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00 Basic Rates" sheetId="3" state="visible" r:id="rId3"/>
    <sheet xmlns:r="http://schemas.openxmlformats.org/officeDocument/2006/relationships" name="01 Carriage of Materials" sheetId="4" state="visible" r:id="rId4"/>
    <sheet xmlns:r="http://schemas.openxmlformats.org/officeDocument/2006/relationships" name="02 Earth Work" sheetId="5" state="visible" r:id="rId5"/>
    <sheet xmlns:r="http://schemas.openxmlformats.org/officeDocument/2006/relationships" name="03 Mortars" sheetId="6" state="visible" r:id="rId6"/>
    <sheet xmlns:r="http://schemas.openxmlformats.org/officeDocument/2006/relationships" name="04 Concrete Work" sheetId="7" state="visible" r:id="rId7"/>
    <sheet xmlns:r="http://schemas.openxmlformats.org/officeDocument/2006/relationships" name="05 Reinforced Cement Concrete" sheetId="8" state="visible" r:id="rId8"/>
    <sheet xmlns:r="http://schemas.openxmlformats.org/officeDocument/2006/relationships" name="06 Masonry Work" sheetId="9" state="visible" r:id="rId9"/>
    <sheet xmlns:r="http://schemas.openxmlformats.org/officeDocument/2006/relationships" name="07 Stone Work" sheetId="10" state="visible" r:id="rId10"/>
    <sheet xmlns:r="http://schemas.openxmlformats.org/officeDocument/2006/relationships" name="08 Cladding Work" sheetId="11" state="visible" r:id="rId11"/>
    <sheet xmlns:r="http://schemas.openxmlformats.org/officeDocument/2006/relationships" name="09 Wood and PVC Work" sheetId="12" state="visible" r:id="rId12"/>
    <sheet xmlns:r="http://schemas.openxmlformats.org/officeDocument/2006/relationships" name="10 Steel Work" sheetId="13" state="visible" r:id="rId13"/>
    <sheet xmlns:r="http://schemas.openxmlformats.org/officeDocument/2006/relationships" name="11 Flooring" sheetId="14" state="visible" r:id="rId14"/>
    <sheet xmlns:r="http://schemas.openxmlformats.org/officeDocument/2006/relationships" name="12 Roofing" sheetId="15" state="visible" r:id="rId15"/>
  </sheets>
  <definedNames>
    <definedName name="_xlnm.Print_Area" localSheetId="0">'START HERE'!$A$1:$F$16</definedName>
    <definedName name="_xlnm.Print_Area" localSheetId="1">'INDEX'!$A$1:$C$16</definedName>
    <definedName name="_xlnm.Print_Area" localSheetId="2">'00 Basic Rates'!$A$1:$D$3019</definedName>
    <definedName name="_xlnm.Print_Area" localSheetId="3">'01 Carriage of Materials'!$A$1:$F$301</definedName>
    <definedName name="_xlnm.Print_Area" localSheetId="4">'02 Earth Work'!$A$1:$F$2581</definedName>
    <definedName name="_xlnm.Print_Area" localSheetId="5">'03 Mortars'!$A$1:$F$376</definedName>
    <definedName name="_xlnm.Print_Area" localSheetId="6">'04 Concrete Work'!$A$1:$F$1681</definedName>
    <definedName name="_xlnm.Print_Area" localSheetId="7">'05 Reinforced Cement Concrete'!$A$1:$F$4437</definedName>
    <definedName name="_xlnm.Print_Area" localSheetId="8">'06 Masonry Work'!$A$1:$F$1950</definedName>
    <definedName name="_xlnm.Print_Area" localSheetId="9">'07 Stone Work'!$A$1:$F$2017</definedName>
    <definedName name="_xlnm.Print_Area" localSheetId="10">'08 Cladding Work'!$A$1:$F$2766</definedName>
    <definedName name="_xlnm.Print_Area" localSheetId="11">'09 Wood and PVC Work'!$A$1:$F$11838</definedName>
    <definedName name="_xlnm.Print_Area" localSheetId="12">'10 Steel Work'!$A$1:$F$2140</definedName>
    <definedName name="_xlnm.Print_Area" localSheetId="13">'11 Flooring'!$A$1:$F$4261</definedName>
    <definedName name="_xlnm.Print_Area" localSheetId="14">'12 Roofing'!$A$1:$F$4312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sz val="9"/>
      <u val="single"/>
    </font>
    <font>
      <name val="Arial"/>
      <sz val="8.5"/>
    </font>
    <font>
      <name val="Arial"/>
      <b val="1"/>
      <sz val="10"/>
    </font>
    <font>
      <name val="Arial"/>
      <b val="1"/>
      <sz val="8.5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bottom style="hair">
        <color rgb="00B0B0B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5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00 Basic Rates'!A1" TargetMode="External" Id="rId1"/><Relationship Type="http://schemas.openxmlformats.org/officeDocument/2006/relationships/hyperlink" Target="#'01 Carriage of Materials'!A1" TargetMode="External" Id="rId2"/><Relationship Type="http://schemas.openxmlformats.org/officeDocument/2006/relationships/hyperlink" Target="#'02 Earth Work'!A1" TargetMode="External" Id="rId3"/><Relationship Type="http://schemas.openxmlformats.org/officeDocument/2006/relationships/hyperlink" Target="#'03 Mortars'!A1" TargetMode="External" Id="rId4"/><Relationship Type="http://schemas.openxmlformats.org/officeDocument/2006/relationships/hyperlink" Target="#'04 Concrete Work'!A1" TargetMode="External" Id="rId5"/><Relationship Type="http://schemas.openxmlformats.org/officeDocument/2006/relationships/hyperlink" Target="#'05 Reinforced Cement Concrete'!A1" TargetMode="External" Id="rId6"/><Relationship Type="http://schemas.openxmlformats.org/officeDocument/2006/relationships/hyperlink" Target="#'06 Masonry Work'!A1" TargetMode="External" Id="rId7"/><Relationship Type="http://schemas.openxmlformats.org/officeDocument/2006/relationships/hyperlink" Target="#'07 Stone Work'!A1" TargetMode="External" Id="rId8"/><Relationship Type="http://schemas.openxmlformats.org/officeDocument/2006/relationships/hyperlink" Target="#'08 Cladding Work'!A1" TargetMode="External" Id="rId9"/><Relationship Type="http://schemas.openxmlformats.org/officeDocument/2006/relationships/hyperlink" Target="#'09 Wood and PVC Work'!A1" TargetMode="External" Id="rId10"/><Relationship Type="http://schemas.openxmlformats.org/officeDocument/2006/relationships/hyperlink" Target="#'10 Steel Work'!A1" TargetMode="External" Id="rId11"/><Relationship Type="http://schemas.openxmlformats.org/officeDocument/2006/relationships/hyperlink" Target="#'11 Flooring'!A1" TargetMode="External" Id="rId12"/><Relationship Type="http://schemas.openxmlformats.org/officeDocument/2006/relationships/hyperlink" Target="#'12 Roofing'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CPWD ANALYSIS OF RATES FOR DELHI 2018 — VOLUME 1</t>
        </is>
      </c>
    </row>
    <row r="3">
      <c r="A3" s="2" t="inlineStr">
        <is>
          <t>PDF-style Excel reconstruction</t>
        </is>
      </c>
    </row>
    <row r="5">
      <c r="A5" s="3" t="inlineStr">
        <is>
          <t>Purpose</t>
        </is>
      </c>
    </row>
    <row r="6" ht="25" customHeight="1">
      <c r="A6" s="4" t="inlineStr">
        <is>
          <t>This workbook is designed to visually follow the source PDF while keeping the text editable/searchable in Excel.</t>
        </is>
      </c>
    </row>
    <row r="7" ht="15" customHeight="1"/>
    <row r="8">
      <c r="A8" s="3" t="inlineStr">
        <is>
          <t>Source</t>
        </is>
      </c>
    </row>
    <row r="9" ht="25" customHeight="1">
      <c r="A9" s="4" t="inlineStr">
        <is>
          <t>CivilDAR_2019_Vol_1.pdf — 902 PDF pages. The source pages contain selectable text; OCR was not used.</t>
        </is>
      </c>
    </row>
    <row r="10" ht="15" customHeight="1"/>
    <row r="11">
      <c r="A11" s="3" t="inlineStr">
        <is>
          <t>Layout</t>
        </is>
      </c>
    </row>
    <row r="12" ht="25" customHeight="1">
      <c r="A12" s="4" t="inlineStr">
        <is>
          <t>Each CPWD sub-head has its own worksheet. Source pages are separated by Excel page breaks and use A4 portrait print settings.</t>
        </is>
      </c>
    </row>
    <row r="13" ht="15" customHeight="1"/>
    <row r="14">
      <c r="A14" s="3" t="inlineStr">
        <is>
          <t>Important</t>
        </is>
      </c>
    </row>
    <row r="15" ht="25" customHeight="1">
      <c r="A15" s="4" t="inlineStr">
        <is>
          <t>This is a visual/layout reconstruction, not a screenshot conversion. The source wording is retained rather than replaced by inferred text.</t>
        </is>
      </c>
    </row>
    <row r="16" ht="15" customHeight="1"/>
  </sheetData>
  <mergeCells count="4">
    <mergeCell ref="A12:F13"/>
    <mergeCell ref="A9:F10"/>
    <mergeCell ref="A6:F7"/>
    <mergeCell ref="A15:F16"/>
  </mergeCells>
  <pageMargins left="0.35" right="0.35" top="0.45" bottom="0.4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</cols>
  <sheetData>
    <row r="1">
      <c r="A1" s="1" t="inlineStr">
        <is>
          <t>CPWD AOR 2018 — VOLUME 1</t>
        </is>
      </c>
    </row>
    <row r="3">
      <c r="A3" s="5" t="inlineStr">
        <is>
          <t>Sub-head</t>
        </is>
      </c>
      <c r="B3" s="5" t="inlineStr">
        <is>
          <t>PDF pages</t>
        </is>
      </c>
      <c r="C3" s="5" t="inlineStr">
        <is>
          <t>Printed pages</t>
        </is>
      </c>
    </row>
    <row r="4">
      <c r="A4" s="6" t="inlineStr">
        <is>
          <t>00 Basic Rates</t>
        </is>
      </c>
      <c r="B4" s="7" t="inlineStr">
        <is>
          <t>12–73</t>
        </is>
      </c>
      <c r="C4" s="7" t="inlineStr">
        <is>
          <t>3–64</t>
        </is>
      </c>
    </row>
    <row r="5">
      <c r="A5" s="6" t="inlineStr">
        <is>
          <t>01 Carriage of Materials</t>
        </is>
      </c>
      <c r="B5" s="7" t="inlineStr">
        <is>
          <t>74–85</t>
        </is>
      </c>
      <c r="C5" s="7" t="inlineStr">
        <is>
          <t>65–76</t>
        </is>
      </c>
    </row>
    <row r="6">
      <c r="A6" s="6" t="inlineStr">
        <is>
          <t>02 Earth Work</t>
        </is>
      </c>
      <c r="B6" s="7" t="inlineStr">
        <is>
          <t>86–141</t>
        </is>
      </c>
      <c r="C6" s="7" t="inlineStr">
        <is>
          <t>77–132</t>
        </is>
      </c>
    </row>
    <row r="7">
      <c r="A7" s="6" t="inlineStr">
        <is>
          <t>03 Mortars</t>
        </is>
      </c>
      <c r="B7" s="7" t="inlineStr">
        <is>
          <t>142–151</t>
        </is>
      </c>
      <c r="C7" s="7" t="inlineStr">
        <is>
          <t>133–142</t>
        </is>
      </c>
    </row>
    <row r="8">
      <c r="A8" s="6" t="inlineStr">
        <is>
          <t>04 Concrete Work</t>
        </is>
      </c>
      <c r="B8" s="7" t="inlineStr">
        <is>
          <t>152–187</t>
        </is>
      </c>
      <c r="C8" s="7" t="inlineStr">
        <is>
          <t>143–178</t>
        </is>
      </c>
    </row>
    <row r="9">
      <c r="A9" s="6" t="inlineStr">
        <is>
          <t>05 Reinforced Cement Concrete</t>
        </is>
      </c>
      <c r="B9" s="7" t="inlineStr">
        <is>
          <t>188–279</t>
        </is>
      </c>
      <c r="C9" s="7" t="inlineStr">
        <is>
          <t>179–270</t>
        </is>
      </c>
    </row>
    <row r="10">
      <c r="A10" s="6" t="inlineStr">
        <is>
          <t>06 Masonry Work</t>
        </is>
      </c>
      <c r="B10" s="7" t="inlineStr">
        <is>
          <t>280–321</t>
        </is>
      </c>
      <c r="C10" s="7" t="inlineStr">
        <is>
          <t>271–312</t>
        </is>
      </c>
    </row>
    <row r="11">
      <c r="A11" s="6" t="inlineStr">
        <is>
          <t>07 Stone Work</t>
        </is>
      </c>
      <c r="B11" s="7" t="inlineStr">
        <is>
          <t>322–365</t>
        </is>
      </c>
      <c r="C11" s="7" t="inlineStr">
        <is>
          <t>313–356</t>
        </is>
      </c>
    </row>
    <row r="12">
      <c r="A12" s="6" t="inlineStr">
        <is>
          <t>08 Cladding Work</t>
        </is>
      </c>
      <c r="B12" s="7" t="inlineStr">
        <is>
          <t>366–425</t>
        </is>
      </c>
      <c r="C12" s="7" t="inlineStr">
        <is>
          <t>357–416</t>
        </is>
      </c>
    </row>
    <row r="13">
      <c r="A13" s="6" t="inlineStr">
        <is>
          <t>09 Wood and PVC Work</t>
        </is>
      </c>
      <c r="B13" s="7" t="inlineStr">
        <is>
          <t>426–673</t>
        </is>
      </c>
      <c r="C13" s="7" t="inlineStr">
        <is>
          <t>417–664</t>
        </is>
      </c>
    </row>
    <row r="14">
      <c r="A14" s="6" t="inlineStr">
        <is>
          <t>10 Steel Work</t>
        </is>
      </c>
      <c r="B14" s="7" t="inlineStr">
        <is>
          <t>674–719</t>
        </is>
      </c>
      <c r="C14" s="7" t="inlineStr">
        <is>
          <t>665–710</t>
        </is>
      </c>
    </row>
    <row r="15">
      <c r="A15" s="6" t="inlineStr">
        <is>
          <t>11 Flooring</t>
        </is>
      </c>
      <c r="B15" s="7" t="inlineStr">
        <is>
          <t>720–811</t>
        </is>
      </c>
      <c r="C15" s="7" t="inlineStr">
        <is>
          <t>711–802</t>
        </is>
      </c>
    </row>
    <row r="16">
      <c r="A16" s="6" t="inlineStr">
        <is>
          <t>12 Roofing</t>
        </is>
      </c>
      <c r="B16" s="7" t="inlineStr">
        <is>
          <t>812–902</t>
        </is>
      </c>
      <c r="C16" s="7" t="inlineStr">
        <is>
          <t>803–893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35" right="0.35" top="0.45" bottom="0.4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0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1" customWidth="1" min="3" max="3"/>
    <col width="14" customWidth="1" min="4" max="4"/>
  </cols>
  <sheetData>
    <row r="1" ht="11.5" customHeight="1">
      <c r="A1" s="8" t="inlineStr"/>
      <c r="B1" s="8" t="inlineStr">
        <is>
          <t>BASIC RATES</t>
        </is>
      </c>
      <c r="C1" s="8" t="inlineStr"/>
      <c r="D1" s="8" t="inlineStr"/>
    </row>
    <row r="2" ht="11.5" customHeight="1">
      <c r="A2" s="9" t="inlineStr"/>
      <c r="B2" s="9" t="inlineStr">
        <is>
          <t>0.1 HIRE CHARGES OF PLANTS &amp; MACHINERY</t>
        </is>
      </c>
      <c r="C2" s="9" t="inlineStr"/>
      <c r="D2" s="9" t="inlineStr"/>
    </row>
    <row r="3" ht="23" customHeight="1">
      <c r="A3" s="9" t="inlineStr">
        <is>
          <t>Note :-</t>
        </is>
      </c>
      <c r="B3" s="9" t="inlineStr">
        <is>
          <t>These rates are exclusive of GST, contractor’s profit and over heads</t>
        </is>
      </c>
      <c r="C3" s="9" t="inlineStr">
        <is>
          <t>etc.</t>
        </is>
      </c>
      <c r="D3" s="9" t="inlineStr"/>
    </row>
    <row r="4" ht="11.5" customHeight="1">
      <c r="A4" s="10" t="inlineStr">
        <is>
          <t>Code</t>
        </is>
      </c>
      <c r="B4" s="10" t="inlineStr">
        <is>
          <t>Description</t>
        </is>
      </c>
      <c r="C4" s="10" t="inlineStr">
        <is>
          <t>Unit</t>
        </is>
      </c>
      <c r="D4" s="10" t="inlineStr">
        <is>
          <t>Rate</t>
        </is>
      </c>
    </row>
    <row r="5" ht="11.5" customHeight="1">
      <c r="A5" s="10" t="inlineStr">
        <is>
          <t>No.</t>
        </is>
      </c>
      <c r="B5" s="10" t="inlineStr"/>
      <c r="C5" s="10" t="inlineStr"/>
      <c r="D5" s="10" t="inlineStr"/>
    </row>
    <row r="6" ht="11.5" customHeight="1">
      <c r="A6" s="9" t="inlineStr">
        <is>
          <t>0001</t>
        </is>
      </c>
      <c r="B6" s="9" t="inlineStr">
        <is>
          <t>Hire charges of Coaltar Boiler 900 to 1400 litres</t>
        </is>
      </c>
      <c r="C6" s="9" t="inlineStr">
        <is>
          <t>day</t>
        </is>
      </c>
      <c r="D6" s="9" t="inlineStr">
        <is>
          <t>800.00</t>
        </is>
      </c>
    </row>
    <row r="7" ht="11.5" customHeight="1">
      <c r="A7" s="9" t="inlineStr">
        <is>
          <t>0002</t>
        </is>
      </c>
      <c r="B7" s="9" t="inlineStr">
        <is>
          <t>Hire charges of Concrete Mixer 0.25 to 0.40 cum with Hopper</t>
        </is>
      </c>
      <c r="C7" s="9" t="inlineStr">
        <is>
          <t>day</t>
        </is>
      </c>
      <c r="D7" s="9" t="inlineStr">
        <is>
          <t>800.00</t>
        </is>
      </c>
    </row>
    <row r="8" ht="11.5" customHeight="1">
      <c r="A8" s="9" t="inlineStr">
        <is>
          <t>0003</t>
        </is>
      </c>
      <c r="B8" s="9" t="inlineStr">
        <is>
          <t>Hire charges of Diesel Road Roller - 8 to 10 tonne</t>
        </is>
      </c>
      <c r="C8" s="9" t="inlineStr">
        <is>
          <t>day</t>
        </is>
      </c>
      <c r="D8" s="9" t="inlineStr">
        <is>
          <t>3000.00</t>
        </is>
      </c>
    </row>
    <row r="9" ht="11.5" customHeight="1">
      <c r="A9" s="9" t="inlineStr">
        <is>
          <t>0004</t>
        </is>
      </c>
      <c r="B9" s="9" t="inlineStr">
        <is>
          <t>Production cost of concrete by batch mix plant</t>
        </is>
      </c>
      <c r="C9" s="9" t="inlineStr">
        <is>
          <t>cum</t>
        </is>
      </c>
      <c r="D9" s="9" t="inlineStr">
        <is>
          <t>350.00</t>
        </is>
      </c>
    </row>
    <row r="10" ht="11.5" customHeight="1">
      <c r="A10" s="9" t="inlineStr">
        <is>
          <t>0005</t>
        </is>
      </c>
      <c r="B10" s="9" t="inlineStr">
        <is>
          <t>Hire charges of Diesel Truck - 9 tonne</t>
        </is>
      </c>
      <c r="C10" s="9" t="inlineStr">
        <is>
          <t>day</t>
        </is>
      </c>
      <c r="D10" s="9" t="inlineStr">
        <is>
          <t>2000.00</t>
        </is>
      </c>
    </row>
    <row r="11" ht="11.5" customHeight="1">
      <c r="A11" s="9" t="inlineStr">
        <is>
          <t>0006</t>
        </is>
      </c>
      <c r="B11" s="9" t="inlineStr">
        <is>
          <t>Hire charges of Spraying machine including electric charges</t>
        </is>
      </c>
      <c r="C11" s="9" t="inlineStr">
        <is>
          <t>day</t>
        </is>
      </c>
      <c r="D11" s="9" t="inlineStr">
        <is>
          <t>250.00</t>
        </is>
      </c>
    </row>
    <row r="12" ht="11.5" customHeight="1">
      <c r="A12" s="9" t="inlineStr">
        <is>
          <t>0007</t>
        </is>
      </c>
      <c r="B12" s="9" t="inlineStr">
        <is>
          <t>Hire charges of Coaltar Sprayer</t>
        </is>
      </c>
      <c r="C12" s="9" t="inlineStr">
        <is>
          <t>day</t>
        </is>
      </c>
      <c r="D12" s="9" t="inlineStr">
        <is>
          <t>300.00</t>
        </is>
      </c>
    </row>
    <row r="13" ht="23" customHeight="1">
      <c r="A13" s="9" t="inlineStr">
        <is>
          <t>0008</t>
        </is>
      </c>
      <c r="B13" s="9" t="inlineStr">
        <is>
          <t>Hire charges of Barber green, drying, mixing and Asphalt Plant,</t>
        </is>
      </c>
      <c r="C13" s="9" t="inlineStr"/>
      <c r="D13" s="9" t="inlineStr"/>
    </row>
    <row r="14" ht="11.5" customHeight="1">
      <c r="A14" s="9" t="inlineStr"/>
      <c r="B14" s="9" t="inlineStr">
        <is>
          <t>with accessories, capacity 30/45 tonne</t>
        </is>
      </c>
      <c r="C14" s="9" t="inlineStr">
        <is>
          <t>day</t>
        </is>
      </c>
      <c r="D14" s="9" t="inlineStr">
        <is>
          <t>7700.00</t>
        </is>
      </c>
    </row>
    <row r="15" ht="11.5" customHeight="1">
      <c r="A15" s="9" t="inlineStr">
        <is>
          <t>0009</t>
        </is>
      </c>
      <c r="B15" s="9" t="inlineStr">
        <is>
          <t>Pumping charges of concrete including Hire charges of pump,</t>
        </is>
      </c>
      <c r="C15" s="9" t="inlineStr"/>
      <c r="D15" s="9" t="inlineStr"/>
    </row>
    <row r="16" ht="11.5" customHeight="1">
      <c r="A16" s="9" t="inlineStr"/>
      <c r="B16" s="9" t="inlineStr">
        <is>
          <t>piping work &amp; accessories etc.</t>
        </is>
      </c>
      <c r="C16" s="9" t="inlineStr">
        <is>
          <t>cum</t>
        </is>
      </c>
      <c r="D16" s="9" t="inlineStr">
        <is>
          <t>210.00</t>
        </is>
      </c>
    </row>
    <row r="17" ht="11.5" customHeight="1">
      <c r="A17" s="9" t="inlineStr">
        <is>
          <t>0010</t>
        </is>
      </c>
      <c r="B17" s="9" t="inlineStr">
        <is>
          <t>Hire charges of Derrick monkey rope</t>
        </is>
      </c>
      <c r="C17" s="9" t="inlineStr">
        <is>
          <t>day</t>
        </is>
      </c>
      <c r="D17" s="9" t="inlineStr">
        <is>
          <t>750.00</t>
        </is>
      </c>
    </row>
    <row r="18" ht="11.5" customHeight="1">
      <c r="A18" s="9" t="inlineStr">
        <is>
          <t>0011</t>
        </is>
      </c>
      <c r="B18" s="9" t="inlineStr">
        <is>
          <t>Hire charges of Pump set of capacity 4000 litres/hour</t>
        </is>
      </c>
      <c r="C18" s="9" t="inlineStr">
        <is>
          <t>day</t>
        </is>
      </c>
      <c r="D18" s="9" t="inlineStr">
        <is>
          <t>700.00</t>
        </is>
      </c>
    </row>
    <row r="19" ht="11.5" customHeight="1">
      <c r="A19" s="9" t="inlineStr">
        <is>
          <t>0012</t>
        </is>
      </c>
      <c r="B19" s="9" t="inlineStr">
        <is>
          <t>Vibrator (Needle type 40 mm)</t>
        </is>
      </c>
      <c r="C19" s="9" t="inlineStr">
        <is>
          <t>day</t>
        </is>
      </c>
      <c r="D19" s="9" t="inlineStr">
        <is>
          <t>370.00</t>
        </is>
      </c>
    </row>
    <row r="20" ht="11.5" customHeight="1">
      <c r="A20" s="9" t="inlineStr">
        <is>
          <t>0013</t>
        </is>
      </c>
      <c r="B20" s="9" t="inlineStr">
        <is>
          <t>Machine for rubbing of floors</t>
        </is>
      </c>
      <c r="C20" s="9" t="inlineStr">
        <is>
          <t>day</t>
        </is>
      </c>
      <c r="D20" s="9" t="inlineStr">
        <is>
          <t>300.00</t>
        </is>
      </c>
    </row>
    <row r="21" ht="11.5" customHeight="1">
      <c r="A21" s="9" t="inlineStr">
        <is>
          <t>0014</t>
        </is>
      </c>
      <c r="B21" s="9" t="inlineStr">
        <is>
          <t>Front end loader capacity 1.00 cum</t>
        </is>
      </c>
      <c r="C21" s="9" t="inlineStr">
        <is>
          <t>day</t>
        </is>
      </c>
      <c r="D21" s="9" t="inlineStr">
        <is>
          <t>6000.00</t>
        </is>
      </c>
    </row>
    <row r="22" ht="11.5" customHeight="1">
      <c r="A22" s="9" t="inlineStr">
        <is>
          <t>0015</t>
        </is>
      </c>
      <c r="B22" s="9" t="inlineStr">
        <is>
          <t>Hire and running charges of Tripod and Mechanical Winch</t>
        </is>
      </c>
      <c r="C22" s="9" t="inlineStr"/>
      <c r="D22" s="9" t="inlineStr"/>
    </row>
    <row r="23" ht="11.5" customHeight="1">
      <c r="A23" s="9" t="inlineStr"/>
      <c r="B23" s="9" t="inlineStr">
        <is>
          <t>machine complete with power unit and accessories</t>
        </is>
      </c>
      <c r="C23" s="9" t="inlineStr">
        <is>
          <t>day</t>
        </is>
      </c>
      <c r="D23" s="9" t="inlineStr">
        <is>
          <t>1900.00</t>
        </is>
      </c>
    </row>
    <row r="24" ht="11.5" customHeight="1">
      <c r="A24" s="9" t="inlineStr">
        <is>
          <t>0016</t>
        </is>
      </c>
      <c r="B24" s="9" t="inlineStr">
        <is>
          <t>Mastic Cooker</t>
        </is>
      </c>
      <c r="C24" s="9" t="inlineStr">
        <is>
          <t>day</t>
        </is>
      </c>
      <c r="D24" s="9" t="inlineStr">
        <is>
          <t>750.00</t>
        </is>
      </c>
    </row>
    <row r="25" ht="11.5" customHeight="1">
      <c r="A25" s="9" t="inlineStr">
        <is>
          <t>0017</t>
        </is>
      </c>
      <c r="B25" s="9" t="inlineStr">
        <is>
          <t>Hire and running charges of tipper</t>
        </is>
      </c>
      <c r="C25" s="9" t="inlineStr">
        <is>
          <t>day</t>
        </is>
      </c>
      <c r="D25" s="9" t="inlineStr">
        <is>
          <t>1700.00</t>
        </is>
      </c>
    </row>
    <row r="26" ht="11.5" customHeight="1">
      <c r="A26" s="9" t="inlineStr">
        <is>
          <t>0018</t>
        </is>
      </c>
      <c r="B26" s="9" t="inlineStr">
        <is>
          <t>Hire and running charges of loader</t>
        </is>
      </c>
      <c r="C26" s="9" t="inlineStr">
        <is>
          <t>day</t>
        </is>
      </c>
      <c r="D26" s="9" t="inlineStr">
        <is>
          <t>5000.00</t>
        </is>
      </c>
    </row>
    <row r="27" ht="11.5" customHeight="1">
      <c r="A27" s="9" t="inlineStr">
        <is>
          <t>0019</t>
        </is>
      </c>
      <c r="B27" s="9" t="inlineStr">
        <is>
          <t>Hand Grinder for mirror polish</t>
        </is>
      </c>
      <c r="C27" s="9" t="inlineStr">
        <is>
          <t>day</t>
        </is>
      </c>
      <c r="D27" s="9" t="inlineStr">
        <is>
          <t>250.00</t>
        </is>
      </c>
    </row>
    <row r="28" ht="11.5" customHeight="1">
      <c r="A28" s="9" t="inlineStr">
        <is>
          <t>0020</t>
        </is>
      </c>
      <c r="B28" s="9" t="inlineStr">
        <is>
          <t>Hydraulic Excavator (3D) with driver and fuel</t>
        </is>
      </c>
      <c r="C28" s="9" t="inlineStr">
        <is>
          <t>day</t>
        </is>
      </c>
      <c r="D28" s="9" t="inlineStr">
        <is>
          <t>7000.00</t>
        </is>
      </c>
    </row>
    <row r="29" ht="11.5" customHeight="1">
      <c r="A29" s="9" t="inlineStr">
        <is>
          <t>0021</t>
        </is>
      </c>
      <c r="B29" s="9" t="inlineStr">
        <is>
          <t>Pin vibrator</t>
        </is>
      </c>
      <c r="C29" s="9" t="inlineStr">
        <is>
          <t>day</t>
        </is>
      </c>
      <c r="D29" s="9" t="inlineStr">
        <is>
          <t>325.00</t>
        </is>
      </c>
    </row>
    <row r="30" ht="11.5" customHeight="1">
      <c r="A30" s="9" t="inlineStr">
        <is>
          <t>0022</t>
        </is>
      </c>
      <c r="B30" s="9" t="inlineStr">
        <is>
          <t>Surface Vibrator</t>
        </is>
      </c>
      <c r="C30" s="9" t="inlineStr">
        <is>
          <t>day</t>
        </is>
      </c>
      <c r="D30" s="9" t="inlineStr">
        <is>
          <t>400.00</t>
        </is>
      </c>
    </row>
    <row r="31" ht="11.5" customHeight="1">
      <c r="A31" s="9" t="inlineStr">
        <is>
          <t>0023</t>
        </is>
      </c>
      <c r="B31" s="9" t="inlineStr">
        <is>
          <t>Hot Bitumen Mixer 0.5 cum i/c hand cart</t>
        </is>
      </c>
      <c r="C31" s="9" t="inlineStr">
        <is>
          <t>day</t>
        </is>
      </c>
      <c r="D31" s="9" t="inlineStr">
        <is>
          <t>3500.00</t>
        </is>
      </c>
    </row>
    <row r="32" ht="11.5" customHeight="1">
      <c r="A32" s="9" t="inlineStr">
        <is>
          <t>0024</t>
        </is>
      </c>
      <c r="B32" s="9" t="inlineStr">
        <is>
          <t>Hire and running charges of hydraulic piling rig with power</t>
        </is>
      </c>
      <c r="C32" s="9" t="inlineStr"/>
      <c r="D32" s="9" t="inlineStr"/>
    </row>
    <row r="33" ht="11.5" customHeight="1">
      <c r="A33" s="9" t="inlineStr"/>
      <c r="B33" s="9" t="inlineStr">
        <is>
          <t>unit etc. including complete accessories and shifting at site</t>
        </is>
      </c>
      <c r="C33" s="9" t="inlineStr">
        <is>
          <t>day</t>
        </is>
      </c>
      <c r="D33" s="9" t="inlineStr">
        <is>
          <t>30000.00</t>
        </is>
      </c>
    </row>
    <row r="34" ht="11.5" customHeight="1">
      <c r="A34" s="9" t="inlineStr">
        <is>
          <t>0025</t>
        </is>
      </c>
      <c r="B34" s="9" t="inlineStr">
        <is>
          <t>Hire and running charges of light crane</t>
        </is>
      </c>
      <c r="C34" s="9" t="inlineStr">
        <is>
          <t>day</t>
        </is>
      </c>
      <c r="D34" s="9" t="inlineStr">
        <is>
          <t>3000.00</t>
        </is>
      </c>
    </row>
    <row r="35" ht="11.5" customHeight="1">
      <c r="A35" s="9" t="inlineStr">
        <is>
          <t>0026</t>
        </is>
      </c>
      <c r="B35" s="9" t="inlineStr">
        <is>
          <t>Hire and running charges of bentonite pump</t>
        </is>
      </c>
      <c r="C35" s="9" t="inlineStr">
        <is>
          <t>day</t>
        </is>
      </c>
      <c r="D35" s="9" t="inlineStr">
        <is>
          <t>3500.00</t>
        </is>
      </c>
    </row>
    <row r="37" ht="11.5" customHeight="1">
      <c r="A37" s="10" t="inlineStr">
        <is>
          <t>Code</t>
        </is>
      </c>
      <c r="B37" s="10" t="inlineStr">
        <is>
          <t>Description</t>
        </is>
      </c>
      <c r="C37" s="10" t="inlineStr">
        <is>
          <t>Unit</t>
        </is>
      </c>
      <c r="D37" s="10" t="inlineStr">
        <is>
          <t>Rate</t>
        </is>
      </c>
    </row>
    <row r="38" ht="11.5" customHeight="1">
      <c r="A38" s="10" t="inlineStr">
        <is>
          <t>No.</t>
        </is>
      </c>
      <c r="B38" s="10" t="inlineStr"/>
      <c r="C38" s="10" t="inlineStr"/>
      <c r="D38" s="10" t="inlineStr"/>
    </row>
    <row r="39" ht="11.5" customHeight="1">
      <c r="A39" s="9" t="inlineStr">
        <is>
          <t>0027</t>
        </is>
      </c>
      <c r="B39" s="9" t="inlineStr">
        <is>
          <t>Hire and running charges of vibrating pile driving hammer</t>
        </is>
      </c>
      <c r="C39" s="9" t="inlineStr"/>
      <c r="D39" s="9" t="inlineStr"/>
    </row>
    <row r="40" ht="11.5" customHeight="1">
      <c r="A40" s="9" t="inlineStr"/>
      <c r="B40" s="9" t="inlineStr">
        <is>
          <t>complete with power unit and accessories</t>
        </is>
      </c>
      <c r="C40" s="9" t="inlineStr">
        <is>
          <t>day</t>
        </is>
      </c>
      <c r="D40" s="9" t="inlineStr">
        <is>
          <t>30000.00</t>
        </is>
      </c>
    </row>
    <row r="41" ht="11.5" customHeight="1">
      <c r="A41" s="9" t="inlineStr">
        <is>
          <t>0028</t>
        </is>
      </c>
      <c r="B41" s="9" t="inlineStr">
        <is>
          <t>Hire and running charges of crane 20 tonne capacity</t>
        </is>
      </c>
      <c r="C41" s="9" t="inlineStr">
        <is>
          <t>day</t>
        </is>
      </c>
      <c r="D41" s="9" t="inlineStr">
        <is>
          <t>7000.00</t>
        </is>
      </c>
    </row>
    <row r="42" ht="11.5" customHeight="1">
      <c r="A42" s="9" t="inlineStr">
        <is>
          <t>0029</t>
        </is>
      </c>
      <c r="B42" s="9" t="inlineStr">
        <is>
          <t>Carriage of concrete by transit mixer</t>
        </is>
      </c>
      <c r="C42" s="9" t="inlineStr">
        <is>
          <t>km/cum</t>
        </is>
      </c>
      <c r="D42" s="9" t="inlineStr">
        <is>
          <t>30.00</t>
        </is>
      </c>
    </row>
    <row r="43" ht="11.5" customHeight="1">
      <c r="A43" s="9" t="inlineStr">
        <is>
          <t>0030</t>
        </is>
      </c>
      <c r="B43" s="9" t="inlineStr">
        <is>
          <t>Generator 250 KVA</t>
        </is>
      </c>
      <c r="C43" s="9" t="inlineStr">
        <is>
          <t>day</t>
        </is>
      </c>
      <c r="D43" s="9" t="inlineStr">
        <is>
          <t>2500.00</t>
        </is>
      </c>
    </row>
    <row r="44" ht="11.5" customHeight="1">
      <c r="A44" s="9" t="inlineStr">
        <is>
          <t>0031</t>
        </is>
      </c>
      <c r="B44" s="9" t="inlineStr">
        <is>
          <t>Steam curing by using boiler /Heater</t>
        </is>
      </c>
      <c r="C44" s="9" t="inlineStr">
        <is>
          <t>cum</t>
        </is>
      </c>
      <c r="D44" s="9" t="inlineStr">
        <is>
          <t>500.00</t>
        </is>
      </c>
    </row>
    <row r="45" ht="11.5" customHeight="1">
      <c r="A45" s="9" t="inlineStr">
        <is>
          <t>0032</t>
        </is>
      </c>
      <c r="B45" s="9" t="inlineStr">
        <is>
          <t>Stressing Machine (jack with pump)</t>
        </is>
      </c>
      <c r="C45" s="9" t="inlineStr">
        <is>
          <t>day</t>
        </is>
      </c>
      <c r="D45" s="9" t="inlineStr">
        <is>
          <t>11500.00</t>
        </is>
      </c>
    </row>
    <row r="46" ht="11.5" customHeight="1">
      <c r="A46" s="9" t="inlineStr">
        <is>
          <t>0033</t>
        </is>
      </c>
      <c r="B46" s="9" t="inlineStr">
        <is>
          <t>Paint applicator</t>
        </is>
      </c>
      <c r="C46" s="9" t="inlineStr">
        <is>
          <t>day</t>
        </is>
      </c>
      <c r="D46" s="9" t="inlineStr">
        <is>
          <t>750.00</t>
        </is>
      </c>
    </row>
    <row r="47" ht="11.5" customHeight="1">
      <c r="A47" s="9" t="inlineStr">
        <is>
          <t>0034</t>
        </is>
      </c>
      <c r="B47" s="9" t="inlineStr">
        <is>
          <t>Cutting saw machine</t>
        </is>
      </c>
      <c r="C47" s="9" t="inlineStr">
        <is>
          <t>day</t>
        </is>
      </c>
      <c r="D47" s="9" t="inlineStr">
        <is>
          <t>1350.00</t>
        </is>
      </c>
    </row>
    <row r="48" ht="11.5" customHeight="1">
      <c r="A48" s="9" t="inlineStr">
        <is>
          <t>0035</t>
        </is>
      </c>
      <c r="B48" s="9" t="inlineStr">
        <is>
          <t>Strands Roller machinery for laying strands</t>
        </is>
      </c>
      <c r="C48" s="9" t="inlineStr">
        <is>
          <t>day</t>
        </is>
      </c>
      <c r="D48" s="9" t="inlineStr">
        <is>
          <t>3500.00</t>
        </is>
      </c>
    </row>
    <row r="49" ht="11.5" customHeight="1">
      <c r="A49" s="9" t="inlineStr">
        <is>
          <t>0036</t>
        </is>
      </c>
      <c r="B49" s="9" t="inlineStr">
        <is>
          <t>Bed master (Pulling strands)</t>
        </is>
      </c>
      <c r="C49" s="9" t="inlineStr">
        <is>
          <t>day</t>
        </is>
      </c>
      <c r="D49" s="9" t="inlineStr">
        <is>
          <t>3000.00</t>
        </is>
      </c>
    </row>
    <row r="50" ht="11.5" customHeight="1">
      <c r="A50" s="9" t="inlineStr">
        <is>
          <t>0037</t>
        </is>
      </c>
      <c r="B50" s="9" t="inlineStr">
        <is>
          <t>Mobile crane</t>
        </is>
      </c>
      <c r="C50" s="9" t="inlineStr">
        <is>
          <t>day</t>
        </is>
      </c>
      <c r="D50" s="9" t="inlineStr">
        <is>
          <t>7500.00</t>
        </is>
      </c>
    </row>
    <row r="51" ht="11.5" customHeight="1">
      <c r="A51" s="9" t="inlineStr">
        <is>
          <t>0038</t>
        </is>
      </c>
      <c r="B51" s="9" t="inlineStr">
        <is>
          <t>Tractor with ripper attachment</t>
        </is>
      </c>
      <c r="C51" s="9" t="inlineStr">
        <is>
          <t>day</t>
        </is>
      </c>
      <c r="D51" s="9" t="inlineStr">
        <is>
          <t>1200.00</t>
        </is>
      </c>
    </row>
    <row r="52" ht="11.5" customHeight="1">
      <c r="A52" s="9" t="inlineStr">
        <is>
          <t>0039</t>
        </is>
      </c>
      <c r="B52" s="9" t="inlineStr">
        <is>
          <t>Tractor with trolley</t>
        </is>
      </c>
      <c r="C52" s="9" t="inlineStr">
        <is>
          <t>day</t>
        </is>
      </c>
      <c r="D52" s="9" t="inlineStr">
        <is>
          <t>1350.00</t>
        </is>
      </c>
    </row>
    <row r="53" ht="11.5" customHeight="1">
      <c r="A53" s="9" t="inlineStr">
        <is>
          <t>0040</t>
        </is>
      </c>
      <c r="B53" s="9" t="inlineStr">
        <is>
          <t>Air compressor 250 cfm with two leads for pneumatic cutters /</t>
        </is>
      </c>
      <c r="C53" s="9" t="inlineStr"/>
      <c r="D53" s="9" t="inlineStr"/>
    </row>
    <row r="54" ht="11.5" customHeight="1">
      <c r="A54" s="9" t="inlineStr"/>
      <c r="B54" s="9" t="inlineStr">
        <is>
          <t>hammers</t>
        </is>
      </c>
      <c r="C54" s="9" t="inlineStr">
        <is>
          <t>day</t>
        </is>
      </c>
      <c r="D54" s="9" t="inlineStr">
        <is>
          <t>1600.00</t>
        </is>
      </c>
    </row>
    <row r="55" ht="11.5" customHeight="1">
      <c r="A55" s="9" t="inlineStr">
        <is>
          <t>0041</t>
        </is>
      </c>
      <c r="B55" s="9" t="inlineStr">
        <is>
          <t>Joint cutting machine with 2-3 blades</t>
        </is>
      </c>
      <c r="C55" s="9" t="inlineStr">
        <is>
          <t>day</t>
        </is>
      </c>
      <c r="D55" s="9" t="inlineStr">
        <is>
          <t>800.00</t>
        </is>
      </c>
    </row>
    <row r="56" ht="11.5" customHeight="1">
      <c r="A56" s="9" t="inlineStr">
        <is>
          <t>0042</t>
        </is>
      </c>
      <c r="B56" s="9" t="inlineStr">
        <is>
          <t>C.C .batch mix plant</t>
        </is>
      </c>
      <c r="C56" s="9" t="inlineStr">
        <is>
          <t>day</t>
        </is>
      </c>
      <c r="D56" s="9" t="inlineStr">
        <is>
          <t>10000.00</t>
        </is>
      </c>
    </row>
    <row r="57" ht="11.5" customHeight="1">
      <c r="A57" s="9" t="inlineStr">
        <is>
          <t>0043</t>
        </is>
      </c>
      <c r="B57" s="9" t="inlineStr">
        <is>
          <t>Road sweeper</t>
        </is>
      </c>
      <c r="C57" s="9" t="inlineStr">
        <is>
          <t>day</t>
        </is>
      </c>
      <c r="D57" s="9" t="inlineStr">
        <is>
          <t>550.00</t>
        </is>
      </c>
    </row>
    <row r="58" ht="11.5" customHeight="1">
      <c r="A58" s="9" t="inlineStr">
        <is>
          <t>0044</t>
        </is>
      </c>
      <c r="B58" s="9" t="inlineStr">
        <is>
          <t>Cost for crane upto 40 tonne capacity</t>
        </is>
      </c>
      <c r="C58" s="9" t="inlineStr">
        <is>
          <t>day</t>
        </is>
      </c>
      <c r="D58" s="9" t="inlineStr">
        <is>
          <t>8000.00</t>
        </is>
      </c>
    </row>
    <row r="59" ht="11.5" customHeight="1">
      <c r="A59" s="9" t="inlineStr">
        <is>
          <t>0045</t>
        </is>
      </c>
      <c r="B59" s="9" t="inlineStr">
        <is>
          <t>Slip form paver with sensor</t>
        </is>
      </c>
      <c r="C59" s="9" t="inlineStr">
        <is>
          <t>day</t>
        </is>
      </c>
      <c r="D59" s="9" t="inlineStr">
        <is>
          <t>13000.00</t>
        </is>
      </c>
    </row>
    <row r="60" ht="11.5" customHeight="1">
      <c r="A60" s="9" t="inlineStr">
        <is>
          <t>0046</t>
        </is>
      </c>
      <c r="B60" s="9" t="inlineStr">
        <is>
          <t>Water tanker 5000 litre</t>
        </is>
      </c>
      <c r="C60" s="9" t="inlineStr">
        <is>
          <t>day</t>
        </is>
      </c>
      <c r="D60" s="9" t="inlineStr">
        <is>
          <t>1200.00</t>
        </is>
      </c>
    </row>
    <row r="61" ht="11.5" customHeight="1">
      <c r="A61" s="9" t="inlineStr">
        <is>
          <t>0047</t>
        </is>
      </c>
      <c r="B61" s="9" t="inlineStr">
        <is>
          <t>Concrete joint cutting machine</t>
        </is>
      </c>
      <c r="C61" s="9" t="inlineStr">
        <is>
          <t>day</t>
        </is>
      </c>
      <c r="D61" s="9" t="inlineStr">
        <is>
          <t>900.00</t>
        </is>
      </c>
    </row>
    <row r="62" ht="11.5" customHeight="1">
      <c r="A62" s="9" t="inlineStr">
        <is>
          <t>0048</t>
        </is>
      </c>
      <c r="B62" s="9" t="inlineStr">
        <is>
          <t>Texturing machine</t>
        </is>
      </c>
      <c r="C62" s="9" t="inlineStr">
        <is>
          <t>day</t>
        </is>
      </c>
      <c r="D62" s="9" t="inlineStr">
        <is>
          <t>925.00</t>
        </is>
      </c>
    </row>
    <row r="63" ht="11.5" customHeight="1">
      <c r="A63" s="9" t="inlineStr">
        <is>
          <t>0049</t>
        </is>
      </c>
      <c r="B63" s="9" t="inlineStr">
        <is>
          <t>Dozer D-80-A 12</t>
        </is>
      </c>
      <c r="C63" s="9" t="inlineStr">
        <is>
          <t>hour</t>
        </is>
      </c>
      <c r="D63" s="9" t="inlineStr">
        <is>
          <t>1500.00</t>
        </is>
      </c>
    </row>
    <row r="64" ht="11.5" customHeight="1">
      <c r="A64" s="9" t="inlineStr">
        <is>
          <t>0050</t>
        </is>
      </c>
      <c r="B64" s="9" t="inlineStr">
        <is>
          <t>Motor Grader 3.35 metre blade</t>
        </is>
      </c>
      <c r="C64" s="9" t="inlineStr">
        <is>
          <t>hour</t>
        </is>
      </c>
      <c r="D64" s="9" t="inlineStr">
        <is>
          <t>2450.00</t>
        </is>
      </c>
    </row>
    <row r="65" ht="11.5" customHeight="1">
      <c r="A65" s="9" t="inlineStr">
        <is>
          <t>0051</t>
        </is>
      </c>
      <c r="B65" s="9" t="inlineStr">
        <is>
          <t>Hydraulic Excavator of 1 cum bucket</t>
        </is>
      </c>
      <c r="C65" s="9" t="inlineStr">
        <is>
          <t>hour</t>
        </is>
      </c>
      <c r="D65" s="9" t="inlineStr">
        <is>
          <t>1000.00</t>
        </is>
      </c>
    </row>
    <row r="66" ht="11.5" customHeight="1">
      <c r="A66" s="9" t="inlineStr">
        <is>
          <t>0052</t>
        </is>
      </c>
      <c r="B66" s="9" t="inlineStr">
        <is>
          <t>Front end loader 1 cum bucket capacity (incl POL)</t>
        </is>
      </c>
      <c r="C66" s="9" t="inlineStr">
        <is>
          <t>hour</t>
        </is>
      </c>
      <c r="D66" s="9" t="inlineStr">
        <is>
          <t>900.00</t>
        </is>
      </c>
    </row>
    <row r="67" ht="11.5" customHeight="1">
      <c r="A67" s="9" t="inlineStr">
        <is>
          <t>0053</t>
        </is>
      </c>
      <c r="B67" s="9" t="inlineStr">
        <is>
          <t>Tipper-5 Cum</t>
        </is>
      </c>
      <c r="C67" s="9" t="inlineStr">
        <is>
          <t>tonne/km</t>
        </is>
      </c>
      <c r="D67" s="9" t="inlineStr">
        <is>
          <t>3.00</t>
        </is>
      </c>
    </row>
    <row r="68" ht="11.5" customHeight="1">
      <c r="A68" s="9" t="inlineStr">
        <is>
          <t>0054</t>
        </is>
      </c>
      <c r="B68" s="9" t="inlineStr">
        <is>
          <t>Vibratory roller 8 to 10 tonne</t>
        </is>
      </c>
      <c r="C68" s="9" t="inlineStr">
        <is>
          <t>hour</t>
        </is>
      </c>
      <c r="D68" s="9" t="inlineStr">
        <is>
          <t>600.00</t>
        </is>
      </c>
    </row>
    <row r="69" ht="11.5" customHeight="1">
      <c r="A69" s="9" t="inlineStr">
        <is>
          <t>0055</t>
        </is>
      </c>
      <c r="B69" s="9" t="inlineStr">
        <is>
          <t>Smooth Wheeled Roller 8 to 10 tonne</t>
        </is>
      </c>
      <c r="C69" s="9" t="inlineStr">
        <is>
          <t>hour</t>
        </is>
      </c>
      <c r="D69" s="9" t="inlineStr">
        <is>
          <t>300.00</t>
        </is>
      </c>
    </row>
    <row r="70" ht="11.5" customHeight="1">
      <c r="A70" s="9" t="inlineStr">
        <is>
          <t>0056</t>
        </is>
      </c>
      <c r="B70" s="9" t="inlineStr">
        <is>
          <t>Tandem Road Roller</t>
        </is>
      </c>
      <c r="C70" s="9" t="inlineStr">
        <is>
          <t>hour</t>
        </is>
      </c>
      <c r="D70" s="9" t="inlineStr">
        <is>
          <t>1200.00</t>
        </is>
      </c>
    </row>
    <row r="71" ht="11.5" customHeight="1">
      <c r="A71" s="9" t="inlineStr">
        <is>
          <t>0057</t>
        </is>
      </c>
      <c r="B71" s="9" t="inlineStr">
        <is>
          <t>Water Tanker 5 to 6 KL capacity</t>
        </is>
      </c>
      <c r="C71" s="9" t="inlineStr">
        <is>
          <t>hour</t>
        </is>
      </c>
      <c r="D71" s="9" t="inlineStr">
        <is>
          <t>150.00</t>
        </is>
      </c>
    </row>
    <row r="73" ht="11.5" customHeight="1">
      <c r="A73" s="10" t="inlineStr">
        <is>
          <t>Code</t>
        </is>
      </c>
      <c r="B73" s="10" t="inlineStr">
        <is>
          <t>Description</t>
        </is>
      </c>
      <c r="C73" s="10" t="inlineStr">
        <is>
          <t>Unit</t>
        </is>
      </c>
      <c r="D73" s="10" t="inlineStr">
        <is>
          <t>Rate</t>
        </is>
      </c>
    </row>
    <row r="74" ht="11.5" customHeight="1">
      <c r="A74" s="10" t="inlineStr">
        <is>
          <t>No.</t>
        </is>
      </c>
      <c r="B74" s="10" t="inlineStr"/>
      <c r="C74" s="10" t="inlineStr"/>
      <c r="D74" s="10" t="inlineStr"/>
    </row>
    <row r="75" ht="11.5" customHeight="1">
      <c r="A75" s="9" t="inlineStr">
        <is>
          <t>0058</t>
        </is>
      </c>
      <c r="B75" s="9" t="inlineStr">
        <is>
          <t>Air compressor</t>
        </is>
      </c>
      <c r="C75" s="9" t="inlineStr">
        <is>
          <t>hour</t>
        </is>
      </c>
      <c r="D75" s="9" t="inlineStr">
        <is>
          <t>200.00</t>
        </is>
      </c>
    </row>
    <row r="76" ht="11.5" customHeight="1">
      <c r="A76" s="9" t="inlineStr">
        <is>
          <t>0059</t>
        </is>
      </c>
      <c r="B76" s="9" t="inlineStr">
        <is>
          <t>Wet Mix Plant 60 TPH</t>
        </is>
      </c>
      <c r="C76" s="9" t="inlineStr">
        <is>
          <t>hour</t>
        </is>
      </c>
      <c r="D76" s="9" t="inlineStr">
        <is>
          <t>800.00</t>
        </is>
      </c>
    </row>
    <row r="77" ht="11.5" customHeight="1">
      <c r="A77" s="9" t="inlineStr">
        <is>
          <t>0060</t>
        </is>
      </c>
      <c r="B77" s="9" t="inlineStr">
        <is>
          <t>Mechanical Broom Hydraulic</t>
        </is>
      </c>
      <c r="C77" s="9" t="inlineStr">
        <is>
          <t>hour</t>
        </is>
      </c>
      <c r="D77" s="9" t="inlineStr">
        <is>
          <t>360.00</t>
        </is>
      </c>
    </row>
    <row r="78" ht="11.5" customHeight="1">
      <c r="A78" s="9" t="inlineStr">
        <is>
          <t>0061</t>
        </is>
      </c>
      <c r="B78" s="9" t="inlineStr">
        <is>
          <t>Emulsion Pressure Distributor of capacity 1750 sqm per hour</t>
        </is>
      </c>
      <c r="C78" s="9" t="inlineStr">
        <is>
          <t>hour</t>
        </is>
      </c>
      <c r="D78" s="9" t="inlineStr">
        <is>
          <t>800.00</t>
        </is>
      </c>
    </row>
    <row r="79" ht="11.5" customHeight="1">
      <c r="A79" s="9" t="inlineStr">
        <is>
          <t>0062</t>
        </is>
      </c>
      <c r="B79" s="9" t="inlineStr">
        <is>
          <t>Hot mix Plant -120 TPH capacity</t>
        </is>
      </c>
      <c r="C79" s="9" t="inlineStr">
        <is>
          <t>hour</t>
        </is>
      </c>
      <c r="D79" s="9" t="inlineStr">
        <is>
          <t>15000.00</t>
        </is>
      </c>
    </row>
    <row r="80" ht="11.5" customHeight="1">
      <c r="A80" s="9" t="inlineStr">
        <is>
          <t>0063</t>
        </is>
      </c>
      <c r="B80" s="9" t="inlineStr">
        <is>
          <t>Hot mix Plant 100 TPH Capacity</t>
        </is>
      </c>
      <c r="C80" s="9" t="inlineStr">
        <is>
          <t>hour</t>
        </is>
      </c>
      <c r="D80" s="9" t="inlineStr">
        <is>
          <t>13000.00</t>
        </is>
      </c>
    </row>
    <row r="81" ht="11.5" customHeight="1">
      <c r="A81" s="9" t="inlineStr">
        <is>
          <t>0064</t>
        </is>
      </c>
      <c r="B81" s="9" t="inlineStr">
        <is>
          <t>Paver finisher Hydrostatic with sensor control 100 TPH</t>
        </is>
      </c>
      <c r="C81" s="9" t="inlineStr">
        <is>
          <t>hour</t>
        </is>
      </c>
      <c r="D81" s="9" t="inlineStr">
        <is>
          <t>1500.00</t>
        </is>
      </c>
    </row>
    <row r="82" ht="11.5" customHeight="1">
      <c r="A82" s="9" t="inlineStr">
        <is>
          <t>0065</t>
        </is>
      </c>
      <c r="B82" s="9" t="inlineStr">
        <is>
          <t>Paver finisher Mechanical 100 TPH</t>
        </is>
      </c>
      <c r="C82" s="9" t="inlineStr">
        <is>
          <t>hour</t>
        </is>
      </c>
      <c r="D82" s="9" t="inlineStr">
        <is>
          <t>800.00</t>
        </is>
      </c>
    </row>
    <row r="83" ht="11.5" customHeight="1">
      <c r="A83" s="9" t="inlineStr">
        <is>
          <t>0066</t>
        </is>
      </c>
      <c r="B83" s="9" t="inlineStr">
        <is>
          <t>Batching and Mixing Plant @ 75 cum per hour</t>
        </is>
      </c>
      <c r="C83" s="9" t="inlineStr">
        <is>
          <t>hour</t>
        </is>
      </c>
      <c r="D83" s="9" t="inlineStr">
        <is>
          <t>2400.00</t>
        </is>
      </c>
    </row>
    <row r="84" ht="11.5" customHeight="1">
      <c r="A84" s="9" t="inlineStr">
        <is>
          <t>0067</t>
        </is>
      </c>
      <c r="B84" s="9" t="inlineStr">
        <is>
          <t>Cost for crane upto 80 tonne capacity</t>
        </is>
      </c>
      <c r="C84" s="9" t="inlineStr">
        <is>
          <t>day</t>
        </is>
      </c>
      <c r="D84" s="9" t="inlineStr">
        <is>
          <t>15000.00</t>
        </is>
      </c>
    </row>
    <row r="85" ht="11.5" customHeight="1">
      <c r="A85" s="9" t="inlineStr">
        <is>
          <t>0068</t>
        </is>
      </c>
      <c r="B85" s="9" t="inlineStr">
        <is>
          <t>Concrete Paver finisher with 40 HP Motor and sensor</t>
        </is>
      </c>
      <c r="C85" s="9" t="inlineStr">
        <is>
          <t>hour</t>
        </is>
      </c>
      <c r="D85" s="9" t="inlineStr">
        <is>
          <t>3000.00</t>
        </is>
      </c>
    </row>
    <row r="86" ht="11.5" customHeight="1">
      <c r="A86" s="9" t="inlineStr">
        <is>
          <t>0069</t>
        </is>
      </c>
      <c r="B86" s="9" t="inlineStr">
        <is>
          <t>Generator 250 KVA</t>
        </is>
      </c>
      <c r="C86" s="9" t="inlineStr">
        <is>
          <t>hour</t>
        </is>
      </c>
      <c r="D86" s="9" t="inlineStr">
        <is>
          <t>350.00</t>
        </is>
      </c>
    </row>
    <row r="87" ht="11.5" customHeight="1">
      <c r="A87" s="9" t="inlineStr">
        <is>
          <t>0070</t>
        </is>
      </c>
      <c r="B87" s="9" t="inlineStr">
        <is>
          <t>Generator 100 KVA/125 KVA</t>
        </is>
      </c>
      <c r="C87" s="9" t="inlineStr">
        <is>
          <t>hour</t>
        </is>
      </c>
      <c r="D87" s="9" t="inlineStr">
        <is>
          <t>250.00</t>
        </is>
      </c>
    </row>
    <row r="88" ht="11.5" customHeight="1">
      <c r="A88" s="9" t="inlineStr">
        <is>
          <t>0071</t>
        </is>
      </c>
      <c r="B88" s="9" t="inlineStr">
        <is>
          <t>Truck 5.5 cum/10 tonnes</t>
        </is>
      </c>
      <c r="C88" s="9" t="inlineStr">
        <is>
          <t>tonne km</t>
        </is>
      </c>
      <c r="D88" s="9" t="inlineStr">
        <is>
          <t>3.00</t>
        </is>
      </c>
    </row>
    <row r="89" ht="11.5" customHeight="1">
      <c r="A89" s="9" t="inlineStr">
        <is>
          <t>0072</t>
        </is>
      </c>
      <c r="B89" s="9" t="inlineStr">
        <is>
          <t>Cost for crane having capacity 50MT</t>
        </is>
      </c>
      <c r="C89" s="9" t="inlineStr">
        <is>
          <t>day</t>
        </is>
      </c>
      <c r="D89" s="9" t="inlineStr">
        <is>
          <t>8500.00</t>
        </is>
      </c>
    </row>
    <row r="90" ht="11.5" customHeight="1">
      <c r="A90" s="9" t="inlineStr">
        <is>
          <t>0075</t>
        </is>
      </c>
      <c r="B90" s="9" t="inlineStr">
        <is>
          <t>Road sweeper (Mechamical Broom) @ 1250 sqm per hour</t>
        </is>
      </c>
      <c r="C90" s="9" t="inlineStr">
        <is>
          <t>hour</t>
        </is>
      </c>
      <c r="D90" s="9" t="inlineStr">
        <is>
          <t>350.00</t>
        </is>
      </c>
    </row>
    <row r="91" ht="11.5" customHeight="1">
      <c r="A91" s="9" t="inlineStr">
        <is>
          <t>0076</t>
        </is>
      </c>
      <c r="B91" s="9" t="inlineStr">
        <is>
          <t>Drum Type HMP of 60-90 TPH capacity @ 75 tonne per hour</t>
        </is>
      </c>
      <c r="C91" s="9" t="inlineStr"/>
      <c r="D91" s="9" t="inlineStr"/>
    </row>
    <row r="92" ht="11.5" customHeight="1">
      <c r="A92" s="9" t="inlineStr"/>
      <c r="B92" s="9" t="inlineStr">
        <is>
          <t>actual output</t>
        </is>
      </c>
      <c r="C92" s="9" t="inlineStr">
        <is>
          <t>hour</t>
        </is>
      </c>
      <c r="D92" s="9" t="inlineStr">
        <is>
          <t>12000.00</t>
        </is>
      </c>
    </row>
    <row r="93" ht="11.5" customHeight="1">
      <c r="A93" s="9" t="inlineStr">
        <is>
          <t>0080</t>
        </is>
      </c>
      <c r="B93" s="9" t="inlineStr">
        <is>
          <t>Hire and running charges of drill machine up to 400 mm dia</t>
        </is>
      </c>
      <c r="C93" s="9" t="inlineStr"/>
      <c r="D93" s="9" t="inlineStr"/>
    </row>
    <row r="94" ht="23" customHeight="1">
      <c r="A94" s="9" t="inlineStr"/>
      <c r="B94" s="9" t="inlineStr">
        <is>
          <t>(including cost of mobile oil, diesel consumption in ordinary soil</t>
        </is>
      </c>
      <c r="C94" s="9" t="inlineStr"/>
      <c r="D94" s="9" t="inlineStr"/>
    </row>
    <row r="95" ht="11.5" customHeight="1">
      <c r="A95" s="9" t="inlineStr"/>
      <c r="B95" s="9" t="inlineStr">
        <is>
          <t>and operator)</t>
        </is>
      </c>
      <c r="C95" s="9" t="inlineStr">
        <is>
          <t>day</t>
        </is>
      </c>
      <c r="D95" s="9" t="inlineStr">
        <is>
          <t>7500.00</t>
        </is>
      </c>
    </row>
    <row r="96" ht="11.5" customHeight="1">
      <c r="A96" s="9" t="inlineStr">
        <is>
          <t>0081</t>
        </is>
      </c>
      <c r="B96" s="9" t="inlineStr">
        <is>
          <t>Pile Integrity testing equipment</t>
        </is>
      </c>
      <c r="C96" s="9" t="inlineStr">
        <is>
          <t>day</t>
        </is>
      </c>
      <c r="D96" s="9" t="inlineStr">
        <is>
          <t>3000.00</t>
        </is>
      </c>
    </row>
    <row r="97" ht="11.5" customHeight="1">
      <c r="A97" s="9" t="inlineStr">
        <is>
          <t>0082</t>
        </is>
      </c>
      <c r="B97" s="9" t="inlineStr">
        <is>
          <t>Excavation of Diaphragm wall by Mechanical Grab</t>
        </is>
      </c>
      <c r="C97" s="9" t="inlineStr">
        <is>
          <t>sqm</t>
        </is>
      </c>
      <c r="D97" s="9" t="inlineStr">
        <is>
          <t>1300.00</t>
        </is>
      </c>
    </row>
    <row r="98" ht="11.5" customHeight="1">
      <c r="A98" s="9" t="inlineStr">
        <is>
          <t>0083</t>
        </is>
      </c>
      <c r="B98" s="9" t="inlineStr">
        <is>
          <t>Hire charges of TATA 407 or equivalent for local shifting.</t>
        </is>
      </c>
      <c r="C98" s="9" t="inlineStr">
        <is>
          <t>day</t>
        </is>
      </c>
      <c r="D98" s="9" t="inlineStr">
        <is>
          <t>1200.00</t>
        </is>
      </c>
    </row>
    <row r="99" ht="11.5" customHeight="1">
      <c r="A99" s="9" t="inlineStr"/>
      <c r="B99" s="9" t="inlineStr">
        <is>
          <t>Note :- 1. Above hire - charges (from item code 0001 to 0083)</t>
        </is>
      </c>
      <c r="C99" s="9" t="inlineStr"/>
      <c r="D99" s="9" t="inlineStr"/>
    </row>
    <row r="100" ht="23" customHeight="1">
      <c r="A100" s="9" t="inlineStr"/>
      <c r="B100" s="9" t="inlineStr">
        <is>
          <t>include cost of services of operating staff, Cost of lubricating</t>
        </is>
      </c>
      <c r="C100" s="9" t="inlineStr"/>
      <c r="D100" s="9" t="inlineStr"/>
    </row>
    <row r="101" ht="11.5" customHeight="1">
      <c r="A101" s="9" t="inlineStr"/>
      <c r="B101" s="9" t="inlineStr">
        <is>
          <t>oil, diesel / Petrol/ Kerosene oil , other consumables for</t>
        </is>
      </c>
      <c r="C101" s="9" t="inlineStr"/>
      <c r="D101" s="9" t="inlineStr"/>
    </row>
    <row r="102" ht="11.5" customHeight="1">
      <c r="A102" s="9" t="inlineStr"/>
      <c r="B102" s="9" t="inlineStr">
        <is>
          <t>running the plant and machinery and excluding GST. 2. The</t>
        </is>
      </c>
      <c r="C102" s="9" t="inlineStr"/>
      <c r="D102" s="9" t="inlineStr"/>
    </row>
    <row r="103" ht="11.5" customHeight="1">
      <c r="A103" s="9" t="inlineStr"/>
      <c r="B103" s="9" t="inlineStr">
        <is>
          <t>hire charges of plant machinery on per day basis are for</t>
        </is>
      </c>
      <c r="C103" s="9" t="inlineStr"/>
      <c r="D103" s="9" t="inlineStr"/>
    </row>
    <row r="104" ht="11.5" customHeight="1">
      <c r="A104" s="9" t="inlineStr"/>
      <c r="B104" s="9" t="inlineStr">
        <is>
          <t>single shift of eight working hours.</t>
        </is>
      </c>
      <c r="C104" s="9" t="inlineStr"/>
      <c r="D104" s="9" t="inlineStr"/>
    </row>
    <row r="105" ht="11.5" customHeight="1">
      <c r="A105" s="9" t="inlineStr">
        <is>
          <t>0084</t>
        </is>
      </c>
      <c r="B105" s="9" t="inlineStr">
        <is>
          <t>Hire charges of diesel truck - 9 tonne (witout POL)</t>
        </is>
      </c>
      <c r="C105" s="9" t="inlineStr">
        <is>
          <t>day</t>
        </is>
      </c>
      <c r="D105" s="9" t="inlineStr">
        <is>
          <t>1500.00</t>
        </is>
      </c>
    </row>
    <row r="106" ht="11.5" customHeight="1">
      <c r="A106" s="9" t="inlineStr">
        <is>
          <t>0085</t>
        </is>
      </c>
      <c r="B106" s="9" t="inlineStr">
        <is>
          <t>Using cost of Ultra Violet Radiation tube</t>
        </is>
      </c>
      <c r="C106" s="9" t="inlineStr">
        <is>
          <t>Hour</t>
        </is>
      </c>
      <c r="D106" s="9" t="inlineStr">
        <is>
          <t>189.00</t>
        </is>
      </c>
    </row>
    <row r="107" ht="23" customHeight="1">
      <c r="A107" s="9" t="inlineStr">
        <is>
          <t>0086</t>
        </is>
      </c>
      <c r="B107" s="9" t="inlineStr">
        <is>
          <t>Compressor, gun, rubber pipes &amp; other accessories- hire charge of</t>
        </is>
      </c>
      <c r="C107" s="9" t="inlineStr"/>
      <c r="D107" s="9" t="inlineStr"/>
    </row>
    <row r="108" ht="11.5" customHeight="1">
      <c r="A108" s="9" t="inlineStr"/>
      <c r="B108" s="9" t="inlineStr">
        <is>
          <t>plant &amp; machinery i/c necessary fuel</t>
        </is>
      </c>
      <c r="C108" s="9" t="inlineStr">
        <is>
          <t>day</t>
        </is>
      </c>
      <c r="D108" s="9" t="inlineStr">
        <is>
          <t>4000.00</t>
        </is>
      </c>
    </row>
    <row r="109" ht="23" customHeight="1">
      <c r="A109" s="9" t="inlineStr">
        <is>
          <t>0087</t>
        </is>
      </c>
      <c r="B109" s="9" t="inlineStr">
        <is>
          <t>Hire Charges of Suction Jeting machine 2200 PSI machine i/c POL</t>
        </is>
      </c>
      <c r="C109" s="9" t="inlineStr"/>
      <c r="D109" s="9" t="inlineStr"/>
    </row>
    <row r="110" ht="11.5" customHeight="1">
      <c r="A110" s="9" t="inlineStr"/>
      <c r="B110" s="9" t="inlineStr">
        <is>
          <t>and operator</t>
        </is>
      </c>
      <c r="C110" s="9" t="inlineStr">
        <is>
          <t>day</t>
        </is>
      </c>
      <c r="D110" s="9" t="inlineStr">
        <is>
          <t>36000.00</t>
        </is>
      </c>
    </row>
    <row r="112" ht="11.5" customHeight="1">
      <c r="A112" s="10" t="inlineStr">
        <is>
          <t>Code</t>
        </is>
      </c>
      <c r="B112" s="10" t="inlineStr">
        <is>
          <t>Description</t>
        </is>
      </c>
      <c r="C112" s="10" t="inlineStr">
        <is>
          <t>Unit</t>
        </is>
      </c>
      <c r="D112" s="10" t="inlineStr">
        <is>
          <t>Rate</t>
        </is>
      </c>
    </row>
    <row r="113" ht="11.5" customHeight="1">
      <c r="A113" s="10" t="inlineStr">
        <is>
          <t>No.</t>
        </is>
      </c>
      <c r="B113" s="10" t="inlineStr"/>
      <c r="C113" s="10" t="inlineStr"/>
      <c r="D113" s="10" t="inlineStr"/>
    </row>
    <row r="114" ht="11.5" customHeight="1">
      <c r="A114" s="9" t="inlineStr">
        <is>
          <t>0088</t>
        </is>
      </c>
      <c r="B114" s="9" t="inlineStr">
        <is>
          <t>Hire charges of Drill machine upto 30 mm dia</t>
        </is>
      </c>
      <c r="C114" s="9" t="inlineStr">
        <is>
          <t>day</t>
        </is>
      </c>
      <c r="D114" s="9" t="inlineStr">
        <is>
          <t>160.00</t>
        </is>
      </c>
    </row>
    <row r="115" ht="11.5" customHeight="1">
      <c r="A115" s="9" t="inlineStr">
        <is>
          <t>0089</t>
        </is>
      </c>
      <c r="B115" s="9" t="inlineStr">
        <is>
          <t>Hire charges of sand blasting equipment</t>
        </is>
      </c>
      <c r="C115" s="9" t="inlineStr">
        <is>
          <t>day</t>
        </is>
      </c>
      <c r="D115" s="9" t="inlineStr">
        <is>
          <t>160.00</t>
        </is>
      </c>
    </row>
    <row r="116" ht="11.5" customHeight="1">
      <c r="A116" s="9" t="inlineStr">
        <is>
          <t>0090</t>
        </is>
      </c>
      <c r="B116" s="9" t="inlineStr">
        <is>
          <t>Hire charges of compressor</t>
        </is>
      </c>
      <c r="C116" s="9" t="inlineStr">
        <is>
          <t>day</t>
        </is>
      </c>
      <c r="D116" s="9" t="inlineStr">
        <is>
          <t>420.00</t>
        </is>
      </c>
    </row>
    <row r="117" ht="11.5" customHeight="1">
      <c r="A117" s="9" t="inlineStr">
        <is>
          <t>0091</t>
        </is>
      </c>
      <c r="B117" s="9" t="inlineStr">
        <is>
          <t>Welding charges of shear key to existing reinforcement</t>
        </is>
      </c>
      <c r="C117" s="9" t="inlineStr">
        <is>
          <t>each</t>
        </is>
      </c>
      <c r="D117" s="9" t="inlineStr">
        <is>
          <t>5.00</t>
        </is>
      </c>
    </row>
    <row r="118" ht="11.5" customHeight="1">
      <c r="A118" s="9" t="inlineStr">
        <is>
          <t>0092</t>
        </is>
      </c>
      <c r="B118" s="9" t="inlineStr">
        <is>
          <t>Hire charges of plant and Machinery that can inject 350 kg/day</t>
        </is>
      </c>
      <c r="C118" s="9" t="inlineStr">
        <is>
          <t>day</t>
        </is>
      </c>
      <c r="D118" s="9" t="inlineStr">
        <is>
          <t>200.00</t>
        </is>
      </c>
    </row>
    <row r="119" ht="23" customHeight="1">
      <c r="A119" s="9" t="inlineStr">
        <is>
          <t>0093</t>
        </is>
      </c>
      <c r="B119" s="9" t="inlineStr">
        <is>
          <t>Hire Charges of Suction Jeting machine 1500 PSI machine i/c POL</t>
        </is>
      </c>
      <c r="C119" s="9" t="inlineStr"/>
      <c r="D119" s="9" t="inlineStr"/>
    </row>
    <row r="120" ht="11.5" customHeight="1">
      <c r="A120" s="9" t="inlineStr"/>
      <c r="B120" s="9" t="inlineStr">
        <is>
          <t>and operator</t>
        </is>
      </c>
      <c r="C120" s="9" t="inlineStr">
        <is>
          <t>day</t>
        </is>
      </c>
      <c r="D120" s="9" t="inlineStr">
        <is>
          <t>8000.00</t>
        </is>
      </c>
    </row>
    <row r="122" ht="11.5" customHeight="1">
      <c r="A122" s="8" t="inlineStr"/>
      <c r="B122" s="8" t="inlineStr">
        <is>
          <t>BASIC RATES</t>
        </is>
      </c>
      <c r="C122" s="8" t="inlineStr"/>
      <c r="D122" s="8" t="inlineStr"/>
    </row>
    <row r="123" ht="11.5" customHeight="1">
      <c r="A123" s="9" t="inlineStr"/>
      <c r="B123" s="9" t="inlineStr">
        <is>
          <t>0.2 LABOUR</t>
        </is>
      </c>
      <c r="C123" s="9" t="inlineStr"/>
      <c r="D123" s="9" t="inlineStr"/>
    </row>
    <row r="124" ht="23" customHeight="1">
      <c r="A124" s="9" t="inlineStr">
        <is>
          <t>Note :- These</t>
        </is>
      </c>
      <c r="B124" s="9" t="inlineStr">
        <is>
          <t>rates are exclusive of GST, contractor’s profit and over heads</t>
        </is>
      </c>
      <c r="C124" s="9" t="inlineStr">
        <is>
          <t>and are inclusive</t>
        </is>
      </c>
      <c r="D124" s="9" t="inlineStr">
        <is>
          <t>of</t>
        </is>
      </c>
    </row>
    <row r="125" ht="11.5" customHeight="1">
      <c r="A125" s="9" t="inlineStr">
        <is>
          <t>wages</t>
        </is>
      </c>
      <c r="B125" s="9" t="inlineStr">
        <is>
          <t>for weekly day of rest.</t>
        </is>
      </c>
      <c r="C125" s="9" t="inlineStr"/>
      <c r="D125" s="9" t="inlineStr"/>
    </row>
    <row r="126" ht="11.5" customHeight="1">
      <c r="A126" s="10" t="inlineStr">
        <is>
          <t>Code</t>
        </is>
      </c>
      <c r="B126" s="10" t="inlineStr">
        <is>
          <t>Description</t>
        </is>
      </c>
      <c r="C126" s="10" t="inlineStr">
        <is>
          <t>Unit</t>
        </is>
      </c>
      <c r="D126" s="10" t="inlineStr">
        <is>
          <t>Rate</t>
        </is>
      </c>
    </row>
    <row r="127" ht="11.5" customHeight="1">
      <c r="A127" s="10" t="inlineStr">
        <is>
          <t>No.</t>
        </is>
      </c>
      <c r="B127" s="10" t="inlineStr"/>
      <c r="C127" s="10" t="inlineStr"/>
      <c r="D127" s="10" t="inlineStr"/>
    </row>
    <row r="128" ht="11.5" customHeight="1">
      <c r="A128" s="9" t="inlineStr">
        <is>
          <t>0100</t>
        </is>
      </c>
      <c r="B128" s="9" t="inlineStr">
        <is>
          <t>Bandhani</t>
        </is>
      </c>
      <c r="C128" s="9" t="inlineStr">
        <is>
          <t>day</t>
        </is>
      </c>
      <c r="D128" s="9" t="inlineStr">
        <is>
          <t>617.00</t>
        </is>
      </c>
    </row>
    <row r="129" ht="11.5" customHeight="1">
      <c r="A129" s="9" t="inlineStr">
        <is>
          <t>0101</t>
        </is>
      </c>
      <c r="B129" s="9" t="inlineStr">
        <is>
          <t>Bhisti</t>
        </is>
      </c>
      <c r="C129" s="9" t="inlineStr">
        <is>
          <t>day</t>
        </is>
      </c>
      <c r="D129" s="9" t="inlineStr">
        <is>
          <t>617.00</t>
        </is>
      </c>
    </row>
    <row r="130" ht="11.5" customHeight="1">
      <c r="A130" s="9" t="inlineStr">
        <is>
          <t>0102</t>
        </is>
      </c>
      <c r="B130" s="9" t="inlineStr">
        <is>
          <t>Blacksmith 1st class</t>
        </is>
      </c>
      <c r="C130" s="9" t="inlineStr">
        <is>
          <t>day</t>
        </is>
      </c>
      <c r="D130" s="9" t="inlineStr">
        <is>
          <t>738.00</t>
        </is>
      </c>
    </row>
    <row r="131" ht="11.5" customHeight="1">
      <c r="A131" s="9" t="inlineStr">
        <is>
          <t>0103</t>
        </is>
      </c>
      <c r="B131" s="9" t="inlineStr">
        <is>
          <t>Blacksmith 2nd class</t>
        </is>
      </c>
      <c r="C131" s="9" t="inlineStr">
        <is>
          <t>day</t>
        </is>
      </c>
      <c r="D131" s="9" t="inlineStr">
        <is>
          <t>679.00</t>
        </is>
      </c>
    </row>
    <row r="132" ht="11.5" customHeight="1">
      <c r="A132" s="9" t="inlineStr">
        <is>
          <t>0111</t>
        </is>
      </c>
      <c r="B132" s="9" t="inlineStr">
        <is>
          <t>Carpenter 1st class</t>
        </is>
      </c>
      <c r="C132" s="9" t="inlineStr">
        <is>
          <t>day</t>
        </is>
      </c>
      <c r="D132" s="9" t="inlineStr">
        <is>
          <t>738.00</t>
        </is>
      </c>
    </row>
    <row r="133" ht="11.5" customHeight="1">
      <c r="A133" s="9" t="inlineStr">
        <is>
          <t>0112</t>
        </is>
      </c>
      <c r="B133" s="9" t="inlineStr">
        <is>
          <t>Carpenter 2nd class</t>
        </is>
      </c>
      <c r="C133" s="9" t="inlineStr">
        <is>
          <t>day</t>
        </is>
      </c>
      <c r="D133" s="9" t="inlineStr">
        <is>
          <t>679.00</t>
        </is>
      </c>
    </row>
    <row r="134" ht="11.5" customHeight="1">
      <c r="A134" s="9" t="inlineStr">
        <is>
          <t>0113</t>
        </is>
      </c>
      <c r="B134" s="9" t="inlineStr">
        <is>
          <t>Chowkidar</t>
        </is>
      </c>
      <c r="C134" s="9" t="inlineStr">
        <is>
          <t>day</t>
        </is>
      </c>
      <c r="D134" s="9" t="inlineStr">
        <is>
          <t>558.00</t>
        </is>
      </c>
    </row>
    <row r="135" ht="11.5" customHeight="1">
      <c r="A135" s="9" t="inlineStr">
        <is>
          <t>0114</t>
        </is>
      </c>
      <c r="B135" s="9" t="inlineStr">
        <is>
          <t>Beldar</t>
        </is>
      </c>
      <c r="C135" s="9" t="inlineStr">
        <is>
          <t>day</t>
        </is>
      </c>
      <c r="D135" s="9" t="inlineStr">
        <is>
          <t>558.00</t>
        </is>
      </c>
    </row>
    <row r="136" ht="11.5" customHeight="1">
      <c r="A136" s="9" t="inlineStr">
        <is>
          <t>0115</t>
        </is>
      </c>
      <c r="B136" s="9" t="inlineStr">
        <is>
          <t>Coolie</t>
        </is>
      </c>
      <c r="C136" s="9" t="inlineStr">
        <is>
          <t>day</t>
        </is>
      </c>
      <c r="D136" s="9" t="inlineStr">
        <is>
          <t>558.00</t>
        </is>
      </c>
    </row>
    <row r="137" ht="11.5" customHeight="1">
      <c r="A137" s="9" t="inlineStr">
        <is>
          <t>0116</t>
        </is>
      </c>
      <c r="B137" s="9" t="inlineStr">
        <is>
          <t>Fitter (grade 1)</t>
        </is>
      </c>
      <c r="C137" s="9" t="inlineStr">
        <is>
          <t>day</t>
        </is>
      </c>
      <c r="D137" s="9" t="inlineStr">
        <is>
          <t>738.00</t>
        </is>
      </c>
    </row>
    <row r="138" ht="11.5" customHeight="1">
      <c r="A138" s="9" t="inlineStr">
        <is>
          <t>0117</t>
        </is>
      </c>
      <c r="B138" s="9" t="inlineStr">
        <is>
          <t>Assistant Fitter or 2nd class Fitter</t>
        </is>
      </c>
      <c r="C138" s="9" t="inlineStr">
        <is>
          <t>day</t>
        </is>
      </c>
      <c r="D138" s="9" t="inlineStr">
        <is>
          <t>679.00</t>
        </is>
      </c>
    </row>
    <row r="139" ht="11.5" customHeight="1">
      <c r="A139" s="9" t="inlineStr">
        <is>
          <t>0119</t>
        </is>
      </c>
      <c r="B139" s="9" t="inlineStr">
        <is>
          <t>Glazier</t>
        </is>
      </c>
      <c r="C139" s="9" t="inlineStr">
        <is>
          <t>day</t>
        </is>
      </c>
      <c r="D139" s="9" t="inlineStr">
        <is>
          <t>679.00</t>
        </is>
      </c>
    </row>
    <row r="140" ht="11.5" customHeight="1">
      <c r="A140" s="9" t="inlineStr">
        <is>
          <t>0122</t>
        </is>
      </c>
      <c r="B140" s="9" t="inlineStr">
        <is>
          <t>Mason (for plaster of paris work) 1st class</t>
        </is>
      </c>
      <c r="C140" s="9" t="inlineStr">
        <is>
          <t>day</t>
        </is>
      </c>
      <c r="D140" s="9" t="inlineStr">
        <is>
          <t>738.00</t>
        </is>
      </c>
    </row>
    <row r="141" ht="11.5" customHeight="1">
      <c r="A141" s="9" t="inlineStr">
        <is>
          <t>0123</t>
        </is>
      </c>
      <c r="B141" s="9" t="inlineStr">
        <is>
          <t>Mason (brick layer) 1st class</t>
        </is>
      </c>
      <c r="C141" s="9" t="inlineStr">
        <is>
          <t>day</t>
        </is>
      </c>
      <c r="D141" s="9" t="inlineStr">
        <is>
          <t>738.00</t>
        </is>
      </c>
    </row>
    <row r="142" ht="11.5" customHeight="1">
      <c r="A142" s="9" t="inlineStr">
        <is>
          <t>0124</t>
        </is>
      </c>
      <c r="B142" s="9" t="inlineStr">
        <is>
          <t>Mason (brick layer) 2nd class</t>
        </is>
      </c>
      <c r="C142" s="9" t="inlineStr">
        <is>
          <t>day</t>
        </is>
      </c>
      <c r="D142" s="9" t="inlineStr">
        <is>
          <t>679.00</t>
        </is>
      </c>
    </row>
    <row r="143" ht="11.5" customHeight="1">
      <c r="A143" s="9" t="inlineStr">
        <is>
          <t>0125</t>
        </is>
      </c>
      <c r="B143" s="9" t="inlineStr">
        <is>
          <t>Mason (for plain stone work) 2nd class</t>
        </is>
      </c>
      <c r="C143" s="9" t="inlineStr">
        <is>
          <t>day</t>
        </is>
      </c>
      <c r="D143" s="9" t="inlineStr">
        <is>
          <t>679.00</t>
        </is>
      </c>
    </row>
    <row r="144" ht="11.5" customHeight="1">
      <c r="A144" s="9" t="inlineStr">
        <is>
          <t>0126</t>
        </is>
      </c>
      <c r="B144" s="9" t="inlineStr">
        <is>
          <t>Mason (for ornamental stone work) 1st class</t>
        </is>
      </c>
      <c r="C144" s="9" t="inlineStr">
        <is>
          <t>day</t>
        </is>
      </c>
      <c r="D144" s="9" t="inlineStr">
        <is>
          <t>738.00</t>
        </is>
      </c>
    </row>
    <row r="145" ht="11.5" customHeight="1">
      <c r="A145" s="9" t="inlineStr">
        <is>
          <t>0127</t>
        </is>
      </c>
      <c r="B145" s="9" t="inlineStr">
        <is>
          <t>Driver for (Road roller, concrete mixer, Trucks etc.)</t>
        </is>
      </c>
      <c r="C145" s="9" t="inlineStr">
        <is>
          <t>day</t>
        </is>
      </c>
      <c r="D145" s="9" t="inlineStr">
        <is>
          <t>738.00</t>
        </is>
      </c>
    </row>
    <row r="146" ht="11.5" customHeight="1">
      <c r="A146" s="9" t="inlineStr">
        <is>
          <t>0128</t>
        </is>
      </c>
      <c r="B146" s="9" t="inlineStr">
        <is>
          <t>Mate</t>
        </is>
      </c>
      <c r="C146" s="9" t="inlineStr">
        <is>
          <t>day</t>
        </is>
      </c>
      <c r="D146" s="9" t="inlineStr">
        <is>
          <t>617.00</t>
        </is>
      </c>
    </row>
    <row r="147" ht="11.5" customHeight="1">
      <c r="A147" s="9" t="inlineStr">
        <is>
          <t>0129</t>
        </is>
      </c>
      <c r="B147" s="9" t="inlineStr">
        <is>
          <t>Sewer man</t>
        </is>
      </c>
      <c r="C147" s="9" t="inlineStr">
        <is>
          <t>day</t>
        </is>
      </c>
      <c r="D147" s="9" t="inlineStr">
        <is>
          <t>558.00</t>
        </is>
      </c>
    </row>
    <row r="148" ht="11.5" customHeight="1">
      <c r="A148" s="9" t="inlineStr">
        <is>
          <t>0130</t>
        </is>
      </c>
      <c r="B148" s="9" t="inlineStr">
        <is>
          <t>Mistry</t>
        </is>
      </c>
      <c r="C148" s="9" t="inlineStr">
        <is>
          <t>day</t>
        </is>
      </c>
      <c r="D148" s="9" t="inlineStr">
        <is>
          <t>738.00</t>
        </is>
      </c>
    </row>
    <row r="149" ht="11.5" customHeight="1">
      <c r="A149" s="9" t="inlineStr">
        <is>
          <t>0131</t>
        </is>
      </c>
      <c r="B149" s="9" t="inlineStr">
        <is>
          <t>Painter</t>
        </is>
      </c>
      <c r="C149" s="9" t="inlineStr">
        <is>
          <t>day</t>
        </is>
      </c>
      <c r="D149" s="9" t="inlineStr">
        <is>
          <t>679.00</t>
        </is>
      </c>
    </row>
    <row r="150" ht="11.5" customHeight="1">
      <c r="A150" s="9" t="inlineStr">
        <is>
          <t>0132</t>
        </is>
      </c>
      <c r="B150" s="9" t="inlineStr">
        <is>
          <t>Rock Excavator</t>
        </is>
      </c>
      <c r="C150" s="9" t="inlineStr">
        <is>
          <t>day</t>
        </is>
      </c>
      <c r="D150" s="9" t="inlineStr">
        <is>
          <t>558.00</t>
        </is>
      </c>
    </row>
    <row r="151" ht="11.5" customHeight="1">
      <c r="A151" s="9" t="inlineStr">
        <is>
          <t>0133</t>
        </is>
      </c>
      <c r="B151" s="9" t="inlineStr">
        <is>
          <t>Rock Breaker</t>
        </is>
      </c>
      <c r="C151" s="9" t="inlineStr">
        <is>
          <t>day</t>
        </is>
      </c>
      <c r="D151" s="9" t="inlineStr">
        <is>
          <t>558.00</t>
        </is>
      </c>
    </row>
    <row r="152" ht="11.5" customHeight="1">
      <c r="A152" s="9" t="inlineStr">
        <is>
          <t>0134</t>
        </is>
      </c>
      <c r="B152" s="9" t="inlineStr">
        <is>
          <t>Rock Hole Driller</t>
        </is>
      </c>
      <c r="C152" s="9" t="inlineStr">
        <is>
          <t>day</t>
        </is>
      </c>
      <c r="D152" s="9" t="inlineStr">
        <is>
          <t>558.00</t>
        </is>
      </c>
    </row>
    <row r="153" ht="11.5" customHeight="1">
      <c r="A153" s="9" t="inlineStr">
        <is>
          <t>0135</t>
        </is>
      </c>
      <c r="B153" s="9" t="inlineStr">
        <is>
          <t>Stone Chiseller</t>
        </is>
      </c>
      <c r="C153" s="9" t="inlineStr">
        <is>
          <t>day</t>
        </is>
      </c>
      <c r="D153" s="9" t="inlineStr">
        <is>
          <t>617.00</t>
        </is>
      </c>
    </row>
    <row r="154" ht="11.5" customHeight="1">
      <c r="A154" s="9" t="inlineStr">
        <is>
          <t>0138</t>
        </is>
      </c>
      <c r="B154" s="9" t="inlineStr">
        <is>
          <t>Sprayer (for bitumen, tar etc.)</t>
        </is>
      </c>
      <c r="C154" s="9" t="inlineStr">
        <is>
          <t>day</t>
        </is>
      </c>
      <c r="D154" s="9" t="inlineStr">
        <is>
          <t>617.00</t>
        </is>
      </c>
    </row>
    <row r="155" ht="11.5" customHeight="1">
      <c r="A155" s="9" t="inlineStr">
        <is>
          <t>0139</t>
        </is>
      </c>
      <c r="B155" s="9" t="inlineStr">
        <is>
          <t>Skilled Beldar (for floor rubbing etc.)</t>
        </is>
      </c>
      <c r="C155" s="9" t="inlineStr">
        <is>
          <t>day</t>
        </is>
      </c>
      <c r="D155" s="9" t="inlineStr">
        <is>
          <t>617.00</t>
        </is>
      </c>
    </row>
    <row r="157" ht="11.5" customHeight="1">
      <c r="A157" s="10" t="inlineStr">
        <is>
          <t>Code</t>
        </is>
      </c>
      <c r="B157" s="10" t="inlineStr">
        <is>
          <t>Description</t>
        </is>
      </c>
      <c r="C157" s="10" t="inlineStr">
        <is>
          <t>Unit</t>
        </is>
      </c>
      <c r="D157" s="10" t="inlineStr">
        <is>
          <t>Rate</t>
        </is>
      </c>
    </row>
    <row r="158" ht="11.5" customHeight="1">
      <c r="A158" s="10" t="inlineStr">
        <is>
          <t>No.</t>
        </is>
      </c>
      <c r="B158" s="10" t="inlineStr"/>
      <c r="C158" s="10" t="inlineStr"/>
      <c r="D158" s="10" t="inlineStr"/>
    </row>
    <row r="159" ht="11.5" customHeight="1">
      <c r="A159" s="9" t="inlineStr">
        <is>
          <t>0154</t>
        </is>
      </c>
      <c r="B159" s="9" t="inlineStr">
        <is>
          <t>Nozzel man/ gun man</t>
        </is>
      </c>
      <c r="C159" s="9" t="inlineStr">
        <is>
          <t>day</t>
        </is>
      </c>
      <c r="D159" s="9" t="inlineStr">
        <is>
          <t>738.00</t>
        </is>
      </c>
    </row>
    <row r="160" ht="11.5" customHeight="1">
      <c r="A160" s="9" t="inlineStr">
        <is>
          <t>0155*</t>
        </is>
      </c>
      <c r="B160" s="9" t="inlineStr">
        <is>
          <t>Mason (average)</t>
        </is>
      </c>
      <c r="C160" s="9" t="inlineStr">
        <is>
          <t>day</t>
        </is>
      </c>
      <c r="D160" s="9" t="inlineStr">
        <is>
          <t>709.00</t>
        </is>
      </c>
    </row>
    <row r="161" ht="11.5" customHeight="1">
      <c r="A161" s="9" t="inlineStr">
        <is>
          <t>0156*</t>
        </is>
      </c>
      <c r="B161" s="9" t="inlineStr">
        <is>
          <t>Carpenter (average)</t>
        </is>
      </c>
      <c r="C161" s="9" t="inlineStr">
        <is>
          <t>day</t>
        </is>
      </c>
      <c r="D161" s="9" t="inlineStr">
        <is>
          <t>709.00</t>
        </is>
      </c>
    </row>
    <row r="162" ht="11.5" customHeight="1">
      <c r="A162" s="9" t="inlineStr">
        <is>
          <t>0157</t>
        </is>
      </c>
      <c r="B162" s="9" t="inlineStr">
        <is>
          <t>Operator (Pile/ Special machine)</t>
        </is>
      </c>
      <c r="C162" s="9" t="inlineStr">
        <is>
          <t>day</t>
        </is>
      </c>
      <c r="D162" s="9" t="inlineStr">
        <is>
          <t>738.00</t>
        </is>
      </c>
    </row>
    <row r="163" ht="11.5" customHeight="1">
      <c r="A163" s="9" t="inlineStr">
        <is>
          <t>0159</t>
        </is>
      </c>
      <c r="B163" s="9" t="inlineStr">
        <is>
          <t>Skilled torch operator for laying tack</t>
        </is>
      </c>
      <c r="C163" s="9" t="inlineStr">
        <is>
          <t>day</t>
        </is>
      </c>
      <c r="D163" s="9" t="inlineStr">
        <is>
          <t>738.00</t>
        </is>
      </c>
    </row>
    <row r="164" ht="11.5" customHeight="1">
      <c r="A164" s="9" t="inlineStr">
        <is>
          <t>0160</t>
        </is>
      </c>
      <c r="B164" s="9" t="inlineStr">
        <is>
          <t>Technician</t>
        </is>
      </c>
      <c r="C164" s="9" t="inlineStr">
        <is>
          <t>day</t>
        </is>
      </c>
      <c r="D164" s="9" t="inlineStr">
        <is>
          <t>775.00</t>
        </is>
      </c>
    </row>
    <row r="165" ht="11.5" customHeight="1">
      <c r="A165" s="9" t="inlineStr">
        <is>
          <t>0161</t>
        </is>
      </c>
      <c r="B165" s="9" t="inlineStr">
        <is>
          <t>Helper (Technician)</t>
        </is>
      </c>
      <c r="C165" s="9" t="inlineStr">
        <is>
          <t>day</t>
        </is>
      </c>
      <c r="D165" s="9" t="inlineStr">
        <is>
          <t>558.00</t>
        </is>
      </c>
    </row>
    <row r="166" ht="23" customHeight="1">
      <c r="A166" s="9" t="inlineStr">
        <is>
          <t>0162</t>
        </is>
      </c>
      <c r="B166" s="9" t="inlineStr">
        <is>
          <t>Labour for fabrication of uPVC extruded casement/ sliding windows</t>
        </is>
      </c>
      <c r="C166" s="9" t="inlineStr"/>
      <c r="D166" s="9" t="inlineStr"/>
    </row>
    <row r="167" ht="23" customHeight="1">
      <c r="A167" s="9" t="inlineStr"/>
      <c r="B167" s="9" t="inlineStr">
        <is>
          <t>and doors including drilling holes, fixing of fittings &amp; hardwares, hire</t>
        </is>
      </c>
      <c r="C167" s="9" t="inlineStr"/>
      <c r="D167" s="9" t="inlineStr"/>
    </row>
    <row r="168" ht="11.5" customHeight="1">
      <c r="A168" s="9" t="inlineStr"/>
      <c r="B168" s="9" t="inlineStr">
        <is>
          <t>charges of drill machine and electricity charges etc.</t>
        </is>
      </c>
      <c r="C168" s="9" t="inlineStr">
        <is>
          <t>sqm</t>
        </is>
      </c>
      <c r="D168" s="9" t="inlineStr">
        <is>
          <t>485.00</t>
        </is>
      </c>
    </row>
    <row r="169" ht="23" customHeight="1">
      <c r="A169" s="9" t="inlineStr">
        <is>
          <t>0163</t>
        </is>
      </c>
      <c r="B169" s="9" t="inlineStr">
        <is>
          <t>Labour for installation of uPVC extruded casement/ sliding windows</t>
        </is>
      </c>
      <c r="C169" s="9" t="inlineStr"/>
      <c r="D169" s="9" t="inlineStr"/>
    </row>
    <row r="170" ht="11.5" customHeight="1">
      <c r="A170" s="9" t="inlineStr"/>
      <c r="B170" s="9" t="inlineStr">
        <is>
          <t>and doors including scaffolding</t>
        </is>
      </c>
      <c r="C170" s="9" t="inlineStr">
        <is>
          <t>sqm</t>
        </is>
      </c>
      <c r="D170" s="9" t="inlineStr">
        <is>
          <t>430.00</t>
        </is>
      </c>
    </row>
    <row r="171" ht="11.5" customHeight="1">
      <c r="A171" s="9" t="inlineStr">
        <is>
          <t>0164</t>
        </is>
      </c>
      <c r="B171" s="9" t="inlineStr">
        <is>
          <t>Security guard without gun (8 hours shift duty per day)</t>
        </is>
      </c>
      <c r="C171" s="9" t="inlineStr">
        <is>
          <t>day</t>
        </is>
      </c>
      <c r="D171" s="9" t="inlineStr">
        <is>
          <t>617.00</t>
        </is>
      </c>
    </row>
    <row r="172" ht="11.5" customHeight="1">
      <c r="A172" s="9" t="inlineStr">
        <is>
          <t>0165</t>
        </is>
      </c>
      <c r="B172" s="9" t="inlineStr">
        <is>
          <t>Security guard with gun (8 hours shift duty per day)</t>
        </is>
      </c>
      <c r="C172" s="9" t="inlineStr">
        <is>
          <t>day</t>
        </is>
      </c>
      <c r="D172" s="9" t="inlineStr">
        <is>
          <t>679.00</t>
        </is>
      </c>
    </row>
    <row r="173" ht="11.5" customHeight="1">
      <c r="A173" s="9" t="inlineStr"/>
      <c r="B173" s="9" t="inlineStr">
        <is>
          <t>*Note:These rates are average of 1st class and 2nd class</t>
        </is>
      </c>
      <c r="C173" s="9" t="inlineStr"/>
      <c r="D173" s="9" t="inlineStr"/>
    </row>
    <row r="174" ht="11.5" customHeight="1">
      <c r="A174" s="9" t="inlineStr"/>
      <c r="B174" s="9" t="inlineStr">
        <is>
          <t>catogories. These are for use in the analysis of rates only.</t>
        </is>
      </c>
      <c r="C174" s="9" t="inlineStr"/>
      <c r="D174" s="9" t="inlineStr"/>
    </row>
    <row r="176" ht="11.5" customHeight="1">
      <c r="A176" s="8" t="inlineStr"/>
      <c r="B176" s="8" t="inlineStr">
        <is>
          <t>BASIC RATES</t>
        </is>
      </c>
      <c r="C176" s="8" t="inlineStr"/>
      <c r="D176" s="8" t="inlineStr"/>
    </row>
    <row r="177" ht="11.5" customHeight="1">
      <c r="A177" s="9" t="inlineStr"/>
      <c r="B177" s="9" t="inlineStr">
        <is>
          <t>0.3 MATERIALS</t>
        </is>
      </c>
      <c r="C177" s="9" t="inlineStr"/>
      <c r="D177" s="9" t="inlineStr"/>
    </row>
    <row r="178" ht="23" customHeight="1">
      <c r="A178" s="9" t="inlineStr">
        <is>
          <t>Note :- These</t>
        </is>
      </c>
      <c r="B178" s="9" t="inlineStr">
        <is>
          <t>rates are exclusive of GST, contractor’s profit and over heads</t>
        </is>
      </c>
      <c r="C178" s="9" t="inlineStr">
        <is>
          <t>and carriage</t>
        </is>
      </c>
      <c r="D178" s="9" t="inlineStr">
        <is>
          <t>etc.</t>
        </is>
      </c>
    </row>
    <row r="179" ht="11.5" customHeight="1">
      <c r="A179" s="10" t="inlineStr">
        <is>
          <t>Code</t>
        </is>
      </c>
      <c r="B179" s="10" t="inlineStr">
        <is>
          <t>Description</t>
        </is>
      </c>
      <c r="C179" s="10" t="inlineStr">
        <is>
          <t>Unit</t>
        </is>
      </c>
      <c r="D179" s="10" t="inlineStr">
        <is>
          <t>Rate</t>
        </is>
      </c>
    </row>
    <row r="180" ht="11.5" customHeight="1">
      <c r="A180" s="10" t="inlineStr">
        <is>
          <t>No.</t>
        </is>
      </c>
      <c r="B180" s="10" t="inlineStr"/>
      <c r="C180" s="10" t="inlineStr"/>
      <c r="D180" s="10" t="inlineStr"/>
    </row>
    <row r="181" ht="11.5" customHeight="1">
      <c r="A181" s="9" t="inlineStr">
        <is>
          <t>0222</t>
        </is>
      </c>
      <c r="B181" s="9" t="inlineStr">
        <is>
          <t>Seam bolts and nuts 6 mm dia and 25 mm long</t>
        </is>
      </c>
      <c r="C181" s="9" t="inlineStr">
        <is>
          <t>10 Nos</t>
        </is>
      </c>
      <c r="D181" s="9" t="inlineStr">
        <is>
          <t>10.00</t>
        </is>
      </c>
    </row>
    <row r="182" ht="23" customHeight="1">
      <c r="A182" s="9" t="inlineStr">
        <is>
          <t>0223</t>
        </is>
      </c>
      <c r="B182" s="9" t="inlineStr">
        <is>
          <t>Fibre (reinforced by organic fibres and / or inorganic synthetic fibre)</t>
        </is>
      </c>
      <c r="C182" s="9" t="inlineStr"/>
      <c r="D182" s="9" t="inlineStr"/>
    </row>
    <row r="183" ht="11.5" customHeight="1">
      <c r="A183" s="9" t="inlineStr"/>
      <c r="B183" s="9" t="inlineStr">
        <is>
          <t>cement corrugated sheet 6 mm thick</t>
        </is>
      </c>
      <c r="C183" s="9" t="inlineStr">
        <is>
          <t>sqm</t>
        </is>
      </c>
      <c r="D183" s="9" t="inlineStr">
        <is>
          <t>225.00</t>
        </is>
      </c>
    </row>
    <row r="184" ht="23" customHeight="1">
      <c r="A184" s="9" t="inlineStr">
        <is>
          <t>0224</t>
        </is>
      </c>
      <c r="B184" s="9" t="inlineStr">
        <is>
          <t>Fibre (reinforced by organic fibres and / or inorganic synthetic fibre)</t>
        </is>
      </c>
      <c r="C184" s="9" t="inlineStr"/>
      <c r="D184" s="9" t="inlineStr"/>
    </row>
    <row r="185" ht="11.5" customHeight="1">
      <c r="A185" s="9" t="inlineStr"/>
      <c r="B185" s="9" t="inlineStr">
        <is>
          <t>cement close fitting adjustable ridge</t>
        </is>
      </c>
      <c r="C185" s="9" t="inlineStr">
        <is>
          <t>metre</t>
        </is>
      </c>
      <c r="D185" s="9" t="inlineStr">
        <is>
          <t>210.00</t>
        </is>
      </c>
    </row>
    <row r="186" ht="23" customHeight="1">
      <c r="A186" s="9" t="inlineStr">
        <is>
          <t>0225</t>
        </is>
      </c>
      <c r="B186" s="9" t="inlineStr">
        <is>
          <t>Fibre (reinforced by organic fibres and / or inorganic synthetic fibre)</t>
        </is>
      </c>
      <c r="C186" s="9" t="inlineStr"/>
      <c r="D186" s="9" t="inlineStr"/>
    </row>
    <row r="187" ht="11.5" customHeight="1">
      <c r="A187" s="9" t="inlineStr"/>
      <c r="B187" s="9" t="inlineStr">
        <is>
          <t>cement corrugate serrated adjustable ridge</t>
        </is>
      </c>
      <c r="C187" s="9" t="inlineStr">
        <is>
          <t>metre</t>
        </is>
      </c>
      <c r="D187" s="9" t="inlineStr">
        <is>
          <t>210.00</t>
        </is>
      </c>
    </row>
    <row r="188" ht="23" customHeight="1">
      <c r="A188" s="9" t="inlineStr">
        <is>
          <t>0226</t>
        </is>
      </c>
      <c r="B188" s="9" t="inlineStr">
        <is>
          <t>Fibre (reinforced by organic fibres and / or inorganic synthetic fibre)</t>
        </is>
      </c>
      <c r="C188" s="9" t="inlineStr"/>
      <c r="D188" s="9" t="inlineStr"/>
    </row>
    <row r="189" ht="11.5" customHeight="1">
      <c r="A189" s="9" t="inlineStr"/>
      <c r="B189" s="9" t="inlineStr">
        <is>
          <t>cement plain wing adjustable ridge</t>
        </is>
      </c>
      <c r="C189" s="9" t="inlineStr">
        <is>
          <t>metre</t>
        </is>
      </c>
      <c r="D189" s="9" t="inlineStr">
        <is>
          <t>210.00</t>
        </is>
      </c>
    </row>
    <row r="190" ht="23" customHeight="1">
      <c r="A190" s="9" t="inlineStr">
        <is>
          <t>0227</t>
        </is>
      </c>
      <c r="B190" s="9" t="inlineStr">
        <is>
          <t>Fibre (reinforced by organic fibres and / or inorganic synthetic fibre)</t>
        </is>
      </c>
      <c r="C190" s="9" t="inlineStr"/>
      <c r="D190" s="9" t="inlineStr"/>
    </row>
    <row r="191" ht="11.5" customHeight="1">
      <c r="A191" s="9" t="inlineStr"/>
      <c r="B191" s="9" t="inlineStr">
        <is>
          <t>cement unserrated adjustable ridge for hips</t>
        </is>
      </c>
      <c r="C191" s="9" t="inlineStr">
        <is>
          <t>metre</t>
        </is>
      </c>
      <c r="D191" s="9" t="inlineStr">
        <is>
          <t>210.00</t>
        </is>
      </c>
    </row>
    <row r="192" ht="23" customHeight="1">
      <c r="A192" s="9" t="inlineStr">
        <is>
          <t>0228</t>
        </is>
      </c>
      <c r="B192" s="9" t="inlineStr">
        <is>
          <t>Fibre (reinforced by organic fibres and / or inorganic synthetic fibre)</t>
        </is>
      </c>
      <c r="C192" s="9" t="inlineStr"/>
      <c r="D192" s="9" t="inlineStr"/>
    </row>
    <row r="193" ht="11.5" customHeight="1">
      <c r="A193" s="9" t="inlineStr"/>
      <c r="B193" s="9" t="inlineStr">
        <is>
          <t>cement corrugated apron piece</t>
        </is>
      </c>
      <c r="C193" s="9" t="inlineStr">
        <is>
          <t>metre</t>
        </is>
      </c>
      <c r="D193" s="9" t="inlineStr">
        <is>
          <t>200.00</t>
        </is>
      </c>
    </row>
    <row r="194" ht="23" customHeight="1">
      <c r="A194" s="9" t="inlineStr">
        <is>
          <t>0229</t>
        </is>
      </c>
      <c r="B194" s="9" t="inlineStr">
        <is>
          <t>Fibre (reinforced by organic fibres and / or inorganic synthetic fibre)</t>
        </is>
      </c>
      <c r="C194" s="9" t="inlineStr"/>
      <c r="D194" s="9" t="inlineStr"/>
    </row>
    <row r="195" ht="11.5" customHeight="1">
      <c r="A195" s="9" t="inlineStr"/>
      <c r="B195" s="9" t="inlineStr">
        <is>
          <t>cement eaves filler piece</t>
        </is>
      </c>
      <c r="C195" s="9" t="inlineStr">
        <is>
          <t>each</t>
        </is>
      </c>
      <c r="D195" s="9" t="inlineStr">
        <is>
          <t>175.00</t>
        </is>
      </c>
    </row>
    <row r="196" ht="23" customHeight="1">
      <c r="A196" s="9" t="inlineStr">
        <is>
          <t>0230</t>
        </is>
      </c>
      <c r="B196" s="9" t="inlineStr">
        <is>
          <t>Fibre (reinforced by organic fibres and / or inorganic synthetic fibre)</t>
        </is>
      </c>
      <c r="C196" s="9" t="inlineStr"/>
      <c r="D196" s="9" t="inlineStr"/>
    </row>
    <row r="197" ht="11.5" customHeight="1">
      <c r="A197" s="9" t="inlineStr"/>
      <c r="B197" s="9" t="inlineStr">
        <is>
          <t>cement north light curves</t>
        </is>
      </c>
      <c r="C197" s="9" t="inlineStr">
        <is>
          <t>metre</t>
        </is>
      </c>
      <c r="D197" s="9" t="inlineStr">
        <is>
          <t>280.00</t>
        </is>
      </c>
    </row>
    <row r="198" ht="23" customHeight="1">
      <c r="A198" s="9" t="inlineStr">
        <is>
          <t>0231</t>
        </is>
      </c>
      <c r="B198" s="9" t="inlineStr">
        <is>
          <t>Fibre (reinforced by organic fibres and / or inorganic synthetic fibre)</t>
        </is>
      </c>
      <c r="C198" s="9" t="inlineStr"/>
      <c r="D198" s="9" t="inlineStr"/>
    </row>
    <row r="199" ht="11.5" customHeight="1">
      <c r="A199" s="9" t="inlineStr"/>
      <c r="B199" s="9" t="inlineStr">
        <is>
          <t>cement ventilator curves</t>
        </is>
      </c>
      <c r="C199" s="9" t="inlineStr">
        <is>
          <t>each</t>
        </is>
      </c>
      <c r="D199" s="9" t="inlineStr">
        <is>
          <t>310.00</t>
        </is>
      </c>
    </row>
    <row r="200" ht="23" customHeight="1">
      <c r="A200" s="9" t="inlineStr">
        <is>
          <t>0232</t>
        </is>
      </c>
      <c r="B200" s="9" t="inlineStr">
        <is>
          <t>Fibre (reinforced by organic fibres and / or inorganic synthetic fibre)</t>
        </is>
      </c>
      <c r="C200" s="9" t="inlineStr"/>
      <c r="D200" s="9" t="inlineStr"/>
    </row>
    <row r="201" ht="11.5" customHeight="1">
      <c r="A201" s="9" t="inlineStr"/>
      <c r="B201" s="9" t="inlineStr">
        <is>
          <t>cement barge boards boards 6 mm thick</t>
        </is>
      </c>
      <c r="C201" s="9" t="inlineStr">
        <is>
          <t>metre</t>
        </is>
      </c>
      <c r="D201" s="9" t="inlineStr">
        <is>
          <t>400.00</t>
        </is>
      </c>
    </row>
    <row r="202" ht="23" customHeight="1">
      <c r="A202" s="9" t="inlineStr">
        <is>
          <t>0233</t>
        </is>
      </c>
      <c r="B202" s="9" t="inlineStr">
        <is>
          <t>Fibre (reinforced by organic fibres and / or inorganic synthetic fibre)</t>
        </is>
      </c>
      <c r="C202" s="9" t="inlineStr"/>
      <c r="D202" s="9" t="inlineStr"/>
    </row>
    <row r="203" ht="11.5" customHeight="1">
      <c r="A203" s="9" t="inlineStr"/>
      <c r="B203" s="9" t="inlineStr">
        <is>
          <t>cement ridge finial</t>
        </is>
      </c>
      <c r="C203" s="9" t="inlineStr">
        <is>
          <t>pair</t>
        </is>
      </c>
      <c r="D203" s="9" t="inlineStr">
        <is>
          <t>165.00</t>
        </is>
      </c>
    </row>
    <row r="204" ht="23" customHeight="1">
      <c r="A204" s="9" t="inlineStr">
        <is>
          <t>0234</t>
        </is>
      </c>
      <c r="B204" s="9" t="inlineStr">
        <is>
          <t>Fibre (reinforced by organic fibres and / or inorganic synthetic fibre)</t>
        </is>
      </c>
      <c r="C204" s="9" t="inlineStr"/>
      <c r="D204" s="9" t="inlineStr"/>
    </row>
    <row r="205" ht="11.5" customHeight="1">
      <c r="A205" s="9" t="inlineStr"/>
      <c r="B205" s="9" t="inlineStr">
        <is>
          <t>cement special north light curves</t>
        </is>
      </c>
      <c r="C205" s="9" t="inlineStr">
        <is>
          <t>each</t>
        </is>
      </c>
      <c r="D205" s="9" t="inlineStr">
        <is>
          <t>555.00</t>
        </is>
      </c>
    </row>
    <row r="206" ht="23" customHeight="1">
      <c r="A206" s="9" t="inlineStr">
        <is>
          <t>0235</t>
        </is>
      </c>
      <c r="B206" s="9" t="inlineStr">
        <is>
          <t>Fibre (reinforced by organic fibres and / or inorganic synthetic fibre)</t>
        </is>
      </c>
      <c r="C206" s="9" t="inlineStr"/>
      <c r="D206" s="9" t="inlineStr"/>
    </row>
    <row r="207" ht="11.5" customHeight="1">
      <c r="A207" s="9" t="inlineStr"/>
      <c r="B207" s="9" t="inlineStr">
        <is>
          <t>cement S type louvers</t>
        </is>
      </c>
      <c r="C207" s="9" t="inlineStr">
        <is>
          <t>each</t>
        </is>
      </c>
      <c r="D207" s="9" t="inlineStr">
        <is>
          <t>260.00</t>
        </is>
      </c>
    </row>
    <row r="208" ht="23" customHeight="1">
      <c r="A208" s="9" t="inlineStr">
        <is>
          <t>0236</t>
        </is>
      </c>
      <c r="B208" s="9" t="inlineStr">
        <is>
          <t>Multi purpose fibre (reinforced by organic fibres and / or inorganic</t>
        </is>
      </c>
      <c r="C208" s="9" t="inlineStr"/>
      <c r="D208" s="9" t="inlineStr"/>
    </row>
    <row r="209" ht="11.5" customHeight="1">
      <c r="A209" s="9" t="inlineStr"/>
      <c r="B209" s="9" t="inlineStr">
        <is>
          <t>synthetic fibre) cement board 6 mm thick</t>
        </is>
      </c>
      <c r="C209" s="9" t="inlineStr">
        <is>
          <t>sqm</t>
        </is>
      </c>
      <c r="D209" s="9" t="inlineStr">
        <is>
          <t>210.00</t>
        </is>
      </c>
    </row>
    <row r="210" ht="23" customHeight="1">
      <c r="A210" s="9" t="inlineStr">
        <is>
          <t>0237</t>
        </is>
      </c>
      <c r="B210" s="9" t="inlineStr">
        <is>
          <t>Multi purpose fibre (reinforced by organic fibres and / or inorganic</t>
        </is>
      </c>
      <c r="C210" s="9" t="inlineStr"/>
      <c r="D210" s="9" t="inlineStr"/>
    </row>
    <row r="211" ht="11.5" customHeight="1">
      <c r="A211" s="9" t="inlineStr"/>
      <c r="B211" s="9" t="inlineStr">
        <is>
          <t>synthetic fibre) cement board 8 mm thick</t>
        </is>
      </c>
      <c r="C211" s="9" t="inlineStr">
        <is>
          <t>sqm</t>
        </is>
      </c>
      <c r="D211" s="9" t="inlineStr">
        <is>
          <t>220.00</t>
        </is>
      </c>
    </row>
    <row r="212" ht="11.5" customHeight="1">
      <c r="A212" s="9" t="inlineStr">
        <is>
          <t>0238</t>
        </is>
      </c>
      <c r="B212" s="9" t="inlineStr">
        <is>
          <t>6 mm thick heavy duty fiber cement board</t>
        </is>
      </c>
      <c r="C212" s="9" t="inlineStr">
        <is>
          <t>sqm</t>
        </is>
      </c>
      <c r="D212" s="9" t="inlineStr">
        <is>
          <t>470.00</t>
        </is>
      </c>
    </row>
    <row r="213" ht="11.5" customHeight="1">
      <c r="A213" s="9" t="inlineStr">
        <is>
          <t>0239</t>
        </is>
      </c>
      <c r="B213" s="9" t="inlineStr">
        <is>
          <t>8mm thick heavy duty fiber cement board</t>
        </is>
      </c>
      <c r="C213" s="9" t="inlineStr">
        <is>
          <t>sqm</t>
        </is>
      </c>
      <c r="D213" s="9" t="inlineStr">
        <is>
          <t>300.00</t>
        </is>
      </c>
    </row>
    <row r="214" ht="11.5" customHeight="1">
      <c r="A214" s="9" t="inlineStr">
        <is>
          <t>0240</t>
        </is>
      </c>
      <c r="B214" s="9" t="inlineStr">
        <is>
          <t>9 mm thick heavy duty fiber cement board</t>
        </is>
      </c>
      <c r="C214" s="9" t="inlineStr">
        <is>
          <t>sqm</t>
        </is>
      </c>
      <c r="D214" s="9" t="inlineStr">
        <is>
          <t>625.00</t>
        </is>
      </c>
    </row>
    <row r="215" ht="11.5" customHeight="1">
      <c r="A215" s="9" t="inlineStr">
        <is>
          <t>0241</t>
        </is>
      </c>
      <c r="B215" s="9" t="inlineStr">
        <is>
          <t>12.5 mm thick Gypsum plaster board</t>
        </is>
      </c>
      <c r="C215" s="9" t="inlineStr">
        <is>
          <t>sqm</t>
        </is>
      </c>
      <c r="D215" s="9" t="inlineStr">
        <is>
          <t>170.00</t>
        </is>
      </c>
    </row>
    <row r="216" ht="11.5" customHeight="1">
      <c r="A216" s="9" t="inlineStr">
        <is>
          <t>0242</t>
        </is>
      </c>
      <c r="B216" s="9" t="inlineStr">
        <is>
          <t>6 mm thick mulitipurpose cement bonded wood particle board</t>
        </is>
      </c>
      <c r="C216" s="9" t="inlineStr"/>
      <c r="D216" s="9" t="inlineStr"/>
    </row>
    <row r="217" ht="11.5" customHeight="1">
      <c r="A217" s="9" t="inlineStr"/>
      <c r="B217" s="9" t="inlineStr">
        <is>
          <t>conforming to IS : 14276</t>
        </is>
      </c>
      <c r="C217" s="9" t="inlineStr">
        <is>
          <t>sqm</t>
        </is>
      </c>
      <c r="D217" s="9" t="inlineStr">
        <is>
          <t>195.00</t>
        </is>
      </c>
    </row>
    <row r="218" ht="11.5" customHeight="1">
      <c r="A218" s="9" t="inlineStr">
        <is>
          <t>0243</t>
        </is>
      </c>
      <c r="B218" s="9" t="inlineStr">
        <is>
          <t>8 mm thick mulitipurpose cement bonded wood particle board</t>
        </is>
      </c>
      <c r="C218" s="9" t="inlineStr"/>
      <c r="D218" s="9" t="inlineStr"/>
    </row>
    <row r="219" ht="11.5" customHeight="1">
      <c r="A219" s="9" t="inlineStr"/>
      <c r="B219" s="9" t="inlineStr">
        <is>
          <t>conforming to IS : 14276</t>
        </is>
      </c>
      <c r="C219" s="9" t="inlineStr">
        <is>
          <t>sqm</t>
        </is>
      </c>
      <c r="D219" s="9" t="inlineStr">
        <is>
          <t>215.00</t>
        </is>
      </c>
    </row>
    <row r="220" ht="23" customHeight="1">
      <c r="A220" s="9" t="inlineStr">
        <is>
          <t>0244</t>
        </is>
      </c>
      <c r="B220" s="9" t="inlineStr">
        <is>
          <t>Factory made light weight composite non asbestos fibre reinforced</t>
        </is>
      </c>
      <c r="C220" s="9" t="inlineStr"/>
      <c r="D220" s="9" t="inlineStr"/>
    </row>
    <row r="221" ht="23" customHeight="1">
      <c r="A221" s="9" t="inlineStr"/>
      <c r="B221" s="9" t="inlineStr">
        <is>
          <t>aerated cement sandwitched wall/roof panel (50mm thick). The outer</t>
        </is>
      </c>
      <c r="C221" s="9" t="inlineStr"/>
      <c r="D221" s="9" t="inlineStr"/>
    </row>
    <row r="222" ht="23" customHeight="1">
      <c r="A222" s="9" t="inlineStr"/>
      <c r="B222" s="9" t="inlineStr">
        <is>
          <t>face on both sides of the panels will be non asbestos fibre cement</t>
        </is>
      </c>
      <c r="C222" s="9" t="inlineStr"/>
      <c r="D222" s="9" t="inlineStr"/>
    </row>
    <row r="223" ht="11.5" customHeight="1">
      <c r="A223" s="9" t="inlineStr"/>
      <c r="B223" s="9" t="inlineStr">
        <is>
          <t>board (minimum 4mm thick) confirming to IS 14862:2000</t>
        </is>
      </c>
      <c r="C223" s="9" t="inlineStr">
        <is>
          <t>sqm</t>
        </is>
      </c>
      <c r="D223" s="9" t="inlineStr">
        <is>
          <t>634.00</t>
        </is>
      </c>
    </row>
    <row r="224" ht="23" customHeight="1">
      <c r="A224" s="9" t="inlineStr">
        <is>
          <t>0245</t>
        </is>
      </c>
      <c r="B224" s="9" t="inlineStr">
        <is>
          <t>Factory made light weight non asbestos fibre reinforced aerated</t>
        </is>
      </c>
      <c r="C224" s="9" t="inlineStr"/>
      <c r="D224" s="9" t="inlineStr"/>
    </row>
    <row r="225" ht="23" customHeight="1">
      <c r="A225" s="9" t="inlineStr"/>
      <c r="B225" s="9" t="inlineStr">
        <is>
          <t>cement sandwitched wall/roof panel (75mm thick). The outer face on</t>
        </is>
      </c>
      <c r="C225" s="9" t="inlineStr"/>
      <c r="D225" s="9" t="inlineStr"/>
    </row>
    <row r="226" ht="23" customHeight="1">
      <c r="A226" s="9" t="inlineStr"/>
      <c r="B226" s="9" t="inlineStr">
        <is>
          <t>both sides of the panels will be non asbestos fibre cement board</t>
        </is>
      </c>
      <c r="C226" s="9" t="inlineStr"/>
      <c r="D226" s="9" t="inlineStr"/>
    </row>
    <row r="227" ht="11.5" customHeight="1">
      <c r="A227" s="9" t="inlineStr"/>
      <c r="B227" s="9" t="inlineStr">
        <is>
          <t>(minimum 5mm thick) confirming to IS 14862:2000</t>
        </is>
      </c>
      <c r="C227" s="9" t="inlineStr">
        <is>
          <t>sqm</t>
        </is>
      </c>
      <c r="D227" s="9" t="inlineStr">
        <is>
          <t>789.00</t>
        </is>
      </c>
    </row>
    <row r="228" ht="11.5" customHeight="1">
      <c r="A228" s="9" t="inlineStr">
        <is>
          <t>0246</t>
        </is>
      </c>
      <c r="B228" s="9" t="inlineStr">
        <is>
          <t>2mm thick sim pad</t>
        </is>
      </c>
      <c r="C228" s="9" t="inlineStr">
        <is>
          <t>each</t>
        </is>
      </c>
      <c r="D228" s="9" t="inlineStr">
        <is>
          <t>10.00</t>
        </is>
      </c>
    </row>
    <row r="229" ht="11.5" customHeight="1">
      <c r="A229" s="9" t="inlineStr">
        <is>
          <t>0247</t>
        </is>
      </c>
      <c r="B229" s="9" t="inlineStr">
        <is>
          <t>5mm thick sim pad</t>
        </is>
      </c>
      <c r="C229" s="9" t="inlineStr">
        <is>
          <t>each</t>
        </is>
      </c>
      <c r="D229" s="9" t="inlineStr">
        <is>
          <t>15.00</t>
        </is>
      </c>
    </row>
    <row r="230" ht="11.5" customHeight="1">
      <c r="A230" s="9" t="inlineStr">
        <is>
          <t>0248</t>
        </is>
      </c>
      <c r="B230" s="9" t="inlineStr">
        <is>
          <t>10mm thick sim pad</t>
        </is>
      </c>
      <c r="C230" s="9" t="inlineStr">
        <is>
          <t>each</t>
        </is>
      </c>
      <c r="D230" s="9" t="inlineStr">
        <is>
          <t>25.00</t>
        </is>
      </c>
    </row>
    <row r="232" ht="11.5" customHeight="1">
      <c r="A232" s="10" t="inlineStr">
        <is>
          <t>Code</t>
        </is>
      </c>
      <c r="B232" s="10" t="inlineStr">
        <is>
          <t>Description</t>
        </is>
      </c>
      <c r="C232" s="10" t="inlineStr">
        <is>
          <t>Unit</t>
        </is>
      </c>
      <c r="D232" s="10" t="inlineStr">
        <is>
          <t>Rate</t>
        </is>
      </c>
    </row>
    <row r="233" ht="11.5" customHeight="1">
      <c r="A233" s="10" t="inlineStr">
        <is>
          <t>No.</t>
        </is>
      </c>
      <c r="B233" s="10" t="inlineStr"/>
      <c r="C233" s="10" t="inlineStr"/>
      <c r="D233" s="10" t="inlineStr"/>
    </row>
    <row r="234" ht="11.5" customHeight="1">
      <c r="A234" s="9" t="inlineStr">
        <is>
          <t>0286</t>
        </is>
      </c>
      <c r="B234" s="9" t="inlineStr">
        <is>
          <t>Brick Aggregate (Single size) : 50 mm nominal size</t>
        </is>
      </c>
      <c r="C234" s="9" t="inlineStr">
        <is>
          <t>cum</t>
        </is>
      </c>
      <c r="D234" s="9" t="inlineStr">
        <is>
          <t>650.00</t>
        </is>
      </c>
    </row>
    <row r="235" ht="11.5" customHeight="1">
      <c r="A235" s="9" t="inlineStr">
        <is>
          <t>0287</t>
        </is>
      </c>
      <c r="B235" s="9" t="inlineStr">
        <is>
          <t>Brick Aggregate (Single size) : 40 mm nominal size</t>
        </is>
      </c>
      <c r="C235" s="9" t="inlineStr">
        <is>
          <t>cum</t>
        </is>
      </c>
      <c r="D235" s="9" t="inlineStr">
        <is>
          <t>650.00</t>
        </is>
      </c>
    </row>
    <row r="236" ht="11.5" customHeight="1">
      <c r="A236" s="9" t="inlineStr">
        <is>
          <t>0291</t>
        </is>
      </c>
      <c r="B236" s="9" t="inlineStr">
        <is>
          <t>Stone Aggregate (Single size) : 63 mm nominal size</t>
        </is>
      </c>
      <c r="C236" s="9" t="inlineStr">
        <is>
          <t>cum</t>
        </is>
      </c>
      <c r="D236" s="9" t="inlineStr">
        <is>
          <t>1000.00</t>
        </is>
      </c>
    </row>
    <row r="237" ht="11.5" customHeight="1">
      <c r="A237" s="9" t="inlineStr">
        <is>
          <t>0292</t>
        </is>
      </c>
      <c r="B237" s="9" t="inlineStr">
        <is>
          <t>Stone Aggregate (Single size) : 50 mm nominal size</t>
        </is>
      </c>
      <c r="C237" s="9" t="inlineStr">
        <is>
          <t>cum</t>
        </is>
      </c>
      <c r="D237" s="9" t="inlineStr">
        <is>
          <t>1000.00</t>
        </is>
      </c>
    </row>
    <row r="238" ht="11.5" customHeight="1">
      <c r="A238" s="9" t="inlineStr">
        <is>
          <t>0293</t>
        </is>
      </c>
      <c r="B238" s="9" t="inlineStr">
        <is>
          <t>Stone Aggregate (Single size) : 40 mm nominal size</t>
        </is>
      </c>
      <c r="C238" s="9" t="inlineStr">
        <is>
          <t>cum</t>
        </is>
      </c>
      <c r="D238" s="9" t="inlineStr">
        <is>
          <t>1300.00</t>
        </is>
      </c>
    </row>
    <row r="239" ht="11.5" customHeight="1">
      <c r="A239" s="9" t="inlineStr">
        <is>
          <t>0294</t>
        </is>
      </c>
      <c r="B239" s="9" t="inlineStr">
        <is>
          <t>Stone Aggregate (Single size) : 25 mm nominal size</t>
        </is>
      </c>
      <c r="C239" s="9" t="inlineStr">
        <is>
          <t>cum</t>
        </is>
      </c>
      <c r="D239" s="9" t="inlineStr">
        <is>
          <t>1350.00</t>
        </is>
      </c>
    </row>
    <row r="240" ht="11.5" customHeight="1">
      <c r="A240" s="9" t="inlineStr">
        <is>
          <t>0295</t>
        </is>
      </c>
      <c r="B240" s="9" t="inlineStr">
        <is>
          <t>Stone Aggregate (Single size) : 20 mm nominal size</t>
        </is>
      </c>
      <c r="C240" s="9" t="inlineStr">
        <is>
          <t>cum</t>
        </is>
      </c>
      <c r="D240" s="9" t="inlineStr">
        <is>
          <t>1350.00</t>
        </is>
      </c>
    </row>
    <row r="241" ht="11.5" customHeight="1">
      <c r="A241" s="9" t="inlineStr">
        <is>
          <t>0296</t>
        </is>
      </c>
      <c r="B241" s="9" t="inlineStr">
        <is>
          <t>Stone Aggregate (Single size) : 12.5 mm nominal size</t>
        </is>
      </c>
      <c r="C241" s="9" t="inlineStr">
        <is>
          <t>cum</t>
        </is>
      </c>
      <c r="D241" s="9" t="inlineStr">
        <is>
          <t>1350.00</t>
        </is>
      </c>
    </row>
    <row r="242" ht="11.5" customHeight="1">
      <c r="A242" s="9" t="inlineStr">
        <is>
          <t>0297</t>
        </is>
      </c>
      <c r="B242" s="9" t="inlineStr">
        <is>
          <t>Stone Aggregate (Single size) : 10 mm nominal size</t>
        </is>
      </c>
      <c r="C242" s="9" t="inlineStr">
        <is>
          <t>cum</t>
        </is>
      </c>
      <c r="D242" s="9" t="inlineStr">
        <is>
          <t>1350.00</t>
        </is>
      </c>
    </row>
    <row r="243" ht="11.5" customHeight="1">
      <c r="A243" s="9" t="inlineStr">
        <is>
          <t>0298</t>
        </is>
      </c>
      <c r="B243" s="9" t="inlineStr">
        <is>
          <t>Stone Aggregate (Single size) : 06 mm nominal size</t>
        </is>
      </c>
      <c r="C243" s="9" t="inlineStr">
        <is>
          <t>cum</t>
        </is>
      </c>
      <c r="D243" s="9" t="inlineStr">
        <is>
          <t>1400.00</t>
        </is>
      </c>
    </row>
    <row r="244" ht="11.5" customHeight="1">
      <c r="A244" s="9" t="inlineStr">
        <is>
          <t>0302</t>
        </is>
      </c>
      <c r="B244" s="9" t="inlineStr">
        <is>
          <t>Safeda ballies 125 mm diameter</t>
        </is>
      </c>
      <c r="C244" s="9" t="inlineStr">
        <is>
          <t>metre</t>
        </is>
      </c>
      <c r="D244" s="9" t="inlineStr">
        <is>
          <t>40.00</t>
        </is>
      </c>
    </row>
    <row r="245" ht="11.5" customHeight="1">
      <c r="A245" s="9" t="inlineStr">
        <is>
          <t>0303</t>
        </is>
      </c>
      <c r="B245" s="9" t="inlineStr">
        <is>
          <t>Cowdung</t>
        </is>
      </c>
      <c r="C245" s="9" t="inlineStr">
        <is>
          <t>cum</t>
        </is>
      </c>
      <c r="D245" s="9" t="inlineStr">
        <is>
          <t>50.00</t>
        </is>
      </c>
    </row>
    <row r="246" ht="11.5" customHeight="1">
      <c r="A246" s="9" t="inlineStr">
        <is>
          <t>0304</t>
        </is>
      </c>
      <c r="B246" s="9" t="inlineStr">
        <is>
          <t>Bajri</t>
        </is>
      </c>
      <c r="C246" s="9" t="inlineStr">
        <is>
          <t>cum</t>
        </is>
      </c>
      <c r="D246" s="9" t="inlineStr">
        <is>
          <t>1000.00</t>
        </is>
      </c>
    </row>
    <row r="247" ht="11.5" customHeight="1">
      <c r="A247" s="9" t="inlineStr">
        <is>
          <t>0305</t>
        </is>
      </c>
      <c r="B247" s="9" t="inlineStr">
        <is>
          <t>Bamboo 25 mm dia 2.5 metre long</t>
        </is>
      </c>
      <c r="C247" s="9" t="inlineStr">
        <is>
          <t>score</t>
        </is>
      </c>
      <c r="D247" s="9" t="inlineStr">
        <is>
          <t>400.00</t>
        </is>
      </c>
    </row>
    <row r="248" ht="11.5" customHeight="1">
      <c r="A248" s="9" t="inlineStr">
        <is>
          <t>0308</t>
        </is>
      </c>
      <c r="B248" s="9" t="inlineStr">
        <is>
          <t>Bhusa</t>
        </is>
      </c>
      <c r="C248" s="9" t="inlineStr">
        <is>
          <t>quintal</t>
        </is>
      </c>
      <c r="D248" s="9" t="inlineStr">
        <is>
          <t>500.00</t>
        </is>
      </c>
    </row>
    <row r="249" ht="11.5" customHeight="1">
      <c r="A249" s="9" t="inlineStr">
        <is>
          <t>0309</t>
        </is>
      </c>
      <c r="B249" s="9" t="inlineStr">
        <is>
          <t>Paving bitumen of grade VG-10 of approved quality</t>
        </is>
      </c>
      <c r="C249" s="9" t="inlineStr">
        <is>
          <t>tonne</t>
        </is>
      </c>
      <c r="D249" s="9" t="inlineStr">
        <is>
          <t>25614.00</t>
        </is>
      </c>
    </row>
    <row r="250" ht="11.5" customHeight="1">
      <c r="A250" s="9" t="inlineStr">
        <is>
          <t>0310</t>
        </is>
      </c>
      <c r="B250" s="9" t="inlineStr">
        <is>
          <t>Bitumen emulsion</t>
        </is>
      </c>
      <c r="C250" s="9" t="inlineStr">
        <is>
          <t>tonne</t>
        </is>
      </c>
      <c r="D250" s="9" t="inlineStr">
        <is>
          <t>30099.00</t>
        </is>
      </c>
    </row>
    <row r="251" ht="11.5" customHeight="1">
      <c r="A251" s="9" t="inlineStr">
        <is>
          <t>0312</t>
        </is>
      </c>
      <c r="B251" s="9" t="inlineStr">
        <is>
          <t>Bitumen grade PMB - 40</t>
        </is>
      </c>
      <c r="C251" s="9" t="inlineStr">
        <is>
          <t>tonne</t>
        </is>
      </c>
      <c r="D251" s="9" t="inlineStr">
        <is>
          <t>32200.00</t>
        </is>
      </c>
    </row>
    <row r="252" ht="23" customHeight="1">
      <c r="A252" s="9" t="inlineStr">
        <is>
          <t>0313</t>
        </is>
      </c>
      <c r="B252" s="9" t="inlineStr">
        <is>
          <t>Blown type petroleum bitumen of penetration 85/25 of approved quality</t>
        </is>
      </c>
      <c r="C252" s="9" t="inlineStr">
        <is>
          <t>tonne</t>
        </is>
      </c>
      <c r="D252" s="9" t="inlineStr">
        <is>
          <t>34000.00</t>
        </is>
      </c>
    </row>
    <row r="253" ht="11.5" customHeight="1">
      <c r="A253" s="9" t="inlineStr">
        <is>
          <t>0314</t>
        </is>
      </c>
      <c r="B253" s="9" t="inlineStr">
        <is>
          <t>Bitumen hot sealing compound : grade A</t>
        </is>
      </c>
      <c r="C253" s="9" t="inlineStr">
        <is>
          <t>kg</t>
        </is>
      </c>
      <c r="D253" s="9" t="inlineStr">
        <is>
          <t>28.00</t>
        </is>
      </c>
    </row>
    <row r="254" ht="11.5" customHeight="1">
      <c r="A254" s="9" t="inlineStr">
        <is>
          <t>0316</t>
        </is>
      </c>
      <c r="B254" s="9" t="inlineStr">
        <is>
          <t>Bitumen solution primer of approved quality</t>
        </is>
      </c>
      <c r="C254" s="9" t="inlineStr">
        <is>
          <t>litre</t>
        </is>
      </c>
      <c r="D254" s="9" t="inlineStr">
        <is>
          <t>45.00</t>
        </is>
      </c>
    </row>
    <row r="255" ht="11.5" customHeight="1">
      <c r="A255" s="9" t="inlineStr">
        <is>
          <t>0317</t>
        </is>
      </c>
      <c r="B255" s="9" t="inlineStr">
        <is>
          <t>Premoulded joint filler 12 mm thick</t>
        </is>
      </c>
      <c r="C255" s="9" t="inlineStr">
        <is>
          <t>sqm</t>
        </is>
      </c>
      <c r="D255" s="9" t="inlineStr">
        <is>
          <t>360.00</t>
        </is>
      </c>
    </row>
    <row r="256" ht="23" customHeight="1">
      <c r="A256" s="9" t="inlineStr">
        <is>
          <t>0318</t>
        </is>
      </c>
      <c r="B256" s="9" t="inlineStr">
        <is>
          <t>Bitumen felt fibre base (vegetable or animal):As per IS 7193 Grade I</t>
        </is>
      </c>
      <c r="C256" s="9" t="inlineStr">
        <is>
          <t>sqm</t>
        </is>
      </c>
      <c r="D256" s="9" t="inlineStr">
        <is>
          <t>70.00</t>
        </is>
      </c>
    </row>
    <row r="257" ht="11.5" customHeight="1">
      <c r="A257" s="9" t="inlineStr">
        <is>
          <t>0319</t>
        </is>
      </c>
      <c r="B257" s="9" t="inlineStr">
        <is>
          <t>Bitumen felt as per IS 7193 Grade II</t>
        </is>
      </c>
      <c r="C257" s="9" t="inlineStr">
        <is>
          <t>sqm</t>
        </is>
      </c>
      <c r="D257" s="9" t="inlineStr">
        <is>
          <t>80.00</t>
        </is>
      </c>
    </row>
    <row r="258" ht="11.5" customHeight="1">
      <c r="A258" s="9" t="inlineStr">
        <is>
          <t>0322</t>
        </is>
      </c>
      <c r="B258" s="9" t="inlineStr">
        <is>
          <t>Bitumen felt :Type 3 grade 1</t>
        </is>
      </c>
      <c r="C258" s="9" t="inlineStr">
        <is>
          <t>sqm</t>
        </is>
      </c>
      <c r="D258" s="9" t="inlineStr">
        <is>
          <t>70.00</t>
        </is>
      </c>
    </row>
    <row r="259" ht="23" customHeight="1">
      <c r="A259" s="9" t="inlineStr">
        <is>
          <t>0323</t>
        </is>
      </c>
      <c r="B259" s="9" t="inlineStr">
        <is>
          <t>Separation Membrane of impermeable plastic sheeting 125 micron thick</t>
        </is>
      </c>
      <c r="C259" s="9" t="inlineStr">
        <is>
          <t>sqm</t>
        </is>
      </c>
      <c r="D259" s="9" t="inlineStr">
        <is>
          <t>12.00</t>
        </is>
      </c>
    </row>
    <row r="260" ht="11.5" customHeight="1">
      <c r="A260" s="9" t="inlineStr">
        <is>
          <t>0324</t>
        </is>
      </c>
      <c r="B260" s="9" t="inlineStr">
        <is>
          <t>Coal Tar</t>
        </is>
      </c>
      <c r="C260" s="9" t="inlineStr">
        <is>
          <t>litre</t>
        </is>
      </c>
      <c r="D260" s="9" t="inlineStr">
        <is>
          <t>30.00</t>
        </is>
      </c>
    </row>
    <row r="261" ht="11.5" customHeight="1">
      <c r="A261" s="9" t="inlineStr">
        <is>
          <t>0325</t>
        </is>
      </c>
      <c r="B261" s="9" t="inlineStr">
        <is>
          <t>Blasting powder</t>
        </is>
      </c>
      <c r="C261" s="9" t="inlineStr">
        <is>
          <t>kg</t>
        </is>
      </c>
      <c r="D261" s="9" t="inlineStr">
        <is>
          <t>40.00</t>
        </is>
      </c>
    </row>
    <row r="262" ht="11.5" customHeight="1">
      <c r="A262" s="9" t="inlineStr">
        <is>
          <t>0326</t>
        </is>
      </c>
      <c r="B262" s="9" t="inlineStr">
        <is>
          <t>Blasting fuse (fuse wire)</t>
        </is>
      </c>
      <c r="C262" s="9" t="inlineStr">
        <is>
          <t>each</t>
        </is>
      </c>
      <c r="D262" s="9" t="inlineStr">
        <is>
          <t>15.00</t>
        </is>
      </c>
    </row>
    <row r="263" ht="11.5" customHeight="1">
      <c r="A263" s="9" t="inlineStr">
        <is>
          <t>0328</t>
        </is>
      </c>
      <c r="B263" s="9" t="inlineStr">
        <is>
          <t>White face insulating board: 12 mm thick</t>
        </is>
      </c>
      <c r="C263" s="9" t="inlineStr">
        <is>
          <t>sqm</t>
        </is>
      </c>
      <c r="D263" s="9" t="inlineStr">
        <is>
          <t>235.00</t>
        </is>
      </c>
    </row>
    <row r="264" ht="11.5" customHeight="1">
      <c r="A264" s="9" t="inlineStr">
        <is>
          <t>0332</t>
        </is>
      </c>
      <c r="B264" s="9" t="inlineStr">
        <is>
          <t>Natural colour insulating board: 12 mm thick</t>
        </is>
      </c>
      <c r="C264" s="9" t="inlineStr">
        <is>
          <t>sqm</t>
        </is>
      </c>
      <c r="D264" s="9" t="inlineStr">
        <is>
          <t>210.00</t>
        </is>
      </c>
    </row>
    <row r="265" ht="11.5" customHeight="1">
      <c r="A265" s="9" t="inlineStr">
        <is>
          <t>0336</t>
        </is>
      </c>
      <c r="B265" s="9" t="inlineStr">
        <is>
          <t>Flame retardant face insulating board: 12 mm thick</t>
        </is>
      </c>
      <c r="C265" s="9" t="inlineStr">
        <is>
          <t>sqm</t>
        </is>
      </c>
      <c r="D265" s="9" t="inlineStr">
        <is>
          <t>320.00</t>
        </is>
      </c>
    </row>
    <row r="266" ht="23" customHeight="1">
      <c r="A266" s="9" t="inlineStr">
        <is>
          <t>0339</t>
        </is>
      </c>
      <c r="B266" s="9" t="inlineStr">
        <is>
          <t>Flame retardant face insulating, Impregnated fibre board 12 mm thick</t>
        </is>
      </c>
      <c r="C266" s="9" t="inlineStr">
        <is>
          <t>sqm</t>
        </is>
      </c>
      <c r="D266" s="9" t="inlineStr">
        <is>
          <t>375.00</t>
        </is>
      </c>
    </row>
    <row r="267" ht="23" customHeight="1">
      <c r="A267" s="9" t="inlineStr">
        <is>
          <t>0341</t>
        </is>
      </c>
      <c r="B267" s="9" t="inlineStr">
        <is>
          <t>Flat pressed 3 layer particle board (medium density) Grade 1, 12 mm thick</t>
        </is>
      </c>
      <c r="C267" s="9" t="inlineStr">
        <is>
          <t>sqm</t>
        </is>
      </c>
      <c r="D267" s="9" t="inlineStr">
        <is>
          <t>288.00</t>
        </is>
      </c>
    </row>
    <row r="268" ht="23" customHeight="1">
      <c r="A268" s="9" t="inlineStr">
        <is>
          <t>0346</t>
        </is>
      </c>
      <c r="B268" s="9" t="inlineStr">
        <is>
          <t>Extra for veneered particle board with Teak veneering on one side and</t>
        </is>
      </c>
      <c r="C268" s="9" t="inlineStr"/>
      <c r="D268" s="9" t="inlineStr"/>
    </row>
    <row r="269" ht="11.5" customHeight="1">
      <c r="A269" s="9" t="inlineStr"/>
      <c r="B269" s="9" t="inlineStr">
        <is>
          <t>commercial veneering on other side</t>
        </is>
      </c>
      <c r="C269" s="9" t="inlineStr">
        <is>
          <t>sqm</t>
        </is>
      </c>
      <c r="D269" s="9" t="inlineStr">
        <is>
          <t>230.00</t>
        </is>
      </c>
    </row>
    <row r="270" ht="23" customHeight="1">
      <c r="A270" s="9" t="inlineStr">
        <is>
          <t>0347</t>
        </is>
      </c>
      <c r="B270" s="9" t="inlineStr">
        <is>
          <t>Extra for veneered particle board with Commercial veneering on both</t>
        </is>
      </c>
      <c r="C270" s="9" t="inlineStr"/>
      <c r="D270" s="9" t="inlineStr"/>
    </row>
    <row r="271" ht="11.5" customHeight="1">
      <c r="A271" s="9" t="inlineStr"/>
      <c r="B271" s="9" t="inlineStr">
        <is>
          <t>sides</t>
        </is>
      </c>
      <c r="C271" s="9" t="inlineStr">
        <is>
          <t>sqm</t>
        </is>
      </c>
      <c r="D271" s="9" t="inlineStr">
        <is>
          <t>155.00</t>
        </is>
      </c>
    </row>
    <row r="272" ht="23" customHeight="1">
      <c r="A272" s="9" t="inlineStr">
        <is>
          <t>0348</t>
        </is>
      </c>
      <c r="B272" s="9" t="inlineStr">
        <is>
          <t>Extra for veneered particle board with Teak veneering on both sides</t>
        </is>
      </c>
      <c r="C272" s="9" t="inlineStr">
        <is>
          <t>sqm</t>
        </is>
      </c>
      <c r="D272" s="9" t="inlineStr">
        <is>
          <t>500.00</t>
        </is>
      </c>
    </row>
    <row r="273" ht="11.5" customHeight="1">
      <c r="A273" s="9" t="inlineStr">
        <is>
          <t>0349</t>
        </is>
      </c>
      <c r="B273" s="9" t="inlineStr">
        <is>
          <t>Curing compound</t>
        </is>
      </c>
      <c r="C273" s="9" t="inlineStr">
        <is>
          <t>litre</t>
        </is>
      </c>
      <c r="D273" s="9" t="inlineStr">
        <is>
          <t>38.00</t>
        </is>
      </c>
    </row>
    <row r="274" ht="11.5" customHeight="1">
      <c r="A274" s="9" t="inlineStr">
        <is>
          <t>0351</t>
        </is>
      </c>
      <c r="B274" s="9" t="inlineStr">
        <is>
          <t>Integral crystalline slurry</t>
        </is>
      </c>
      <c r="C274" s="9" t="inlineStr">
        <is>
          <t>kg</t>
        </is>
      </c>
      <c r="D274" s="9" t="inlineStr">
        <is>
          <t>238.00</t>
        </is>
      </c>
    </row>
    <row r="275" ht="11.5" customHeight="1">
      <c r="A275" s="9" t="inlineStr">
        <is>
          <t>0352</t>
        </is>
      </c>
      <c r="B275" s="9" t="inlineStr">
        <is>
          <t>Integral crystalline admixture</t>
        </is>
      </c>
      <c r="C275" s="9" t="inlineStr">
        <is>
          <t>kg</t>
        </is>
      </c>
      <c r="D275" s="9" t="inlineStr">
        <is>
          <t>272.00</t>
        </is>
      </c>
    </row>
    <row r="276" ht="11.5" customHeight="1">
      <c r="A276" s="9" t="inlineStr">
        <is>
          <t>0353</t>
        </is>
      </c>
      <c r="B276" s="9" t="inlineStr">
        <is>
          <t>Crystalline mortar</t>
        </is>
      </c>
      <c r="C276" s="9" t="inlineStr">
        <is>
          <t>kg</t>
        </is>
      </c>
      <c r="D276" s="9" t="inlineStr">
        <is>
          <t>215.00</t>
        </is>
      </c>
    </row>
    <row r="277" ht="11.5" customHeight="1">
      <c r="A277" s="9" t="inlineStr">
        <is>
          <t>0354</t>
        </is>
      </c>
      <c r="B277" s="9" t="inlineStr">
        <is>
          <t>Integral crystalline dry shake</t>
        </is>
      </c>
      <c r="C277" s="9" t="inlineStr">
        <is>
          <t>kg</t>
        </is>
      </c>
      <c r="D277" s="9" t="inlineStr">
        <is>
          <t>360.00</t>
        </is>
      </c>
    </row>
    <row r="278" ht="11.5" customHeight="1">
      <c r="A278" s="9" t="inlineStr">
        <is>
          <t>0355</t>
        </is>
      </c>
      <c r="B278" s="9" t="inlineStr">
        <is>
          <t>Swellable type water stop tape</t>
        </is>
      </c>
      <c r="C278" s="9" t="inlineStr">
        <is>
          <t>metre</t>
        </is>
      </c>
      <c r="D278" s="9" t="inlineStr">
        <is>
          <t>365.00</t>
        </is>
      </c>
    </row>
    <row r="279" ht="11.5" customHeight="1">
      <c r="A279" s="9" t="inlineStr">
        <is>
          <t>0356</t>
        </is>
      </c>
      <c r="B279" s="9" t="inlineStr">
        <is>
          <t>Primer for swellable type water stop tape</t>
        </is>
      </c>
      <c r="C279" s="9" t="inlineStr">
        <is>
          <t>litre</t>
        </is>
      </c>
      <c r="D279" s="9" t="inlineStr">
        <is>
          <t>1540.00</t>
        </is>
      </c>
    </row>
    <row r="280" ht="11.5" customHeight="1">
      <c r="A280" s="9" t="inlineStr">
        <is>
          <t>0357</t>
        </is>
      </c>
      <c r="B280" s="9" t="inlineStr">
        <is>
          <t>Polymer modified adhesive mortar</t>
        </is>
      </c>
      <c r="C280" s="9" t="inlineStr">
        <is>
          <t>kg</t>
        </is>
      </c>
      <c r="D280" s="9" t="inlineStr">
        <is>
          <t>15.00</t>
        </is>
      </c>
    </row>
    <row r="281" ht="11.5" customHeight="1">
      <c r="A281" s="9" t="inlineStr">
        <is>
          <t>0362</t>
        </is>
      </c>
      <c r="B281" s="9" t="inlineStr">
        <is>
          <t>Brick bats</t>
        </is>
      </c>
      <c r="C281" s="9" t="inlineStr">
        <is>
          <t>cum</t>
        </is>
      </c>
      <c r="D281" s="9" t="inlineStr">
        <is>
          <t>450.00</t>
        </is>
      </c>
    </row>
    <row r="283" ht="11.5" customHeight="1">
      <c r="A283" s="10" t="inlineStr">
        <is>
          <t>Code</t>
        </is>
      </c>
      <c r="B283" s="10" t="inlineStr">
        <is>
          <t>Description</t>
        </is>
      </c>
      <c r="C283" s="10" t="inlineStr">
        <is>
          <t>Unit</t>
        </is>
      </c>
      <c r="D283" s="10" t="inlineStr">
        <is>
          <t>Rate</t>
        </is>
      </c>
    </row>
    <row r="284" ht="11.5" customHeight="1">
      <c r="A284" s="10" t="inlineStr">
        <is>
          <t>No.</t>
        </is>
      </c>
      <c r="B284" s="10" t="inlineStr"/>
      <c r="C284" s="10" t="inlineStr"/>
      <c r="D284" s="10" t="inlineStr"/>
    </row>
    <row r="285" ht="11.5" customHeight="1">
      <c r="A285" s="9" t="inlineStr">
        <is>
          <t>0365</t>
        </is>
      </c>
      <c r="B285" s="9" t="inlineStr">
        <is>
          <t>Soft brush</t>
        </is>
      </c>
      <c r="C285" s="9" t="inlineStr">
        <is>
          <t>each</t>
        </is>
      </c>
      <c r="D285" s="9" t="inlineStr">
        <is>
          <t>20.00</t>
        </is>
      </c>
    </row>
    <row r="286" ht="11.5" customHeight="1">
      <c r="A286" s="9" t="inlineStr">
        <is>
          <t>0367</t>
        </is>
      </c>
      <c r="B286" s="9" t="inlineStr">
        <is>
          <t>Portland Cement (OPC-43 Grade)</t>
        </is>
      </c>
      <c r="C286" s="9" t="inlineStr">
        <is>
          <t>tonne</t>
        </is>
      </c>
      <c r="D286" s="9" t="inlineStr">
        <is>
          <t>4940.00</t>
        </is>
      </c>
    </row>
    <row r="287" ht="11.5" customHeight="1">
      <c r="A287" s="9" t="inlineStr">
        <is>
          <t>0368</t>
        </is>
      </c>
      <c r="B287" s="9" t="inlineStr">
        <is>
          <t>White Cement</t>
        </is>
      </c>
      <c r="C287" s="9" t="inlineStr">
        <is>
          <t>tonne</t>
        </is>
      </c>
      <c r="D287" s="9" t="inlineStr">
        <is>
          <t>11200.00</t>
        </is>
      </c>
    </row>
    <row r="288" ht="11.5" customHeight="1">
      <c r="A288" s="9" t="inlineStr">
        <is>
          <t>0369</t>
        </is>
      </c>
      <c r="B288" s="9" t="inlineStr">
        <is>
          <t>Plastic sheet,1.25 mm thick for dowel bars</t>
        </is>
      </c>
      <c r="C288" s="9" t="inlineStr">
        <is>
          <t>sqm</t>
        </is>
      </c>
      <c r="D288" s="9" t="inlineStr">
        <is>
          <t>25.00</t>
        </is>
      </c>
    </row>
    <row r="289" ht="11.5" customHeight="1">
      <c r="A289" s="9" t="inlineStr">
        <is>
          <t>0370</t>
        </is>
      </c>
      <c r="B289" s="9" t="inlineStr">
        <is>
          <t>Coal (steam)</t>
        </is>
      </c>
      <c r="C289" s="9" t="inlineStr">
        <is>
          <t>quintal</t>
        </is>
      </c>
      <c r="D289" s="9" t="inlineStr">
        <is>
          <t>440.00</t>
        </is>
      </c>
    </row>
    <row r="290" ht="11.5" customHeight="1">
      <c r="A290" s="9" t="inlineStr">
        <is>
          <t>0371</t>
        </is>
      </c>
      <c r="B290" s="9" t="inlineStr">
        <is>
          <t>Sealant primer</t>
        </is>
      </c>
      <c r="C290" s="9" t="inlineStr">
        <is>
          <t>kg</t>
        </is>
      </c>
      <c r="D290" s="9" t="inlineStr">
        <is>
          <t>130.00</t>
        </is>
      </c>
    </row>
    <row r="291" ht="11.5" customHeight="1">
      <c r="A291" s="9" t="inlineStr">
        <is>
          <t>0373</t>
        </is>
      </c>
      <c r="B291" s="9" t="inlineStr">
        <is>
          <t>Cramp Gun metal 25x6x300 mm</t>
        </is>
      </c>
      <c r="C291" s="9" t="inlineStr">
        <is>
          <t>each</t>
        </is>
      </c>
      <c r="D291" s="9" t="inlineStr">
        <is>
          <t>80.00</t>
        </is>
      </c>
    </row>
    <row r="292" ht="11.5" customHeight="1">
      <c r="A292" s="9" t="inlineStr">
        <is>
          <t>0374</t>
        </is>
      </c>
      <c r="B292" s="9" t="inlineStr">
        <is>
          <t>Pre moulded Joint filler, 25 mm thick for expansion joint.</t>
        </is>
      </c>
      <c r="C292" s="9" t="inlineStr">
        <is>
          <t>sqm</t>
        </is>
      </c>
      <c r="D292" s="9" t="inlineStr">
        <is>
          <t>400.00</t>
        </is>
      </c>
    </row>
    <row r="293" ht="11.5" customHeight="1">
      <c r="A293" s="9" t="inlineStr">
        <is>
          <t>0378</t>
        </is>
      </c>
      <c r="B293" s="9" t="inlineStr">
        <is>
          <t>Brass butt hinges (light/ordinary type) : 125x70x4 mm</t>
        </is>
      </c>
      <c r="C293" s="9" t="inlineStr">
        <is>
          <t>10 Nos</t>
        </is>
      </c>
      <c r="D293" s="9" t="inlineStr">
        <is>
          <t>775.00</t>
        </is>
      </c>
    </row>
    <row r="294" ht="11.5" customHeight="1">
      <c r="A294" s="9" t="inlineStr">
        <is>
          <t>0379</t>
        </is>
      </c>
      <c r="B294" s="9" t="inlineStr">
        <is>
          <t>Brass butt hinges (light/ordinary type) : 100x70x4 mm</t>
        </is>
      </c>
      <c r="C294" s="9" t="inlineStr">
        <is>
          <t>10 Nos</t>
        </is>
      </c>
      <c r="D294" s="9" t="inlineStr">
        <is>
          <t>625.00</t>
        </is>
      </c>
    </row>
    <row r="295" ht="11.5" customHeight="1">
      <c r="A295" s="9" t="inlineStr">
        <is>
          <t>0380</t>
        </is>
      </c>
      <c r="B295" s="9" t="inlineStr">
        <is>
          <t>Brass butt hinges (light/ordinary type) : 75x40x2.5 mm</t>
        </is>
      </c>
      <c r="C295" s="9" t="inlineStr">
        <is>
          <t>10 Nos</t>
        </is>
      </c>
      <c r="D295" s="9" t="inlineStr">
        <is>
          <t>380.00</t>
        </is>
      </c>
    </row>
    <row r="296" ht="11.5" customHeight="1">
      <c r="A296" s="9" t="inlineStr">
        <is>
          <t>0381</t>
        </is>
      </c>
      <c r="B296" s="9" t="inlineStr">
        <is>
          <t>Brass butt hinges (light/ordinary type) : 50x40x2.5 mm</t>
        </is>
      </c>
      <c r="C296" s="9" t="inlineStr">
        <is>
          <t>10 Nos</t>
        </is>
      </c>
      <c r="D296" s="9" t="inlineStr">
        <is>
          <t>155.00</t>
        </is>
      </c>
    </row>
    <row r="297" ht="11.5" customHeight="1">
      <c r="A297" s="9" t="inlineStr">
        <is>
          <t>0382</t>
        </is>
      </c>
      <c r="B297" s="9" t="inlineStr">
        <is>
          <t>Brass butt hinges (heavy type) : 125x85x5.5 mm(0.70 kg)</t>
        </is>
      </c>
      <c r="C297" s="9" t="inlineStr">
        <is>
          <t>10 Nos</t>
        </is>
      </c>
      <c r="D297" s="9" t="inlineStr">
        <is>
          <t>1309.00</t>
        </is>
      </c>
    </row>
    <row r="298" ht="11.5" customHeight="1">
      <c r="A298" s="9" t="inlineStr">
        <is>
          <t>0383</t>
        </is>
      </c>
      <c r="B298" s="9" t="inlineStr">
        <is>
          <t>Brass butt hinges (heavy type) : 100x85x5.5 mm(0.56 kg)</t>
        </is>
      </c>
      <c r="C298" s="9" t="inlineStr">
        <is>
          <t>10 Nos</t>
        </is>
      </c>
      <c r="D298" s="9" t="inlineStr">
        <is>
          <t>997.00</t>
        </is>
      </c>
    </row>
    <row r="299" ht="23" customHeight="1">
      <c r="A299" s="9" t="inlineStr">
        <is>
          <t>0384</t>
        </is>
      </c>
      <c r="B299" s="9" t="inlineStr">
        <is>
          <t>Brass butt hinges (heavy type) :75x65x4.0 mm (weighing not less</t>
        </is>
      </c>
      <c r="C299" s="9" t="inlineStr"/>
      <c r="D299" s="9" t="inlineStr"/>
    </row>
    <row r="300" ht="11.5" customHeight="1">
      <c r="A300" s="9" t="inlineStr"/>
      <c r="B300" s="9" t="inlineStr">
        <is>
          <t>than 0.20 kg)</t>
        </is>
      </c>
      <c r="C300" s="9" t="inlineStr">
        <is>
          <t>10 Nos</t>
        </is>
      </c>
      <c r="D300" s="9" t="inlineStr">
        <is>
          <t>838.00</t>
        </is>
      </c>
    </row>
    <row r="301" ht="11.5" customHeight="1">
      <c r="A301" s="9" t="inlineStr">
        <is>
          <t>0385</t>
        </is>
      </c>
      <c r="B301" s="9" t="inlineStr">
        <is>
          <t>Brass parliamentary hinges 150x125x27x5 mm</t>
        </is>
      </c>
      <c r="C301" s="9" t="inlineStr">
        <is>
          <t>10 Nos</t>
        </is>
      </c>
      <c r="D301" s="9" t="inlineStr">
        <is>
          <t>2610.00</t>
        </is>
      </c>
    </row>
    <row r="302" ht="11.5" customHeight="1">
      <c r="A302" s="9" t="inlineStr">
        <is>
          <t>0386</t>
        </is>
      </c>
      <c r="B302" s="9" t="inlineStr">
        <is>
          <t>Brass parliamentary hinges 125x125x27x5 mm</t>
        </is>
      </c>
      <c r="C302" s="9" t="inlineStr">
        <is>
          <t>10 Nos</t>
        </is>
      </c>
      <c r="D302" s="9" t="inlineStr">
        <is>
          <t>2300.00</t>
        </is>
      </c>
    </row>
    <row r="303" ht="11.5" customHeight="1">
      <c r="A303" s="9" t="inlineStr">
        <is>
          <t>0387</t>
        </is>
      </c>
      <c r="B303" s="9" t="inlineStr">
        <is>
          <t>Brass parliamentary hinges 100x125x27x5 mm</t>
        </is>
      </c>
      <c r="C303" s="9" t="inlineStr">
        <is>
          <t>10 Nos</t>
        </is>
      </c>
      <c r="D303" s="9" t="inlineStr">
        <is>
          <t>2090.00</t>
        </is>
      </c>
    </row>
    <row r="304" ht="11.5" customHeight="1">
      <c r="A304" s="9" t="inlineStr">
        <is>
          <t>0388</t>
        </is>
      </c>
      <c r="B304" s="9" t="inlineStr">
        <is>
          <t>Brass parliamentary hinges 75x100x20x3.2 mm</t>
        </is>
      </c>
      <c r="C304" s="9" t="inlineStr">
        <is>
          <t>10 Nos</t>
        </is>
      </c>
      <c r="D304" s="9" t="inlineStr">
        <is>
          <t>1870.00</t>
        </is>
      </c>
    </row>
    <row r="305" ht="11.5" customHeight="1">
      <c r="A305" s="9" t="inlineStr">
        <is>
          <t>0389</t>
        </is>
      </c>
      <c r="B305" s="9" t="inlineStr">
        <is>
          <t>Brass single acting spring hinges 150 mm</t>
        </is>
      </c>
      <c r="C305" s="9" t="inlineStr">
        <is>
          <t>each</t>
        </is>
      </c>
      <c r="D305" s="9" t="inlineStr">
        <is>
          <t>425.00</t>
        </is>
      </c>
    </row>
    <row r="306" ht="11.5" customHeight="1">
      <c r="A306" s="9" t="inlineStr">
        <is>
          <t>0390</t>
        </is>
      </c>
      <c r="B306" s="9" t="inlineStr">
        <is>
          <t>Brass single acting spring hinges 125 mm</t>
        </is>
      </c>
      <c r="C306" s="9" t="inlineStr">
        <is>
          <t>each</t>
        </is>
      </c>
      <c r="D306" s="9" t="inlineStr">
        <is>
          <t>285.00</t>
        </is>
      </c>
    </row>
    <row r="307" ht="11.5" customHeight="1">
      <c r="A307" s="9" t="inlineStr">
        <is>
          <t>0391</t>
        </is>
      </c>
      <c r="B307" s="9" t="inlineStr">
        <is>
          <t>Brass single acting spring hinges 100 mm</t>
        </is>
      </c>
      <c r="C307" s="9" t="inlineStr">
        <is>
          <t>each</t>
        </is>
      </c>
      <c r="D307" s="9" t="inlineStr">
        <is>
          <t>250.00</t>
        </is>
      </c>
    </row>
    <row r="308" ht="11.5" customHeight="1">
      <c r="A308" s="9" t="inlineStr">
        <is>
          <t>0392</t>
        </is>
      </c>
      <c r="B308" s="9" t="inlineStr">
        <is>
          <t>Brass double acting spring hinges 150 mm</t>
        </is>
      </c>
      <c r="C308" s="9" t="inlineStr">
        <is>
          <t>each</t>
        </is>
      </c>
      <c r="D308" s="9" t="inlineStr">
        <is>
          <t>480.00</t>
        </is>
      </c>
    </row>
    <row r="309" ht="11.5" customHeight="1">
      <c r="A309" s="9" t="inlineStr">
        <is>
          <t>0393</t>
        </is>
      </c>
      <c r="B309" s="9" t="inlineStr">
        <is>
          <t>Brass double acting spring hinges 125 mm</t>
        </is>
      </c>
      <c r="C309" s="9" t="inlineStr">
        <is>
          <t>each</t>
        </is>
      </c>
      <c r="D309" s="9" t="inlineStr">
        <is>
          <t>400.00</t>
        </is>
      </c>
    </row>
    <row r="310" ht="11.5" customHeight="1">
      <c r="A310" s="9" t="inlineStr">
        <is>
          <t>0394</t>
        </is>
      </c>
      <c r="B310" s="9" t="inlineStr">
        <is>
          <t>Brass double acting spring hinges 100 mm</t>
        </is>
      </c>
      <c r="C310" s="9" t="inlineStr">
        <is>
          <t>each</t>
        </is>
      </c>
      <c r="D310" s="9" t="inlineStr">
        <is>
          <t>390.00</t>
        </is>
      </c>
    </row>
    <row r="311" ht="11.5" customHeight="1">
      <c r="A311" s="9" t="inlineStr">
        <is>
          <t>0400</t>
        </is>
      </c>
      <c r="B311" s="9" t="inlineStr">
        <is>
          <t>Brass tower bolt (barrel type) 250x10 mm</t>
        </is>
      </c>
      <c r="C311" s="9" t="inlineStr">
        <is>
          <t>each</t>
        </is>
      </c>
      <c r="D311" s="9" t="inlineStr">
        <is>
          <t>257.00</t>
        </is>
      </c>
    </row>
    <row r="312" ht="11.5" customHeight="1">
      <c r="A312" s="9" t="inlineStr">
        <is>
          <t>0401</t>
        </is>
      </c>
      <c r="B312" s="9" t="inlineStr">
        <is>
          <t>Brass tower bolt (barrel type) 200x10 mm</t>
        </is>
      </c>
      <c r="C312" s="9" t="inlineStr">
        <is>
          <t>each</t>
        </is>
      </c>
      <c r="D312" s="9" t="inlineStr">
        <is>
          <t>205.00</t>
        </is>
      </c>
    </row>
    <row r="313" ht="11.5" customHeight="1">
      <c r="A313" s="9" t="inlineStr">
        <is>
          <t>0402</t>
        </is>
      </c>
      <c r="B313" s="9" t="inlineStr">
        <is>
          <t>Brass tower bolt (barrel type) 150x10 mm</t>
        </is>
      </c>
      <c r="C313" s="9" t="inlineStr">
        <is>
          <t>each</t>
        </is>
      </c>
      <c r="D313" s="9" t="inlineStr">
        <is>
          <t>154.00</t>
        </is>
      </c>
    </row>
    <row r="314" ht="11.5" customHeight="1">
      <c r="A314" s="9" t="inlineStr">
        <is>
          <t>0403</t>
        </is>
      </c>
      <c r="B314" s="9" t="inlineStr">
        <is>
          <t>Brass tower bolt (barrel type) 100x10 mm</t>
        </is>
      </c>
      <c r="C314" s="9" t="inlineStr">
        <is>
          <t>each</t>
        </is>
      </c>
      <c r="D314" s="9" t="inlineStr">
        <is>
          <t>103.00</t>
        </is>
      </c>
    </row>
    <row r="315" ht="11.5" customHeight="1">
      <c r="A315" s="9" t="inlineStr">
        <is>
          <t>0404</t>
        </is>
      </c>
      <c r="B315" s="9" t="inlineStr">
        <is>
          <t>Brass flush bolt 250 mm</t>
        </is>
      </c>
      <c r="C315" s="9" t="inlineStr">
        <is>
          <t>each</t>
        </is>
      </c>
      <c r="D315" s="9" t="inlineStr">
        <is>
          <t>150.00</t>
        </is>
      </c>
    </row>
    <row r="316" ht="11.5" customHeight="1">
      <c r="A316" s="9" t="inlineStr">
        <is>
          <t>0405</t>
        </is>
      </c>
      <c r="B316" s="9" t="inlineStr">
        <is>
          <t>Brass flush bolt 150 mm</t>
        </is>
      </c>
      <c r="C316" s="9" t="inlineStr">
        <is>
          <t>each</t>
        </is>
      </c>
      <c r="D316" s="9" t="inlineStr">
        <is>
          <t>130.00</t>
        </is>
      </c>
    </row>
    <row r="317" ht="11.5" customHeight="1">
      <c r="A317" s="9" t="inlineStr">
        <is>
          <t>0406</t>
        </is>
      </c>
      <c r="B317" s="9" t="inlineStr">
        <is>
          <t>Brass flush bolt 100 mm</t>
        </is>
      </c>
      <c r="C317" s="9" t="inlineStr">
        <is>
          <t>each</t>
        </is>
      </c>
      <c r="D317" s="9" t="inlineStr">
        <is>
          <t>90.00</t>
        </is>
      </c>
    </row>
    <row r="318" ht="11.5" customHeight="1">
      <c r="A318" s="9" t="inlineStr">
        <is>
          <t>0408</t>
        </is>
      </c>
      <c r="B318" s="9" t="inlineStr">
        <is>
          <t>Brass handles 125 mm with plate 175x32 mm</t>
        </is>
      </c>
      <c r="C318" s="9" t="inlineStr">
        <is>
          <t>each</t>
        </is>
      </c>
      <c r="D318" s="9" t="inlineStr">
        <is>
          <t>144.00</t>
        </is>
      </c>
    </row>
    <row r="319" ht="11.5" customHeight="1">
      <c r="A319" s="9" t="inlineStr">
        <is>
          <t>0409</t>
        </is>
      </c>
      <c r="B319" s="9" t="inlineStr">
        <is>
          <t>Brass handles 100 mm with plate 150x32 mm</t>
        </is>
      </c>
      <c r="C319" s="9" t="inlineStr">
        <is>
          <t>each</t>
        </is>
      </c>
      <c r="D319" s="9" t="inlineStr">
        <is>
          <t>133.00</t>
        </is>
      </c>
    </row>
    <row r="320" ht="11.5" customHeight="1">
      <c r="A320" s="9" t="inlineStr">
        <is>
          <t>0410</t>
        </is>
      </c>
      <c r="B320" s="9" t="inlineStr">
        <is>
          <t>Brass handles 75 mm with plate 125x32 mm</t>
        </is>
      </c>
      <c r="C320" s="9" t="inlineStr">
        <is>
          <t>each</t>
        </is>
      </c>
      <c r="D320" s="9" t="inlineStr">
        <is>
          <t>103.00</t>
        </is>
      </c>
    </row>
    <row r="321" ht="11.5" customHeight="1">
      <c r="A321" s="9" t="inlineStr">
        <is>
          <t>0411</t>
        </is>
      </c>
      <c r="B321" s="9" t="inlineStr">
        <is>
          <t>Brass door latch 300x16x5 mmweighing not less than 0.380 kg</t>
        </is>
      </c>
      <c r="C321" s="9" t="inlineStr">
        <is>
          <t>each</t>
        </is>
      </c>
      <c r="D321" s="9" t="inlineStr">
        <is>
          <t>185.00</t>
        </is>
      </c>
    </row>
    <row r="322" ht="11.5" customHeight="1">
      <c r="A322" s="9" t="inlineStr">
        <is>
          <t>0412</t>
        </is>
      </c>
      <c r="B322" s="9" t="inlineStr">
        <is>
          <t>Brass door latch 250x16x5 mm weighing not less than 0.350 kg</t>
        </is>
      </c>
      <c r="C322" s="9" t="inlineStr">
        <is>
          <t>each</t>
        </is>
      </c>
      <c r="D322" s="9" t="inlineStr">
        <is>
          <t>175.00</t>
        </is>
      </c>
    </row>
    <row r="323" ht="23" customHeight="1">
      <c r="A323" s="9" t="inlineStr">
        <is>
          <t>0413</t>
        </is>
      </c>
      <c r="B323" s="9" t="inlineStr">
        <is>
          <t>Brass mortice latch and lock 100x65 mm with 6 levers and a pair of</t>
        </is>
      </c>
      <c r="C323" s="9" t="inlineStr"/>
      <c r="D323" s="9" t="inlineStr"/>
    </row>
    <row r="324" ht="11.5" customHeight="1">
      <c r="A324" s="9" t="inlineStr"/>
      <c r="B324" s="9" t="inlineStr">
        <is>
          <t>brass lever handles</t>
        </is>
      </c>
      <c r="C324" s="9" t="inlineStr">
        <is>
          <t>each</t>
        </is>
      </c>
      <c r="D324" s="9" t="inlineStr">
        <is>
          <t>400.00</t>
        </is>
      </c>
    </row>
    <row r="325" ht="23" customHeight="1">
      <c r="A325" s="9" t="inlineStr">
        <is>
          <t>0414</t>
        </is>
      </c>
      <c r="B325" s="9" t="inlineStr">
        <is>
          <t>Brass mortice latch 100x65mm with a pair of brass lever handles</t>
        </is>
      </c>
      <c r="C325" s="9" t="inlineStr">
        <is>
          <t>each</t>
        </is>
      </c>
      <c r="D325" s="9" t="inlineStr">
        <is>
          <t>310.00</t>
        </is>
      </c>
    </row>
    <row r="326" ht="11.5" customHeight="1">
      <c r="A326" s="9" t="inlineStr">
        <is>
          <t>0417</t>
        </is>
      </c>
      <c r="B326" s="9" t="inlineStr">
        <is>
          <t>Brass 150 mm floor door stopper weighing not less than 0.357kg</t>
        </is>
      </c>
      <c r="C326" s="9" t="inlineStr">
        <is>
          <t>each</t>
        </is>
      </c>
      <c r="D326" s="9" t="inlineStr">
        <is>
          <t>160.00</t>
        </is>
      </c>
    </row>
    <row r="327" ht="11.5" customHeight="1">
      <c r="A327" s="9" t="inlineStr">
        <is>
          <t>0418</t>
        </is>
      </c>
      <c r="B327" s="9" t="inlineStr">
        <is>
          <t>Brass hard drawn hooks and eyes 300 mm</t>
        </is>
      </c>
      <c r="C327" s="9" t="inlineStr">
        <is>
          <t>10 Nos</t>
        </is>
      </c>
      <c r="D327" s="9" t="inlineStr">
        <is>
          <t>600.00</t>
        </is>
      </c>
    </row>
    <row r="328" ht="11.5" customHeight="1">
      <c r="A328" s="9" t="inlineStr">
        <is>
          <t>0419</t>
        </is>
      </c>
      <c r="B328" s="9" t="inlineStr">
        <is>
          <t>Brass hard drawn hooks and eyes 250 mm</t>
        </is>
      </c>
      <c r="C328" s="9" t="inlineStr">
        <is>
          <t>10 Nos</t>
        </is>
      </c>
      <c r="D328" s="9" t="inlineStr">
        <is>
          <t>574.00</t>
        </is>
      </c>
    </row>
    <row r="329" ht="11.5" customHeight="1">
      <c r="A329" s="9" t="inlineStr">
        <is>
          <t>0420</t>
        </is>
      </c>
      <c r="B329" s="9" t="inlineStr">
        <is>
          <t>Brass hard drawn hooks and eyes 200 mm</t>
        </is>
      </c>
      <c r="C329" s="9" t="inlineStr">
        <is>
          <t>10 Nos</t>
        </is>
      </c>
      <c r="D329" s="9" t="inlineStr">
        <is>
          <t>510.00</t>
        </is>
      </c>
    </row>
    <row r="330" ht="11.5" customHeight="1">
      <c r="A330" s="9" t="inlineStr">
        <is>
          <t>0421</t>
        </is>
      </c>
      <c r="B330" s="9" t="inlineStr">
        <is>
          <t>Brass hard drawn hooks and eyes 150 mm</t>
        </is>
      </c>
      <c r="C330" s="9" t="inlineStr">
        <is>
          <t>10 Nos</t>
        </is>
      </c>
      <c r="D330" s="9" t="inlineStr">
        <is>
          <t>400.00</t>
        </is>
      </c>
    </row>
    <row r="331" ht="11.5" customHeight="1">
      <c r="A331" s="9" t="inlineStr">
        <is>
          <t>0422</t>
        </is>
      </c>
      <c r="B331" s="9" t="inlineStr">
        <is>
          <t>Brass hard drawn hooks and eyes 100 mm</t>
        </is>
      </c>
      <c r="C331" s="9" t="inlineStr">
        <is>
          <t>10 Nos</t>
        </is>
      </c>
      <c r="D331" s="9" t="inlineStr">
        <is>
          <t>345.00</t>
        </is>
      </c>
    </row>
    <row r="332" ht="11.5" customHeight="1">
      <c r="A332" s="9" t="inlineStr">
        <is>
          <t>0423</t>
        </is>
      </c>
      <c r="B332" s="9" t="inlineStr">
        <is>
          <t>Brass casement window fastener</t>
        </is>
      </c>
      <c r="C332" s="9" t="inlineStr">
        <is>
          <t>each</t>
        </is>
      </c>
      <c r="D332" s="9" t="inlineStr">
        <is>
          <t>45.00</t>
        </is>
      </c>
    </row>
    <row r="334" ht="11.5" customHeight="1">
      <c r="A334" s="10" t="inlineStr">
        <is>
          <t>Code</t>
        </is>
      </c>
      <c r="B334" s="10" t="inlineStr">
        <is>
          <t>Description</t>
        </is>
      </c>
      <c r="C334" s="10" t="inlineStr">
        <is>
          <t>Unit</t>
        </is>
      </c>
      <c r="D334" s="10" t="inlineStr">
        <is>
          <t>Rate</t>
        </is>
      </c>
    </row>
    <row r="335" ht="11.5" customHeight="1">
      <c r="A335" s="10" t="inlineStr">
        <is>
          <t>No.</t>
        </is>
      </c>
      <c r="B335" s="10" t="inlineStr"/>
      <c r="C335" s="10" t="inlineStr"/>
      <c r="D335" s="10" t="inlineStr"/>
    </row>
    <row r="336" ht="23" customHeight="1">
      <c r="A336" s="9" t="inlineStr">
        <is>
          <t>0424</t>
        </is>
      </c>
      <c r="B336" s="9" t="inlineStr">
        <is>
          <t>Brass casement stays (straight peg type) 300 mm weighing not less</t>
        </is>
      </c>
      <c r="C336" s="9" t="inlineStr"/>
      <c r="D336" s="9" t="inlineStr"/>
    </row>
    <row r="337" ht="11.5" customHeight="1">
      <c r="A337" s="9" t="inlineStr"/>
      <c r="B337" s="9" t="inlineStr">
        <is>
          <t>than 0.33 kg</t>
        </is>
      </c>
      <c r="C337" s="9" t="inlineStr">
        <is>
          <t>each</t>
        </is>
      </c>
      <c r="D337" s="9" t="inlineStr">
        <is>
          <t>126.00</t>
        </is>
      </c>
    </row>
    <row r="338" ht="23" customHeight="1">
      <c r="A338" s="9" t="inlineStr">
        <is>
          <t>0425</t>
        </is>
      </c>
      <c r="B338" s="9" t="inlineStr">
        <is>
          <t>Brass casement stays (straight peg type) 250 mm weighing not less</t>
        </is>
      </c>
      <c r="C338" s="9" t="inlineStr"/>
      <c r="D338" s="9" t="inlineStr"/>
    </row>
    <row r="339" ht="11.5" customHeight="1">
      <c r="A339" s="9" t="inlineStr"/>
      <c r="B339" s="9" t="inlineStr">
        <is>
          <t>than 0.28 kg</t>
        </is>
      </c>
      <c r="C339" s="9" t="inlineStr">
        <is>
          <t>each</t>
        </is>
      </c>
      <c r="D339" s="9" t="inlineStr">
        <is>
          <t>100.00</t>
        </is>
      </c>
    </row>
    <row r="340" ht="23" customHeight="1">
      <c r="A340" s="9" t="inlineStr">
        <is>
          <t>0426</t>
        </is>
      </c>
      <c r="B340" s="9" t="inlineStr">
        <is>
          <t>Brass casement stays (straight peg type) 200 mm weighing not less</t>
        </is>
      </c>
      <c r="C340" s="9" t="inlineStr"/>
      <c r="D340" s="9" t="inlineStr"/>
    </row>
    <row r="341" ht="11.5" customHeight="1">
      <c r="A341" s="9" t="inlineStr"/>
      <c r="B341" s="9" t="inlineStr">
        <is>
          <t>than 0.24 kg</t>
        </is>
      </c>
      <c r="C341" s="9" t="inlineStr">
        <is>
          <t>each</t>
        </is>
      </c>
      <c r="D341" s="9" t="inlineStr">
        <is>
          <t>95.00</t>
        </is>
      </c>
    </row>
    <row r="342" ht="11.5" customHeight="1">
      <c r="A342" s="9" t="inlineStr">
        <is>
          <t>0427</t>
        </is>
      </c>
      <c r="B342" s="9" t="inlineStr">
        <is>
          <t>Brass quadrant stays 300 mm</t>
        </is>
      </c>
      <c r="C342" s="9" t="inlineStr">
        <is>
          <t>each</t>
        </is>
      </c>
      <c r="D342" s="9" t="inlineStr">
        <is>
          <t>110.00</t>
        </is>
      </c>
    </row>
    <row r="343" ht="11.5" customHeight="1">
      <c r="A343" s="9" t="inlineStr">
        <is>
          <t>0428</t>
        </is>
      </c>
      <c r="B343" s="9" t="inlineStr">
        <is>
          <t>Brass fanlight catch</t>
        </is>
      </c>
      <c r="C343" s="9" t="inlineStr">
        <is>
          <t>10 Nos</t>
        </is>
      </c>
      <c r="D343" s="9" t="inlineStr">
        <is>
          <t>170.00</t>
        </is>
      </c>
    </row>
    <row r="344" ht="11.5" customHeight="1">
      <c r="A344" s="9" t="inlineStr">
        <is>
          <t>0429</t>
        </is>
      </c>
      <c r="B344" s="9" t="inlineStr">
        <is>
          <t>Brass fanlight pivot</t>
        </is>
      </c>
      <c r="C344" s="9" t="inlineStr">
        <is>
          <t>10 Nos</t>
        </is>
      </c>
      <c r="D344" s="9" t="inlineStr">
        <is>
          <t>168.00</t>
        </is>
      </c>
    </row>
    <row r="345" ht="11.5" customHeight="1">
      <c r="A345" s="9" t="inlineStr">
        <is>
          <t>0430</t>
        </is>
      </c>
      <c r="B345" s="9" t="inlineStr">
        <is>
          <t>Brass chain with hook for fan light catch</t>
        </is>
      </c>
      <c r="C345" s="9" t="inlineStr">
        <is>
          <t>each</t>
        </is>
      </c>
      <c r="D345" s="9" t="inlineStr">
        <is>
          <t>36.00</t>
        </is>
      </c>
    </row>
    <row r="346" ht="11.5" customHeight="1">
      <c r="A346" s="9" t="inlineStr">
        <is>
          <t>0431</t>
        </is>
      </c>
      <c r="B346" s="9" t="inlineStr">
        <is>
          <t>Brass hasps and staples (safety type) 150 mm</t>
        </is>
      </c>
      <c r="C346" s="9" t="inlineStr">
        <is>
          <t>10 Nos</t>
        </is>
      </c>
      <c r="D346" s="9" t="inlineStr">
        <is>
          <t>740.00</t>
        </is>
      </c>
    </row>
    <row r="347" ht="11.5" customHeight="1">
      <c r="A347" s="9" t="inlineStr">
        <is>
          <t>0432</t>
        </is>
      </c>
      <c r="B347" s="9" t="inlineStr">
        <is>
          <t>Brass hasps and staples (safety type) 115 mm</t>
        </is>
      </c>
      <c r="C347" s="9" t="inlineStr">
        <is>
          <t>10 Nos</t>
        </is>
      </c>
      <c r="D347" s="9" t="inlineStr">
        <is>
          <t>670.00</t>
        </is>
      </c>
    </row>
    <row r="348" ht="11.5" customHeight="1">
      <c r="A348" s="9" t="inlineStr">
        <is>
          <t>0433</t>
        </is>
      </c>
      <c r="B348" s="9" t="inlineStr">
        <is>
          <t>Brass hasps and staples (safety type) 90 mm</t>
        </is>
      </c>
      <c r="C348" s="9" t="inlineStr">
        <is>
          <t>10 Nos</t>
        </is>
      </c>
      <c r="D348" s="9" t="inlineStr">
        <is>
          <t>575.00</t>
        </is>
      </c>
    </row>
    <row r="349" ht="11.5" customHeight="1">
      <c r="A349" s="9" t="inlineStr">
        <is>
          <t>0438</t>
        </is>
      </c>
      <c r="B349" s="9" t="inlineStr">
        <is>
          <t>Brass night latch</t>
        </is>
      </c>
      <c r="C349" s="9" t="inlineStr">
        <is>
          <t>each</t>
        </is>
      </c>
      <c r="D349" s="9" t="inlineStr">
        <is>
          <t>610.00</t>
        </is>
      </c>
    </row>
    <row r="350" ht="11.5" customHeight="1">
      <c r="A350" s="9" t="inlineStr">
        <is>
          <t>0442</t>
        </is>
      </c>
      <c r="B350" s="9" t="inlineStr">
        <is>
          <t>Brass helical spring 150 mm</t>
        </is>
      </c>
      <c r="C350" s="9" t="inlineStr">
        <is>
          <t>each</t>
        </is>
      </c>
      <c r="D350" s="9" t="inlineStr">
        <is>
          <t>290.00</t>
        </is>
      </c>
    </row>
    <row r="351" ht="11.5" customHeight="1">
      <c r="A351" s="9" t="inlineStr">
        <is>
          <t>0444</t>
        </is>
      </c>
      <c r="B351" s="9" t="inlineStr">
        <is>
          <t>Brass curtain rod 20 mm dia 1.25 mm thick</t>
        </is>
      </c>
      <c r="C351" s="9" t="inlineStr">
        <is>
          <t>metre</t>
        </is>
      </c>
      <c r="D351" s="9" t="inlineStr">
        <is>
          <t>140.00</t>
        </is>
      </c>
    </row>
    <row r="352" ht="11.5" customHeight="1">
      <c r="A352" s="9" t="inlineStr">
        <is>
          <t>0445</t>
        </is>
      </c>
      <c r="B352" s="9" t="inlineStr">
        <is>
          <t>Brass curtain rod 25 mm dia 1.25 mm thick</t>
        </is>
      </c>
      <c r="C352" s="9" t="inlineStr">
        <is>
          <t>metre</t>
        </is>
      </c>
      <c r="D352" s="9" t="inlineStr">
        <is>
          <t>190.00</t>
        </is>
      </c>
    </row>
    <row r="353" ht="11.5" customHeight="1">
      <c r="A353" s="9" t="inlineStr">
        <is>
          <t>0446</t>
        </is>
      </c>
      <c r="B353" s="9" t="inlineStr">
        <is>
          <t>Brass brackets (curtain rods) 20 mm</t>
        </is>
      </c>
      <c r="C353" s="9" t="inlineStr">
        <is>
          <t>each</t>
        </is>
      </c>
      <c r="D353" s="9" t="inlineStr">
        <is>
          <t>45.00</t>
        </is>
      </c>
    </row>
    <row r="354" ht="11.5" customHeight="1">
      <c r="A354" s="9" t="inlineStr">
        <is>
          <t>0447</t>
        </is>
      </c>
      <c r="B354" s="9" t="inlineStr">
        <is>
          <t>Brass cupboard knob or wardrobe knob 50 mm</t>
        </is>
      </c>
      <c r="C354" s="9" t="inlineStr">
        <is>
          <t>each</t>
        </is>
      </c>
      <c r="D354" s="9" t="inlineStr">
        <is>
          <t>36.00</t>
        </is>
      </c>
    </row>
    <row r="355" ht="11.5" customHeight="1">
      <c r="A355" s="9" t="inlineStr">
        <is>
          <t>0449</t>
        </is>
      </c>
      <c r="B355" s="9" t="inlineStr">
        <is>
          <t>Brass screws 50 mm</t>
        </is>
      </c>
      <c r="C355" s="9" t="inlineStr">
        <is>
          <t>100 Nos</t>
        </is>
      </c>
      <c r="D355" s="9" t="inlineStr">
        <is>
          <t>220.00</t>
        </is>
      </c>
    </row>
    <row r="356" ht="11.5" customHeight="1">
      <c r="A356" s="9" t="inlineStr">
        <is>
          <t>0450</t>
        </is>
      </c>
      <c r="B356" s="9" t="inlineStr">
        <is>
          <t>Brass screws 40 mm</t>
        </is>
      </c>
      <c r="C356" s="9" t="inlineStr">
        <is>
          <t>100 Nos</t>
        </is>
      </c>
      <c r="D356" s="9" t="inlineStr">
        <is>
          <t>170.00</t>
        </is>
      </c>
    </row>
    <row r="357" ht="11.5" customHeight="1">
      <c r="A357" s="9" t="inlineStr">
        <is>
          <t>0451</t>
        </is>
      </c>
      <c r="B357" s="9" t="inlineStr">
        <is>
          <t>Brass screws 30 mm</t>
        </is>
      </c>
      <c r="C357" s="9" t="inlineStr">
        <is>
          <t>100 Nos</t>
        </is>
      </c>
      <c r="D357" s="9" t="inlineStr">
        <is>
          <t>140.00</t>
        </is>
      </c>
    </row>
    <row r="358" ht="11.5" customHeight="1">
      <c r="A358" s="9" t="inlineStr">
        <is>
          <t>0452</t>
        </is>
      </c>
      <c r="B358" s="9" t="inlineStr">
        <is>
          <t>Brass screws 25 mm</t>
        </is>
      </c>
      <c r="C358" s="9" t="inlineStr">
        <is>
          <t>100 Nos</t>
        </is>
      </c>
      <c r="D358" s="9" t="inlineStr">
        <is>
          <t>100.00</t>
        </is>
      </c>
    </row>
    <row r="359" ht="11.5" customHeight="1">
      <c r="A359" s="9" t="inlineStr">
        <is>
          <t>0453</t>
        </is>
      </c>
      <c r="B359" s="9" t="inlineStr">
        <is>
          <t>Brass screws 20 mm</t>
        </is>
      </c>
      <c r="C359" s="9" t="inlineStr">
        <is>
          <t>100 Nos</t>
        </is>
      </c>
      <c r="D359" s="9" t="inlineStr">
        <is>
          <t>95.00</t>
        </is>
      </c>
    </row>
    <row r="360" ht="23" customHeight="1">
      <c r="A360" s="9" t="inlineStr">
        <is>
          <t>0454</t>
        </is>
      </c>
      <c r="B360" s="9" t="inlineStr">
        <is>
          <t>Stainless steel SS grade 304 , curtain rod 20 mm dia 1.20mm thick</t>
        </is>
      </c>
      <c r="C360" s="9" t="inlineStr">
        <is>
          <t>metre</t>
        </is>
      </c>
      <c r="D360" s="9" t="inlineStr">
        <is>
          <t>125.00</t>
        </is>
      </c>
    </row>
    <row r="361" ht="23" customHeight="1">
      <c r="A361" s="9" t="inlineStr">
        <is>
          <t>0455</t>
        </is>
      </c>
      <c r="B361" s="9" t="inlineStr">
        <is>
          <t>Stainless steel SS grade 304, curtain rod 25 mm dia 1.20mm thick</t>
        </is>
      </c>
      <c r="C361" s="9" t="inlineStr">
        <is>
          <t>metre</t>
        </is>
      </c>
      <c r="D361" s="9" t="inlineStr">
        <is>
          <t>170.00</t>
        </is>
      </c>
    </row>
    <row r="362" ht="23" customHeight="1">
      <c r="A362" s="9" t="inlineStr">
        <is>
          <t>0456</t>
        </is>
      </c>
      <c r="B362" s="9" t="inlineStr">
        <is>
          <t>Stainless steel SS grade 304, brackets ( curtain rod) 20 mm dia</t>
        </is>
      </c>
      <c r="C362" s="9" t="inlineStr"/>
      <c r="D362" s="9" t="inlineStr"/>
    </row>
    <row r="363" ht="11.5" customHeight="1">
      <c r="A363" s="9" t="inlineStr"/>
      <c r="B363" s="9" t="inlineStr">
        <is>
          <t>1.20mm thick</t>
        </is>
      </c>
      <c r="C363" s="9" t="inlineStr">
        <is>
          <t>each</t>
        </is>
      </c>
      <c r="D363" s="9" t="inlineStr">
        <is>
          <t>46.00</t>
        </is>
      </c>
    </row>
    <row r="364" ht="23" customHeight="1">
      <c r="A364" s="9" t="inlineStr">
        <is>
          <t>0457</t>
        </is>
      </c>
      <c r="B364" s="9" t="inlineStr">
        <is>
          <t>Stainless steel SS grade 304, brackets ( curtain rod) 25 mm dia</t>
        </is>
      </c>
      <c r="C364" s="9" t="inlineStr"/>
      <c r="D364" s="9" t="inlineStr"/>
    </row>
    <row r="365" ht="11.5" customHeight="1">
      <c r="A365" s="9" t="inlineStr"/>
      <c r="B365" s="9" t="inlineStr">
        <is>
          <t>1.20mm thick</t>
        </is>
      </c>
      <c r="C365" s="9" t="inlineStr">
        <is>
          <t>each</t>
        </is>
      </c>
      <c r="D365" s="9" t="inlineStr">
        <is>
          <t>55.00</t>
        </is>
      </c>
    </row>
    <row r="366" ht="11.5" customHeight="1">
      <c r="A366" s="9" t="inlineStr">
        <is>
          <t>0458</t>
        </is>
      </c>
      <c r="B366" s="9" t="inlineStr">
        <is>
          <t>plastic sleeves for screw</t>
        </is>
      </c>
      <c r="C366" s="9" t="inlineStr">
        <is>
          <t>each</t>
        </is>
      </c>
      <c r="D366" s="9" t="inlineStr">
        <is>
          <t>2.00</t>
        </is>
      </c>
    </row>
    <row r="367" ht="23" customHeight="1">
      <c r="A367" s="9" t="inlineStr">
        <is>
          <t>0524</t>
        </is>
      </c>
      <c r="B367" s="9" t="inlineStr">
        <is>
          <t>Chromium plated Brass butt hinges (heavy) type 75x65x4 mm weighing</t>
        </is>
      </c>
      <c r="C367" s="9" t="inlineStr"/>
      <c r="D367" s="9" t="inlineStr"/>
    </row>
    <row r="368" ht="11.5" customHeight="1">
      <c r="A368" s="9" t="inlineStr"/>
      <c r="B368" s="9" t="inlineStr">
        <is>
          <t>not less than 200gms</t>
        </is>
      </c>
      <c r="C368" s="9" t="inlineStr">
        <is>
          <t>10 Nos</t>
        </is>
      </c>
      <c r="D368" s="9" t="inlineStr">
        <is>
          <t>905.00</t>
        </is>
      </c>
    </row>
    <row r="369" ht="23" customHeight="1">
      <c r="A369" s="9" t="inlineStr">
        <is>
          <t>0525</t>
        </is>
      </c>
      <c r="B369" s="9" t="inlineStr">
        <is>
          <t>Chromium plated Brass butt hinges (light/ordinary) type 125x70x4mm</t>
        </is>
      </c>
      <c r="C369" s="9" t="inlineStr">
        <is>
          <t>10 Nos</t>
        </is>
      </c>
      <c r="D369" s="9" t="inlineStr">
        <is>
          <t>805.00</t>
        </is>
      </c>
    </row>
    <row r="370" ht="23" customHeight="1">
      <c r="A370" s="9" t="inlineStr">
        <is>
          <t>0526</t>
        </is>
      </c>
      <c r="B370" s="9" t="inlineStr">
        <is>
          <t>Chromium plated Brass butt hinges (light/ordinary) type 100x70x4 mm</t>
        </is>
      </c>
      <c r="C370" s="9" t="inlineStr">
        <is>
          <t>10 Nos</t>
        </is>
      </c>
      <c r="D370" s="9" t="inlineStr">
        <is>
          <t>690.00</t>
        </is>
      </c>
    </row>
    <row r="371" ht="23" customHeight="1">
      <c r="A371" s="9" t="inlineStr">
        <is>
          <t>0527</t>
        </is>
      </c>
      <c r="B371" s="9" t="inlineStr">
        <is>
          <t>Chromium plated Brass butt hinges (light/ordinary) type 75x40x2.5 mm</t>
        </is>
      </c>
      <c r="C371" s="9" t="inlineStr">
        <is>
          <t>10 Nos</t>
        </is>
      </c>
      <c r="D371" s="9" t="inlineStr">
        <is>
          <t>421.00</t>
        </is>
      </c>
    </row>
    <row r="372" ht="23" customHeight="1">
      <c r="A372" s="9" t="inlineStr">
        <is>
          <t>0528</t>
        </is>
      </c>
      <c r="B372" s="9" t="inlineStr">
        <is>
          <t>Chromium plated Brass butt hinges (light/ordinary) type 50x40x2.5 mm</t>
        </is>
      </c>
      <c r="C372" s="9" t="inlineStr">
        <is>
          <t>10 Nos</t>
        </is>
      </c>
      <c r="D372" s="9" t="inlineStr">
        <is>
          <t>180.00</t>
        </is>
      </c>
    </row>
    <row r="373" ht="11.5" customHeight="1">
      <c r="A373" s="9" t="inlineStr">
        <is>
          <t>0552</t>
        </is>
      </c>
      <c r="B373" s="9" t="inlineStr">
        <is>
          <t>75mm SS fancy handles for kitchen cabinet</t>
        </is>
      </c>
      <c r="C373" s="9" t="inlineStr">
        <is>
          <t>10 Nos.</t>
        </is>
      </c>
      <c r="D373" s="9" t="inlineStr">
        <is>
          <t>255.00</t>
        </is>
      </c>
    </row>
    <row r="374" ht="11.5" customHeight="1">
      <c r="A374" s="9" t="inlineStr">
        <is>
          <t>0553</t>
        </is>
      </c>
      <c r="B374" s="9" t="inlineStr">
        <is>
          <t>100mm SS fancy handles for kitchen cabinet</t>
        </is>
      </c>
      <c r="C374" s="9" t="inlineStr">
        <is>
          <t>10 Nos</t>
        </is>
      </c>
      <c r="D374" s="9" t="inlineStr">
        <is>
          <t>455.00</t>
        </is>
      </c>
    </row>
    <row r="375" ht="11.5" customHeight="1">
      <c r="A375" s="9" t="inlineStr">
        <is>
          <t>0554</t>
        </is>
      </c>
      <c r="B375" s="9" t="inlineStr">
        <is>
          <t>125mm SS fancy handles for kitchen cabinet</t>
        </is>
      </c>
      <c r="C375" s="9" t="inlineStr">
        <is>
          <t>10 Nos</t>
        </is>
      </c>
      <c r="D375" s="9" t="inlineStr">
        <is>
          <t>640.00</t>
        </is>
      </c>
    </row>
    <row r="376" ht="11.5" customHeight="1">
      <c r="A376" s="9" t="inlineStr">
        <is>
          <t>0555</t>
        </is>
      </c>
      <c r="B376" s="9" t="inlineStr">
        <is>
          <t>Chromium plated Brass handles 125 mm with plate 175 x32 mm</t>
        </is>
      </c>
      <c r="C376" s="9" t="inlineStr">
        <is>
          <t>each</t>
        </is>
      </c>
      <c r="D376" s="9" t="inlineStr">
        <is>
          <t>160.00</t>
        </is>
      </c>
    </row>
    <row r="377" ht="11.5" customHeight="1">
      <c r="A377" s="9" t="inlineStr">
        <is>
          <t>0556</t>
        </is>
      </c>
      <c r="B377" s="9" t="inlineStr">
        <is>
          <t>Chromium plated Brass handles 100 mm with plate 150 x 32 mm</t>
        </is>
      </c>
      <c r="C377" s="9" t="inlineStr">
        <is>
          <t>each</t>
        </is>
      </c>
      <c r="D377" s="9" t="inlineStr">
        <is>
          <t>140.00</t>
        </is>
      </c>
    </row>
    <row r="378" ht="11.5" customHeight="1">
      <c r="A378" s="9" t="inlineStr">
        <is>
          <t>0557</t>
        </is>
      </c>
      <c r="B378" s="9" t="inlineStr">
        <is>
          <t>Chromium plated Brass handles 75mm with plate 125x32 mm</t>
        </is>
      </c>
      <c r="C378" s="9" t="inlineStr">
        <is>
          <t>each</t>
        </is>
      </c>
      <c r="D378" s="9" t="inlineStr">
        <is>
          <t>125.00</t>
        </is>
      </c>
    </row>
    <row r="379" ht="11.5" customHeight="1">
      <c r="A379" s="9" t="inlineStr">
        <is>
          <t>0558</t>
        </is>
      </c>
      <c r="B379" s="9" t="inlineStr">
        <is>
          <t>Chromium plated Brass mortice latch and lock 100x65 mm with</t>
        </is>
      </c>
      <c r="C379" s="9" t="inlineStr"/>
      <c r="D379" s="9" t="inlineStr"/>
    </row>
    <row r="380" ht="11.5" customHeight="1">
      <c r="A380" s="9" t="inlineStr"/>
      <c r="B380" s="9" t="inlineStr">
        <is>
          <t>6 levers and a pair of brass lever handles</t>
        </is>
      </c>
      <c r="C380" s="9" t="inlineStr">
        <is>
          <t>each</t>
        </is>
      </c>
      <c r="D380" s="9" t="inlineStr">
        <is>
          <t>470.00</t>
        </is>
      </c>
    </row>
    <row r="381" ht="11.5" customHeight="1">
      <c r="A381" s="9" t="inlineStr">
        <is>
          <t>0568</t>
        </is>
      </c>
      <c r="B381" s="9" t="inlineStr">
        <is>
          <t>Chromium plated brass casement window fastener</t>
        </is>
      </c>
      <c r="C381" s="9" t="inlineStr">
        <is>
          <t>each</t>
        </is>
      </c>
      <c r="D381" s="9" t="inlineStr">
        <is>
          <t>90.00</t>
        </is>
      </c>
    </row>
    <row r="382" ht="23" customHeight="1">
      <c r="A382" s="9" t="inlineStr">
        <is>
          <t>0569</t>
        </is>
      </c>
      <c r="B382" s="9" t="inlineStr">
        <is>
          <t>Chromium plated Brass casement stays (straight peg type) 300 mm</t>
        </is>
      </c>
      <c r="C382" s="9" t="inlineStr"/>
      <c r="D382" s="9" t="inlineStr"/>
    </row>
    <row r="383" ht="11.5" customHeight="1">
      <c r="A383" s="9" t="inlineStr"/>
      <c r="B383" s="9" t="inlineStr">
        <is>
          <t>weighing not less than 0.33 kg</t>
        </is>
      </c>
      <c r="C383" s="9" t="inlineStr">
        <is>
          <t>each</t>
        </is>
      </c>
      <c r="D383" s="9" t="inlineStr">
        <is>
          <t>140.00</t>
        </is>
      </c>
    </row>
    <row r="384" ht="23" customHeight="1">
      <c r="A384" s="9" t="inlineStr">
        <is>
          <t>0570</t>
        </is>
      </c>
      <c r="B384" s="9" t="inlineStr">
        <is>
          <t>Chromium plated Brass casement stays (straight peg type) 250 mm</t>
        </is>
      </c>
      <c r="C384" s="9" t="inlineStr"/>
      <c r="D384" s="9" t="inlineStr"/>
    </row>
    <row r="386" ht="11.5" customHeight="1">
      <c r="A386" s="10" t="inlineStr">
        <is>
          <t>Code</t>
        </is>
      </c>
      <c r="B386" s="10" t="inlineStr">
        <is>
          <t>Description</t>
        </is>
      </c>
      <c r="C386" s="10" t="inlineStr">
        <is>
          <t>Unit</t>
        </is>
      </c>
      <c r="D386" s="10" t="inlineStr">
        <is>
          <t>Rate</t>
        </is>
      </c>
    </row>
    <row r="387" ht="11.5" customHeight="1">
      <c r="A387" s="10" t="inlineStr">
        <is>
          <t>No.</t>
        </is>
      </c>
      <c r="B387" s="10" t="inlineStr"/>
      <c r="C387" s="10" t="inlineStr"/>
      <c r="D387" s="10" t="inlineStr"/>
    </row>
    <row r="388" ht="23" customHeight="1">
      <c r="A388" s="9" t="inlineStr">
        <is>
          <t>0571</t>
        </is>
      </c>
      <c r="B388" s="9" t="inlineStr">
        <is>
          <t>Chromium plated Brass casement stays (straight peg type) 200 mm</t>
        </is>
      </c>
      <c r="C388" s="9" t="inlineStr"/>
      <c r="D388" s="9" t="inlineStr"/>
    </row>
    <row r="389" ht="11.5" customHeight="1">
      <c r="A389" s="9" t="inlineStr"/>
      <c r="B389" s="9" t="inlineStr">
        <is>
          <t>weighing not less than 0.24 kg</t>
        </is>
      </c>
      <c r="C389" s="9" t="inlineStr">
        <is>
          <t>each</t>
        </is>
      </c>
      <c r="D389" s="9" t="inlineStr">
        <is>
          <t>100.00</t>
        </is>
      </c>
    </row>
    <row r="390" ht="11.5" customHeight="1">
      <c r="A390" s="9" t="inlineStr">
        <is>
          <t>0583</t>
        </is>
      </c>
      <c r="B390" s="9" t="inlineStr">
        <is>
          <t>Chromium plated Brass Night latch</t>
        </is>
      </c>
      <c r="C390" s="9" t="inlineStr">
        <is>
          <t>each</t>
        </is>
      </c>
      <c r="D390" s="9" t="inlineStr">
        <is>
          <t>500.00</t>
        </is>
      </c>
    </row>
    <row r="391" ht="11.5" customHeight="1">
      <c r="A391" s="9" t="inlineStr">
        <is>
          <t>0584</t>
        </is>
      </c>
      <c r="B391" s="9" t="inlineStr">
        <is>
          <t>Chromium plated Brass Wardrobe Knob 50 mm</t>
        </is>
      </c>
      <c r="C391" s="9" t="inlineStr">
        <is>
          <t>each</t>
        </is>
      </c>
      <c r="D391" s="9" t="inlineStr">
        <is>
          <t>80.00</t>
        </is>
      </c>
    </row>
    <row r="392" ht="11.5" customHeight="1">
      <c r="A392" s="9" t="inlineStr">
        <is>
          <t>0585</t>
        </is>
      </c>
      <c r="B392" s="9" t="inlineStr">
        <is>
          <t>Chromium plated Brass screws 50 mm</t>
        </is>
      </c>
      <c r="C392" s="9" t="inlineStr">
        <is>
          <t>100 Nos</t>
        </is>
      </c>
      <c r="D392" s="9" t="inlineStr">
        <is>
          <t>300.00</t>
        </is>
      </c>
    </row>
    <row r="393" ht="11.5" customHeight="1">
      <c r="A393" s="9" t="inlineStr">
        <is>
          <t>0586</t>
        </is>
      </c>
      <c r="B393" s="9" t="inlineStr">
        <is>
          <t>Chromium plated Brass screws 40 mm</t>
        </is>
      </c>
      <c r="C393" s="9" t="inlineStr">
        <is>
          <t>100 Nos</t>
        </is>
      </c>
      <c r="D393" s="9" t="inlineStr">
        <is>
          <t>290.00</t>
        </is>
      </c>
    </row>
    <row r="394" ht="11.5" customHeight="1">
      <c r="A394" s="9" t="inlineStr">
        <is>
          <t>0587</t>
        </is>
      </c>
      <c r="B394" s="9" t="inlineStr">
        <is>
          <t>Chromium plated Brass screws 30 mm</t>
        </is>
      </c>
      <c r="C394" s="9" t="inlineStr">
        <is>
          <t>100 Nos</t>
        </is>
      </c>
      <c r="D394" s="9" t="inlineStr">
        <is>
          <t>240.00</t>
        </is>
      </c>
    </row>
    <row r="395" ht="11.5" customHeight="1">
      <c r="A395" s="9" t="inlineStr">
        <is>
          <t>0588</t>
        </is>
      </c>
      <c r="B395" s="9" t="inlineStr">
        <is>
          <t>Chromium plated Brass screws 25 mm</t>
        </is>
      </c>
      <c r="C395" s="9" t="inlineStr">
        <is>
          <t>100 Nos</t>
        </is>
      </c>
      <c r="D395" s="9" t="inlineStr">
        <is>
          <t>180.00</t>
        </is>
      </c>
    </row>
    <row r="396" ht="11.5" customHeight="1">
      <c r="A396" s="9" t="inlineStr">
        <is>
          <t>0589</t>
        </is>
      </c>
      <c r="B396" s="9" t="inlineStr">
        <is>
          <t>Chromium plated Brass screws 20 mm</t>
        </is>
      </c>
      <c r="C396" s="9" t="inlineStr">
        <is>
          <t>100 Nos</t>
        </is>
      </c>
      <c r="D396" s="9" t="inlineStr">
        <is>
          <t>160.00</t>
        </is>
      </c>
    </row>
    <row r="397" ht="11.5" customHeight="1">
      <c r="A397" s="9" t="inlineStr">
        <is>
          <t>0590</t>
        </is>
      </c>
      <c r="B397" s="9" t="inlineStr">
        <is>
          <t>Chromium plated Brass curtain rod 12 mm dia 1.25mm thick</t>
        </is>
      </c>
      <c r="C397" s="9" t="inlineStr">
        <is>
          <t>metre</t>
        </is>
      </c>
      <c r="D397" s="9" t="inlineStr">
        <is>
          <t>185.00</t>
        </is>
      </c>
    </row>
    <row r="398" ht="11.5" customHeight="1">
      <c r="A398" s="9" t="inlineStr">
        <is>
          <t>0591</t>
        </is>
      </c>
      <c r="B398" s="9" t="inlineStr">
        <is>
          <t>Chromium plated Brass curtain rod 20 mm dia 1.25mm thick</t>
        </is>
      </c>
      <c r="C398" s="9" t="inlineStr">
        <is>
          <t>metre</t>
        </is>
      </c>
      <c r="D398" s="9" t="inlineStr">
        <is>
          <t>260.00</t>
        </is>
      </c>
    </row>
    <row r="399" ht="11.5" customHeight="1">
      <c r="A399" s="9" t="inlineStr">
        <is>
          <t>0592</t>
        </is>
      </c>
      <c r="B399" s="9" t="inlineStr">
        <is>
          <t>Chromium plated Brass curtain rod 25 mm dia 1.25mm thick</t>
        </is>
      </c>
      <c r="C399" s="9" t="inlineStr">
        <is>
          <t>metre</t>
        </is>
      </c>
      <c r="D399" s="9" t="inlineStr">
        <is>
          <t>340.00</t>
        </is>
      </c>
    </row>
    <row r="400" ht="11.5" customHeight="1">
      <c r="A400" s="9" t="inlineStr">
        <is>
          <t>0593</t>
        </is>
      </c>
      <c r="B400" s="9" t="inlineStr">
        <is>
          <t>C.P. Brass Extension Nipple (1/2"x2" size)</t>
        </is>
      </c>
      <c r="C400" s="9" t="inlineStr">
        <is>
          <t>each</t>
        </is>
      </c>
      <c r="D400" s="9" t="inlineStr">
        <is>
          <t>40.00</t>
        </is>
      </c>
    </row>
    <row r="401" ht="23" customHeight="1">
      <c r="A401" s="9" t="inlineStr">
        <is>
          <t>0594</t>
        </is>
      </c>
      <c r="B401" s="9" t="inlineStr">
        <is>
          <t>Bright finished or black enameled mild steel butt hinges 125x65x 2.12 mm</t>
        </is>
      </c>
      <c r="C401" s="9" t="inlineStr">
        <is>
          <t>10 Nos</t>
        </is>
      </c>
      <c r="D401" s="9" t="inlineStr">
        <is>
          <t>135.00</t>
        </is>
      </c>
    </row>
    <row r="402" ht="23" customHeight="1">
      <c r="A402" s="9" t="inlineStr">
        <is>
          <t>0595</t>
        </is>
      </c>
      <c r="B402" s="9" t="inlineStr">
        <is>
          <t>Bright finished or black enameled mild steel butt hinges 100x58x 1.90 mm</t>
        </is>
      </c>
      <c r="C402" s="9" t="inlineStr">
        <is>
          <t>10 Nos</t>
        </is>
      </c>
      <c r="D402" s="9" t="inlineStr">
        <is>
          <t>80.00</t>
        </is>
      </c>
    </row>
    <row r="403" ht="23" customHeight="1">
      <c r="A403" s="9" t="inlineStr">
        <is>
          <t>0596</t>
        </is>
      </c>
      <c r="B403" s="9" t="inlineStr">
        <is>
          <t>Bright finished or black enameled mild steel butt hinges 75x47x 1.70 mm</t>
        </is>
      </c>
      <c r="C403" s="9" t="inlineStr">
        <is>
          <t>10 Nos</t>
        </is>
      </c>
      <c r="D403" s="9" t="inlineStr">
        <is>
          <t>56.00</t>
        </is>
      </c>
    </row>
    <row r="404" ht="23" customHeight="1">
      <c r="A404" s="9" t="inlineStr">
        <is>
          <t>0597</t>
        </is>
      </c>
      <c r="B404" s="9" t="inlineStr">
        <is>
          <t>Bright finished or black enameled mild steel butt hinges 50x37x 1.50 mm</t>
        </is>
      </c>
      <c r="C404" s="9" t="inlineStr">
        <is>
          <t>10 Nos</t>
        </is>
      </c>
      <c r="D404" s="9" t="inlineStr">
        <is>
          <t>49.00</t>
        </is>
      </c>
    </row>
    <row r="405" ht="23" customHeight="1">
      <c r="A405" s="9" t="inlineStr">
        <is>
          <t>0608</t>
        </is>
      </c>
      <c r="B405" s="9" t="inlineStr">
        <is>
          <t>Nickel plated bright finished mild steel piano hinges 1 mm thick</t>
        </is>
      </c>
      <c r="C405" s="9" t="inlineStr"/>
      <c r="D405" s="9" t="inlineStr"/>
    </row>
    <row r="406" ht="11.5" customHeight="1">
      <c r="A406" s="9" t="inlineStr"/>
      <c r="B406" s="9" t="inlineStr">
        <is>
          <t>25 mm wide</t>
        </is>
      </c>
      <c r="C406" s="9" t="inlineStr">
        <is>
          <t>metre</t>
        </is>
      </c>
      <c r="D406" s="9" t="inlineStr">
        <is>
          <t>39.00</t>
        </is>
      </c>
    </row>
    <row r="407" ht="11.5" customHeight="1">
      <c r="A407" s="9" t="inlineStr">
        <is>
          <t>0635</t>
        </is>
      </c>
      <c r="B407" s="9" t="inlineStr">
        <is>
          <t>Bright finished or black enameled mild steel screws 50 mm</t>
        </is>
      </c>
      <c r="C407" s="9" t="inlineStr">
        <is>
          <t>100 Nos</t>
        </is>
      </c>
      <c r="D407" s="9" t="inlineStr">
        <is>
          <t>75.00</t>
        </is>
      </c>
    </row>
    <row r="408" ht="11.5" customHeight="1">
      <c r="A408" s="9" t="inlineStr">
        <is>
          <t>0637</t>
        </is>
      </c>
      <c r="B408" s="9" t="inlineStr">
        <is>
          <t>Bright finished or black enameled mild steel screws 40 mm</t>
        </is>
      </c>
      <c r="C408" s="9" t="inlineStr">
        <is>
          <t>100 Nos</t>
        </is>
      </c>
      <c r="D408" s="9" t="inlineStr">
        <is>
          <t>60.00</t>
        </is>
      </c>
    </row>
    <row r="409" ht="11.5" customHeight="1">
      <c r="A409" s="9" t="inlineStr">
        <is>
          <t>0638</t>
        </is>
      </c>
      <c r="B409" s="9" t="inlineStr">
        <is>
          <t>Bright finished or black enameled mild steel screws 30 mm</t>
        </is>
      </c>
      <c r="C409" s="9" t="inlineStr">
        <is>
          <t>100 Nos</t>
        </is>
      </c>
      <c r="D409" s="9" t="inlineStr">
        <is>
          <t>45.00</t>
        </is>
      </c>
    </row>
    <row r="410" ht="11.5" customHeight="1">
      <c r="A410" s="9" t="inlineStr">
        <is>
          <t>0639</t>
        </is>
      </c>
      <c r="B410" s="9" t="inlineStr">
        <is>
          <t>Bright finished or black enameled mild steel screws 25 mm</t>
        </is>
      </c>
      <c r="C410" s="9" t="inlineStr">
        <is>
          <t>100 Nos</t>
        </is>
      </c>
      <c r="D410" s="9" t="inlineStr">
        <is>
          <t>36.00</t>
        </is>
      </c>
    </row>
    <row r="411" ht="11.5" customHeight="1">
      <c r="A411" s="9" t="inlineStr">
        <is>
          <t>0640</t>
        </is>
      </c>
      <c r="B411" s="9" t="inlineStr">
        <is>
          <t>Bright finished or black enameled mild steel screws 20 mm</t>
        </is>
      </c>
      <c r="C411" s="9" t="inlineStr">
        <is>
          <t>100 Nos</t>
        </is>
      </c>
      <c r="D411" s="9" t="inlineStr">
        <is>
          <t>30.00</t>
        </is>
      </c>
    </row>
    <row r="412" ht="23" customHeight="1">
      <c r="A412" s="9" t="inlineStr">
        <is>
          <t>0641</t>
        </is>
      </c>
      <c r="B412" s="9" t="inlineStr">
        <is>
          <t>Bright finished or black enameled mild steel bolts and nuts 50x6 mm</t>
        </is>
      </c>
      <c r="C412" s="9" t="inlineStr">
        <is>
          <t>each</t>
        </is>
      </c>
      <c r="D412" s="9" t="inlineStr">
        <is>
          <t>5.00</t>
        </is>
      </c>
    </row>
    <row r="413" ht="11.5" customHeight="1">
      <c r="A413" s="9" t="inlineStr">
        <is>
          <t>0642</t>
        </is>
      </c>
      <c r="B413" s="9" t="inlineStr">
        <is>
          <t>Oxidised mild steel butt hinges 125x65x2.12 mm</t>
        </is>
      </c>
      <c r="C413" s="9" t="inlineStr">
        <is>
          <t>10 Nos</t>
        </is>
      </c>
      <c r="D413" s="9" t="inlineStr">
        <is>
          <t>130.00</t>
        </is>
      </c>
    </row>
    <row r="414" ht="11.5" customHeight="1">
      <c r="A414" s="9" t="inlineStr">
        <is>
          <t>0643</t>
        </is>
      </c>
      <c r="B414" s="9" t="inlineStr">
        <is>
          <t>Oxidised mild steel butt hinges 100x58x1.90 mm</t>
        </is>
      </c>
      <c r="C414" s="9" t="inlineStr">
        <is>
          <t>10 Nos</t>
        </is>
      </c>
      <c r="D414" s="9" t="inlineStr">
        <is>
          <t>85.00</t>
        </is>
      </c>
    </row>
    <row r="415" ht="11.5" customHeight="1">
      <c r="A415" s="9" t="inlineStr">
        <is>
          <t>0644</t>
        </is>
      </c>
      <c r="B415" s="9" t="inlineStr">
        <is>
          <t>Oxidised mild steel butt hinges 75x47x1.70 mm</t>
        </is>
      </c>
      <c r="C415" s="9" t="inlineStr">
        <is>
          <t>10 Nos</t>
        </is>
      </c>
      <c r="D415" s="9" t="inlineStr">
        <is>
          <t>63.00</t>
        </is>
      </c>
    </row>
    <row r="416" ht="11.5" customHeight="1">
      <c r="A416" s="9" t="inlineStr">
        <is>
          <t>0645</t>
        </is>
      </c>
      <c r="B416" s="9" t="inlineStr">
        <is>
          <t>Oxidised mild steel butt hinges 50x37x1.50 mm</t>
        </is>
      </c>
      <c r="C416" s="9" t="inlineStr">
        <is>
          <t>10 Nos</t>
        </is>
      </c>
      <c r="D416" s="9" t="inlineStr">
        <is>
          <t>53.00</t>
        </is>
      </c>
    </row>
    <row r="417" ht="11.5" customHeight="1">
      <c r="A417" s="9" t="inlineStr">
        <is>
          <t>0646</t>
        </is>
      </c>
      <c r="B417" s="9" t="inlineStr">
        <is>
          <t>Oxidised mild steel parliamentary hinges 150x125x27x2.8 mm</t>
        </is>
      </c>
      <c r="C417" s="9" t="inlineStr">
        <is>
          <t>10 Nos</t>
        </is>
      </c>
      <c r="D417" s="9" t="inlineStr">
        <is>
          <t>334.00</t>
        </is>
      </c>
    </row>
    <row r="418" ht="11.5" customHeight="1">
      <c r="A418" s="9" t="inlineStr">
        <is>
          <t>0647</t>
        </is>
      </c>
      <c r="B418" s="9" t="inlineStr">
        <is>
          <t>Oxidised mild steel parliamentary hinges 125x125x27x2.8 mm</t>
        </is>
      </c>
      <c r="C418" s="9" t="inlineStr">
        <is>
          <t>10 Nos</t>
        </is>
      </c>
      <c r="D418" s="9" t="inlineStr">
        <is>
          <t>309.00</t>
        </is>
      </c>
    </row>
    <row r="419" ht="11.5" customHeight="1">
      <c r="A419" s="9" t="inlineStr">
        <is>
          <t>0648</t>
        </is>
      </c>
      <c r="B419" s="9" t="inlineStr">
        <is>
          <t>Oxidised mild steel parliamentary hinges 100x125x27x2.8 mm</t>
        </is>
      </c>
      <c r="C419" s="9" t="inlineStr">
        <is>
          <t>10 Nos</t>
        </is>
      </c>
      <c r="D419" s="9" t="inlineStr">
        <is>
          <t>231.00</t>
        </is>
      </c>
    </row>
    <row r="420" ht="11.5" customHeight="1">
      <c r="A420" s="9" t="inlineStr">
        <is>
          <t>0649</t>
        </is>
      </c>
      <c r="B420" s="9" t="inlineStr">
        <is>
          <t>Oxidised mild steel parliamentary hinges 75x100x20x2.24 mm</t>
        </is>
      </c>
      <c r="C420" s="9" t="inlineStr">
        <is>
          <t>10 Nos</t>
        </is>
      </c>
      <c r="D420" s="9" t="inlineStr">
        <is>
          <t>196.00</t>
        </is>
      </c>
    </row>
    <row r="421" ht="11.5" customHeight="1">
      <c r="A421" s="9" t="inlineStr">
        <is>
          <t>0650</t>
        </is>
      </c>
      <c r="B421" s="9" t="inlineStr">
        <is>
          <t>Oxidised mild steel single acting spring hinges 150 mm</t>
        </is>
      </c>
      <c r="C421" s="9" t="inlineStr">
        <is>
          <t>each</t>
        </is>
      </c>
      <c r="D421" s="9" t="inlineStr">
        <is>
          <t>138.00</t>
        </is>
      </c>
    </row>
    <row r="422" ht="11.5" customHeight="1">
      <c r="A422" s="9" t="inlineStr">
        <is>
          <t>0651</t>
        </is>
      </c>
      <c r="B422" s="9" t="inlineStr">
        <is>
          <t>Oxidised mild steel single acting spring hinges 125 mm</t>
        </is>
      </c>
      <c r="C422" s="9" t="inlineStr">
        <is>
          <t>each</t>
        </is>
      </c>
      <c r="D422" s="9" t="inlineStr">
        <is>
          <t>118.00</t>
        </is>
      </c>
    </row>
    <row r="423" ht="11.5" customHeight="1">
      <c r="A423" s="9" t="inlineStr">
        <is>
          <t>0652</t>
        </is>
      </c>
      <c r="B423" s="9" t="inlineStr">
        <is>
          <t>Oxidised mild steel single acting spring hinges 100 mm</t>
        </is>
      </c>
      <c r="C423" s="9" t="inlineStr">
        <is>
          <t>each</t>
        </is>
      </c>
      <c r="D423" s="9" t="inlineStr">
        <is>
          <t>98.00</t>
        </is>
      </c>
    </row>
    <row r="424" ht="11.5" customHeight="1">
      <c r="A424" s="9" t="inlineStr">
        <is>
          <t>0653</t>
        </is>
      </c>
      <c r="B424" s="9" t="inlineStr">
        <is>
          <t>Oxidised mild steel double acting spring hinges 150 mm</t>
        </is>
      </c>
      <c r="C424" s="9" t="inlineStr">
        <is>
          <t>each</t>
        </is>
      </c>
      <c r="D424" s="9" t="inlineStr">
        <is>
          <t>157.00</t>
        </is>
      </c>
    </row>
    <row r="425" ht="11.5" customHeight="1">
      <c r="A425" s="9" t="inlineStr">
        <is>
          <t>0654</t>
        </is>
      </c>
      <c r="B425" s="9" t="inlineStr">
        <is>
          <t>Oxidised mild steel double acting spring hinges 125 mm</t>
        </is>
      </c>
      <c r="C425" s="9" t="inlineStr">
        <is>
          <t>each</t>
        </is>
      </c>
      <c r="D425" s="9" t="inlineStr">
        <is>
          <t>135.00</t>
        </is>
      </c>
    </row>
    <row r="426" ht="11.5" customHeight="1">
      <c r="A426" s="9" t="inlineStr">
        <is>
          <t>0655</t>
        </is>
      </c>
      <c r="B426" s="9" t="inlineStr">
        <is>
          <t>Oxidised mild steel double acting spring hinges 100 mm</t>
        </is>
      </c>
      <c r="C426" s="9" t="inlineStr">
        <is>
          <t>each</t>
        </is>
      </c>
      <c r="D426" s="9" t="inlineStr">
        <is>
          <t>118.00</t>
        </is>
      </c>
    </row>
    <row r="427" ht="11.5" customHeight="1">
      <c r="A427" s="9" t="inlineStr">
        <is>
          <t>0656</t>
        </is>
      </c>
      <c r="B427" s="9" t="inlineStr">
        <is>
          <t>Nickel plated mild steel piano hinges 1 mm thick 35 mm wide</t>
        </is>
      </c>
      <c r="C427" s="9" t="inlineStr">
        <is>
          <t>metre</t>
        </is>
      </c>
      <c r="D427" s="9" t="inlineStr">
        <is>
          <t>44.00</t>
        </is>
      </c>
    </row>
    <row r="428" ht="11.5" customHeight="1">
      <c r="A428" s="9" t="inlineStr">
        <is>
          <t>0660</t>
        </is>
      </c>
      <c r="B428" s="9" t="inlineStr">
        <is>
          <t>Oxidised mild steel sliding door bolt 300x16 mm</t>
        </is>
      </c>
      <c r="C428" s="9" t="inlineStr">
        <is>
          <t>each</t>
        </is>
      </c>
      <c r="D428" s="9" t="inlineStr">
        <is>
          <t>93.00</t>
        </is>
      </c>
    </row>
    <row r="429" ht="11.5" customHeight="1">
      <c r="A429" s="9" t="inlineStr">
        <is>
          <t>0661</t>
        </is>
      </c>
      <c r="B429" s="9" t="inlineStr">
        <is>
          <t>Oxidised mild steel sliding door bolt 250x16 mm</t>
        </is>
      </c>
      <c r="C429" s="9" t="inlineStr">
        <is>
          <t>each</t>
        </is>
      </c>
      <c r="D429" s="9" t="inlineStr">
        <is>
          <t>84.00</t>
        </is>
      </c>
    </row>
    <row r="430" ht="11.5" customHeight="1">
      <c r="A430" s="9" t="inlineStr">
        <is>
          <t>0662</t>
        </is>
      </c>
      <c r="B430" s="9" t="inlineStr">
        <is>
          <t>Oxidised mild steel door latch 300x20x6 mm</t>
        </is>
      </c>
      <c r="C430" s="9" t="inlineStr">
        <is>
          <t>each</t>
        </is>
      </c>
      <c r="D430" s="9" t="inlineStr">
        <is>
          <t>49.00</t>
        </is>
      </c>
    </row>
    <row r="431" ht="11.5" customHeight="1">
      <c r="A431" s="9" t="inlineStr">
        <is>
          <t>0663</t>
        </is>
      </c>
      <c r="B431" s="9" t="inlineStr">
        <is>
          <t>Oxidised mild steel door latch 250x20x6 mm</t>
        </is>
      </c>
      <c r="C431" s="9" t="inlineStr">
        <is>
          <t>each</t>
        </is>
      </c>
      <c r="D431" s="9" t="inlineStr">
        <is>
          <t>39.00</t>
        </is>
      </c>
    </row>
    <row r="432" ht="11.5" customHeight="1">
      <c r="A432" s="9" t="inlineStr">
        <is>
          <t>0664</t>
        </is>
      </c>
      <c r="B432" s="9" t="inlineStr">
        <is>
          <t>Oxidised mild steel tower bolt (barrel type) 250x10 mm</t>
        </is>
      </c>
      <c r="C432" s="9" t="inlineStr">
        <is>
          <t>each</t>
        </is>
      </c>
      <c r="D432" s="9" t="inlineStr">
        <is>
          <t>43.00</t>
        </is>
      </c>
    </row>
    <row r="433" ht="11.5" customHeight="1">
      <c r="A433" s="9" t="inlineStr">
        <is>
          <t>0665</t>
        </is>
      </c>
      <c r="B433" s="9" t="inlineStr">
        <is>
          <t>Oxidised mild steel tower bolt (barrel type) 200x10 mm</t>
        </is>
      </c>
      <c r="C433" s="9" t="inlineStr">
        <is>
          <t>each</t>
        </is>
      </c>
      <c r="D433" s="9" t="inlineStr">
        <is>
          <t>34.00</t>
        </is>
      </c>
    </row>
    <row r="434" ht="11.5" customHeight="1">
      <c r="A434" s="9" t="inlineStr">
        <is>
          <t>0666</t>
        </is>
      </c>
      <c r="B434" s="9" t="inlineStr">
        <is>
          <t>Oxidised mild steel tower bolt (barrel type) 150x10 mm</t>
        </is>
      </c>
      <c r="C434" s="9" t="inlineStr">
        <is>
          <t>each</t>
        </is>
      </c>
      <c r="D434" s="9" t="inlineStr">
        <is>
          <t>29.00</t>
        </is>
      </c>
    </row>
    <row r="435" ht="11.5" customHeight="1">
      <c r="A435" s="9" t="inlineStr">
        <is>
          <t>0667</t>
        </is>
      </c>
      <c r="B435" s="9" t="inlineStr">
        <is>
          <t>Oxidised mild steel tower bolt (barrel type) 100x10 mm</t>
        </is>
      </c>
      <c r="C435" s="9" t="inlineStr">
        <is>
          <t>each</t>
        </is>
      </c>
      <c r="D435" s="9" t="inlineStr">
        <is>
          <t>20.00</t>
        </is>
      </c>
    </row>
    <row r="437" ht="11.5" customHeight="1">
      <c r="A437" s="10" t="inlineStr">
        <is>
          <t>Code</t>
        </is>
      </c>
      <c r="B437" s="10" t="inlineStr">
        <is>
          <t>Description</t>
        </is>
      </c>
      <c r="C437" s="10" t="inlineStr">
        <is>
          <t>Unit</t>
        </is>
      </c>
      <c r="D437" s="10" t="inlineStr">
        <is>
          <t>Rate</t>
        </is>
      </c>
    </row>
    <row r="438" ht="11.5" customHeight="1">
      <c r="A438" s="10" t="inlineStr">
        <is>
          <t>No.</t>
        </is>
      </c>
      <c r="B438" s="10" t="inlineStr"/>
      <c r="C438" s="10" t="inlineStr"/>
      <c r="D438" s="10" t="inlineStr"/>
    </row>
    <row r="439" ht="11.5" customHeight="1">
      <c r="A439" s="9" t="inlineStr">
        <is>
          <t>0669</t>
        </is>
      </c>
      <c r="B439" s="9" t="inlineStr">
        <is>
          <t>Oxidised mild steel handles 100 mm</t>
        </is>
      </c>
      <c r="C439" s="9" t="inlineStr">
        <is>
          <t>each</t>
        </is>
      </c>
      <c r="D439" s="9" t="inlineStr">
        <is>
          <t>15.00</t>
        </is>
      </c>
    </row>
    <row r="440" ht="11.5" customHeight="1">
      <c r="A440" s="9" t="inlineStr">
        <is>
          <t>0670</t>
        </is>
      </c>
      <c r="B440" s="9" t="inlineStr">
        <is>
          <t>Oxidised mild steel handles 75 mm</t>
        </is>
      </c>
      <c r="C440" s="9" t="inlineStr">
        <is>
          <t>each</t>
        </is>
      </c>
      <c r="D440" s="9" t="inlineStr">
        <is>
          <t>12.00</t>
        </is>
      </c>
    </row>
    <row r="441" ht="11.5" customHeight="1">
      <c r="A441" s="9" t="inlineStr">
        <is>
          <t>0679</t>
        </is>
      </c>
      <c r="B441" s="9" t="inlineStr">
        <is>
          <t>Oxidised mild steel hasps and staples (safety type) 150 mm</t>
        </is>
      </c>
      <c r="C441" s="9" t="inlineStr">
        <is>
          <t>10 Nos</t>
        </is>
      </c>
      <c r="D441" s="9" t="inlineStr">
        <is>
          <t>128.00</t>
        </is>
      </c>
    </row>
    <row r="442" ht="11.5" customHeight="1">
      <c r="A442" s="9" t="inlineStr">
        <is>
          <t>0680</t>
        </is>
      </c>
      <c r="B442" s="9" t="inlineStr">
        <is>
          <t>Oxidised mild steel hasps and staples (safety type) 115 mm</t>
        </is>
      </c>
      <c r="C442" s="9" t="inlineStr">
        <is>
          <t>10 Nos</t>
        </is>
      </c>
      <c r="D442" s="9" t="inlineStr">
        <is>
          <t>108.00</t>
        </is>
      </c>
    </row>
    <row r="443" ht="11.5" customHeight="1">
      <c r="A443" s="9" t="inlineStr">
        <is>
          <t>0681</t>
        </is>
      </c>
      <c r="B443" s="9" t="inlineStr">
        <is>
          <t>Oxidised mild steel hasps and staples (safety type) 90 mm</t>
        </is>
      </c>
      <c r="C443" s="9" t="inlineStr">
        <is>
          <t>10 Nos</t>
        </is>
      </c>
      <c r="D443" s="9" t="inlineStr">
        <is>
          <t>79.00</t>
        </is>
      </c>
    </row>
    <row r="444" ht="11.5" customHeight="1">
      <c r="A444" s="9" t="inlineStr">
        <is>
          <t>0682</t>
        </is>
      </c>
      <c r="B444" s="9" t="inlineStr">
        <is>
          <t>Oxidised mild steel screws 50 mm</t>
        </is>
      </c>
      <c r="C444" s="9" t="inlineStr">
        <is>
          <t>100 Nos</t>
        </is>
      </c>
      <c r="D444" s="9" t="inlineStr">
        <is>
          <t>76.00</t>
        </is>
      </c>
    </row>
    <row r="445" ht="11.5" customHeight="1">
      <c r="A445" s="9" t="inlineStr">
        <is>
          <t>0683</t>
        </is>
      </c>
      <c r="B445" s="9" t="inlineStr">
        <is>
          <t>Oxidised mild steel screws 40 mm</t>
        </is>
      </c>
      <c r="C445" s="9" t="inlineStr">
        <is>
          <t>100 Nos</t>
        </is>
      </c>
      <c r="D445" s="9" t="inlineStr">
        <is>
          <t>62.00</t>
        </is>
      </c>
    </row>
    <row r="446" ht="11.5" customHeight="1">
      <c r="A446" s="9" t="inlineStr">
        <is>
          <t>0684</t>
        </is>
      </c>
      <c r="B446" s="9" t="inlineStr">
        <is>
          <t>Oxidised mild steel screws 30 mm</t>
        </is>
      </c>
      <c r="C446" s="9" t="inlineStr">
        <is>
          <t>100 Nos</t>
        </is>
      </c>
      <c r="D446" s="9" t="inlineStr">
        <is>
          <t>49.00</t>
        </is>
      </c>
    </row>
    <row r="447" ht="11.5" customHeight="1">
      <c r="A447" s="9" t="inlineStr">
        <is>
          <t>0685</t>
        </is>
      </c>
      <c r="B447" s="9" t="inlineStr">
        <is>
          <t>Oxidised mild steel screws 25 mm</t>
        </is>
      </c>
      <c r="C447" s="9" t="inlineStr">
        <is>
          <t>100 Nos</t>
        </is>
      </c>
      <c r="D447" s="9" t="inlineStr">
        <is>
          <t>36.00</t>
        </is>
      </c>
    </row>
    <row r="448" ht="11.5" customHeight="1">
      <c r="A448" s="9" t="inlineStr">
        <is>
          <t>0686</t>
        </is>
      </c>
      <c r="B448" s="9" t="inlineStr">
        <is>
          <t>Oxidised mild steel screws 20 mm</t>
        </is>
      </c>
      <c r="C448" s="9" t="inlineStr">
        <is>
          <t>100 Nos</t>
        </is>
      </c>
      <c r="D448" s="9" t="inlineStr">
        <is>
          <t>32.00</t>
        </is>
      </c>
    </row>
    <row r="449" ht="11.5" customHeight="1">
      <c r="A449" s="9" t="inlineStr">
        <is>
          <t>0687</t>
        </is>
      </c>
      <c r="B449" s="9" t="inlineStr">
        <is>
          <t>Anodised Aluminium butt hinges 125x75x4 mm</t>
        </is>
      </c>
      <c r="C449" s="9" t="inlineStr">
        <is>
          <t>10 Nos</t>
        </is>
      </c>
      <c r="D449" s="9" t="inlineStr">
        <is>
          <t>560.00</t>
        </is>
      </c>
    </row>
    <row r="450" ht="11.5" customHeight="1">
      <c r="A450" s="9" t="inlineStr">
        <is>
          <t>0688</t>
        </is>
      </c>
      <c r="B450" s="9" t="inlineStr">
        <is>
          <t>Anodised Aluminium butt hinges 125x63x4 mm</t>
        </is>
      </c>
      <c r="C450" s="9" t="inlineStr">
        <is>
          <t>10 Nos</t>
        </is>
      </c>
      <c r="D450" s="9" t="inlineStr">
        <is>
          <t>393.00</t>
        </is>
      </c>
    </row>
    <row r="451" ht="11.5" customHeight="1">
      <c r="A451" s="9" t="inlineStr">
        <is>
          <t>0689</t>
        </is>
      </c>
      <c r="B451" s="9" t="inlineStr">
        <is>
          <t>Anodised Aluminium butt hinges 100x75x4 mm</t>
        </is>
      </c>
      <c r="C451" s="9" t="inlineStr">
        <is>
          <t>10 Nos</t>
        </is>
      </c>
      <c r="D451" s="9" t="inlineStr">
        <is>
          <t>393.00</t>
        </is>
      </c>
    </row>
    <row r="452" ht="11.5" customHeight="1">
      <c r="A452" s="9" t="inlineStr">
        <is>
          <t>0690</t>
        </is>
      </c>
      <c r="B452" s="9" t="inlineStr">
        <is>
          <t>Anodised Aluminium butt hinges 100x63x3.2 mm</t>
        </is>
      </c>
      <c r="C452" s="9" t="inlineStr">
        <is>
          <t>10 Nos</t>
        </is>
      </c>
      <c r="D452" s="9" t="inlineStr">
        <is>
          <t>270.00</t>
        </is>
      </c>
    </row>
    <row r="453" ht="11.5" customHeight="1">
      <c r="A453" s="9" t="inlineStr">
        <is>
          <t>0691</t>
        </is>
      </c>
      <c r="B453" s="9" t="inlineStr">
        <is>
          <t>Anodised Aluminium butt hinges 100x63x4 mm</t>
        </is>
      </c>
      <c r="C453" s="9" t="inlineStr">
        <is>
          <t>10 Nos</t>
        </is>
      </c>
      <c r="D453" s="9" t="inlineStr">
        <is>
          <t>324.00</t>
        </is>
      </c>
    </row>
    <row r="454" ht="11.5" customHeight="1">
      <c r="A454" s="9" t="inlineStr">
        <is>
          <t>0692</t>
        </is>
      </c>
      <c r="B454" s="9" t="inlineStr">
        <is>
          <t>Anodised Aluminium butt hinges 75x63x4 mm</t>
        </is>
      </c>
      <c r="C454" s="9" t="inlineStr">
        <is>
          <t>10 Nos</t>
        </is>
      </c>
      <c r="D454" s="9" t="inlineStr">
        <is>
          <t>275.00</t>
        </is>
      </c>
    </row>
    <row r="455" ht="11.5" customHeight="1">
      <c r="A455" s="9" t="inlineStr">
        <is>
          <t>0693</t>
        </is>
      </c>
      <c r="B455" s="9" t="inlineStr">
        <is>
          <t>Anodised Aluminium butt hinges 75x63x3.2 mm</t>
        </is>
      </c>
      <c r="C455" s="9" t="inlineStr">
        <is>
          <t>10 Nos</t>
        </is>
      </c>
      <c r="D455" s="9" t="inlineStr">
        <is>
          <t>226.00</t>
        </is>
      </c>
    </row>
    <row r="456" ht="11.5" customHeight="1">
      <c r="A456" s="9" t="inlineStr">
        <is>
          <t>0694</t>
        </is>
      </c>
      <c r="B456" s="9" t="inlineStr">
        <is>
          <t>Anodised Aluminium butt hinges 75x45x3.2 mm</t>
        </is>
      </c>
      <c r="C456" s="9" t="inlineStr">
        <is>
          <t>10 Nos</t>
        </is>
      </c>
      <c r="D456" s="9" t="inlineStr">
        <is>
          <t>196.00</t>
        </is>
      </c>
    </row>
    <row r="457" ht="11.5" customHeight="1">
      <c r="A457" s="9" t="inlineStr">
        <is>
          <t>0696</t>
        </is>
      </c>
      <c r="B457" s="9" t="inlineStr">
        <is>
          <t>Anodised Aluminium sliding door bolt 300x16 mm</t>
        </is>
      </c>
      <c r="C457" s="9" t="inlineStr">
        <is>
          <t>each</t>
        </is>
      </c>
      <c r="D457" s="9" t="inlineStr">
        <is>
          <t>147.00</t>
        </is>
      </c>
    </row>
    <row r="458" ht="11.5" customHeight="1">
      <c r="A458" s="9" t="inlineStr">
        <is>
          <t>0697</t>
        </is>
      </c>
      <c r="B458" s="9" t="inlineStr">
        <is>
          <t>Anodised Aluminium sliding door bolt 250x16 mm</t>
        </is>
      </c>
      <c r="C458" s="9" t="inlineStr">
        <is>
          <t>each</t>
        </is>
      </c>
      <c r="D458" s="9" t="inlineStr">
        <is>
          <t>128.00</t>
        </is>
      </c>
    </row>
    <row r="459" ht="11.5" customHeight="1">
      <c r="A459" s="9" t="inlineStr">
        <is>
          <t>0698</t>
        </is>
      </c>
      <c r="B459" s="9" t="inlineStr">
        <is>
          <t>Anodised Aluminium tower bolt (barrel type) 300x10 mm</t>
        </is>
      </c>
      <c r="C459" s="9" t="inlineStr">
        <is>
          <t>10 Nos</t>
        </is>
      </c>
      <c r="D459" s="9" t="inlineStr">
        <is>
          <t>580.00</t>
        </is>
      </c>
    </row>
    <row r="460" ht="11.5" customHeight="1">
      <c r="A460" s="9" t="inlineStr">
        <is>
          <t>0699</t>
        </is>
      </c>
      <c r="B460" s="9" t="inlineStr">
        <is>
          <t>Anodised Aluminium tower bolt (barrel type) 250x10 mm</t>
        </is>
      </c>
      <c r="C460" s="9" t="inlineStr">
        <is>
          <t>10 Nos</t>
        </is>
      </c>
      <c r="D460" s="9" t="inlineStr">
        <is>
          <t>481.00</t>
        </is>
      </c>
    </row>
    <row r="461" ht="11.5" customHeight="1">
      <c r="A461" s="9" t="inlineStr">
        <is>
          <t>0700</t>
        </is>
      </c>
      <c r="B461" s="9" t="inlineStr">
        <is>
          <t>Anodised Aluminium tower bolt (barrel type) 200x10 mm</t>
        </is>
      </c>
      <c r="C461" s="9" t="inlineStr">
        <is>
          <t>10 Nos</t>
        </is>
      </c>
      <c r="D461" s="9" t="inlineStr">
        <is>
          <t>383.00</t>
        </is>
      </c>
    </row>
    <row r="462" ht="11.5" customHeight="1">
      <c r="A462" s="9" t="inlineStr">
        <is>
          <t>0701</t>
        </is>
      </c>
      <c r="B462" s="9" t="inlineStr">
        <is>
          <t>Anodised Aluminium tower bolt (barrel type) 150x10 mm</t>
        </is>
      </c>
      <c r="C462" s="9" t="inlineStr">
        <is>
          <t>10 Nos</t>
        </is>
      </c>
      <c r="D462" s="9" t="inlineStr">
        <is>
          <t>304.00</t>
        </is>
      </c>
    </row>
    <row r="463" ht="11.5" customHeight="1">
      <c r="A463" s="9" t="inlineStr">
        <is>
          <t>0702</t>
        </is>
      </c>
      <c r="B463" s="9" t="inlineStr">
        <is>
          <t>Anodised Aluminium tower bolt (barrel type) 100x10 mm</t>
        </is>
      </c>
      <c r="C463" s="9" t="inlineStr">
        <is>
          <t>10 Nos</t>
        </is>
      </c>
      <c r="D463" s="9" t="inlineStr">
        <is>
          <t>226.00</t>
        </is>
      </c>
    </row>
    <row r="464" ht="11.5" customHeight="1">
      <c r="A464" s="9" t="inlineStr">
        <is>
          <t>0703</t>
        </is>
      </c>
      <c r="B464" s="9" t="inlineStr">
        <is>
          <t>Anodised Aluminium handles 125 mm with plate 175 x 32 mm</t>
        </is>
      </c>
      <c r="C464" s="9" t="inlineStr">
        <is>
          <t>10 Nos</t>
        </is>
      </c>
      <c r="D464" s="9" t="inlineStr">
        <is>
          <t>324.00</t>
        </is>
      </c>
    </row>
    <row r="465" ht="11.5" customHeight="1">
      <c r="A465" s="9" t="inlineStr">
        <is>
          <t>0704</t>
        </is>
      </c>
      <c r="B465" s="9" t="inlineStr">
        <is>
          <t>Anodised Aluminium handles 100 mm with plate 150 x 32 mm</t>
        </is>
      </c>
      <c r="C465" s="9" t="inlineStr">
        <is>
          <t>10 Nos</t>
        </is>
      </c>
      <c r="D465" s="9" t="inlineStr">
        <is>
          <t>275.00</t>
        </is>
      </c>
    </row>
    <row r="466" ht="11.5" customHeight="1">
      <c r="A466" s="9" t="inlineStr">
        <is>
          <t>0705</t>
        </is>
      </c>
      <c r="B466" s="9" t="inlineStr">
        <is>
          <t>Anodised Aluminium handles 75mm with plate 125 x 32 mm</t>
        </is>
      </c>
      <c r="C466" s="9" t="inlineStr">
        <is>
          <t>10 Nos</t>
        </is>
      </c>
      <c r="D466" s="9" t="inlineStr">
        <is>
          <t>231.00</t>
        </is>
      </c>
    </row>
    <row r="467" ht="11.5" customHeight="1">
      <c r="A467" s="9" t="inlineStr">
        <is>
          <t>0706</t>
        </is>
      </c>
      <c r="B467" s="9" t="inlineStr">
        <is>
          <t>Anodised Aluminium kicking plate 50 cm long 100x3.15 mm</t>
        </is>
      </c>
      <c r="C467" s="9" t="inlineStr">
        <is>
          <t>each</t>
        </is>
      </c>
      <c r="D467" s="9" t="inlineStr">
        <is>
          <t>142.00</t>
        </is>
      </c>
    </row>
    <row r="468" ht="23" customHeight="1">
      <c r="A468" s="9" t="inlineStr">
        <is>
          <t>0713</t>
        </is>
      </c>
      <c r="B468" s="9" t="inlineStr">
        <is>
          <t>Block board construction flush door with teak wood ply on both faces</t>
        </is>
      </c>
      <c r="C468" s="9" t="inlineStr"/>
      <c r="D468" s="9" t="inlineStr"/>
    </row>
    <row r="469" ht="11.5" customHeight="1">
      <c r="A469" s="9" t="inlineStr"/>
      <c r="B469" s="9" t="inlineStr">
        <is>
          <t>35 mm thick</t>
        </is>
      </c>
      <c r="C469" s="9" t="inlineStr">
        <is>
          <t>sqm</t>
        </is>
      </c>
      <c r="D469" s="9" t="inlineStr">
        <is>
          <t>1800.00</t>
        </is>
      </c>
    </row>
    <row r="470" ht="23" customHeight="1">
      <c r="A470" s="9" t="inlineStr">
        <is>
          <t>0714</t>
        </is>
      </c>
      <c r="B470" s="9" t="inlineStr">
        <is>
          <t>Block board construction flush door with teak wood ply on both faces</t>
        </is>
      </c>
      <c r="C470" s="9" t="inlineStr"/>
      <c r="D470" s="9" t="inlineStr"/>
    </row>
    <row r="471" ht="11.5" customHeight="1">
      <c r="A471" s="9" t="inlineStr"/>
      <c r="B471" s="9" t="inlineStr">
        <is>
          <t>30 mm thick</t>
        </is>
      </c>
      <c r="C471" s="9" t="inlineStr">
        <is>
          <t>sqm</t>
        </is>
      </c>
      <c r="D471" s="9" t="inlineStr">
        <is>
          <t>1600.00</t>
        </is>
      </c>
    </row>
    <row r="472" ht="23" customHeight="1">
      <c r="A472" s="9" t="inlineStr">
        <is>
          <t>0715</t>
        </is>
      </c>
      <c r="B472" s="9" t="inlineStr">
        <is>
          <t>Block board construction flush door with teak wood ply on both faces</t>
        </is>
      </c>
      <c r="C472" s="9" t="inlineStr"/>
      <c r="D472" s="9" t="inlineStr"/>
    </row>
    <row r="473" ht="11.5" customHeight="1">
      <c r="A473" s="9" t="inlineStr"/>
      <c r="B473" s="9" t="inlineStr">
        <is>
          <t>25 mm thick</t>
        </is>
      </c>
      <c r="C473" s="9" t="inlineStr">
        <is>
          <t>sqm</t>
        </is>
      </c>
      <c r="D473" s="9" t="inlineStr">
        <is>
          <t>1400.00</t>
        </is>
      </c>
    </row>
    <row r="474" ht="23" customHeight="1">
      <c r="A474" s="9" t="inlineStr">
        <is>
          <t>0717</t>
        </is>
      </c>
      <c r="B474" s="9" t="inlineStr">
        <is>
          <t>Block board construction flush door with commercial ply on both faces</t>
        </is>
      </c>
      <c r="C474" s="9" t="inlineStr"/>
      <c r="D474" s="9" t="inlineStr"/>
    </row>
    <row r="475" ht="11.5" customHeight="1">
      <c r="A475" s="9" t="inlineStr"/>
      <c r="B475" s="9" t="inlineStr">
        <is>
          <t>35 mm thick</t>
        </is>
      </c>
      <c r="C475" s="9" t="inlineStr">
        <is>
          <t>sqm</t>
        </is>
      </c>
      <c r="D475" s="9" t="inlineStr">
        <is>
          <t>950.00</t>
        </is>
      </c>
    </row>
    <row r="476" ht="23" customHeight="1">
      <c r="A476" s="9" t="inlineStr">
        <is>
          <t>0718</t>
        </is>
      </c>
      <c r="B476" s="9" t="inlineStr">
        <is>
          <t>Block board construction flush door with commercial ply on both faces</t>
        </is>
      </c>
      <c r="C476" s="9" t="inlineStr"/>
      <c r="D476" s="9" t="inlineStr"/>
    </row>
    <row r="477" ht="11.5" customHeight="1">
      <c r="A477" s="9" t="inlineStr"/>
      <c r="B477" s="9" t="inlineStr">
        <is>
          <t>30 mm thick</t>
        </is>
      </c>
      <c r="C477" s="9" t="inlineStr">
        <is>
          <t>sqm</t>
        </is>
      </c>
      <c r="D477" s="9" t="inlineStr">
        <is>
          <t>900.00</t>
        </is>
      </c>
    </row>
    <row r="478" ht="23" customHeight="1">
      <c r="A478" s="9" t="inlineStr">
        <is>
          <t>0719</t>
        </is>
      </c>
      <c r="B478" s="9" t="inlineStr">
        <is>
          <t>Block board construction flush door with commercial ply on both faces</t>
        </is>
      </c>
      <c r="C478" s="9" t="inlineStr"/>
      <c r="D478" s="9" t="inlineStr"/>
    </row>
    <row r="479" ht="11.5" customHeight="1">
      <c r="A479" s="9" t="inlineStr"/>
      <c r="B479" s="9" t="inlineStr">
        <is>
          <t>25 mm thick</t>
        </is>
      </c>
      <c r="C479" s="9" t="inlineStr">
        <is>
          <t>sqm</t>
        </is>
      </c>
      <c r="D479" s="9" t="inlineStr">
        <is>
          <t>890.00</t>
        </is>
      </c>
    </row>
    <row r="480" ht="11.5" customHeight="1">
      <c r="A480" s="9" t="inlineStr">
        <is>
          <t>0752</t>
        </is>
      </c>
      <c r="B480" s="9" t="inlineStr">
        <is>
          <t>Block board construction flush door lipping 25 mm thick</t>
        </is>
      </c>
      <c r="C480" s="9" t="inlineStr">
        <is>
          <t>sqm of</t>
        </is>
      </c>
      <c r="D480" s="9" t="inlineStr">
        <is>
          <t>300.00</t>
        </is>
      </c>
    </row>
    <row r="481" ht="11.5" customHeight="1">
      <c r="A481" s="9" t="inlineStr"/>
      <c r="B481" s="9" t="inlineStr"/>
      <c r="C481" s="9" t="inlineStr">
        <is>
          <t>door area</t>
        </is>
      </c>
      <c r="D481" s="9" t="inlineStr"/>
    </row>
    <row r="482" ht="23" customHeight="1">
      <c r="A482" s="9" t="inlineStr">
        <is>
          <t>0753</t>
        </is>
      </c>
      <c r="B482" s="9" t="inlineStr">
        <is>
          <t>Square vision panel in Block board construction flush door not exceeding</t>
        </is>
      </c>
      <c r="C482" s="9" t="inlineStr">
        <is>
          <t>sqm of</t>
        </is>
      </c>
      <c r="D482" s="9" t="inlineStr"/>
    </row>
    <row r="483" ht="11.5" customHeight="1">
      <c r="A483" s="9" t="inlineStr"/>
      <c r="B483" s="9" t="inlineStr">
        <is>
          <t>0.10 sqm</t>
        </is>
      </c>
      <c r="C483" s="9" t="inlineStr">
        <is>
          <t>door area</t>
        </is>
      </c>
      <c r="D483" s="9" t="inlineStr">
        <is>
          <t>130.00</t>
        </is>
      </c>
    </row>
    <row r="484" ht="11.5" customHeight="1">
      <c r="A484" s="9" t="inlineStr">
        <is>
          <t>0754</t>
        </is>
      </c>
      <c r="B484" s="9" t="inlineStr">
        <is>
          <t>Circular vision panel in Block board construction flush door</t>
        </is>
      </c>
      <c r="C484" s="9" t="inlineStr">
        <is>
          <t>sqm of</t>
        </is>
      </c>
      <c r="D484" s="9" t="inlineStr">
        <is>
          <t>135.00</t>
        </is>
      </c>
    </row>
    <row r="485" ht="11.5" customHeight="1">
      <c r="A485" s="9" t="inlineStr"/>
      <c r="B485" s="9" t="inlineStr"/>
      <c r="C485" s="9" t="inlineStr">
        <is>
          <t>door area</t>
        </is>
      </c>
      <c r="D485" s="9" t="inlineStr"/>
    </row>
    <row r="486" ht="11.5" customHeight="1">
      <c r="A486" s="9" t="inlineStr">
        <is>
          <t>0755</t>
        </is>
      </c>
      <c r="B486" s="9" t="inlineStr">
        <is>
          <t>Decorative type louvers in Block board construction flush door</t>
        </is>
      </c>
      <c r="C486" s="9" t="inlineStr">
        <is>
          <t>sqm of</t>
        </is>
      </c>
      <c r="D486" s="9" t="inlineStr">
        <is>
          <t>265.00</t>
        </is>
      </c>
    </row>
    <row r="487" ht="11.5" customHeight="1">
      <c r="A487" s="9" t="inlineStr"/>
      <c r="B487" s="9" t="inlineStr"/>
      <c r="C487" s="9" t="inlineStr">
        <is>
          <t>door area</t>
        </is>
      </c>
      <c r="D487" s="9" t="inlineStr"/>
    </row>
    <row r="488" ht="11.5" customHeight="1">
      <c r="A488" s="9" t="inlineStr">
        <is>
          <t>0757</t>
        </is>
      </c>
      <c r="B488" s="9" t="inlineStr">
        <is>
          <t>Rebate cutting in block board construction flush door</t>
        </is>
      </c>
      <c r="C488" s="9" t="inlineStr">
        <is>
          <t>sqm of</t>
        </is>
      </c>
      <c r="D488" s="9" t="inlineStr">
        <is>
          <t>70.00</t>
        </is>
      </c>
    </row>
    <row r="490" ht="11.5" customHeight="1">
      <c r="A490" s="10" t="inlineStr">
        <is>
          <t>Code</t>
        </is>
      </c>
      <c r="B490" s="10" t="inlineStr">
        <is>
          <t>Description</t>
        </is>
      </c>
      <c r="C490" s="10" t="inlineStr">
        <is>
          <t>Unit</t>
        </is>
      </c>
      <c r="D490" s="10" t="inlineStr">
        <is>
          <t>Rate</t>
        </is>
      </c>
    </row>
    <row r="491" ht="11.5" customHeight="1">
      <c r="A491" s="10" t="inlineStr">
        <is>
          <t>No.</t>
        </is>
      </c>
      <c r="B491" s="10" t="inlineStr"/>
      <c r="C491" s="10" t="inlineStr"/>
      <c r="D491" s="10" t="inlineStr"/>
    </row>
    <row r="492" ht="11.5" customHeight="1">
      <c r="A492" s="9" t="inlineStr">
        <is>
          <t>0759</t>
        </is>
      </c>
      <c r="B492" s="9" t="inlineStr">
        <is>
          <t>Decorative plywood 4 mm</t>
        </is>
      </c>
      <c r="C492" s="9" t="inlineStr">
        <is>
          <t>sqm</t>
        </is>
      </c>
      <c r="D492" s="9" t="inlineStr">
        <is>
          <t>320.00</t>
        </is>
      </c>
    </row>
    <row r="493" ht="11.5" customHeight="1">
      <c r="A493" s="9" t="inlineStr">
        <is>
          <t>0761</t>
        </is>
      </c>
      <c r="B493" s="9" t="inlineStr">
        <is>
          <t>Fuel wood</t>
        </is>
      </c>
      <c r="C493" s="9" t="inlineStr">
        <is>
          <t>quintal</t>
        </is>
      </c>
      <c r="D493" s="9" t="inlineStr">
        <is>
          <t>500.00</t>
        </is>
      </c>
    </row>
    <row r="494" ht="11.5" customHeight="1">
      <c r="A494" s="9" t="inlineStr">
        <is>
          <t>0763</t>
        </is>
      </c>
      <c r="B494" s="9" t="inlineStr">
        <is>
          <t>Glue</t>
        </is>
      </c>
      <c r="C494" s="9" t="inlineStr">
        <is>
          <t>kg</t>
        </is>
      </c>
      <c r="D494" s="9" t="inlineStr">
        <is>
          <t>75.00</t>
        </is>
      </c>
    </row>
    <row r="495" ht="23" customHeight="1">
      <c r="A495" s="9" t="inlineStr">
        <is>
          <t>0764</t>
        </is>
      </c>
      <c r="B495" s="9" t="inlineStr">
        <is>
          <t>Calcium silicate base compound for jointing calcium silicate tiles</t>
        </is>
      </c>
      <c r="C495" s="9" t="inlineStr">
        <is>
          <t>kg</t>
        </is>
      </c>
      <c r="D495" s="9" t="inlineStr">
        <is>
          <t>26.00</t>
        </is>
      </c>
    </row>
    <row r="496" ht="11.5" customHeight="1">
      <c r="A496" s="9" t="inlineStr">
        <is>
          <t>0765</t>
        </is>
      </c>
      <c r="B496" s="9" t="inlineStr">
        <is>
          <t>Hessian cloth</t>
        </is>
      </c>
      <c r="C496" s="9" t="inlineStr">
        <is>
          <t>sqm</t>
        </is>
      </c>
      <c r="D496" s="9" t="inlineStr">
        <is>
          <t>35.00</t>
        </is>
      </c>
    </row>
    <row r="497" ht="11.5" customHeight="1">
      <c r="A497" s="9" t="inlineStr">
        <is>
          <t>0768</t>
        </is>
      </c>
      <c r="B497" s="9" t="inlineStr">
        <is>
          <t>Cement Concrete Jali 50 mm thick</t>
        </is>
      </c>
      <c r="C497" s="9" t="inlineStr">
        <is>
          <t>sqm</t>
        </is>
      </c>
      <c r="D497" s="9" t="inlineStr">
        <is>
          <t>400.00</t>
        </is>
      </c>
    </row>
    <row r="498" ht="11.5" customHeight="1">
      <c r="A498" s="9" t="inlineStr">
        <is>
          <t>0769</t>
        </is>
      </c>
      <c r="B498" s="9" t="inlineStr">
        <is>
          <t>Cement Concrete Jali 40 mm thick</t>
        </is>
      </c>
      <c r="C498" s="9" t="inlineStr">
        <is>
          <t>sqm</t>
        </is>
      </c>
      <c r="D498" s="9" t="inlineStr">
        <is>
          <t>350.00</t>
        </is>
      </c>
    </row>
    <row r="499" ht="11.5" customHeight="1">
      <c r="A499" s="9" t="inlineStr">
        <is>
          <t>0770</t>
        </is>
      </c>
      <c r="B499" s="9" t="inlineStr">
        <is>
          <t>Cement Concrete Jali 25 mm thick</t>
        </is>
      </c>
      <c r="C499" s="9" t="inlineStr">
        <is>
          <t>sqm</t>
        </is>
      </c>
      <c r="D499" s="9" t="inlineStr">
        <is>
          <t>275.00</t>
        </is>
      </c>
    </row>
    <row r="500" ht="11.5" customHeight="1">
      <c r="A500" s="9" t="inlineStr">
        <is>
          <t>0771</t>
        </is>
      </c>
      <c r="B500" s="9" t="inlineStr">
        <is>
          <t>Kerosene oil</t>
        </is>
      </c>
      <c r="C500" s="9" t="inlineStr">
        <is>
          <t>litre</t>
        </is>
      </c>
      <c r="D500" s="9" t="inlineStr">
        <is>
          <t>50.00</t>
        </is>
      </c>
    </row>
    <row r="501" ht="23" customHeight="1">
      <c r="A501" s="9" t="inlineStr">
        <is>
          <t>0772</t>
        </is>
      </c>
      <c r="B501" s="9" t="inlineStr">
        <is>
          <t>White cement based polymer modified self curing compound in powder</t>
        </is>
      </c>
      <c r="C501" s="9" t="inlineStr"/>
      <c r="D501" s="9" t="inlineStr"/>
    </row>
    <row r="502" ht="11.5" customHeight="1">
      <c r="A502" s="9" t="inlineStr"/>
      <c r="B502" s="9" t="inlineStr">
        <is>
          <t>form</t>
        </is>
      </c>
      <c r="C502" s="9" t="inlineStr">
        <is>
          <t>kg</t>
        </is>
      </c>
      <c r="D502" s="9" t="inlineStr">
        <is>
          <t>15.00</t>
        </is>
      </c>
    </row>
    <row r="503" ht="11.5" customHeight="1">
      <c r="A503" s="9" t="inlineStr">
        <is>
          <t>0773</t>
        </is>
      </c>
      <c r="B503" s="9" t="inlineStr">
        <is>
          <t>Unslaked lime</t>
        </is>
      </c>
      <c r="C503" s="9" t="inlineStr">
        <is>
          <t>quintal</t>
        </is>
      </c>
      <c r="D503" s="9" t="inlineStr">
        <is>
          <t>300.00</t>
        </is>
      </c>
    </row>
    <row r="504" ht="11.5" customHeight="1">
      <c r="A504" s="9" t="inlineStr">
        <is>
          <t>0775</t>
        </is>
      </c>
      <c r="B504" s="9" t="inlineStr">
        <is>
          <t>Dehradun white lime</t>
        </is>
      </c>
      <c r="C504" s="9" t="inlineStr">
        <is>
          <t>quintal</t>
        </is>
      </c>
      <c r="D504" s="9" t="inlineStr">
        <is>
          <t>600.00</t>
        </is>
      </c>
    </row>
    <row r="505" ht="11.5" customHeight="1">
      <c r="A505" s="9" t="inlineStr">
        <is>
          <t>0776</t>
        </is>
      </c>
      <c r="B505" s="9" t="inlineStr">
        <is>
          <t>Satna lime</t>
        </is>
      </c>
      <c r="C505" s="9" t="inlineStr">
        <is>
          <t>quintal</t>
        </is>
      </c>
      <c r="D505" s="9" t="inlineStr">
        <is>
          <t>370.00</t>
        </is>
      </c>
    </row>
    <row r="506" ht="11.5" customHeight="1">
      <c r="A506" s="9" t="inlineStr">
        <is>
          <t>0777</t>
        </is>
      </c>
      <c r="B506" s="9" t="inlineStr">
        <is>
          <t>Dry hydrated lime (factory made)</t>
        </is>
      </c>
      <c r="C506" s="9" t="inlineStr">
        <is>
          <t>quintal</t>
        </is>
      </c>
      <c r="D506" s="9" t="inlineStr">
        <is>
          <t>290.00</t>
        </is>
      </c>
    </row>
    <row r="507" ht="11.5" customHeight="1">
      <c r="A507" s="9" t="inlineStr">
        <is>
          <t>0784</t>
        </is>
      </c>
      <c r="B507" s="9" t="inlineStr">
        <is>
          <t>Marble dust/ powder</t>
        </is>
      </c>
      <c r="C507" s="9" t="inlineStr">
        <is>
          <t>cum</t>
        </is>
      </c>
      <c r="D507" s="9" t="inlineStr">
        <is>
          <t>1130.00</t>
        </is>
      </c>
    </row>
    <row r="508" ht="11.5" customHeight="1">
      <c r="A508" s="9" t="inlineStr">
        <is>
          <t>0785</t>
        </is>
      </c>
      <c r="B508" s="9" t="inlineStr">
        <is>
          <t>Marble chips up to 4 mm and down size White &amp; black</t>
        </is>
      </c>
      <c r="C508" s="9" t="inlineStr">
        <is>
          <t>quintal</t>
        </is>
      </c>
      <c r="D508" s="9" t="inlineStr">
        <is>
          <t>189.00</t>
        </is>
      </c>
    </row>
    <row r="509" ht="11.5" customHeight="1">
      <c r="A509" s="9" t="inlineStr">
        <is>
          <t>0788</t>
        </is>
      </c>
      <c r="B509" s="9" t="inlineStr">
        <is>
          <t>Marble chips large size above 4 mm White &amp; black</t>
        </is>
      </c>
      <c r="C509" s="9" t="inlineStr">
        <is>
          <t>quintal</t>
        </is>
      </c>
      <c r="D509" s="9" t="inlineStr">
        <is>
          <t>250.00</t>
        </is>
      </c>
    </row>
    <row r="510" ht="11.5" customHeight="1">
      <c r="A510" s="9" t="inlineStr">
        <is>
          <t>0801</t>
        </is>
      </c>
      <c r="B510" s="9" t="inlineStr">
        <is>
          <t>Silicon and acrylic emulsion</t>
        </is>
      </c>
      <c r="C510" s="9" t="inlineStr">
        <is>
          <t>litre</t>
        </is>
      </c>
      <c r="D510" s="9" t="inlineStr">
        <is>
          <t>130.00</t>
        </is>
      </c>
    </row>
    <row r="511" ht="23" customHeight="1">
      <c r="A511" s="9" t="inlineStr">
        <is>
          <t>0802</t>
        </is>
      </c>
      <c r="B511" s="9" t="inlineStr">
        <is>
          <t>Acrylic distemper 1st quality , having VOC content less than 50 grams/ litre</t>
        </is>
      </c>
      <c r="C511" s="9" t="inlineStr">
        <is>
          <t>Kg</t>
        </is>
      </c>
      <c r="D511" s="9" t="inlineStr">
        <is>
          <t>36.00</t>
        </is>
      </c>
    </row>
    <row r="512" ht="11.5" customHeight="1">
      <c r="A512" s="9" t="inlineStr">
        <is>
          <t>0803</t>
        </is>
      </c>
      <c r="B512" s="9" t="inlineStr">
        <is>
          <t>Acrylic emulsion, having VOC content less than 50 grams/ litre</t>
        </is>
      </c>
      <c r="C512" s="9" t="inlineStr">
        <is>
          <t>litre</t>
        </is>
      </c>
      <c r="D512" s="9" t="inlineStr">
        <is>
          <t>94.00</t>
        </is>
      </c>
    </row>
    <row r="513" ht="23" customHeight="1">
      <c r="A513" s="9" t="inlineStr">
        <is>
          <t>0804</t>
        </is>
      </c>
      <c r="B513" s="9" t="inlineStr">
        <is>
          <t>Premium acrylic emulsion of interior grade, having VOC content less</t>
        </is>
      </c>
      <c r="C513" s="9" t="inlineStr"/>
      <c r="D513" s="9" t="inlineStr"/>
    </row>
    <row r="514" ht="11.5" customHeight="1">
      <c r="A514" s="9" t="inlineStr"/>
      <c r="B514" s="9" t="inlineStr">
        <is>
          <t>than 50 grams/ litre</t>
        </is>
      </c>
      <c r="C514" s="9" t="inlineStr">
        <is>
          <t>litre</t>
        </is>
      </c>
      <c r="D514" s="9" t="inlineStr">
        <is>
          <t>220.00</t>
        </is>
      </c>
    </row>
    <row r="515" ht="23" customHeight="1">
      <c r="A515" s="9" t="inlineStr">
        <is>
          <t>0806</t>
        </is>
      </c>
      <c r="B515" s="9" t="inlineStr">
        <is>
          <t>Ready mixed pink or grey primer on wood work (hard and soft wood)</t>
        </is>
      </c>
      <c r="C515" s="9" t="inlineStr"/>
      <c r="D515" s="9" t="inlineStr"/>
    </row>
    <row r="516" ht="11.5" customHeight="1">
      <c r="A516" s="9" t="inlineStr"/>
      <c r="B516" s="9" t="inlineStr">
        <is>
          <t>having VOC content less than 50 grams/ litre</t>
        </is>
      </c>
      <c r="C516" s="9" t="inlineStr">
        <is>
          <t>litre</t>
        </is>
      </c>
      <c r="D516" s="9" t="inlineStr">
        <is>
          <t>105.00</t>
        </is>
      </c>
    </row>
    <row r="517" ht="23" customHeight="1">
      <c r="A517" s="9" t="inlineStr">
        <is>
          <t>0808</t>
        </is>
      </c>
      <c r="B517" s="9" t="inlineStr">
        <is>
          <t>Water thinnable cement primer for interior wall surface, having VOC</t>
        </is>
      </c>
      <c r="C517" s="9" t="inlineStr"/>
      <c r="D517" s="9" t="inlineStr"/>
    </row>
    <row r="518" ht="11.5" customHeight="1">
      <c r="A518" s="9" t="inlineStr"/>
      <c r="B518" s="9" t="inlineStr">
        <is>
          <t>content less than 50 grams/ litre</t>
        </is>
      </c>
      <c r="C518" s="9" t="inlineStr">
        <is>
          <t>litre</t>
        </is>
      </c>
      <c r="D518" s="9" t="inlineStr">
        <is>
          <t>50.00</t>
        </is>
      </c>
    </row>
    <row r="519" ht="11.5" customHeight="1">
      <c r="A519" s="9" t="inlineStr">
        <is>
          <t>0809</t>
        </is>
      </c>
      <c r="B519" s="9" t="inlineStr">
        <is>
          <t>Exterior primer</t>
        </is>
      </c>
      <c r="C519" s="9" t="inlineStr">
        <is>
          <t>kg</t>
        </is>
      </c>
      <c r="D519" s="9" t="inlineStr">
        <is>
          <t>140.00</t>
        </is>
      </c>
    </row>
    <row r="520" ht="11.5" customHeight="1">
      <c r="A520" s="9" t="inlineStr">
        <is>
          <t>0810</t>
        </is>
      </c>
      <c r="B520" s="9" t="inlineStr">
        <is>
          <t>Moorum</t>
        </is>
      </c>
      <c r="C520" s="9" t="inlineStr">
        <is>
          <t>cum</t>
        </is>
      </c>
      <c r="D520" s="9" t="inlineStr">
        <is>
          <t>500.00</t>
        </is>
      </c>
    </row>
    <row r="521" ht="11.5" customHeight="1">
      <c r="A521" s="9" t="inlineStr">
        <is>
          <t>0811</t>
        </is>
      </c>
      <c r="B521" s="9" t="inlineStr">
        <is>
          <t>Mud (dry)</t>
        </is>
      </c>
      <c r="C521" s="9" t="inlineStr">
        <is>
          <t>cum</t>
        </is>
      </c>
      <c r="D521" s="9" t="inlineStr">
        <is>
          <t>165.00</t>
        </is>
      </c>
    </row>
    <row r="522" ht="11.5" customHeight="1">
      <c r="A522" s="9" t="inlineStr">
        <is>
          <t>0815</t>
        </is>
      </c>
      <c r="B522" s="9" t="inlineStr">
        <is>
          <t>Dry distemper</t>
        </is>
      </c>
      <c r="C522" s="9" t="inlineStr">
        <is>
          <t>kg</t>
        </is>
      </c>
      <c r="D522" s="9" t="inlineStr">
        <is>
          <t>30.00</t>
        </is>
      </c>
    </row>
    <row r="523" ht="23" customHeight="1">
      <c r="A523" s="9" t="inlineStr">
        <is>
          <t>0816</t>
        </is>
      </c>
      <c r="B523" s="9" t="inlineStr">
        <is>
          <t>Ist quality Acrylic distemper(Ready mix) having VOC content less than</t>
        </is>
      </c>
      <c r="C523" s="9" t="inlineStr"/>
      <c r="D523" s="9" t="inlineStr"/>
    </row>
    <row r="524" ht="11.5" customHeight="1">
      <c r="A524" s="9" t="inlineStr"/>
      <c r="B524" s="9" t="inlineStr">
        <is>
          <t>50 grams/ litre</t>
        </is>
      </c>
      <c r="C524" s="9" t="inlineStr">
        <is>
          <t>kg</t>
        </is>
      </c>
      <c r="D524" s="9" t="inlineStr">
        <is>
          <t>50.00</t>
        </is>
      </c>
    </row>
    <row r="525" ht="11.5" customHeight="1">
      <c r="A525" s="9" t="inlineStr">
        <is>
          <t>0818</t>
        </is>
      </c>
      <c r="B525" s="9" t="inlineStr">
        <is>
          <t>Linseed oil (double boiled)</t>
        </is>
      </c>
      <c r="C525" s="9" t="inlineStr">
        <is>
          <t>litre</t>
        </is>
      </c>
      <c r="D525" s="9" t="inlineStr">
        <is>
          <t>200.00</t>
        </is>
      </c>
    </row>
    <row r="526" ht="11.5" customHeight="1">
      <c r="A526" s="9" t="inlineStr">
        <is>
          <t>0820</t>
        </is>
      </c>
      <c r="B526" s="9" t="inlineStr">
        <is>
          <t>Cement primer</t>
        </is>
      </c>
      <c r="C526" s="9" t="inlineStr">
        <is>
          <t>litre</t>
        </is>
      </c>
      <c r="D526" s="9" t="inlineStr">
        <is>
          <t>80.00</t>
        </is>
      </c>
    </row>
    <row r="527" ht="11.5" customHeight="1">
      <c r="A527" s="9" t="inlineStr">
        <is>
          <t>0821</t>
        </is>
      </c>
      <c r="B527" s="9" t="inlineStr">
        <is>
          <t>Distemper primer</t>
        </is>
      </c>
      <c r="C527" s="9" t="inlineStr">
        <is>
          <t>litre</t>
        </is>
      </c>
      <c r="D527" s="9" t="inlineStr">
        <is>
          <t>70.00</t>
        </is>
      </c>
    </row>
    <row r="528" ht="11.5" customHeight="1">
      <c r="A528" s="9" t="inlineStr">
        <is>
          <t>0823</t>
        </is>
      </c>
      <c r="B528" s="9" t="inlineStr">
        <is>
          <t>Pink primer (for wood)</t>
        </is>
      </c>
      <c r="C528" s="9" t="inlineStr">
        <is>
          <t>litre</t>
        </is>
      </c>
      <c r="D528" s="9" t="inlineStr">
        <is>
          <t>105.00</t>
        </is>
      </c>
    </row>
    <row r="529" ht="11.5" customHeight="1">
      <c r="A529" s="9" t="inlineStr">
        <is>
          <t>0824</t>
        </is>
      </c>
      <c r="B529" s="9" t="inlineStr">
        <is>
          <t>White cement based putty</t>
        </is>
      </c>
      <c r="C529" s="9" t="inlineStr">
        <is>
          <t>kg</t>
        </is>
      </c>
      <c r="D529" s="9" t="inlineStr">
        <is>
          <t>13.00</t>
        </is>
      </c>
    </row>
    <row r="530" ht="11.5" customHeight="1">
      <c r="A530" s="9" t="inlineStr">
        <is>
          <t>0826</t>
        </is>
      </c>
      <c r="B530" s="9" t="inlineStr">
        <is>
          <t>Aluminium paint</t>
        </is>
      </c>
      <c r="C530" s="9" t="inlineStr">
        <is>
          <t>litre</t>
        </is>
      </c>
      <c r="D530" s="9" t="inlineStr">
        <is>
          <t>150.00</t>
        </is>
      </c>
    </row>
    <row r="531" ht="11.5" customHeight="1">
      <c r="A531" s="9" t="inlineStr">
        <is>
          <t>0827</t>
        </is>
      </c>
      <c r="B531" s="9" t="inlineStr">
        <is>
          <t>Acid proof paint (chocolate or black)</t>
        </is>
      </c>
      <c r="C531" s="9" t="inlineStr">
        <is>
          <t>litre</t>
        </is>
      </c>
      <c r="D531" s="9" t="inlineStr">
        <is>
          <t>225.00</t>
        </is>
      </c>
    </row>
    <row r="532" ht="11.5" customHeight="1">
      <c r="A532" s="9" t="inlineStr">
        <is>
          <t>0828</t>
        </is>
      </c>
      <c r="B532" s="9" t="inlineStr">
        <is>
          <t>Anticorrosive bituminous paint (black)</t>
        </is>
      </c>
      <c r="C532" s="9" t="inlineStr">
        <is>
          <t>litre</t>
        </is>
      </c>
      <c r="D532" s="9" t="inlineStr">
        <is>
          <t>100.00</t>
        </is>
      </c>
    </row>
    <row r="533" ht="11.5" customHeight="1">
      <c r="A533" s="9" t="inlineStr">
        <is>
          <t>0829</t>
        </is>
      </c>
      <c r="B533" s="9" t="inlineStr">
        <is>
          <t>Black Japan paint</t>
        </is>
      </c>
      <c r="C533" s="9" t="inlineStr">
        <is>
          <t>litre</t>
        </is>
      </c>
      <c r="D533" s="9" t="inlineStr">
        <is>
          <t>90.00</t>
        </is>
      </c>
    </row>
    <row r="534" ht="11.5" customHeight="1">
      <c r="A534" s="9" t="inlineStr">
        <is>
          <t>0830</t>
        </is>
      </c>
      <c r="B534" s="9" t="inlineStr">
        <is>
          <t>Enamel paint</t>
        </is>
      </c>
      <c r="C534" s="9" t="inlineStr">
        <is>
          <t>litre</t>
        </is>
      </c>
      <c r="D534" s="9" t="inlineStr">
        <is>
          <t>165.00</t>
        </is>
      </c>
    </row>
    <row r="535" ht="11.5" customHeight="1">
      <c r="A535" s="9" t="inlineStr">
        <is>
          <t>0831</t>
        </is>
      </c>
      <c r="B535" s="9" t="inlineStr">
        <is>
          <t>Floor enamel paint in all shades except green</t>
        </is>
      </c>
      <c r="C535" s="9" t="inlineStr">
        <is>
          <t>litre</t>
        </is>
      </c>
      <c r="D535" s="9" t="inlineStr">
        <is>
          <t>250.00</t>
        </is>
      </c>
    </row>
    <row r="536" ht="11.5" customHeight="1">
      <c r="A536" s="9" t="inlineStr">
        <is>
          <t>0833</t>
        </is>
      </c>
      <c r="B536" s="9" t="inlineStr">
        <is>
          <t>Synthetic enamel paint in black or chocolate shade</t>
        </is>
      </c>
      <c r="C536" s="9" t="inlineStr">
        <is>
          <t>litre</t>
        </is>
      </c>
      <c r="D536" s="9" t="inlineStr">
        <is>
          <t>170.00</t>
        </is>
      </c>
    </row>
    <row r="537" ht="23" customHeight="1">
      <c r="A537" s="9" t="inlineStr">
        <is>
          <t>0834</t>
        </is>
      </c>
      <c r="B537" s="9" t="inlineStr">
        <is>
          <t>Synthetic enamel paint in all shades except black or chocolate shade</t>
        </is>
      </c>
      <c r="C537" s="9" t="inlineStr">
        <is>
          <t>litre</t>
        </is>
      </c>
      <c r="D537" s="9" t="inlineStr">
        <is>
          <t>160.00</t>
        </is>
      </c>
    </row>
    <row r="538" ht="11.5" customHeight="1">
      <c r="A538" s="9" t="inlineStr">
        <is>
          <t>0835</t>
        </is>
      </c>
      <c r="B538" s="9" t="inlineStr">
        <is>
          <t>Plastic acrylic emulsion paint</t>
        </is>
      </c>
      <c r="C538" s="9" t="inlineStr">
        <is>
          <t>litre</t>
        </is>
      </c>
      <c r="D538" s="9" t="inlineStr">
        <is>
          <t>200.00</t>
        </is>
      </c>
    </row>
    <row r="539" ht="23" customHeight="1">
      <c r="A539" s="9" t="inlineStr">
        <is>
          <t>0836</t>
        </is>
      </c>
      <c r="B539" s="9" t="inlineStr">
        <is>
          <t>100% Premium acrylic dirt resistance, Silicone additives exterior paint</t>
        </is>
      </c>
      <c r="C539" s="9" t="inlineStr">
        <is>
          <t>litre</t>
        </is>
      </c>
      <c r="D539" s="9" t="inlineStr">
        <is>
          <t>270.00</t>
        </is>
      </c>
    </row>
    <row r="540" ht="11.5" customHeight="1">
      <c r="A540" s="9" t="inlineStr">
        <is>
          <t>0837</t>
        </is>
      </c>
      <c r="B540" s="9" t="inlineStr">
        <is>
          <t>Acrylic Exterior Primer</t>
        </is>
      </c>
      <c r="C540" s="9" t="inlineStr">
        <is>
          <t>litre</t>
        </is>
      </c>
      <c r="D540" s="9" t="inlineStr">
        <is>
          <t>100.00</t>
        </is>
      </c>
    </row>
    <row r="542" ht="11.5" customHeight="1">
      <c r="A542" s="10" t="inlineStr">
        <is>
          <t>Code</t>
        </is>
      </c>
      <c r="B542" s="10" t="inlineStr">
        <is>
          <t>Description</t>
        </is>
      </c>
      <c r="C542" s="10" t="inlineStr">
        <is>
          <t>Unit</t>
        </is>
      </c>
      <c r="D542" s="10" t="inlineStr">
        <is>
          <t>Rate</t>
        </is>
      </c>
    </row>
    <row r="543" ht="11.5" customHeight="1">
      <c r="A543" s="10" t="inlineStr">
        <is>
          <t>No.</t>
        </is>
      </c>
      <c r="B543" s="10" t="inlineStr"/>
      <c r="C543" s="10" t="inlineStr"/>
      <c r="D543" s="10" t="inlineStr"/>
    </row>
    <row r="544" ht="11.5" customHeight="1">
      <c r="A544" s="9" t="inlineStr">
        <is>
          <t>0845</t>
        </is>
      </c>
      <c r="B544" s="9" t="inlineStr">
        <is>
          <t>Roofing paint for iron sheets in red colour</t>
        </is>
      </c>
      <c r="C544" s="9" t="inlineStr">
        <is>
          <t>litre</t>
        </is>
      </c>
      <c r="D544" s="9" t="inlineStr">
        <is>
          <t>120.00</t>
        </is>
      </c>
    </row>
    <row r="545" ht="11.5" customHeight="1">
      <c r="A545" s="9" t="inlineStr">
        <is>
          <t>0850</t>
        </is>
      </c>
      <c r="B545" s="9" t="inlineStr">
        <is>
          <t>White lead</t>
        </is>
      </c>
      <c r="C545" s="9" t="inlineStr">
        <is>
          <t>kg</t>
        </is>
      </c>
      <c r="D545" s="9" t="inlineStr">
        <is>
          <t>170.00</t>
        </is>
      </c>
    </row>
    <row r="546" ht="11.5" customHeight="1">
      <c r="A546" s="9" t="inlineStr">
        <is>
          <t>0851</t>
        </is>
      </c>
      <c r="B546" s="9" t="inlineStr">
        <is>
          <t>Water proofing cement paint</t>
        </is>
      </c>
      <c r="C546" s="9" t="inlineStr">
        <is>
          <t>kg</t>
        </is>
      </c>
      <c r="D546" s="9" t="inlineStr">
        <is>
          <t>38.00</t>
        </is>
      </c>
    </row>
    <row r="547" ht="11.5" customHeight="1">
      <c r="A547" s="9" t="inlineStr">
        <is>
          <t>0855</t>
        </is>
      </c>
      <c r="B547" s="9" t="inlineStr">
        <is>
          <t>Wax polish (ready made)</t>
        </is>
      </c>
      <c r="C547" s="9" t="inlineStr">
        <is>
          <t>kg</t>
        </is>
      </c>
      <c r="D547" s="9" t="inlineStr">
        <is>
          <t>230.00</t>
        </is>
      </c>
    </row>
    <row r="548" ht="11.5" customHeight="1">
      <c r="A548" s="9" t="inlineStr">
        <is>
          <t>0856</t>
        </is>
      </c>
      <c r="B548" s="9" t="inlineStr">
        <is>
          <t>Ordinary varnish</t>
        </is>
      </c>
      <c r="C548" s="9" t="inlineStr">
        <is>
          <t>litre</t>
        </is>
      </c>
      <c r="D548" s="9" t="inlineStr">
        <is>
          <t>100.00</t>
        </is>
      </c>
    </row>
    <row r="549" ht="11.5" customHeight="1">
      <c r="A549" s="9" t="inlineStr">
        <is>
          <t>0857</t>
        </is>
      </c>
      <c r="B549" s="9" t="inlineStr">
        <is>
          <t>Superior copal varnish</t>
        </is>
      </c>
      <c r="C549" s="9" t="inlineStr">
        <is>
          <t>litre</t>
        </is>
      </c>
      <c r="D549" s="9" t="inlineStr">
        <is>
          <t>115.00</t>
        </is>
      </c>
    </row>
    <row r="550" ht="11.5" customHeight="1">
      <c r="A550" s="9" t="inlineStr">
        <is>
          <t>0858</t>
        </is>
      </c>
      <c r="B550" s="9" t="inlineStr">
        <is>
          <t>Superior spar varnish</t>
        </is>
      </c>
      <c r="C550" s="9" t="inlineStr">
        <is>
          <t>litre</t>
        </is>
      </c>
      <c r="D550" s="9" t="inlineStr">
        <is>
          <t>115.00</t>
        </is>
      </c>
    </row>
    <row r="551" ht="11.5" customHeight="1">
      <c r="A551" s="9" t="inlineStr">
        <is>
          <t>0859</t>
        </is>
      </c>
      <c r="B551" s="9" t="inlineStr">
        <is>
          <t>Oil type wood preservative</t>
        </is>
      </c>
      <c r="C551" s="9" t="inlineStr">
        <is>
          <t>litre</t>
        </is>
      </c>
      <c r="D551" s="9" t="inlineStr">
        <is>
          <t>130.00</t>
        </is>
      </c>
    </row>
    <row r="552" ht="11.5" customHeight="1">
      <c r="A552" s="9" t="inlineStr">
        <is>
          <t>0863</t>
        </is>
      </c>
      <c r="B552" s="9" t="inlineStr">
        <is>
          <t>Putty for wood work</t>
        </is>
      </c>
      <c r="C552" s="9" t="inlineStr">
        <is>
          <t>kg</t>
        </is>
      </c>
      <c r="D552" s="9" t="inlineStr">
        <is>
          <t>30.00</t>
        </is>
      </c>
    </row>
    <row r="553" ht="11.5" customHeight="1">
      <c r="A553" s="9" t="inlineStr">
        <is>
          <t>0865</t>
        </is>
      </c>
      <c r="B553" s="9" t="inlineStr">
        <is>
          <t>Pig lead</t>
        </is>
      </c>
      <c r="C553" s="9" t="inlineStr">
        <is>
          <t>kg</t>
        </is>
      </c>
      <c r="D553" s="9" t="inlineStr">
        <is>
          <t>130.00</t>
        </is>
      </c>
    </row>
    <row r="554" ht="11.5" customHeight="1">
      <c r="A554" s="9" t="inlineStr">
        <is>
          <t>0868</t>
        </is>
      </c>
      <c r="B554" s="9" t="inlineStr">
        <is>
          <t>Premixed super white gypsum plaster</t>
        </is>
      </c>
      <c r="C554" s="9" t="inlineStr">
        <is>
          <t>kg</t>
        </is>
      </c>
      <c r="D554" s="9" t="inlineStr">
        <is>
          <t>6.00</t>
        </is>
      </c>
    </row>
    <row r="555" ht="11.5" customHeight="1">
      <c r="A555" s="9" t="inlineStr">
        <is>
          <t>0869</t>
        </is>
      </c>
      <c r="B555" s="9" t="inlineStr">
        <is>
          <t>Plaster of Paris</t>
        </is>
      </c>
      <c r="C555" s="9" t="inlineStr">
        <is>
          <t>kg</t>
        </is>
      </c>
      <c r="D555" s="9" t="inlineStr">
        <is>
          <t>5.00</t>
        </is>
      </c>
    </row>
    <row r="556" ht="11.5" customHeight="1">
      <c r="A556" s="9" t="inlineStr">
        <is>
          <t>0870</t>
        </is>
      </c>
      <c r="B556" s="9" t="inlineStr">
        <is>
          <t>Plug</t>
        </is>
      </c>
      <c r="C556" s="9" t="inlineStr">
        <is>
          <t>each</t>
        </is>
      </c>
      <c r="D556" s="9" t="inlineStr">
        <is>
          <t>10.00</t>
        </is>
      </c>
    </row>
    <row r="557" ht="11.5" customHeight="1">
      <c r="A557" s="9" t="inlineStr">
        <is>
          <t>0873</t>
        </is>
      </c>
      <c r="B557" s="9" t="inlineStr">
        <is>
          <t>Copper pins 6 mm dia 7.5 cm long</t>
        </is>
      </c>
      <c r="C557" s="9" t="inlineStr">
        <is>
          <t>each</t>
        </is>
      </c>
      <c r="D557" s="9" t="inlineStr">
        <is>
          <t>10.00</t>
        </is>
      </c>
    </row>
    <row r="558" ht="11.5" customHeight="1">
      <c r="A558" s="9" t="inlineStr">
        <is>
          <t>0874</t>
        </is>
      </c>
      <c r="B558" s="9" t="inlineStr">
        <is>
          <t>Black colour dark shade pigment</t>
        </is>
      </c>
      <c r="C558" s="9" t="inlineStr">
        <is>
          <t>kg</t>
        </is>
      </c>
      <c r="D558" s="9" t="inlineStr">
        <is>
          <t>70.00</t>
        </is>
      </c>
    </row>
    <row r="559" ht="23" customHeight="1">
      <c r="A559" s="9" t="inlineStr">
        <is>
          <t>0875</t>
        </is>
      </c>
      <c r="B559" s="9" t="inlineStr">
        <is>
          <t>Red, chocolate, orange, buff or yellow (red oxide of iron) light shade</t>
        </is>
      </c>
      <c r="C559" s="9" t="inlineStr"/>
      <c r="D559" s="9" t="inlineStr"/>
    </row>
    <row r="560" ht="11.5" customHeight="1">
      <c r="A560" s="9" t="inlineStr"/>
      <c r="B560" s="9" t="inlineStr">
        <is>
          <t>pigment</t>
        </is>
      </c>
      <c r="C560" s="9" t="inlineStr">
        <is>
          <t>kg</t>
        </is>
      </c>
      <c r="D560" s="9" t="inlineStr">
        <is>
          <t>60.00</t>
        </is>
      </c>
    </row>
    <row r="561" ht="11.5" customHeight="1">
      <c r="A561" s="9" t="inlineStr">
        <is>
          <t>0876</t>
        </is>
      </c>
      <c r="B561" s="9" t="inlineStr">
        <is>
          <t>Green or blue medium shade pigment</t>
        </is>
      </c>
      <c r="C561" s="9" t="inlineStr">
        <is>
          <t>kg</t>
        </is>
      </c>
      <c r="D561" s="9" t="inlineStr">
        <is>
          <t>56.00</t>
        </is>
      </c>
    </row>
    <row r="562" ht="23" customHeight="1">
      <c r="A562" s="9" t="inlineStr">
        <is>
          <t>0886</t>
        </is>
      </c>
      <c r="B562" s="9" t="inlineStr">
        <is>
          <t>Standard holder bat clamps for sand cast iron or cast iron pipes</t>
        </is>
      </c>
      <c r="C562" s="9" t="inlineStr"/>
      <c r="D562" s="9" t="inlineStr"/>
    </row>
    <row r="563" ht="11.5" customHeight="1">
      <c r="A563" s="9" t="inlineStr"/>
      <c r="B563" s="9" t="inlineStr">
        <is>
          <t>150 mm dia</t>
        </is>
      </c>
      <c r="C563" s="9" t="inlineStr">
        <is>
          <t>each</t>
        </is>
      </c>
      <c r="D563" s="9" t="inlineStr">
        <is>
          <t>45.00</t>
        </is>
      </c>
    </row>
    <row r="564" ht="11.5" customHeight="1">
      <c r="A564" s="9" t="inlineStr">
        <is>
          <t>0966</t>
        </is>
      </c>
      <c r="B564" s="9" t="inlineStr">
        <is>
          <t>Sand Cast iron plain shoe 150 mm dia</t>
        </is>
      </c>
      <c r="C564" s="9" t="inlineStr">
        <is>
          <t>each</t>
        </is>
      </c>
      <c r="D564" s="9" t="inlineStr">
        <is>
          <t>285.00</t>
        </is>
      </c>
    </row>
    <row r="565" ht="11.5" customHeight="1">
      <c r="A565" s="9" t="inlineStr">
        <is>
          <t>0967</t>
        </is>
      </c>
      <c r="B565" s="9" t="inlineStr">
        <is>
          <t>Copper plate</t>
        </is>
      </c>
      <c r="C565" s="9" t="inlineStr">
        <is>
          <t>kg</t>
        </is>
      </c>
      <c r="D565" s="9" t="inlineStr">
        <is>
          <t>527.00</t>
        </is>
      </c>
    </row>
    <row r="566" ht="11.5" customHeight="1">
      <c r="A566" s="9" t="inlineStr">
        <is>
          <t>0969</t>
        </is>
      </c>
      <c r="B566" s="9" t="inlineStr">
        <is>
          <t>Pulley 25 mm dia</t>
        </is>
      </c>
      <c r="C566" s="9" t="inlineStr">
        <is>
          <t>each</t>
        </is>
      </c>
      <c r="D566" s="9" t="inlineStr">
        <is>
          <t>48.00</t>
        </is>
      </c>
    </row>
    <row r="567" ht="11.5" customHeight="1">
      <c r="A567" s="9" t="inlineStr">
        <is>
          <t>0973</t>
        </is>
      </c>
      <c r="B567" s="9" t="inlineStr">
        <is>
          <t>Rolling shutter made of 80x1.25 mm machine rolled laths</t>
        </is>
      </c>
      <c r="C567" s="9" t="inlineStr">
        <is>
          <t>sqm</t>
        </is>
      </c>
      <c r="D567" s="9" t="inlineStr">
        <is>
          <t>1400.00</t>
        </is>
      </c>
    </row>
    <row r="568" ht="11.5" customHeight="1">
      <c r="A568" s="9" t="inlineStr">
        <is>
          <t>0974</t>
        </is>
      </c>
      <c r="B568" s="9" t="inlineStr">
        <is>
          <t>Top cover for rolling shutters 1.25 mm thick</t>
        </is>
      </c>
      <c r="C568" s="9" t="inlineStr">
        <is>
          <t>metre</t>
        </is>
      </c>
      <c r="D568" s="9" t="inlineStr">
        <is>
          <t>800.00</t>
        </is>
      </c>
    </row>
    <row r="569" ht="11.5" customHeight="1">
      <c r="A569" s="9" t="inlineStr">
        <is>
          <t>0975</t>
        </is>
      </c>
      <c r="B569" s="9" t="inlineStr">
        <is>
          <t>27.5 cm long wire spring grade No. 2 for rolling shutters</t>
        </is>
      </c>
      <c r="C569" s="9" t="inlineStr">
        <is>
          <t>each</t>
        </is>
      </c>
      <c r="D569" s="9" t="inlineStr">
        <is>
          <t>300.00</t>
        </is>
      </c>
    </row>
    <row r="570" ht="11.5" customHeight="1">
      <c r="A570" s="9" t="inlineStr">
        <is>
          <t>0976</t>
        </is>
      </c>
      <c r="B570" s="9" t="inlineStr">
        <is>
          <t>Ball bearing for rolling shutters</t>
        </is>
      </c>
      <c r="C570" s="9" t="inlineStr">
        <is>
          <t>each</t>
        </is>
      </c>
      <c r="D570" s="9" t="inlineStr">
        <is>
          <t>260.00</t>
        </is>
      </c>
    </row>
    <row r="571" ht="23" customHeight="1">
      <c r="A571" s="9" t="inlineStr">
        <is>
          <t>0977</t>
        </is>
      </c>
      <c r="B571" s="9" t="inlineStr">
        <is>
          <t>Extra for mechanical devices chain and cranked operation for operating</t>
        </is>
      </c>
      <c r="C571" s="9" t="inlineStr"/>
      <c r="D571" s="9" t="inlineStr"/>
    </row>
    <row r="572" ht="23" customHeight="1">
      <c r="A572" s="9" t="inlineStr"/>
      <c r="B572" s="9" t="inlineStr">
        <is>
          <t>rolling shutters: exceeding 10.00 sqm and up to 16.80 sqm area of door</t>
        </is>
      </c>
      <c r="C572" s="9" t="inlineStr">
        <is>
          <t>sqm</t>
        </is>
      </c>
      <c r="D572" s="9" t="inlineStr">
        <is>
          <t>800.00</t>
        </is>
      </c>
    </row>
    <row r="573" ht="23" customHeight="1">
      <c r="A573" s="9" t="inlineStr">
        <is>
          <t>0978</t>
        </is>
      </c>
      <c r="B573" s="9" t="inlineStr">
        <is>
          <t>Extra for mechanical devices chain and cranked operation for operating</t>
        </is>
      </c>
      <c r="C573" s="9" t="inlineStr"/>
      <c r="D573" s="9" t="inlineStr"/>
    </row>
    <row r="574" ht="11.5" customHeight="1">
      <c r="A574" s="9" t="inlineStr"/>
      <c r="B574" s="9" t="inlineStr">
        <is>
          <t>rolling shutters: exceeding 16.80 sqm area of door</t>
        </is>
      </c>
      <c r="C574" s="9" t="inlineStr">
        <is>
          <t>sqm</t>
        </is>
      </c>
      <c r="D574" s="9" t="inlineStr">
        <is>
          <t>800.00</t>
        </is>
      </c>
    </row>
    <row r="575" ht="11.5" customHeight="1">
      <c r="A575" s="9" t="inlineStr">
        <is>
          <t>0979</t>
        </is>
      </c>
      <c r="B575" s="9" t="inlineStr">
        <is>
          <t>Royalty for good earth</t>
        </is>
      </c>
      <c r="C575" s="9" t="inlineStr">
        <is>
          <t>cum</t>
        </is>
      </c>
      <c r="D575" s="9" t="inlineStr">
        <is>
          <t>40.00</t>
        </is>
      </c>
    </row>
    <row r="576" ht="11.5" customHeight="1">
      <c r="A576" s="9" t="inlineStr">
        <is>
          <t>0980</t>
        </is>
      </c>
      <c r="B576" s="9" t="inlineStr">
        <is>
          <t>Royalty for sludge</t>
        </is>
      </c>
      <c r="C576" s="9" t="inlineStr">
        <is>
          <t>cum</t>
        </is>
      </c>
      <c r="D576" s="9" t="inlineStr">
        <is>
          <t>90.00</t>
        </is>
      </c>
    </row>
    <row r="577" ht="11.5" customHeight="1">
      <c r="A577" s="9" t="inlineStr">
        <is>
          <t>0982</t>
        </is>
      </c>
      <c r="B577" s="9" t="inlineStr">
        <is>
          <t>Coarse sand (zone III)</t>
        </is>
      </c>
      <c r="C577" s="9" t="inlineStr">
        <is>
          <t>cum</t>
        </is>
      </c>
      <c r="D577" s="9" t="inlineStr">
        <is>
          <t>1350.00</t>
        </is>
      </c>
    </row>
    <row r="578" ht="11.5" customHeight="1">
      <c r="A578" s="9" t="inlineStr">
        <is>
          <t>0983</t>
        </is>
      </c>
      <c r="B578" s="9" t="inlineStr">
        <is>
          <t>Fine sand (zone IV)</t>
        </is>
      </c>
      <c r="C578" s="9" t="inlineStr">
        <is>
          <t>cum</t>
        </is>
      </c>
      <c r="D578" s="9" t="inlineStr">
        <is>
          <t>900.00</t>
        </is>
      </c>
    </row>
    <row r="579" ht="11.5" customHeight="1">
      <c r="A579" s="9" t="inlineStr">
        <is>
          <t>0992</t>
        </is>
      </c>
      <c r="B579" s="9" t="inlineStr">
        <is>
          <t>Galvanised steel plain sheets</t>
        </is>
      </c>
      <c r="C579" s="9" t="inlineStr">
        <is>
          <t>quintal</t>
        </is>
      </c>
      <c r="D579" s="9" t="inlineStr">
        <is>
          <t>5000.00</t>
        </is>
      </c>
    </row>
    <row r="580" ht="11.5" customHeight="1">
      <c r="A580" s="9" t="inlineStr">
        <is>
          <t>0993</t>
        </is>
      </c>
      <c r="B580" s="9" t="inlineStr">
        <is>
          <t>FY-1860 grade wire strands</t>
        </is>
      </c>
      <c r="C580" s="9" t="inlineStr">
        <is>
          <t>quintal</t>
        </is>
      </c>
      <c r="D580" s="9" t="inlineStr">
        <is>
          <t>5700.00</t>
        </is>
      </c>
    </row>
    <row r="581" ht="11.5" customHeight="1">
      <c r="A581" s="9" t="inlineStr">
        <is>
          <t>0994</t>
        </is>
      </c>
      <c r="B581" s="9" t="inlineStr">
        <is>
          <t>Standard quality hard board sheet 3 mm thick</t>
        </is>
      </c>
      <c r="C581" s="9" t="inlineStr">
        <is>
          <t>sqm</t>
        </is>
      </c>
      <c r="D581" s="9" t="inlineStr">
        <is>
          <t>135.00</t>
        </is>
      </c>
    </row>
    <row r="582" ht="11.5" customHeight="1">
      <c r="A582" s="9" t="inlineStr">
        <is>
          <t>0996</t>
        </is>
      </c>
      <c r="B582" s="9" t="inlineStr">
        <is>
          <t>Standard quality hard board sheet 4.5 mm thick</t>
        </is>
      </c>
      <c r="C582" s="9" t="inlineStr">
        <is>
          <t>sqm</t>
        </is>
      </c>
      <c r="D582" s="9" t="inlineStr">
        <is>
          <t>210.00</t>
        </is>
      </c>
    </row>
    <row r="583" ht="11.5" customHeight="1">
      <c r="A583" s="9" t="inlineStr">
        <is>
          <t>0999</t>
        </is>
      </c>
      <c r="B583" s="9" t="inlineStr">
        <is>
          <t>Shellac</t>
        </is>
      </c>
      <c r="C583" s="9" t="inlineStr">
        <is>
          <t>kg</t>
        </is>
      </c>
      <c r="D583" s="9" t="inlineStr">
        <is>
          <t>300.00</t>
        </is>
      </c>
    </row>
    <row r="584" ht="11.5" customHeight="1">
      <c r="A584" s="9" t="inlineStr">
        <is>
          <t>1000</t>
        </is>
      </c>
      <c r="B584" s="9" t="inlineStr">
        <is>
          <t>Spirit</t>
        </is>
      </c>
      <c r="C584" s="9" t="inlineStr">
        <is>
          <t>litre</t>
        </is>
      </c>
      <c r="D584" s="9" t="inlineStr">
        <is>
          <t>48.00</t>
        </is>
      </c>
    </row>
    <row r="585" ht="11.5" customHeight="1">
      <c r="A585" s="9" t="inlineStr">
        <is>
          <t>1001</t>
        </is>
      </c>
      <c r="B585" s="9" t="inlineStr">
        <is>
          <t>Spun yarn</t>
        </is>
      </c>
      <c r="C585" s="9" t="inlineStr">
        <is>
          <t>kg</t>
        </is>
      </c>
      <c r="D585" s="9" t="inlineStr">
        <is>
          <t>50.00</t>
        </is>
      </c>
    </row>
    <row r="586" ht="11.5" customHeight="1">
      <c r="A586" s="9" t="inlineStr">
        <is>
          <t>1002</t>
        </is>
      </c>
      <c r="B586" s="9" t="inlineStr">
        <is>
          <t>Mild steel round bar 12 mm dia and below</t>
        </is>
      </c>
      <c r="C586" s="9" t="inlineStr">
        <is>
          <t>quintal</t>
        </is>
      </c>
      <c r="D586" s="9" t="inlineStr">
        <is>
          <t>4500.00</t>
        </is>
      </c>
    </row>
    <row r="587" ht="11.5" customHeight="1">
      <c r="A587" s="9" t="inlineStr">
        <is>
          <t>1003</t>
        </is>
      </c>
      <c r="B587" s="9" t="inlineStr">
        <is>
          <t>Mild steel round bar above 12 mm dia</t>
        </is>
      </c>
      <c r="C587" s="9" t="inlineStr">
        <is>
          <t>quintal</t>
        </is>
      </c>
      <c r="D587" s="9" t="inlineStr">
        <is>
          <t>4400.00</t>
        </is>
      </c>
    </row>
    <row r="588" ht="11.5" customHeight="1">
      <c r="A588" s="9" t="inlineStr">
        <is>
          <t>1004</t>
        </is>
      </c>
      <c r="B588" s="9" t="inlineStr">
        <is>
          <t>Average rate of Mild steel round bars for reinforcement</t>
        </is>
      </c>
      <c r="C588" s="9" t="inlineStr">
        <is>
          <t>quintal</t>
        </is>
      </c>
      <c r="D588" s="9" t="inlineStr">
        <is>
          <t>4500.00</t>
        </is>
      </c>
    </row>
    <row r="589" ht="11.5" customHeight="1">
      <c r="A589" s="9" t="inlineStr">
        <is>
          <t>1005</t>
        </is>
      </c>
      <c r="B589" s="9" t="inlineStr">
        <is>
          <t>Twisted steel/ deformed TMT bars Fe-500D</t>
        </is>
      </c>
      <c r="C589" s="9" t="inlineStr">
        <is>
          <t>quintal</t>
        </is>
      </c>
      <c r="D589" s="9" t="inlineStr">
        <is>
          <t>4600.00</t>
        </is>
      </c>
    </row>
    <row r="590" ht="11.5" customHeight="1">
      <c r="A590" s="9" t="inlineStr">
        <is>
          <t>1006</t>
        </is>
      </c>
      <c r="B590" s="9" t="inlineStr">
        <is>
          <t>Mild steel square bars</t>
        </is>
      </c>
      <c r="C590" s="9" t="inlineStr">
        <is>
          <t>quintal</t>
        </is>
      </c>
      <c r="D590" s="9" t="inlineStr">
        <is>
          <t>4500.00</t>
        </is>
      </c>
    </row>
    <row r="591" ht="11.5" customHeight="1">
      <c r="A591" s="9" t="inlineStr">
        <is>
          <t>1007</t>
        </is>
      </c>
      <c r="B591" s="9" t="inlineStr">
        <is>
          <t>Structural steel such as tees, angles channels and R.S. joists</t>
        </is>
      </c>
      <c r="C591" s="9" t="inlineStr">
        <is>
          <t>quintal</t>
        </is>
      </c>
      <c r="D591" s="9" t="inlineStr">
        <is>
          <t>4600.00</t>
        </is>
      </c>
    </row>
    <row r="593" ht="11.5" customHeight="1">
      <c r="A593" s="10" t="inlineStr">
        <is>
          <t>Code</t>
        </is>
      </c>
      <c r="B593" s="10" t="inlineStr">
        <is>
          <t>Description</t>
        </is>
      </c>
      <c r="C593" s="10" t="inlineStr">
        <is>
          <t>Unit</t>
        </is>
      </c>
      <c r="D593" s="10" t="inlineStr">
        <is>
          <t>Rate</t>
        </is>
      </c>
    </row>
    <row r="594" ht="11.5" customHeight="1">
      <c r="A594" s="10" t="inlineStr">
        <is>
          <t>No.</t>
        </is>
      </c>
      <c r="B594" s="10" t="inlineStr"/>
      <c r="C594" s="10" t="inlineStr"/>
      <c r="D594" s="10" t="inlineStr"/>
    </row>
    <row r="595" ht="11.5" customHeight="1">
      <c r="A595" s="9" t="inlineStr">
        <is>
          <t>1009</t>
        </is>
      </c>
      <c r="B595" s="9" t="inlineStr">
        <is>
          <t>Flats exceeding 10 mm in thickness</t>
        </is>
      </c>
      <c r="C595" s="9" t="inlineStr">
        <is>
          <t>quintal</t>
        </is>
      </c>
      <c r="D595" s="9" t="inlineStr">
        <is>
          <t>4600.00</t>
        </is>
      </c>
    </row>
    <row r="596" ht="11.5" customHeight="1">
      <c r="A596" s="9" t="inlineStr">
        <is>
          <t>1010</t>
        </is>
      </c>
      <c r="B596" s="9" t="inlineStr">
        <is>
          <t>Mild steel plates</t>
        </is>
      </c>
      <c r="C596" s="9" t="inlineStr">
        <is>
          <t>quintal</t>
        </is>
      </c>
      <c r="D596" s="9" t="inlineStr">
        <is>
          <t>4800.00</t>
        </is>
      </c>
    </row>
    <row r="597" ht="23" customHeight="1">
      <c r="A597" s="9" t="inlineStr">
        <is>
          <t>1011</t>
        </is>
      </c>
      <c r="B597" s="9" t="inlineStr">
        <is>
          <t>Steel glazed door, window/ ventilator, all members viz. F7D, F4B, K11</t>
        </is>
      </c>
      <c r="C597" s="9" t="inlineStr"/>
      <c r="D597" s="9" t="inlineStr"/>
    </row>
    <row r="598" ht="11.5" customHeight="1">
      <c r="A598" s="9" t="inlineStr"/>
      <c r="B598" s="9" t="inlineStr">
        <is>
          <t>and K12B etc.</t>
        </is>
      </c>
      <c r="C598" s="9" t="inlineStr">
        <is>
          <t>kg</t>
        </is>
      </c>
      <c r="D598" s="9" t="inlineStr">
        <is>
          <t>54.00</t>
        </is>
      </c>
    </row>
    <row r="599" ht="11.5" customHeight="1">
      <c r="A599" s="9" t="inlineStr">
        <is>
          <t>1012</t>
        </is>
      </c>
      <c r="B599" s="9" t="inlineStr">
        <is>
          <t>Pregalvanized high tensile steel confirming to IS:277-199</t>
        </is>
      </c>
      <c r="C599" s="9" t="inlineStr">
        <is>
          <t>kg</t>
        </is>
      </c>
      <c r="D599" s="9" t="inlineStr">
        <is>
          <t>90.00</t>
        </is>
      </c>
    </row>
    <row r="600" ht="11.5" customHeight="1">
      <c r="A600" s="9" t="inlineStr">
        <is>
          <t>1013</t>
        </is>
      </c>
      <c r="B600" s="9" t="inlineStr">
        <is>
          <t>Mild steel sheets of 1.00 mm thickness for tanks</t>
        </is>
      </c>
      <c r="C600" s="9" t="inlineStr">
        <is>
          <t>quintal</t>
        </is>
      </c>
      <c r="D600" s="9" t="inlineStr">
        <is>
          <t>4600.00</t>
        </is>
      </c>
    </row>
    <row r="601" ht="23" customHeight="1">
      <c r="A601" s="9" t="inlineStr">
        <is>
          <t>1015</t>
        </is>
      </c>
      <c r="B601" s="9" t="inlineStr">
        <is>
          <t>Mild steel expanded metal 20x60 mm strands 3.25 mm wide 1.60 mm</t>
        </is>
      </c>
      <c r="C601" s="9" t="inlineStr"/>
      <c r="D601" s="9" t="inlineStr"/>
    </row>
    <row r="602" ht="11.5" customHeight="1">
      <c r="A602" s="9" t="inlineStr"/>
      <c r="B602" s="9" t="inlineStr">
        <is>
          <t>thick</t>
        </is>
      </c>
      <c r="C602" s="9" t="inlineStr">
        <is>
          <t>sqm</t>
        </is>
      </c>
      <c r="D602" s="9" t="inlineStr">
        <is>
          <t>280.00</t>
        </is>
      </c>
    </row>
    <row r="603" ht="11.5" customHeight="1">
      <c r="A603" s="9" t="inlineStr">
        <is>
          <t>1019</t>
        </is>
      </c>
      <c r="B603" s="9" t="inlineStr">
        <is>
          <t>Mild steel hooks</t>
        </is>
      </c>
      <c r="C603" s="9" t="inlineStr">
        <is>
          <t>each</t>
        </is>
      </c>
      <c r="D603" s="9" t="inlineStr">
        <is>
          <t>32.00</t>
        </is>
      </c>
    </row>
    <row r="604" ht="11.5" customHeight="1">
      <c r="A604" s="9" t="inlineStr">
        <is>
          <t>1020</t>
        </is>
      </c>
      <c r="B604" s="9" t="inlineStr">
        <is>
          <t>Mild steel rivets</t>
        </is>
      </c>
      <c r="C604" s="9" t="inlineStr">
        <is>
          <t>quintal</t>
        </is>
      </c>
      <c r="D604" s="9" t="inlineStr">
        <is>
          <t>5000.00</t>
        </is>
      </c>
    </row>
    <row r="605" ht="23" customHeight="1">
      <c r="A605" s="9" t="inlineStr">
        <is>
          <t>1021</t>
        </is>
      </c>
      <c r="B605" s="9" t="inlineStr">
        <is>
          <t>Hard drawn steel wire fabric 75 x 25 mm mesh of weight not less than</t>
        </is>
      </c>
      <c r="C605" s="9" t="inlineStr"/>
      <c r="D605" s="9" t="inlineStr"/>
    </row>
    <row r="606" ht="11.5" customHeight="1">
      <c r="A606" s="9" t="inlineStr"/>
      <c r="B606" s="9" t="inlineStr">
        <is>
          <t>7.75 kg/sqm</t>
        </is>
      </c>
      <c r="C606" s="9" t="inlineStr">
        <is>
          <t>sqm</t>
        </is>
      </c>
      <c r="D606" s="9" t="inlineStr">
        <is>
          <t>430.00</t>
        </is>
      </c>
    </row>
    <row r="607" ht="23" customHeight="1">
      <c r="A607" s="9" t="inlineStr">
        <is>
          <t>1022</t>
        </is>
      </c>
      <c r="B607" s="9" t="inlineStr">
        <is>
          <t>Galvanised steel bolts &amp; nuts 6 mm dia and 25 mm long round head</t>
        </is>
      </c>
      <c r="C607" s="9" t="inlineStr"/>
      <c r="D607" s="9" t="inlineStr"/>
    </row>
    <row r="608" ht="11.5" customHeight="1">
      <c r="A608" s="9" t="inlineStr"/>
      <c r="B608" s="9" t="inlineStr">
        <is>
          <t>with slots</t>
        </is>
      </c>
      <c r="C608" s="9" t="inlineStr">
        <is>
          <t>10 Nos</t>
        </is>
      </c>
      <c r="D608" s="9" t="inlineStr">
        <is>
          <t>38.00</t>
        </is>
      </c>
    </row>
    <row r="609" ht="11.5" customHeight="1">
      <c r="A609" s="9" t="inlineStr">
        <is>
          <t>1023</t>
        </is>
      </c>
      <c r="B609" s="9" t="inlineStr">
        <is>
          <t>Galvanised steel J or L hooks 8 mm dia</t>
        </is>
      </c>
      <c r="C609" s="9" t="inlineStr">
        <is>
          <t>10 Nos</t>
        </is>
      </c>
      <c r="D609" s="9" t="inlineStr">
        <is>
          <t>120.00</t>
        </is>
      </c>
    </row>
    <row r="610" ht="11.5" customHeight="1">
      <c r="A610" s="9" t="inlineStr">
        <is>
          <t>1024</t>
        </is>
      </c>
      <c r="B610" s="9" t="inlineStr">
        <is>
          <t>Galvanised steel bolts &amp; nuts 10 mm dia and 125 mm long round</t>
        </is>
      </c>
      <c r="C610" s="9" t="inlineStr"/>
      <c r="D610" s="9" t="inlineStr"/>
    </row>
    <row r="611" ht="11.5" customHeight="1">
      <c r="A611" s="9" t="inlineStr"/>
      <c r="B611" s="9" t="inlineStr">
        <is>
          <t>head with slots</t>
        </is>
      </c>
      <c r="C611" s="9" t="inlineStr">
        <is>
          <t>each</t>
        </is>
      </c>
      <c r="D611" s="9" t="inlineStr">
        <is>
          <t>9.00</t>
        </is>
      </c>
    </row>
    <row r="612" ht="11.5" customHeight="1">
      <c r="A612" s="9" t="inlineStr">
        <is>
          <t>1025</t>
        </is>
      </c>
      <c r="B612" s="9" t="inlineStr">
        <is>
          <t>Mild steel bolts 6 mm dia and 25 mm long with hexagonal head</t>
        </is>
      </c>
      <c r="C612" s="9" t="inlineStr">
        <is>
          <t>10 Nos</t>
        </is>
      </c>
      <c r="D612" s="9" t="inlineStr">
        <is>
          <t>10.00</t>
        </is>
      </c>
    </row>
    <row r="613" ht="11.5" customHeight="1">
      <c r="A613" s="9" t="inlineStr">
        <is>
          <t>1027</t>
        </is>
      </c>
      <c r="B613" s="9" t="inlineStr">
        <is>
          <t>Erection Bolts ( Minimum 04 nos for each element)</t>
        </is>
      </c>
      <c r="C613" s="9" t="inlineStr">
        <is>
          <t>each</t>
        </is>
      </c>
      <c r="D613" s="9" t="inlineStr">
        <is>
          <t>25.00</t>
        </is>
      </c>
    </row>
    <row r="614" ht="11.5" customHeight="1">
      <c r="A614" s="9" t="inlineStr">
        <is>
          <t>1028</t>
        </is>
      </c>
      <c r="B614" s="9" t="inlineStr">
        <is>
          <t>Straining bolts</t>
        </is>
      </c>
      <c r="C614" s="9" t="inlineStr">
        <is>
          <t>each</t>
        </is>
      </c>
      <c r="D614" s="9" t="inlineStr">
        <is>
          <t>80.00</t>
        </is>
      </c>
    </row>
    <row r="615" ht="11.5" customHeight="1">
      <c r="A615" s="9" t="inlineStr">
        <is>
          <t>1029</t>
        </is>
      </c>
      <c r="B615" s="9" t="inlineStr">
        <is>
          <t>Galvanised steel barbed wire of 9.8 kg /100metre</t>
        </is>
      </c>
      <c r="C615" s="9" t="inlineStr">
        <is>
          <t>quintal</t>
        </is>
      </c>
      <c r="D615" s="9" t="inlineStr">
        <is>
          <t>5500.00</t>
        </is>
      </c>
    </row>
    <row r="616" ht="11.5" customHeight="1">
      <c r="A616" s="9" t="inlineStr">
        <is>
          <t>1030</t>
        </is>
      </c>
      <c r="B616" s="9" t="inlineStr">
        <is>
          <t>Galvanised steel turn buckles</t>
        </is>
      </c>
      <c r="C616" s="9" t="inlineStr">
        <is>
          <t>each</t>
        </is>
      </c>
      <c r="D616" s="9" t="inlineStr">
        <is>
          <t>25.00</t>
        </is>
      </c>
    </row>
    <row r="617" ht="23" customHeight="1">
      <c r="A617" s="9" t="inlineStr">
        <is>
          <t>1031</t>
        </is>
      </c>
      <c r="B617" s="9" t="inlineStr">
        <is>
          <t>Galvanised steel bolts &amp; nuts 10 mm dia and 27 cm long both sides</t>
        </is>
      </c>
      <c r="C617" s="9" t="inlineStr"/>
      <c r="D617" s="9" t="inlineStr"/>
    </row>
    <row r="618" ht="11.5" customHeight="1">
      <c r="A618" s="9" t="inlineStr"/>
      <c r="B618" s="9" t="inlineStr">
        <is>
          <t>threaded with 4 galvanised steel nuts</t>
        </is>
      </c>
      <c r="C618" s="9" t="inlineStr">
        <is>
          <t>each</t>
        </is>
      </c>
      <c r="D618" s="9" t="inlineStr">
        <is>
          <t>20.00</t>
        </is>
      </c>
    </row>
    <row r="619" ht="11.5" customHeight="1">
      <c r="A619" s="9" t="inlineStr">
        <is>
          <t>1032</t>
        </is>
      </c>
      <c r="B619" s="9" t="inlineStr">
        <is>
          <t>Galvanised steel bolts 10 mm dia and 7 cm long with nuts</t>
        </is>
      </c>
      <c r="C619" s="9" t="inlineStr">
        <is>
          <t>each</t>
        </is>
      </c>
      <c r="D619" s="9" t="inlineStr">
        <is>
          <t>6.00</t>
        </is>
      </c>
    </row>
    <row r="620" ht="11.5" customHeight="1">
      <c r="A620" s="9" t="inlineStr">
        <is>
          <t>1034</t>
        </is>
      </c>
      <c r="B620" s="9" t="inlineStr">
        <is>
          <t>Bolts and nuts up to 300 mm in length</t>
        </is>
      </c>
      <c r="C620" s="9" t="inlineStr">
        <is>
          <t>quintal</t>
        </is>
      </c>
      <c r="D620" s="9" t="inlineStr">
        <is>
          <t>4800.00</t>
        </is>
      </c>
    </row>
    <row r="621" ht="11.5" customHeight="1">
      <c r="A621" s="9" t="inlineStr">
        <is>
          <t>1035</t>
        </is>
      </c>
      <c r="B621" s="9" t="inlineStr">
        <is>
          <t>Bolts and nuts above 300 mm in length</t>
        </is>
      </c>
      <c r="C621" s="9" t="inlineStr">
        <is>
          <t>quintal</t>
        </is>
      </c>
      <c r="D621" s="9" t="inlineStr">
        <is>
          <t>5100.00</t>
        </is>
      </c>
    </row>
    <row r="622" ht="11.5" customHeight="1">
      <c r="A622" s="9" t="inlineStr">
        <is>
          <t>1036</t>
        </is>
      </c>
      <c r="B622" s="9" t="inlineStr">
        <is>
          <t>Iron pintels including welded pin</t>
        </is>
      </c>
      <c r="C622" s="9" t="inlineStr">
        <is>
          <t>each</t>
        </is>
      </c>
      <c r="D622" s="9" t="inlineStr">
        <is>
          <t>37.00</t>
        </is>
      </c>
    </row>
    <row r="623" ht="11.5" customHeight="1">
      <c r="A623" s="9" t="inlineStr">
        <is>
          <t>1143</t>
        </is>
      </c>
      <c r="B623" s="9" t="inlineStr">
        <is>
          <t>Steel beading 10x10x1.6mm (box type)</t>
        </is>
      </c>
      <c r="C623" s="9" t="inlineStr">
        <is>
          <t>metre</t>
        </is>
      </c>
      <c r="D623" s="9" t="inlineStr">
        <is>
          <t>27.00</t>
        </is>
      </c>
    </row>
    <row r="624" ht="11.5" customHeight="1">
      <c r="A624" s="9" t="inlineStr">
        <is>
          <t>1145</t>
        </is>
      </c>
      <c r="B624" s="9" t="inlineStr">
        <is>
          <t>Aluminium Plain Strip edging 38x12x3 mm</t>
        </is>
      </c>
      <c r="C624" s="9" t="inlineStr">
        <is>
          <t>metre</t>
        </is>
      </c>
      <c r="D624" s="9" t="inlineStr">
        <is>
          <t>90.00</t>
        </is>
      </c>
    </row>
    <row r="625" ht="11.5" customHeight="1">
      <c r="A625" s="9" t="inlineStr">
        <is>
          <t>1149</t>
        </is>
      </c>
      <c r="B625" s="9" t="inlineStr">
        <is>
          <t>Glass strip 4 mm thick 40 mm deep</t>
        </is>
      </c>
      <c r="C625" s="9" t="inlineStr">
        <is>
          <t>metre</t>
        </is>
      </c>
      <c r="D625" s="9" t="inlineStr">
        <is>
          <t>20.00</t>
        </is>
      </c>
    </row>
    <row r="626" ht="11.5" customHeight="1">
      <c r="A626" s="9" t="inlineStr">
        <is>
          <t>1151</t>
        </is>
      </c>
      <c r="B626" s="9" t="inlineStr">
        <is>
          <t>Boundary stone top chisel dressed 15x15x90 cm</t>
        </is>
      </c>
      <c r="C626" s="9" t="inlineStr">
        <is>
          <t>each</t>
        </is>
      </c>
      <c r="D626" s="9" t="inlineStr">
        <is>
          <t>80.00</t>
        </is>
      </c>
    </row>
    <row r="627" ht="11.5" customHeight="1">
      <c r="A627" s="9" t="inlineStr">
        <is>
          <t>1154</t>
        </is>
      </c>
      <c r="B627" s="9" t="inlineStr">
        <is>
          <t>Through and bond stone</t>
        </is>
      </c>
      <c r="C627" s="9" t="inlineStr">
        <is>
          <t>100 Nos</t>
        </is>
      </c>
      <c r="D627" s="9" t="inlineStr">
        <is>
          <t>5000.00</t>
        </is>
      </c>
    </row>
    <row r="628" ht="11.5" customHeight="1">
      <c r="A628" s="9" t="inlineStr">
        <is>
          <t>1157</t>
        </is>
      </c>
      <c r="B628" s="9" t="inlineStr">
        <is>
          <t>Stone for masonry work</t>
        </is>
      </c>
      <c r="C628" s="9" t="inlineStr">
        <is>
          <t>cum</t>
        </is>
      </c>
      <c r="D628" s="9" t="inlineStr">
        <is>
          <t>1100.00</t>
        </is>
      </c>
    </row>
    <row r="629" ht="11.5" customHeight="1">
      <c r="A629" s="9" t="inlineStr">
        <is>
          <t>1158</t>
        </is>
      </c>
      <c r="B629" s="9" t="inlineStr">
        <is>
          <t>Stone for pitching 15 cm x 22.5 cm</t>
        </is>
      </c>
      <c r="C629" s="9" t="inlineStr">
        <is>
          <t>cum</t>
        </is>
      </c>
      <c r="D629" s="9" t="inlineStr">
        <is>
          <t>600.00</t>
        </is>
      </c>
    </row>
    <row r="630" ht="11.5" customHeight="1">
      <c r="A630" s="9" t="inlineStr">
        <is>
          <t>1159</t>
        </is>
      </c>
      <c r="B630" s="9" t="inlineStr">
        <is>
          <t>Stone dust</t>
        </is>
      </c>
      <c r="C630" s="9" t="inlineStr">
        <is>
          <t>cum</t>
        </is>
      </c>
      <c r="D630" s="9" t="inlineStr">
        <is>
          <t>1100.00</t>
        </is>
      </c>
    </row>
    <row r="631" ht="11.5" customHeight="1">
      <c r="A631" s="9" t="inlineStr">
        <is>
          <t>1160</t>
        </is>
      </c>
      <c r="B631" s="9" t="inlineStr">
        <is>
          <t>Red sand stone block</t>
        </is>
      </c>
      <c r="C631" s="9" t="inlineStr">
        <is>
          <t>10 cudm</t>
        </is>
      </c>
      <c r="D631" s="9" t="inlineStr">
        <is>
          <t>79.00</t>
        </is>
      </c>
    </row>
    <row r="632" ht="11.5" customHeight="1">
      <c r="A632" s="9" t="inlineStr">
        <is>
          <t>1161</t>
        </is>
      </c>
      <c r="B632" s="9" t="inlineStr">
        <is>
          <t>White sand stone block</t>
        </is>
      </c>
      <c r="C632" s="9" t="inlineStr">
        <is>
          <t>10 cudm</t>
        </is>
      </c>
      <c r="D632" s="9" t="inlineStr">
        <is>
          <t>205.00</t>
        </is>
      </c>
    </row>
    <row r="633" ht="11.5" customHeight="1">
      <c r="A633" s="9" t="inlineStr">
        <is>
          <t>1163</t>
        </is>
      </c>
      <c r="B633" s="9" t="inlineStr">
        <is>
          <t>White sand stone slab 75 mm thick (un-dressed)</t>
        </is>
      </c>
      <c r="C633" s="9" t="inlineStr">
        <is>
          <t>sqm</t>
        </is>
      </c>
      <c r="D633" s="9" t="inlineStr">
        <is>
          <t>900.00</t>
        </is>
      </c>
    </row>
    <row r="634" ht="11.5" customHeight="1">
      <c r="A634" s="9" t="inlineStr">
        <is>
          <t>1164</t>
        </is>
      </c>
      <c r="B634" s="9" t="inlineStr">
        <is>
          <t>Red sand stone slab 40 mm thick (un-dressed)</t>
        </is>
      </c>
      <c r="C634" s="9" t="inlineStr">
        <is>
          <t>sqm</t>
        </is>
      </c>
      <c r="D634" s="9" t="inlineStr">
        <is>
          <t>200.00</t>
        </is>
      </c>
    </row>
    <row r="635" ht="11.5" customHeight="1">
      <c r="A635" s="9" t="inlineStr">
        <is>
          <t>1165</t>
        </is>
      </c>
      <c r="B635" s="9" t="inlineStr">
        <is>
          <t>White sand stone slab 40 mm thick (un-dressed)</t>
        </is>
      </c>
      <c r="C635" s="9" t="inlineStr">
        <is>
          <t>sqm</t>
        </is>
      </c>
      <c r="D635" s="9" t="inlineStr">
        <is>
          <t>200.00</t>
        </is>
      </c>
    </row>
    <row r="636" ht="11.5" customHeight="1">
      <c r="A636" s="9" t="inlineStr">
        <is>
          <t>1166</t>
        </is>
      </c>
      <c r="B636" s="9" t="inlineStr">
        <is>
          <t>Red sand stone slab 30 mm thick (un-dressed)</t>
        </is>
      </c>
      <c r="C636" s="9" t="inlineStr">
        <is>
          <t>sqm</t>
        </is>
      </c>
      <c r="D636" s="9" t="inlineStr">
        <is>
          <t>200.00</t>
        </is>
      </c>
    </row>
    <row r="637" ht="11.5" customHeight="1">
      <c r="A637" s="9" t="inlineStr">
        <is>
          <t>1168</t>
        </is>
      </c>
      <c r="B637" s="9" t="inlineStr">
        <is>
          <t>Kota stone slab 20 mm to 25 mm thick (semi-polished)</t>
        </is>
      </c>
      <c r="C637" s="9" t="inlineStr">
        <is>
          <t>sqm</t>
        </is>
      </c>
      <c r="D637" s="9" t="inlineStr">
        <is>
          <t>280.00</t>
        </is>
      </c>
    </row>
    <row r="638" ht="11.5" customHeight="1">
      <c r="A638" s="9" t="inlineStr">
        <is>
          <t>1169</t>
        </is>
      </c>
      <c r="B638" s="9" t="inlineStr">
        <is>
          <t>Kota stone slab 25mm thick (rough chiseled)</t>
        </is>
      </c>
      <c r="C638" s="9" t="inlineStr">
        <is>
          <t>sqm</t>
        </is>
      </c>
      <c r="D638" s="9" t="inlineStr">
        <is>
          <t>301.00</t>
        </is>
      </c>
    </row>
    <row r="639" ht="11.5" customHeight="1">
      <c r="A639" s="9" t="inlineStr">
        <is>
          <t>1174</t>
        </is>
      </c>
      <c r="B639" s="9" t="inlineStr">
        <is>
          <t>Red sand stone slab 45 mm to 50 mm thick (un-dressed)</t>
        </is>
      </c>
      <c r="C639" s="9" t="inlineStr">
        <is>
          <t>sqm</t>
        </is>
      </c>
      <c r="D639" s="9" t="inlineStr">
        <is>
          <t>225.00</t>
        </is>
      </c>
    </row>
    <row r="640" ht="11.5" customHeight="1">
      <c r="A640" s="9" t="inlineStr">
        <is>
          <t>1175</t>
        </is>
      </c>
      <c r="B640" s="9" t="inlineStr">
        <is>
          <t>White sand stone slab 45 mm to 50 mm thick (un-dressed)</t>
        </is>
      </c>
      <c r="C640" s="9" t="inlineStr">
        <is>
          <t>sqm</t>
        </is>
      </c>
      <c r="D640" s="9" t="inlineStr">
        <is>
          <t>240.00</t>
        </is>
      </c>
    </row>
    <row r="641" ht="11.5" customHeight="1">
      <c r="A641" s="9" t="inlineStr">
        <is>
          <t>1177</t>
        </is>
      </c>
      <c r="B641" s="9" t="inlineStr">
        <is>
          <t>Stone grit 6 mm and down size or pea sized gravel</t>
        </is>
      </c>
      <c r="C641" s="9" t="inlineStr">
        <is>
          <t>cum</t>
        </is>
      </c>
      <c r="D641" s="9" t="inlineStr">
        <is>
          <t>800.00</t>
        </is>
      </c>
    </row>
    <row r="642" ht="11.5" customHeight="1">
      <c r="A642" s="9" t="inlineStr">
        <is>
          <t>1179</t>
        </is>
      </c>
      <c r="B642" s="9" t="inlineStr">
        <is>
          <t>Crushed stone 2.36 mm to 12.5 mm size</t>
        </is>
      </c>
      <c r="C642" s="9" t="inlineStr">
        <is>
          <t>cum</t>
        </is>
      </c>
      <c r="D642" s="9" t="inlineStr">
        <is>
          <t>900.00</t>
        </is>
      </c>
    </row>
    <row r="643" ht="11.5" customHeight="1">
      <c r="A643" s="9" t="inlineStr">
        <is>
          <t>1182</t>
        </is>
      </c>
      <c r="B643" s="9" t="inlineStr">
        <is>
          <t>Surkhi</t>
        </is>
      </c>
      <c r="C643" s="9" t="inlineStr">
        <is>
          <t>cum</t>
        </is>
      </c>
      <c r="D643" s="9" t="inlineStr">
        <is>
          <t>700.00</t>
        </is>
      </c>
    </row>
    <row r="645" ht="11.5" customHeight="1">
      <c r="A645" s="10" t="inlineStr">
        <is>
          <t>Code</t>
        </is>
      </c>
      <c r="B645" s="10" t="inlineStr">
        <is>
          <t>Description</t>
        </is>
      </c>
      <c r="C645" s="10" t="inlineStr">
        <is>
          <t>Unit</t>
        </is>
      </c>
      <c r="D645" s="10" t="inlineStr">
        <is>
          <t>Rate</t>
        </is>
      </c>
    </row>
    <row r="646" ht="11.5" customHeight="1">
      <c r="A646" s="10" t="inlineStr">
        <is>
          <t>No.</t>
        </is>
      </c>
      <c r="B646" s="10" t="inlineStr"/>
      <c r="C646" s="10" t="inlineStr"/>
      <c r="D646" s="10" t="inlineStr"/>
    </row>
    <row r="647" ht="23" customHeight="1">
      <c r="A647" s="9" t="inlineStr">
        <is>
          <t>1186</t>
        </is>
      </c>
      <c r="B647" s="9" t="inlineStr">
        <is>
          <t>Superior class teak wood such as Dandeli, Balarshah or Malabar in</t>
        </is>
      </c>
      <c r="C647" s="9" t="inlineStr"/>
      <c r="D647" s="9" t="inlineStr"/>
    </row>
    <row r="648" ht="11.5" customHeight="1">
      <c r="A648" s="9" t="inlineStr"/>
      <c r="B648" s="9" t="inlineStr">
        <is>
          <t>planks</t>
        </is>
      </c>
      <c r="C648" s="9" t="inlineStr">
        <is>
          <t>10 cudm</t>
        </is>
      </c>
      <c r="D648" s="9" t="inlineStr">
        <is>
          <t>1100.00</t>
        </is>
      </c>
    </row>
    <row r="649" ht="11.5" customHeight="1">
      <c r="A649" s="9" t="inlineStr">
        <is>
          <t>1187</t>
        </is>
      </c>
      <c r="B649" s="9" t="inlineStr">
        <is>
          <t>First class teak wood in scantling</t>
        </is>
      </c>
      <c r="C649" s="9" t="inlineStr">
        <is>
          <t>10 cudm</t>
        </is>
      </c>
      <c r="D649" s="9" t="inlineStr">
        <is>
          <t>880.00</t>
        </is>
      </c>
    </row>
    <row r="650" ht="11.5" customHeight="1">
      <c r="A650" s="9" t="inlineStr">
        <is>
          <t>1188</t>
        </is>
      </c>
      <c r="B650" s="9" t="inlineStr">
        <is>
          <t>First class teak wood in planks</t>
        </is>
      </c>
      <c r="C650" s="9" t="inlineStr">
        <is>
          <t>10 cudm</t>
        </is>
      </c>
      <c r="D650" s="9" t="inlineStr">
        <is>
          <t>850.00</t>
        </is>
      </c>
    </row>
    <row r="651" ht="11.5" customHeight="1">
      <c r="A651" s="9" t="inlineStr">
        <is>
          <t>1189</t>
        </is>
      </c>
      <c r="B651" s="9" t="inlineStr">
        <is>
          <t>Second class teak wood in scantling</t>
        </is>
      </c>
      <c r="C651" s="9" t="inlineStr">
        <is>
          <t>10 cudm</t>
        </is>
      </c>
      <c r="D651" s="9" t="inlineStr">
        <is>
          <t>776.00</t>
        </is>
      </c>
    </row>
    <row r="652" ht="11.5" customHeight="1">
      <c r="A652" s="9" t="inlineStr">
        <is>
          <t>1190</t>
        </is>
      </c>
      <c r="B652" s="9" t="inlineStr">
        <is>
          <t>Second class teak wood in planks</t>
        </is>
      </c>
      <c r="C652" s="9" t="inlineStr">
        <is>
          <t>10 cudm</t>
        </is>
      </c>
      <c r="D652" s="9" t="inlineStr">
        <is>
          <t>791.00</t>
        </is>
      </c>
    </row>
    <row r="653" ht="11.5" customHeight="1">
      <c r="A653" s="9" t="inlineStr">
        <is>
          <t>1191</t>
        </is>
      </c>
      <c r="B653" s="9" t="inlineStr">
        <is>
          <t>Marandi wood in planks</t>
        </is>
      </c>
      <c r="C653" s="9" t="inlineStr">
        <is>
          <t>10 cudm</t>
        </is>
      </c>
      <c r="D653" s="9" t="inlineStr">
        <is>
          <t>440.00</t>
        </is>
      </c>
    </row>
    <row r="654" ht="11.5" customHeight="1">
      <c r="A654" s="9" t="inlineStr">
        <is>
          <t>1192</t>
        </is>
      </c>
      <c r="B654" s="9" t="inlineStr">
        <is>
          <t>Marandi wood in scantling</t>
        </is>
      </c>
      <c r="C654" s="9" t="inlineStr">
        <is>
          <t>10 cudm</t>
        </is>
      </c>
      <c r="D654" s="9" t="inlineStr">
        <is>
          <t>431.00</t>
        </is>
      </c>
    </row>
    <row r="655" ht="11.5" customHeight="1">
      <c r="A655" s="9" t="inlineStr">
        <is>
          <t>1194</t>
        </is>
      </c>
      <c r="B655" s="9" t="inlineStr">
        <is>
          <t>Second class deodar wood in planks</t>
        </is>
      </c>
      <c r="C655" s="9" t="inlineStr">
        <is>
          <t>10 cudm</t>
        </is>
      </c>
      <c r="D655" s="9" t="inlineStr">
        <is>
          <t>500.00</t>
        </is>
      </c>
    </row>
    <row r="656" ht="11.5" customHeight="1">
      <c r="A656" s="9" t="inlineStr">
        <is>
          <t>1196</t>
        </is>
      </c>
      <c r="B656" s="9" t="inlineStr">
        <is>
          <t>First class kail wood in planks</t>
        </is>
      </c>
      <c r="C656" s="9" t="inlineStr">
        <is>
          <t>10 cudm</t>
        </is>
      </c>
      <c r="D656" s="9" t="inlineStr">
        <is>
          <t>300.00</t>
        </is>
      </c>
    </row>
    <row r="657" ht="11.5" customHeight="1">
      <c r="A657" s="9" t="inlineStr">
        <is>
          <t>1197</t>
        </is>
      </c>
      <c r="B657" s="9" t="inlineStr">
        <is>
          <t>Second class kail wood in scantling</t>
        </is>
      </c>
      <c r="C657" s="9" t="inlineStr">
        <is>
          <t>10 cudm</t>
        </is>
      </c>
      <c r="D657" s="9" t="inlineStr">
        <is>
          <t>260.00</t>
        </is>
      </c>
    </row>
    <row r="658" ht="11.5" customHeight="1">
      <c r="A658" s="9" t="inlineStr">
        <is>
          <t>1198</t>
        </is>
      </c>
      <c r="B658" s="9" t="inlineStr">
        <is>
          <t>Second class kail wood in planks</t>
        </is>
      </c>
      <c r="C658" s="9" t="inlineStr">
        <is>
          <t>10 cudm</t>
        </is>
      </c>
      <c r="D658" s="9" t="inlineStr">
        <is>
          <t>260.00</t>
        </is>
      </c>
    </row>
    <row r="659" ht="11.5" customHeight="1">
      <c r="A659" s="9" t="inlineStr">
        <is>
          <t>1199</t>
        </is>
      </c>
      <c r="B659" s="9" t="inlineStr">
        <is>
          <t>Sal wood in scantling</t>
        </is>
      </c>
      <c r="C659" s="9" t="inlineStr">
        <is>
          <t>10 cudm</t>
        </is>
      </c>
      <c r="D659" s="9" t="inlineStr">
        <is>
          <t>600.00</t>
        </is>
      </c>
    </row>
    <row r="660" ht="11.5" customHeight="1">
      <c r="A660" s="9" t="inlineStr">
        <is>
          <t>1200</t>
        </is>
      </c>
      <c r="B660" s="9" t="inlineStr">
        <is>
          <t>Kiln seasoned selected sheesham wood planks</t>
        </is>
      </c>
      <c r="C660" s="9" t="inlineStr">
        <is>
          <t>10 cudm</t>
        </is>
      </c>
      <c r="D660" s="9" t="inlineStr">
        <is>
          <t>650.00</t>
        </is>
      </c>
    </row>
    <row r="661" ht="11.5" customHeight="1">
      <c r="A661" s="9" t="inlineStr">
        <is>
          <t>1201</t>
        </is>
      </c>
      <c r="B661" s="9" t="inlineStr">
        <is>
          <t>Precast terrazzo tiles 22 mm thick (light shade)</t>
        </is>
      </c>
      <c r="C661" s="9" t="inlineStr">
        <is>
          <t>sqm</t>
        </is>
      </c>
      <c r="D661" s="9" t="inlineStr">
        <is>
          <t>285.00</t>
        </is>
      </c>
    </row>
    <row r="662" ht="11.5" customHeight="1">
      <c r="A662" s="9" t="inlineStr">
        <is>
          <t>1202</t>
        </is>
      </c>
      <c r="B662" s="9" t="inlineStr">
        <is>
          <t>Precast terrazzo tiles 22 mm thick (medium shade)</t>
        </is>
      </c>
      <c r="C662" s="9" t="inlineStr">
        <is>
          <t>sqm</t>
        </is>
      </c>
      <c r="D662" s="9" t="inlineStr">
        <is>
          <t>265.00</t>
        </is>
      </c>
    </row>
    <row r="663" ht="11.5" customHeight="1">
      <c r="A663" s="9" t="inlineStr">
        <is>
          <t>1203</t>
        </is>
      </c>
      <c r="B663" s="9" t="inlineStr">
        <is>
          <t>Precast terrazzo tiles 22 mm thick (dark shade)</t>
        </is>
      </c>
      <c r="C663" s="9" t="inlineStr">
        <is>
          <t>sqm</t>
        </is>
      </c>
      <c r="D663" s="9" t="inlineStr">
        <is>
          <t>245.00</t>
        </is>
      </c>
    </row>
    <row r="664" ht="23" customHeight="1">
      <c r="A664" s="9" t="inlineStr">
        <is>
          <t>1204</t>
        </is>
      </c>
      <c r="B664" s="9" t="inlineStr">
        <is>
          <t>Precast heat resistant terrace tiles (size 300x300 mm) and 20 mm thick</t>
        </is>
      </c>
      <c r="C664" s="9" t="inlineStr">
        <is>
          <t>sqm</t>
        </is>
      </c>
      <c r="D664" s="9" t="inlineStr">
        <is>
          <t>409.00</t>
        </is>
      </c>
    </row>
    <row r="665" ht="11.5" customHeight="1">
      <c r="A665" s="9" t="inlineStr">
        <is>
          <t>1207</t>
        </is>
      </c>
      <c r="B665" s="9" t="inlineStr">
        <is>
          <t>G.I. Limpet washer</t>
        </is>
      </c>
      <c r="C665" s="9" t="inlineStr">
        <is>
          <t>100 Nos</t>
        </is>
      </c>
      <c r="D665" s="9" t="inlineStr">
        <is>
          <t>21.00</t>
        </is>
      </c>
    </row>
    <row r="666" ht="11.5" customHeight="1">
      <c r="A666" s="9" t="inlineStr">
        <is>
          <t>1208</t>
        </is>
      </c>
      <c r="B666" s="9" t="inlineStr">
        <is>
          <t>Bitumen washer</t>
        </is>
      </c>
      <c r="C666" s="9" t="inlineStr">
        <is>
          <t>100 Nos</t>
        </is>
      </c>
      <c r="D666" s="9" t="inlineStr">
        <is>
          <t>30.00</t>
        </is>
      </c>
    </row>
    <row r="667" ht="11.5" customHeight="1">
      <c r="A667" s="9" t="inlineStr">
        <is>
          <t>1209</t>
        </is>
      </c>
      <c r="B667" s="9" t="inlineStr">
        <is>
          <t>G.I. plain washer thick</t>
        </is>
      </c>
      <c r="C667" s="9" t="inlineStr">
        <is>
          <t>100 Nos</t>
        </is>
      </c>
      <c r="D667" s="9" t="inlineStr">
        <is>
          <t>35.00</t>
        </is>
      </c>
    </row>
    <row r="668" ht="11.5" customHeight="1">
      <c r="A668" s="9" t="inlineStr">
        <is>
          <t>1210</t>
        </is>
      </c>
      <c r="B668" s="9" t="inlineStr">
        <is>
          <t>G.I. plain washer thin</t>
        </is>
      </c>
      <c r="C668" s="9" t="inlineStr">
        <is>
          <t>100 Nos</t>
        </is>
      </c>
      <c r="D668" s="9" t="inlineStr">
        <is>
          <t>21.00</t>
        </is>
      </c>
    </row>
    <row r="669" ht="11.5" customHeight="1">
      <c r="A669" s="9" t="inlineStr">
        <is>
          <t>1211</t>
        </is>
      </c>
      <c r="B669" s="9" t="inlineStr">
        <is>
          <t>G.I. plain washer for seam bolts</t>
        </is>
      </c>
      <c r="C669" s="9" t="inlineStr">
        <is>
          <t>100 Nos</t>
        </is>
      </c>
      <c r="D669" s="9" t="inlineStr">
        <is>
          <t>32.00</t>
        </is>
      </c>
    </row>
    <row r="670" ht="11.5" customHeight="1">
      <c r="A670" s="9" t="inlineStr">
        <is>
          <t>1213</t>
        </is>
      </c>
      <c r="B670" s="9" t="inlineStr">
        <is>
          <t>Water proofing materials</t>
        </is>
      </c>
      <c r="C670" s="9" t="inlineStr">
        <is>
          <t>kilogram</t>
        </is>
      </c>
      <c r="D670" s="9" t="inlineStr">
        <is>
          <t>35.00</t>
        </is>
      </c>
    </row>
    <row r="671" ht="11.5" customHeight="1">
      <c r="A671" s="9" t="inlineStr">
        <is>
          <t>1214</t>
        </is>
      </c>
      <c r="B671" s="9" t="inlineStr">
        <is>
          <t>Welding by gas plant</t>
        </is>
      </c>
      <c r="C671" s="9" t="inlineStr">
        <is>
          <t>cm</t>
        </is>
      </c>
      <c r="D671" s="9" t="inlineStr">
        <is>
          <t>2.00</t>
        </is>
      </c>
    </row>
    <row r="672" ht="11.5" customHeight="1">
      <c r="A672" s="9" t="inlineStr">
        <is>
          <t>1215</t>
        </is>
      </c>
      <c r="B672" s="9" t="inlineStr">
        <is>
          <t>Welding by electric plant</t>
        </is>
      </c>
      <c r="C672" s="9" t="inlineStr">
        <is>
          <t>cm</t>
        </is>
      </c>
      <c r="D672" s="9" t="inlineStr">
        <is>
          <t>2.00</t>
        </is>
      </c>
    </row>
    <row r="673" ht="11.5" customHeight="1">
      <c r="A673" s="9" t="inlineStr">
        <is>
          <t>1216</t>
        </is>
      </c>
      <c r="B673" s="9" t="inlineStr">
        <is>
          <t>Whiting</t>
        </is>
      </c>
      <c r="C673" s="9" t="inlineStr">
        <is>
          <t>quintal</t>
        </is>
      </c>
      <c r="D673" s="9" t="inlineStr">
        <is>
          <t>600.00</t>
        </is>
      </c>
    </row>
    <row r="674" ht="11.5" customHeight="1">
      <c r="A674" s="9" t="inlineStr">
        <is>
          <t>1217</t>
        </is>
      </c>
      <c r="B674" s="9" t="inlineStr">
        <is>
          <t>GI Wire mesh 100x100 mm</t>
        </is>
      </c>
      <c r="C674" s="9" t="inlineStr">
        <is>
          <t>kg</t>
        </is>
      </c>
      <c r="D674" s="9" t="inlineStr">
        <is>
          <t>75.00</t>
        </is>
      </c>
    </row>
    <row r="675" ht="11.5" customHeight="1">
      <c r="A675" s="9" t="inlineStr">
        <is>
          <t>1218</t>
        </is>
      </c>
      <c r="B675" s="9" t="inlineStr">
        <is>
          <t>Shear stud</t>
        </is>
      </c>
      <c r="C675" s="9" t="inlineStr">
        <is>
          <t>each</t>
        </is>
      </c>
      <c r="D675" s="9" t="inlineStr">
        <is>
          <t>50.00</t>
        </is>
      </c>
    </row>
    <row r="676" ht="11.5" customHeight="1">
      <c r="A676" s="9" t="inlineStr">
        <is>
          <t>1219</t>
        </is>
      </c>
      <c r="B676" s="9" t="inlineStr">
        <is>
          <t>Wire nails</t>
        </is>
      </c>
      <c r="C676" s="9" t="inlineStr">
        <is>
          <t>kilogram</t>
        </is>
      </c>
      <c r="D676" s="9" t="inlineStr">
        <is>
          <t>58.00</t>
        </is>
      </c>
    </row>
    <row r="677" ht="11.5" customHeight="1">
      <c r="A677" s="9" t="inlineStr">
        <is>
          <t>1220</t>
        </is>
      </c>
      <c r="B677" s="9" t="inlineStr">
        <is>
          <t>Wire mesh (rabbit)</t>
        </is>
      </c>
      <c r="C677" s="9" t="inlineStr">
        <is>
          <t>sqm</t>
        </is>
      </c>
      <c r="D677" s="9" t="inlineStr">
        <is>
          <t>42.00</t>
        </is>
      </c>
    </row>
    <row r="678" ht="11.5" customHeight="1">
      <c r="A678" s="9" t="inlineStr">
        <is>
          <t>1221</t>
        </is>
      </c>
      <c r="B678" s="9" t="inlineStr">
        <is>
          <t>20 mm dia holding down bolts</t>
        </is>
      </c>
      <c r="C678" s="9" t="inlineStr">
        <is>
          <t>quintal</t>
        </is>
      </c>
      <c r="D678" s="9" t="inlineStr">
        <is>
          <t>6100.00</t>
        </is>
      </c>
    </row>
    <row r="679" ht="11.5" customHeight="1">
      <c r="A679" s="9" t="inlineStr">
        <is>
          <t>1222</t>
        </is>
      </c>
      <c r="B679" s="9" t="inlineStr">
        <is>
          <t>Mild steel sheets with bolts and nuts to rest on pintels</t>
        </is>
      </c>
      <c r="C679" s="9" t="inlineStr">
        <is>
          <t>each</t>
        </is>
      </c>
      <c r="D679" s="9" t="inlineStr">
        <is>
          <t>120.00</t>
        </is>
      </c>
    </row>
    <row r="680" ht="11.5" customHeight="1">
      <c r="A680" s="9" t="inlineStr">
        <is>
          <t>1223</t>
        </is>
      </c>
      <c r="B680" s="9" t="inlineStr">
        <is>
          <t>Steel weld mesh</t>
        </is>
      </c>
      <c r="C680" s="9" t="inlineStr">
        <is>
          <t>sqm</t>
        </is>
      </c>
      <c r="D680" s="9" t="inlineStr">
        <is>
          <t>150.00</t>
        </is>
      </c>
    </row>
    <row r="681" ht="11.5" customHeight="1">
      <c r="A681" s="9" t="inlineStr">
        <is>
          <t>1224</t>
        </is>
      </c>
      <c r="B681" s="9" t="inlineStr">
        <is>
          <t>Hard drawn steel wire</t>
        </is>
      </c>
      <c r="C681" s="9" t="inlineStr">
        <is>
          <t>quintal</t>
        </is>
      </c>
      <c r="D681" s="9" t="inlineStr">
        <is>
          <t>4800.00</t>
        </is>
      </c>
    </row>
    <row r="682" ht="11.5" customHeight="1">
      <c r="A682" s="9" t="inlineStr">
        <is>
          <t>1225</t>
        </is>
      </c>
      <c r="B682" s="9" t="inlineStr">
        <is>
          <t>Mild steel flat strap fitting</t>
        </is>
      </c>
      <c r="C682" s="9" t="inlineStr">
        <is>
          <t>quintal</t>
        </is>
      </c>
      <c r="D682" s="9" t="inlineStr">
        <is>
          <t>4120.00</t>
        </is>
      </c>
    </row>
    <row r="683" ht="11.5" customHeight="1">
      <c r="A683" s="9" t="inlineStr">
        <is>
          <t>1227</t>
        </is>
      </c>
      <c r="B683" s="9" t="inlineStr">
        <is>
          <t>Chequered terrazzo tiles 22 mm thick (light shade)</t>
        </is>
      </c>
      <c r="C683" s="9" t="inlineStr">
        <is>
          <t>sqm</t>
        </is>
      </c>
      <c r="D683" s="9" t="inlineStr">
        <is>
          <t>275.00</t>
        </is>
      </c>
    </row>
    <row r="684" ht="11.5" customHeight="1">
      <c r="A684" s="9" t="inlineStr">
        <is>
          <t>1228</t>
        </is>
      </c>
      <c r="B684" s="9" t="inlineStr">
        <is>
          <t>Chequered terrazzo tiles 22 mm thick (medium shade)</t>
        </is>
      </c>
      <c r="C684" s="9" t="inlineStr">
        <is>
          <t>sqm</t>
        </is>
      </c>
      <c r="D684" s="9" t="inlineStr">
        <is>
          <t>300.00</t>
        </is>
      </c>
    </row>
    <row r="685" ht="11.5" customHeight="1">
      <c r="A685" s="9" t="inlineStr">
        <is>
          <t>1229</t>
        </is>
      </c>
      <c r="B685" s="9" t="inlineStr">
        <is>
          <t>Chequered terrazzo tiles 22 mm thick (dark shade)</t>
        </is>
      </c>
      <c r="C685" s="9" t="inlineStr">
        <is>
          <t>sqm</t>
        </is>
      </c>
      <c r="D685" s="9" t="inlineStr">
        <is>
          <t>260.00</t>
        </is>
      </c>
    </row>
    <row r="686" ht="11.5" customHeight="1">
      <c r="A686" s="9" t="inlineStr">
        <is>
          <t>1231</t>
        </is>
      </c>
      <c r="B686" s="9" t="inlineStr">
        <is>
          <t>Extra for selected planks of second class teakwood</t>
        </is>
      </c>
      <c r="C686" s="9" t="inlineStr">
        <is>
          <t>10 cudm</t>
        </is>
      </c>
      <c r="D686" s="9" t="inlineStr">
        <is>
          <t>150.00</t>
        </is>
      </c>
    </row>
    <row r="687" ht="11.5" customHeight="1">
      <c r="A687" s="9" t="inlineStr">
        <is>
          <t>1234</t>
        </is>
      </c>
      <c r="B687" s="9" t="inlineStr">
        <is>
          <t>Aluminium Plain Strip edging 57x12x3 mm</t>
        </is>
      </c>
      <c r="C687" s="9" t="inlineStr">
        <is>
          <t>metre</t>
        </is>
      </c>
      <c r="D687" s="9" t="inlineStr">
        <is>
          <t>135.00</t>
        </is>
      </c>
    </row>
    <row r="688" ht="11.5" customHeight="1">
      <c r="A688" s="9" t="inlineStr">
        <is>
          <t>1235</t>
        </is>
      </c>
      <c r="B688" s="9" t="inlineStr">
        <is>
          <t>Diesel</t>
        </is>
      </c>
      <c r="C688" s="9" t="inlineStr">
        <is>
          <t>litre</t>
        </is>
      </c>
      <c r="D688" s="9" t="inlineStr">
        <is>
          <t>73.50</t>
        </is>
      </c>
    </row>
    <row r="689" ht="23" customHeight="1">
      <c r="A689" s="9" t="inlineStr">
        <is>
          <t>1237</t>
        </is>
      </c>
      <c r="B689" s="9" t="inlineStr">
        <is>
          <t>Cutting marble or sand stone slab up to 50 mm thick by mechanical</t>
        </is>
      </c>
      <c r="C689" s="9" t="inlineStr"/>
      <c r="D689" s="9" t="inlineStr"/>
    </row>
    <row r="690" ht="11.5" customHeight="1">
      <c r="A690" s="9" t="inlineStr"/>
      <c r="B690" s="9" t="inlineStr">
        <is>
          <t>device</t>
        </is>
      </c>
      <c r="C690" s="9" t="inlineStr">
        <is>
          <t>metre</t>
        </is>
      </c>
      <c r="D690" s="9" t="inlineStr">
        <is>
          <t>10.00</t>
        </is>
      </c>
    </row>
    <row r="691" ht="11.5" customHeight="1">
      <c r="A691" s="9" t="inlineStr">
        <is>
          <t>1238</t>
        </is>
      </c>
      <c r="B691" s="9" t="inlineStr">
        <is>
          <t>Extra for selected planks of first class teakwood</t>
        </is>
      </c>
      <c r="C691" s="9" t="inlineStr">
        <is>
          <t>10 cudm</t>
        </is>
      </c>
      <c r="D691" s="9" t="inlineStr">
        <is>
          <t>150.00</t>
        </is>
      </c>
    </row>
    <row r="692" ht="11.5" customHeight="1">
      <c r="A692" s="9" t="inlineStr">
        <is>
          <t>1239</t>
        </is>
      </c>
      <c r="B692" s="9" t="inlineStr">
        <is>
          <t>18 mm thick Flamed finish granite stone slab</t>
        </is>
      </c>
      <c r="C692" s="9" t="inlineStr">
        <is>
          <t>sqm</t>
        </is>
      </c>
      <c r="D692" s="9" t="inlineStr">
        <is>
          <t>1000.00</t>
        </is>
      </c>
    </row>
    <row r="693" ht="23" customHeight="1">
      <c r="A693" s="9" t="inlineStr">
        <is>
          <t>1240</t>
        </is>
      </c>
      <c r="B693" s="9" t="inlineStr">
        <is>
          <t>18 mm thick Italian Marble stone slab, Perlato (slab area up to 0.5 sqm).</t>
        </is>
      </c>
      <c r="C693" s="9" t="inlineStr">
        <is>
          <t>sqm</t>
        </is>
      </c>
      <c r="D693" s="9" t="inlineStr">
        <is>
          <t>3209.00</t>
        </is>
      </c>
    </row>
    <row r="694" ht="11.5" customHeight="1">
      <c r="A694" s="9" t="inlineStr">
        <is>
          <t>1241</t>
        </is>
      </c>
      <c r="B694" s="9" t="inlineStr">
        <is>
          <t>Commercial LPG in cylinder</t>
        </is>
      </c>
      <c r="C694" s="9" t="inlineStr">
        <is>
          <t>kg</t>
        </is>
      </c>
      <c r="D694" s="9" t="inlineStr">
        <is>
          <t>82.00</t>
        </is>
      </c>
    </row>
    <row r="696" ht="11.5" customHeight="1">
      <c r="A696" s="10" t="inlineStr">
        <is>
          <t>Code</t>
        </is>
      </c>
      <c r="B696" s="10" t="inlineStr">
        <is>
          <t>Description</t>
        </is>
      </c>
      <c r="C696" s="10" t="inlineStr">
        <is>
          <t>Unit</t>
        </is>
      </c>
      <c r="D696" s="10" t="inlineStr">
        <is>
          <t>Rate</t>
        </is>
      </c>
    </row>
    <row r="697" ht="11.5" customHeight="1">
      <c r="A697" s="10" t="inlineStr">
        <is>
          <t>No.</t>
        </is>
      </c>
      <c r="B697" s="10" t="inlineStr"/>
      <c r="C697" s="10" t="inlineStr"/>
      <c r="D697" s="10" t="inlineStr"/>
    </row>
    <row r="698" ht="11.5" customHeight="1">
      <c r="A698" s="9" t="inlineStr">
        <is>
          <t>1243</t>
        </is>
      </c>
      <c r="B698" s="9" t="inlineStr">
        <is>
          <t>Tile fixing chemical adhesive</t>
        </is>
      </c>
      <c r="C698" s="9" t="inlineStr">
        <is>
          <t>kg</t>
        </is>
      </c>
      <c r="D698" s="9" t="inlineStr">
        <is>
          <t>8.70</t>
        </is>
      </c>
    </row>
    <row r="699" ht="11.5" customHeight="1">
      <c r="A699" s="9" t="inlineStr">
        <is>
          <t>1244</t>
        </is>
      </c>
      <c r="B699" s="9" t="inlineStr">
        <is>
          <t>Cement Polymer Grout Compound</t>
        </is>
      </c>
      <c r="C699" s="9" t="inlineStr">
        <is>
          <t>kg</t>
        </is>
      </c>
      <c r="D699" s="9" t="inlineStr">
        <is>
          <t>16.00</t>
        </is>
      </c>
    </row>
    <row r="700" ht="11.5" customHeight="1">
      <c r="A700" s="9" t="inlineStr">
        <is>
          <t>1245</t>
        </is>
      </c>
      <c r="B700" s="9" t="inlineStr">
        <is>
          <t>Acid for cleaning tiles</t>
        </is>
      </c>
      <c r="C700" s="9" t="inlineStr">
        <is>
          <t>litre</t>
        </is>
      </c>
      <c r="D700" s="9" t="inlineStr">
        <is>
          <t>18.00</t>
        </is>
      </c>
    </row>
    <row r="701" ht="11.5" customHeight="1">
      <c r="A701" s="9" t="inlineStr">
        <is>
          <t>1246</t>
        </is>
      </c>
      <c r="B701" s="9" t="inlineStr">
        <is>
          <t>Silicon based Joint Sealant for Tiles</t>
        </is>
      </c>
      <c r="C701" s="9" t="inlineStr">
        <is>
          <t>kg</t>
        </is>
      </c>
      <c r="D701" s="9" t="inlineStr">
        <is>
          <t>160.00</t>
        </is>
      </c>
    </row>
    <row r="702" ht="11.5" customHeight="1">
      <c r="A702" s="9" t="inlineStr">
        <is>
          <t>1247</t>
        </is>
      </c>
      <c r="B702" s="9" t="inlineStr">
        <is>
          <t>Rubber base Adhesive</t>
        </is>
      </c>
      <c r="C702" s="9" t="inlineStr">
        <is>
          <t>kg</t>
        </is>
      </c>
      <c r="D702" s="9" t="inlineStr">
        <is>
          <t>223.00</t>
        </is>
      </c>
    </row>
    <row r="703" ht="11.5" customHeight="1">
      <c r="A703" s="9" t="inlineStr">
        <is>
          <t>1248</t>
        </is>
      </c>
      <c r="B703" s="9" t="inlineStr">
        <is>
          <t>Epoxy based sealing Compound</t>
        </is>
      </c>
      <c r="C703" s="9" t="inlineStr">
        <is>
          <t>kg</t>
        </is>
      </c>
      <c r="D703" s="9" t="inlineStr">
        <is>
          <t>535.00</t>
        </is>
      </c>
    </row>
    <row r="704" ht="11.5" customHeight="1">
      <c r="A704" s="9" t="inlineStr">
        <is>
          <t>1249</t>
        </is>
      </c>
      <c r="B704" s="9" t="inlineStr">
        <is>
          <t>Acrylic based sealing compound</t>
        </is>
      </c>
      <c r="C704" s="9" t="inlineStr">
        <is>
          <t>kg</t>
        </is>
      </c>
      <c r="D704" s="9" t="inlineStr">
        <is>
          <t>500.00</t>
        </is>
      </c>
    </row>
    <row r="705" ht="11.5" customHeight="1">
      <c r="A705" s="9" t="inlineStr">
        <is>
          <t>1250</t>
        </is>
      </c>
      <c r="B705" s="9" t="inlineStr">
        <is>
          <t>Non woven reinforcement Tape</t>
        </is>
      </c>
      <c r="C705" s="9" t="inlineStr">
        <is>
          <t>metre</t>
        </is>
      </c>
      <c r="D705" s="9" t="inlineStr">
        <is>
          <t>0.14</t>
        </is>
      </c>
    </row>
    <row r="706" ht="11.5" customHeight="1">
      <c r="A706" s="9" t="inlineStr">
        <is>
          <t>1251</t>
        </is>
      </c>
      <c r="B706" s="9" t="inlineStr">
        <is>
          <t>M-60 grade cemetitious grout (Non Shrink)</t>
        </is>
      </c>
      <c r="C706" s="9" t="inlineStr">
        <is>
          <t>kg</t>
        </is>
      </c>
      <c r="D706" s="9" t="inlineStr">
        <is>
          <t>28.00</t>
        </is>
      </c>
    </row>
    <row r="707" ht="11.5" customHeight="1">
      <c r="A707" s="9" t="inlineStr">
        <is>
          <t>1252</t>
        </is>
      </c>
      <c r="B707" s="9" t="inlineStr">
        <is>
          <t>Cementitious polymer base adhesive confirming to EOTA ETAG 004</t>
        </is>
      </c>
      <c r="C707" s="9" t="inlineStr"/>
      <c r="D707" s="9" t="inlineStr"/>
    </row>
    <row r="708" ht="11.5" customHeight="1">
      <c r="A708" s="9" t="inlineStr"/>
      <c r="B708" s="9" t="inlineStr">
        <is>
          <t>(European Technical Approval)</t>
        </is>
      </c>
      <c r="C708" s="9" t="inlineStr">
        <is>
          <t>kg</t>
        </is>
      </c>
      <c r="D708" s="9" t="inlineStr">
        <is>
          <t>34.00</t>
        </is>
      </c>
    </row>
    <row r="709" ht="23" customHeight="1">
      <c r="A709" s="9" t="inlineStr">
        <is>
          <t>1253</t>
        </is>
      </c>
      <c r="B709" s="9" t="inlineStr">
        <is>
          <t>Polypropylene mechanical fastener with plastic pin confirming to</t>
        </is>
      </c>
      <c r="C709" s="9" t="inlineStr"/>
      <c r="D709" s="9" t="inlineStr"/>
    </row>
    <row r="710" ht="11.5" customHeight="1">
      <c r="A710" s="9" t="inlineStr"/>
      <c r="B710" s="9" t="inlineStr">
        <is>
          <t>EOTA ETAG 014 (European Technical Approval) having dia 10mm &amp;</t>
        </is>
      </c>
      <c r="C710" s="9" t="inlineStr"/>
      <c r="D710" s="9" t="inlineStr"/>
    </row>
    <row r="711" ht="11.5" customHeight="1">
      <c r="A711" s="9" t="inlineStr"/>
      <c r="B711" s="9" t="inlineStr">
        <is>
          <t>L=200mm</t>
        </is>
      </c>
      <c r="C711" s="9" t="inlineStr">
        <is>
          <t>each</t>
        </is>
      </c>
      <c r="D711" s="9" t="inlineStr">
        <is>
          <t>30.00</t>
        </is>
      </c>
    </row>
    <row r="712" ht="11.5" customHeight="1">
      <c r="A712" s="9" t="inlineStr">
        <is>
          <t>1254</t>
        </is>
      </c>
      <c r="B712" s="9" t="inlineStr">
        <is>
          <t>Moisture cure Polyurethane Foam</t>
        </is>
      </c>
      <c r="C712" s="9" t="inlineStr">
        <is>
          <t>750 ml</t>
        </is>
      </c>
      <c r="D712" s="9" t="inlineStr">
        <is>
          <t>600.00</t>
        </is>
      </c>
    </row>
    <row r="713" ht="11.5" customHeight="1">
      <c r="A713" s="9" t="inlineStr">
        <is>
          <t>1255</t>
        </is>
      </c>
      <c r="B713" s="9" t="inlineStr">
        <is>
          <t>PVC Corner Bead of size 25mmx25mm fixed with glass fibre mesh</t>
        </is>
      </c>
      <c r="C713" s="9" t="inlineStr"/>
      <c r="D713" s="9" t="inlineStr"/>
    </row>
    <row r="714" ht="11.5" customHeight="1">
      <c r="A714" s="9" t="inlineStr"/>
      <c r="B714" s="9" t="inlineStr">
        <is>
          <t>(100mm x 100mm)</t>
        </is>
      </c>
      <c r="C714" s="9" t="inlineStr">
        <is>
          <t>metre</t>
        </is>
      </c>
      <c r="D714" s="9" t="inlineStr">
        <is>
          <t>90.00</t>
        </is>
      </c>
    </row>
    <row r="715" ht="11.5" customHeight="1">
      <c r="A715" s="9" t="inlineStr">
        <is>
          <t>1256</t>
        </is>
      </c>
      <c r="B715" s="9" t="inlineStr">
        <is>
          <t>Cementitious polymer base coat confirming to EOTA ETAG 004</t>
        </is>
      </c>
      <c r="C715" s="9" t="inlineStr"/>
      <c r="D715" s="9" t="inlineStr"/>
    </row>
    <row r="716" ht="11.5" customHeight="1">
      <c r="A716" s="9" t="inlineStr"/>
      <c r="B716" s="9" t="inlineStr">
        <is>
          <t>(European Technical Approval)</t>
        </is>
      </c>
      <c r="C716" s="9" t="inlineStr">
        <is>
          <t>kg</t>
        </is>
      </c>
      <c r="D716" s="9" t="inlineStr">
        <is>
          <t>40.00</t>
        </is>
      </c>
    </row>
    <row r="717" ht="23" customHeight="1">
      <c r="A717" s="9" t="inlineStr">
        <is>
          <t>1257</t>
        </is>
      </c>
      <c r="B717" s="9" t="inlineStr">
        <is>
          <t>Fiberglass mesh with alkali-resistant coating having mass per unit</t>
        </is>
      </c>
      <c r="C717" s="9" t="inlineStr"/>
      <c r="D717" s="9" t="inlineStr"/>
    </row>
    <row r="718" ht="11.5" customHeight="1">
      <c r="A718" s="9" t="inlineStr"/>
      <c r="B718" s="9" t="inlineStr">
        <is>
          <t>area ?145 g/m2, mesh size: 3.9x4.0 mm ±10%</t>
        </is>
      </c>
      <c r="C718" s="9" t="inlineStr">
        <is>
          <t>sqm</t>
        </is>
      </c>
      <c r="D718" s="9" t="inlineStr">
        <is>
          <t>75.00</t>
        </is>
      </c>
    </row>
    <row r="719" ht="11.5" customHeight="1">
      <c r="A719" s="9" t="inlineStr">
        <is>
          <t>1301</t>
        </is>
      </c>
      <c r="B719" s="9" t="inlineStr">
        <is>
          <t>Bleaching powder</t>
        </is>
      </c>
      <c r="C719" s="9" t="inlineStr">
        <is>
          <t>quintal</t>
        </is>
      </c>
      <c r="D719" s="9" t="inlineStr">
        <is>
          <t>1800.00</t>
        </is>
      </c>
    </row>
    <row r="720" ht="11.5" customHeight="1">
      <c r="A720" s="9" t="inlineStr">
        <is>
          <t>1304</t>
        </is>
      </c>
      <c r="B720" s="9" t="inlineStr">
        <is>
          <t>Surface box for stop cock</t>
        </is>
      </c>
      <c r="C720" s="9" t="inlineStr">
        <is>
          <t>each</t>
        </is>
      </c>
      <c r="D720" s="9" t="inlineStr">
        <is>
          <t>125.00</t>
        </is>
      </c>
    </row>
    <row r="721" ht="11.5" customHeight="1">
      <c r="A721" s="9" t="inlineStr">
        <is>
          <t>1305</t>
        </is>
      </c>
      <c r="B721" s="9" t="inlineStr">
        <is>
          <t>Surface box for sluice valve</t>
        </is>
      </c>
      <c r="C721" s="9" t="inlineStr">
        <is>
          <t>each</t>
        </is>
      </c>
      <c r="D721" s="9" t="inlineStr">
        <is>
          <t>210.00</t>
        </is>
      </c>
    </row>
    <row r="722" ht="11.5" customHeight="1">
      <c r="A722" s="9" t="inlineStr">
        <is>
          <t>1307</t>
        </is>
      </c>
      <c r="B722" s="9" t="inlineStr">
        <is>
          <t>Surface box for water meter</t>
        </is>
      </c>
      <c r="C722" s="9" t="inlineStr">
        <is>
          <t>each</t>
        </is>
      </c>
      <c r="D722" s="9" t="inlineStr">
        <is>
          <t>250.00</t>
        </is>
      </c>
    </row>
    <row r="723" ht="11.5" customHeight="1">
      <c r="A723" s="9" t="inlineStr">
        <is>
          <t>1309</t>
        </is>
      </c>
      <c r="B723" s="9" t="inlineStr">
        <is>
          <t>C.I. bracket for wash basin and sinks</t>
        </is>
      </c>
      <c r="C723" s="9" t="inlineStr">
        <is>
          <t>pair</t>
        </is>
      </c>
      <c r="D723" s="9" t="inlineStr">
        <is>
          <t>88.00</t>
        </is>
      </c>
    </row>
    <row r="724" ht="23" customHeight="1">
      <c r="A724" s="9" t="inlineStr">
        <is>
          <t>1313</t>
        </is>
      </c>
      <c r="B724" s="9" t="inlineStr">
        <is>
          <t>8 mm dia C.P. Brass/ S.S. Jet with flexible tube upto 1 metre long with</t>
        </is>
      </c>
      <c r="C724" s="9" t="inlineStr"/>
      <c r="D724" s="9" t="inlineStr"/>
    </row>
    <row r="725" ht="11.5" customHeight="1">
      <c r="A725" s="9" t="inlineStr"/>
      <c r="B725" s="9" t="inlineStr">
        <is>
          <t>S.S. tringular plate for Eureopean type W.C.</t>
        </is>
      </c>
      <c r="C725" s="9" t="inlineStr">
        <is>
          <t>each</t>
        </is>
      </c>
      <c r="D725" s="9" t="inlineStr">
        <is>
          <t>200.00</t>
        </is>
      </c>
    </row>
    <row r="726" ht="11.5" customHeight="1">
      <c r="A726" s="9" t="inlineStr">
        <is>
          <t>1314</t>
        </is>
      </c>
      <c r="B726" s="9" t="inlineStr">
        <is>
          <t>C.P.brass chain with 32 mm dia rubber plug</t>
        </is>
      </c>
      <c r="C726" s="9" t="inlineStr">
        <is>
          <t>each</t>
        </is>
      </c>
      <c r="D726" s="9" t="inlineStr">
        <is>
          <t>40.00</t>
        </is>
      </c>
    </row>
    <row r="727" ht="11.5" customHeight="1">
      <c r="A727" s="9" t="inlineStr">
        <is>
          <t>1315</t>
        </is>
      </c>
      <c r="B727" s="9" t="inlineStr">
        <is>
          <t>C.P.brass chain with 40 mm dia rubber plug</t>
        </is>
      </c>
      <c r="C727" s="9" t="inlineStr">
        <is>
          <t>each</t>
        </is>
      </c>
      <c r="D727" s="9" t="inlineStr">
        <is>
          <t>40.00</t>
        </is>
      </c>
    </row>
    <row r="728" ht="11.5" customHeight="1">
      <c r="A728" s="9" t="inlineStr">
        <is>
          <t>1316</t>
        </is>
      </c>
      <c r="B728" s="9" t="inlineStr">
        <is>
          <t>50mmx50mm hardwood plug</t>
        </is>
      </c>
      <c r="C728" s="9" t="inlineStr">
        <is>
          <t>each</t>
        </is>
      </c>
      <c r="D728" s="9" t="inlineStr">
        <is>
          <t>75.00</t>
        </is>
      </c>
    </row>
    <row r="729" ht="11.5" customHeight="1">
      <c r="A729" s="9" t="inlineStr">
        <is>
          <t>1330</t>
        </is>
      </c>
      <c r="B729" s="9" t="inlineStr">
        <is>
          <t>Clamps and M.S. stays including bolts and nuts for 100 mm pipe</t>
        </is>
      </c>
      <c r="C729" s="9" t="inlineStr">
        <is>
          <t>each</t>
        </is>
      </c>
      <c r="D729" s="9" t="inlineStr">
        <is>
          <t>67.50</t>
        </is>
      </c>
    </row>
    <row r="730" ht="23" customHeight="1">
      <c r="A730" s="9" t="inlineStr">
        <is>
          <t>1331</t>
        </is>
      </c>
      <c r="B730" s="9" t="inlineStr">
        <is>
          <t>M.S. Holder bat clamp of approved design for 100 mm S.C.I. pipe</t>
        </is>
      </c>
      <c r="C730" s="9" t="inlineStr">
        <is>
          <t>each</t>
        </is>
      </c>
      <c r="D730" s="9" t="inlineStr">
        <is>
          <t>30.00</t>
        </is>
      </c>
    </row>
    <row r="731" ht="11.5" customHeight="1">
      <c r="A731" s="9" t="inlineStr">
        <is>
          <t>1332</t>
        </is>
      </c>
      <c r="B731" s="9" t="inlineStr">
        <is>
          <t>M.S. Holder bat clamp of approved design for 75 mm S.C.I. pipe</t>
        </is>
      </c>
      <c r="C731" s="9" t="inlineStr">
        <is>
          <t>each</t>
        </is>
      </c>
      <c r="D731" s="9" t="inlineStr">
        <is>
          <t>27.00</t>
        </is>
      </c>
    </row>
    <row r="732" ht="11.5" customHeight="1">
      <c r="A732" s="9" t="inlineStr">
        <is>
          <t>1334</t>
        </is>
      </c>
      <c r="B732" s="9" t="inlineStr">
        <is>
          <t>Clamps and M.S. stays including bolts and nuts for 50 mm pipe</t>
        </is>
      </c>
      <c r="C732" s="9" t="inlineStr">
        <is>
          <t>each</t>
        </is>
      </c>
      <c r="D732" s="9" t="inlineStr">
        <is>
          <t>35.00</t>
        </is>
      </c>
    </row>
    <row r="733" ht="11.5" customHeight="1">
      <c r="A733" s="9" t="inlineStr">
        <is>
          <t>1335</t>
        </is>
      </c>
      <c r="B733" s="9" t="inlineStr">
        <is>
          <t>Clamps and M.S. stays including bolts and nuts for 75 mm pipe</t>
        </is>
      </c>
      <c r="C733" s="9" t="inlineStr">
        <is>
          <t>each</t>
        </is>
      </c>
      <c r="D733" s="9" t="inlineStr">
        <is>
          <t>37.00</t>
        </is>
      </c>
    </row>
    <row r="734" ht="11.5" customHeight="1">
      <c r="A734" s="9" t="inlineStr">
        <is>
          <t>1336</t>
        </is>
      </c>
      <c r="B734" s="9" t="inlineStr">
        <is>
          <t>Clearing eye with chain and lid 100 mm dia</t>
        </is>
      </c>
      <c r="C734" s="9" t="inlineStr">
        <is>
          <t>each</t>
        </is>
      </c>
      <c r="D734" s="9" t="inlineStr">
        <is>
          <t>44.00</t>
        </is>
      </c>
    </row>
    <row r="735" ht="11.5" customHeight="1">
      <c r="A735" s="9" t="inlineStr">
        <is>
          <t>1337</t>
        </is>
      </c>
      <c r="B735" s="9" t="inlineStr">
        <is>
          <t>Clearing eye with chain and lid 150 mm dia</t>
        </is>
      </c>
      <c r="C735" s="9" t="inlineStr">
        <is>
          <t>each</t>
        </is>
      </c>
      <c r="D735" s="9" t="inlineStr">
        <is>
          <t>50.00</t>
        </is>
      </c>
    </row>
    <row r="736" ht="11.5" customHeight="1">
      <c r="A736" s="9" t="inlineStr">
        <is>
          <t>1339</t>
        </is>
      </c>
      <c r="B736" s="9" t="inlineStr">
        <is>
          <t>Brass bib-cock 15 mm dia</t>
        </is>
      </c>
      <c r="C736" s="9" t="inlineStr">
        <is>
          <t>each</t>
        </is>
      </c>
      <c r="D736" s="9" t="inlineStr">
        <is>
          <t>210.00</t>
        </is>
      </c>
    </row>
    <row r="737" ht="11.5" customHeight="1">
      <c r="A737" s="9" t="inlineStr">
        <is>
          <t>1340</t>
        </is>
      </c>
      <c r="B737" s="9" t="inlineStr">
        <is>
          <t>Brass bib-cock 20 mm dia</t>
        </is>
      </c>
      <c r="C737" s="9" t="inlineStr">
        <is>
          <t>each</t>
        </is>
      </c>
      <c r="D737" s="9" t="inlineStr">
        <is>
          <t>225.00</t>
        </is>
      </c>
    </row>
    <row r="738" ht="11.5" customHeight="1">
      <c r="A738" s="9" t="inlineStr">
        <is>
          <t>1342</t>
        </is>
      </c>
      <c r="B738" s="9" t="inlineStr">
        <is>
          <t>Brass stop-cock 15 mm dia</t>
        </is>
      </c>
      <c r="C738" s="9" t="inlineStr">
        <is>
          <t>each</t>
        </is>
      </c>
      <c r="D738" s="9" t="inlineStr">
        <is>
          <t>210.00</t>
        </is>
      </c>
    </row>
    <row r="739" ht="11.5" customHeight="1">
      <c r="A739" s="9" t="inlineStr">
        <is>
          <t>1343</t>
        </is>
      </c>
      <c r="B739" s="9" t="inlineStr">
        <is>
          <t>Brass stop-cock 20 mm dia</t>
        </is>
      </c>
      <c r="C739" s="9" t="inlineStr">
        <is>
          <t>each</t>
        </is>
      </c>
      <c r="D739" s="9" t="inlineStr">
        <is>
          <t>225.00</t>
        </is>
      </c>
    </row>
    <row r="740" ht="11.5" customHeight="1">
      <c r="A740" s="9" t="inlineStr">
        <is>
          <t>1350</t>
        </is>
      </c>
      <c r="B740" s="9" t="inlineStr">
        <is>
          <t>Mosquito proof coupling of approved design</t>
        </is>
      </c>
      <c r="C740" s="9" t="inlineStr">
        <is>
          <t>each</t>
        </is>
      </c>
      <c r="D740" s="9" t="inlineStr">
        <is>
          <t>30.00</t>
        </is>
      </c>
    </row>
    <row r="741" ht="11.5" customHeight="1">
      <c r="A741" s="9" t="inlineStr">
        <is>
          <t>1352</t>
        </is>
      </c>
      <c r="B741" s="9" t="inlineStr">
        <is>
          <t>C.I. cover and frame 300x300 mm inside</t>
        </is>
      </c>
      <c r="C741" s="9" t="inlineStr">
        <is>
          <t>each</t>
        </is>
      </c>
      <c r="D741" s="9" t="inlineStr">
        <is>
          <t>477.00</t>
        </is>
      </c>
    </row>
    <row r="742" ht="23" customHeight="1">
      <c r="A742" s="9" t="inlineStr">
        <is>
          <t>1353</t>
        </is>
      </c>
      <c r="B742" s="9" t="inlineStr">
        <is>
          <t>C.I. cover without frame 300x300 mm inside i/c cover of 4.50 kg</t>
        </is>
      </c>
      <c r="C742" s="9" t="inlineStr">
        <is>
          <t>each</t>
        </is>
      </c>
      <c r="D742" s="9" t="inlineStr">
        <is>
          <t>477.00</t>
        </is>
      </c>
    </row>
    <row r="743" ht="11.5" customHeight="1">
      <c r="A743" s="9" t="inlineStr">
        <is>
          <t>1354</t>
        </is>
      </c>
      <c r="B743" s="9" t="inlineStr">
        <is>
          <t>Rectangular cover 455x610 mm with frame (low duty)</t>
        </is>
      </c>
      <c r="C743" s="9" t="inlineStr">
        <is>
          <t>each</t>
        </is>
      </c>
      <c r="D743" s="9" t="inlineStr">
        <is>
          <t>1400.00</t>
        </is>
      </c>
    </row>
    <row r="744" ht="11.5" customHeight="1">
      <c r="A744" s="9" t="inlineStr">
        <is>
          <t>1355</t>
        </is>
      </c>
      <c r="B744" s="9" t="inlineStr">
        <is>
          <t>Rectangular cover 455x610 mm without frame (low duty)</t>
        </is>
      </c>
      <c r="C744" s="9" t="inlineStr">
        <is>
          <t>each</t>
        </is>
      </c>
      <c r="D744" s="9" t="inlineStr">
        <is>
          <t>910.00</t>
        </is>
      </c>
    </row>
    <row r="745" ht="11.5" customHeight="1">
      <c r="A745" s="9" t="inlineStr">
        <is>
          <t>1356</t>
        </is>
      </c>
      <c r="B745" s="9" t="inlineStr">
        <is>
          <t>500 mm dia cover with frame (medium duty)</t>
        </is>
      </c>
      <c r="C745" s="9" t="inlineStr">
        <is>
          <t>each</t>
        </is>
      </c>
      <c r="D745" s="9" t="inlineStr">
        <is>
          <t>4400.00</t>
        </is>
      </c>
    </row>
    <row r="746" ht="11.5" customHeight="1">
      <c r="A746" s="9" t="inlineStr">
        <is>
          <t>1357</t>
        </is>
      </c>
      <c r="B746" s="9" t="inlineStr">
        <is>
          <t>500 mm dia cover without frame (medium duty)</t>
        </is>
      </c>
      <c r="C746" s="9" t="inlineStr">
        <is>
          <t>each</t>
        </is>
      </c>
      <c r="D746" s="9" t="inlineStr">
        <is>
          <t>2300.00</t>
        </is>
      </c>
    </row>
    <row r="748" ht="11.5" customHeight="1">
      <c r="A748" s="10" t="inlineStr">
        <is>
          <t>Code</t>
        </is>
      </c>
      <c r="B748" s="10" t="inlineStr">
        <is>
          <t>Description</t>
        </is>
      </c>
      <c r="C748" s="10" t="inlineStr">
        <is>
          <t>Unit</t>
        </is>
      </c>
      <c r="D748" s="10" t="inlineStr">
        <is>
          <t>Rate</t>
        </is>
      </c>
    </row>
    <row r="749" ht="11.5" customHeight="1">
      <c r="A749" s="10" t="inlineStr">
        <is>
          <t>No.</t>
        </is>
      </c>
      <c r="B749" s="10" t="inlineStr"/>
      <c r="C749" s="10" t="inlineStr"/>
      <c r="D749" s="10" t="inlineStr"/>
    </row>
    <row r="750" ht="11.5" customHeight="1">
      <c r="A750" s="9" t="inlineStr">
        <is>
          <t>1361</t>
        </is>
      </c>
      <c r="B750" s="9" t="inlineStr">
        <is>
          <t>C.I. mouth, brass ferrule 20 mm dia</t>
        </is>
      </c>
      <c r="C750" s="9" t="inlineStr">
        <is>
          <t>each</t>
        </is>
      </c>
      <c r="D750" s="9" t="inlineStr">
        <is>
          <t>160.00</t>
        </is>
      </c>
    </row>
    <row r="751" ht="11.5" customHeight="1">
      <c r="A751" s="9" t="inlineStr">
        <is>
          <t>1362</t>
        </is>
      </c>
      <c r="B751" s="9" t="inlineStr">
        <is>
          <t>C.l. mouth, brass ferrule 25 mm dia</t>
        </is>
      </c>
      <c r="C751" s="9" t="inlineStr">
        <is>
          <t>each</t>
        </is>
      </c>
      <c r="D751" s="9" t="inlineStr">
        <is>
          <t>220.00</t>
        </is>
      </c>
    </row>
    <row r="752" ht="11.5" customHeight="1">
      <c r="A752" s="9" t="inlineStr">
        <is>
          <t>1363</t>
        </is>
      </c>
      <c r="B752" s="9" t="inlineStr">
        <is>
          <t>Vitreous china foot rests 250x130x30 mm</t>
        </is>
      </c>
      <c r="C752" s="9" t="inlineStr">
        <is>
          <t>pair</t>
        </is>
      </c>
      <c r="D752" s="9" t="inlineStr">
        <is>
          <t>100.00</t>
        </is>
      </c>
    </row>
    <row r="753" ht="11.5" customHeight="1">
      <c r="A753" s="9" t="inlineStr">
        <is>
          <t>1364</t>
        </is>
      </c>
      <c r="B753" s="9" t="inlineStr">
        <is>
          <t>C.I. grating 100x100 mm</t>
        </is>
      </c>
      <c r="C753" s="9" t="inlineStr">
        <is>
          <t>each</t>
        </is>
      </c>
      <c r="D753" s="9" t="inlineStr">
        <is>
          <t>40.22</t>
        </is>
      </c>
    </row>
    <row r="754" ht="11.5" customHeight="1">
      <c r="A754" s="9" t="inlineStr">
        <is>
          <t>1366</t>
        </is>
      </c>
      <c r="B754" s="9" t="inlineStr">
        <is>
          <t>C.I. grating 150x150 mm</t>
        </is>
      </c>
      <c r="C754" s="9" t="inlineStr">
        <is>
          <t>each</t>
        </is>
      </c>
      <c r="D754" s="9" t="inlineStr">
        <is>
          <t>54.42</t>
        </is>
      </c>
    </row>
    <row r="755" ht="11.5" customHeight="1">
      <c r="A755" s="9" t="inlineStr">
        <is>
          <t>1367</t>
        </is>
      </c>
      <c r="B755" s="9" t="inlineStr">
        <is>
          <t>C.I. grating 180x180 mm</t>
        </is>
      </c>
      <c r="C755" s="9" t="inlineStr">
        <is>
          <t>each</t>
        </is>
      </c>
      <c r="D755" s="9" t="inlineStr">
        <is>
          <t>65.00</t>
        </is>
      </c>
    </row>
    <row r="756" ht="11.5" customHeight="1">
      <c r="A756" s="9" t="inlineStr">
        <is>
          <t>1369</t>
        </is>
      </c>
      <c r="B756" s="9" t="inlineStr">
        <is>
          <t>S.C.I. gully or nahani grating 100 mm dia</t>
        </is>
      </c>
      <c r="C756" s="9" t="inlineStr">
        <is>
          <t>each</t>
        </is>
      </c>
      <c r="D756" s="9" t="inlineStr">
        <is>
          <t>25.00</t>
        </is>
      </c>
    </row>
    <row r="757" ht="11.5" customHeight="1">
      <c r="A757" s="9" t="inlineStr">
        <is>
          <t>1373</t>
        </is>
      </c>
      <c r="B757" s="9" t="inlineStr">
        <is>
          <t>Rubber insertions for 75 mm dia pipe joints</t>
        </is>
      </c>
      <c r="C757" s="9" t="inlineStr">
        <is>
          <t>each</t>
        </is>
      </c>
      <c r="D757" s="9" t="inlineStr">
        <is>
          <t>16.00</t>
        </is>
      </c>
    </row>
    <row r="758" ht="11.5" customHeight="1">
      <c r="A758" s="9" t="inlineStr">
        <is>
          <t>1374</t>
        </is>
      </c>
      <c r="B758" s="9" t="inlineStr">
        <is>
          <t>Rubber insertions for 100 mm dia pipe joints</t>
        </is>
      </c>
      <c r="C758" s="9" t="inlineStr">
        <is>
          <t>each</t>
        </is>
      </c>
      <c r="D758" s="9" t="inlineStr">
        <is>
          <t>18.00</t>
        </is>
      </c>
    </row>
    <row r="759" ht="11.5" customHeight="1">
      <c r="A759" s="9" t="inlineStr">
        <is>
          <t>1375</t>
        </is>
      </c>
      <c r="B759" s="9" t="inlineStr">
        <is>
          <t>Rubber insertions for 125 mm dia pipe joints</t>
        </is>
      </c>
      <c r="C759" s="9" t="inlineStr">
        <is>
          <t>each</t>
        </is>
      </c>
      <c r="D759" s="9" t="inlineStr">
        <is>
          <t>20.00</t>
        </is>
      </c>
    </row>
    <row r="760" ht="11.5" customHeight="1">
      <c r="A760" s="9" t="inlineStr">
        <is>
          <t>1376</t>
        </is>
      </c>
      <c r="B760" s="9" t="inlineStr">
        <is>
          <t>Rubber insertions for 150 mm dia pipe joints</t>
        </is>
      </c>
      <c r="C760" s="9" t="inlineStr">
        <is>
          <t>each</t>
        </is>
      </c>
      <c r="D760" s="9" t="inlineStr">
        <is>
          <t>20.00</t>
        </is>
      </c>
    </row>
    <row r="761" ht="11.5" customHeight="1">
      <c r="A761" s="9" t="inlineStr">
        <is>
          <t>1377</t>
        </is>
      </c>
      <c r="B761" s="9" t="inlineStr">
        <is>
          <t>Rubber insertions for 200 mm dia pipe joints</t>
        </is>
      </c>
      <c r="C761" s="9" t="inlineStr">
        <is>
          <t>each</t>
        </is>
      </c>
      <c r="D761" s="9" t="inlineStr">
        <is>
          <t>25.00</t>
        </is>
      </c>
    </row>
    <row r="762" ht="11.5" customHeight="1">
      <c r="A762" s="9" t="inlineStr">
        <is>
          <t>1378</t>
        </is>
      </c>
      <c r="B762" s="9" t="inlineStr">
        <is>
          <t>Rubber insertions for 250 mm dia pipe joints</t>
        </is>
      </c>
      <c r="C762" s="9" t="inlineStr">
        <is>
          <t>each</t>
        </is>
      </c>
      <c r="D762" s="9" t="inlineStr">
        <is>
          <t>40.00</t>
        </is>
      </c>
    </row>
    <row r="763" ht="11.5" customHeight="1">
      <c r="A763" s="9" t="inlineStr">
        <is>
          <t>1379</t>
        </is>
      </c>
      <c r="B763" s="9" t="inlineStr">
        <is>
          <t>Rubber insertions for 300 mm dia pipe joints</t>
        </is>
      </c>
      <c r="C763" s="9" t="inlineStr">
        <is>
          <t>each</t>
        </is>
      </c>
      <c r="D763" s="9" t="inlineStr">
        <is>
          <t>45.00</t>
        </is>
      </c>
    </row>
    <row r="764" ht="11.5" customHeight="1">
      <c r="A764" s="9" t="inlineStr">
        <is>
          <t>1380</t>
        </is>
      </c>
      <c r="B764" s="9" t="inlineStr">
        <is>
          <t>Rubber insertions for 350 mm dia pipe joints</t>
        </is>
      </c>
      <c r="C764" s="9" t="inlineStr">
        <is>
          <t>each</t>
        </is>
      </c>
      <c r="D764" s="9" t="inlineStr">
        <is>
          <t>50.00</t>
        </is>
      </c>
    </row>
    <row r="765" ht="11.5" customHeight="1">
      <c r="A765" s="9" t="inlineStr">
        <is>
          <t>1381</t>
        </is>
      </c>
      <c r="B765" s="9" t="inlineStr">
        <is>
          <t>Rubber insertions for 400 mm dia pipe joints</t>
        </is>
      </c>
      <c r="C765" s="9" t="inlineStr">
        <is>
          <t>each</t>
        </is>
      </c>
      <c r="D765" s="9" t="inlineStr">
        <is>
          <t>73.00</t>
        </is>
      </c>
    </row>
    <row r="766" ht="11.5" customHeight="1">
      <c r="A766" s="9" t="inlineStr">
        <is>
          <t>1382</t>
        </is>
      </c>
      <c r="B766" s="9" t="inlineStr">
        <is>
          <t>Rubber insertions for 450 mm dia pipe joints</t>
        </is>
      </c>
      <c r="C766" s="9" t="inlineStr">
        <is>
          <t>each</t>
        </is>
      </c>
      <c r="D766" s="9" t="inlineStr">
        <is>
          <t>92.00</t>
        </is>
      </c>
    </row>
    <row r="767" ht="11.5" customHeight="1">
      <c r="A767" s="9" t="inlineStr">
        <is>
          <t>1383</t>
        </is>
      </c>
      <c r="B767" s="9" t="inlineStr">
        <is>
          <t>Rubber insertions for 500 mm dia pipe joints</t>
        </is>
      </c>
      <c r="C767" s="9" t="inlineStr">
        <is>
          <t>each</t>
        </is>
      </c>
      <c r="D767" s="9" t="inlineStr">
        <is>
          <t>110.00</t>
        </is>
      </c>
    </row>
    <row r="768" ht="11.5" customHeight="1">
      <c r="A768" s="9" t="inlineStr">
        <is>
          <t>1384</t>
        </is>
      </c>
      <c r="B768" s="9" t="inlineStr">
        <is>
          <t>Rubber insertions for 600 mm dia pipe joints</t>
        </is>
      </c>
      <c r="C768" s="9" t="inlineStr">
        <is>
          <t>each</t>
        </is>
      </c>
      <c r="D768" s="9" t="inlineStr">
        <is>
          <t>125.00</t>
        </is>
      </c>
    </row>
    <row r="769" ht="11.5" customHeight="1">
      <c r="A769" s="9" t="inlineStr">
        <is>
          <t>1392</t>
        </is>
      </c>
      <c r="B769" s="9" t="inlineStr">
        <is>
          <t>Mirror of superior make glass 60x45 cm</t>
        </is>
      </c>
      <c r="C769" s="9" t="inlineStr">
        <is>
          <t>each</t>
        </is>
      </c>
      <c r="D769" s="9" t="inlineStr">
        <is>
          <t>400.00</t>
        </is>
      </c>
    </row>
    <row r="770" ht="11.5" customHeight="1">
      <c r="A770" s="9" t="inlineStr">
        <is>
          <t>1396</t>
        </is>
      </c>
      <c r="B770" s="9" t="inlineStr">
        <is>
          <t>Vitreous china pedestal for wash basin</t>
        </is>
      </c>
      <c r="C770" s="9" t="inlineStr">
        <is>
          <t>each</t>
        </is>
      </c>
      <c r="D770" s="9" t="inlineStr">
        <is>
          <t>900.00</t>
        </is>
      </c>
    </row>
    <row r="771" ht="11.5" customHeight="1">
      <c r="A771" s="9" t="inlineStr">
        <is>
          <t>1397</t>
        </is>
      </c>
      <c r="B771" s="9" t="inlineStr">
        <is>
          <t>Pig lead</t>
        </is>
      </c>
      <c r="C771" s="9" t="inlineStr">
        <is>
          <t>kg</t>
        </is>
      </c>
      <c r="D771" s="9" t="inlineStr">
        <is>
          <t>176.00</t>
        </is>
      </c>
    </row>
    <row r="772" ht="11.5" customHeight="1">
      <c r="A772" s="9" t="inlineStr">
        <is>
          <t>1464</t>
        </is>
      </c>
      <c r="B772" s="9" t="inlineStr">
        <is>
          <t>S &amp; S.C.I. standard specials upto 300 mm dia (heavy class)</t>
        </is>
      </c>
      <c r="C772" s="9" t="inlineStr">
        <is>
          <t>quintal</t>
        </is>
      </c>
      <c r="D772" s="9" t="inlineStr">
        <is>
          <t>3600.00</t>
        </is>
      </c>
    </row>
    <row r="773" ht="11.5" customHeight="1">
      <c r="A773" s="9" t="inlineStr">
        <is>
          <t>1466</t>
        </is>
      </c>
      <c r="B773" s="9" t="inlineStr">
        <is>
          <t>S &amp; S.C.I. standard specials over 300 mm dia (heavy class)</t>
        </is>
      </c>
      <c r="C773" s="9" t="inlineStr">
        <is>
          <t>quintal</t>
        </is>
      </c>
      <c r="D773" s="9" t="inlineStr">
        <is>
          <t>3700.00</t>
        </is>
      </c>
    </row>
    <row r="774" ht="11.5" customHeight="1">
      <c r="A774" s="9" t="inlineStr">
        <is>
          <t>1468</t>
        </is>
      </c>
      <c r="B774" s="9" t="inlineStr">
        <is>
          <t>Flanged C.I. standard specials upto 300 mm dia (heavy class)</t>
        </is>
      </c>
      <c r="C774" s="9" t="inlineStr">
        <is>
          <t>quintal</t>
        </is>
      </c>
      <c r="D774" s="9" t="inlineStr">
        <is>
          <t>5500.00</t>
        </is>
      </c>
    </row>
    <row r="775" ht="11.5" customHeight="1">
      <c r="A775" s="9" t="inlineStr">
        <is>
          <t>1470</t>
        </is>
      </c>
      <c r="B775" s="9" t="inlineStr">
        <is>
          <t>Flanged C.I. standard specials over 300 mm dia (heavy class)</t>
        </is>
      </c>
      <c r="C775" s="9" t="inlineStr">
        <is>
          <t>quintal</t>
        </is>
      </c>
      <c r="D775" s="9" t="inlineStr">
        <is>
          <t>5500.00</t>
        </is>
      </c>
    </row>
    <row r="776" ht="11.5" customHeight="1">
      <c r="A776" s="9" t="inlineStr">
        <is>
          <t>1472</t>
        </is>
      </c>
      <c r="B776" s="9" t="inlineStr">
        <is>
          <t>Casing pipe 100 mm dia</t>
        </is>
      </c>
      <c r="C776" s="9" t="inlineStr">
        <is>
          <t>metre</t>
        </is>
      </c>
      <c r="D776" s="9" t="inlineStr">
        <is>
          <t>335.00</t>
        </is>
      </c>
    </row>
    <row r="777" ht="23" customHeight="1">
      <c r="A777" s="9" t="inlineStr">
        <is>
          <t>1532</t>
        </is>
      </c>
      <c r="B777" s="9" t="inlineStr">
        <is>
          <t>Flush pipe with union spreaders and clamps all in C.P. brass for</t>
        </is>
      </c>
      <c r="C777" s="9" t="inlineStr"/>
      <c r="D777" s="9" t="inlineStr"/>
    </row>
    <row r="778" ht="11.5" customHeight="1">
      <c r="A778" s="9" t="inlineStr"/>
      <c r="B778" s="9" t="inlineStr">
        <is>
          <t>single stall</t>
        </is>
      </c>
      <c r="C778" s="9" t="inlineStr">
        <is>
          <t>each</t>
        </is>
      </c>
      <c r="D778" s="9" t="inlineStr">
        <is>
          <t>270.00</t>
        </is>
      </c>
    </row>
    <row r="779" ht="23" customHeight="1">
      <c r="A779" s="9" t="inlineStr">
        <is>
          <t>1533</t>
        </is>
      </c>
      <c r="B779" s="9" t="inlineStr">
        <is>
          <t>Flush pipe with union spreaders and clamps all in C.P. brass for</t>
        </is>
      </c>
      <c r="C779" s="9" t="inlineStr"/>
      <c r="D779" s="9" t="inlineStr"/>
    </row>
    <row r="780" ht="11.5" customHeight="1">
      <c r="A780" s="9" t="inlineStr"/>
      <c r="B780" s="9" t="inlineStr">
        <is>
          <t>double stall</t>
        </is>
      </c>
      <c r="C780" s="9" t="inlineStr">
        <is>
          <t>each</t>
        </is>
      </c>
      <c r="D780" s="9" t="inlineStr">
        <is>
          <t>400.00</t>
        </is>
      </c>
    </row>
    <row r="781" ht="23" customHeight="1">
      <c r="A781" s="9" t="inlineStr">
        <is>
          <t>1534</t>
        </is>
      </c>
      <c r="B781" s="9" t="inlineStr">
        <is>
          <t>Flush pipe with union spreaders and clamps all in C.P. brass for</t>
        </is>
      </c>
      <c r="C781" s="9" t="inlineStr"/>
      <c r="D781" s="9" t="inlineStr"/>
    </row>
    <row r="782" ht="11.5" customHeight="1">
      <c r="A782" s="9" t="inlineStr"/>
      <c r="B782" s="9" t="inlineStr">
        <is>
          <t>range of three stall</t>
        </is>
      </c>
      <c r="C782" s="9" t="inlineStr">
        <is>
          <t>each</t>
        </is>
      </c>
      <c r="D782" s="9" t="inlineStr">
        <is>
          <t>520.00</t>
        </is>
      </c>
    </row>
    <row r="783" ht="23" customHeight="1">
      <c r="A783" s="9" t="inlineStr">
        <is>
          <t>1535</t>
        </is>
      </c>
      <c r="B783" s="9" t="inlineStr">
        <is>
          <t>Flush pipe with union spreaders and clamps all in C.P. brass for</t>
        </is>
      </c>
      <c r="C783" s="9" t="inlineStr"/>
      <c r="D783" s="9" t="inlineStr"/>
    </row>
    <row r="784" ht="11.5" customHeight="1">
      <c r="A784" s="9" t="inlineStr"/>
      <c r="B784" s="9" t="inlineStr">
        <is>
          <t>range of four stall</t>
        </is>
      </c>
      <c r="C784" s="9" t="inlineStr">
        <is>
          <t>each</t>
        </is>
      </c>
      <c r="D784" s="9" t="inlineStr">
        <is>
          <t>600.00</t>
        </is>
      </c>
    </row>
    <row r="785" ht="23" customHeight="1">
      <c r="A785" s="9" t="inlineStr">
        <is>
          <t>1540</t>
        </is>
      </c>
      <c r="B785" s="9" t="inlineStr">
        <is>
          <t>Flush pipe and spreaders G.l. for single set of one squatting plate urinal</t>
        </is>
      </c>
      <c r="C785" s="9" t="inlineStr">
        <is>
          <t>each</t>
        </is>
      </c>
      <c r="D785" s="9" t="inlineStr">
        <is>
          <t>175.00</t>
        </is>
      </c>
    </row>
    <row r="786" ht="23" customHeight="1">
      <c r="A786" s="9" t="inlineStr">
        <is>
          <t>1541</t>
        </is>
      </c>
      <c r="B786" s="9" t="inlineStr">
        <is>
          <t>Flush pipe and spreaders G.l. for range of two squatting plates urinal</t>
        </is>
      </c>
      <c r="C786" s="9" t="inlineStr">
        <is>
          <t>each</t>
        </is>
      </c>
      <c r="D786" s="9" t="inlineStr">
        <is>
          <t>250.00</t>
        </is>
      </c>
    </row>
    <row r="787" ht="23" customHeight="1">
      <c r="A787" s="9" t="inlineStr">
        <is>
          <t>1542</t>
        </is>
      </c>
      <c r="B787" s="9" t="inlineStr">
        <is>
          <t>Flush pipe and spreaders G.l. for range of three squatting plates urinal</t>
        </is>
      </c>
      <c r="C787" s="9" t="inlineStr">
        <is>
          <t>each</t>
        </is>
      </c>
      <c r="D787" s="9" t="inlineStr">
        <is>
          <t>300.00</t>
        </is>
      </c>
    </row>
    <row r="788" ht="23" customHeight="1">
      <c r="A788" s="9" t="inlineStr">
        <is>
          <t>1543</t>
        </is>
      </c>
      <c r="B788" s="9" t="inlineStr">
        <is>
          <t>Flush pipe and spreaders G.l. for range of four squatting plates urinal</t>
        </is>
      </c>
      <c r="C788" s="9" t="inlineStr">
        <is>
          <t>each</t>
        </is>
      </c>
      <c r="D788" s="9" t="inlineStr">
        <is>
          <t>390.00</t>
        </is>
      </c>
    </row>
    <row r="789" ht="11.5" customHeight="1">
      <c r="A789" s="9" t="inlineStr">
        <is>
          <t>1545</t>
        </is>
      </c>
      <c r="B789" s="9" t="inlineStr">
        <is>
          <t>G.I. pipes 15 mm dia</t>
        </is>
      </c>
      <c r="C789" s="9" t="inlineStr">
        <is>
          <t>metre</t>
        </is>
      </c>
      <c r="D789" s="9" t="inlineStr">
        <is>
          <t>91.00</t>
        </is>
      </c>
    </row>
    <row r="790" ht="11.5" customHeight="1">
      <c r="A790" s="9" t="inlineStr">
        <is>
          <t>1546</t>
        </is>
      </c>
      <c r="B790" s="9" t="inlineStr">
        <is>
          <t>G.I. pipes 20 mm dia</t>
        </is>
      </c>
      <c r="C790" s="9" t="inlineStr">
        <is>
          <t>metre</t>
        </is>
      </c>
      <c r="D790" s="9" t="inlineStr">
        <is>
          <t>120.00</t>
        </is>
      </c>
    </row>
    <row r="791" ht="11.5" customHeight="1">
      <c r="A791" s="9" t="inlineStr">
        <is>
          <t>1547</t>
        </is>
      </c>
      <c r="B791" s="9" t="inlineStr">
        <is>
          <t>G.I. pipes 25 mm dia</t>
        </is>
      </c>
      <c r="C791" s="9" t="inlineStr">
        <is>
          <t>metre</t>
        </is>
      </c>
      <c r="D791" s="9" t="inlineStr">
        <is>
          <t>171.00</t>
        </is>
      </c>
    </row>
    <row r="792" ht="11.5" customHeight="1">
      <c r="A792" s="9" t="inlineStr">
        <is>
          <t>1548</t>
        </is>
      </c>
      <c r="B792" s="9" t="inlineStr">
        <is>
          <t>G.I. pipes 32 mm dia</t>
        </is>
      </c>
      <c r="C792" s="9" t="inlineStr">
        <is>
          <t>metre</t>
        </is>
      </c>
      <c r="D792" s="9" t="inlineStr">
        <is>
          <t>215.00</t>
        </is>
      </c>
    </row>
    <row r="793" ht="11.5" customHeight="1">
      <c r="A793" s="9" t="inlineStr">
        <is>
          <t>1549</t>
        </is>
      </c>
      <c r="B793" s="9" t="inlineStr">
        <is>
          <t>G.I. pipes 40 mm dia</t>
        </is>
      </c>
      <c r="C793" s="9" t="inlineStr">
        <is>
          <t>metre</t>
        </is>
      </c>
      <c r="D793" s="9" t="inlineStr">
        <is>
          <t>250.00</t>
        </is>
      </c>
    </row>
    <row r="794" ht="11.5" customHeight="1">
      <c r="A794" s="9" t="inlineStr">
        <is>
          <t>1550</t>
        </is>
      </c>
      <c r="B794" s="9" t="inlineStr">
        <is>
          <t>G.I. pipes 50 mm dia</t>
        </is>
      </c>
      <c r="C794" s="9" t="inlineStr">
        <is>
          <t>metre</t>
        </is>
      </c>
      <c r="D794" s="9" t="inlineStr">
        <is>
          <t>310.00</t>
        </is>
      </c>
    </row>
    <row r="795" ht="11.5" customHeight="1">
      <c r="A795" s="9" t="inlineStr">
        <is>
          <t>1551</t>
        </is>
      </c>
      <c r="B795" s="9" t="inlineStr">
        <is>
          <t>G.I. pipes 65 mm dia</t>
        </is>
      </c>
      <c r="C795" s="9" t="inlineStr">
        <is>
          <t>metre</t>
        </is>
      </c>
      <c r="D795" s="9" t="inlineStr">
        <is>
          <t>395.00</t>
        </is>
      </c>
    </row>
    <row r="796" ht="11.5" customHeight="1">
      <c r="A796" s="9" t="inlineStr">
        <is>
          <t>1552</t>
        </is>
      </c>
      <c r="B796" s="9" t="inlineStr">
        <is>
          <t>G.I. pipes 80 mm dia</t>
        </is>
      </c>
      <c r="C796" s="9" t="inlineStr">
        <is>
          <t>metre</t>
        </is>
      </c>
      <c r="D796" s="9" t="inlineStr">
        <is>
          <t>505.00</t>
        </is>
      </c>
    </row>
    <row r="797" ht="11.5" customHeight="1">
      <c r="A797" s="9" t="inlineStr">
        <is>
          <t>1555</t>
        </is>
      </c>
      <c r="B797" s="9" t="inlineStr">
        <is>
          <t>G.I. back (jam) nuts 25 mm dia</t>
        </is>
      </c>
      <c r="C797" s="9" t="inlineStr">
        <is>
          <t>each</t>
        </is>
      </c>
      <c r="D797" s="9" t="inlineStr">
        <is>
          <t>15.00</t>
        </is>
      </c>
    </row>
    <row r="799" ht="11.5" customHeight="1">
      <c r="A799" s="10" t="inlineStr">
        <is>
          <t>Code</t>
        </is>
      </c>
      <c r="B799" s="10" t="inlineStr">
        <is>
          <t>Description</t>
        </is>
      </c>
      <c r="C799" s="10" t="inlineStr">
        <is>
          <t>Unit</t>
        </is>
      </c>
      <c r="D799" s="10" t="inlineStr">
        <is>
          <t>Rate</t>
        </is>
      </c>
    </row>
    <row r="800" ht="11.5" customHeight="1">
      <c r="A800" s="10" t="inlineStr">
        <is>
          <t>No.</t>
        </is>
      </c>
      <c r="B800" s="10" t="inlineStr"/>
      <c r="C800" s="10" t="inlineStr"/>
      <c r="D800" s="10" t="inlineStr"/>
    </row>
    <row r="801" ht="11.5" customHeight="1">
      <c r="A801" s="9" t="inlineStr">
        <is>
          <t>1608</t>
        </is>
      </c>
      <c r="B801" s="9" t="inlineStr">
        <is>
          <t>G.I. tees (equal) 25 mm</t>
        </is>
      </c>
      <c r="C801" s="9" t="inlineStr">
        <is>
          <t>each</t>
        </is>
      </c>
      <c r="D801" s="9" t="inlineStr">
        <is>
          <t>50.00</t>
        </is>
      </c>
    </row>
    <row r="802" ht="11.5" customHeight="1">
      <c r="A802" s="9" t="inlineStr">
        <is>
          <t>1612</t>
        </is>
      </c>
      <c r="B802" s="9" t="inlineStr">
        <is>
          <t>G.I. tees (equal) 65 mm</t>
        </is>
      </c>
      <c r="C802" s="9" t="inlineStr">
        <is>
          <t>each</t>
        </is>
      </c>
      <c r="D802" s="9" t="inlineStr">
        <is>
          <t>452.00</t>
        </is>
      </c>
    </row>
    <row r="803" ht="11.5" customHeight="1">
      <c r="A803" s="9" t="inlineStr">
        <is>
          <t>1614</t>
        </is>
      </c>
      <c r="B803" s="9" t="inlineStr">
        <is>
          <t>G.I. inlet connection</t>
        </is>
      </c>
      <c r="C803" s="9" t="inlineStr">
        <is>
          <t>each</t>
        </is>
      </c>
      <c r="D803" s="9" t="inlineStr">
        <is>
          <t>60.00</t>
        </is>
      </c>
    </row>
    <row r="804" ht="23" customHeight="1">
      <c r="A804" s="9" t="inlineStr">
        <is>
          <t>1616</t>
        </is>
      </c>
      <c r="B804" s="9" t="inlineStr">
        <is>
          <t>S.C.I. soil, waste and vent single socketed pipe 1.80 metres long:</t>
        </is>
      </c>
      <c r="C804" s="9" t="inlineStr"/>
      <c r="D804" s="9" t="inlineStr"/>
    </row>
    <row r="805" ht="11.5" customHeight="1">
      <c r="A805" s="9" t="inlineStr"/>
      <c r="B805" s="9" t="inlineStr">
        <is>
          <t>75 mm dia</t>
        </is>
      </c>
      <c r="C805" s="9" t="inlineStr">
        <is>
          <t>each</t>
        </is>
      </c>
      <c r="D805" s="9" t="inlineStr">
        <is>
          <t>1050.00</t>
        </is>
      </c>
    </row>
    <row r="806" ht="23" customHeight="1">
      <c r="A806" s="9" t="inlineStr">
        <is>
          <t>1617</t>
        </is>
      </c>
      <c r="B806" s="9" t="inlineStr">
        <is>
          <t>S.C.I. soil, waste and vent single socketed pipe 1.80 metres long:</t>
        </is>
      </c>
      <c r="C806" s="9" t="inlineStr"/>
      <c r="D806" s="9" t="inlineStr"/>
    </row>
    <row r="807" ht="11.5" customHeight="1">
      <c r="A807" s="9" t="inlineStr"/>
      <c r="B807" s="9" t="inlineStr">
        <is>
          <t>100 mm dia</t>
        </is>
      </c>
      <c r="C807" s="9" t="inlineStr">
        <is>
          <t>each</t>
        </is>
      </c>
      <c r="D807" s="9" t="inlineStr">
        <is>
          <t>1135.00</t>
        </is>
      </c>
    </row>
    <row r="808" ht="23" customHeight="1">
      <c r="A808" s="9" t="inlineStr">
        <is>
          <t>1618</t>
        </is>
      </c>
      <c r="B808" s="9" t="inlineStr">
        <is>
          <t>S.C.I. soil, waste and vent single socketed pipe 1.80 metres long:</t>
        </is>
      </c>
      <c r="C808" s="9" t="inlineStr"/>
      <c r="D808" s="9" t="inlineStr"/>
    </row>
    <row r="809" ht="11.5" customHeight="1">
      <c r="A809" s="9" t="inlineStr"/>
      <c r="B809" s="9" t="inlineStr">
        <is>
          <t>150 mm dia</t>
        </is>
      </c>
      <c r="C809" s="9" t="inlineStr">
        <is>
          <t>each</t>
        </is>
      </c>
      <c r="D809" s="9" t="inlineStr">
        <is>
          <t>1750.00</t>
        </is>
      </c>
    </row>
    <row r="810" ht="11.5" customHeight="1">
      <c r="A810" s="9" t="inlineStr">
        <is>
          <t>1620</t>
        </is>
      </c>
      <c r="B810" s="9" t="inlineStr">
        <is>
          <t>S.C.I. plain bend 75 mm dia</t>
        </is>
      </c>
      <c r="C810" s="9" t="inlineStr">
        <is>
          <t>each</t>
        </is>
      </c>
      <c r="D810" s="9" t="inlineStr">
        <is>
          <t>210.00</t>
        </is>
      </c>
    </row>
    <row r="811" ht="11.5" customHeight="1">
      <c r="A811" s="9" t="inlineStr">
        <is>
          <t>1621</t>
        </is>
      </c>
      <c r="B811" s="9" t="inlineStr">
        <is>
          <t>S.C.I. plain bend 100 mm dia</t>
        </is>
      </c>
      <c r="C811" s="9" t="inlineStr">
        <is>
          <t>each</t>
        </is>
      </c>
      <c r="D811" s="9" t="inlineStr">
        <is>
          <t>258.00</t>
        </is>
      </c>
    </row>
    <row r="812" ht="11.5" customHeight="1">
      <c r="A812" s="9" t="inlineStr">
        <is>
          <t>1622</t>
        </is>
      </c>
      <c r="B812" s="9" t="inlineStr">
        <is>
          <t>S.C.I. plain bend 150 mm dia</t>
        </is>
      </c>
      <c r="C812" s="9" t="inlineStr">
        <is>
          <t>each</t>
        </is>
      </c>
      <c r="D812" s="9" t="inlineStr">
        <is>
          <t>460.00</t>
        </is>
      </c>
    </row>
    <row r="813" ht="11.5" customHeight="1">
      <c r="A813" s="9" t="inlineStr">
        <is>
          <t>1624</t>
        </is>
      </c>
      <c r="B813" s="9" t="inlineStr">
        <is>
          <t>S.C.I. bend with access door 75 mm dia</t>
        </is>
      </c>
      <c r="C813" s="9" t="inlineStr">
        <is>
          <t>each</t>
        </is>
      </c>
      <c r="D813" s="9" t="inlineStr">
        <is>
          <t>240.00</t>
        </is>
      </c>
    </row>
    <row r="814" ht="11.5" customHeight="1">
      <c r="A814" s="9" t="inlineStr">
        <is>
          <t>1625</t>
        </is>
      </c>
      <c r="B814" s="9" t="inlineStr">
        <is>
          <t>S.C.I. bend with access door 100 mm dia</t>
        </is>
      </c>
      <c r="C814" s="9" t="inlineStr">
        <is>
          <t>each</t>
        </is>
      </c>
      <c r="D814" s="9" t="inlineStr">
        <is>
          <t>300.00</t>
        </is>
      </c>
    </row>
    <row r="815" ht="11.5" customHeight="1">
      <c r="A815" s="9" t="inlineStr">
        <is>
          <t>1627</t>
        </is>
      </c>
      <c r="B815" s="9" t="inlineStr">
        <is>
          <t>S.C.I. plain single equal junctions 75x75x75 mm dia</t>
        </is>
      </c>
      <c r="C815" s="9" t="inlineStr">
        <is>
          <t>each</t>
        </is>
      </c>
      <c r="D815" s="9" t="inlineStr">
        <is>
          <t>278.00</t>
        </is>
      </c>
    </row>
    <row r="816" ht="11.5" customHeight="1">
      <c r="A816" s="9" t="inlineStr">
        <is>
          <t>1628</t>
        </is>
      </c>
      <c r="B816" s="9" t="inlineStr">
        <is>
          <t>S.C.I. plain single equal junctions 100x100x100 mm dia</t>
        </is>
      </c>
      <c r="C816" s="9" t="inlineStr">
        <is>
          <t>each</t>
        </is>
      </c>
      <c r="D816" s="9" t="inlineStr">
        <is>
          <t>360.00</t>
        </is>
      </c>
    </row>
    <row r="817" ht="11.5" customHeight="1">
      <c r="A817" s="9" t="inlineStr">
        <is>
          <t>1630</t>
        </is>
      </c>
      <c r="B817" s="9" t="inlineStr">
        <is>
          <t>S.C.I. single equal junctions 75x75x75 mm dia with access door</t>
        </is>
      </c>
      <c r="C817" s="9" t="inlineStr">
        <is>
          <t>each</t>
        </is>
      </c>
      <c r="D817" s="9" t="inlineStr">
        <is>
          <t>320.00</t>
        </is>
      </c>
    </row>
    <row r="818" ht="23" customHeight="1">
      <c r="A818" s="9" t="inlineStr">
        <is>
          <t>1631</t>
        </is>
      </c>
      <c r="B818" s="9" t="inlineStr">
        <is>
          <t>S.C.I. single equal junctions 100x100x100 mm dia with access door</t>
        </is>
      </c>
      <c r="C818" s="9" t="inlineStr">
        <is>
          <t>each</t>
        </is>
      </c>
      <c r="D818" s="9" t="inlineStr">
        <is>
          <t>405.00</t>
        </is>
      </c>
    </row>
    <row r="819" ht="11.5" customHeight="1">
      <c r="A819" s="9" t="inlineStr">
        <is>
          <t>1633</t>
        </is>
      </c>
      <c r="B819" s="9" t="inlineStr">
        <is>
          <t>S.C.I. plain double equal junctions 75x75x75x75 mm dia</t>
        </is>
      </c>
      <c r="C819" s="9" t="inlineStr">
        <is>
          <t>each</t>
        </is>
      </c>
      <c r="D819" s="9" t="inlineStr">
        <is>
          <t>382.00</t>
        </is>
      </c>
    </row>
    <row r="820" ht="11.5" customHeight="1">
      <c r="A820" s="9" t="inlineStr">
        <is>
          <t>1634</t>
        </is>
      </c>
      <c r="B820" s="9" t="inlineStr">
        <is>
          <t>S.C.I. plain double equal junctions 100x100x100x100 mm dia</t>
        </is>
      </c>
      <c r="C820" s="9" t="inlineStr">
        <is>
          <t>each</t>
        </is>
      </c>
      <c r="D820" s="9" t="inlineStr">
        <is>
          <t>590.00</t>
        </is>
      </c>
    </row>
    <row r="821" ht="23" customHeight="1">
      <c r="A821" s="9" t="inlineStr">
        <is>
          <t>1636</t>
        </is>
      </c>
      <c r="B821" s="9" t="inlineStr">
        <is>
          <t>S.C.I. double equal junctions 75x75x75x75 mm dia with access door</t>
        </is>
      </c>
      <c r="C821" s="9" t="inlineStr">
        <is>
          <t>each</t>
        </is>
      </c>
      <c r="D821" s="9" t="inlineStr">
        <is>
          <t>500.00</t>
        </is>
      </c>
    </row>
    <row r="822" ht="23" customHeight="1">
      <c r="A822" s="9" t="inlineStr">
        <is>
          <t>1637</t>
        </is>
      </c>
      <c r="B822" s="9" t="inlineStr">
        <is>
          <t>S.C.I. double equal junctions 100x100x100x100 mm dia with access</t>
        </is>
      </c>
      <c r="C822" s="9" t="inlineStr"/>
      <c r="D822" s="9" t="inlineStr"/>
    </row>
    <row r="823" ht="11.5" customHeight="1">
      <c r="A823" s="9" t="inlineStr"/>
      <c r="B823" s="9" t="inlineStr">
        <is>
          <t>door</t>
        </is>
      </c>
      <c r="C823" s="9" t="inlineStr">
        <is>
          <t>each</t>
        </is>
      </c>
      <c r="D823" s="9" t="inlineStr">
        <is>
          <t>715.00</t>
        </is>
      </c>
    </row>
    <row r="824" ht="11.5" customHeight="1">
      <c r="A824" s="9" t="inlineStr">
        <is>
          <t>1639</t>
        </is>
      </c>
      <c r="B824" s="9" t="inlineStr">
        <is>
          <t>Slotted cowl (terminal guard) 75 mm dia</t>
        </is>
      </c>
      <c r="C824" s="9" t="inlineStr">
        <is>
          <t>each</t>
        </is>
      </c>
      <c r="D824" s="9" t="inlineStr">
        <is>
          <t>191.00</t>
        </is>
      </c>
    </row>
    <row r="825" ht="11.5" customHeight="1">
      <c r="A825" s="9" t="inlineStr">
        <is>
          <t>1640</t>
        </is>
      </c>
      <c r="B825" s="9" t="inlineStr">
        <is>
          <t>Slotted cowl (terminal guard) 100 mm dia</t>
        </is>
      </c>
      <c r="C825" s="9" t="inlineStr">
        <is>
          <t>each</t>
        </is>
      </c>
      <c r="D825" s="9" t="inlineStr">
        <is>
          <t>239.00</t>
        </is>
      </c>
    </row>
    <row r="826" ht="11.5" customHeight="1">
      <c r="A826" s="9" t="inlineStr">
        <is>
          <t>1641</t>
        </is>
      </c>
      <c r="B826" s="9" t="inlineStr">
        <is>
          <t>G.I. Union 15 mm nominal bore</t>
        </is>
      </c>
      <c r="C826" s="9" t="inlineStr">
        <is>
          <t>each</t>
        </is>
      </c>
      <c r="D826" s="9" t="inlineStr">
        <is>
          <t>30.00</t>
        </is>
      </c>
    </row>
    <row r="827" ht="11.5" customHeight="1">
      <c r="A827" s="9" t="inlineStr">
        <is>
          <t>1642</t>
        </is>
      </c>
      <c r="B827" s="9" t="inlineStr">
        <is>
          <t>G.I. Union 20 mm nominal bore</t>
        </is>
      </c>
      <c r="C827" s="9" t="inlineStr">
        <is>
          <t>each</t>
        </is>
      </c>
      <c r="D827" s="9" t="inlineStr">
        <is>
          <t>49.00</t>
        </is>
      </c>
    </row>
    <row r="828" ht="11.5" customHeight="1">
      <c r="A828" s="9" t="inlineStr">
        <is>
          <t>1643</t>
        </is>
      </c>
      <c r="B828" s="9" t="inlineStr">
        <is>
          <t>G.I. Union 25 mm nominal bore</t>
        </is>
      </c>
      <c r="C828" s="9" t="inlineStr">
        <is>
          <t>each</t>
        </is>
      </c>
      <c r="D828" s="9" t="inlineStr">
        <is>
          <t>108.00</t>
        </is>
      </c>
    </row>
    <row r="829" ht="11.5" customHeight="1">
      <c r="A829" s="9" t="inlineStr">
        <is>
          <t>1644</t>
        </is>
      </c>
      <c r="B829" s="9" t="inlineStr">
        <is>
          <t>G.I. Union 32 mm nominal bore</t>
        </is>
      </c>
      <c r="C829" s="9" t="inlineStr">
        <is>
          <t>each</t>
        </is>
      </c>
      <c r="D829" s="9" t="inlineStr">
        <is>
          <t>141.00</t>
        </is>
      </c>
    </row>
    <row r="830" ht="11.5" customHeight="1">
      <c r="A830" s="9" t="inlineStr">
        <is>
          <t>1645</t>
        </is>
      </c>
      <c r="B830" s="9" t="inlineStr">
        <is>
          <t>G.I. Union 40 mm nominal bore</t>
        </is>
      </c>
      <c r="C830" s="9" t="inlineStr">
        <is>
          <t>each</t>
        </is>
      </c>
      <c r="D830" s="9" t="inlineStr">
        <is>
          <t>192.00</t>
        </is>
      </c>
    </row>
    <row r="831" ht="11.5" customHeight="1">
      <c r="A831" s="9" t="inlineStr">
        <is>
          <t>1646</t>
        </is>
      </c>
      <c r="B831" s="9" t="inlineStr">
        <is>
          <t>G.I. Union 50 mm nominal bore</t>
        </is>
      </c>
      <c r="C831" s="9" t="inlineStr">
        <is>
          <t>each</t>
        </is>
      </c>
      <c r="D831" s="9" t="inlineStr">
        <is>
          <t>249.00</t>
        </is>
      </c>
    </row>
    <row r="832" ht="11.5" customHeight="1">
      <c r="A832" s="9" t="inlineStr">
        <is>
          <t>1647</t>
        </is>
      </c>
      <c r="B832" s="9" t="inlineStr">
        <is>
          <t>G.I. Union 65 mm nominal bore</t>
        </is>
      </c>
      <c r="C832" s="9" t="inlineStr">
        <is>
          <t>each</t>
        </is>
      </c>
      <c r="D832" s="9" t="inlineStr">
        <is>
          <t>504.00</t>
        </is>
      </c>
    </row>
    <row r="833" ht="11.5" customHeight="1">
      <c r="A833" s="9" t="inlineStr">
        <is>
          <t>1648</t>
        </is>
      </c>
      <c r="B833" s="9" t="inlineStr">
        <is>
          <t>G.I. Union 80 mm nominal bore</t>
        </is>
      </c>
      <c r="C833" s="9" t="inlineStr">
        <is>
          <t>each</t>
        </is>
      </c>
      <c r="D833" s="9" t="inlineStr">
        <is>
          <t>563.00</t>
        </is>
      </c>
    </row>
    <row r="834" ht="23" customHeight="1">
      <c r="A834" s="9" t="inlineStr">
        <is>
          <t>1649</t>
        </is>
      </c>
      <c r="B834" s="9" t="inlineStr">
        <is>
          <t>Polyethylene water storage tank with cover and suitable locking</t>
        </is>
      </c>
      <c r="C834" s="9" t="inlineStr"/>
      <c r="D834" s="9" t="inlineStr"/>
    </row>
    <row r="835" ht="11.5" customHeight="1">
      <c r="A835" s="9" t="inlineStr"/>
      <c r="B835" s="9" t="inlineStr">
        <is>
          <t>arrangement</t>
        </is>
      </c>
      <c r="C835" s="9" t="inlineStr">
        <is>
          <t>per litre</t>
        </is>
      </c>
      <c r="D835" s="9" t="inlineStr">
        <is>
          <t>5.50</t>
        </is>
      </c>
    </row>
    <row r="836" ht="23" customHeight="1">
      <c r="A836" s="9" t="inlineStr">
        <is>
          <t>1653</t>
        </is>
      </c>
      <c r="B836" s="9" t="inlineStr">
        <is>
          <t>Sand cast iron S&amp;S plain single unequal junctions: 100x100x75 mm dia</t>
        </is>
      </c>
      <c r="C836" s="9" t="inlineStr">
        <is>
          <t>each</t>
        </is>
      </c>
      <c r="D836" s="9" t="inlineStr">
        <is>
          <t>494.00</t>
        </is>
      </c>
    </row>
    <row r="837" ht="23" customHeight="1">
      <c r="A837" s="9" t="inlineStr">
        <is>
          <t>1656</t>
        </is>
      </c>
      <c r="B837" s="9" t="inlineStr">
        <is>
          <t>Sand cast iron S&amp;S single unequal junctions: 100x100x75 mm dia with</t>
        </is>
      </c>
      <c r="C837" s="9" t="inlineStr"/>
      <c r="D837" s="9" t="inlineStr"/>
    </row>
    <row r="838" ht="11.5" customHeight="1">
      <c r="A838" s="9" t="inlineStr"/>
      <c r="B838" s="9" t="inlineStr">
        <is>
          <t>access door</t>
        </is>
      </c>
      <c r="C838" s="9" t="inlineStr">
        <is>
          <t>each</t>
        </is>
      </c>
      <c r="D838" s="9" t="inlineStr">
        <is>
          <t>550.00</t>
        </is>
      </c>
    </row>
    <row r="839" ht="11.5" customHeight="1">
      <c r="A839" s="9" t="inlineStr">
        <is>
          <t>1659</t>
        </is>
      </c>
      <c r="B839" s="9" t="inlineStr">
        <is>
          <t>Sand cast iron S&amp;S plain double unequal junctions: 100x100x75x</t>
        </is>
      </c>
      <c r="C839" s="9" t="inlineStr"/>
      <c r="D839" s="9" t="inlineStr"/>
    </row>
    <row r="840" ht="11.5" customHeight="1">
      <c r="A840" s="9" t="inlineStr"/>
      <c r="B840" s="9" t="inlineStr">
        <is>
          <t>75 mm dia</t>
        </is>
      </c>
      <c r="C840" s="9" t="inlineStr">
        <is>
          <t>each</t>
        </is>
      </c>
      <c r="D840" s="9" t="inlineStr">
        <is>
          <t>615.00</t>
        </is>
      </c>
    </row>
    <row r="841" ht="23" customHeight="1">
      <c r="A841" s="9" t="inlineStr">
        <is>
          <t>1662</t>
        </is>
      </c>
      <c r="B841" s="9" t="inlineStr">
        <is>
          <t>Sand cast iron S&amp;S double unequal junctions: 100x100x75x75 mm dia</t>
        </is>
      </c>
      <c r="C841" s="9" t="inlineStr"/>
      <c r="D841" s="9" t="inlineStr"/>
    </row>
    <row r="842" ht="11.5" customHeight="1">
      <c r="A842" s="9" t="inlineStr"/>
      <c r="B842" s="9" t="inlineStr">
        <is>
          <t>with access door</t>
        </is>
      </c>
      <c r="C842" s="9" t="inlineStr">
        <is>
          <t>each</t>
        </is>
      </c>
      <c r="D842" s="9" t="inlineStr">
        <is>
          <t>700.00</t>
        </is>
      </c>
    </row>
    <row r="843" ht="11.5" customHeight="1">
      <c r="A843" s="9" t="inlineStr">
        <is>
          <t>1666</t>
        </is>
      </c>
      <c r="B843" s="9" t="inlineStr">
        <is>
          <t>Sand cast iron heel rest bend 75 mm dia</t>
        </is>
      </c>
      <c r="C843" s="9" t="inlineStr">
        <is>
          <t>each</t>
        </is>
      </c>
      <c r="D843" s="9" t="inlineStr">
        <is>
          <t>274.00</t>
        </is>
      </c>
    </row>
    <row r="844" ht="11.5" customHeight="1">
      <c r="A844" s="9" t="inlineStr">
        <is>
          <t>1667</t>
        </is>
      </c>
      <c r="B844" s="9" t="inlineStr">
        <is>
          <t>Sand cast iron heel rest bend 100 mm dia</t>
        </is>
      </c>
      <c r="C844" s="9" t="inlineStr">
        <is>
          <t>each</t>
        </is>
      </c>
      <c r="D844" s="9" t="inlineStr">
        <is>
          <t>347.00</t>
        </is>
      </c>
    </row>
    <row r="845" ht="23" customHeight="1">
      <c r="A845" s="9" t="inlineStr">
        <is>
          <t>1669</t>
        </is>
      </c>
      <c r="B845" s="9" t="inlineStr">
        <is>
          <t>S.C.I. single equal invert branch of required degree 75x75x75 mm dia</t>
        </is>
      </c>
      <c r="C845" s="9" t="inlineStr">
        <is>
          <t>each</t>
        </is>
      </c>
      <c r="D845" s="9" t="inlineStr">
        <is>
          <t>320.00</t>
        </is>
      </c>
    </row>
    <row r="846" ht="23" customHeight="1">
      <c r="A846" s="9" t="inlineStr">
        <is>
          <t>1670</t>
        </is>
      </c>
      <c r="B846" s="9" t="inlineStr">
        <is>
          <t>S.C.I. single equal invert branch of required degree 100x100x100 mm dia</t>
        </is>
      </c>
      <c r="C846" s="9" t="inlineStr">
        <is>
          <t>each</t>
        </is>
      </c>
      <c r="D846" s="9" t="inlineStr">
        <is>
          <t>410.00</t>
        </is>
      </c>
    </row>
    <row r="847" ht="23" customHeight="1">
      <c r="A847" s="9" t="inlineStr">
        <is>
          <t>1672</t>
        </is>
      </c>
      <c r="B847" s="9" t="inlineStr">
        <is>
          <t>S.C.I. double equal invert branch of required degree 75x75x75x75 mm dia</t>
        </is>
      </c>
      <c r="C847" s="9" t="inlineStr">
        <is>
          <t>each</t>
        </is>
      </c>
      <c r="D847" s="9" t="inlineStr">
        <is>
          <t>410.00</t>
        </is>
      </c>
    </row>
    <row r="848" ht="23" customHeight="1">
      <c r="A848" s="9" t="inlineStr">
        <is>
          <t>1673</t>
        </is>
      </c>
      <c r="B848" s="9" t="inlineStr">
        <is>
          <t>S.C.I. double equal invert branch of required degree 100x100x100x</t>
        </is>
      </c>
      <c r="C848" s="9" t="inlineStr"/>
      <c r="D848" s="9" t="inlineStr"/>
    </row>
    <row r="849" ht="11.5" customHeight="1">
      <c r="A849" s="9" t="inlineStr"/>
      <c r="B849" s="9" t="inlineStr">
        <is>
          <t>100 mm dia</t>
        </is>
      </c>
      <c r="C849" s="9" t="inlineStr">
        <is>
          <t>each</t>
        </is>
      </c>
      <c r="D849" s="9" t="inlineStr">
        <is>
          <t>550.00</t>
        </is>
      </c>
    </row>
    <row r="851" ht="11.5" customHeight="1">
      <c r="A851" s="10" t="inlineStr">
        <is>
          <t>Code</t>
        </is>
      </c>
      <c r="B851" s="10" t="inlineStr">
        <is>
          <t>Description</t>
        </is>
      </c>
      <c r="C851" s="10" t="inlineStr">
        <is>
          <t>Unit</t>
        </is>
      </c>
      <c r="D851" s="10" t="inlineStr">
        <is>
          <t>Rate</t>
        </is>
      </c>
    </row>
    <row r="852" ht="11.5" customHeight="1">
      <c r="A852" s="10" t="inlineStr">
        <is>
          <t>No.</t>
        </is>
      </c>
      <c r="B852" s="10" t="inlineStr"/>
      <c r="C852" s="10" t="inlineStr"/>
      <c r="D852" s="10" t="inlineStr"/>
    </row>
    <row r="853" ht="23" customHeight="1">
      <c r="A853" s="9" t="inlineStr">
        <is>
          <t>1677</t>
        </is>
      </c>
      <c r="B853" s="9" t="inlineStr">
        <is>
          <t>S.C.I. double unequal invert branch of required degree 100x100x75x</t>
        </is>
      </c>
      <c r="C853" s="9" t="inlineStr"/>
      <c r="D853" s="9" t="inlineStr"/>
    </row>
    <row r="854" ht="11.5" customHeight="1">
      <c r="A854" s="9" t="inlineStr"/>
      <c r="B854" s="9" t="inlineStr">
        <is>
          <t>75 mm dia</t>
        </is>
      </c>
      <c r="C854" s="9" t="inlineStr">
        <is>
          <t>each</t>
        </is>
      </c>
      <c r="D854" s="9" t="inlineStr">
        <is>
          <t>570.00</t>
        </is>
      </c>
    </row>
    <row r="855" ht="11.5" customHeight="1">
      <c r="A855" s="9" t="inlineStr">
        <is>
          <t>1682</t>
        </is>
      </c>
      <c r="B855" s="9" t="inlineStr">
        <is>
          <t>S.C.I. door pieces 75 mm dia</t>
        </is>
      </c>
      <c r="C855" s="9" t="inlineStr">
        <is>
          <t>each</t>
        </is>
      </c>
      <c r="D855" s="9" t="inlineStr">
        <is>
          <t>283.00</t>
        </is>
      </c>
    </row>
    <row r="856" ht="11.5" customHeight="1">
      <c r="A856" s="9" t="inlineStr">
        <is>
          <t>1683</t>
        </is>
      </c>
      <c r="B856" s="9" t="inlineStr">
        <is>
          <t>S.C.I. door pieces 100 mm dia</t>
        </is>
      </c>
      <c r="C856" s="9" t="inlineStr">
        <is>
          <t>each</t>
        </is>
      </c>
      <c r="D856" s="9" t="inlineStr">
        <is>
          <t>475.00</t>
        </is>
      </c>
    </row>
    <row r="857" ht="11.5" customHeight="1">
      <c r="A857" s="9" t="inlineStr">
        <is>
          <t>1685</t>
        </is>
      </c>
      <c r="B857" s="9" t="inlineStr">
        <is>
          <t>S.C.I. collar 75 mm dia</t>
        </is>
      </c>
      <c r="C857" s="9" t="inlineStr">
        <is>
          <t>each</t>
        </is>
      </c>
      <c r="D857" s="9" t="inlineStr">
        <is>
          <t>177.00</t>
        </is>
      </c>
    </row>
    <row r="858" ht="11.5" customHeight="1">
      <c r="A858" s="9" t="inlineStr">
        <is>
          <t>1686</t>
        </is>
      </c>
      <c r="B858" s="9" t="inlineStr">
        <is>
          <t>S.C.I. collar 100 mm dia</t>
        </is>
      </c>
      <c r="C858" s="9" t="inlineStr">
        <is>
          <t>each</t>
        </is>
      </c>
      <c r="D858" s="9" t="inlineStr">
        <is>
          <t>246.00</t>
        </is>
      </c>
    </row>
    <row r="859" ht="23" customHeight="1">
      <c r="A859" s="9" t="inlineStr">
        <is>
          <t>1687</t>
        </is>
      </c>
      <c r="B859" s="9" t="inlineStr">
        <is>
          <t>Unplasticised P.V.C. connection pipe with brass union 30 cm long</t>
        </is>
      </c>
      <c r="C859" s="9" t="inlineStr"/>
      <c r="D859" s="9" t="inlineStr"/>
    </row>
    <row r="860" ht="11.5" customHeight="1">
      <c r="A860" s="9" t="inlineStr"/>
      <c r="B860" s="9" t="inlineStr">
        <is>
          <t>15 mm bore</t>
        </is>
      </c>
      <c r="C860" s="9" t="inlineStr">
        <is>
          <t>each</t>
        </is>
      </c>
      <c r="D860" s="9" t="inlineStr">
        <is>
          <t>30.00</t>
        </is>
      </c>
    </row>
    <row r="861" ht="23" customHeight="1">
      <c r="A861" s="9" t="inlineStr">
        <is>
          <t>1688</t>
        </is>
      </c>
      <c r="B861" s="9" t="inlineStr">
        <is>
          <t>Unplasticised P.V.C. connection pipe with brass union 30 cm long</t>
        </is>
      </c>
      <c r="C861" s="9" t="inlineStr"/>
      <c r="D861" s="9" t="inlineStr"/>
    </row>
    <row r="862" ht="11.5" customHeight="1">
      <c r="A862" s="9" t="inlineStr"/>
      <c r="B862" s="9" t="inlineStr">
        <is>
          <t>20 mm bore</t>
        </is>
      </c>
      <c r="C862" s="9" t="inlineStr">
        <is>
          <t>each</t>
        </is>
      </c>
      <c r="D862" s="9" t="inlineStr">
        <is>
          <t>35.00</t>
        </is>
      </c>
    </row>
    <row r="863" ht="23" customHeight="1">
      <c r="A863" s="9" t="inlineStr">
        <is>
          <t>1689</t>
        </is>
      </c>
      <c r="B863" s="9" t="inlineStr">
        <is>
          <t>Unplasticised P.V.C. connection pipe with brass union 45 cm long</t>
        </is>
      </c>
      <c r="C863" s="9" t="inlineStr"/>
      <c r="D863" s="9" t="inlineStr"/>
    </row>
    <row r="864" ht="11.5" customHeight="1">
      <c r="A864" s="9" t="inlineStr"/>
      <c r="B864" s="9" t="inlineStr">
        <is>
          <t>15 mm bore</t>
        </is>
      </c>
      <c r="C864" s="9" t="inlineStr">
        <is>
          <t>each</t>
        </is>
      </c>
      <c r="D864" s="9" t="inlineStr">
        <is>
          <t>35.00</t>
        </is>
      </c>
    </row>
    <row r="865" ht="23" customHeight="1">
      <c r="A865" s="9" t="inlineStr">
        <is>
          <t>1690</t>
        </is>
      </c>
      <c r="B865" s="9" t="inlineStr">
        <is>
          <t>Unplasticised P.V.C. connection pipe with brass union 45 cm long</t>
        </is>
      </c>
      <c r="C865" s="9" t="inlineStr"/>
      <c r="D865" s="9" t="inlineStr"/>
    </row>
    <row r="866" ht="11.5" customHeight="1">
      <c r="A866" s="9" t="inlineStr"/>
      <c r="B866" s="9" t="inlineStr">
        <is>
          <t>20 mm bore</t>
        </is>
      </c>
      <c r="C866" s="9" t="inlineStr">
        <is>
          <t>each</t>
        </is>
      </c>
      <c r="D866" s="9" t="inlineStr">
        <is>
          <t>48.00</t>
        </is>
      </c>
    </row>
    <row r="867" ht="11.5" customHeight="1">
      <c r="A867" s="9" t="inlineStr">
        <is>
          <t>1693</t>
        </is>
      </c>
      <c r="B867" s="9" t="inlineStr">
        <is>
          <t>S.C.I. hand pump</t>
        </is>
      </c>
      <c r="C867" s="9" t="inlineStr">
        <is>
          <t>each</t>
        </is>
      </c>
      <c r="D867" s="9" t="inlineStr">
        <is>
          <t>670.00</t>
        </is>
      </c>
    </row>
    <row r="868" ht="11.5" customHeight="1">
      <c r="A868" s="9" t="inlineStr">
        <is>
          <t>1700</t>
        </is>
      </c>
      <c r="B868" s="9" t="inlineStr">
        <is>
          <t>R.C.C. pipes NP2 class 100 mm dia</t>
        </is>
      </c>
      <c r="C868" s="9" t="inlineStr">
        <is>
          <t>metre</t>
        </is>
      </c>
      <c r="D868" s="9" t="inlineStr">
        <is>
          <t>200.00</t>
        </is>
      </c>
    </row>
    <row r="869" ht="11.5" customHeight="1">
      <c r="A869" s="9" t="inlineStr">
        <is>
          <t>1701</t>
        </is>
      </c>
      <c r="B869" s="9" t="inlineStr">
        <is>
          <t>R.C.C. pipes NP2 class 150 mm dia</t>
        </is>
      </c>
      <c r="C869" s="9" t="inlineStr">
        <is>
          <t>metre</t>
        </is>
      </c>
      <c r="D869" s="9" t="inlineStr">
        <is>
          <t>212.00</t>
        </is>
      </c>
    </row>
    <row r="870" ht="11.5" customHeight="1">
      <c r="A870" s="9" t="inlineStr">
        <is>
          <t>1702</t>
        </is>
      </c>
      <c r="B870" s="9" t="inlineStr">
        <is>
          <t>R.C.C. pipes NP2 class 250 mm dia</t>
        </is>
      </c>
      <c r="C870" s="9" t="inlineStr">
        <is>
          <t>metre</t>
        </is>
      </c>
      <c r="D870" s="9" t="inlineStr">
        <is>
          <t>350.00</t>
        </is>
      </c>
    </row>
    <row r="871" ht="11.5" customHeight="1">
      <c r="A871" s="9" t="inlineStr">
        <is>
          <t>1703</t>
        </is>
      </c>
      <c r="B871" s="9" t="inlineStr">
        <is>
          <t>R.C.C. pipes NP2 class 300 mm dia</t>
        </is>
      </c>
      <c r="C871" s="9" t="inlineStr">
        <is>
          <t>metre</t>
        </is>
      </c>
      <c r="D871" s="9" t="inlineStr">
        <is>
          <t>445.00</t>
        </is>
      </c>
    </row>
    <row r="872" ht="11.5" customHeight="1">
      <c r="A872" s="9" t="inlineStr">
        <is>
          <t>1704</t>
        </is>
      </c>
      <c r="B872" s="9" t="inlineStr">
        <is>
          <t>R.C.C. pipes NP2 class 450 mm dia</t>
        </is>
      </c>
      <c r="C872" s="9" t="inlineStr">
        <is>
          <t>metre</t>
        </is>
      </c>
      <c r="D872" s="9" t="inlineStr">
        <is>
          <t>750.00</t>
        </is>
      </c>
    </row>
    <row r="873" ht="11.5" customHeight="1">
      <c r="A873" s="9" t="inlineStr">
        <is>
          <t>1705</t>
        </is>
      </c>
      <c r="B873" s="9" t="inlineStr">
        <is>
          <t>R.C.C. pipes NP2 class 500 mm dia</t>
        </is>
      </c>
      <c r="C873" s="9" t="inlineStr">
        <is>
          <t>metre</t>
        </is>
      </c>
      <c r="D873" s="9" t="inlineStr">
        <is>
          <t>925.00</t>
        </is>
      </c>
    </row>
    <row r="874" ht="11.5" customHeight="1">
      <c r="A874" s="9" t="inlineStr">
        <is>
          <t>1706</t>
        </is>
      </c>
      <c r="B874" s="9" t="inlineStr">
        <is>
          <t>R.C.C. pipes NP2 class 600 mm dia</t>
        </is>
      </c>
      <c r="C874" s="9" t="inlineStr">
        <is>
          <t>metre</t>
        </is>
      </c>
      <c r="D874" s="9" t="inlineStr">
        <is>
          <t>1100.00</t>
        </is>
      </c>
    </row>
    <row r="875" ht="11.5" customHeight="1">
      <c r="A875" s="9" t="inlineStr">
        <is>
          <t>1707</t>
        </is>
      </c>
      <c r="B875" s="9" t="inlineStr">
        <is>
          <t>R.C.C. pipes NP2 class 700 mm dia</t>
        </is>
      </c>
      <c r="C875" s="9" t="inlineStr">
        <is>
          <t>metre</t>
        </is>
      </c>
      <c r="D875" s="9" t="inlineStr">
        <is>
          <t>1485.00</t>
        </is>
      </c>
    </row>
    <row r="876" ht="11.5" customHeight="1">
      <c r="A876" s="9" t="inlineStr">
        <is>
          <t>1709</t>
        </is>
      </c>
      <c r="B876" s="9" t="inlineStr">
        <is>
          <t>R.C.C. pipes NP2 class 800 mm dia</t>
        </is>
      </c>
      <c r="C876" s="9" t="inlineStr">
        <is>
          <t>metre</t>
        </is>
      </c>
      <c r="D876" s="9" t="inlineStr">
        <is>
          <t>1800.00</t>
        </is>
      </c>
    </row>
    <row r="877" ht="11.5" customHeight="1">
      <c r="A877" s="9" t="inlineStr">
        <is>
          <t>1710</t>
        </is>
      </c>
      <c r="B877" s="9" t="inlineStr">
        <is>
          <t>R.C.C. pipes NP2 class 900 mm dia</t>
        </is>
      </c>
      <c r="C877" s="9" t="inlineStr">
        <is>
          <t>metre</t>
        </is>
      </c>
      <c r="D877" s="9" t="inlineStr">
        <is>
          <t>2500.00</t>
        </is>
      </c>
    </row>
    <row r="878" ht="11.5" customHeight="1">
      <c r="A878" s="9" t="inlineStr">
        <is>
          <t>1711</t>
        </is>
      </c>
      <c r="B878" s="9" t="inlineStr">
        <is>
          <t>R.C.C. pipes NP2 class 1000 mm dia</t>
        </is>
      </c>
      <c r="C878" s="9" t="inlineStr">
        <is>
          <t>metre</t>
        </is>
      </c>
      <c r="D878" s="9" t="inlineStr">
        <is>
          <t>2900.00</t>
        </is>
      </c>
    </row>
    <row r="879" ht="11.5" customHeight="1">
      <c r="A879" s="9" t="inlineStr">
        <is>
          <t>1712</t>
        </is>
      </c>
      <c r="B879" s="9" t="inlineStr">
        <is>
          <t>R.C.C. pipes NP2 class 1100 mm dia</t>
        </is>
      </c>
      <c r="C879" s="9" t="inlineStr">
        <is>
          <t>metre</t>
        </is>
      </c>
      <c r="D879" s="9" t="inlineStr">
        <is>
          <t>3200.00</t>
        </is>
      </c>
    </row>
    <row r="880" ht="11.5" customHeight="1">
      <c r="A880" s="9" t="inlineStr">
        <is>
          <t>1713</t>
        </is>
      </c>
      <c r="B880" s="9" t="inlineStr">
        <is>
          <t>R.C.C. pipes NP2 class 1200 mm dia</t>
        </is>
      </c>
      <c r="C880" s="9" t="inlineStr">
        <is>
          <t>metre</t>
        </is>
      </c>
      <c r="D880" s="9" t="inlineStr">
        <is>
          <t>3510.00</t>
        </is>
      </c>
    </row>
    <row r="881" ht="11.5" customHeight="1">
      <c r="A881" s="9" t="inlineStr">
        <is>
          <t>1714</t>
        </is>
      </c>
      <c r="B881" s="9" t="inlineStr">
        <is>
          <t>R.C.C. collars NP2 class 100 mm dia</t>
        </is>
      </c>
      <c r="C881" s="9" t="inlineStr">
        <is>
          <t>each</t>
        </is>
      </c>
      <c r="D881" s="9" t="inlineStr">
        <is>
          <t>30.00</t>
        </is>
      </c>
    </row>
    <row r="882" ht="11.5" customHeight="1">
      <c r="A882" s="9" t="inlineStr">
        <is>
          <t>1715</t>
        </is>
      </c>
      <c r="B882" s="9" t="inlineStr">
        <is>
          <t>R.C.C. collars NP2 class 150 mm dia</t>
        </is>
      </c>
      <c r="C882" s="9" t="inlineStr">
        <is>
          <t>each</t>
        </is>
      </c>
      <c r="D882" s="9" t="inlineStr">
        <is>
          <t>35.00</t>
        </is>
      </c>
    </row>
    <row r="883" ht="11.5" customHeight="1">
      <c r="A883" s="9" t="inlineStr">
        <is>
          <t>1716</t>
        </is>
      </c>
      <c r="B883" s="9" t="inlineStr">
        <is>
          <t>R.C.C. collars NP2 class 250 mm dia</t>
        </is>
      </c>
      <c r="C883" s="9" t="inlineStr">
        <is>
          <t>each</t>
        </is>
      </c>
      <c r="D883" s="9" t="inlineStr">
        <is>
          <t>50.00</t>
        </is>
      </c>
    </row>
    <row r="884" ht="11.5" customHeight="1">
      <c r="A884" s="9" t="inlineStr">
        <is>
          <t>1717</t>
        </is>
      </c>
      <c r="B884" s="9" t="inlineStr">
        <is>
          <t>R.C.C. collars NP2 class 300 mm dia</t>
        </is>
      </c>
      <c r="C884" s="9" t="inlineStr">
        <is>
          <t>each</t>
        </is>
      </c>
      <c r="D884" s="9" t="inlineStr">
        <is>
          <t>55.00</t>
        </is>
      </c>
    </row>
    <row r="885" ht="11.5" customHeight="1">
      <c r="A885" s="9" t="inlineStr">
        <is>
          <t>1718</t>
        </is>
      </c>
      <c r="B885" s="9" t="inlineStr">
        <is>
          <t>R.C.C. collars NP2 class 450 mm dia</t>
        </is>
      </c>
      <c r="C885" s="9" t="inlineStr">
        <is>
          <t>each</t>
        </is>
      </c>
      <c r="D885" s="9" t="inlineStr">
        <is>
          <t>100.00</t>
        </is>
      </c>
    </row>
    <row r="886" ht="11.5" customHeight="1">
      <c r="A886" s="9" t="inlineStr">
        <is>
          <t>1719</t>
        </is>
      </c>
      <c r="B886" s="9" t="inlineStr">
        <is>
          <t>R.C.C. collars NP2 class 500 mm dia</t>
        </is>
      </c>
      <c r="C886" s="9" t="inlineStr">
        <is>
          <t>each</t>
        </is>
      </c>
      <c r="D886" s="9" t="inlineStr">
        <is>
          <t>115.00</t>
        </is>
      </c>
    </row>
    <row r="887" ht="11.5" customHeight="1">
      <c r="A887" s="9" t="inlineStr">
        <is>
          <t>1720</t>
        </is>
      </c>
      <c r="B887" s="9" t="inlineStr">
        <is>
          <t>R.C.C. collars NP2 class 600 mm dia</t>
        </is>
      </c>
      <c r="C887" s="9" t="inlineStr">
        <is>
          <t>each</t>
        </is>
      </c>
      <c r="D887" s="9" t="inlineStr">
        <is>
          <t>140.00</t>
        </is>
      </c>
    </row>
    <row r="888" ht="11.5" customHeight="1">
      <c r="A888" s="9" t="inlineStr">
        <is>
          <t>1721</t>
        </is>
      </c>
      <c r="B888" s="9" t="inlineStr">
        <is>
          <t>R.C.C. collars NP2 class 700 mm dia</t>
        </is>
      </c>
      <c r="C888" s="9" t="inlineStr">
        <is>
          <t>each</t>
        </is>
      </c>
      <c r="D888" s="9" t="inlineStr">
        <is>
          <t>150.00</t>
        </is>
      </c>
    </row>
    <row r="889" ht="11.5" customHeight="1">
      <c r="A889" s="9" t="inlineStr">
        <is>
          <t>1723</t>
        </is>
      </c>
      <c r="B889" s="9" t="inlineStr">
        <is>
          <t>R.C.C. collars NP2 class 800 mm dia</t>
        </is>
      </c>
      <c r="C889" s="9" t="inlineStr">
        <is>
          <t>each</t>
        </is>
      </c>
      <c r="D889" s="9" t="inlineStr">
        <is>
          <t>200.00</t>
        </is>
      </c>
    </row>
    <row r="890" ht="11.5" customHeight="1">
      <c r="A890" s="9" t="inlineStr">
        <is>
          <t>1724</t>
        </is>
      </c>
      <c r="B890" s="9" t="inlineStr">
        <is>
          <t>R.C.C. collars NP2 class 900 mm dia</t>
        </is>
      </c>
      <c r="C890" s="9" t="inlineStr">
        <is>
          <t>each</t>
        </is>
      </c>
      <c r="D890" s="9" t="inlineStr">
        <is>
          <t>235.00</t>
        </is>
      </c>
    </row>
    <row r="891" ht="11.5" customHeight="1">
      <c r="A891" s="9" t="inlineStr">
        <is>
          <t>1725</t>
        </is>
      </c>
      <c r="B891" s="9" t="inlineStr">
        <is>
          <t>R.C.C. collars NP2 class 1000 mm dia</t>
        </is>
      </c>
      <c r="C891" s="9" t="inlineStr">
        <is>
          <t>each</t>
        </is>
      </c>
      <c r="D891" s="9" t="inlineStr">
        <is>
          <t>280.00</t>
        </is>
      </c>
    </row>
    <row r="892" ht="11.5" customHeight="1">
      <c r="A892" s="9" t="inlineStr">
        <is>
          <t>1726</t>
        </is>
      </c>
      <c r="B892" s="9" t="inlineStr">
        <is>
          <t>R.C.C. collars NP2 class 1100 mm dia</t>
        </is>
      </c>
      <c r="C892" s="9" t="inlineStr">
        <is>
          <t>each</t>
        </is>
      </c>
      <c r="D892" s="9" t="inlineStr">
        <is>
          <t>300.00</t>
        </is>
      </c>
    </row>
    <row r="893" ht="11.5" customHeight="1">
      <c r="A893" s="9" t="inlineStr">
        <is>
          <t>1727</t>
        </is>
      </c>
      <c r="B893" s="9" t="inlineStr">
        <is>
          <t>R.C.C. collars NP2 class 1200 mm dia</t>
        </is>
      </c>
      <c r="C893" s="9" t="inlineStr">
        <is>
          <t>each</t>
        </is>
      </c>
      <c r="D893" s="9" t="inlineStr">
        <is>
          <t>350.00</t>
        </is>
      </c>
    </row>
    <row r="894" ht="11.5" customHeight="1">
      <c r="A894" s="9" t="inlineStr">
        <is>
          <t>1728</t>
        </is>
      </c>
      <c r="B894" s="9" t="inlineStr">
        <is>
          <t>RCC pipe 450 mm dia NP-3 spigot</t>
        </is>
      </c>
      <c r="C894" s="9" t="inlineStr">
        <is>
          <t>metre</t>
        </is>
      </c>
      <c r="D894" s="9" t="inlineStr">
        <is>
          <t>1496.00</t>
        </is>
      </c>
    </row>
    <row r="895" ht="11.5" customHeight="1">
      <c r="A895" s="9" t="inlineStr">
        <is>
          <t>1729</t>
        </is>
      </c>
      <c r="B895" s="9" t="inlineStr">
        <is>
          <t>RCC pipe 600 mm dia NP-3 spigot</t>
        </is>
      </c>
      <c r="C895" s="9" t="inlineStr">
        <is>
          <t>metre</t>
        </is>
      </c>
      <c r="D895" s="9" t="inlineStr">
        <is>
          <t>1995.00</t>
        </is>
      </c>
    </row>
    <row r="896" ht="11.5" customHeight="1">
      <c r="A896" s="9" t="inlineStr">
        <is>
          <t>1730</t>
        </is>
      </c>
      <c r="B896" s="9" t="inlineStr">
        <is>
          <t>RCC pipe 900 mm dia NP-3 spigot</t>
        </is>
      </c>
      <c r="C896" s="9" t="inlineStr">
        <is>
          <t>metre</t>
        </is>
      </c>
      <c r="D896" s="9" t="inlineStr">
        <is>
          <t>3150.00</t>
        </is>
      </c>
    </row>
    <row r="897" ht="11.5" customHeight="1">
      <c r="A897" s="9" t="inlineStr">
        <is>
          <t>1731</t>
        </is>
      </c>
      <c r="B897" s="9" t="inlineStr">
        <is>
          <t>RCC pipe 1000 mm dia NP-3 spigot</t>
        </is>
      </c>
      <c r="C897" s="9" t="inlineStr">
        <is>
          <t>metre</t>
        </is>
      </c>
      <c r="D897" s="9" t="inlineStr">
        <is>
          <t>3885.00</t>
        </is>
      </c>
    </row>
    <row r="898" ht="11.5" customHeight="1">
      <c r="A898" s="9" t="inlineStr">
        <is>
          <t>1732</t>
        </is>
      </c>
      <c r="B898" s="9" t="inlineStr">
        <is>
          <t>RCC pipe 1200 mm dia NP-3 spigot</t>
        </is>
      </c>
      <c r="C898" s="9" t="inlineStr">
        <is>
          <t>metre</t>
        </is>
      </c>
      <c r="D898" s="9" t="inlineStr">
        <is>
          <t>5040.00</t>
        </is>
      </c>
    </row>
    <row r="899" ht="11.5" customHeight="1">
      <c r="A899" s="9" t="inlineStr">
        <is>
          <t>1733</t>
        </is>
      </c>
      <c r="B899" s="9" t="inlineStr">
        <is>
          <t>RCC pipe 1800 mm dia NP-3 spigot</t>
        </is>
      </c>
      <c r="C899" s="9" t="inlineStr">
        <is>
          <t>metre</t>
        </is>
      </c>
      <c r="D899" s="9" t="inlineStr">
        <is>
          <t>9450.00</t>
        </is>
      </c>
    </row>
    <row r="900" ht="11.5" customHeight="1">
      <c r="A900" s="9" t="inlineStr">
        <is>
          <t>1734</t>
        </is>
      </c>
      <c r="B900" s="9" t="inlineStr">
        <is>
          <t>RCC pipe 450 mm dia NP-4 spigot</t>
        </is>
      </c>
      <c r="C900" s="9" t="inlineStr">
        <is>
          <t>metre</t>
        </is>
      </c>
      <c r="D900" s="9" t="inlineStr">
        <is>
          <t>1733.00</t>
        </is>
      </c>
    </row>
    <row r="901" ht="11.5" customHeight="1">
      <c r="A901" s="9" t="inlineStr">
        <is>
          <t>1735</t>
        </is>
      </c>
      <c r="B901" s="9" t="inlineStr">
        <is>
          <t>RCC pipe 600 mm dia NP-4 spigot</t>
        </is>
      </c>
      <c r="C901" s="9" t="inlineStr">
        <is>
          <t>metre</t>
        </is>
      </c>
      <c r="D901" s="9" t="inlineStr">
        <is>
          <t>2310.00</t>
        </is>
      </c>
    </row>
    <row r="903" ht="11.5" customHeight="1">
      <c r="A903" s="10" t="inlineStr">
        <is>
          <t>Code</t>
        </is>
      </c>
      <c r="B903" s="10" t="inlineStr">
        <is>
          <t>Description</t>
        </is>
      </c>
      <c r="C903" s="10" t="inlineStr">
        <is>
          <t>Unit</t>
        </is>
      </c>
      <c r="D903" s="10" t="inlineStr">
        <is>
          <t>Rate</t>
        </is>
      </c>
    </row>
    <row r="904" ht="11.5" customHeight="1">
      <c r="A904" s="10" t="inlineStr">
        <is>
          <t>No.</t>
        </is>
      </c>
      <c r="B904" s="10" t="inlineStr"/>
      <c r="C904" s="10" t="inlineStr"/>
      <c r="D904" s="10" t="inlineStr"/>
    </row>
    <row r="905" ht="11.5" customHeight="1">
      <c r="A905" s="9" t="inlineStr">
        <is>
          <t>1736</t>
        </is>
      </c>
      <c r="B905" s="9" t="inlineStr">
        <is>
          <t>RCC pipe 900 mm dia NP-4 spigot</t>
        </is>
      </c>
      <c r="C905" s="9" t="inlineStr">
        <is>
          <t>metre</t>
        </is>
      </c>
      <c r="D905" s="9" t="inlineStr">
        <is>
          <t>4494.00</t>
        </is>
      </c>
    </row>
    <row r="906" ht="11.5" customHeight="1">
      <c r="A906" s="9" t="inlineStr">
        <is>
          <t>1737</t>
        </is>
      </c>
      <c r="B906" s="9" t="inlineStr">
        <is>
          <t>RCC pipe 1000 mm dia NP-4 spigot</t>
        </is>
      </c>
      <c r="C906" s="9" t="inlineStr">
        <is>
          <t>metre</t>
        </is>
      </c>
      <c r="D906" s="9" t="inlineStr">
        <is>
          <t>5565.00</t>
        </is>
      </c>
    </row>
    <row r="907" ht="11.5" customHeight="1">
      <c r="A907" s="9" t="inlineStr">
        <is>
          <t>1738</t>
        </is>
      </c>
      <c r="B907" s="9" t="inlineStr">
        <is>
          <t>RCC pipe 1200 mm dia NP-4 spigot</t>
        </is>
      </c>
      <c r="C907" s="9" t="inlineStr">
        <is>
          <t>metre</t>
        </is>
      </c>
      <c r="D907" s="9" t="inlineStr">
        <is>
          <t>6510.00</t>
        </is>
      </c>
    </row>
    <row r="908" ht="11.5" customHeight="1">
      <c r="A908" s="9" t="inlineStr">
        <is>
          <t>1739</t>
        </is>
      </c>
      <c r="B908" s="9" t="inlineStr">
        <is>
          <t>RCC pipe 1800 mm dia NP-4 spigot</t>
        </is>
      </c>
      <c r="C908" s="9" t="inlineStr">
        <is>
          <t>metre</t>
        </is>
      </c>
      <c r="D908" s="9" t="inlineStr">
        <is>
          <t>13650.00</t>
        </is>
      </c>
    </row>
    <row r="909" ht="11.5" customHeight="1">
      <c r="A909" s="9" t="inlineStr">
        <is>
          <t>1854</t>
        </is>
      </c>
      <c r="B909" s="9" t="inlineStr">
        <is>
          <t>Stoneware pipes grade A (60 cm long) 100 mm dia</t>
        </is>
      </c>
      <c r="C909" s="9" t="inlineStr">
        <is>
          <t>each</t>
        </is>
      </c>
      <c r="D909" s="9" t="inlineStr">
        <is>
          <t>55.00</t>
        </is>
      </c>
    </row>
    <row r="910" ht="11.5" customHeight="1">
      <c r="A910" s="9" t="inlineStr">
        <is>
          <t>1855</t>
        </is>
      </c>
      <c r="B910" s="9" t="inlineStr">
        <is>
          <t>Stoneware pipes grade A (60 cm long) 150 mm dia</t>
        </is>
      </c>
      <c r="C910" s="9" t="inlineStr">
        <is>
          <t>each</t>
        </is>
      </c>
      <c r="D910" s="9" t="inlineStr">
        <is>
          <t>100.00</t>
        </is>
      </c>
    </row>
    <row r="911" ht="11.5" customHeight="1">
      <c r="A911" s="9" t="inlineStr">
        <is>
          <t>1856</t>
        </is>
      </c>
      <c r="B911" s="9" t="inlineStr">
        <is>
          <t>Stoneware pipes grade A (60 cm long) 200 mm dia</t>
        </is>
      </c>
      <c r="C911" s="9" t="inlineStr">
        <is>
          <t>each</t>
        </is>
      </c>
      <c r="D911" s="9" t="inlineStr">
        <is>
          <t>200.00</t>
        </is>
      </c>
    </row>
    <row r="912" ht="11.5" customHeight="1">
      <c r="A912" s="9" t="inlineStr">
        <is>
          <t>1857</t>
        </is>
      </c>
      <c r="B912" s="9" t="inlineStr">
        <is>
          <t>Stoneware pipes grade A (60 cm long) 230 mm dia</t>
        </is>
      </c>
      <c r="C912" s="9" t="inlineStr">
        <is>
          <t>each</t>
        </is>
      </c>
      <c r="D912" s="9" t="inlineStr">
        <is>
          <t>250.00</t>
        </is>
      </c>
    </row>
    <row r="913" ht="11.5" customHeight="1">
      <c r="A913" s="9" t="inlineStr">
        <is>
          <t>1858</t>
        </is>
      </c>
      <c r="B913" s="9" t="inlineStr">
        <is>
          <t>Stoneware pipes grade A (60 cm long) 250 mm dia</t>
        </is>
      </c>
      <c r="C913" s="9" t="inlineStr">
        <is>
          <t>each</t>
        </is>
      </c>
      <c r="D913" s="9" t="inlineStr">
        <is>
          <t>320.00</t>
        </is>
      </c>
    </row>
    <row r="914" ht="11.5" customHeight="1">
      <c r="A914" s="9" t="inlineStr">
        <is>
          <t>1859</t>
        </is>
      </c>
      <c r="B914" s="9" t="inlineStr">
        <is>
          <t>Stoneware pipes grade A (60 cm long) 300 mm dia</t>
        </is>
      </c>
      <c r="C914" s="9" t="inlineStr">
        <is>
          <t>each</t>
        </is>
      </c>
      <c r="D914" s="9" t="inlineStr">
        <is>
          <t>478.00</t>
        </is>
      </c>
    </row>
    <row r="915" ht="11.5" customHeight="1">
      <c r="A915" s="9" t="inlineStr">
        <is>
          <t>1863</t>
        </is>
      </c>
      <c r="B915" s="9" t="inlineStr">
        <is>
          <t>Fire clay kitchen sink: 600x450x250 mm</t>
        </is>
      </c>
      <c r="C915" s="9" t="inlineStr">
        <is>
          <t>each</t>
        </is>
      </c>
      <c r="D915" s="9" t="inlineStr">
        <is>
          <t>1283.00</t>
        </is>
      </c>
    </row>
    <row r="916" ht="11.5" customHeight="1">
      <c r="A916" s="9" t="inlineStr">
        <is>
          <t>1871</t>
        </is>
      </c>
      <c r="B916" s="9" t="inlineStr">
        <is>
          <t>White vitreous china laboratory sink 450x300x150 mm</t>
        </is>
      </c>
      <c r="C916" s="9" t="inlineStr">
        <is>
          <t>each</t>
        </is>
      </c>
      <c r="D916" s="9" t="inlineStr">
        <is>
          <t>1500.00</t>
        </is>
      </c>
    </row>
    <row r="917" ht="11.5" customHeight="1">
      <c r="A917" s="9" t="inlineStr">
        <is>
          <t>1872</t>
        </is>
      </c>
      <c r="B917" s="9" t="inlineStr">
        <is>
          <t>White vitreous china laboratory sink 600x450x200 mm</t>
        </is>
      </c>
      <c r="C917" s="9" t="inlineStr">
        <is>
          <t>each</t>
        </is>
      </c>
      <c r="D917" s="9" t="inlineStr">
        <is>
          <t>2500.00</t>
        </is>
      </c>
    </row>
    <row r="918" ht="23" customHeight="1">
      <c r="A918" s="9" t="inlineStr">
        <is>
          <t>1875</t>
        </is>
      </c>
      <c r="B918" s="9" t="inlineStr">
        <is>
          <t>White plastic seat (solid) with lid C.P. brass hinges and rubber buffers</t>
        </is>
      </c>
      <c r="C918" s="9" t="inlineStr">
        <is>
          <t>each</t>
        </is>
      </c>
      <c r="D918" s="9" t="inlineStr">
        <is>
          <t>400.00</t>
        </is>
      </c>
    </row>
    <row r="919" ht="23" customHeight="1">
      <c r="A919" s="9" t="inlineStr">
        <is>
          <t>1876</t>
        </is>
      </c>
      <c r="B919" s="9" t="inlineStr">
        <is>
          <t>Black plastic seat (solid) with lid C.P. brass hinges and rubber buffers</t>
        </is>
      </c>
      <c r="C919" s="9" t="inlineStr">
        <is>
          <t>each</t>
        </is>
      </c>
      <c r="D919" s="9" t="inlineStr">
        <is>
          <t>310.00</t>
        </is>
      </c>
    </row>
    <row r="920" ht="11.5" customHeight="1">
      <c r="A920" s="9" t="inlineStr">
        <is>
          <t>1878</t>
        </is>
      </c>
      <c r="B920" s="9" t="inlineStr">
        <is>
          <t>Shower rose C.P. brass for 15 to 20 mm inlet 100 mm dia</t>
        </is>
      </c>
      <c r="C920" s="9" t="inlineStr">
        <is>
          <t>each</t>
        </is>
      </c>
      <c r="D920" s="9" t="inlineStr">
        <is>
          <t>100.00</t>
        </is>
      </c>
    </row>
    <row r="921" ht="11.5" customHeight="1">
      <c r="A921" s="9" t="inlineStr">
        <is>
          <t>1879</t>
        </is>
      </c>
      <c r="B921" s="9" t="inlineStr">
        <is>
          <t>Shower rose C.P. brass for 15 to 20 mm inlet 150 mm dia</t>
        </is>
      </c>
      <c r="C921" s="9" t="inlineStr">
        <is>
          <t>each</t>
        </is>
      </c>
      <c r="D921" s="9" t="inlineStr">
        <is>
          <t>125.00</t>
        </is>
      </c>
    </row>
    <row r="922" ht="11.5" customHeight="1">
      <c r="A922" s="9" t="inlineStr">
        <is>
          <t>1880</t>
        </is>
      </c>
      <c r="B922" s="9" t="inlineStr">
        <is>
          <t>Dismenteled P or S trap scrap (approx wt 2kg)</t>
        </is>
      </c>
      <c r="C922" s="9" t="inlineStr">
        <is>
          <t>kg</t>
        </is>
      </c>
      <c r="D922" s="9" t="inlineStr">
        <is>
          <t>22.00</t>
        </is>
      </c>
    </row>
    <row r="923" ht="11.5" customHeight="1">
      <c r="A923" s="9" t="inlineStr">
        <is>
          <t>1881</t>
        </is>
      </c>
      <c r="B923" s="9" t="inlineStr">
        <is>
          <t>Spun yarn</t>
        </is>
      </c>
      <c r="C923" s="9" t="inlineStr">
        <is>
          <t>kg</t>
        </is>
      </c>
      <c r="D923" s="9" t="inlineStr">
        <is>
          <t>50.00</t>
        </is>
      </c>
    </row>
    <row r="924" ht="11.5" customHeight="1">
      <c r="A924" s="9" t="inlineStr">
        <is>
          <t>1882</t>
        </is>
      </c>
      <c r="B924" s="9" t="inlineStr">
        <is>
          <t>Strainer brass 40 mm dia 1.5 metre long</t>
        </is>
      </c>
      <c r="C924" s="9" t="inlineStr">
        <is>
          <t>each</t>
        </is>
      </c>
      <c r="D924" s="9" t="inlineStr">
        <is>
          <t>600.00</t>
        </is>
      </c>
    </row>
    <row r="925" ht="11.5" customHeight="1">
      <c r="A925" s="9" t="inlineStr">
        <is>
          <t>1885</t>
        </is>
      </c>
      <c r="B925" s="9" t="inlineStr">
        <is>
          <t>15 mm C.P. brass tap</t>
        </is>
      </c>
      <c r="C925" s="9" t="inlineStr">
        <is>
          <t>each</t>
        </is>
      </c>
      <c r="D925" s="9" t="inlineStr">
        <is>
          <t>207.00</t>
        </is>
      </c>
    </row>
    <row r="926" ht="11.5" customHeight="1">
      <c r="A926" s="9" t="inlineStr">
        <is>
          <t>1889</t>
        </is>
      </c>
      <c r="B926" s="9" t="inlineStr">
        <is>
          <t>C.P. brass toilet paper holder of standard size</t>
        </is>
      </c>
      <c r="C926" s="9" t="inlineStr">
        <is>
          <t>each</t>
        </is>
      </c>
      <c r="D926" s="9" t="inlineStr">
        <is>
          <t>225.00</t>
        </is>
      </c>
    </row>
    <row r="927" ht="11.5" customHeight="1">
      <c r="A927" s="9" t="inlineStr">
        <is>
          <t>1890</t>
        </is>
      </c>
      <c r="B927" s="9" t="inlineStr">
        <is>
          <t>Centrifugally SCI(spun) S &amp; S P or S trap</t>
        </is>
      </c>
      <c r="C927" s="9" t="inlineStr">
        <is>
          <t>each</t>
        </is>
      </c>
      <c r="D927" s="9" t="inlineStr">
        <is>
          <t>300.00</t>
        </is>
      </c>
    </row>
    <row r="928" ht="23" customHeight="1">
      <c r="A928" s="9" t="inlineStr">
        <is>
          <t>1891</t>
        </is>
      </c>
      <c r="B928" s="9" t="inlineStr">
        <is>
          <t>C.I. trap for standard urinal with vent arm with operating and other</t>
        </is>
      </c>
      <c r="C928" s="9" t="inlineStr"/>
      <c r="D928" s="9" t="inlineStr"/>
    </row>
    <row r="929" ht="11.5" customHeight="1">
      <c r="A929" s="9" t="inlineStr"/>
      <c r="B929" s="9" t="inlineStr">
        <is>
          <t>couplings in C.P. brass: 50 mm dia</t>
        </is>
      </c>
      <c r="C929" s="9" t="inlineStr">
        <is>
          <t>each</t>
        </is>
      </c>
      <c r="D929" s="9" t="inlineStr">
        <is>
          <t>170.00</t>
        </is>
      </c>
    </row>
    <row r="930" ht="23" customHeight="1">
      <c r="A930" s="9" t="inlineStr">
        <is>
          <t>1893</t>
        </is>
      </c>
      <c r="B930" s="9" t="inlineStr">
        <is>
          <t>C.I. trap for standard urinal with vent arm with operating and other</t>
        </is>
      </c>
      <c r="C930" s="9" t="inlineStr"/>
      <c r="D930" s="9" t="inlineStr"/>
    </row>
    <row r="931" ht="11.5" customHeight="1">
      <c r="A931" s="9" t="inlineStr"/>
      <c r="B931" s="9" t="inlineStr">
        <is>
          <t>couplings in C.P. brass: 80 mm dia</t>
        </is>
      </c>
      <c r="C931" s="9" t="inlineStr">
        <is>
          <t>each</t>
        </is>
      </c>
      <c r="D931" s="9" t="inlineStr">
        <is>
          <t>225.00</t>
        </is>
      </c>
    </row>
    <row r="932" ht="11.5" customHeight="1">
      <c r="A932" s="9" t="inlineStr">
        <is>
          <t>1895</t>
        </is>
      </c>
      <c r="B932" s="9" t="inlineStr">
        <is>
          <t>C.P. brass trap 40 mm dia</t>
        </is>
      </c>
      <c r="C932" s="9" t="inlineStr">
        <is>
          <t>each</t>
        </is>
      </c>
      <c r="D932" s="9" t="inlineStr">
        <is>
          <t>300.00</t>
        </is>
      </c>
    </row>
    <row r="933" ht="11.5" customHeight="1">
      <c r="A933" s="9" t="inlineStr">
        <is>
          <t>1896</t>
        </is>
      </c>
      <c r="B933" s="9" t="inlineStr">
        <is>
          <t>100 mm S.C.I. trap with vent heel</t>
        </is>
      </c>
      <c r="C933" s="9" t="inlineStr">
        <is>
          <t>each</t>
        </is>
      </c>
      <c r="D933" s="9" t="inlineStr">
        <is>
          <t>320.00</t>
        </is>
      </c>
    </row>
    <row r="934" ht="11.5" customHeight="1">
      <c r="A934" s="9" t="inlineStr">
        <is>
          <t>1897</t>
        </is>
      </c>
      <c r="B934" s="9" t="inlineStr">
        <is>
          <t>100 mm S.C.I. trap with 100 mm inlet and 100 mm outlet</t>
        </is>
      </c>
      <c r="C934" s="9" t="inlineStr">
        <is>
          <t>each</t>
        </is>
      </c>
      <c r="D934" s="9" t="inlineStr">
        <is>
          <t>271.00</t>
        </is>
      </c>
    </row>
    <row r="935" ht="11.5" customHeight="1">
      <c r="A935" s="9" t="inlineStr">
        <is>
          <t>1898</t>
        </is>
      </c>
      <c r="B935" s="9" t="inlineStr">
        <is>
          <t>100 mm S.C.I. trap with 100 mm inlet and 75 mm outlet</t>
        </is>
      </c>
      <c r="C935" s="9" t="inlineStr">
        <is>
          <t>each</t>
        </is>
      </c>
      <c r="D935" s="9" t="inlineStr">
        <is>
          <t>218.00</t>
        </is>
      </c>
    </row>
    <row r="936" ht="11.5" customHeight="1">
      <c r="A936" s="9" t="inlineStr">
        <is>
          <t>1900</t>
        </is>
      </c>
      <c r="B936" s="9" t="inlineStr">
        <is>
          <t>S.W. gully trap P type 100x100 mm</t>
        </is>
      </c>
      <c r="C936" s="9" t="inlineStr">
        <is>
          <t>each</t>
        </is>
      </c>
      <c r="D936" s="9" t="inlineStr">
        <is>
          <t>100.00</t>
        </is>
      </c>
    </row>
    <row r="937" ht="11.5" customHeight="1">
      <c r="A937" s="9" t="inlineStr">
        <is>
          <t>1902</t>
        </is>
      </c>
      <c r="B937" s="9" t="inlineStr">
        <is>
          <t>S.W. gully trap P type 150x100 mm</t>
        </is>
      </c>
      <c r="C937" s="9" t="inlineStr">
        <is>
          <t>each</t>
        </is>
      </c>
      <c r="D937" s="9" t="inlineStr">
        <is>
          <t>130.00</t>
        </is>
      </c>
    </row>
    <row r="938" ht="11.5" customHeight="1">
      <c r="A938" s="9" t="inlineStr">
        <is>
          <t>1904</t>
        </is>
      </c>
      <c r="B938" s="9" t="inlineStr">
        <is>
          <t>S.W. gully trap P type 180x150 mm</t>
        </is>
      </c>
      <c r="C938" s="9" t="inlineStr">
        <is>
          <t>each</t>
        </is>
      </c>
      <c r="D938" s="9" t="inlineStr">
        <is>
          <t>225.00</t>
        </is>
      </c>
    </row>
    <row r="939" ht="11.5" customHeight="1">
      <c r="A939" s="9" t="inlineStr">
        <is>
          <t>1913</t>
        </is>
      </c>
      <c r="B939" s="9" t="inlineStr">
        <is>
          <t>Vitreous china lipped front urinal</t>
        </is>
      </c>
      <c r="C939" s="9" t="inlineStr">
        <is>
          <t>each</t>
        </is>
      </c>
      <c r="D939" s="9" t="inlineStr">
        <is>
          <t>460.00</t>
        </is>
      </c>
    </row>
    <row r="940" ht="11.5" customHeight="1">
      <c r="A940" s="9" t="inlineStr">
        <is>
          <t>1915</t>
        </is>
      </c>
      <c r="B940" s="9" t="inlineStr">
        <is>
          <t>Vitreous china squatting plate urinal</t>
        </is>
      </c>
      <c r="C940" s="9" t="inlineStr">
        <is>
          <t>each</t>
        </is>
      </c>
      <c r="D940" s="9" t="inlineStr">
        <is>
          <t>1053.00</t>
        </is>
      </c>
    </row>
    <row r="941" ht="11.5" customHeight="1">
      <c r="A941" s="9" t="inlineStr">
        <is>
          <t>1922</t>
        </is>
      </c>
      <c r="B941" s="9" t="inlineStr">
        <is>
          <t>H.P. or L.P. ball valve with polythene floats: 15 mm dia</t>
        </is>
      </c>
      <c r="C941" s="9" t="inlineStr">
        <is>
          <t>each</t>
        </is>
      </c>
      <c r="D941" s="9" t="inlineStr">
        <is>
          <t>210.00</t>
        </is>
      </c>
    </row>
    <row r="942" ht="11.5" customHeight="1">
      <c r="A942" s="9" t="inlineStr">
        <is>
          <t>1923</t>
        </is>
      </c>
      <c r="B942" s="9" t="inlineStr">
        <is>
          <t>H.P. or L.P. ball valve with polythene floats: 20 mm dia</t>
        </is>
      </c>
      <c r="C942" s="9" t="inlineStr">
        <is>
          <t>each</t>
        </is>
      </c>
      <c r="D942" s="9" t="inlineStr">
        <is>
          <t>235.00</t>
        </is>
      </c>
    </row>
    <row r="943" ht="11.5" customHeight="1">
      <c r="A943" s="9" t="inlineStr">
        <is>
          <t>1924</t>
        </is>
      </c>
      <c r="B943" s="9" t="inlineStr">
        <is>
          <t>H.P. or L.P. ball valve with polythene floats: 25 mm dia</t>
        </is>
      </c>
      <c r="C943" s="9" t="inlineStr">
        <is>
          <t>each</t>
        </is>
      </c>
      <c r="D943" s="9" t="inlineStr">
        <is>
          <t>230.00</t>
        </is>
      </c>
    </row>
    <row r="944" ht="11.5" customHeight="1">
      <c r="A944" s="9" t="inlineStr">
        <is>
          <t>1926</t>
        </is>
      </c>
      <c r="B944" s="9" t="inlineStr">
        <is>
          <t>20 mm dia Gunmetal gate valve with wheel</t>
        </is>
      </c>
      <c r="C944" s="9" t="inlineStr">
        <is>
          <t>each</t>
        </is>
      </c>
      <c r="D944" s="9" t="inlineStr">
        <is>
          <t>325.00</t>
        </is>
      </c>
    </row>
    <row r="945" ht="11.5" customHeight="1">
      <c r="A945" s="9" t="inlineStr">
        <is>
          <t>1927</t>
        </is>
      </c>
      <c r="B945" s="9" t="inlineStr">
        <is>
          <t>Brass full way valve with C.I. wheel (screwed end) 25 mm dia</t>
        </is>
      </c>
      <c r="C945" s="9" t="inlineStr">
        <is>
          <t>each</t>
        </is>
      </c>
      <c r="D945" s="9" t="inlineStr">
        <is>
          <t>350.00</t>
        </is>
      </c>
    </row>
    <row r="946" ht="11.5" customHeight="1">
      <c r="A946" s="9" t="inlineStr">
        <is>
          <t>1928</t>
        </is>
      </c>
      <c r="B946" s="9" t="inlineStr">
        <is>
          <t>Brass full way valve with C.I. wheel (screwed end) 32 mm dia</t>
        </is>
      </c>
      <c r="C946" s="9" t="inlineStr">
        <is>
          <t>each</t>
        </is>
      </c>
      <c r="D946" s="9" t="inlineStr">
        <is>
          <t>410.00</t>
        </is>
      </c>
    </row>
    <row r="947" ht="11.5" customHeight="1">
      <c r="A947" s="9" t="inlineStr">
        <is>
          <t>1929</t>
        </is>
      </c>
      <c r="B947" s="9" t="inlineStr">
        <is>
          <t>Brass full way valve with C.I. wheel (screwed end) 40 mm dia</t>
        </is>
      </c>
      <c r="C947" s="9" t="inlineStr">
        <is>
          <t>each</t>
        </is>
      </c>
      <c r="D947" s="9" t="inlineStr">
        <is>
          <t>480.00</t>
        </is>
      </c>
    </row>
    <row r="948" ht="11.5" customHeight="1">
      <c r="A948" s="9" t="inlineStr">
        <is>
          <t>1930</t>
        </is>
      </c>
      <c r="B948" s="9" t="inlineStr">
        <is>
          <t>Brass full way valve with C.I. wheel (screwed end) 50 mm dia</t>
        </is>
      </c>
      <c r="C948" s="9" t="inlineStr">
        <is>
          <t>each</t>
        </is>
      </c>
      <c r="D948" s="9" t="inlineStr">
        <is>
          <t>620.00</t>
        </is>
      </c>
    </row>
    <row r="949" ht="11.5" customHeight="1">
      <c r="A949" s="9" t="inlineStr">
        <is>
          <t>1931</t>
        </is>
      </c>
      <c r="B949" s="9" t="inlineStr">
        <is>
          <t>Brass full way valve with C.I. wheel (screwed end) 65 mm dia</t>
        </is>
      </c>
      <c r="C949" s="9" t="inlineStr">
        <is>
          <t>each</t>
        </is>
      </c>
      <c r="D949" s="9" t="inlineStr">
        <is>
          <t>1080.00</t>
        </is>
      </c>
    </row>
    <row r="950" ht="11.5" customHeight="1">
      <c r="A950" s="9" t="inlineStr">
        <is>
          <t>1932</t>
        </is>
      </c>
      <c r="B950" s="9" t="inlineStr">
        <is>
          <t>Brass full way valve with C.I. wheel (screwed end) 80 mm dia</t>
        </is>
      </c>
      <c r="C950" s="9" t="inlineStr">
        <is>
          <t>each</t>
        </is>
      </c>
      <c r="D950" s="9" t="inlineStr">
        <is>
          <t>1620.00</t>
        </is>
      </c>
    </row>
    <row r="951" ht="11.5" customHeight="1">
      <c r="A951" s="9" t="inlineStr">
        <is>
          <t>1933</t>
        </is>
      </c>
      <c r="B951" s="9" t="inlineStr">
        <is>
          <t>Gunmetal non-return valve-horizontal (screwed end) 25 mm dia</t>
        </is>
      </c>
      <c r="C951" s="9" t="inlineStr">
        <is>
          <t>each</t>
        </is>
      </c>
      <c r="D951" s="9" t="inlineStr">
        <is>
          <t>330.00</t>
        </is>
      </c>
    </row>
    <row r="952" ht="11.5" customHeight="1">
      <c r="A952" s="9" t="inlineStr">
        <is>
          <t>1934</t>
        </is>
      </c>
      <c r="B952" s="9" t="inlineStr">
        <is>
          <t>Gunmetal non-return valve-horizontal (screwed end) 32 mm dia</t>
        </is>
      </c>
      <c r="C952" s="9" t="inlineStr">
        <is>
          <t>each</t>
        </is>
      </c>
      <c r="D952" s="9" t="inlineStr">
        <is>
          <t>450.00</t>
        </is>
      </c>
    </row>
    <row r="954" ht="11.5" customHeight="1">
      <c r="A954" s="10" t="inlineStr">
        <is>
          <t>Code</t>
        </is>
      </c>
      <c r="B954" s="10" t="inlineStr">
        <is>
          <t>Description</t>
        </is>
      </c>
      <c r="C954" s="10" t="inlineStr">
        <is>
          <t>Unit</t>
        </is>
      </c>
      <c r="D954" s="10" t="inlineStr">
        <is>
          <t>Rate</t>
        </is>
      </c>
    </row>
    <row r="955" ht="11.5" customHeight="1">
      <c r="A955" s="10" t="inlineStr">
        <is>
          <t>No.</t>
        </is>
      </c>
      <c r="B955" s="10" t="inlineStr"/>
      <c r="C955" s="10" t="inlineStr"/>
      <c r="D955" s="10" t="inlineStr"/>
    </row>
    <row r="956" ht="11.5" customHeight="1">
      <c r="A956" s="9" t="inlineStr">
        <is>
          <t>1936</t>
        </is>
      </c>
      <c r="B956" s="9" t="inlineStr">
        <is>
          <t>Gunmetal non-return valve-horizontal (screwed end) 50 mm dia</t>
        </is>
      </c>
      <c r="C956" s="9" t="inlineStr">
        <is>
          <t>each</t>
        </is>
      </c>
      <c r="D956" s="9" t="inlineStr">
        <is>
          <t>820.00</t>
        </is>
      </c>
    </row>
    <row r="957" ht="11.5" customHeight="1">
      <c r="A957" s="9" t="inlineStr">
        <is>
          <t>1937</t>
        </is>
      </c>
      <c r="B957" s="9" t="inlineStr">
        <is>
          <t>Gunmetal non-return valve-horizontal (screwed end) 65 mm dia</t>
        </is>
      </c>
      <c r="C957" s="9" t="inlineStr">
        <is>
          <t>each</t>
        </is>
      </c>
      <c r="D957" s="9" t="inlineStr">
        <is>
          <t>1490.00</t>
        </is>
      </c>
    </row>
    <row r="958" ht="11.5" customHeight="1">
      <c r="A958" s="9" t="inlineStr">
        <is>
          <t>1938</t>
        </is>
      </c>
      <c r="B958" s="9" t="inlineStr">
        <is>
          <t>Gunmetal non-return valve-horizontal (screwed end) 80 mm dia</t>
        </is>
      </c>
      <c r="C958" s="9" t="inlineStr">
        <is>
          <t>each</t>
        </is>
      </c>
      <c r="D958" s="9" t="inlineStr">
        <is>
          <t>2120.00</t>
        </is>
      </c>
    </row>
    <row r="959" ht="11.5" customHeight="1">
      <c r="A959" s="9" t="inlineStr">
        <is>
          <t>1940</t>
        </is>
      </c>
      <c r="B959" s="9" t="inlineStr">
        <is>
          <t>C.I. sluice valve (with caps) class I: 100 mm dia</t>
        </is>
      </c>
      <c r="C959" s="9" t="inlineStr">
        <is>
          <t>each</t>
        </is>
      </c>
      <c r="D959" s="9" t="inlineStr">
        <is>
          <t>2410.00</t>
        </is>
      </c>
    </row>
    <row r="960" ht="11.5" customHeight="1">
      <c r="A960" s="9" t="inlineStr">
        <is>
          <t>1941</t>
        </is>
      </c>
      <c r="B960" s="9" t="inlineStr">
        <is>
          <t>C.I. sluice valve (with caps) class I : 125 mm dia</t>
        </is>
      </c>
      <c r="C960" s="9" t="inlineStr">
        <is>
          <t>each</t>
        </is>
      </c>
      <c r="D960" s="9" t="inlineStr">
        <is>
          <t>2600.00</t>
        </is>
      </c>
    </row>
    <row r="961" ht="11.5" customHeight="1">
      <c r="A961" s="9" t="inlineStr">
        <is>
          <t>1942</t>
        </is>
      </c>
      <c r="B961" s="9" t="inlineStr">
        <is>
          <t>C.I. sluice valve (with caps) class I: 150 mm dia</t>
        </is>
      </c>
      <c r="C961" s="9" t="inlineStr">
        <is>
          <t>each</t>
        </is>
      </c>
      <c r="D961" s="9" t="inlineStr">
        <is>
          <t>3600.00</t>
        </is>
      </c>
    </row>
    <row r="962" ht="11.5" customHeight="1">
      <c r="A962" s="9" t="inlineStr">
        <is>
          <t>1943</t>
        </is>
      </c>
      <c r="B962" s="9" t="inlineStr">
        <is>
          <t>C.I. sluice valve (with caps) class I : 200 mm dia</t>
        </is>
      </c>
      <c r="C962" s="9" t="inlineStr">
        <is>
          <t>each</t>
        </is>
      </c>
      <c r="D962" s="9" t="inlineStr">
        <is>
          <t>7500.00</t>
        </is>
      </c>
    </row>
    <row r="963" ht="11.5" customHeight="1">
      <c r="A963" s="9" t="inlineStr">
        <is>
          <t>1944</t>
        </is>
      </c>
      <c r="B963" s="9" t="inlineStr">
        <is>
          <t>C.I. sluice valve (with caps) class I : 250 mm dia</t>
        </is>
      </c>
      <c r="C963" s="9" t="inlineStr">
        <is>
          <t>each</t>
        </is>
      </c>
      <c r="D963" s="9" t="inlineStr">
        <is>
          <t>10980.00</t>
        </is>
      </c>
    </row>
    <row r="964" ht="11.5" customHeight="1">
      <c r="A964" s="9" t="inlineStr">
        <is>
          <t>1945</t>
        </is>
      </c>
      <c r="B964" s="9" t="inlineStr">
        <is>
          <t>C.I. sluice valve (with caps) class I: 300 mm dia</t>
        </is>
      </c>
      <c r="C964" s="9" t="inlineStr">
        <is>
          <t>each</t>
        </is>
      </c>
      <c r="D964" s="9" t="inlineStr">
        <is>
          <t>15500.00</t>
        </is>
      </c>
    </row>
    <row r="965" ht="11.5" customHeight="1">
      <c r="A965" s="9" t="inlineStr">
        <is>
          <t>1947</t>
        </is>
      </c>
      <c r="B965" s="9" t="inlineStr">
        <is>
          <t>Vitreous china flat back wash basin 630x450 mm</t>
        </is>
      </c>
      <c r="C965" s="9" t="inlineStr">
        <is>
          <t>each</t>
        </is>
      </c>
      <c r="D965" s="9" t="inlineStr">
        <is>
          <t>725.00</t>
        </is>
      </c>
    </row>
    <row r="966" ht="11.5" customHeight="1">
      <c r="A966" s="9" t="inlineStr">
        <is>
          <t>1949</t>
        </is>
      </c>
      <c r="B966" s="9" t="inlineStr">
        <is>
          <t>Vitreous china angle back wash basin 600x480 mm</t>
        </is>
      </c>
      <c r="C966" s="9" t="inlineStr">
        <is>
          <t>each</t>
        </is>
      </c>
      <c r="D966" s="9" t="inlineStr">
        <is>
          <t>725.00</t>
        </is>
      </c>
    </row>
    <row r="967" ht="11.5" customHeight="1">
      <c r="A967" s="9" t="inlineStr">
        <is>
          <t>1950</t>
        </is>
      </c>
      <c r="B967" s="9" t="inlineStr">
        <is>
          <t>Vitreous china angle back wash basin 400x400 mm</t>
        </is>
      </c>
      <c r="C967" s="9" t="inlineStr">
        <is>
          <t>each</t>
        </is>
      </c>
      <c r="D967" s="9" t="inlineStr">
        <is>
          <t>425.00</t>
        </is>
      </c>
    </row>
    <row r="968" ht="11.5" customHeight="1">
      <c r="A968" s="9" t="inlineStr">
        <is>
          <t>1951</t>
        </is>
      </c>
      <c r="B968" s="9" t="inlineStr">
        <is>
          <t>C.P. brass waste 32 mm</t>
        </is>
      </c>
      <c r="C968" s="9" t="inlineStr">
        <is>
          <t>each</t>
        </is>
      </c>
      <c r="D968" s="9" t="inlineStr">
        <is>
          <t>80.00</t>
        </is>
      </c>
    </row>
    <row r="969" ht="11.5" customHeight="1">
      <c r="A969" s="9" t="inlineStr">
        <is>
          <t>1952</t>
        </is>
      </c>
      <c r="B969" s="9" t="inlineStr">
        <is>
          <t>C.P. brass waste 40 mm</t>
        </is>
      </c>
      <c r="C969" s="9" t="inlineStr">
        <is>
          <t>each</t>
        </is>
      </c>
      <c r="D969" s="9" t="inlineStr">
        <is>
          <t>95.00</t>
        </is>
      </c>
    </row>
    <row r="970" ht="11.5" customHeight="1">
      <c r="A970" s="9" t="inlineStr">
        <is>
          <t>1953</t>
        </is>
      </c>
      <c r="B970" s="9" t="inlineStr">
        <is>
          <t>Vitreous china Indian type W.C. pan of size 580 mm</t>
        </is>
      </c>
      <c r="C970" s="9" t="inlineStr">
        <is>
          <t>each</t>
        </is>
      </c>
      <c r="D970" s="9" t="inlineStr">
        <is>
          <t>450.00</t>
        </is>
      </c>
    </row>
    <row r="971" ht="11.5" customHeight="1">
      <c r="A971" s="9" t="inlineStr">
        <is>
          <t>1954</t>
        </is>
      </c>
      <c r="B971" s="9" t="inlineStr">
        <is>
          <t>Vitreous china orrisa type W.C. pan of size 580 mm</t>
        </is>
      </c>
      <c r="C971" s="9" t="inlineStr">
        <is>
          <t>each</t>
        </is>
      </c>
      <c r="D971" s="9" t="inlineStr">
        <is>
          <t>1200.00</t>
        </is>
      </c>
    </row>
    <row r="972" ht="11.5" customHeight="1">
      <c r="A972" s="9" t="inlineStr">
        <is>
          <t>1955</t>
        </is>
      </c>
      <c r="B972" s="9" t="inlineStr">
        <is>
          <t>Vitreous china pedestal type water closet</t>
        </is>
      </c>
      <c r="C972" s="9" t="inlineStr">
        <is>
          <t>each</t>
        </is>
      </c>
      <c r="D972" s="9" t="inlineStr">
        <is>
          <t>1000.00</t>
        </is>
      </c>
    </row>
    <row r="973" ht="11.5" customHeight="1">
      <c r="A973" s="9" t="inlineStr">
        <is>
          <t>1956</t>
        </is>
      </c>
      <c r="B973" s="9" t="inlineStr">
        <is>
          <t>Bolts and nuts 16 mm dia 60 mm long</t>
        </is>
      </c>
      <c r="C973" s="9" t="inlineStr">
        <is>
          <t>each</t>
        </is>
      </c>
      <c r="D973" s="9" t="inlineStr">
        <is>
          <t>11.00</t>
        </is>
      </c>
    </row>
    <row r="974" ht="11.5" customHeight="1">
      <c r="A974" s="9" t="inlineStr">
        <is>
          <t>1957</t>
        </is>
      </c>
      <c r="B974" s="9" t="inlineStr">
        <is>
          <t>Bolts and nuts 16 mm dia 65 mm long</t>
        </is>
      </c>
      <c r="C974" s="9" t="inlineStr">
        <is>
          <t>each</t>
        </is>
      </c>
      <c r="D974" s="9" t="inlineStr">
        <is>
          <t>12.00</t>
        </is>
      </c>
    </row>
    <row r="975" ht="11.5" customHeight="1">
      <c r="A975" s="9" t="inlineStr">
        <is>
          <t>1958</t>
        </is>
      </c>
      <c r="B975" s="9" t="inlineStr">
        <is>
          <t>Bolts and nuts 20 mm dia 65 mm long</t>
        </is>
      </c>
      <c r="C975" s="9" t="inlineStr">
        <is>
          <t>each</t>
        </is>
      </c>
      <c r="D975" s="9" t="inlineStr">
        <is>
          <t>15.00</t>
        </is>
      </c>
    </row>
    <row r="976" ht="11.5" customHeight="1">
      <c r="A976" s="9" t="inlineStr">
        <is>
          <t>1959</t>
        </is>
      </c>
      <c r="B976" s="9" t="inlineStr">
        <is>
          <t>Bolts and nuts 20 mm dia 70 mm long</t>
        </is>
      </c>
      <c r="C976" s="9" t="inlineStr">
        <is>
          <t>each</t>
        </is>
      </c>
      <c r="D976" s="9" t="inlineStr">
        <is>
          <t>17.00</t>
        </is>
      </c>
    </row>
    <row r="977" ht="11.5" customHeight="1">
      <c r="A977" s="9" t="inlineStr">
        <is>
          <t>1960</t>
        </is>
      </c>
      <c r="B977" s="9" t="inlineStr">
        <is>
          <t>Bolts and nuts 20 mm dia 75 mm long</t>
        </is>
      </c>
      <c r="C977" s="9" t="inlineStr">
        <is>
          <t>each</t>
        </is>
      </c>
      <c r="D977" s="9" t="inlineStr">
        <is>
          <t>16.00</t>
        </is>
      </c>
    </row>
    <row r="978" ht="11.5" customHeight="1">
      <c r="A978" s="9" t="inlineStr">
        <is>
          <t>1961</t>
        </is>
      </c>
      <c r="B978" s="9" t="inlineStr">
        <is>
          <t>Bolts and nuts 20 mm dia 80 mm long</t>
        </is>
      </c>
      <c r="C978" s="9" t="inlineStr">
        <is>
          <t>each</t>
        </is>
      </c>
      <c r="D978" s="9" t="inlineStr">
        <is>
          <t>18.00</t>
        </is>
      </c>
    </row>
    <row r="979" ht="11.5" customHeight="1">
      <c r="A979" s="9" t="inlineStr">
        <is>
          <t>1962</t>
        </is>
      </c>
      <c r="B979" s="9" t="inlineStr">
        <is>
          <t>Bolts and nuts 24 mm dia 85 mm long</t>
        </is>
      </c>
      <c r="C979" s="9" t="inlineStr">
        <is>
          <t>each</t>
        </is>
      </c>
      <c r="D979" s="9" t="inlineStr">
        <is>
          <t>28.00</t>
        </is>
      </c>
    </row>
    <row r="980" ht="11.5" customHeight="1">
      <c r="A980" s="9" t="inlineStr">
        <is>
          <t>1963</t>
        </is>
      </c>
      <c r="B980" s="9" t="inlineStr">
        <is>
          <t>Bolts and nuts 24 mm dia 90 mm long</t>
        </is>
      </c>
      <c r="C980" s="9" t="inlineStr">
        <is>
          <t>each</t>
        </is>
      </c>
      <c r="D980" s="9" t="inlineStr">
        <is>
          <t>32.00</t>
        </is>
      </c>
    </row>
    <row r="981" ht="11.5" customHeight="1">
      <c r="A981" s="9" t="inlineStr">
        <is>
          <t>1964</t>
        </is>
      </c>
      <c r="B981" s="9" t="inlineStr">
        <is>
          <t>Bolts and nuts 27 mm dia 100 mm long</t>
        </is>
      </c>
      <c r="C981" s="9" t="inlineStr">
        <is>
          <t>each</t>
        </is>
      </c>
      <c r="D981" s="9" t="inlineStr">
        <is>
          <t>38.00</t>
        </is>
      </c>
    </row>
    <row r="982" ht="23" customHeight="1">
      <c r="A982" s="9" t="inlineStr">
        <is>
          <t>1965</t>
        </is>
      </c>
      <c r="B982" s="9" t="inlineStr">
        <is>
          <t>White vitreous china dual purpose closet (Anglo Indian W.C.) suitable</t>
        </is>
      </c>
      <c r="C982" s="9" t="inlineStr"/>
      <c r="D982" s="9" t="inlineStr"/>
    </row>
    <row r="983" ht="11.5" customHeight="1">
      <c r="A983" s="9" t="inlineStr"/>
      <c r="B983" s="9" t="inlineStr">
        <is>
          <t>for use as squatting pan or European type water closet as per</t>
        </is>
      </c>
      <c r="C983" s="9" t="inlineStr"/>
      <c r="D983" s="9" t="inlineStr"/>
    </row>
    <row r="984" ht="11.5" customHeight="1">
      <c r="A984" s="9" t="inlineStr"/>
      <c r="B984" s="9" t="inlineStr">
        <is>
          <t>manufacturer's specifications</t>
        </is>
      </c>
      <c r="C984" s="9" t="inlineStr">
        <is>
          <t>each</t>
        </is>
      </c>
      <c r="D984" s="9" t="inlineStr">
        <is>
          <t>2500.00</t>
        </is>
      </c>
    </row>
    <row r="985" ht="11.5" customHeight="1">
      <c r="A985" s="9" t="inlineStr">
        <is>
          <t>1966</t>
        </is>
      </c>
      <c r="B985" s="9" t="inlineStr">
        <is>
          <t>Floor mounted white vitrous china double trap syphonic WC with</t>
        </is>
      </c>
      <c r="C985" s="9" t="inlineStr"/>
      <c r="D985" s="9" t="inlineStr"/>
    </row>
    <row r="986" ht="11.5" customHeight="1">
      <c r="A986" s="9" t="inlineStr"/>
      <c r="B986" s="9" t="inlineStr">
        <is>
          <t>10 litre cistern and all fittings &amp; fixtures,seat cover etc</t>
        </is>
      </c>
      <c r="C986" s="9" t="inlineStr">
        <is>
          <t>each</t>
        </is>
      </c>
      <c r="D986" s="9" t="inlineStr">
        <is>
          <t>9500.00</t>
        </is>
      </c>
    </row>
    <row r="987" ht="11.5" customHeight="1">
      <c r="A987" s="9" t="inlineStr">
        <is>
          <t>1970</t>
        </is>
      </c>
      <c r="B987" s="9" t="inlineStr">
        <is>
          <t>Vitreous china foot rests 250x125x25 mm</t>
        </is>
      </c>
      <c r="C987" s="9" t="inlineStr">
        <is>
          <t>pair</t>
        </is>
      </c>
      <c r="D987" s="9" t="inlineStr">
        <is>
          <t>100.00</t>
        </is>
      </c>
    </row>
    <row r="988" ht="11.5" customHeight="1">
      <c r="A988" s="9" t="inlineStr">
        <is>
          <t>1980</t>
        </is>
      </c>
      <c r="B988" s="9" t="inlineStr">
        <is>
          <t>Fly ash</t>
        </is>
      </c>
      <c r="C988" s="9" t="inlineStr">
        <is>
          <t>cum</t>
        </is>
      </c>
      <c r="D988" s="9" t="inlineStr">
        <is>
          <t>10.00</t>
        </is>
      </c>
    </row>
    <row r="989" ht="11.5" customHeight="1">
      <c r="A989" s="9" t="inlineStr">
        <is>
          <t>1984</t>
        </is>
      </c>
      <c r="B989" s="9" t="inlineStr">
        <is>
          <t>Common burnt clay F.P.S. bricks tile class designation 10</t>
        </is>
      </c>
      <c r="C989" s="9" t="inlineStr">
        <is>
          <t>1000 Nos</t>
        </is>
      </c>
      <c r="D989" s="9" t="inlineStr">
        <is>
          <t>4500.00</t>
        </is>
      </c>
    </row>
    <row r="990" ht="11.5" customHeight="1">
      <c r="A990" s="9" t="inlineStr">
        <is>
          <t>1986</t>
        </is>
      </c>
      <c r="B990" s="9" t="inlineStr">
        <is>
          <t>Common burnt clay modular bricks class designation 12.5</t>
        </is>
      </c>
      <c r="C990" s="9" t="inlineStr">
        <is>
          <t>1000 Nos</t>
        </is>
      </c>
      <c r="D990" s="9" t="inlineStr">
        <is>
          <t>5000.00</t>
        </is>
      </c>
    </row>
    <row r="991" ht="11.5" customHeight="1">
      <c r="A991" s="9" t="inlineStr">
        <is>
          <t>2200</t>
        </is>
      </c>
      <c r="B991" s="9" t="inlineStr">
        <is>
          <t>Carriage of Steam coal</t>
        </is>
      </c>
      <c r="C991" s="9" t="inlineStr">
        <is>
          <t>tonne</t>
        </is>
      </c>
      <c r="D991" s="9" t="inlineStr">
        <is>
          <t>120.00</t>
        </is>
      </c>
    </row>
    <row r="992" ht="11.5" customHeight="1">
      <c r="A992" s="9" t="inlineStr">
        <is>
          <t>2201</t>
        </is>
      </c>
      <c r="B992" s="9" t="inlineStr">
        <is>
          <t>Carriage of Bricks</t>
        </is>
      </c>
      <c r="C992" s="9" t="inlineStr">
        <is>
          <t>1000 Nos</t>
        </is>
      </c>
      <c r="D992" s="9" t="inlineStr">
        <is>
          <t>276.72</t>
        </is>
      </c>
    </row>
    <row r="993" ht="11.5" customHeight="1">
      <c r="A993" s="9" t="inlineStr">
        <is>
          <t>2202</t>
        </is>
      </c>
      <c r="B993" s="9" t="inlineStr">
        <is>
          <t>Carriage of Stone aggregate below 40 mm nominal size</t>
        </is>
      </c>
      <c r="C993" s="9" t="inlineStr">
        <is>
          <t>cum</t>
        </is>
      </c>
      <c r="D993" s="9" t="inlineStr">
        <is>
          <t>103.77</t>
        </is>
      </c>
    </row>
    <row r="994" ht="11.5" customHeight="1">
      <c r="A994" s="9" t="inlineStr">
        <is>
          <t>2203</t>
        </is>
      </c>
      <c r="B994" s="9" t="inlineStr">
        <is>
          <t>Carriage of Coarse sand</t>
        </is>
      </c>
      <c r="C994" s="9" t="inlineStr">
        <is>
          <t>cum</t>
        </is>
      </c>
      <c r="D994" s="9" t="inlineStr">
        <is>
          <t>103.77</t>
        </is>
      </c>
    </row>
    <row r="995" ht="11.5" customHeight="1">
      <c r="A995" s="9" t="inlineStr">
        <is>
          <t>2204</t>
        </is>
      </c>
      <c r="B995" s="9" t="inlineStr">
        <is>
          <t>Carriage of Timber</t>
        </is>
      </c>
      <c r="C995" s="9" t="inlineStr">
        <is>
          <t>cum</t>
        </is>
      </c>
      <c r="D995" s="9" t="inlineStr">
        <is>
          <t>118.59</t>
        </is>
      </c>
    </row>
    <row r="996" ht="11.5" customHeight="1">
      <c r="A996" s="9" t="inlineStr">
        <is>
          <t>2205</t>
        </is>
      </c>
      <c r="B996" s="9" t="inlineStr">
        <is>
          <t>Carriage of Steel</t>
        </is>
      </c>
      <c r="C996" s="9" t="inlineStr">
        <is>
          <t>tonne</t>
        </is>
      </c>
      <c r="D996" s="9" t="inlineStr">
        <is>
          <t>92.24</t>
        </is>
      </c>
    </row>
    <row r="997" ht="11.5" customHeight="1">
      <c r="A997" s="9" t="inlineStr">
        <is>
          <t>2206</t>
        </is>
      </c>
      <c r="B997" s="9" t="inlineStr">
        <is>
          <t>Carriage of Stone aggregate 40 mm nominal size and above</t>
        </is>
      </c>
      <c r="C997" s="9" t="inlineStr">
        <is>
          <t>cum</t>
        </is>
      </c>
      <c r="D997" s="9" t="inlineStr">
        <is>
          <t>112.79</t>
        </is>
      </c>
    </row>
    <row r="998" ht="11.5" customHeight="1">
      <c r="A998" s="9" t="inlineStr">
        <is>
          <t>2207</t>
        </is>
      </c>
      <c r="B998" s="9" t="inlineStr">
        <is>
          <t>Carriage of Brick tiles</t>
        </is>
      </c>
      <c r="C998" s="9" t="inlineStr">
        <is>
          <t>1000 Nos</t>
        </is>
      </c>
      <c r="D998" s="9" t="inlineStr">
        <is>
          <t>166.03</t>
        </is>
      </c>
    </row>
    <row r="999" ht="11.5" customHeight="1">
      <c r="A999" s="9" t="inlineStr">
        <is>
          <t>2208</t>
        </is>
      </c>
      <c r="B999" s="9" t="inlineStr">
        <is>
          <t>Carriage of Lime</t>
        </is>
      </c>
      <c r="C999" s="9" t="inlineStr">
        <is>
          <t>cum</t>
        </is>
      </c>
      <c r="D999" s="9" t="inlineStr">
        <is>
          <t>103.77</t>
        </is>
      </c>
    </row>
    <row r="1000" ht="11.5" customHeight="1">
      <c r="A1000" s="9" t="inlineStr">
        <is>
          <t>2209</t>
        </is>
      </c>
      <c r="B1000" s="9" t="inlineStr">
        <is>
          <t>Carriage of Cement</t>
        </is>
      </c>
      <c r="C1000" s="9" t="inlineStr">
        <is>
          <t>tonne</t>
        </is>
      </c>
      <c r="D1000" s="9" t="inlineStr">
        <is>
          <t>92.24</t>
        </is>
      </c>
    </row>
    <row r="1001" ht="11.5" customHeight="1">
      <c r="A1001" s="9" t="inlineStr">
        <is>
          <t>2211</t>
        </is>
      </c>
      <c r="B1001" s="9" t="inlineStr">
        <is>
          <t>Carriage of Tar / Bitumen</t>
        </is>
      </c>
      <c r="C1001" s="9" t="inlineStr">
        <is>
          <t>tonne</t>
        </is>
      </c>
      <c r="D1001" s="9" t="inlineStr">
        <is>
          <t>103.77</t>
        </is>
      </c>
    </row>
    <row r="1002" ht="11.5" customHeight="1">
      <c r="A1002" s="9" t="inlineStr">
        <is>
          <t>2215</t>
        </is>
      </c>
      <c r="B1002" s="9" t="inlineStr">
        <is>
          <t>Carriage of Soling stone &amp; masonry stone</t>
        </is>
      </c>
      <c r="C1002" s="9" t="inlineStr">
        <is>
          <t>cum</t>
        </is>
      </c>
      <c r="D1002" s="9" t="inlineStr">
        <is>
          <t>122.08</t>
        </is>
      </c>
    </row>
    <row r="1003" ht="23" customHeight="1">
      <c r="A1003" s="9" t="inlineStr">
        <is>
          <t>2216</t>
        </is>
      </c>
      <c r="B1003" s="9" t="inlineStr">
        <is>
          <t>Carriage of Stone blocks white &amp; red sand stone &amp; kota stone slab</t>
        </is>
      </c>
      <c r="C1003" s="9" t="inlineStr">
        <is>
          <t>tonne</t>
        </is>
      </c>
      <c r="D1003" s="9" t="inlineStr">
        <is>
          <t>92.24</t>
        </is>
      </c>
    </row>
    <row r="1005" ht="11.5" customHeight="1">
      <c r="A1005" s="10" t="inlineStr">
        <is>
          <t>Code</t>
        </is>
      </c>
      <c r="B1005" s="10" t="inlineStr">
        <is>
          <t>Description</t>
        </is>
      </c>
      <c r="C1005" s="10" t="inlineStr">
        <is>
          <t>Unit</t>
        </is>
      </c>
      <c r="D1005" s="10" t="inlineStr">
        <is>
          <t>Rate</t>
        </is>
      </c>
    </row>
    <row r="1006" ht="11.5" customHeight="1">
      <c r="A1006" s="10" t="inlineStr">
        <is>
          <t>No.</t>
        </is>
      </c>
      <c r="B1006" s="10" t="inlineStr"/>
      <c r="C1006" s="10" t="inlineStr"/>
      <c r="D1006" s="10" t="inlineStr"/>
    </row>
    <row r="1007" ht="11.5" customHeight="1">
      <c r="A1007" s="9" t="inlineStr">
        <is>
          <t>2225</t>
        </is>
      </c>
      <c r="B1007" s="9" t="inlineStr">
        <is>
          <t>Carriage of S.W. pipes 150 mm dia</t>
        </is>
      </c>
      <c r="C1007" s="9" t="inlineStr">
        <is>
          <t>100 metre</t>
        </is>
      </c>
      <c r="D1007" s="9" t="inlineStr">
        <is>
          <t>276.72</t>
        </is>
      </c>
    </row>
    <row r="1008" ht="11.5" customHeight="1">
      <c r="A1008" s="9" t="inlineStr">
        <is>
          <t>2226</t>
        </is>
      </c>
      <c r="B1008" s="9" t="inlineStr">
        <is>
          <t>Carriage of S.W. pipes 200 mm dia</t>
        </is>
      </c>
      <c r="C1008" s="9" t="inlineStr">
        <is>
          <t>100 metre</t>
        </is>
      </c>
      <c r="D1008" s="9" t="inlineStr">
        <is>
          <t>461.19</t>
        </is>
      </c>
    </row>
    <row r="1009" ht="11.5" customHeight="1">
      <c r="A1009" s="9" t="inlineStr">
        <is>
          <t>2228</t>
        </is>
      </c>
      <c r="B1009" s="9" t="inlineStr">
        <is>
          <t>Carriage of S.W. pipes 250 mm dia</t>
        </is>
      </c>
      <c r="C1009" s="9" t="inlineStr">
        <is>
          <t>100 metre</t>
        </is>
      </c>
      <c r="D1009" s="9" t="inlineStr">
        <is>
          <t>790.62</t>
        </is>
      </c>
    </row>
    <row r="1010" ht="11.5" customHeight="1">
      <c r="A1010" s="9" t="inlineStr">
        <is>
          <t>2229</t>
        </is>
      </c>
      <c r="B1010" s="9" t="inlineStr">
        <is>
          <t>Carriage of S.W. pipes 300 mm dia</t>
        </is>
      </c>
      <c r="C1010" s="9" t="inlineStr">
        <is>
          <t>100 metre</t>
        </is>
      </c>
      <c r="D1010" s="9" t="inlineStr">
        <is>
          <t>988.27</t>
        </is>
      </c>
    </row>
    <row r="1011" ht="11.5" customHeight="1">
      <c r="A1011" s="9" t="inlineStr">
        <is>
          <t>2241</t>
        </is>
      </c>
      <c r="B1011" s="9" t="inlineStr">
        <is>
          <t>Carriage of Good earth</t>
        </is>
      </c>
      <c r="C1011" s="9" t="inlineStr">
        <is>
          <t>cum</t>
        </is>
      </c>
      <c r="D1011" s="9" t="inlineStr">
        <is>
          <t>129.71</t>
        </is>
      </c>
    </row>
    <row r="1012" ht="11.5" customHeight="1">
      <c r="A1012" s="9" t="inlineStr">
        <is>
          <t>2242</t>
        </is>
      </c>
      <c r="B1012" s="9" t="inlineStr">
        <is>
          <t>Carriage of Dump manure by mechanical transport upto 5 km lead</t>
        </is>
      </c>
      <c r="C1012" s="9" t="inlineStr">
        <is>
          <t>cum</t>
        </is>
      </c>
      <c r="D1012" s="9" t="inlineStr">
        <is>
          <t>112.79</t>
        </is>
      </c>
    </row>
    <row r="1013" ht="11.5" customHeight="1">
      <c r="A1013" s="9" t="inlineStr">
        <is>
          <t>2260</t>
        </is>
      </c>
      <c r="B1013" s="9" t="inlineStr">
        <is>
          <t>Carriage of Brick aggregate</t>
        </is>
      </c>
      <c r="C1013" s="9" t="inlineStr">
        <is>
          <t>cum</t>
        </is>
      </c>
      <c r="D1013" s="9" t="inlineStr">
        <is>
          <t>112.79</t>
        </is>
      </c>
    </row>
    <row r="1014" ht="23" customHeight="1">
      <c r="A1014" s="9" t="inlineStr">
        <is>
          <t>2261</t>
        </is>
      </c>
      <c r="B1014" s="9" t="inlineStr">
        <is>
          <t>Carriage of Fine sand (1 Part badarpur sand : 2 parts jamuna sand)</t>
        </is>
      </c>
      <c r="C1014" s="9" t="inlineStr">
        <is>
          <t>cum</t>
        </is>
      </c>
      <c r="D1014" s="9" t="inlineStr">
        <is>
          <t>103.77</t>
        </is>
      </c>
    </row>
    <row r="1015" ht="11.5" customHeight="1">
      <c r="A1015" s="9" t="inlineStr">
        <is>
          <t>2262</t>
        </is>
      </c>
      <c r="B1015" s="9" t="inlineStr">
        <is>
          <t>Carriage of Flyash</t>
        </is>
      </c>
      <c r="C1015" s="9" t="inlineStr">
        <is>
          <t>cum</t>
        </is>
      </c>
      <c r="D1015" s="9" t="inlineStr">
        <is>
          <t>103.77</t>
        </is>
      </c>
    </row>
    <row r="1016" ht="11.5" customHeight="1">
      <c r="A1016" s="9" t="inlineStr">
        <is>
          <t>2264</t>
        </is>
      </c>
      <c r="B1016" s="9" t="inlineStr">
        <is>
          <t>Carriage of Rubbish</t>
        </is>
      </c>
      <c r="C1016" s="9" t="inlineStr">
        <is>
          <t>cum</t>
        </is>
      </c>
      <c r="D1016" s="9" t="inlineStr">
        <is>
          <t>103.77</t>
        </is>
      </c>
    </row>
    <row r="1017" ht="11.5" customHeight="1">
      <c r="A1017" s="9" t="inlineStr">
        <is>
          <t>2265</t>
        </is>
      </c>
      <c r="B1017" s="9" t="inlineStr">
        <is>
          <t>Carriage of Moorum</t>
        </is>
      </c>
      <c r="C1017" s="9" t="inlineStr">
        <is>
          <t>cum</t>
        </is>
      </c>
      <c r="D1017" s="9" t="inlineStr">
        <is>
          <t>103.77</t>
        </is>
      </c>
    </row>
    <row r="1018" ht="11.5" customHeight="1">
      <c r="A1018" s="9" t="inlineStr">
        <is>
          <t>2266</t>
        </is>
      </c>
      <c r="B1018" s="9" t="inlineStr">
        <is>
          <t>Carriage of Surkhi</t>
        </is>
      </c>
      <c r="C1018" s="9" t="inlineStr">
        <is>
          <t>cum</t>
        </is>
      </c>
      <c r="D1018" s="9" t="inlineStr">
        <is>
          <t>103.77</t>
        </is>
      </c>
    </row>
    <row r="1019" ht="11.5" customHeight="1">
      <c r="A1019" s="9" t="inlineStr">
        <is>
          <t>2267</t>
        </is>
      </c>
      <c r="B1019" s="9" t="inlineStr">
        <is>
          <t>Carriage of Stone dust</t>
        </is>
      </c>
      <c r="C1019" s="9" t="inlineStr">
        <is>
          <t>cum</t>
        </is>
      </c>
      <c r="D1019" s="9" t="inlineStr">
        <is>
          <t>103.77</t>
        </is>
      </c>
    </row>
    <row r="1020" ht="11.5" customHeight="1">
      <c r="A1020" s="9" t="inlineStr">
        <is>
          <t>2268</t>
        </is>
      </c>
      <c r="B1020" s="9" t="inlineStr">
        <is>
          <t>Carriage of Marble dust and/or marble chips</t>
        </is>
      </c>
      <c r="C1020" s="9" t="inlineStr">
        <is>
          <t>cum</t>
        </is>
      </c>
      <c r="D1020" s="9" t="inlineStr">
        <is>
          <t>103.77</t>
        </is>
      </c>
    </row>
    <row r="1021" ht="11.5" customHeight="1">
      <c r="A1021" s="9" t="inlineStr">
        <is>
          <t>2271</t>
        </is>
      </c>
      <c r="B1021" s="9" t="inlineStr">
        <is>
          <t>Carriage of G.I. pipes below 100 mm dia</t>
        </is>
      </c>
      <c r="C1021" s="9" t="inlineStr">
        <is>
          <t>tonne</t>
        </is>
      </c>
      <c r="D1021" s="9" t="inlineStr">
        <is>
          <t>92.24</t>
        </is>
      </c>
    </row>
    <row r="1022" ht="11.5" customHeight="1">
      <c r="A1022" s="9" t="inlineStr">
        <is>
          <t>2272</t>
        </is>
      </c>
      <c r="B1022" s="9" t="inlineStr">
        <is>
          <t>Carriage of Stainless Steel pipes below 100 mm dia</t>
        </is>
      </c>
      <c r="C1022" s="9" t="inlineStr">
        <is>
          <t>tonne</t>
        </is>
      </c>
      <c r="D1022" s="9" t="inlineStr">
        <is>
          <t>92.24</t>
        </is>
      </c>
    </row>
    <row r="1023" ht="11.5" customHeight="1">
      <c r="A1023" s="9" t="inlineStr">
        <is>
          <t>2273</t>
        </is>
      </c>
      <c r="B1023" s="9" t="inlineStr">
        <is>
          <t>Carriage of A.C.sheet and accessories</t>
        </is>
      </c>
      <c r="C1023" s="9" t="inlineStr">
        <is>
          <t>tonne</t>
        </is>
      </c>
      <c r="D1023" s="9" t="inlineStr">
        <is>
          <t>92.24</t>
        </is>
      </c>
    </row>
    <row r="1024" ht="11.5" customHeight="1">
      <c r="A1024" s="9" t="inlineStr">
        <is>
          <t>2275</t>
        </is>
      </c>
      <c r="B1024" s="9" t="inlineStr">
        <is>
          <t>Carriage of R.C.C. pipes 100 mm dia</t>
        </is>
      </c>
      <c r="C1024" s="9" t="inlineStr">
        <is>
          <t>100 metre</t>
        </is>
      </c>
      <c r="D1024" s="9" t="inlineStr">
        <is>
          <t>226.82</t>
        </is>
      </c>
    </row>
    <row r="1025" ht="11.5" customHeight="1">
      <c r="A1025" s="9" t="inlineStr">
        <is>
          <t>2281</t>
        </is>
      </c>
      <c r="B1025" s="9" t="inlineStr">
        <is>
          <t>Carriage of R.C.C. pipes 150 mm dia</t>
        </is>
      </c>
      <c r="C1025" s="9" t="inlineStr">
        <is>
          <t>100 metre</t>
        </is>
      </c>
      <c r="D1025" s="9" t="inlineStr">
        <is>
          <t>378.03</t>
        </is>
      </c>
    </row>
    <row r="1026" ht="11.5" customHeight="1">
      <c r="A1026" s="9" t="inlineStr">
        <is>
          <t>2287</t>
        </is>
      </c>
      <c r="B1026" s="9" t="inlineStr">
        <is>
          <t>Carriage of R.C.C. pipes 250 mm dia</t>
        </is>
      </c>
      <c r="C1026" s="9" t="inlineStr">
        <is>
          <t>100 metre</t>
        </is>
      </c>
      <c r="D1026" s="9" t="inlineStr">
        <is>
          <t>873.84</t>
        </is>
      </c>
    </row>
    <row r="1027" ht="11.5" customHeight="1">
      <c r="A1027" s="9" t="inlineStr">
        <is>
          <t>2290</t>
        </is>
      </c>
      <c r="B1027" s="9" t="inlineStr">
        <is>
          <t>Carriage of R.C.C. pipes 300 mm dia</t>
        </is>
      </c>
      <c r="C1027" s="9" t="inlineStr">
        <is>
          <t>100 metre</t>
        </is>
      </c>
      <c r="D1027" s="9" t="inlineStr">
        <is>
          <t>1080.08</t>
        </is>
      </c>
    </row>
    <row r="1028" ht="11.5" customHeight="1">
      <c r="A1028" s="9" t="inlineStr">
        <is>
          <t>2299</t>
        </is>
      </c>
      <c r="B1028" s="9" t="inlineStr">
        <is>
          <t>Carriage of R.C.C. pipes 450 &amp; 500 mm dia</t>
        </is>
      </c>
      <c r="C1028" s="9" t="inlineStr">
        <is>
          <t>100 metre</t>
        </is>
      </c>
      <c r="D1028" s="9" t="inlineStr">
        <is>
          <t>2520.19</t>
        </is>
      </c>
    </row>
    <row r="1029" ht="11.5" customHeight="1">
      <c r="A1029" s="9" t="inlineStr">
        <is>
          <t>2302</t>
        </is>
      </c>
      <c r="B1029" s="9" t="inlineStr">
        <is>
          <t>Carriage of G.I. sheet and accessories</t>
        </is>
      </c>
      <c r="C1029" s="9" t="inlineStr">
        <is>
          <t>tonne</t>
        </is>
      </c>
      <c r="D1029" s="9" t="inlineStr">
        <is>
          <t>92.24</t>
        </is>
      </c>
    </row>
    <row r="1030" ht="11.5" customHeight="1">
      <c r="A1030" s="9" t="inlineStr">
        <is>
          <t>2303</t>
        </is>
      </c>
      <c r="B1030" s="9" t="inlineStr">
        <is>
          <t>Carriage of R.C.C. pipes 600,700,750 &amp; 800 mm dia</t>
        </is>
      </c>
      <c r="C1030" s="9" t="inlineStr">
        <is>
          <t>100 metre</t>
        </is>
      </c>
      <c r="D1030" s="9" t="inlineStr">
        <is>
          <t>3780.28</t>
        </is>
      </c>
    </row>
    <row r="1031" ht="11.5" customHeight="1">
      <c r="A1031" s="9" t="inlineStr">
        <is>
          <t>2308</t>
        </is>
      </c>
      <c r="B1031" s="9" t="inlineStr">
        <is>
          <t>Carriage of Plaster of paris</t>
        </is>
      </c>
      <c r="C1031" s="9" t="inlineStr">
        <is>
          <t>tonne</t>
        </is>
      </c>
      <c r="D1031" s="9" t="inlineStr">
        <is>
          <t>92.24</t>
        </is>
      </c>
    </row>
    <row r="1032" ht="11.5" customHeight="1">
      <c r="A1032" s="9" t="inlineStr">
        <is>
          <t>2309</t>
        </is>
      </c>
      <c r="B1032" s="9" t="inlineStr">
        <is>
          <t>Carriage of Cast Iron fittings</t>
        </is>
      </c>
      <c r="C1032" s="9" t="inlineStr">
        <is>
          <t>tonne</t>
        </is>
      </c>
      <c r="D1032" s="9" t="inlineStr">
        <is>
          <t>92.24</t>
        </is>
      </c>
    </row>
    <row r="1033" ht="11.5" customHeight="1">
      <c r="A1033" s="9" t="inlineStr">
        <is>
          <t>2311</t>
        </is>
      </c>
      <c r="B1033" s="9" t="inlineStr">
        <is>
          <t>Carriage of Red bajri</t>
        </is>
      </c>
      <c r="C1033" s="9" t="inlineStr">
        <is>
          <t>cum</t>
        </is>
      </c>
      <c r="D1033" s="9" t="inlineStr">
        <is>
          <t>103.77</t>
        </is>
      </c>
    </row>
    <row r="1034" ht="11.5" customHeight="1">
      <c r="A1034" s="9" t="inlineStr">
        <is>
          <t>2314</t>
        </is>
      </c>
      <c r="B1034" s="9" t="inlineStr">
        <is>
          <t>Carriage of Barbed wire</t>
        </is>
      </c>
      <c r="C1034" s="9" t="inlineStr">
        <is>
          <t>tonne</t>
        </is>
      </c>
      <c r="D1034" s="9" t="inlineStr">
        <is>
          <t>92.24</t>
        </is>
      </c>
    </row>
    <row r="1035" ht="11.5" customHeight="1">
      <c r="A1035" s="9" t="inlineStr">
        <is>
          <t>2317</t>
        </is>
      </c>
      <c r="B1035" s="9" t="inlineStr">
        <is>
          <t>Carriage of Sludge</t>
        </is>
      </c>
      <c r="C1035" s="9" t="inlineStr">
        <is>
          <t>cum</t>
        </is>
      </c>
      <c r="D1035" s="9" t="inlineStr">
        <is>
          <t>112.79</t>
        </is>
      </c>
    </row>
    <row r="1036" ht="11.5" customHeight="1">
      <c r="A1036" s="9" t="inlineStr">
        <is>
          <t>2319</t>
        </is>
      </c>
      <c r="B1036" s="9" t="inlineStr">
        <is>
          <t>Carriage of Spun iron S &amp; S pipes 100 mm dia</t>
        </is>
      </c>
      <c r="C1036" s="9" t="inlineStr">
        <is>
          <t>100 metre</t>
        </is>
      </c>
      <c r="D1036" s="9" t="inlineStr">
        <is>
          <t>226.82</t>
        </is>
      </c>
    </row>
    <row r="1037" ht="11.5" customHeight="1">
      <c r="A1037" s="9" t="inlineStr">
        <is>
          <t>2320</t>
        </is>
      </c>
      <c r="B1037" s="9" t="inlineStr">
        <is>
          <t>Carriage of Spun iron S &amp; S pipes 125 mm dia</t>
        </is>
      </c>
      <c r="C1037" s="9" t="inlineStr">
        <is>
          <t>100 metre</t>
        </is>
      </c>
      <c r="D1037" s="9" t="inlineStr">
        <is>
          <t>302.97</t>
        </is>
      </c>
    </row>
    <row r="1038" ht="11.5" customHeight="1">
      <c r="A1038" s="9" t="inlineStr">
        <is>
          <t>2321</t>
        </is>
      </c>
      <c r="B1038" s="9" t="inlineStr">
        <is>
          <t>Carriage of Spun iron S &amp; S pipes 150 mm dia</t>
        </is>
      </c>
      <c r="C1038" s="9" t="inlineStr">
        <is>
          <t>100 metre</t>
        </is>
      </c>
      <c r="D1038" s="9" t="inlineStr">
        <is>
          <t>378.03</t>
        </is>
      </c>
    </row>
    <row r="1039" ht="11.5" customHeight="1">
      <c r="A1039" s="9" t="inlineStr">
        <is>
          <t>2322</t>
        </is>
      </c>
      <c r="B1039" s="9" t="inlineStr">
        <is>
          <t>Carriage of Spun iron S &amp; S pipes 200 mm dia</t>
        </is>
      </c>
      <c r="C1039" s="9" t="inlineStr">
        <is>
          <t>100 metre</t>
        </is>
      </c>
      <c r="D1039" s="9" t="inlineStr">
        <is>
          <t>614.93</t>
        </is>
      </c>
    </row>
    <row r="1040" ht="11.5" customHeight="1">
      <c r="A1040" s="9" t="inlineStr">
        <is>
          <t>2323</t>
        </is>
      </c>
      <c r="B1040" s="9" t="inlineStr">
        <is>
          <t>Carriage of Spun iron S &amp; S pipes 250 mm dia</t>
        </is>
      </c>
      <c r="C1040" s="9" t="inlineStr">
        <is>
          <t>100 metre</t>
        </is>
      </c>
      <c r="D1040" s="9" t="inlineStr">
        <is>
          <t>873.84</t>
        </is>
      </c>
    </row>
    <row r="1041" ht="11.5" customHeight="1">
      <c r="A1041" s="9" t="inlineStr">
        <is>
          <t>2324</t>
        </is>
      </c>
      <c r="B1041" s="9" t="inlineStr">
        <is>
          <t>Carriage of Spun iron S &amp; S pipes 300 mm dia</t>
        </is>
      </c>
      <c r="C1041" s="9" t="inlineStr">
        <is>
          <t>100 metre</t>
        </is>
      </c>
      <c r="D1041" s="9" t="inlineStr">
        <is>
          <t>1080.08</t>
        </is>
      </c>
    </row>
    <row r="1042" ht="11.5" customHeight="1">
      <c r="A1042" s="9" t="inlineStr">
        <is>
          <t>2325</t>
        </is>
      </c>
      <c r="B1042" s="9" t="inlineStr">
        <is>
          <t>Carriage of Spun iron S &amp; S pipes 350 mm dia</t>
        </is>
      </c>
      <c r="C1042" s="9" t="inlineStr">
        <is>
          <t>100 metre</t>
        </is>
      </c>
      <c r="D1042" s="9" t="inlineStr">
        <is>
          <t>1512.11</t>
        </is>
      </c>
    </row>
    <row r="1043" ht="11.5" customHeight="1">
      <c r="A1043" s="9" t="inlineStr">
        <is>
          <t>2326</t>
        </is>
      </c>
      <c r="B1043" s="9" t="inlineStr">
        <is>
          <t>Carriage of Spun iron S &amp; S pipes 400 mm dia</t>
        </is>
      </c>
      <c r="C1043" s="9" t="inlineStr">
        <is>
          <t>100 metre</t>
        </is>
      </c>
      <c r="D1043" s="9" t="inlineStr">
        <is>
          <t>2061.97</t>
        </is>
      </c>
    </row>
    <row r="1044" ht="11.5" customHeight="1">
      <c r="A1044" s="9" t="inlineStr">
        <is>
          <t>2327</t>
        </is>
      </c>
      <c r="B1044" s="9" t="inlineStr">
        <is>
          <t>Carriage of Spun iron S &amp; S pipes 450 mm dia</t>
        </is>
      </c>
      <c r="C1044" s="9" t="inlineStr">
        <is>
          <t>100 metre</t>
        </is>
      </c>
      <c r="D1044" s="9" t="inlineStr">
        <is>
          <t>2520.19</t>
        </is>
      </c>
    </row>
    <row r="1045" ht="11.5" customHeight="1">
      <c r="A1045" s="9" t="inlineStr">
        <is>
          <t>2328</t>
        </is>
      </c>
      <c r="B1045" s="9" t="inlineStr">
        <is>
          <t>Carriage of Spun iron S &amp; S pipes 500 mm dia</t>
        </is>
      </c>
      <c r="C1045" s="9" t="inlineStr">
        <is>
          <t>100 metre</t>
        </is>
      </c>
      <c r="D1045" s="9" t="inlineStr">
        <is>
          <t>2520.19</t>
        </is>
      </c>
    </row>
    <row r="1046" ht="11.5" customHeight="1">
      <c r="A1046" s="9" t="inlineStr">
        <is>
          <t>2329</t>
        </is>
      </c>
      <c r="B1046" s="9" t="inlineStr">
        <is>
          <t>Carriage of Spun iron S &amp; S pipes 600mm dia</t>
        </is>
      </c>
      <c r="C1046" s="9" t="inlineStr">
        <is>
          <t>100 metre</t>
        </is>
      </c>
      <c r="D1046" s="9" t="inlineStr">
        <is>
          <t>3780.28</t>
        </is>
      </c>
    </row>
    <row r="1047" ht="11.5" customHeight="1">
      <c r="A1047" s="9" t="inlineStr">
        <is>
          <t>2330</t>
        </is>
      </c>
      <c r="B1047" s="9" t="inlineStr">
        <is>
          <t>Carriage of C.I. pipes 500 mm dia</t>
        </is>
      </c>
      <c r="C1047" s="9" t="inlineStr">
        <is>
          <t>100 metre</t>
        </is>
      </c>
      <c r="D1047" s="9" t="inlineStr">
        <is>
          <t>2520.19</t>
        </is>
      </c>
    </row>
    <row r="1048" ht="11.5" customHeight="1">
      <c r="A1048" s="9" t="inlineStr">
        <is>
          <t>2331</t>
        </is>
      </c>
      <c r="B1048" s="9" t="inlineStr">
        <is>
          <t>Carriage of R.C.C. pipes 900 mm dia</t>
        </is>
      </c>
      <c r="C1048" s="9" t="inlineStr">
        <is>
          <t>100 metre</t>
        </is>
      </c>
      <c r="D1048" s="9" t="inlineStr">
        <is>
          <t>5670.42</t>
        </is>
      </c>
    </row>
    <row r="1049" ht="11.5" customHeight="1">
      <c r="A1049" s="9" t="inlineStr">
        <is>
          <t>2332</t>
        </is>
      </c>
      <c r="B1049" s="9" t="inlineStr">
        <is>
          <t>Carriage of R.C.C. pipes 1000 mm dia</t>
        </is>
      </c>
      <c r="C1049" s="9" t="inlineStr">
        <is>
          <t>100 metre</t>
        </is>
      </c>
      <c r="D1049" s="9" t="inlineStr">
        <is>
          <t>7560.57</t>
        </is>
      </c>
    </row>
    <row r="1050" ht="11.5" customHeight="1">
      <c r="A1050" s="9" t="inlineStr">
        <is>
          <t>2333</t>
        </is>
      </c>
      <c r="B1050" s="9" t="inlineStr">
        <is>
          <t>Carriage of R.C.C. pipes 1100 mm dia</t>
        </is>
      </c>
      <c r="C1050" s="9" t="inlineStr">
        <is>
          <t>100 metre</t>
        </is>
      </c>
      <c r="D1050" s="9" t="inlineStr">
        <is>
          <t>7560.57</t>
        </is>
      </c>
    </row>
    <row r="1051" ht="11.5" customHeight="1">
      <c r="A1051" s="9" t="inlineStr">
        <is>
          <t>2334</t>
        </is>
      </c>
      <c r="B1051" s="9" t="inlineStr">
        <is>
          <t>Carriage of R.C.C. pipes 1200 mm dia</t>
        </is>
      </c>
      <c r="C1051" s="9" t="inlineStr">
        <is>
          <t>100 metre</t>
        </is>
      </c>
      <c r="D1051" s="9" t="inlineStr">
        <is>
          <t>7560.57</t>
        </is>
      </c>
    </row>
    <row r="1052" ht="11.5" customHeight="1">
      <c r="A1052" s="9" t="inlineStr">
        <is>
          <t>2335</t>
        </is>
      </c>
      <c r="B1052" s="9" t="inlineStr">
        <is>
          <t>Carriage of sand</t>
        </is>
      </c>
      <c r="C1052" s="9" t="inlineStr">
        <is>
          <t>cum</t>
        </is>
      </c>
      <c r="D1052" s="9" t="inlineStr">
        <is>
          <t>103.77</t>
        </is>
      </c>
    </row>
    <row r="1053" ht="11.5" customHeight="1">
      <c r="A1053" s="9" t="inlineStr">
        <is>
          <t>2336</t>
        </is>
      </c>
      <c r="B1053" s="9" t="inlineStr">
        <is>
          <t>Carriage of R.C.C. pipe above 1200 mm dia and upto 1800 mm dia</t>
        </is>
      </c>
      <c r="C1053" s="9" t="inlineStr">
        <is>
          <t>100 metre</t>
        </is>
      </c>
      <c r="D1053" s="9" t="inlineStr">
        <is>
          <t>7560.57</t>
        </is>
      </c>
    </row>
    <row r="1054" ht="11.5" customHeight="1">
      <c r="A1054" s="9" t="inlineStr">
        <is>
          <t>2341</t>
        </is>
      </c>
      <c r="B1054" s="9" t="inlineStr">
        <is>
          <t>Carriage of Pig lead</t>
        </is>
      </c>
      <c r="C1054" s="9" t="inlineStr">
        <is>
          <t>tonne</t>
        </is>
      </c>
      <c r="D1054" s="9" t="inlineStr">
        <is>
          <t>92.24</t>
        </is>
      </c>
    </row>
    <row r="1056" ht="11.5" customHeight="1">
      <c r="A1056" s="10" t="inlineStr">
        <is>
          <t>Code</t>
        </is>
      </c>
      <c r="B1056" s="10" t="inlineStr">
        <is>
          <t>Description</t>
        </is>
      </c>
      <c r="C1056" s="10" t="inlineStr">
        <is>
          <t>Unit</t>
        </is>
      </c>
      <c r="D1056" s="10" t="inlineStr">
        <is>
          <t>Rate</t>
        </is>
      </c>
    </row>
    <row r="1057" ht="11.5" customHeight="1">
      <c r="A1057" s="10" t="inlineStr">
        <is>
          <t>No.</t>
        </is>
      </c>
      <c r="B1057" s="10" t="inlineStr"/>
      <c r="C1057" s="10" t="inlineStr"/>
      <c r="D1057" s="10" t="inlineStr"/>
    </row>
    <row r="1058" ht="11.5" customHeight="1">
      <c r="A1058" s="9" t="inlineStr">
        <is>
          <t>2342</t>
        </is>
      </c>
      <c r="B1058" s="9" t="inlineStr">
        <is>
          <t>Carriage of Solvent / Diesel.</t>
        </is>
      </c>
      <c r="C1058" s="9" t="inlineStr">
        <is>
          <t>quintal</t>
        </is>
      </c>
      <c r="D1058" s="9" t="inlineStr">
        <is>
          <t>10.38</t>
        </is>
      </c>
    </row>
    <row r="1059" ht="11.5" customHeight="1">
      <c r="A1059" s="9" t="inlineStr">
        <is>
          <t>2343</t>
        </is>
      </c>
      <c r="B1059" s="9" t="inlineStr">
        <is>
          <t>Carriage of Ductile Iron pipes (k7) 100 mm dia</t>
        </is>
      </c>
      <c r="C1059" s="9" t="inlineStr">
        <is>
          <t>100 metre</t>
        </is>
      </c>
      <c r="D1059" s="9" t="inlineStr">
        <is>
          <t>226.82</t>
        </is>
      </c>
    </row>
    <row r="1060" ht="11.5" customHeight="1">
      <c r="A1060" s="9" t="inlineStr">
        <is>
          <t>2344</t>
        </is>
      </c>
      <c r="B1060" s="9" t="inlineStr">
        <is>
          <t>Carriage of Cast iron pipes 150 mm dia</t>
        </is>
      </c>
      <c r="C1060" s="9" t="inlineStr">
        <is>
          <t>100 metre</t>
        </is>
      </c>
      <c r="D1060" s="9" t="inlineStr">
        <is>
          <t>378.03</t>
        </is>
      </c>
    </row>
    <row r="1061" ht="11.5" customHeight="1">
      <c r="A1061" s="9" t="inlineStr">
        <is>
          <t>2345</t>
        </is>
      </c>
      <c r="B1061" s="9" t="inlineStr">
        <is>
          <t>Carriage of Cast iron pipes 200 mm dia</t>
        </is>
      </c>
      <c r="C1061" s="9" t="inlineStr">
        <is>
          <t>100 metre</t>
        </is>
      </c>
      <c r="D1061" s="9" t="inlineStr">
        <is>
          <t>614.93</t>
        </is>
      </c>
    </row>
    <row r="1062" ht="11.5" customHeight="1">
      <c r="A1062" s="9" t="inlineStr">
        <is>
          <t>2346</t>
        </is>
      </c>
      <c r="B1062" s="9" t="inlineStr">
        <is>
          <t>Carriage of Cast iron pipes 250 mm dia</t>
        </is>
      </c>
      <c r="C1062" s="9" t="inlineStr">
        <is>
          <t>100 metre</t>
        </is>
      </c>
      <c r="D1062" s="9" t="inlineStr">
        <is>
          <t>873.84</t>
        </is>
      </c>
    </row>
    <row r="1063" ht="11.5" customHeight="1">
      <c r="A1063" s="9" t="inlineStr">
        <is>
          <t>2347</t>
        </is>
      </c>
      <c r="B1063" s="9" t="inlineStr">
        <is>
          <t>Carriage of Cast iron pipes 300 mm dia</t>
        </is>
      </c>
      <c r="C1063" s="9" t="inlineStr">
        <is>
          <t>100 metre</t>
        </is>
      </c>
      <c r="D1063" s="9" t="inlineStr">
        <is>
          <t>1080.08</t>
        </is>
      </c>
    </row>
    <row r="1064" ht="11.5" customHeight="1">
      <c r="A1064" s="9" t="inlineStr">
        <is>
          <t>2348</t>
        </is>
      </c>
      <c r="B1064" s="9" t="inlineStr">
        <is>
          <t>Carriage of Cast iron pipes 350 mm dia</t>
        </is>
      </c>
      <c r="C1064" s="9" t="inlineStr">
        <is>
          <t>100 metre</t>
        </is>
      </c>
      <c r="D1064" s="9" t="inlineStr">
        <is>
          <t>1512.11</t>
        </is>
      </c>
    </row>
    <row r="1065" ht="11.5" customHeight="1">
      <c r="A1065" s="9" t="inlineStr">
        <is>
          <t>2349</t>
        </is>
      </c>
      <c r="B1065" s="9" t="inlineStr">
        <is>
          <t>Carriage of Cast iron pipes 400 mm dia</t>
        </is>
      </c>
      <c r="C1065" s="9" t="inlineStr">
        <is>
          <t>100 metre</t>
        </is>
      </c>
      <c r="D1065" s="9" t="inlineStr">
        <is>
          <t>2061.97</t>
        </is>
      </c>
    </row>
    <row r="1066" ht="11.5" customHeight="1">
      <c r="A1066" s="9" t="inlineStr">
        <is>
          <t>2350</t>
        </is>
      </c>
      <c r="B1066" s="9" t="inlineStr">
        <is>
          <t>Carriage of Cast iron pipes 450 mm dia</t>
        </is>
      </c>
      <c r="C1066" s="9" t="inlineStr">
        <is>
          <t>100 metre</t>
        </is>
      </c>
      <c r="D1066" s="9" t="inlineStr">
        <is>
          <t>2520.19</t>
        </is>
      </c>
    </row>
    <row r="1067" ht="11.5" customHeight="1">
      <c r="A1067" s="9" t="inlineStr">
        <is>
          <t>2351</t>
        </is>
      </c>
      <c r="B1067" s="9" t="inlineStr">
        <is>
          <t>Carriage of Cast iron pipes 500 mm dia</t>
        </is>
      </c>
      <c r="C1067" s="9" t="inlineStr">
        <is>
          <t>100 metre</t>
        </is>
      </c>
      <c r="D1067" s="9" t="inlineStr">
        <is>
          <t>2520.19</t>
        </is>
      </c>
    </row>
    <row r="1068" ht="11.5" customHeight="1">
      <c r="A1068" s="9" t="inlineStr">
        <is>
          <t>2352</t>
        </is>
      </c>
      <c r="B1068" s="9" t="inlineStr">
        <is>
          <t>Carriage of Cast iron pipes 600 mm dia</t>
        </is>
      </c>
      <c r="C1068" s="9" t="inlineStr">
        <is>
          <t>100 metre</t>
        </is>
      </c>
      <c r="D1068" s="9" t="inlineStr">
        <is>
          <t>3780.28</t>
        </is>
      </c>
    </row>
    <row r="1069" ht="11.5" customHeight="1">
      <c r="A1069" s="9" t="inlineStr">
        <is>
          <t>2353</t>
        </is>
      </c>
      <c r="B1069" s="9" t="inlineStr">
        <is>
          <t>Carriage of Cast iron pipes 700 mm dia</t>
        </is>
      </c>
      <c r="C1069" s="9" t="inlineStr">
        <is>
          <t>100 metre</t>
        </is>
      </c>
      <c r="D1069" s="9" t="inlineStr">
        <is>
          <t>3780.28</t>
        </is>
      </c>
    </row>
    <row r="1070" ht="11.5" customHeight="1">
      <c r="A1070" s="9" t="inlineStr">
        <is>
          <t>2355</t>
        </is>
      </c>
      <c r="B1070" s="9" t="inlineStr">
        <is>
          <t>Carriage of Cast iron pipes 800 mm dia</t>
        </is>
      </c>
      <c r="C1070" s="9" t="inlineStr">
        <is>
          <t>100 metre</t>
        </is>
      </c>
      <c r="D1070" s="9" t="inlineStr">
        <is>
          <t>3780.28</t>
        </is>
      </c>
    </row>
    <row r="1071" ht="11.5" customHeight="1">
      <c r="A1071" s="9" t="inlineStr">
        <is>
          <t>2356</t>
        </is>
      </c>
      <c r="B1071" s="9" t="inlineStr">
        <is>
          <t>Carriage of Cast iron pipes 900 mm dia</t>
        </is>
      </c>
      <c r="C1071" s="9" t="inlineStr">
        <is>
          <t>100 metre</t>
        </is>
      </c>
      <c r="D1071" s="9" t="inlineStr">
        <is>
          <t>5670.42</t>
        </is>
      </c>
    </row>
    <row r="1072" ht="11.5" customHeight="1">
      <c r="A1072" s="9" t="inlineStr">
        <is>
          <t>2357</t>
        </is>
      </c>
      <c r="B1072" s="9" t="inlineStr">
        <is>
          <t>Carriage of Cast iron pipes 1000 mm dia</t>
        </is>
      </c>
      <c r="C1072" s="9" t="inlineStr">
        <is>
          <t>100 metre</t>
        </is>
      </c>
      <c r="D1072" s="9" t="inlineStr">
        <is>
          <t>7560.57</t>
        </is>
      </c>
    </row>
    <row r="1073" ht="11.5" customHeight="1">
      <c r="A1073" s="9" t="inlineStr">
        <is>
          <t>2358</t>
        </is>
      </c>
      <c r="B1073" s="9" t="inlineStr">
        <is>
          <t>Carriage of Bamboo Mat corrugated sheets and accessories</t>
        </is>
      </c>
      <c r="C1073" s="9" t="inlineStr">
        <is>
          <t>tonne</t>
        </is>
      </c>
      <c r="D1073" s="9" t="inlineStr">
        <is>
          <t>11500.00</t>
        </is>
      </c>
    </row>
    <row r="1074" ht="11.5" customHeight="1">
      <c r="A1074" s="9" t="inlineStr">
        <is>
          <t>2391</t>
        </is>
      </c>
      <c r="B1074" s="9" t="inlineStr">
        <is>
          <t>Strips-Aluminium fluted 3.15 mm thick and 150 mm wide</t>
        </is>
      </c>
      <c r="C1074" s="9" t="inlineStr">
        <is>
          <t>metre</t>
        </is>
      </c>
      <c r="D1074" s="9" t="inlineStr">
        <is>
          <t>278.00</t>
        </is>
      </c>
    </row>
    <row r="1075" ht="11.5" customHeight="1">
      <c r="A1075" s="9" t="inlineStr">
        <is>
          <t>2392</t>
        </is>
      </c>
      <c r="B1075" s="9" t="inlineStr">
        <is>
          <t>Strips Aluminium fluted 3.15 mm thick and 200 mm wide</t>
        </is>
      </c>
      <c r="C1075" s="9" t="inlineStr">
        <is>
          <t>metre</t>
        </is>
      </c>
      <c r="D1075" s="9" t="inlineStr">
        <is>
          <t>370.00</t>
        </is>
      </c>
    </row>
    <row r="1076" ht="11.5" customHeight="1">
      <c r="A1076" s="9" t="inlineStr">
        <is>
          <t>2393</t>
        </is>
      </c>
      <c r="B1076" s="9" t="inlineStr">
        <is>
          <t>1 mm thick Stainless Steel Cover plate grade 304</t>
        </is>
      </c>
      <c r="C1076" s="9" t="inlineStr">
        <is>
          <t>kg</t>
        </is>
      </c>
      <c r="D1076" s="9" t="inlineStr">
        <is>
          <t>275.00</t>
        </is>
      </c>
    </row>
    <row r="1077" ht="11.5" customHeight="1">
      <c r="A1077" s="9" t="inlineStr">
        <is>
          <t>2394</t>
        </is>
      </c>
      <c r="B1077" s="9" t="inlineStr">
        <is>
          <t>Coupler 16 mm dia</t>
        </is>
      </c>
      <c r="C1077" s="9" t="inlineStr">
        <is>
          <t>each</t>
        </is>
      </c>
      <c r="D1077" s="9" t="inlineStr">
        <is>
          <t>30.00</t>
        </is>
      </c>
    </row>
    <row r="1078" ht="11.5" customHeight="1">
      <c r="A1078" s="9" t="inlineStr">
        <is>
          <t>2395</t>
        </is>
      </c>
      <c r="B1078" s="9" t="inlineStr">
        <is>
          <t>Coupler 20 mm dia</t>
        </is>
      </c>
      <c r="C1078" s="9" t="inlineStr">
        <is>
          <t>each</t>
        </is>
      </c>
      <c r="D1078" s="9" t="inlineStr">
        <is>
          <t>39.00</t>
        </is>
      </c>
    </row>
    <row r="1079" ht="11.5" customHeight="1">
      <c r="A1079" s="9" t="inlineStr">
        <is>
          <t>2396</t>
        </is>
      </c>
      <c r="B1079" s="9" t="inlineStr">
        <is>
          <t>Coupler 25 mm dia</t>
        </is>
      </c>
      <c r="C1079" s="9" t="inlineStr">
        <is>
          <t>each</t>
        </is>
      </c>
      <c r="D1079" s="9" t="inlineStr">
        <is>
          <t>69.50</t>
        </is>
      </c>
    </row>
    <row r="1080" ht="11.5" customHeight="1">
      <c r="A1080" s="9" t="inlineStr">
        <is>
          <t>2397</t>
        </is>
      </c>
      <c r="B1080" s="9" t="inlineStr">
        <is>
          <t>Coupler 28 mm dia</t>
        </is>
      </c>
      <c r="C1080" s="9" t="inlineStr">
        <is>
          <t>each</t>
        </is>
      </c>
      <c r="D1080" s="9" t="inlineStr">
        <is>
          <t>80.00</t>
        </is>
      </c>
    </row>
    <row r="1081" ht="11.5" customHeight="1">
      <c r="A1081" s="9" t="inlineStr">
        <is>
          <t>2398</t>
        </is>
      </c>
      <c r="B1081" s="9" t="inlineStr">
        <is>
          <t>Coupler 32 mm dia</t>
        </is>
      </c>
      <c r="C1081" s="9" t="inlineStr">
        <is>
          <t>each</t>
        </is>
      </c>
      <c r="D1081" s="9" t="inlineStr">
        <is>
          <t>110.00</t>
        </is>
      </c>
    </row>
    <row r="1082" ht="11.5" customHeight="1">
      <c r="A1082" s="9" t="inlineStr">
        <is>
          <t>2399</t>
        </is>
      </c>
      <c r="B1082" s="9" t="inlineStr">
        <is>
          <t>Complete Roof Joint of 100 mm</t>
        </is>
      </c>
      <c r="C1082" s="9" t="inlineStr">
        <is>
          <t>metre</t>
        </is>
      </c>
      <c r="D1082" s="9" t="inlineStr">
        <is>
          <t>2800.00</t>
        </is>
      </c>
    </row>
    <row r="1083" ht="11.5" customHeight="1">
      <c r="A1083" s="9" t="inlineStr">
        <is>
          <t>2400</t>
        </is>
      </c>
      <c r="B1083" s="9" t="inlineStr">
        <is>
          <t>Complete Roof Joint of 150 mm</t>
        </is>
      </c>
      <c r="C1083" s="9" t="inlineStr">
        <is>
          <t>metre</t>
        </is>
      </c>
      <c r="D1083" s="9" t="inlineStr">
        <is>
          <t>3200.00</t>
        </is>
      </c>
    </row>
    <row r="1084" ht="11.5" customHeight="1">
      <c r="A1084" s="9" t="inlineStr">
        <is>
          <t>2401</t>
        </is>
      </c>
      <c r="B1084" s="9" t="inlineStr">
        <is>
          <t>Complete Roof Joint of 200 mm</t>
        </is>
      </c>
      <c r="C1084" s="9" t="inlineStr">
        <is>
          <t>metre</t>
        </is>
      </c>
      <c r="D1084" s="9" t="inlineStr">
        <is>
          <t>4000.00</t>
        </is>
      </c>
    </row>
    <row r="1085" ht="11.5" customHeight="1">
      <c r="A1085" s="9" t="inlineStr">
        <is>
          <t>2402</t>
        </is>
      </c>
      <c r="B1085" s="9" t="inlineStr">
        <is>
          <t>Epoxy adhesive</t>
        </is>
      </c>
      <c r="C1085" s="9" t="inlineStr">
        <is>
          <t>kg</t>
        </is>
      </c>
      <c r="D1085" s="9" t="inlineStr">
        <is>
          <t>150.00</t>
        </is>
      </c>
    </row>
    <row r="1086" ht="11.5" customHeight="1">
      <c r="A1086" s="9" t="inlineStr">
        <is>
          <t>2403</t>
        </is>
      </c>
      <c r="B1086" s="9" t="inlineStr">
        <is>
          <t>Floor Joint of 100 mm</t>
        </is>
      </c>
      <c r="C1086" s="9" t="inlineStr">
        <is>
          <t>metre</t>
        </is>
      </c>
      <c r="D1086" s="9" t="inlineStr">
        <is>
          <t>3100.00</t>
        </is>
      </c>
    </row>
    <row r="1087" ht="11.5" customHeight="1">
      <c r="A1087" s="9" t="inlineStr">
        <is>
          <t>2404</t>
        </is>
      </c>
      <c r="B1087" s="9" t="inlineStr">
        <is>
          <t>Floor Joint of 150 mm</t>
        </is>
      </c>
      <c r="C1087" s="9" t="inlineStr">
        <is>
          <t>metre</t>
        </is>
      </c>
      <c r="D1087" s="9" t="inlineStr">
        <is>
          <t>4000.00</t>
        </is>
      </c>
    </row>
    <row r="1088" ht="11.5" customHeight="1">
      <c r="A1088" s="9" t="inlineStr">
        <is>
          <t>2405</t>
        </is>
      </c>
      <c r="B1088" s="9" t="inlineStr">
        <is>
          <t>Floor Joint of 200 mm</t>
        </is>
      </c>
      <c r="C1088" s="9" t="inlineStr">
        <is>
          <t>metre</t>
        </is>
      </c>
      <c r="D1088" s="9" t="inlineStr">
        <is>
          <t>5400.00</t>
        </is>
      </c>
    </row>
    <row r="1089" ht="23" customHeight="1">
      <c r="A1089" s="9" t="inlineStr">
        <is>
          <t>2406</t>
        </is>
      </c>
      <c r="B1089" s="9" t="inlineStr">
        <is>
          <t>Float glass panes of nominal thickness 4 mm (weight not less than</t>
        </is>
      </c>
      <c r="C1089" s="9" t="inlineStr"/>
      <c r="D1089" s="9" t="inlineStr"/>
    </row>
    <row r="1090" ht="11.5" customHeight="1">
      <c r="A1090" s="9" t="inlineStr"/>
      <c r="B1090" s="9" t="inlineStr">
        <is>
          <t>10 kg/sqm)</t>
        </is>
      </c>
      <c r="C1090" s="9" t="inlineStr">
        <is>
          <t>sqm</t>
        </is>
      </c>
      <c r="D1090" s="9" t="inlineStr">
        <is>
          <t>300.00</t>
        </is>
      </c>
    </row>
    <row r="1091" ht="23" customHeight="1">
      <c r="A1091" s="9" t="inlineStr">
        <is>
          <t>2407</t>
        </is>
      </c>
      <c r="B1091" s="9" t="inlineStr">
        <is>
          <t>Float glass panes of nominal thickness 5 mm (weight not less than</t>
        </is>
      </c>
      <c r="C1091" s="9" t="inlineStr"/>
      <c r="D1091" s="9" t="inlineStr"/>
    </row>
    <row r="1092" ht="11.5" customHeight="1">
      <c r="A1092" s="9" t="inlineStr"/>
      <c r="B1092" s="9" t="inlineStr">
        <is>
          <t>12.50 kg/sqm)</t>
        </is>
      </c>
      <c r="C1092" s="9" t="inlineStr">
        <is>
          <t>sqm</t>
        </is>
      </c>
      <c r="D1092" s="9" t="inlineStr">
        <is>
          <t>500.00</t>
        </is>
      </c>
    </row>
    <row r="1093" ht="23" customHeight="1">
      <c r="A1093" s="9" t="inlineStr">
        <is>
          <t>2408</t>
        </is>
      </c>
      <c r="B1093" s="9" t="inlineStr">
        <is>
          <t>Float glass panes of nominal thickness 8 mm (weight not less than</t>
        </is>
      </c>
      <c r="C1093" s="9" t="inlineStr"/>
      <c r="D1093" s="9" t="inlineStr"/>
    </row>
    <row r="1094" ht="11.5" customHeight="1">
      <c r="A1094" s="9" t="inlineStr"/>
      <c r="B1094" s="9" t="inlineStr">
        <is>
          <t>20.00 kg/sqm)</t>
        </is>
      </c>
      <c r="C1094" s="9" t="inlineStr">
        <is>
          <t>sqm</t>
        </is>
      </c>
      <c r="D1094" s="9" t="inlineStr">
        <is>
          <t>610.00</t>
        </is>
      </c>
    </row>
    <row r="1095" ht="11.5" customHeight="1">
      <c r="A1095" s="9" t="inlineStr">
        <is>
          <t>2409</t>
        </is>
      </c>
      <c r="B1095" s="9" t="inlineStr">
        <is>
          <t>Wall Joint of 100 mm</t>
        </is>
      </c>
      <c r="C1095" s="9" t="inlineStr">
        <is>
          <t>metre</t>
        </is>
      </c>
      <c r="D1095" s="9" t="inlineStr">
        <is>
          <t>2400.00</t>
        </is>
      </c>
    </row>
    <row r="1096" ht="11.5" customHeight="1">
      <c r="A1096" s="9" t="inlineStr">
        <is>
          <t>2410</t>
        </is>
      </c>
      <c r="B1096" s="9" t="inlineStr">
        <is>
          <t>Wall Joint of 150 mm</t>
        </is>
      </c>
      <c r="C1096" s="9" t="inlineStr">
        <is>
          <t>metre</t>
        </is>
      </c>
      <c r="D1096" s="9" t="inlineStr">
        <is>
          <t>2800.00</t>
        </is>
      </c>
    </row>
    <row r="1097" ht="11.5" customHeight="1">
      <c r="A1097" s="9" t="inlineStr">
        <is>
          <t>2411</t>
        </is>
      </c>
      <c r="B1097" s="9" t="inlineStr">
        <is>
          <t>Wall Joint of 200 mm</t>
        </is>
      </c>
      <c r="C1097" s="9" t="inlineStr">
        <is>
          <t>metre</t>
        </is>
      </c>
      <c r="D1097" s="9" t="inlineStr">
        <is>
          <t>3400.00</t>
        </is>
      </c>
    </row>
    <row r="1098" ht="11.5" customHeight="1">
      <c r="A1098" s="9" t="inlineStr">
        <is>
          <t>2412</t>
        </is>
      </c>
      <c r="B1098" s="9" t="inlineStr">
        <is>
          <t>Ply wood 5 ply with commercial ply on both faces 6 mm thick</t>
        </is>
      </c>
      <c r="C1098" s="9" t="inlineStr">
        <is>
          <t>sqm</t>
        </is>
      </c>
      <c r="D1098" s="9" t="inlineStr">
        <is>
          <t>300.00</t>
        </is>
      </c>
    </row>
    <row r="1099" ht="11.5" customHeight="1">
      <c r="A1099" s="9" t="inlineStr">
        <is>
          <t>2413</t>
        </is>
      </c>
      <c r="B1099" s="9" t="inlineStr">
        <is>
          <t>12 mm commercial ply</t>
        </is>
      </c>
      <c r="C1099" s="9" t="inlineStr">
        <is>
          <t>sqm</t>
        </is>
      </c>
      <c r="D1099" s="9" t="inlineStr">
        <is>
          <t>500.00</t>
        </is>
      </c>
    </row>
    <row r="1100" ht="23" customHeight="1">
      <c r="A1100" s="9" t="inlineStr">
        <is>
          <t>2414</t>
        </is>
      </c>
      <c r="B1100" s="9" t="inlineStr">
        <is>
          <t>18 mm thick block board with commercial ply veneering on both side</t>
        </is>
      </c>
      <c r="C1100" s="9" t="inlineStr">
        <is>
          <t>sqm</t>
        </is>
      </c>
      <c r="D1100" s="9" t="inlineStr">
        <is>
          <t>760.00</t>
        </is>
      </c>
    </row>
    <row r="1101" ht="11.5" customHeight="1">
      <c r="A1101" s="9" t="inlineStr">
        <is>
          <t>2415</t>
        </is>
      </c>
      <c r="B1101" s="9" t="inlineStr">
        <is>
          <t>21mm thick clear toughened Laminated glass for fins with holes</t>
        </is>
      </c>
      <c r="C1101" s="9" t="inlineStr">
        <is>
          <t>sqm</t>
        </is>
      </c>
      <c r="D1101" s="9" t="inlineStr">
        <is>
          <t>6000.00</t>
        </is>
      </c>
    </row>
    <row r="1102" ht="11.5" customHeight="1">
      <c r="A1102" s="9" t="inlineStr">
        <is>
          <t>2447</t>
        </is>
      </c>
      <c r="B1102" s="9" t="inlineStr">
        <is>
          <t>Hollock ballies 125 mm diameter</t>
        </is>
      </c>
      <c r="C1102" s="9" t="inlineStr">
        <is>
          <t>metre</t>
        </is>
      </c>
      <c r="D1102" s="9" t="inlineStr">
        <is>
          <t>35.00</t>
        </is>
      </c>
    </row>
    <row r="1103" ht="23" customHeight="1">
      <c r="A1103" s="9" t="inlineStr">
        <is>
          <t>2449</t>
        </is>
      </c>
      <c r="B1103" s="9" t="inlineStr">
        <is>
          <t>Oxidised mild steel pull bolt lock (locking bolt) of size 85 mm x</t>
        </is>
      </c>
      <c r="C1103" s="9" t="inlineStr"/>
      <c r="D1103" s="9" t="inlineStr"/>
    </row>
    <row r="1104" ht="11.5" customHeight="1">
      <c r="A1104" s="9" t="inlineStr"/>
      <c r="B1104" s="9" t="inlineStr">
        <is>
          <t>42 mm with screws, bolts, nuts and washers complete</t>
        </is>
      </c>
      <c r="C1104" s="9" t="inlineStr">
        <is>
          <t>each</t>
        </is>
      </c>
      <c r="D1104" s="9" t="inlineStr">
        <is>
          <t>60.00</t>
        </is>
      </c>
    </row>
    <row r="1105" ht="11.5" customHeight="1">
      <c r="A1105" s="9" t="inlineStr">
        <is>
          <t>2451</t>
        </is>
      </c>
      <c r="B1105" s="9" t="inlineStr">
        <is>
          <t>Brass cupboard lock 6 levers of approved quality, 40 mm size</t>
        </is>
      </c>
      <c r="C1105" s="9" t="inlineStr">
        <is>
          <t>each</t>
        </is>
      </c>
      <c r="D1105" s="9" t="inlineStr">
        <is>
          <t>55.00</t>
        </is>
      </c>
    </row>
    <row r="1107" ht="11.5" customHeight="1">
      <c r="A1107" s="10" t="inlineStr">
        <is>
          <t>Code</t>
        </is>
      </c>
      <c r="B1107" s="10" t="inlineStr">
        <is>
          <t>Description</t>
        </is>
      </c>
      <c r="C1107" s="10" t="inlineStr">
        <is>
          <t>Unit</t>
        </is>
      </c>
      <c r="D1107" s="10" t="inlineStr">
        <is>
          <t>Rate</t>
        </is>
      </c>
    </row>
    <row r="1108" ht="11.5" customHeight="1">
      <c r="A1108" s="10" t="inlineStr">
        <is>
          <t>No.</t>
        </is>
      </c>
      <c r="B1108" s="10" t="inlineStr"/>
      <c r="C1108" s="10" t="inlineStr"/>
      <c r="D1108" s="10" t="inlineStr"/>
    </row>
    <row r="1109" ht="11.5" customHeight="1">
      <c r="A1109" s="9" t="inlineStr">
        <is>
          <t>2453</t>
        </is>
      </c>
      <c r="B1109" s="9" t="inlineStr">
        <is>
          <t>Brass cupboard lock 6 levers of approved quality, 65 mm size</t>
        </is>
      </c>
      <c r="C1109" s="9" t="inlineStr">
        <is>
          <t>each</t>
        </is>
      </c>
      <c r="D1109" s="9" t="inlineStr">
        <is>
          <t>90.00</t>
        </is>
      </c>
    </row>
    <row r="1110" ht="11.5" customHeight="1">
      <c r="A1110" s="9" t="inlineStr">
        <is>
          <t>2454</t>
        </is>
      </c>
      <c r="B1110" s="9" t="inlineStr">
        <is>
          <t>Brass cupboard lock 6 levers of approved quality, 75 mm size</t>
        </is>
      </c>
      <c r="C1110" s="9" t="inlineStr">
        <is>
          <t>each</t>
        </is>
      </c>
      <c r="D1110" s="9" t="inlineStr">
        <is>
          <t>105.00</t>
        </is>
      </c>
    </row>
    <row r="1111" ht="11.5" customHeight="1">
      <c r="A1111" s="9" t="inlineStr">
        <is>
          <t>2455</t>
        </is>
      </c>
      <c r="B1111" s="9" t="inlineStr">
        <is>
          <t>Brass hanging type door stopper 150 mm</t>
        </is>
      </c>
      <c r="C1111" s="9" t="inlineStr">
        <is>
          <t>each</t>
        </is>
      </c>
      <c r="D1111" s="9" t="inlineStr">
        <is>
          <t>75.00</t>
        </is>
      </c>
    </row>
    <row r="1112" ht="23" customHeight="1">
      <c r="A1112" s="9" t="inlineStr">
        <is>
          <t>2456</t>
        </is>
      </c>
      <c r="B1112" s="9" t="inlineStr">
        <is>
          <t>Hydraulic door closer bottle type M.S. body with necessary accessories</t>
        </is>
      </c>
      <c r="C1112" s="9" t="inlineStr"/>
      <c r="D1112" s="9" t="inlineStr"/>
    </row>
    <row r="1113" ht="11.5" customHeight="1">
      <c r="A1113" s="9" t="inlineStr"/>
      <c r="B1113" s="9" t="inlineStr">
        <is>
          <t>and screws complete</t>
        </is>
      </c>
      <c r="C1113" s="9" t="inlineStr">
        <is>
          <t>each</t>
        </is>
      </c>
      <c r="D1113" s="9" t="inlineStr">
        <is>
          <t>673.00</t>
        </is>
      </c>
    </row>
    <row r="1114" ht="11.5" customHeight="1">
      <c r="A1114" s="9" t="inlineStr">
        <is>
          <t>2459</t>
        </is>
      </c>
      <c r="B1114" s="9" t="inlineStr">
        <is>
          <t>Anodised Aluminium hanging type door stopper</t>
        </is>
      </c>
      <c r="C1114" s="9" t="inlineStr">
        <is>
          <t>each</t>
        </is>
      </c>
      <c r="D1114" s="9" t="inlineStr">
        <is>
          <t>19.00</t>
        </is>
      </c>
    </row>
    <row r="1115" ht="23" customHeight="1">
      <c r="A1115" s="9" t="inlineStr">
        <is>
          <t>2464</t>
        </is>
      </c>
      <c r="B1115" s="9" t="inlineStr">
        <is>
          <t>Anodised Aluminium pull bolt lock (locking bolt) of size 85 mm x</t>
        </is>
      </c>
      <c r="C1115" s="9" t="inlineStr"/>
      <c r="D1115" s="9" t="inlineStr"/>
    </row>
    <row r="1116" ht="11.5" customHeight="1">
      <c r="A1116" s="9" t="inlineStr"/>
      <c r="B1116" s="9" t="inlineStr">
        <is>
          <t>42 mm with screws, bolts, nuts and washers complete</t>
        </is>
      </c>
      <c r="C1116" s="9" t="inlineStr">
        <is>
          <t>each</t>
        </is>
      </c>
      <c r="D1116" s="9" t="inlineStr">
        <is>
          <t>46.00</t>
        </is>
      </c>
    </row>
    <row r="1117" ht="11.5" customHeight="1">
      <c r="A1117" s="9" t="inlineStr">
        <is>
          <t>2465</t>
        </is>
      </c>
      <c r="B1117" s="9" t="inlineStr">
        <is>
          <t>Anodised Aluminium Casement stay 250 mm</t>
        </is>
      </c>
      <c r="C1117" s="9" t="inlineStr">
        <is>
          <t>each</t>
        </is>
      </c>
      <c r="D1117" s="9" t="inlineStr">
        <is>
          <t>32.00</t>
        </is>
      </c>
    </row>
    <row r="1118" ht="11.5" customHeight="1">
      <c r="A1118" s="9" t="inlineStr">
        <is>
          <t>2466</t>
        </is>
      </c>
      <c r="B1118" s="9" t="inlineStr">
        <is>
          <t>Hollock wood in scantling</t>
        </is>
      </c>
      <c r="C1118" s="9" t="inlineStr">
        <is>
          <t>10 cudm</t>
        </is>
      </c>
      <c r="D1118" s="9" t="inlineStr">
        <is>
          <t>350.00</t>
        </is>
      </c>
    </row>
    <row r="1119" ht="23" customHeight="1">
      <c r="A1119" s="9" t="inlineStr">
        <is>
          <t>2467</t>
        </is>
      </c>
      <c r="B1119" s="9" t="inlineStr">
        <is>
          <t>Chromium plated Brass pull bolt lock (locking bolt) of size 85 mm x</t>
        </is>
      </c>
      <c r="C1119" s="9" t="inlineStr"/>
      <c r="D1119" s="9" t="inlineStr"/>
    </row>
    <row r="1120" ht="11.5" customHeight="1">
      <c r="A1120" s="9" t="inlineStr"/>
      <c r="B1120" s="9" t="inlineStr">
        <is>
          <t>42 mm with screws, bolts, nuts and washers complete</t>
        </is>
      </c>
      <c r="C1120" s="9" t="inlineStr">
        <is>
          <t>each</t>
        </is>
      </c>
      <c r="D1120" s="9" t="inlineStr">
        <is>
          <t>165.00</t>
        </is>
      </c>
    </row>
    <row r="1121" ht="11.5" customHeight="1">
      <c r="A1121" s="9" t="inlineStr">
        <is>
          <t>2468</t>
        </is>
      </c>
      <c r="B1121" s="9" t="inlineStr">
        <is>
          <t>Nickled Chromium Brass cupboard lock 40 mm size</t>
        </is>
      </c>
      <c r="C1121" s="9" t="inlineStr">
        <is>
          <t>each</t>
        </is>
      </c>
      <c r="D1121" s="9" t="inlineStr">
        <is>
          <t>60.00</t>
        </is>
      </c>
    </row>
    <row r="1122" ht="11.5" customHeight="1">
      <c r="A1122" s="9" t="inlineStr">
        <is>
          <t>2469</t>
        </is>
      </c>
      <c r="B1122" s="9" t="inlineStr">
        <is>
          <t>Nickled Chromium Brass cupboard lock 50 mm size</t>
        </is>
      </c>
      <c r="C1122" s="9" t="inlineStr">
        <is>
          <t>each</t>
        </is>
      </c>
      <c r="D1122" s="9" t="inlineStr">
        <is>
          <t>70.00</t>
        </is>
      </c>
    </row>
    <row r="1123" ht="11.5" customHeight="1">
      <c r="A1123" s="9" t="inlineStr">
        <is>
          <t>2470</t>
        </is>
      </c>
      <c r="B1123" s="9" t="inlineStr">
        <is>
          <t>Nickled Chromium Brass cupboard lock 65 mm size</t>
        </is>
      </c>
      <c r="C1123" s="9" t="inlineStr">
        <is>
          <t>each</t>
        </is>
      </c>
      <c r="D1123" s="9" t="inlineStr">
        <is>
          <t>95.00</t>
        </is>
      </c>
    </row>
    <row r="1124" ht="11.5" customHeight="1">
      <c r="A1124" s="9" t="inlineStr">
        <is>
          <t>2471</t>
        </is>
      </c>
      <c r="B1124" s="9" t="inlineStr">
        <is>
          <t>Nickled Chromium Brass cupboard lock 75 mm size</t>
        </is>
      </c>
      <c r="C1124" s="9" t="inlineStr">
        <is>
          <t>each</t>
        </is>
      </c>
      <c r="D1124" s="9" t="inlineStr">
        <is>
          <t>120.00</t>
        </is>
      </c>
    </row>
    <row r="1125" ht="11.5" customHeight="1">
      <c r="A1125" s="9" t="inlineStr">
        <is>
          <t>2480</t>
        </is>
      </c>
      <c r="B1125" s="9" t="inlineStr">
        <is>
          <t>Ply wood 5 ply with teak ply on both faces 9 mm thick</t>
        </is>
      </c>
      <c r="C1125" s="9" t="inlineStr">
        <is>
          <t>sqm</t>
        </is>
      </c>
      <c r="D1125" s="9" t="inlineStr">
        <is>
          <t>850.00</t>
        </is>
      </c>
    </row>
    <row r="1126" ht="11.5" customHeight="1">
      <c r="A1126" s="9" t="inlineStr">
        <is>
          <t>2481</t>
        </is>
      </c>
      <c r="B1126" s="9" t="inlineStr">
        <is>
          <t>Ply wood 5 ply with teak ply on one face and commercial ply on</t>
        </is>
      </c>
      <c r="C1126" s="9" t="inlineStr"/>
      <c r="D1126" s="9" t="inlineStr"/>
    </row>
    <row r="1127" ht="11.5" customHeight="1">
      <c r="A1127" s="9" t="inlineStr"/>
      <c r="B1127" s="9" t="inlineStr">
        <is>
          <t>another face 9 mm thick</t>
        </is>
      </c>
      <c r="C1127" s="9" t="inlineStr">
        <is>
          <t>sqm</t>
        </is>
      </c>
      <c r="D1127" s="9" t="inlineStr">
        <is>
          <t>870.00</t>
        </is>
      </c>
    </row>
    <row r="1128" ht="23" customHeight="1">
      <c r="A1128" s="9" t="inlineStr">
        <is>
          <t>2483</t>
        </is>
      </c>
      <c r="B1128" s="9" t="inlineStr">
        <is>
          <t>Ply wood 7 ply with teak ply on one face and commercial ply on another</t>
        </is>
      </c>
      <c r="C1128" s="9" t="inlineStr"/>
      <c r="D1128" s="9" t="inlineStr"/>
    </row>
    <row r="1129" ht="11.5" customHeight="1">
      <c r="A1129" s="9" t="inlineStr"/>
      <c r="B1129" s="9" t="inlineStr">
        <is>
          <t>face 9 mm thick</t>
        </is>
      </c>
      <c r="C1129" s="9" t="inlineStr">
        <is>
          <t>sqm</t>
        </is>
      </c>
      <c r="D1129" s="9" t="inlineStr">
        <is>
          <t>950.00</t>
        </is>
      </c>
    </row>
    <row r="1130" ht="11.5" customHeight="1">
      <c r="A1130" s="9" t="inlineStr">
        <is>
          <t>2484</t>
        </is>
      </c>
      <c r="B1130" s="9" t="inlineStr">
        <is>
          <t>Pre-laminated with decorative lamination on both side exterior</t>
        </is>
      </c>
      <c r="C1130" s="9" t="inlineStr"/>
      <c r="D1130" s="9" t="inlineStr"/>
    </row>
    <row r="1131" ht="11.5" customHeight="1">
      <c r="A1131" s="9" t="inlineStr"/>
      <c r="B1131" s="9" t="inlineStr">
        <is>
          <t>Grade-I MDF Board 12 mm thick confirming to IS:14587</t>
        </is>
      </c>
      <c r="C1131" s="9" t="inlineStr">
        <is>
          <t>sqm</t>
        </is>
      </c>
      <c r="D1131" s="9" t="inlineStr">
        <is>
          <t>460.00</t>
        </is>
      </c>
    </row>
    <row r="1132" ht="11.5" customHeight="1">
      <c r="A1132" s="9" t="inlineStr">
        <is>
          <t>2485</t>
        </is>
      </c>
      <c r="B1132" s="9" t="inlineStr">
        <is>
          <t>Pre-laminated with decorative lamination on both side exterior</t>
        </is>
      </c>
      <c r="C1132" s="9" t="inlineStr"/>
      <c r="D1132" s="9" t="inlineStr"/>
    </row>
    <row r="1133" ht="11.5" customHeight="1">
      <c r="A1133" s="9" t="inlineStr"/>
      <c r="B1133" s="9" t="inlineStr">
        <is>
          <t>Grade-I MDF Board 18 mm thick confirming to IS:14587</t>
        </is>
      </c>
      <c r="C1133" s="9" t="inlineStr">
        <is>
          <t>sqm</t>
        </is>
      </c>
      <c r="D1133" s="9" t="inlineStr">
        <is>
          <t>597.00</t>
        </is>
      </c>
    </row>
    <row r="1134" ht="23" customHeight="1">
      <c r="A1134" s="9" t="inlineStr">
        <is>
          <t>2486</t>
        </is>
      </c>
      <c r="B1134" s="9" t="inlineStr">
        <is>
          <t>Pre-laminated with decorative lamination one side and other side</t>
        </is>
      </c>
      <c r="C1134" s="9" t="inlineStr"/>
      <c r="D1134" s="9" t="inlineStr"/>
    </row>
    <row r="1135" ht="11.5" customHeight="1">
      <c r="A1135" s="9" t="inlineStr"/>
      <c r="B1135" s="9" t="inlineStr">
        <is>
          <t>balancing lamination exterior Grade-I MDF Board 25 mm thick</t>
        </is>
      </c>
      <c r="C1135" s="9" t="inlineStr"/>
      <c r="D1135" s="9" t="inlineStr"/>
    </row>
    <row r="1136" ht="11.5" customHeight="1">
      <c r="A1136" s="9" t="inlineStr"/>
      <c r="B1136" s="9" t="inlineStr">
        <is>
          <t>confirming to IS: 14587</t>
        </is>
      </c>
      <c r="C1136" s="9" t="inlineStr">
        <is>
          <t>sqm</t>
        </is>
      </c>
      <c r="D1136" s="9" t="inlineStr">
        <is>
          <t>860.00</t>
        </is>
      </c>
    </row>
    <row r="1137" ht="23" customHeight="1">
      <c r="A1137" s="9" t="inlineStr">
        <is>
          <t>2487</t>
        </is>
      </c>
      <c r="B1137" s="9" t="inlineStr">
        <is>
          <t>Pre-laminated with decorative lamination one side and other side</t>
        </is>
      </c>
      <c r="C1137" s="9" t="inlineStr"/>
      <c r="D1137" s="9" t="inlineStr"/>
    </row>
    <row r="1138" ht="11.5" customHeight="1">
      <c r="A1138" s="9" t="inlineStr"/>
      <c r="B1138" s="9" t="inlineStr">
        <is>
          <t>balancing lamination exterior Grade-I MDF Board 12 mm thick</t>
        </is>
      </c>
      <c r="C1138" s="9" t="inlineStr"/>
      <c r="D1138" s="9" t="inlineStr"/>
    </row>
    <row r="1139" ht="11.5" customHeight="1">
      <c r="A1139" s="9" t="inlineStr"/>
      <c r="B1139" s="9" t="inlineStr">
        <is>
          <t>confirming to IS:14587</t>
        </is>
      </c>
      <c r="C1139" s="9" t="inlineStr">
        <is>
          <t>sqm</t>
        </is>
      </c>
      <c r="D1139" s="9" t="inlineStr">
        <is>
          <t>430.00</t>
        </is>
      </c>
    </row>
    <row r="1140" ht="23" customHeight="1">
      <c r="A1140" s="9" t="inlineStr">
        <is>
          <t>2488</t>
        </is>
      </c>
      <c r="B1140" s="9" t="inlineStr">
        <is>
          <t>Pre-laminated with decorative lamination one side and other side</t>
        </is>
      </c>
      <c r="C1140" s="9" t="inlineStr"/>
      <c r="D1140" s="9" t="inlineStr"/>
    </row>
    <row r="1141" ht="11.5" customHeight="1">
      <c r="A1141" s="9" t="inlineStr"/>
      <c r="B1141" s="9" t="inlineStr">
        <is>
          <t>balancing lamination exterior Grade-I MDF Board 18 mm thick</t>
        </is>
      </c>
      <c r="C1141" s="9" t="inlineStr"/>
      <c r="D1141" s="9" t="inlineStr"/>
    </row>
    <row r="1142" ht="11.5" customHeight="1">
      <c r="A1142" s="9" t="inlineStr"/>
      <c r="B1142" s="9" t="inlineStr">
        <is>
          <t>confirming to IS:14587</t>
        </is>
      </c>
      <c r="C1142" s="9" t="inlineStr">
        <is>
          <t>sqm</t>
        </is>
      </c>
      <c r="D1142" s="9" t="inlineStr">
        <is>
          <t>565.00</t>
        </is>
      </c>
    </row>
    <row r="1143" ht="11.5" customHeight="1">
      <c r="A1143" s="9" t="inlineStr">
        <is>
          <t>2489</t>
        </is>
      </c>
      <c r="B1143" s="9" t="inlineStr">
        <is>
          <t>PVC edge bending tape 2.00 mm thick</t>
        </is>
      </c>
      <c r="C1143" s="9" t="inlineStr">
        <is>
          <t>metre</t>
        </is>
      </c>
      <c r="D1143" s="9" t="inlineStr">
        <is>
          <t>20.00</t>
        </is>
      </c>
    </row>
    <row r="1144" ht="11.5" customHeight="1">
      <c r="A1144" s="9" t="inlineStr">
        <is>
          <t>2491</t>
        </is>
      </c>
      <c r="B1144" s="9" t="inlineStr">
        <is>
          <t>Pre laminated both side solid foam uPVC profile (45x20mm)</t>
        </is>
      </c>
      <c r="C1144" s="9" t="inlineStr">
        <is>
          <t>metre</t>
        </is>
      </c>
      <c r="D1144" s="9" t="inlineStr">
        <is>
          <t>130.00</t>
        </is>
      </c>
    </row>
    <row r="1145" ht="11.5" customHeight="1">
      <c r="A1145" s="9" t="inlineStr">
        <is>
          <t>2492</t>
        </is>
      </c>
      <c r="B1145" s="9" t="inlineStr">
        <is>
          <t>Solid foam uPVC sheet 20mm thick pre laminated on both side</t>
        </is>
      </c>
      <c r="C1145" s="9" t="inlineStr">
        <is>
          <t>sqm</t>
        </is>
      </c>
      <c r="D1145" s="9" t="inlineStr">
        <is>
          <t>2090.00</t>
        </is>
      </c>
    </row>
    <row r="1146" ht="11.5" customHeight="1">
      <c r="A1146" s="9" t="inlineStr">
        <is>
          <t>2493</t>
        </is>
      </c>
      <c r="B1146" s="9" t="inlineStr">
        <is>
          <t>PVC edge beading</t>
        </is>
      </c>
      <c r="C1146" s="9" t="inlineStr">
        <is>
          <t>metre</t>
        </is>
      </c>
      <c r="D1146" s="9" t="inlineStr">
        <is>
          <t>31.00</t>
        </is>
      </c>
    </row>
    <row r="1147" ht="11.5" customHeight="1">
      <c r="A1147" s="9" t="inlineStr">
        <is>
          <t>2494</t>
        </is>
      </c>
      <c r="B1147" s="9" t="inlineStr">
        <is>
          <t>Expandable fastner with plastic sleeve</t>
        </is>
      </c>
      <c r="C1147" s="9" t="inlineStr">
        <is>
          <t>each</t>
        </is>
      </c>
      <c r="D1147" s="9" t="inlineStr">
        <is>
          <t>5.00</t>
        </is>
      </c>
    </row>
    <row r="1148" ht="11.5" customHeight="1">
      <c r="A1148" s="9" t="inlineStr">
        <is>
          <t>2500</t>
        </is>
      </c>
      <c r="B1148" s="9" t="inlineStr">
        <is>
          <t>Extra for selected planks of second class deodar wood</t>
        </is>
      </c>
      <c r="C1148" s="9" t="inlineStr">
        <is>
          <t>10 cudm</t>
        </is>
      </c>
      <c r="D1148" s="9" t="inlineStr">
        <is>
          <t>110.00</t>
        </is>
      </c>
    </row>
    <row r="1149" ht="11.5" customHeight="1">
      <c r="A1149" s="9" t="inlineStr">
        <is>
          <t>2504</t>
        </is>
      </c>
      <c r="B1149" s="9" t="inlineStr">
        <is>
          <t>Kiln seasoning of timber</t>
        </is>
      </c>
      <c r="C1149" s="9" t="inlineStr">
        <is>
          <t>cum</t>
        </is>
      </c>
      <c r="D1149" s="9" t="inlineStr">
        <is>
          <t>750.00</t>
        </is>
      </c>
    </row>
    <row r="1150" ht="11.5" customHeight="1">
      <c r="A1150" s="9" t="inlineStr">
        <is>
          <t>2505</t>
        </is>
      </c>
      <c r="B1150" s="9" t="inlineStr">
        <is>
          <t>Hollock wood in planks</t>
        </is>
      </c>
      <c r="C1150" s="9" t="inlineStr">
        <is>
          <t>10 cudm</t>
        </is>
      </c>
      <c r="D1150" s="9" t="inlineStr">
        <is>
          <t>390.00</t>
        </is>
      </c>
    </row>
    <row r="1151" ht="23" customHeight="1">
      <c r="A1151" s="9" t="inlineStr">
        <is>
          <t>2506</t>
        </is>
      </c>
      <c r="B1151" s="9" t="inlineStr">
        <is>
          <t>Carben Steel galvanised (min 5 micron) dash fastner (min 5 micron)</t>
        </is>
      </c>
      <c r="C1151" s="9" t="inlineStr"/>
      <c r="D1151" s="9" t="inlineStr"/>
    </row>
    <row r="1152" ht="11.5" customHeight="1">
      <c r="A1152" s="9" t="inlineStr"/>
      <c r="B1152" s="9" t="inlineStr">
        <is>
          <t>of 10 mm dia double threaded 6.8 grade counter sunk head screw</t>
        </is>
      </c>
      <c r="C1152" s="9" t="inlineStr"/>
      <c r="D1152" s="9" t="inlineStr"/>
    </row>
    <row r="1153" ht="23" customHeight="1">
      <c r="A1153" s="9" t="inlineStr"/>
      <c r="B1153" s="9" t="inlineStr">
        <is>
          <t>comprising of 10 mm dia polyamide PA 6 grade sleave. Size 10mm x</t>
        </is>
      </c>
      <c r="C1153" s="9" t="inlineStr"/>
      <c r="D1153" s="9" t="inlineStr"/>
    </row>
    <row r="1154" ht="11.5" customHeight="1">
      <c r="A1154" s="9" t="inlineStr"/>
      <c r="B1154" s="9" t="inlineStr">
        <is>
          <t>60 mm</t>
        </is>
      </c>
      <c r="C1154" s="9" t="inlineStr">
        <is>
          <t>10 Nos</t>
        </is>
      </c>
      <c r="D1154" s="9" t="inlineStr">
        <is>
          <t>260.00</t>
        </is>
      </c>
    </row>
    <row r="1155" ht="23" customHeight="1">
      <c r="A1155" s="9" t="inlineStr">
        <is>
          <t>2507</t>
        </is>
      </c>
      <c r="B1155" s="9" t="inlineStr">
        <is>
          <t>Carben Steel galvanised (min 5 micron) dash fastner (min 5 micron)</t>
        </is>
      </c>
      <c r="C1155" s="9" t="inlineStr"/>
      <c r="D1155" s="9" t="inlineStr"/>
    </row>
    <row r="1156" ht="11.5" customHeight="1">
      <c r="A1156" s="9" t="inlineStr"/>
      <c r="B1156" s="9" t="inlineStr">
        <is>
          <t>of 10 mm dia double threaded 6.8 grade counter sunk head screw</t>
        </is>
      </c>
      <c r="C1156" s="9" t="inlineStr"/>
      <c r="D1156" s="9" t="inlineStr"/>
    </row>
    <row r="1157" ht="23" customHeight="1">
      <c r="A1157" s="9" t="inlineStr"/>
      <c r="B1157" s="9" t="inlineStr">
        <is>
          <t>comprising of 10 mm dia polyamide PA 6 grade sleave. Size 10mm x</t>
        </is>
      </c>
      <c r="C1157" s="9" t="inlineStr"/>
      <c r="D1157" s="9" t="inlineStr"/>
    </row>
    <row r="1158" ht="11.5" customHeight="1">
      <c r="A1158" s="9" t="inlineStr"/>
      <c r="B1158" s="9" t="inlineStr">
        <is>
          <t>80 mm</t>
        </is>
      </c>
      <c r="C1158" s="9" t="inlineStr">
        <is>
          <t>10 Nos</t>
        </is>
      </c>
      <c r="D1158" s="9" t="inlineStr">
        <is>
          <t>300.00</t>
        </is>
      </c>
    </row>
    <row r="1160" ht="11.5" customHeight="1">
      <c r="A1160" s="10" t="inlineStr">
        <is>
          <t>Code</t>
        </is>
      </c>
      <c r="B1160" s="10" t="inlineStr">
        <is>
          <t>Description</t>
        </is>
      </c>
      <c r="C1160" s="10" t="inlineStr">
        <is>
          <t>Unit</t>
        </is>
      </c>
      <c r="D1160" s="10" t="inlineStr">
        <is>
          <t>Rate</t>
        </is>
      </c>
    </row>
    <row r="1161" ht="11.5" customHeight="1">
      <c r="A1161" s="10" t="inlineStr">
        <is>
          <t>No.</t>
        </is>
      </c>
      <c r="B1161" s="10" t="inlineStr"/>
      <c r="C1161" s="10" t="inlineStr"/>
      <c r="D1161" s="10" t="inlineStr"/>
    </row>
    <row r="1162" ht="23" customHeight="1">
      <c r="A1162" s="9" t="inlineStr">
        <is>
          <t>2508</t>
        </is>
      </c>
      <c r="B1162" s="9" t="inlineStr">
        <is>
          <t>Carben Steel galvanised (min 5 micron) dash fastner (min 5 micron)</t>
        </is>
      </c>
      <c r="C1162" s="9" t="inlineStr"/>
      <c r="D1162" s="9" t="inlineStr"/>
    </row>
    <row r="1163" ht="11.5" customHeight="1">
      <c r="A1163" s="9" t="inlineStr"/>
      <c r="B1163" s="9" t="inlineStr">
        <is>
          <t>of 10 mm dia double threaded 6.8 grade counter sunk head screw</t>
        </is>
      </c>
      <c r="C1163" s="9" t="inlineStr"/>
      <c r="D1163" s="9" t="inlineStr"/>
    </row>
    <row r="1164" ht="23" customHeight="1">
      <c r="A1164" s="9" t="inlineStr"/>
      <c r="B1164" s="9" t="inlineStr">
        <is>
          <t>comprising of 10 mm dia polyamide PA 6 grade sleave. Size 10 mm</t>
        </is>
      </c>
      <c r="C1164" s="9" t="inlineStr"/>
      <c r="D1164" s="9" t="inlineStr"/>
    </row>
    <row r="1165" ht="11.5" customHeight="1">
      <c r="A1165" s="9" t="inlineStr"/>
      <c r="B1165" s="9" t="inlineStr">
        <is>
          <t>x 120 mm</t>
        </is>
      </c>
      <c r="C1165" s="9" t="inlineStr">
        <is>
          <t>10 Nos</t>
        </is>
      </c>
      <c r="D1165" s="9" t="inlineStr">
        <is>
          <t>365.00</t>
        </is>
      </c>
    </row>
    <row r="1166" ht="23" customHeight="1">
      <c r="A1166" s="9" t="inlineStr">
        <is>
          <t>2509</t>
        </is>
      </c>
      <c r="B1166" s="9" t="inlineStr">
        <is>
          <t>Carben Steel galvanised (min 5 micron) dash fastner (min 5 micron)</t>
        </is>
      </c>
      <c r="C1166" s="9" t="inlineStr"/>
      <c r="D1166" s="9" t="inlineStr"/>
    </row>
    <row r="1167" ht="11.5" customHeight="1">
      <c r="A1167" s="9" t="inlineStr"/>
      <c r="B1167" s="9" t="inlineStr">
        <is>
          <t>of 10 mm dia double threaded 6.8 grade counter sunk head screw</t>
        </is>
      </c>
      <c r="C1167" s="9" t="inlineStr"/>
      <c r="D1167" s="9" t="inlineStr"/>
    </row>
    <row r="1168" ht="23" customHeight="1">
      <c r="A1168" s="9" t="inlineStr"/>
      <c r="B1168" s="9" t="inlineStr">
        <is>
          <t>comprising of 10 mm dia polyamide PA 6 grade sleave. Size 10mm x</t>
        </is>
      </c>
      <c r="C1168" s="9" t="inlineStr"/>
      <c r="D1168" s="9" t="inlineStr"/>
    </row>
    <row r="1169" ht="11.5" customHeight="1">
      <c r="A1169" s="9" t="inlineStr"/>
      <c r="B1169" s="9" t="inlineStr">
        <is>
          <t>140 mm</t>
        </is>
      </c>
      <c r="C1169" s="9" t="inlineStr">
        <is>
          <t>10 Nos</t>
        </is>
      </c>
      <c r="D1169" s="9" t="inlineStr">
        <is>
          <t>450.00</t>
        </is>
      </c>
    </row>
    <row r="1170" ht="23" customHeight="1">
      <c r="A1170" s="9" t="inlineStr">
        <is>
          <t>2510</t>
        </is>
      </c>
      <c r="B1170" s="9" t="inlineStr">
        <is>
          <t>Carben Steel galvanised (min 5 micron) dash fastner (min 5 micron)</t>
        </is>
      </c>
      <c r="C1170" s="9" t="inlineStr"/>
      <c r="D1170" s="9" t="inlineStr"/>
    </row>
    <row r="1171" ht="11.5" customHeight="1">
      <c r="A1171" s="9" t="inlineStr"/>
      <c r="B1171" s="9" t="inlineStr">
        <is>
          <t>of 10 mm dia double threaded 6.8 grade counter sunk head screw</t>
        </is>
      </c>
      <c r="C1171" s="9" t="inlineStr"/>
      <c r="D1171" s="9" t="inlineStr"/>
    </row>
    <row r="1172" ht="23" customHeight="1">
      <c r="A1172" s="9" t="inlineStr"/>
      <c r="B1172" s="9" t="inlineStr">
        <is>
          <t>comprising of 10 mm dia polyamide PA 6 grade sleave. Size 10mm x</t>
        </is>
      </c>
      <c r="C1172" s="9" t="inlineStr"/>
      <c r="D1172" s="9" t="inlineStr"/>
    </row>
    <row r="1173" ht="11.5" customHeight="1">
      <c r="A1173" s="9" t="inlineStr"/>
      <c r="B1173" s="9" t="inlineStr">
        <is>
          <t>160 mm</t>
        </is>
      </c>
      <c r="C1173" s="9" t="inlineStr">
        <is>
          <t>10 Nos</t>
        </is>
      </c>
      <c r="D1173" s="9" t="inlineStr">
        <is>
          <t>575.00</t>
        </is>
      </c>
    </row>
    <row r="1174" ht="23" customHeight="1">
      <c r="A1174" s="9" t="inlineStr">
        <is>
          <t>2602</t>
        </is>
      </c>
      <c r="B1174" s="9" t="inlineStr">
        <is>
          <t>Common burnt clay F.P.S. (non modular) bricks class designation 7.5</t>
        </is>
      </c>
      <c r="C1174" s="9" t="inlineStr">
        <is>
          <t>1000 Nos</t>
        </is>
      </c>
      <c r="D1174" s="9" t="inlineStr">
        <is>
          <t>4500.00</t>
        </is>
      </c>
    </row>
    <row r="1175" ht="23" customHeight="1">
      <c r="A1175" s="9" t="inlineStr">
        <is>
          <t>2603</t>
        </is>
      </c>
      <c r="B1175" s="9" t="inlineStr">
        <is>
          <t>Common burnt clay F.P.S. (non modular) bricks class designation 5.0</t>
        </is>
      </c>
      <c r="C1175" s="9" t="inlineStr">
        <is>
          <t>1000 Nos</t>
        </is>
      </c>
      <c r="D1175" s="9" t="inlineStr">
        <is>
          <t>4000.00</t>
        </is>
      </c>
    </row>
    <row r="1176" ht="23" customHeight="1">
      <c r="A1176" s="9" t="inlineStr">
        <is>
          <t>2604</t>
        </is>
      </c>
      <c r="B1176" s="9" t="inlineStr">
        <is>
          <t>Weather/structural non sag elastomeric PU sealant (600ml Sausage)</t>
        </is>
      </c>
      <c r="C1176" s="9" t="inlineStr"/>
      <c r="D1176" s="9" t="inlineStr"/>
    </row>
    <row r="1177" ht="23" customHeight="1">
      <c r="A1177" s="9" t="inlineStr"/>
      <c r="B1177" s="9" t="inlineStr">
        <is>
          <t>for joints in RCC/ Brick/ Stone/ wood/ Ceramic/ Gypsum/ Alluminium</t>
        </is>
      </c>
      <c r="C1177" s="9" t="inlineStr"/>
      <c r="D1177" s="9" t="inlineStr"/>
    </row>
    <row r="1178" ht="11.5" customHeight="1">
      <c r="A1178" s="9" t="inlineStr"/>
      <c r="B1178" s="9" t="inlineStr">
        <is>
          <t>work complying to ASTM C920, DIN 18540-F &amp; ISO 11600 incl all</t>
        </is>
      </c>
      <c r="C1178" s="9" t="inlineStr"/>
      <c r="D1178" s="9" t="inlineStr"/>
    </row>
    <row r="1179" ht="11.5" customHeight="1">
      <c r="A1179" s="9" t="inlineStr"/>
      <c r="B1179" s="9" t="inlineStr">
        <is>
          <t>taxes</t>
        </is>
      </c>
      <c r="C1179" s="9" t="inlineStr">
        <is>
          <t>each</t>
        </is>
      </c>
      <c r="D1179" s="9" t="inlineStr">
        <is>
          <t>532.00</t>
        </is>
      </c>
    </row>
    <row r="1180" ht="11.5" customHeight="1">
      <c r="A1180" s="9" t="inlineStr">
        <is>
          <t>2605</t>
        </is>
      </c>
      <c r="B1180" s="9" t="inlineStr">
        <is>
          <t>Structural sealant - 6 mm x 12 mm</t>
        </is>
      </c>
      <c r="C1180" s="9" t="inlineStr">
        <is>
          <t>metre</t>
        </is>
      </c>
      <c r="D1180" s="9" t="inlineStr">
        <is>
          <t>30.00</t>
        </is>
      </c>
    </row>
    <row r="1181" ht="11.5" customHeight="1">
      <c r="A1181" s="9" t="inlineStr">
        <is>
          <t>2606</t>
        </is>
      </c>
      <c r="B1181" s="9" t="inlineStr">
        <is>
          <t>Spacer tape 6.4 mm thick x 6 mm wide</t>
        </is>
      </c>
      <c r="C1181" s="9" t="inlineStr">
        <is>
          <t>metre</t>
        </is>
      </c>
      <c r="D1181" s="9" t="inlineStr">
        <is>
          <t>20.00</t>
        </is>
      </c>
    </row>
    <row r="1182" ht="11.5" customHeight="1">
      <c r="A1182" s="9" t="inlineStr">
        <is>
          <t>2607</t>
        </is>
      </c>
      <c r="B1182" s="9" t="inlineStr">
        <is>
          <t>Weather Sealant - Non Staining (600 ml)</t>
        </is>
      </c>
      <c r="C1182" s="9" t="inlineStr">
        <is>
          <t>each</t>
        </is>
      </c>
      <c r="D1182" s="9" t="inlineStr">
        <is>
          <t>325.00</t>
        </is>
      </c>
    </row>
    <row r="1183" ht="11.5" customHeight="1">
      <c r="A1183" s="9" t="inlineStr">
        <is>
          <t>2608</t>
        </is>
      </c>
      <c r="B1183" s="9" t="inlineStr">
        <is>
          <t>Weather Sealant - Normal (300 ml)</t>
        </is>
      </c>
      <c r="C1183" s="9" t="inlineStr">
        <is>
          <t>each</t>
        </is>
      </c>
      <c r="D1183" s="9" t="inlineStr">
        <is>
          <t>98.00</t>
        </is>
      </c>
    </row>
    <row r="1184" ht="11.5" customHeight="1">
      <c r="A1184" s="9" t="inlineStr">
        <is>
          <t>2609</t>
        </is>
      </c>
      <c r="B1184" s="9" t="inlineStr">
        <is>
          <t>MS Brackets/Aluminium Alloy Brackets</t>
        </is>
      </c>
      <c r="C1184" s="9" t="inlineStr">
        <is>
          <t>kg</t>
        </is>
      </c>
      <c r="D1184" s="9" t="inlineStr">
        <is>
          <t>100.00</t>
        </is>
      </c>
    </row>
    <row r="1185" ht="11.5" customHeight="1">
      <c r="A1185" s="9" t="inlineStr">
        <is>
          <t>2610</t>
        </is>
      </c>
      <c r="B1185" s="9" t="inlineStr">
        <is>
          <t>Silicon Gasket in Kg (Above 50 g / m)</t>
        </is>
      </c>
      <c r="C1185" s="9" t="inlineStr">
        <is>
          <t>kg</t>
        </is>
      </c>
      <c r="D1185" s="9" t="inlineStr">
        <is>
          <t>465.00</t>
        </is>
      </c>
    </row>
    <row r="1186" ht="11.5" customHeight="1">
      <c r="A1186" s="9" t="inlineStr">
        <is>
          <t>2611</t>
        </is>
      </c>
      <c r="B1186" s="9" t="inlineStr">
        <is>
          <t>EPDM Gasket in Kg (Above 60 g / m)</t>
        </is>
      </c>
      <c r="C1186" s="9" t="inlineStr">
        <is>
          <t>kg</t>
        </is>
      </c>
      <c r="D1186" s="9" t="inlineStr">
        <is>
          <t>150.00</t>
        </is>
      </c>
    </row>
    <row r="1187" ht="11.5" customHeight="1">
      <c r="A1187" s="9" t="inlineStr">
        <is>
          <t>2612</t>
        </is>
      </c>
      <c r="B1187" s="9" t="inlineStr">
        <is>
          <t>Anchor Fastner - M10</t>
        </is>
      </c>
      <c r="C1187" s="9" t="inlineStr">
        <is>
          <t>each</t>
        </is>
      </c>
      <c r="D1187" s="9" t="inlineStr">
        <is>
          <t>10.00</t>
        </is>
      </c>
    </row>
    <row r="1188" ht="23" customHeight="1">
      <c r="A1188" s="9" t="inlineStr">
        <is>
          <t>2613</t>
        </is>
      </c>
      <c r="B1188" s="9" t="inlineStr">
        <is>
          <t>SS Bolt with washer of different sizes for structural glazing / ACP</t>
        </is>
      </c>
      <c r="C1188" s="9" t="inlineStr"/>
      <c r="D1188" s="9" t="inlineStr"/>
    </row>
    <row r="1189" ht="11.5" customHeight="1">
      <c r="A1189" s="9" t="inlineStr"/>
      <c r="B1189" s="9" t="inlineStr">
        <is>
          <t>Cladding</t>
        </is>
      </c>
      <c r="C1189" s="9" t="inlineStr">
        <is>
          <t>each</t>
        </is>
      </c>
      <c r="D1189" s="9" t="inlineStr">
        <is>
          <t>35.00</t>
        </is>
      </c>
    </row>
    <row r="1190" ht="11.5" customHeight="1">
      <c r="A1190" s="9" t="inlineStr">
        <is>
          <t>2614</t>
        </is>
      </c>
      <c r="B1190" s="9" t="inlineStr">
        <is>
          <t>SS Screws of sizes for structural glazing / ACP Cladding</t>
        </is>
      </c>
      <c r="C1190" s="9" t="inlineStr">
        <is>
          <t>each</t>
        </is>
      </c>
      <c r="D1190" s="9" t="inlineStr">
        <is>
          <t>3.00</t>
        </is>
      </c>
    </row>
    <row r="1191" ht="11.5" customHeight="1">
      <c r="A1191" s="9" t="inlineStr">
        <is>
          <t>2615</t>
        </is>
      </c>
      <c r="B1191" s="9" t="inlineStr">
        <is>
          <t>Protective Tape</t>
        </is>
      </c>
      <c r="C1191" s="9" t="inlineStr">
        <is>
          <t>metre</t>
        </is>
      </c>
      <c r="D1191" s="9" t="inlineStr">
        <is>
          <t>20.00</t>
        </is>
      </c>
    </row>
    <row r="1192" ht="11.5" customHeight="1">
      <c r="A1192" s="9" t="inlineStr">
        <is>
          <t>2616</t>
        </is>
      </c>
      <c r="B1192" s="9" t="inlineStr">
        <is>
          <t>GI flashing - 1.2 mm Thick</t>
        </is>
      </c>
      <c r="C1192" s="9" t="inlineStr">
        <is>
          <t>kg</t>
        </is>
      </c>
      <c r="D1192" s="9" t="inlineStr">
        <is>
          <t>59.00</t>
        </is>
      </c>
    </row>
    <row r="1193" ht="11.5" customHeight="1">
      <c r="A1193" s="9" t="inlineStr">
        <is>
          <t>2617</t>
        </is>
      </c>
      <c r="B1193" s="9" t="inlineStr">
        <is>
          <t>6 mm thick High performance glass</t>
        </is>
      </c>
      <c r="C1193" s="9" t="inlineStr">
        <is>
          <t>sqm</t>
        </is>
      </c>
      <c r="D1193" s="9" t="inlineStr">
        <is>
          <t>1000.00</t>
        </is>
      </c>
    </row>
    <row r="1194" ht="11.5" customHeight="1">
      <c r="A1194" s="9" t="inlineStr">
        <is>
          <t>2618</t>
        </is>
      </c>
      <c r="B1194" s="9" t="inlineStr">
        <is>
          <t>6 mm thick clear heat strengthened glass</t>
        </is>
      </c>
      <c r="C1194" s="9" t="inlineStr">
        <is>
          <t>sqm</t>
        </is>
      </c>
      <c r="D1194" s="9" t="inlineStr">
        <is>
          <t>650.00</t>
        </is>
      </c>
    </row>
    <row r="1195" ht="11.5" customHeight="1">
      <c r="A1195" s="9" t="inlineStr">
        <is>
          <t>2619</t>
        </is>
      </c>
      <c r="B1195" s="9" t="inlineStr">
        <is>
          <t>6 mm thick clear heat strengthened glass</t>
        </is>
      </c>
      <c r="C1195" s="9" t="inlineStr">
        <is>
          <t>each</t>
        </is>
      </c>
      <c r="D1195" s="9" t="inlineStr">
        <is>
          <t>128.00</t>
        </is>
      </c>
    </row>
    <row r="1196" ht="11.5" customHeight="1">
      <c r="A1196" s="9" t="inlineStr">
        <is>
          <t>2620</t>
        </is>
      </c>
      <c r="B1196" s="9" t="inlineStr">
        <is>
          <t>ARMS GS HD - Top Hung -20"- Type P- Couple</t>
        </is>
      </c>
      <c r="C1196" s="9" t="inlineStr">
        <is>
          <t>pair</t>
        </is>
      </c>
      <c r="D1196" s="9" t="inlineStr">
        <is>
          <t>1350.00</t>
        </is>
      </c>
    </row>
    <row r="1197" ht="11.5" customHeight="1">
      <c r="A1197" s="9" t="inlineStr">
        <is>
          <t>2621</t>
        </is>
      </c>
      <c r="B1197" s="9" t="inlineStr">
        <is>
          <t>Connection Block for vision glass panel</t>
        </is>
      </c>
      <c r="C1197" s="9" t="inlineStr">
        <is>
          <t>each</t>
        </is>
      </c>
      <c r="D1197" s="9" t="inlineStr">
        <is>
          <t>35.00</t>
        </is>
      </c>
    </row>
    <row r="1198" ht="11.5" customHeight="1">
      <c r="A1198" s="9" t="inlineStr">
        <is>
          <t>2622</t>
        </is>
      </c>
      <c r="B1198" s="9" t="inlineStr">
        <is>
          <t>Curtain wall striker for vision glass panel</t>
        </is>
      </c>
      <c r="C1198" s="9" t="inlineStr">
        <is>
          <t>each</t>
        </is>
      </c>
      <c r="D1198" s="9" t="inlineStr">
        <is>
          <t>85.00</t>
        </is>
      </c>
    </row>
    <row r="1199" ht="11.5" customHeight="1">
      <c r="A1199" s="9" t="inlineStr">
        <is>
          <t>2623</t>
        </is>
      </c>
      <c r="B1199" s="9" t="inlineStr">
        <is>
          <t>Adjustable Fastening Pawl for vision glass panel</t>
        </is>
      </c>
      <c r="C1199" s="9" t="inlineStr">
        <is>
          <t>each</t>
        </is>
      </c>
      <c r="D1199" s="9" t="inlineStr">
        <is>
          <t>35.00</t>
        </is>
      </c>
    </row>
    <row r="1200" ht="11.5" customHeight="1">
      <c r="A1200" s="9" t="inlineStr">
        <is>
          <t>2624</t>
        </is>
      </c>
      <c r="B1200" s="9" t="inlineStr">
        <is>
          <t>Corner drive for vision glass panel</t>
        </is>
      </c>
      <c r="C1200" s="9" t="inlineStr">
        <is>
          <t>each</t>
        </is>
      </c>
      <c r="D1200" s="9" t="inlineStr">
        <is>
          <t>255.00</t>
        </is>
      </c>
    </row>
    <row r="1201" ht="11.5" customHeight="1">
      <c r="A1201" s="9" t="inlineStr">
        <is>
          <t>2625</t>
        </is>
      </c>
      <c r="B1201" s="9" t="inlineStr">
        <is>
          <t>Top wedge Block for vision glass panel</t>
        </is>
      </c>
      <c r="C1201" s="9" t="inlineStr">
        <is>
          <t>each</t>
        </is>
      </c>
      <c r="D1201" s="9" t="inlineStr">
        <is>
          <t>120.00</t>
        </is>
      </c>
    </row>
    <row r="1202" ht="23" customHeight="1">
      <c r="A1202" s="9" t="inlineStr">
        <is>
          <t>2626</t>
        </is>
      </c>
      <c r="B1202" s="9" t="inlineStr">
        <is>
          <t>Glass wool of denisity @ 48 Kg / cum with black glass tissue (BGT)</t>
        </is>
      </c>
      <c r="C1202" s="9" t="inlineStr">
        <is>
          <t>sqm</t>
        </is>
      </c>
      <c r="D1202" s="9" t="inlineStr">
        <is>
          <t>250.00</t>
        </is>
      </c>
    </row>
    <row r="1203" ht="11.5" customHeight="1">
      <c r="A1203" s="9" t="inlineStr">
        <is>
          <t>2627</t>
        </is>
      </c>
      <c r="B1203" s="9" t="inlineStr">
        <is>
          <t>SS Screws - # 8 x 19</t>
        </is>
      </c>
      <c r="C1203" s="9" t="inlineStr">
        <is>
          <t>each</t>
        </is>
      </c>
      <c r="D1203" s="9" t="inlineStr">
        <is>
          <t>6.00</t>
        </is>
      </c>
    </row>
    <row r="1204" ht="11.5" customHeight="1">
      <c r="A1204" s="9" t="inlineStr">
        <is>
          <t>2628</t>
        </is>
      </c>
      <c r="B1204" s="9" t="inlineStr">
        <is>
          <t>Weather Sealant - DC 789</t>
        </is>
      </c>
      <c r="C1204" s="9" t="inlineStr">
        <is>
          <t>cartridge</t>
        </is>
      </c>
      <c r="D1204" s="9" t="inlineStr">
        <is>
          <t>120.00</t>
        </is>
      </c>
    </row>
    <row r="1205" ht="11.5" customHeight="1">
      <c r="A1205" s="9" t="inlineStr">
        <is>
          <t>2629</t>
        </is>
      </c>
      <c r="B1205" s="9" t="inlineStr">
        <is>
          <t>Cement Board</t>
        </is>
      </c>
      <c r="C1205" s="9" t="inlineStr">
        <is>
          <t>sqm</t>
        </is>
      </c>
      <c r="D1205" s="9" t="inlineStr">
        <is>
          <t>235.00</t>
        </is>
      </c>
    </row>
    <row r="1206" ht="11.5" customHeight="1">
      <c r="A1206" s="9" t="inlineStr">
        <is>
          <t>2630</t>
        </is>
      </c>
      <c r="B1206" s="9" t="inlineStr">
        <is>
          <t>Baker rod</t>
        </is>
      </c>
      <c r="C1206" s="9" t="inlineStr">
        <is>
          <t>metre</t>
        </is>
      </c>
      <c r="D1206" s="9" t="inlineStr">
        <is>
          <t>5.00</t>
        </is>
      </c>
    </row>
    <row r="1207" ht="11.5" customHeight="1">
      <c r="A1207" s="9" t="inlineStr">
        <is>
          <t>2631</t>
        </is>
      </c>
      <c r="B1207" s="9" t="inlineStr">
        <is>
          <t>4 mm thick ACP</t>
        </is>
      </c>
      <c r="C1207" s="9" t="inlineStr">
        <is>
          <t>sqm</t>
        </is>
      </c>
      <c r="D1207" s="9" t="inlineStr">
        <is>
          <t>1100.00</t>
        </is>
      </c>
    </row>
    <row r="1208" ht="11.5" customHeight="1">
      <c r="A1208" s="9" t="inlineStr">
        <is>
          <t>2632</t>
        </is>
      </c>
      <c r="B1208" s="9" t="inlineStr">
        <is>
          <t>Fire Stop</t>
        </is>
      </c>
      <c r="C1208" s="9" t="inlineStr">
        <is>
          <t>metre</t>
        </is>
      </c>
      <c r="D1208" s="9" t="inlineStr">
        <is>
          <t>480.00</t>
        </is>
      </c>
    </row>
    <row r="1209" ht="11.5" customHeight="1">
      <c r="A1209" s="9" t="inlineStr">
        <is>
          <t>2634</t>
        </is>
      </c>
      <c r="B1209" s="9" t="inlineStr">
        <is>
          <t>GI/Aluminium Sheet (0.8 mm thick)</t>
        </is>
      </c>
      <c r="C1209" s="9" t="inlineStr">
        <is>
          <t>kg</t>
        </is>
      </c>
      <c r="D1209" s="9" t="inlineStr">
        <is>
          <t>55.00</t>
        </is>
      </c>
    </row>
    <row r="1210" ht="23" customHeight="1">
      <c r="A1210" s="9" t="inlineStr">
        <is>
          <t>2635</t>
        </is>
      </c>
      <c r="B1210" s="9" t="inlineStr">
        <is>
          <t>GI Screws of gauge 10, length 25 mm for fixing cement fibre board to</t>
        </is>
      </c>
      <c r="C1210" s="9" t="inlineStr"/>
      <c r="D1210" s="9" t="inlineStr"/>
    </row>
    <row r="1211" ht="11.5" customHeight="1">
      <c r="A1211" s="9" t="inlineStr"/>
      <c r="B1211" s="9" t="inlineStr">
        <is>
          <t>C section</t>
        </is>
      </c>
      <c r="C1211" s="9" t="inlineStr">
        <is>
          <t>each</t>
        </is>
      </c>
      <c r="D1211" s="9" t="inlineStr">
        <is>
          <t>3.00</t>
        </is>
      </c>
    </row>
    <row r="1213" ht="11.5" customHeight="1">
      <c r="A1213" s="10" t="inlineStr">
        <is>
          <t>Code</t>
        </is>
      </c>
      <c r="B1213" s="10" t="inlineStr">
        <is>
          <t>Description</t>
        </is>
      </c>
      <c r="C1213" s="10" t="inlineStr">
        <is>
          <t>Unit</t>
        </is>
      </c>
      <c r="D1213" s="10" t="inlineStr">
        <is>
          <t>Rate</t>
        </is>
      </c>
    </row>
    <row r="1214" ht="11.5" customHeight="1">
      <c r="A1214" s="10" t="inlineStr">
        <is>
          <t>No.</t>
        </is>
      </c>
      <c r="B1214" s="10" t="inlineStr"/>
      <c r="C1214" s="10" t="inlineStr"/>
      <c r="D1214" s="10" t="inlineStr"/>
    </row>
    <row r="1215" ht="23" customHeight="1">
      <c r="A1215" s="9" t="inlineStr">
        <is>
          <t>2636</t>
        </is>
      </c>
      <c r="B1215" s="9" t="inlineStr">
        <is>
          <t>GI Screws of gauge 10, length 45 mm for fixing cement fibre board to</t>
        </is>
      </c>
      <c r="C1215" s="9" t="inlineStr"/>
      <c r="D1215" s="9" t="inlineStr"/>
    </row>
    <row r="1216" ht="11.5" customHeight="1">
      <c r="A1216" s="9" t="inlineStr"/>
      <c r="B1216" s="9" t="inlineStr">
        <is>
          <t>C section</t>
        </is>
      </c>
      <c r="C1216" s="9" t="inlineStr">
        <is>
          <t>each</t>
        </is>
      </c>
      <c r="D1216" s="9" t="inlineStr">
        <is>
          <t>3.00</t>
        </is>
      </c>
    </row>
    <row r="1217" ht="11.5" customHeight="1">
      <c r="A1217" s="9" t="inlineStr">
        <is>
          <t>2637</t>
        </is>
      </c>
      <c r="B1217" s="9" t="inlineStr">
        <is>
          <t>Vapour barrier</t>
        </is>
      </c>
      <c r="C1217" s="9" t="inlineStr">
        <is>
          <t>sqm</t>
        </is>
      </c>
      <c r="D1217" s="9" t="inlineStr">
        <is>
          <t>175.00</t>
        </is>
      </c>
    </row>
    <row r="1218" ht="11.5" customHeight="1">
      <c r="A1218" s="9" t="inlineStr">
        <is>
          <t>2640</t>
        </is>
      </c>
      <c r="B1218" s="9" t="inlineStr">
        <is>
          <t>Glass panes of required thickness having 120 minutes of fire</t>
        </is>
      </c>
      <c r="C1218" s="9" t="inlineStr"/>
      <c r="D1218" s="9" t="inlineStr"/>
    </row>
    <row r="1219" ht="23" customHeight="1">
      <c r="A1219" s="9" t="inlineStr"/>
      <c r="B1219" s="9" t="inlineStr">
        <is>
          <t>resistance both integrity and radiation control (EI 120) and minimum</t>
        </is>
      </c>
      <c r="C1219" s="9" t="inlineStr"/>
      <c r="D1219" s="9" t="inlineStr"/>
    </row>
    <row r="1220" ht="11.5" customHeight="1">
      <c r="A1220" s="9" t="inlineStr"/>
      <c r="B1220" s="9" t="inlineStr">
        <is>
          <t>20 minutes of insulation (EI 20)</t>
        </is>
      </c>
      <c r="C1220" s="9" t="inlineStr">
        <is>
          <t>sqm</t>
        </is>
      </c>
      <c r="D1220" s="9" t="inlineStr">
        <is>
          <t>25000.00</t>
        </is>
      </c>
    </row>
    <row r="1221" ht="11.5" customHeight="1">
      <c r="A1221" s="9" t="inlineStr">
        <is>
          <t>2641</t>
        </is>
      </c>
      <c r="B1221" s="9" t="inlineStr">
        <is>
          <t>G.I U beading of 1.6 mm thick G.I sheet with ceramic tape.</t>
        </is>
      </c>
      <c r="C1221" s="9" t="inlineStr">
        <is>
          <t>metre</t>
        </is>
      </c>
      <c r="D1221" s="9" t="inlineStr">
        <is>
          <t>245.00</t>
        </is>
      </c>
    </row>
    <row r="1222" ht="11.5" customHeight="1">
      <c r="A1222" s="9" t="inlineStr">
        <is>
          <t>2642</t>
        </is>
      </c>
      <c r="B1222" s="9" t="inlineStr">
        <is>
          <t>Ceramic tape 5 x20 mm size</t>
        </is>
      </c>
      <c r="C1222" s="9" t="inlineStr">
        <is>
          <t>metre</t>
        </is>
      </c>
      <c r="D1222" s="9" t="inlineStr">
        <is>
          <t>410.00</t>
        </is>
      </c>
    </row>
    <row r="1223" ht="11.5" customHeight="1">
      <c r="A1223" s="9" t="inlineStr">
        <is>
          <t>2704</t>
        </is>
      </c>
      <c r="B1223" s="9" t="inlineStr">
        <is>
          <t>Aluminium Strip 40 mm wide and 2 mm thick</t>
        </is>
      </c>
      <c r="C1223" s="9" t="inlineStr">
        <is>
          <t>kg</t>
        </is>
      </c>
      <c r="D1223" s="9" t="inlineStr">
        <is>
          <t>240.00</t>
        </is>
      </c>
    </row>
    <row r="1224" ht="11.5" customHeight="1">
      <c r="A1224" s="9" t="inlineStr">
        <is>
          <t>2708</t>
        </is>
      </c>
      <c r="B1224" s="9" t="inlineStr">
        <is>
          <t>Truf Paver (500 x 500 x 40 mm)</t>
        </is>
      </c>
      <c r="C1224" s="9" t="inlineStr">
        <is>
          <t>sqm</t>
        </is>
      </c>
      <c r="D1224" s="9" t="inlineStr">
        <is>
          <t>500.00</t>
        </is>
      </c>
    </row>
    <row r="1225" ht="11.5" customHeight="1">
      <c r="A1225" s="9" t="inlineStr">
        <is>
          <t>2709</t>
        </is>
      </c>
      <c r="B1225" s="9" t="inlineStr">
        <is>
          <t>Ceremic Tiles Pieces for Crazy Flooring</t>
        </is>
      </c>
      <c r="C1225" s="9" t="inlineStr">
        <is>
          <t>quintal</t>
        </is>
      </c>
      <c r="D1225" s="9" t="inlineStr">
        <is>
          <t>135.00</t>
        </is>
      </c>
    </row>
    <row r="1226" ht="23" customHeight="1">
      <c r="A1226" s="9" t="inlineStr">
        <is>
          <t>2710</t>
        </is>
      </c>
      <c r="B1226" s="9" t="inlineStr">
        <is>
          <t>White marble makrana second quality plain veined stone pieces for</t>
        </is>
      </c>
      <c r="C1226" s="9" t="inlineStr"/>
      <c r="D1226" s="9" t="inlineStr"/>
    </row>
    <row r="1227" ht="11.5" customHeight="1">
      <c r="A1227" s="9" t="inlineStr"/>
      <c r="B1227" s="9" t="inlineStr">
        <is>
          <t>crazy flooring</t>
        </is>
      </c>
      <c r="C1227" s="9" t="inlineStr">
        <is>
          <t>quintal</t>
        </is>
      </c>
      <c r="D1227" s="9" t="inlineStr">
        <is>
          <t>150.00</t>
        </is>
      </c>
    </row>
    <row r="1228" ht="11.5" customHeight="1">
      <c r="A1228" s="9" t="inlineStr">
        <is>
          <t>2711</t>
        </is>
      </c>
      <c r="B1228" s="9" t="inlineStr">
        <is>
          <t>FS800H Grade Flooring Panel (Size 600 mm x600 mm x32 mm)</t>
        </is>
      </c>
      <c r="C1228" s="9" t="inlineStr">
        <is>
          <t>each</t>
        </is>
      </c>
      <c r="D1228" s="9" t="inlineStr">
        <is>
          <t>750.00</t>
        </is>
      </c>
    </row>
    <row r="1229" ht="11.5" customHeight="1">
      <c r="A1229" s="9" t="inlineStr">
        <is>
          <t>2712</t>
        </is>
      </c>
      <c r="B1229" s="9" t="inlineStr">
        <is>
          <t>Zinc Electroplated Pedestals - 300 mm</t>
        </is>
      </c>
      <c r="C1229" s="9" t="inlineStr">
        <is>
          <t>each</t>
        </is>
      </c>
      <c r="D1229" s="9" t="inlineStr">
        <is>
          <t>140.00</t>
        </is>
      </c>
    </row>
    <row r="1230" ht="11.5" customHeight="1">
      <c r="A1230" s="9" t="inlineStr">
        <is>
          <t>2713</t>
        </is>
      </c>
      <c r="B1230" s="9" t="inlineStr">
        <is>
          <t>Zinc Electroplated Pedestals - 450 mm</t>
        </is>
      </c>
      <c r="C1230" s="9" t="inlineStr">
        <is>
          <t>each</t>
        </is>
      </c>
      <c r="D1230" s="9" t="inlineStr">
        <is>
          <t>200.00</t>
        </is>
      </c>
    </row>
    <row r="1231" ht="11.5" customHeight="1">
      <c r="A1231" s="9" t="inlineStr">
        <is>
          <t>2714</t>
        </is>
      </c>
      <c r="B1231" s="9" t="inlineStr">
        <is>
          <t>Zinc Electroplated Tube Stinger</t>
        </is>
      </c>
      <c r="C1231" s="9" t="inlineStr">
        <is>
          <t>each</t>
        </is>
      </c>
      <c r="D1231" s="9" t="inlineStr">
        <is>
          <t>66.00</t>
        </is>
      </c>
    </row>
    <row r="1232" ht="11.5" customHeight="1">
      <c r="A1232" s="9" t="inlineStr">
        <is>
          <t>2715</t>
        </is>
      </c>
      <c r="B1232" s="9" t="inlineStr">
        <is>
          <t>Machine Screw for Fixing</t>
        </is>
      </c>
      <c r="C1232" s="9" t="inlineStr">
        <is>
          <t>each</t>
        </is>
      </c>
      <c r="D1232" s="9" t="inlineStr">
        <is>
          <t>2.00</t>
        </is>
      </c>
    </row>
    <row r="1233" ht="11.5" customHeight="1">
      <c r="A1233" s="9" t="inlineStr">
        <is>
          <t>2750</t>
        </is>
      </c>
      <c r="B1233" s="9" t="inlineStr">
        <is>
          <t>8 mm thick granite stone tiles (mirror polished of all shades)</t>
        </is>
      </c>
      <c r="C1233" s="9" t="inlineStr">
        <is>
          <t>sqm</t>
        </is>
      </c>
      <c r="D1233" s="9" t="inlineStr">
        <is>
          <t>700.00</t>
        </is>
      </c>
    </row>
    <row r="1234" ht="11.5" customHeight="1">
      <c r="A1234" s="9" t="inlineStr">
        <is>
          <t>2751</t>
        </is>
      </c>
      <c r="B1234" s="9" t="inlineStr">
        <is>
          <t>8 mm thick marble tiles (polished) Raj Nagar</t>
        </is>
      </c>
      <c r="C1234" s="9" t="inlineStr">
        <is>
          <t>sqm</t>
        </is>
      </c>
      <c r="D1234" s="9" t="inlineStr">
        <is>
          <t>400.00</t>
        </is>
      </c>
    </row>
    <row r="1235" ht="11.5" customHeight="1">
      <c r="A1235" s="9" t="inlineStr">
        <is>
          <t>2901</t>
        </is>
      </c>
      <c r="B1235" s="9" t="inlineStr">
        <is>
          <t>Stone Aggregate (Single size): 100 mm nominal size</t>
        </is>
      </c>
      <c r="C1235" s="9" t="inlineStr">
        <is>
          <t>cum</t>
        </is>
      </c>
      <c r="D1235" s="9" t="inlineStr">
        <is>
          <t>1350.00</t>
        </is>
      </c>
    </row>
    <row r="1236" ht="11.5" customHeight="1">
      <c r="A1236" s="9" t="inlineStr">
        <is>
          <t>2902</t>
        </is>
      </c>
      <c r="B1236" s="9" t="inlineStr">
        <is>
          <t>Stone Aggregate (Single size): 80 mm nominal size</t>
        </is>
      </c>
      <c r="C1236" s="9" t="inlineStr">
        <is>
          <t>cum</t>
        </is>
      </c>
      <c r="D1236" s="9" t="inlineStr">
        <is>
          <t>1350.00</t>
        </is>
      </c>
    </row>
    <row r="1237" ht="11.5" customHeight="1">
      <c r="A1237" s="9" t="inlineStr">
        <is>
          <t>2903</t>
        </is>
      </c>
      <c r="B1237" s="9" t="inlineStr">
        <is>
          <t>Stone chippings/ screenings 4.75 mm nominal size</t>
        </is>
      </c>
      <c r="C1237" s="9" t="inlineStr">
        <is>
          <t>cum</t>
        </is>
      </c>
      <c r="D1237" s="9" t="inlineStr">
        <is>
          <t>1400.00</t>
        </is>
      </c>
    </row>
    <row r="1238" ht="11.5" customHeight="1">
      <c r="A1238" s="9" t="inlineStr">
        <is>
          <t>2904</t>
        </is>
      </c>
      <c r="B1238" s="9" t="inlineStr">
        <is>
          <t>Stone chippings/ screenings 150 micron nominal size</t>
        </is>
      </c>
      <c r="C1238" s="9" t="inlineStr">
        <is>
          <t>cum</t>
        </is>
      </c>
      <c r="D1238" s="9" t="inlineStr">
        <is>
          <t>1400.00</t>
        </is>
      </c>
    </row>
    <row r="1239" ht="11.5" customHeight="1">
      <c r="A1239" s="9" t="inlineStr">
        <is>
          <t>2908</t>
        </is>
      </c>
      <c r="B1239" s="9" t="inlineStr">
        <is>
          <t>Over burnt (Jhama) Brick Aggregate: 120 mm to 40 mm size</t>
        </is>
      </c>
      <c r="C1239" s="9" t="inlineStr">
        <is>
          <t>cum</t>
        </is>
      </c>
      <c r="D1239" s="9" t="inlineStr">
        <is>
          <t>500.00</t>
        </is>
      </c>
    </row>
    <row r="1240" ht="11.5" customHeight="1">
      <c r="A1240" s="9" t="inlineStr">
        <is>
          <t>2909</t>
        </is>
      </c>
      <c r="B1240" s="9" t="inlineStr">
        <is>
          <t>Over burnt (Jhama) Brick Aggregate: 90 mm to 40 mm size</t>
        </is>
      </c>
      <c r="C1240" s="9" t="inlineStr">
        <is>
          <t>cum</t>
        </is>
      </c>
      <c r="D1240" s="9" t="inlineStr">
        <is>
          <t>480.00</t>
        </is>
      </c>
    </row>
    <row r="1241" ht="11.5" customHeight="1">
      <c r="A1241" s="9" t="inlineStr">
        <is>
          <t>2910</t>
        </is>
      </c>
      <c r="B1241" s="9" t="inlineStr">
        <is>
          <t>Stone chippings/ screenings 12.5/ 13.2 mm nominal size</t>
        </is>
      </c>
      <c r="C1241" s="9" t="inlineStr">
        <is>
          <t>cum</t>
        </is>
      </c>
      <c r="D1241" s="9" t="inlineStr">
        <is>
          <t>1150.00</t>
        </is>
      </c>
    </row>
    <row r="1242" ht="11.5" customHeight="1">
      <c r="A1242" s="9" t="inlineStr">
        <is>
          <t>2911</t>
        </is>
      </c>
      <c r="B1242" s="9" t="inlineStr">
        <is>
          <t>Stone chippings/ screenings 10/ 11.2 mm nominal size</t>
        </is>
      </c>
      <c r="C1242" s="9" t="inlineStr">
        <is>
          <t>cum</t>
        </is>
      </c>
      <c r="D1242" s="9" t="inlineStr">
        <is>
          <t>1150.00</t>
        </is>
      </c>
    </row>
    <row r="1243" ht="11.5" customHeight="1">
      <c r="A1243" s="9" t="inlineStr">
        <is>
          <t>2914</t>
        </is>
      </c>
      <c r="B1243" s="9" t="inlineStr">
        <is>
          <t>Solvent</t>
        </is>
      </c>
      <c r="C1243" s="9" t="inlineStr">
        <is>
          <t>kg</t>
        </is>
      </c>
      <c r="D1243" s="9" t="inlineStr">
        <is>
          <t>25.00</t>
        </is>
      </c>
    </row>
    <row r="1244" ht="11.5" customHeight="1">
      <c r="A1244" s="9" t="inlineStr">
        <is>
          <t>2916</t>
        </is>
      </c>
      <c r="B1244" s="9" t="inlineStr">
        <is>
          <t>Paving Asphalt VG 10 of approved quality</t>
        </is>
      </c>
      <c r="C1244" s="9" t="inlineStr">
        <is>
          <t>tonne</t>
        </is>
      </c>
      <c r="D1244" s="9" t="inlineStr">
        <is>
          <t>24000.00</t>
        </is>
      </c>
    </row>
    <row r="1245" ht="11.5" customHeight="1">
      <c r="A1245" s="9" t="inlineStr">
        <is>
          <t>3002</t>
        </is>
      </c>
      <c r="B1245" s="9" t="inlineStr">
        <is>
          <t>Polyvinyl chloride sheet 400 micron thick</t>
        </is>
      </c>
      <c r="C1245" s="9" t="inlineStr">
        <is>
          <t>sqm</t>
        </is>
      </c>
      <c r="D1245" s="9" t="inlineStr">
        <is>
          <t>40.00</t>
        </is>
      </c>
    </row>
    <row r="1246" ht="11.5" customHeight="1">
      <c r="A1246" s="9" t="inlineStr">
        <is>
          <t>3004</t>
        </is>
      </c>
      <c r="B1246" s="9" t="inlineStr">
        <is>
          <t>Stone ware spouts 100 mm dia 60 cm long</t>
        </is>
      </c>
      <c r="C1246" s="9" t="inlineStr">
        <is>
          <t>each</t>
        </is>
      </c>
      <c r="D1246" s="9" t="inlineStr">
        <is>
          <t>40.00</t>
        </is>
      </c>
    </row>
    <row r="1247" ht="11.5" customHeight="1">
      <c r="A1247" s="9" t="inlineStr">
        <is>
          <t>3050</t>
        </is>
      </c>
      <c r="B1247" s="9" t="inlineStr">
        <is>
          <t>Galvanised steel corrugated sheets</t>
        </is>
      </c>
      <c r="C1247" s="9" t="inlineStr">
        <is>
          <t>quintal</t>
        </is>
      </c>
      <c r="D1247" s="9" t="inlineStr">
        <is>
          <t>5600.00</t>
        </is>
      </c>
    </row>
    <row r="1248" ht="11.5" customHeight="1">
      <c r="A1248" s="9" t="inlineStr">
        <is>
          <t>3080</t>
        </is>
      </c>
      <c r="B1248" s="9" t="inlineStr">
        <is>
          <t>Gunmetal non-return valve - vertical (screwed end) 25 mm dia</t>
        </is>
      </c>
      <c r="C1248" s="9" t="inlineStr">
        <is>
          <t>each</t>
        </is>
      </c>
      <c r="D1248" s="9" t="inlineStr">
        <is>
          <t>350.00</t>
        </is>
      </c>
    </row>
    <row r="1249" ht="11.5" customHeight="1">
      <c r="A1249" s="9" t="inlineStr">
        <is>
          <t>3084</t>
        </is>
      </c>
      <c r="B1249" s="9" t="inlineStr">
        <is>
          <t>Gunmetal non-return valve - vertical (screwed end) 32 mm dia</t>
        </is>
      </c>
      <c r="C1249" s="9" t="inlineStr">
        <is>
          <t>each</t>
        </is>
      </c>
      <c r="D1249" s="9" t="inlineStr">
        <is>
          <t>500.00</t>
        </is>
      </c>
    </row>
    <row r="1250" ht="11.5" customHeight="1">
      <c r="A1250" s="9" t="inlineStr">
        <is>
          <t>3088</t>
        </is>
      </c>
      <c r="B1250" s="9" t="inlineStr">
        <is>
          <t>Gunmetal non-return valve - vertical (screwed end) 40 mm dia</t>
        </is>
      </c>
      <c r="C1250" s="9" t="inlineStr">
        <is>
          <t>each</t>
        </is>
      </c>
      <c r="D1250" s="9" t="inlineStr">
        <is>
          <t>700.00</t>
        </is>
      </c>
    </row>
    <row r="1251" ht="11.5" customHeight="1">
      <c r="A1251" s="9" t="inlineStr">
        <is>
          <t>3092</t>
        </is>
      </c>
      <c r="B1251" s="9" t="inlineStr">
        <is>
          <t>Gunmetal non-return valve - vertical (screwed end) 50 mm dia</t>
        </is>
      </c>
      <c r="C1251" s="9" t="inlineStr">
        <is>
          <t>each</t>
        </is>
      </c>
      <c r="D1251" s="9" t="inlineStr">
        <is>
          <t>900.00</t>
        </is>
      </c>
    </row>
    <row r="1252" ht="11.5" customHeight="1">
      <c r="A1252" s="9" t="inlineStr">
        <is>
          <t>3096</t>
        </is>
      </c>
      <c r="B1252" s="9" t="inlineStr">
        <is>
          <t>Gunmetal non-return valve - vertical (screwed end) 65 mm dia</t>
        </is>
      </c>
      <c r="C1252" s="9" t="inlineStr">
        <is>
          <t>each</t>
        </is>
      </c>
      <c r="D1252" s="9" t="inlineStr">
        <is>
          <t>1500.00</t>
        </is>
      </c>
    </row>
    <row r="1253" ht="11.5" customHeight="1">
      <c r="A1253" s="9" t="inlineStr">
        <is>
          <t>3213</t>
        </is>
      </c>
      <c r="B1253" s="9" t="inlineStr">
        <is>
          <t>Vitreous china Surgeon type wash basin of size 660x460 mm</t>
        </is>
      </c>
      <c r="C1253" s="9" t="inlineStr">
        <is>
          <t>each</t>
        </is>
      </c>
      <c r="D1253" s="9" t="inlineStr">
        <is>
          <t>1000.00</t>
        </is>
      </c>
    </row>
    <row r="1254" ht="11.5" customHeight="1">
      <c r="A1254" s="9" t="inlineStr">
        <is>
          <t>3228</t>
        </is>
      </c>
      <c r="B1254" s="9" t="inlineStr">
        <is>
          <t>600x120 mm glass shelf with anodised aluminium angle frame,</t>
        </is>
      </c>
      <c r="C1254" s="9" t="inlineStr"/>
      <c r="D1254" s="9" t="inlineStr"/>
    </row>
    <row r="1255" ht="11.5" customHeight="1">
      <c r="A1255" s="9" t="inlineStr"/>
      <c r="B1255" s="9" t="inlineStr">
        <is>
          <t>C.P. brass brackets and guard rail of standard size</t>
        </is>
      </c>
      <c r="C1255" s="9" t="inlineStr">
        <is>
          <t>each</t>
        </is>
      </c>
      <c r="D1255" s="9" t="inlineStr">
        <is>
          <t>250.00</t>
        </is>
      </c>
    </row>
    <row r="1256" ht="11.5" customHeight="1">
      <c r="A1256" s="9" t="inlineStr">
        <is>
          <t>3229</t>
        </is>
      </c>
      <c r="B1256" s="9" t="inlineStr">
        <is>
          <t>Vitreous china flat back wash basin 550x400 mm</t>
        </is>
      </c>
      <c r="C1256" s="9" t="inlineStr">
        <is>
          <t>each</t>
        </is>
      </c>
      <c r="D1256" s="9" t="inlineStr">
        <is>
          <t>545.00</t>
        </is>
      </c>
    </row>
    <row r="1257" ht="11.5" customHeight="1">
      <c r="A1257" s="9" t="inlineStr">
        <is>
          <t>3300</t>
        </is>
      </c>
      <c r="B1257" s="9" t="inlineStr">
        <is>
          <t>Gunmetal non-return valve - vertical (screwed end) 80 mm dia</t>
        </is>
      </c>
      <c r="C1257" s="9" t="inlineStr">
        <is>
          <t>each</t>
        </is>
      </c>
      <c r="D1257" s="9" t="inlineStr">
        <is>
          <t>2500.00</t>
        </is>
      </c>
    </row>
    <row r="1258" ht="11.5" customHeight="1">
      <c r="A1258" s="9" t="inlineStr">
        <is>
          <t>3311</t>
        </is>
      </c>
      <c r="B1258" s="9" t="inlineStr">
        <is>
          <t>C.I. sluice valve (with caps) class II : 100 mm dia</t>
        </is>
      </c>
      <c r="C1258" s="9" t="inlineStr">
        <is>
          <t>each</t>
        </is>
      </c>
      <c r="D1258" s="9" t="inlineStr">
        <is>
          <t>2700.00</t>
        </is>
      </c>
    </row>
    <row r="1259" ht="11.5" customHeight="1">
      <c r="A1259" s="9" t="inlineStr">
        <is>
          <t>3314</t>
        </is>
      </c>
      <c r="B1259" s="9" t="inlineStr">
        <is>
          <t>C.I. sluice valve (with caps) class II : 125 mm dia</t>
        </is>
      </c>
      <c r="C1259" s="9" t="inlineStr">
        <is>
          <t>each</t>
        </is>
      </c>
      <c r="D1259" s="9" t="inlineStr">
        <is>
          <t>3200.00</t>
        </is>
      </c>
    </row>
    <row r="1260" ht="11.5" customHeight="1">
      <c r="A1260" s="9" t="inlineStr">
        <is>
          <t>3317</t>
        </is>
      </c>
      <c r="B1260" s="9" t="inlineStr">
        <is>
          <t>C.I. sluice valve (with caps) class II : 150 mm dia</t>
        </is>
      </c>
      <c r="C1260" s="9" t="inlineStr">
        <is>
          <t>each</t>
        </is>
      </c>
      <c r="D1260" s="9" t="inlineStr">
        <is>
          <t>4000.00</t>
        </is>
      </c>
    </row>
    <row r="1261" ht="11.5" customHeight="1">
      <c r="A1261" s="9" t="inlineStr">
        <is>
          <t>3320</t>
        </is>
      </c>
      <c r="B1261" s="9" t="inlineStr">
        <is>
          <t>C.I. sluice valve (with caps) class II : 200 mm dia</t>
        </is>
      </c>
      <c r="C1261" s="9" t="inlineStr">
        <is>
          <t>each</t>
        </is>
      </c>
      <c r="D1261" s="9" t="inlineStr">
        <is>
          <t>8900.00</t>
        </is>
      </c>
    </row>
    <row r="1262" ht="11.5" customHeight="1">
      <c r="A1262" s="9" t="inlineStr">
        <is>
          <t>3321</t>
        </is>
      </c>
      <c r="B1262" s="9" t="inlineStr">
        <is>
          <t>C.I. sluice valve (with caps) class II : 250 mm dia</t>
        </is>
      </c>
      <c r="C1262" s="9" t="inlineStr">
        <is>
          <t>each</t>
        </is>
      </c>
      <c r="D1262" s="9" t="inlineStr">
        <is>
          <t>14500.00</t>
        </is>
      </c>
    </row>
    <row r="1263" ht="11.5" customHeight="1">
      <c r="A1263" s="9" t="inlineStr">
        <is>
          <t>3326</t>
        </is>
      </c>
      <c r="B1263" s="9" t="inlineStr">
        <is>
          <t>C.I. sluice valve (with caps) class II : 300 mm dia</t>
        </is>
      </c>
      <c r="C1263" s="9" t="inlineStr">
        <is>
          <t>each</t>
        </is>
      </c>
      <c r="D1263" s="9" t="inlineStr">
        <is>
          <t>18200.00</t>
        </is>
      </c>
    </row>
    <row r="1265" ht="11.5" customHeight="1">
      <c r="A1265" s="10" t="inlineStr">
        <is>
          <t>Code</t>
        </is>
      </c>
      <c r="B1265" s="10" t="inlineStr">
        <is>
          <t>Description</t>
        </is>
      </c>
      <c r="C1265" s="10" t="inlineStr">
        <is>
          <t>Unit</t>
        </is>
      </c>
      <c r="D1265" s="10" t="inlineStr">
        <is>
          <t>Rate</t>
        </is>
      </c>
    </row>
    <row r="1266" ht="11.5" customHeight="1">
      <c r="A1266" s="10" t="inlineStr">
        <is>
          <t>No.</t>
        </is>
      </c>
      <c r="B1266" s="10" t="inlineStr"/>
      <c r="C1266" s="10" t="inlineStr"/>
      <c r="D1266" s="10" t="inlineStr"/>
    </row>
    <row r="1267" ht="11.5" customHeight="1">
      <c r="A1267" s="9" t="inlineStr">
        <is>
          <t>3617</t>
        </is>
      </c>
      <c r="B1267" s="9" t="inlineStr">
        <is>
          <t>C.P. Brass union 40mm dia</t>
        </is>
      </c>
      <c r="C1267" s="9" t="inlineStr">
        <is>
          <t>each</t>
        </is>
      </c>
      <c r="D1267" s="9" t="inlineStr">
        <is>
          <t>200.00</t>
        </is>
      </c>
    </row>
    <row r="1268" ht="23" customHeight="1">
      <c r="A1268" s="9" t="inlineStr">
        <is>
          <t>3620</t>
        </is>
      </c>
      <c r="B1268" s="9" t="inlineStr">
        <is>
          <t>C.C.I. (spun) socketed soil, waste and vent pipe 1.80 metres long:</t>
        </is>
      </c>
      <c r="C1268" s="9" t="inlineStr"/>
      <c r="D1268" s="9" t="inlineStr"/>
    </row>
    <row r="1269" ht="11.5" customHeight="1">
      <c r="A1269" s="9" t="inlineStr"/>
      <c r="B1269" s="9" t="inlineStr">
        <is>
          <t>100 mm dia</t>
        </is>
      </c>
      <c r="C1269" s="9" t="inlineStr">
        <is>
          <t>each</t>
        </is>
      </c>
      <c r="D1269" s="9" t="inlineStr">
        <is>
          <t>1200.00</t>
        </is>
      </c>
    </row>
    <row r="1270" ht="23" customHeight="1">
      <c r="A1270" s="9" t="inlineStr">
        <is>
          <t>3621</t>
        </is>
      </c>
      <c r="B1270" s="9" t="inlineStr">
        <is>
          <t>C.C.I. (spun) socketed soil, waste and vent pipe 1.80 metres long:</t>
        </is>
      </c>
      <c r="C1270" s="9" t="inlineStr"/>
      <c r="D1270" s="9" t="inlineStr"/>
    </row>
    <row r="1271" ht="11.5" customHeight="1">
      <c r="A1271" s="9" t="inlineStr"/>
      <c r="B1271" s="9" t="inlineStr">
        <is>
          <t>75 mm dia</t>
        </is>
      </c>
      <c r="C1271" s="9" t="inlineStr">
        <is>
          <t>each</t>
        </is>
      </c>
      <c r="D1271" s="9" t="inlineStr">
        <is>
          <t>1100.00</t>
        </is>
      </c>
    </row>
    <row r="1272" ht="11.5" customHeight="1">
      <c r="A1272" s="9" t="inlineStr">
        <is>
          <t>3624</t>
        </is>
      </c>
      <c r="B1272" s="9" t="inlineStr">
        <is>
          <t>S.C.I. S&amp;S bends with access door 100 mm dia</t>
        </is>
      </c>
      <c r="C1272" s="9" t="inlineStr">
        <is>
          <t>each</t>
        </is>
      </c>
      <c r="D1272" s="9" t="inlineStr">
        <is>
          <t>300.00</t>
        </is>
      </c>
    </row>
    <row r="1273" ht="11.5" customHeight="1">
      <c r="A1273" s="9" t="inlineStr">
        <is>
          <t>3625</t>
        </is>
      </c>
      <c r="B1273" s="9" t="inlineStr">
        <is>
          <t>S.C.I. S&amp;S bends with access door 75 mm dia</t>
        </is>
      </c>
      <c r="C1273" s="9" t="inlineStr">
        <is>
          <t>each</t>
        </is>
      </c>
      <c r="D1273" s="9" t="inlineStr">
        <is>
          <t>250.00</t>
        </is>
      </c>
    </row>
    <row r="1274" ht="11.5" customHeight="1">
      <c r="A1274" s="9" t="inlineStr">
        <is>
          <t>3628</t>
        </is>
      </c>
      <c r="B1274" s="9" t="inlineStr">
        <is>
          <t>S.C.I. S&amp;S bend 100 mm dia</t>
        </is>
      </c>
      <c r="C1274" s="9" t="inlineStr">
        <is>
          <t>each</t>
        </is>
      </c>
      <c r="D1274" s="9" t="inlineStr">
        <is>
          <t>265.00</t>
        </is>
      </c>
    </row>
    <row r="1275" ht="11.5" customHeight="1">
      <c r="A1275" s="9" t="inlineStr">
        <is>
          <t>3629</t>
        </is>
      </c>
      <c r="B1275" s="9" t="inlineStr">
        <is>
          <t>S.C.I. S&amp;S bend 75 mm dia</t>
        </is>
      </c>
      <c r="C1275" s="9" t="inlineStr">
        <is>
          <t>each</t>
        </is>
      </c>
      <c r="D1275" s="9" t="inlineStr">
        <is>
          <t>195.00</t>
        </is>
      </c>
    </row>
    <row r="1276" ht="11.5" customHeight="1">
      <c r="A1276" s="9" t="inlineStr">
        <is>
          <t>3634</t>
        </is>
      </c>
      <c r="B1276" s="9" t="inlineStr">
        <is>
          <t>S.C.I. S&amp;S heel rest sanitary bend 100 mm dia</t>
        </is>
      </c>
      <c r="C1276" s="9" t="inlineStr">
        <is>
          <t>each</t>
        </is>
      </c>
      <c r="D1276" s="9" t="inlineStr">
        <is>
          <t>296.00</t>
        </is>
      </c>
    </row>
    <row r="1277" ht="11.5" customHeight="1">
      <c r="A1277" s="9" t="inlineStr">
        <is>
          <t>3635</t>
        </is>
      </c>
      <c r="B1277" s="9" t="inlineStr">
        <is>
          <t>S.C.I. S&amp;S heel rest sanitary bend 75 mm dia</t>
        </is>
      </c>
      <c r="C1277" s="9" t="inlineStr">
        <is>
          <t>each</t>
        </is>
      </c>
      <c r="D1277" s="9" t="inlineStr">
        <is>
          <t>250.00</t>
        </is>
      </c>
    </row>
    <row r="1278" ht="11.5" customHeight="1">
      <c r="A1278" s="9" t="inlineStr">
        <is>
          <t>3640</t>
        </is>
      </c>
      <c r="B1278" s="9" t="inlineStr">
        <is>
          <t>S.C.I. S&amp;S single equal junctions 100x100x100 mm</t>
        </is>
      </c>
      <c r="C1278" s="9" t="inlineStr">
        <is>
          <t>each</t>
        </is>
      </c>
      <c r="D1278" s="9" t="inlineStr">
        <is>
          <t>472.00</t>
        </is>
      </c>
    </row>
    <row r="1279" ht="11.5" customHeight="1">
      <c r="A1279" s="9" t="inlineStr">
        <is>
          <t>3641</t>
        </is>
      </c>
      <c r="B1279" s="9" t="inlineStr">
        <is>
          <t>S.C.I. S&amp;S single equal junctions 75x75x75 mm</t>
        </is>
      </c>
      <c r="C1279" s="9" t="inlineStr">
        <is>
          <t>each</t>
        </is>
      </c>
      <c r="D1279" s="9" t="inlineStr">
        <is>
          <t>330.00</t>
        </is>
      </c>
    </row>
    <row r="1280" ht="23" customHeight="1">
      <c r="A1280" s="9" t="inlineStr">
        <is>
          <t>3644</t>
        </is>
      </c>
      <c r="B1280" s="9" t="inlineStr">
        <is>
          <t>S.C.I. S&amp;S single equal junctions with access door 100x100x 100 mm</t>
        </is>
      </c>
      <c r="C1280" s="9" t="inlineStr">
        <is>
          <t>each</t>
        </is>
      </c>
      <c r="D1280" s="9" t="inlineStr">
        <is>
          <t>495.00</t>
        </is>
      </c>
    </row>
    <row r="1281" ht="11.5" customHeight="1">
      <c r="A1281" s="9" t="inlineStr">
        <is>
          <t>3645</t>
        </is>
      </c>
      <c r="B1281" s="9" t="inlineStr">
        <is>
          <t>S.C.I. S&amp;S single equal junctions with access door 75x75x75 mm</t>
        </is>
      </c>
      <c r="C1281" s="9" t="inlineStr">
        <is>
          <t>each</t>
        </is>
      </c>
      <c r="D1281" s="9" t="inlineStr">
        <is>
          <t>373.00</t>
        </is>
      </c>
    </row>
    <row r="1282" ht="11.5" customHeight="1">
      <c r="A1282" s="9" t="inlineStr">
        <is>
          <t>3650</t>
        </is>
      </c>
      <c r="B1282" s="9" t="inlineStr">
        <is>
          <t>S.C.I. S&amp;S double equal junctions 100x100x100x100 mm</t>
        </is>
      </c>
      <c r="C1282" s="9" t="inlineStr">
        <is>
          <t>each</t>
        </is>
      </c>
      <c r="D1282" s="9" t="inlineStr">
        <is>
          <t>620.00</t>
        </is>
      </c>
    </row>
    <row r="1283" ht="11.5" customHeight="1">
      <c r="A1283" s="9" t="inlineStr">
        <is>
          <t>3651</t>
        </is>
      </c>
      <c r="B1283" s="9" t="inlineStr">
        <is>
          <t>S.C.I. S&amp;S double equal junctions 75x75x75x75 mm</t>
        </is>
      </c>
      <c r="C1283" s="9" t="inlineStr">
        <is>
          <t>each</t>
        </is>
      </c>
      <c r="D1283" s="9" t="inlineStr">
        <is>
          <t>462.00</t>
        </is>
      </c>
    </row>
    <row r="1284" ht="23" customHeight="1">
      <c r="A1284" s="9" t="inlineStr">
        <is>
          <t>3654</t>
        </is>
      </c>
      <c r="B1284" s="9" t="inlineStr">
        <is>
          <t>S.C.I. S&amp;S double equal junctions with access door 100x100x100x</t>
        </is>
      </c>
      <c r="C1284" s="9" t="inlineStr"/>
      <c r="D1284" s="9" t="inlineStr"/>
    </row>
    <row r="1285" ht="11.5" customHeight="1">
      <c r="A1285" s="9" t="inlineStr"/>
      <c r="B1285" s="9" t="inlineStr">
        <is>
          <t>100 mm</t>
        </is>
      </c>
      <c r="C1285" s="9" t="inlineStr">
        <is>
          <t>each</t>
        </is>
      </c>
      <c r="D1285" s="9" t="inlineStr">
        <is>
          <t>615.00</t>
        </is>
      </c>
    </row>
    <row r="1286" ht="23" customHeight="1">
      <c r="A1286" s="9" t="inlineStr">
        <is>
          <t>3655</t>
        </is>
      </c>
      <c r="B1286" s="9" t="inlineStr">
        <is>
          <t>S.C.I. S&amp;S double equal junctions with access door 75x75x75x75 mm</t>
        </is>
      </c>
      <c r="C1286" s="9" t="inlineStr">
        <is>
          <t>each</t>
        </is>
      </c>
      <c r="D1286" s="9" t="inlineStr">
        <is>
          <t>480.00</t>
        </is>
      </c>
    </row>
    <row r="1287" ht="11.5" customHeight="1">
      <c r="A1287" s="9" t="inlineStr">
        <is>
          <t>3660</t>
        </is>
      </c>
      <c r="B1287" s="9" t="inlineStr">
        <is>
          <t>S.C.I. S&amp;S single unequal junctions 100x100x75 mm</t>
        </is>
      </c>
      <c r="C1287" s="9" t="inlineStr">
        <is>
          <t>each</t>
        </is>
      </c>
      <c r="D1287" s="9" t="inlineStr">
        <is>
          <t>570.00</t>
        </is>
      </c>
    </row>
    <row r="1288" ht="23" customHeight="1">
      <c r="A1288" s="9" t="inlineStr">
        <is>
          <t>3664</t>
        </is>
      </c>
      <c r="B1288" s="9" t="inlineStr">
        <is>
          <t>S.C.I. S&amp;S single unequal junctions with access door 100x100x75 mm</t>
        </is>
      </c>
      <c r="C1288" s="9" t="inlineStr">
        <is>
          <t>each</t>
        </is>
      </c>
      <c r="D1288" s="9" t="inlineStr">
        <is>
          <t>640.00</t>
        </is>
      </c>
    </row>
    <row r="1289" ht="11.5" customHeight="1">
      <c r="A1289" s="9" t="inlineStr">
        <is>
          <t>3670</t>
        </is>
      </c>
      <c r="B1289" s="9" t="inlineStr">
        <is>
          <t>S.C.I. S&amp;S double unequal junctions 100x100x75x75 mm</t>
        </is>
      </c>
      <c r="C1289" s="9" t="inlineStr">
        <is>
          <t>each</t>
        </is>
      </c>
      <c r="D1289" s="9" t="inlineStr">
        <is>
          <t>800.00</t>
        </is>
      </c>
    </row>
    <row r="1290" ht="23" customHeight="1">
      <c r="A1290" s="9" t="inlineStr">
        <is>
          <t>3674</t>
        </is>
      </c>
      <c r="B1290" s="9" t="inlineStr">
        <is>
          <t>S.C.I. S&amp;S double unequal junctions with access door 100x100x75x</t>
        </is>
      </c>
      <c r="C1290" s="9" t="inlineStr"/>
      <c r="D1290" s="9" t="inlineStr"/>
    </row>
    <row r="1291" ht="11.5" customHeight="1">
      <c r="A1291" s="9" t="inlineStr"/>
      <c r="B1291" s="9" t="inlineStr">
        <is>
          <t>75 mm</t>
        </is>
      </c>
      <c r="C1291" s="9" t="inlineStr">
        <is>
          <t>each</t>
        </is>
      </c>
      <c r="D1291" s="9" t="inlineStr">
        <is>
          <t>850.00</t>
        </is>
      </c>
    </row>
    <row r="1292" ht="23" customHeight="1">
      <c r="A1292" s="9" t="inlineStr">
        <is>
          <t>3681</t>
        </is>
      </c>
      <c r="B1292" s="9" t="inlineStr">
        <is>
          <t>S.C.I. S&amp;S single equal invert branch of required degree 100x100x</t>
        </is>
      </c>
      <c r="C1292" s="9" t="inlineStr"/>
      <c r="D1292" s="9" t="inlineStr"/>
    </row>
    <row r="1293" ht="11.5" customHeight="1">
      <c r="A1293" s="9" t="inlineStr"/>
      <c r="B1293" s="9" t="inlineStr">
        <is>
          <t>100 mm dia</t>
        </is>
      </c>
      <c r="C1293" s="9" t="inlineStr">
        <is>
          <t>each</t>
        </is>
      </c>
      <c r="D1293" s="9" t="inlineStr">
        <is>
          <t>425.00</t>
        </is>
      </c>
    </row>
    <row r="1294" ht="23" customHeight="1">
      <c r="A1294" s="9" t="inlineStr">
        <is>
          <t>3682</t>
        </is>
      </c>
      <c r="B1294" s="9" t="inlineStr">
        <is>
          <t>S.C.I. S&amp;S single equal invert branch of required degree 75x75x 75 mm dia</t>
        </is>
      </c>
      <c r="C1294" s="9" t="inlineStr">
        <is>
          <t>each</t>
        </is>
      </c>
      <c r="D1294" s="9" t="inlineStr">
        <is>
          <t>323.00</t>
        </is>
      </c>
    </row>
    <row r="1295" ht="23" customHeight="1">
      <c r="A1295" s="9" t="inlineStr">
        <is>
          <t>3685</t>
        </is>
      </c>
      <c r="B1295" s="9" t="inlineStr">
        <is>
          <t>S.C.I. S&amp;S double equal invert branch of required degree 100x100x</t>
        </is>
      </c>
      <c r="C1295" s="9" t="inlineStr"/>
      <c r="D1295" s="9" t="inlineStr"/>
    </row>
    <row r="1296" ht="11.5" customHeight="1">
      <c r="A1296" s="9" t="inlineStr"/>
      <c r="B1296" s="9" t="inlineStr">
        <is>
          <t>100x100 mm dia</t>
        </is>
      </c>
      <c r="C1296" s="9" t="inlineStr">
        <is>
          <t>each</t>
        </is>
      </c>
      <c r="D1296" s="9" t="inlineStr">
        <is>
          <t>530.00</t>
        </is>
      </c>
    </row>
    <row r="1297" ht="23" customHeight="1">
      <c r="A1297" s="9" t="inlineStr">
        <is>
          <t>3686</t>
        </is>
      </c>
      <c r="B1297" s="9" t="inlineStr">
        <is>
          <t>S.C.I. S&amp;S double equal invert branch of required degree 75x75x75x</t>
        </is>
      </c>
      <c r="C1297" s="9" t="inlineStr"/>
      <c r="D1297" s="9" t="inlineStr"/>
    </row>
    <row r="1298" ht="11.5" customHeight="1">
      <c r="A1298" s="9" t="inlineStr"/>
      <c r="B1298" s="9" t="inlineStr">
        <is>
          <t>75 mm dia</t>
        </is>
      </c>
      <c r="C1298" s="9" t="inlineStr">
        <is>
          <t>each</t>
        </is>
      </c>
      <c r="D1298" s="9" t="inlineStr">
        <is>
          <t>425.00</t>
        </is>
      </c>
    </row>
    <row r="1299" ht="23" customHeight="1">
      <c r="A1299" s="9" t="inlineStr">
        <is>
          <t>3690</t>
        </is>
      </c>
      <c r="B1299" s="9" t="inlineStr">
        <is>
          <t>S.C.I. S&amp;S single unequal invert branch of required degree 100x100x</t>
        </is>
      </c>
      <c r="C1299" s="9" t="inlineStr"/>
      <c r="D1299" s="9" t="inlineStr"/>
    </row>
    <row r="1300" ht="11.5" customHeight="1">
      <c r="A1300" s="9" t="inlineStr"/>
      <c r="B1300" s="9" t="inlineStr">
        <is>
          <t>75 mm dia</t>
        </is>
      </c>
      <c r="C1300" s="9" t="inlineStr">
        <is>
          <t>each</t>
        </is>
      </c>
      <c r="D1300" s="9" t="inlineStr">
        <is>
          <t>545.00</t>
        </is>
      </c>
    </row>
    <row r="1301" ht="23" customHeight="1">
      <c r="A1301" s="9" t="inlineStr">
        <is>
          <t>3695</t>
        </is>
      </c>
      <c r="B1301" s="9" t="inlineStr">
        <is>
          <t>S.C.I. S&amp;S double unequal invert branch of required degree 100x100x</t>
        </is>
      </c>
      <c r="C1301" s="9" t="inlineStr"/>
      <c r="D1301" s="9" t="inlineStr"/>
    </row>
    <row r="1302" ht="11.5" customHeight="1">
      <c r="A1302" s="9" t="inlineStr"/>
      <c r="B1302" s="9" t="inlineStr">
        <is>
          <t>75x75 mm dia</t>
        </is>
      </c>
      <c r="C1302" s="9" t="inlineStr">
        <is>
          <t>each</t>
        </is>
      </c>
      <c r="D1302" s="9" t="inlineStr">
        <is>
          <t>725.00</t>
        </is>
      </c>
    </row>
    <row r="1303" ht="11.5" customHeight="1">
      <c r="A1303" s="9" t="inlineStr">
        <is>
          <t>3699</t>
        </is>
      </c>
      <c r="B1303" s="9" t="inlineStr">
        <is>
          <t>S.C.I. S&amp;S, 75 mm offset for 75 mm dia pipe</t>
        </is>
      </c>
      <c r="C1303" s="9" t="inlineStr">
        <is>
          <t>each</t>
        </is>
      </c>
      <c r="D1303" s="9" t="inlineStr">
        <is>
          <t>225.00</t>
        </is>
      </c>
    </row>
    <row r="1304" ht="11.5" customHeight="1">
      <c r="A1304" s="9" t="inlineStr">
        <is>
          <t>3707</t>
        </is>
      </c>
      <c r="B1304" s="9" t="inlineStr">
        <is>
          <t>S.C.I. S&amp;S, 150 mm offset for 75 mm dia pipe</t>
        </is>
      </c>
      <c r="C1304" s="9" t="inlineStr">
        <is>
          <t>each</t>
        </is>
      </c>
      <c r="D1304" s="9" t="inlineStr">
        <is>
          <t>285.00</t>
        </is>
      </c>
    </row>
    <row r="1305" ht="11.5" customHeight="1">
      <c r="A1305" s="9" t="inlineStr">
        <is>
          <t>3708</t>
        </is>
      </c>
      <c r="B1305" s="9" t="inlineStr">
        <is>
          <t>S.C.I. S&amp;S, 150 mm offset for 100 mm dia pipe</t>
        </is>
      </c>
      <c r="C1305" s="9" t="inlineStr">
        <is>
          <t>each</t>
        </is>
      </c>
      <c r="D1305" s="9" t="inlineStr">
        <is>
          <t>390.00</t>
        </is>
      </c>
    </row>
    <row r="1306" ht="11.5" customHeight="1">
      <c r="A1306" s="9" t="inlineStr">
        <is>
          <t>3712</t>
        </is>
      </c>
      <c r="B1306" s="9" t="inlineStr">
        <is>
          <t>S.C.I. S&amp;S, 114 mm offset for 75 mm dia pipe</t>
        </is>
      </c>
      <c r="C1306" s="9" t="inlineStr">
        <is>
          <t>each</t>
        </is>
      </c>
      <c r="D1306" s="9" t="inlineStr">
        <is>
          <t>300.00</t>
        </is>
      </c>
    </row>
    <row r="1307" ht="11.5" customHeight="1">
      <c r="A1307" s="9" t="inlineStr">
        <is>
          <t>3713</t>
        </is>
      </c>
      <c r="B1307" s="9" t="inlineStr">
        <is>
          <t>S.C.I. S&amp;S, 114 mm offset for 100 mm dia pipe</t>
        </is>
      </c>
      <c r="C1307" s="9" t="inlineStr">
        <is>
          <t>each</t>
        </is>
      </c>
      <c r="D1307" s="9" t="inlineStr">
        <is>
          <t>383.00</t>
        </is>
      </c>
    </row>
    <row r="1308" ht="11.5" customHeight="1">
      <c r="A1308" s="9" t="inlineStr">
        <is>
          <t>3716</t>
        </is>
      </c>
      <c r="B1308" s="9" t="inlineStr">
        <is>
          <t>S.C.I. S&amp;S, 152 mm offset for 75 mm dia pipe</t>
        </is>
      </c>
      <c r="C1308" s="9" t="inlineStr">
        <is>
          <t>each</t>
        </is>
      </c>
      <c r="D1308" s="9" t="inlineStr">
        <is>
          <t>358.00</t>
        </is>
      </c>
    </row>
    <row r="1309" ht="11.5" customHeight="1">
      <c r="A1309" s="9" t="inlineStr">
        <is>
          <t>3717</t>
        </is>
      </c>
      <c r="B1309" s="9" t="inlineStr">
        <is>
          <t>S.C.I. S&amp;S, 152 mm offset for 100 mm dia pipe</t>
        </is>
      </c>
      <c r="C1309" s="9" t="inlineStr">
        <is>
          <t>each</t>
        </is>
      </c>
      <c r="D1309" s="9" t="inlineStr">
        <is>
          <t>455.00</t>
        </is>
      </c>
    </row>
    <row r="1310" ht="11.5" customHeight="1">
      <c r="A1310" s="9" t="inlineStr">
        <is>
          <t>3728</t>
        </is>
      </c>
      <c r="B1310" s="9" t="inlineStr">
        <is>
          <t>S.C.I. S&amp;S door pieces 100 mm dia</t>
        </is>
      </c>
      <c r="C1310" s="9" t="inlineStr">
        <is>
          <t>each</t>
        </is>
      </c>
      <c r="D1310" s="9" t="inlineStr">
        <is>
          <t>400.00</t>
        </is>
      </c>
    </row>
    <row r="1311" ht="11.5" customHeight="1">
      <c r="A1311" s="9" t="inlineStr">
        <is>
          <t>3729</t>
        </is>
      </c>
      <c r="B1311" s="9" t="inlineStr">
        <is>
          <t>S.C.I. S&amp;S door pieces 75 mm dia</t>
        </is>
      </c>
      <c r="C1311" s="9" t="inlineStr">
        <is>
          <t>each</t>
        </is>
      </c>
      <c r="D1311" s="9" t="inlineStr">
        <is>
          <t>295.00</t>
        </is>
      </c>
    </row>
    <row r="1312" ht="11.5" customHeight="1">
      <c r="A1312" s="9" t="inlineStr">
        <is>
          <t>3733</t>
        </is>
      </c>
      <c r="B1312" s="9" t="inlineStr">
        <is>
          <t>S.C.I. S&amp;S, Slotted Cowl (Terminal Guard) 100 mm</t>
        </is>
      </c>
      <c r="C1312" s="9" t="inlineStr">
        <is>
          <t>each</t>
        </is>
      </c>
      <c r="D1312" s="9" t="inlineStr">
        <is>
          <t>264.00</t>
        </is>
      </c>
    </row>
    <row r="1313" ht="11.5" customHeight="1">
      <c r="A1313" s="9" t="inlineStr">
        <is>
          <t>3734</t>
        </is>
      </c>
      <c r="B1313" s="9" t="inlineStr">
        <is>
          <t>S.C.I. S&amp;S, Slotted Cowl (Terminal Guard) 75 mm</t>
        </is>
      </c>
      <c r="C1313" s="9" t="inlineStr">
        <is>
          <t>each</t>
        </is>
      </c>
      <c r="D1313" s="9" t="inlineStr">
        <is>
          <t>210.00</t>
        </is>
      </c>
    </row>
    <row r="1314" ht="11.5" customHeight="1">
      <c r="A1314" s="9" t="inlineStr">
        <is>
          <t>3738</t>
        </is>
      </c>
      <c r="B1314" s="9" t="inlineStr">
        <is>
          <t>S.C.I. S&amp;S, collars 100 mm</t>
        </is>
      </c>
      <c r="C1314" s="9" t="inlineStr">
        <is>
          <t>each</t>
        </is>
      </c>
      <c r="D1314" s="9" t="inlineStr">
        <is>
          <t>279.00</t>
        </is>
      </c>
    </row>
    <row r="1315" ht="11.5" customHeight="1">
      <c r="A1315" s="9" t="inlineStr">
        <is>
          <t>3739</t>
        </is>
      </c>
      <c r="B1315" s="9" t="inlineStr">
        <is>
          <t>S.C.I. S&amp;S, collars 75 mm</t>
        </is>
      </c>
      <c r="C1315" s="9" t="inlineStr">
        <is>
          <t>each</t>
        </is>
      </c>
      <c r="D1315" s="9" t="inlineStr">
        <is>
          <t>170.00</t>
        </is>
      </c>
    </row>
    <row r="1317" ht="11.5" customHeight="1">
      <c r="A1317" s="10" t="inlineStr">
        <is>
          <t>Code</t>
        </is>
      </c>
      <c r="B1317" s="10" t="inlineStr">
        <is>
          <t>Description</t>
        </is>
      </c>
      <c r="C1317" s="10" t="inlineStr">
        <is>
          <t>Unit</t>
        </is>
      </c>
      <c r="D1317" s="10" t="inlineStr">
        <is>
          <t>Rate</t>
        </is>
      </c>
    </row>
    <row r="1318" ht="11.5" customHeight="1">
      <c r="A1318" s="10" t="inlineStr">
        <is>
          <t>No.</t>
        </is>
      </c>
      <c r="B1318" s="10" t="inlineStr"/>
      <c r="C1318" s="10" t="inlineStr"/>
      <c r="D1318" s="10" t="inlineStr"/>
    </row>
    <row r="1319" ht="11.5" customHeight="1">
      <c r="A1319" s="9" t="inlineStr">
        <is>
          <t>3747</t>
        </is>
      </c>
      <c r="B1319" s="9" t="inlineStr">
        <is>
          <t>S.C.I. S&amp;S, 75 mm offset for 100 mm dia pipe</t>
        </is>
      </c>
      <c r="C1319" s="9" t="inlineStr">
        <is>
          <t>each</t>
        </is>
      </c>
      <c r="D1319" s="9" t="inlineStr">
        <is>
          <t>363.00</t>
        </is>
      </c>
    </row>
    <row r="1320" ht="11.5" customHeight="1">
      <c r="A1320" s="9" t="inlineStr">
        <is>
          <t>3749</t>
        </is>
      </c>
      <c r="B1320" s="9" t="inlineStr">
        <is>
          <t>Vitreous china toilet paper holder of standard size</t>
        </is>
      </c>
      <c r="C1320" s="9" t="inlineStr">
        <is>
          <t>each</t>
        </is>
      </c>
      <c r="D1320" s="9" t="inlineStr">
        <is>
          <t>100.00</t>
        </is>
      </c>
    </row>
    <row r="1321" ht="11.5" customHeight="1">
      <c r="A1321" s="9" t="inlineStr">
        <is>
          <t>3860</t>
        </is>
      </c>
      <c r="B1321" s="9" t="inlineStr">
        <is>
          <t>560 mm dia cover with frame (Heavy duty)</t>
        </is>
      </c>
      <c r="C1321" s="9" t="inlineStr">
        <is>
          <t>each</t>
        </is>
      </c>
      <c r="D1321" s="9" t="inlineStr">
        <is>
          <t>9000.00</t>
        </is>
      </c>
    </row>
    <row r="1322" ht="11.5" customHeight="1">
      <c r="A1322" s="9" t="inlineStr">
        <is>
          <t>3861</t>
        </is>
      </c>
      <c r="B1322" s="9" t="inlineStr">
        <is>
          <t>560 mm dia cover without frame (Heavy duty)</t>
        </is>
      </c>
      <c r="C1322" s="9" t="inlineStr">
        <is>
          <t>each</t>
        </is>
      </c>
      <c r="D1322" s="9" t="inlineStr">
        <is>
          <t>5000.00</t>
        </is>
      </c>
    </row>
    <row r="1323" ht="23" customHeight="1">
      <c r="A1323" s="9" t="inlineStr">
        <is>
          <t>3991</t>
        </is>
      </c>
      <c r="B1323" s="9" t="inlineStr">
        <is>
          <t>Galvanized iron (1.6 ± 0.2 mm) thick reinforcement for small series</t>
        </is>
      </c>
      <c r="C1323" s="9" t="inlineStr"/>
      <c r="D1323" s="9" t="inlineStr"/>
    </row>
    <row r="1324" ht="23" customHeight="1">
      <c r="A1324" s="9" t="inlineStr"/>
      <c r="B1324" s="9" t="inlineStr">
        <is>
          <t>casement window/door frame, sash, mullion &amp; small series sliding</t>
        </is>
      </c>
      <c r="C1324" s="9" t="inlineStr"/>
      <c r="D1324" s="9" t="inlineStr"/>
    </row>
    <row r="1325" ht="11.5" customHeight="1">
      <c r="A1325" s="9" t="inlineStr"/>
      <c r="B1325" s="9" t="inlineStr">
        <is>
          <t>window frame</t>
        </is>
      </c>
      <c r="C1325" s="9" t="inlineStr">
        <is>
          <t>metre</t>
        </is>
      </c>
      <c r="D1325" s="9" t="inlineStr">
        <is>
          <t>66.00</t>
        </is>
      </c>
    </row>
    <row r="1326" ht="23" customHeight="1">
      <c r="A1326" s="9" t="inlineStr">
        <is>
          <t>3992</t>
        </is>
      </c>
      <c r="B1326" s="9" t="inlineStr">
        <is>
          <t>Galvanized iron (1.6 ± 0.2 mm) thick reinforcement for big series</t>
        </is>
      </c>
      <c r="C1326" s="9" t="inlineStr"/>
      <c r="D1326" s="9" t="inlineStr"/>
    </row>
    <row r="1327" ht="11.5" customHeight="1">
      <c r="A1327" s="9" t="inlineStr"/>
      <c r="B1327" s="9" t="inlineStr">
        <is>
          <t>casement window/door frame, sash, mullion, big &amp; small series</t>
        </is>
      </c>
      <c r="C1327" s="9" t="inlineStr"/>
      <c r="D1327" s="9" t="inlineStr"/>
    </row>
    <row r="1328" ht="11.5" customHeight="1">
      <c r="A1328" s="9" t="inlineStr"/>
      <c r="B1328" s="9" t="inlineStr">
        <is>
          <t>sliding window frame</t>
        </is>
      </c>
      <c r="C1328" s="9" t="inlineStr">
        <is>
          <t>metre</t>
        </is>
      </c>
      <c r="D1328" s="9" t="inlineStr">
        <is>
          <t>71.00</t>
        </is>
      </c>
    </row>
    <row r="1329" ht="23" customHeight="1">
      <c r="A1329" s="9" t="inlineStr">
        <is>
          <t>3993</t>
        </is>
      </c>
      <c r="B1329" s="9" t="inlineStr">
        <is>
          <t>Galvanized iron (1.6 ± 0.2 mm) thick reinforcement for big series</t>
        </is>
      </c>
      <c r="C1329" s="9" t="inlineStr"/>
      <c r="D1329" s="9" t="inlineStr"/>
    </row>
    <row r="1330" ht="11.5" customHeight="1">
      <c r="A1330" s="9" t="inlineStr"/>
      <c r="B1330" s="9" t="inlineStr">
        <is>
          <t>casement door sash</t>
        </is>
      </c>
      <c r="C1330" s="9" t="inlineStr">
        <is>
          <t>metre</t>
        </is>
      </c>
      <c r="D1330" s="9" t="inlineStr">
        <is>
          <t>97.00</t>
        </is>
      </c>
    </row>
    <row r="1331" ht="23" customHeight="1">
      <c r="A1331" s="9" t="inlineStr">
        <is>
          <t>3994</t>
        </is>
      </c>
      <c r="B1331" s="9" t="inlineStr">
        <is>
          <t>Galvanized iron (1.6 ± 0.2 mm) thick reinforcement for big series</t>
        </is>
      </c>
      <c r="C1331" s="9" t="inlineStr"/>
      <c r="D1331" s="9" t="inlineStr"/>
    </row>
    <row r="1332" ht="11.5" customHeight="1">
      <c r="A1332" s="9" t="inlineStr"/>
      <c r="B1332" s="9" t="inlineStr">
        <is>
          <t>sliding window / door sash</t>
        </is>
      </c>
      <c r="C1332" s="9" t="inlineStr">
        <is>
          <t>metre</t>
        </is>
      </c>
      <c r="D1332" s="9" t="inlineStr">
        <is>
          <t>86.00</t>
        </is>
      </c>
    </row>
    <row r="1333" ht="11.5" customHeight="1">
      <c r="A1333" s="9" t="inlineStr">
        <is>
          <t>3995</t>
        </is>
      </c>
      <c r="B1333" s="9" t="inlineStr">
        <is>
          <t>G.I fasteners 100 x 8 mm</t>
        </is>
      </c>
      <c r="C1333" s="9" t="inlineStr">
        <is>
          <t>each</t>
        </is>
      </c>
      <c r="D1333" s="9" t="inlineStr">
        <is>
          <t>14.00</t>
        </is>
      </c>
    </row>
    <row r="1334" ht="11.5" customHeight="1">
      <c r="A1334" s="9" t="inlineStr">
        <is>
          <t>4001</t>
        </is>
      </c>
      <c r="B1334" s="9" t="inlineStr">
        <is>
          <t>Stainless steel (Grade-304)hollow section round/square tubes</t>
        </is>
      </c>
      <c r="C1334" s="9" t="inlineStr">
        <is>
          <t>kg</t>
        </is>
      </c>
      <c r="D1334" s="9" t="inlineStr">
        <is>
          <t>220.00</t>
        </is>
      </c>
    </row>
    <row r="1335" ht="11.5" customHeight="1">
      <c r="A1335" s="9" t="inlineStr">
        <is>
          <t>4002</t>
        </is>
      </c>
      <c r="B1335" s="9" t="inlineStr">
        <is>
          <t>Stainless steel bolts/square bar and plates</t>
        </is>
      </c>
      <c r="C1335" s="9" t="inlineStr">
        <is>
          <t>kg</t>
        </is>
      </c>
      <c r="D1335" s="9" t="inlineStr">
        <is>
          <t>115.00</t>
        </is>
      </c>
    </row>
    <row r="1336" ht="23" customHeight="1">
      <c r="A1336" s="9" t="inlineStr">
        <is>
          <t>4006</t>
        </is>
      </c>
      <c r="B1336" s="9" t="inlineStr">
        <is>
          <t>Pressed steel door frames (mild steel sheet 1.60 mm) Profile "B"</t>
        </is>
      </c>
      <c r="C1336" s="9" t="inlineStr">
        <is>
          <t>metre</t>
        </is>
      </c>
      <c r="D1336" s="9" t="inlineStr">
        <is>
          <t>190.00</t>
        </is>
      </c>
    </row>
    <row r="1337" ht="23" customHeight="1">
      <c r="A1337" s="9" t="inlineStr">
        <is>
          <t>4007</t>
        </is>
      </c>
      <c r="B1337" s="9" t="inlineStr">
        <is>
          <t>Pressed steel door frames (mild steel sheet 1.60 mm) Profile "C"</t>
        </is>
      </c>
      <c r="C1337" s="9" t="inlineStr">
        <is>
          <t>metre</t>
        </is>
      </c>
      <c r="D1337" s="9" t="inlineStr">
        <is>
          <t>210.00</t>
        </is>
      </c>
    </row>
    <row r="1338" ht="23" customHeight="1">
      <c r="A1338" s="9" t="inlineStr">
        <is>
          <t>4008</t>
        </is>
      </c>
      <c r="B1338" s="9" t="inlineStr">
        <is>
          <t>Pressed steel door frames (mild steel sheet 1.60 mm) Profile "E"</t>
        </is>
      </c>
      <c r="C1338" s="9" t="inlineStr">
        <is>
          <t>metre</t>
        </is>
      </c>
      <c r="D1338" s="9" t="inlineStr">
        <is>
          <t>240.00</t>
        </is>
      </c>
    </row>
    <row r="1339" ht="11.5" customHeight="1">
      <c r="A1339" s="9" t="inlineStr">
        <is>
          <t>4009</t>
        </is>
      </c>
      <c r="B1339" s="9" t="inlineStr">
        <is>
          <t>Mild steel tubes hot finished welded type</t>
        </is>
      </c>
      <c r="C1339" s="9" t="inlineStr">
        <is>
          <t>kg</t>
        </is>
      </c>
      <c r="D1339" s="9" t="inlineStr">
        <is>
          <t>57.00</t>
        </is>
      </c>
    </row>
    <row r="1340" ht="11.5" customHeight="1">
      <c r="A1340" s="9" t="inlineStr">
        <is>
          <t>4010</t>
        </is>
      </c>
      <c r="B1340" s="9" t="inlineStr">
        <is>
          <t>Mild steel tubes hot finished seamless type</t>
        </is>
      </c>
      <c r="C1340" s="9" t="inlineStr">
        <is>
          <t>kg</t>
        </is>
      </c>
      <c r="D1340" s="9" t="inlineStr">
        <is>
          <t>67.00</t>
        </is>
      </c>
    </row>
    <row r="1341" ht="11.5" customHeight="1">
      <c r="A1341" s="9" t="inlineStr">
        <is>
          <t>4011</t>
        </is>
      </c>
      <c r="B1341" s="9" t="inlineStr">
        <is>
          <t>Mild steel tubes electric resistant or induction butt welded</t>
        </is>
      </c>
      <c r="C1341" s="9" t="inlineStr">
        <is>
          <t>kg</t>
        </is>
      </c>
      <c r="D1341" s="9" t="inlineStr">
        <is>
          <t>47.00</t>
        </is>
      </c>
    </row>
    <row r="1342" ht="23" customHeight="1">
      <c r="A1342" s="9" t="inlineStr">
        <is>
          <t>4012</t>
        </is>
      </c>
      <c r="B1342" s="9" t="inlineStr">
        <is>
          <t>Circular C.I. Box for ceiling fan internal dia 140 mm, 73 mm height,</t>
        </is>
      </c>
      <c r="C1342" s="9" t="inlineStr"/>
      <c r="D1342" s="9" t="inlineStr"/>
    </row>
    <row r="1343" ht="11.5" customHeight="1">
      <c r="A1343" s="9" t="inlineStr"/>
      <c r="B1343" s="9" t="inlineStr">
        <is>
          <t>toplid of 1.5mm thick MS sheet</t>
        </is>
      </c>
      <c r="C1343" s="9" t="inlineStr">
        <is>
          <t>each</t>
        </is>
      </c>
      <c r="D1343" s="9" t="inlineStr">
        <is>
          <t>52.00</t>
        </is>
      </c>
    </row>
    <row r="1344" ht="11.5" customHeight="1">
      <c r="A1344" s="9" t="inlineStr">
        <is>
          <t>4013</t>
        </is>
      </c>
      <c r="B1344" s="9" t="inlineStr">
        <is>
          <t>Pulley 40 mm dia</t>
        </is>
      </c>
      <c r="C1344" s="9" t="inlineStr">
        <is>
          <t>each</t>
        </is>
      </c>
      <c r="D1344" s="9" t="inlineStr">
        <is>
          <t>30.00</t>
        </is>
      </c>
    </row>
    <row r="1345" ht="11.5" customHeight="1">
      <c r="A1345" s="9" t="inlineStr">
        <is>
          <t>4201</t>
        </is>
      </c>
      <c r="B1345" s="9" t="inlineStr">
        <is>
          <t>Aluminium primer</t>
        </is>
      </c>
      <c r="C1345" s="9" t="inlineStr">
        <is>
          <t>litre</t>
        </is>
      </c>
      <c r="D1345" s="9" t="inlineStr">
        <is>
          <t>110.00</t>
        </is>
      </c>
    </row>
    <row r="1346" ht="11.5" customHeight="1">
      <c r="A1346" s="9" t="inlineStr">
        <is>
          <t>4202</t>
        </is>
      </c>
      <c r="B1346" s="9" t="inlineStr">
        <is>
          <t>Red oxide Zinc chromate primer</t>
        </is>
      </c>
      <c r="C1346" s="9" t="inlineStr">
        <is>
          <t>litre</t>
        </is>
      </c>
      <c r="D1346" s="9" t="inlineStr">
        <is>
          <t>110.00</t>
        </is>
      </c>
    </row>
    <row r="1347" ht="11.5" customHeight="1">
      <c r="A1347" s="9" t="inlineStr">
        <is>
          <t>4203</t>
        </is>
      </c>
      <c r="B1347" s="9" t="inlineStr">
        <is>
          <t>Copper acetate</t>
        </is>
      </c>
      <c r="C1347" s="9" t="inlineStr">
        <is>
          <t>kg</t>
        </is>
      </c>
      <c r="D1347" s="9" t="inlineStr">
        <is>
          <t>285.00</t>
        </is>
      </c>
    </row>
    <row r="1348" ht="11.5" customHeight="1">
      <c r="A1348" s="9" t="inlineStr">
        <is>
          <t>4204</t>
        </is>
      </c>
      <c r="B1348" s="9" t="inlineStr">
        <is>
          <t>Hydrochloric acid</t>
        </is>
      </c>
      <c r="C1348" s="9" t="inlineStr">
        <is>
          <t>kg</t>
        </is>
      </c>
      <c r="D1348" s="9" t="inlineStr">
        <is>
          <t>33.00</t>
        </is>
      </c>
    </row>
    <row r="1349" ht="11.5" customHeight="1">
      <c r="A1349" s="9" t="inlineStr">
        <is>
          <t>4205</t>
        </is>
      </c>
      <c r="B1349" s="9" t="inlineStr">
        <is>
          <t>Copper chloride</t>
        </is>
      </c>
      <c r="C1349" s="9" t="inlineStr">
        <is>
          <t>kg</t>
        </is>
      </c>
      <c r="D1349" s="9" t="inlineStr">
        <is>
          <t>270.00</t>
        </is>
      </c>
    </row>
    <row r="1350" ht="11.5" customHeight="1">
      <c r="A1350" s="9" t="inlineStr">
        <is>
          <t>4206</t>
        </is>
      </c>
      <c r="B1350" s="9" t="inlineStr">
        <is>
          <t>Copper nitrate</t>
        </is>
      </c>
      <c r="C1350" s="9" t="inlineStr">
        <is>
          <t>kg</t>
        </is>
      </c>
      <c r="D1350" s="9" t="inlineStr">
        <is>
          <t>210.00</t>
        </is>
      </c>
    </row>
    <row r="1351" ht="11.5" customHeight="1">
      <c r="A1351" s="9" t="inlineStr">
        <is>
          <t>4207</t>
        </is>
      </c>
      <c r="B1351" s="9" t="inlineStr">
        <is>
          <t>Ammonium chloride</t>
        </is>
      </c>
      <c r="C1351" s="9" t="inlineStr">
        <is>
          <t>kg</t>
        </is>
      </c>
      <c r="D1351" s="9" t="inlineStr">
        <is>
          <t>20.00</t>
        </is>
      </c>
    </row>
    <row r="1352" ht="11.5" customHeight="1">
      <c r="A1352" s="9" t="inlineStr">
        <is>
          <t>5001</t>
        </is>
      </c>
      <c r="B1352" s="9" t="inlineStr">
        <is>
          <t>Mobil oil</t>
        </is>
      </c>
      <c r="C1352" s="9" t="inlineStr">
        <is>
          <t>litre</t>
        </is>
      </c>
      <c r="D1352" s="9" t="inlineStr">
        <is>
          <t>315.00</t>
        </is>
      </c>
    </row>
    <row r="1353" ht="23" customHeight="1">
      <c r="A1353" s="9" t="inlineStr">
        <is>
          <t>5050</t>
        </is>
      </c>
      <c r="B1353" s="9" t="inlineStr">
        <is>
          <t>SS pipe 304 grades with press fit technology as per JIS 3448 Standard</t>
        </is>
      </c>
      <c r="C1353" s="9" t="inlineStr"/>
      <c r="D1353" s="9" t="inlineStr"/>
    </row>
    <row r="1354" ht="11.5" customHeight="1">
      <c r="A1354" s="9" t="inlineStr"/>
      <c r="B1354" s="9" t="inlineStr">
        <is>
          <t>48.60 mm outer dia</t>
        </is>
      </c>
      <c r="C1354" s="9" t="inlineStr">
        <is>
          <t>metre</t>
        </is>
      </c>
      <c r="D1354" s="9" t="inlineStr">
        <is>
          <t>650.00</t>
        </is>
      </c>
    </row>
    <row r="1355" ht="11.5" customHeight="1">
      <c r="A1355" s="9" t="inlineStr">
        <is>
          <t>5743</t>
        </is>
      </c>
      <c r="B1355" s="9" t="inlineStr">
        <is>
          <t>Coloured inter locking C.C. paver Block</t>
        </is>
      </c>
      <c r="C1355" s="9" t="inlineStr">
        <is>
          <t>sqm</t>
        </is>
      </c>
      <c r="D1355" s="9" t="inlineStr">
        <is>
          <t>480.00</t>
        </is>
      </c>
    </row>
    <row r="1356" ht="23" customHeight="1">
      <c r="A1356" s="9" t="inlineStr">
        <is>
          <t>6001</t>
        </is>
      </c>
      <c r="B1356" s="9" t="inlineStr">
        <is>
          <t>White marble slab Makrana second quality plain veined 18 mm thick</t>
        </is>
      </c>
      <c r="C1356" s="9" t="inlineStr">
        <is>
          <t>sqm</t>
        </is>
      </c>
      <c r="D1356" s="9" t="inlineStr">
        <is>
          <t>1430.00</t>
        </is>
      </c>
    </row>
    <row r="1357" ht="11.5" customHeight="1">
      <c r="A1357" s="9" t="inlineStr">
        <is>
          <t>6007</t>
        </is>
      </c>
      <c r="B1357" s="9" t="inlineStr">
        <is>
          <t>Pink marble slab plain 18 mm thick</t>
        </is>
      </c>
      <c r="C1357" s="9" t="inlineStr">
        <is>
          <t>sqm</t>
        </is>
      </c>
      <c r="D1357" s="9" t="inlineStr">
        <is>
          <t>645.00</t>
        </is>
      </c>
    </row>
    <row r="1358" ht="11.5" customHeight="1">
      <c r="A1358" s="9" t="inlineStr">
        <is>
          <t>6010</t>
        </is>
      </c>
      <c r="B1358" s="9" t="inlineStr">
        <is>
          <t>Udaypur green marble slab plain 18 mm thick</t>
        </is>
      </c>
      <c r="C1358" s="9" t="inlineStr">
        <is>
          <t>sqm</t>
        </is>
      </c>
      <c r="D1358" s="9" t="inlineStr">
        <is>
          <t>620.00</t>
        </is>
      </c>
    </row>
    <row r="1359" ht="11.5" customHeight="1">
      <c r="A1359" s="9" t="inlineStr">
        <is>
          <t>6019</t>
        </is>
      </c>
      <c r="B1359" s="9" t="inlineStr">
        <is>
          <t>Black Zebra marble slab plain 18 mm thick</t>
        </is>
      </c>
      <c r="C1359" s="9" t="inlineStr">
        <is>
          <t>sqm</t>
        </is>
      </c>
      <c r="D1359" s="9" t="inlineStr">
        <is>
          <t>900.00</t>
        </is>
      </c>
    </row>
    <row r="1360" ht="11.5" customHeight="1">
      <c r="A1360" s="9" t="inlineStr">
        <is>
          <t>6501</t>
        </is>
      </c>
      <c r="B1360" s="9" t="inlineStr">
        <is>
          <t>Sand zone V (Jamuna)</t>
        </is>
      </c>
      <c r="C1360" s="9" t="inlineStr">
        <is>
          <t>cum</t>
        </is>
      </c>
      <c r="D1360" s="9" t="inlineStr">
        <is>
          <t>1225.00</t>
        </is>
      </c>
    </row>
    <row r="1361" ht="23" customHeight="1">
      <c r="A1361" s="9" t="inlineStr">
        <is>
          <t>7001</t>
        </is>
      </c>
      <c r="B1361" s="9" t="inlineStr">
        <is>
          <t>Brass 100mm mortice latch and lock with 6 levers without pair of handles</t>
        </is>
      </c>
      <c r="C1361" s="9" t="inlineStr">
        <is>
          <t>each</t>
        </is>
      </c>
      <c r="D1361" s="9" t="inlineStr">
        <is>
          <t>210.00</t>
        </is>
      </c>
    </row>
    <row r="1362" ht="23" customHeight="1">
      <c r="A1362" s="9" t="inlineStr">
        <is>
          <t>7003</t>
        </is>
      </c>
      <c r="B1362" s="9" t="inlineStr">
        <is>
          <t>Pair of Anodised Aluminium lever handles for 100 mm mortice latch</t>
        </is>
      </c>
      <c r="C1362" s="9" t="inlineStr"/>
      <c r="D1362" s="9" t="inlineStr"/>
    </row>
    <row r="1363" ht="11.5" customHeight="1">
      <c r="A1363" s="9" t="inlineStr"/>
      <c r="B1363" s="9" t="inlineStr">
        <is>
          <t>and lock</t>
        </is>
      </c>
      <c r="C1363" s="9" t="inlineStr">
        <is>
          <t>each</t>
        </is>
      </c>
      <c r="D1363" s="9" t="inlineStr">
        <is>
          <t>215.00</t>
        </is>
      </c>
    </row>
    <row r="1364" ht="11.5" customHeight="1">
      <c r="A1364" s="9" t="inlineStr">
        <is>
          <t>7004</t>
        </is>
      </c>
      <c r="B1364" s="9" t="inlineStr">
        <is>
          <t>Vitreous china flat back wash basin 450x300 mm</t>
        </is>
      </c>
      <c r="C1364" s="9" t="inlineStr">
        <is>
          <t>each</t>
        </is>
      </c>
      <c r="D1364" s="9" t="inlineStr">
        <is>
          <t>310.00</t>
        </is>
      </c>
    </row>
    <row r="1365" ht="11.5" customHeight="1">
      <c r="A1365" s="9" t="inlineStr">
        <is>
          <t>7005</t>
        </is>
      </c>
      <c r="B1365" s="9" t="inlineStr">
        <is>
          <t>Vitreous china 10 litres low level cistern without fittings</t>
        </is>
      </c>
      <c r="C1365" s="9" t="inlineStr">
        <is>
          <t>each</t>
        </is>
      </c>
      <c r="D1365" s="9" t="inlineStr">
        <is>
          <t>715.00</t>
        </is>
      </c>
    </row>
    <row r="1366" ht="11.5" customHeight="1">
      <c r="A1366" s="9" t="inlineStr">
        <is>
          <t>7006</t>
        </is>
      </c>
      <c r="B1366" s="9" t="inlineStr">
        <is>
          <t>Vitreous china 10 litres low level cistern with fittings</t>
        </is>
      </c>
      <c r="C1366" s="9" t="inlineStr">
        <is>
          <t>each</t>
        </is>
      </c>
      <c r="D1366" s="9" t="inlineStr">
        <is>
          <t>1240.00</t>
        </is>
      </c>
    </row>
    <row r="1367" ht="11.5" customHeight="1">
      <c r="A1367" s="9" t="inlineStr">
        <is>
          <t>7008</t>
        </is>
      </c>
      <c r="B1367" s="9" t="inlineStr">
        <is>
          <t>F.P.S. (non modular) clay fly ash bricks class designation 7.5</t>
        </is>
      </c>
      <c r="C1367" s="9" t="inlineStr">
        <is>
          <t>1000 Nos</t>
        </is>
      </c>
      <c r="D1367" s="9" t="inlineStr">
        <is>
          <t>4800.00</t>
        </is>
      </c>
    </row>
    <row r="1368" ht="23" customHeight="1">
      <c r="A1368" s="9" t="inlineStr">
        <is>
          <t>7009</t>
        </is>
      </c>
      <c r="B1368" s="9" t="inlineStr">
        <is>
          <t>12.5 mm thick tapered edge plain Gypsum plaster borad Confirming to</t>
        </is>
      </c>
      <c r="C1368" s="9" t="inlineStr"/>
      <c r="D1368" s="9" t="inlineStr"/>
    </row>
    <row r="1370" ht="11.5" customHeight="1">
      <c r="A1370" s="10" t="inlineStr">
        <is>
          <t>Code</t>
        </is>
      </c>
      <c r="B1370" s="10" t="inlineStr">
        <is>
          <t>Description</t>
        </is>
      </c>
      <c r="C1370" s="10" t="inlineStr">
        <is>
          <t>Unit</t>
        </is>
      </c>
      <c r="D1370" s="10" t="inlineStr">
        <is>
          <t>Rate</t>
        </is>
      </c>
    </row>
    <row r="1371" ht="11.5" customHeight="1">
      <c r="A1371" s="10" t="inlineStr">
        <is>
          <t>No.</t>
        </is>
      </c>
      <c r="B1371" s="10" t="inlineStr"/>
      <c r="C1371" s="10" t="inlineStr"/>
      <c r="D1371" s="10" t="inlineStr"/>
    </row>
    <row r="1372" ht="11.5" customHeight="1">
      <c r="A1372" s="9" t="inlineStr">
        <is>
          <t>7010</t>
        </is>
      </c>
      <c r="B1372" s="9" t="inlineStr">
        <is>
          <t>Galvanised Steel ceiling section (size 80x26x0.50 mm)</t>
        </is>
      </c>
      <c r="C1372" s="9" t="inlineStr">
        <is>
          <t>metre</t>
        </is>
      </c>
      <c r="D1372" s="9" t="inlineStr">
        <is>
          <t>46.00</t>
        </is>
      </c>
    </row>
    <row r="1373" ht="11.5" customHeight="1">
      <c r="A1373" s="9" t="inlineStr">
        <is>
          <t>7011</t>
        </is>
      </c>
      <c r="B1373" s="9" t="inlineStr">
        <is>
          <t>Galvanised Steel perimetre Channel (Size 20x27x30x0.50 mm)</t>
        </is>
      </c>
      <c r="C1373" s="9" t="inlineStr">
        <is>
          <t>metre</t>
        </is>
      </c>
      <c r="D1373" s="9" t="inlineStr">
        <is>
          <t>22.00</t>
        </is>
      </c>
    </row>
    <row r="1374" ht="11.5" customHeight="1">
      <c r="A1374" s="9" t="inlineStr">
        <is>
          <t>7012</t>
        </is>
      </c>
      <c r="B1374" s="9" t="inlineStr">
        <is>
          <t>Galvanised Steel intermediate Channel (Size 15x45x15x0.90 mm)</t>
        </is>
      </c>
      <c r="C1374" s="9" t="inlineStr">
        <is>
          <t>metre</t>
        </is>
      </c>
      <c r="D1374" s="9" t="inlineStr">
        <is>
          <t>38.00</t>
        </is>
      </c>
    </row>
    <row r="1375" ht="23" customHeight="1">
      <c r="A1375" s="9" t="inlineStr">
        <is>
          <t>7013</t>
        </is>
      </c>
      <c r="B1375" s="9" t="inlineStr">
        <is>
          <t>Galvanised Steel angle hanger (Celling angle) (Size 25x10x0.50 mm)</t>
        </is>
      </c>
      <c r="C1375" s="9" t="inlineStr">
        <is>
          <t>metre</t>
        </is>
      </c>
      <c r="D1375" s="9" t="inlineStr">
        <is>
          <t>12.00</t>
        </is>
      </c>
    </row>
    <row r="1376" ht="11.5" customHeight="1">
      <c r="A1376" s="9" t="inlineStr">
        <is>
          <t>7014</t>
        </is>
      </c>
      <c r="B1376" s="9" t="inlineStr">
        <is>
          <t>Galvanised Steel connecting clips (2.64 mm dia and 230 mm long</t>
        </is>
      </c>
      <c r="C1376" s="9" t="inlineStr"/>
      <c r="D1376" s="9" t="inlineStr"/>
    </row>
    <row r="1377" ht="11.5" customHeight="1">
      <c r="A1377" s="9" t="inlineStr"/>
      <c r="B1377" s="9" t="inlineStr">
        <is>
          <t>GI wire)</t>
        </is>
      </c>
      <c r="C1377" s="9" t="inlineStr">
        <is>
          <t>each</t>
        </is>
      </c>
      <c r="D1377" s="9" t="inlineStr">
        <is>
          <t>4.00</t>
        </is>
      </c>
    </row>
    <row r="1378" ht="11.5" customHeight="1">
      <c r="A1378" s="9" t="inlineStr">
        <is>
          <t>7015</t>
        </is>
      </c>
      <c r="B1378" s="9" t="inlineStr">
        <is>
          <t>Galvanised Steel soffit cleat (Size 27x37x25x0.60 mm)</t>
        </is>
      </c>
      <c r="C1378" s="9" t="inlineStr">
        <is>
          <t>each</t>
        </is>
      </c>
      <c r="D1378" s="9" t="inlineStr">
        <is>
          <t>3.00</t>
        </is>
      </c>
    </row>
    <row r="1379" ht="11.5" customHeight="1">
      <c r="A1379" s="9" t="inlineStr">
        <is>
          <t>7016</t>
        </is>
      </c>
      <c r="B1379" s="9" t="inlineStr">
        <is>
          <t>Joint filler</t>
        </is>
      </c>
      <c r="C1379" s="9" t="inlineStr">
        <is>
          <t>kg</t>
        </is>
      </c>
      <c r="D1379" s="9" t="inlineStr">
        <is>
          <t>26.00</t>
        </is>
      </c>
    </row>
    <row r="1380" ht="11.5" customHeight="1">
      <c r="A1380" s="9" t="inlineStr">
        <is>
          <t>7017</t>
        </is>
      </c>
      <c r="B1380" s="9" t="inlineStr">
        <is>
          <t>Joint finisher</t>
        </is>
      </c>
      <c r="C1380" s="9" t="inlineStr">
        <is>
          <t>kg</t>
        </is>
      </c>
      <c r="D1380" s="9" t="inlineStr">
        <is>
          <t>23.00</t>
        </is>
      </c>
    </row>
    <row r="1381" ht="11.5" customHeight="1">
      <c r="A1381" s="9" t="inlineStr">
        <is>
          <t>7018</t>
        </is>
      </c>
      <c r="B1381" s="9" t="inlineStr">
        <is>
          <t>Joint tape roll</t>
        </is>
      </c>
      <c r="C1381" s="9" t="inlineStr">
        <is>
          <t>roll</t>
        </is>
      </c>
      <c r="D1381" s="9" t="inlineStr">
        <is>
          <t>100.00</t>
        </is>
      </c>
    </row>
    <row r="1382" ht="11.5" customHeight="1">
      <c r="A1382" s="9" t="inlineStr">
        <is>
          <t>7019</t>
        </is>
      </c>
      <c r="B1382" s="9" t="inlineStr">
        <is>
          <t>Dash fastener / Chemical fastener</t>
        </is>
      </c>
      <c r="C1382" s="9" t="inlineStr">
        <is>
          <t>each</t>
        </is>
      </c>
      <c r="D1382" s="9" t="inlineStr">
        <is>
          <t>14.00</t>
        </is>
      </c>
    </row>
    <row r="1383" ht="11.5" customHeight="1">
      <c r="A1383" s="9" t="inlineStr">
        <is>
          <t>7020</t>
        </is>
      </c>
      <c r="B1383" s="9" t="inlineStr">
        <is>
          <t>All drive screws (for gypsum board)</t>
        </is>
      </c>
      <c r="C1383" s="9" t="inlineStr">
        <is>
          <t>100 Nos</t>
        </is>
      </c>
      <c r="D1383" s="9" t="inlineStr">
        <is>
          <t>58.00</t>
        </is>
      </c>
    </row>
    <row r="1384" ht="11.5" customHeight="1">
      <c r="A1384" s="9" t="inlineStr">
        <is>
          <t>7021</t>
        </is>
      </c>
      <c r="B1384" s="9" t="inlineStr">
        <is>
          <t>Primer (for gypsum board)</t>
        </is>
      </c>
      <c r="C1384" s="9" t="inlineStr">
        <is>
          <t>litre</t>
        </is>
      </c>
      <c r="D1384" s="9" t="inlineStr">
        <is>
          <t>85.00</t>
        </is>
      </c>
    </row>
    <row r="1385" ht="11.5" customHeight="1">
      <c r="A1385" s="9" t="inlineStr">
        <is>
          <t>7022</t>
        </is>
      </c>
      <c r="B1385" s="9" t="inlineStr">
        <is>
          <t>Chlorpyriphos 20% E.C. / Lindane 20% E.C.</t>
        </is>
      </c>
      <c r="C1385" s="9" t="inlineStr">
        <is>
          <t>litre</t>
        </is>
      </c>
      <c r="D1385" s="9" t="inlineStr">
        <is>
          <t>150.00</t>
        </is>
      </c>
    </row>
    <row r="1386" ht="11.5" customHeight="1">
      <c r="A1386" s="9" t="inlineStr">
        <is>
          <t>7023</t>
        </is>
      </c>
      <c r="B1386" s="9" t="inlineStr">
        <is>
          <t>Chromium plated brackets (curtain rods)</t>
        </is>
      </c>
      <c r="C1386" s="9" t="inlineStr">
        <is>
          <t>each</t>
        </is>
      </c>
      <c r="D1386" s="9" t="inlineStr">
        <is>
          <t>7.00</t>
        </is>
      </c>
    </row>
    <row r="1387" ht="11.5" customHeight="1">
      <c r="A1387" s="9" t="inlineStr">
        <is>
          <t>7024</t>
        </is>
      </c>
      <c r="B1387" s="9" t="inlineStr">
        <is>
          <t>Acid Proof cement</t>
        </is>
      </c>
      <c r="C1387" s="9" t="inlineStr">
        <is>
          <t>tonne</t>
        </is>
      </c>
      <c r="D1387" s="9" t="inlineStr">
        <is>
          <t>7800.00</t>
        </is>
      </c>
    </row>
    <row r="1388" ht="23" customHeight="1">
      <c r="A1388" s="9" t="inlineStr">
        <is>
          <t>7025</t>
        </is>
      </c>
      <c r="B1388" s="9" t="inlineStr">
        <is>
          <t>Self tapping pan head nickel coated mild steel screws of size 13 x</t>
        </is>
      </c>
      <c r="C1388" s="9" t="inlineStr"/>
      <c r="D1388" s="9" t="inlineStr"/>
    </row>
    <row r="1389" ht="11.5" customHeight="1">
      <c r="A1389" s="9" t="inlineStr"/>
      <c r="B1389" s="9" t="inlineStr">
        <is>
          <t>3.2 mm</t>
        </is>
      </c>
      <c r="C1389" s="9" t="inlineStr">
        <is>
          <t>1000 Nos</t>
        </is>
      </c>
      <c r="D1389" s="9" t="inlineStr">
        <is>
          <t>525.00</t>
        </is>
      </c>
    </row>
    <row r="1390" ht="11.5" customHeight="1">
      <c r="A1390" s="9" t="inlineStr">
        <is>
          <t>7026</t>
        </is>
      </c>
      <c r="B1390" s="9" t="inlineStr">
        <is>
          <t>Fibre joint tape 50 mm wide (90 metre) roll</t>
        </is>
      </c>
      <c r="C1390" s="9" t="inlineStr">
        <is>
          <t>each roll</t>
        </is>
      </c>
      <c r="D1390" s="9" t="inlineStr">
        <is>
          <t>165.00</t>
        </is>
      </c>
    </row>
    <row r="1391" ht="11.5" customHeight="1">
      <c r="A1391" s="9" t="inlineStr">
        <is>
          <t>7027</t>
        </is>
      </c>
      <c r="B1391" s="9" t="inlineStr">
        <is>
          <t>M.S. Butt hinges 125x90x4 mm</t>
        </is>
      </c>
      <c r="C1391" s="9" t="inlineStr">
        <is>
          <t>10 Nos</t>
        </is>
      </c>
      <c r="D1391" s="9" t="inlineStr">
        <is>
          <t>105.00</t>
        </is>
      </c>
    </row>
    <row r="1392" ht="11.5" customHeight="1">
      <c r="A1392" s="9" t="inlineStr">
        <is>
          <t>7028</t>
        </is>
      </c>
      <c r="B1392" s="9" t="inlineStr">
        <is>
          <t>12.5 mm thick Fully Perforated gypsum board</t>
        </is>
      </c>
      <c r="C1392" s="9" t="inlineStr">
        <is>
          <t>sqm</t>
        </is>
      </c>
      <c r="D1392" s="9" t="inlineStr">
        <is>
          <t>410.00</t>
        </is>
      </c>
    </row>
    <row r="1393" ht="23" customHeight="1">
      <c r="A1393" s="9" t="inlineStr">
        <is>
          <t>7029</t>
        </is>
      </c>
      <c r="B1393" s="9" t="inlineStr">
        <is>
          <t>Galvanised wire mesh of average width of aperture 1.4 mm and nominal</t>
        </is>
      </c>
      <c r="C1393" s="9" t="inlineStr"/>
      <c r="D1393" s="9" t="inlineStr"/>
    </row>
    <row r="1394" ht="11.5" customHeight="1">
      <c r="A1394" s="9" t="inlineStr"/>
      <c r="B1394" s="9" t="inlineStr">
        <is>
          <t>dia of wire 0.63 mm</t>
        </is>
      </c>
      <c r="C1394" s="9" t="inlineStr">
        <is>
          <t>sqm</t>
        </is>
      </c>
      <c r="D1394" s="9" t="inlineStr">
        <is>
          <t>250.00</t>
        </is>
      </c>
    </row>
    <row r="1395" ht="23" customHeight="1">
      <c r="A1395" s="9" t="inlineStr">
        <is>
          <t>7031</t>
        </is>
      </c>
      <c r="B1395" s="9" t="inlineStr">
        <is>
          <t>12.5 mm thick tapered edge moisture resistant plain Gypsum plaster</t>
        </is>
      </c>
      <c r="C1395" s="9" t="inlineStr"/>
      <c r="D1395" s="9" t="inlineStr"/>
    </row>
    <row r="1396" ht="11.5" customHeight="1">
      <c r="A1396" s="9" t="inlineStr"/>
      <c r="B1396" s="9" t="inlineStr">
        <is>
          <t>board confirming to IS 2095 (Part- I) : 2011</t>
        </is>
      </c>
      <c r="C1396" s="9" t="inlineStr">
        <is>
          <t>sqm</t>
        </is>
      </c>
      <c r="D1396" s="9" t="inlineStr">
        <is>
          <t>275.00</t>
        </is>
      </c>
    </row>
    <row r="1397" ht="23" customHeight="1">
      <c r="A1397" s="9" t="inlineStr">
        <is>
          <t>7032</t>
        </is>
      </c>
      <c r="B1397" s="9" t="inlineStr">
        <is>
          <t>Frosted glass sheet of nominal thickness 4 mm (weighing not less than</t>
        </is>
      </c>
      <c r="C1397" s="9" t="inlineStr"/>
      <c r="D1397" s="9" t="inlineStr"/>
    </row>
    <row r="1398" ht="11.5" customHeight="1">
      <c r="A1398" s="9" t="inlineStr"/>
      <c r="B1398" s="9" t="inlineStr">
        <is>
          <t>10 kg/sqm)</t>
        </is>
      </c>
      <c r="C1398" s="9" t="inlineStr">
        <is>
          <t>sqm</t>
        </is>
      </c>
      <c r="D1398" s="9" t="inlineStr">
        <is>
          <t>460.00</t>
        </is>
      </c>
    </row>
    <row r="1399" ht="11.5" customHeight="1">
      <c r="A1399" s="9" t="inlineStr">
        <is>
          <t>7033</t>
        </is>
      </c>
      <c r="B1399" s="9" t="inlineStr">
        <is>
          <t>Nickel plated M.S. pipe 25 mm dia</t>
        </is>
      </c>
      <c r="C1399" s="9" t="inlineStr">
        <is>
          <t>metre</t>
        </is>
      </c>
      <c r="D1399" s="9" t="inlineStr">
        <is>
          <t>76.00</t>
        </is>
      </c>
    </row>
    <row r="1400" ht="11.5" customHeight="1">
      <c r="A1400" s="9" t="inlineStr">
        <is>
          <t>7034</t>
        </is>
      </c>
      <c r="B1400" s="9" t="inlineStr">
        <is>
          <t>Nickel plated M.S. pipe 20 mm dia</t>
        </is>
      </c>
      <c r="C1400" s="9" t="inlineStr">
        <is>
          <t>metre</t>
        </is>
      </c>
      <c r="D1400" s="9" t="inlineStr">
        <is>
          <t>72.00</t>
        </is>
      </c>
    </row>
    <row r="1401" ht="11.5" customHeight="1">
      <c r="A1401" s="9" t="inlineStr">
        <is>
          <t>7035</t>
        </is>
      </c>
      <c r="B1401" s="9" t="inlineStr">
        <is>
          <t>Nickel plated M.S. Brackets for curtain rod 20 mm</t>
        </is>
      </c>
      <c r="C1401" s="9" t="inlineStr">
        <is>
          <t>each</t>
        </is>
      </c>
      <c r="D1401" s="9" t="inlineStr">
        <is>
          <t>7.00</t>
        </is>
      </c>
    </row>
    <row r="1402" ht="11.5" customHeight="1">
      <c r="A1402" s="9" t="inlineStr">
        <is>
          <t>7036</t>
        </is>
      </c>
      <c r="B1402" s="9" t="inlineStr">
        <is>
          <t>Nickel plated M.S - Brackets for curtain rod 25 mm</t>
        </is>
      </c>
      <c r="C1402" s="9" t="inlineStr">
        <is>
          <t>each</t>
        </is>
      </c>
      <c r="D1402" s="9" t="inlineStr">
        <is>
          <t>8.00</t>
        </is>
      </c>
    </row>
    <row r="1403" ht="11.5" customHeight="1">
      <c r="A1403" s="9" t="inlineStr">
        <is>
          <t>7040</t>
        </is>
      </c>
      <c r="B1403" s="9" t="inlineStr">
        <is>
          <t>Oxidised mild steel screws 35 mm</t>
        </is>
      </c>
      <c r="C1403" s="9" t="inlineStr">
        <is>
          <t>100 Nos</t>
        </is>
      </c>
      <c r="D1403" s="9" t="inlineStr">
        <is>
          <t>48.00</t>
        </is>
      </c>
    </row>
    <row r="1404" ht="11.5" customHeight="1">
      <c r="A1404" s="9" t="inlineStr">
        <is>
          <t>7042</t>
        </is>
      </c>
      <c r="B1404" s="9" t="inlineStr">
        <is>
          <t>Mild steel conduit pipe (heavy type) ISI marked-20 mm dia</t>
        </is>
      </c>
      <c r="C1404" s="9" t="inlineStr">
        <is>
          <t>metre</t>
        </is>
      </c>
      <c r="D1404" s="9" t="inlineStr">
        <is>
          <t>42.00</t>
        </is>
      </c>
    </row>
    <row r="1405" ht="11.5" customHeight="1">
      <c r="A1405" s="9" t="inlineStr">
        <is>
          <t>7043</t>
        </is>
      </c>
      <c r="B1405" s="9" t="inlineStr">
        <is>
          <t>Mild steel conduit pipe (heavy type) ISI marked-25 mm dia</t>
        </is>
      </c>
      <c r="C1405" s="9" t="inlineStr">
        <is>
          <t>metre</t>
        </is>
      </c>
      <c r="D1405" s="9" t="inlineStr">
        <is>
          <t>54.00</t>
        </is>
      </c>
    </row>
    <row r="1406" ht="11.5" customHeight="1">
      <c r="A1406" s="9" t="inlineStr">
        <is>
          <t>7044</t>
        </is>
      </c>
      <c r="B1406" s="9" t="inlineStr">
        <is>
          <t>Rolling shutters of 80x0.90 mm laths</t>
        </is>
      </c>
      <c r="C1406" s="9" t="inlineStr">
        <is>
          <t>sqm</t>
        </is>
      </c>
      <c r="D1406" s="9" t="inlineStr">
        <is>
          <t>1300.00</t>
        </is>
      </c>
    </row>
    <row r="1407" ht="11.5" customHeight="1">
      <c r="A1407" s="9" t="inlineStr">
        <is>
          <t>7045</t>
        </is>
      </c>
      <c r="B1407" s="9" t="inlineStr">
        <is>
          <t>Rolling shutters of 80x1.2 mm laths</t>
        </is>
      </c>
      <c r="C1407" s="9" t="inlineStr">
        <is>
          <t>sqm</t>
        </is>
      </c>
      <c r="D1407" s="9" t="inlineStr">
        <is>
          <t>1375.00</t>
        </is>
      </c>
    </row>
    <row r="1408" ht="11.5" customHeight="1">
      <c r="A1408" s="9" t="inlineStr">
        <is>
          <t>7046</t>
        </is>
      </c>
      <c r="B1408" s="9" t="inlineStr">
        <is>
          <t>Top cover of Rolling shutters 0.90 mm thick</t>
        </is>
      </c>
      <c r="C1408" s="9" t="inlineStr">
        <is>
          <t>metre</t>
        </is>
      </c>
      <c r="D1408" s="9" t="inlineStr">
        <is>
          <t>450.00</t>
        </is>
      </c>
    </row>
    <row r="1409" ht="11.5" customHeight="1">
      <c r="A1409" s="9" t="inlineStr">
        <is>
          <t>7047</t>
        </is>
      </c>
      <c r="B1409" s="9" t="inlineStr">
        <is>
          <t>Top cover of Rolling shutters 1.20 mm thick</t>
        </is>
      </c>
      <c r="C1409" s="9" t="inlineStr">
        <is>
          <t>metre</t>
        </is>
      </c>
      <c r="D1409" s="9" t="inlineStr">
        <is>
          <t>560.00</t>
        </is>
      </c>
    </row>
    <row r="1410" ht="11.5" customHeight="1">
      <c r="A1410" s="9" t="inlineStr">
        <is>
          <t>7048</t>
        </is>
      </c>
      <c r="B1410" s="9" t="inlineStr">
        <is>
          <t>Rawl plug 50 mm (designation 10 nos)</t>
        </is>
      </c>
      <c r="C1410" s="9" t="inlineStr">
        <is>
          <t>each</t>
        </is>
      </c>
      <c r="D1410" s="9" t="inlineStr">
        <is>
          <t>25.00</t>
        </is>
      </c>
    </row>
    <row r="1411" ht="11.5" customHeight="1">
      <c r="A1411" s="9" t="inlineStr">
        <is>
          <t>7049</t>
        </is>
      </c>
      <c r="B1411" s="9" t="inlineStr">
        <is>
          <t>Teak wood lipping of size 25x3 mm in pelmets</t>
        </is>
      </c>
      <c r="C1411" s="9" t="inlineStr">
        <is>
          <t>metre</t>
        </is>
      </c>
      <c r="D1411" s="9" t="inlineStr">
        <is>
          <t>14.00</t>
        </is>
      </c>
    </row>
    <row r="1412" ht="11.5" customHeight="1">
      <c r="A1412" s="9" t="inlineStr">
        <is>
          <t>7050</t>
        </is>
      </c>
      <c r="B1412" s="9" t="inlineStr">
        <is>
          <t>PU Primer</t>
        </is>
      </c>
      <c r="C1412" s="9" t="inlineStr">
        <is>
          <t>sqm</t>
        </is>
      </c>
      <c r="D1412" s="9" t="inlineStr">
        <is>
          <t>60.00</t>
        </is>
      </c>
    </row>
    <row r="1413" ht="11.5" customHeight="1">
      <c r="A1413" s="9" t="inlineStr">
        <is>
          <t>7051</t>
        </is>
      </c>
      <c r="B1413" s="9" t="inlineStr">
        <is>
          <t>40 mm (average) PU spray having 40-45 kg/m3 density</t>
        </is>
      </c>
      <c r="C1413" s="9" t="inlineStr">
        <is>
          <t>sqm</t>
        </is>
      </c>
      <c r="D1413" s="9" t="inlineStr">
        <is>
          <t>400.00</t>
        </is>
      </c>
    </row>
    <row r="1414" ht="11.5" customHeight="1">
      <c r="A1414" s="9" t="inlineStr">
        <is>
          <t>7052</t>
        </is>
      </c>
      <c r="B1414" s="9" t="inlineStr">
        <is>
          <t>GI wire netting 3/4" x 24 G</t>
        </is>
      </c>
      <c r="C1414" s="9" t="inlineStr">
        <is>
          <t>sqm</t>
        </is>
      </c>
      <c r="D1414" s="9" t="inlineStr">
        <is>
          <t>26.00</t>
        </is>
      </c>
    </row>
    <row r="1415" ht="11.5" customHeight="1">
      <c r="A1415" s="9" t="inlineStr">
        <is>
          <t>7053</t>
        </is>
      </c>
      <c r="B1415" s="9" t="inlineStr">
        <is>
          <t>400 G polythene sheet</t>
        </is>
      </c>
      <c r="C1415" s="9" t="inlineStr">
        <is>
          <t>sqm</t>
        </is>
      </c>
      <c r="D1415" s="9" t="inlineStr">
        <is>
          <t>14.00</t>
        </is>
      </c>
    </row>
    <row r="1416" ht="23" customHeight="1">
      <c r="A1416" s="9" t="inlineStr">
        <is>
          <t>7055</t>
        </is>
      </c>
      <c r="B1416" s="9" t="inlineStr">
        <is>
          <t>Flat pressed 3 layer and graded particle board (medium density) Grade</t>
        </is>
      </c>
      <c r="C1416" s="9" t="inlineStr"/>
      <c r="D1416" s="9" t="inlineStr"/>
    </row>
    <row r="1417" ht="11.5" customHeight="1">
      <c r="A1417" s="9" t="inlineStr"/>
      <c r="B1417" s="9" t="inlineStr">
        <is>
          <t>1 conforming to IS : 3087 - 18 mm thick</t>
        </is>
      </c>
      <c r="C1417" s="9" t="inlineStr">
        <is>
          <t>sqm</t>
        </is>
      </c>
      <c r="D1417" s="9" t="inlineStr">
        <is>
          <t>480.00</t>
        </is>
      </c>
    </row>
    <row r="1418" ht="11.5" customHeight="1">
      <c r="A1418" s="9" t="inlineStr">
        <is>
          <t>7056</t>
        </is>
      </c>
      <c r="B1418" s="9" t="inlineStr">
        <is>
          <t>Aluminium tee channel (heavy duty) with rollers and stop end</t>
        </is>
      </c>
      <c r="C1418" s="9" t="inlineStr">
        <is>
          <t>metre</t>
        </is>
      </c>
      <c r="D1418" s="9" t="inlineStr">
        <is>
          <t>100.00</t>
        </is>
      </c>
    </row>
    <row r="1419" ht="23" customHeight="1">
      <c r="A1419" s="9" t="inlineStr">
        <is>
          <t>7059</t>
        </is>
      </c>
      <c r="B1419" s="9" t="inlineStr">
        <is>
          <t>Aluminium hanging floor door stopper with twin rubber &amp; stopper</t>
        </is>
      </c>
      <c r="C1419" s="9" t="inlineStr">
        <is>
          <t>each</t>
        </is>
      </c>
      <c r="D1419" s="9" t="inlineStr">
        <is>
          <t>40.00</t>
        </is>
      </c>
    </row>
    <row r="1421" ht="11.5" customHeight="1">
      <c r="A1421" s="10" t="inlineStr">
        <is>
          <t>Code</t>
        </is>
      </c>
      <c r="B1421" s="10" t="inlineStr">
        <is>
          <t>Description</t>
        </is>
      </c>
      <c r="C1421" s="10" t="inlineStr">
        <is>
          <t>Unit</t>
        </is>
      </c>
      <c r="D1421" s="10" t="inlineStr">
        <is>
          <t>Rate</t>
        </is>
      </c>
    </row>
    <row r="1422" ht="11.5" customHeight="1">
      <c r="A1422" s="10" t="inlineStr">
        <is>
          <t>No.</t>
        </is>
      </c>
      <c r="B1422" s="10" t="inlineStr"/>
      <c r="C1422" s="10" t="inlineStr"/>
      <c r="D1422" s="10" t="inlineStr"/>
    </row>
    <row r="1423" ht="23" customHeight="1">
      <c r="A1423" s="9" t="inlineStr">
        <is>
          <t>7063</t>
        </is>
      </c>
      <c r="B1423" s="9" t="inlineStr">
        <is>
          <t>Oxidised M.S.casement stay (straight peg type) 300 mm not less than</t>
        </is>
      </c>
      <c r="C1423" s="9" t="inlineStr"/>
      <c r="D1423" s="9" t="inlineStr"/>
    </row>
    <row r="1424" ht="11.5" customHeight="1">
      <c r="A1424" s="9" t="inlineStr"/>
      <c r="B1424" s="9" t="inlineStr">
        <is>
          <t>0.33 kg</t>
        </is>
      </c>
      <c r="C1424" s="9" t="inlineStr">
        <is>
          <t>each</t>
        </is>
      </c>
      <c r="D1424" s="9" t="inlineStr">
        <is>
          <t>35.00</t>
        </is>
      </c>
    </row>
    <row r="1425" ht="23" customHeight="1">
      <c r="A1425" s="9" t="inlineStr">
        <is>
          <t>7064</t>
        </is>
      </c>
      <c r="B1425" s="9" t="inlineStr">
        <is>
          <t>Oxidised M.S.casement stay (straight peg type) 250 mm not less than</t>
        </is>
      </c>
      <c r="C1425" s="9" t="inlineStr"/>
      <c r="D1425" s="9" t="inlineStr"/>
    </row>
    <row r="1426" ht="11.5" customHeight="1">
      <c r="A1426" s="9" t="inlineStr"/>
      <c r="B1426" s="9" t="inlineStr">
        <is>
          <t>0.28 kg</t>
        </is>
      </c>
      <c r="C1426" s="9" t="inlineStr">
        <is>
          <t>each</t>
        </is>
      </c>
      <c r="D1426" s="9" t="inlineStr">
        <is>
          <t>30.00</t>
        </is>
      </c>
    </row>
    <row r="1427" ht="23" customHeight="1">
      <c r="A1427" s="9" t="inlineStr">
        <is>
          <t>7065</t>
        </is>
      </c>
      <c r="B1427" s="9" t="inlineStr">
        <is>
          <t>Oxidised M.S. casement stay (straight peg type) 200 mm not less than</t>
        </is>
      </c>
      <c r="C1427" s="9" t="inlineStr"/>
      <c r="D1427" s="9" t="inlineStr"/>
    </row>
    <row r="1428" ht="11.5" customHeight="1">
      <c r="A1428" s="9" t="inlineStr"/>
      <c r="B1428" s="9" t="inlineStr">
        <is>
          <t>0.24 kg</t>
        </is>
      </c>
      <c r="C1428" s="9" t="inlineStr">
        <is>
          <t>each</t>
        </is>
      </c>
      <c r="D1428" s="9" t="inlineStr">
        <is>
          <t>25.00</t>
        </is>
      </c>
    </row>
    <row r="1429" ht="23" customHeight="1">
      <c r="A1429" s="9" t="inlineStr">
        <is>
          <t>7068</t>
        </is>
      </c>
      <c r="B1429" s="9" t="inlineStr">
        <is>
          <t>Extra for providing grilled rolling shutters with 8 mm dia M.S. rod</t>
        </is>
      </c>
      <c r="C1429" s="9" t="inlineStr">
        <is>
          <t>sqm</t>
        </is>
      </c>
      <c r="D1429" s="9" t="inlineStr">
        <is>
          <t>500.00</t>
        </is>
      </c>
    </row>
    <row r="1430" ht="23" customHeight="1">
      <c r="A1430" s="9" t="inlineStr">
        <is>
          <t>7070</t>
        </is>
      </c>
      <c r="B1430" s="9" t="inlineStr">
        <is>
          <t>Chequered precast cement concrete tiles 22 mm thick using marble</t>
        </is>
      </c>
      <c r="C1430" s="9" t="inlineStr"/>
      <c r="D1430" s="9" t="inlineStr"/>
    </row>
    <row r="1431" ht="11.5" customHeight="1">
      <c r="A1431" s="9" t="inlineStr"/>
      <c r="B1431" s="9" t="inlineStr">
        <is>
          <t>chips of size 6mm - Light shade using white cement</t>
        </is>
      </c>
      <c r="C1431" s="9" t="inlineStr">
        <is>
          <t>sqm</t>
        </is>
      </c>
      <c r="D1431" s="9" t="inlineStr">
        <is>
          <t>400.00</t>
        </is>
      </c>
    </row>
    <row r="1432" ht="11.5" customHeight="1">
      <c r="A1432" s="9" t="inlineStr">
        <is>
          <t>7071</t>
        </is>
      </c>
      <c r="B1432" s="9" t="inlineStr">
        <is>
          <t>White marble Raj Nagar plain 18 mm thick upto 0.50 sqm area</t>
        </is>
      </c>
      <c r="C1432" s="9" t="inlineStr">
        <is>
          <t>sqm</t>
        </is>
      </c>
      <c r="D1432" s="9" t="inlineStr">
        <is>
          <t>600.00</t>
        </is>
      </c>
    </row>
    <row r="1433" ht="11.5" customHeight="1">
      <c r="A1433" s="9" t="inlineStr">
        <is>
          <t>7072</t>
        </is>
      </c>
      <c r="B1433" s="9" t="inlineStr">
        <is>
          <t>Wall mounted water closet of size 780 x 370x690 mm</t>
        </is>
      </c>
      <c r="C1433" s="9" t="inlineStr">
        <is>
          <t>each</t>
        </is>
      </c>
      <c r="D1433" s="9" t="inlineStr">
        <is>
          <t>6000.00</t>
        </is>
      </c>
    </row>
    <row r="1434" ht="23" customHeight="1">
      <c r="A1434" s="9" t="inlineStr">
        <is>
          <t>7073</t>
        </is>
      </c>
      <c r="B1434" s="9" t="inlineStr">
        <is>
          <t>Adjustable Vitreous China Cistern with fittings of flushing capacity</t>
        </is>
      </c>
      <c r="C1434" s="9" t="inlineStr"/>
      <c r="D1434" s="9" t="inlineStr"/>
    </row>
    <row r="1435" ht="11.5" customHeight="1">
      <c r="A1435" s="9" t="inlineStr"/>
      <c r="B1435" s="9" t="inlineStr">
        <is>
          <t>3 litre/ 6litre 9adjustibla to 4 litre/8litre)</t>
        </is>
      </c>
      <c r="C1435" s="9" t="inlineStr">
        <is>
          <t>each</t>
        </is>
      </c>
      <c r="D1435" s="9" t="inlineStr">
        <is>
          <t>1900.00</t>
        </is>
      </c>
    </row>
    <row r="1436" ht="11.5" customHeight="1">
      <c r="A1436" s="9" t="inlineStr">
        <is>
          <t>7074</t>
        </is>
      </c>
      <c r="B1436" s="9" t="inlineStr">
        <is>
          <t>White Vetrious China Waterless Urinal of size 600x330x315 mm</t>
        </is>
      </c>
      <c r="C1436" s="9" t="inlineStr">
        <is>
          <t>each</t>
        </is>
      </c>
      <c r="D1436" s="9" t="inlineStr">
        <is>
          <t>9650.00</t>
        </is>
      </c>
    </row>
    <row r="1437" ht="11.5" customHeight="1">
      <c r="A1437" s="9" t="inlineStr">
        <is>
          <t>7075</t>
        </is>
      </c>
      <c r="B1437" s="9" t="inlineStr">
        <is>
          <t>Cistern with fittings for Waterless Urinal</t>
        </is>
      </c>
      <c r="C1437" s="9" t="inlineStr">
        <is>
          <t>each</t>
        </is>
      </c>
      <c r="D1437" s="9" t="inlineStr">
        <is>
          <t>2290.00</t>
        </is>
      </c>
    </row>
    <row r="1438" ht="23" customHeight="1">
      <c r="A1438" s="9" t="inlineStr">
        <is>
          <t>7076</t>
        </is>
      </c>
      <c r="B1438" s="9" t="inlineStr">
        <is>
          <t>Battery based infrared sensor operated white Vitreous Urinal of aprox.</t>
        </is>
      </c>
      <c r="C1438" s="9" t="inlineStr"/>
      <c r="D1438" s="9" t="inlineStr"/>
    </row>
    <row r="1439" ht="11.5" customHeight="1">
      <c r="A1439" s="9" t="inlineStr"/>
      <c r="B1439" s="9" t="inlineStr">
        <is>
          <t>size 610x390x370 mm</t>
        </is>
      </c>
      <c r="C1439" s="9" t="inlineStr">
        <is>
          <t>each</t>
        </is>
      </c>
      <c r="D1439" s="9" t="inlineStr">
        <is>
          <t>4500.00</t>
        </is>
      </c>
    </row>
    <row r="1440" ht="11.5" customHeight="1">
      <c r="A1440" s="9" t="inlineStr">
        <is>
          <t>7077</t>
        </is>
      </c>
      <c r="B1440" s="9" t="inlineStr">
        <is>
          <t>Acid and alkali resistant tiles 300x300 mm size, 10 mm thick</t>
        </is>
      </c>
      <c r="C1440" s="9" t="inlineStr">
        <is>
          <t>10 Nos</t>
        </is>
      </c>
      <c r="D1440" s="9" t="inlineStr">
        <is>
          <t>520.00</t>
        </is>
      </c>
    </row>
    <row r="1441" ht="11.5" customHeight="1">
      <c r="A1441" s="9" t="inlineStr">
        <is>
          <t>7087</t>
        </is>
      </c>
      <c r="B1441" s="9" t="inlineStr">
        <is>
          <t>S.C.I. Tee 150 mm</t>
        </is>
      </c>
      <c r="C1441" s="9" t="inlineStr">
        <is>
          <t>each</t>
        </is>
      </c>
      <c r="D1441" s="9" t="inlineStr">
        <is>
          <t>570.00</t>
        </is>
      </c>
    </row>
    <row r="1442" ht="11.5" customHeight="1">
      <c r="A1442" s="9" t="inlineStr">
        <is>
          <t>7090</t>
        </is>
      </c>
      <c r="B1442" s="9" t="inlineStr">
        <is>
          <t>Expanded polystyrene type N- Normal 50 mm thick</t>
        </is>
      </c>
      <c r="C1442" s="9" t="inlineStr">
        <is>
          <t>sqm</t>
        </is>
      </c>
      <c r="D1442" s="9" t="inlineStr">
        <is>
          <t>125.00</t>
        </is>
      </c>
    </row>
    <row r="1443" ht="11.5" customHeight="1">
      <c r="A1443" s="9" t="inlineStr">
        <is>
          <t>7091</t>
        </is>
      </c>
      <c r="B1443" s="9" t="inlineStr">
        <is>
          <t>Expanded polystyrene type - SE 50 mm thick</t>
        </is>
      </c>
      <c r="C1443" s="9" t="inlineStr">
        <is>
          <t>sqm</t>
        </is>
      </c>
      <c r="D1443" s="9" t="inlineStr">
        <is>
          <t>150.00</t>
        </is>
      </c>
    </row>
    <row r="1444" ht="23" customHeight="1">
      <c r="A1444" s="9" t="inlineStr">
        <is>
          <t>7095</t>
        </is>
      </c>
      <c r="B1444" s="9" t="inlineStr">
        <is>
          <t>Stainless steel kitchen sink - with drain board 510 x 1040 mm bowl</t>
        </is>
      </c>
      <c r="C1444" s="9" t="inlineStr"/>
      <c r="D1444" s="9" t="inlineStr"/>
    </row>
    <row r="1445" ht="11.5" customHeight="1">
      <c r="A1445" s="9" t="inlineStr"/>
      <c r="B1445" s="9" t="inlineStr">
        <is>
          <t>depth 250 mm</t>
        </is>
      </c>
      <c r="C1445" s="9" t="inlineStr">
        <is>
          <t>each</t>
        </is>
      </c>
      <c r="D1445" s="9" t="inlineStr">
        <is>
          <t>2480.00</t>
        </is>
      </c>
    </row>
    <row r="1446" ht="23" customHeight="1">
      <c r="A1446" s="9" t="inlineStr">
        <is>
          <t>7096</t>
        </is>
      </c>
      <c r="B1446" s="9" t="inlineStr">
        <is>
          <t>Stainless steel kitchen sink - with drain board 510 x 1040 mm bowl</t>
        </is>
      </c>
      <c r="C1446" s="9" t="inlineStr"/>
      <c r="D1446" s="9" t="inlineStr"/>
    </row>
    <row r="1447" ht="11.5" customHeight="1">
      <c r="A1447" s="9" t="inlineStr"/>
      <c r="B1447" s="9" t="inlineStr">
        <is>
          <t>depth 225 mm</t>
        </is>
      </c>
      <c r="C1447" s="9" t="inlineStr">
        <is>
          <t>each</t>
        </is>
      </c>
      <c r="D1447" s="9" t="inlineStr">
        <is>
          <t>3000.00</t>
        </is>
      </c>
    </row>
    <row r="1448" ht="23" customHeight="1">
      <c r="A1448" s="9" t="inlineStr">
        <is>
          <t>7097</t>
        </is>
      </c>
      <c r="B1448" s="9" t="inlineStr">
        <is>
          <t>Stainless steel kitchen sink - with drain board 510 x 1040 mm bowl</t>
        </is>
      </c>
      <c r="C1448" s="9" t="inlineStr"/>
      <c r="D1448" s="9" t="inlineStr"/>
    </row>
    <row r="1449" ht="11.5" customHeight="1">
      <c r="A1449" s="9" t="inlineStr"/>
      <c r="B1449" s="9" t="inlineStr">
        <is>
          <t>depth 200 mm</t>
        </is>
      </c>
      <c r="C1449" s="9" t="inlineStr">
        <is>
          <t>each</t>
        </is>
      </c>
      <c r="D1449" s="9" t="inlineStr">
        <is>
          <t>2800.00</t>
        </is>
      </c>
    </row>
    <row r="1450" ht="23" customHeight="1">
      <c r="A1450" s="9" t="inlineStr">
        <is>
          <t>7098</t>
        </is>
      </c>
      <c r="B1450" s="9" t="inlineStr">
        <is>
          <t>Stainless steel kitchen sink - with drain board 510x1040 mm bowl</t>
        </is>
      </c>
      <c r="C1450" s="9" t="inlineStr"/>
      <c r="D1450" s="9" t="inlineStr"/>
    </row>
    <row r="1451" ht="11.5" customHeight="1">
      <c r="A1451" s="9" t="inlineStr"/>
      <c r="B1451" s="9" t="inlineStr">
        <is>
          <t>depth 178 mm</t>
        </is>
      </c>
      <c r="C1451" s="9" t="inlineStr">
        <is>
          <t>each</t>
        </is>
      </c>
      <c r="D1451" s="9" t="inlineStr">
        <is>
          <t>2500.00</t>
        </is>
      </c>
    </row>
    <row r="1452" ht="23" customHeight="1">
      <c r="A1452" s="9" t="inlineStr">
        <is>
          <t>7101</t>
        </is>
      </c>
      <c r="B1452" s="9" t="inlineStr">
        <is>
          <t>Stainless steel kitchen sink - without drain board 610x510 mm bowl</t>
        </is>
      </c>
      <c r="C1452" s="9" t="inlineStr"/>
      <c r="D1452" s="9" t="inlineStr"/>
    </row>
    <row r="1453" ht="11.5" customHeight="1">
      <c r="A1453" s="9" t="inlineStr"/>
      <c r="B1453" s="9" t="inlineStr">
        <is>
          <t>depth 200 mm</t>
        </is>
      </c>
      <c r="C1453" s="9" t="inlineStr">
        <is>
          <t>each</t>
        </is>
      </c>
      <c r="D1453" s="9" t="inlineStr">
        <is>
          <t>1800.00</t>
        </is>
      </c>
    </row>
    <row r="1454" ht="23" customHeight="1">
      <c r="A1454" s="9" t="inlineStr">
        <is>
          <t>7102</t>
        </is>
      </c>
      <c r="B1454" s="9" t="inlineStr">
        <is>
          <t>Stainless steel kitchen sink - without drain board 610x460 mm bowl</t>
        </is>
      </c>
      <c r="C1454" s="9" t="inlineStr"/>
      <c r="D1454" s="9" t="inlineStr"/>
    </row>
    <row r="1455" ht="11.5" customHeight="1">
      <c r="A1455" s="9" t="inlineStr"/>
      <c r="B1455" s="9" t="inlineStr">
        <is>
          <t>depth 200 mm</t>
        </is>
      </c>
      <c r="C1455" s="9" t="inlineStr">
        <is>
          <t>each</t>
        </is>
      </c>
      <c r="D1455" s="9" t="inlineStr">
        <is>
          <t>1200.00</t>
        </is>
      </c>
    </row>
    <row r="1456" ht="23" customHeight="1">
      <c r="A1456" s="9" t="inlineStr">
        <is>
          <t>7103</t>
        </is>
      </c>
      <c r="B1456" s="9" t="inlineStr">
        <is>
          <t>Stainless steel kitchen sink - without drain board 470x420 mm bowl</t>
        </is>
      </c>
      <c r="C1456" s="9" t="inlineStr"/>
      <c r="D1456" s="9" t="inlineStr"/>
    </row>
    <row r="1457" ht="11.5" customHeight="1">
      <c r="A1457" s="9" t="inlineStr"/>
      <c r="B1457" s="9" t="inlineStr">
        <is>
          <t>depth 178 mm</t>
        </is>
      </c>
      <c r="C1457" s="9" t="inlineStr">
        <is>
          <t>each</t>
        </is>
      </c>
      <c r="D1457" s="9" t="inlineStr">
        <is>
          <t>1050.00</t>
        </is>
      </c>
    </row>
    <row r="1458" ht="11.5" customHeight="1">
      <c r="A1458" s="9" t="inlineStr">
        <is>
          <t>7104</t>
        </is>
      </c>
      <c r="B1458" s="9" t="inlineStr">
        <is>
          <t>Coloured Orissa pattern W.C. pan 580x440 mm</t>
        </is>
      </c>
      <c r="C1458" s="9" t="inlineStr">
        <is>
          <t>each</t>
        </is>
      </c>
      <c r="D1458" s="9" t="inlineStr">
        <is>
          <t>1830.00</t>
        </is>
      </c>
    </row>
    <row r="1459" ht="11.5" customHeight="1">
      <c r="A1459" s="9" t="inlineStr">
        <is>
          <t>7105</t>
        </is>
      </c>
      <c r="B1459" s="9" t="inlineStr">
        <is>
          <t>Coloured Pedestal type W.C. pan 580x440 mm (European type)</t>
        </is>
      </c>
      <c r="C1459" s="9" t="inlineStr">
        <is>
          <t>each</t>
        </is>
      </c>
      <c r="D1459" s="9" t="inlineStr">
        <is>
          <t>860.00</t>
        </is>
      </c>
    </row>
    <row r="1460" ht="11.5" customHeight="1">
      <c r="A1460" s="9" t="inlineStr">
        <is>
          <t>7106</t>
        </is>
      </c>
      <c r="B1460" s="9" t="inlineStr">
        <is>
          <t>Coloured Vitreous china 10 lit. low level cistern</t>
        </is>
      </c>
      <c r="C1460" s="9" t="inlineStr">
        <is>
          <t>each</t>
        </is>
      </c>
      <c r="D1460" s="9" t="inlineStr">
        <is>
          <t>1050.00</t>
        </is>
      </c>
    </row>
    <row r="1461" ht="23" customHeight="1">
      <c r="A1461" s="9" t="inlineStr">
        <is>
          <t>7107</t>
        </is>
      </c>
      <c r="B1461" s="9" t="inlineStr">
        <is>
          <t>Coloured (other than black) solid P.V.C. seat in European W.C. pan</t>
        </is>
      </c>
      <c r="C1461" s="9" t="inlineStr">
        <is>
          <t>each</t>
        </is>
      </c>
      <c r="D1461" s="9" t="inlineStr">
        <is>
          <t>390.00</t>
        </is>
      </c>
    </row>
    <row r="1462" ht="11.5" customHeight="1">
      <c r="A1462" s="9" t="inlineStr">
        <is>
          <t>7112</t>
        </is>
      </c>
      <c r="B1462" s="9" t="inlineStr">
        <is>
          <t>Circular shape 450 mm dia Mirror with Plastic moulded frame</t>
        </is>
      </c>
      <c r="C1462" s="9" t="inlineStr">
        <is>
          <t>each</t>
        </is>
      </c>
      <c r="D1462" s="9" t="inlineStr">
        <is>
          <t>430.00</t>
        </is>
      </c>
    </row>
    <row r="1463" ht="11.5" customHeight="1">
      <c r="A1463" s="9" t="inlineStr">
        <is>
          <t>7113</t>
        </is>
      </c>
      <c r="B1463" s="9" t="inlineStr">
        <is>
          <t>Rectangular shape 453x357 mm Mirror with Plastic moulded frame</t>
        </is>
      </c>
      <c r="C1463" s="9" t="inlineStr">
        <is>
          <t>each</t>
        </is>
      </c>
      <c r="D1463" s="9" t="inlineStr">
        <is>
          <t>290.00</t>
        </is>
      </c>
    </row>
    <row r="1464" ht="11.5" customHeight="1">
      <c r="A1464" s="9" t="inlineStr">
        <is>
          <t>7114</t>
        </is>
      </c>
      <c r="B1464" s="9" t="inlineStr">
        <is>
          <t>Oval shape 450x350 mm (outer dimensions) Mirror with Plastic</t>
        </is>
      </c>
      <c r="C1464" s="9" t="inlineStr"/>
      <c r="D1464" s="9" t="inlineStr"/>
    </row>
    <row r="1465" ht="11.5" customHeight="1">
      <c r="A1465" s="9" t="inlineStr"/>
      <c r="B1465" s="9" t="inlineStr">
        <is>
          <t>moulded frame</t>
        </is>
      </c>
      <c r="C1465" s="9" t="inlineStr">
        <is>
          <t>each</t>
        </is>
      </c>
      <c r="D1465" s="9" t="inlineStr">
        <is>
          <t>340.00</t>
        </is>
      </c>
    </row>
    <row r="1466" ht="23" customHeight="1">
      <c r="A1466" s="9" t="inlineStr">
        <is>
          <t>7115</t>
        </is>
      </c>
      <c r="B1466" s="9" t="inlineStr">
        <is>
          <t>Rectangular shape 1500x450 mm Mirror with Plastic moulded frame</t>
        </is>
      </c>
      <c r="C1466" s="9" t="inlineStr">
        <is>
          <t>each</t>
        </is>
      </c>
      <c r="D1466" s="9" t="inlineStr">
        <is>
          <t>670.00</t>
        </is>
      </c>
    </row>
    <row r="1467" ht="11.5" customHeight="1">
      <c r="A1467" s="9" t="inlineStr">
        <is>
          <t>7116</t>
        </is>
      </c>
      <c r="B1467" s="9" t="inlineStr">
        <is>
          <t>Hard board 6 mm thick</t>
        </is>
      </c>
      <c r="C1467" s="9" t="inlineStr">
        <is>
          <t>sqm</t>
        </is>
      </c>
      <c r="D1467" s="9" t="inlineStr">
        <is>
          <t>115.00</t>
        </is>
      </c>
    </row>
    <row r="1468" ht="23" customHeight="1">
      <c r="A1468" s="9" t="inlineStr">
        <is>
          <t>7117</t>
        </is>
      </c>
      <c r="B1468" s="9" t="inlineStr">
        <is>
          <t>Semi Rigid PVC waste pipe for sink and wash basin 32 mm dia with</t>
        </is>
      </c>
      <c r="C1468" s="9" t="inlineStr"/>
      <c r="D1468" s="9" t="inlineStr"/>
    </row>
    <row r="1469" ht="11.5" customHeight="1">
      <c r="A1469" s="9" t="inlineStr"/>
      <c r="B1469" s="9" t="inlineStr">
        <is>
          <t>length not less than 700 mm i/c PVC waste fittings</t>
        </is>
      </c>
      <c r="C1469" s="9" t="inlineStr">
        <is>
          <t>each</t>
        </is>
      </c>
      <c r="D1469" s="9" t="inlineStr">
        <is>
          <t>25.00</t>
        </is>
      </c>
    </row>
    <row r="1470" ht="23" customHeight="1">
      <c r="A1470" s="9" t="inlineStr">
        <is>
          <t>7118</t>
        </is>
      </c>
      <c r="B1470" s="9" t="inlineStr">
        <is>
          <t>Semi Rigid PVC waste pipe for sink and wash basin 40 mm dia with</t>
        </is>
      </c>
      <c r="C1470" s="9" t="inlineStr"/>
      <c r="D1470" s="9" t="inlineStr"/>
    </row>
    <row r="1471" ht="11.5" customHeight="1">
      <c r="A1471" s="9" t="inlineStr"/>
      <c r="B1471" s="9" t="inlineStr">
        <is>
          <t>length not less than 700 mm i/c PVC waste fittings</t>
        </is>
      </c>
      <c r="C1471" s="9" t="inlineStr">
        <is>
          <t>each</t>
        </is>
      </c>
      <c r="D1471" s="9" t="inlineStr">
        <is>
          <t>33.00</t>
        </is>
      </c>
    </row>
    <row r="1472" ht="23" customHeight="1">
      <c r="A1472" s="9" t="inlineStr">
        <is>
          <t>7119</t>
        </is>
      </c>
      <c r="B1472" s="9" t="inlineStr">
        <is>
          <t>Flexible (coil shaped) PVC waste pipe for sink and wash basin 32mm dia</t>
        </is>
      </c>
      <c r="C1472" s="9" t="inlineStr"/>
      <c r="D1472" s="9" t="inlineStr"/>
    </row>
    <row r="1473" ht="11.5" customHeight="1">
      <c r="A1473" s="9" t="inlineStr"/>
      <c r="B1473" s="9" t="inlineStr">
        <is>
          <t>with length not less than 700 mm i/c PVC waste fittings</t>
        </is>
      </c>
      <c r="C1473" s="9" t="inlineStr">
        <is>
          <t>each</t>
        </is>
      </c>
      <c r="D1473" s="9" t="inlineStr">
        <is>
          <t>35.00</t>
        </is>
      </c>
    </row>
    <row r="1474" ht="23" customHeight="1">
      <c r="A1474" s="9" t="inlineStr">
        <is>
          <t>7120</t>
        </is>
      </c>
      <c r="B1474" s="9" t="inlineStr">
        <is>
          <t>Flexible (coil shaped) PVC waste pipe for sink and wash basin 40</t>
        </is>
      </c>
      <c r="C1474" s="9" t="inlineStr"/>
      <c r="D1474" s="9" t="inlineStr"/>
    </row>
    <row r="1476" ht="11.5" customHeight="1">
      <c r="A1476" s="10" t="inlineStr">
        <is>
          <t>Code</t>
        </is>
      </c>
      <c r="B1476" s="10" t="inlineStr">
        <is>
          <t>Description</t>
        </is>
      </c>
      <c r="C1476" s="10" t="inlineStr">
        <is>
          <t>Unit</t>
        </is>
      </c>
      <c r="D1476" s="10" t="inlineStr">
        <is>
          <t>Rate</t>
        </is>
      </c>
    </row>
    <row r="1477" ht="11.5" customHeight="1">
      <c r="A1477" s="10" t="inlineStr">
        <is>
          <t>No.</t>
        </is>
      </c>
      <c r="B1477" s="10" t="inlineStr"/>
      <c r="C1477" s="10" t="inlineStr"/>
      <c r="D1477" s="10" t="inlineStr"/>
    </row>
    <row r="1478" ht="11.5" customHeight="1">
      <c r="A1478" s="9" t="inlineStr">
        <is>
          <t>7121</t>
        </is>
      </c>
      <c r="B1478" s="9" t="inlineStr">
        <is>
          <t>Bottle Trap</t>
        </is>
      </c>
      <c r="C1478" s="9" t="inlineStr">
        <is>
          <t>each</t>
        </is>
      </c>
      <c r="D1478" s="9" t="inlineStr">
        <is>
          <t>620.00</t>
        </is>
      </c>
    </row>
    <row r="1479" ht="11.5" customHeight="1">
      <c r="A1479" s="9" t="inlineStr">
        <is>
          <t>7122</t>
        </is>
      </c>
      <c r="B1479" s="9" t="inlineStr">
        <is>
          <t>CP Brass Single lever telephonic wall mixer of approved make</t>
        </is>
      </c>
      <c r="C1479" s="9" t="inlineStr">
        <is>
          <t>each</t>
        </is>
      </c>
      <c r="D1479" s="9" t="inlineStr">
        <is>
          <t>4500.00</t>
        </is>
      </c>
    </row>
    <row r="1480" ht="23" customHeight="1">
      <c r="A1480" s="9" t="inlineStr">
        <is>
          <t>7123</t>
        </is>
      </c>
      <c r="B1480" s="9" t="inlineStr">
        <is>
          <t>Coloured High density polyethylene / poly propylene 10 lit. (full flush)</t>
        </is>
      </c>
      <c r="C1480" s="9" t="inlineStr"/>
      <c r="D1480" s="9" t="inlineStr"/>
    </row>
    <row r="1481" ht="11.5" customHeight="1">
      <c r="A1481" s="9" t="inlineStr"/>
      <c r="B1481" s="9" t="inlineStr">
        <is>
          <t>capacity controlled low level flushing cistern with fittings</t>
        </is>
      </c>
      <c r="C1481" s="9" t="inlineStr">
        <is>
          <t>each</t>
        </is>
      </c>
      <c r="D1481" s="9" t="inlineStr">
        <is>
          <t>550.00</t>
        </is>
      </c>
    </row>
    <row r="1482" ht="23" customHeight="1">
      <c r="A1482" s="9" t="inlineStr">
        <is>
          <t>7126</t>
        </is>
      </c>
      <c r="B1482" s="9" t="inlineStr">
        <is>
          <t>White Vitreous china 10 litre (full flush) capacity controlled low level</t>
        </is>
      </c>
      <c r="C1482" s="9" t="inlineStr"/>
      <c r="D1482" s="9" t="inlineStr"/>
    </row>
    <row r="1483" ht="11.5" customHeight="1">
      <c r="A1483" s="9" t="inlineStr"/>
      <c r="B1483" s="9" t="inlineStr">
        <is>
          <t>flushing cistern with all fittings</t>
        </is>
      </c>
      <c r="C1483" s="9" t="inlineStr">
        <is>
          <t>each</t>
        </is>
      </c>
      <c r="D1483" s="9" t="inlineStr">
        <is>
          <t>700.00</t>
        </is>
      </c>
    </row>
    <row r="1484" ht="23" customHeight="1">
      <c r="A1484" s="9" t="inlineStr">
        <is>
          <t>7127</t>
        </is>
      </c>
      <c r="B1484" s="9" t="inlineStr">
        <is>
          <t>Coloured Vitreous china 10 litre (full flush) capacity controlled low level</t>
        </is>
      </c>
      <c r="C1484" s="9" t="inlineStr"/>
      <c r="D1484" s="9" t="inlineStr"/>
    </row>
    <row r="1485" ht="11.5" customHeight="1">
      <c r="A1485" s="9" t="inlineStr"/>
      <c r="B1485" s="9" t="inlineStr">
        <is>
          <t>flushing cistern with all fittings</t>
        </is>
      </c>
      <c r="C1485" s="9" t="inlineStr">
        <is>
          <t>each</t>
        </is>
      </c>
      <c r="D1485" s="9" t="inlineStr">
        <is>
          <t>1150.00</t>
        </is>
      </c>
    </row>
    <row r="1486" ht="11.5" customHeight="1">
      <c r="A1486" s="9" t="inlineStr">
        <is>
          <t>7128</t>
        </is>
      </c>
      <c r="B1486" s="9" t="inlineStr">
        <is>
          <t>S.W. intercepting trap 100 mm dia</t>
        </is>
      </c>
      <c r="C1486" s="9" t="inlineStr">
        <is>
          <t>each</t>
        </is>
      </c>
      <c r="D1486" s="9" t="inlineStr">
        <is>
          <t>185.00</t>
        </is>
      </c>
    </row>
    <row r="1487" ht="11.5" customHeight="1">
      <c r="A1487" s="9" t="inlineStr">
        <is>
          <t>7129</t>
        </is>
      </c>
      <c r="B1487" s="9" t="inlineStr">
        <is>
          <t>S.W. intercepting trap 150 mm dia</t>
        </is>
      </c>
      <c r="C1487" s="9" t="inlineStr">
        <is>
          <t>each</t>
        </is>
      </c>
      <c r="D1487" s="9" t="inlineStr">
        <is>
          <t>240.00</t>
        </is>
      </c>
    </row>
    <row r="1488" ht="11.5" customHeight="1">
      <c r="A1488" s="9" t="inlineStr">
        <is>
          <t>7130</t>
        </is>
      </c>
      <c r="B1488" s="9" t="inlineStr">
        <is>
          <t>Rectangular shape 600x450 mm precast R.C.C. manhole cover with</t>
        </is>
      </c>
      <c r="C1488" s="9" t="inlineStr"/>
      <c r="D1488" s="9" t="inlineStr"/>
    </row>
    <row r="1489" ht="11.5" customHeight="1">
      <c r="A1489" s="9" t="inlineStr"/>
      <c r="B1489" s="9" t="inlineStr">
        <is>
          <t>frame - L.D. - 2.5</t>
        </is>
      </c>
      <c r="C1489" s="9" t="inlineStr">
        <is>
          <t>each</t>
        </is>
      </c>
      <c r="D1489" s="9" t="inlineStr">
        <is>
          <t>675.00</t>
        </is>
      </c>
    </row>
    <row r="1490" ht="23" customHeight="1">
      <c r="A1490" s="9" t="inlineStr">
        <is>
          <t>7131</t>
        </is>
      </c>
      <c r="B1490" s="9" t="inlineStr">
        <is>
          <t>Square shape 450x450 mm precast R.C.C. manhole cover with frame -</t>
        </is>
      </c>
      <c r="C1490" s="9" t="inlineStr"/>
      <c r="D1490" s="9" t="inlineStr"/>
    </row>
    <row r="1491" ht="11.5" customHeight="1">
      <c r="A1491" s="9" t="inlineStr"/>
      <c r="B1491" s="9" t="inlineStr">
        <is>
          <t>L.D. - 2.5</t>
        </is>
      </c>
      <c r="C1491" s="9" t="inlineStr">
        <is>
          <t>each</t>
        </is>
      </c>
      <c r="D1491" s="9" t="inlineStr">
        <is>
          <t>575.00</t>
        </is>
      </c>
    </row>
    <row r="1492" ht="23" customHeight="1">
      <c r="A1492" s="9" t="inlineStr">
        <is>
          <t>7132</t>
        </is>
      </c>
      <c r="B1492" s="9" t="inlineStr">
        <is>
          <t>Circular shape 450 mm dia precast R.C.C. manhole cover with frame -</t>
        </is>
      </c>
      <c r="C1492" s="9" t="inlineStr"/>
      <c r="D1492" s="9" t="inlineStr"/>
    </row>
    <row r="1493" ht="11.5" customHeight="1">
      <c r="A1493" s="9" t="inlineStr"/>
      <c r="B1493" s="9" t="inlineStr">
        <is>
          <t>L.D. - 2.5</t>
        </is>
      </c>
      <c r="C1493" s="9" t="inlineStr">
        <is>
          <t>each</t>
        </is>
      </c>
      <c r="D1493" s="9" t="inlineStr">
        <is>
          <t>575.00</t>
        </is>
      </c>
    </row>
    <row r="1494" ht="11.5" customHeight="1">
      <c r="A1494" s="9" t="inlineStr">
        <is>
          <t>7133</t>
        </is>
      </c>
      <c r="B1494" s="9" t="inlineStr">
        <is>
          <t>Rectangular shape 500x500 mm precast R.C.C. manhole cover with</t>
        </is>
      </c>
      <c r="C1494" s="9" t="inlineStr"/>
      <c r="D1494" s="9" t="inlineStr"/>
    </row>
    <row r="1495" ht="11.5" customHeight="1">
      <c r="A1495" s="9" t="inlineStr"/>
      <c r="B1495" s="9" t="inlineStr">
        <is>
          <t>frame - M.D. - 10</t>
        </is>
      </c>
      <c r="C1495" s="9" t="inlineStr">
        <is>
          <t>each</t>
        </is>
      </c>
      <c r="D1495" s="9" t="inlineStr">
        <is>
          <t>670.00</t>
        </is>
      </c>
    </row>
    <row r="1496" ht="23" customHeight="1">
      <c r="A1496" s="9" t="inlineStr">
        <is>
          <t>7134</t>
        </is>
      </c>
      <c r="B1496" s="9" t="inlineStr">
        <is>
          <t>Circular shape 500 mm dia precast R.C.C. manhole cover with frame-</t>
        </is>
      </c>
      <c r="C1496" s="9" t="inlineStr"/>
      <c r="D1496" s="9" t="inlineStr"/>
    </row>
    <row r="1497" ht="11.5" customHeight="1">
      <c r="A1497" s="9" t="inlineStr"/>
      <c r="B1497" s="9" t="inlineStr">
        <is>
          <t>M.D.-10</t>
        </is>
      </c>
      <c r="C1497" s="9" t="inlineStr">
        <is>
          <t>each</t>
        </is>
      </c>
      <c r="D1497" s="9" t="inlineStr">
        <is>
          <t>575.00</t>
        </is>
      </c>
    </row>
    <row r="1498" ht="23" customHeight="1">
      <c r="A1498" s="9" t="inlineStr">
        <is>
          <t>7135</t>
        </is>
      </c>
      <c r="B1498" s="9" t="inlineStr">
        <is>
          <t>Circular shape 560 mm dia precast R.C.C. manhole cover with frame -</t>
        </is>
      </c>
      <c r="C1498" s="9" t="inlineStr"/>
      <c r="D1498" s="9" t="inlineStr"/>
    </row>
    <row r="1499" ht="11.5" customHeight="1">
      <c r="A1499" s="9" t="inlineStr"/>
      <c r="B1499" s="9" t="inlineStr">
        <is>
          <t>H.D. - 20</t>
        </is>
      </c>
      <c r="C1499" s="9" t="inlineStr">
        <is>
          <t>each</t>
        </is>
      </c>
      <c r="D1499" s="9" t="inlineStr">
        <is>
          <t>880.00</t>
        </is>
      </c>
    </row>
    <row r="1500" ht="23" customHeight="1">
      <c r="A1500" s="9" t="inlineStr">
        <is>
          <t>7136</t>
        </is>
      </c>
      <c r="B1500" s="9" t="inlineStr">
        <is>
          <t>Circular shape 560 mm dia precast R.C.C. manhole cover with frame -</t>
        </is>
      </c>
      <c r="C1500" s="9" t="inlineStr"/>
      <c r="D1500" s="9" t="inlineStr"/>
    </row>
    <row r="1501" ht="11.5" customHeight="1">
      <c r="A1501" s="9" t="inlineStr"/>
      <c r="B1501" s="9" t="inlineStr">
        <is>
          <t>E.H.D. - 35</t>
        </is>
      </c>
      <c r="C1501" s="9" t="inlineStr">
        <is>
          <t>each</t>
        </is>
      </c>
      <c r="D1501" s="9" t="inlineStr">
        <is>
          <t>1170.00</t>
        </is>
      </c>
    </row>
    <row r="1502" ht="11.5" customHeight="1">
      <c r="A1502" s="9" t="inlineStr">
        <is>
          <t>7137</t>
        </is>
      </c>
      <c r="B1502" s="9" t="inlineStr">
        <is>
          <t>Factory made 35 mm thick shutters with laminated veneer lumber</t>
        </is>
      </c>
      <c r="C1502" s="9" t="inlineStr"/>
      <c r="D1502" s="9" t="inlineStr"/>
    </row>
    <row r="1503" ht="23" customHeight="1">
      <c r="A1503" s="9" t="inlineStr"/>
      <c r="B1503" s="9" t="inlineStr">
        <is>
          <t>styles &amp; rails as per TADS 15:1995 and panels of 12 mm thick plain</t>
        </is>
      </c>
      <c r="C1503" s="9" t="inlineStr"/>
      <c r="D1503" s="9" t="inlineStr"/>
    </row>
    <row r="1504" ht="23" customHeight="1">
      <c r="A1504" s="9" t="inlineStr"/>
      <c r="B1504" s="9" t="inlineStr">
        <is>
          <t>type-I, medium density flat pressed three layer, graded particle board</t>
        </is>
      </c>
      <c r="C1504" s="9" t="inlineStr"/>
      <c r="D1504" s="9" t="inlineStr"/>
    </row>
    <row r="1505" ht="23" customHeight="1">
      <c r="A1505" s="9" t="inlineStr"/>
      <c r="B1505" s="9" t="inlineStr">
        <is>
          <t>(FPT-I) as per IS:3087 bonded with BWP type synthetic resin adhesive,</t>
        </is>
      </c>
      <c r="C1505" s="9" t="inlineStr"/>
      <c r="D1505" s="9" t="inlineStr"/>
    </row>
    <row r="1506" ht="11.5" customHeight="1">
      <c r="A1506" s="9" t="inlineStr"/>
      <c r="B1506" s="9" t="inlineStr">
        <is>
          <t>as per IS:848</t>
        </is>
      </c>
      <c r="C1506" s="9" t="inlineStr">
        <is>
          <t>sqm</t>
        </is>
      </c>
      <c r="D1506" s="9" t="inlineStr">
        <is>
          <t>1620.00</t>
        </is>
      </c>
    </row>
    <row r="1507" ht="11.5" customHeight="1">
      <c r="A1507" s="9" t="inlineStr">
        <is>
          <t>7139</t>
        </is>
      </c>
      <c r="B1507" s="9" t="inlineStr">
        <is>
          <t>Factory made 35 mm thick shutters with laminated veneer lumber</t>
        </is>
      </c>
      <c r="C1507" s="9" t="inlineStr"/>
      <c r="D1507" s="9" t="inlineStr"/>
    </row>
    <row r="1508" ht="23" customHeight="1">
      <c r="A1508" s="9" t="inlineStr"/>
      <c r="B1508" s="9" t="inlineStr">
        <is>
          <t>styles &amp; rails as per TADS 15:1995 and panels of 12 mm thick both</t>
        </is>
      </c>
      <c r="C1508" s="9" t="inlineStr"/>
      <c r="D1508" s="9" t="inlineStr"/>
    </row>
    <row r="1509" ht="23" customHeight="1">
      <c r="A1509" s="9" t="inlineStr"/>
      <c r="B1509" s="9" t="inlineStr">
        <is>
          <t>sides prelaminated type-I, medium density flat pressed three layer,</t>
        </is>
      </c>
      <c r="C1509" s="9" t="inlineStr"/>
      <c r="D1509" s="9" t="inlineStr"/>
    </row>
    <row r="1510" ht="23" customHeight="1">
      <c r="A1510" s="9" t="inlineStr"/>
      <c r="B1510" s="9" t="inlineStr">
        <is>
          <t>graded particle board (FPT-I) as per IS:3087 bonded with BWP type</t>
        </is>
      </c>
      <c r="C1510" s="9" t="inlineStr"/>
      <c r="D1510" s="9" t="inlineStr"/>
    </row>
    <row r="1511" ht="11.5" customHeight="1">
      <c r="A1511" s="9" t="inlineStr"/>
      <c r="B1511" s="9" t="inlineStr">
        <is>
          <t>synthetic resin adhesive, as per IS:848</t>
        </is>
      </c>
      <c r="C1511" s="9" t="inlineStr">
        <is>
          <t>sqm</t>
        </is>
      </c>
      <c r="D1511" s="9" t="inlineStr">
        <is>
          <t>1720.00</t>
        </is>
      </c>
    </row>
    <row r="1512" ht="11.5" customHeight="1">
      <c r="A1512" s="9" t="inlineStr">
        <is>
          <t>7143</t>
        </is>
      </c>
      <c r="B1512" s="9" t="inlineStr">
        <is>
          <t>Factory made 35 mm thick shutters with laminated veneer lumber</t>
        </is>
      </c>
      <c r="C1512" s="9" t="inlineStr"/>
      <c r="D1512" s="9" t="inlineStr"/>
    </row>
    <row r="1513" ht="23" customHeight="1">
      <c r="A1513" s="9" t="inlineStr"/>
      <c r="B1513" s="9" t="inlineStr">
        <is>
          <t>styles &amp; rails as per TADS 15:1995 and panels of 12 mm thick one</t>
        </is>
      </c>
      <c r="C1513" s="9" t="inlineStr"/>
      <c r="D1513" s="9" t="inlineStr"/>
    </row>
    <row r="1514" ht="11.5" customHeight="1">
      <c r="A1514" s="9" t="inlineStr"/>
      <c r="B1514" s="9" t="inlineStr">
        <is>
          <t>side prelaminated type-I, and other side balancing lamination,</t>
        </is>
      </c>
      <c r="C1514" s="9" t="inlineStr"/>
      <c r="D1514" s="9" t="inlineStr"/>
    </row>
    <row r="1515" ht="23" customHeight="1">
      <c r="A1515" s="9" t="inlineStr"/>
      <c r="B1515" s="9" t="inlineStr">
        <is>
          <t>medium density flat pressed three layer, graded particle board (FPT-</t>
        </is>
      </c>
      <c r="C1515" s="9" t="inlineStr"/>
      <c r="D1515" s="9" t="inlineStr"/>
    </row>
    <row r="1516" ht="23" customHeight="1">
      <c r="A1516" s="9" t="inlineStr"/>
      <c r="B1516" s="9" t="inlineStr">
        <is>
          <t>I) as per IS:3087 bonded with BWP type synthetic resin adhesive, as</t>
        </is>
      </c>
      <c r="C1516" s="9" t="inlineStr"/>
      <c r="D1516" s="9" t="inlineStr"/>
    </row>
    <row r="1517" ht="11.5" customHeight="1">
      <c r="A1517" s="9" t="inlineStr"/>
      <c r="B1517" s="9" t="inlineStr">
        <is>
          <t>per IS:848</t>
        </is>
      </c>
      <c r="C1517" s="9" t="inlineStr">
        <is>
          <t>sqm</t>
        </is>
      </c>
      <c r="D1517" s="9" t="inlineStr">
        <is>
          <t>1910.00</t>
        </is>
      </c>
    </row>
    <row r="1518" ht="11.5" customHeight="1">
      <c r="A1518" s="9" t="inlineStr">
        <is>
          <t>7151</t>
        </is>
      </c>
      <c r="B1518" s="9" t="inlineStr">
        <is>
          <t>Factory made 30 mm thick shutters with laminated veneer lumber</t>
        </is>
      </c>
      <c r="C1518" s="9" t="inlineStr"/>
      <c r="D1518" s="9" t="inlineStr"/>
    </row>
    <row r="1519" ht="23" customHeight="1">
      <c r="A1519" s="9" t="inlineStr"/>
      <c r="B1519" s="9" t="inlineStr">
        <is>
          <t>styles &amp; rails as per TADS 15:1995 and panels of sheet glass using</t>
        </is>
      </c>
      <c r="C1519" s="9" t="inlineStr"/>
      <c r="D1519" s="9" t="inlineStr"/>
    </row>
    <row r="1520" ht="11.5" customHeight="1">
      <c r="A1520" s="9" t="inlineStr"/>
      <c r="B1520" s="9" t="inlineStr">
        <is>
          <t>10 kg/ sqm glass panes</t>
        </is>
      </c>
      <c r="C1520" s="9" t="inlineStr">
        <is>
          <t>sqm</t>
        </is>
      </c>
      <c r="D1520" s="9" t="inlineStr">
        <is>
          <t>1620.00</t>
        </is>
      </c>
    </row>
    <row r="1521" ht="11.5" customHeight="1">
      <c r="A1521" s="9" t="inlineStr">
        <is>
          <t>7154</t>
        </is>
      </c>
      <c r="B1521" s="9" t="inlineStr">
        <is>
          <t>Factory made 35 mm thick shutters with laminated veneer lumber</t>
        </is>
      </c>
      <c r="C1521" s="9" t="inlineStr"/>
      <c r="D1521" s="9" t="inlineStr"/>
    </row>
    <row r="1522" ht="23" customHeight="1">
      <c r="A1522" s="9" t="inlineStr"/>
      <c r="B1522" s="9" t="inlineStr">
        <is>
          <t>styles &amp; rails as per TADS 15:1995 and panels of galvanised wire</t>
        </is>
      </c>
      <c r="C1522" s="9" t="inlineStr"/>
      <c r="D1522" s="9" t="inlineStr"/>
    </row>
    <row r="1523" ht="23" customHeight="1">
      <c r="A1523" s="9" t="inlineStr"/>
      <c r="B1523" s="9" t="inlineStr">
        <is>
          <t>gauge with average width of aperture 1.4 mm in both directions with</t>
        </is>
      </c>
      <c r="C1523" s="9" t="inlineStr"/>
      <c r="D1523" s="9" t="inlineStr"/>
    </row>
    <row r="1524" ht="11.5" customHeight="1">
      <c r="A1524" s="9" t="inlineStr"/>
      <c r="B1524" s="9" t="inlineStr">
        <is>
          <t>wire of dia 0.63 mm</t>
        </is>
      </c>
      <c r="C1524" s="9" t="inlineStr">
        <is>
          <t>sqm</t>
        </is>
      </c>
      <c r="D1524" s="9" t="inlineStr">
        <is>
          <t>1620.00</t>
        </is>
      </c>
    </row>
    <row r="1525" ht="11.5" customHeight="1">
      <c r="A1525" s="9" t="inlineStr">
        <is>
          <t>7155</t>
        </is>
      </c>
      <c r="B1525" s="9" t="inlineStr">
        <is>
          <t>Factory made 30 mm thick shutters with laminated veneer lumber</t>
        </is>
      </c>
      <c r="C1525" s="9" t="inlineStr"/>
      <c r="D1525" s="9" t="inlineStr"/>
    </row>
    <row r="1526" ht="23" customHeight="1">
      <c r="A1526" s="9" t="inlineStr"/>
      <c r="B1526" s="9" t="inlineStr">
        <is>
          <t>styles &amp; rails as per TADS 15:1995 and panels of galvanised wire</t>
        </is>
      </c>
      <c r="C1526" s="9" t="inlineStr"/>
      <c r="D1526" s="9" t="inlineStr"/>
    </row>
    <row r="1527" ht="23" customHeight="1">
      <c r="A1527" s="9" t="inlineStr"/>
      <c r="B1527" s="9" t="inlineStr">
        <is>
          <t>gauge with average width of aperture 1.4 mm in both directions with</t>
        </is>
      </c>
      <c r="C1527" s="9" t="inlineStr"/>
      <c r="D1527" s="9" t="inlineStr"/>
    </row>
    <row r="1528" ht="11.5" customHeight="1">
      <c r="A1528" s="9" t="inlineStr"/>
      <c r="B1528" s="9" t="inlineStr">
        <is>
          <t>wire of dia 0.63 mm</t>
        </is>
      </c>
      <c r="C1528" s="9" t="inlineStr">
        <is>
          <t>sqm</t>
        </is>
      </c>
      <c r="D1528" s="9" t="inlineStr">
        <is>
          <t>1430.00</t>
        </is>
      </c>
    </row>
    <row r="1529" ht="23" customHeight="1">
      <c r="A1529" s="9" t="inlineStr">
        <is>
          <t>7157</t>
        </is>
      </c>
      <c r="B1529" s="9" t="inlineStr">
        <is>
          <t>Laminated veneer lumber confirming to TADS 15:1995 manufactured</t>
        </is>
      </c>
      <c r="C1529" s="9" t="inlineStr"/>
      <c r="D1529" s="9" t="inlineStr"/>
    </row>
    <row r="1530" ht="11.5" customHeight="1">
      <c r="A1530" s="9" t="inlineStr"/>
      <c r="B1530" s="9" t="inlineStr">
        <is>
          <t>in factory in frames of doors, windows</t>
        </is>
      </c>
      <c r="C1530" s="9" t="inlineStr">
        <is>
          <t>10 cudm</t>
        </is>
      </c>
      <c r="D1530" s="9" t="inlineStr">
        <is>
          <t>700.00</t>
        </is>
      </c>
    </row>
    <row r="1532" ht="11.5" customHeight="1">
      <c r="A1532" s="10" t="inlineStr">
        <is>
          <t>Code</t>
        </is>
      </c>
      <c r="B1532" s="10" t="inlineStr">
        <is>
          <t>Description</t>
        </is>
      </c>
      <c r="C1532" s="10" t="inlineStr">
        <is>
          <t>Unit</t>
        </is>
      </c>
      <c r="D1532" s="10" t="inlineStr">
        <is>
          <t>Rate</t>
        </is>
      </c>
    </row>
    <row r="1533" ht="11.5" customHeight="1">
      <c r="A1533" s="10" t="inlineStr">
        <is>
          <t>No.</t>
        </is>
      </c>
      <c r="B1533" s="10" t="inlineStr"/>
      <c r="C1533" s="10" t="inlineStr"/>
      <c r="D1533" s="10" t="inlineStr"/>
    </row>
    <row r="1534" ht="11.5" customHeight="1">
      <c r="A1534" s="9" t="inlineStr">
        <is>
          <t>7178</t>
        </is>
      </c>
      <c r="B1534" s="9" t="inlineStr">
        <is>
          <t>Chemical ASTMC-type I</t>
        </is>
      </c>
      <c r="C1534" s="9" t="inlineStr">
        <is>
          <t>kg</t>
        </is>
      </c>
      <c r="D1534" s="9" t="inlineStr">
        <is>
          <t>105.00</t>
        </is>
      </c>
    </row>
    <row r="1535" ht="11.5" customHeight="1">
      <c r="A1535" s="9" t="inlineStr">
        <is>
          <t>7181</t>
        </is>
      </c>
      <c r="B1535" s="9" t="inlineStr">
        <is>
          <t>C.I. pile shoe</t>
        </is>
      </c>
      <c r="C1535" s="9" t="inlineStr">
        <is>
          <t>kg</t>
        </is>
      </c>
      <c r="D1535" s="9" t="inlineStr">
        <is>
          <t>48.00</t>
        </is>
      </c>
    </row>
    <row r="1536" ht="11.5" customHeight="1">
      <c r="A1536" s="9" t="inlineStr">
        <is>
          <t>7182</t>
        </is>
      </c>
      <c r="B1536" s="9" t="inlineStr">
        <is>
          <t>M.S. clamps for pile shoe of 35 kg per pile</t>
        </is>
      </c>
      <c r="C1536" s="9" t="inlineStr">
        <is>
          <t>kg</t>
        </is>
      </c>
      <c r="D1536" s="9" t="inlineStr">
        <is>
          <t>43.00</t>
        </is>
      </c>
    </row>
    <row r="1537" ht="11.5" customHeight="1">
      <c r="A1537" s="9" t="inlineStr">
        <is>
          <t>7183</t>
        </is>
      </c>
      <c r="B1537" s="9" t="inlineStr">
        <is>
          <t>Bentonite of 35 kg per pile</t>
        </is>
      </c>
      <c r="C1537" s="9" t="inlineStr">
        <is>
          <t>tonne</t>
        </is>
      </c>
      <c r="D1537" s="9" t="inlineStr">
        <is>
          <t>2960.00</t>
        </is>
      </c>
    </row>
    <row r="1538" ht="23" customHeight="1">
      <c r="A1538" s="9" t="inlineStr">
        <is>
          <t>7184</t>
        </is>
      </c>
      <c r="B1538" s="9" t="inlineStr">
        <is>
          <t>Oxidised M.S. safety chain (weighing not less than 450 gms) for door</t>
        </is>
      </c>
      <c r="C1538" s="9" t="inlineStr">
        <is>
          <t>each</t>
        </is>
      </c>
      <c r="D1538" s="9" t="inlineStr">
        <is>
          <t>57.00</t>
        </is>
      </c>
    </row>
    <row r="1539" ht="11.5" customHeight="1">
      <c r="A1539" s="9" t="inlineStr">
        <is>
          <t>7187</t>
        </is>
      </c>
      <c r="B1539" s="9" t="inlineStr">
        <is>
          <t>C.I. grating 150 mm dia, weighing not less than 440 gm</t>
        </is>
      </c>
      <c r="C1539" s="9" t="inlineStr">
        <is>
          <t>each</t>
        </is>
      </c>
      <c r="D1539" s="9" t="inlineStr">
        <is>
          <t>27.00</t>
        </is>
      </c>
    </row>
    <row r="1540" ht="11.5" customHeight="1">
      <c r="A1540" s="9" t="inlineStr">
        <is>
          <t>7188</t>
        </is>
      </c>
      <c r="B1540" s="9" t="inlineStr">
        <is>
          <t>U-PVC pipes (working pressure 4 kg / cm²) Single socketed pipe</t>
        </is>
      </c>
      <c r="C1540" s="9" t="inlineStr"/>
      <c r="D1540" s="9" t="inlineStr"/>
    </row>
    <row r="1541" ht="11.5" customHeight="1">
      <c r="A1541" s="9" t="inlineStr"/>
      <c r="B1541" s="9" t="inlineStr">
        <is>
          <t>75 mm dia</t>
        </is>
      </c>
      <c r="C1541" s="9" t="inlineStr">
        <is>
          <t>metre</t>
        </is>
      </c>
      <c r="D1541" s="9" t="inlineStr">
        <is>
          <t>70.00</t>
        </is>
      </c>
    </row>
    <row r="1542" ht="11.5" customHeight="1">
      <c r="A1542" s="9" t="inlineStr">
        <is>
          <t>7189</t>
        </is>
      </c>
      <c r="B1542" s="9" t="inlineStr">
        <is>
          <t>U-PVC pipes (working pressure 4 kg / cm²) Single socketed pipe</t>
        </is>
      </c>
      <c r="C1542" s="9" t="inlineStr"/>
      <c r="D1542" s="9" t="inlineStr"/>
    </row>
    <row r="1543" ht="11.5" customHeight="1">
      <c r="A1543" s="9" t="inlineStr"/>
      <c r="B1543" s="9" t="inlineStr">
        <is>
          <t>110 mm dia</t>
        </is>
      </c>
      <c r="C1543" s="9" t="inlineStr">
        <is>
          <t>metre</t>
        </is>
      </c>
      <c r="D1543" s="9" t="inlineStr">
        <is>
          <t>130.00</t>
        </is>
      </c>
    </row>
    <row r="1544" ht="11.5" customHeight="1">
      <c r="A1544" s="9" t="inlineStr">
        <is>
          <t>7190</t>
        </is>
      </c>
      <c r="B1544" s="9" t="inlineStr">
        <is>
          <t>U-PVC pipes (working pressure 4 kg / cm²) Rubber (Seal) Ring</t>
        </is>
      </c>
      <c r="C1544" s="9" t="inlineStr"/>
      <c r="D1544" s="9" t="inlineStr"/>
    </row>
    <row r="1545" ht="11.5" customHeight="1">
      <c r="A1545" s="9" t="inlineStr"/>
      <c r="B1545" s="9" t="inlineStr">
        <is>
          <t>75 mm dia</t>
        </is>
      </c>
      <c r="C1545" s="9" t="inlineStr">
        <is>
          <t>each</t>
        </is>
      </c>
      <c r="D1545" s="9" t="inlineStr">
        <is>
          <t>8.00</t>
        </is>
      </c>
    </row>
    <row r="1546" ht="11.5" customHeight="1">
      <c r="A1546" s="9" t="inlineStr">
        <is>
          <t>7191</t>
        </is>
      </c>
      <c r="B1546" s="9" t="inlineStr">
        <is>
          <t>U-PVC pipes (working pressure 4 kg / cm²) Rubber (Seal) Ring</t>
        </is>
      </c>
      <c r="C1546" s="9" t="inlineStr"/>
      <c r="D1546" s="9" t="inlineStr"/>
    </row>
    <row r="1547" ht="11.5" customHeight="1">
      <c r="A1547" s="9" t="inlineStr"/>
      <c r="B1547" s="9" t="inlineStr">
        <is>
          <t>110 mm dia</t>
        </is>
      </c>
      <c r="C1547" s="9" t="inlineStr">
        <is>
          <t>each</t>
        </is>
      </c>
      <c r="D1547" s="9" t="inlineStr">
        <is>
          <t>11.00</t>
        </is>
      </c>
    </row>
    <row r="1548" ht="11.5" customHeight="1">
      <c r="A1548" s="9" t="inlineStr">
        <is>
          <t>7192</t>
        </is>
      </c>
      <c r="B1548" s="9" t="inlineStr">
        <is>
          <t>uPVC coupler for UPVC drainage pipes 75 mm</t>
        </is>
      </c>
      <c r="C1548" s="9" t="inlineStr">
        <is>
          <t>each</t>
        </is>
      </c>
      <c r="D1548" s="9" t="inlineStr">
        <is>
          <t>18.00</t>
        </is>
      </c>
    </row>
    <row r="1549" ht="11.5" customHeight="1">
      <c r="A1549" s="9" t="inlineStr">
        <is>
          <t>7193</t>
        </is>
      </c>
      <c r="B1549" s="9" t="inlineStr">
        <is>
          <t>uPVC coupler for UPVC drainage pipes 110 mm</t>
        </is>
      </c>
      <c r="C1549" s="9" t="inlineStr">
        <is>
          <t>each</t>
        </is>
      </c>
      <c r="D1549" s="9" t="inlineStr">
        <is>
          <t>39.00</t>
        </is>
      </c>
    </row>
    <row r="1550" ht="11.5" customHeight="1">
      <c r="A1550" s="9" t="inlineStr">
        <is>
          <t>7194</t>
        </is>
      </c>
      <c r="B1550" s="9" t="inlineStr">
        <is>
          <t>uPVC pushfit coupler (single) 75 mm thick</t>
        </is>
      </c>
      <c r="C1550" s="9" t="inlineStr">
        <is>
          <t>each</t>
        </is>
      </c>
      <c r="D1550" s="9" t="inlineStr">
        <is>
          <t>18.00</t>
        </is>
      </c>
    </row>
    <row r="1551" ht="11.5" customHeight="1">
      <c r="A1551" s="9" t="inlineStr">
        <is>
          <t>7195</t>
        </is>
      </c>
      <c r="B1551" s="9" t="inlineStr">
        <is>
          <t>uPVC pushfit coupler (single) 110 mm thick</t>
        </is>
      </c>
      <c r="C1551" s="9" t="inlineStr">
        <is>
          <t>each</t>
        </is>
      </c>
      <c r="D1551" s="9" t="inlineStr">
        <is>
          <t>32.00</t>
        </is>
      </c>
    </row>
    <row r="1552" ht="11.5" customHeight="1">
      <c r="A1552" s="9" t="inlineStr">
        <is>
          <t>7196</t>
        </is>
      </c>
      <c r="B1552" s="9" t="inlineStr">
        <is>
          <t>uPVC single equal Tee (without door) 75x75x75 mm</t>
        </is>
      </c>
      <c r="C1552" s="9" t="inlineStr">
        <is>
          <t>each</t>
        </is>
      </c>
      <c r="D1552" s="9" t="inlineStr">
        <is>
          <t>46.00</t>
        </is>
      </c>
    </row>
    <row r="1553" ht="11.5" customHeight="1">
      <c r="A1553" s="9" t="inlineStr">
        <is>
          <t>7197</t>
        </is>
      </c>
      <c r="B1553" s="9" t="inlineStr">
        <is>
          <t>uPVC single equal Tee (without door) 110x110x110 mm</t>
        </is>
      </c>
      <c r="C1553" s="9" t="inlineStr">
        <is>
          <t>each</t>
        </is>
      </c>
      <c r="D1553" s="9" t="inlineStr">
        <is>
          <t>81.00</t>
        </is>
      </c>
    </row>
    <row r="1554" ht="11.5" customHeight="1">
      <c r="A1554" s="9" t="inlineStr">
        <is>
          <t>7198</t>
        </is>
      </c>
      <c r="B1554" s="9" t="inlineStr">
        <is>
          <t>uPVC single equal Tee (with door) 75x75x75 mm</t>
        </is>
      </c>
      <c r="C1554" s="9" t="inlineStr">
        <is>
          <t>each</t>
        </is>
      </c>
      <c r="D1554" s="9" t="inlineStr">
        <is>
          <t>59.00</t>
        </is>
      </c>
    </row>
    <row r="1555" ht="11.5" customHeight="1">
      <c r="A1555" s="9" t="inlineStr">
        <is>
          <t>7199</t>
        </is>
      </c>
      <c r="B1555" s="9" t="inlineStr">
        <is>
          <t>uPVC single equal Tee (with door) 110x110x110 mm</t>
        </is>
      </c>
      <c r="C1555" s="9" t="inlineStr">
        <is>
          <t>each</t>
        </is>
      </c>
      <c r="D1555" s="9" t="inlineStr">
        <is>
          <t>92.00</t>
        </is>
      </c>
    </row>
    <row r="1556" ht="11.5" customHeight="1">
      <c r="A1556" s="9" t="inlineStr">
        <is>
          <t>7208</t>
        </is>
      </c>
      <c r="B1556" s="9" t="inlineStr">
        <is>
          <t>UPVC bend 87.5° 75 mm bend</t>
        </is>
      </c>
      <c r="C1556" s="9" t="inlineStr">
        <is>
          <t>each</t>
        </is>
      </c>
      <c r="D1556" s="9" t="inlineStr">
        <is>
          <t>35.00</t>
        </is>
      </c>
    </row>
    <row r="1557" ht="11.5" customHeight="1">
      <c r="A1557" s="9" t="inlineStr">
        <is>
          <t>7209</t>
        </is>
      </c>
      <c r="B1557" s="9" t="inlineStr">
        <is>
          <t>UPVC bend 87.5° 110 mm bend</t>
        </is>
      </c>
      <c r="C1557" s="9" t="inlineStr">
        <is>
          <t>each</t>
        </is>
      </c>
      <c r="D1557" s="9" t="inlineStr">
        <is>
          <t>59.00</t>
        </is>
      </c>
    </row>
    <row r="1558" ht="11.5" customHeight="1">
      <c r="A1558" s="9" t="inlineStr">
        <is>
          <t>7212</t>
        </is>
      </c>
      <c r="B1558" s="9" t="inlineStr">
        <is>
          <t>UPVC plain shoe 75 mm bend</t>
        </is>
      </c>
      <c r="C1558" s="9" t="inlineStr">
        <is>
          <t>each</t>
        </is>
      </c>
      <c r="D1558" s="9" t="inlineStr">
        <is>
          <t>27.00</t>
        </is>
      </c>
    </row>
    <row r="1559" ht="11.5" customHeight="1">
      <c r="A1559" s="9" t="inlineStr">
        <is>
          <t>7213</t>
        </is>
      </c>
      <c r="B1559" s="9" t="inlineStr">
        <is>
          <t>UPVC plain shoe 110 mm bend</t>
        </is>
      </c>
      <c r="C1559" s="9" t="inlineStr">
        <is>
          <t>each</t>
        </is>
      </c>
      <c r="D1559" s="9" t="inlineStr">
        <is>
          <t>47.00</t>
        </is>
      </c>
    </row>
    <row r="1560" ht="11.5" customHeight="1">
      <c r="A1560" s="9" t="inlineStr">
        <is>
          <t>7214</t>
        </is>
      </c>
      <c r="B1560" s="9" t="inlineStr">
        <is>
          <t>UPVC pipe clip 75 mm bend</t>
        </is>
      </c>
      <c r="C1560" s="9" t="inlineStr">
        <is>
          <t>each</t>
        </is>
      </c>
      <c r="D1560" s="9" t="inlineStr">
        <is>
          <t>15.00</t>
        </is>
      </c>
    </row>
    <row r="1561" ht="11.5" customHeight="1">
      <c r="A1561" s="9" t="inlineStr">
        <is>
          <t>7215</t>
        </is>
      </c>
      <c r="B1561" s="9" t="inlineStr">
        <is>
          <t>UPVC pipe clip 110 mm bend</t>
        </is>
      </c>
      <c r="C1561" s="9" t="inlineStr">
        <is>
          <t>each</t>
        </is>
      </c>
      <c r="D1561" s="9" t="inlineStr">
        <is>
          <t>14.00</t>
        </is>
      </c>
    </row>
    <row r="1562" ht="11.5" customHeight="1">
      <c r="A1562" s="9" t="inlineStr">
        <is>
          <t>7231</t>
        </is>
      </c>
      <c r="B1562" s="9" t="inlineStr">
        <is>
          <t>Resin Bonded Glass wool 16 kg/m³ : 50 mm thick</t>
        </is>
      </c>
      <c r="C1562" s="9" t="inlineStr">
        <is>
          <t>sqm</t>
        </is>
      </c>
      <c r="D1562" s="9" t="inlineStr">
        <is>
          <t>100.00</t>
        </is>
      </c>
    </row>
    <row r="1563" ht="11.5" customHeight="1">
      <c r="A1563" s="9" t="inlineStr">
        <is>
          <t>7232</t>
        </is>
      </c>
      <c r="B1563" s="9" t="inlineStr">
        <is>
          <t>Resin Bonded Glass wool 24 kg/m³ : 50 mm thick</t>
        </is>
      </c>
      <c r="C1563" s="9" t="inlineStr">
        <is>
          <t>sqm</t>
        </is>
      </c>
      <c r="D1563" s="9" t="inlineStr">
        <is>
          <t>143.00</t>
        </is>
      </c>
    </row>
    <row r="1564" ht="11.5" customHeight="1">
      <c r="A1564" s="9" t="inlineStr">
        <is>
          <t>7233</t>
        </is>
      </c>
      <c r="B1564" s="9" t="inlineStr">
        <is>
          <t>Fibre glass tissue reinforcement Type II Grade i</t>
        </is>
      </c>
      <c r="C1564" s="9" t="inlineStr">
        <is>
          <t>sqm</t>
        </is>
      </c>
      <c r="D1564" s="9" t="inlineStr">
        <is>
          <t>82.00</t>
        </is>
      </c>
    </row>
    <row r="1565" ht="23" customHeight="1">
      <c r="A1565" s="9" t="inlineStr">
        <is>
          <t>7236</t>
        </is>
      </c>
      <c r="B1565" s="9" t="inlineStr">
        <is>
          <t>Precast chequered cement tiles 22 mm thick Dark shade using ordinary</t>
        </is>
      </c>
      <c r="C1565" s="9" t="inlineStr"/>
      <c r="D1565" s="9" t="inlineStr"/>
    </row>
    <row r="1566" ht="11.5" customHeight="1">
      <c r="A1566" s="9" t="inlineStr"/>
      <c r="B1566" s="9" t="inlineStr">
        <is>
          <t>cement</t>
        </is>
      </c>
      <c r="C1566" s="9" t="inlineStr">
        <is>
          <t>sqm</t>
        </is>
      </c>
      <c r="D1566" s="9" t="inlineStr">
        <is>
          <t>225.00</t>
        </is>
      </c>
    </row>
    <row r="1567" ht="11.5" customHeight="1">
      <c r="A1567" s="9" t="inlineStr">
        <is>
          <t>7237</t>
        </is>
      </c>
      <c r="B1567" s="9" t="inlineStr">
        <is>
          <t>Precast chequered cement tiles 22 mm thick medium shade using</t>
        </is>
      </c>
      <c r="C1567" s="9" t="inlineStr"/>
      <c r="D1567" s="9" t="inlineStr"/>
    </row>
    <row r="1568" ht="11.5" customHeight="1">
      <c r="A1568" s="9" t="inlineStr"/>
      <c r="B1568" s="9" t="inlineStr">
        <is>
          <t>50% white cement 50% ordinary cement</t>
        </is>
      </c>
      <c r="C1568" s="9" t="inlineStr">
        <is>
          <t>sqm</t>
        </is>
      </c>
      <c r="D1568" s="9" t="inlineStr">
        <is>
          <t>335.00</t>
        </is>
      </c>
    </row>
    <row r="1569" ht="11.5" customHeight="1">
      <c r="A1569" s="9" t="inlineStr">
        <is>
          <t>7238</t>
        </is>
      </c>
      <c r="B1569" s="9" t="inlineStr">
        <is>
          <t>High Albedo paint</t>
        </is>
      </c>
      <c r="C1569" s="9" t="inlineStr">
        <is>
          <t>kg</t>
        </is>
      </c>
      <c r="D1569" s="9" t="inlineStr">
        <is>
          <t>230.00</t>
        </is>
      </c>
    </row>
    <row r="1570" ht="11.5" customHeight="1">
      <c r="A1570" s="9" t="inlineStr">
        <is>
          <t>7239</t>
        </is>
      </c>
      <c r="B1570" s="9" t="inlineStr">
        <is>
          <t>Epoxy paint</t>
        </is>
      </c>
      <c r="C1570" s="9" t="inlineStr">
        <is>
          <t>litre</t>
        </is>
      </c>
      <c r="D1570" s="9" t="inlineStr">
        <is>
          <t>230.00</t>
        </is>
      </c>
    </row>
    <row r="1571" ht="11.5" customHeight="1">
      <c r="A1571" s="9" t="inlineStr">
        <is>
          <t>7240</t>
        </is>
      </c>
      <c r="B1571" s="9" t="inlineStr">
        <is>
          <t>Fire retardant paint</t>
        </is>
      </c>
      <c r="C1571" s="9" t="inlineStr">
        <is>
          <t>litre</t>
        </is>
      </c>
      <c r="D1571" s="9" t="inlineStr">
        <is>
          <t>260.00</t>
        </is>
      </c>
    </row>
    <row r="1572" ht="11.5" customHeight="1">
      <c r="A1572" s="9" t="inlineStr">
        <is>
          <t>7241</t>
        </is>
      </c>
      <c r="B1572" s="9" t="inlineStr">
        <is>
          <t>Melamine polish</t>
        </is>
      </c>
      <c r="C1572" s="9" t="inlineStr">
        <is>
          <t>litre</t>
        </is>
      </c>
      <c r="D1572" s="9" t="inlineStr">
        <is>
          <t>280.00</t>
        </is>
      </c>
    </row>
    <row r="1573" ht="23" customHeight="1">
      <c r="A1573" s="9" t="inlineStr">
        <is>
          <t>7244</t>
        </is>
      </c>
      <c r="B1573" s="9" t="inlineStr">
        <is>
          <t>Table rubbed polished stone 18 mm thick (75x50cm) Agaria Marble</t>
        </is>
      </c>
      <c r="C1573" s="9" t="inlineStr"/>
      <c r="D1573" s="9" t="inlineStr"/>
    </row>
    <row r="1574" ht="11.5" customHeight="1">
      <c r="A1574" s="9" t="inlineStr"/>
      <c r="B1574" s="9" t="inlineStr">
        <is>
          <t>stone - 18 mm thick</t>
        </is>
      </c>
      <c r="C1574" s="9" t="inlineStr">
        <is>
          <t>sqm</t>
        </is>
      </c>
      <c r="D1574" s="9" t="inlineStr">
        <is>
          <t>1620.00</t>
        </is>
      </c>
    </row>
    <row r="1575" ht="23" customHeight="1">
      <c r="A1575" s="9" t="inlineStr">
        <is>
          <t>7245</t>
        </is>
      </c>
      <c r="B1575" s="9" t="inlineStr">
        <is>
          <t>Table rubbed polished stone 18mm thick (75x50cm) Granite stone-</t>
        </is>
      </c>
      <c r="C1575" s="9" t="inlineStr"/>
      <c r="D1575" s="9" t="inlineStr"/>
    </row>
    <row r="1576" ht="11.5" customHeight="1">
      <c r="A1576" s="9" t="inlineStr"/>
      <c r="B1576" s="9" t="inlineStr">
        <is>
          <t>18 mm thick</t>
        </is>
      </c>
      <c r="C1576" s="9" t="inlineStr">
        <is>
          <t>sqm</t>
        </is>
      </c>
      <c r="D1576" s="9" t="inlineStr">
        <is>
          <t>1620.00</t>
        </is>
      </c>
    </row>
    <row r="1577" ht="23" customHeight="1">
      <c r="A1577" s="9" t="inlineStr">
        <is>
          <t>7246</t>
        </is>
      </c>
      <c r="B1577" s="9" t="inlineStr">
        <is>
          <t>Vertical load testing (initial) of piles in accordance with IS : 2911</t>
        </is>
      </c>
      <c r="C1577" s="9" t="inlineStr"/>
      <c r="D1577" s="9" t="inlineStr"/>
    </row>
    <row r="1578" ht="23" customHeight="1">
      <c r="A1578" s="9" t="inlineStr"/>
      <c r="B1578" s="9" t="inlineStr">
        <is>
          <t>(Part-IV) including installation of loading platform and preparation of</t>
        </is>
      </c>
      <c r="C1578" s="9" t="inlineStr"/>
      <c r="D1578" s="9" t="inlineStr"/>
    </row>
    <row r="1579" ht="23" customHeight="1">
      <c r="A1579" s="9" t="inlineStr"/>
      <c r="B1579" s="9" t="inlineStr">
        <is>
          <t>pile head or construction of test cap and dismantling of test cap after</t>
        </is>
      </c>
      <c r="C1579" s="9" t="inlineStr"/>
      <c r="D1579" s="9" t="inlineStr"/>
    </row>
    <row r="1580" ht="23" customHeight="1">
      <c r="A1580" s="9" t="inlineStr"/>
      <c r="B1580" s="9" t="inlineStr">
        <is>
          <t>test etc. complete as per specification and up to 50 tonne capacity</t>
        </is>
      </c>
      <c r="C1580" s="9" t="inlineStr"/>
      <c r="D1580" s="9" t="inlineStr"/>
    </row>
    <row r="1581" ht="11.5" customHeight="1">
      <c r="A1581" s="9" t="inlineStr"/>
      <c r="B1581" s="9" t="inlineStr">
        <is>
          <t>pile</t>
        </is>
      </c>
      <c r="C1581" s="9" t="inlineStr">
        <is>
          <t>per test</t>
        </is>
      </c>
      <c r="D1581" s="9" t="inlineStr">
        <is>
          <t>40000.00</t>
        </is>
      </c>
    </row>
    <row r="1582" ht="23" customHeight="1">
      <c r="A1582" s="9" t="inlineStr">
        <is>
          <t>7247</t>
        </is>
      </c>
      <c r="B1582" s="9" t="inlineStr">
        <is>
          <t>Vertical load testing (initial) of piles in accordance with IS : 2911</t>
        </is>
      </c>
      <c r="C1582" s="9" t="inlineStr"/>
      <c r="D1582" s="9" t="inlineStr"/>
    </row>
    <row r="1583" ht="23" customHeight="1">
      <c r="A1583" s="9" t="inlineStr"/>
      <c r="B1583" s="9" t="inlineStr">
        <is>
          <t>(Part-IV) including installation of loading platform and preparation of</t>
        </is>
      </c>
      <c r="C1583" s="9" t="inlineStr"/>
      <c r="D1583" s="9" t="inlineStr"/>
    </row>
    <row r="1584" ht="23" customHeight="1">
      <c r="A1584" s="9" t="inlineStr"/>
      <c r="B1584" s="9" t="inlineStr">
        <is>
          <t>pile head or construction of test cap and dismantling of test cap after</t>
        </is>
      </c>
      <c r="C1584" s="9" t="inlineStr"/>
      <c r="D1584" s="9" t="inlineStr"/>
    </row>
    <row r="1585" ht="23" customHeight="1">
      <c r="A1585" s="9" t="inlineStr"/>
      <c r="B1585" s="9" t="inlineStr">
        <is>
          <t>test etc. complete as per specification &amp; above 50 tonne and up to</t>
        </is>
      </c>
      <c r="C1585" s="9" t="inlineStr"/>
      <c r="D1585" s="9" t="inlineStr"/>
    </row>
    <row r="1587" ht="11.5" customHeight="1">
      <c r="A1587" s="10" t="inlineStr">
        <is>
          <t>Code</t>
        </is>
      </c>
      <c r="B1587" s="10" t="inlineStr">
        <is>
          <t>Description</t>
        </is>
      </c>
      <c r="C1587" s="10" t="inlineStr">
        <is>
          <t>Unit</t>
        </is>
      </c>
      <c r="D1587" s="10" t="inlineStr">
        <is>
          <t>Rate</t>
        </is>
      </c>
    </row>
    <row r="1588" ht="11.5" customHeight="1">
      <c r="A1588" s="10" t="inlineStr">
        <is>
          <t>No.</t>
        </is>
      </c>
      <c r="B1588" s="10" t="inlineStr"/>
      <c r="C1588" s="10" t="inlineStr"/>
      <c r="D1588" s="10" t="inlineStr"/>
    </row>
    <row r="1589" ht="23" customHeight="1">
      <c r="A1589" s="9" t="inlineStr">
        <is>
          <t>7248</t>
        </is>
      </c>
      <c r="B1589" s="9" t="inlineStr">
        <is>
          <t>Vertical load testing (initial) of piles in accordance with IS : 2911</t>
        </is>
      </c>
      <c r="C1589" s="9" t="inlineStr"/>
      <c r="D1589" s="9" t="inlineStr"/>
    </row>
    <row r="1590" ht="23" customHeight="1">
      <c r="A1590" s="9" t="inlineStr"/>
      <c r="B1590" s="9" t="inlineStr">
        <is>
          <t>(Part-IV) including installation of loading platform and preparation of</t>
        </is>
      </c>
      <c r="C1590" s="9" t="inlineStr"/>
      <c r="D1590" s="9" t="inlineStr"/>
    </row>
    <row r="1591" ht="23" customHeight="1">
      <c r="A1591" s="9" t="inlineStr"/>
      <c r="B1591" s="9" t="inlineStr">
        <is>
          <t>pile head or construction of test cap and dismantling of test cap after</t>
        </is>
      </c>
      <c r="C1591" s="9" t="inlineStr"/>
      <c r="D1591" s="9" t="inlineStr"/>
    </row>
    <row r="1592" ht="23" customHeight="1">
      <c r="A1592" s="9" t="inlineStr"/>
      <c r="B1592" s="9" t="inlineStr">
        <is>
          <t>test etc. complete as per specification &amp; group of two or more up to</t>
        </is>
      </c>
      <c r="C1592" s="9" t="inlineStr"/>
      <c r="D1592" s="9" t="inlineStr"/>
    </row>
    <row r="1593" ht="11.5" customHeight="1">
      <c r="A1593" s="9" t="inlineStr"/>
      <c r="B1593" s="9" t="inlineStr">
        <is>
          <t>50 tonne</t>
        </is>
      </c>
      <c r="C1593" s="9" t="inlineStr">
        <is>
          <t>per test</t>
        </is>
      </c>
      <c r="D1593" s="9" t="inlineStr">
        <is>
          <t>50000.00</t>
        </is>
      </c>
    </row>
    <row r="1594" ht="23" customHeight="1">
      <c r="A1594" s="9" t="inlineStr">
        <is>
          <t>7249</t>
        </is>
      </c>
      <c r="B1594" s="9" t="inlineStr">
        <is>
          <t>Cyclic vertical load testing of piles in accordance with IS : 2911 (Part-</t>
        </is>
      </c>
      <c r="C1594" s="9" t="inlineStr"/>
      <c r="D1594" s="9" t="inlineStr"/>
    </row>
    <row r="1595" ht="23" customHeight="1">
      <c r="A1595" s="9" t="inlineStr"/>
      <c r="B1595" s="9" t="inlineStr">
        <is>
          <t>IV) including preparation of pile head etc. for Single pile up to 50</t>
        </is>
      </c>
      <c r="C1595" s="9" t="inlineStr"/>
      <c r="D1595" s="9" t="inlineStr"/>
    </row>
    <row r="1596" ht="11.5" customHeight="1">
      <c r="A1596" s="9" t="inlineStr"/>
      <c r="B1596" s="9" t="inlineStr">
        <is>
          <t>tonne capacity</t>
        </is>
      </c>
      <c r="C1596" s="9" t="inlineStr">
        <is>
          <t>per test</t>
        </is>
      </c>
      <c r="D1596" s="9" t="inlineStr">
        <is>
          <t>15000.00</t>
        </is>
      </c>
    </row>
    <row r="1597" ht="23" customHeight="1">
      <c r="A1597" s="9" t="inlineStr">
        <is>
          <t>7250</t>
        </is>
      </c>
      <c r="B1597" s="9" t="inlineStr">
        <is>
          <t>Cyclic vertical load testing of piles in accordance with IS : 2911 (Part-</t>
        </is>
      </c>
      <c r="C1597" s="9" t="inlineStr"/>
      <c r="D1597" s="9" t="inlineStr"/>
    </row>
    <row r="1598" ht="23" customHeight="1">
      <c r="A1598" s="9" t="inlineStr"/>
      <c r="B1598" s="9" t="inlineStr">
        <is>
          <t>IV) including preparation of pile head etc. for Single pile above 50</t>
        </is>
      </c>
      <c r="C1598" s="9" t="inlineStr"/>
      <c r="D1598" s="9" t="inlineStr"/>
    </row>
    <row r="1599" ht="11.5" customHeight="1">
      <c r="A1599" s="9" t="inlineStr"/>
      <c r="B1599" s="9" t="inlineStr">
        <is>
          <t>tonne capacity pile and up to 100 tonne capacity pile</t>
        </is>
      </c>
      <c r="C1599" s="9" t="inlineStr">
        <is>
          <t>per test</t>
        </is>
      </c>
      <c r="D1599" s="9" t="inlineStr">
        <is>
          <t>23000.00</t>
        </is>
      </c>
    </row>
    <row r="1600" ht="23" customHeight="1">
      <c r="A1600" s="9" t="inlineStr">
        <is>
          <t>7251</t>
        </is>
      </c>
      <c r="B1600" s="9" t="inlineStr">
        <is>
          <t>Cyclic vertical load testing of piles in accordance with IS : 2911 (Part-</t>
        </is>
      </c>
      <c r="C1600" s="9" t="inlineStr"/>
      <c r="D1600" s="9" t="inlineStr"/>
    </row>
    <row r="1601" ht="23" customHeight="1">
      <c r="A1601" s="9" t="inlineStr"/>
      <c r="B1601" s="9" t="inlineStr">
        <is>
          <t>IV) including preparation of pile head etc. for Group of two piles up to</t>
        </is>
      </c>
      <c r="C1601" s="9" t="inlineStr"/>
      <c r="D1601" s="9" t="inlineStr"/>
    </row>
    <row r="1602" ht="11.5" customHeight="1">
      <c r="A1602" s="9" t="inlineStr"/>
      <c r="B1602" s="9" t="inlineStr">
        <is>
          <t>50 tonne capacity each</t>
        </is>
      </c>
      <c r="C1602" s="9" t="inlineStr">
        <is>
          <t>per test</t>
        </is>
      </c>
      <c r="D1602" s="9" t="inlineStr">
        <is>
          <t>29500.00</t>
        </is>
      </c>
    </row>
    <row r="1603" ht="23" customHeight="1">
      <c r="A1603" s="9" t="inlineStr">
        <is>
          <t>7252</t>
        </is>
      </c>
      <c r="B1603" s="9" t="inlineStr">
        <is>
          <t>Lateral load testing of single pile in accordance with IS : 2911 part -IV</t>
        </is>
      </c>
      <c r="C1603" s="9" t="inlineStr"/>
      <c r="D1603" s="9" t="inlineStr"/>
    </row>
    <row r="1604" ht="23" customHeight="1">
      <c r="A1604" s="9" t="inlineStr"/>
      <c r="B1604" s="9" t="inlineStr">
        <is>
          <t>for determining safe allowable lateral load on pile up to 50 tonne</t>
        </is>
      </c>
      <c r="C1604" s="9" t="inlineStr"/>
      <c r="D1604" s="9" t="inlineStr"/>
    </row>
    <row r="1605" ht="11.5" customHeight="1">
      <c r="A1605" s="9" t="inlineStr"/>
      <c r="B1605" s="9" t="inlineStr">
        <is>
          <t>capacity</t>
        </is>
      </c>
      <c r="C1605" s="9" t="inlineStr">
        <is>
          <t>per test</t>
        </is>
      </c>
      <c r="D1605" s="9" t="inlineStr">
        <is>
          <t>15000.00</t>
        </is>
      </c>
    </row>
    <row r="1606" ht="23" customHeight="1">
      <c r="A1606" s="9" t="inlineStr">
        <is>
          <t>7253</t>
        </is>
      </c>
      <c r="B1606" s="9" t="inlineStr">
        <is>
          <t>Lateral load testing of single pile in accordance with IS : 2911 part -IV</t>
        </is>
      </c>
      <c r="C1606" s="9" t="inlineStr"/>
      <c r="D1606" s="9" t="inlineStr"/>
    </row>
    <row r="1607" ht="23" customHeight="1">
      <c r="A1607" s="9" t="inlineStr"/>
      <c r="B1607" s="9" t="inlineStr">
        <is>
          <t>for determining safe allowable lateral load on pile above 50 tonne</t>
        </is>
      </c>
      <c r="C1607" s="9" t="inlineStr"/>
      <c r="D1607" s="9" t="inlineStr"/>
    </row>
    <row r="1608" ht="11.5" customHeight="1">
      <c r="A1608" s="9" t="inlineStr"/>
      <c r="B1608" s="9" t="inlineStr">
        <is>
          <t>capacity</t>
        </is>
      </c>
      <c r="C1608" s="9" t="inlineStr">
        <is>
          <t>per test</t>
        </is>
      </c>
      <c r="D1608" s="9" t="inlineStr">
        <is>
          <t>23600.00</t>
        </is>
      </c>
    </row>
    <row r="1609" ht="11.5" customHeight="1">
      <c r="A1609" s="9" t="inlineStr">
        <is>
          <t>7254</t>
        </is>
      </c>
      <c r="B1609" s="9" t="inlineStr">
        <is>
          <t>Hardening compound</t>
        </is>
      </c>
      <c r="C1609" s="9" t="inlineStr">
        <is>
          <t>litre</t>
        </is>
      </c>
      <c r="D1609" s="9" t="inlineStr">
        <is>
          <t>38.00</t>
        </is>
      </c>
    </row>
    <row r="1610" ht="11.5" customHeight="1">
      <c r="A1610" s="9" t="inlineStr">
        <is>
          <t>7255</t>
        </is>
      </c>
      <c r="B1610" s="9" t="inlineStr">
        <is>
          <t>Road marking paint (spirit based)</t>
        </is>
      </c>
      <c r="C1610" s="9" t="inlineStr">
        <is>
          <t>litre</t>
        </is>
      </c>
      <c r="D1610" s="9" t="inlineStr">
        <is>
          <t>115.00</t>
        </is>
      </c>
    </row>
    <row r="1611" ht="11.5" customHeight="1">
      <c r="A1611" s="9" t="inlineStr">
        <is>
          <t>7256</t>
        </is>
      </c>
      <c r="B1611" s="9" t="inlineStr">
        <is>
          <t>Superior quality road marking paint (water based)</t>
        </is>
      </c>
      <c r="C1611" s="9" t="inlineStr">
        <is>
          <t>litre</t>
        </is>
      </c>
      <c r="D1611" s="9" t="inlineStr">
        <is>
          <t>135.00</t>
        </is>
      </c>
    </row>
    <row r="1612" ht="11.5" customHeight="1">
      <c r="A1612" s="9" t="inlineStr">
        <is>
          <t>7257</t>
        </is>
      </c>
      <c r="B1612" s="9" t="inlineStr">
        <is>
          <t>C.P. Brass bibcock 15 mm</t>
        </is>
      </c>
      <c r="C1612" s="9" t="inlineStr">
        <is>
          <t>each</t>
        </is>
      </c>
      <c r="D1612" s="9" t="inlineStr">
        <is>
          <t>290.00</t>
        </is>
      </c>
    </row>
    <row r="1613" ht="11.5" customHeight="1">
      <c r="A1613" s="9" t="inlineStr">
        <is>
          <t>7258</t>
        </is>
      </c>
      <c r="B1613" s="9" t="inlineStr">
        <is>
          <t>C.P. Brass long nose bibcock 15 mm</t>
        </is>
      </c>
      <c r="C1613" s="9" t="inlineStr">
        <is>
          <t>each</t>
        </is>
      </c>
      <c r="D1613" s="9" t="inlineStr">
        <is>
          <t>430.00</t>
        </is>
      </c>
    </row>
    <row r="1614" ht="11.5" customHeight="1">
      <c r="A1614" s="9" t="inlineStr">
        <is>
          <t>7259</t>
        </is>
      </c>
      <c r="B1614" s="9" t="inlineStr">
        <is>
          <t>C.P. Brass long body bibcock 15 mm</t>
        </is>
      </c>
      <c r="C1614" s="9" t="inlineStr">
        <is>
          <t>each</t>
        </is>
      </c>
      <c r="D1614" s="9" t="inlineStr">
        <is>
          <t>385.00</t>
        </is>
      </c>
    </row>
    <row r="1615" ht="11.5" customHeight="1">
      <c r="A1615" s="9" t="inlineStr">
        <is>
          <t>7260</t>
        </is>
      </c>
      <c r="B1615" s="9" t="inlineStr">
        <is>
          <t>C.P. Brass stop cock (concealed) 15 mm</t>
        </is>
      </c>
      <c r="C1615" s="9" t="inlineStr">
        <is>
          <t>each</t>
        </is>
      </c>
      <c r="D1615" s="9" t="inlineStr">
        <is>
          <t>430.00</t>
        </is>
      </c>
    </row>
    <row r="1616" ht="11.5" customHeight="1">
      <c r="A1616" s="9" t="inlineStr">
        <is>
          <t>7261</t>
        </is>
      </c>
      <c r="B1616" s="9" t="inlineStr">
        <is>
          <t>C.P. Brass angle valve 15 mm</t>
        </is>
      </c>
      <c r="C1616" s="9" t="inlineStr">
        <is>
          <t>each</t>
        </is>
      </c>
      <c r="D1616" s="9" t="inlineStr">
        <is>
          <t>375.00</t>
        </is>
      </c>
    </row>
    <row r="1617" ht="11.5" customHeight="1">
      <c r="A1617" s="9" t="inlineStr">
        <is>
          <t>7266</t>
        </is>
      </c>
      <c r="B1617" s="9" t="inlineStr">
        <is>
          <t>Pressed clay tiles 20mm thick 250x250 mm size</t>
        </is>
      </c>
      <c r="C1617" s="9" t="inlineStr">
        <is>
          <t>1000 Nos</t>
        </is>
      </c>
      <c r="D1617" s="9" t="inlineStr">
        <is>
          <t>8600.00</t>
        </is>
      </c>
    </row>
    <row r="1618" ht="23" customHeight="1">
      <c r="A1618" s="9" t="inlineStr">
        <is>
          <t>7267</t>
        </is>
      </c>
      <c r="B1618" s="9" t="inlineStr">
        <is>
          <t>Plain ceiling tiles (BWP type phenol formaldehyde synthetic resin</t>
        </is>
      </c>
      <c r="C1618" s="9" t="inlineStr"/>
      <c r="D1618" s="9" t="inlineStr"/>
    </row>
    <row r="1619" ht="11.5" customHeight="1">
      <c r="A1619" s="9" t="inlineStr"/>
      <c r="B1619" s="9" t="inlineStr">
        <is>
          <t>bonded) (600x600x12 mm)</t>
        </is>
      </c>
      <c r="C1619" s="9" t="inlineStr">
        <is>
          <t>each</t>
        </is>
      </c>
      <c r="D1619" s="9" t="inlineStr">
        <is>
          <t>115.00</t>
        </is>
      </c>
    </row>
    <row r="1620" ht="11.5" customHeight="1">
      <c r="A1620" s="9" t="inlineStr">
        <is>
          <t>7268</t>
        </is>
      </c>
      <c r="B1620" s="9" t="inlineStr">
        <is>
          <t>Semi perforated ceiling tiles (600x600x12 mm)</t>
        </is>
      </c>
      <c r="C1620" s="9" t="inlineStr">
        <is>
          <t>each</t>
        </is>
      </c>
      <c r="D1620" s="9" t="inlineStr">
        <is>
          <t>107.00</t>
        </is>
      </c>
    </row>
    <row r="1621" ht="11.5" customHeight="1">
      <c r="A1621" s="9" t="inlineStr">
        <is>
          <t>7269</t>
        </is>
      </c>
      <c r="B1621" s="9" t="inlineStr">
        <is>
          <t>25 mm thick particle board</t>
        </is>
      </c>
      <c r="C1621" s="9" t="inlineStr">
        <is>
          <t>sqm</t>
        </is>
      </c>
      <c r="D1621" s="9" t="inlineStr">
        <is>
          <t>460.00</t>
        </is>
      </c>
    </row>
    <row r="1622" ht="11.5" customHeight="1">
      <c r="A1622" s="9" t="inlineStr">
        <is>
          <t>7270</t>
        </is>
      </c>
      <c r="B1622" s="9" t="inlineStr">
        <is>
          <t>30 mm thick prelaminated flush door shutter</t>
        </is>
      </c>
      <c r="C1622" s="9" t="inlineStr">
        <is>
          <t>sqm</t>
        </is>
      </c>
      <c r="D1622" s="9" t="inlineStr">
        <is>
          <t>810.00</t>
        </is>
      </c>
    </row>
    <row r="1623" ht="11.5" customHeight="1">
      <c r="A1623" s="9" t="inlineStr">
        <is>
          <t>7271</t>
        </is>
      </c>
      <c r="B1623" s="9" t="inlineStr">
        <is>
          <t>Second class teak wood lipping 25 mm wide x 12 mm thick</t>
        </is>
      </c>
      <c r="C1623" s="9" t="inlineStr">
        <is>
          <t>metre</t>
        </is>
      </c>
      <c r="D1623" s="9" t="inlineStr">
        <is>
          <t>29.00</t>
        </is>
      </c>
    </row>
    <row r="1624" ht="23" customHeight="1">
      <c r="A1624" s="9" t="inlineStr">
        <is>
          <t>7272</t>
        </is>
      </c>
      <c r="B1624" s="9" t="inlineStr">
        <is>
          <t>25 mm thick melamine faced prelaminated three layer particle board</t>
        </is>
      </c>
      <c r="C1624" s="9" t="inlineStr">
        <is>
          <t>sqm</t>
        </is>
      </c>
      <c r="D1624" s="9" t="inlineStr">
        <is>
          <t>900.00</t>
        </is>
      </c>
    </row>
    <row r="1625" ht="11.5" customHeight="1">
      <c r="A1625" s="9" t="inlineStr">
        <is>
          <t>7273</t>
        </is>
      </c>
      <c r="B1625" s="9" t="inlineStr">
        <is>
          <t>Resin Bonded Rockwool 48 kg/m3</t>
        </is>
      </c>
      <c r="C1625" s="9" t="inlineStr">
        <is>
          <t>sqm</t>
        </is>
      </c>
      <c r="D1625" s="9" t="inlineStr">
        <is>
          <t>120.00</t>
        </is>
      </c>
    </row>
    <row r="1626" ht="11.5" customHeight="1">
      <c r="A1626" s="9" t="inlineStr">
        <is>
          <t>7274</t>
        </is>
      </c>
      <c r="B1626" s="9" t="inlineStr">
        <is>
          <t>Glass wool 50 mm thick</t>
        </is>
      </c>
      <c r="C1626" s="9" t="inlineStr">
        <is>
          <t>sqm</t>
        </is>
      </c>
      <c r="D1626" s="9" t="inlineStr">
        <is>
          <t>238.00</t>
        </is>
      </c>
    </row>
    <row r="1627" ht="11.5" customHeight="1">
      <c r="A1627" s="9" t="inlineStr">
        <is>
          <t>7280</t>
        </is>
      </c>
      <c r="B1627" s="9" t="inlineStr">
        <is>
          <t>Waste plastic additive</t>
        </is>
      </c>
      <c r="C1627" s="9" t="inlineStr">
        <is>
          <t>tonne</t>
        </is>
      </c>
      <c r="D1627" s="9" t="inlineStr">
        <is>
          <t>40000.00</t>
        </is>
      </c>
    </row>
    <row r="1628" ht="11.5" customHeight="1">
      <c r="A1628" s="9" t="inlineStr">
        <is>
          <t>7281</t>
        </is>
      </c>
      <c r="B1628" s="9" t="inlineStr">
        <is>
          <t>Chemical ASTMC-type II</t>
        </is>
      </c>
      <c r="C1628" s="9" t="inlineStr">
        <is>
          <t>kg</t>
        </is>
      </c>
      <c r="D1628" s="9" t="inlineStr">
        <is>
          <t>165.00</t>
        </is>
      </c>
    </row>
    <row r="1629" ht="11.5" customHeight="1">
      <c r="A1629" s="9" t="inlineStr">
        <is>
          <t>7295</t>
        </is>
      </c>
      <c r="B1629" s="9" t="inlineStr">
        <is>
          <t>Granite of any colour, 18 mm thick (slab area upto 0.50 sqm)</t>
        </is>
      </c>
      <c r="C1629" s="9" t="inlineStr">
        <is>
          <t>sqm</t>
        </is>
      </c>
      <c r="D1629" s="9" t="inlineStr">
        <is>
          <t>1600.00</t>
        </is>
      </c>
    </row>
    <row r="1630" ht="11.5" customHeight="1">
      <c r="A1630" s="9" t="inlineStr">
        <is>
          <t>7296</t>
        </is>
      </c>
      <c r="B1630" s="9" t="inlineStr">
        <is>
          <t>Granite of any colour, 30 mm thick (slab area upto 0.50 sqm)</t>
        </is>
      </c>
      <c r="C1630" s="9" t="inlineStr">
        <is>
          <t>sqm</t>
        </is>
      </c>
      <c r="D1630" s="9" t="inlineStr">
        <is>
          <t>1800.00</t>
        </is>
      </c>
    </row>
    <row r="1631" ht="11.5" customHeight="1">
      <c r="A1631" s="9" t="inlineStr">
        <is>
          <t>7297</t>
        </is>
      </c>
      <c r="B1631" s="9" t="inlineStr">
        <is>
          <t>Granite of any colour, 18 mm thick (slab area above 0.50 sqm)</t>
        </is>
      </c>
      <c r="C1631" s="9" t="inlineStr">
        <is>
          <t>sqm</t>
        </is>
      </c>
      <c r="D1631" s="9" t="inlineStr">
        <is>
          <t>1800.00</t>
        </is>
      </c>
    </row>
    <row r="1632" ht="11.5" customHeight="1">
      <c r="A1632" s="9" t="inlineStr">
        <is>
          <t>7306</t>
        </is>
      </c>
      <c r="B1632" s="9" t="inlineStr">
        <is>
          <t>Aluminium T or L sections</t>
        </is>
      </c>
      <c r="C1632" s="9" t="inlineStr">
        <is>
          <t>kg</t>
        </is>
      </c>
      <c r="D1632" s="9" t="inlineStr">
        <is>
          <t>190.00</t>
        </is>
      </c>
    </row>
    <row r="1633" ht="23" customHeight="1">
      <c r="A1633" s="9" t="inlineStr">
        <is>
          <t>7307</t>
        </is>
      </c>
      <c r="B1633" s="9" t="inlineStr">
        <is>
          <t>For flush door shutters Extra for providing teak veneering on one side</t>
        </is>
      </c>
      <c r="C1633" s="9" t="inlineStr"/>
      <c r="D1633" s="9" t="inlineStr"/>
    </row>
    <row r="1634" ht="11.5" customHeight="1">
      <c r="A1634" s="9" t="inlineStr"/>
      <c r="B1634" s="9" t="inlineStr">
        <is>
          <t>instead of commercial veneering</t>
        </is>
      </c>
      <c r="C1634" s="9" t="inlineStr">
        <is>
          <t>sqm</t>
        </is>
      </c>
      <c r="D1634" s="9" t="inlineStr">
        <is>
          <t>330.00</t>
        </is>
      </c>
    </row>
    <row r="1635" ht="11.5" customHeight="1">
      <c r="A1635" s="9" t="inlineStr">
        <is>
          <t>7309</t>
        </is>
      </c>
      <c r="B1635" s="9" t="inlineStr">
        <is>
          <t>Paving Asphalt of grade VG-30 of approved quality</t>
        </is>
      </c>
      <c r="C1635" s="9" t="inlineStr">
        <is>
          <t>tonne</t>
        </is>
      </c>
      <c r="D1635" s="9" t="inlineStr">
        <is>
          <t>39570.00</t>
        </is>
      </c>
    </row>
    <row r="1636" ht="23" customHeight="1">
      <c r="A1636" s="9" t="inlineStr">
        <is>
          <t>7312</t>
        </is>
      </c>
      <c r="B1636" s="9" t="inlineStr">
        <is>
          <t>Expandable fastener with plastic sleeve and M.S. screws : 25 mm long</t>
        </is>
      </c>
      <c r="C1636" s="9" t="inlineStr">
        <is>
          <t>each</t>
        </is>
      </c>
      <c r="D1636" s="9" t="inlineStr">
        <is>
          <t>10.00</t>
        </is>
      </c>
    </row>
    <row r="1637" ht="23" customHeight="1">
      <c r="A1637" s="9" t="inlineStr">
        <is>
          <t>7313</t>
        </is>
      </c>
      <c r="B1637" s="9" t="inlineStr">
        <is>
          <t>Expandable fastener with plastic sleeve and M.S. screws : 32 mm long</t>
        </is>
      </c>
      <c r="C1637" s="9" t="inlineStr">
        <is>
          <t>each</t>
        </is>
      </c>
      <c r="D1637" s="9" t="inlineStr">
        <is>
          <t>10.00</t>
        </is>
      </c>
    </row>
    <row r="1638" ht="23" customHeight="1">
      <c r="A1638" s="9" t="inlineStr">
        <is>
          <t>7314</t>
        </is>
      </c>
      <c r="B1638" s="9" t="inlineStr">
        <is>
          <t>Expandable fastener with plastic sleeve and M.S. screws : 40 mm long</t>
        </is>
      </c>
      <c r="C1638" s="9" t="inlineStr">
        <is>
          <t>each</t>
        </is>
      </c>
      <c r="D1638" s="9" t="inlineStr">
        <is>
          <t>13.00</t>
        </is>
      </c>
    </row>
    <row r="1640" ht="11.5" customHeight="1">
      <c r="A1640" s="10" t="inlineStr">
        <is>
          <t>Code</t>
        </is>
      </c>
      <c r="B1640" s="10" t="inlineStr">
        <is>
          <t>Description</t>
        </is>
      </c>
      <c r="C1640" s="10" t="inlineStr">
        <is>
          <t>Unit</t>
        </is>
      </c>
      <c r="D1640" s="10" t="inlineStr">
        <is>
          <t>Rate</t>
        </is>
      </c>
    </row>
    <row r="1641" ht="11.5" customHeight="1">
      <c r="A1641" s="10" t="inlineStr">
        <is>
          <t>No.</t>
        </is>
      </c>
      <c r="B1641" s="10" t="inlineStr"/>
      <c r="C1641" s="10" t="inlineStr"/>
      <c r="D1641" s="10" t="inlineStr"/>
    </row>
    <row r="1642" ht="11.5" customHeight="1">
      <c r="A1642" s="9" t="inlineStr">
        <is>
          <t>7318</t>
        </is>
      </c>
      <c r="B1642" s="9" t="inlineStr">
        <is>
          <t>Plasticizer / super plasticizer</t>
        </is>
      </c>
      <c r="C1642" s="9" t="inlineStr">
        <is>
          <t>kg</t>
        </is>
      </c>
      <c r="D1642" s="9" t="inlineStr">
        <is>
          <t>36.00</t>
        </is>
      </c>
    </row>
    <row r="1643" ht="11.5" customHeight="1">
      <c r="A1643" s="9" t="inlineStr">
        <is>
          <t>7319</t>
        </is>
      </c>
      <c r="B1643" s="9" t="inlineStr">
        <is>
          <t>Wall form panel 1250x500 mm</t>
        </is>
      </c>
      <c r="C1643" s="9" t="inlineStr">
        <is>
          <t>each</t>
        </is>
      </c>
      <c r="D1643" s="9" t="inlineStr">
        <is>
          <t>860.00</t>
        </is>
      </c>
    </row>
    <row r="1644" ht="11.5" customHeight="1">
      <c r="A1644" s="9" t="inlineStr">
        <is>
          <t>7320</t>
        </is>
      </c>
      <c r="B1644" s="9" t="inlineStr">
        <is>
          <t>Tie bolt 12 mm dia 100 mm length</t>
        </is>
      </c>
      <c r="C1644" s="9" t="inlineStr">
        <is>
          <t>each</t>
        </is>
      </c>
      <c r="D1644" s="9" t="inlineStr">
        <is>
          <t>38.00</t>
        </is>
      </c>
    </row>
    <row r="1645" ht="11.5" customHeight="1">
      <c r="A1645" s="9" t="inlineStr">
        <is>
          <t>7321</t>
        </is>
      </c>
      <c r="B1645" s="9" t="inlineStr">
        <is>
          <t>Tie bolt 12 mm dia 150 mm length</t>
        </is>
      </c>
      <c r="C1645" s="9" t="inlineStr">
        <is>
          <t>each</t>
        </is>
      </c>
      <c r="D1645" s="9" t="inlineStr">
        <is>
          <t>48.00</t>
        </is>
      </c>
    </row>
    <row r="1646" ht="11.5" customHeight="1">
      <c r="A1646" s="9" t="inlineStr">
        <is>
          <t>7322</t>
        </is>
      </c>
      <c r="B1646" s="9" t="inlineStr">
        <is>
          <t>Tie bolt 20 mm dia 150 mm length</t>
        </is>
      </c>
      <c r="C1646" s="9" t="inlineStr">
        <is>
          <t>each</t>
        </is>
      </c>
      <c r="D1646" s="9" t="inlineStr">
        <is>
          <t>57.00</t>
        </is>
      </c>
    </row>
    <row r="1647" ht="11.5" customHeight="1">
      <c r="A1647" s="9" t="inlineStr">
        <is>
          <t>7323</t>
        </is>
      </c>
      <c r="B1647" s="9" t="inlineStr">
        <is>
          <t>Tie bolt 20 mm dia 225 mm length</t>
        </is>
      </c>
      <c r="C1647" s="9" t="inlineStr">
        <is>
          <t>each</t>
        </is>
      </c>
      <c r="D1647" s="9" t="inlineStr">
        <is>
          <t>67.00</t>
        </is>
      </c>
    </row>
    <row r="1648" ht="11.5" customHeight="1">
      <c r="A1648" s="9" t="inlineStr">
        <is>
          <t>7324</t>
        </is>
      </c>
      <c r="B1648" s="9" t="inlineStr">
        <is>
          <t>Spring coil 12 mm</t>
        </is>
      </c>
      <c r="C1648" s="9" t="inlineStr">
        <is>
          <t>each</t>
        </is>
      </c>
      <c r="D1648" s="9" t="inlineStr">
        <is>
          <t>15.00</t>
        </is>
      </c>
    </row>
    <row r="1649" ht="11.5" customHeight="1">
      <c r="A1649" s="9" t="inlineStr">
        <is>
          <t>7325</t>
        </is>
      </c>
      <c r="B1649" s="9" t="inlineStr">
        <is>
          <t>Plastic cone 12 mm dia</t>
        </is>
      </c>
      <c r="C1649" s="9" t="inlineStr">
        <is>
          <t>each</t>
        </is>
      </c>
      <c r="D1649" s="9" t="inlineStr">
        <is>
          <t>17.00</t>
        </is>
      </c>
    </row>
    <row r="1650" ht="11.5" customHeight="1">
      <c r="A1650" s="9" t="inlineStr">
        <is>
          <t>7326</t>
        </is>
      </c>
      <c r="B1650" s="9" t="inlineStr">
        <is>
          <t>Corner angle 45x45x5 mm 1.50 m long</t>
        </is>
      </c>
      <c r="C1650" s="9" t="inlineStr">
        <is>
          <t>each</t>
        </is>
      </c>
      <c r="D1650" s="9" t="inlineStr">
        <is>
          <t>240.00</t>
        </is>
      </c>
    </row>
    <row r="1651" ht="11.5" customHeight="1">
      <c r="A1651" s="9" t="inlineStr">
        <is>
          <t>7327</t>
        </is>
      </c>
      <c r="B1651" s="9" t="inlineStr">
        <is>
          <t>100 mm channel shoulder 2.5 m long</t>
        </is>
      </c>
      <c r="C1651" s="9" t="inlineStr">
        <is>
          <t>each</t>
        </is>
      </c>
      <c r="D1651" s="9" t="inlineStr">
        <is>
          <t>910.00</t>
        </is>
      </c>
    </row>
    <row r="1652" ht="11.5" customHeight="1">
      <c r="A1652" s="9" t="inlineStr">
        <is>
          <t>7328</t>
        </is>
      </c>
      <c r="B1652" s="9" t="inlineStr">
        <is>
          <t>Double clip (bridge clip)</t>
        </is>
      </c>
      <c r="C1652" s="9" t="inlineStr">
        <is>
          <t>each</t>
        </is>
      </c>
      <c r="D1652" s="9" t="inlineStr">
        <is>
          <t>76.00</t>
        </is>
      </c>
    </row>
    <row r="1653" ht="11.5" customHeight="1">
      <c r="A1653" s="9" t="inlineStr">
        <is>
          <t>7329</t>
        </is>
      </c>
      <c r="B1653" s="9" t="inlineStr">
        <is>
          <t>Single clip</t>
        </is>
      </c>
      <c r="C1653" s="9" t="inlineStr">
        <is>
          <t>each</t>
        </is>
      </c>
      <c r="D1653" s="9" t="inlineStr">
        <is>
          <t>59.00</t>
        </is>
      </c>
    </row>
    <row r="1654" ht="11.5" customHeight="1">
      <c r="A1654" s="9" t="inlineStr">
        <is>
          <t>7330</t>
        </is>
      </c>
      <c r="B1654" s="9" t="inlineStr">
        <is>
          <t>M.S. tube 40 mm dia</t>
        </is>
      </c>
      <c r="C1654" s="9" t="inlineStr">
        <is>
          <t>metre</t>
        </is>
      </c>
      <c r="D1654" s="9" t="inlineStr">
        <is>
          <t>215.00</t>
        </is>
      </c>
    </row>
    <row r="1655" ht="11.5" customHeight="1">
      <c r="A1655" s="9" t="inlineStr">
        <is>
          <t>7331</t>
        </is>
      </c>
      <c r="B1655" s="9" t="inlineStr">
        <is>
          <t>Wall form panel 1250x450 mm</t>
        </is>
      </c>
      <c r="C1655" s="9" t="inlineStr">
        <is>
          <t>each</t>
        </is>
      </c>
      <c r="D1655" s="9" t="inlineStr">
        <is>
          <t>860.00</t>
        </is>
      </c>
    </row>
    <row r="1656" ht="11.5" customHeight="1">
      <c r="A1656" s="9" t="inlineStr">
        <is>
          <t>7332</t>
        </is>
      </c>
      <c r="B1656" s="9" t="inlineStr">
        <is>
          <t>Corner angle 45x45x5 mm 2.50 m long</t>
        </is>
      </c>
      <c r="C1656" s="9" t="inlineStr">
        <is>
          <t>each</t>
        </is>
      </c>
      <c r="D1656" s="9" t="inlineStr">
        <is>
          <t>255.00</t>
        </is>
      </c>
    </row>
    <row r="1657" ht="11.5" customHeight="1">
      <c r="A1657" s="9" t="inlineStr">
        <is>
          <t>7333</t>
        </is>
      </c>
      <c r="B1657" s="9" t="inlineStr">
        <is>
          <t>Column clamp 450x1070 mm</t>
        </is>
      </c>
      <c r="C1657" s="9" t="inlineStr">
        <is>
          <t>each</t>
        </is>
      </c>
      <c r="D1657" s="9" t="inlineStr">
        <is>
          <t>965.00</t>
        </is>
      </c>
    </row>
    <row r="1658" ht="11.5" customHeight="1">
      <c r="A1658" s="9" t="inlineStr">
        <is>
          <t>7334</t>
        </is>
      </c>
      <c r="B1658" s="9" t="inlineStr">
        <is>
          <t>Prop 2 m ( 2-3.5 m)</t>
        </is>
      </c>
      <c r="C1658" s="9" t="inlineStr">
        <is>
          <t>each</t>
        </is>
      </c>
      <c r="D1658" s="9" t="inlineStr">
        <is>
          <t>635.00</t>
        </is>
      </c>
    </row>
    <row r="1659" ht="11.5" customHeight="1">
      <c r="A1659" s="9" t="inlineStr">
        <is>
          <t>7335</t>
        </is>
      </c>
      <c r="B1659" s="9" t="inlineStr">
        <is>
          <t>Binding wire</t>
        </is>
      </c>
      <c r="C1659" s="9" t="inlineStr">
        <is>
          <t>kg</t>
        </is>
      </c>
      <c r="D1659" s="9" t="inlineStr">
        <is>
          <t>46.00</t>
        </is>
      </c>
    </row>
    <row r="1660" ht="11.5" customHeight="1">
      <c r="A1660" s="9" t="inlineStr">
        <is>
          <t>7336</t>
        </is>
      </c>
      <c r="B1660" s="9" t="inlineStr">
        <is>
          <t>Lock Bar (E 250) - 10 thick MS Plate</t>
        </is>
      </c>
      <c r="C1660" s="9" t="inlineStr">
        <is>
          <t>kg</t>
        </is>
      </c>
      <c r="D1660" s="9" t="inlineStr">
        <is>
          <t>76.00</t>
        </is>
      </c>
    </row>
    <row r="1661" ht="11.5" customHeight="1">
      <c r="A1661" s="9" t="inlineStr">
        <is>
          <t>7338</t>
        </is>
      </c>
      <c r="B1661" s="9" t="inlineStr">
        <is>
          <t>Gun metal cramp</t>
        </is>
      </c>
      <c r="C1661" s="9" t="inlineStr">
        <is>
          <t>kg</t>
        </is>
      </c>
      <c r="D1661" s="9" t="inlineStr">
        <is>
          <t>315.00</t>
        </is>
      </c>
    </row>
    <row r="1662" ht="11.5" customHeight="1">
      <c r="A1662" s="9" t="inlineStr">
        <is>
          <t>7339</t>
        </is>
      </c>
      <c r="B1662" s="9" t="inlineStr">
        <is>
          <t>Stainless steel cramp</t>
        </is>
      </c>
      <c r="C1662" s="9" t="inlineStr">
        <is>
          <t>kg</t>
        </is>
      </c>
      <c r="D1662" s="9" t="inlineStr">
        <is>
          <t>290.00</t>
        </is>
      </c>
    </row>
    <row r="1663" ht="11.5" customHeight="1">
      <c r="A1663" s="9" t="inlineStr">
        <is>
          <t>7340</t>
        </is>
      </c>
      <c r="B1663" s="9" t="inlineStr">
        <is>
          <t>Stainless steel pin</t>
        </is>
      </c>
      <c r="C1663" s="9" t="inlineStr">
        <is>
          <t>kg</t>
        </is>
      </c>
      <c r="D1663" s="9" t="inlineStr">
        <is>
          <t>182.00</t>
        </is>
      </c>
    </row>
    <row r="1664" ht="11.5" customHeight="1">
      <c r="A1664" s="9" t="inlineStr">
        <is>
          <t>7342</t>
        </is>
      </c>
      <c r="B1664" s="9" t="inlineStr">
        <is>
          <t>Adjustable span ESO+SI (2.35-3.40)</t>
        </is>
      </c>
      <c r="C1664" s="9" t="inlineStr">
        <is>
          <t>each</t>
        </is>
      </c>
      <c r="D1664" s="9" t="inlineStr">
        <is>
          <t>1480.00</t>
        </is>
      </c>
    </row>
    <row r="1665" ht="11.5" customHeight="1">
      <c r="A1665" s="9" t="inlineStr">
        <is>
          <t>7343</t>
        </is>
      </c>
      <c r="B1665" s="9" t="inlineStr">
        <is>
          <t>Adjustable telescopic prop 3 m (2.02-3.75 m)</t>
        </is>
      </c>
      <c r="C1665" s="9" t="inlineStr">
        <is>
          <t>each</t>
        </is>
      </c>
      <c r="D1665" s="9" t="inlineStr">
        <is>
          <t>955.00</t>
        </is>
      </c>
    </row>
    <row r="1666" ht="11.5" customHeight="1">
      <c r="A1666" s="9" t="inlineStr">
        <is>
          <t>7344</t>
        </is>
      </c>
      <c r="B1666" s="9" t="inlineStr">
        <is>
          <t>Beam clamp 300-380 mm (450-1070 mm)</t>
        </is>
      </c>
      <c r="C1666" s="9" t="inlineStr">
        <is>
          <t>each set</t>
        </is>
      </c>
      <c r="D1666" s="9" t="inlineStr">
        <is>
          <t>355.00</t>
        </is>
      </c>
    </row>
    <row r="1667" ht="11.5" customHeight="1">
      <c r="A1667" s="9" t="inlineStr">
        <is>
          <t>7345</t>
        </is>
      </c>
      <c r="B1667" s="9" t="inlineStr">
        <is>
          <t>Prop 4 m</t>
        </is>
      </c>
      <c r="C1667" s="9" t="inlineStr">
        <is>
          <t>each</t>
        </is>
      </c>
      <c r="D1667" s="9" t="inlineStr">
        <is>
          <t>910.00</t>
        </is>
      </c>
    </row>
    <row r="1668" ht="11.5" customHeight="1">
      <c r="A1668" s="9" t="inlineStr">
        <is>
          <t>7346</t>
        </is>
      </c>
      <c r="B1668" s="9" t="inlineStr">
        <is>
          <t>Double coupler</t>
        </is>
      </c>
      <c r="C1668" s="9" t="inlineStr">
        <is>
          <t>each</t>
        </is>
      </c>
      <c r="D1668" s="9" t="inlineStr">
        <is>
          <t>46.00</t>
        </is>
      </c>
    </row>
    <row r="1669" ht="11.5" customHeight="1">
      <c r="A1669" s="9" t="inlineStr">
        <is>
          <t>7347</t>
        </is>
      </c>
      <c r="B1669" s="9" t="inlineStr">
        <is>
          <t>Cadmium plated full threaded steel screws (30x4 mm dia)</t>
        </is>
      </c>
      <c r="C1669" s="9" t="inlineStr">
        <is>
          <t>100 Nos</t>
        </is>
      </c>
      <c r="D1669" s="9" t="inlineStr">
        <is>
          <t>27.00</t>
        </is>
      </c>
    </row>
    <row r="1670" ht="11.5" customHeight="1">
      <c r="A1670" s="9" t="inlineStr">
        <is>
          <t>7348</t>
        </is>
      </c>
      <c r="B1670" s="9" t="inlineStr">
        <is>
          <t>Aluminium washer 2 mm thick 15 mm dia</t>
        </is>
      </c>
      <c r="C1670" s="9" t="inlineStr">
        <is>
          <t>100 Nos</t>
        </is>
      </c>
      <c r="D1670" s="9" t="inlineStr">
        <is>
          <t>10.00</t>
        </is>
      </c>
    </row>
    <row r="1671" ht="11.5" customHeight="1">
      <c r="A1671" s="9" t="inlineStr">
        <is>
          <t>7349</t>
        </is>
      </c>
      <c r="B1671" s="9" t="inlineStr">
        <is>
          <t>12 mm M.S. 'U' beading</t>
        </is>
      </c>
      <c r="C1671" s="9" t="inlineStr">
        <is>
          <t>metre</t>
        </is>
      </c>
      <c r="D1671" s="9" t="inlineStr">
        <is>
          <t>14.00</t>
        </is>
      </c>
    </row>
    <row r="1672" ht="11.5" customHeight="1">
      <c r="A1672" s="9" t="inlineStr">
        <is>
          <t>7354</t>
        </is>
      </c>
      <c r="B1672" s="9" t="inlineStr">
        <is>
          <t>Plastic encapsulated M.S. foot rest 30x20x15 cm</t>
        </is>
      </c>
      <c r="C1672" s="9" t="inlineStr">
        <is>
          <t>each</t>
        </is>
      </c>
      <c r="D1672" s="9" t="inlineStr">
        <is>
          <t>110.00</t>
        </is>
      </c>
    </row>
    <row r="1673" ht="23" customHeight="1">
      <c r="A1673" s="9" t="inlineStr">
        <is>
          <t>7358</t>
        </is>
      </c>
      <c r="B1673" s="9" t="inlineStr">
        <is>
          <t>Flushing Cistern P.V.C. 10 litre capacity (low level) (White) (with fittings,</t>
        </is>
      </c>
      <c r="C1673" s="9" t="inlineStr"/>
      <c r="D1673" s="9" t="inlineStr"/>
    </row>
    <row r="1674" ht="11.5" customHeight="1">
      <c r="A1674" s="9" t="inlineStr"/>
      <c r="B1674" s="9" t="inlineStr">
        <is>
          <t>accessories and flush pipe)</t>
        </is>
      </c>
      <c r="C1674" s="9" t="inlineStr">
        <is>
          <t>each</t>
        </is>
      </c>
      <c r="D1674" s="9" t="inlineStr">
        <is>
          <t>575.00</t>
        </is>
      </c>
    </row>
    <row r="1675" ht="11.5" customHeight="1">
      <c r="A1675" s="9" t="inlineStr">
        <is>
          <t>7359</t>
        </is>
      </c>
      <c r="B1675" s="9" t="inlineStr">
        <is>
          <t>P.V.C. automatic flushing cistern 5 litre capacity</t>
        </is>
      </c>
      <c r="C1675" s="9" t="inlineStr">
        <is>
          <t>each</t>
        </is>
      </c>
      <c r="D1675" s="9" t="inlineStr">
        <is>
          <t>470.00</t>
        </is>
      </c>
    </row>
    <row r="1676" ht="11.5" customHeight="1">
      <c r="A1676" s="9" t="inlineStr">
        <is>
          <t>7361</t>
        </is>
      </c>
      <c r="B1676" s="9" t="inlineStr">
        <is>
          <t>P.V.C. automatic flushing cistern 10 litre capacity</t>
        </is>
      </c>
      <c r="C1676" s="9" t="inlineStr">
        <is>
          <t>each</t>
        </is>
      </c>
      <c r="D1676" s="9" t="inlineStr">
        <is>
          <t>510.00</t>
        </is>
      </c>
    </row>
    <row r="1677" ht="11.5" customHeight="1">
      <c r="A1677" s="9" t="inlineStr">
        <is>
          <t>7363</t>
        </is>
      </c>
      <c r="B1677" s="9" t="inlineStr">
        <is>
          <t>15 mm C.P. brass tap with elbow operation lever</t>
        </is>
      </c>
      <c r="C1677" s="9" t="inlineStr">
        <is>
          <t>each</t>
        </is>
      </c>
      <c r="D1677" s="9" t="inlineStr">
        <is>
          <t>430.00</t>
        </is>
      </c>
    </row>
    <row r="1678" ht="11.5" customHeight="1">
      <c r="A1678" s="9" t="inlineStr">
        <is>
          <t>7364</t>
        </is>
      </c>
      <c r="B1678" s="9" t="inlineStr">
        <is>
          <t>White glazed fire clay draining board 600x450x25 mm</t>
        </is>
      </c>
      <c r="C1678" s="9" t="inlineStr">
        <is>
          <t>each</t>
        </is>
      </c>
      <c r="D1678" s="9" t="inlineStr">
        <is>
          <t>525.00</t>
        </is>
      </c>
    </row>
    <row r="1679" ht="23" customHeight="1">
      <c r="A1679" s="9" t="inlineStr">
        <is>
          <t>7366</t>
        </is>
      </c>
      <c r="B1679" s="9" t="inlineStr">
        <is>
          <t>Glass reinforced Gypsum (GRG) plaster board 12.5 mm thick confirming</t>
        </is>
      </c>
      <c r="C1679" s="9" t="inlineStr"/>
      <c r="D1679" s="9" t="inlineStr"/>
    </row>
    <row r="1680" ht="11.5" customHeight="1">
      <c r="A1680" s="9" t="inlineStr"/>
      <c r="B1680" s="9" t="inlineStr">
        <is>
          <t>to IS 2095 (Part- 3) : 1996</t>
        </is>
      </c>
      <c r="C1680" s="9" t="inlineStr">
        <is>
          <t>sqm</t>
        </is>
      </c>
      <c r="D1680" s="9" t="inlineStr">
        <is>
          <t>240.00</t>
        </is>
      </c>
    </row>
    <row r="1681" ht="23" customHeight="1">
      <c r="A1681" s="9" t="inlineStr">
        <is>
          <t>7367</t>
        </is>
      </c>
      <c r="B1681" s="9" t="inlineStr">
        <is>
          <t>Galvanised M.S. sheet 0.5 mm thick pressed channel section of size</t>
        </is>
      </c>
      <c r="C1681" s="9" t="inlineStr"/>
      <c r="D1681" s="9" t="inlineStr"/>
    </row>
    <row r="1682" ht="11.5" customHeight="1">
      <c r="A1682" s="9" t="inlineStr"/>
      <c r="B1682" s="9" t="inlineStr">
        <is>
          <t>50x32 mm</t>
        </is>
      </c>
      <c r="C1682" s="9" t="inlineStr">
        <is>
          <t>metre</t>
        </is>
      </c>
      <c r="D1682" s="9" t="inlineStr">
        <is>
          <t>57.00</t>
        </is>
      </c>
    </row>
    <row r="1683" ht="11.5" customHeight="1">
      <c r="A1683" s="9" t="inlineStr">
        <is>
          <t>7368</t>
        </is>
      </c>
      <c r="B1683" s="9" t="inlineStr">
        <is>
          <t>GFRG Panel of 124 mm thick</t>
        </is>
      </c>
      <c r="C1683" s="9" t="inlineStr">
        <is>
          <t>sqm</t>
        </is>
      </c>
      <c r="D1683" s="9" t="inlineStr">
        <is>
          <t>847.46</t>
        </is>
      </c>
    </row>
    <row r="1684" ht="11.5" customHeight="1">
      <c r="A1684" s="9" t="inlineStr">
        <is>
          <t>7369</t>
        </is>
      </c>
      <c r="B1684" s="9" t="inlineStr">
        <is>
          <t>Galvanised M.S. sheet 0.50 mm thick pressed stud : 48x34x36 mm</t>
        </is>
      </c>
      <c r="C1684" s="9" t="inlineStr">
        <is>
          <t>metre</t>
        </is>
      </c>
      <c r="D1684" s="9" t="inlineStr">
        <is>
          <t>71.00</t>
        </is>
      </c>
    </row>
    <row r="1685" ht="23" customHeight="1">
      <c r="A1685" s="9" t="inlineStr">
        <is>
          <t>7375</t>
        </is>
      </c>
      <c r="B1685" s="9" t="inlineStr">
        <is>
          <t>G.I. flush pipe and C.P. brass spreader including C.P. connecting pipe</t>
        </is>
      </c>
      <c r="C1685" s="9" t="inlineStr"/>
      <c r="D1685" s="9" t="inlineStr"/>
    </row>
    <row r="1686" ht="11.5" customHeight="1">
      <c r="A1686" s="9" t="inlineStr"/>
      <c r="B1686" s="9" t="inlineStr">
        <is>
          <t>Single lipped urinal</t>
        </is>
      </c>
      <c r="C1686" s="9" t="inlineStr">
        <is>
          <t>each</t>
        </is>
      </c>
      <c r="D1686" s="9" t="inlineStr">
        <is>
          <t>445.00</t>
        </is>
      </c>
    </row>
    <row r="1687" ht="23" customHeight="1">
      <c r="A1687" s="9" t="inlineStr">
        <is>
          <t>7376</t>
        </is>
      </c>
      <c r="B1687" s="9" t="inlineStr">
        <is>
          <t>G.I. flush pipe and C.P. brass spreader including C.P. connecting pipe</t>
        </is>
      </c>
      <c r="C1687" s="9" t="inlineStr"/>
      <c r="D1687" s="9" t="inlineStr"/>
    </row>
    <row r="1688" ht="11.5" customHeight="1">
      <c r="A1688" s="9" t="inlineStr"/>
      <c r="B1688" s="9" t="inlineStr">
        <is>
          <t>Range of two lipped urinals</t>
        </is>
      </c>
      <c r="C1688" s="9" t="inlineStr">
        <is>
          <t>each</t>
        </is>
      </c>
      <c r="D1688" s="9" t="inlineStr">
        <is>
          <t>765.00</t>
        </is>
      </c>
    </row>
    <row r="1689" ht="23" customHeight="1">
      <c r="A1689" s="9" t="inlineStr">
        <is>
          <t>7377</t>
        </is>
      </c>
      <c r="B1689" s="9" t="inlineStr">
        <is>
          <t>G.i. flush pipe and C.P. brass spreader including C.P. connecting pipe</t>
        </is>
      </c>
      <c r="C1689" s="9" t="inlineStr"/>
      <c r="D1689" s="9" t="inlineStr"/>
    </row>
    <row r="1690" ht="11.5" customHeight="1">
      <c r="A1690" s="9" t="inlineStr"/>
      <c r="B1690" s="9" t="inlineStr">
        <is>
          <t>Range of three lipped urinals</t>
        </is>
      </c>
      <c r="C1690" s="9" t="inlineStr">
        <is>
          <t>each</t>
        </is>
      </c>
      <c r="D1690" s="9" t="inlineStr">
        <is>
          <t>1050.00</t>
        </is>
      </c>
    </row>
    <row r="1691" ht="23" customHeight="1">
      <c r="A1691" s="9" t="inlineStr">
        <is>
          <t>7378</t>
        </is>
      </c>
      <c r="B1691" s="9" t="inlineStr">
        <is>
          <t>G.I. flush pipe and C.P. brass spreader including C.P. connecting pipe</t>
        </is>
      </c>
      <c r="C1691" s="9" t="inlineStr"/>
      <c r="D1691" s="9" t="inlineStr"/>
    </row>
    <row r="1693" ht="11.5" customHeight="1">
      <c r="A1693" s="10" t="inlineStr">
        <is>
          <t>Code</t>
        </is>
      </c>
      <c r="B1693" s="10" t="inlineStr">
        <is>
          <t>Description</t>
        </is>
      </c>
      <c r="C1693" s="10" t="inlineStr">
        <is>
          <t>Unit</t>
        </is>
      </c>
      <c r="D1693" s="10" t="inlineStr">
        <is>
          <t>Rate</t>
        </is>
      </c>
    </row>
    <row r="1694" ht="11.5" customHeight="1">
      <c r="A1694" s="10" t="inlineStr">
        <is>
          <t>No.</t>
        </is>
      </c>
      <c r="B1694" s="10" t="inlineStr"/>
      <c r="C1694" s="10" t="inlineStr"/>
      <c r="D1694" s="10" t="inlineStr"/>
    </row>
    <row r="1695" ht="23" customHeight="1">
      <c r="A1695" s="9" t="inlineStr">
        <is>
          <t>7379</t>
        </is>
      </c>
      <c r="B1695" s="9" t="inlineStr">
        <is>
          <t>White vitreous china clay half stall urinal flat back 580x380x350 mm or</t>
        </is>
      </c>
      <c r="C1695" s="9" t="inlineStr"/>
      <c r="D1695" s="9" t="inlineStr"/>
    </row>
    <row r="1696" ht="11.5" customHeight="1">
      <c r="A1696" s="9" t="inlineStr"/>
      <c r="B1696" s="9" t="inlineStr">
        <is>
          <t>angle back 450x375x350 mm with waste fittings as per IS:2556</t>
        </is>
      </c>
      <c r="C1696" s="9" t="inlineStr">
        <is>
          <t>each</t>
        </is>
      </c>
      <c r="D1696" s="9" t="inlineStr">
        <is>
          <t>865.00</t>
        </is>
      </c>
    </row>
    <row r="1697" ht="23" customHeight="1">
      <c r="A1697" s="9" t="inlineStr">
        <is>
          <t>7380</t>
        </is>
      </c>
      <c r="B1697" s="9" t="inlineStr">
        <is>
          <t>Precast R.C.C. grating with frame 500x450 mm horizontal grating</t>
        </is>
      </c>
      <c r="C1697" s="9" t="inlineStr">
        <is>
          <t>each</t>
        </is>
      </c>
      <c r="D1697" s="9" t="inlineStr">
        <is>
          <t>620.00</t>
        </is>
      </c>
    </row>
    <row r="1698" ht="11.5" customHeight="1">
      <c r="A1698" s="9" t="inlineStr">
        <is>
          <t>7381</t>
        </is>
      </c>
      <c r="B1698" s="9" t="inlineStr">
        <is>
          <t>Precast R.C.C. grating with frame 450x100 mm vertical grating</t>
        </is>
      </c>
      <c r="C1698" s="9" t="inlineStr">
        <is>
          <t>each</t>
        </is>
      </c>
      <c r="D1698" s="9" t="inlineStr">
        <is>
          <t>235.00</t>
        </is>
      </c>
    </row>
    <row r="1699" ht="11.5" customHeight="1">
      <c r="A1699" s="9" t="inlineStr">
        <is>
          <t>7382</t>
        </is>
      </c>
      <c r="B1699" s="9" t="inlineStr">
        <is>
          <t>Bitumen emulsion rapid setting (R.S.) confirming to IS : 8887</t>
        </is>
      </c>
      <c r="C1699" s="9" t="inlineStr">
        <is>
          <t>tonne</t>
        </is>
      </c>
      <c r="D1699" s="9" t="inlineStr">
        <is>
          <t>19000.00</t>
        </is>
      </c>
    </row>
    <row r="1700" ht="23" customHeight="1">
      <c r="A1700" s="9" t="inlineStr">
        <is>
          <t>7383</t>
        </is>
      </c>
      <c r="B1700" s="9" t="inlineStr">
        <is>
          <t>12 mm dia 50 mm long wedge type expanded zinc alloy dash fastener</t>
        </is>
      </c>
      <c r="C1700" s="9" t="inlineStr">
        <is>
          <t>each</t>
        </is>
      </c>
      <c r="D1700" s="9" t="inlineStr">
        <is>
          <t>7.00</t>
        </is>
      </c>
    </row>
    <row r="1701" ht="11.5" customHeight="1">
      <c r="A1701" s="9" t="inlineStr">
        <is>
          <t>7385</t>
        </is>
      </c>
      <c r="B1701" s="9" t="inlineStr">
        <is>
          <t>3 mm thick translucent white acrylic plastic sheet</t>
        </is>
      </c>
      <c r="C1701" s="9" t="inlineStr">
        <is>
          <t>sqm</t>
        </is>
      </c>
      <c r="D1701" s="9" t="inlineStr">
        <is>
          <t>550.00</t>
        </is>
      </c>
    </row>
    <row r="1702" ht="11.5" customHeight="1">
      <c r="A1702" s="9" t="inlineStr">
        <is>
          <t>7386</t>
        </is>
      </c>
      <c r="B1702" s="9" t="inlineStr">
        <is>
          <t>12 mm thick particle board ceiling tile</t>
        </is>
      </c>
      <c r="C1702" s="9" t="inlineStr">
        <is>
          <t>sqm</t>
        </is>
      </c>
      <c r="D1702" s="9" t="inlineStr">
        <is>
          <t>110.00</t>
        </is>
      </c>
    </row>
    <row r="1703" ht="11.5" customHeight="1">
      <c r="A1703" s="9" t="inlineStr">
        <is>
          <t>7387</t>
        </is>
      </c>
      <c r="B1703" s="9" t="inlineStr">
        <is>
          <t>Spigot for standard jointing</t>
        </is>
      </c>
      <c r="C1703" s="9" t="inlineStr">
        <is>
          <t>kg</t>
        </is>
      </c>
      <c r="D1703" s="9" t="inlineStr">
        <is>
          <t>43.00</t>
        </is>
      </c>
    </row>
    <row r="1704" ht="11.5" customHeight="1">
      <c r="A1704" s="9" t="inlineStr">
        <is>
          <t>7388</t>
        </is>
      </c>
      <c r="B1704" s="9" t="inlineStr">
        <is>
          <t>Dash hold fastener 12.5 mm dia, 50 mm long with 6 mm dia bolt</t>
        </is>
      </c>
      <c r="C1704" s="9" t="inlineStr">
        <is>
          <t>each</t>
        </is>
      </c>
      <c r="D1704" s="9" t="inlineStr">
        <is>
          <t>11.00</t>
        </is>
      </c>
    </row>
    <row r="1705" ht="11.5" customHeight="1">
      <c r="A1705" s="9" t="inlineStr">
        <is>
          <t>7389</t>
        </is>
      </c>
      <c r="B1705" s="9" t="inlineStr">
        <is>
          <t>Anodising 15 microns on aluminium sections</t>
        </is>
      </c>
      <c r="C1705" s="9" t="inlineStr">
        <is>
          <t>kg</t>
        </is>
      </c>
      <c r="D1705" s="9" t="inlineStr">
        <is>
          <t>38.00</t>
        </is>
      </c>
    </row>
    <row r="1706" ht="11.5" customHeight="1">
      <c r="A1706" s="9" t="inlineStr">
        <is>
          <t>7390</t>
        </is>
      </c>
      <c r="B1706" s="9" t="inlineStr">
        <is>
          <t>EPDM Gasket for uPVC window/door</t>
        </is>
      </c>
      <c r="C1706" s="9" t="inlineStr">
        <is>
          <t>metre</t>
        </is>
      </c>
      <c r="D1706" s="9" t="inlineStr">
        <is>
          <t>19.00</t>
        </is>
      </c>
    </row>
    <row r="1707" ht="11.5" customHeight="1">
      <c r="A1707" s="9" t="inlineStr">
        <is>
          <t>7391</t>
        </is>
      </c>
      <c r="B1707" s="9" t="inlineStr">
        <is>
          <t>Anodising 25 microns on aluminium sections</t>
        </is>
      </c>
      <c r="C1707" s="9" t="inlineStr">
        <is>
          <t>kg</t>
        </is>
      </c>
      <c r="D1707" s="9" t="inlineStr">
        <is>
          <t>48.00</t>
        </is>
      </c>
    </row>
    <row r="1708" ht="11.5" customHeight="1">
      <c r="A1708" s="9" t="inlineStr">
        <is>
          <t>7392</t>
        </is>
      </c>
      <c r="B1708" s="9" t="inlineStr">
        <is>
          <t>Powder coating 50 microns on aluminium sections</t>
        </is>
      </c>
      <c r="C1708" s="9" t="inlineStr">
        <is>
          <t>kg</t>
        </is>
      </c>
      <c r="D1708" s="9" t="inlineStr">
        <is>
          <t>61.00</t>
        </is>
      </c>
    </row>
    <row r="1709" ht="11.5" customHeight="1">
      <c r="A1709" s="9" t="inlineStr">
        <is>
          <t>7393</t>
        </is>
      </c>
      <c r="B1709" s="9" t="inlineStr">
        <is>
          <t>Polyester powder coating 50 microns on aluminium sections</t>
        </is>
      </c>
      <c r="C1709" s="9" t="inlineStr">
        <is>
          <t>kg</t>
        </is>
      </c>
      <c r="D1709" s="9" t="inlineStr">
        <is>
          <t>67.00</t>
        </is>
      </c>
    </row>
    <row r="1710" ht="23" customHeight="1">
      <c r="A1710" s="9" t="inlineStr">
        <is>
          <t>7394</t>
        </is>
      </c>
      <c r="B1710" s="9" t="inlineStr">
        <is>
          <t>Double action hydraulic floor spring with stainless steel cover plate</t>
        </is>
      </c>
      <c r="C1710" s="9" t="inlineStr">
        <is>
          <t>each</t>
        </is>
      </c>
      <c r="D1710" s="9" t="inlineStr">
        <is>
          <t>1500.00</t>
        </is>
      </c>
    </row>
    <row r="1711" ht="23" customHeight="1">
      <c r="A1711" s="9" t="inlineStr">
        <is>
          <t>7395</t>
        </is>
      </c>
      <c r="B1711" s="9" t="inlineStr">
        <is>
          <t>6 mm dia G.I. adjustable hangers including clips (up to 1.2 m length)</t>
        </is>
      </c>
      <c r="C1711" s="9" t="inlineStr">
        <is>
          <t>each</t>
        </is>
      </c>
      <c r="D1711" s="9" t="inlineStr">
        <is>
          <t>20.00</t>
        </is>
      </c>
    </row>
    <row r="1712" ht="11.5" customHeight="1">
      <c r="A1712" s="9" t="inlineStr">
        <is>
          <t>7396</t>
        </is>
      </c>
      <c r="B1712" s="9" t="inlineStr">
        <is>
          <t>Double action hydraulic floor spring with brass cover plate</t>
        </is>
      </c>
      <c r="C1712" s="9" t="inlineStr">
        <is>
          <t>each</t>
        </is>
      </c>
      <c r="D1712" s="9" t="inlineStr">
        <is>
          <t>1620.00</t>
        </is>
      </c>
    </row>
    <row r="1713" ht="11.5" customHeight="1">
      <c r="A1713" s="9" t="inlineStr">
        <is>
          <t>7397</t>
        </is>
      </c>
      <c r="B1713" s="9" t="inlineStr">
        <is>
          <t>Base Jack</t>
        </is>
      </c>
      <c r="C1713" s="9" t="inlineStr">
        <is>
          <t>each</t>
        </is>
      </c>
      <c r="D1713" s="9" t="inlineStr">
        <is>
          <t>145.00</t>
        </is>
      </c>
    </row>
    <row r="1714" ht="11.5" customHeight="1">
      <c r="A1714" s="9" t="inlineStr">
        <is>
          <t>7398</t>
        </is>
      </c>
      <c r="B1714" s="9" t="inlineStr">
        <is>
          <t>Challies</t>
        </is>
      </c>
      <c r="C1714" s="9" t="inlineStr">
        <is>
          <t>each</t>
        </is>
      </c>
      <c r="D1714" s="9" t="inlineStr">
        <is>
          <t>765.00</t>
        </is>
      </c>
    </row>
    <row r="1715" ht="11.5" customHeight="1">
      <c r="A1715" s="9" t="inlineStr">
        <is>
          <t>7399</t>
        </is>
      </c>
      <c r="B1715" s="9" t="inlineStr">
        <is>
          <t>Cup locks</t>
        </is>
      </c>
      <c r="C1715" s="9" t="inlineStr">
        <is>
          <t>each</t>
        </is>
      </c>
      <c r="D1715" s="9" t="inlineStr">
        <is>
          <t>48.00</t>
        </is>
      </c>
    </row>
    <row r="1716" ht="11.5" customHeight="1">
      <c r="A1716" s="9" t="inlineStr">
        <is>
          <t>7400</t>
        </is>
      </c>
      <c r="B1716" s="9" t="inlineStr">
        <is>
          <t>15 mm PTMT bib cock</t>
        </is>
      </c>
      <c r="C1716" s="9" t="inlineStr">
        <is>
          <t>each</t>
        </is>
      </c>
      <c r="D1716" s="9" t="inlineStr">
        <is>
          <t>71.00</t>
        </is>
      </c>
    </row>
    <row r="1717" ht="11.5" customHeight="1">
      <c r="A1717" s="9" t="inlineStr">
        <is>
          <t>7401</t>
        </is>
      </c>
      <c r="B1717" s="9" t="inlineStr">
        <is>
          <t>15 mm PTMT bib cock with flange (fancy)</t>
        </is>
      </c>
      <c r="C1717" s="9" t="inlineStr">
        <is>
          <t>each</t>
        </is>
      </c>
      <c r="D1717" s="9" t="inlineStr">
        <is>
          <t>105.00</t>
        </is>
      </c>
    </row>
    <row r="1718" ht="11.5" customHeight="1">
      <c r="A1718" s="9" t="inlineStr">
        <is>
          <t>7402</t>
        </is>
      </c>
      <c r="B1718" s="9" t="inlineStr">
        <is>
          <t>15 mm PTMT bib cock long body with flange</t>
        </is>
      </c>
      <c r="C1718" s="9" t="inlineStr">
        <is>
          <t>each</t>
        </is>
      </c>
      <c r="D1718" s="9" t="inlineStr">
        <is>
          <t>116.00</t>
        </is>
      </c>
    </row>
    <row r="1719" ht="11.5" customHeight="1">
      <c r="A1719" s="9" t="inlineStr">
        <is>
          <t>7403</t>
        </is>
      </c>
      <c r="B1719" s="9" t="inlineStr">
        <is>
          <t>15 mm dia PTMT stop cock (male thread)</t>
        </is>
      </c>
      <c r="C1719" s="9" t="inlineStr">
        <is>
          <t>each</t>
        </is>
      </c>
      <c r="D1719" s="9" t="inlineStr">
        <is>
          <t>71.00</t>
        </is>
      </c>
    </row>
    <row r="1720" ht="11.5" customHeight="1">
      <c r="A1720" s="9" t="inlineStr">
        <is>
          <t>7405</t>
        </is>
      </c>
      <c r="B1720" s="9" t="inlineStr">
        <is>
          <t>20 mm dia PTMT stop cock</t>
        </is>
      </c>
      <c r="C1720" s="9" t="inlineStr">
        <is>
          <t>each</t>
        </is>
      </c>
      <c r="D1720" s="9" t="inlineStr">
        <is>
          <t>97.00</t>
        </is>
      </c>
    </row>
    <row r="1721" ht="11.5" customHeight="1">
      <c r="A1721" s="9" t="inlineStr">
        <is>
          <t>7406</t>
        </is>
      </c>
      <c r="B1721" s="9" t="inlineStr">
        <is>
          <t>PTMT pillar cock</t>
        </is>
      </c>
      <c r="C1721" s="9" t="inlineStr">
        <is>
          <t>each</t>
        </is>
      </c>
      <c r="D1721" s="9" t="inlineStr">
        <is>
          <t>125.00</t>
        </is>
      </c>
    </row>
    <row r="1722" ht="11.5" customHeight="1">
      <c r="A1722" s="9" t="inlineStr">
        <is>
          <t>7407</t>
        </is>
      </c>
      <c r="B1722" s="9" t="inlineStr">
        <is>
          <t>PTMT push cock 15 mm dia</t>
        </is>
      </c>
      <c r="C1722" s="9" t="inlineStr">
        <is>
          <t>each</t>
        </is>
      </c>
      <c r="D1722" s="9" t="inlineStr">
        <is>
          <t>62.00</t>
        </is>
      </c>
    </row>
    <row r="1723" ht="11.5" customHeight="1">
      <c r="A1723" s="9" t="inlineStr">
        <is>
          <t>7408</t>
        </is>
      </c>
      <c r="B1723" s="9" t="inlineStr">
        <is>
          <t>PTMT push cock 12 mm dia 20 mm BSP</t>
        </is>
      </c>
      <c r="C1723" s="9" t="inlineStr">
        <is>
          <t>each</t>
        </is>
      </c>
      <c r="D1723" s="9" t="inlineStr">
        <is>
          <t>57.00</t>
        </is>
      </c>
    </row>
    <row r="1724" ht="11.5" customHeight="1">
      <c r="A1724" s="9" t="inlineStr">
        <is>
          <t>7409</t>
        </is>
      </c>
      <c r="B1724" s="9" t="inlineStr">
        <is>
          <t>PTMT grating 100 mm dia</t>
        </is>
      </c>
      <c r="C1724" s="9" t="inlineStr">
        <is>
          <t>each</t>
        </is>
      </c>
      <c r="D1724" s="9" t="inlineStr">
        <is>
          <t>20.00</t>
        </is>
      </c>
    </row>
    <row r="1725" ht="11.5" customHeight="1">
      <c r="A1725" s="9" t="inlineStr">
        <is>
          <t>7410</t>
        </is>
      </c>
      <c r="B1725" s="9" t="inlineStr">
        <is>
          <t>PTMT Pillar cock (fancy) 15 mm foam flow</t>
        </is>
      </c>
      <c r="C1725" s="9" t="inlineStr">
        <is>
          <t>each</t>
        </is>
      </c>
      <c r="D1725" s="9" t="inlineStr">
        <is>
          <t>138.00</t>
        </is>
      </c>
    </row>
    <row r="1726" ht="11.5" customHeight="1">
      <c r="A1726" s="9" t="inlineStr">
        <is>
          <t>7411</t>
        </is>
      </c>
      <c r="B1726" s="9" t="inlineStr">
        <is>
          <t>125 mm grating with waste hole</t>
        </is>
      </c>
      <c r="C1726" s="9" t="inlineStr">
        <is>
          <t>each</t>
        </is>
      </c>
      <c r="D1726" s="9" t="inlineStr">
        <is>
          <t>30.00</t>
        </is>
      </c>
    </row>
    <row r="1727" ht="23" customHeight="1">
      <c r="A1727" s="9" t="inlineStr">
        <is>
          <t>7412</t>
        </is>
      </c>
      <c r="B1727" s="9" t="inlineStr">
        <is>
          <t>Rectangular type with openable circular lid 150 mm size 18 mm high</t>
        </is>
      </c>
      <c r="C1727" s="9" t="inlineStr"/>
      <c r="D1727" s="9" t="inlineStr"/>
    </row>
    <row r="1728" ht="11.5" customHeight="1">
      <c r="A1728" s="9" t="inlineStr"/>
      <c r="B1728" s="9" t="inlineStr">
        <is>
          <t>with 100 mm dia (110 gm)</t>
        </is>
      </c>
      <c r="C1728" s="9" t="inlineStr">
        <is>
          <t>each</t>
        </is>
      </c>
      <c r="D1728" s="9" t="inlineStr">
        <is>
          <t>118.00</t>
        </is>
      </c>
    </row>
    <row r="1729" ht="11.5" customHeight="1">
      <c r="A1729" s="9" t="inlineStr">
        <is>
          <t>7415</t>
        </is>
      </c>
      <c r="B1729" s="9" t="inlineStr">
        <is>
          <t>Double acting air valve 50 mm</t>
        </is>
      </c>
      <c r="C1729" s="9" t="inlineStr">
        <is>
          <t>each</t>
        </is>
      </c>
      <c r="D1729" s="9" t="inlineStr">
        <is>
          <t>3715.00</t>
        </is>
      </c>
    </row>
    <row r="1730" ht="11.5" customHeight="1">
      <c r="A1730" s="9" t="inlineStr">
        <is>
          <t>7416</t>
        </is>
      </c>
      <c r="B1730" s="9" t="inlineStr">
        <is>
          <t>Double acting air valve 80 mm</t>
        </is>
      </c>
      <c r="C1730" s="9" t="inlineStr">
        <is>
          <t>each</t>
        </is>
      </c>
      <c r="D1730" s="9" t="inlineStr">
        <is>
          <t>4525.00</t>
        </is>
      </c>
    </row>
    <row r="1731" ht="11.5" customHeight="1">
      <c r="A1731" s="9" t="inlineStr">
        <is>
          <t>7417</t>
        </is>
      </c>
      <c r="B1731" s="9" t="inlineStr">
        <is>
          <t>Double acting air valve 100 mm</t>
        </is>
      </c>
      <c r="C1731" s="9" t="inlineStr">
        <is>
          <t>each</t>
        </is>
      </c>
      <c r="D1731" s="9" t="inlineStr">
        <is>
          <t>5910.00</t>
        </is>
      </c>
    </row>
    <row r="1732" ht="11.5" customHeight="1">
      <c r="A1732" s="9" t="inlineStr">
        <is>
          <t>7418</t>
        </is>
      </c>
      <c r="B1732" s="9" t="inlineStr">
        <is>
          <t>Water meter (including testing charges) 80 mm</t>
        </is>
      </c>
      <c r="C1732" s="9" t="inlineStr">
        <is>
          <t>each</t>
        </is>
      </c>
      <c r="D1732" s="9" t="inlineStr">
        <is>
          <t>2030.00</t>
        </is>
      </c>
    </row>
    <row r="1733" ht="11.5" customHeight="1">
      <c r="A1733" s="9" t="inlineStr">
        <is>
          <t>7419</t>
        </is>
      </c>
      <c r="B1733" s="9" t="inlineStr">
        <is>
          <t>Water meter (including testing charges) 100 mm</t>
        </is>
      </c>
      <c r="C1733" s="9" t="inlineStr">
        <is>
          <t>each</t>
        </is>
      </c>
      <c r="D1733" s="9" t="inlineStr">
        <is>
          <t>3143.00</t>
        </is>
      </c>
    </row>
    <row r="1734" ht="11.5" customHeight="1">
      <c r="A1734" s="9" t="inlineStr">
        <is>
          <t>7420</t>
        </is>
      </c>
      <c r="B1734" s="9" t="inlineStr">
        <is>
          <t>Water meter (including testing charges) 150 mm</t>
        </is>
      </c>
      <c r="C1734" s="9" t="inlineStr">
        <is>
          <t>each</t>
        </is>
      </c>
      <c r="D1734" s="9" t="inlineStr">
        <is>
          <t>4765.00</t>
        </is>
      </c>
    </row>
    <row r="1735" ht="11.5" customHeight="1">
      <c r="A1735" s="9" t="inlineStr">
        <is>
          <t>7421</t>
        </is>
      </c>
      <c r="B1735" s="9" t="inlineStr">
        <is>
          <t>Water meter (including testing charges) 200 mm</t>
        </is>
      </c>
      <c r="C1735" s="9" t="inlineStr">
        <is>
          <t>each</t>
        </is>
      </c>
      <c r="D1735" s="9" t="inlineStr">
        <is>
          <t>5145.00</t>
        </is>
      </c>
    </row>
    <row r="1736" ht="11.5" customHeight="1">
      <c r="A1736" s="9" t="inlineStr">
        <is>
          <t>7422</t>
        </is>
      </c>
      <c r="B1736" s="9" t="inlineStr">
        <is>
          <t>Dirt box strainer 80 mm</t>
        </is>
      </c>
      <c r="C1736" s="9" t="inlineStr">
        <is>
          <t>each</t>
        </is>
      </c>
      <c r="D1736" s="9" t="inlineStr">
        <is>
          <t>2680.00</t>
        </is>
      </c>
    </row>
    <row r="1737" ht="11.5" customHeight="1">
      <c r="A1737" s="9" t="inlineStr">
        <is>
          <t>7423</t>
        </is>
      </c>
      <c r="B1737" s="9" t="inlineStr">
        <is>
          <t>Dirt box strainer 100 mm</t>
        </is>
      </c>
      <c r="C1737" s="9" t="inlineStr">
        <is>
          <t>each</t>
        </is>
      </c>
      <c r="D1737" s="9" t="inlineStr">
        <is>
          <t>4370.00</t>
        </is>
      </c>
    </row>
    <row r="1738" ht="11.5" customHeight="1">
      <c r="A1738" s="9" t="inlineStr">
        <is>
          <t>7424</t>
        </is>
      </c>
      <c r="B1738" s="9" t="inlineStr">
        <is>
          <t>Dirt box strainer 150 mm</t>
        </is>
      </c>
      <c r="C1738" s="9" t="inlineStr">
        <is>
          <t>each</t>
        </is>
      </c>
      <c r="D1738" s="9" t="inlineStr">
        <is>
          <t>5540.00</t>
        </is>
      </c>
    </row>
    <row r="1739" ht="11.5" customHeight="1">
      <c r="A1739" s="9" t="inlineStr">
        <is>
          <t>7425</t>
        </is>
      </c>
      <c r="B1739" s="9" t="inlineStr">
        <is>
          <t>Dirt box strainer 200 mm</t>
        </is>
      </c>
      <c r="C1739" s="9" t="inlineStr">
        <is>
          <t>each</t>
        </is>
      </c>
      <c r="D1739" s="9" t="inlineStr">
        <is>
          <t>7860.00</t>
        </is>
      </c>
    </row>
    <row r="1740" ht="11.5" customHeight="1">
      <c r="A1740" s="9" t="inlineStr">
        <is>
          <t>7426</t>
        </is>
      </c>
      <c r="B1740" s="9" t="inlineStr">
        <is>
          <t>Cat's eye</t>
        </is>
      </c>
      <c r="C1740" s="9" t="inlineStr">
        <is>
          <t>each</t>
        </is>
      </c>
      <c r="D1740" s="9" t="inlineStr">
        <is>
          <t>100.00</t>
        </is>
      </c>
    </row>
    <row r="1741" ht="23" customHeight="1">
      <c r="A1741" s="9" t="inlineStr">
        <is>
          <t>7427</t>
        </is>
      </c>
      <c r="B1741" s="9" t="inlineStr">
        <is>
          <t>Water stops Serrated with central bulb (225 mm wide, 8-11 mm thick)</t>
        </is>
      </c>
      <c r="C1741" s="9" t="inlineStr">
        <is>
          <t>metre</t>
        </is>
      </c>
      <c r="D1741" s="9" t="inlineStr">
        <is>
          <t>200.00</t>
        </is>
      </c>
    </row>
    <row r="1742" ht="11.5" customHeight="1">
      <c r="A1742" s="9" t="inlineStr">
        <is>
          <t>7428</t>
        </is>
      </c>
      <c r="B1742" s="9" t="inlineStr">
        <is>
          <t>Water stops Dumb bell with central bulb</t>
        </is>
      </c>
      <c r="C1742" s="9" t="inlineStr">
        <is>
          <t>metre</t>
        </is>
      </c>
      <c r="D1742" s="9" t="inlineStr">
        <is>
          <t>160.00</t>
        </is>
      </c>
    </row>
    <row r="1744" ht="11.5" customHeight="1">
      <c r="A1744" s="10" t="inlineStr">
        <is>
          <t>Code</t>
        </is>
      </c>
      <c r="B1744" s="10" t="inlineStr">
        <is>
          <t>Description</t>
        </is>
      </c>
      <c r="C1744" s="10" t="inlineStr">
        <is>
          <t>Unit</t>
        </is>
      </c>
      <c r="D1744" s="10" t="inlineStr">
        <is>
          <t>Rate</t>
        </is>
      </c>
    </row>
    <row r="1745" ht="11.5" customHeight="1">
      <c r="A1745" s="10" t="inlineStr">
        <is>
          <t>No.</t>
        </is>
      </c>
      <c r="B1745" s="10" t="inlineStr"/>
      <c r="C1745" s="10" t="inlineStr"/>
      <c r="D1745" s="10" t="inlineStr"/>
    </row>
    <row r="1746" ht="11.5" customHeight="1">
      <c r="A1746" s="9" t="inlineStr">
        <is>
          <t>7430</t>
        </is>
      </c>
      <c r="B1746" s="9" t="inlineStr">
        <is>
          <t>Wedge expansion hold fastener 1/4" or 6 mm</t>
        </is>
      </c>
      <c r="C1746" s="9" t="inlineStr">
        <is>
          <t>each</t>
        </is>
      </c>
      <c r="D1746" s="9" t="inlineStr">
        <is>
          <t>11.00</t>
        </is>
      </c>
    </row>
    <row r="1747" ht="11.5" customHeight="1">
      <c r="A1747" s="9" t="inlineStr">
        <is>
          <t>7431</t>
        </is>
      </c>
      <c r="B1747" s="9" t="inlineStr">
        <is>
          <t>Wedge expansion hold fastener 3/8" or 10 mm</t>
        </is>
      </c>
      <c r="C1747" s="9" t="inlineStr">
        <is>
          <t>each</t>
        </is>
      </c>
      <c r="D1747" s="9" t="inlineStr">
        <is>
          <t>11.00</t>
        </is>
      </c>
    </row>
    <row r="1748" ht="11.5" customHeight="1">
      <c r="A1748" s="9" t="inlineStr">
        <is>
          <t>7432</t>
        </is>
      </c>
      <c r="B1748" s="9" t="inlineStr">
        <is>
          <t>Wedge expansion hold fastener 1/2" or 12 mm</t>
        </is>
      </c>
      <c r="C1748" s="9" t="inlineStr">
        <is>
          <t>each</t>
        </is>
      </c>
      <c r="D1748" s="9" t="inlineStr">
        <is>
          <t>27.00</t>
        </is>
      </c>
    </row>
    <row r="1749" ht="23" customHeight="1">
      <c r="A1749" s="9" t="inlineStr">
        <is>
          <t>7439</t>
        </is>
      </c>
      <c r="B1749" s="9" t="inlineStr">
        <is>
          <t>8mm thick (mirror polished tiles machine cut edge) Raj Nagar white</t>
        </is>
      </c>
      <c r="C1749" s="9" t="inlineStr">
        <is>
          <t>sqm</t>
        </is>
      </c>
      <c r="D1749" s="9" t="inlineStr">
        <is>
          <t>500.00</t>
        </is>
      </c>
    </row>
    <row r="1750" ht="11.5" customHeight="1">
      <c r="A1750" s="9" t="inlineStr">
        <is>
          <t>7442</t>
        </is>
      </c>
      <c r="B1750" s="9" t="inlineStr">
        <is>
          <t>Wheel 75 mm dia. 40 mm wide</t>
        </is>
      </c>
      <c r="C1750" s="9" t="inlineStr">
        <is>
          <t>each</t>
        </is>
      </c>
      <c r="D1750" s="9" t="inlineStr">
        <is>
          <t>62.00</t>
        </is>
      </c>
    </row>
    <row r="1751" ht="11.5" customHeight="1">
      <c r="A1751" s="9" t="inlineStr">
        <is>
          <t>7443</t>
        </is>
      </c>
      <c r="B1751" s="9" t="inlineStr">
        <is>
          <t>Aluminium single cleat of size 30x32x3 mm</t>
        </is>
      </c>
      <c r="C1751" s="9" t="inlineStr">
        <is>
          <t>each</t>
        </is>
      </c>
      <c r="D1751" s="9" t="inlineStr">
        <is>
          <t>14.00</t>
        </is>
      </c>
    </row>
    <row r="1752" ht="11.5" customHeight="1">
      <c r="A1752" s="9" t="inlineStr">
        <is>
          <t>7444</t>
        </is>
      </c>
      <c r="B1752" s="9" t="inlineStr">
        <is>
          <t>Aluminium grip strip of size 50x12x2 mm</t>
        </is>
      </c>
      <c r="C1752" s="9" t="inlineStr">
        <is>
          <t>each</t>
        </is>
      </c>
      <c r="D1752" s="9" t="inlineStr">
        <is>
          <t>11.00</t>
        </is>
      </c>
    </row>
    <row r="1753" ht="23" customHeight="1">
      <c r="A1753" s="9" t="inlineStr">
        <is>
          <t>7445</t>
        </is>
      </c>
      <c r="B1753" s="9" t="inlineStr">
        <is>
          <t>25 mm thick prelaminated flush door shutter both side decorative</t>
        </is>
      </c>
      <c r="C1753" s="9" t="inlineStr">
        <is>
          <t>sqm</t>
        </is>
      </c>
      <c r="D1753" s="9" t="inlineStr">
        <is>
          <t>800.00</t>
        </is>
      </c>
    </row>
    <row r="1754" ht="11.5" customHeight="1">
      <c r="A1754" s="9" t="inlineStr">
        <is>
          <t>7449</t>
        </is>
      </c>
      <c r="B1754" s="9" t="inlineStr">
        <is>
          <t>Aluminium U beading</t>
        </is>
      </c>
      <c r="C1754" s="9" t="inlineStr">
        <is>
          <t>kg</t>
        </is>
      </c>
      <c r="D1754" s="9" t="inlineStr">
        <is>
          <t>210.00</t>
        </is>
      </c>
    </row>
    <row r="1755" ht="11.5" customHeight="1">
      <c r="A1755" s="9" t="inlineStr">
        <is>
          <t>7451</t>
        </is>
      </c>
      <c r="B1755" s="9" t="inlineStr">
        <is>
          <t>Glass sheet (Pin headed) 4 mm thick</t>
        </is>
      </c>
      <c r="C1755" s="9" t="inlineStr">
        <is>
          <t>sqm</t>
        </is>
      </c>
      <c r="D1755" s="9" t="inlineStr">
        <is>
          <t>305.00</t>
        </is>
      </c>
    </row>
    <row r="1756" ht="23" customHeight="1">
      <c r="A1756" s="9" t="inlineStr">
        <is>
          <t>7452</t>
        </is>
      </c>
      <c r="B1756" s="9" t="inlineStr">
        <is>
          <t>Raj nagar plain white marble (table rubbed and polished) 18 mm thick</t>
        </is>
      </c>
      <c r="C1756" s="9" t="inlineStr"/>
      <c r="D1756" s="9" t="inlineStr"/>
    </row>
    <row r="1757" ht="11.5" customHeight="1">
      <c r="A1757" s="9" t="inlineStr"/>
      <c r="B1757" s="9" t="inlineStr">
        <is>
          <t>(slab area upto 0.50 sqm)</t>
        </is>
      </c>
      <c r="C1757" s="9" t="inlineStr">
        <is>
          <t>sqm</t>
        </is>
      </c>
      <c r="D1757" s="9" t="inlineStr">
        <is>
          <t>575.00</t>
        </is>
      </c>
    </row>
    <row r="1758" ht="23" customHeight="1">
      <c r="A1758" s="9" t="inlineStr">
        <is>
          <t>7453</t>
        </is>
      </c>
      <c r="B1758" s="9" t="inlineStr">
        <is>
          <t>Raj nagar plain white marble (table rubbed and polished) 18 mm thick</t>
        </is>
      </c>
      <c r="C1758" s="9" t="inlineStr"/>
      <c r="D1758" s="9" t="inlineStr"/>
    </row>
    <row r="1759" ht="11.5" customHeight="1">
      <c r="A1759" s="9" t="inlineStr"/>
      <c r="B1759" s="9" t="inlineStr">
        <is>
          <t>(slab area more than 0.50 sqm)</t>
        </is>
      </c>
      <c r="C1759" s="9" t="inlineStr">
        <is>
          <t>sqm</t>
        </is>
      </c>
      <c r="D1759" s="9" t="inlineStr">
        <is>
          <t>690.00</t>
        </is>
      </c>
    </row>
    <row r="1760" ht="11.5" customHeight="1">
      <c r="A1760" s="9" t="inlineStr">
        <is>
          <t>7466</t>
        </is>
      </c>
      <c r="B1760" s="9" t="inlineStr">
        <is>
          <t>Second class deodar teak wood lipping 30 mm wide x 12 mm thick</t>
        </is>
      </c>
      <c r="C1760" s="9" t="inlineStr">
        <is>
          <t>metre</t>
        </is>
      </c>
      <c r="D1760" s="9" t="inlineStr">
        <is>
          <t>24.00</t>
        </is>
      </c>
    </row>
    <row r="1761" ht="23" customHeight="1">
      <c r="A1761" s="9" t="inlineStr">
        <is>
          <t>7468</t>
        </is>
      </c>
      <c r="B1761" s="9" t="inlineStr">
        <is>
          <t>Veneered particle board with commercial veneering on both sides 12 mm</t>
        </is>
      </c>
      <c r="C1761" s="9" t="inlineStr"/>
      <c r="D1761" s="9" t="inlineStr"/>
    </row>
    <row r="1762" ht="11.5" customHeight="1">
      <c r="A1762" s="9" t="inlineStr"/>
      <c r="B1762" s="9" t="inlineStr">
        <is>
          <t>thick</t>
        </is>
      </c>
      <c r="C1762" s="9" t="inlineStr">
        <is>
          <t>sqm</t>
        </is>
      </c>
      <c r="D1762" s="9" t="inlineStr">
        <is>
          <t>500.00</t>
        </is>
      </c>
    </row>
    <row r="1763" ht="23" customHeight="1">
      <c r="A1763" s="9" t="inlineStr">
        <is>
          <t>7477</t>
        </is>
      </c>
      <c r="B1763" s="9" t="inlineStr">
        <is>
          <t>Prelaminated particle board with one side decorative and other side</t>
        </is>
      </c>
      <c r="C1763" s="9" t="inlineStr"/>
      <c r="D1763" s="9" t="inlineStr"/>
    </row>
    <row r="1764" ht="23" customHeight="1">
      <c r="A1764" s="9" t="inlineStr"/>
      <c r="B1764" s="9" t="inlineStr">
        <is>
          <t>balancing lamination, flat pressed 3 layer &amp; graded (medium density)</t>
        </is>
      </c>
      <c r="C1764" s="9" t="inlineStr"/>
      <c r="D1764" s="9" t="inlineStr"/>
    </row>
    <row r="1765" ht="23" customHeight="1">
      <c r="A1765" s="9" t="inlineStr"/>
      <c r="B1765" s="9" t="inlineStr">
        <is>
          <t>Grade i, Type II conforming to IS : 12823 (exterior grade) 12 mm thick</t>
        </is>
      </c>
      <c r="C1765" s="9" t="inlineStr">
        <is>
          <t>sqm</t>
        </is>
      </c>
      <c r="D1765" s="9" t="inlineStr">
        <is>
          <t>540.00</t>
        </is>
      </c>
    </row>
    <row r="1766" ht="23" customHeight="1">
      <c r="A1766" s="9" t="inlineStr">
        <is>
          <t>7478</t>
        </is>
      </c>
      <c r="B1766" s="9" t="inlineStr">
        <is>
          <t>Prelaminated particle board with one side decorative and other side</t>
        </is>
      </c>
      <c r="C1766" s="9" t="inlineStr"/>
      <c r="D1766" s="9" t="inlineStr"/>
    </row>
    <row r="1767" ht="23" customHeight="1">
      <c r="A1767" s="9" t="inlineStr"/>
      <c r="B1767" s="9" t="inlineStr">
        <is>
          <t>balancing lamination, flat pressed 3 layer &amp; graded (medium density)</t>
        </is>
      </c>
      <c r="C1767" s="9" t="inlineStr"/>
      <c r="D1767" s="9" t="inlineStr"/>
    </row>
    <row r="1768" ht="23" customHeight="1">
      <c r="A1768" s="9" t="inlineStr"/>
      <c r="B1768" s="9" t="inlineStr">
        <is>
          <t>Grade I, Type II conforming to IS : 12823 (exterior grade) 18 mm thick</t>
        </is>
      </c>
      <c r="C1768" s="9" t="inlineStr">
        <is>
          <t>sqm</t>
        </is>
      </c>
      <c r="D1768" s="9" t="inlineStr">
        <is>
          <t>650.00</t>
        </is>
      </c>
    </row>
    <row r="1769" ht="23" customHeight="1">
      <c r="A1769" s="9" t="inlineStr">
        <is>
          <t>7479</t>
        </is>
      </c>
      <c r="B1769" s="9" t="inlineStr">
        <is>
          <t>Prelaminated particle board with one side decorative and other side</t>
        </is>
      </c>
      <c r="C1769" s="9" t="inlineStr"/>
      <c r="D1769" s="9" t="inlineStr"/>
    </row>
    <row r="1770" ht="23" customHeight="1">
      <c r="A1770" s="9" t="inlineStr"/>
      <c r="B1770" s="9" t="inlineStr">
        <is>
          <t>balancing lamination, flat pressed 3 layer &amp; graded (medium density)</t>
        </is>
      </c>
      <c r="C1770" s="9" t="inlineStr"/>
      <c r="D1770" s="9" t="inlineStr"/>
    </row>
    <row r="1771" ht="23" customHeight="1">
      <c r="A1771" s="9" t="inlineStr"/>
      <c r="B1771" s="9" t="inlineStr">
        <is>
          <t>Grade I, Type II conforming to IS : 12823 (exterior grade) 25 mm thick</t>
        </is>
      </c>
      <c r="C1771" s="9" t="inlineStr">
        <is>
          <t>sqm</t>
        </is>
      </c>
      <c r="D1771" s="9" t="inlineStr">
        <is>
          <t>900.00</t>
        </is>
      </c>
    </row>
    <row r="1772" ht="23" customHeight="1">
      <c r="A1772" s="9" t="inlineStr">
        <is>
          <t>7480</t>
        </is>
      </c>
      <c r="B1772" s="9" t="inlineStr">
        <is>
          <t>Prelaminated particle board with both sides decorative lamination,</t>
        </is>
      </c>
      <c r="C1772" s="9" t="inlineStr"/>
      <c r="D1772" s="9" t="inlineStr"/>
    </row>
    <row r="1773" ht="23" customHeight="1">
      <c r="A1773" s="9" t="inlineStr"/>
      <c r="B1773" s="9" t="inlineStr">
        <is>
          <t>flat pressed 3 layer &amp; graded (medium density) Grade I, Type II</t>
        </is>
      </c>
      <c r="C1773" s="9" t="inlineStr"/>
      <c r="D1773" s="9" t="inlineStr"/>
    </row>
    <row r="1774" ht="11.5" customHeight="1">
      <c r="A1774" s="9" t="inlineStr"/>
      <c r="B1774" s="9" t="inlineStr">
        <is>
          <t>conforming to IS : 12823 (exterior grade) 12 mm thick</t>
        </is>
      </c>
      <c r="C1774" s="9" t="inlineStr">
        <is>
          <t>sqm</t>
        </is>
      </c>
      <c r="D1774" s="9" t="inlineStr">
        <is>
          <t>575.00</t>
        </is>
      </c>
    </row>
    <row r="1775" ht="23" customHeight="1">
      <c r="A1775" s="9" t="inlineStr">
        <is>
          <t>7485</t>
        </is>
      </c>
      <c r="B1775" s="9" t="inlineStr">
        <is>
          <t>Oxidised M. S. hinges finished with nickel plating 50 mm (Over all width)</t>
        </is>
      </c>
      <c r="C1775" s="9" t="inlineStr">
        <is>
          <t>metre</t>
        </is>
      </c>
      <c r="D1775" s="9" t="inlineStr">
        <is>
          <t>40.00</t>
        </is>
      </c>
    </row>
    <row r="1776" ht="23" customHeight="1">
      <c r="A1776" s="9" t="inlineStr">
        <is>
          <t>7486</t>
        </is>
      </c>
      <c r="B1776" s="9" t="inlineStr">
        <is>
          <t>Oxidised M. S. hinges finished with nickel plating 65 mm (Over all width)</t>
        </is>
      </c>
      <c r="C1776" s="9" t="inlineStr">
        <is>
          <t>metre</t>
        </is>
      </c>
      <c r="D1776" s="9" t="inlineStr">
        <is>
          <t>52.00</t>
        </is>
      </c>
    </row>
    <row r="1777" ht="11.5" customHeight="1">
      <c r="A1777" s="9" t="inlineStr">
        <is>
          <t>7491</t>
        </is>
      </c>
      <c r="B1777" s="9" t="inlineStr">
        <is>
          <t>PTMT - Waste Coupling 31/32 mm</t>
        </is>
      </c>
      <c r="C1777" s="9" t="inlineStr">
        <is>
          <t>each</t>
        </is>
      </c>
      <c r="D1777" s="9" t="inlineStr">
        <is>
          <t>34.00</t>
        </is>
      </c>
    </row>
    <row r="1778" ht="11.5" customHeight="1">
      <c r="A1778" s="9" t="inlineStr">
        <is>
          <t>7492</t>
        </is>
      </c>
      <c r="B1778" s="9" t="inlineStr">
        <is>
          <t>PTMT - Waste Coupling 38/40 mm</t>
        </is>
      </c>
      <c r="C1778" s="9" t="inlineStr">
        <is>
          <t>each</t>
        </is>
      </c>
      <c r="D1778" s="9" t="inlineStr">
        <is>
          <t>48.00</t>
        </is>
      </c>
    </row>
    <row r="1779" ht="11.5" customHeight="1">
      <c r="A1779" s="9" t="inlineStr">
        <is>
          <t>7493</t>
        </is>
      </c>
      <c r="B1779" s="9" t="inlineStr">
        <is>
          <t>PTMT - Bottle Trap 31/32 mm</t>
        </is>
      </c>
      <c r="C1779" s="9" t="inlineStr">
        <is>
          <t>each</t>
        </is>
      </c>
      <c r="D1779" s="9" t="inlineStr">
        <is>
          <t>210.00</t>
        </is>
      </c>
    </row>
    <row r="1780" ht="11.5" customHeight="1">
      <c r="A1780" s="9" t="inlineStr">
        <is>
          <t>7494</t>
        </is>
      </c>
      <c r="B1780" s="9" t="inlineStr">
        <is>
          <t>PTMT - Bottle Trap 38/40 mm</t>
        </is>
      </c>
      <c r="C1780" s="9" t="inlineStr">
        <is>
          <t>each</t>
        </is>
      </c>
      <c r="D1780" s="9" t="inlineStr">
        <is>
          <t>220.00</t>
        </is>
      </c>
    </row>
    <row r="1781" ht="11.5" customHeight="1">
      <c r="A1781" s="9" t="inlineStr">
        <is>
          <t>7495</t>
        </is>
      </c>
      <c r="B1781" s="9" t="inlineStr">
        <is>
          <t>PTMT Ball Cock 15mm complete with Epoxy Coated Aluminium Rod &amp;</t>
        </is>
      </c>
      <c r="C1781" s="9" t="inlineStr"/>
      <c r="D1781" s="9" t="inlineStr"/>
    </row>
    <row r="1782" ht="11.5" customHeight="1">
      <c r="A1782" s="9" t="inlineStr"/>
      <c r="B1782" s="9" t="inlineStr">
        <is>
          <t>H.D. Ball</t>
        </is>
      </c>
      <c r="C1782" s="9" t="inlineStr">
        <is>
          <t>each</t>
        </is>
      </c>
      <c r="D1782" s="9" t="inlineStr">
        <is>
          <t>100.00</t>
        </is>
      </c>
    </row>
    <row r="1783" ht="11.5" customHeight="1">
      <c r="A1783" s="9" t="inlineStr">
        <is>
          <t>7496</t>
        </is>
      </c>
      <c r="B1783" s="9" t="inlineStr">
        <is>
          <t>PTMT Ball Cock 20mm complete with Epoxy Coated Aluminium Rod &amp;</t>
        </is>
      </c>
      <c r="C1783" s="9" t="inlineStr"/>
      <c r="D1783" s="9" t="inlineStr"/>
    </row>
    <row r="1784" ht="11.5" customHeight="1">
      <c r="A1784" s="9" t="inlineStr"/>
      <c r="B1784" s="9" t="inlineStr">
        <is>
          <t>H.D. Ball</t>
        </is>
      </c>
      <c r="C1784" s="9" t="inlineStr">
        <is>
          <t>each</t>
        </is>
      </c>
      <c r="D1784" s="9" t="inlineStr">
        <is>
          <t>135.00</t>
        </is>
      </c>
    </row>
    <row r="1785" ht="11.5" customHeight="1">
      <c r="A1785" s="9" t="inlineStr">
        <is>
          <t>7497</t>
        </is>
      </c>
      <c r="B1785" s="9" t="inlineStr">
        <is>
          <t>PTMT Ball Cock 25mm complete with Epoxy Coated Aluminium Rod &amp;</t>
        </is>
      </c>
      <c r="C1785" s="9" t="inlineStr"/>
      <c r="D1785" s="9" t="inlineStr"/>
    </row>
    <row r="1786" ht="11.5" customHeight="1">
      <c r="A1786" s="9" t="inlineStr"/>
      <c r="B1786" s="9" t="inlineStr">
        <is>
          <t>H.D. Ball</t>
        </is>
      </c>
      <c r="C1786" s="9" t="inlineStr">
        <is>
          <t>each</t>
        </is>
      </c>
      <c r="D1786" s="9" t="inlineStr">
        <is>
          <t>290.00</t>
        </is>
      </c>
    </row>
    <row r="1787" ht="11.5" customHeight="1">
      <c r="A1787" s="9" t="inlineStr">
        <is>
          <t>7498</t>
        </is>
      </c>
      <c r="B1787" s="9" t="inlineStr">
        <is>
          <t>PTMT Ball Cock 40mm complete with Epoxy Coated Aluminium Rod &amp;</t>
        </is>
      </c>
      <c r="C1787" s="9" t="inlineStr"/>
      <c r="D1787" s="9" t="inlineStr"/>
    </row>
    <row r="1788" ht="11.5" customHeight="1">
      <c r="A1788" s="9" t="inlineStr"/>
      <c r="B1788" s="9" t="inlineStr">
        <is>
          <t>H.D. Ball</t>
        </is>
      </c>
      <c r="C1788" s="9" t="inlineStr">
        <is>
          <t>each</t>
        </is>
      </c>
      <c r="D1788" s="9" t="inlineStr">
        <is>
          <t>480.00</t>
        </is>
      </c>
    </row>
    <row r="1789" ht="11.5" customHeight="1">
      <c r="A1789" s="9" t="inlineStr">
        <is>
          <t>7499</t>
        </is>
      </c>
      <c r="B1789" s="9" t="inlineStr">
        <is>
          <t>PTMT Ball Cock 50mm complete with Epoxy Coated Aluminium Rod &amp;</t>
        </is>
      </c>
      <c r="C1789" s="9" t="inlineStr"/>
      <c r="D1789" s="9" t="inlineStr"/>
    </row>
    <row r="1790" ht="11.5" customHeight="1">
      <c r="A1790" s="9" t="inlineStr"/>
      <c r="B1790" s="9" t="inlineStr">
        <is>
          <t>H.D. Ball</t>
        </is>
      </c>
      <c r="C1790" s="9" t="inlineStr">
        <is>
          <t>each</t>
        </is>
      </c>
      <c r="D1790" s="9" t="inlineStr">
        <is>
          <t>870.00</t>
        </is>
      </c>
    </row>
    <row r="1791" ht="11.5" customHeight="1">
      <c r="A1791" s="9" t="inlineStr">
        <is>
          <t>7500</t>
        </is>
      </c>
      <c r="B1791" s="9" t="inlineStr">
        <is>
          <t>PTMT Angle Stop cock with Flange 15 mm</t>
        </is>
      </c>
      <c r="C1791" s="9" t="inlineStr">
        <is>
          <t>each</t>
        </is>
      </c>
      <c r="D1791" s="9" t="inlineStr">
        <is>
          <t>100.00</t>
        </is>
      </c>
    </row>
    <row r="1792" ht="11.5" customHeight="1">
      <c r="A1792" s="9" t="inlineStr">
        <is>
          <t>7501</t>
        </is>
      </c>
      <c r="B1792" s="9" t="inlineStr">
        <is>
          <t>PTMT Swiveling shower 15 mm</t>
        </is>
      </c>
      <c r="C1792" s="9" t="inlineStr">
        <is>
          <t>each</t>
        </is>
      </c>
      <c r="D1792" s="9" t="inlineStr">
        <is>
          <t>70.00</t>
        </is>
      </c>
    </row>
    <row r="1793" ht="11.5" customHeight="1">
      <c r="A1793" s="9" t="inlineStr">
        <is>
          <t>7503</t>
        </is>
      </c>
      <c r="B1793" s="9" t="inlineStr">
        <is>
          <t>PTMT Liquid Soap Container of 400 ml capacity</t>
        </is>
      </c>
      <c r="C1793" s="9" t="inlineStr">
        <is>
          <t>each</t>
        </is>
      </c>
      <c r="D1793" s="9" t="inlineStr">
        <is>
          <t>105.00</t>
        </is>
      </c>
    </row>
    <row r="1794" ht="11.5" customHeight="1">
      <c r="A1794" s="9" t="inlineStr">
        <is>
          <t>7504</t>
        </is>
      </c>
      <c r="B1794" s="9" t="inlineStr">
        <is>
          <t>PTMT - Towel Ring 215x200x37 mm</t>
        </is>
      </c>
      <c r="C1794" s="9" t="inlineStr">
        <is>
          <t>each</t>
        </is>
      </c>
      <c r="D1794" s="9" t="inlineStr">
        <is>
          <t>130.00</t>
        </is>
      </c>
    </row>
    <row r="1795" ht="11.5" customHeight="1">
      <c r="A1795" s="9" t="inlineStr">
        <is>
          <t>7505</t>
        </is>
      </c>
      <c r="B1795" s="9" t="inlineStr">
        <is>
          <t>PTMT - Towel Rail (450 mm long )</t>
        </is>
      </c>
      <c r="C1795" s="9" t="inlineStr">
        <is>
          <t>each</t>
        </is>
      </c>
      <c r="D1795" s="9" t="inlineStr">
        <is>
          <t>135.00</t>
        </is>
      </c>
    </row>
    <row r="1797" ht="11.5" customHeight="1">
      <c r="A1797" s="10" t="inlineStr">
        <is>
          <t>Code</t>
        </is>
      </c>
      <c r="B1797" s="10" t="inlineStr">
        <is>
          <t>Description</t>
        </is>
      </c>
      <c r="C1797" s="10" t="inlineStr">
        <is>
          <t>Unit</t>
        </is>
      </c>
      <c r="D1797" s="10" t="inlineStr">
        <is>
          <t>Rate</t>
        </is>
      </c>
    </row>
    <row r="1798" ht="11.5" customHeight="1">
      <c r="A1798" s="10" t="inlineStr">
        <is>
          <t>No.</t>
        </is>
      </c>
      <c r="B1798" s="10" t="inlineStr"/>
      <c r="C1798" s="10" t="inlineStr"/>
      <c r="D1798" s="10" t="inlineStr"/>
    </row>
    <row r="1799" ht="11.5" customHeight="1">
      <c r="A1799" s="9" t="inlineStr">
        <is>
          <t>7507</t>
        </is>
      </c>
      <c r="B1799" s="9" t="inlineStr">
        <is>
          <t>PTMT Shelf 450x124x36 mm</t>
        </is>
      </c>
      <c r="C1799" s="9" t="inlineStr">
        <is>
          <t>each</t>
        </is>
      </c>
      <c r="D1799" s="9" t="inlineStr">
        <is>
          <t>200.00</t>
        </is>
      </c>
    </row>
    <row r="1800" ht="11.5" customHeight="1">
      <c r="A1800" s="9" t="inlineStr">
        <is>
          <t>7508</t>
        </is>
      </c>
      <c r="B1800" s="9" t="inlineStr">
        <is>
          <t>PTMT - Urinal Spreader 15 mm</t>
        </is>
      </c>
      <c r="C1800" s="9" t="inlineStr">
        <is>
          <t>each</t>
        </is>
      </c>
      <c r="D1800" s="9" t="inlineStr">
        <is>
          <t>76.00</t>
        </is>
      </c>
    </row>
    <row r="1801" ht="11.5" customHeight="1">
      <c r="A1801" s="9" t="inlineStr">
        <is>
          <t>7509</t>
        </is>
      </c>
      <c r="B1801" s="9" t="inlineStr">
        <is>
          <t>PTMT Soap Dish/Holder 138x102x75 mm</t>
        </is>
      </c>
      <c r="C1801" s="9" t="inlineStr">
        <is>
          <t>each</t>
        </is>
      </c>
      <c r="D1801" s="9" t="inlineStr">
        <is>
          <t>84.00</t>
        </is>
      </c>
    </row>
    <row r="1802" ht="11.5" customHeight="1">
      <c r="A1802" s="9" t="inlineStr">
        <is>
          <t>7512</t>
        </is>
      </c>
      <c r="B1802" s="9" t="inlineStr">
        <is>
          <t>PTMT handle 125x34x24 mm</t>
        </is>
      </c>
      <c r="C1802" s="9" t="inlineStr">
        <is>
          <t>each</t>
        </is>
      </c>
      <c r="D1802" s="9" t="inlineStr">
        <is>
          <t>24.00</t>
        </is>
      </c>
    </row>
    <row r="1803" ht="11.5" customHeight="1">
      <c r="A1803" s="9" t="inlineStr">
        <is>
          <t>7513</t>
        </is>
      </c>
      <c r="B1803" s="9" t="inlineStr">
        <is>
          <t>PTMT handle 150x34x24 mm</t>
        </is>
      </c>
      <c r="C1803" s="9" t="inlineStr">
        <is>
          <t>each</t>
        </is>
      </c>
      <c r="D1803" s="9" t="inlineStr">
        <is>
          <t>24.00</t>
        </is>
      </c>
    </row>
    <row r="1804" ht="11.5" customHeight="1">
      <c r="A1804" s="9" t="inlineStr">
        <is>
          <t>7514</t>
        </is>
      </c>
      <c r="B1804" s="9" t="inlineStr">
        <is>
          <t>PTMT butt hinges 75x60x10 mm</t>
        </is>
      </c>
      <c r="C1804" s="9" t="inlineStr">
        <is>
          <t>each</t>
        </is>
      </c>
      <c r="D1804" s="9" t="inlineStr">
        <is>
          <t>33.00</t>
        </is>
      </c>
    </row>
    <row r="1805" ht="11.5" customHeight="1">
      <c r="A1805" s="9" t="inlineStr">
        <is>
          <t>7515</t>
        </is>
      </c>
      <c r="B1805" s="9" t="inlineStr">
        <is>
          <t>PTMT butt hinges 100x75x10 mm</t>
        </is>
      </c>
      <c r="C1805" s="9" t="inlineStr">
        <is>
          <t>each</t>
        </is>
      </c>
      <c r="D1805" s="9" t="inlineStr">
        <is>
          <t>43.00</t>
        </is>
      </c>
    </row>
    <row r="1806" ht="11.5" customHeight="1">
      <c r="A1806" s="9" t="inlineStr">
        <is>
          <t>7516</t>
        </is>
      </c>
      <c r="B1806" s="9" t="inlineStr">
        <is>
          <t>PTMT Tower bolt 152x42x18 mm</t>
        </is>
      </c>
      <c r="C1806" s="9" t="inlineStr">
        <is>
          <t>each</t>
        </is>
      </c>
      <c r="D1806" s="9" t="inlineStr">
        <is>
          <t>48.00</t>
        </is>
      </c>
    </row>
    <row r="1807" ht="11.5" customHeight="1">
      <c r="A1807" s="9" t="inlineStr">
        <is>
          <t>7517</t>
        </is>
      </c>
      <c r="B1807" s="9" t="inlineStr">
        <is>
          <t>PTMT Tower bolt 202x42x18 mm</t>
        </is>
      </c>
      <c r="C1807" s="9" t="inlineStr">
        <is>
          <t>each</t>
        </is>
      </c>
      <c r="D1807" s="9" t="inlineStr">
        <is>
          <t>67.00</t>
        </is>
      </c>
    </row>
    <row r="1808" ht="11.5" customHeight="1">
      <c r="A1808" s="9" t="inlineStr">
        <is>
          <t>7518</t>
        </is>
      </c>
      <c r="B1808" s="9" t="inlineStr">
        <is>
          <t>PTMT door catcher 72x42 mm</t>
        </is>
      </c>
      <c r="C1808" s="9" t="inlineStr">
        <is>
          <t>each</t>
        </is>
      </c>
      <c r="D1808" s="9" t="inlineStr">
        <is>
          <t>24.00</t>
        </is>
      </c>
    </row>
    <row r="1809" ht="11.5" customHeight="1">
      <c r="A1809" s="9" t="inlineStr">
        <is>
          <t>7552</t>
        </is>
      </c>
      <c r="B1809" s="9" t="inlineStr">
        <is>
          <t>Coir veneered board 4 mm thick</t>
        </is>
      </c>
      <c r="C1809" s="9" t="inlineStr">
        <is>
          <t>sqm</t>
        </is>
      </c>
      <c r="D1809" s="9" t="inlineStr">
        <is>
          <t>290.00</t>
        </is>
      </c>
    </row>
    <row r="1810" ht="11.5" customHeight="1">
      <c r="A1810" s="9" t="inlineStr">
        <is>
          <t>7553</t>
        </is>
      </c>
      <c r="B1810" s="9" t="inlineStr">
        <is>
          <t>Coir veneered board 6 mm thick</t>
        </is>
      </c>
      <c r="C1810" s="9" t="inlineStr">
        <is>
          <t>sqm</t>
        </is>
      </c>
      <c r="D1810" s="9" t="inlineStr">
        <is>
          <t>385.00</t>
        </is>
      </c>
    </row>
    <row r="1811" ht="11.5" customHeight="1">
      <c r="A1811" s="9" t="inlineStr">
        <is>
          <t>7555</t>
        </is>
      </c>
      <c r="B1811" s="9" t="inlineStr">
        <is>
          <t>Coir veneered board 12 mm thick</t>
        </is>
      </c>
      <c r="C1811" s="9" t="inlineStr">
        <is>
          <t>sqm</t>
        </is>
      </c>
      <c r="D1811" s="9" t="inlineStr">
        <is>
          <t>670.00</t>
        </is>
      </c>
    </row>
    <row r="1812" ht="11.5" customHeight="1">
      <c r="A1812" s="9" t="inlineStr">
        <is>
          <t>7556</t>
        </is>
      </c>
      <c r="B1812" s="9" t="inlineStr">
        <is>
          <t>Coir veneered board 18 mm thick</t>
        </is>
      </c>
      <c r="C1812" s="9" t="inlineStr">
        <is>
          <t>sqm</t>
        </is>
      </c>
      <c r="D1812" s="9" t="inlineStr">
        <is>
          <t>1000.00</t>
        </is>
      </c>
    </row>
    <row r="1813" ht="23" customHeight="1">
      <c r="A1813" s="9" t="inlineStr">
        <is>
          <t>7621</t>
        </is>
      </c>
      <c r="B1813" s="9" t="inlineStr">
        <is>
          <t>Hubless centrifugally cast (spun) iron pipes as per IS 15905 - 100 mm dia</t>
        </is>
      </c>
      <c r="C1813" s="9" t="inlineStr"/>
      <c r="D1813" s="9" t="inlineStr"/>
    </row>
    <row r="1814" ht="11.5" customHeight="1">
      <c r="A1814" s="9" t="inlineStr"/>
      <c r="B1814" s="9" t="inlineStr">
        <is>
          <t>(3000 mm length pipe)</t>
        </is>
      </c>
      <c r="C1814" s="9" t="inlineStr">
        <is>
          <t>metre</t>
        </is>
      </c>
      <c r="D1814" s="9" t="inlineStr">
        <is>
          <t>700.00</t>
        </is>
      </c>
    </row>
    <row r="1815" ht="23" customHeight="1">
      <c r="A1815" s="9" t="inlineStr">
        <is>
          <t>7622</t>
        </is>
      </c>
      <c r="B1815" s="9" t="inlineStr">
        <is>
          <t>Hubless centrifugally cast (spun) iron pipes as per IS 15905 - 75 mm dia</t>
        </is>
      </c>
      <c r="C1815" s="9" t="inlineStr"/>
      <c r="D1815" s="9" t="inlineStr"/>
    </row>
    <row r="1816" ht="11.5" customHeight="1">
      <c r="A1816" s="9" t="inlineStr"/>
      <c r="B1816" s="9" t="inlineStr">
        <is>
          <t>(3000 mm length pipe)</t>
        </is>
      </c>
      <c r="C1816" s="9" t="inlineStr">
        <is>
          <t>metre</t>
        </is>
      </c>
      <c r="D1816" s="9" t="inlineStr">
        <is>
          <t>570.00</t>
        </is>
      </c>
    </row>
    <row r="1817" ht="23" customHeight="1">
      <c r="A1817" s="9" t="inlineStr">
        <is>
          <t>7623</t>
        </is>
      </c>
      <c r="B1817" s="9" t="inlineStr">
        <is>
          <t>Hubless centrifugally cast (spun) iron plain bend as per IS 15905 -</t>
        </is>
      </c>
      <c r="C1817" s="9" t="inlineStr"/>
      <c r="D1817" s="9" t="inlineStr"/>
    </row>
    <row r="1818" ht="11.5" customHeight="1">
      <c r="A1818" s="9" t="inlineStr"/>
      <c r="B1818" s="9" t="inlineStr">
        <is>
          <t>100mm dia</t>
        </is>
      </c>
      <c r="C1818" s="9" t="inlineStr">
        <is>
          <t>each</t>
        </is>
      </c>
      <c r="D1818" s="9" t="inlineStr">
        <is>
          <t>230.00</t>
        </is>
      </c>
    </row>
    <row r="1819" ht="23" customHeight="1">
      <c r="A1819" s="9" t="inlineStr">
        <is>
          <t>7624</t>
        </is>
      </c>
      <c r="B1819" s="9" t="inlineStr">
        <is>
          <t>Hubless centrifugally cast (spun) iron plain bend as per IS 15905 -</t>
        </is>
      </c>
      <c r="C1819" s="9" t="inlineStr"/>
      <c r="D1819" s="9" t="inlineStr"/>
    </row>
    <row r="1820" ht="11.5" customHeight="1">
      <c r="A1820" s="9" t="inlineStr"/>
      <c r="B1820" s="9" t="inlineStr">
        <is>
          <t>75 mm dia</t>
        </is>
      </c>
      <c r="C1820" s="9" t="inlineStr">
        <is>
          <t>each</t>
        </is>
      </c>
      <c r="D1820" s="9" t="inlineStr">
        <is>
          <t>160.00</t>
        </is>
      </c>
    </row>
    <row r="1821" ht="23" customHeight="1">
      <c r="A1821" s="9" t="inlineStr">
        <is>
          <t>7625</t>
        </is>
      </c>
      <c r="B1821" s="9" t="inlineStr">
        <is>
          <t>Hubless centrifugally cast (spun) iron double equal plain junction as per</t>
        </is>
      </c>
      <c r="C1821" s="9" t="inlineStr"/>
      <c r="D1821" s="9" t="inlineStr"/>
    </row>
    <row r="1822" ht="11.5" customHeight="1">
      <c r="A1822" s="9" t="inlineStr"/>
      <c r="B1822" s="9" t="inlineStr">
        <is>
          <t>IS 15905 - 100x100x100x100 mm dia</t>
        </is>
      </c>
      <c r="C1822" s="9" t="inlineStr">
        <is>
          <t>each</t>
        </is>
      </c>
      <c r="D1822" s="9" t="inlineStr">
        <is>
          <t>510.00</t>
        </is>
      </c>
    </row>
    <row r="1823" ht="23" customHeight="1">
      <c r="A1823" s="9" t="inlineStr">
        <is>
          <t>7626</t>
        </is>
      </c>
      <c r="B1823" s="9" t="inlineStr">
        <is>
          <t>Hubless centrifugally cast (spun) iron double equal plain junction as per</t>
        </is>
      </c>
      <c r="C1823" s="9" t="inlineStr"/>
      <c r="D1823" s="9" t="inlineStr"/>
    </row>
    <row r="1824" ht="11.5" customHeight="1">
      <c r="A1824" s="9" t="inlineStr"/>
      <c r="B1824" s="9" t="inlineStr">
        <is>
          <t>IS 15905 - 75x75x75x75 mm dia</t>
        </is>
      </c>
      <c r="C1824" s="9" t="inlineStr">
        <is>
          <t>each</t>
        </is>
      </c>
      <c r="D1824" s="9" t="inlineStr">
        <is>
          <t>275.00</t>
        </is>
      </c>
    </row>
    <row r="1825" ht="23" customHeight="1">
      <c r="A1825" s="9" t="inlineStr">
        <is>
          <t>7627</t>
        </is>
      </c>
      <c r="B1825" s="9" t="inlineStr">
        <is>
          <t>Hubless centrifugally cast (spun) iron single equal plain junction as per</t>
        </is>
      </c>
      <c r="C1825" s="9" t="inlineStr"/>
      <c r="D1825" s="9" t="inlineStr"/>
    </row>
    <row r="1826" ht="11.5" customHeight="1">
      <c r="A1826" s="9" t="inlineStr"/>
      <c r="B1826" s="9" t="inlineStr">
        <is>
          <t>IS 15905 - 100x100x100 mm dia</t>
        </is>
      </c>
      <c r="C1826" s="9" t="inlineStr">
        <is>
          <t>each</t>
        </is>
      </c>
      <c r="D1826" s="9" t="inlineStr">
        <is>
          <t>400.00</t>
        </is>
      </c>
    </row>
    <row r="1827" ht="23" customHeight="1">
      <c r="A1827" s="9" t="inlineStr">
        <is>
          <t>7628</t>
        </is>
      </c>
      <c r="B1827" s="9" t="inlineStr">
        <is>
          <t>Hubless centrifugally cast (spun) iron single equal plain junction as per</t>
        </is>
      </c>
      <c r="C1827" s="9" t="inlineStr"/>
      <c r="D1827" s="9" t="inlineStr"/>
    </row>
    <row r="1828" ht="11.5" customHeight="1">
      <c r="A1828" s="9" t="inlineStr"/>
      <c r="B1828" s="9" t="inlineStr">
        <is>
          <t>IS 15905 - 75x75x75 mm dia</t>
        </is>
      </c>
      <c r="C1828" s="9" t="inlineStr">
        <is>
          <t>each</t>
        </is>
      </c>
      <c r="D1828" s="9" t="inlineStr">
        <is>
          <t>215.00</t>
        </is>
      </c>
    </row>
    <row r="1829" ht="23" customHeight="1">
      <c r="A1829" s="9" t="inlineStr">
        <is>
          <t>7629</t>
        </is>
      </c>
      <c r="B1829" s="9" t="inlineStr">
        <is>
          <t>Hubless centrifugally cast (spun) iron double unequal plain junction as</t>
        </is>
      </c>
      <c r="C1829" s="9" t="inlineStr"/>
      <c r="D1829" s="9" t="inlineStr"/>
    </row>
    <row r="1830" ht="11.5" customHeight="1">
      <c r="A1830" s="9" t="inlineStr"/>
      <c r="B1830" s="9" t="inlineStr">
        <is>
          <t>per IS 15905 - 100x100x75x75 mm dia</t>
        </is>
      </c>
      <c r="C1830" s="9" t="inlineStr">
        <is>
          <t>each</t>
        </is>
      </c>
      <c r="D1830" s="9" t="inlineStr">
        <is>
          <t>400.00</t>
        </is>
      </c>
    </row>
    <row r="1831" ht="23" customHeight="1">
      <c r="A1831" s="9" t="inlineStr">
        <is>
          <t>7630</t>
        </is>
      </c>
      <c r="B1831" s="9" t="inlineStr">
        <is>
          <t>Hubless centrifugally cast (spun) iron single unequal plain junction as</t>
        </is>
      </c>
      <c r="C1831" s="9" t="inlineStr"/>
      <c r="D1831" s="9" t="inlineStr"/>
    </row>
    <row r="1832" ht="11.5" customHeight="1">
      <c r="A1832" s="9" t="inlineStr"/>
      <c r="B1832" s="9" t="inlineStr">
        <is>
          <t>per IS 15905 -100x100x75 mm dia</t>
        </is>
      </c>
      <c r="C1832" s="9" t="inlineStr">
        <is>
          <t>each</t>
        </is>
      </c>
      <c r="D1832" s="9" t="inlineStr">
        <is>
          <t>375.00</t>
        </is>
      </c>
    </row>
    <row r="1833" ht="23" customHeight="1">
      <c r="A1833" s="9" t="inlineStr">
        <is>
          <t>7631</t>
        </is>
      </c>
      <c r="B1833" s="9" t="inlineStr">
        <is>
          <t>Hubless centrifugally cast (spun) iron double equal plain invert</t>
        </is>
      </c>
      <c r="C1833" s="9" t="inlineStr"/>
      <c r="D1833" s="9" t="inlineStr"/>
    </row>
    <row r="1834" ht="11.5" customHeight="1">
      <c r="A1834" s="9" t="inlineStr"/>
      <c r="B1834" s="9" t="inlineStr">
        <is>
          <t>branch as per IS 15905 - 100x100x100x100 mm dia</t>
        </is>
      </c>
      <c r="C1834" s="9" t="inlineStr">
        <is>
          <t>each</t>
        </is>
      </c>
      <c r="D1834" s="9" t="inlineStr">
        <is>
          <t>625.00</t>
        </is>
      </c>
    </row>
    <row r="1835" ht="23" customHeight="1">
      <c r="A1835" s="9" t="inlineStr">
        <is>
          <t>7632</t>
        </is>
      </c>
      <c r="B1835" s="9" t="inlineStr">
        <is>
          <t>Hubless centrifugally cast (spun) iron single equal plain invert branch as</t>
        </is>
      </c>
      <c r="C1835" s="9" t="inlineStr"/>
      <c r="D1835" s="9" t="inlineStr"/>
    </row>
    <row r="1836" ht="11.5" customHeight="1">
      <c r="A1836" s="9" t="inlineStr"/>
      <c r="B1836" s="9" t="inlineStr">
        <is>
          <t>per IS 15905 - 100x100x100 mm dia</t>
        </is>
      </c>
      <c r="C1836" s="9" t="inlineStr">
        <is>
          <t>each</t>
        </is>
      </c>
      <c r="D1836" s="9" t="inlineStr">
        <is>
          <t>390.00</t>
        </is>
      </c>
    </row>
    <row r="1837" ht="23" customHeight="1">
      <c r="A1837" s="9" t="inlineStr">
        <is>
          <t>7633</t>
        </is>
      </c>
      <c r="B1837" s="9" t="inlineStr">
        <is>
          <t>Hubless centrifugally cast (spun) iron single equal plain invert branch as</t>
        </is>
      </c>
      <c r="C1837" s="9" t="inlineStr"/>
      <c r="D1837" s="9" t="inlineStr"/>
    </row>
    <row r="1838" ht="11.5" customHeight="1">
      <c r="A1838" s="9" t="inlineStr"/>
      <c r="B1838" s="9" t="inlineStr">
        <is>
          <t>per IS 15905 - 75x75x75 mm dia</t>
        </is>
      </c>
      <c r="C1838" s="9" t="inlineStr">
        <is>
          <t>each</t>
        </is>
      </c>
      <c r="D1838" s="9" t="inlineStr">
        <is>
          <t>260.00</t>
        </is>
      </c>
    </row>
    <row r="1839" ht="23" customHeight="1">
      <c r="A1839" s="9" t="inlineStr">
        <is>
          <t>7634</t>
        </is>
      </c>
      <c r="B1839" s="9" t="inlineStr">
        <is>
          <t>Hubless centrifugally cast (spun) iron single unequal plain invert branch</t>
        </is>
      </c>
      <c r="C1839" s="9" t="inlineStr"/>
      <c r="D1839" s="9" t="inlineStr"/>
    </row>
    <row r="1840" ht="11.5" customHeight="1">
      <c r="A1840" s="9" t="inlineStr"/>
      <c r="B1840" s="9" t="inlineStr">
        <is>
          <t>45 degree as per IS 15905 - 100x100x75 mm dia</t>
        </is>
      </c>
      <c r="C1840" s="9" t="inlineStr">
        <is>
          <t>each</t>
        </is>
      </c>
      <c r="D1840" s="9" t="inlineStr">
        <is>
          <t>430.00</t>
        </is>
      </c>
    </row>
    <row r="1841" ht="23" customHeight="1">
      <c r="A1841" s="9" t="inlineStr">
        <is>
          <t>7635</t>
        </is>
      </c>
      <c r="B1841" s="9" t="inlineStr">
        <is>
          <t>Hubless centrifugally cast (spun) iron 65 mm offset with 100 mm dia</t>
        </is>
      </c>
      <c r="C1841" s="9" t="inlineStr"/>
      <c r="D1841" s="9" t="inlineStr"/>
    </row>
    <row r="1842" ht="11.5" customHeight="1">
      <c r="A1842" s="9" t="inlineStr"/>
      <c r="B1842" s="9" t="inlineStr">
        <is>
          <t>pipe as per IS 15905</t>
        </is>
      </c>
      <c r="C1842" s="9" t="inlineStr">
        <is>
          <t>each</t>
        </is>
      </c>
      <c r="D1842" s="9" t="inlineStr">
        <is>
          <t>360.00</t>
        </is>
      </c>
    </row>
    <row r="1843" ht="23" customHeight="1">
      <c r="A1843" s="9" t="inlineStr">
        <is>
          <t>7636</t>
        </is>
      </c>
      <c r="B1843" s="9" t="inlineStr">
        <is>
          <t>Hubless centrifugally cast (spun) iron 65 mm offset with 75 mm dia pipe</t>
        </is>
      </c>
      <c r="C1843" s="9" t="inlineStr"/>
      <c r="D1843" s="9" t="inlineStr"/>
    </row>
    <row r="1844" ht="11.5" customHeight="1">
      <c r="A1844" s="9" t="inlineStr"/>
      <c r="B1844" s="9" t="inlineStr">
        <is>
          <t>as per IS 15905</t>
        </is>
      </c>
      <c r="C1844" s="9" t="inlineStr">
        <is>
          <t>each</t>
        </is>
      </c>
      <c r="D1844" s="9" t="inlineStr">
        <is>
          <t>295.00</t>
        </is>
      </c>
    </row>
    <row r="1845" ht="23" customHeight="1">
      <c r="A1845" s="9" t="inlineStr">
        <is>
          <t>7637</t>
        </is>
      </c>
      <c r="B1845" s="9" t="inlineStr">
        <is>
          <t>Hubless centrifugally cast (spun) iron 130 mm offset with 100 mm dia</t>
        </is>
      </c>
      <c r="C1845" s="9" t="inlineStr"/>
      <c r="D1845" s="9" t="inlineStr"/>
    </row>
    <row r="1846" ht="11.5" customHeight="1">
      <c r="A1846" s="9" t="inlineStr"/>
      <c r="B1846" s="9" t="inlineStr">
        <is>
          <t>pipe as per IS 15905</t>
        </is>
      </c>
      <c r="C1846" s="9" t="inlineStr">
        <is>
          <t>each</t>
        </is>
      </c>
      <c r="D1846" s="9" t="inlineStr">
        <is>
          <t>440.00</t>
        </is>
      </c>
    </row>
    <row r="1847" ht="23" customHeight="1">
      <c r="A1847" s="9" t="inlineStr">
        <is>
          <t>7638</t>
        </is>
      </c>
      <c r="B1847" s="9" t="inlineStr">
        <is>
          <t>Hubless centrifugally cast (spun) iron 130 mm offset with 75 mm dia</t>
        </is>
      </c>
      <c r="C1847" s="9" t="inlineStr"/>
      <c r="D1847" s="9" t="inlineStr"/>
    </row>
    <row r="1848" ht="11.5" customHeight="1">
      <c r="A1848" s="9" t="inlineStr"/>
      <c r="B1848" s="9" t="inlineStr">
        <is>
          <t>pipe as per IS 15905</t>
        </is>
      </c>
      <c r="C1848" s="9" t="inlineStr">
        <is>
          <t>each</t>
        </is>
      </c>
      <c r="D1848" s="9" t="inlineStr">
        <is>
          <t>310.00</t>
        </is>
      </c>
    </row>
    <row r="1849" ht="23" customHeight="1">
      <c r="A1849" s="9" t="inlineStr">
        <is>
          <t>7639</t>
        </is>
      </c>
      <c r="B1849" s="9" t="inlineStr">
        <is>
          <t>Hubless centrifugally cast (spun) iron bend with access door - 100mm</t>
        </is>
      </c>
      <c r="C1849" s="9" t="inlineStr"/>
      <c r="D1849" s="9" t="inlineStr"/>
    </row>
    <row r="1851" ht="11.5" customHeight="1">
      <c r="A1851" s="10" t="inlineStr">
        <is>
          <t>Code</t>
        </is>
      </c>
      <c r="B1851" s="10" t="inlineStr">
        <is>
          <t>Description</t>
        </is>
      </c>
      <c r="C1851" s="10" t="inlineStr">
        <is>
          <t>Unit</t>
        </is>
      </c>
      <c r="D1851" s="10" t="inlineStr">
        <is>
          <t>Rate</t>
        </is>
      </c>
    </row>
    <row r="1852" ht="11.5" customHeight="1">
      <c r="A1852" s="10" t="inlineStr">
        <is>
          <t>No.</t>
        </is>
      </c>
      <c r="B1852" s="10" t="inlineStr"/>
      <c r="C1852" s="10" t="inlineStr"/>
      <c r="D1852" s="10" t="inlineStr"/>
    </row>
    <row r="1853" ht="23" customHeight="1">
      <c r="A1853" s="9" t="inlineStr">
        <is>
          <t>7640</t>
        </is>
      </c>
      <c r="B1853" s="9" t="inlineStr">
        <is>
          <t>Hubless centrifugally cast (spun) iron bend with access door - 75mm dia</t>
        </is>
      </c>
      <c r="C1853" s="9" t="inlineStr"/>
      <c r="D1853" s="9" t="inlineStr"/>
    </row>
    <row r="1854" ht="11.5" customHeight="1">
      <c r="A1854" s="9" t="inlineStr"/>
      <c r="B1854" s="9" t="inlineStr">
        <is>
          <t>as per IS 15905</t>
        </is>
      </c>
      <c r="C1854" s="9" t="inlineStr">
        <is>
          <t>each</t>
        </is>
      </c>
      <c r="D1854" s="9" t="inlineStr">
        <is>
          <t>290.00</t>
        </is>
      </c>
    </row>
    <row r="1855" ht="23" customHeight="1">
      <c r="A1855" s="9" t="inlineStr">
        <is>
          <t>7641</t>
        </is>
      </c>
      <c r="B1855" s="9" t="inlineStr">
        <is>
          <t>Hubless centrifugally cast (spun) iron terminal guard (slotted cowl) -</t>
        </is>
      </c>
      <c r="C1855" s="9" t="inlineStr"/>
      <c r="D1855" s="9" t="inlineStr"/>
    </row>
    <row r="1856" ht="11.5" customHeight="1">
      <c r="A1856" s="9" t="inlineStr"/>
      <c r="B1856" s="9" t="inlineStr">
        <is>
          <t>100 mm dia as per IS 15905</t>
        </is>
      </c>
      <c r="C1856" s="9" t="inlineStr">
        <is>
          <t>each</t>
        </is>
      </c>
      <c r="D1856" s="9" t="inlineStr">
        <is>
          <t>270.00</t>
        </is>
      </c>
    </row>
    <row r="1857" ht="23" customHeight="1">
      <c r="A1857" s="9" t="inlineStr">
        <is>
          <t>7642</t>
        </is>
      </c>
      <c r="B1857" s="9" t="inlineStr">
        <is>
          <t>Hubless centrifugally cast (spun) iron trap with 100 mm inlet and 100 mm</t>
        </is>
      </c>
      <c r="C1857" s="9" t="inlineStr"/>
      <c r="D1857" s="9" t="inlineStr"/>
    </row>
    <row r="1858" ht="11.5" customHeight="1">
      <c r="A1858" s="9" t="inlineStr"/>
      <c r="B1858" s="9" t="inlineStr">
        <is>
          <t>outlet as per IS 15905</t>
        </is>
      </c>
      <c r="C1858" s="9" t="inlineStr">
        <is>
          <t>each</t>
        </is>
      </c>
      <c r="D1858" s="9" t="inlineStr">
        <is>
          <t>540.00</t>
        </is>
      </c>
    </row>
    <row r="1859" ht="23" customHeight="1">
      <c r="A1859" s="9" t="inlineStr">
        <is>
          <t>7643</t>
        </is>
      </c>
      <c r="B1859" s="9" t="inlineStr">
        <is>
          <t>Hubless centrifugally cast (spun) iron trap with 100 mm inlet and 75 mm</t>
        </is>
      </c>
      <c r="C1859" s="9" t="inlineStr"/>
      <c r="D1859" s="9" t="inlineStr"/>
    </row>
    <row r="1860" ht="11.5" customHeight="1">
      <c r="A1860" s="9" t="inlineStr"/>
      <c r="B1860" s="9" t="inlineStr">
        <is>
          <t>outlet as per IS 15905</t>
        </is>
      </c>
      <c r="C1860" s="9" t="inlineStr">
        <is>
          <t>each</t>
        </is>
      </c>
      <c r="D1860" s="9" t="inlineStr">
        <is>
          <t>385.00</t>
        </is>
      </c>
    </row>
    <row r="1861" ht="23" customHeight="1">
      <c r="A1861" s="9" t="inlineStr">
        <is>
          <t>7644</t>
        </is>
      </c>
      <c r="B1861" s="9" t="inlineStr">
        <is>
          <t>SS 304 grade shielded coupling with EPDM rubber gasket for 100mm dia</t>
        </is>
      </c>
      <c r="C1861" s="9" t="inlineStr"/>
      <c r="D1861" s="9" t="inlineStr"/>
    </row>
    <row r="1862" ht="11.5" customHeight="1">
      <c r="A1862" s="9" t="inlineStr"/>
      <c r="B1862" s="9" t="inlineStr">
        <is>
          <t>Hubless centrifugally cast (spun) iron</t>
        </is>
      </c>
      <c r="C1862" s="9" t="inlineStr">
        <is>
          <t>each</t>
        </is>
      </c>
      <c r="D1862" s="9" t="inlineStr">
        <is>
          <t>275.00</t>
        </is>
      </c>
    </row>
    <row r="1863" ht="23" customHeight="1">
      <c r="A1863" s="9" t="inlineStr">
        <is>
          <t>7645</t>
        </is>
      </c>
      <c r="B1863" s="9" t="inlineStr">
        <is>
          <t>SS 304 grade shielded coupling with EPDM rubber gasket for 75 mm dia</t>
        </is>
      </c>
      <c r="C1863" s="9" t="inlineStr"/>
      <c r="D1863" s="9" t="inlineStr"/>
    </row>
    <row r="1864" ht="11.5" customHeight="1">
      <c r="A1864" s="9" t="inlineStr"/>
      <c r="B1864" s="9" t="inlineStr">
        <is>
          <t>Hubless centrifugally cast (spun) iron</t>
        </is>
      </c>
      <c r="C1864" s="9" t="inlineStr">
        <is>
          <t>each</t>
        </is>
      </c>
      <c r="D1864" s="9" t="inlineStr">
        <is>
          <t>250.00</t>
        </is>
      </c>
    </row>
    <row r="1865" ht="23" customHeight="1">
      <c r="A1865" s="9" t="inlineStr">
        <is>
          <t>7651</t>
        </is>
      </c>
      <c r="B1865" s="9" t="inlineStr">
        <is>
          <t>Ductile Iron class K - 9 pipe Conforming to I.S. 8329 100 mm dia</t>
        </is>
      </c>
      <c r="C1865" s="9" t="inlineStr">
        <is>
          <t>metre</t>
        </is>
      </c>
      <c r="D1865" s="9" t="inlineStr">
        <is>
          <t>765.00</t>
        </is>
      </c>
    </row>
    <row r="1866" ht="23" customHeight="1">
      <c r="A1866" s="9" t="inlineStr">
        <is>
          <t>7652</t>
        </is>
      </c>
      <c r="B1866" s="9" t="inlineStr">
        <is>
          <t>Ductile Iron class K - 9 pipe Conforming to I.S. 8329 - 150 mm dia</t>
        </is>
      </c>
      <c r="C1866" s="9" t="inlineStr">
        <is>
          <t>metre</t>
        </is>
      </c>
      <c r="D1866" s="9" t="inlineStr">
        <is>
          <t>1150.00</t>
        </is>
      </c>
    </row>
    <row r="1867" ht="23" customHeight="1">
      <c r="A1867" s="9" t="inlineStr">
        <is>
          <t>7653</t>
        </is>
      </c>
      <c r="B1867" s="9" t="inlineStr">
        <is>
          <t>Ductile Iron class K - 9 pipe Conforming to I.S. 8329 - 200 mm dia</t>
        </is>
      </c>
      <c r="C1867" s="9" t="inlineStr">
        <is>
          <t>metre</t>
        </is>
      </c>
      <c r="D1867" s="9" t="inlineStr">
        <is>
          <t>1575.00</t>
        </is>
      </c>
    </row>
    <row r="1868" ht="23" customHeight="1">
      <c r="A1868" s="9" t="inlineStr">
        <is>
          <t>7654</t>
        </is>
      </c>
      <c r="B1868" s="9" t="inlineStr">
        <is>
          <t>Ductile Iron class K - 9 pipe Conforming to I.S. 8329 - 250 mm dia</t>
        </is>
      </c>
      <c r="C1868" s="9" t="inlineStr">
        <is>
          <t>metre</t>
        </is>
      </c>
      <c r="D1868" s="9" t="inlineStr">
        <is>
          <t>2200.00</t>
        </is>
      </c>
    </row>
    <row r="1869" ht="23" customHeight="1">
      <c r="A1869" s="9" t="inlineStr">
        <is>
          <t>7655</t>
        </is>
      </c>
      <c r="B1869" s="9" t="inlineStr">
        <is>
          <t>Ductile Iron class K - 9 pipe Conforming to 1.S. 8329 - 300 mm dia</t>
        </is>
      </c>
      <c r="C1869" s="9" t="inlineStr">
        <is>
          <t>metre</t>
        </is>
      </c>
      <c r="D1869" s="9" t="inlineStr">
        <is>
          <t>2750.00</t>
        </is>
      </c>
    </row>
    <row r="1870" ht="23" customHeight="1">
      <c r="A1870" s="9" t="inlineStr">
        <is>
          <t>7656</t>
        </is>
      </c>
      <c r="B1870" s="9" t="inlineStr">
        <is>
          <t>Ductile Iron class K - 9 pipe Conforming to I.S. 8329 - 350 mm dia</t>
        </is>
      </c>
      <c r="C1870" s="9" t="inlineStr">
        <is>
          <t>metre</t>
        </is>
      </c>
      <c r="D1870" s="9" t="inlineStr">
        <is>
          <t>3350.00</t>
        </is>
      </c>
    </row>
    <row r="1871" ht="23" customHeight="1">
      <c r="A1871" s="9" t="inlineStr">
        <is>
          <t>7657</t>
        </is>
      </c>
      <c r="B1871" s="9" t="inlineStr">
        <is>
          <t>Ductile Iron class K - 9 pipe Conforming to 1.S. 8329 - 400 mm dia</t>
        </is>
      </c>
      <c r="C1871" s="9" t="inlineStr">
        <is>
          <t>metre</t>
        </is>
      </c>
      <c r="D1871" s="9" t="inlineStr">
        <is>
          <t>4300.00</t>
        </is>
      </c>
    </row>
    <row r="1872" ht="23" customHeight="1">
      <c r="A1872" s="9" t="inlineStr">
        <is>
          <t>7658</t>
        </is>
      </c>
      <c r="B1872" s="9" t="inlineStr">
        <is>
          <t>Ductile Iron class K - 9 pipe Conforming to 1.S. 8329 - 450 mm dia</t>
        </is>
      </c>
      <c r="C1872" s="9" t="inlineStr">
        <is>
          <t>metre</t>
        </is>
      </c>
      <c r="D1872" s="9" t="inlineStr">
        <is>
          <t>5000.00</t>
        </is>
      </c>
    </row>
    <row r="1873" ht="23" customHeight="1">
      <c r="A1873" s="9" t="inlineStr">
        <is>
          <t>7659</t>
        </is>
      </c>
      <c r="B1873" s="9" t="inlineStr">
        <is>
          <t>Ductile Iron class K - 9 pipe Conforming to I.S. 8329 - 500 mm dia</t>
        </is>
      </c>
      <c r="C1873" s="9" t="inlineStr">
        <is>
          <t>metre</t>
        </is>
      </c>
      <c r="D1873" s="9" t="inlineStr">
        <is>
          <t>6270.00</t>
        </is>
      </c>
    </row>
    <row r="1874" ht="23" customHeight="1">
      <c r="A1874" s="9" t="inlineStr">
        <is>
          <t>7660</t>
        </is>
      </c>
      <c r="B1874" s="9" t="inlineStr">
        <is>
          <t>Ductile Iron class K -9 pipe Conforming to I.S. 8329 - 600 mm dia</t>
        </is>
      </c>
      <c r="C1874" s="9" t="inlineStr">
        <is>
          <t>metre</t>
        </is>
      </c>
      <c r="D1874" s="9" t="inlineStr">
        <is>
          <t>7560.00</t>
        </is>
      </c>
    </row>
    <row r="1875" ht="23" customHeight="1">
      <c r="A1875" s="9" t="inlineStr">
        <is>
          <t>7661</t>
        </is>
      </c>
      <c r="B1875" s="9" t="inlineStr">
        <is>
          <t>Ductile Iron class K - 9 pipe Conforming to I.S. 8329 - 700 mm dia</t>
        </is>
      </c>
      <c r="C1875" s="9" t="inlineStr">
        <is>
          <t>metre</t>
        </is>
      </c>
      <c r="D1875" s="9" t="inlineStr">
        <is>
          <t>10500.00</t>
        </is>
      </c>
    </row>
    <row r="1876" ht="23" customHeight="1">
      <c r="A1876" s="9" t="inlineStr">
        <is>
          <t>7662</t>
        </is>
      </c>
      <c r="B1876" s="9" t="inlineStr">
        <is>
          <t>Ductile Iron class K - 9 pipe Conforming to I.S. 8329 - 750 mm dia</t>
        </is>
      </c>
      <c r="C1876" s="9" t="inlineStr">
        <is>
          <t>metre</t>
        </is>
      </c>
      <c r="D1876" s="9" t="inlineStr">
        <is>
          <t>11350.00</t>
        </is>
      </c>
    </row>
    <row r="1877" ht="23" customHeight="1">
      <c r="A1877" s="9" t="inlineStr">
        <is>
          <t>7663</t>
        </is>
      </c>
      <c r="B1877" s="9" t="inlineStr">
        <is>
          <t>Ductile Iron class K - 9 pipe Conforming to I.S. 8329 - 800 mm dia</t>
        </is>
      </c>
      <c r="C1877" s="9" t="inlineStr">
        <is>
          <t>metre</t>
        </is>
      </c>
      <c r="D1877" s="9" t="inlineStr">
        <is>
          <t>11450.00</t>
        </is>
      </c>
    </row>
    <row r="1878" ht="23" customHeight="1">
      <c r="A1878" s="9" t="inlineStr">
        <is>
          <t>7664</t>
        </is>
      </c>
      <c r="B1878" s="9" t="inlineStr">
        <is>
          <t>Ductile Iron class K - 9 pipe Conforming to I.S. 8329 - 900 mm dia</t>
        </is>
      </c>
      <c r="C1878" s="9" t="inlineStr">
        <is>
          <t>metre</t>
        </is>
      </c>
      <c r="D1878" s="9" t="inlineStr">
        <is>
          <t>13900.00</t>
        </is>
      </c>
    </row>
    <row r="1879" ht="23" customHeight="1">
      <c r="A1879" s="9" t="inlineStr">
        <is>
          <t>7665</t>
        </is>
      </c>
      <c r="B1879" s="9" t="inlineStr">
        <is>
          <t>Ductile Iron class K - 9 pipe Conforming to I.S. 8329 - 1000 mm dia</t>
        </is>
      </c>
      <c r="C1879" s="9" t="inlineStr">
        <is>
          <t>metre</t>
        </is>
      </c>
      <c r="D1879" s="9" t="inlineStr">
        <is>
          <t>15550.00</t>
        </is>
      </c>
    </row>
    <row r="1880" ht="23" customHeight="1">
      <c r="A1880" s="9" t="inlineStr">
        <is>
          <t>7666</t>
        </is>
      </c>
      <c r="B1880" s="9" t="inlineStr">
        <is>
          <t>Rubber Gaskets Conforming to I.S 5382 of S.B.R quality 100 mm dia</t>
        </is>
      </c>
      <c r="C1880" s="9" t="inlineStr">
        <is>
          <t>each</t>
        </is>
      </c>
      <c r="D1880" s="9" t="inlineStr">
        <is>
          <t>29.00</t>
        </is>
      </c>
    </row>
    <row r="1881" ht="23" customHeight="1">
      <c r="A1881" s="9" t="inlineStr">
        <is>
          <t>7668</t>
        </is>
      </c>
      <c r="B1881" s="9" t="inlineStr">
        <is>
          <t>Rubber Gaskets Conforming to I.S 5382 of S.B.R quality 150 mm dia</t>
        </is>
      </c>
      <c r="C1881" s="9" t="inlineStr">
        <is>
          <t>each</t>
        </is>
      </c>
      <c r="D1881" s="9" t="inlineStr">
        <is>
          <t>36.00</t>
        </is>
      </c>
    </row>
    <row r="1882" ht="23" customHeight="1">
      <c r="A1882" s="9" t="inlineStr">
        <is>
          <t>7669</t>
        </is>
      </c>
      <c r="B1882" s="9" t="inlineStr">
        <is>
          <t>Rubber Gaskets Conforming to I.S 5382 of S.B.R quality 200 mm dia</t>
        </is>
      </c>
      <c r="C1882" s="9" t="inlineStr">
        <is>
          <t>each</t>
        </is>
      </c>
      <c r="D1882" s="9" t="inlineStr">
        <is>
          <t>63.00</t>
        </is>
      </c>
    </row>
    <row r="1883" ht="23" customHeight="1">
      <c r="A1883" s="9" t="inlineStr">
        <is>
          <t>7670</t>
        </is>
      </c>
      <c r="B1883" s="9" t="inlineStr">
        <is>
          <t>Rubber Gaskets Conforming to I.S 5382 of S.B.R quality 250 mm dia</t>
        </is>
      </c>
      <c r="C1883" s="9" t="inlineStr">
        <is>
          <t>each</t>
        </is>
      </c>
      <c r="D1883" s="9" t="inlineStr">
        <is>
          <t>74.00</t>
        </is>
      </c>
    </row>
    <row r="1884" ht="23" customHeight="1">
      <c r="A1884" s="9" t="inlineStr">
        <is>
          <t>7671</t>
        </is>
      </c>
      <c r="B1884" s="9" t="inlineStr">
        <is>
          <t>Rubber Gaskets Conforming to I.S 5382 of S.B.R quality 300 mm dia</t>
        </is>
      </c>
      <c r="C1884" s="9" t="inlineStr">
        <is>
          <t>each</t>
        </is>
      </c>
      <c r="D1884" s="9" t="inlineStr">
        <is>
          <t>110.00</t>
        </is>
      </c>
    </row>
    <row r="1885" ht="23" customHeight="1">
      <c r="A1885" s="9" t="inlineStr">
        <is>
          <t>7672</t>
        </is>
      </c>
      <c r="B1885" s="9" t="inlineStr">
        <is>
          <t>Rubber Gaskets Conforming to I.S 5382 of S.B.R quality 350 mm dia</t>
        </is>
      </c>
      <c r="C1885" s="9" t="inlineStr">
        <is>
          <t>each</t>
        </is>
      </c>
      <c r="D1885" s="9" t="inlineStr">
        <is>
          <t>126.00</t>
        </is>
      </c>
    </row>
    <row r="1886" ht="23" customHeight="1">
      <c r="A1886" s="9" t="inlineStr">
        <is>
          <t>7673</t>
        </is>
      </c>
      <c r="B1886" s="9" t="inlineStr">
        <is>
          <t>Rubber Gaskets Conforming to I.S 5382 of S.B.R quality 400 mm dia</t>
        </is>
      </c>
      <c r="C1886" s="9" t="inlineStr">
        <is>
          <t>each</t>
        </is>
      </c>
      <c r="D1886" s="9" t="inlineStr">
        <is>
          <t>230.00</t>
        </is>
      </c>
    </row>
    <row r="1887" ht="23" customHeight="1">
      <c r="A1887" s="9" t="inlineStr">
        <is>
          <t>7674</t>
        </is>
      </c>
      <c r="B1887" s="9" t="inlineStr">
        <is>
          <t>Rubber Gaskets Conforming to I.S 5382 of S.B.R quality 450 mm dia</t>
        </is>
      </c>
      <c r="C1887" s="9" t="inlineStr">
        <is>
          <t>each</t>
        </is>
      </c>
      <c r="D1887" s="9" t="inlineStr">
        <is>
          <t>270.00</t>
        </is>
      </c>
    </row>
    <row r="1888" ht="23" customHeight="1">
      <c r="A1888" s="9" t="inlineStr">
        <is>
          <t>7675</t>
        </is>
      </c>
      <c r="B1888" s="9" t="inlineStr">
        <is>
          <t>Rubber Gaskets Conforming to I.S 5382 of S.B.R quality 500 mm dia</t>
        </is>
      </c>
      <c r="C1888" s="9" t="inlineStr">
        <is>
          <t>each</t>
        </is>
      </c>
      <c r="D1888" s="9" t="inlineStr">
        <is>
          <t>290.00</t>
        </is>
      </c>
    </row>
    <row r="1889" ht="23" customHeight="1">
      <c r="A1889" s="9" t="inlineStr">
        <is>
          <t>7676</t>
        </is>
      </c>
      <c r="B1889" s="9" t="inlineStr">
        <is>
          <t>Rubber Gaskets Conforming to I.S 5382 of S.B.R quality 600 mm dia</t>
        </is>
      </c>
      <c r="C1889" s="9" t="inlineStr">
        <is>
          <t>each</t>
        </is>
      </c>
      <c r="D1889" s="9" t="inlineStr">
        <is>
          <t>365.00</t>
        </is>
      </c>
    </row>
    <row r="1890" ht="23" customHeight="1">
      <c r="A1890" s="9" t="inlineStr">
        <is>
          <t>7677</t>
        </is>
      </c>
      <c r="B1890" s="9" t="inlineStr">
        <is>
          <t>Rubber Gaskets Conforming to I.S 5382 of S.B.R quality 700 mm dia</t>
        </is>
      </c>
      <c r="C1890" s="9" t="inlineStr">
        <is>
          <t>each</t>
        </is>
      </c>
      <c r="D1890" s="9" t="inlineStr">
        <is>
          <t>550.00</t>
        </is>
      </c>
    </row>
    <row r="1891" ht="23" customHeight="1">
      <c r="A1891" s="9" t="inlineStr">
        <is>
          <t>7678</t>
        </is>
      </c>
      <c r="B1891" s="9" t="inlineStr">
        <is>
          <t>Rubber Gaskets Conforming to I.S 5382 of S.B.R quality 750 mm dia</t>
        </is>
      </c>
      <c r="C1891" s="9" t="inlineStr">
        <is>
          <t>each</t>
        </is>
      </c>
      <c r="D1891" s="9" t="inlineStr">
        <is>
          <t>660.00</t>
        </is>
      </c>
    </row>
    <row r="1892" ht="23" customHeight="1">
      <c r="A1892" s="9" t="inlineStr">
        <is>
          <t>7679</t>
        </is>
      </c>
      <c r="B1892" s="9" t="inlineStr">
        <is>
          <t>Rubber Gaskets Conforming to I.S 5382 of S.B.R quality 800 mm dia</t>
        </is>
      </c>
      <c r="C1892" s="9" t="inlineStr">
        <is>
          <t>each</t>
        </is>
      </c>
      <c r="D1892" s="9" t="inlineStr">
        <is>
          <t>725.00</t>
        </is>
      </c>
    </row>
    <row r="1893" ht="23" customHeight="1">
      <c r="A1893" s="9" t="inlineStr">
        <is>
          <t>7680</t>
        </is>
      </c>
      <c r="B1893" s="9" t="inlineStr">
        <is>
          <t>Rubber Gaskets Conforming to I.S 5382 of S.B.R quality 900 mm dia</t>
        </is>
      </c>
      <c r="C1893" s="9" t="inlineStr">
        <is>
          <t>each</t>
        </is>
      </c>
      <c r="D1893" s="9" t="inlineStr">
        <is>
          <t>960.00</t>
        </is>
      </c>
    </row>
    <row r="1894" ht="23" customHeight="1">
      <c r="A1894" s="9" t="inlineStr">
        <is>
          <t>7681</t>
        </is>
      </c>
      <c r="B1894" s="9" t="inlineStr">
        <is>
          <t>Rubber Gaskets Conforming to I.S 5382 of S.B.R quality 1000 mm dia</t>
        </is>
      </c>
      <c r="C1894" s="9" t="inlineStr">
        <is>
          <t>each</t>
        </is>
      </c>
      <c r="D1894" s="9" t="inlineStr">
        <is>
          <t>1145.00</t>
        </is>
      </c>
    </row>
    <row r="1895" ht="23" customHeight="1">
      <c r="A1895" s="9" t="inlineStr">
        <is>
          <t>7682</t>
        </is>
      </c>
      <c r="B1895" s="9" t="inlineStr">
        <is>
          <t>Ductile Iron K - 12 specials suitable for push on jointing up to 600 mm dia</t>
        </is>
      </c>
      <c r="C1895" s="9" t="inlineStr">
        <is>
          <t>quintal</t>
        </is>
      </c>
      <c r="D1895" s="9" t="inlineStr">
        <is>
          <t>12400.00</t>
        </is>
      </c>
    </row>
    <row r="1896" ht="23" customHeight="1">
      <c r="A1896" s="9" t="inlineStr">
        <is>
          <t>7683</t>
        </is>
      </c>
      <c r="B1896" s="9" t="inlineStr">
        <is>
          <t>Ductile Iron K - 12 specials suitable for push on jointing over 600 mm dia</t>
        </is>
      </c>
      <c r="C1896" s="9" t="inlineStr">
        <is>
          <t>quintal</t>
        </is>
      </c>
      <c r="D1896" s="9" t="inlineStr">
        <is>
          <t>17200.00</t>
        </is>
      </c>
    </row>
    <row r="1897" ht="23" customHeight="1">
      <c r="A1897" s="9" t="inlineStr">
        <is>
          <t>7684</t>
        </is>
      </c>
      <c r="B1897" s="9" t="inlineStr">
        <is>
          <t>Ductile Iron specials suitable for mechanical jointing as per I.S. 9523 -</t>
        </is>
      </c>
      <c r="C1897" s="9" t="inlineStr"/>
      <c r="D1897" s="9" t="inlineStr"/>
    </row>
    <row r="1898" ht="11.5" customHeight="1">
      <c r="A1898" s="9" t="inlineStr"/>
      <c r="B1898" s="9" t="inlineStr">
        <is>
          <t>up to 600 mm dia</t>
        </is>
      </c>
      <c r="C1898" s="9" t="inlineStr">
        <is>
          <t>quintal</t>
        </is>
      </c>
      <c r="D1898" s="9" t="inlineStr">
        <is>
          <t>13050.00</t>
        </is>
      </c>
    </row>
    <row r="1899" ht="23" customHeight="1">
      <c r="A1899" s="9" t="inlineStr">
        <is>
          <t>7685</t>
        </is>
      </c>
      <c r="B1899" s="9" t="inlineStr">
        <is>
          <t>Ductile Iron Specials suitable for mechanical jointing as per I.S. 9523</t>
        </is>
      </c>
      <c r="C1899" s="9" t="inlineStr"/>
      <c r="D1899" s="9" t="inlineStr"/>
    </row>
    <row r="1900" ht="11.5" customHeight="1">
      <c r="A1900" s="9" t="inlineStr"/>
      <c r="B1900" s="9" t="inlineStr">
        <is>
          <t>over 600 mm dia</t>
        </is>
      </c>
      <c r="C1900" s="9" t="inlineStr">
        <is>
          <t>quintal</t>
        </is>
      </c>
      <c r="D1900" s="9" t="inlineStr">
        <is>
          <t>18750.00</t>
        </is>
      </c>
    </row>
    <row r="1901" ht="11.5" customHeight="1">
      <c r="A1901" s="9" t="inlineStr">
        <is>
          <t>7686</t>
        </is>
      </c>
      <c r="B1901" s="9" t="inlineStr">
        <is>
          <t>Ductile Iron Pipe Class K-9 flanges and welding 100 mm dia</t>
        </is>
      </c>
      <c r="C1901" s="9" t="inlineStr">
        <is>
          <t>metre</t>
        </is>
      </c>
      <c r="D1901" s="9" t="inlineStr">
        <is>
          <t>1100.00</t>
        </is>
      </c>
    </row>
    <row r="1903" ht="11.5" customHeight="1">
      <c r="A1903" s="10" t="inlineStr">
        <is>
          <t>Code</t>
        </is>
      </c>
      <c r="B1903" s="10" t="inlineStr">
        <is>
          <t>Description</t>
        </is>
      </c>
      <c r="C1903" s="10" t="inlineStr">
        <is>
          <t>Unit</t>
        </is>
      </c>
      <c r="D1903" s="10" t="inlineStr">
        <is>
          <t>Rate</t>
        </is>
      </c>
    </row>
    <row r="1904" ht="11.5" customHeight="1">
      <c r="A1904" s="10" t="inlineStr">
        <is>
          <t>No.</t>
        </is>
      </c>
      <c r="B1904" s="10" t="inlineStr"/>
      <c r="C1904" s="10" t="inlineStr"/>
      <c r="D1904" s="10" t="inlineStr"/>
    </row>
    <row r="1905" ht="11.5" customHeight="1">
      <c r="A1905" s="9" t="inlineStr">
        <is>
          <t>7688</t>
        </is>
      </c>
      <c r="B1905" s="9" t="inlineStr">
        <is>
          <t>Ductile Iron Pipe Class K-9 flanges and welding 200 mm dia</t>
        </is>
      </c>
      <c r="C1905" s="9" t="inlineStr">
        <is>
          <t>metre</t>
        </is>
      </c>
      <c r="D1905" s="9" t="inlineStr">
        <is>
          <t>2075.00</t>
        </is>
      </c>
    </row>
    <row r="1906" ht="11.5" customHeight="1">
      <c r="A1906" s="9" t="inlineStr">
        <is>
          <t>7689</t>
        </is>
      </c>
      <c r="B1906" s="9" t="inlineStr">
        <is>
          <t>Ductile Iron Pipe Class K-9 flanges and welding 250 mm dia</t>
        </is>
      </c>
      <c r="C1906" s="9" t="inlineStr">
        <is>
          <t>metre</t>
        </is>
      </c>
      <c r="D1906" s="9" t="inlineStr">
        <is>
          <t>2950.00</t>
        </is>
      </c>
    </row>
    <row r="1907" ht="11.5" customHeight="1">
      <c r="A1907" s="9" t="inlineStr">
        <is>
          <t>7690</t>
        </is>
      </c>
      <c r="B1907" s="9" t="inlineStr">
        <is>
          <t>Ductile Iron Pipe Class K-9 flanges and welding 300 mm dia</t>
        </is>
      </c>
      <c r="C1907" s="9" t="inlineStr">
        <is>
          <t>metre</t>
        </is>
      </c>
      <c r="D1907" s="9" t="inlineStr">
        <is>
          <t>3790.00</t>
        </is>
      </c>
    </row>
    <row r="1908" ht="11.5" customHeight="1">
      <c r="A1908" s="9" t="inlineStr">
        <is>
          <t>7691</t>
        </is>
      </c>
      <c r="B1908" s="9" t="inlineStr">
        <is>
          <t>Ductile Iron Pipe Class K-9 flanges and welding 350 mm dia</t>
        </is>
      </c>
      <c r="C1908" s="9" t="inlineStr">
        <is>
          <t>metre</t>
        </is>
      </c>
      <c r="D1908" s="9" t="inlineStr">
        <is>
          <t>4780.00</t>
        </is>
      </c>
    </row>
    <row r="1909" ht="11.5" customHeight="1">
      <c r="A1909" s="9" t="inlineStr">
        <is>
          <t>7692</t>
        </is>
      </c>
      <c r="B1909" s="9" t="inlineStr">
        <is>
          <t>Ductile Iron Pipe Class K-9 flanges and welding 400 mm dia</t>
        </is>
      </c>
      <c r="C1909" s="9" t="inlineStr">
        <is>
          <t>metre</t>
        </is>
      </c>
      <c r="D1909" s="9" t="inlineStr">
        <is>
          <t>6150.00</t>
        </is>
      </c>
    </row>
    <row r="1910" ht="11.5" customHeight="1">
      <c r="A1910" s="9" t="inlineStr">
        <is>
          <t>7693</t>
        </is>
      </c>
      <c r="B1910" s="9" t="inlineStr">
        <is>
          <t>Ductile Iron Pipe Class K-9 flanges and welding 450 mm dia</t>
        </is>
      </c>
      <c r="C1910" s="9" t="inlineStr">
        <is>
          <t>metre</t>
        </is>
      </c>
      <c r="D1910" s="9" t="inlineStr">
        <is>
          <t>6453.00</t>
        </is>
      </c>
    </row>
    <row r="1911" ht="11.5" customHeight="1">
      <c r="A1911" s="9" t="inlineStr">
        <is>
          <t>7694</t>
        </is>
      </c>
      <c r="B1911" s="9" t="inlineStr">
        <is>
          <t>Ductile Iron Pipe Class K-9 flanges and welding 500 mm dia</t>
        </is>
      </c>
      <c r="C1911" s="9" t="inlineStr">
        <is>
          <t>metre</t>
        </is>
      </c>
      <c r="D1911" s="9" t="inlineStr">
        <is>
          <t>9180.00</t>
        </is>
      </c>
    </row>
    <row r="1912" ht="11.5" customHeight="1">
      <c r="A1912" s="9" t="inlineStr">
        <is>
          <t>7695</t>
        </is>
      </c>
      <c r="B1912" s="9" t="inlineStr">
        <is>
          <t>Ductile Iron Pipe Class K-9 flanges and welding 600 mm dia</t>
        </is>
      </c>
      <c r="C1912" s="9" t="inlineStr">
        <is>
          <t>metre</t>
        </is>
      </c>
      <c r="D1912" s="9" t="inlineStr">
        <is>
          <t>12150.00</t>
        </is>
      </c>
    </row>
    <row r="1913" ht="11.5" customHeight="1">
      <c r="A1913" s="9" t="inlineStr">
        <is>
          <t>7696</t>
        </is>
      </c>
      <c r="B1913" s="9" t="inlineStr">
        <is>
          <t>Ductile Iron Pipe Class K-9 flanges and welding 700 mm dia</t>
        </is>
      </c>
      <c r="C1913" s="9" t="inlineStr">
        <is>
          <t>metre</t>
        </is>
      </c>
      <c r="D1913" s="9" t="inlineStr">
        <is>
          <t>14370.00</t>
        </is>
      </c>
    </row>
    <row r="1914" ht="11.5" customHeight="1">
      <c r="A1914" s="9" t="inlineStr">
        <is>
          <t>7697</t>
        </is>
      </c>
      <c r="B1914" s="9" t="inlineStr">
        <is>
          <t>S&amp;S Centrifugally (Spun) C.I. Pipe class LA 100 mm dia</t>
        </is>
      </c>
      <c r="C1914" s="9" t="inlineStr">
        <is>
          <t>metre</t>
        </is>
      </c>
      <c r="D1914" s="9" t="inlineStr">
        <is>
          <t>857.00</t>
        </is>
      </c>
    </row>
    <row r="1915" ht="11.5" customHeight="1">
      <c r="A1915" s="9" t="inlineStr">
        <is>
          <t>7698</t>
        </is>
      </c>
      <c r="B1915" s="9" t="inlineStr">
        <is>
          <t>S&amp;S Centrifugally (Spun) C.I. Pipe class LA 125 mm dia</t>
        </is>
      </c>
      <c r="C1915" s="9" t="inlineStr">
        <is>
          <t>metre</t>
        </is>
      </c>
      <c r="D1915" s="9" t="inlineStr">
        <is>
          <t>1067.00</t>
        </is>
      </c>
    </row>
    <row r="1916" ht="11.5" customHeight="1">
      <c r="A1916" s="9" t="inlineStr">
        <is>
          <t>7699</t>
        </is>
      </c>
      <c r="B1916" s="9" t="inlineStr">
        <is>
          <t>S&amp;S Centrifugally (Spun) C.I. Pipe class LA 150 mm dia</t>
        </is>
      </c>
      <c r="C1916" s="9" t="inlineStr">
        <is>
          <t>metre</t>
        </is>
      </c>
      <c r="D1916" s="9" t="inlineStr">
        <is>
          <t>1286.00</t>
        </is>
      </c>
    </row>
    <row r="1917" ht="11.5" customHeight="1">
      <c r="A1917" s="9" t="inlineStr">
        <is>
          <t>7700</t>
        </is>
      </c>
      <c r="B1917" s="9" t="inlineStr">
        <is>
          <t>S&amp;S Centrifugally (Spun) C.I. Pipe class LA 200 mm dia</t>
        </is>
      </c>
      <c r="C1917" s="9" t="inlineStr">
        <is>
          <t>metre</t>
        </is>
      </c>
      <c r="D1917" s="9" t="inlineStr">
        <is>
          <t>2190.00</t>
        </is>
      </c>
    </row>
    <row r="1918" ht="11.5" customHeight="1">
      <c r="A1918" s="9" t="inlineStr">
        <is>
          <t>7701</t>
        </is>
      </c>
      <c r="B1918" s="9" t="inlineStr">
        <is>
          <t>S&amp;S Centrifugally (Spun) C.I. Pipe class LA 250 mm dia</t>
        </is>
      </c>
      <c r="C1918" s="9" t="inlineStr">
        <is>
          <t>metre</t>
        </is>
      </c>
      <c r="D1918" s="9" t="inlineStr">
        <is>
          <t>2857.00</t>
        </is>
      </c>
    </row>
    <row r="1919" ht="11.5" customHeight="1">
      <c r="A1919" s="9" t="inlineStr">
        <is>
          <t>7702</t>
        </is>
      </c>
      <c r="B1919" s="9" t="inlineStr">
        <is>
          <t>S&amp;S Centrifugally (Spun) C.I. Pipe class LA 300 mm dia</t>
        </is>
      </c>
      <c r="C1919" s="9" t="inlineStr">
        <is>
          <t>metre</t>
        </is>
      </c>
      <c r="D1919" s="9" t="inlineStr">
        <is>
          <t>3857.00</t>
        </is>
      </c>
    </row>
    <row r="1920" ht="11.5" customHeight="1">
      <c r="A1920" s="9" t="inlineStr">
        <is>
          <t>7703</t>
        </is>
      </c>
      <c r="B1920" s="9" t="inlineStr">
        <is>
          <t>S&amp;S Centrifugally (Spun) C.I. Pipe class LA 350 mm dia</t>
        </is>
      </c>
      <c r="C1920" s="9" t="inlineStr">
        <is>
          <t>metre</t>
        </is>
      </c>
      <c r="D1920" s="9" t="inlineStr">
        <is>
          <t>4619.00</t>
        </is>
      </c>
    </row>
    <row r="1921" ht="11.5" customHeight="1">
      <c r="A1921" s="9" t="inlineStr">
        <is>
          <t>7704</t>
        </is>
      </c>
      <c r="B1921" s="9" t="inlineStr">
        <is>
          <t>S&amp;S Centrifugally (Spun) C.I. Pipe class LA 400 mm dia</t>
        </is>
      </c>
      <c r="C1921" s="9" t="inlineStr">
        <is>
          <t>metre</t>
        </is>
      </c>
      <c r="D1921" s="9" t="inlineStr">
        <is>
          <t>6095.00</t>
        </is>
      </c>
    </row>
    <row r="1922" ht="11.5" customHeight="1">
      <c r="A1922" s="9" t="inlineStr">
        <is>
          <t>7705</t>
        </is>
      </c>
      <c r="B1922" s="9" t="inlineStr">
        <is>
          <t>S&amp;S Centrifugally (Spun) C.I. Pipe class LA 450 mm dia</t>
        </is>
      </c>
      <c r="C1922" s="9" t="inlineStr">
        <is>
          <t>metre</t>
        </is>
      </c>
      <c r="D1922" s="9" t="inlineStr">
        <is>
          <t>7381.00</t>
        </is>
      </c>
    </row>
    <row r="1923" ht="11.5" customHeight="1">
      <c r="A1923" s="9" t="inlineStr">
        <is>
          <t>7706</t>
        </is>
      </c>
      <c r="B1923" s="9" t="inlineStr">
        <is>
          <t>S&amp;S Centrifugally (Spun) C.I. Pipe class LA 500 mm dia</t>
        </is>
      </c>
      <c r="C1923" s="9" t="inlineStr">
        <is>
          <t>metre</t>
        </is>
      </c>
      <c r="D1923" s="9" t="inlineStr">
        <is>
          <t>8571.00</t>
        </is>
      </c>
    </row>
    <row r="1924" ht="11.5" customHeight="1">
      <c r="A1924" s="9" t="inlineStr">
        <is>
          <t>7707</t>
        </is>
      </c>
      <c r="B1924" s="9" t="inlineStr">
        <is>
          <t>S&amp;S Centrifugally (Spun) C.I. Pipe class LA 600 mm dia</t>
        </is>
      </c>
      <c r="C1924" s="9" t="inlineStr">
        <is>
          <t>metre</t>
        </is>
      </c>
      <c r="D1924" s="9" t="inlineStr">
        <is>
          <t>11995.00</t>
        </is>
      </c>
    </row>
    <row r="1925" ht="23" customHeight="1">
      <c r="A1925" s="9" t="inlineStr">
        <is>
          <t>7708</t>
        </is>
      </c>
      <c r="B1925" s="9" t="inlineStr">
        <is>
          <t>S&amp;S Centrifugally (Spun) C.I. Pipe Specials as per IS 1538 suitable</t>
        </is>
      </c>
      <c r="C1925" s="9" t="inlineStr"/>
      <c r="D1925" s="9" t="inlineStr"/>
    </row>
    <row r="1926" ht="11.5" customHeight="1">
      <c r="A1926" s="9" t="inlineStr"/>
      <c r="B1926" s="9" t="inlineStr">
        <is>
          <t>for lead jointing up to 300 mm dia</t>
        </is>
      </c>
      <c r="C1926" s="9" t="inlineStr">
        <is>
          <t>quintal</t>
        </is>
      </c>
      <c r="D1926" s="9" t="inlineStr">
        <is>
          <t>5190.00</t>
        </is>
      </c>
    </row>
    <row r="1927" ht="23" customHeight="1">
      <c r="A1927" s="9" t="inlineStr">
        <is>
          <t>7709</t>
        </is>
      </c>
      <c r="B1927" s="9" t="inlineStr">
        <is>
          <t>S&amp;S Centrifugally (Spun) C.I. Pipe Specials as per IS 1538 suitable</t>
        </is>
      </c>
      <c r="C1927" s="9" t="inlineStr"/>
      <c r="D1927" s="9" t="inlineStr"/>
    </row>
    <row r="1928" ht="11.5" customHeight="1">
      <c r="A1928" s="9" t="inlineStr"/>
      <c r="B1928" s="9" t="inlineStr">
        <is>
          <t>for lead jointing over 300 mm dia</t>
        </is>
      </c>
      <c r="C1928" s="9" t="inlineStr">
        <is>
          <t>quintal</t>
        </is>
      </c>
      <c r="D1928" s="9" t="inlineStr">
        <is>
          <t>6200.00</t>
        </is>
      </c>
    </row>
    <row r="1929" ht="23" customHeight="1">
      <c r="A1929" s="9" t="inlineStr">
        <is>
          <t>7710</t>
        </is>
      </c>
      <c r="B1929" s="9" t="inlineStr">
        <is>
          <t>S&amp;S Centrifugally (Spun) C.I. Pipe specials suitable for mechanical</t>
        </is>
      </c>
      <c r="C1929" s="9" t="inlineStr"/>
      <c r="D1929" s="9" t="inlineStr"/>
    </row>
    <row r="1930" ht="11.5" customHeight="1">
      <c r="A1930" s="9" t="inlineStr"/>
      <c r="B1930" s="9" t="inlineStr">
        <is>
          <t>joint as per I.S. 13382 up to 300 mm dia</t>
        </is>
      </c>
      <c r="C1930" s="9" t="inlineStr">
        <is>
          <t>quintal</t>
        </is>
      </c>
      <c r="D1930" s="9" t="inlineStr">
        <is>
          <t>8571.00</t>
        </is>
      </c>
    </row>
    <row r="1931" ht="23" customHeight="1">
      <c r="A1931" s="9" t="inlineStr">
        <is>
          <t>7711</t>
        </is>
      </c>
      <c r="B1931" s="9" t="inlineStr">
        <is>
          <t>S&amp;S Centrifugally (Spun) C.I. Pipe Specials suitable for mechanical</t>
        </is>
      </c>
      <c r="C1931" s="9" t="inlineStr"/>
      <c r="D1931" s="9" t="inlineStr"/>
    </row>
    <row r="1932" ht="11.5" customHeight="1">
      <c r="A1932" s="9" t="inlineStr"/>
      <c r="B1932" s="9" t="inlineStr">
        <is>
          <t>joint as per I.S. 13382 over 300 mm dia</t>
        </is>
      </c>
      <c r="C1932" s="9" t="inlineStr">
        <is>
          <t>quintal</t>
        </is>
      </c>
      <c r="D1932" s="9" t="inlineStr">
        <is>
          <t>9048.00</t>
        </is>
      </c>
    </row>
    <row r="1933" ht="23" customHeight="1">
      <c r="A1933" s="9" t="inlineStr">
        <is>
          <t>7712</t>
        </is>
      </c>
      <c r="B1933" s="9" t="inlineStr">
        <is>
          <t>Screwed double flanged centrifugally cast (spun) C.I. Pipe of Class B</t>
        </is>
      </c>
      <c r="C1933" s="9" t="inlineStr"/>
      <c r="D1933" s="9" t="inlineStr"/>
    </row>
    <row r="1934" ht="11.5" customHeight="1">
      <c r="A1934" s="9" t="inlineStr"/>
      <c r="B1934" s="9" t="inlineStr">
        <is>
          <t>conforming to I.S. 1536, - 100 mm dia</t>
        </is>
      </c>
      <c r="C1934" s="9" t="inlineStr">
        <is>
          <t>metre</t>
        </is>
      </c>
      <c r="D1934" s="9" t="inlineStr">
        <is>
          <t>1310.00</t>
        </is>
      </c>
    </row>
    <row r="1935" ht="23" customHeight="1">
      <c r="A1935" s="9" t="inlineStr">
        <is>
          <t>7713</t>
        </is>
      </c>
      <c r="B1935" s="9" t="inlineStr">
        <is>
          <t>Screwed double flanged centrifugally cast (spun) C.I. Pipe of Class B</t>
        </is>
      </c>
      <c r="C1935" s="9" t="inlineStr"/>
      <c r="D1935" s="9" t="inlineStr"/>
    </row>
    <row r="1936" ht="11.5" customHeight="1">
      <c r="A1936" s="9" t="inlineStr"/>
      <c r="B1936" s="9" t="inlineStr">
        <is>
          <t>conforming to I.S. 1536, - 150 mm dia</t>
        </is>
      </c>
      <c r="C1936" s="9" t="inlineStr">
        <is>
          <t>metre</t>
        </is>
      </c>
      <c r="D1936" s="9" t="inlineStr">
        <is>
          <t>2048.00</t>
        </is>
      </c>
    </row>
    <row r="1937" ht="23" customHeight="1">
      <c r="A1937" s="9" t="inlineStr">
        <is>
          <t>7714</t>
        </is>
      </c>
      <c r="B1937" s="9" t="inlineStr">
        <is>
          <t>Screwed double flanged centrifugally cast (spun) C.I. Pipe of Class B</t>
        </is>
      </c>
      <c r="C1937" s="9" t="inlineStr"/>
      <c r="D1937" s="9" t="inlineStr"/>
    </row>
    <row r="1938" ht="11.5" customHeight="1">
      <c r="A1938" s="9" t="inlineStr"/>
      <c r="B1938" s="9" t="inlineStr">
        <is>
          <t>conforming to I.S. 1536, - 200 mm dia</t>
        </is>
      </c>
      <c r="C1938" s="9" t="inlineStr">
        <is>
          <t>metre</t>
        </is>
      </c>
      <c r="D1938" s="9" t="inlineStr">
        <is>
          <t>3238.00</t>
        </is>
      </c>
    </row>
    <row r="1939" ht="23" customHeight="1">
      <c r="A1939" s="9" t="inlineStr">
        <is>
          <t>7715</t>
        </is>
      </c>
      <c r="B1939" s="9" t="inlineStr">
        <is>
          <t>Screwed double flanged centrifugally cast (spun) C.I. Pipe of Class B</t>
        </is>
      </c>
      <c r="C1939" s="9" t="inlineStr"/>
      <c r="D1939" s="9" t="inlineStr"/>
    </row>
    <row r="1940" ht="11.5" customHeight="1">
      <c r="A1940" s="9" t="inlineStr"/>
      <c r="B1940" s="9" t="inlineStr">
        <is>
          <t>conforming to I.S. 1536, - 250 mm dia</t>
        </is>
      </c>
      <c r="C1940" s="9" t="inlineStr">
        <is>
          <t>metre</t>
        </is>
      </c>
      <c r="D1940" s="9" t="inlineStr">
        <is>
          <t>3905.00</t>
        </is>
      </c>
    </row>
    <row r="1941" ht="23" customHeight="1">
      <c r="A1941" s="9" t="inlineStr">
        <is>
          <t>7716</t>
        </is>
      </c>
      <c r="B1941" s="9" t="inlineStr">
        <is>
          <t>Screwed double flanged centrifugally cast (spun) C.I. Pipe of Class B</t>
        </is>
      </c>
      <c r="C1941" s="9" t="inlineStr"/>
      <c r="D1941" s="9" t="inlineStr"/>
    </row>
    <row r="1942" ht="11.5" customHeight="1">
      <c r="A1942" s="9" t="inlineStr"/>
      <c r="B1942" s="9" t="inlineStr">
        <is>
          <t>conforming to I.S. 1536, - 300 mm dia</t>
        </is>
      </c>
      <c r="C1942" s="9" t="inlineStr">
        <is>
          <t>metre</t>
        </is>
      </c>
      <c r="D1942" s="9" t="inlineStr">
        <is>
          <t>4990.00</t>
        </is>
      </c>
    </row>
    <row r="1943" ht="23" customHeight="1">
      <c r="A1943" s="9" t="inlineStr">
        <is>
          <t>7717</t>
        </is>
      </c>
      <c r="B1943" s="9" t="inlineStr">
        <is>
          <t>Screwed double flanged centrifugally cast (spun) C.I. Pipe of Class B</t>
        </is>
      </c>
      <c r="C1943" s="9" t="inlineStr"/>
      <c r="D1943" s="9" t="inlineStr"/>
    </row>
    <row r="1944" ht="11.5" customHeight="1">
      <c r="A1944" s="9" t="inlineStr"/>
      <c r="B1944" s="9" t="inlineStr">
        <is>
          <t>conforming to I.S. 1536, - 350 mm dia</t>
        </is>
      </c>
      <c r="C1944" s="9" t="inlineStr">
        <is>
          <t>metre</t>
        </is>
      </c>
      <c r="D1944" s="9" t="inlineStr">
        <is>
          <t>6286.00</t>
        </is>
      </c>
    </row>
    <row r="1945" ht="23" customHeight="1">
      <c r="A1945" s="9" t="inlineStr">
        <is>
          <t>7718</t>
        </is>
      </c>
      <c r="B1945" s="9" t="inlineStr">
        <is>
          <t>Screwed double flanged centrifugally cast (spun) C.I. Pipe of Class B</t>
        </is>
      </c>
      <c r="C1945" s="9" t="inlineStr"/>
      <c r="D1945" s="9" t="inlineStr"/>
    </row>
    <row r="1946" ht="11.5" customHeight="1">
      <c r="A1946" s="9" t="inlineStr"/>
      <c r="B1946" s="9" t="inlineStr">
        <is>
          <t>conforming to I.S. 1536, - 400 mm dia</t>
        </is>
      </c>
      <c r="C1946" s="9" t="inlineStr">
        <is>
          <t>metre</t>
        </is>
      </c>
      <c r="D1946" s="9" t="inlineStr">
        <is>
          <t>8143.00</t>
        </is>
      </c>
    </row>
    <row r="1947" ht="23" customHeight="1">
      <c r="A1947" s="9" t="inlineStr">
        <is>
          <t>7719</t>
        </is>
      </c>
      <c r="B1947" s="9" t="inlineStr">
        <is>
          <t>Screwed double flanged centrifugally cast (spun) C.I. Pipe of Class B</t>
        </is>
      </c>
      <c r="C1947" s="9" t="inlineStr"/>
      <c r="D1947" s="9" t="inlineStr"/>
    </row>
    <row r="1948" ht="11.5" customHeight="1">
      <c r="A1948" s="9" t="inlineStr"/>
      <c r="B1948" s="9" t="inlineStr">
        <is>
          <t>conforming to I.S. 1536, - 450 mm dia</t>
        </is>
      </c>
      <c r="C1948" s="9" t="inlineStr">
        <is>
          <t>metre</t>
        </is>
      </c>
      <c r="D1948" s="9" t="inlineStr">
        <is>
          <t>10381.00</t>
        </is>
      </c>
    </row>
    <row r="1949" ht="23" customHeight="1">
      <c r="A1949" s="9" t="inlineStr">
        <is>
          <t>7720</t>
        </is>
      </c>
      <c r="B1949" s="9" t="inlineStr">
        <is>
          <t>Screwed double flanged centrifugally cast (spun) C./. Pipe of Class B</t>
        </is>
      </c>
      <c r="C1949" s="9" t="inlineStr"/>
      <c r="D1949" s="9" t="inlineStr"/>
    </row>
    <row r="1950" ht="11.5" customHeight="1">
      <c r="A1950" s="9" t="inlineStr"/>
      <c r="B1950" s="9" t="inlineStr">
        <is>
          <t>conforming to I.S. 1536, - 500 mm dia</t>
        </is>
      </c>
      <c r="C1950" s="9" t="inlineStr">
        <is>
          <t>metre</t>
        </is>
      </c>
      <c r="D1950" s="9" t="inlineStr">
        <is>
          <t>12914.00</t>
        </is>
      </c>
    </row>
    <row r="1951" ht="23" customHeight="1">
      <c r="A1951" s="9" t="inlineStr">
        <is>
          <t>7721</t>
        </is>
      </c>
      <c r="B1951" s="9" t="inlineStr">
        <is>
          <t>Screwed double flanged centrifugally cast (spun) C.I. Pipe of Class B</t>
        </is>
      </c>
      <c r="C1951" s="9" t="inlineStr"/>
      <c r="D1951" s="9" t="inlineStr"/>
    </row>
    <row r="1952" ht="11.5" customHeight="1">
      <c r="A1952" s="9" t="inlineStr"/>
      <c r="B1952" s="9" t="inlineStr">
        <is>
          <t>conforming to I.S. 1536, - 600 mm dia</t>
        </is>
      </c>
      <c r="C1952" s="9" t="inlineStr">
        <is>
          <t>metre</t>
        </is>
      </c>
      <c r="D1952" s="9" t="inlineStr">
        <is>
          <t>17905.00</t>
        </is>
      </c>
    </row>
    <row r="1953" ht="23" customHeight="1">
      <c r="A1953" s="9" t="inlineStr">
        <is>
          <t>7722</t>
        </is>
      </c>
      <c r="B1953" s="9" t="inlineStr">
        <is>
          <t>Ductile Iron Class K- 7 pipe conforming to I.S. 8329 - 100 mm dia</t>
        </is>
      </c>
      <c r="C1953" s="9" t="inlineStr">
        <is>
          <t>metre</t>
        </is>
      </c>
      <c r="D1953" s="9" t="inlineStr">
        <is>
          <t>800.00</t>
        </is>
      </c>
    </row>
    <row r="1954" ht="23" customHeight="1">
      <c r="A1954" s="9" t="inlineStr">
        <is>
          <t>7723</t>
        </is>
      </c>
      <c r="B1954" s="9" t="inlineStr">
        <is>
          <t>Ductile Iron Class K- 7 pipe conforming to I.S. 8329 - 150 mm dia</t>
        </is>
      </c>
      <c r="C1954" s="9" t="inlineStr">
        <is>
          <t>metre</t>
        </is>
      </c>
      <c r="D1954" s="9" t="inlineStr">
        <is>
          <t>1140.00</t>
        </is>
      </c>
    </row>
    <row r="1956" ht="11.5" customHeight="1">
      <c r="A1956" s="10" t="inlineStr">
        <is>
          <t>Code</t>
        </is>
      </c>
      <c r="B1956" s="10" t="inlineStr">
        <is>
          <t>Description</t>
        </is>
      </c>
      <c r="C1956" s="10" t="inlineStr">
        <is>
          <t>Unit</t>
        </is>
      </c>
      <c r="D1956" s="10" t="inlineStr">
        <is>
          <t>Rate</t>
        </is>
      </c>
    </row>
    <row r="1957" ht="11.5" customHeight="1">
      <c r="A1957" s="10" t="inlineStr">
        <is>
          <t>No.</t>
        </is>
      </c>
      <c r="B1957" s="10" t="inlineStr"/>
      <c r="C1957" s="10" t="inlineStr"/>
      <c r="D1957" s="10" t="inlineStr"/>
    </row>
    <row r="1958" ht="23" customHeight="1">
      <c r="A1958" s="9" t="inlineStr">
        <is>
          <t>7725</t>
        </is>
      </c>
      <c r="B1958" s="9" t="inlineStr">
        <is>
          <t>Ductile Iron Class K- 7 pipe conforming to I.S. 8329 - 250 mm dia</t>
        </is>
      </c>
      <c r="C1958" s="9" t="inlineStr">
        <is>
          <t>metre</t>
        </is>
      </c>
      <c r="D1958" s="9" t="inlineStr">
        <is>
          <t>1800.00</t>
        </is>
      </c>
    </row>
    <row r="1959" ht="23" customHeight="1">
      <c r="A1959" s="9" t="inlineStr">
        <is>
          <t>7726</t>
        </is>
      </c>
      <c r="B1959" s="9" t="inlineStr">
        <is>
          <t>Ductile Iron Class K- 7 pipe conforming to i.S. 8329 - 300 mm dia</t>
        </is>
      </c>
      <c r="C1959" s="9" t="inlineStr">
        <is>
          <t>metre</t>
        </is>
      </c>
      <c r="D1959" s="9" t="inlineStr">
        <is>
          <t>2250.00</t>
        </is>
      </c>
    </row>
    <row r="1960" ht="23" customHeight="1">
      <c r="A1960" s="9" t="inlineStr">
        <is>
          <t>7727</t>
        </is>
      </c>
      <c r="B1960" s="9" t="inlineStr">
        <is>
          <t>Ductile Iron Class K- 7 pipe conforming to i.S. 8329 - 350 mm dia</t>
        </is>
      </c>
      <c r="C1960" s="9" t="inlineStr">
        <is>
          <t>metre</t>
        </is>
      </c>
      <c r="D1960" s="9" t="inlineStr">
        <is>
          <t>2650.00</t>
        </is>
      </c>
    </row>
    <row r="1961" ht="23" customHeight="1">
      <c r="A1961" s="9" t="inlineStr">
        <is>
          <t>7728</t>
        </is>
      </c>
      <c r="B1961" s="9" t="inlineStr">
        <is>
          <t>Ductile Iron Class K- 7 pipe conforming to I.S. 8329 - 400 mm dia</t>
        </is>
      </c>
      <c r="C1961" s="9" t="inlineStr">
        <is>
          <t>metre</t>
        </is>
      </c>
      <c r="D1961" s="9" t="inlineStr">
        <is>
          <t>3175.00</t>
        </is>
      </c>
    </row>
    <row r="1962" ht="23" customHeight="1">
      <c r="A1962" s="9" t="inlineStr">
        <is>
          <t>7729</t>
        </is>
      </c>
      <c r="B1962" s="9" t="inlineStr">
        <is>
          <t>Ductile Iron Class K- 7 pipe conforming to I.S. 8329 - 450 mm dia</t>
        </is>
      </c>
      <c r="C1962" s="9" t="inlineStr">
        <is>
          <t>metre</t>
        </is>
      </c>
      <c r="D1962" s="9" t="inlineStr">
        <is>
          <t>3852.00</t>
        </is>
      </c>
    </row>
    <row r="1963" ht="23" customHeight="1">
      <c r="A1963" s="9" t="inlineStr">
        <is>
          <t>7730</t>
        </is>
      </c>
      <c r="B1963" s="9" t="inlineStr">
        <is>
          <t>Ductile Iron Class K- 7 pipe conforming to I.S. 8329 - 500 mm dia</t>
        </is>
      </c>
      <c r="C1963" s="9" t="inlineStr">
        <is>
          <t>metre</t>
        </is>
      </c>
      <c r="D1963" s="9" t="inlineStr">
        <is>
          <t>4350.00</t>
        </is>
      </c>
    </row>
    <row r="1964" ht="23" customHeight="1">
      <c r="A1964" s="9" t="inlineStr">
        <is>
          <t>7731</t>
        </is>
      </c>
      <c r="B1964" s="9" t="inlineStr">
        <is>
          <t>Ductile Iron Class K- 7 pipe conforming to I.S. 8329 - 600 mm dia</t>
        </is>
      </c>
      <c r="C1964" s="9" t="inlineStr">
        <is>
          <t>metre</t>
        </is>
      </c>
      <c r="D1964" s="9" t="inlineStr">
        <is>
          <t>5600.00</t>
        </is>
      </c>
    </row>
    <row r="1965" ht="23" customHeight="1">
      <c r="A1965" s="9" t="inlineStr">
        <is>
          <t>7732</t>
        </is>
      </c>
      <c r="B1965" s="9" t="inlineStr">
        <is>
          <t>Ductile Iron Class K- 7 pipe conforming to I.S. 8329 - 700 mm dia</t>
        </is>
      </c>
      <c r="C1965" s="9" t="inlineStr">
        <is>
          <t>metre</t>
        </is>
      </c>
      <c r="D1965" s="9" t="inlineStr">
        <is>
          <t>7300.00</t>
        </is>
      </c>
    </row>
    <row r="1966" ht="23" customHeight="1">
      <c r="A1966" s="9" t="inlineStr">
        <is>
          <t>7733</t>
        </is>
      </c>
      <c r="B1966" s="9" t="inlineStr">
        <is>
          <t>Ductile Iron Class K- 7 pipe conforming to I.S. 8329 - 800 mm dia</t>
        </is>
      </c>
      <c r="C1966" s="9" t="inlineStr">
        <is>
          <t>metre</t>
        </is>
      </c>
      <c r="D1966" s="9" t="inlineStr">
        <is>
          <t>9100.00</t>
        </is>
      </c>
    </row>
    <row r="1967" ht="23" customHeight="1">
      <c r="A1967" s="9" t="inlineStr">
        <is>
          <t>7734</t>
        </is>
      </c>
      <c r="B1967" s="9" t="inlineStr">
        <is>
          <t>Ductile Iron Class K- 7 pipe conforming to I.S. 8329 - 900 mm dia</t>
        </is>
      </c>
      <c r="C1967" s="9" t="inlineStr">
        <is>
          <t>metre</t>
        </is>
      </c>
      <c r="D1967" s="9" t="inlineStr">
        <is>
          <t>11800.00</t>
        </is>
      </c>
    </row>
    <row r="1968" ht="23" customHeight="1">
      <c r="A1968" s="9" t="inlineStr">
        <is>
          <t>7735</t>
        </is>
      </c>
      <c r="B1968" s="9" t="inlineStr">
        <is>
          <t>Ductile Iron Class K- 7 pipe conforming to I.S. 8329 - 1000 mm dia</t>
        </is>
      </c>
      <c r="C1968" s="9" t="inlineStr">
        <is>
          <t>metre</t>
        </is>
      </c>
      <c r="D1968" s="9" t="inlineStr">
        <is>
          <t>12300.00</t>
        </is>
      </c>
    </row>
    <row r="1969" ht="11.5" customHeight="1">
      <c r="A1969" s="9" t="inlineStr">
        <is>
          <t>7736</t>
        </is>
      </c>
      <c r="B1969" s="9" t="inlineStr">
        <is>
          <t>Extruded burnt flyash clay sewer bricks conforming to I.S 4885</t>
        </is>
      </c>
      <c r="C1969" s="9" t="inlineStr">
        <is>
          <t>1000 Nos</t>
        </is>
      </c>
      <c r="D1969" s="9" t="inlineStr">
        <is>
          <t>5400.00</t>
        </is>
      </c>
    </row>
    <row r="1970" ht="11.5" customHeight="1">
      <c r="A1970" s="9" t="inlineStr">
        <is>
          <t>7737</t>
        </is>
      </c>
      <c r="B1970" s="9" t="inlineStr">
        <is>
          <t>Fly ash bricks conforming to I.S. 12894</t>
        </is>
      </c>
      <c r="C1970" s="9" t="inlineStr">
        <is>
          <t>1000 Nos</t>
        </is>
      </c>
      <c r="D1970" s="9" t="inlineStr">
        <is>
          <t>4300.00</t>
        </is>
      </c>
    </row>
    <row r="1971" ht="23" customHeight="1">
      <c r="A1971" s="9" t="inlineStr">
        <is>
          <t>7738</t>
        </is>
      </c>
      <c r="B1971" s="9" t="inlineStr">
        <is>
          <t>Calcium Silicate Bricks machine moulded conforming to I.S. 4139</t>
        </is>
      </c>
      <c r="C1971" s="9" t="inlineStr">
        <is>
          <t>1000 Nos</t>
        </is>
      </c>
      <c r="D1971" s="9" t="inlineStr">
        <is>
          <t>5400.00</t>
        </is>
      </c>
    </row>
    <row r="1972" ht="11.5" customHeight="1">
      <c r="A1972" s="9" t="inlineStr">
        <is>
          <t>7739</t>
        </is>
      </c>
      <c r="B1972" s="9" t="inlineStr">
        <is>
          <t>Modified Bitumen Refinery produced CRMB - 55</t>
        </is>
      </c>
      <c r="C1972" s="9" t="inlineStr">
        <is>
          <t>tonne</t>
        </is>
      </c>
      <c r="D1972" s="9" t="inlineStr">
        <is>
          <t>29995.00</t>
        </is>
      </c>
    </row>
    <row r="1973" ht="11.5" customHeight="1">
      <c r="A1973" s="9" t="inlineStr">
        <is>
          <t>7741</t>
        </is>
      </c>
      <c r="B1973" s="9" t="inlineStr">
        <is>
          <t>Modified Bitumen Refinery produced CRMB - 60</t>
        </is>
      </c>
      <c r="C1973" s="9" t="inlineStr">
        <is>
          <t>tonne</t>
        </is>
      </c>
      <c r="D1973" s="9" t="inlineStr">
        <is>
          <t>30536.00</t>
        </is>
      </c>
    </row>
    <row r="1974" ht="11.5" customHeight="1">
      <c r="A1974" s="9" t="inlineStr">
        <is>
          <t>7742</t>
        </is>
      </c>
      <c r="B1974" s="9" t="inlineStr">
        <is>
          <t>Bitumen emulsion medium setting (M.S.) conforming to IS : 8887</t>
        </is>
      </c>
      <c r="C1974" s="9" t="inlineStr">
        <is>
          <t>tonne</t>
        </is>
      </c>
      <c r="D1974" s="9" t="inlineStr">
        <is>
          <t>27909.00</t>
        </is>
      </c>
    </row>
    <row r="1975" ht="11.5" customHeight="1">
      <c r="A1975" s="9" t="inlineStr">
        <is>
          <t>7743</t>
        </is>
      </c>
      <c r="B1975" s="9" t="inlineStr">
        <is>
          <t>M.S. pipe 150 mm dia casing pipe</t>
        </is>
      </c>
      <c r="C1975" s="9" t="inlineStr">
        <is>
          <t>metre</t>
        </is>
      </c>
      <c r="D1975" s="9" t="inlineStr">
        <is>
          <t>1126.00</t>
        </is>
      </c>
    </row>
    <row r="1976" ht="11.5" customHeight="1">
      <c r="A1976" s="9" t="inlineStr">
        <is>
          <t>7744</t>
        </is>
      </c>
      <c r="B1976" s="9" t="inlineStr">
        <is>
          <t>M.S. pipe 200 mm dia casing pipe</t>
        </is>
      </c>
      <c r="C1976" s="9" t="inlineStr">
        <is>
          <t>metre</t>
        </is>
      </c>
      <c r="D1976" s="9" t="inlineStr">
        <is>
          <t>1400.00</t>
        </is>
      </c>
    </row>
    <row r="1977" ht="11.5" customHeight="1">
      <c r="A1977" s="9" t="inlineStr">
        <is>
          <t>7745</t>
        </is>
      </c>
      <c r="B1977" s="9" t="inlineStr">
        <is>
          <t>PVC blind pipe 150 mm dia as per IS: 12818</t>
        </is>
      </c>
      <c r="C1977" s="9" t="inlineStr">
        <is>
          <t>metre</t>
        </is>
      </c>
      <c r="D1977" s="9" t="inlineStr">
        <is>
          <t>508.62</t>
        </is>
      </c>
    </row>
    <row r="1978" ht="11.5" customHeight="1">
      <c r="A1978" s="9" t="inlineStr">
        <is>
          <t>7746</t>
        </is>
      </c>
      <c r="B1978" s="9" t="inlineStr">
        <is>
          <t>PVC blind pipe 200 mm dia as per IS: 12818</t>
        </is>
      </c>
      <c r="C1978" s="9" t="inlineStr">
        <is>
          <t>metre</t>
        </is>
      </c>
      <c r="D1978" s="9" t="inlineStr">
        <is>
          <t>788.12</t>
        </is>
      </c>
    </row>
    <row r="1979" ht="11.5" customHeight="1">
      <c r="A1979" s="9" t="inlineStr">
        <is>
          <t>7747</t>
        </is>
      </c>
      <c r="B1979" s="9" t="inlineStr">
        <is>
          <t>M.S. cap 150 mm dia</t>
        </is>
      </c>
      <c r="C1979" s="9" t="inlineStr">
        <is>
          <t>each</t>
        </is>
      </c>
      <c r="D1979" s="9" t="inlineStr">
        <is>
          <t>150.00</t>
        </is>
      </c>
    </row>
    <row r="1980" ht="11.5" customHeight="1">
      <c r="A1980" s="9" t="inlineStr">
        <is>
          <t>7748</t>
        </is>
      </c>
      <c r="B1980" s="9" t="inlineStr">
        <is>
          <t>M.S. cap 200 mm dia</t>
        </is>
      </c>
      <c r="C1980" s="9" t="inlineStr">
        <is>
          <t>each</t>
        </is>
      </c>
      <c r="D1980" s="9" t="inlineStr">
        <is>
          <t>200.00</t>
        </is>
      </c>
    </row>
    <row r="1981" ht="11.5" customHeight="1">
      <c r="A1981" s="9" t="inlineStr">
        <is>
          <t>7749</t>
        </is>
      </c>
      <c r="B1981" s="9" t="inlineStr">
        <is>
          <t>M.S bail plug 150 mm dia</t>
        </is>
      </c>
      <c r="C1981" s="9" t="inlineStr">
        <is>
          <t>each</t>
        </is>
      </c>
      <c r="D1981" s="9" t="inlineStr">
        <is>
          <t>200.00</t>
        </is>
      </c>
    </row>
    <row r="1982" ht="11.5" customHeight="1">
      <c r="A1982" s="9" t="inlineStr">
        <is>
          <t>7750</t>
        </is>
      </c>
      <c r="B1982" s="9" t="inlineStr">
        <is>
          <t>M.S bail plug 200 mm dia</t>
        </is>
      </c>
      <c r="C1982" s="9" t="inlineStr">
        <is>
          <t>each</t>
        </is>
      </c>
      <c r="D1982" s="9" t="inlineStr">
        <is>
          <t>220.00</t>
        </is>
      </c>
    </row>
    <row r="1983" ht="11.5" customHeight="1">
      <c r="A1983" s="9" t="inlineStr">
        <is>
          <t>7751</t>
        </is>
      </c>
      <c r="B1983" s="9" t="inlineStr">
        <is>
          <t>PVC slotted pipe 150 mm dia as per IS: 12818</t>
        </is>
      </c>
      <c r="C1983" s="9" t="inlineStr">
        <is>
          <t>metre</t>
        </is>
      </c>
      <c r="D1983" s="9" t="inlineStr">
        <is>
          <t>550.00</t>
        </is>
      </c>
    </row>
    <row r="1984" ht="11.5" customHeight="1">
      <c r="A1984" s="9" t="inlineStr">
        <is>
          <t>7752</t>
        </is>
      </c>
      <c r="B1984" s="9" t="inlineStr">
        <is>
          <t>PVC slotted pipe 200 mm dia as per IS: 12818</t>
        </is>
      </c>
      <c r="C1984" s="9" t="inlineStr">
        <is>
          <t>metre</t>
        </is>
      </c>
      <c r="D1984" s="9" t="inlineStr">
        <is>
          <t>840.00</t>
        </is>
      </c>
    </row>
    <row r="1985" ht="11.5" customHeight="1">
      <c r="A1985" s="9" t="inlineStr">
        <is>
          <t>7753</t>
        </is>
      </c>
      <c r="B1985" s="9" t="inlineStr">
        <is>
          <t>Stone Boulder 50 mm to 200 mm</t>
        </is>
      </c>
      <c r="C1985" s="9" t="inlineStr">
        <is>
          <t>cum</t>
        </is>
      </c>
      <c r="D1985" s="9" t="inlineStr">
        <is>
          <t>850.00</t>
        </is>
      </c>
    </row>
    <row r="1986" ht="11.5" customHeight="1">
      <c r="A1986" s="9" t="inlineStr">
        <is>
          <t>7754</t>
        </is>
      </c>
      <c r="B1986" s="9" t="inlineStr">
        <is>
          <t>Gravel 5 mm to 10 mm</t>
        </is>
      </c>
      <c r="C1986" s="9" t="inlineStr">
        <is>
          <t>cum</t>
        </is>
      </c>
      <c r="D1986" s="9" t="inlineStr">
        <is>
          <t>850.00</t>
        </is>
      </c>
    </row>
    <row r="1987" ht="11.5" customHeight="1">
      <c r="A1987" s="9" t="inlineStr">
        <is>
          <t>7755</t>
        </is>
      </c>
      <c r="B1987" s="9" t="inlineStr">
        <is>
          <t>Gravel 1.5 mm to 2 mm</t>
        </is>
      </c>
      <c r="C1987" s="9" t="inlineStr">
        <is>
          <t>cum</t>
        </is>
      </c>
      <c r="D1987" s="9" t="inlineStr">
        <is>
          <t>850.00</t>
        </is>
      </c>
    </row>
    <row r="1988" ht="11.5" customHeight="1">
      <c r="A1988" s="9" t="inlineStr">
        <is>
          <t>7756</t>
        </is>
      </c>
      <c r="B1988" s="9" t="inlineStr">
        <is>
          <t>Gravel 3 mm to 6 mm</t>
        </is>
      </c>
      <c r="C1988" s="9" t="inlineStr">
        <is>
          <t>cum</t>
        </is>
      </c>
      <c r="D1988" s="9" t="inlineStr">
        <is>
          <t>850.00</t>
        </is>
      </c>
    </row>
    <row r="1989" ht="11.5" customHeight="1">
      <c r="A1989" s="9" t="inlineStr">
        <is>
          <t>7757</t>
        </is>
      </c>
      <c r="B1989" s="9" t="inlineStr">
        <is>
          <t>M.S. pipe 100 mm dia casing pipe</t>
        </is>
      </c>
      <c r="C1989" s="9" t="inlineStr">
        <is>
          <t>metre</t>
        </is>
      </c>
      <c r="D1989" s="9" t="inlineStr">
        <is>
          <t>800.00</t>
        </is>
      </c>
    </row>
    <row r="1990" ht="11.5" customHeight="1">
      <c r="A1990" s="9" t="inlineStr">
        <is>
          <t>7758</t>
        </is>
      </c>
      <c r="B1990" s="9" t="inlineStr">
        <is>
          <t>uPVC blind pipe 100 mm dia as per IS: 12818</t>
        </is>
      </c>
      <c r="C1990" s="9" t="inlineStr">
        <is>
          <t>metre</t>
        </is>
      </c>
      <c r="D1990" s="9" t="inlineStr">
        <is>
          <t>442.00</t>
        </is>
      </c>
    </row>
    <row r="1991" ht="11.5" customHeight="1">
      <c r="A1991" s="9" t="inlineStr">
        <is>
          <t>7759</t>
        </is>
      </c>
      <c r="B1991" s="9" t="inlineStr">
        <is>
          <t>uPVC slotted pipe 100 mm dia as per IS: 12818</t>
        </is>
      </c>
      <c r="C1991" s="9" t="inlineStr">
        <is>
          <t>metre</t>
        </is>
      </c>
      <c r="D1991" s="9" t="inlineStr">
        <is>
          <t>480.00</t>
        </is>
      </c>
    </row>
    <row r="1992" ht="11.5" customHeight="1">
      <c r="A1992" s="9" t="inlineStr">
        <is>
          <t>7760</t>
        </is>
      </c>
      <c r="B1992" s="9" t="inlineStr">
        <is>
          <t>M.S. cap 100 mm dia</t>
        </is>
      </c>
      <c r="C1992" s="9" t="inlineStr">
        <is>
          <t>each</t>
        </is>
      </c>
      <c r="D1992" s="9" t="inlineStr">
        <is>
          <t>135.00</t>
        </is>
      </c>
    </row>
    <row r="1993" ht="11.5" customHeight="1">
      <c r="A1993" s="9" t="inlineStr">
        <is>
          <t>7761</t>
        </is>
      </c>
      <c r="B1993" s="9" t="inlineStr">
        <is>
          <t>M.S. bail plug 100 mm dia</t>
        </is>
      </c>
      <c r="C1993" s="9" t="inlineStr">
        <is>
          <t>each</t>
        </is>
      </c>
      <c r="D1993" s="9" t="inlineStr">
        <is>
          <t>160.00</t>
        </is>
      </c>
    </row>
    <row r="1994" ht="11.5" customHeight="1">
      <c r="A1994" s="9" t="inlineStr">
        <is>
          <t>7762</t>
        </is>
      </c>
      <c r="B1994" s="9" t="inlineStr">
        <is>
          <t>Precast R.C.C. perforated slab</t>
        </is>
      </c>
      <c r="C1994" s="9" t="inlineStr">
        <is>
          <t>each</t>
        </is>
      </c>
      <c r="D1994" s="9" t="inlineStr">
        <is>
          <t>875.00</t>
        </is>
      </c>
    </row>
    <row r="1995" ht="11.5" customHeight="1">
      <c r="A1995" s="9" t="inlineStr">
        <is>
          <t>7763</t>
        </is>
      </c>
      <c r="B1995" s="9" t="inlineStr">
        <is>
          <t>Water supply tanker of 5000 litre capacity</t>
        </is>
      </c>
      <c r="C1995" s="9" t="inlineStr">
        <is>
          <t>each</t>
        </is>
      </c>
      <c r="D1995" s="9" t="inlineStr">
        <is>
          <t>900.00</t>
        </is>
      </c>
    </row>
    <row r="1996" ht="11.5" customHeight="1">
      <c r="A1996" s="9" t="inlineStr">
        <is>
          <t>7764</t>
        </is>
      </c>
      <c r="B1996" s="9" t="inlineStr">
        <is>
          <t>M.S. socket 100 mm dia</t>
        </is>
      </c>
      <c r="C1996" s="9" t="inlineStr">
        <is>
          <t>each</t>
        </is>
      </c>
      <c r="D1996" s="9" t="inlineStr">
        <is>
          <t>125.00</t>
        </is>
      </c>
    </row>
    <row r="1997" ht="11.5" customHeight="1">
      <c r="A1997" s="9" t="inlineStr">
        <is>
          <t>7765</t>
        </is>
      </c>
      <c r="B1997" s="9" t="inlineStr">
        <is>
          <t>M.S. socket 150 mm dia</t>
        </is>
      </c>
      <c r="C1997" s="9" t="inlineStr">
        <is>
          <t>each</t>
        </is>
      </c>
      <c r="D1997" s="9" t="inlineStr">
        <is>
          <t>205.00</t>
        </is>
      </c>
    </row>
    <row r="1998" ht="11.5" customHeight="1">
      <c r="A1998" s="9" t="inlineStr">
        <is>
          <t>7766</t>
        </is>
      </c>
      <c r="B1998" s="9" t="inlineStr">
        <is>
          <t>M.S. socket 200 mm dia</t>
        </is>
      </c>
      <c r="C1998" s="9" t="inlineStr">
        <is>
          <t>each</t>
        </is>
      </c>
      <c r="D1998" s="9" t="inlineStr">
        <is>
          <t>265.00</t>
        </is>
      </c>
    </row>
    <row r="1999" ht="11.5" customHeight="1">
      <c r="A1999" s="9" t="inlineStr">
        <is>
          <t>7767</t>
        </is>
      </c>
      <c r="B1999" s="9" t="inlineStr">
        <is>
          <t>Stone cleaning chemical approved by ASI</t>
        </is>
      </c>
      <c r="C1999" s="9" t="inlineStr">
        <is>
          <t>litre</t>
        </is>
      </c>
      <c r="D1999" s="9" t="inlineStr">
        <is>
          <t>295.00</t>
        </is>
      </c>
    </row>
    <row r="2000" ht="11.5" customHeight="1">
      <c r="A2000" s="9" t="inlineStr">
        <is>
          <t>7768</t>
        </is>
      </c>
      <c r="B2000" s="9" t="inlineStr">
        <is>
          <t>Water repallent chemical approved by ASI</t>
        </is>
      </c>
      <c r="C2000" s="9" t="inlineStr">
        <is>
          <t>litre</t>
        </is>
      </c>
      <c r="D2000" s="9" t="inlineStr">
        <is>
          <t>1200.00</t>
        </is>
      </c>
    </row>
    <row r="2001" ht="11.5" customHeight="1">
      <c r="A2001" s="9" t="inlineStr">
        <is>
          <t>7769</t>
        </is>
      </c>
      <c r="B2001" s="9" t="inlineStr">
        <is>
          <t>Stone surface strengthening chemical approved by ASI</t>
        </is>
      </c>
      <c r="C2001" s="9" t="inlineStr">
        <is>
          <t>litre</t>
        </is>
      </c>
      <c r="D2001" s="9" t="inlineStr">
        <is>
          <t>900.00</t>
        </is>
      </c>
    </row>
    <row r="2002" ht="11.5" customHeight="1">
      <c r="A2002" s="9" t="inlineStr">
        <is>
          <t>7770</t>
        </is>
      </c>
      <c r="B2002" s="9" t="inlineStr">
        <is>
          <t>Turpentine oil</t>
        </is>
      </c>
      <c r="C2002" s="9" t="inlineStr">
        <is>
          <t>litre</t>
        </is>
      </c>
      <c r="D2002" s="9" t="inlineStr">
        <is>
          <t>55.00</t>
        </is>
      </c>
    </row>
    <row r="2003" ht="11.5" customHeight="1">
      <c r="A2003" s="9" t="inlineStr">
        <is>
          <t>7771</t>
        </is>
      </c>
      <c r="B2003" s="9" t="inlineStr">
        <is>
          <t>Liquid Ammonia 5%</t>
        </is>
      </c>
      <c r="C2003" s="9" t="inlineStr">
        <is>
          <t>litre</t>
        </is>
      </c>
      <c r="D2003" s="9" t="inlineStr">
        <is>
          <t>160.00</t>
        </is>
      </c>
    </row>
    <row r="2004" ht="11.5" customHeight="1">
      <c r="A2004" s="9" t="inlineStr">
        <is>
          <t>7772</t>
        </is>
      </c>
      <c r="B2004" s="9" t="inlineStr">
        <is>
          <t>Pea Gravel</t>
        </is>
      </c>
      <c r="C2004" s="9" t="inlineStr">
        <is>
          <t>cum</t>
        </is>
      </c>
      <c r="D2004" s="9" t="inlineStr">
        <is>
          <t>950.00</t>
        </is>
      </c>
    </row>
    <row r="2005" ht="11.5" customHeight="1">
      <c r="A2005" s="9" t="inlineStr">
        <is>
          <t>7773</t>
        </is>
      </c>
      <c r="B2005" s="9" t="inlineStr">
        <is>
          <t>Coloured inter locking C.C. paver Block (60 mm thick, M-35)</t>
        </is>
      </c>
      <c r="C2005" s="9" t="inlineStr">
        <is>
          <t>sqm</t>
        </is>
      </c>
      <c r="D2005" s="9" t="inlineStr">
        <is>
          <t>450.00</t>
        </is>
      </c>
    </row>
    <row r="2007" ht="11.5" customHeight="1">
      <c r="A2007" s="10" t="inlineStr">
        <is>
          <t>Code</t>
        </is>
      </c>
      <c r="B2007" s="10" t="inlineStr">
        <is>
          <t>Description</t>
        </is>
      </c>
      <c r="C2007" s="10" t="inlineStr">
        <is>
          <t>Unit</t>
        </is>
      </c>
      <c r="D2007" s="10" t="inlineStr">
        <is>
          <t>Rate</t>
        </is>
      </c>
    </row>
    <row r="2008" ht="11.5" customHeight="1">
      <c r="A2008" s="10" t="inlineStr">
        <is>
          <t>No.</t>
        </is>
      </c>
      <c r="B2008" s="10" t="inlineStr"/>
      <c r="C2008" s="10" t="inlineStr"/>
      <c r="D2008" s="10" t="inlineStr"/>
    </row>
    <row r="2009" ht="11.5" customHeight="1">
      <c r="A2009" s="9" t="inlineStr">
        <is>
          <t>7774</t>
        </is>
      </c>
      <c r="B2009" s="9" t="inlineStr">
        <is>
          <t>Stone size 10x10x7.50cm</t>
        </is>
      </c>
      <c r="C2009" s="9" t="inlineStr">
        <is>
          <t>each</t>
        </is>
      </c>
      <c r="D2009" s="9" t="inlineStr">
        <is>
          <t>10.00</t>
        </is>
      </c>
    </row>
    <row r="2010" ht="11.5" customHeight="1">
      <c r="A2010" s="9" t="inlineStr">
        <is>
          <t>7775</t>
        </is>
      </c>
      <c r="B2010" s="9" t="inlineStr">
        <is>
          <t>Sodium pentachlorophenate</t>
        </is>
      </c>
      <c r="C2010" s="9" t="inlineStr">
        <is>
          <t>kg</t>
        </is>
      </c>
      <c r="D2010" s="9" t="inlineStr">
        <is>
          <t>550.00</t>
        </is>
      </c>
    </row>
    <row r="2011" ht="23" customHeight="1">
      <c r="A2011" s="9" t="inlineStr">
        <is>
          <t>7776</t>
        </is>
      </c>
      <c r="B2011" s="9" t="inlineStr">
        <is>
          <t>Concrete paver block of grade M-30 made of C&amp;D waste (60mm thickness)</t>
        </is>
      </c>
      <c r="C2011" s="9" t="inlineStr">
        <is>
          <t>sqm</t>
        </is>
      </c>
      <c r="D2011" s="9" t="inlineStr">
        <is>
          <t>317.22</t>
        </is>
      </c>
    </row>
    <row r="2012" ht="11.5" customHeight="1">
      <c r="A2012" s="9" t="inlineStr">
        <is>
          <t>7800</t>
        </is>
      </c>
      <c r="B2012" s="9" t="inlineStr">
        <is>
          <t>Ceramic Glazed Tiles 1st quality minimum thickness 5mm in all</t>
        </is>
      </c>
      <c r="C2012" s="9" t="inlineStr"/>
      <c r="D2012" s="9" t="inlineStr"/>
    </row>
    <row r="2013" ht="23" customHeight="1">
      <c r="A2013" s="9" t="inlineStr"/>
      <c r="B2013" s="9" t="inlineStr">
        <is>
          <t>colours shades and designs except burgundy, bottle green, black</t>
        </is>
      </c>
      <c r="C2013" s="9" t="inlineStr">
        <is>
          <t>sqm</t>
        </is>
      </c>
      <c r="D2013" s="9" t="inlineStr">
        <is>
          <t>212.00</t>
        </is>
      </c>
    </row>
    <row r="2014" ht="23" customHeight="1">
      <c r="A2014" s="9" t="inlineStr">
        <is>
          <t>7801</t>
        </is>
      </c>
      <c r="B2014" s="9" t="inlineStr">
        <is>
          <t>Ceramic Glazed Tiles 1st quality 300 x 300 mm in all shades and</t>
        </is>
      </c>
      <c r="C2014" s="9" t="inlineStr"/>
      <c r="D2014" s="9" t="inlineStr"/>
    </row>
    <row r="2015" ht="11.5" customHeight="1">
      <c r="A2015" s="9" t="inlineStr"/>
      <c r="B2015" s="9" t="inlineStr">
        <is>
          <t>designs of White, Ivory, grey, Fume Red brown etc.</t>
        </is>
      </c>
      <c r="C2015" s="9" t="inlineStr">
        <is>
          <t>sqm</t>
        </is>
      </c>
      <c r="D2015" s="9" t="inlineStr">
        <is>
          <t>209.10</t>
        </is>
      </c>
    </row>
    <row r="2016" ht="23" customHeight="1">
      <c r="A2016" s="9" t="inlineStr">
        <is>
          <t>7802</t>
        </is>
      </c>
      <c r="B2016" s="9" t="inlineStr">
        <is>
          <t>Ceramic Glazed Tiles 1st quality 300 x 300 in all shades designs</t>
        </is>
      </c>
      <c r="C2016" s="9" t="inlineStr"/>
      <c r="D2016" s="9" t="inlineStr"/>
    </row>
    <row r="2017" ht="11.5" customHeight="1">
      <c r="A2017" s="9" t="inlineStr"/>
      <c r="B2017" s="9" t="inlineStr">
        <is>
          <t>except White, Ivory, Grey, Fume Red Brown etc.</t>
        </is>
      </c>
      <c r="C2017" s="9" t="inlineStr">
        <is>
          <t>sqm</t>
        </is>
      </c>
      <c r="D2017" s="9" t="inlineStr">
        <is>
          <t>260.00</t>
        </is>
      </c>
    </row>
    <row r="2018" ht="23" customHeight="1">
      <c r="A2018" s="9" t="inlineStr">
        <is>
          <t>7803</t>
        </is>
      </c>
      <c r="B2018" s="9" t="inlineStr">
        <is>
          <t>Rectified Ceramic Glazed Tiles 1st quality 300 x 300 mm or more in</t>
        </is>
      </c>
      <c r="C2018" s="9" t="inlineStr"/>
      <c r="D2018" s="9" t="inlineStr"/>
    </row>
    <row r="2019" ht="11.5" customHeight="1">
      <c r="A2019" s="9" t="inlineStr"/>
      <c r="B2019" s="9" t="inlineStr">
        <is>
          <t>all shades designs White, Ivory, Grey, Fume Red Brown etc.</t>
        </is>
      </c>
      <c r="C2019" s="9" t="inlineStr">
        <is>
          <t>sqm</t>
        </is>
      </c>
      <c r="D2019" s="9" t="inlineStr">
        <is>
          <t>340.00</t>
        </is>
      </c>
    </row>
    <row r="2020" ht="23" customHeight="1">
      <c r="A2020" s="9" t="inlineStr">
        <is>
          <t>7804</t>
        </is>
      </c>
      <c r="B2020" s="9" t="inlineStr">
        <is>
          <t>Rectified Ceramic Glazed Tiles 1st quality 300 x 300 mm or more in</t>
        </is>
      </c>
      <c r="C2020" s="9" t="inlineStr"/>
      <c r="D2020" s="9" t="inlineStr"/>
    </row>
    <row r="2021" ht="23" customHeight="1">
      <c r="A2021" s="9" t="inlineStr"/>
      <c r="B2021" s="9" t="inlineStr">
        <is>
          <t>all shades designs except White, Ivory, Grey, Fume Red Brown etc.</t>
        </is>
      </c>
      <c r="C2021" s="9" t="inlineStr">
        <is>
          <t>sqm</t>
        </is>
      </c>
      <c r="D2021" s="9" t="inlineStr">
        <is>
          <t>400.00</t>
        </is>
      </c>
    </row>
    <row r="2022" ht="23" customHeight="1">
      <c r="A2022" s="9" t="inlineStr">
        <is>
          <t>7805</t>
        </is>
      </c>
      <c r="B2022" s="9" t="inlineStr">
        <is>
          <t>Salem Stainless steel AISI - 304 (18/8) Orrisa pattern W.C. pan</t>
        </is>
      </c>
      <c r="C2022" s="9" t="inlineStr"/>
      <c r="D2022" s="9" t="inlineStr"/>
    </row>
    <row r="2023" ht="11.5" customHeight="1">
      <c r="A2023" s="9" t="inlineStr"/>
      <c r="B2023" s="9" t="inlineStr">
        <is>
          <t>724mm X 578 mm</t>
        </is>
      </c>
      <c r="C2023" s="9" t="inlineStr">
        <is>
          <t>each</t>
        </is>
      </c>
      <c r="D2023" s="9" t="inlineStr">
        <is>
          <t>4500.00</t>
        </is>
      </c>
    </row>
    <row r="2024" ht="23" customHeight="1">
      <c r="A2024" s="9" t="inlineStr">
        <is>
          <t>7806</t>
        </is>
      </c>
      <c r="B2024" s="9" t="inlineStr">
        <is>
          <t>Salem Stainless steel AISI - 304 (18/8) Round basin 405mm X 355 mm</t>
        </is>
      </c>
      <c r="C2024" s="9" t="inlineStr">
        <is>
          <t>each</t>
        </is>
      </c>
      <c r="D2024" s="9" t="inlineStr">
        <is>
          <t>1500.00</t>
        </is>
      </c>
    </row>
    <row r="2025" ht="23" customHeight="1">
      <c r="A2025" s="9" t="inlineStr">
        <is>
          <t>7807</t>
        </is>
      </c>
      <c r="B2025" s="9" t="inlineStr">
        <is>
          <t>Salem Stainless steel AISI - 304 (18/8) Wash basin 530mm X 345 mm</t>
        </is>
      </c>
      <c r="C2025" s="9" t="inlineStr">
        <is>
          <t>each</t>
        </is>
      </c>
      <c r="D2025" s="9" t="inlineStr">
        <is>
          <t>2000.00</t>
        </is>
      </c>
    </row>
    <row r="2026" ht="23" customHeight="1">
      <c r="A2026" s="9" t="inlineStr">
        <is>
          <t>7808</t>
        </is>
      </c>
      <c r="B2026" s="9" t="inlineStr">
        <is>
          <t>Centrifugally cast (spun) iron S&amp;S 100 mm inlet and 100 mm outlet</t>
        </is>
      </c>
      <c r="C2026" s="9" t="inlineStr">
        <is>
          <t>each</t>
        </is>
      </c>
      <c r="D2026" s="9" t="inlineStr">
        <is>
          <t>450.00</t>
        </is>
      </c>
    </row>
    <row r="2027" ht="23" customHeight="1">
      <c r="A2027" s="9" t="inlineStr">
        <is>
          <t>7809</t>
        </is>
      </c>
      <c r="B2027" s="9" t="inlineStr">
        <is>
          <t>Centrifugally cast (spun) iron S&amp;S 100 mm inlet and 75 mm outlet</t>
        </is>
      </c>
      <c r="C2027" s="9" t="inlineStr">
        <is>
          <t>each</t>
        </is>
      </c>
      <c r="D2027" s="9" t="inlineStr">
        <is>
          <t>500.00</t>
        </is>
      </c>
    </row>
    <row r="2028" ht="11.5" customHeight="1">
      <c r="A2028" s="9" t="inlineStr">
        <is>
          <t>7850</t>
        </is>
      </c>
      <c r="B2028" s="9" t="inlineStr">
        <is>
          <t>Agaria White marble slab plain 18 mm thick</t>
        </is>
      </c>
      <c r="C2028" s="9" t="inlineStr">
        <is>
          <t>sqm</t>
        </is>
      </c>
      <c r="D2028" s="9" t="inlineStr">
        <is>
          <t>1100.00</t>
        </is>
      </c>
    </row>
    <row r="2029" ht="11.5" customHeight="1">
      <c r="A2029" s="9" t="inlineStr">
        <is>
          <t>7857</t>
        </is>
      </c>
      <c r="B2029" s="9" t="inlineStr">
        <is>
          <t>P.T.M.T. Grating square slit 150 mm</t>
        </is>
      </c>
      <c r="C2029" s="9" t="inlineStr">
        <is>
          <t>each</t>
        </is>
      </c>
      <c r="D2029" s="9" t="inlineStr">
        <is>
          <t>66.75</t>
        </is>
      </c>
    </row>
    <row r="2030" ht="11.5" customHeight="1">
      <c r="A2030" s="9" t="inlineStr">
        <is>
          <t>7858</t>
        </is>
      </c>
      <c r="B2030" s="9" t="inlineStr">
        <is>
          <t>P.T.M.T. Urinal cock 15 mm dia</t>
        </is>
      </c>
      <c r="C2030" s="9" t="inlineStr">
        <is>
          <t>each</t>
        </is>
      </c>
      <c r="D2030" s="9" t="inlineStr">
        <is>
          <t>106.50</t>
        </is>
      </c>
    </row>
    <row r="2031" ht="11.5" customHeight="1">
      <c r="A2031" s="9" t="inlineStr">
        <is>
          <t>7859</t>
        </is>
      </c>
      <c r="B2031" s="9" t="inlineStr">
        <is>
          <t>P.T.M.T. Bib cock with nozzle 15 mm</t>
        </is>
      </c>
      <c r="C2031" s="9" t="inlineStr">
        <is>
          <t>each</t>
        </is>
      </c>
      <c r="D2031" s="9" t="inlineStr">
        <is>
          <t>154.50</t>
        </is>
      </c>
    </row>
    <row r="2032" ht="11.5" customHeight="1">
      <c r="A2032" s="9" t="inlineStr">
        <is>
          <t>7861</t>
        </is>
      </c>
      <c r="B2032" s="9" t="inlineStr">
        <is>
          <t>P.T.M.T. Stop cock (concealed) 15 mm</t>
        </is>
      </c>
      <c r="C2032" s="9" t="inlineStr">
        <is>
          <t>each</t>
        </is>
      </c>
      <c r="D2032" s="9" t="inlineStr">
        <is>
          <t>133.50</t>
        </is>
      </c>
    </row>
    <row r="2033" ht="11.5" customHeight="1">
      <c r="A2033" s="9" t="inlineStr">
        <is>
          <t>7862</t>
        </is>
      </c>
      <c r="B2033" s="9" t="inlineStr">
        <is>
          <t>15 mm nominal bore and 30 cm length PVC connection pipe with</t>
        </is>
      </c>
      <c r="C2033" s="9" t="inlineStr"/>
      <c r="D2033" s="9" t="inlineStr"/>
    </row>
    <row r="2034" ht="11.5" customHeight="1">
      <c r="A2034" s="9" t="inlineStr"/>
      <c r="B2034" s="9" t="inlineStr">
        <is>
          <t>P.T.M.T. Nuts</t>
        </is>
      </c>
      <c r="C2034" s="9" t="inlineStr">
        <is>
          <t>each</t>
        </is>
      </c>
      <c r="D2034" s="9" t="inlineStr">
        <is>
          <t>46.50</t>
        </is>
      </c>
    </row>
    <row r="2035" ht="11.5" customHeight="1">
      <c r="A2035" s="9" t="inlineStr">
        <is>
          <t>7863</t>
        </is>
      </c>
      <c r="B2035" s="9" t="inlineStr">
        <is>
          <t>15 mm nominal bore and 45 cm length PVC connection pipe with</t>
        </is>
      </c>
      <c r="C2035" s="9" t="inlineStr"/>
      <c r="D2035" s="9" t="inlineStr"/>
    </row>
    <row r="2036" ht="11.5" customHeight="1">
      <c r="A2036" s="9" t="inlineStr"/>
      <c r="B2036" s="9" t="inlineStr">
        <is>
          <t>P.T.M.T. Nuts</t>
        </is>
      </c>
      <c r="C2036" s="9" t="inlineStr">
        <is>
          <t>each</t>
        </is>
      </c>
      <c r="D2036" s="9" t="inlineStr">
        <is>
          <t>57.00</t>
        </is>
      </c>
    </row>
    <row r="2037" ht="11.5" customHeight="1">
      <c r="A2037" s="9" t="inlineStr">
        <is>
          <t>7864</t>
        </is>
      </c>
      <c r="B2037" s="9" t="inlineStr">
        <is>
          <t>P.T.M.T. extension nipple 15 mm dia</t>
        </is>
      </c>
      <c r="C2037" s="9" t="inlineStr">
        <is>
          <t>each</t>
        </is>
      </c>
      <c r="D2037" s="9" t="inlineStr">
        <is>
          <t>30.00</t>
        </is>
      </c>
    </row>
    <row r="2038" ht="11.5" customHeight="1">
      <c r="A2038" s="9" t="inlineStr">
        <is>
          <t>7865</t>
        </is>
      </c>
      <c r="B2038" s="9" t="inlineStr">
        <is>
          <t>P.T.M.T. extension nipple 20 mm dia</t>
        </is>
      </c>
      <c r="C2038" s="9" t="inlineStr">
        <is>
          <t>each</t>
        </is>
      </c>
      <c r="D2038" s="9" t="inlineStr">
        <is>
          <t>54.00</t>
        </is>
      </c>
    </row>
    <row r="2039" ht="11.5" customHeight="1">
      <c r="A2039" s="9" t="inlineStr">
        <is>
          <t>7866</t>
        </is>
      </c>
      <c r="B2039" s="9" t="inlineStr">
        <is>
          <t>P.T.M.T. extension nipple 25 mm dia</t>
        </is>
      </c>
      <c r="C2039" s="9" t="inlineStr">
        <is>
          <t>each</t>
        </is>
      </c>
      <c r="D2039" s="9" t="inlineStr">
        <is>
          <t>78.00</t>
        </is>
      </c>
    </row>
    <row r="2040" ht="11.5" customHeight="1">
      <c r="A2040" s="9" t="inlineStr">
        <is>
          <t>7893</t>
        </is>
      </c>
      <c r="B2040" s="9" t="inlineStr">
        <is>
          <t>Tactile tile</t>
        </is>
      </c>
      <c r="C2040" s="9" t="inlineStr">
        <is>
          <t>sqm</t>
        </is>
      </c>
      <c r="D2040" s="9" t="inlineStr">
        <is>
          <t>1000.00</t>
        </is>
      </c>
    </row>
    <row r="2041" ht="11.5" customHeight="1">
      <c r="A2041" s="9" t="inlineStr">
        <is>
          <t>7895</t>
        </is>
      </c>
      <c r="B2041" s="9" t="inlineStr">
        <is>
          <t>Matt finished vitrified tile 100x100 x16 mm</t>
        </is>
      </c>
      <c r="C2041" s="9" t="inlineStr">
        <is>
          <t>sqm</t>
        </is>
      </c>
      <c r="D2041" s="9" t="inlineStr">
        <is>
          <t>1000.00</t>
        </is>
      </c>
    </row>
    <row r="2042" ht="11.5" customHeight="1">
      <c r="A2042" s="9" t="inlineStr">
        <is>
          <t>7896</t>
        </is>
      </c>
      <c r="B2042" s="9" t="inlineStr">
        <is>
          <t>Vitrified tile</t>
        </is>
      </c>
      <c r="C2042" s="9" t="inlineStr">
        <is>
          <t>sqm</t>
        </is>
      </c>
      <c r="D2042" s="9" t="inlineStr">
        <is>
          <t>500.00</t>
        </is>
      </c>
    </row>
    <row r="2043" ht="11.5" customHeight="1">
      <c r="A2043" s="9" t="inlineStr">
        <is>
          <t>7900</t>
        </is>
      </c>
      <c r="B2043" s="9" t="inlineStr">
        <is>
          <t>Modular common burnt clay bricks of class designation 7.5</t>
        </is>
      </c>
      <c r="C2043" s="9" t="inlineStr">
        <is>
          <t>1000 Nos</t>
        </is>
      </c>
      <c r="D2043" s="9" t="inlineStr">
        <is>
          <t>4000.00</t>
        </is>
      </c>
    </row>
    <row r="2044" ht="11.5" customHeight="1">
      <c r="A2044" s="9" t="inlineStr">
        <is>
          <t>7901</t>
        </is>
      </c>
      <c r="B2044" s="9" t="inlineStr">
        <is>
          <t>Machine moulded perforated common burnt clay FPS (non modular)</t>
        </is>
      </c>
      <c r="C2044" s="9" t="inlineStr"/>
      <c r="D2044" s="9" t="inlineStr"/>
    </row>
    <row r="2045" ht="11.5" customHeight="1">
      <c r="A2045" s="9" t="inlineStr"/>
      <c r="B2045" s="9" t="inlineStr">
        <is>
          <t>bricks of class designation 12.5</t>
        </is>
      </c>
      <c r="C2045" s="9" t="inlineStr">
        <is>
          <t>1000 Nos</t>
        </is>
      </c>
      <c r="D2045" s="9" t="inlineStr">
        <is>
          <t>4700.00</t>
        </is>
      </c>
    </row>
    <row r="2046" ht="11.5" customHeight="1">
      <c r="A2046" s="9" t="inlineStr">
        <is>
          <t>7902</t>
        </is>
      </c>
      <c r="B2046" s="9" t="inlineStr">
        <is>
          <t>Machine moulded common burnt clay modular perforated bricks of</t>
        </is>
      </c>
      <c r="C2046" s="9" t="inlineStr"/>
      <c r="D2046" s="9" t="inlineStr"/>
    </row>
    <row r="2047" ht="11.5" customHeight="1">
      <c r="A2047" s="9" t="inlineStr"/>
      <c r="B2047" s="9" t="inlineStr">
        <is>
          <t>class designation 12.5</t>
        </is>
      </c>
      <c r="C2047" s="9" t="inlineStr">
        <is>
          <t>1000 Nos</t>
        </is>
      </c>
      <c r="D2047" s="9" t="inlineStr">
        <is>
          <t>5200.00</t>
        </is>
      </c>
    </row>
    <row r="2048" ht="11.5" customHeight="1">
      <c r="A2048" s="9" t="inlineStr">
        <is>
          <t>7903</t>
        </is>
      </c>
      <c r="B2048" s="9" t="inlineStr">
        <is>
          <t>Machine moulded common burnt clay FPS (non modular) bricks of</t>
        </is>
      </c>
      <c r="C2048" s="9" t="inlineStr"/>
      <c r="D2048" s="9" t="inlineStr"/>
    </row>
    <row r="2049" ht="11.5" customHeight="1">
      <c r="A2049" s="9" t="inlineStr"/>
      <c r="B2049" s="9" t="inlineStr">
        <is>
          <t>class designation 12.5</t>
        </is>
      </c>
      <c r="C2049" s="9" t="inlineStr">
        <is>
          <t>1000 Nos</t>
        </is>
      </c>
      <c r="D2049" s="9" t="inlineStr">
        <is>
          <t>5000.00</t>
        </is>
      </c>
    </row>
    <row r="2050" ht="23" customHeight="1">
      <c r="A2050" s="9" t="inlineStr">
        <is>
          <t>7904</t>
        </is>
      </c>
      <c r="B2050" s="9" t="inlineStr">
        <is>
          <t>Machine moulded common burnt clay tile bricks of class designation 12.5</t>
        </is>
      </c>
      <c r="C2050" s="9" t="inlineStr">
        <is>
          <t>1000 Nos</t>
        </is>
      </c>
      <c r="D2050" s="9" t="inlineStr">
        <is>
          <t>4900.00</t>
        </is>
      </c>
    </row>
    <row r="2051" ht="11.5" customHeight="1">
      <c r="A2051" s="9" t="inlineStr">
        <is>
          <t>7911</t>
        </is>
      </c>
      <c r="B2051" s="9" t="inlineStr">
        <is>
          <t>Chemical Rust Remover</t>
        </is>
      </c>
      <c r="C2051" s="9" t="inlineStr">
        <is>
          <t>litre</t>
        </is>
      </c>
      <c r="D2051" s="9" t="inlineStr">
        <is>
          <t>210.00</t>
        </is>
      </c>
    </row>
    <row r="2052" ht="11.5" customHeight="1">
      <c r="A2052" s="9" t="inlineStr">
        <is>
          <t>7912</t>
        </is>
      </c>
      <c r="B2052" s="9" t="inlineStr">
        <is>
          <t>Hire charges of Drill machine upto 30 mm dia</t>
        </is>
      </c>
      <c r="C2052" s="9" t="inlineStr">
        <is>
          <t>day</t>
        </is>
      </c>
      <c r="D2052" s="9" t="inlineStr">
        <is>
          <t>160.00</t>
        </is>
      </c>
    </row>
    <row r="2053" ht="11.5" customHeight="1">
      <c r="A2053" s="9" t="inlineStr">
        <is>
          <t>7913</t>
        </is>
      </c>
      <c r="B2053" s="9" t="inlineStr">
        <is>
          <t>Epoxy</t>
        </is>
      </c>
      <c r="C2053" s="9" t="inlineStr">
        <is>
          <t>kg</t>
        </is>
      </c>
      <c r="D2053" s="9" t="inlineStr">
        <is>
          <t>585.00</t>
        </is>
      </c>
    </row>
    <row r="2054" ht="11.5" customHeight="1">
      <c r="A2054" s="9" t="inlineStr">
        <is>
          <t>7914</t>
        </is>
      </c>
      <c r="B2054" s="9" t="inlineStr">
        <is>
          <t>SBR Polymer</t>
        </is>
      </c>
      <c r="C2054" s="9" t="inlineStr">
        <is>
          <t>kg</t>
        </is>
      </c>
      <c r="D2054" s="9" t="inlineStr">
        <is>
          <t>190.00</t>
        </is>
      </c>
    </row>
    <row r="2055" ht="11.5" customHeight="1">
      <c r="A2055" s="9" t="inlineStr">
        <is>
          <t>7915</t>
        </is>
      </c>
      <c r="B2055" s="9" t="inlineStr">
        <is>
          <t>Woven PVC cloth</t>
        </is>
      </c>
      <c r="C2055" s="9" t="inlineStr">
        <is>
          <t>sqm</t>
        </is>
      </c>
      <c r="D2055" s="9" t="inlineStr">
        <is>
          <t>25.00</t>
        </is>
      </c>
    </row>
    <row r="2056" ht="11.5" customHeight="1">
      <c r="A2056" s="9" t="inlineStr">
        <is>
          <t>7916</t>
        </is>
      </c>
      <c r="B2056" s="9" t="inlineStr">
        <is>
          <t>Hire charges of sand blasting equipment</t>
        </is>
      </c>
      <c r="C2056" s="9" t="inlineStr">
        <is>
          <t>day</t>
        </is>
      </c>
      <c r="D2056" s="9" t="inlineStr">
        <is>
          <t>420.00</t>
        </is>
      </c>
    </row>
    <row r="2057" ht="11.5" customHeight="1">
      <c r="A2057" s="9" t="inlineStr">
        <is>
          <t>7917</t>
        </is>
      </c>
      <c r="B2057" s="9" t="inlineStr">
        <is>
          <t>Hire charges of compressure</t>
        </is>
      </c>
      <c r="C2057" s="9" t="inlineStr">
        <is>
          <t>day</t>
        </is>
      </c>
      <c r="D2057" s="9" t="inlineStr">
        <is>
          <t>645.00</t>
        </is>
      </c>
    </row>
    <row r="2058" ht="11.5" customHeight="1">
      <c r="A2058" s="9" t="inlineStr">
        <is>
          <t>7918</t>
        </is>
      </c>
      <c r="B2058" s="9" t="inlineStr">
        <is>
          <t>25mm thick cement concrete shotcrete(guniting) with compressor</t>
        </is>
      </c>
      <c r="C2058" s="9" t="inlineStr">
        <is>
          <t>sqm</t>
        </is>
      </c>
      <c r="D2058" s="9" t="inlineStr">
        <is>
          <t>105.00</t>
        </is>
      </c>
    </row>
    <row r="2060" ht="11.5" customHeight="1">
      <c r="A2060" s="10" t="inlineStr">
        <is>
          <t>Code</t>
        </is>
      </c>
      <c r="B2060" s="10" t="inlineStr">
        <is>
          <t>Description</t>
        </is>
      </c>
      <c r="C2060" s="10" t="inlineStr">
        <is>
          <t>Unit</t>
        </is>
      </c>
      <c r="D2060" s="10" t="inlineStr">
        <is>
          <t>Rate</t>
        </is>
      </c>
    </row>
    <row r="2061" ht="11.5" customHeight="1">
      <c r="A2061" s="10" t="inlineStr">
        <is>
          <t>No.</t>
        </is>
      </c>
      <c r="B2061" s="10" t="inlineStr"/>
      <c r="C2061" s="10" t="inlineStr"/>
      <c r="D2061" s="10" t="inlineStr"/>
    </row>
    <row r="2062" ht="11.5" customHeight="1">
      <c r="A2062" s="9" t="inlineStr">
        <is>
          <t>7919</t>
        </is>
      </c>
      <c r="B2062" s="9" t="inlineStr">
        <is>
          <t>50mm thick cement concrete shotcrete(guniting) with compressor</t>
        </is>
      </c>
      <c r="C2062" s="9" t="inlineStr">
        <is>
          <t>sqm</t>
        </is>
      </c>
      <c r="D2062" s="9" t="inlineStr">
        <is>
          <t>160.00</t>
        </is>
      </c>
    </row>
    <row r="2063" ht="11.5" customHeight="1">
      <c r="A2063" s="9" t="inlineStr">
        <is>
          <t>7920</t>
        </is>
      </c>
      <c r="B2063" s="9" t="inlineStr">
        <is>
          <t>75mm thick cement concrete shotcrete(guniting) with compressor</t>
        </is>
      </c>
      <c r="C2063" s="9" t="inlineStr">
        <is>
          <t>sqm</t>
        </is>
      </c>
      <c r="D2063" s="9" t="inlineStr">
        <is>
          <t>266.00</t>
        </is>
      </c>
    </row>
    <row r="2064" ht="11.5" customHeight="1">
      <c r="A2064" s="9" t="inlineStr">
        <is>
          <t>7921</t>
        </is>
      </c>
      <c r="B2064" s="9" t="inlineStr">
        <is>
          <t>Adhesive chemical</t>
        </is>
      </c>
      <c r="C2064" s="9" t="inlineStr">
        <is>
          <t>ml</t>
        </is>
      </c>
      <c r="D2064" s="9" t="inlineStr">
        <is>
          <t>2.00</t>
        </is>
      </c>
    </row>
    <row r="2065" ht="11.5" customHeight="1">
      <c r="A2065" s="9" t="inlineStr">
        <is>
          <t>7922</t>
        </is>
      </c>
      <c r="B2065" s="9" t="inlineStr">
        <is>
          <t>Bit of drilling machine for Hole upto 30mm dia</t>
        </is>
      </c>
      <c r="C2065" s="9" t="inlineStr">
        <is>
          <t>each</t>
        </is>
      </c>
      <c r="D2065" s="9" t="inlineStr">
        <is>
          <t>500.00</t>
        </is>
      </c>
    </row>
    <row r="2066" ht="11.5" customHeight="1">
      <c r="A2066" s="9" t="inlineStr">
        <is>
          <t>7923</t>
        </is>
      </c>
      <c r="B2066" s="9" t="inlineStr">
        <is>
          <t>GI injection nipple 12mm dia, 75mm long</t>
        </is>
      </c>
      <c r="C2066" s="9" t="inlineStr">
        <is>
          <t>each</t>
        </is>
      </c>
      <c r="D2066" s="9" t="inlineStr">
        <is>
          <t>42.00</t>
        </is>
      </c>
    </row>
    <row r="2067" ht="11.5" customHeight="1">
      <c r="A2067" s="9" t="inlineStr">
        <is>
          <t>7924</t>
        </is>
      </c>
      <c r="B2067" s="9" t="inlineStr">
        <is>
          <t>Blowing compressed air for cleaning holes upto 30mm dia</t>
        </is>
      </c>
      <c r="C2067" s="9" t="inlineStr">
        <is>
          <t>each</t>
        </is>
      </c>
      <c r="D2067" s="9" t="inlineStr">
        <is>
          <t>10.00</t>
        </is>
      </c>
    </row>
    <row r="2068" ht="11.5" customHeight="1">
      <c r="A2068" s="9" t="inlineStr">
        <is>
          <t>7925</t>
        </is>
      </c>
      <c r="B2068" s="9" t="inlineStr">
        <is>
          <t>L shaped 100mm long, 10mm dia mild steel shear key</t>
        </is>
      </c>
      <c r="C2068" s="9" t="inlineStr">
        <is>
          <t>kg</t>
        </is>
      </c>
      <c r="D2068" s="9" t="inlineStr">
        <is>
          <t>67.00</t>
        </is>
      </c>
    </row>
    <row r="2069" ht="11.5" customHeight="1">
      <c r="A2069" s="9" t="inlineStr">
        <is>
          <t>7926</t>
        </is>
      </c>
      <c r="B2069" s="9" t="inlineStr">
        <is>
          <t>Welding charges of shear key to existing reinforcement</t>
        </is>
      </c>
      <c r="C2069" s="9" t="inlineStr">
        <is>
          <t>each</t>
        </is>
      </c>
      <c r="D2069" s="9" t="inlineStr">
        <is>
          <t>2.00</t>
        </is>
      </c>
    </row>
    <row r="2070" ht="11.5" customHeight="1">
      <c r="A2070" s="9" t="inlineStr">
        <is>
          <t>7927</t>
        </is>
      </c>
      <c r="B2070" s="9" t="inlineStr">
        <is>
          <t>Acrylic Polymer chemical for cracks</t>
        </is>
      </c>
      <c r="C2070" s="9" t="inlineStr">
        <is>
          <t>kg</t>
        </is>
      </c>
      <c r="D2070" s="9" t="inlineStr">
        <is>
          <t>31.00</t>
        </is>
      </c>
    </row>
    <row r="2071" ht="11.5" customHeight="1">
      <c r="A2071" s="9" t="inlineStr">
        <is>
          <t>7928</t>
        </is>
      </c>
      <c r="B2071" s="9" t="inlineStr">
        <is>
          <t>Hire charges of Plant and machinery, it can inject - 350kg/day</t>
        </is>
      </c>
      <c r="C2071" s="9" t="inlineStr">
        <is>
          <t>day</t>
        </is>
      </c>
      <c r="D2071" s="9" t="inlineStr">
        <is>
          <t>100.00</t>
        </is>
      </c>
    </row>
    <row r="2072" ht="23" customHeight="1">
      <c r="A2072" s="9" t="inlineStr">
        <is>
          <t>7929</t>
        </is>
      </c>
      <c r="B2072" s="9" t="inlineStr">
        <is>
          <t>Shear loops (6mm dia GI wire rope) (For vertical joints) 6 nos on each side</t>
        </is>
      </c>
      <c r="C2072" s="9" t="inlineStr">
        <is>
          <t>each</t>
        </is>
      </c>
      <c r="D2072" s="9" t="inlineStr">
        <is>
          <t>192.00</t>
        </is>
      </c>
    </row>
    <row r="2073" ht="23" customHeight="1">
      <c r="A2073" s="9" t="inlineStr">
        <is>
          <t>7930</t>
        </is>
      </c>
      <c r="B2073" s="9" t="inlineStr">
        <is>
          <t>dowel tubes (Corrugated GI pipes 50 to 80mm dia) (For horizontal joints)</t>
        </is>
      </c>
      <c r="C2073" s="9" t="inlineStr">
        <is>
          <t>metre</t>
        </is>
      </c>
      <c r="D2073" s="9" t="inlineStr">
        <is>
          <t>120.00</t>
        </is>
      </c>
    </row>
    <row r="2074" ht="11.5" customHeight="1">
      <c r="A2074" s="9" t="inlineStr">
        <is>
          <t>7931</t>
        </is>
      </c>
      <c r="B2074" s="9" t="inlineStr">
        <is>
          <t>Hooks for lifting (Alloy steel) having 2.5 tonne capacity</t>
        </is>
      </c>
      <c r="C2074" s="9" t="inlineStr">
        <is>
          <t>each</t>
        </is>
      </c>
      <c r="D2074" s="9" t="inlineStr">
        <is>
          <t>250.00</t>
        </is>
      </c>
    </row>
    <row r="2075" ht="11.5" customHeight="1">
      <c r="A2075" s="9" t="inlineStr">
        <is>
          <t>7996</t>
        </is>
      </c>
      <c r="B2075" s="9" t="inlineStr">
        <is>
          <t>Factory made EPS light weight composite sandwitched wall/roof</t>
        </is>
      </c>
      <c r="C2075" s="9" t="inlineStr"/>
      <c r="D2075" s="9" t="inlineStr"/>
    </row>
    <row r="2076" ht="23" customHeight="1">
      <c r="A2076" s="9" t="inlineStr"/>
      <c r="B2076" s="9" t="inlineStr">
        <is>
          <t>panel (50mm thick) having core material of EPS granule balls/beads</t>
        </is>
      </c>
      <c r="C2076" s="9" t="inlineStr"/>
      <c r="D2076" s="9" t="inlineStr"/>
    </row>
    <row r="2077" ht="23" customHeight="1">
      <c r="A2077" s="9" t="inlineStr"/>
      <c r="B2077" s="9" t="inlineStr">
        <is>
          <t>(conforming to IS 4671:1984 and shall have density not less than</t>
        </is>
      </c>
      <c r="C2077" s="9" t="inlineStr"/>
      <c r="D2077" s="9" t="inlineStr"/>
    </row>
    <row r="2078" ht="23" customHeight="1">
      <c r="A2078" s="9" t="inlineStr"/>
      <c r="B2078" s="9" t="inlineStr">
        <is>
          <t>15kg per cum). The outer face on both sides of the panels will be non</t>
        </is>
      </c>
      <c r="C2078" s="9" t="inlineStr"/>
      <c r="D2078" s="9" t="inlineStr"/>
    </row>
    <row r="2079" ht="23" customHeight="1">
      <c r="A2079" s="9" t="inlineStr"/>
      <c r="B2079" s="9" t="inlineStr">
        <is>
          <t>asbestos fiber cement board confirming to IS 14862:2000 or Calcium</t>
        </is>
      </c>
      <c r="C2079" s="9" t="inlineStr"/>
      <c r="D2079" s="9" t="inlineStr"/>
    </row>
    <row r="2080" ht="11.5" customHeight="1">
      <c r="A2080" s="9" t="inlineStr"/>
      <c r="B2080" s="9" t="inlineStr">
        <is>
          <t>silicate board confirming to EN 14306:2009 of 5mm thick each.</t>
        </is>
      </c>
      <c r="C2080" s="9" t="inlineStr">
        <is>
          <t>sqm</t>
        </is>
      </c>
      <c r="D2080" s="9" t="inlineStr">
        <is>
          <t>735.25</t>
        </is>
      </c>
    </row>
    <row r="2081" ht="11.5" customHeight="1">
      <c r="A2081" s="9" t="inlineStr">
        <is>
          <t>7997</t>
        </is>
      </c>
      <c r="B2081" s="9" t="inlineStr">
        <is>
          <t>Factory made EPS light weight composite sandwitched wall/roof</t>
        </is>
      </c>
      <c r="C2081" s="9" t="inlineStr"/>
      <c r="D2081" s="9" t="inlineStr"/>
    </row>
    <row r="2082" ht="23" customHeight="1">
      <c r="A2082" s="9" t="inlineStr"/>
      <c r="B2082" s="9" t="inlineStr">
        <is>
          <t>panel (60mm thick) having core material of EPS granule balls/beads</t>
        </is>
      </c>
      <c r="C2082" s="9" t="inlineStr"/>
      <c r="D2082" s="9" t="inlineStr"/>
    </row>
    <row r="2083" ht="23" customHeight="1">
      <c r="A2083" s="9" t="inlineStr"/>
      <c r="B2083" s="9" t="inlineStr">
        <is>
          <t>(conforming to IS 4671:1984 and shall have density not less than</t>
        </is>
      </c>
      <c r="C2083" s="9" t="inlineStr"/>
      <c r="D2083" s="9" t="inlineStr"/>
    </row>
    <row r="2084" ht="23" customHeight="1">
      <c r="A2084" s="9" t="inlineStr"/>
      <c r="B2084" s="9" t="inlineStr">
        <is>
          <t>15kg per cum). The outer face on both sides of the panels will be non</t>
        </is>
      </c>
      <c r="C2084" s="9" t="inlineStr"/>
      <c r="D2084" s="9" t="inlineStr"/>
    </row>
    <row r="2085" ht="23" customHeight="1">
      <c r="A2085" s="9" t="inlineStr"/>
      <c r="B2085" s="9" t="inlineStr">
        <is>
          <t>asbestos fiber cement board confirming to IS 14862:2000 or Calcium</t>
        </is>
      </c>
      <c r="C2085" s="9" t="inlineStr"/>
      <c r="D2085" s="9" t="inlineStr"/>
    </row>
    <row r="2086" ht="11.5" customHeight="1">
      <c r="A2086" s="9" t="inlineStr"/>
      <c r="B2086" s="9" t="inlineStr">
        <is>
          <t>silicate board confirming to EN 14306:2009 of 5mm thick each</t>
        </is>
      </c>
      <c r="C2086" s="9" t="inlineStr">
        <is>
          <t>sqm</t>
        </is>
      </c>
      <c r="D2086" s="9" t="inlineStr">
        <is>
          <t>845.00</t>
        </is>
      </c>
    </row>
    <row r="2087" ht="11.5" customHeight="1">
      <c r="A2087" s="9" t="inlineStr">
        <is>
          <t>7998</t>
        </is>
      </c>
      <c r="B2087" s="9" t="inlineStr">
        <is>
          <t>Factory made EPS light weight composite sandwitched wall/roof</t>
        </is>
      </c>
      <c r="C2087" s="9" t="inlineStr"/>
      <c r="D2087" s="9" t="inlineStr"/>
    </row>
    <row r="2088" ht="23" customHeight="1">
      <c r="A2088" s="9" t="inlineStr"/>
      <c r="B2088" s="9" t="inlineStr">
        <is>
          <t>panel (75mm thick) having core material of EPS granule balls/beads</t>
        </is>
      </c>
      <c r="C2088" s="9" t="inlineStr"/>
      <c r="D2088" s="9" t="inlineStr"/>
    </row>
    <row r="2089" ht="23" customHeight="1">
      <c r="A2089" s="9" t="inlineStr"/>
      <c r="B2089" s="9" t="inlineStr">
        <is>
          <t>(conforming to IS 4671:1984 and shall have density not less than</t>
        </is>
      </c>
      <c r="C2089" s="9" t="inlineStr"/>
      <c r="D2089" s="9" t="inlineStr"/>
    </row>
    <row r="2090" ht="23" customHeight="1">
      <c r="A2090" s="9" t="inlineStr"/>
      <c r="B2090" s="9" t="inlineStr">
        <is>
          <t>15kg per cum). The outer face on both sides of the panels will be non</t>
        </is>
      </c>
      <c r="C2090" s="9" t="inlineStr"/>
      <c r="D2090" s="9" t="inlineStr"/>
    </row>
    <row r="2091" ht="23" customHeight="1">
      <c r="A2091" s="9" t="inlineStr"/>
      <c r="B2091" s="9" t="inlineStr">
        <is>
          <t>asbestos fiber cement board confirming to IS 14862:2000 or Calcium</t>
        </is>
      </c>
      <c r="C2091" s="9" t="inlineStr"/>
      <c r="D2091" s="9" t="inlineStr"/>
    </row>
    <row r="2092" ht="11.5" customHeight="1">
      <c r="A2092" s="9" t="inlineStr"/>
      <c r="B2092" s="9" t="inlineStr">
        <is>
          <t>silicate board confirming to EN 14306:2009 of 5mm thick each</t>
        </is>
      </c>
      <c r="C2092" s="9" t="inlineStr">
        <is>
          <t>sqm</t>
        </is>
      </c>
      <c r="D2092" s="9" t="inlineStr">
        <is>
          <t>1047.46</t>
        </is>
      </c>
    </row>
    <row r="2093" ht="11.5" customHeight="1">
      <c r="A2093" s="9" t="inlineStr">
        <is>
          <t>7999</t>
        </is>
      </c>
      <c r="B2093" s="9" t="inlineStr">
        <is>
          <t>Factory made EPS light weight composite sandwitched wall/roof</t>
        </is>
      </c>
      <c r="C2093" s="9" t="inlineStr"/>
      <c r="D2093" s="9" t="inlineStr"/>
    </row>
    <row r="2094" ht="23" customHeight="1">
      <c r="A2094" s="9" t="inlineStr"/>
      <c r="B2094" s="9" t="inlineStr">
        <is>
          <t>panel (90mm thick) having core material of EPS granule balls/beads</t>
        </is>
      </c>
      <c r="C2094" s="9" t="inlineStr"/>
      <c r="D2094" s="9" t="inlineStr"/>
    </row>
    <row r="2095" ht="23" customHeight="1">
      <c r="A2095" s="9" t="inlineStr"/>
      <c r="B2095" s="9" t="inlineStr">
        <is>
          <t>(conforming to IS 4671:1984 and shall have density not less than</t>
        </is>
      </c>
      <c r="C2095" s="9" t="inlineStr"/>
      <c r="D2095" s="9" t="inlineStr"/>
    </row>
    <row r="2096" ht="23" customHeight="1">
      <c r="A2096" s="9" t="inlineStr"/>
      <c r="B2096" s="9" t="inlineStr">
        <is>
          <t>15kg per cum). The outer face on both sides of the panels will be non</t>
        </is>
      </c>
      <c r="C2096" s="9" t="inlineStr"/>
      <c r="D2096" s="9" t="inlineStr"/>
    </row>
    <row r="2097" ht="23" customHeight="1">
      <c r="A2097" s="9" t="inlineStr"/>
      <c r="B2097" s="9" t="inlineStr">
        <is>
          <t>asbestos fiber cement board confirming to IS 14862:2000 or Calcium</t>
        </is>
      </c>
      <c r="C2097" s="9" t="inlineStr"/>
      <c r="D2097" s="9" t="inlineStr"/>
    </row>
    <row r="2098" ht="11.5" customHeight="1">
      <c r="A2098" s="9" t="inlineStr"/>
      <c r="B2098" s="9" t="inlineStr">
        <is>
          <t>silicate board confirming to EN 14306:2009 of 5mm thick each</t>
        </is>
      </c>
      <c r="C2098" s="9" t="inlineStr">
        <is>
          <t>sqm</t>
        </is>
      </c>
      <c r="D2098" s="9" t="inlineStr">
        <is>
          <t>1268.00</t>
        </is>
      </c>
    </row>
    <row r="2099" ht="11.5" customHeight="1">
      <c r="A2099" s="9" t="inlineStr">
        <is>
          <t>8000</t>
        </is>
      </c>
      <c r="B2099" s="9" t="inlineStr">
        <is>
          <t>Factory made EPS light weight composite sandwitched wall/roof</t>
        </is>
      </c>
      <c r="C2099" s="9" t="inlineStr"/>
      <c r="D2099" s="9" t="inlineStr"/>
    </row>
    <row r="2100" ht="23" customHeight="1">
      <c r="A2100" s="9" t="inlineStr"/>
      <c r="B2100" s="9" t="inlineStr">
        <is>
          <t>panel (100mm thick) having core material of EPS granule balls/beads</t>
        </is>
      </c>
      <c r="C2100" s="9" t="inlineStr"/>
      <c r="D2100" s="9" t="inlineStr"/>
    </row>
    <row r="2101" ht="23" customHeight="1">
      <c r="A2101" s="9" t="inlineStr"/>
      <c r="B2101" s="9" t="inlineStr">
        <is>
          <t>(conforming to IS 4671:1984 and shall have density not less than</t>
        </is>
      </c>
      <c r="C2101" s="9" t="inlineStr"/>
      <c r="D2101" s="9" t="inlineStr"/>
    </row>
    <row r="2102" ht="23" customHeight="1">
      <c r="A2102" s="9" t="inlineStr"/>
      <c r="B2102" s="9" t="inlineStr">
        <is>
          <t>15kg per cum). The outer face on both sides of the panels will be non</t>
        </is>
      </c>
      <c r="C2102" s="9" t="inlineStr"/>
      <c r="D2102" s="9" t="inlineStr"/>
    </row>
    <row r="2103" ht="23" customHeight="1">
      <c r="A2103" s="9" t="inlineStr"/>
      <c r="B2103" s="9" t="inlineStr">
        <is>
          <t>asbestos fiber cement board confirming to IS 14862:2000 or Calcium</t>
        </is>
      </c>
      <c r="C2103" s="9" t="inlineStr"/>
      <c r="D2103" s="9" t="inlineStr"/>
    </row>
    <row r="2104" ht="11.5" customHeight="1">
      <c r="A2104" s="9" t="inlineStr"/>
      <c r="B2104" s="9" t="inlineStr">
        <is>
          <t>silicate board confirming to EN 14306:2009 of 5mm thick each</t>
        </is>
      </c>
      <c r="C2104" s="9" t="inlineStr">
        <is>
          <t>sqm</t>
        </is>
      </c>
      <c r="D2104" s="9" t="inlineStr">
        <is>
          <t>1512.37</t>
        </is>
      </c>
    </row>
    <row r="2105" ht="23" customHeight="1">
      <c r="A2105" s="9" t="inlineStr">
        <is>
          <t>8001</t>
        </is>
      </c>
      <c r="B2105" s="9" t="inlineStr">
        <is>
          <t>24 mm thick Factory made shutters with style, rails and panels of</t>
        </is>
      </c>
      <c r="C2105" s="9" t="inlineStr"/>
      <c r="D2105" s="9" t="inlineStr"/>
    </row>
    <row r="2106" ht="11.5" customHeight="1">
      <c r="A2106" s="9" t="inlineStr"/>
      <c r="B2106" s="9" t="inlineStr">
        <is>
          <t>PVC extruded sections in white, grey or wooden finish</t>
        </is>
      </c>
      <c r="C2106" s="9" t="inlineStr">
        <is>
          <t>sqm</t>
        </is>
      </c>
      <c r="D2106" s="9" t="inlineStr">
        <is>
          <t>1085.93</t>
        </is>
      </c>
    </row>
    <row r="2107" ht="23" customHeight="1">
      <c r="A2107" s="9" t="inlineStr">
        <is>
          <t>8002</t>
        </is>
      </c>
      <c r="B2107" s="9" t="inlineStr">
        <is>
          <t>30 mm thick Factory made shutters with style, rails and panels of</t>
        </is>
      </c>
      <c r="C2107" s="9" t="inlineStr"/>
      <c r="D2107" s="9" t="inlineStr"/>
    </row>
    <row r="2108" ht="11.5" customHeight="1">
      <c r="A2108" s="9" t="inlineStr"/>
      <c r="B2108" s="9" t="inlineStr">
        <is>
          <t>PVC extruded sections in white, grey or wooden finish</t>
        </is>
      </c>
      <c r="C2108" s="9" t="inlineStr">
        <is>
          <t>sqm</t>
        </is>
      </c>
      <c r="D2108" s="9" t="inlineStr">
        <is>
          <t>1248.82</t>
        </is>
      </c>
    </row>
    <row r="2109" ht="11.5" customHeight="1">
      <c r="A2109" s="9" t="inlineStr">
        <is>
          <t>8003</t>
        </is>
      </c>
      <c r="B2109" s="9" t="inlineStr">
        <is>
          <t>Factory made PVC rigid foam panelled shutter i/c carriage</t>
        </is>
      </c>
      <c r="C2109" s="9" t="inlineStr">
        <is>
          <t>sqm</t>
        </is>
      </c>
      <c r="D2109" s="9" t="inlineStr">
        <is>
          <t>1547.45</t>
        </is>
      </c>
    </row>
    <row r="2110" ht="23" customHeight="1">
      <c r="A2110" s="9" t="inlineStr">
        <is>
          <t>8004</t>
        </is>
      </c>
      <c r="B2110" s="9" t="inlineStr">
        <is>
          <t>Factory made PVC rigid foam panelled shutter as per IS : 4020 i/c carriage</t>
        </is>
      </c>
      <c r="C2110" s="9" t="inlineStr">
        <is>
          <t>sqm</t>
        </is>
      </c>
      <c r="D2110" s="9" t="inlineStr">
        <is>
          <t>1547.45</t>
        </is>
      </c>
    </row>
    <row r="2111" ht="11.5" customHeight="1">
      <c r="A2111" s="9" t="inlineStr">
        <is>
          <t>8006</t>
        </is>
      </c>
      <c r="B2111" s="9" t="inlineStr">
        <is>
          <t>Factory made PVC rigid foam sheet 1 mm thick</t>
        </is>
      </c>
      <c r="C2111" s="9" t="inlineStr">
        <is>
          <t>sqm</t>
        </is>
      </c>
      <c r="D2111" s="9" t="inlineStr">
        <is>
          <t>155.80</t>
        </is>
      </c>
    </row>
    <row r="2112" ht="11.5" customHeight="1">
      <c r="A2112" s="9" t="inlineStr">
        <is>
          <t>8007</t>
        </is>
      </c>
      <c r="B2112" s="9" t="inlineStr">
        <is>
          <t>Factory made PVC rigid foam sheet 5 mm thick</t>
        </is>
      </c>
      <c r="C2112" s="9" t="inlineStr">
        <is>
          <t>sqm</t>
        </is>
      </c>
      <c r="D2112" s="9" t="inlineStr">
        <is>
          <t>632.00</t>
        </is>
      </c>
    </row>
    <row r="2113" ht="11.5" customHeight="1">
      <c r="A2113" s="9" t="inlineStr">
        <is>
          <t>8008</t>
        </is>
      </c>
      <c r="B2113" s="9" t="inlineStr">
        <is>
          <t>Factory made prelaminated PVC rigid foam sheet 5 mm thick</t>
        </is>
      </c>
      <c r="C2113" s="9" t="inlineStr">
        <is>
          <t>sqm</t>
        </is>
      </c>
      <c r="D2113" s="9" t="inlineStr">
        <is>
          <t>752.00</t>
        </is>
      </c>
    </row>
    <row r="2115" ht="11.5" customHeight="1">
      <c r="A2115" s="10" t="inlineStr">
        <is>
          <t>Code</t>
        </is>
      </c>
      <c r="B2115" s="10" t="inlineStr">
        <is>
          <t>Description</t>
        </is>
      </c>
      <c r="C2115" s="10" t="inlineStr">
        <is>
          <t>Unit</t>
        </is>
      </c>
      <c r="D2115" s="10" t="inlineStr">
        <is>
          <t>Rate</t>
        </is>
      </c>
    </row>
    <row r="2116" ht="11.5" customHeight="1">
      <c r="A2116" s="10" t="inlineStr">
        <is>
          <t>No.</t>
        </is>
      </c>
      <c r="B2116" s="10" t="inlineStr"/>
      <c r="C2116" s="10" t="inlineStr"/>
      <c r="D2116" s="10" t="inlineStr"/>
    </row>
    <row r="2117" ht="11.5" customHeight="1">
      <c r="A2117" s="9" t="inlineStr">
        <is>
          <t>8010</t>
        </is>
      </c>
      <c r="B2117" s="9" t="inlineStr">
        <is>
          <t>48mmX40mmX1.5mm thick Factory made door frame of PVC</t>
        </is>
      </c>
      <c r="C2117" s="9" t="inlineStr"/>
      <c r="D2117" s="9" t="inlineStr"/>
    </row>
    <row r="2118" ht="11.5" customHeight="1">
      <c r="A2118" s="9" t="inlineStr"/>
      <c r="B2118" s="9" t="inlineStr">
        <is>
          <t>extruded sections in white, grey or wooden finish</t>
        </is>
      </c>
      <c r="C2118" s="9" t="inlineStr">
        <is>
          <t>metre</t>
        </is>
      </c>
      <c r="D2118" s="9" t="inlineStr">
        <is>
          <t>125.79</t>
        </is>
      </c>
    </row>
    <row r="2119" ht="11.5" customHeight="1">
      <c r="A2119" s="9" t="inlineStr">
        <is>
          <t>8011</t>
        </is>
      </c>
      <c r="B2119" s="9" t="inlineStr">
        <is>
          <t>Factory made door frame PVC extruded sheet i/c carriage</t>
        </is>
      </c>
      <c r="C2119" s="9" t="inlineStr">
        <is>
          <t>metre</t>
        </is>
      </c>
      <c r="D2119" s="9" t="inlineStr">
        <is>
          <t>251.58</t>
        </is>
      </c>
    </row>
    <row r="2120" ht="11.5" customHeight="1">
      <c r="A2120" s="9" t="inlineStr">
        <is>
          <t>8012</t>
        </is>
      </c>
      <c r="B2120" s="9" t="inlineStr">
        <is>
          <t>Adhesive solvent cement</t>
        </is>
      </c>
      <c r="C2120" s="9" t="inlineStr">
        <is>
          <t>kg</t>
        </is>
      </c>
      <c r="D2120" s="9" t="inlineStr">
        <is>
          <t>140.00</t>
        </is>
      </c>
    </row>
    <row r="2121" ht="11.5" customHeight="1">
      <c r="A2121" s="9" t="inlineStr">
        <is>
          <t>8013</t>
        </is>
      </c>
      <c r="B2121" s="9" t="inlineStr">
        <is>
          <t>Factory made EPS Core wallpanel /roof panel sandwiched between</t>
        </is>
      </c>
      <c r="C2121" s="9" t="inlineStr"/>
      <c r="D2121" s="9" t="inlineStr"/>
    </row>
    <row r="2122" ht="11.5" customHeight="1">
      <c r="A2122" s="9" t="inlineStr"/>
      <c r="B2122" s="9" t="inlineStr">
        <is>
          <t>two Engineered welded wire fabric mesh of 3 mm dia G.I. wire</t>
        </is>
      </c>
      <c r="C2122" s="9" t="inlineStr"/>
      <c r="D2122" s="9" t="inlineStr"/>
    </row>
    <row r="2123" ht="23" customHeight="1">
      <c r="A2123" s="9" t="inlineStr"/>
      <c r="B2123" s="9" t="inlineStr">
        <is>
          <t>mesh,with 50 mm pitch in both the directions, kept at 120-135 mm</t>
        </is>
      </c>
      <c r="C2123" s="9" t="inlineStr"/>
      <c r="D2123" s="9" t="inlineStr"/>
    </row>
    <row r="2124" ht="23" customHeight="1">
      <c r="A2124" s="9" t="inlineStr"/>
      <c r="B2124" s="9" t="inlineStr">
        <is>
          <t>gap and interconnected by the zig zag G.I. wire of 3 mm dia at alternate</t>
        </is>
      </c>
      <c r="C2124" s="9" t="inlineStr"/>
      <c r="D2124" s="9" t="inlineStr"/>
    </row>
    <row r="2125" ht="11.5" customHeight="1">
      <c r="A2125" s="9" t="inlineStr"/>
      <c r="B2125" s="9" t="inlineStr">
        <is>
          <t>row by welding.</t>
        </is>
      </c>
      <c r="C2125" s="9" t="inlineStr">
        <is>
          <t>sqm</t>
        </is>
      </c>
      <c r="D2125" s="9" t="inlineStr">
        <is>
          <t>1650.00</t>
        </is>
      </c>
    </row>
    <row r="2126" ht="23" customHeight="1">
      <c r="A2126" s="9" t="inlineStr">
        <is>
          <t>8014</t>
        </is>
      </c>
      <c r="B2126" s="9" t="inlineStr">
        <is>
          <t>Factory made door frame of size 50x47 mm with wall thickness 5 mm</t>
        </is>
      </c>
      <c r="C2126" s="9" t="inlineStr"/>
      <c r="D2126" s="9" t="inlineStr"/>
    </row>
    <row r="2127" ht="11.5" customHeight="1">
      <c r="A2127" s="9" t="inlineStr"/>
      <c r="B2127" s="9" t="inlineStr">
        <is>
          <t>made of single piece extruded profile</t>
        </is>
      </c>
      <c r="C2127" s="9" t="inlineStr">
        <is>
          <t>metre</t>
        </is>
      </c>
      <c r="D2127" s="9" t="inlineStr">
        <is>
          <t>298.74</t>
        </is>
      </c>
    </row>
    <row r="2128" ht="11.5" customHeight="1">
      <c r="A2128" s="9" t="inlineStr">
        <is>
          <t>8015</t>
        </is>
      </c>
      <c r="B2128" s="9" t="inlineStr">
        <is>
          <t>Expanded poly ethylene Foam sheet 4mm thick of Density 40kg/m3</t>
        </is>
      </c>
      <c r="C2128" s="9" t="inlineStr">
        <is>
          <t>sqm</t>
        </is>
      </c>
      <c r="D2128" s="9" t="inlineStr">
        <is>
          <t>18.00</t>
        </is>
      </c>
    </row>
    <row r="2129" ht="11.5" customHeight="1">
      <c r="A2129" s="9" t="inlineStr">
        <is>
          <t>8016</t>
        </is>
      </c>
      <c r="B2129" s="9" t="inlineStr">
        <is>
          <t>High Density expanded poly ethylene (EPE) Foam 1mm thick</t>
        </is>
      </c>
      <c r="C2129" s="9" t="inlineStr">
        <is>
          <t>sqm</t>
        </is>
      </c>
      <c r="D2129" s="9" t="inlineStr">
        <is>
          <t>8.50</t>
        </is>
      </c>
    </row>
    <row r="2130" ht="23" customHeight="1">
      <c r="A2130" s="9" t="inlineStr">
        <is>
          <t>8017</t>
        </is>
      </c>
      <c r="B2130" s="9" t="inlineStr">
        <is>
          <t>Fire rated door frame made with 1.6 mm thick G.I sheet (120 minutes</t>
        </is>
      </c>
      <c r="C2130" s="9" t="inlineStr"/>
      <c r="D2130" s="9" t="inlineStr"/>
    </row>
    <row r="2131" ht="11.5" customHeight="1">
      <c r="A2131" s="9" t="inlineStr"/>
      <c r="B2131" s="9" t="inlineStr">
        <is>
          <t>fire rating)</t>
        </is>
      </c>
      <c r="C2131" s="9" t="inlineStr">
        <is>
          <t>metre</t>
        </is>
      </c>
      <c r="D2131" s="9" t="inlineStr">
        <is>
          <t>1000.00</t>
        </is>
      </c>
    </row>
    <row r="2132" ht="23" customHeight="1">
      <c r="A2132" s="9" t="inlineStr">
        <is>
          <t>8018</t>
        </is>
      </c>
      <c r="B2132" s="9" t="inlineStr">
        <is>
          <t>Fire rated door shutter made with 1.6 mm thick G.I sheet (120 minutes</t>
        </is>
      </c>
      <c r="C2132" s="9" t="inlineStr"/>
      <c r="D2132" s="9" t="inlineStr"/>
    </row>
    <row r="2133" ht="11.5" customHeight="1">
      <c r="A2133" s="9" t="inlineStr"/>
      <c r="B2133" s="9" t="inlineStr">
        <is>
          <t>fire rating) including hinges ( without glass panels)</t>
        </is>
      </c>
      <c r="C2133" s="9" t="inlineStr">
        <is>
          <t>sqm</t>
        </is>
      </c>
      <c r="D2133" s="9" t="inlineStr">
        <is>
          <t>5000.00</t>
        </is>
      </c>
    </row>
    <row r="2134" ht="11.5" customHeight="1">
      <c r="A2134" s="9" t="inlineStr">
        <is>
          <t>8019</t>
        </is>
      </c>
      <c r="B2134" s="9" t="inlineStr">
        <is>
          <t>GI sheet 0.8 mm thick confirming to IS 277:1992</t>
        </is>
      </c>
      <c r="C2134" s="9" t="inlineStr">
        <is>
          <t>kg</t>
        </is>
      </c>
      <c r="D2134" s="9" t="inlineStr">
        <is>
          <t>75.00</t>
        </is>
      </c>
    </row>
    <row r="2135" ht="23" customHeight="1">
      <c r="A2135" s="9" t="inlineStr">
        <is>
          <t>8020</t>
        </is>
      </c>
      <c r="B2135" s="9" t="inlineStr">
        <is>
          <t>Factory made EPS Core wall panel /roof panel sandwiched between</t>
        </is>
      </c>
      <c r="C2135" s="9" t="inlineStr"/>
      <c r="D2135" s="9" t="inlineStr"/>
    </row>
    <row r="2136" ht="23" customHeight="1">
      <c r="A2136" s="9" t="inlineStr"/>
      <c r="B2136" s="9" t="inlineStr">
        <is>
          <t>two Engineered welded wire fabric mesh of 3 mm dia G.I. wire mesh,</t>
        </is>
      </c>
      <c r="C2136" s="9" t="inlineStr"/>
      <c r="D2136" s="9" t="inlineStr"/>
    </row>
    <row r="2137" ht="23" customHeight="1">
      <c r="A2137" s="9" t="inlineStr"/>
      <c r="B2137" s="9" t="inlineStr">
        <is>
          <t>with 50 mm pitch in both the directions, connected by G.I. wire of</t>
        </is>
      </c>
      <c r="C2137" s="9" t="inlineStr"/>
      <c r="D2137" s="9" t="inlineStr"/>
    </row>
    <row r="2138" ht="11.5" customHeight="1">
      <c r="A2138" s="9" t="inlineStr"/>
      <c r="B2138" s="9" t="inlineStr">
        <is>
          <t>3mm dia at alternate row by welding</t>
        </is>
      </c>
      <c r="C2138" s="9" t="inlineStr">
        <is>
          <t>sqm</t>
        </is>
      </c>
      <c r="D2138" s="9" t="inlineStr">
        <is>
          <t>600.00</t>
        </is>
      </c>
    </row>
    <row r="2139" ht="11.5" customHeight="1">
      <c r="A2139" s="9" t="inlineStr">
        <is>
          <t>8021</t>
        </is>
      </c>
      <c r="B2139" s="9" t="inlineStr">
        <is>
          <t>Bamboo wood Tile Flooring 14mm thick of minimum size 1800mm x</t>
        </is>
      </c>
      <c r="C2139" s="9" t="inlineStr"/>
      <c r="D2139" s="9" t="inlineStr"/>
    </row>
    <row r="2140" ht="11.5" customHeight="1">
      <c r="A2140" s="9" t="inlineStr"/>
      <c r="B2140" s="9" t="inlineStr">
        <is>
          <t>130mm</t>
        </is>
      </c>
      <c r="C2140" s="9" t="inlineStr">
        <is>
          <t>sqm</t>
        </is>
      </c>
      <c r="D2140" s="9" t="inlineStr">
        <is>
          <t>3470.00</t>
        </is>
      </c>
    </row>
    <row r="2141" ht="11.5" customHeight="1">
      <c r="A2141" s="9" t="inlineStr">
        <is>
          <t>8022</t>
        </is>
      </c>
      <c r="B2141" s="9" t="inlineStr">
        <is>
          <t>Bamboo wood Quarter Round 18mm thick of size 1900mm x 18mm</t>
        </is>
      </c>
      <c r="C2141" s="9" t="inlineStr">
        <is>
          <t>metre</t>
        </is>
      </c>
      <c r="D2141" s="9" t="inlineStr">
        <is>
          <t>112.00</t>
        </is>
      </c>
    </row>
    <row r="2142" ht="11.5" customHeight="1">
      <c r="A2142" s="9" t="inlineStr">
        <is>
          <t>8023</t>
        </is>
      </c>
      <c r="B2142" s="9" t="inlineStr">
        <is>
          <t>Bamboo wood door reducer 14mm thick of size 1900mm x 44mm</t>
        </is>
      </c>
      <c r="C2142" s="9" t="inlineStr">
        <is>
          <t>metre</t>
        </is>
      </c>
      <c r="D2142" s="9" t="inlineStr">
        <is>
          <t>255.00</t>
        </is>
      </c>
    </row>
    <row r="2143" ht="11.5" customHeight="1">
      <c r="A2143" s="9" t="inlineStr">
        <is>
          <t>8024</t>
        </is>
      </c>
      <c r="B2143" s="9" t="inlineStr">
        <is>
          <t>Bamboo wood Skirting 14mm thick of Size 1900mm x 85mm</t>
        </is>
      </c>
      <c r="C2143" s="9" t="inlineStr">
        <is>
          <t>metre</t>
        </is>
      </c>
      <c r="D2143" s="9" t="inlineStr">
        <is>
          <t>300.00</t>
        </is>
      </c>
    </row>
    <row r="2144" ht="23" customHeight="1">
      <c r="A2144" s="9" t="inlineStr">
        <is>
          <t>8025</t>
        </is>
      </c>
      <c r="B2144" s="9" t="inlineStr">
        <is>
          <t>Bamboo wood Tile Wall Cladding 10mm thick of size 1900mm x 135mm</t>
        </is>
      </c>
      <c r="C2144" s="9" t="inlineStr">
        <is>
          <t>sqm</t>
        </is>
      </c>
      <c r="D2144" s="9" t="inlineStr">
        <is>
          <t>3385.00</t>
        </is>
      </c>
    </row>
    <row r="2145" ht="11.5" customHeight="1">
      <c r="A2145" s="9" t="inlineStr">
        <is>
          <t>8026</t>
        </is>
      </c>
      <c r="B2145" s="9" t="inlineStr">
        <is>
          <t>Bamboo wood T-mold 14mm thick of size 1900mm x 44mm</t>
        </is>
      </c>
      <c r="C2145" s="9" t="inlineStr">
        <is>
          <t>metre</t>
        </is>
      </c>
      <c r="D2145" s="9" t="inlineStr">
        <is>
          <t>250.00</t>
        </is>
      </c>
    </row>
    <row r="2146" ht="11.5" customHeight="1">
      <c r="A2146" s="9" t="inlineStr">
        <is>
          <t>8027</t>
        </is>
      </c>
      <c r="B2146" s="9" t="inlineStr">
        <is>
          <t>Bamboo wood Threshold 14mm thick of size 1900mm x 44mm</t>
        </is>
      </c>
      <c r="C2146" s="9" t="inlineStr">
        <is>
          <t>metre</t>
        </is>
      </c>
      <c r="D2146" s="9" t="inlineStr">
        <is>
          <t>255.00</t>
        </is>
      </c>
    </row>
    <row r="2147" ht="11.5" customHeight="1">
      <c r="A2147" s="9" t="inlineStr">
        <is>
          <t>8028</t>
        </is>
      </c>
      <c r="B2147" s="9" t="inlineStr">
        <is>
          <t>Bamboo wood shutter of doors</t>
        </is>
      </c>
      <c r="C2147" s="9" t="inlineStr">
        <is>
          <t>10 cudm</t>
        </is>
      </c>
      <c r="D2147" s="9" t="inlineStr">
        <is>
          <t>1700.00</t>
        </is>
      </c>
    </row>
    <row r="2148" ht="11.5" customHeight="1">
      <c r="A2148" s="9" t="inlineStr">
        <is>
          <t>8029</t>
        </is>
      </c>
      <c r="B2148" s="9" t="inlineStr">
        <is>
          <t>Bamboo wood panelling (10mm thick)</t>
        </is>
      </c>
      <c r="C2148" s="9" t="inlineStr">
        <is>
          <t>10 cudm</t>
        </is>
      </c>
      <c r="D2148" s="9" t="inlineStr">
        <is>
          <t>1680.00</t>
        </is>
      </c>
    </row>
    <row r="2149" ht="11.5" customHeight="1">
      <c r="A2149" s="9" t="inlineStr">
        <is>
          <t>8030</t>
        </is>
      </c>
      <c r="B2149" s="9" t="inlineStr">
        <is>
          <t>Superior class Bamboo wood door frame 65 mm thick,</t>
        </is>
      </c>
      <c r="C2149" s="9" t="inlineStr">
        <is>
          <t>10 cudm</t>
        </is>
      </c>
      <c r="D2149" s="9" t="inlineStr">
        <is>
          <t>1675.00</t>
        </is>
      </c>
    </row>
    <row r="2150" ht="23" customHeight="1">
      <c r="A2150" s="9" t="inlineStr">
        <is>
          <t>8031</t>
        </is>
      </c>
      <c r="B2150" s="9" t="inlineStr">
        <is>
          <t>Aluminium sheets Grade 5052, 4 mm thick for wall panel/deck panel/</t>
        </is>
      </c>
      <c r="C2150" s="9" t="inlineStr"/>
      <c r="D2150" s="9" t="inlineStr"/>
    </row>
    <row r="2151" ht="11.5" customHeight="1">
      <c r="A2151" s="9" t="inlineStr"/>
      <c r="B2151" s="9" t="inlineStr">
        <is>
          <t>WRB panel/Kicker Panels/door closing panels ( for form work)</t>
        </is>
      </c>
      <c r="C2151" s="9" t="inlineStr">
        <is>
          <t>sqm</t>
        </is>
      </c>
      <c r="D2151" s="9" t="inlineStr">
        <is>
          <t>8500.00</t>
        </is>
      </c>
    </row>
    <row r="2152" ht="23" customHeight="1">
      <c r="A2152" s="9" t="inlineStr">
        <is>
          <t>8032</t>
        </is>
      </c>
      <c r="B2152" s="9" t="inlineStr">
        <is>
          <t>Aluminium sheets Grade 5052, 4 mm thick for Internal Corner/Column</t>
        </is>
      </c>
      <c r="C2152" s="9" t="inlineStr"/>
      <c r="D2152" s="9" t="inlineStr"/>
    </row>
    <row r="2153" ht="11.5" customHeight="1">
      <c r="A2153" s="9" t="inlineStr"/>
      <c r="B2153" s="9" t="inlineStr">
        <is>
          <t>Corners/ ( for form work)</t>
        </is>
      </c>
      <c r="C2153" s="9" t="inlineStr">
        <is>
          <t>sqm</t>
        </is>
      </c>
      <c r="D2153" s="9" t="inlineStr">
        <is>
          <t>11500.00</t>
        </is>
      </c>
    </row>
    <row r="2154" ht="23" customHeight="1">
      <c r="A2154" s="9" t="inlineStr">
        <is>
          <t>8033</t>
        </is>
      </c>
      <c r="B2154" s="9" t="inlineStr">
        <is>
          <t>Aluminium sheets Grade 5052, 4 mm thick for Mid Soldier/End soldier</t>
        </is>
      </c>
      <c r="C2154" s="9" t="inlineStr"/>
      <c r="D2154" s="9" t="inlineStr"/>
    </row>
    <row r="2155" ht="11.5" customHeight="1">
      <c r="A2155" s="9" t="inlineStr"/>
      <c r="B2155" s="9" t="inlineStr">
        <is>
          <t>(for form work)</t>
        </is>
      </c>
      <c r="C2155" s="9" t="inlineStr">
        <is>
          <t>sqm</t>
        </is>
      </c>
      <c r="D2155" s="9" t="inlineStr">
        <is>
          <t>32000.00</t>
        </is>
      </c>
    </row>
    <row r="2156" ht="11.5" customHeight="1">
      <c r="A2156" s="9" t="inlineStr"/>
      <c r="B2156" s="9" t="inlineStr">
        <is>
          <t>Accessories for aluminium form work</t>
        </is>
      </c>
      <c r="C2156" s="9" t="inlineStr"/>
      <c r="D2156" s="9" t="inlineStr"/>
    </row>
    <row r="2157" ht="11.5" customHeight="1">
      <c r="A2157" s="9" t="inlineStr">
        <is>
          <t>8034</t>
        </is>
      </c>
      <c r="B2157" s="9" t="inlineStr">
        <is>
          <t>External corner 2050 mm</t>
        </is>
      </c>
      <c r="C2157" s="9" t="inlineStr">
        <is>
          <t>each</t>
        </is>
      </c>
      <c r="D2157" s="9" t="inlineStr">
        <is>
          <t>1400.00</t>
        </is>
      </c>
    </row>
    <row r="2158" ht="11.5" customHeight="1">
      <c r="A2158" s="9" t="inlineStr">
        <is>
          <t>8035</t>
        </is>
      </c>
      <c r="B2158" s="9" t="inlineStr">
        <is>
          <t>External corner 825 mm</t>
        </is>
      </c>
      <c r="C2158" s="9" t="inlineStr">
        <is>
          <t>each</t>
        </is>
      </c>
      <c r="D2158" s="9" t="inlineStr">
        <is>
          <t>590.00</t>
        </is>
      </c>
    </row>
    <row r="2159" ht="11.5" customHeight="1">
      <c r="A2159" s="9" t="inlineStr">
        <is>
          <t>8036</t>
        </is>
      </c>
      <c r="B2159" s="9" t="inlineStr">
        <is>
          <t>soldier tie 370mm</t>
        </is>
      </c>
      <c r="C2159" s="9" t="inlineStr">
        <is>
          <t>each</t>
        </is>
      </c>
      <c r="D2159" s="9" t="inlineStr">
        <is>
          <t>290.00</t>
        </is>
      </c>
    </row>
    <row r="2160" ht="11.5" customHeight="1">
      <c r="A2160" s="9" t="inlineStr">
        <is>
          <t>8037</t>
        </is>
      </c>
      <c r="B2160" s="9" t="inlineStr">
        <is>
          <t>Adjustable prop-2.0 x2.0 m</t>
        </is>
      </c>
      <c r="C2160" s="9" t="inlineStr">
        <is>
          <t>each</t>
        </is>
      </c>
      <c r="D2160" s="9" t="inlineStr">
        <is>
          <t>1080.00</t>
        </is>
      </c>
    </row>
    <row r="2161" ht="11.5" customHeight="1">
      <c r="A2161" s="9" t="inlineStr">
        <is>
          <t>8038</t>
        </is>
      </c>
      <c r="B2161" s="9" t="inlineStr">
        <is>
          <t>Pin-50</t>
        </is>
      </c>
      <c r="C2161" s="9" t="inlineStr">
        <is>
          <t>each</t>
        </is>
      </c>
      <c r="D2161" s="9" t="inlineStr">
        <is>
          <t>15.00</t>
        </is>
      </c>
    </row>
    <row r="2162" ht="11.5" customHeight="1">
      <c r="A2162" s="9" t="inlineStr">
        <is>
          <t>8039</t>
        </is>
      </c>
      <c r="B2162" s="9" t="inlineStr">
        <is>
          <t>Pin-127</t>
        </is>
      </c>
      <c r="C2162" s="9" t="inlineStr">
        <is>
          <t>each</t>
        </is>
      </c>
      <c r="D2162" s="9" t="inlineStr">
        <is>
          <t>55.00</t>
        </is>
      </c>
    </row>
    <row r="2163" ht="11.5" customHeight="1">
      <c r="A2163" s="9" t="inlineStr">
        <is>
          <t>8040</t>
        </is>
      </c>
      <c r="B2163" s="9" t="inlineStr">
        <is>
          <t>wedge</t>
        </is>
      </c>
      <c r="C2163" s="9" t="inlineStr">
        <is>
          <t>each</t>
        </is>
      </c>
      <c r="D2163" s="9" t="inlineStr">
        <is>
          <t>14.00</t>
        </is>
      </c>
    </row>
    <row r="2164" ht="11.5" customHeight="1">
      <c r="A2164" s="9" t="inlineStr">
        <is>
          <t>8041</t>
        </is>
      </c>
      <c r="B2164" s="9" t="inlineStr">
        <is>
          <t>wall tie-150 (355 mm )</t>
        </is>
      </c>
      <c r="C2164" s="9" t="inlineStr">
        <is>
          <t>each</t>
        </is>
      </c>
      <c r="D2164" s="9" t="inlineStr">
        <is>
          <t>45.00</t>
        </is>
      </c>
    </row>
    <row r="2165" ht="11.5" customHeight="1">
      <c r="A2165" s="9" t="inlineStr">
        <is>
          <t>8042</t>
        </is>
      </c>
      <c r="B2165" s="9" t="inlineStr">
        <is>
          <t>Polythene Sleeve 90 x 150mm</t>
        </is>
      </c>
      <c r="C2165" s="9" t="inlineStr">
        <is>
          <t>each</t>
        </is>
      </c>
      <c r="D2165" s="9" t="inlineStr">
        <is>
          <t>3.00</t>
        </is>
      </c>
    </row>
    <row r="2166" ht="11.5" customHeight="1">
      <c r="A2166" s="9" t="inlineStr">
        <is>
          <t>8043</t>
        </is>
      </c>
      <c r="B2166" s="9" t="inlineStr">
        <is>
          <t>Polythene Roll - 150mm Long.</t>
        </is>
      </c>
      <c r="C2166" s="9" t="inlineStr">
        <is>
          <t>each</t>
        </is>
      </c>
      <c r="D2166" s="9" t="inlineStr">
        <is>
          <t>6.00</t>
        </is>
      </c>
    </row>
    <row r="2168" ht="11.5" customHeight="1">
      <c r="A2168" s="10" t="inlineStr">
        <is>
          <t>Code</t>
        </is>
      </c>
      <c r="B2168" s="10" t="inlineStr">
        <is>
          <t>Description</t>
        </is>
      </c>
      <c r="C2168" s="10" t="inlineStr">
        <is>
          <t>Unit</t>
        </is>
      </c>
      <c r="D2168" s="10" t="inlineStr">
        <is>
          <t>Rate</t>
        </is>
      </c>
    </row>
    <row r="2169" ht="11.5" customHeight="1">
      <c r="A2169" s="10" t="inlineStr">
        <is>
          <t>No.</t>
        </is>
      </c>
      <c r="B2169" s="10" t="inlineStr"/>
      <c r="C2169" s="10" t="inlineStr"/>
      <c r="D2169" s="10" t="inlineStr"/>
    </row>
    <row r="2170" ht="11.5" customHeight="1">
      <c r="A2170" s="9" t="inlineStr">
        <is>
          <t>8045</t>
        </is>
      </c>
      <c r="B2170" s="9" t="inlineStr">
        <is>
          <t>Wall Attached Bracket 600x1000mm</t>
        </is>
      </c>
      <c r="C2170" s="9" t="inlineStr">
        <is>
          <t>each</t>
        </is>
      </c>
      <c r="D2170" s="9" t="inlineStr">
        <is>
          <t>985.00</t>
        </is>
      </c>
    </row>
    <row r="2171" ht="11.5" customHeight="1">
      <c r="A2171" s="9" t="inlineStr">
        <is>
          <t>8046</t>
        </is>
      </c>
      <c r="B2171" s="9" t="inlineStr">
        <is>
          <t>Allignment Pipe - 3.00 Mtr.</t>
        </is>
      </c>
      <c r="C2171" s="9" t="inlineStr">
        <is>
          <t>each</t>
        </is>
      </c>
      <c r="D2171" s="9" t="inlineStr">
        <is>
          <t>995.00</t>
        </is>
      </c>
    </row>
    <row r="2172" ht="11.5" customHeight="1">
      <c r="A2172" s="9" t="inlineStr">
        <is>
          <t>8047</t>
        </is>
      </c>
      <c r="B2172" s="9" t="inlineStr">
        <is>
          <t>Allignment Bracket</t>
        </is>
      </c>
      <c r="C2172" s="9" t="inlineStr">
        <is>
          <t>each</t>
        </is>
      </c>
      <c r="D2172" s="9" t="inlineStr">
        <is>
          <t>475.00</t>
        </is>
      </c>
    </row>
    <row r="2173" ht="11.5" customHeight="1">
      <c r="A2173" s="9" t="inlineStr">
        <is>
          <t>8048</t>
        </is>
      </c>
      <c r="B2173" s="9" t="inlineStr">
        <is>
          <t>Tie Rod for Bracket - 500mm</t>
        </is>
      </c>
      <c r="C2173" s="9" t="inlineStr">
        <is>
          <t>each</t>
        </is>
      </c>
      <c r="D2173" s="9" t="inlineStr">
        <is>
          <t>115.00</t>
        </is>
      </c>
    </row>
    <row r="2174" ht="11.5" customHeight="1">
      <c r="A2174" s="9" t="inlineStr">
        <is>
          <t>8049</t>
        </is>
      </c>
      <c r="B2174" s="9" t="inlineStr">
        <is>
          <t>Anchor Wing Nut Ø100 mm</t>
        </is>
      </c>
      <c r="C2174" s="9" t="inlineStr">
        <is>
          <t>each</t>
        </is>
      </c>
      <c r="D2174" s="9" t="inlineStr">
        <is>
          <t>64.00</t>
        </is>
      </c>
    </row>
    <row r="2175" ht="11.5" customHeight="1">
      <c r="A2175" s="9" t="inlineStr">
        <is>
          <t>8050</t>
        </is>
      </c>
      <c r="B2175" s="9" t="inlineStr">
        <is>
          <t>Debit Pin - 250mm</t>
        </is>
      </c>
      <c r="C2175" s="9" t="inlineStr">
        <is>
          <t>each</t>
        </is>
      </c>
      <c r="D2175" s="9" t="inlineStr">
        <is>
          <t>60.00</t>
        </is>
      </c>
    </row>
    <row r="2176" ht="11.5" customHeight="1">
      <c r="A2176" s="9" t="inlineStr">
        <is>
          <t>8051</t>
        </is>
      </c>
      <c r="B2176" s="9" t="inlineStr">
        <is>
          <t>PVC Pipe Ø20mm - 150mm long</t>
        </is>
      </c>
      <c r="C2176" s="9" t="inlineStr">
        <is>
          <t>each</t>
        </is>
      </c>
      <c r="D2176" s="9" t="inlineStr">
        <is>
          <t>5.00</t>
        </is>
      </c>
    </row>
    <row r="2177" ht="11.5" customHeight="1">
      <c r="A2177" s="9" t="inlineStr">
        <is>
          <t>8052</t>
        </is>
      </c>
      <c r="B2177" s="9" t="inlineStr">
        <is>
          <t>PVC Cone</t>
        </is>
      </c>
      <c r="C2177" s="9" t="inlineStr">
        <is>
          <t>each</t>
        </is>
      </c>
      <c r="D2177" s="9" t="inlineStr">
        <is>
          <t>5.00</t>
        </is>
      </c>
    </row>
    <row r="2178" ht="11.5" customHeight="1">
      <c r="A2178" s="9" t="inlineStr">
        <is>
          <t>8053</t>
        </is>
      </c>
      <c r="B2178" s="9" t="inlineStr">
        <is>
          <t>Bolt+Nut - 16 x 80 mm</t>
        </is>
      </c>
      <c r="C2178" s="9" t="inlineStr">
        <is>
          <t>each</t>
        </is>
      </c>
      <c r="D2178" s="9" t="inlineStr">
        <is>
          <t>30.00</t>
        </is>
      </c>
    </row>
    <row r="2179" ht="11.5" customHeight="1">
      <c r="A2179" s="9" t="inlineStr">
        <is>
          <t>8054</t>
        </is>
      </c>
      <c r="B2179" s="9" t="inlineStr">
        <is>
          <t>Flat Washer Ø16, 3mm thik</t>
        </is>
      </c>
      <c r="C2179" s="9" t="inlineStr">
        <is>
          <t>each</t>
        </is>
      </c>
      <c r="D2179" s="9" t="inlineStr">
        <is>
          <t>5.00</t>
        </is>
      </c>
    </row>
    <row r="2180" ht="11.5" customHeight="1">
      <c r="A2180" s="9" t="inlineStr">
        <is>
          <t>8055</t>
        </is>
      </c>
      <c r="B2180" s="9" t="inlineStr">
        <is>
          <t>Bolt+Nut - 16 x 30 mm</t>
        </is>
      </c>
      <c r="C2180" s="9" t="inlineStr">
        <is>
          <t>each</t>
        </is>
      </c>
      <c r="D2180" s="9" t="inlineStr">
        <is>
          <t>18.00</t>
        </is>
      </c>
    </row>
    <row r="2181" ht="11.5" customHeight="1">
      <c r="A2181" s="9" t="inlineStr">
        <is>
          <t>8056</t>
        </is>
      </c>
      <c r="B2181" s="9" t="inlineStr">
        <is>
          <t>Door spacer 45x45x5-1135mm Long</t>
        </is>
      </c>
      <c r="C2181" s="9" t="inlineStr">
        <is>
          <t>each</t>
        </is>
      </c>
      <c r="D2181" s="9" t="inlineStr">
        <is>
          <t>360.00</t>
        </is>
      </c>
    </row>
    <row r="2182" ht="11.5" customHeight="1">
      <c r="A2182" s="9" t="inlineStr">
        <is>
          <t>8057</t>
        </is>
      </c>
      <c r="B2182" s="9" t="inlineStr">
        <is>
          <t>Door spacer 45x45x5-1135mm Long</t>
        </is>
      </c>
      <c r="C2182" s="9" t="inlineStr">
        <is>
          <t>each</t>
        </is>
      </c>
      <c r="D2182" s="9" t="inlineStr">
        <is>
          <t>315.00</t>
        </is>
      </c>
    </row>
    <row r="2183" ht="11.5" customHeight="1">
      <c r="A2183" s="9" t="inlineStr">
        <is>
          <t>8100</t>
        </is>
      </c>
      <c r="B2183" s="9" t="inlineStr">
        <is>
          <t>Powder coated M.S. butt hinges 100 mm X58 mmX1.9 mm</t>
        </is>
      </c>
      <c r="C2183" s="9" t="inlineStr">
        <is>
          <t>10 Nos</t>
        </is>
      </c>
      <c r="D2183" s="9" t="inlineStr">
        <is>
          <t>123.00</t>
        </is>
      </c>
    </row>
    <row r="2184" ht="11.5" customHeight="1">
      <c r="A2184" s="9" t="inlineStr">
        <is>
          <t>8101</t>
        </is>
      </c>
      <c r="B2184" s="9" t="inlineStr">
        <is>
          <t>SS ball bearing of size 100 x89x3mm</t>
        </is>
      </c>
      <c r="C2184" s="9" t="inlineStr">
        <is>
          <t>each</t>
        </is>
      </c>
      <c r="D2184" s="9" t="inlineStr">
        <is>
          <t>450.00</t>
        </is>
      </c>
    </row>
    <row r="2185" ht="11.5" customHeight="1">
      <c r="A2185" s="9" t="inlineStr">
        <is>
          <t>8116</t>
        </is>
      </c>
      <c r="B2185" s="9" t="inlineStr">
        <is>
          <t>Zinc alloy (white powder coated) 3D Hinges for uPVC door</t>
        </is>
      </c>
      <c r="C2185" s="9" t="inlineStr">
        <is>
          <t>each</t>
        </is>
      </c>
      <c r="D2185" s="9" t="inlineStr">
        <is>
          <t>451.00</t>
        </is>
      </c>
    </row>
    <row r="2186" ht="23" customHeight="1">
      <c r="A2186" s="9" t="inlineStr">
        <is>
          <t>8117</t>
        </is>
      </c>
      <c r="B2186" s="9" t="inlineStr">
        <is>
          <t>Zinc alloy (white powder coated) handles with zinc plated mild steel</t>
        </is>
      </c>
      <c r="C2186" s="9" t="inlineStr"/>
      <c r="D2186" s="9" t="inlineStr"/>
    </row>
    <row r="2187" ht="23" customHeight="1">
      <c r="A2187" s="9" t="inlineStr"/>
      <c r="B2187" s="9" t="inlineStr">
        <is>
          <t>multi point locking having transmission gear, cylinder with keeps</t>
        </is>
      </c>
      <c r="C2187" s="9" t="inlineStr"/>
      <c r="D2187" s="9" t="inlineStr"/>
    </row>
    <row r="2188" ht="11.5" customHeight="1">
      <c r="A2188" s="9" t="inlineStr"/>
      <c r="B2188" s="9" t="inlineStr">
        <is>
          <t>and one side key for uPVC casement door</t>
        </is>
      </c>
      <c r="C2188" s="9" t="inlineStr">
        <is>
          <t>each set</t>
        </is>
      </c>
      <c r="D2188" s="9" t="inlineStr">
        <is>
          <t>2296.00</t>
        </is>
      </c>
    </row>
    <row r="2189" ht="23" customHeight="1">
      <c r="A2189" s="9" t="inlineStr">
        <is>
          <t>8118</t>
        </is>
      </c>
      <c r="B2189" s="9" t="inlineStr">
        <is>
          <t>Zinc alloy (white powder coated) handles along with zinc plated mild</t>
        </is>
      </c>
      <c r="C2189" s="9" t="inlineStr"/>
      <c r="D2189" s="9" t="inlineStr"/>
    </row>
    <row r="2190" ht="23" customHeight="1">
      <c r="A2190" s="9" t="inlineStr"/>
      <c r="B2190" s="9" t="inlineStr">
        <is>
          <t>steel multi point locking having transmission gear with keeps for</t>
        </is>
      </c>
      <c r="C2190" s="9" t="inlineStr"/>
      <c r="D2190" s="9" t="inlineStr"/>
    </row>
    <row r="2191" ht="11.5" customHeight="1">
      <c r="A2191" s="9" t="inlineStr"/>
      <c r="B2191" s="9" t="inlineStr">
        <is>
          <t>uPVC sliding window</t>
        </is>
      </c>
      <c r="C2191" s="9" t="inlineStr">
        <is>
          <t>each set</t>
        </is>
      </c>
      <c r="D2191" s="9" t="inlineStr">
        <is>
          <t>1394.00</t>
        </is>
      </c>
    </row>
    <row r="2192" ht="23" customHeight="1">
      <c r="A2192" s="9" t="inlineStr">
        <is>
          <t>8119</t>
        </is>
      </c>
      <c r="B2192" s="9" t="inlineStr">
        <is>
          <t>Zinc alloy (white powder coated) handles with key along with zinc</t>
        </is>
      </c>
      <c r="C2192" s="9" t="inlineStr"/>
      <c r="D2192" s="9" t="inlineStr"/>
    </row>
    <row r="2193" ht="23" customHeight="1">
      <c r="A2193" s="9" t="inlineStr"/>
      <c r="B2193" s="9" t="inlineStr">
        <is>
          <t>plated mild steel multi point locking having transmission gear with</t>
        </is>
      </c>
      <c r="C2193" s="9" t="inlineStr"/>
      <c r="D2193" s="9" t="inlineStr"/>
    </row>
    <row r="2194" ht="11.5" customHeight="1">
      <c r="A2194" s="9" t="inlineStr"/>
      <c r="B2194" s="9" t="inlineStr">
        <is>
          <t>keeps for uPVC sliding door</t>
        </is>
      </c>
      <c r="C2194" s="9" t="inlineStr">
        <is>
          <t>each set</t>
        </is>
      </c>
      <c r="D2194" s="9" t="inlineStr">
        <is>
          <t>1150.00</t>
        </is>
      </c>
    </row>
    <row r="2195" ht="23" customHeight="1">
      <c r="A2195" s="9" t="inlineStr">
        <is>
          <t>8121</t>
        </is>
      </c>
      <c r="B2195" s="9" t="inlineStr">
        <is>
          <t>uPVC extruded (small series) casement window frame size 47x50mm</t>
        </is>
      </c>
      <c r="C2195" s="9" t="inlineStr">
        <is>
          <t>metre</t>
        </is>
      </c>
      <c r="D2195" s="9" t="inlineStr">
        <is>
          <t>258.30</t>
        </is>
      </c>
    </row>
    <row r="2196" ht="23" customHeight="1">
      <c r="A2196" s="9" t="inlineStr">
        <is>
          <t>8122</t>
        </is>
      </c>
      <c r="B2196" s="9" t="inlineStr">
        <is>
          <t>uPVC extruded (small series) casement window sash/window mullion</t>
        </is>
      </c>
      <c r="C2196" s="9" t="inlineStr"/>
      <c r="D2196" s="9" t="inlineStr"/>
    </row>
    <row r="2197" ht="11.5" customHeight="1">
      <c r="A2197" s="9" t="inlineStr"/>
      <c r="B2197" s="9" t="inlineStr">
        <is>
          <t>size 47x68 mm</t>
        </is>
      </c>
      <c r="C2197" s="9" t="inlineStr">
        <is>
          <t>metre</t>
        </is>
      </c>
      <c r="D2197" s="9" t="inlineStr">
        <is>
          <t>282.90</t>
        </is>
      </c>
    </row>
    <row r="2198" ht="23" customHeight="1">
      <c r="A2198" s="9" t="inlineStr">
        <is>
          <t>8125</t>
        </is>
      </c>
      <c r="B2198" s="9" t="inlineStr">
        <is>
          <t>uPVC extruded glazing bead of appropriate dimension for small series</t>
        </is>
      </c>
      <c r="C2198" s="9" t="inlineStr"/>
      <c r="D2198" s="9" t="inlineStr"/>
    </row>
    <row r="2199" ht="11.5" customHeight="1">
      <c r="A2199" s="9" t="inlineStr"/>
      <c r="B2199" s="9" t="inlineStr">
        <is>
          <t>casement window Sash</t>
        </is>
      </c>
      <c r="C2199" s="9" t="inlineStr">
        <is>
          <t>metre</t>
        </is>
      </c>
      <c r="D2199" s="9" t="inlineStr">
        <is>
          <t>98.40</t>
        </is>
      </c>
    </row>
    <row r="2200" ht="11.5" customHeight="1">
      <c r="A2200" s="9" t="inlineStr">
        <is>
          <t>8126</t>
        </is>
      </c>
      <c r="B2200" s="9" t="inlineStr">
        <is>
          <t>uPVC extruded (big series) casement window frame size 67x60 mm</t>
        </is>
      </c>
      <c r="C2200" s="9" t="inlineStr">
        <is>
          <t>metre</t>
        </is>
      </c>
      <c r="D2200" s="9" t="inlineStr">
        <is>
          <t>319.80</t>
        </is>
      </c>
    </row>
    <row r="2201" ht="11.5" customHeight="1">
      <c r="A2201" s="9" t="inlineStr">
        <is>
          <t>8127</t>
        </is>
      </c>
      <c r="B2201" s="9" t="inlineStr">
        <is>
          <t>uPVC extruded (big series) casement door frame size 67x64 mm</t>
        </is>
      </c>
      <c r="C2201" s="9" t="inlineStr">
        <is>
          <t>metre</t>
        </is>
      </c>
      <c r="D2201" s="9" t="inlineStr">
        <is>
          <t>360.80</t>
        </is>
      </c>
    </row>
    <row r="2202" ht="23" customHeight="1">
      <c r="A2202" s="9" t="inlineStr">
        <is>
          <t>8128</t>
        </is>
      </c>
      <c r="B2202" s="9" t="inlineStr">
        <is>
          <t>uPVC extruded (big series) casement window sash/window mullion/</t>
        </is>
      </c>
      <c r="C2202" s="9" t="inlineStr"/>
      <c r="D2202" s="9" t="inlineStr"/>
    </row>
    <row r="2203" ht="11.5" customHeight="1">
      <c r="A2203" s="9" t="inlineStr"/>
      <c r="B2203" s="9" t="inlineStr">
        <is>
          <t>door mullion size 67x80 mm</t>
        </is>
      </c>
      <c r="C2203" s="9" t="inlineStr">
        <is>
          <t>metre</t>
        </is>
      </c>
      <c r="D2203" s="9" t="inlineStr">
        <is>
          <t>426.40</t>
        </is>
      </c>
    </row>
    <row r="2204" ht="11.5" customHeight="1">
      <c r="A2204" s="9" t="inlineStr">
        <is>
          <t>8129</t>
        </is>
      </c>
      <c r="B2204" s="9" t="inlineStr">
        <is>
          <t>uPVC extruded (big series) casement door sash size 67x110 mm</t>
        </is>
      </c>
      <c r="C2204" s="9" t="inlineStr">
        <is>
          <t>metre</t>
        </is>
      </c>
      <c r="D2204" s="9" t="inlineStr">
        <is>
          <t>516.60</t>
        </is>
      </c>
    </row>
    <row r="2205" ht="23" customHeight="1">
      <c r="A2205" s="9" t="inlineStr">
        <is>
          <t>8130</t>
        </is>
      </c>
      <c r="B2205" s="9" t="inlineStr">
        <is>
          <t>uPVC extruded glazing bead of appropriate dimension for big series</t>
        </is>
      </c>
      <c r="C2205" s="9" t="inlineStr"/>
      <c r="D2205" s="9" t="inlineStr"/>
    </row>
    <row r="2206" ht="11.5" customHeight="1">
      <c r="A2206" s="9" t="inlineStr"/>
      <c r="B2206" s="9" t="inlineStr">
        <is>
          <t>casement window/door sash</t>
        </is>
      </c>
      <c r="C2206" s="9" t="inlineStr">
        <is>
          <t>metre</t>
        </is>
      </c>
      <c r="D2206" s="9" t="inlineStr">
        <is>
          <t>123.00</t>
        </is>
      </c>
    </row>
    <row r="2207" ht="23" customHeight="1">
      <c r="A2207" s="9" t="inlineStr">
        <is>
          <t>8131</t>
        </is>
      </c>
      <c r="B2207" s="9" t="inlineStr">
        <is>
          <t>uPVC extruded glazing bead of appropriate dimension for small series</t>
        </is>
      </c>
      <c r="C2207" s="9" t="inlineStr"/>
      <c r="D2207" s="9" t="inlineStr"/>
    </row>
    <row r="2208" ht="11.5" customHeight="1">
      <c r="A2208" s="9" t="inlineStr"/>
      <c r="B2208" s="9" t="inlineStr">
        <is>
          <t>sliding window sash</t>
        </is>
      </c>
      <c r="C2208" s="9" t="inlineStr">
        <is>
          <t>metre</t>
        </is>
      </c>
      <c r="D2208" s="9" t="inlineStr">
        <is>
          <t>60.00</t>
        </is>
      </c>
    </row>
    <row r="2209" ht="23" customHeight="1">
      <c r="A2209" s="9" t="inlineStr">
        <is>
          <t>8132</t>
        </is>
      </c>
      <c r="B2209" s="9" t="inlineStr">
        <is>
          <t>uPVC extruded glazing bead of appropriate dimension for big series</t>
        </is>
      </c>
      <c r="C2209" s="9" t="inlineStr"/>
      <c r="D2209" s="9" t="inlineStr"/>
    </row>
    <row r="2210" ht="11.5" customHeight="1">
      <c r="A2210" s="9" t="inlineStr"/>
      <c r="B2210" s="9" t="inlineStr">
        <is>
          <t>of sliding window/ door sash</t>
        </is>
      </c>
      <c r="C2210" s="9" t="inlineStr">
        <is>
          <t>metre</t>
        </is>
      </c>
      <c r="D2210" s="9" t="inlineStr">
        <is>
          <t>85.00</t>
        </is>
      </c>
    </row>
    <row r="2211" ht="23" customHeight="1">
      <c r="A2211" s="9" t="inlineStr">
        <is>
          <t>8133</t>
        </is>
      </c>
      <c r="B2211" s="9" t="inlineStr">
        <is>
          <t>uPVC extruded (small series) 2 track sliding window frame size 52x</t>
        </is>
      </c>
      <c r="C2211" s="9" t="inlineStr"/>
      <c r="D2211" s="9" t="inlineStr"/>
    </row>
    <row r="2212" ht="11.5" customHeight="1">
      <c r="A2212" s="9" t="inlineStr"/>
      <c r="B2212" s="9" t="inlineStr">
        <is>
          <t>44 mm</t>
        </is>
      </c>
      <c r="C2212" s="9" t="inlineStr">
        <is>
          <t>metre</t>
        </is>
      </c>
      <c r="D2212" s="9" t="inlineStr">
        <is>
          <t>285.00</t>
        </is>
      </c>
    </row>
    <row r="2213" ht="23" customHeight="1">
      <c r="A2213" s="9" t="inlineStr">
        <is>
          <t>8134</t>
        </is>
      </c>
      <c r="B2213" s="9" t="inlineStr">
        <is>
          <t>uPVC extruded (big series) 2 track sliding window/door frame size</t>
        </is>
      </c>
      <c r="C2213" s="9" t="inlineStr"/>
      <c r="D2213" s="9" t="inlineStr"/>
    </row>
    <row r="2214" ht="11.5" customHeight="1">
      <c r="A2214" s="9" t="inlineStr"/>
      <c r="B2214" s="9" t="inlineStr">
        <is>
          <t>67x50mm</t>
        </is>
      </c>
      <c r="C2214" s="9" t="inlineStr">
        <is>
          <t>metre</t>
        </is>
      </c>
      <c r="D2214" s="9" t="inlineStr">
        <is>
          <t>385.00</t>
        </is>
      </c>
    </row>
    <row r="2215" ht="11.5" customHeight="1">
      <c r="A2215" s="9" t="inlineStr">
        <is>
          <t>8135</t>
        </is>
      </c>
      <c r="B2215" s="9" t="inlineStr">
        <is>
          <t>uPVC extruded (small series) 3 track sliding window frame size</t>
        </is>
      </c>
      <c r="C2215" s="9" t="inlineStr"/>
      <c r="D2215" s="9" t="inlineStr"/>
    </row>
    <row r="2216" ht="11.5" customHeight="1">
      <c r="A2216" s="9" t="inlineStr"/>
      <c r="B2216" s="9" t="inlineStr">
        <is>
          <t>92x44 mm</t>
        </is>
      </c>
      <c r="C2216" s="9" t="inlineStr">
        <is>
          <t>metre</t>
        </is>
      </c>
      <c r="D2216" s="9" t="inlineStr">
        <is>
          <t>380.00</t>
        </is>
      </c>
    </row>
    <row r="2217" ht="23" customHeight="1">
      <c r="A2217" s="9" t="inlineStr">
        <is>
          <t>8136</t>
        </is>
      </c>
      <c r="B2217" s="9" t="inlineStr">
        <is>
          <t>uPVC extruded (big series) 3 track sliding window/door frame size</t>
        </is>
      </c>
      <c r="C2217" s="9" t="inlineStr"/>
      <c r="D2217" s="9" t="inlineStr"/>
    </row>
    <row r="2218" ht="11.5" customHeight="1">
      <c r="A2218" s="9" t="inlineStr"/>
      <c r="B2218" s="9" t="inlineStr">
        <is>
          <t>116x45mm</t>
        </is>
      </c>
      <c r="C2218" s="9" t="inlineStr">
        <is>
          <t>metre</t>
        </is>
      </c>
      <c r="D2218" s="9" t="inlineStr">
        <is>
          <t>530.00</t>
        </is>
      </c>
    </row>
    <row r="2219" ht="23" customHeight="1">
      <c r="A2219" s="9" t="inlineStr">
        <is>
          <t>8137</t>
        </is>
      </c>
      <c r="B2219" s="9" t="inlineStr">
        <is>
          <t>uPVC extruded (small series) 2 track sliding window sash/3 track sliding</t>
        </is>
      </c>
      <c r="C2219" s="9" t="inlineStr"/>
      <c r="D2219" s="9" t="inlineStr"/>
    </row>
    <row r="2220" ht="11.5" customHeight="1">
      <c r="A2220" s="9" t="inlineStr"/>
      <c r="B2220" s="9" t="inlineStr">
        <is>
          <t>window sash size 32x60mm</t>
        </is>
      </c>
      <c r="C2220" s="9" t="inlineStr">
        <is>
          <t>metre</t>
        </is>
      </c>
      <c r="D2220" s="9" t="inlineStr">
        <is>
          <t>265.00</t>
        </is>
      </c>
    </row>
    <row r="2222" ht="11.5" customHeight="1">
      <c r="A2222" s="10" t="inlineStr">
        <is>
          <t>Code</t>
        </is>
      </c>
      <c r="B2222" s="10" t="inlineStr">
        <is>
          <t>Description</t>
        </is>
      </c>
      <c r="C2222" s="10" t="inlineStr">
        <is>
          <t>Unit</t>
        </is>
      </c>
      <c r="D2222" s="10" t="inlineStr">
        <is>
          <t>Rate</t>
        </is>
      </c>
    </row>
    <row r="2223" ht="11.5" customHeight="1">
      <c r="A2223" s="10" t="inlineStr">
        <is>
          <t>No.</t>
        </is>
      </c>
      <c r="B2223" s="10" t="inlineStr"/>
      <c r="C2223" s="10" t="inlineStr"/>
      <c r="D2223" s="10" t="inlineStr"/>
    </row>
    <row r="2224" ht="23" customHeight="1">
      <c r="A2224" s="9" t="inlineStr">
        <is>
          <t>8138</t>
        </is>
      </c>
      <c r="B2224" s="9" t="inlineStr">
        <is>
          <t>uPVC extruded (big series) 2 track sliding window sash size 46x62mm</t>
        </is>
      </c>
      <c r="C2224" s="9" t="inlineStr">
        <is>
          <t>metre</t>
        </is>
      </c>
      <c r="D2224" s="9" t="inlineStr">
        <is>
          <t>325.00</t>
        </is>
      </c>
    </row>
    <row r="2225" ht="23" customHeight="1">
      <c r="A2225" s="9" t="inlineStr">
        <is>
          <t>8139</t>
        </is>
      </c>
      <c r="B2225" s="9" t="inlineStr">
        <is>
          <t>uPVC extruded (big series) 3 track sliding window sash size 46x62mm</t>
        </is>
      </c>
      <c r="C2225" s="9" t="inlineStr">
        <is>
          <t>metre</t>
        </is>
      </c>
      <c r="D2225" s="9" t="inlineStr">
        <is>
          <t>325.00</t>
        </is>
      </c>
    </row>
    <row r="2226" ht="23" customHeight="1">
      <c r="A2226" s="9" t="inlineStr">
        <is>
          <t>8140</t>
        </is>
      </c>
      <c r="B2226" s="9" t="inlineStr">
        <is>
          <t>uPVC extruded interlock of appropriate dimension for small series sliding</t>
        </is>
      </c>
      <c r="C2226" s="9" t="inlineStr"/>
      <c r="D2226" s="9" t="inlineStr"/>
    </row>
    <row r="2227" ht="11.5" customHeight="1">
      <c r="A2227" s="9" t="inlineStr"/>
      <c r="B2227" s="9" t="inlineStr">
        <is>
          <t>window sash</t>
        </is>
      </c>
      <c r="C2227" s="9" t="inlineStr">
        <is>
          <t>metre</t>
        </is>
      </c>
      <c r="D2227" s="9" t="inlineStr">
        <is>
          <t>80.00</t>
        </is>
      </c>
    </row>
    <row r="2228" ht="23" customHeight="1">
      <c r="A2228" s="9" t="inlineStr">
        <is>
          <t>8141</t>
        </is>
      </c>
      <c r="B2228" s="9" t="inlineStr">
        <is>
          <t>uPVC extruded interlock of appropriate dimension for big series sliding</t>
        </is>
      </c>
      <c r="C2228" s="9" t="inlineStr"/>
      <c r="D2228" s="9" t="inlineStr"/>
    </row>
    <row r="2229" ht="11.5" customHeight="1">
      <c r="A2229" s="9" t="inlineStr"/>
      <c r="B2229" s="9" t="inlineStr">
        <is>
          <t>window/ door sash</t>
        </is>
      </c>
      <c r="C2229" s="9" t="inlineStr">
        <is>
          <t>metre</t>
        </is>
      </c>
      <c r="D2229" s="9" t="inlineStr">
        <is>
          <t>90.00</t>
        </is>
      </c>
    </row>
    <row r="2230" ht="23" customHeight="1">
      <c r="A2230" s="9" t="inlineStr">
        <is>
          <t>8142</t>
        </is>
      </c>
      <c r="B2230" s="9" t="inlineStr">
        <is>
          <t>uPVC extruded inline adaptor of appropriate dimension for big series</t>
        </is>
      </c>
      <c r="C2230" s="9" t="inlineStr"/>
      <c r="D2230" s="9" t="inlineStr"/>
    </row>
    <row r="2231" ht="11.5" customHeight="1">
      <c r="A2231" s="9" t="inlineStr"/>
      <c r="B2231" s="9" t="inlineStr">
        <is>
          <t>sliding window/door sash</t>
        </is>
      </c>
      <c r="C2231" s="9" t="inlineStr">
        <is>
          <t>metre</t>
        </is>
      </c>
      <c r="D2231" s="9" t="inlineStr">
        <is>
          <t>90.00</t>
        </is>
      </c>
    </row>
    <row r="2232" ht="23" customHeight="1">
      <c r="A2232" s="9" t="inlineStr">
        <is>
          <t>8143</t>
        </is>
      </c>
      <c r="B2232" s="9" t="inlineStr">
        <is>
          <t>uPVC extruded 2 track sliding door sash/ 3 track sliding door sash</t>
        </is>
      </c>
      <c r="C2232" s="9" t="inlineStr"/>
      <c r="D2232" s="9" t="inlineStr"/>
    </row>
    <row r="2233" ht="11.5" customHeight="1">
      <c r="A2233" s="9" t="inlineStr"/>
      <c r="B2233" s="9" t="inlineStr">
        <is>
          <t>(big series) size 46x82mm</t>
        </is>
      </c>
      <c r="C2233" s="9" t="inlineStr">
        <is>
          <t>metre</t>
        </is>
      </c>
      <c r="D2233" s="9" t="inlineStr">
        <is>
          <t>350.00</t>
        </is>
      </c>
    </row>
    <row r="2234" ht="11.5" customHeight="1">
      <c r="A2234" s="9" t="inlineStr">
        <is>
          <t>8144</t>
        </is>
      </c>
      <c r="B2234" s="9" t="inlineStr">
        <is>
          <t>Bamboo Mat corrugated sheets 3.5 to 4mm thick conforming to</t>
        </is>
      </c>
      <c r="C2234" s="9" t="inlineStr"/>
      <c r="D2234" s="9" t="inlineStr"/>
    </row>
    <row r="2235" ht="11.5" customHeight="1">
      <c r="A2235" s="9" t="inlineStr"/>
      <c r="B2235" s="9" t="inlineStr">
        <is>
          <t>IS 15476:2004</t>
        </is>
      </c>
      <c r="C2235" s="9" t="inlineStr">
        <is>
          <t>sqm</t>
        </is>
      </c>
      <c r="D2235" s="9" t="inlineStr">
        <is>
          <t>2648.00</t>
        </is>
      </c>
    </row>
    <row r="2236" ht="23" customHeight="1">
      <c r="A2236" s="9" t="inlineStr">
        <is>
          <t>8145</t>
        </is>
      </c>
      <c r="B2236" s="9" t="inlineStr">
        <is>
          <t>Bamboo Mat Ridge cap 3.5 to 4mm thick conforming to IS 15476:2004</t>
        </is>
      </c>
      <c r="C2236" s="9" t="inlineStr">
        <is>
          <t>metre</t>
        </is>
      </c>
      <c r="D2236" s="9" t="inlineStr">
        <is>
          <t>2570.00</t>
        </is>
      </c>
    </row>
    <row r="2237" ht="11.5" customHeight="1">
      <c r="A2237" s="9" t="inlineStr">
        <is>
          <t>8146</t>
        </is>
      </c>
      <c r="B2237" s="9" t="inlineStr">
        <is>
          <t>3mm thick Bamboo Mat Board conforming to IS 13958:1994</t>
        </is>
      </c>
      <c r="C2237" s="9" t="inlineStr">
        <is>
          <t>sqm</t>
        </is>
      </c>
      <c r="D2237" s="9" t="inlineStr">
        <is>
          <t>1508.00</t>
        </is>
      </c>
    </row>
    <row r="2238" ht="11.5" customHeight="1">
      <c r="A2238" s="9" t="inlineStr">
        <is>
          <t>8147</t>
        </is>
      </c>
      <c r="B2238" s="9" t="inlineStr">
        <is>
          <t>4mm thick Bamboo Mat Board conforming to IS 13958:1994</t>
        </is>
      </c>
      <c r="C2238" s="9" t="inlineStr">
        <is>
          <t>sqm</t>
        </is>
      </c>
      <c r="D2238" s="9" t="inlineStr">
        <is>
          <t>1738.00</t>
        </is>
      </c>
    </row>
    <row r="2239" ht="11.5" customHeight="1">
      <c r="A2239" s="9" t="inlineStr">
        <is>
          <t>8148</t>
        </is>
      </c>
      <c r="B2239" s="9" t="inlineStr">
        <is>
          <t>6mm thick Bamboo Mat Board conforming to IS 13958:1994</t>
        </is>
      </c>
      <c r="C2239" s="9" t="inlineStr">
        <is>
          <t>sqm</t>
        </is>
      </c>
      <c r="D2239" s="9" t="inlineStr">
        <is>
          <t>2098.00</t>
        </is>
      </c>
    </row>
    <row r="2240" ht="11.5" customHeight="1">
      <c r="A2240" s="9" t="inlineStr">
        <is>
          <t>8149</t>
        </is>
      </c>
      <c r="B2240" s="9" t="inlineStr">
        <is>
          <t>9mm thick Bamboo Mat Board conforming to IS 13958:1994</t>
        </is>
      </c>
      <c r="C2240" s="9" t="inlineStr">
        <is>
          <t>sqm</t>
        </is>
      </c>
      <c r="D2240" s="9" t="inlineStr">
        <is>
          <t>2688.00</t>
        </is>
      </c>
    </row>
    <row r="2241" ht="11.5" customHeight="1">
      <c r="A2241" s="9" t="inlineStr">
        <is>
          <t>8150</t>
        </is>
      </c>
      <c r="B2241" s="9" t="inlineStr">
        <is>
          <t>12mm thick Bamboo Mat Board conforming to IS 13958:1994</t>
        </is>
      </c>
      <c r="C2241" s="9" t="inlineStr">
        <is>
          <t>sqm</t>
        </is>
      </c>
      <c r="D2241" s="9" t="inlineStr">
        <is>
          <t>3115.00</t>
        </is>
      </c>
    </row>
    <row r="2242" ht="11.5" customHeight="1">
      <c r="A2242" s="9" t="inlineStr">
        <is>
          <t>8200</t>
        </is>
      </c>
      <c r="B2242" s="9" t="inlineStr">
        <is>
          <t>A.P.P. modified polymeric felt (two layers) 1.5 mm thick</t>
        </is>
      </c>
      <c r="C2242" s="9" t="inlineStr">
        <is>
          <t>sqm</t>
        </is>
      </c>
      <c r="D2242" s="9" t="inlineStr">
        <is>
          <t>80.00</t>
        </is>
      </c>
    </row>
    <row r="2243" ht="11.5" customHeight="1">
      <c r="A2243" s="9" t="inlineStr">
        <is>
          <t>8201</t>
        </is>
      </c>
      <c r="B2243" s="9" t="inlineStr">
        <is>
          <t>A.P.P. modified polymeric felt (two layers) 2 mm thick</t>
        </is>
      </c>
      <c r="C2243" s="9" t="inlineStr">
        <is>
          <t>sqm</t>
        </is>
      </c>
      <c r="D2243" s="9" t="inlineStr">
        <is>
          <t>100.00</t>
        </is>
      </c>
    </row>
    <row r="2244" ht="23" customHeight="1">
      <c r="A2244" s="9" t="inlineStr">
        <is>
          <t>8203</t>
        </is>
      </c>
      <c r="B2244" s="9" t="inlineStr">
        <is>
          <t>A.P.P. modified 2 mm thick membrane reinforced with glass fibre matt</t>
        </is>
      </c>
      <c r="C2244" s="9" t="inlineStr">
        <is>
          <t>sqm</t>
        </is>
      </c>
      <c r="D2244" s="9" t="inlineStr">
        <is>
          <t>126.67</t>
        </is>
      </c>
    </row>
    <row r="2245" ht="23" customHeight="1">
      <c r="A2245" s="9" t="inlineStr">
        <is>
          <t>8204</t>
        </is>
      </c>
      <c r="B2245" s="9" t="inlineStr">
        <is>
          <t>A.P.P. modified 3 mm thick membrane reinforced with glass fibre matt</t>
        </is>
      </c>
      <c r="C2245" s="9" t="inlineStr">
        <is>
          <t>sqm</t>
        </is>
      </c>
      <c r="D2245" s="9" t="inlineStr">
        <is>
          <t>190.00</t>
        </is>
      </c>
    </row>
    <row r="2246" ht="23" customHeight="1">
      <c r="A2246" s="9" t="inlineStr">
        <is>
          <t>8205</t>
        </is>
      </c>
      <c r="B2246" s="9" t="inlineStr">
        <is>
          <t>A.P.P. modified 3 mm thick membrane reinforced with polyester matt</t>
        </is>
      </c>
      <c r="C2246" s="9" t="inlineStr">
        <is>
          <t>sqm</t>
        </is>
      </c>
      <c r="D2246" s="9" t="inlineStr">
        <is>
          <t>205.00</t>
        </is>
      </c>
    </row>
    <row r="2247" ht="11.5" customHeight="1">
      <c r="A2247" s="9" t="inlineStr">
        <is>
          <t>8206</t>
        </is>
      </c>
      <c r="B2247" s="9" t="inlineStr">
        <is>
          <t>Bitumen primer for bitumen membrane</t>
        </is>
      </c>
      <c r="C2247" s="9" t="inlineStr">
        <is>
          <t>litre</t>
        </is>
      </c>
      <c r="D2247" s="9" t="inlineStr">
        <is>
          <t>80.00</t>
        </is>
      </c>
    </row>
    <row r="2248" ht="11.5" customHeight="1">
      <c r="A2248" s="9" t="inlineStr">
        <is>
          <t>8207</t>
        </is>
      </c>
      <c r="B2248" s="9" t="inlineStr">
        <is>
          <t>Geotextile 120 grams per sqm membrane</t>
        </is>
      </c>
      <c r="C2248" s="9" t="inlineStr">
        <is>
          <t>sqm</t>
        </is>
      </c>
      <c r="D2248" s="9" t="inlineStr">
        <is>
          <t>45.00</t>
        </is>
      </c>
    </row>
    <row r="2249" ht="11.5" customHeight="1">
      <c r="A2249" s="9" t="inlineStr">
        <is>
          <t>8210</t>
        </is>
      </c>
      <c r="B2249" s="9" t="inlineStr">
        <is>
          <t>Stainless steel screws 50 mm</t>
        </is>
      </c>
      <c r="C2249" s="9" t="inlineStr">
        <is>
          <t>100 Nos</t>
        </is>
      </c>
      <c r="D2249" s="9" t="inlineStr">
        <is>
          <t>270.00</t>
        </is>
      </c>
    </row>
    <row r="2250" ht="11.5" customHeight="1">
      <c r="A2250" s="9" t="inlineStr">
        <is>
          <t>8211</t>
        </is>
      </c>
      <c r="B2250" s="9" t="inlineStr">
        <is>
          <t>Stainless steel screws 40 mm</t>
        </is>
      </c>
      <c r="C2250" s="9" t="inlineStr">
        <is>
          <t>100 Nos</t>
        </is>
      </c>
      <c r="D2250" s="9" t="inlineStr">
        <is>
          <t>215.00</t>
        </is>
      </c>
    </row>
    <row r="2251" ht="11.5" customHeight="1">
      <c r="A2251" s="9" t="inlineStr">
        <is>
          <t>8212</t>
        </is>
      </c>
      <c r="B2251" s="9" t="inlineStr">
        <is>
          <t>Stainless steel screws 30 mm</t>
        </is>
      </c>
      <c r="C2251" s="9" t="inlineStr">
        <is>
          <t>100 Nos</t>
        </is>
      </c>
      <c r="D2251" s="9" t="inlineStr">
        <is>
          <t>190.00</t>
        </is>
      </c>
    </row>
    <row r="2252" ht="11.5" customHeight="1">
      <c r="A2252" s="9" t="inlineStr">
        <is>
          <t>8214</t>
        </is>
      </c>
      <c r="B2252" s="9" t="inlineStr">
        <is>
          <t>Stainless steel screws 20 mm</t>
        </is>
      </c>
      <c r="C2252" s="9" t="inlineStr">
        <is>
          <t>100 Nos</t>
        </is>
      </c>
      <c r="D2252" s="9" t="inlineStr">
        <is>
          <t>125.00</t>
        </is>
      </c>
    </row>
    <row r="2253" ht="11.5" customHeight="1">
      <c r="A2253" s="9" t="inlineStr">
        <is>
          <t>8215</t>
        </is>
      </c>
      <c r="B2253" s="9" t="inlineStr">
        <is>
          <t>Stainless steel butt hinges 125x64x1.9 mm IS : 12817 marked</t>
        </is>
      </c>
      <c r="C2253" s="9" t="inlineStr">
        <is>
          <t>10 Nos</t>
        </is>
      </c>
      <c r="D2253" s="9" t="inlineStr">
        <is>
          <t>265.00</t>
        </is>
      </c>
    </row>
    <row r="2254" ht="11.5" customHeight="1">
      <c r="A2254" s="9" t="inlineStr">
        <is>
          <t>8216</t>
        </is>
      </c>
      <c r="B2254" s="9" t="inlineStr">
        <is>
          <t>Stainless steel butt hinges 100x58x1.9 mm IS : 12817 marked</t>
        </is>
      </c>
      <c r="C2254" s="9" t="inlineStr">
        <is>
          <t>10 Nos</t>
        </is>
      </c>
      <c r="D2254" s="9" t="inlineStr">
        <is>
          <t>235.00</t>
        </is>
      </c>
    </row>
    <row r="2255" ht="11.5" customHeight="1">
      <c r="A2255" s="9" t="inlineStr">
        <is>
          <t>8217</t>
        </is>
      </c>
      <c r="B2255" s="9" t="inlineStr">
        <is>
          <t>Stainless steel butt hinges 75x47x1.8 mm IS : 12817 marked</t>
        </is>
      </c>
      <c r="C2255" s="9" t="inlineStr">
        <is>
          <t>10 Nos</t>
        </is>
      </c>
      <c r="D2255" s="9" t="inlineStr">
        <is>
          <t>160.00</t>
        </is>
      </c>
    </row>
    <row r="2256" ht="11.5" customHeight="1">
      <c r="A2256" s="9" t="inlineStr">
        <is>
          <t>8218</t>
        </is>
      </c>
      <c r="B2256" s="9" t="inlineStr">
        <is>
          <t>Stainless steel butt hinges 50x37x1.5 mm IS : 12817 marked</t>
        </is>
      </c>
      <c r="C2256" s="9" t="inlineStr">
        <is>
          <t>10 Nos</t>
        </is>
      </c>
      <c r="D2256" s="9" t="inlineStr">
        <is>
          <t>135.00</t>
        </is>
      </c>
    </row>
    <row r="2257" ht="23" customHeight="1">
      <c r="A2257" s="9" t="inlineStr">
        <is>
          <t>8219</t>
        </is>
      </c>
      <c r="B2257" s="9" t="inlineStr">
        <is>
          <t>Stainless steel butt hinges (heavy weight) 125x64x2.5 mm IS :12817 marked</t>
        </is>
      </c>
      <c r="C2257" s="9" t="inlineStr">
        <is>
          <t>10 Nos</t>
        </is>
      </c>
      <c r="D2257" s="9" t="inlineStr">
        <is>
          <t>350.00</t>
        </is>
      </c>
    </row>
    <row r="2258" ht="23" customHeight="1">
      <c r="A2258" s="9" t="inlineStr">
        <is>
          <t>8220</t>
        </is>
      </c>
      <c r="B2258" s="9" t="inlineStr">
        <is>
          <t>Stainless steel butt hinges (heavy weight) 100x60x2.5 mm IS :12817 marked</t>
        </is>
      </c>
      <c r="C2258" s="9" t="inlineStr">
        <is>
          <t>10 Nos</t>
        </is>
      </c>
      <c r="D2258" s="9" t="inlineStr">
        <is>
          <t>255.00</t>
        </is>
      </c>
    </row>
    <row r="2259" ht="23" customHeight="1">
      <c r="A2259" s="9" t="inlineStr">
        <is>
          <t>8221</t>
        </is>
      </c>
      <c r="B2259" s="9" t="inlineStr">
        <is>
          <t>Stainless steel butt hinges (heavy weight) 75x50x2.5 mm IS :12817 marked</t>
        </is>
      </c>
      <c r="C2259" s="9" t="inlineStr">
        <is>
          <t>10 Nos</t>
        </is>
      </c>
      <c r="D2259" s="9" t="inlineStr">
        <is>
          <t>205.00</t>
        </is>
      </c>
    </row>
    <row r="2260" ht="11.5" customHeight="1">
      <c r="A2260" s="9" t="inlineStr">
        <is>
          <t>8222</t>
        </is>
      </c>
      <c r="B2260" s="9" t="inlineStr">
        <is>
          <t>M.S. heavy weight butt hinges 125x90x4.0 mm IS: 1341 marked.</t>
        </is>
      </c>
      <c r="C2260" s="9" t="inlineStr">
        <is>
          <t>10 Nos</t>
        </is>
      </c>
      <c r="D2260" s="9" t="inlineStr">
        <is>
          <t>210.00</t>
        </is>
      </c>
    </row>
    <row r="2261" ht="11.5" customHeight="1">
      <c r="A2261" s="9" t="inlineStr">
        <is>
          <t>8223</t>
        </is>
      </c>
      <c r="B2261" s="9" t="inlineStr">
        <is>
          <t>M.S. heavy weight butt hinges 100x75x3.5 mm IS: 1341 marked</t>
        </is>
      </c>
      <c r="C2261" s="9" t="inlineStr">
        <is>
          <t>10 Nos</t>
        </is>
      </c>
      <c r="D2261" s="9" t="inlineStr">
        <is>
          <t>160.00</t>
        </is>
      </c>
    </row>
    <row r="2262" ht="11.5" customHeight="1">
      <c r="A2262" s="9" t="inlineStr">
        <is>
          <t>8224</t>
        </is>
      </c>
      <c r="B2262" s="9" t="inlineStr">
        <is>
          <t>M.S. heavy weight butt hinges 75x60x3.1 mm IS: 1341 marked</t>
        </is>
      </c>
      <c r="C2262" s="9" t="inlineStr">
        <is>
          <t>10 Nos</t>
        </is>
      </c>
      <c r="D2262" s="9" t="inlineStr">
        <is>
          <t>95.00</t>
        </is>
      </c>
    </row>
    <row r="2263" ht="11.5" customHeight="1">
      <c r="A2263" s="9" t="inlineStr">
        <is>
          <t>8225</t>
        </is>
      </c>
      <c r="B2263" s="9" t="inlineStr">
        <is>
          <t>M.S. heavy weight butt hinges 50x40x2.5 mm IS : 1341 marked</t>
        </is>
      </c>
      <c r="C2263" s="9" t="inlineStr">
        <is>
          <t>10 Nos</t>
        </is>
      </c>
      <c r="D2263" s="9" t="inlineStr">
        <is>
          <t>80.00</t>
        </is>
      </c>
    </row>
    <row r="2264" ht="23" customHeight="1">
      <c r="A2264" s="9" t="inlineStr">
        <is>
          <t>8226</t>
        </is>
      </c>
      <c r="B2264" s="9" t="inlineStr">
        <is>
          <t>Concealed zinc coated hinges 19-20 mm thick with mounting plate</t>
        </is>
      </c>
      <c r="C2264" s="9" t="inlineStr">
        <is>
          <t>10 Nos</t>
        </is>
      </c>
      <c r="D2264" s="9" t="inlineStr">
        <is>
          <t>420.00</t>
        </is>
      </c>
    </row>
    <row r="2265" ht="11.5" customHeight="1">
      <c r="A2265" s="9" t="inlineStr">
        <is>
          <t>8300</t>
        </is>
      </c>
      <c r="B2265" s="9" t="inlineStr">
        <is>
          <t>1216 mm PE-AL-PE Composite pressure pipe</t>
        </is>
      </c>
      <c r="C2265" s="9" t="inlineStr">
        <is>
          <t>metre</t>
        </is>
      </c>
      <c r="D2265" s="9" t="inlineStr">
        <is>
          <t>62.00</t>
        </is>
      </c>
    </row>
    <row r="2266" ht="11.5" customHeight="1">
      <c r="A2266" s="9" t="inlineStr">
        <is>
          <t>8301</t>
        </is>
      </c>
      <c r="B2266" s="9" t="inlineStr">
        <is>
          <t>1620 mm PE-AL-PE Composite pressure pipe</t>
        </is>
      </c>
      <c r="C2266" s="9" t="inlineStr">
        <is>
          <t>metre</t>
        </is>
      </c>
      <c r="D2266" s="9" t="inlineStr">
        <is>
          <t>78.00</t>
        </is>
      </c>
    </row>
    <row r="2267" ht="11.5" customHeight="1">
      <c r="A2267" s="9" t="inlineStr">
        <is>
          <t>8302</t>
        </is>
      </c>
      <c r="B2267" s="9" t="inlineStr">
        <is>
          <t>2025 mm PE-AL-PE Composite pressure pipe</t>
        </is>
      </c>
      <c r="C2267" s="9" t="inlineStr">
        <is>
          <t>metre</t>
        </is>
      </c>
      <c r="D2267" s="9" t="inlineStr">
        <is>
          <t>110.00</t>
        </is>
      </c>
    </row>
    <row r="2268" ht="11.5" customHeight="1">
      <c r="A2268" s="9" t="inlineStr">
        <is>
          <t>8303</t>
        </is>
      </c>
      <c r="B2268" s="9" t="inlineStr">
        <is>
          <t>2532 mm PE-AL-PE Composite pressure pipe</t>
        </is>
      </c>
      <c r="C2268" s="9" t="inlineStr">
        <is>
          <t>metre</t>
        </is>
      </c>
      <c r="D2268" s="9" t="inlineStr">
        <is>
          <t>157.00</t>
        </is>
      </c>
    </row>
    <row r="2269" ht="11.5" customHeight="1">
      <c r="A2269" s="9" t="inlineStr">
        <is>
          <t>8304</t>
        </is>
      </c>
      <c r="B2269" s="9" t="inlineStr">
        <is>
          <t>3240 mm PE-AL-PE Composite pressure pipe</t>
        </is>
      </c>
      <c r="C2269" s="9" t="inlineStr">
        <is>
          <t>metre</t>
        </is>
      </c>
      <c r="D2269" s="9" t="inlineStr">
        <is>
          <t>235.00</t>
        </is>
      </c>
    </row>
    <row r="2270" ht="11.5" customHeight="1">
      <c r="A2270" s="9" t="inlineStr">
        <is>
          <t>8305</t>
        </is>
      </c>
      <c r="B2270" s="9" t="inlineStr">
        <is>
          <t>4050 mm PE-AL-PE Composite pressure pipe</t>
        </is>
      </c>
      <c r="C2270" s="9" t="inlineStr">
        <is>
          <t>metre</t>
        </is>
      </c>
      <c r="D2270" s="9" t="inlineStr">
        <is>
          <t>330.00</t>
        </is>
      </c>
    </row>
    <row r="2271" ht="11.5" customHeight="1">
      <c r="A2271" s="9" t="inlineStr">
        <is>
          <t>8306</t>
        </is>
      </c>
      <c r="B2271" s="9" t="inlineStr">
        <is>
          <t>PPR Union 20 mm</t>
        </is>
      </c>
      <c r="C2271" s="9" t="inlineStr">
        <is>
          <t>each</t>
        </is>
      </c>
      <c r="D2271" s="9" t="inlineStr">
        <is>
          <t>48.00</t>
        </is>
      </c>
    </row>
    <row r="2272" ht="11.5" customHeight="1">
      <c r="A2272" s="9" t="inlineStr">
        <is>
          <t>8307</t>
        </is>
      </c>
      <c r="B2272" s="9" t="inlineStr">
        <is>
          <t>PPR Union 25 mm</t>
        </is>
      </c>
      <c r="C2272" s="9" t="inlineStr">
        <is>
          <t>each</t>
        </is>
      </c>
      <c r="D2272" s="9" t="inlineStr">
        <is>
          <t>97.00</t>
        </is>
      </c>
    </row>
    <row r="2274" ht="11.5" customHeight="1">
      <c r="A2274" s="10" t="inlineStr">
        <is>
          <t>Code</t>
        </is>
      </c>
      <c r="B2274" s="10" t="inlineStr">
        <is>
          <t>Description</t>
        </is>
      </c>
      <c r="C2274" s="10" t="inlineStr">
        <is>
          <t>Unit</t>
        </is>
      </c>
      <c r="D2274" s="10" t="inlineStr">
        <is>
          <t>Rate</t>
        </is>
      </c>
    </row>
    <row r="2275" ht="11.5" customHeight="1">
      <c r="A2275" s="10" t="inlineStr">
        <is>
          <t>No.</t>
        </is>
      </c>
      <c r="B2275" s="10" t="inlineStr"/>
      <c r="C2275" s="10" t="inlineStr"/>
      <c r="D2275" s="10" t="inlineStr"/>
    </row>
    <row r="2276" ht="11.5" customHeight="1">
      <c r="A2276" s="9" t="inlineStr">
        <is>
          <t>8308</t>
        </is>
      </c>
      <c r="B2276" s="9" t="inlineStr">
        <is>
          <t>PPR Union 32 mm</t>
        </is>
      </c>
      <c r="C2276" s="9" t="inlineStr">
        <is>
          <t>each</t>
        </is>
      </c>
      <c r="D2276" s="9" t="inlineStr">
        <is>
          <t>137.20</t>
        </is>
      </c>
    </row>
    <row r="2277" ht="11.5" customHeight="1">
      <c r="A2277" s="9" t="inlineStr">
        <is>
          <t>8309</t>
        </is>
      </c>
      <c r="B2277" s="9" t="inlineStr">
        <is>
          <t>PPR Union 40 mm</t>
        </is>
      </c>
      <c r="C2277" s="9" t="inlineStr">
        <is>
          <t>each</t>
        </is>
      </c>
      <c r="D2277" s="9" t="inlineStr">
        <is>
          <t>184.80</t>
        </is>
      </c>
    </row>
    <row r="2278" ht="11.5" customHeight="1">
      <c r="A2278" s="9" t="inlineStr">
        <is>
          <t>8310</t>
        </is>
      </c>
      <c r="B2278" s="9" t="inlineStr">
        <is>
          <t>PPR Union 50 mm</t>
        </is>
      </c>
      <c r="C2278" s="9" t="inlineStr">
        <is>
          <t>each</t>
        </is>
      </c>
      <c r="D2278" s="9" t="inlineStr">
        <is>
          <t>352.80</t>
        </is>
      </c>
    </row>
    <row r="2279" ht="11.5" customHeight="1">
      <c r="A2279" s="9" t="inlineStr">
        <is>
          <t>8311</t>
        </is>
      </c>
      <c r="B2279" s="9" t="inlineStr">
        <is>
          <t>PPR Union 63 mm</t>
        </is>
      </c>
      <c r="C2279" s="9" t="inlineStr">
        <is>
          <t>each</t>
        </is>
      </c>
      <c r="D2279" s="9" t="inlineStr">
        <is>
          <t>483.60</t>
        </is>
      </c>
    </row>
    <row r="2280" ht="11.5" customHeight="1">
      <c r="A2280" s="9" t="inlineStr">
        <is>
          <t>8312</t>
        </is>
      </c>
      <c r="B2280" s="9" t="inlineStr">
        <is>
          <t>PPR Union 75 mm</t>
        </is>
      </c>
      <c r="C2280" s="9" t="inlineStr">
        <is>
          <t>each</t>
        </is>
      </c>
      <c r="D2280" s="9" t="inlineStr">
        <is>
          <t>933.00</t>
        </is>
      </c>
    </row>
    <row r="2281" ht="11.5" customHeight="1">
      <c r="A2281" s="9" t="inlineStr">
        <is>
          <t>8500</t>
        </is>
      </c>
      <c r="B2281" s="9" t="inlineStr">
        <is>
          <t>Water for jetting / blowback</t>
        </is>
      </c>
      <c r="C2281" s="9" t="inlineStr">
        <is>
          <t>1000 litre</t>
        </is>
      </c>
      <c r="D2281" s="9" t="inlineStr">
        <is>
          <t>1500.00</t>
        </is>
      </c>
    </row>
    <row r="2282" ht="11.5" customHeight="1">
      <c r="A2282" s="9" t="inlineStr">
        <is>
          <t>8501</t>
        </is>
      </c>
      <c r="B2282" s="9" t="inlineStr">
        <is>
          <t>Polymer modified cementation coating</t>
        </is>
      </c>
      <c r="C2282" s="9" t="inlineStr">
        <is>
          <t>kg</t>
        </is>
      </c>
      <c r="D2282" s="9" t="inlineStr">
        <is>
          <t>140.00</t>
        </is>
      </c>
    </row>
    <row r="2283" ht="11.5" customHeight="1">
      <c r="A2283" s="9" t="inlineStr">
        <is>
          <t>8502</t>
        </is>
      </c>
      <c r="B2283" s="9" t="inlineStr">
        <is>
          <t>Fibre glass cloth</t>
        </is>
      </c>
      <c r="C2283" s="9" t="inlineStr">
        <is>
          <t>sqm</t>
        </is>
      </c>
      <c r="D2283" s="9" t="inlineStr">
        <is>
          <t>25.00</t>
        </is>
      </c>
    </row>
    <row r="2284" ht="11.5" customHeight="1">
      <c r="A2284" s="9" t="inlineStr">
        <is>
          <t>8504</t>
        </is>
      </c>
      <c r="B2284" s="9" t="inlineStr">
        <is>
          <t>Multi surface paint</t>
        </is>
      </c>
      <c r="C2284" s="9" t="inlineStr">
        <is>
          <t>litre</t>
        </is>
      </c>
      <c r="D2284" s="9" t="inlineStr">
        <is>
          <t>255.00</t>
        </is>
      </c>
    </row>
    <row r="2285" ht="11.5" customHeight="1">
      <c r="A2285" s="9" t="inlineStr">
        <is>
          <t>8505</t>
        </is>
      </c>
      <c r="B2285" s="9" t="inlineStr">
        <is>
          <t>Acrylic exterior paint</t>
        </is>
      </c>
      <c r="C2285" s="9" t="inlineStr">
        <is>
          <t>litre</t>
        </is>
      </c>
      <c r="D2285" s="9" t="inlineStr">
        <is>
          <t>170.00</t>
        </is>
      </c>
    </row>
    <row r="2286" ht="11.5" customHeight="1">
      <c r="A2286" s="9" t="inlineStr">
        <is>
          <t>8506</t>
        </is>
      </c>
      <c r="B2286" s="9" t="inlineStr">
        <is>
          <t>Premium Acrylic exterior paint</t>
        </is>
      </c>
      <c r="C2286" s="9" t="inlineStr">
        <is>
          <t>litre</t>
        </is>
      </c>
      <c r="D2286" s="9" t="inlineStr">
        <is>
          <t>180.00</t>
        </is>
      </c>
    </row>
    <row r="2287" ht="11.5" customHeight="1">
      <c r="A2287" s="9" t="inlineStr">
        <is>
          <t>8507</t>
        </is>
      </c>
      <c r="B2287" s="9" t="inlineStr">
        <is>
          <t>Textured exterior paint</t>
        </is>
      </c>
      <c r="C2287" s="9" t="inlineStr">
        <is>
          <t>litre</t>
        </is>
      </c>
      <c r="D2287" s="9" t="inlineStr">
        <is>
          <t>240.00</t>
        </is>
      </c>
    </row>
    <row r="2288" ht="11.5" customHeight="1">
      <c r="A2288" s="9" t="inlineStr">
        <is>
          <t>8508</t>
        </is>
      </c>
      <c r="B2288" s="9" t="inlineStr">
        <is>
          <t>Primer for cement paint</t>
        </is>
      </c>
      <c r="C2288" s="9" t="inlineStr">
        <is>
          <t>litre</t>
        </is>
      </c>
      <c r="D2288" s="9" t="inlineStr">
        <is>
          <t>79.00</t>
        </is>
      </c>
    </row>
    <row r="2289" ht="11.5" customHeight="1">
      <c r="A2289" s="9" t="inlineStr">
        <is>
          <t>8509</t>
        </is>
      </c>
      <c r="B2289" s="9" t="inlineStr">
        <is>
          <t>Special Primer (C.W.)</t>
        </is>
      </c>
      <c r="C2289" s="9" t="inlineStr">
        <is>
          <t>litre</t>
        </is>
      </c>
      <c r="D2289" s="9" t="inlineStr">
        <is>
          <t>140.00</t>
        </is>
      </c>
    </row>
    <row r="2290" ht="11.5" customHeight="1">
      <c r="A2290" s="9" t="inlineStr">
        <is>
          <t>8510</t>
        </is>
      </c>
      <c r="B2290" s="9" t="inlineStr">
        <is>
          <t>Metal Primer (U.G.)</t>
        </is>
      </c>
      <c r="C2290" s="9" t="inlineStr">
        <is>
          <t>litre</t>
        </is>
      </c>
      <c r="D2290" s="9" t="inlineStr">
        <is>
          <t>90.00</t>
        </is>
      </c>
    </row>
    <row r="2291" ht="11.5" customHeight="1">
      <c r="A2291" s="9" t="inlineStr">
        <is>
          <t>8511</t>
        </is>
      </c>
      <c r="B2291" s="9" t="inlineStr">
        <is>
          <t>Fibre reinforced elastomeric liquid water proofing membrane</t>
        </is>
      </c>
      <c r="C2291" s="9" t="inlineStr">
        <is>
          <t>litre</t>
        </is>
      </c>
      <c r="D2291" s="9" t="inlineStr">
        <is>
          <t>198.69</t>
        </is>
      </c>
    </row>
    <row r="2292" ht="11.5" customHeight="1">
      <c r="A2292" s="9" t="inlineStr">
        <is>
          <t>8512</t>
        </is>
      </c>
      <c r="B2292" s="9" t="inlineStr">
        <is>
          <t>Cementitious water proofing coating with elastic polymers</t>
        </is>
      </c>
      <c r="C2292" s="9" t="inlineStr">
        <is>
          <t>kg</t>
        </is>
      </c>
      <c r="D2292" s="9" t="inlineStr">
        <is>
          <t>189.13</t>
        </is>
      </c>
    </row>
    <row r="2293" ht="11.5" customHeight="1">
      <c r="A2293" s="9" t="inlineStr">
        <is>
          <t>8513</t>
        </is>
      </c>
      <c r="B2293" s="9" t="inlineStr">
        <is>
          <t>Acrylic modified resin based texture</t>
        </is>
      </c>
      <c r="C2293" s="9" t="inlineStr">
        <is>
          <t>kg</t>
        </is>
      </c>
      <c r="D2293" s="9" t="inlineStr">
        <is>
          <t>36.00</t>
        </is>
      </c>
    </row>
    <row r="2294" ht="11.5" customHeight="1">
      <c r="A2294" s="9" t="inlineStr">
        <is>
          <t>8514</t>
        </is>
      </c>
      <c r="B2294" s="9" t="inlineStr">
        <is>
          <t>40 mm long S.S screws with plastic rawl plugs</t>
        </is>
      </c>
      <c r="C2294" s="9" t="inlineStr">
        <is>
          <t>100</t>
        </is>
      </c>
      <c r="D2294" s="9" t="inlineStr">
        <is>
          <t>40.00</t>
        </is>
      </c>
    </row>
    <row r="2295" ht="11.5" customHeight="1">
      <c r="A2295" s="9" t="inlineStr">
        <is>
          <t>8515</t>
        </is>
      </c>
      <c r="B2295" s="9" t="inlineStr">
        <is>
          <t>Galavanised MS 8 mm outer diameter M-6 dash fastener 50mm long</t>
        </is>
      </c>
      <c r="C2295" s="9" t="inlineStr">
        <is>
          <t>each</t>
        </is>
      </c>
      <c r="D2295" s="9" t="inlineStr">
        <is>
          <t>31.00</t>
        </is>
      </c>
    </row>
    <row r="2296" ht="11.5" customHeight="1">
      <c r="A2296" s="9" t="inlineStr">
        <is>
          <t>8516</t>
        </is>
      </c>
      <c r="B2296" s="9" t="inlineStr">
        <is>
          <t>ZMB 60/equivalent</t>
        </is>
      </c>
      <c r="C2296" s="9" t="inlineStr">
        <is>
          <t>kg</t>
        </is>
      </c>
      <c r="D2296" s="9" t="inlineStr">
        <is>
          <t>105.00</t>
        </is>
      </c>
    </row>
    <row r="2297" ht="11.5" customHeight="1">
      <c r="A2297" s="9" t="inlineStr">
        <is>
          <t>8517</t>
        </is>
      </c>
      <c r="B2297" s="9" t="inlineStr">
        <is>
          <t>ZMB thinner</t>
        </is>
      </c>
      <c r="C2297" s="9" t="inlineStr">
        <is>
          <t>litre</t>
        </is>
      </c>
      <c r="D2297" s="9" t="inlineStr">
        <is>
          <t>205.00</t>
        </is>
      </c>
    </row>
    <row r="2298" ht="11.5" customHeight="1">
      <c r="A2298" s="9" t="inlineStr">
        <is>
          <t>8518</t>
        </is>
      </c>
      <c r="B2298" s="9" t="inlineStr">
        <is>
          <t>Zycoprime / equivalent</t>
        </is>
      </c>
      <c r="C2298" s="9" t="inlineStr">
        <is>
          <t>litre</t>
        </is>
      </c>
      <c r="D2298" s="9" t="inlineStr">
        <is>
          <t>210.00</t>
        </is>
      </c>
    </row>
    <row r="2299" ht="11.5" customHeight="1">
      <c r="A2299" s="9" t="inlineStr">
        <is>
          <t>8519</t>
        </is>
      </c>
      <c r="B2299" s="9" t="inlineStr">
        <is>
          <t>Zycosil / equivalent</t>
        </is>
      </c>
      <c r="C2299" s="9" t="inlineStr">
        <is>
          <t>litre</t>
        </is>
      </c>
      <c r="D2299" s="9" t="inlineStr">
        <is>
          <t>1800.00</t>
        </is>
      </c>
    </row>
    <row r="2300" ht="11.5" customHeight="1">
      <c r="A2300" s="9" t="inlineStr">
        <is>
          <t>8520</t>
        </is>
      </c>
      <c r="B2300" s="9" t="inlineStr">
        <is>
          <t>Elastobar / equivalent</t>
        </is>
      </c>
      <c r="C2300" s="9" t="inlineStr">
        <is>
          <t>kg</t>
        </is>
      </c>
      <c r="D2300" s="9" t="inlineStr">
        <is>
          <t>300.00</t>
        </is>
      </c>
    </row>
    <row r="2301" ht="23" customHeight="1">
      <c r="A2301" s="9" t="inlineStr">
        <is>
          <t>8552</t>
        </is>
      </c>
      <c r="B2301" s="9" t="inlineStr">
        <is>
          <t>Mineral fibre beveled tegular edged ceiling tiles 595 x595mm,16 mm thick</t>
        </is>
      </c>
      <c r="C2301" s="9" t="inlineStr">
        <is>
          <t>sqm</t>
        </is>
      </c>
      <c r="D2301" s="9" t="inlineStr">
        <is>
          <t>830.00</t>
        </is>
      </c>
    </row>
    <row r="2302" ht="23" customHeight="1">
      <c r="A2302" s="9" t="inlineStr">
        <is>
          <t>8553</t>
        </is>
      </c>
      <c r="B2302" s="9" t="inlineStr">
        <is>
          <t>Mineral fibre beveled tegular edged ceiling tiles 595 x595mm,16 mm</t>
        </is>
      </c>
      <c r="C2302" s="9" t="inlineStr"/>
      <c r="D2302" s="9" t="inlineStr"/>
    </row>
    <row r="2303" ht="23" customHeight="1">
      <c r="A2303" s="9" t="inlineStr"/>
      <c r="B2303" s="9" t="inlineStr">
        <is>
          <t>thick with bio-block conforming to ISO 5 (class 100) specifications.</t>
        </is>
      </c>
      <c r="C2303" s="9" t="inlineStr">
        <is>
          <t>sqm</t>
        </is>
      </c>
      <c r="D2303" s="9" t="inlineStr">
        <is>
          <t>920.00</t>
        </is>
      </c>
    </row>
    <row r="2304" ht="23" customHeight="1">
      <c r="A2304" s="9" t="inlineStr">
        <is>
          <t>8554</t>
        </is>
      </c>
      <c r="B2304" s="9" t="inlineStr">
        <is>
          <t>Mineral fiber beveled tegular edged ceiling tiles 595 x595mm,20 mm thick.</t>
        </is>
      </c>
      <c r="C2304" s="9" t="inlineStr">
        <is>
          <t>sqm</t>
        </is>
      </c>
      <c r="D2304" s="9" t="inlineStr">
        <is>
          <t>1040.00</t>
        </is>
      </c>
    </row>
    <row r="2305" ht="11.5" customHeight="1">
      <c r="A2305" s="9" t="inlineStr">
        <is>
          <t>8555</t>
        </is>
      </c>
      <c r="B2305" s="9" t="inlineStr">
        <is>
          <t>G.I main runner 15 x32 mm of 3000 mm length, 0.33 mm thick</t>
        </is>
      </c>
      <c r="C2305" s="9" t="inlineStr">
        <is>
          <t>each</t>
        </is>
      </c>
      <c r="D2305" s="9" t="inlineStr">
        <is>
          <t>185.00</t>
        </is>
      </c>
    </row>
    <row r="2306" ht="11.5" customHeight="1">
      <c r="A2306" s="9" t="inlineStr">
        <is>
          <t>8556</t>
        </is>
      </c>
      <c r="B2306" s="9" t="inlineStr">
        <is>
          <t>G.I cross-T 15 x32 mm of 1200 mm length, 0.33 mm thick</t>
        </is>
      </c>
      <c r="C2306" s="9" t="inlineStr">
        <is>
          <t>each</t>
        </is>
      </c>
      <c r="D2306" s="9" t="inlineStr">
        <is>
          <t>78.00</t>
        </is>
      </c>
    </row>
    <row r="2307" ht="11.5" customHeight="1">
      <c r="A2307" s="9" t="inlineStr">
        <is>
          <t>8557</t>
        </is>
      </c>
      <c r="B2307" s="9" t="inlineStr">
        <is>
          <t>G.I cross-T 15 x32 mm of 600 mm length, 0.33 mm thick</t>
        </is>
      </c>
      <c r="C2307" s="9" t="inlineStr">
        <is>
          <t>each</t>
        </is>
      </c>
      <c r="D2307" s="9" t="inlineStr">
        <is>
          <t>35.00</t>
        </is>
      </c>
    </row>
    <row r="2308" ht="11.5" customHeight="1">
      <c r="A2308" s="9" t="inlineStr">
        <is>
          <t>8558</t>
        </is>
      </c>
      <c r="B2308" s="9" t="inlineStr">
        <is>
          <t>G.I hanger rod 6mm dia fully threaded upto 1000 mm length</t>
        </is>
      </c>
      <c r="C2308" s="9" t="inlineStr">
        <is>
          <t>each</t>
        </is>
      </c>
      <c r="D2308" s="9" t="inlineStr">
        <is>
          <t>26.00</t>
        </is>
      </c>
    </row>
    <row r="2309" ht="11.5" customHeight="1">
      <c r="A2309" s="9" t="inlineStr">
        <is>
          <t>8559</t>
        </is>
      </c>
      <c r="B2309" s="9" t="inlineStr">
        <is>
          <t>Stainless steel U Channel of size (50x25x2mm)</t>
        </is>
      </c>
      <c r="C2309" s="9" t="inlineStr">
        <is>
          <t>metre</t>
        </is>
      </c>
      <c r="D2309" s="9" t="inlineStr">
        <is>
          <t>160.00</t>
        </is>
      </c>
    </row>
    <row r="2310" ht="11.5" customHeight="1">
      <c r="A2310" s="9" t="inlineStr">
        <is>
          <t>8560</t>
        </is>
      </c>
      <c r="B2310" s="9" t="inlineStr">
        <is>
          <t>Non staining water resistant clear silicon</t>
        </is>
      </c>
      <c r="C2310" s="9" t="inlineStr">
        <is>
          <t>metre</t>
        </is>
      </c>
      <c r="D2310" s="9" t="inlineStr">
        <is>
          <t>65.00</t>
        </is>
      </c>
    </row>
    <row r="2311" ht="11.5" customHeight="1">
      <c r="A2311" s="9" t="inlineStr">
        <is>
          <t>8561</t>
        </is>
      </c>
      <c r="B2311" s="9" t="inlineStr">
        <is>
          <t>Extruded polystyrene rigid insulation board 50 mm thick</t>
        </is>
      </c>
      <c r="C2311" s="9" t="inlineStr">
        <is>
          <t>sqm</t>
        </is>
      </c>
      <c r="D2311" s="9" t="inlineStr">
        <is>
          <t>525.00</t>
        </is>
      </c>
    </row>
    <row r="2312" ht="23" customHeight="1">
      <c r="A2312" s="9" t="inlineStr">
        <is>
          <t>8562</t>
        </is>
      </c>
      <c r="B2312" s="9" t="inlineStr">
        <is>
          <t>Expanded Polystyrene insulation board 120 mm thick confirming to</t>
        </is>
      </c>
      <c r="C2312" s="9" t="inlineStr"/>
      <c r="D2312" s="9" t="inlineStr"/>
    </row>
    <row r="2313" ht="23" customHeight="1">
      <c r="A2313" s="9" t="inlineStr"/>
      <c r="B2313" s="9" t="inlineStr">
        <is>
          <t>IS 4671-1984, Fire retardant property self-extinguishing type as per</t>
        </is>
      </c>
      <c r="C2313" s="9" t="inlineStr"/>
      <c r="D2313" s="9" t="inlineStr"/>
    </row>
    <row r="2314" ht="11.5" customHeight="1">
      <c r="A2314" s="9" t="inlineStr"/>
      <c r="B2314" s="9" t="inlineStr">
        <is>
          <t>EN 13501-1</t>
        </is>
      </c>
      <c r="C2314" s="9" t="inlineStr">
        <is>
          <t>sqm</t>
        </is>
      </c>
      <c r="D2314" s="9" t="inlineStr">
        <is>
          <t>800.00</t>
        </is>
      </c>
    </row>
    <row r="2315" ht="23" customHeight="1">
      <c r="A2315" s="9" t="inlineStr">
        <is>
          <t>8563</t>
        </is>
      </c>
      <c r="B2315" s="9" t="inlineStr">
        <is>
          <t>15 mm thick, light weight, integral densified micro look edged,false</t>
        </is>
      </c>
      <c r="C2315" s="9" t="inlineStr"/>
      <c r="D2315" s="9" t="inlineStr"/>
    </row>
    <row r="2316" ht="11.5" customHeight="1">
      <c r="A2316" s="9" t="inlineStr"/>
      <c r="B2316" s="9" t="inlineStr">
        <is>
          <t>ceiling tiles of size 595x595 mm.</t>
        </is>
      </c>
      <c r="C2316" s="9" t="inlineStr">
        <is>
          <t>sqm</t>
        </is>
      </c>
      <c r="D2316" s="9" t="inlineStr">
        <is>
          <t>720.00</t>
        </is>
      </c>
    </row>
    <row r="2317" ht="23" customHeight="1">
      <c r="A2317" s="9" t="inlineStr">
        <is>
          <t>8564</t>
        </is>
      </c>
      <c r="B2317" s="9" t="inlineStr">
        <is>
          <t>15 mm thick, light weight,fully perforated square/butt edge integral</t>
        </is>
      </c>
      <c r="C2317" s="9" t="inlineStr"/>
      <c r="D2317" s="9" t="inlineStr"/>
    </row>
    <row r="2318" ht="11.5" customHeight="1">
      <c r="A2318" s="9" t="inlineStr"/>
      <c r="B2318" s="9" t="inlineStr">
        <is>
          <t>densified,false ceiling tiles of size 595x595 mm.</t>
        </is>
      </c>
      <c r="C2318" s="9" t="inlineStr">
        <is>
          <t>sqm</t>
        </is>
      </c>
      <c r="D2318" s="9" t="inlineStr">
        <is>
          <t>900.00</t>
        </is>
      </c>
    </row>
    <row r="2319" ht="23" customHeight="1">
      <c r="A2319" s="9" t="inlineStr">
        <is>
          <t>8565</t>
        </is>
      </c>
      <c r="B2319" s="9" t="inlineStr">
        <is>
          <t>Galavanised MS hanger rod 6 mm dia MS fully threaded up to 1000mm</t>
        </is>
      </c>
      <c r="C2319" s="9" t="inlineStr"/>
      <c r="D2319" s="9" t="inlineStr"/>
    </row>
    <row r="2320" ht="11.5" customHeight="1">
      <c r="A2320" s="9" t="inlineStr"/>
      <c r="B2320" s="9" t="inlineStr">
        <is>
          <t>length</t>
        </is>
      </c>
      <c r="C2320" s="9" t="inlineStr">
        <is>
          <t>each</t>
        </is>
      </c>
      <c r="D2320" s="9" t="inlineStr">
        <is>
          <t>26.00</t>
        </is>
      </c>
    </row>
    <row r="2321" ht="23" customHeight="1">
      <c r="A2321" s="9" t="inlineStr">
        <is>
          <t>8566</t>
        </is>
      </c>
      <c r="B2321" s="9" t="inlineStr">
        <is>
          <t>Powder coated steel section main-T ceiling sections 15x42x0.40 mm</t>
        </is>
      </c>
      <c r="C2321" s="9" t="inlineStr"/>
      <c r="D2321" s="9" t="inlineStr"/>
    </row>
    <row r="2322" ht="11.5" customHeight="1">
      <c r="A2322" s="9" t="inlineStr"/>
      <c r="B2322" s="9" t="inlineStr">
        <is>
          <t>(3000 mm long)</t>
        </is>
      </c>
      <c r="C2322" s="9" t="inlineStr">
        <is>
          <t>each</t>
        </is>
      </c>
      <c r="D2322" s="9" t="inlineStr">
        <is>
          <t>235.00</t>
        </is>
      </c>
    </row>
    <row r="2323" ht="23" customHeight="1">
      <c r="A2323" s="9" t="inlineStr">
        <is>
          <t>8567</t>
        </is>
      </c>
      <c r="B2323" s="9" t="inlineStr">
        <is>
          <t>Galvanized mild steel perimeter wall angle 22x19x0.40 mm (3000mm</t>
        </is>
      </c>
      <c r="C2323" s="9" t="inlineStr"/>
      <c r="D2323" s="9" t="inlineStr"/>
    </row>
    <row r="2324" ht="11.5" customHeight="1">
      <c r="A2324" s="9" t="inlineStr"/>
      <c r="B2324" s="9" t="inlineStr">
        <is>
          <t>long)</t>
        </is>
      </c>
      <c r="C2324" s="9" t="inlineStr">
        <is>
          <t>each</t>
        </is>
      </c>
      <c r="D2324" s="9" t="inlineStr">
        <is>
          <t>115.00</t>
        </is>
      </c>
    </row>
    <row r="2326" ht="11.5" customHeight="1">
      <c r="A2326" s="10" t="inlineStr">
        <is>
          <t>Code</t>
        </is>
      </c>
      <c r="B2326" s="10" t="inlineStr">
        <is>
          <t>Description</t>
        </is>
      </c>
      <c r="C2326" s="10" t="inlineStr">
        <is>
          <t>Unit</t>
        </is>
      </c>
      <c r="D2326" s="10" t="inlineStr">
        <is>
          <t>Rate</t>
        </is>
      </c>
    </row>
    <row r="2327" ht="11.5" customHeight="1">
      <c r="A2327" s="10" t="inlineStr">
        <is>
          <t>No.</t>
        </is>
      </c>
      <c r="B2327" s="10" t="inlineStr"/>
      <c r="C2327" s="10" t="inlineStr"/>
      <c r="D2327" s="10" t="inlineStr"/>
    </row>
    <row r="2328" ht="23" customHeight="1">
      <c r="A2328" s="9" t="inlineStr">
        <is>
          <t>8568</t>
        </is>
      </c>
      <c r="B2328" s="9" t="inlineStr">
        <is>
          <t>Powder coated Galvanised Iron intermediate cross-T section 15x42x</t>
        </is>
      </c>
      <c r="C2328" s="9" t="inlineStr"/>
      <c r="D2328" s="9" t="inlineStr"/>
    </row>
    <row r="2329" ht="11.5" customHeight="1">
      <c r="A2329" s="9" t="inlineStr"/>
      <c r="B2329" s="9" t="inlineStr">
        <is>
          <t>0.40 mm (1200 mm long)</t>
        </is>
      </c>
      <c r="C2329" s="9" t="inlineStr">
        <is>
          <t>each</t>
        </is>
      </c>
      <c r="D2329" s="9" t="inlineStr">
        <is>
          <t>95.00</t>
        </is>
      </c>
    </row>
    <row r="2330" ht="23" customHeight="1">
      <c r="A2330" s="9" t="inlineStr">
        <is>
          <t>8569</t>
        </is>
      </c>
      <c r="B2330" s="9" t="inlineStr">
        <is>
          <t>Powder coated Galvanized Iron intermediate cross-T section 15x42x</t>
        </is>
      </c>
      <c r="C2330" s="9" t="inlineStr"/>
      <c r="D2330" s="9" t="inlineStr"/>
    </row>
    <row r="2331" ht="11.5" customHeight="1">
      <c r="A2331" s="9" t="inlineStr"/>
      <c r="B2331" s="9" t="inlineStr">
        <is>
          <t>0.40mm (600 mm long )</t>
        </is>
      </c>
      <c r="C2331" s="9" t="inlineStr">
        <is>
          <t>each</t>
        </is>
      </c>
      <c r="D2331" s="9" t="inlineStr">
        <is>
          <t>47.00</t>
        </is>
      </c>
    </row>
    <row r="2332" ht="11.5" customHeight="1">
      <c r="A2332" s="9" t="inlineStr">
        <is>
          <t>8570</t>
        </is>
      </c>
      <c r="B2332" s="9" t="inlineStr">
        <is>
          <t>GI Main T ceiling section 30x25x0.3 mm (3 metre long)</t>
        </is>
      </c>
      <c r="C2332" s="9" t="inlineStr">
        <is>
          <t>each</t>
        </is>
      </c>
      <c r="D2332" s="9" t="inlineStr">
        <is>
          <t>187.00</t>
        </is>
      </c>
    </row>
    <row r="2333" ht="11.5" customHeight="1">
      <c r="A2333" s="9" t="inlineStr">
        <is>
          <t>8571</t>
        </is>
      </c>
      <c r="B2333" s="9" t="inlineStr">
        <is>
          <t>GI Perimeter wall angle 25x25x0.4 mm (3 metre long)</t>
        </is>
      </c>
      <c r="C2333" s="9" t="inlineStr">
        <is>
          <t>each</t>
        </is>
      </c>
      <c r="D2333" s="9" t="inlineStr">
        <is>
          <t>157.00</t>
        </is>
      </c>
    </row>
    <row r="2334" ht="11.5" customHeight="1">
      <c r="A2334" s="9" t="inlineStr">
        <is>
          <t>8572</t>
        </is>
      </c>
      <c r="B2334" s="9" t="inlineStr">
        <is>
          <t>GI Intermediate cross T section 25x25x0.3 mm (1.2 metre long)</t>
        </is>
      </c>
      <c r="C2334" s="9" t="inlineStr">
        <is>
          <t>each</t>
        </is>
      </c>
      <c r="D2334" s="9" t="inlineStr">
        <is>
          <t>72.00</t>
        </is>
      </c>
    </row>
    <row r="2335" ht="11.5" customHeight="1">
      <c r="A2335" s="9" t="inlineStr">
        <is>
          <t>8573</t>
        </is>
      </c>
      <c r="B2335" s="9" t="inlineStr">
        <is>
          <t>GI Intermediate cross T section 25x25x0.3 mm (0.6 metre long)</t>
        </is>
      </c>
      <c r="C2335" s="9" t="inlineStr">
        <is>
          <t>each</t>
        </is>
      </c>
      <c r="D2335" s="9" t="inlineStr">
        <is>
          <t>34.00</t>
        </is>
      </c>
    </row>
    <row r="2336" ht="23" customHeight="1">
      <c r="A2336" s="9" t="inlineStr">
        <is>
          <t>8576</t>
        </is>
      </c>
      <c r="B2336" s="9" t="inlineStr">
        <is>
          <t>Powder coated Galvanized Iron intermediate cross-T section wire</t>
        </is>
      </c>
      <c r="C2336" s="9" t="inlineStr"/>
      <c r="D2336" s="9" t="inlineStr"/>
    </row>
    <row r="2337" ht="11.5" customHeight="1">
      <c r="A2337" s="9" t="inlineStr"/>
      <c r="B2337" s="9" t="inlineStr">
        <is>
          <t>diameter 3.00 mm).</t>
        </is>
      </c>
      <c r="C2337" s="9" t="inlineStr">
        <is>
          <t>sqm</t>
        </is>
      </c>
      <c r="D2337" s="9" t="inlineStr">
        <is>
          <t>190.00</t>
        </is>
      </c>
    </row>
    <row r="2338" ht="23" customHeight="1">
      <c r="A2338" s="9" t="inlineStr">
        <is>
          <t>8577</t>
        </is>
      </c>
      <c r="B2338" s="9" t="inlineStr">
        <is>
          <t>Crates made of Mesh type 10x12 (D=100 mm) Zn+PVC coated. Mesh wire</t>
        </is>
      </c>
      <c r="C2338" s="9" t="inlineStr"/>
      <c r="D2338" s="9" t="inlineStr"/>
    </row>
    <row r="2339" ht="11.5" customHeight="1">
      <c r="A2339" s="9" t="inlineStr"/>
      <c r="B2339" s="9" t="inlineStr">
        <is>
          <t>diameter 2.70/3.70 mm (ID/OD).</t>
        </is>
      </c>
      <c r="C2339" s="9" t="inlineStr">
        <is>
          <t>sqm</t>
        </is>
      </c>
      <c r="D2339" s="9" t="inlineStr">
        <is>
          <t>220.00</t>
        </is>
      </c>
    </row>
    <row r="2340" ht="11.5" customHeight="1">
      <c r="A2340" s="9" t="inlineStr">
        <is>
          <t>8578</t>
        </is>
      </c>
      <c r="B2340" s="9" t="inlineStr">
        <is>
          <t>Crates made of Mesh type 10x12 (D=100 mm) Zn+10% Al alloy +PVC</t>
        </is>
      </c>
      <c r="C2340" s="9" t="inlineStr"/>
      <c r="D2340" s="9" t="inlineStr"/>
    </row>
    <row r="2341" ht="11.5" customHeight="1">
      <c r="A2341" s="9" t="inlineStr"/>
      <c r="B2341" s="9" t="inlineStr">
        <is>
          <t>coated. Mesh wire diameter 2.70/3.70 mm (ID/OD).</t>
        </is>
      </c>
      <c r="C2341" s="9" t="inlineStr">
        <is>
          <t>sqm</t>
        </is>
      </c>
      <c r="D2341" s="9" t="inlineStr">
        <is>
          <t>290.00</t>
        </is>
      </c>
    </row>
    <row r="2342" ht="23" customHeight="1">
      <c r="A2342" s="9" t="inlineStr">
        <is>
          <t>8579</t>
        </is>
      </c>
      <c r="B2342" s="9" t="inlineStr">
        <is>
          <t>Cold form light gauge Steel C-section of thickness 0.75mm i/c zink</t>
        </is>
      </c>
      <c r="C2342" s="9" t="inlineStr"/>
      <c r="D2342" s="9" t="inlineStr"/>
    </row>
    <row r="2343" ht="11.5" customHeight="1">
      <c r="A2343" s="9" t="inlineStr"/>
      <c r="B2343" s="9" t="inlineStr">
        <is>
          <t>coating/sliting etc.</t>
        </is>
      </c>
      <c r="C2343" s="9" t="inlineStr">
        <is>
          <t>kg</t>
        </is>
      </c>
      <c r="D2343" s="9" t="inlineStr">
        <is>
          <t>130.00</t>
        </is>
      </c>
    </row>
    <row r="2344" ht="11.5" customHeight="1">
      <c r="A2344" s="9" t="inlineStr">
        <is>
          <t>8580</t>
        </is>
      </c>
      <c r="B2344" s="9" t="inlineStr">
        <is>
          <t>Wastage of cold form light gauge steel</t>
        </is>
      </c>
      <c r="C2344" s="9" t="inlineStr">
        <is>
          <t>kg</t>
        </is>
      </c>
      <c r="D2344" s="9" t="inlineStr">
        <is>
          <t>17.00</t>
        </is>
      </c>
    </row>
    <row r="2345" ht="23" customHeight="1">
      <c r="A2345" s="9" t="inlineStr">
        <is>
          <t>8581</t>
        </is>
      </c>
      <c r="B2345" s="9" t="inlineStr">
        <is>
          <t>12 mm thick micro tegular edged semi perforated GRG (Glass Fibre</t>
        </is>
      </c>
      <c r="C2345" s="9" t="inlineStr"/>
      <c r="D2345" s="9" t="inlineStr"/>
    </row>
    <row r="2346" ht="11.5" customHeight="1">
      <c r="A2346" s="9" t="inlineStr"/>
      <c r="B2346" s="9" t="inlineStr">
        <is>
          <t>Reinforced Gypsum) false celing tiles of Size 595x595 mm</t>
        </is>
      </c>
      <c r="C2346" s="9" t="inlineStr">
        <is>
          <t>sqm</t>
        </is>
      </c>
      <c r="D2346" s="9" t="inlineStr">
        <is>
          <t>510.00</t>
        </is>
      </c>
    </row>
    <row r="2347" ht="23" customHeight="1">
      <c r="A2347" s="9" t="inlineStr">
        <is>
          <t>8582</t>
        </is>
      </c>
      <c r="B2347" s="9" t="inlineStr">
        <is>
          <t>12 mm thick micro tegular edged fully perforated GRG (Glass Fibre</t>
        </is>
      </c>
      <c r="C2347" s="9" t="inlineStr"/>
      <c r="D2347" s="9" t="inlineStr"/>
    </row>
    <row r="2348" ht="11.5" customHeight="1">
      <c r="A2348" s="9" t="inlineStr"/>
      <c r="B2348" s="9" t="inlineStr">
        <is>
          <t>Reinforced Gypsum) false celing tiles of Size 595x595 mm</t>
        </is>
      </c>
      <c r="C2348" s="9" t="inlineStr">
        <is>
          <t>sqm</t>
        </is>
      </c>
      <c r="D2348" s="9" t="inlineStr">
        <is>
          <t>600.00</t>
        </is>
      </c>
    </row>
    <row r="2349" ht="23" customHeight="1">
      <c r="A2349" s="9" t="inlineStr">
        <is>
          <t>8583</t>
        </is>
      </c>
      <c r="B2349" s="9" t="inlineStr">
        <is>
          <t>10 mm thick square edge fully perforated GRG(Glass Fibre Reinforced</t>
        </is>
      </c>
      <c r="C2349" s="9" t="inlineStr"/>
      <c r="D2349" s="9" t="inlineStr"/>
    </row>
    <row r="2350" ht="11.5" customHeight="1">
      <c r="A2350" s="9" t="inlineStr"/>
      <c r="B2350" s="9" t="inlineStr">
        <is>
          <t>Gypsum) false celing tiles of Size 595x595 mm</t>
        </is>
      </c>
      <c r="C2350" s="9" t="inlineStr">
        <is>
          <t>sqm</t>
        </is>
      </c>
      <c r="D2350" s="9" t="inlineStr">
        <is>
          <t>750.00</t>
        </is>
      </c>
    </row>
    <row r="2351" ht="23" customHeight="1">
      <c r="A2351" s="9" t="inlineStr">
        <is>
          <t>8587</t>
        </is>
      </c>
      <c r="B2351" s="9" t="inlineStr">
        <is>
          <t>Galvanized iron intermediate cross-T section 15x32x0.33 mm (600mm long)</t>
        </is>
      </c>
      <c r="C2351" s="9" t="inlineStr">
        <is>
          <t>each</t>
        </is>
      </c>
      <c r="D2351" s="9" t="inlineStr">
        <is>
          <t>35.00</t>
        </is>
      </c>
    </row>
    <row r="2352" ht="23" customHeight="1">
      <c r="A2352" s="9" t="inlineStr">
        <is>
          <t>8588</t>
        </is>
      </c>
      <c r="B2352" s="9" t="inlineStr">
        <is>
          <t>Galavanised MS hanger rod 6mm dia MS fully threaded up to 1000mm length</t>
        </is>
      </c>
      <c r="C2352" s="9" t="inlineStr">
        <is>
          <t>each</t>
        </is>
      </c>
      <c r="D2352" s="9" t="inlineStr">
        <is>
          <t>26.00</t>
        </is>
      </c>
    </row>
    <row r="2353" ht="23" customHeight="1">
      <c r="A2353" s="9" t="inlineStr">
        <is>
          <t>8589</t>
        </is>
      </c>
      <c r="B2353" s="9" t="inlineStr">
        <is>
          <t>Calcium Silicate tegular edged celling tiles 595x595 mm and 15 mm thick</t>
        </is>
      </c>
      <c r="C2353" s="9" t="inlineStr"/>
      <c r="D2353" s="9" t="inlineStr"/>
    </row>
    <row r="2354" ht="11.5" customHeight="1">
      <c r="A2354" s="9" t="inlineStr"/>
      <c r="B2354" s="9" t="inlineStr">
        <is>
          <t>on edges</t>
        </is>
      </c>
      <c r="C2354" s="9" t="inlineStr">
        <is>
          <t>sqm</t>
        </is>
      </c>
      <c r="D2354" s="9" t="inlineStr">
        <is>
          <t>685.00</t>
        </is>
      </c>
    </row>
    <row r="2355" ht="23" customHeight="1">
      <c r="A2355" s="9" t="inlineStr">
        <is>
          <t>8590</t>
        </is>
      </c>
      <c r="B2355" s="9" t="inlineStr">
        <is>
          <t>Galvanised Steel main Tee ceiling section Size 24x38x0.33 mm (3 metre</t>
        </is>
      </c>
      <c r="C2355" s="9" t="inlineStr"/>
      <c r="D2355" s="9" t="inlineStr"/>
    </row>
    <row r="2356" ht="11.5" customHeight="1">
      <c r="A2356" s="9" t="inlineStr"/>
      <c r="B2356" s="9" t="inlineStr">
        <is>
          <t>long)</t>
        </is>
      </c>
      <c r="C2356" s="9" t="inlineStr">
        <is>
          <t>each</t>
        </is>
      </c>
      <c r="D2356" s="9" t="inlineStr">
        <is>
          <t>120.00</t>
        </is>
      </c>
    </row>
    <row r="2357" ht="23" customHeight="1">
      <c r="A2357" s="9" t="inlineStr">
        <is>
          <t>8591</t>
        </is>
      </c>
      <c r="B2357" s="9" t="inlineStr">
        <is>
          <t>Galvanised Steel perimeter wall Angle Size 24 x 24 x 0.40 mm (3.00 metre</t>
        </is>
      </c>
      <c r="C2357" s="9" t="inlineStr"/>
      <c r="D2357" s="9" t="inlineStr"/>
    </row>
    <row r="2358" ht="11.5" customHeight="1">
      <c r="A2358" s="9" t="inlineStr"/>
      <c r="B2358" s="9" t="inlineStr">
        <is>
          <t>long)</t>
        </is>
      </c>
      <c r="C2358" s="9" t="inlineStr">
        <is>
          <t>each</t>
        </is>
      </c>
      <c r="D2358" s="9" t="inlineStr">
        <is>
          <t>65.00</t>
        </is>
      </c>
    </row>
    <row r="2359" ht="23" customHeight="1">
      <c r="A2359" s="9" t="inlineStr">
        <is>
          <t>8592</t>
        </is>
      </c>
      <c r="B2359" s="9" t="inlineStr">
        <is>
          <t>Galvanised Steel intermediate cross T section Size 24 x 25 x 0.33mm</t>
        </is>
      </c>
      <c r="C2359" s="9" t="inlineStr"/>
      <c r="D2359" s="9" t="inlineStr"/>
    </row>
    <row r="2360" ht="11.5" customHeight="1">
      <c r="A2360" s="9" t="inlineStr"/>
      <c r="B2360" s="9" t="inlineStr">
        <is>
          <t>(1.2 metre long)</t>
        </is>
      </c>
      <c r="C2360" s="9" t="inlineStr">
        <is>
          <t>each</t>
        </is>
      </c>
      <c r="D2360" s="9" t="inlineStr">
        <is>
          <t>40.00</t>
        </is>
      </c>
    </row>
    <row r="2361" ht="23" customHeight="1">
      <c r="A2361" s="9" t="inlineStr">
        <is>
          <t>8593</t>
        </is>
      </c>
      <c r="B2361" s="9" t="inlineStr">
        <is>
          <t>Galvanised Steel intermediate cross T section Size 24 x 25 x 0.33mm</t>
        </is>
      </c>
      <c r="C2361" s="9" t="inlineStr"/>
      <c r="D2361" s="9" t="inlineStr"/>
    </row>
    <row r="2362" ht="11.5" customHeight="1">
      <c r="A2362" s="9" t="inlineStr"/>
      <c r="B2362" s="9" t="inlineStr">
        <is>
          <t>(0.6 metre long)</t>
        </is>
      </c>
      <c r="C2362" s="9" t="inlineStr">
        <is>
          <t>each</t>
        </is>
      </c>
      <c r="D2362" s="9" t="inlineStr">
        <is>
          <t>20.00</t>
        </is>
      </c>
    </row>
    <row r="2363" ht="11.5" customHeight="1">
      <c r="A2363" s="9" t="inlineStr">
        <is>
          <t>8594</t>
        </is>
      </c>
      <c r="B2363" s="9" t="inlineStr">
        <is>
          <t>Galvanised Steel soffit cleat size 25x35x1.60 mm</t>
        </is>
      </c>
      <c r="C2363" s="9" t="inlineStr">
        <is>
          <t>each</t>
        </is>
      </c>
      <c r="D2363" s="9" t="inlineStr">
        <is>
          <t>4.00</t>
        </is>
      </c>
    </row>
    <row r="2364" ht="11.5" customHeight="1">
      <c r="A2364" s="9" t="inlineStr">
        <is>
          <t>8595</t>
        </is>
      </c>
      <c r="B2364" s="9" t="inlineStr">
        <is>
          <t>Wooden screws with plastic rawl plugs 35x8 mm</t>
        </is>
      </c>
      <c r="C2364" s="9" t="inlineStr">
        <is>
          <t>each</t>
        </is>
      </c>
      <c r="D2364" s="9" t="inlineStr">
        <is>
          <t>1.00</t>
        </is>
      </c>
    </row>
    <row r="2365" ht="11.5" customHeight="1">
      <c r="A2365" s="9" t="inlineStr">
        <is>
          <t>8596</t>
        </is>
      </c>
      <c r="B2365" s="9" t="inlineStr">
        <is>
          <t>Galvanised MS 8mm outer diameter M-6 dash fastener 25mm long</t>
        </is>
      </c>
      <c r="C2365" s="9" t="inlineStr">
        <is>
          <t>each</t>
        </is>
      </c>
      <c r="D2365" s="9" t="inlineStr">
        <is>
          <t>32.00</t>
        </is>
      </c>
    </row>
    <row r="2366" ht="23" customHeight="1">
      <c r="A2366" s="9" t="inlineStr">
        <is>
          <t>8597</t>
        </is>
      </c>
      <c r="B2366" s="9" t="inlineStr">
        <is>
          <t>GI Metal Tile Clip in Plain Beveled edge global white colour tiles of</t>
        </is>
      </c>
      <c r="C2366" s="9" t="inlineStr"/>
      <c r="D2366" s="9" t="inlineStr"/>
    </row>
    <row r="2367" ht="11.5" customHeight="1">
      <c r="A2367" s="9" t="inlineStr"/>
      <c r="B2367" s="9" t="inlineStr">
        <is>
          <t>size 600x600 mm and 0.5 mm thick</t>
        </is>
      </c>
      <c r="C2367" s="9" t="inlineStr">
        <is>
          <t>sqm</t>
        </is>
      </c>
      <c r="D2367" s="9" t="inlineStr">
        <is>
          <t>677.00</t>
        </is>
      </c>
    </row>
    <row r="2368" ht="23" customHeight="1">
      <c r="A2368" s="9" t="inlineStr">
        <is>
          <t>8598</t>
        </is>
      </c>
      <c r="B2368" s="9" t="inlineStr">
        <is>
          <t>GI Metal Tile Clip in Perforated Beveled edge global white colour tiles</t>
        </is>
      </c>
      <c r="C2368" s="9" t="inlineStr"/>
      <c r="D2368" s="9" t="inlineStr"/>
    </row>
    <row r="2369" ht="11.5" customHeight="1">
      <c r="A2369" s="9" t="inlineStr"/>
      <c r="B2369" s="9" t="inlineStr">
        <is>
          <t>of size 600x600 mm and 0.5 mm thick</t>
        </is>
      </c>
      <c r="C2369" s="9" t="inlineStr">
        <is>
          <t>sqm</t>
        </is>
      </c>
      <c r="D2369" s="9" t="inlineStr">
        <is>
          <t>782.00</t>
        </is>
      </c>
    </row>
    <row r="2370" ht="23" customHeight="1">
      <c r="A2370" s="9" t="inlineStr">
        <is>
          <t>8599</t>
        </is>
      </c>
      <c r="B2370" s="9" t="inlineStr">
        <is>
          <t>GI Metal Tile Lay-in Plain Tegular edge global white color tiles of Size</t>
        </is>
      </c>
      <c r="C2370" s="9" t="inlineStr"/>
      <c r="D2370" s="9" t="inlineStr"/>
    </row>
    <row r="2371" ht="11.5" customHeight="1">
      <c r="A2371" s="9" t="inlineStr"/>
      <c r="B2371" s="9" t="inlineStr">
        <is>
          <t>595x595 mm and 0.5 mm thick</t>
        </is>
      </c>
      <c r="C2371" s="9" t="inlineStr">
        <is>
          <t>sqm</t>
        </is>
      </c>
      <c r="D2371" s="9" t="inlineStr">
        <is>
          <t>612.00</t>
        </is>
      </c>
    </row>
    <row r="2372" ht="23" customHeight="1">
      <c r="A2372" s="9" t="inlineStr">
        <is>
          <t>8600</t>
        </is>
      </c>
      <c r="B2372" s="9" t="inlineStr">
        <is>
          <t>GI Metal Tile Lay-in Perforated Tegular edge global white color tiles</t>
        </is>
      </c>
      <c r="C2372" s="9" t="inlineStr"/>
      <c r="D2372" s="9" t="inlineStr"/>
    </row>
    <row r="2373" ht="11.5" customHeight="1">
      <c r="A2373" s="9" t="inlineStr"/>
      <c r="B2373" s="9" t="inlineStr">
        <is>
          <t>of Size 595x595 mm and 0.5 mm thick</t>
        </is>
      </c>
      <c r="C2373" s="9" t="inlineStr">
        <is>
          <t>sqm</t>
        </is>
      </c>
      <c r="D2373" s="9" t="inlineStr">
        <is>
          <t>715.00</t>
        </is>
      </c>
    </row>
    <row r="2374" ht="11.5" customHeight="1">
      <c r="A2374" s="9" t="inlineStr">
        <is>
          <t>8601</t>
        </is>
      </c>
      <c r="B2374" s="9" t="inlineStr">
        <is>
          <t>PVC Laminated Gypsum Tiles (Square edge) of Size 595x595 mm</t>
        </is>
      </c>
      <c r="C2374" s="9" t="inlineStr"/>
      <c r="D2374" s="9" t="inlineStr"/>
    </row>
    <row r="2375" ht="11.5" customHeight="1">
      <c r="A2375" s="9" t="inlineStr"/>
      <c r="B2375" s="9" t="inlineStr">
        <is>
          <t>and 12.5 mm thick</t>
        </is>
      </c>
      <c r="C2375" s="9" t="inlineStr">
        <is>
          <t>sqm</t>
        </is>
      </c>
      <c r="D2375" s="9" t="inlineStr">
        <is>
          <t>880.00</t>
        </is>
      </c>
    </row>
    <row r="2376" ht="11.5" customHeight="1">
      <c r="A2376" s="9" t="inlineStr">
        <is>
          <t>8602</t>
        </is>
      </c>
      <c r="B2376" s="9" t="inlineStr">
        <is>
          <t>Gypsum Tiles Fully Perforated Square edge of Size 595x595 mm</t>
        </is>
      </c>
      <c r="C2376" s="9" t="inlineStr"/>
      <c r="D2376" s="9" t="inlineStr"/>
    </row>
    <row r="2377" ht="11.5" customHeight="1">
      <c r="A2377" s="9" t="inlineStr"/>
      <c r="B2377" s="9" t="inlineStr">
        <is>
          <t>and 12.5 mm thick</t>
        </is>
      </c>
      <c r="C2377" s="9" t="inlineStr">
        <is>
          <t>sqm</t>
        </is>
      </c>
      <c r="D2377" s="9" t="inlineStr">
        <is>
          <t>375.00</t>
        </is>
      </c>
    </row>
    <row r="2378" ht="11.5" customHeight="1">
      <c r="A2378" s="9" t="inlineStr">
        <is>
          <t>8604</t>
        </is>
      </c>
      <c r="B2378" s="9" t="inlineStr">
        <is>
          <t>Spring T-section 24x34x0.45 mm (3.00 meter long)</t>
        </is>
      </c>
      <c r="C2378" s="9" t="inlineStr">
        <is>
          <t>metre</t>
        </is>
      </c>
      <c r="D2378" s="9" t="inlineStr">
        <is>
          <t>190.00</t>
        </is>
      </c>
    </row>
    <row r="2380" ht="11.5" customHeight="1">
      <c r="A2380" s="10" t="inlineStr">
        <is>
          <t>Code</t>
        </is>
      </c>
      <c r="B2380" s="10" t="inlineStr">
        <is>
          <t>Description</t>
        </is>
      </c>
      <c r="C2380" s="10" t="inlineStr">
        <is>
          <t>Unit</t>
        </is>
      </c>
      <c r="D2380" s="10" t="inlineStr">
        <is>
          <t>Rate</t>
        </is>
      </c>
    </row>
    <row r="2381" ht="11.5" customHeight="1">
      <c r="A2381" s="10" t="inlineStr">
        <is>
          <t>No.</t>
        </is>
      </c>
      <c r="B2381" s="10" t="inlineStr"/>
      <c r="C2381" s="10" t="inlineStr"/>
      <c r="D2381" s="10" t="inlineStr"/>
    </row>
    <row r="2382" ht="11.5" customHeight="1">
      <c r="A2382" s="9" t="inlineStr">
        <is>
          <t>8606</t>
        </is>
      </c>
      <c r="B2382" s="9" t="inlineStr">
        <is>
          <t>Main C Carrier Size 10x38x10x0.70 mm (3.00 meter long)</t>
        </is>
      </c>
      <c r="C2382" s="9" t="inlineStr">
        <is>
          <t>metre</t>
        </is>
      </c>
      <c r="D2382" s="9" t="inlineStr">
        <is>
          <t>115.00</t>
        </is>
      </c>
    </row>
    <row r="2383" ht="11.5" customHeight="1">
      <c r="A2383" s="9" t="inlineStr">
        <is>
          <t>8607</t>
        </is>
      </c>
      <c r="B2383" s="9" t="inlineStr">
        <is>
          <t>Spring T-connector</t>
        </is>
      </c>
      <c r="C2383" s="9" t="inlineStr">
        <is>
          <t>each</t>
        </is>
      </c>
      <c r="D2383" s="9" t="inlineStr">
        <is>
          <t>5.00</t>
        </is>
      </c>
    </row>
    <row r="2384" ht="11.5" customHeight="1">
      <c r="A2384" s="9" t="inlineStr">
        <is>
          <t>8608</t>
        </is>
      </c>
      <c r="B2384" s="9" t="inlineStr">
        <is>
          <t>C Carrier Connector</t>
        </is>
      </c>
      <c r="C2384" s="9" t="inlineStr">
        <is>
          <t>each</t>
        </is>
      </c>
      <c r="D2384" s="9" t="inlineStr">
        <is>
          <t>11.00</t>
        </is>
      </c>
    </row>
    <row r="2385" ht="11.5" customHeight="1">
      <c r="A2385" s="9" t="inlineStr">
        <is>
          <t>8609</t>
        </is>
      </c>
      <c r="B2385" s="9" t="inlineStr">
        <is>
          <t>C Suspension Clip</t>
        </is>
      </c>
      <c r="C2385" s="9" t="inlineStr">
        <is>
          <t>each</t>
        </is>
      </c>
      <c r="D2385" s="9" t="inlineStr">
        <is>
          <t>8.00</t>
        </is>
      </c>
    </row>
    <row r="2386" ht="11.5" customHeight="1">
      <c r="A2386" s="9" t="inlineStr">
        <is>
          <t>8610</t>
        </is>
      </c>
      <c r="B2386" s="9" t="inlineStr">
        <is>
          <t>Wire Coupling Clip</t>
        </is>
      </c>
      <c r="C2386" s="9" t="inlineStr">
        <is>
          <t>each</t>
        </is>
      </c>
      <c r="D2386" s="9" t="inlineStr">
        <is>
          <t>9.00</t>
        </is>
      </c>
    </row>
    <row r="2387" ht="11.5" customHeight="1">
      <c r="A2387" s="9" t="inlineStr">
        <is>
          <t>8611</t>
        </is>
      </c>
      <c r="B2387" s="9" t="inlineStr">
        <is>
          <t>Main T ceiling sections 24x38x0.3 mm (3 metre long)</t>
        </is>
      </c>
      <c r="C2387" s="9" t="inlineStr">
        <is>
          <t>each</t>
        </is>
      </c>
      <c r="D2387" s="9" t="inlineStr">
        <is>
          <t>115.00</t>
        </is>
      </c>
    </row>
    <row r="2388" ht="11.5" customHeight="1">
      <c r="A2388" s="9" t="inlineStr">
        <is>
          <t>8612</t>
        </is>
      </c>
      <c r="B2388" s="9" t="inlineStr">
        <is>
          <t>Perimeter wall angle 24 x 24 x 0.3 mm (3 metre long)</t>
        </is>
      </c>
      <c r="C2388" s="9" t="inlineStr">
        <is>
          <t>each</t>
        </is>
      </c>
      <c r="D2388" s="9" t="inlineStr">
        <is>
          <t>80.00</t>
        </is>
      </c>
    </row>
    <row r="2389" ht="11.5" customHeight="1">
      <c r="A2389" s="9" t="inlineStr">
        <is>
          <t>8613</t>
        </is>
      </c>
      <c r="B2389" s="9" t="inlineStr">
        <is>
          <t>Intermediate cross T-Section 24x25x0.3 mm (1.2 m long)</t>
        </is>
      </c>
      <c r="C2389" s="9" t="inlineStr">
        <is>
          <t>each</t>
        </is>
      </c>
      <c r="D2389" s="9" t="inlineStr">
        <is>
          <t>35.00</t>
        </is>
      </c>
    </row>
    <row r="2390" ht="11.5" customHeight="1">
      <c r="A2390" s="9" t="inlineStr">
        <is>
          <t>8614</t>
        </is>
      </c>
      <c r="B2390" s="9" t="inlineStr">
        <is>
          <t>Intermediate cross T-Section 24x25x0.3 mm (0.6 m long)</t>
        </is>
      </c>
      <c r="C2390" s="9" t="inlineStr">
        <is>
          <t>each</t>
        </is>
      </c>
      <c r="D2390" s="9" t="inlineStr">
        <is>
          <t>17.00</t>
        </is>
      </c>
    </row>
    <row r="2391" ht="11.5" customHeight="1">
      <c r="A2391" s="9" t="inlineStr">
        <is>
          <t>8615</t>
        </is>
      </c>
      <c r="B2391" s="9" t="inlineStr">
        <is>
          <t>Hanger rod 4 mm thick</t>
        </is>
      </c>
      <c r="C2391" s="9" t="inlineStr">
        <is>
          <t>each</t>
        </is>
      </c>
      <c r="D2391" s="9" t="inlineStr">
        <is>
          <t>8.00</t>
        </is>
      </c>
    </row>
    <row r="2392" ht="11.5" customHeight="1">
      <c r="A2392" s="9" t="inlineStr">
        <is>
          <t>8616</t>
        </is>
      </c>
      <c r="B2392" s="9" t="inlineStr">
        <is>
          <t>Adjustment clip 85x30x0.8 mm</t>
        </is>
      </c>
      <c r="C2392" s="9" t="inlineStr">
        <is>
          <t>each</t>
        </is>
      </c>
      <c r="D2392" s="9" t="inlineStr">
        <is>
          <t>5.00</t>
        </is>
      </c>
    </row>
    <row r="2393" ht="11.5" customHeight="1">
      <c r="A2393" s="9" t="inlineStr">
        <is>
          <t>8617</t>
        </is>
      </c>
      <c r="B2393" s="9" t="inlineStr">
        <is>
          <t>Soffit cleat (Size 27x37x25x1.60 mm)</t>
        </is>
      </c>
      <c r="C2393" s="9" t="inlineStr">
        <is>
          <t>each</t>
        </is>
      </c>
      <c r="D2393" s="9" t="inlineStr">
        <is>
          <t>4.00</t>
        </is>
      </c>
    </row>
    <row r="2394" ht="11.5" customHeight="1">
      <c r="A2394" s="9" t="inlineStr">
        <is>
          <t>8618</t>
        </is>
      </c>
      <c r="B2394" s="9" t="inlineStr">
        <is>
          <t>Dash fastener 6 mm dia 50 mm long</t>
        </is>
      </c>
      <c r="C2394" s="9" t="inlineStr">
        <is>
          <t>each</t>
        </is>
      </c>
      <c r="D2394" s="9" t="inlineStr">
        <is>
          <t>8.00</t>
        </is>
      </c>
    </row>
    <row r="2395" ht="11.5" customHeight="1">
      <c r="A2395" s="9" t="inlineStr">
        <is>
          <t>8619</t>
        </is>
      </c>
      <c r="B2395" s="9" t="inlineStr">
        <is>
          <t>Galavanised MS L-shape level adjuster of size 85x25x2 mm</t>
        </is>
      </c>
      <c r="C2395" s="9" t="inlineStr">
        <is>
          <t>each</t>
        </is>
      </c>
      <c r="D2395" s="9" t="inlineStr">
        <is>
          <t>15.00</t>
        </is>
      </c>
    </row>
    <row r="2396" ht="23" customHeight="1">
      <c r="A2396" s="9" t="inlineStr">
        <is>
          <t>8620</t>
        </is>
      </c>
      <c r="B2396" s="9" t="inlineStr">
        <is>
          <t>Vitrified floor tile 50x50 cm conforming to IS 15622:2006 group (B1a)</t>
        </is>
      </c>
      <c r="C2396" s="9" t="inlineStr">
        <is>
          <t>sqm</t>
        </is>
      </c>
      <c r="D2396" s="9" t="inlineStr">
        <is>
          <t>490.00</t>
        </is>
      </c>
    </row>
    <row r="2397" ht="23" customHeight="1">
      <c r="A2397" s="9" t="inlineStr">
        <is>
          <t>8621</t>
        </is>
      </c>
      <c r="B2397" s="9" t="inlineStr">
        <is>
          <t>Vitrified floor tile 60x60 cm conforming to IS 15622:2006 group (B1a)</t>
        </is>
      </c>
      <c r="C2397" s="9" t="inlineStr">
        <is>
          <t>sqm</t>
        </is>
      </c>
      <c r="D2397" s="9" t="inlineStr">
        <is>
          <t>659.72</t>
        </is>
      </c>
    </row>
    <row r="2398" ht="23" customHeight="1">
      <c r="A2398" s="9" t="inlineStr">
        <is>
          <t>8622</t>
        </is>
      </c>
      <c r="B2398" s="9" t="inlineStr">
        <is>
          <t>Vitrified floor tile 80x80 cm conforming to IS 15622:2006 group (B1a)</t>
        </is>
      </c>
      <c r="C2398" s="9" t="inlineStr">
        <is>
          <t>sqm</t>
        </is>
      </c>
      <c r="D2398" s="9" t="inlineStr">
        <is>
          <t>850.00</t>
        </is>
      </c>
    </row>
    <row r="2399" ht="23" customHeight="1">
      <c r="A2399" s="9" t="inlineStr">
        <is>
          <t>8623</t>
        </is>
      </c>
      <c r="B2399" s="9" t="inlineStr">
        <is>
          <t>Vitrified floor tile 100x100 cm conforming to IS 15622:2006 group (B1a)</t>
        </is>
      </c>
      <c r="C2399" s="9" t="inlineStr">
        <is>
          <t>sqm</t>
        </is>
      </c>
      <c r="D2399" s="9" t="inlineStr">
        <is>
          <t>1390.00</t>
        </is>
      </c>
    </row>
    <row r="2400" ht="11.5" customHeight="1">
      <c r="A2400" s="9" t="inlineStr">
        <is>
          <t>8624</t>
        </is>
      </c>
      <c r="B2400" s="9" t="inlineStr">
        <is>
          <t>"Border tiles 200x75mm size</t>
        </is>
      </c>
      <c r="C2400" s="9" t="inlineStr">
        <is>
          <t>each</t>
        </is>
      </c>
      <c r="D2400" s="9" t="inlineStr">
        <is>
          <t>16.00</t>
        </is>
      </c>
    </row>
    <row r="2401" ht="23" customHeight="1">
      <c r="A2401" s="9" t="inlineStr">
        <is>
          <t>8626</t>
        </is>
      </c>
      <c r="B2401" s="9" t="inlineStr">
        <is>
          <t>Poly propylene- Random - Co - Polymer (PPR) pipes PN-16 (SDR 7.4) -</t>
        </is>
      </c>
      <c r="C2401" s="9" t="inlineStr"/>
      <c r="D2401" s="9" t="inlineStr"/>
    </row>
    <row r="2402" ht="11.5" customHeight="1">
      <c r="A2402" s="9" t="inlineStr"/>
      <c r="B2402" s="9" t="inlineStr">
        <is>
          <t>20 mm Outer dia</t>
        </is>
      </c>
      <c r="C2402" s="9" t="inlineStr">
        <is>
          <t>metre</t>
        </is>
      </c>
      <c r="D2402" s="9" t="inlineStr">
        <is>
          <t>43.27</t>
        </is>
      </c>
    </row>
    <row r="2403" ht="23" customHeight="1">
      <c r="A2403" s="9" t="inlineStr">
        <is>
          <t>8627</t>
        </is>
      </c>
      <c r="B2403" s="9" t="inlineStr">
        <is>
          <t>Poly propylene- Random - Co - Polymer (PPR) pipes PN-16 (SDR 7.4) -</t>
        </is>
      </c>
      <c r="C2403" s="9" t="inlineStr"/>
      <c r="D2403" s="9" t="inlineStr"/>
    </row>
    <row r="2404" ht="11.5" customHeight="1">
      <c r="A2404" s="9" t="inlineStr"/>
      <c r="B2404" s="9" t="inlineStr">
        <is>
          <t>25 mm Outer dia</t>
        </is>
      </c>
      <c r="C2404" s="9" t="inlineStr">
        <is>
          <t>metre</t>
        </is>
      </c>
      <c r="D2404" s="9" t="inlineStr">
        <is>
          <t>66.80</t>
        </is>
      </c>
    </row>
    <row r="2405" ht="23" customHeight="1">
      <c r="A2405" s="9" t="inlineStr">
        <is>
          <t>8628</t>
        </is>
      </c>
      <c r="B2405" s="9" t="inlineStr">
        <is>
          <t>Poly propylene- Random - Co - Polymer (PPR) pipes PN-16 (SDR 7.4) -</t>
        </is>
      </c>
      <c r="C2405" s="9" t="inlineStr"/>
      <c r="D2405" s="9" t="inlineStr"/>
    </row>
    <row r="2406" ht="11.5" customHeight="1">
      <c r="A2406" s="9" t="inlineStr"/>
      <c r="B2406" s="9" t="inlineStr">
        <is>
          <t>32 mm Outer dia</t>
        </is>
      </c>
      <c r="C2406" s="9" t="inlineStr">
        <is>
          <t>metre</t>
        </is>
      </c>
      <c r="D2406" s="9" t="inlineStr">
        <is>
          <t>107.47</t>
        </is>
      </c>
    </row>
    <row r="2407" ht="23" customHeight="1">
      <c r="A2407" s="9" t="inlineStr">
        <is>
          <t>8629</t>
        </is>
      </c>
      <c r="B2407" s="9" t="inlineStr">
        <is>
          <t>Poly propylene- Random - Co - Polymer (PPR) pipes PN-16 (SDR 7.4) -</t>
        </is>
      </c>
      <c r="C2407" s="9" t="inlineStr"/>
      <c r="D2407" s="9" t="inlineStr"/>
    </row>
    <row r="2408" ht="11.5" customHeight="1">
      <c r="A2408" s="9" t="inlineStr"/>
      <c r="B2408" s="9" t="inlineStr">
        <is>
          <t>40 mm Outer dia</t>
        </is>
      </c>
      <c r="C2408" s="9" t="inlineStr">
        <is>
          <t>metre</t>
        </is>
      </c>
      <c r="D2408" s="9" t="inlineStr">
        <is>
          <t>161.07</t>
        </is>
      </c>
    </row>
    <row r="2409" ht="23" customHeight="1">
      <c r="A2409" s="9" t="inlineStr">
        <is>
          <t>8630</t>
        </is>
      </c>
      <c r="B2409" s="9" t="inlineStr">
        <is>
          <t>Poly propylene- Random - Co - Polymer (PPR) pipes PN-10 (SDR 11) -</t>
        </is>
      </c>
      <c r="C2409" s="9" t="inlineStr"/>
      <c r="D2409" s="9" t="inlineStr"/>
    </row>
    <row r="2410" ht="11.5" customHeight="1">
      <c r="A2410" s="9" t="inlineStr"/>
      <c r="B2410" s="9" t="inlineStr">
        <is>
          <t>50 mm Outer dia</t>
        </is>
      </c>
      <c r="C2410" s="9" t="inlineStr">
        <is>
          <t>metre</t>
        </is>
      </c>
      <c r="D2410" s="9" t="inlineStr">
        <is>
          <t>252.22</t>
        </is>
      </c>
    </row>
    <row r="2411" ht="23" customHeight="1">
      <c r="A2411" s="9" t="inlineStr">
        <is>
          <t>8631</t>
        </is>
      </c>
      <c r="B2411" s="9" t="inlineStr">
        <is>
          <t>Poly propylene- Random - Co - Polymer (PPR) pipes PN-10 (SDR 11) -</t>
        </is>
      </c>
      <c r="C2411" s="9" t="inlineStr"/>
      <c r="D2411" s="9" t="inlineStr"/>
    </row>
    <row r="2412" ht="11.5" customHeight="1">
      <c r="A2412" s="9" t="inlineStr"/>
      <c r="B2412" s="9" t="inlineStr">
        <is>
          <t>63 mm Outer dia</t>
        </is>
      </c>
      <c r="C2412" s="9" t="inlineStr">
        <is>
          <t>metre</t>
        </is>
      </c>
      <c r="D2412" s="9" t="inlineStr">
        <is>
          <t>281.73</t>
        </is>
      </c>
    </row>
    <row r="2413" ht="23" customHeight="1">
      <c r="A2413" s="9" t="inlineStr">
        <is>
          <t>8632</t>
        </is>
      </c>
      <c r="B2413" s="9" t="inlineStr">
        <is>
          <t>Poly propylene- Random - Co - Polymer (PPR) pipes PN-10 (SDR 11) -</t>
        </is>
      </c>
      <c r="C2413" s="9" t="inlineStr"/>
      <c r="D2413" s="9" t="inlineStr"/>
    </row>
    <row r="2414" ht="11.5" customHeight="1">
      <c r="A2414" s="9" t="inlineStr"/>
      <c r="B2414" s="9" t="inlineStr">
        <is>
          <t>75 mm Outer dia</t>
        </is>
      </c>
      <c r="C2414" s="9" t="inlineStr">
        <is>
          <t>metre</t>
        </is>
      </c>
      <c r="D2414" s="9" t="inlineStr">
        <is>
          <t>418.18</t>
        </is>
      </c>
    </row>
    <row r="2415" ht="23" customHeight="1">
      <c r="A2415" s="9" t="inlineStr">
        <is>
          <t>8633</t>
        </is>
      </c>
      <c r="B2415" s="9" t="inlineStr">
        <is>
          <t>Poly propylene- Random - Co - Polymer (PPR) pipes PN-10 (SDR 11) -</t>
        </is>
      </c>
      <c r="C2415" s="9" t="inlineStr"/>
      <c r="D2415" s="9" t="inlineStr"/>
    </row>
    <row r="2416" ht="11.5" customHeight="1">
      <c r="A2416" s="9" t="inlineStr"/>
      <c r="B2416" s="9" t="inlineStr">
        <is>
          <t>90 mm Outer dia</t>
        </is>
      </c>
      <c r="C2416" s="9" t="inlineStr">
        <is>
          <t>metre</t>
        </is>
      </c>
      <c r="D2416" s="9" t="inlineStr">
        <is>
          <t>597.63</t>
        </is>
      </c>
    </row>
    <row r="2417" ht="23" customHeight="1">
      <c r="A2417" s="9" t="inlineStr">
        <is>
          <t>8634</t>
        </is>
      </c>
      <c r="B2417" s="9" t="inlineStr">
        <is>
          <t>Poly propylene- Random - Co - Polymer (PPR) pipes PN-10 (SDR 11) -</t>
        </is>
      </c>
      <c r="C2417" s="9" t="inlineStr"/>
      <c r="D2417" s="9" t="inlineStr"/>
    </row>
    <row r="2418" ht="11.5" customHeight="1">
      <c r="A2418" s="9" t="inlineStr"/>
      <c r="B2418" s="9" t="inlineStr">
        <is>
          <t>110 mm Outer dia</t>
        </is>
      </c>
      <c r="C2418" s="9" t="inlineStr">
        <is>
          <t>metre</t>
        </is>
      </c>
      <c r="D2418" s="9" t="inlineStr">
        <is>
          <t>885.83</t>
        </is>
      </c>
    </row>
    <row r="2419" ht="23" customHeight="1">
      <c r="A2419" s="9" t="inlineStr">
        <is>
          <t>8635</t>
        </is>
      </c>
      <c r="B2419" s="9" t="inlineStr">
        <is>
          <t>Poly propylene- Random - Co - Polymer (PPR) pipes PN-10 (SDR 11) -</t>
        </is>
      </c>
      <c r="C2419" s="9" t="inlineStr"/>
      <c r="D2419" s="9" t="inlineStr"/>
    </row>
    <row r="2420" ht="11.5" customHeight="1">
      <c r="A2420" s="9" t="inlineStr"/>
      <c r="B2420" s="9" t="inlineStr">
        <is>
          <t>160 mm Outer dia</t>
        </is>
      </c>
      <c r="C2420" s="9" t="inlineStr">
        <is>
          <t>metre</t>
        </is>
      </c>
      <c r="D2420" s="9" t="inlineStr">
        <is>
          <t>2557.30</t>
        </is>
      </c>
    </row>
    <row r="2421" ht="11.5" customHeight="1">
      <c r="A2421" s="9" t="inlineStr">
        <is>
          <t>8636</t>
        </is>
      </c>
      <c r="B2421" s="9" t="inlineStr">
        <is>
          <t>Chlorinated Polyvinyl - chloride (CPVC) pipe 15 mm outer dia</t>
        </is>
      </c>
      <c r="C2421" s="9" t="inlineStr">
        <is>
          <t>metre</t>
        </is>
      </c>
      <c r="D2421" s="9" t="inlineStr">
        <is>
          <t>48.55</t>
        </is>
      </c>
    </row>
    <row r="2422" ht="11.5" customHeight="1">
      <c r="A2422" s="9" t="inlineStr">
        <is>
          <t>8637</t>
        </is>
      </c>
      <c r="B2422" s="9" t="inlineStr">
        <is>
          <t>Chlorinated Polyvinyl - chloride (CPVC) pipe 20 mm outer dia</t>
        </is>
      </c>
      <c r="C2422" s="9" t="inlineStr">
        <is>
          <t>metre</t>
        </is>
      </c>
      <c r="D2422" s="9" t="inlineStr">
        <is>
          <t>77.80</t>
        </is>
      </c>
    </row>
    <row r="2423" ht="11.5" customHeight="1">
      <c r="A2423" s="9" t="inlineStr">
        <is>
          <t>8638</t>
        </is>
      </c>
      <c r="B2423" s="9" t="inlineStr">
        <is>
          <t>Chlorinated Polyvinyl - chloride (CPVC) pipe 25 mm outer dia</t>
        </is>
      </c>
      <c r="C2423" s="9" t="inlineStr">
        <is>
          <t>metre</t>
        </is>
      </c>
      <c r="D2423" s="9" t="inlineStr">
        <is>
          <t>113.60</t>
        </is>
      </c>
    </row>
    <row r="2424" ht="11.5" customHeight="1">
      <c r="A2424" s="9" t="inlineStr">
        <is>
          <t>8639</t>
        </is>
      </c>
      <c r="B2424" s="9" t="inlineStr">
        <is>
          <t>Chlorinated Polyvinyl - chloride (CPVC) pipe 32 mm outer dia</t>
        </is>
      </c>
      <c r="C2424" s="9" t="inlineStr">
        <is>
          <t>metre</t>
        </is>
      </c>
      <c r="D2424" s="9" t="inlineStr">
        <is>
          <t>163.65</t>
        </is>
      </c>
    </row>
    <row r="2425" ht="11.5" customHeight="1">
      <c r="A2425" s="9" t="inlineStr">
        <is>
          <t>8640</t>
        </is>
      </c>
      <c r="B2425" s="9" t="inlineStr">
        <is>
          <t>Chlorinated Polyvinyl - chloride (CPVC) pipe 40 mm outer dia</t>
        </is>
      </c>
      <c r="C2425" s="9" t="inlineStr">
        <is>
          <t>metre</t>
        </is>
      </c>
      <c r="D2425" s="9" t="inlineStr">
        <is>
          <t>228.70</t>
        </is>
      </c>
    </row>
    <row r="2426" ht="11.5" customHeight="1">
      <c r="A2426" s="9" t="inlineStr">
        <is>
          <t>8641</t>
        </is>
      </c>
      <c r="B2426" s="9" t="inlineStr">
        <is>
          <t>Chlorinated Polyvinyl - chloride (CPVC) pipe 50 mm outer dia</t>
        </is>
      </c>
      <c r="C2426" s="9" t="inlineStr">
        <is>
          <t>metre</t>
        </is>
      </c>
      <c r="D2426" s="9" t="inlineStr">
        <is>
          <t>375.25</t>
        </is>
      </c>
    </row>
    <row r="2427" ht="11.5" customHeight="1">
      <c r="A2427" s="9" t="inlineStr">
        <is>
          <t>8642</t>
        </is>
      </c>
      <c r="B2427" s="9" t="inlineStr">
        <is>
          <t>Chlorinated Polyvinyl - chloride (CPVC) pipe 62.5 mm inner dia</t>
        </is>
      </c>
      <c r="C2427" s="9" t="inlineStr">
        <is>
          <t>metre</t>
        </is>
      </c>
      <c r="D2427" s="9" t="inlineStr">
        <is>
          <t>793.30</t>
        </is>
      </c>
    </row>
    <row r="2428" ht="11.5" customHeight="1">
      <c r="A2428" s="9" t="inlineStr">
        <is>
          <t>8643</t>
        </is>
      </c>
      <c r="B2428" s="9" t="inlineStr">
        <is>
          <t>Chlorinated Polyvinyl - chloride (CPVC) pipe 75 mm inner dia</t>
        </is>
      </c>
      <c r="C2428" s="9" t="inlineStr">
        <is>
          <t>metre</t>
        </is>
      </c>
      <c r="D2428" s="9" t="inlineStr">
        <is>
          <t>1031.05</t>
        </is>
      </c>
    </row>
    <row r="2429" ht="11.5" customHeight="1">
      <c r="A2429" s="9" t="inlineStr">
        <is>
          <t>8644</t>
        </is>
      </c>
      <c r="B2429" s="9" t="inlineStr">
        <is>
          <t>Chlorinated Polyvinyl - chloride (CPVC) pipe 100 mm inner dia</t>
        </is>
      </c>
      <c r="C2429" s="9" t="inlineStr">
        <is>
          <t>metre</t>
        </is>
      </c>
      <c r="D2429" s="9" t="inlineStr">
        <is>
          <t>1466.75</t>
        </is>
      </c>
    </row>
    <row r="2430" ht="11.5" customHeight="1">
      <c r="A2430" s="9" t="inlineStr">
        <is>
          <t>8645</t>
        </is>
      </c>
      <c r="B2430" s="9" t="inlineStr">
        <is>
          <t>Chlorinated Polyvinyl - chloride (CPVC) pipe 150 mm inner dia</t>
        </is>
      </c>
      <c r="C2430" s="9" t="inlineStr">
        <is>
          <t>metre</t>
        </is>
      </c>
      <c r="D2430" s="9" t="inlineStr">
        <is>
          <t>3145.15</t>
        </is>
      </c>
    </row>
    <row r="2432" ht="11.5" customHeight="1">
      <c r="A2432" s="10" t="inlineStr">
        <is>
          <t>Code</t>
        </is>
      </c>
      <c r="B2432" s="10" t="inlineStr">
        <is>
          <t>Description</t>
        </is>
      </c>
      <c r="C2432" s="10" t="inlineStr">
        <is>
          <t>Unit</t>
        </is>
      </c>
      <c r="D2432" s="10" t="inlineStr">
        <is>
          <t>Rate</t>
        </is>
      </c>
    </row>
    <row r="2433" ht="11.5" customHeight="1">
      <c r="A2433" s="10" t="inlineStr">
        <is>
          <t>No.</t>
        </is>
      </c>
      <c r="B2433" s="10" t="inlineStr"/>
      <c r="C2433" s="10" t="inlineStr"/>
      <c r="D2433" s="10" t="inlineStr"/>
    </row>
    <row r="2434" ht="11.5" customHeight="1">
      <c r="A2434" s="9" t="inlineStr">
        <is>
          <t>8647</t>
        </is>
      </c>
      <c r="B2434" s="9" t="inlineStr">
        <is>
          <t>Stainless steel screws 30 mm x4 mm</t>
        </is>
      </c>
      <c r="C2434" s="9" t="inlineStr">
        <is>
          <t>100 Nos</t>
        </is>
      </c>
      <c r="D2434" s="9" t="inlineStr">
        <is>
          <t>32.00</t>
        </is>
      </c>
    </row>
    <row r="2435" ht="23" customHeight="1">
      <c r="A2435" s="9" t="inlineStr">
        <is>
          <t>8648</t>
        </is>
      </c>
      <c r="B2435" s="9" t="inlineStr">
        <is>
          <t>Hermetically sealed double glazed unit made with 6 mm thick clear float</t>
        </is>
      </c>
      <c r="C2435" s="9" t="inlineStr"/>
      <c r="D2435" s="9" t="inlineStr"/>
    </row>
    <row r="2436" ht="11.5" customHeight="1">
      <c r="A2436" s="9" t="inlineStr"/>
      <c r="B2436" s="9" t="inlineStr">
        <is>
          <t>glass both side having 12 mm air gap</t>
        </is>
      </c>
      <c r="C2436" s="9" t="inlineStr">
        <is>
          <t>sqm</t>
        </is>
      </c>
      <c r="D2436" s="9" t="inlineStr">
        <is>
          <t>2150.00</t>
        </is>
      </c>
    </row>
    <row r="2437" ht="23" customHeight="1">
      <c r="A2437" s="9" t="inlineStr">
        <is>
          <t>8649</t>
        </is>
      </c>
      <c r="B2437" s="9" t="inlineStr">
        <is>
          <t>Stainless steel (SS 304 grade) adjustable friction window stay 205 x 19 mm</t>
        </is>
      </c>
      <c r="C2437" s="9" t="inlineStr">
        <is>
          <t>each</t>
        </is>
      </c>
      <c r="D2437" s="9" t="inlineStr">
        <is>
          <t>172.00</t>
        </is>
      </c>
    </row>
    <row r="2438" ht="23" customHeight="1">
      <c r="A2438" s="9" t="inlineStr">
        <is>
          <t>8650</t>
        </is>
      </c>
      <c r="B2438" s="9" t="inlineStr">
        <is>
          <t>Stainless steel (SS 304 grade) adjustable friction window stay 255 x 19 mm</t>
        </is>
      </c>
      <c r="C2438" s="9" t="inlineStr">
        <is>
          <t>each</t>
        </is>
      </c>
      <c r="D2438" s="9" t="inlineStr">
        <is>
          <t>222.00</t>
        </is>
      </c>
    </row>
    <row r="2439" ht="23" customHeight="1">
      <c r="A2439" s="9" t="inlineStr">
        <is>
          <t>8651</t>
        </is>
      </c>
      <c r="B2439" s="9" t="inlineStr">
        <is>
          <t>Stainless steel (SS 304 grade) adjustable friction window stay 355 x 19 mm</t>
        </is>
      </c>
      <c r="C2439" s="9" t="inlineStr">
        <is>
          <t>each</t>
        </is>
      </c>
      <c r="D2439" s="9" t="inlineStr">
        <is>
          <t>195.00</t>
        </is>
      </c>
    </row>
    <row r="2440" ht="23" customHeight="1">
      <c r="A2440" s="9" t="inlineStr">
        <is>
          <t>8652</t>
        </is>
      </c>
      <c r="B2440" s="9" t="inlineStr">
        <is>
          <t>Stainless steel (SS 304 grade) adjustable friction window stay 510 x 19 mm</t>
        </is>
      </c>
      <c r="C2440" s="9" t="inlineStr">
        <is>
          <t>each</t>
        </is>
      </c>
      <c r="D2440" s="9" t="inlineStr">
        <is>
          <t>525.00</t>
        </is>
      </c>
    </row>
    <row r="2441" ht="23" customHeight="1">
      <c r="A2441" s="9" t="inlineStr">
        <is>
          <t>8653</t>
        </is>
      </c>
      <c r="B2441" s="9" t="inlineStr">
        <is>
          <t>Stainless steel (SS 304 grade) adjustable friction window stay 710 x 19 mm</t>
        </is>
      </c>
      <c r="C2441" s="9" t="inlineStr">
        <is>
          <t>each</t>
        </is>
      </c>
      <c r="D2441" s="9" t="inlineStr">
        <is>
          <t>900.00</t>
        </is>
      </c>
    </row>
    <row r="2442" ht="11.5" customHeight="1">
      <c r="A2442" s="9" t="inlineStr">
        <is>
          <t>8654</t>
        </is>
      </c>
      <c r="B2442" s="9" t="inlineStr">
        <is>
          <t>Masking tape</t>
        </is>
      </c>
      <c r="C2442" s="9" t="inlineStr">
        <is>
          <t>metre</t>
        </is>
      </c>
      <c r="D2442" s="9" t="inlineStr">
        <is>
          <t>1.95</t>
        </is>
      </c>
    </row>
    <row r="2443" ht="11.5" customHeight="1">
      <c r="A2443" s="9" t="inlineStr">
        <is>
          <t>8655</t>
        </is>
      </c>
      <c r="B2443" s="9" t="inlineStr">
        <is>
          <t>Autoclaved aerated cement (AAC) blocks</t>
        </is>
      </c>
      <c r="C2443" s="9" t="inlineStr">
        <is>
          <t>cum</t>
        </is>
      </c>
      <c r="D2443" s="9" t="inlineStr">
        <is>
          <t>2600.00</t>
        </is>
      </c>
    </row>
    <row r="2444" ht="11.5" customHeight="1">
      <c r="A2444" s="9" t="inlineStr">
        <is>
          <t>8656</t>
        </is>
      </c>
      <c r="B2444" s="9" t="inlineStr">
        <is>
          <t>Gypsum panel 666 X 500 X 100 mm size</t>
        </is>
      </c>
      <c r="C2444" s="9" t="inlineStr">
        <is>
          <t>sqm</t>
        </is>
      </c>
      <c r="D2444" s="9" t="inlineStr">
        <is>
          <t>480.00</t>
        </is>
      </c>
    </row>
    <row r="2445" ht="11.5" customHeight="1">
      <c r="A2445" s="9" t="inlineStr">
        <is>
          <t>8657</t>
        </is>
      </c>
      <c r="B2445" s="9" t="inlineStr">
        <is>
          <t>Bonding plaster for Gypsum panel</t>
        </is>
      </c>
      <c r="C2445" s="9" t="inlineStr">
        <is>
          <t>kg</t>
        </is>
      </c>
      <c r="D2445" s="9" t="inlineStr">
        <is>
          <t>25.00</t>
        </is>
      </c>
    </row>
    <row r="2446" ht="11.5" customHeight="1">
      <c r="A2446" s="9" t="inlineStr">
        <is>
          <t>8658</t>
        </is>
      </c>
      <c r="B2446" s="9" t="inlineStr">
        <is>
          <t>Precast C&amp;D waste concrete block</t>
        </is>
      </c>
      <c r="C2446" s="9" t="inlineStr">
        <is>
          <t>1000 Nos</t>
        </is>
      </c>
      <c r="D2446" s="9" t="inlineStr">
        <is>
          <t>25150.00</t>
        </is>
      </c>
    </row>
    <row r="2447" ht="11.5" customHeight="1">
      <c r="A2447" s="9" t="inlineStr">
        <is>
          <t>8659</t>
        </is>
      </c>
      <c r="B2447" s="9" t="inlineStr">
        <is>
          <t>Water proof ply 12 mm thick</t>
        </is>
      </c>
      <c r="C2447" s="9" t="inlineStr">
        <is>
          <t>sqm</t>
        </is>
      </c>
      <c r="D2447" s="9" t="inlineStr">
        <is>
          <t>517.00</t>
        </is>
      </c>
    </row>
    <row r="2448" ht="11.5" customHeight="1">
      <c r="A2448" s="9" t="inlineStr">
        <is>
          <t>8660</t>
        </is>
      </c>
      <c r="B2448" s="9" t="inlineStr">
        <is>
          <t>Aluminium casement window fastener (Anodised AC 15)</t>
        </is>
      </c>
      <c r="C2448" s="9" t="inlineStr">
        <is>
          <t>each</t>
        </is>
      </c>
      <c r="D2448" s="9" t="inlineStr">
        <is>
          <t>44.00</t>
        </is>
      </c>
    </row>
    <row r="2449" ht="11.5" customHeight="1">
      <c r="A2449" s="9" t="inlineStr">
        <is>
          <t>8661</t>
        </is>
      </c>
      <c r="B2449" s="9" t="inlineStr">
        <is>
          <t>Aluminium casement window fastener (powder coated )</t>
        </is>
      </c>
      <c r="C2449" s="9" t="inlineStr">
        <is>
          <t>each</t>
        </is>
      </c>
      <c r="D2449" s="9" t="inlineStr">
        <is>
          <t>47.00</t>
        </is>
      </c>
    </row>
    <row r="2450" ht="11.5" customHeight="1">
      <c r="A2450" s="9" t="inlineStr">
        <is>
          <t>8662</t>
        </is>
      </c>
      <c r="B2450" s="9" t="inlineStr">
        <is>
          <t>Aluminium casement window fastener (polyester powder coated)</t>
        </is>
      </c>
      <c r="C2450" s="9" t="inlineStr">
        <is>
          <t>each</t>
        </is>
      </c>
      <c r="D2450" s="9" t="inlineStr">
        <is>
          <t>46.00</t>
        </is>
      </c>
    </row>
    <row r="2451" ht="11.5" customHeight="1">
      <c r="A2451" s="9" t="inlineStr">
        <is>
          <t>8663</t>
        </is>
      </c>
      <c r="B2451" s="9" t="inlineStr">
        <is>
          <t>Aluminium round shape handle (anodised AC 15) outer dia 100 mm</t>
        </is>
      </c>
      <c r="C2451" s="9" t="inlineStr">
        <is>
          <t>each</t>
        </is>
      </c>
      <c r="D2451" s="9" t="inlineStr">
        <is>
          <t>53.00</t>
        </is>
      </c>
    </row>
    <row r="2452" ht="11.5" customHeight="1">
      <c r="A2452" s="9" t="inlineStr">
        <is>
          <t>8664</t>
        </is>
      </c>
      <c r="B2452" s="9" t="inlineStr">
        <is>
          <t>Aluminium round shape handle (powder coated) outer dia 100 mm</t>
        </is>
      </c>
      <c r="C2452" s="9" t="inlineStr">
        <is>
          <t>each</t>
        </is>
      </c>
      <c r="D2452" s="9" t="inlineStr">
        <is>
          <t>56.00</t>
        </is>
      </c>
    </row>
    <row r="2453" ht="23" customHeight="1">
      <c r="A2453" s="9" t="inlineStr">
        <is>
          <t>8665</t>
        </is>
      </c>
      <c r="B2453" s="9" t="inlineStr">
        <is>
          <t>Aluminium round shape handle (polyester powder coated) outer dia</t>
        </is>
      </c>
      <c r="C2453" s="9" t="inlineStr"/>
      <c r="D2453" s="9" t="inlineStr"/>
    </row>
    <row r="2454" ht="11.5" customHeight="1">
      <c r="A2454" s="9" t="inlineStr"/>
      <c r="B2454" s="9" t="inlineStr">
        <is>
          <t>100 mm</t>
        </is>
      </c>
      <c r="C2454" s="9" t="inlineStr">
        <is>
          <t>each</t>
        </is>
      </c>
      <c r="D2454" s="9" t="inlineStr">
        <is>
          <t>60.00</t>
        </is>
      </c>
    </row>
    <row r="2455" ht="11.5" customHeight="1">
      <c r="A2455" s="9" t="inlineStr">
        <is>
          <t>8666</t>
        </is>
      </c>
      <c r="B2455" s="9" t="inlineStr">
        <is>
          <t>Stainless steel screws 25 mm x4 mm</t>
        </is>
      </c>
      <c r="C2455" s="9" t="inlineStr">
        <is>
          <t>100 Nos</t>
        </is>
      </c>
      <c r="D2455" s="9" t="inlineStr">
        <is>
          <t>38.00</t>
        </is>
      </c>
    </row>
    <row r="2456" ht="11.5" customHeight="1">
      <c r="A2456" s="9" t="inlineStr">
        <is>
          <t>8667</t>
        </is>
      </c>
      <c r="B2456" s="9" t="inlineStr">
        <is>
          <t>UV stabilised 2 mm thick plain FRP sheet</t>
        </is>
      </c>
      <c r="C2456" s="9" t="inlineStr">
        <is>
          <t>sqm</t>
        </is>
      </c>
      <c r="D2456" s="9" t="inlineStr">
        <is>
          <t>430.00</t>
        </is>
      </c>
    </row>
    <row r="2457" ht="11.5" customHeight="1">
      <c r="A2457" s="9" t="inlineStr">
        <is>
          <t>8668</t>
        </is>
      </c>
      <c r="B2457" s="9" t="inlineStr">
        <is>
          <t>UV stabilised 2 mm thick corrugated FRP sheet</t>
        </is>
      </c>
      <c r="C2457" s="9" t="inlineStr">
        <is>
          <t>sqm</t>
        </is>
      </c>
      <c r="D2457" s="9" t="inlineStr">
        <is>
          <t>485.00</t>
        </is>
      </c>
    </row>
    <row r="2458" ht="11.5" customHeight="1">
      <c r="A2458" s="9" t="inlineStr">
        <is>
          <t>8669</t>
        </is>
      </c>
      <c r="B2458" s="9" t="inlineStr">
        <is>
          <t>Mangalore ridge tiles 20 mm thick</t>
        </is>
      </c>
      <c r="C2458" s="9" t="inlineStr">
        <is>
          <t>each</t>
        </is>
      </c>
      <c r="D2458" s="9" t="inlineStr">
        <is>
          <t>8.00</t>
        </is>
      </c>
    </row>
    <row r="2459" ht="11.5" customHeight="1">
      <c r="A2459" s="9" t="inlineStr">
        <is>
          <t>8670</t>
        </is>
      </c>
      <c r="B2459" s="9" t="inlineStr">
        <is>
          <t>Mangalore tiles 20 mm thick</t>
        </is>
      </c>
      <c r="C2459" s="9" t="inlineStr">
        <is>
          <t>each</t>
        </is>
      </c>
      <c r="D2459" s="9" t="inlineStr">
        <is>
          <t>8.00</t>
        </is>
      </c>
    </row>
    <row r="2460" ht="11.5" customHeight="1">
      <c r="A2460" s="9" t="inlineStr">
        <is>
          <t>8671</t>
        </is>
      </c>
      <c r="B2460" s="9" t="inlineStr">
        <is>
          <t>Precoated galvanised iron profile sheet 0.50 mm TCT</t>
        </is>
      </c>
      <c r="C2460" s="9" t="inlineStr">
        <is>
          <t>sqm</t>
        </is>
      </c>
      <c r="D2460" s="9" t="inlineStr">
        <is>
          <t>350.00</t>
        </is>
      </c>
    </row>
    <row r="2461" ht="23" customHeight="1">
      <c r="A2461" s="9" t="inlineStr">
        <is>
          <t>8672</t>
        </is>
      </c>
      <c r="B2461" s="9" t="inlineStr">
        <is>
          <t>Precoated galvanised steel plain ridges 0.50 mm TCT and 500-600mm</t>
        </is>
      </c>
      <c r="C2461" s="9" t="inlineStr"/>
      <c r="D2461" s="9" t="inlineStr"/>
    </row>
    <row r="2462" ht="11.5" customHeight="1">
      <c r="A2462" s="9" t="inlineStr"/>
      <c r="B2462" s="9" t="inlineStr">
        <is>
          <t>wide</t>
        </is>
      </c>
      <c r="C2462" s="9" t="inlineStr">
        <is>
          <t>metre</t>
        </is>
      </c>
      <c r="D2462" s="9" t="inlineStr">
        <is>
          <t>210.00</t>
        </is>
      </c>
    </row>
    <row r="2463" ht="23" customHeight="1">
      <c r="A2463" s="9" t="inlineStr">
        <is>
          <t>8673</t>
        </is>
      </c>
      <c r="B2463" s="9" t="inlineStr">
        <is>
          <t>Precoated galvanised steel flashings/aprons 0.50 mm TCT and upto</t>
        </is>
      </c>
      <c r="C2463" s="9" t="inlineStr"/>
      <c r="D2463" s="9" t="inlineStr"/>
    </row>
    <row r="2464" ht="11.5" customHeight="1">
      <c r="A2464" s="9" t="inlineStr"/>
      <c r="B2464" s="9" t="inlineStr">
        <is>
          <t>600mm wide</t>
        </is>
      </c>
      <c r="C2464" s="9" t="inlineStr">
        <is>
          <t>metre</t>
        </is>
      </c>
      <c r="D2464" s="9" t="inlineStr">
        <is>
          <t>210.00</t>
        </is>
      </c>
    </row>
    <row r="2465" ht="11.5" customHeight="1">
      <c r="A2465" s="9" t="inlineStr">
        <is>
          <t>8674</t>
        </is>
      </c>
      <c r="B2465" s="9" t="inlineStr">
        <is>
          <t>Precoated galvanised steel gutter 600mm overall girth</t>
        </is>
      </c>
      <c r="C2465" s="9" t="inlineStr">
        <is>
          <t>metre</t>
        </is>
      </c>
      <c r="D2465" s="9" t="inlineStr">
        <is>
          <t>420.00</t>
        </is>
      </c>
    </row>
    <row r="2466" ht="11.5" customHeight="1">
      <c r="A2466" s="9" t="inlineStr">
        <is>
          <t>8675</t>
        </is>
      </c>
      <c r="B2466" s="9" t="inlineStr">
        <is>
          <t>Precoated galvanised steel north light curves</t>
        </is>
      </c>
      <c r="C2466" s="9" t="inlineStr">
        <is>
          <t>metre</t>
        </is>
      </c>
      <c r="D2466" s="9" t="inlineStr">
        <is>
          <t>230.00</t>
        </is>
      </c>
    </row>
    <row r="2467" ht="11.5" customHeight="1">
      <c r="A2467" s="9" t="inlineStr">
        <is>
          <t>8676</t>
        </is>
      </c>
      <c r="B2467" s="9" t="inlineStr">
        <is>
          <t>Precoated galvanised steel barge board (upto 300mm )</t>
        </is>
      </c>
      <c r="C2467" s="9" t="inlineStr">
        <is>
          <t>metre</t>
        </is>
      </c>
      <c r="D2467" s="9" t="inlineStr">
        <is>
          <t>215.00</t>
        </is>
      </c>
    </row>
    <row r="2468" ht="11.5" customHeight="1">
      <c r="A2468" s="9" t="inlineStr">
        <is>
          <t>8677</t>
        </is>
      </c>
      <c r="B2468" s="9" t="inlineStr">
        <is>
          <t>Precoated galvanised steel crimp curve</t>
        </is>
      </c>
      <c r="C2468" s="9" t="inlineStr">
        <is>
          <t>sqm</t>
        </is>
      </c>
      <c r="D2468" s="9" t="inlineStr">
        <is>
          <t>230.00</t>
        </is>
      </c>
    </row>
    <row r="2469" ht="23" customHeight="1">
      <c r="A2469" s="9" t="inlineStr">
        <is>
          <t>8678</t>
        </is>
      </c>
      <c r="B2469" s="9" t="inlineStr">
        <is>
          <t>1 mm thick 35 mm wide bright finished stainless steel piano hinges</t>
        </is>
      </c>
      <c r="C2469" s="9" t="inlineStr">
        <is>
          <t>metre</t>
        </is>
      </c>
      <c r="D2469" s="9" t="inlineStr">
        <is>
          <t>42.00</t>
        </is>
      </c>
    </row>
    <row r="2470" ht="11.5" customHeight="1">
      <c r="A2470" s="9" t="inlineStr">
        <is>
          <t>8682</t>
        </is>
      </c>
      <c r="B2470" s="9" t="inlineStr">
        <is>
          <t>Epoxy Grout</t>
        </is>
      </c>
      <c r="C2470" s="9" t="inlineStr">
        <is>
          <t>kg</t>
        </is>
      </c>
      <c r="D2470" s="9" t="inlineStr">
        <is>
          <t>371.00</t>
        </is>
      </c>
    </row>
    <row r="2471" ht="11.5" customHeight="1">
      <c r="A2471" s="9" t="inlineStr">
        <is>
          <t>8683</t>
        </is>
      </c>
      <c r="B2471" s="9" t="inlineStr">
        <is>
          <t>Red sand stone gang saw cut 30 mm thick</t>
        </is>
      </c>
      <c r="C2471" s="9" t="inlineStr">
        <is>
          <t>sqm</t>
        </is>
      </c>
      <c r="D2471" s="9" t="inlineStr">
        <is>
          <t>425.00</t>
        </is>
      </c>
    </row>
    <row r="2472" ht="11.5" customHeight="1">
      <c r="A2472" s="9" t="inlineStr">
        <is>
          <t>8684</t>
        </is>
      </c>
      <c r="B2472" s="9" t="inlineStr">
        <is>
          <t>White sand stone gang saw cut 30 mm thick</t>
        </is>
      </c>
      <c r="C2472" s="9" t="inlineStr">
        <is>
          <t>sqm</t>
        </is>
      </c>
      <c r="D2472" s="9" t="inlineStr">
        <is>
          <t>560.00</t>
        </is>
      </c>
    </row>
    <row r="2473" ht="11.5" customHeight="1">
      <c r="A2473" s="9" t="inlineStr">
        <is>
          <t>8685</t>
        </is>
      </c>
      <c r="B2473" s="9" t="inlineStr">
        <is>
          <t>Delineator</t>
        </is>
      </c>
      <c r="C2473" s="9" t="inlineStr">
        <is>
          <t>each</t>
        </is>
      </c>
      <c r="D2473" s="9" t="inlineStr">
        <is>
          <t>300.00</t>
        </is>
      </c>
    </row>
    <row r="2474" ht="11.5" customHeight="1">
      <c r="A2474" s="9" t="inlineStr">
        <is>
          <t>8686</t>
        </is>
      </c>
      <c r="B2474" s="9" t="inlineStr">
        <is>
          <t>Precast C.C. Kerb stone M - 25</t>
        </is>
      </c>
      <c r="C2474" s="9" t="inlineStr">
        <is>
          <t>cum</t>
        </is>
      </c>
      <c r="D2474" s="9" t="inlineStr">
        <is>
          <t>5500.00</t>
        </is>
      </c>
    </row>
    <row r="2475" ht="11.5" customHeight="1">
      <c r="A2475" s="9" t="inlineStr">
        <is>
          <t>8687</t>
        </is>
      </c>
      <c r="B2475" s="9" t="inlineStr">
        <is>
          <t>Thermoplastic paint</t>
        </is>
      </c>
      <c r="C2475" s="9" t="inlineStr">
        <is>
          <t>kg</t>
        </is>
      </c>
      <c r="D2475" s="9" t="inlineStr">
        <is>
          <t>65.00</t>
        </is>
      </c>
    </row>
    <row r="2476" ht="11.5" customHeight="1">
      <c r="A2476" s="9" t="inlineStr">
        <is>
          <t>8688</t>
        </is>
      </c>
      <c r="B2476" s="9" t="inlineStr">
        <is>
          <t>Glass beads</t>
        </is>
      </c>
      <c r="C2476" s="9" t="inlineStr">
        <is>
          <t>kg</t>
        </is>
      </c>
      <c r="D2476" s="9" t="inlineStr">
        <is>
          <t>70.00</t>
        </is>
      </c>
    </row>
    <row r="2477" ht="11.5" customHeight="1">
      <c r="A2477" s="9" t="inlineStr">
        <is>
          <t>8689</t>
        </is>
      </c>
      <c r="B2477" s="9" t="inlineStr">
        <is>
          <t>Interlocking C.C. paver block ( 60 mm thick, M-30)</t>
        </is>
      </c>
      <c r="C2477" s="9" t="inlineStr">
        <is>
          <t>sqm</t>
        </is>
      </c>
      <c r="D2477" s="9" t="inlineStr">
        <is>
          <t>400.00</t>
        </is>
      </c>
    </row>
    <row r="2478" ht="11.5" customHeight="1">
      <c r="A2478" s="9" t="inlineStr">
        <is>
          <t>8690</t>
        </is>
      </c>
      <c r="B2478" s="9" t="inlineStr">
        <is>
          <t>High intensity retro - reflective sheet as per IRC 67-2001</t>
        </is>
      </c>
      <c r="C2478" s="9" t="inlineStr">
        <is>
          <t>sqm</t>
        </is>
      </c>
      <c r="D2478" s="9" t="inlineStr">
        <is>
          <t>1300.00</t>
        </is>
      </c>
    </row>
    <row r="2479" ht="23" customHeight="1">
      <c r="A2479" s="9" t="inlineStr">
        <is>
          <t>8691</t>
        </is>
      </c>
      <c r="B2479" s="9" t="inlineStr">
        <is>
          <t>Punched tape concertina coil 600 mm dia 10 m openable length (Total</t>
        </is>
      </c>
      <c r="C2479" s="9" t="inlineStr"/>
      <c r="D2479" s="9" t="inlineStr"/>
    </row>
    <row r="2480" ht="11.5" customHeight="1">
      <c r="A2480" s="9" t="inlineStr"/>
      <c r="B2480" s="9" t="inlineStr">
        <is>
          <t>length 90 m)</t>
        </is>
      </c>
      <c r="C2480" s="9" t="inlineStr">
        <is>
          <t>bundle</t>
        </is>
      </c>
      <c r="D2480" s="9" t="inlineStr">
        <is>
          <t>600.00</t>
        </is>
      </c>
    </row>
    <row r="2481" ht="11.5" customHeight="1">
      <c r="A2481" s="9" t="inlineStr">
        <is>
          <t>8692</t>
        </is>
      </c>
      <c r="B2481" s="9" t="inlineStr">
        <is>
          <t>RBT reinforced barbed wire</t>
        </is>
      </c>
      <c r="C2481" s="9" t="inlineStr">
        <is>
          <t>metre</t>
        </is>
      </c>
      <c r="D2481" s="9" t="inlineStr">
        <is>
          <t>6.50</t>
        </is>
      </c>
    </row>
    <row r="2482" ht="11.5" customHeight="1">
      <c r="A2482" s="9" t="inlineStr">
        <is>
          <t>8693</t>
        </is>
      </c>
      <c r="B2482" s="9" t="inlineStr">
        <is>
          <t>Turn buckle and strengthening bolt</t>
        </is>
      </c>
      <c r="C2482" s="9" t="inlineStr">
        <is>
          <t>each set</t>
        </is>
      </c>
      <c r="D2482" s="9" t="inlineStr">
        <is>
          <t>40.00</t>
        </is>
      </c>
    </row>
    <row r="2484" ht="11.5" customHeight="1">
      <c r="A2484" s="10" t="inlineStr">
        <is>
          <t>Code</t>
        </is>
      </c>
      <c r="B2484" s="10" t="inlineStr">
        <is>
          <t>Description</t>
        </is>
      </c>
      <c r="C2484" s="10" t="inlineStr">
        <is>
          <t>Unit</t>
        </is>
      </c>
      <c r="D2484" s="10" t="inlineStr">
        <is>
          <t>Rate</t>
        </is>
      </c>
    </row>
    <row r="2485" ht="11.5" customHeight="1">
      <c r="A2485" s="10" t="inlineStr">
        <is>
          <t>No.</t>
        </is>
      </c>
      <c r="B2485" s="10" t="inlineStr"/>
      <c r="C2485" s="10" t="inlineStr"/>
      <c r="D2485" s="10" t="inlineStr"/>
    </row>
    <row r="2486" ht="11.5" customHeight="1">
      <c r="A2486" s="9" t="inlineStr">
        <is>
          <t>8694</t>
        </is>
      </c>
      <c r="B2486" s="9" t="inlineStr">
        <is>
          <t>Precast pavement slab 450 x 450 x 50 mm (M - 30)</t>
        </is>
      </c>
      <c r="C2486" s="9" t="inlineStr">
        <is>
          <t>each</t>
        </is>
      </c>
      <c r="D2486" s="9" t="inlineStr">
        <is>
          <t>135.00</t>
        </is>
      </c>
    </row>
    <row r="2487" ht="23" customHeight="1">
      <c r="A2487" s="9" t="inlineStr">
        <is>
          <t>8695</t>
        </is>
      </c>
      <c r="B2487" s="9" t="inlineStr">
        <is>
          <t>Chain link fabric fencing mesh of size 50x50 mm made of G.I. wire of dia</t>
        </is>
      </c>
      <c r="C2487" s="9" t="inlineStr"/>
      <c r="D2487" s="9" t="inlineStr"/>
    </row>
    <row r="2488" ht="11.5" customHeight="1">
      <c r="A2488" s="9" t="inlineStr"/>
      <c r="B2488" s="9" t="inlineStr">
        <is>
          <t>4 mm</t>
        </is>
      </c>
      <c r="C2488" s="9" t="inlineStr">
        <is>
          <t>sqm</t>
        </is>
      </c>
      <c r="D2488" s="9" t="inlineStr">
        <is>
          <t>280.00</t>
        </is>
      </c>
    </row>
    <row r="2489" ht="23" customHeight="1">
      <c r="A2489" s="9" t="inlineStr">
        <is>
          <t>8696</t>
        </is>
      </c>
      <c r="B2489" s="9" t="inlineStr">
        <is>
          <t>Chain link fabric fencing mesh of size 50x50 mm made of G.I. wire of dia</t>
        </is>
      </c>
      <c r="C2489" s="9" t="inlineStr"/>
      <c r="D2489" s="9" t="inlineStr"/>
    </row>
    <row r="2490" ht="11.5" customHeight="1">
      <c r="A2490" s="9" t="inlineStr"/>
      <c r="B2490" s="9" t="inlineStr">
        <is>
          <t>4 mm, PVC coated to outer dia 5 mm</t>
        </is>
      </c>
      <c r="C2490" s="9" t="inlineStr">
        <is>
          <t>sqm</t>
        </is>
      </c>
      <c r="D2490" s="9" t="inlineStr">
        <is>
          <t>300.00</t>
        </is>
      </c>
    </row>
    <row r="2491" ht="23" customHeight="1">
      <c r="A2491" s="9" t="inlineStr">
        <is>
          <t>8697</t>
        </is>
      </c>
      <c r="B2491" s="9" t="inlineStr">
        <is>
          <t>Chain link fabric fencing mesh of size 25x25 mm made of G.I. wire of dia</t>
        </is>
      </c>
      <c r="C2491" s="9" t="inlineStr"/>
      <c r="D2491" s="9" t="inlineStr"/>
    </row>
    <row r="2492" ht="11.5" customHeight="1">
      <c r="A2492" s="9" t="inlineStr"/>
      <c r="B2492" s="9" t="inlineStr">
        <is>
          <t>3 mm</t>
        </is>
      </c>
      <c r="C2492" s="9" t="inlineStr">
        <is>
          <t>sqm</t>
        </is>
      </c>
      <c r="D2492" s="9" t="inlineStr">
        <is>
          <t>360.00</t>
        </is>
      </c>
    </row>
    <row r="2493" ht="23" customHeight="1">
      <c r="A2493" s="9" t="inlineStr">
        <is>
          <t>8698</t>
        </is>
      </c>
      <c r="B2493" s="9" t="inlineStr">
        <is>
          <t>Stainless steel cramps(weight 260 grams) with nuts, bolts and washer</t>
        </is>
      </c>
      <c r="C2493" s="9" t="inlineStr"/>
      <c r="D2493" s="9" t="inlineStr"/>
    </row>
    <row r="2494" ht="11.5" customHeight="1">
      <c r="A2494" s="9" t="inlineStr"/>
      <c r="B2494" s="9" t="inlineStr">
        <is>
          <t>for dry stone cladding</t>
        </is>
      </c>
      <c r="C2494" s="9" t="inlineStr">
        <is>
          <t>each</t>
        </is>
      </c>
      <c r="D2494" s="9" t="inlineStr">
        <is>
          <t>100.00</t>
        </is>
      </c>
    </row>
    <row r="2495" ht="11.5" customHeight="1">
      <c r="A2495" s="9" t="inlineStr">
        <is>
          <t>8699</t>
        </is>
      </c>
      <c r="B2495" s="9" t="inlineStr">
        <is>
          <t>8 mm thick tapered edge calcium silicate board</t>
        </is>
      </c>
      <c r="C2495" s="9" t="inlineStr">
        <is>
          <t>sqm</t>
        </is>
      </c>
      <c r="D2495" s="9" t="inlineStr">
        <is>
          <t>265.00</t>
        </is>
      </c>
    </row>
    <row r="2496" ht="11.5" customHeight="1">
      <c r="A2496" s="9" t="inlineStr">
        <is>
          <t>8700</t>
        </is>
      </c>
      <c r="B2496" s="9" t="inlineStr">
        <is>
          <t>10 mm thick calcium silicate board</t>
        </is>
      </c>
      <c r="C2496" s="9" t="inlineStr">
        <is>
          <t>sqm</t>
        </is>
      </c>
      <c r="D2496" s="9" t="inlineStr">
        <is>
          <t>420.00</t>
        </is>
      </c>
    </row>
    <row r="2497" ht="23" customHeight="1">
      <c r="A2497" s="9" t="inlineStr">
        <is>
          <t>8701</t>
        </is>
      </c>
      <c r="B2497" s="9" t="inlineStr">
        <is>
          <t>SS pipe 304 grades with press fit technology as per JIS 3448 standard</t>
        </is>
      </c>
      <c r="C2497" s="9" t="inlineStr"/>
      <c r="D2497" s="9" t="inlineStr"/>
    </row>
    <row r="2498" ht="11.5" customHeight="1">
      <c r="A2498" s="9" t="inlineStr"/>
      <c r="B2498" s="9" t="inlineStr">
        <is>
          <t>48.60 mm outer dia</t>
        </is>
      </c>
      <c r="C2498" s="9" t="inlineStr">
        <is>
          <t>metre</t>
        </is>
      </c>
      <c r="D2498" s="9" t="inlineStr">
        <is>
          <t>610.00</t>
        </is>
      </c>
    </row>
    <row r="2499" ht="11.5" customHeight="1">
      <c r="A2499" s="9" t="inlineStr">
        <is>
          <t>8702</t>
        </is>
      </c>
      <c r="B2499" s="9" t="inlineStr">
        <is>
          <t>Coupling/Socket fittings for 15.88 mm outer dia SS pipe</t>
        </is>
      </c>
      <c r="C2499" s="9" t="inlineStr">
        <is>
          <t>each</t>
        </is>
      </c>
      <c r="D2499" s="9" t="inlineStr">
        <is>
          <t>59.00</t>
        </is>
      </c>
    </row>
    <row r="2500" ht="11.5" customHeight="1">
      <c r="A2500" s="9" t="inlineStr">
        <is>
          <t>8703</t>
        </is>
      </c>
      <c r="B2500" s="9" t="inlineStr">
        <is>
          <t>Telescopic drawer channels 300 mm long</t>
        </is>
      </c>
      <c r="C2500" s="9" t="inlineStr">
        <is>
          <t>set</t>
        </is>
      </c>
      <c r="D2500" s="9" t="inlineStr">
        <is>
          <t>230.00</t>
        </is>
      </c>
    </row>
    <row r="2501" ht="23" customHeight="1">
      <c r="A2501" s="9" t="inlineStr">
        <is>
          <t>8704</t>
        </is>
      </c>
      <c r="B2501" s="9" t="inlineStr">
        <is>
          <t>Stainless steel roller for sliding arrangement in racks/ cupboards/cabinets</t>
        </is>
      </c>
      <c r="C2501" s="9" t="inlineStr"/>
      <c r="D2501" s="9" t="inlineStr"/>
    </row>
    <row r="2502" ht="11.5" customHeight="1">
      <c r="A2502" s="9" t="inlineStr"/>
      <c r="B2502" s="9" t="inlineStr">
        <is>
          <t>shutter</t>
        </is>
      </c>
      <c r="C2502" s="9" t="inlineStr">
        <is>
          <t>each</t>
        </is>
      </c>
      <c r="D2502" s="9" t="inlineStr">
        <is>
          <t>9.00</t>
        </is>
      </c>
    </row>
    <row r="2503" ht="11.5" customHeight="1">
      <c r="A2503" s="9" t="inlineStr">
        <is>
          <t>8705</t>
        </is>
      </c>
      <c r="B2503" s="9" t="inlineStr">
        <is>
          <t>50 mmX42 mmX2 mm thick Factory made door frame of PVC extruded</t>
        </is>
      </c>
      <c r="C2503" s="9" t="inlineStr"/>
      <c r="D2503" s="9" t="inlineStr"/>
    </row>
    <row r="2504" ht="11.5" customHeight="1">
      <c r="A2504" s="9" t="inlineStr"/>
      <c r="B2504" s="9" t="inlineStr">
        <is>
          <t>sections in white, grey or wooden finish</t>
        </is>
      </c>
      <c r="C2504" s="9" t="inlineStr">
        <is>
          <t>metre</t>
        </is>
      </c>
      <c r="D2504" s="9" t="inlineStr">
        <is>
          <t>160.00</t>
        </is>
      </c>
    </row>
    <row r="2505" ht="11.5" customHeight="1">
      <c r="A2505" s="9" t="inlineStr">
        <is>
          <t>8706</t>
        </is>
      </c>
      <c r="B2505" s="9" t="inlineStr">
        <is>
          <t>25 mm thick factory made PVC flush door shutter i/c carriage</t>
        </is>
      </c>
      <c r="C2505" s="9" t="inlineStr">
        <is>
          <t>sqm</t>
        </is>
      </c>
      <c r="D2505" s="9" t="inlineStr">
        <is>
          <t>1700.00</t>
        </is>
      </c>
    </row>
    <row r="2506" ht="23" customHeight="1">
      <c r="A2506" s="9" t="inlineStr">
        <is>
          <t>8707</t>
        </is>
      </c>
      <c r="B2506" s="9" t="inlineStr">
        <is>
          <t>Factory made glass reinforced plastic door frame 90x45 mm i/c carriage</t>
        </is>
      </c>
      <c r="C2506" s="9" t="inlineStr">
        <is>
          <t>metre</t>
        </is>
      </c>
      <c r="D2506" s="9" t="inlineStr">
        <is>
          <t>467.00</t>
        </is>
      </c>
    </row>
    <row r="2507" ht="23" customHeight="1">
      <c r="A2507" s="9" t="inlineStr">
        <is>
          <t>8708</t>
        </is>
      </c>
      <c r="B2507" s="9" t="inlineStr">
        <is>
          <t>30 mm thick factory made glass fiber reinforced plastic panel door</t>
        </is>
      </c>
      <c r="C2507" s="9" t="inlineStr"/>
      <c r="D2507" s="9" t="inlineStr"/>
    </row>
    <row r="2508" ht="11.5" customHeight="1">
      <c r="A2508" s="9" t="inlineStr"/>
      <c r="B2508" s="9" t="inlineStr">
        <is>
          <t>shutter i/c carriage</t>
        </is>
      </c>
      <c r="C2508" s="9" t="inlineStr">
        <is>
          <t>sqm</t>
        </is>
      </c>
      <c r="D2508" s="9" t="inlineStr">
        <is>
          <t>2326.00</t>
        </is>
      </c>
    </row>
    <row r="2509" ht="23" customHeight="1">
      <c r="A2509" s="9" t="inlineStr">
        <is>
          <t>8709</t>
        </is>
      </c>
      <c r="B2509" s="9" t="inlineStr">
        <is>
          <t>30 mm thick factory made solid PVC profile panelled door single piece</t>
        </is>
      </c>
      <c r="C2509" s="9" t="inlineStr"/>
      <c r="D2509" s="9" t="inlineStr"/>
    </row>
    <row r="2510" ht="23" customHeight="1">
      <c r="A2510" s="9" t="inlineStr"/>
      <c r="B2510" s="9" t="inlineStr">
        <is>
          <t>extruded profile decorative finish (wood grain printed on both side)</t>
        </is>
      </c>
      <c r="C2510" s="9" t="inlineStr">
        <is>
          <t>sqm</t>
        </is>
      </c>
      <c r="D2510" s="9" t="inlineStr">
        <is>
          <t>2100.00</t>
        </is>
      </c>
    </row>
    <row r="2511" ht="11.5" customHeight="1">
      <c r="A2511" s="9" t="inlineStr">
        <is>
          <t>8710</t>
        </is>
      </c>
      <c r="B2511" s="9" t="inlineStr">
        <is>
          <t>Factory made solid PVC door frame 60 x 30 mm i/c carriage</t>
        </is>
      </c>
      <c r="C2511" s="9" t="inlineStr">
        <is>
          <t>metre</t>
        </is>
      </c>
      <c r="D2511" s="9" t="inlineStr">
        <is>
          <t>315.00</t>
        </is>
      </c>
    </row>
    <row r="2512" ht="11.5" customHeight="1">
      <c r="A2512" s="9" t="inlineStr">
        <is>
          <t>8711</t>
        </is>
      </c>
      <c r="B2512" s="9" t="inlineStr">
        <is>
          <t>20 mm factory made solid PVC panel door shutter i/c carriage</t>
        </is>
      </c>
      <c r="C2512" s="9" t="inlineStr">
        <is>
          <t>sqm</t>
        </is>
      </c>
      <c r="D2512" s="9" t="inlineStr">
        <is>
          <t>2050.00</t>
        </is>
      </c>
    </row>
    <row r="2513" ht="23" customHeight="1">
      <c r="A2513" s="9" t="inlineStr">
        <is>
          <t>8712</t>
        </is>
      </c>
      <c r="B2513" s="9" t="inlineStr">
        <is>
          <t>30 mm thick factory made solid PVC profile panelled door single piece</t>
        </is>
      </c>
      <c r="C2513" s="9" t="inlineStr"/>
      <c r="D2513" s="9" t="inlineStr"/>
    </row>
    <row r="2514" ht="11.5" customHeight="1">
      <c r="A2514" s="9" t="inlineStr"/>
      <c r="B2514" s="9" t="inlineStr">
        <is>
          <t>extruded profile non decorative finish</t>
        </is>
      </c>
      <c r="C2514" s="9" t="inlineStr">
        <is>
          <t>sqm</t>
        </is>
      </c>
      <c r="D2514" s="9" t="inlineStr">
        <is>
          <t>2000.00</t>
        </is>
      </c>
    </row>
    <row r="2515" ht="11.5" customHeight="1">
      <c r="A2515" s="9" t="inlineStr">
        <is>
          <t>8713</t>
        </is>
      </c>
      <c r="B2515" s="9" t="inlineStr">
        <is>
          <t>Fiber glass reinforced plastic chajja</t>
        </is>
      </c>
      <c r="C2515" s="9" t="inlineStr">
        <is>
          <t>sqm</t>
        </is>
      </c>
      <c r="D2515" s="9" t="inlineStr">
        <is>
          <t>3000.00</t>
        </is>
      </c>
    </row>
    <row r="2516" ht="11.5" customHeight="1">
      <c r="A2516" s="9" t="inlineStr">
        <is>
          <t>8714</t>
        </is>
      </c>
      <c r="B2516" s="9" t="inlineStr">
        <is>
          <t>Magnetic catcher triple strip vertical type</t>
        </is>
      </c>
      <c r="C2516" s="9" t="inlineStr">
        <is>
          <t>each</t>
        </is>
      </c>
      <c r="D2516" s="9" t="inlineStr">
        <is>
          <t>24.00</t>
        </is>
      </c>
    </row>
    <row r="2517" ht="11.5" customHeight="1">
      <c r="A2517" s="9" t="inlineStr">
        <is>
          <t>8715</t>
        </is>
      </c>
      <c r="B2517" s="9" t="inlineStr">
        <is>
          <t>Magnetic catcher double strip horizontal type</t>
        </is>
      </c>
      <c r="C2517" s="9" t="inlineStr">
        <is>
          <t>each</t>
        </is>
      </c>
      <c r="D2517" s="9" t="inlineStr">
        <is>
          <t>18.00</t>
        </is>
      </c>
    </row>
    <row r="2518" ht="11.5" customHeight="1">
      <c r="A2518" s="9" t="inlineStr">
        <is>
          <t>8716</t>
        </is>
      </c>
      <c r="B2518" s="9" t="inlineStr">
        <is>
          <t>100 mm mortice lock with 6 levers for aluminium door</t>
        </is>
      </c>
      <c r="C2518" s="9" t="inlineStr">
        <is>
          <t>each</t>
        </is>
      </c>
      <c r="D2518" s="9" t="inlineStr">
        <is>
          <t>375.00</t>
        </is>
      </c>
    </row>
    <row r="2519" ht="11.5" customHeight="1">
      <c r="A2519" s="9" t="inlineStr">
        <is>
          <t>8719</t>
        </is>
      </c>
      <c r="B2519" s="9" t="inlineStr">
        <is>
          <t>2nd class teak wood moulded beading or Taj beading/ornamental</t>
        </is>
      </c>
      <c r="C2519" s="9" t="inlineStr"/>
      <c r="D2519" s="9" t="inlineStr"/>
    </row>
    <row r="2520" ht="11.5" customHeight="1">
      <c r="A2520" s="9" t="inlineStr"/>
      <c r="B2520" s="9" t="inlineStr">
        <is>
          <t>bleading of size 18X5 mm</t>
        </is>
      </c>
      <c r="C2520" s="9" t="inlineStr">
        <is>
          <t>metre</t>
        </is>
      </c>
      <c r="D2520" s="9" t="inlineStr">
        <is>
          <t>28.00</t>
        </is>
      </c>
    </row>
    <row r="2521" ht="23" customHeight="1">
      <c r="A2521" s="9" t="inlineStr">
        <is>
          <t>8720</t>
        </is>
      </c>
      <c r="B2521" s="9" t="inlineStr">
        <is>
          <t>Ceiling sections 0.55 mm thick having a knurled web of 51.55 mm and two</t>
        </is>
      </c>
      <c r="C2521" s="9" t="inlineStr"/>
      <c r="D2521" s="9" t="inlineStr"/>
    </row>
    <row r="2522" ht="11.5" customHeight="1">
      <c r="A2522" s="9" t="inlineStr"/>
      <c r="B2522" s="9" t="inlineStr">
        <is>
          <t>flanges of 26 mm each with lips of 10.55 mm</t>
        </is>
      </c>
      <c r="C2522" s="9" t="inlineStr">
        <is>
          <t>metre</t>
        </is>
      </c>
      <c r="D2522" s="9" t="inlineStr">
        <is>
          <t>35.00</t>
        </is>
      </c>
    </row>
    <row r="2523" ht="23" customHeight="1">
      <c r="A2523" s="9" t="inlineStr">
        <is>
          <t>8721</t>
        </is>
      </c>
      <c r="B2523" s="9" t="inlineStr">
        <is>
          <t>Perimeter channel having one flange of 20 mm and another flange of</t>
        </is>
      </c>
      <c r="C2523" s="9" t="inlineStr"/>
      <c r="D2523" s="9" t="inlineStr"/>
    </row>
    <row r="2524" ht="11.5" customHeight="1">
      <c r="A2524" s="9" t="inlineStr"/>
      <c r="B2524" s="9" t="inlineStr">
        <is>
          <t>30 mm with thickness of 0.55 mm and web of length 27 mm</t>
        </is>
      </c>
      <c r="C2524" s="9" t="inlineStr">
        <is>
          <t>metre</t>
        </is>
      </c>
      <c r="D2524" s="9" t="inlineStr">
        <is>
          <t>22.00</t>
        </is>
      </c>
    </row>
    <row r="2525" ht="11.5" customHeight="1">
      <c r="A2525" s="9" t="inlineStr">
        <is>
          <t>8722</t>
        </is>
      </c>
      <c r="B2525" s="9" t="inlineStr">
        <is>
          <t>Nylon sleeves &amp; wooden screws (40 mm)</t>
        </is>
      </c>
      <c r="C2525" s="9" t="inlineStr">
        <is>
          <t>each</t>
        </is>
      </c>
      <c r="D2525" s="9" t="inlineStr">
        <is>
          <t>2.00</t>
        </is>
      </c>
    </row>
    <row r="2526" ht="11.5" customHeight="1">
      <c r="A2526" s="9" t="inlineStr">
        <is>
          <t>8723</t>
        </is>
      </c>
      <c r="B2526" s="9" t="inlineStr">
        <is>
          <t>Counter sunk ribbed head screw 25 mm</t>
        </is>
      </c>
      <c r="C2526" s="9" t="inlineStr">
        <is>
          <t>100 Nos</t>
        </is>
      </c>
      <c r="D2526" s="9" t="inlineStr">
        <is>
          <t>68.00</t>
        </is>
      </c>
    </row>
    <row r="2527" ht="11.5" customHeight="1">
      <c r="A2527" s="9" t="inlineStr">
        <is>
          <t>8724</t>
        </is>
      </c>
      <c r="B2527" s="9" t="inlineStr">
        <is>
          <t>12 mm thick marine plywood conforming to IS: 710</t>
        </is>
      </c>
      <c r="C2527" s="9" t="inlineStr">
        <is>
          <t>sqm</t>
        </is>
      </c>
      <c r="D2527" s="9" t="inlineStr">
        <is>
          <t>695.00</t>
        </is>
      </c>
    </row>
    <row r="2528" ht="11.5" customHeight="1">
      <c r="A2528" s="9" t="inlineStr">
        <is>
          <t>8725</t>
        </is>
      </c>
      <c r="B2528" s="9" t="inlineStr">
        <is>
          <t>12 mm thick fire retardant plywood conforming to IS: 5509</t>
        </is>
      </c>
      <c r="C2528" s="9" t="inlineStr">
        <is>
          <t>sqm</t>
        </is>
      </c>
      <c r="D2528" s="9" t="inlineStr">
        <is>
          <t>850.00</t>
        </is>
      </c>
    </row>
    <row r="2529" ht="11.5" customHeight="1">
      <c r="A2529" s="9" t="inlineStr">
        <is>
          <t>8726</t>
        </is>
      </c>
      <c r="B2529" s="9" t="inlineStr">
        <is>
          <t>1.5 mm thick decorative laminated sheet</t>
        </is>
      </c>
      <c r="C2529" s="9" t="inlineStr">
        <is>
          <t>sqm</t>
        </is>
      </c>
      <c r="D2529" s="9" t="inlineStr">
        <is>
          <t>365.00</t>
        </is>
      </c>
    </row>
    <row r="2530" ht="11.5" customHeight="1">
      <c r="A2530" s="9" t="inlineStr">
        <is>
          <t>8727</t>
        </is>
      </c>
      <c r="B2530" s="9" t="inlineStr">
        <is>
          <t>1.0 mm thick decorative laminated sheet</t>
        </is>
      </c>
      <c r="C2530" s="9" t="inlineStr">
        <is>
          <t>sqm</t>
        </is>
      </c>
      <c r="D2530" s="9" t="inlineStr">
        <is>
          <t>280.00</t>
        </is>
      </c>
    </row>
    <row r="2531" ht="23" customHeight="1">
      <c r="A2531" s="9" t="inlineStr">
        <is>
          <t>8730</t>
        </is>
      </c>
      <c r="B2531" s="9" t="inlineStr">
        <is>
          <t>30 mm thick factory made glass fiber reinforced plastic flush door shutter</t>
        </is>
      </c>
      <c r="C2531" s="9" t="inlineStr"/>
      <c r="D2531" s="9" t="inlineStr"/>
    </row>
    <row r="2532" ht="11.5" customHeight="1">
      <c r="A2532" s="9" t="inlineStr"/>
      <c r="B2532" s="9" t="inlineStr">
        <is>
          <t>i/c carriage</t>
        </is>
      </c>
      <c r="C2532" s="9" t="inlineStr">
        <is>
          <t>sqm</t>
        </is>
      </c>
      <c r="D2532" s="9" t="inlineStr">
        <is>
          <t>2675.00</t>
        </is>
      </c>
    </row>
    <row r="2533" ht="11.5" customHeight="1">
      <c r="A2533" s="9" t="inlineStr">
        <is>
          <t>8731</t>
        </is>
      </c>
      <c r="B2533" s="9" t="inlineStr">
        <is>
          <t>High polymer modified quickset tile adhesive</t>
        </is>
      </c>
      <c r="C2533" s="9" t="inlineStr">
        <is>
          <t>kg</t>
        </is>
      </c>
      <c r="D2533" s="9" t="inlineStr">
        <is>
          <t>9.00</t>
        </is>
      </c>
    </row>
    <row r="2534" ht="23" customHeight="1">
      <c r="A2534" s="9" t="inlineStr">
        <is>
          <t>8732</t>
        </is>
      </c>
      <c r="B2534" s="9" t="inlineStr">
        <is>
          <t>Synthetic ployster triangular fibre of length 12 mm, effective diameter 10-40</t>
        </is>
      </c>
      <c r="C2534" s="9" t="inlineStr"/>
      <c r="D2534" s="9" t="inlineStr"/>
    </row>
    <row r="2535" ht="11.5" customHeight="1">
      <c r="A2535" s="9" t="inlineStr"/>
      <c r="B2535" s="9" t="inlineStr">
        <is>
          <t>microns and specific gravity of 1.34 to 1.40</t>
        </is>
      </c>
      <c r="C2535" s="9" t="inlineStr">
        <is>
          <t>kg</t>
        </is>
      </c>
      <c r="D2535" s="9" t="inlineStr">
        <is>
          <t>365.00</t>
        </is>
      </c>
    </row>
    <row r="2537" ht="11.5" customHeight="1">
      <c r="A2537" s="10" t="inlineStr">
        <is>
          <t>Code</t>
        </is>
      </c>
      <c r="B2537" s="10" t="inlineStr">
        <is>
          <t>Description</t>
        </is>
      </c>
      <c r="C2537" s="10" t="inlineStr">
        <is>
          <t>Unit</t>
        </is>
      </c>
      <c r="D2537" s="10" t="inlineStr">
        <is>
          <t>Rate</t>
        </is>
      </c>
    </row>
    <row r="2538" ht="11.5" customHeight="1">
      <c r="A2538" s="10" t="inlineStr">
        <is>
          <t>No.</t>
        </is>
      </c>
      <c r="B2538" s="10" t="inlineStr"/>
      <c r="C2538" s="10" t="inlineStr"/>
      <c r="D2538" s="10" t="inlineStr"/>
    </row>
    <row r="2539" ht="23" customHeight="1">
      <c r="A2539" s="9" t="inlineStr">
        <is>
          <t>8733</t>
        </is>
      </c>
      <c r="B2539" s="9" t="inlineStr">
        <is>
          <t>Synthetic ployster triangular fibre of length 6 mm, effective diameter</t>
        </is>
      </c>
      <c r="C2539" s="9" t="inlineStr"/>
      <c r="D2539" s="9" t="inlineStr"/>
    </row>
    <row r="2540" ht="11.5" customHeight="1">
      <c r="A2540" s="9" t="inlineStr"/>
      <c r="B2540" s="9" t="inlineStr">
        <is>
          <t>10-40 microns and specific gravity of 1.34 to 1.40</t>
        </is>
      </c>
      <c r="C2540" s="9" t="inlineStr">
        <is>
          <t>kg</t>
        </is>
      </c>
      <c r="D2540" s="9" t="inlineStr">
        <is>
          <t>400.00</t>
        </is>
      </c>
    </row>
    <row r="2541" ht="23" customHeight="1">
      <c r="A2541" s="9" t="inlineStr">
        <is>
          <t>8734</t>
        </is>
      </c>
      <c r="B2541" s="9" t="inlineStr">
        <is>
          <t>P.V.C. Single piece extruded door frame of profile size 50 mm x 47mm</t>
        </is>
      </c>
      <c r="C2541" s="9" t="inlineStr"/>
      <c r="D2541" s="9" t="inlineStr"/>
    </row>
    <row r="2542" ht="11.5" customHeight="1">
      <c r="A2542" s="9" t="inlineStr"/>
      <c r="B2542" s="9" t="inlineStr">
        <is>
          <t>with wall thickness of 5 mm</t>
        </is>
      </c>
      <c r="C2542" s="9" t="inlineStr">
        <is>
          <t>metre</t>
        </is>
      </c>
      <c r="D2542" s="9" t="inlineStr">
        <is>
          <t>255.00</t>
        </is>
      </c>
    </row>
    <row r="2543" ht="23" customHeight="1">
      <c r="A2543" s="9" t="inlineStr">
        <is>
          <t>8735</t>
        </is>
      </c>
      <c r="B2543" s="9" t="inlineStr">
        <is>
          <t>35 mm thick factory made solid panel PVC door shutter of single</t>
        </is>
      </c>
      <c r="C2543" s="9" t="inlineStr"/>
      <c r="D2543" s="9" t="inlineStr"/>
    </row>
    <row r="2544" ht="11.5" customHeight="1">
      <c r="A2544" s="9" t="inlineStr"/>
      <c r="B2544" s="9" t="inlineStr">
        <is>
          <t>piece extruded profile non decorative finished (Matt finished)</t>
        </is>
      </c>
      <c r="C2544" s="9" t="inlineStr">
        <is>
          <t>sqm</t>
        </is>
      </c>
      <c r="D2544" s="9" t="inlineStr">
        <is>
          <t>2150.00</t>
        </is>
      </c>
    </row>
    <row r="2545" ht="23" customHeight="1">
      <c r="A2545" s="9" t="inlineStr">
        <is>
          <t>8736</t>
        </is>
      </c>
      <c r="B2545" s="9" t="inlineStr">
        <is>
          <t>35 mm thick factory made solid panel PVC door shutter of single</t>
        </is>
      </c>
      <c r="C2545" s="9" t="inlineStr"/>
      <c r="D2545" s="9" t="inlineStr"/>
    </row>
    <row r="2546" ht="23" customHeight="1">
      <c r="A2546" s="9" t="inlineStr"/>
      <c r="B2546" s="9" t="inlineStr">
        <is>
          <t>piece extruded profile decorative finished (wood grain finished)</t>
        </is>
      </c>
      <c r="C2546" s="9" t="inlineStr">
        <is>
          <t>sqm</t>
        </is>
      </c>
      <c r="D2546" s="9" t="inlineStr">
        <is>
          <t>2600.00</t>
        </is>
      </c>
    </row>
    <row r="2547" ht="23" customHeight="1">
      <c r="A2547" s="9" t="inlineStr">
        <is>
          <t>8737</t>
        </is>
      </c>
      <c r="B2547" s="9" t="inlineStr">
        <is>
          <t>Stainless steel wire guage (Grade-304) aperture 1.4 mm and 0.50mm</t>
        </is>
      </c>
      <c r="C2547" s="9" t="inlineStr"/>
      <c r="D2547" s="9" t="inlineStr"/>
    </row>
    <row r="2548" ht="11.5" customHeight="1">
      <c r="A2548" s="9" t="inlineStr"/>
      <c r="B2548" s="9" t="inlineStr">
        <is>
          <t>dia wire</t>
        </is>
      </c>
      <c r="C2548" s="9" t="inlineStr">
        <is>
          <t>sqm</t>
        </is>
      </c>
      <c r="D2548" s="9" t="inlineStr">
        <is>
          <t>400.00</t>
        </is>
      </c>
    </row>
    <row r="2549" ht="23" customHeight="1">
      <c r="A2549" s="9" t="inlineStr">
        <is>
          <t>8738</t>
        </is>
      </c>
      <c r="B2549" s="9" t="inlineStr">
        <is>
          <t>Factory made door frame fire rated (60 minutes) made with 16 SWG</t>
        </is>
      </c>
      <c r="C2549" s="9" t="inlineStr"/>
      <c r="D2549" s="9" t="inlineStr"/>
    </row>
    <row r="2550" ht="23" customHeight="1">
      <c r="A2550" s="9" t="inlineStr"/>
      <c r="B2550" s="9" t="inlineStr">
        <is>
          <t>G.I. Sheet of section 143 mm x 57 mm duly filled with vermuculite</t>
        </is>
      </c>
      <c r="C2550" s="9" t="inlineStr"/>
      <c r="D2550" s="9" t="inlineStr"/>
    </row>
    <row r="2551" ht="11.5" customHeight="1">
      <c r="A2551" s="9" t="inlineStr"/>
      <c r="B2551" s="9" t="inlineStr">
        <is>
          <t>based concrete mix</t>
        </is>
      </c>
      <c r="C2551" s="9" t="inlineStr">
        <is>
          <t>metre</t>
        </is>
      </c>
      <c r="D2551" s="9" t="inlineStr">
        <is>
          <t>1050.00</t>
        </is>
      </c>
    </row>
    <row r="2552" ht="23" customHeight="1">
      <c r="A2552" s="9" t="inlineStr">
        <is>
          <t>8739</t>
        </is>
      </c>
      <c r="B2552" s="9" t="inlineStr">
        <is>
          <t>Fire rated door shuttere made with 16 SWG G.I. sheet (60 minutes)</t>
        </is>
      </c>
      <c r="C2552" s="9" t="inlineStr"/>
      <c r="D2552" s="9" t="inlineStr"/>
    </row>
    <row r="2553" ht="11.5" customHeight="1">
      <c r="A2553" s="9" t="inlineStr"/>
      <c r="B2553" s="9" t="inlineStr">
        <is>
          <t>without panel</t>
        </is>
      </c>
      <c r="C2553" s="9" t="inlineStr">
        <is>
          <t>sqm</t>
        </is>
      </c>
      <c r="D2553" s="9" t="inlineStr">
        <is>
          <t>4500.00</t>
        </is>
      </c>
    </row>
    <row r="2554" ht="11.5" customHeight="1">
      <c r="A2554" s="9" t="inlineStr">
        <is>
          <t>8740</t>
        </is>
      </c>
      <c r="B2554" s="9" t="inlineStr">
        <is>
          <t>Fire seal Putty</t>
        </is>
      </c>
      <c r="C2554" s="9" t="inlineStr">
        <is>
          <t>kg</t>
        </is>
      </c>
      <c r="D2554" s="9" t="inlineStr">
        <is>
          <t>295.00</t>
        </is>
      </c>
    </row>
    <row r="2555" ht="11.5" customHeight="1">
      <c r="A2555" s="9" t="inlineStr">
        <is>
          <t>8741</t>
        </is>
      </c>
      <c r="B2555" s="9" t="inlineStr">
        <is>
          <t>Clear fire resistant glass panes 6mm thick (60 minutes)</t>
        </is>
      </c>
      <c r="C2555" s="9" t="inlineStr">
        <is>
          <t>sqm</t>
        </is>
      </c>
      <c r="D2555" s="9" t="inlineStr">
        <is>
          <t>21500.00</t>
        </is>
      </c>
    </row>
    <row r="2556" ht="23" customHeight="1">
      <c r="A2556" s="9" t="inlineStr">
        <is>
          <t>8742</t>
        </is>
      </c>
      <c r="B2556" s="9" t="inlineStr">
        <is>
          <t>G.I. U beading of 16 SWG G.I. sheet (zinc coating &gt;120gm/ m²) with</t>
        </is>
      </c>
      <c r="C2556" s="9" t="inlineStr"/>
      <c r="D2556" s="9" t="inlineStr"/>
    </row>
    <row r="2557" ht="23" customHeight="1">
      <c r="A2557" s="9" t="inlineStr"/>
      <c r="B2557" s="9" t="inlineStr">
        <is>
          <t>ceramic tape of suitable thickness and fire resistant primer coating</t>
        </is>
      </c>
      <c r="C2557" s="9" t="inlineStr">
        <is>
          <t>metre</t>
        </is>
      </c>
      <c r="D2557" s="9" t="inlineStr">
        <is>
          <t>295.00</t>
        </is>
      </c>
    </row>
    <row r="2558" ht="11.5" customHeight="1">
      <c r="A2558" s="9" t="inlineStr">
        <is>
          <t>8743</t>
        </is>
      </c>
      <c r="B2558" s="9" t="inlineStr">
        <is>
          <t>Matrix Mineral Board</t>
        </is>
      </c>
      <c r="C2558" s="9" t="inlineStr">
        <is>
          <t>metre</t>
        </is>
      </c>
      <c r="D2558" s="9" t="inlineStr">
        <is>
          <t>68.00</t>
        </is>
      </c>
    </row>
    <row r="2559" ht="11.5" customHeight="1">
      <c r="A2559" s="9" t="inlineStr">
        <is>
          <t>8744</t>
        </is>
      </c>
      <c r="B2559" s="9" t="inlineStr">
        <is>
          <t>Panic Bar / latch (Double point)</t>
        </is>
      </c>
      <c r="C2559" s="9" t="inlineStr">
        <is>
          <t>each</t>
        </is>
      </c>
      <c r="D2559" s="9" t="inlineStr">
        <is>
          <t>5200.00</t>
        </is>
      </c>
    </row>
    <row r="2560" ht="11.5" customHeight="1">
      <c r="A2560" s="9" t="inlineStr">
        <is>
          <t>8745</t>
        </is>
      </c>
      <c r="B2560" s="9" t="inlineStr">
        <is>
          <t>65 mm x 55 mm x 2 mm thick Factory made door frame of PVC</t>
        </is>
      </c>
      <c r="C2560" s="9" t="inlineStr"/>
      <c r="D2560" s="9" t="inlineStr"/>
    </row>
    <row r="2561" ht="11.5" customHeight="1">
      <c r="A2561" s="9" t="inlineStr"/>
      <c r="B2561" s="9" t="inlineStr">
        <is>
          <t>extruded section in white, grey or wooden finish</t>
        </is>
      </c>
      <c r="C2561" s="9" t="inlineStr">
        <is>
          <t>metre</t>
        </is>
      </c>
      <c r="D2561" s="9" t="inlineStr">
        <is>
          <t>355.00</t>
        </is>
      </c>
    </row>
    <row r="2562" ht="23" customHeight="1">
      <c r="A2562" s="9" t="inlineStr">
        <is>
          <t>8746</t>
        </is>
      </c>
      <c r="B2562" s="9" t="inlineStr">
        <is>
          <t>37 mm thick Factory made shutter with style,rails and panels of PVC</t>
        </is>
      </c>
      <c r="C2562" s="9" t="inlineStr"/>
      <c r="D2562" s="9" t="inlineStr"/>
    </row>
    <row r="2563" ht="11.5" customHeight="1">
      <c r="A2563" s="9" t="inlineStr"/>
      <c r="B2563" s="9" t="inlineStr">
        <is>
          <t>extruded section in white or grey finish i/c carriage</t>
        </is>
      </c>
      <c r="C2563" s="9" t="inlineStr">
        <is>
          <t>sqm</t>
        </is>
      </c>
      <c r="D2563" s="9" t="inlineStr">
        <is>
          <t>2400.00</t>
        </is>
      </c>
    </row>
    <row r="2564" ht="11.5" customHeight="1">
      <c r="A2564" s="9" t="inlineStr">
        <is>
          <t>8747</t>
        </is>
      </c>
      <c r="B2564" s="9" t="inlineStr">
        <is>
          <t>75 mm x 53 mm x 2.0 mm thick Factory made door frame of PVC</t>
        </is>
      </c>
      <c r="C2564" s="9" t="inlineStr"/>
      <c r="D2564" s="9" t="inlineStr"/>
    </row>
    <row r="2565" ht="11.5" customHeight="1">
      <c r="A2565" s="9" t="inlineStr"/>
      <c r="B2565" s="9" t="inlineStr">
        <is>
          <t>extruded section in white, grey or wooden finish</t>
        </is>
      </c>
      <c r="C2565" s="9" t="inlineStr">
        <is>
          <t>metre</t>
        </is>
      </c>
      <c r="D2565" s="9" t="inlineStr">
        <is>
          <t>400.00</t>
        </is>
      </c>
    </row>
    <row r="2566" ht="23" customHeight="1">
      <c r="A2566" s="9" t="inlineStr">
        <is>
          <t>8748</t>
        </is>
      </c>
      <c r="B2566" s="9" t="inlineStr">
        <is>
          <t>37 mm thick Factory made fusion welded shutter with style, rails and</t>
        </is>
      </c>
      <c r="C2566" s="9" t="inlineStr"/>
      <c r="D2566" s="9" t="inlineStr"/>
    </row>
    <row r="2567" ht="11.5" customHeight="1">
      <c r="A2567" s="9" t="inlineStr"/>
      <c r="B2567" s="9" t="inlineStr">
        <is>
          <t>panels of PVC extruded section in wooden finish</t>
        </is>
      </c>
      <c r="C2567" s="9" t="inlineStr">
        <is>
          <t>sqm</t>
        </is>
      </c>
      <c r="D2567" s="9" t="inlineStr">
        <is>
          <t>2600.00</t>
        </is>
      </c>
    </row>
    <row r="2568" ht="23" customHeight="1">
      <c r="A2568" s="9" t="inlineStr">
        <is>
          <t>8749</t>
        </is>
      </c>
      <c r="B2568" s="9" t="inlineStr">
        <is>
          <t>Zinc alloy (white powder coated) touch lock with hook for wire mesh shutter</t>
        </is>
      </c>
      <c r="C2568" s="9" t="inlineStr">
        <is>
          <t>each</t>
        </is>
      </c>
      <c r="D2568" s="9" t="inlineStr">
        <is>
          <t>120.00</t>
        </is>
      </c>
    </row>
    <row r="2569" ht="23" customHeight="1">
      <c r="A2569" s="9" t="inlineStr">
        <is>
          <t>8750</t>
        </is>
      </c>
      <c r="B2569" s="9" t="inlineStr">
        <is>
          <t>Zinc alloy (white powder coated) casement handle for uPVC window/door</t>
        </is>
      </c>
      <c r="C2569" s="9" t="inlineStr">
        <is>
          <t>each</t>
        </is>
      </c>
      <c r="D2569" s="9" t="inlineStr">
        <is>
          <t>130.00</t>
        </is>
      </c>
    </row>
    <row r="2570" ht="23" customHeight="1">
      <c r="A2570" s="9" t="inlineStr">
        <is>
          <t>8751</t>
        </is>
      </c>
      <c r="B2570" s="9" t="inlineStr">
        <is>
          <t>Zinc alloy (white powder coated) touch lock withhook for uPVC window/door</t>
        </is>
      </c>
      <c r="C2570" s="9" t="inlineStr">
        <is>
          <t>each</t>
        </is>
      </c>
      <c r="D2570" s="9" t="inlineStr">
        <is>
          <t>105.00</t>
        </is>
      </c>
    </row>
    <row r="2571" ht="23" customHeight="1">
      <c r="A2571" s="9" t="inlineStr">
        <is>
          <t>8752</t>
        </is>
      </c>
      <c r="B2571" s="9" t="inlineStr">
        <is>
          <t>Zinc alloy body with single nylon roller (weight bearing capacity to be</t>
        </is>
      </c>
      <c r="C2571" s="9" t="inlineStr"/>
      <c r="D2571" s="9" t="inlineStr"/>
    </row>
    <row r="2572" ht="11.5" customHeight="1">
      <c r="A2572" s="9" t="inlineStr"/>
      <c r="B2572" s="9" t="inlineStr">
        <is>
          <t>40 Kg) for uPVC sliding window</t>
        </is>
      </c>
      <c r="C2572" s="9" t="inlineStr">
        <is>
          <t>each</t>
        </is>
      </c>
      <c r="D2572" s="9" t="inlineStr">
        <is>
          <t>56.00</t>
        </is>
      </c>
    </row>
    <row r="2573" ht="23" customHeight="1">
      <c r="A2573" s="9" t="inlineStr">
        <is>
          <t>8753</t>
        </is>
      </c>
      <c r="B2573" s="9" t="inlineStr">
        <is>
          <t>Stainless Steel (SS - 304) with adjustable double nylon roller (weight</t>
        </is>
      </c>
      <c r="C2573" s="9" t="inlineStr"/>
      <c r="D2573" s="9" t="inlineStr"/>
    </row>
    <row r="2574" ht="11.5" customHeight="1">
      <c r="A2574" s="9" t="inlineStr"/>
      <c r="B2574" s="9" t="inlineStr">
        <is>
          <t>bearing capacity to be 120 Kg) for uPVC sliding door/window</t>
        </is>
      </c>
      <c r="C2574" s="9" t="inlineStr">
        <is>
          <t>each</t>
        </is>
      </c>
      <c r="D2574" s="9" t="inlineStr">
        <is>
          <t>95.00</t>
        </is>
      </c>
    </row>
    <row r="2575" ht="23" customHeight="1">
      <c r="A2575" s="9" t="inlineStr">
        <is>
          <t>8754</t>
        </is>
      </c>
      <c r="B2575" s="9" t="inlineStr">
        <is>
          <t>Zinc alloy (white powder coated) cresent lock for uPVC sliding door/window</t>
        </is>
      </c>
      <c r="C2575" s="9" t="inlineStr">
        <is>
          <t>each</t>
        </is>
      </c>
      <c r="D2575" s="9" t="inlineStr">
        <is>
          <t>115.00</t>
        </is>
      </c>
    </row>
    <row r="2576" ht="23" customHeight="1">
      <c r="A2576" s="9" t="inlineStr">
        <is>
          <t>8755</t>
        </is>
      </c>
      <c r="B2576" s="9" t="inlineStr">
        <is>
          <t>Stainless steel friction hinge of size 200 mm x 19 x 1.9 mm for uPVC windows</t>
        </is>
      </c>
      <c r="C2576" s="9" t="inlineStr">
        <is>
          <t>each</t>
        </is>
      </c>
      <c r="D2576" s="9" t="inlineStr">
        <is>
          <t>205.00</t>
        </is>
      </c>
    </row>
    <row r="2577" ht="23" customHeight="1">
      <c r="A2577" s="9" t="inlineStr">
        <is>
          <t>8756</t>
        </is>
      </c>
      <c r="B2577" s="9" t="inlineStr">
        <is>
          <t>Stainless steel friction hinge of size 250 mm x 19 x 1.9 mm for uPVC windows</t>
        </is>
      </c>
      <c r="C2577" s="9" t="inlineStr">
        <is>
          <t>each</t>
        </is>
      </c>
      <c r="D2577" s="9" t="inlineStr">
        <is>
          <t>230.00</t>
        </is>
      </c>
    </row>
    <row r="2578" ht="23" customHeight="1">
      <c r="A2578" s="9" t="inlineStr">
        <is>
          <t>8757</t>
        </is>
      </c>
      <c r="B2578" s="9" t="inlineStr">
        <is>
          <t>Stainless steel friction hinges (SS-304 grade) size 300 x 19 x 1.9 mm for</t>
        </is>
      </c>
      <c r="C2578" s="9" t="inlineStr"/>
      <c r="D2578" s="9" t="inlineStr"/>
    </row>
    <row r="2579" ht="11.5" customHeight="1">
      <c r="A2579" s="9" t="inlineStr"/>
      <c r="B2579" s="9" t="inlineStr">
        <is>
          <t>uPVC window</t>
        </is>
      </c>
      <c r="C2579" s="9" t="inlineStr">
        <is>
          <t>each</t>
        </is>
      </c>
      <c r="D2579" s="9" t="inlineStr">
        <is>
          <t>245.00</t>
        </is>
      </c>
    </row>
    <row r="2580" ht="23" customHeight="1">
      <c r="A2580" s="9" t="inlineStr">
        <is>
          <t>8758</t>
        </is>
      </c>
      <c r="B2580" s="9" t="inlineStr">
        <is>
          <t>Stainless steel friction hinges (SS-304 grade) size 350 x 19 x 1.9 mm for</t>
        </is>
      </c>
      <c r="C2580" s="9" t="inlineStr"/>
      <c r="D2580" s="9" t="inlineStr"/>
    </row>
    <row r="2581" ht="11.5" customHeight="1">
      <c r="A2581" s="9" t="inlineStr"/>
      <c r="B2581" s="9" t="inlineStr">
        <is>
          <t>uPVC window</t>
        </is>
      </c>
      <c r="C2581" s="9" t="inlineStr">
        <is>
          <t>each</t>
        </is>
      </c>
      <c r="D2581" s="9" t="inlineStr">
        <is>
          <t>345.00</t>
        </is>
      </c>
    </row>
    <row r="2582" ht="23" customHeight="1">
      <c r="A2582" s="9" t="inlineStr">
        <is>
          <t>8759</t>
        </is>
      </c>
      <c r="B2582" s="9" t="inlineStr">
        <is>
          <t>Stainless steel friction hinges (SS-304 grade) size 400 x 19 x 1.9 mm for</t>
        </is>
      </c>
      <c r="C2582" s="9" t="inlineStr"/>
      <c r="D2582" s="9" t="inlineStr"/>
    </row>
    <row r="2583" ht="11.5" customHeight="1">
      <c r="A2583" s="9" t="inlineStr"/>
      <c r="B2583" s="9" t="inlineStr">
        <is>
          <t>uPVC window</t>
        </is>
      </c>
      <c r="C2583" s="9" t="inlineStr">
        <is>
          <t>each</t>
        </is>
      </c>
      <c r="D2583" s="9" t="inlineStr">
        <is>
          <t>365.00</t>
        </is>
      </c>
    </row>
    <row r="2584" ht="23" customHeight="1">
      <c r="A2584" s="9" t="inlineStr">
        <is>
          <t>8760</t>
        </is>
      </c>
      <c r="B2584" s="9" t="inlineStr">
        <is>
          <t>Glass panes of required thickness having 60 minutes of fire resistance</t>
        </is>
      </c>
      <c r="C2584" s="9" t="inlineStr"/>
      <c r="D2584" s="9" t="inlineStr"/>
    </row>
    <row r="2585" ht="23" customHeight="1">
      <c r="A2585" s="9" t="inlineStr"/>
      <c r="B2585" s="9" t="inlineStr">
        <is>
          <t>both integrity and radiation control (EW 60) and minimum 20 minutes of</t>
        </is>
      </c>
      <c r="C2585" s="9" t="inlineStr"/>
      <c r="D2585" s="9" t="inlineStr"/>
    </row>
    <row r="2586" ht="11.5" customHeight="1">
      <c r="A2586" s="9" t="inlineStr"/>
      <c r="B2586" s="9" t="inlineStr">
        <is>
          <t>insulation (EI 20)</t>
        </is>
      </c>
      <c r="C2586" s="9" t="inlineStr">
        <is>
          <t>sqm</t>
        </is>
      </c>
      <c r="D2586" s="9" t="inlineStr">
        <is>
          <t>22500.00</t>
        </is>
      </c>
    </row>
    <row r="2587" ht="23" customHeight="1">
      <c r="A2587" s="9" t="inlineStr">
        <is>
          <t>8761</t>
        </is>
      </c>
      <c r="B2587" s="9" t="inlineStr">
        <is>
          <t>Scaffolding net made of high density polyethylene UV stabilized having</t>
        </is>
      </c>
      <c r="C2587" s="9" t="inlineStr"/>
      <c r="D2587" s="9" t="inlineStr"/>
    </row>
    <row r="2588" ht="11.5" customHeight="1">
      <c r="A2588" s="9" t="inlineStr"/>
      <c r="B2588" s="9" t="inlineStr">
        <is>
          <t>density 100gm/ sqm.</t>
        </is>
      </c>
      <c r="C2588" s="9" t="inlineStr">
        <is>
          <t>sqm</t>
        </is>
      </c>
      <c r="D2588" s="9" t="inlineStr">
        <is>
          <t>21.50</t>
        </is>
      </c>
    </row>
    <row r="2589" ht="11.5" customHeight="1">
      <c r="A2589" s="9" t="inlineStr">
        <is>
          <t>8772</t>
        </is>
      </c>
      <c r="B2589" s="9" t="inlineStr">
        <is>
          <t>Aluminium Track on bottom rail for uPVC window</t>
        </is>
      </c>
      <c r="C2589" s="9" t="inlineStr">
        <is>
          <t>metre</t>
        </is>
      </c>
      <c r="D2589" s="9" t="inlineStr">
        <is>
          <t>30.00</t>
        </is>
      </c>
    </row>
    <row r="2590" ht="11.5" customHeight="1">
      <c r="A2590" s="9" t="inlineStr">
        <is>
          <t>8773</t>
        </is>
      </c>
      <c r="B2590" s="9" t="inlineStr">
        <is>
          <t>Wool pile/ weather pile strip for uPVC sliding window</t>
        </is>
      </c>
      <c r="C2590" s="9" t="inlineStr">
        <is>
          <t>metre</t>
        </is>
      </c>
      <c r="D2590" s="9" t="inlineStr">
        <is>
          <t>20.00</t>
        </is>
      </c>
    </row>
    <row r="2591" ht="11.5" customHeight="1">
      <c r="A2591" s="9" t="inlineStr">
        <is>
          <t>8774</t>
        </is>
      </c>
      <c r="B2591" s="9" t="inlineStr">
        <is>
          <t>Aluminium Grill as per IS 1868</t>
        </is>
      </c>
      <c r="C2591" s="9" t="inlineStr">
        <is>
          <t>kg</t>
        </is>
      </c>
      <c r="D2591" s="9" t="inlineStr">
        <is>
          <t>260.00</t>
        </is>
      </c>
    </row>
    <row r="2592" ht="11.5" customHeight="1">
      <c r="A2592" s="9" t="inlineStr">
        <is>
          <t>8775</t>
        </is>
      </c>
      <c r="B2592" s="9" t="inlineStr">
        <is>
          <t>Steel Galvanised tubular reinforcement for uPVC door/ window</t>
        </is>
      </c>
      <c r="C2592" s="9" t="inlineStr">
        <is>
          <t>metre</t>
        </is>
      </c>
      <c r="D2592" s="9" t="inlineStr">
        <is>
          <t>60.00</t>
        </is>
      </c>
    </row>
    <row r="2594" ht="11.5" customHeight="1">
      <c r="A2594" s="10" t="inlineStr">
        <is>
          <t>Code</t>
        </is>
      </c>
      <c r="B2594" s="10" t="inlineStr">
        <is>
          <t>Description</t>
        </is>
      </c>
      <c r="C2594" s="10" t="inlineStr">
        <is>
          <t>Unit</t>
        </is>
      </c>
      <c r="D2594" s="10" t="inlineStr">
        <is>
          <t>Rate</t>
        </is>
      </c>
    </row>
    <row r="2595" ht="11.5" customHeight="1">
      <c r="A2595" s="10" t="inlineStr">
        <is>
          <t>No.</t>
        </is>
      </c>
      <c r="B2595" s="10" t="inlineStr"/>
      <c r="C2595" s="10" t="inlineStr"/>
      <c r="D2595" s="10" t="inlineStr"/>
    </row>
    <row r="2596" ht="11.5" customHeight="1">
      <c r="A2596" s="9" t="inlineStr">
        <is>
          <t>8777</t>
        </is>
      </c>
      <c r="B2596" s="9" t="inlineStr">
        <is>
          <t>GI Fastener 100x8 mm</t>
        </is>
      </c>
      <c r="C2596" s="9" t="inlineStr">
        <is>
          <t>each</t>
        </is>
      </c>
      <c r="D2596" s="9" t="inlineStr">
        <is>
          <t>15.00</t>
        </is>
      </c>
    </row>
    <row r="2597" ht="11.5" customHeight="1">
      <c r="A2597" s="9" t="inlineStr">
        <is>
          <t>8778</t>
        </is>
      </c>
      <c r="B2597" s="9" t="inlineStr">
        <is>
          <t>Toughened glass 12 mm thickness</t>
        </is>
      </c>
      <c r="C2597" s="9" t="inlineStr">
        <is>
          <t>sqm</t>
        </is>
      </c>
      <c r="D2597" s="9" t="inlineStr">
        <is>
          <t>1747.00</t>
        </is>
      </c>
    </row>
    <row r="2598" ht="23" customHeight="1">
      <c r="A2598" s="9" t="inlineStr">
        <is>
          <t>8779</t>
        </is>
      </c>
      <c r="B2598" s="9" t="inlineStr">
        <is>
          <t>SS pipe 304 grades with press fit technology as per JIS 3448 standard</t>
        </is>
      </c>
      <c r="C2598" s="9" t="inlineStr"/>
      <c r="D2598" s="9" t="inlineStr"/>
    </row>
    <row r="2599" ht="11.5" customHeight="1">
      <c r="A2599" s="9" t="inlineStr"/>
      <c r="B2599" s="9" t="inlineStr">
        <is>
          <t>15.88 mm outer dia</t>
        </is>
      </c>
      <c r="C2599" s="9" t="inlineStr">
        <is>
          <t>metre</t>
        </is>
      </c>
      <c r="D2599" s="9" t="inlineStr">
        <is>
          <t>130.00</t>
        </is>
      </c>
    </row>
    <row r="2600" ht="23" customHeight="1">
      <c r="A2600" s="9" t="inlineStr">
        <is>
          <t>8780</t>
        </is>
      </c>
      <c r="B2600" s="9" t="inlineStr">
        <is>
          <t>SS pipe 304 grades with press fit technology as per JIS 3448 standard</t>
        </is>
      </c>
      <c r="C2600" s="9" t="inlineStr"/>
      <c r="D2600" s="9" t="inlineStr"/>
    </row>
    <row r="2601" ht="11.5" customHeight="1">
      <c r="A2601" s="9" t="inlineStr"/>
      <c r="B2601" s="9" t="inlineStr">
        <is>
          <t>22.22 mm outer dia</t>
        </is>
      </c>
      <c r="C2601" s="9" t="inlineStr">
        <is>
          <t>metre</t>
        </is>
      </c>
      <c r="D2601" s="9" t="inlineStr">
        <is>
          <t>243.00</t>
        </is>
      </c>
    </row>
    <row r="2602" ht="23" customHeight="1">
      <c r="A2602" s="9" t="inlineStr">
        <is>
          <t>8781</t>
        </is>
      </c>
      <c r="B2602" s="9" t="inlineStr">
        <is>
          <t>SS pipe 304 grades with press fit technology as per JIS 3448 standard</t>
        </is>
      </c>
      <c r="C2602" s="9" t="inlineStr"/>
      <c r="D2602" s="9" t="inlineStr"/>
    </row>
    <row r="2603" ht="11.5" customHeight="1">
      <c r="A2603" s="9" t="inlineStr"/>
      <c r="B2603" s="9" t="inlineStr">
        <is>
          <t>28.58 mm outer dia</t>
        </is>
      </c>
      <c r="C2603" s="9" t="inlineStr">
        <is>
          <t>metre</t>
        </is>
      </c>
      <c r="D2603" s="9" t="inlineStr">
        <is>
          <t>297.00</t>
        </is>
      </c>
    </row>
    <row r="2604" ht="23" customHeight="1">
      <c r="A2604" s="9" t="inlineStr">
        <is>
          <t>8782</t>
        </is>
      </c>
      <c r="B2604" s="9" t="inlineStr">
        <is>
          <t>SS pipe 304 grades with press fit technology as per JIS 3448 standard</t>
        </is>
      </c>
      <c r="C2604" s="9" t="inlineStr"/>
      <c r="D2604" s="9" t="inlineStr"/>
    </row>
    <row r="2605" ht="11.5" customHeight="1">
      <c r="A2605" s="9" t="inlineStr"/>
      <c r="B2605" s="9" t="inlineStr">
        <is>
          <t>34.00 mm outer dia</t>
        </is>
      </c>
      <c r="C2605" s="9" t="inlineStr">
        <is>
          <t>metre</t>
        </is>
      </c>
      <c r="D2605" s="9" t="inlineStr">
        <is>
          <t>423.00</t>
        </is>
      </c>
    </row>
    <row r="2606" ht="23" customHeight="1">
      <c r="A2606" s="9" t="inlineStr">
        <is>
          <t>8783</t>
        </is>
      </c>
      <c r="B2606" s="9" t="inlineStr">
        <is>
          <t>SS pipe 304 grades with press fit technology as per JIS 3448 standard</t>
        </is>
      </c>
      <c r="C2606" s="9" t="inlineStr"/>
      <c r="D2606" s="9" t="inlineStr"/>
    </row>
    <row r="2607" ht="11.5" customHeight="1">
      <c r="A2607" s="9" t="inlineStr"/>
      <c r="B2607" s="9" t="inlineStr">
        <is>
          <t>42.70 mm outer dia</t>
        </is>
      </c>
      <c r="C2607" s="9" t="inlineStr">
        <is>
          <t>metre</t>
        </is>
      </c>
      <c r="D2607" s="9" t="inlineStr">
        <is>
          <t>441.00</t>
        </is>
      </c>
    </row>
    <row r="2608" ht="23" customHeight="1">
      <c r="A2608" s="9" t="inlineStr">
        <is>
          <t>8784</t>
        </is>
      </c>
      <c r="B2608" s="9" t="inlineStr">
        <is>
          <t>8 mm thick Calcium silicate perforated tiles of size 595 x595 mm</t>
        </is>
      </c>
      <c r="C2608" s="9" t="inlineStr">
        <is>
          <t>sqm</t>
        </is>
      </c>
      <c r="D2608" s="9" t="inlineStr">
        <is>
          <t>833.00</t>
        </is>
      </c>
    </row>
    <row r="2609" ht="11.5" customHeight="1">
      <c r="A2609" s="9" t="inlineStr">
        <is>
          <t>8785</t>
        </is>
      </c>
      <c r="B2609" s="9" t="inlineStr">
        <is>
          <t>Interlocking C.C. paver block ( 80 mm thick, M-30)</t>
        </is>
      </c>
      <c r="C2609" s="9" t="inlineStr">
        <is>
          <t>sqm</t>
        </is>
      </c>
      <c r="D2609" s="9" t="inlineStr">
        <is>
          <t>470.00</t>
        </is>
      </c>
    </row>
    <row r="2610" ht="11.5" customHeight="1">
      <c r="A2610" s="9" t="inlineStr">
        <is>
          <t>8786</t>
        </is>
      </c>
      <c r="B2610" s="9" t="inlineStr">
        <is>
          <t>Coupling/Socket fittings for 22.22 mm outer dia SS pipe</t>
        </is>
      </c>
      <c r="C2610" s="9" t="inlineStr">
        <is>
          <t>each</t>
        </is>
      </c>
      <c r="D2610" s="9" t="inlineStr">
        <is>
          <t>63.00</t>
        </is>
      </c>
    </row>
    <row r="2611" ht="11.5" customHeight="1">
      <c r="A2611" s="9" t="inlineStr">
        <is>
          <t>8787</t>
        </is>
      </c>
      <c r="B2611" s="9" t="inlineStr">
        <is>
          <t>Coupling/Socket fittings for 28.58 mm outer dia SS pipe</t>
        </is>
      </c>
      <c r="C2611" s="9" t="inlineStr">
        <is>
          <t>each</t>
        </is>
      </c>
      <c r="D2611" s="9" t="inlineStr">
        <is>
          <t>89.00</t>
        </is>
      </c>
    </row>
    <row r="2612" ht="11.5" customHeight="1">
      <c r="A2612" s="9" t="inlineStr">
        <is>
          <t>8788</t>
        </is>
      </c>
      <c r="B2612" s="9" t="inlineStr">
        <is>
          <t>Coupling/Socket fittings for 34.00 mm outer dia SS pipe</t>
        </is>
      </c>
      <c r="C2612" s="9" t="inlineStr">
        <is>
          <t>each</t>
        </is>
      </c>
      <c r="D2612" s="9" t="inlineStr">
        <is>
          <t>131.00</t>
        </is>
      </c>
    </row>
    <row r="2613" ht="11.5" customHeight="1">
      <c r="A2613" s="9" t="inlineStr">
        <is>
          <t>8789</t>
        </is>
      </c>
      <c r="B2613" s="9" t="inlineStr">
        <is>
          <t>Coupling/Socket fittings for 42.70 mm outer dia SS pipe</t>
        </is>
      </c>
      <c r="C2613" s="9" t="inlineStr">
        <is>
          <t>each</t>
        </is>
      </c>
      <c r="D2613" s="9" t="inlineStr">
        <is>
          <t>158.00</t>
        </is>
      </c>
    </row>
    <row r="2614" ht="11.5" customHeight="1">
      <c r="A2614" s="9" t="inlineStr">
        <is>
          <t>8790</t>
        </is>
      </c>
      <c r="B2614" s="9" t="inlineStr">
        <is>
          <t>Coupling/Socket fittings for 48.60 mm outer dia SS pipe</t>
        </is>
      </c>
      <c r="C2614" s="9" t="inlineStr">
        <is>
          <t>each</t>
        </is>
      </c>
      <c r="D2614" s="9" t="inlineStr">
        <is>
          <t>180.00</t>
        </is>
      </c>
    </row>
    <row r="2615" ht="11.5" customHeight="1">
      <c r="A2615" s="9" t="inlineStr">
        <is>
          <t>8791</t>
        </is>
      </c>
      <c r="B2615" s="9" t="inlineStr">
        <is>
          <t>Reducer for 22.22 mm X 15.88 mm outer Dia SS pipe</t>
        </is>
      </c>
      <c r="C2615" s="9" t="inlineStr">
        <is>
          <t>each</t>
        </is>
      </c>
      <c r="D2615" s="9" t="inlineStr">
        <is>
          <t>103.00</t>
        </is>
      </c>
    </row>
    <row r="2616" ht="11.5" customHeight="1">
      <c r="A2616" s="9" t="inlineStr">
        <is>
          <t>8792</t>
        </is>
      </c>
      <c r="B2616" s="9" t="inlineStr">
        <is>
          <t>Reducer for 28.58 mm X 15.88 mm outer Dia SS pipe</t>
        </is>
      </c>
      <c r="C2616" s="9" t="inlineStr">
        <is>
          <t>each</t>
        </is>
      </c>
      <c r="D2616" s="9" t="inlineStr">
        <is>
          <t>141.00</t>
        </is>
      </c>
    </row>
    <row r="2617" ht="11.5" customHeight="1">
      <c r="A2617" s="9" t="inlineStr">
        <is>
          <t>8793</t>
        </is>
      </c>
      <c r="B2617" s="9" t="inlineStr">
        <is>
          <t>Reducer for 28.58 mm X 22.22 mm outer Dia SS pipe</t>
        </is>
      </c>
      <c r="C2617" s="9" t="inlineStr">
        <is>
          <t>each</t>
        </is>
      </c>
      <c r="D2617" s="9" t="inlineStr">
        <is>
          <t>145.00</t>
        </is>
      </c>
    </row>
    <row r="2618" ht="11.5" customHeight="1">
      <c r="A2618" s="9" t="inlineStr">
        <is>
          <t>8794</t>
        </is>
      </c>
      <c r="B2618" s="9" t="inlineStr">
        <is>
          <t>Reducer for 34.00 mm X 15.88 mm outer Dia SS pipe</t>
        </is>
      </c>
      <c r="C2618" s="9" t="inlineStr">
        <is>
          <t>each</t>
        </is>
      </c>
      <c r="D2618" s="9" t="inlineStr">
        <is>
          <t>184.00</t>
        </is>
      </c>
    </row>
    <row r="2619" ht="11.5" customHeight="1">
      <c r="A2619" s="9" t="inlineStr">
        <is>
          <t>8795</t>
        </is>
      </c>
      <c r="B2619" s="9" t="inlineStr">
        <is>
          <t>Reducer for 34.00 mm X 22.22 mm outer Dia SS pipe</t>
        </is>
      </c>
      <c r="C2619" s="9" t="inlineStr">
        <is>
          <t>each</t>
        </is>
      </c>
      <c r="D2619" s="9" t="inlineStr">
        <is>
          <t>187.00</t>
        </is>
      </c>
    </row>
    <row r="2620" ht="11.5" customHeight="1">
      <c r="A2620" s="9" t="inlineStr">
        <is>
          <t>8796</t>
        </is>
      </c>
      <c r="B2620" s="9" t="inlineStr">
        <is>
          <t>Reducer for 34.00 mm X 28.58 mm outer Dia SS pipe</t>
        </is>
      </c>
      <c r="C2620" s="9" t="inlineStr">
        <is>
          <t>each</t>
        </is>
      </c>
      <c r="D2620" s="9" t="inlineStr">
        <is>
          <t>190.00</t>
        </is>
      </c>
    </row>
    <row r="2621" ht="11.5" customHeight="1">
      <c r="A2621" s="9" t="inlineStr">
        <is>
          <t>8797</t>
        </is>
      </c>
      <c r="B2621" s="9" t="inlineStr">
        <is>
          <t>Reducer for 42.70 mm X 15.88 mm outer Dia SS pipe</t>
        </is>
      </c>
      <c r="C2621" s="9" t="inlineStr">
        <is>
          <t>each</t>
        </is>
      </c>
      <c r="D2621" s="9" t="inlineStr">
        <is>
          <t>359.00</t>
        </is>
      </c>
    </row>
    <row r="2622" ht="11.5" customHeight="1">
      <c r="A2622" s="9" t="inlineStr">
        <is>
          <t>8798</t>
        </is>
      </c>
      <c r="B2622" s="9" t="inlineStr">
        <is>
          <t>Reducer for 42.70 mm X 22.22 mm outer Dia SS pipe</t>
        </is>
      </c>
      <c r="C2622" s="9" t="inlineStr">
        <is>
          <t>each</t>
        </is>
      </c>
      <c r="D2622" s="9" t="inlineStr">
        <is>
          <t>362.00</t>
        </is>
      </c>
    </row>
    <row r="2623" ht="11.5" customHeight="1">
      <c r="A2623" s="9" t="inlineStr">
        <is>
          <t>8799</t>
        </is>
      </c>
      <c r="B2623" s="9" t="inlineStr">
        <is>
          <t>Reducer for 42.70 mm X 28.58 mm outer Dia SS pipe</t>
        </is>
      </c>
      <c r="C2623" s="9" t="inlineStr">
        <is>
          <t>each</t>
        </is>
      </c>
      <c r="D2623" s="9" t="inlineStr">
        <is>
          <t>362.00</t>
        </is>
      </c>
    </row>
    <row r="2624" ht="11.5" customHeight="1">
      <c r="A2624" s="9" t="inlineStr">
        <is>
          <t>8800</t>
        </is>
      </c>
      <c r="B2624" s="9" t="inlineStr">
        <is>
          <t>Reducer for 42.70 mm X 34.00 mm outer Dia SS pipe</t>
        </is>
      </c>
      <c r="C2624" s="9" t="inlineStr">
        <is>
          <t>each</t>
        </is>
      </c>
      <c r="D2624" s="9" t="inlineStr">
        <is>
          <t>387.00</t>
        </is>
      </c>
    </row>
    <row r="2625" ht="11.5" customHeight="1">
      <c r="A2625" s="9" t="inlineStr">
        <is>
          <t>8801</t>
        </is>
      </c>
      <c r="B2625" s="9" t="inlineStr">
        <is>
          <t>Reducer for 48.60 mm X 15.88 mm outer Dia SS pipe</t>
        </is>
      </c>
      <c r="C2625" s="9" t="inlineStr">
        <is>
          <t>each</t>
        </is>
      </c>
      <c r="D2625" s="9" t="inlineStr">
        <is>
          <t>410.00</t>
        </is>
      </c>
    </row>
    <row r="2626" ht="11.5" customHeight="1">
      <c r="A2626" s="9" t="inlineStr">
        <is>
          <t>8802</t>
        </is>
      </c>
      <c r="B2626" s="9" t="inlineStr">
        <is>
          <t>Reducer for 48.60 mm X 22.22 mm outer Dia SS pipe</t>
        </is>
      </c>
      <c r="C2626" s="9" t="inlineStr">
        <is>
          <t>each</t>
        </is>
      </c>
      <c r="D2626" s="9" t="inlineStr">
        <is>
          <t>410.00</t>
        </is>
      </c>
    </row>
    <row r="2627" ht="11.5" customHeight="1">
      <c r="A2627" s="9" t="inlineStr">
        <is>
          <t>8803</t>
        </is>
      </c>
      <c r="B2627" s="9" t="inlineStr">
        <is>
          <t>Reducer for 48.60 mm X 28.58 mm outer Dia SS pipe</t>
        </is>
      </c>
      <c r="C2627" s="9" t="inlineStr">
        <is>
          <t>each</t>
        </is>
      </c>
      <c r="D2627" s="9" t="inlineStr">
        <is>
          <t>410.00</t>
        </is>
      </c>
    </row>
    <row r="2628" ht="11.5" customHeight="1">
      <c r="A2628" s="9" t="inlineStr">
        <is>
          <t>8804</t>
        </is>
      </c>
      <c r="B2628" s="9" t="inlineStr">
        <is>
          <t>Reducer for 48.60 mm X 34.00 mm outer Dia SS pipe</t>
        </is>
      </c>
      <c r="C2628" s="9" t="inlineStr">
        <is>
          <t>each</t>
        </is>
      </c>
      <c r="D2628" s="9" t="inlineStr">
        <is>
          <t>410.00</t>
        </is>
      </c>
    </row>
    <row r="2629" ht="11.5" customHeight="1">
      <c r="A2629" s="9" t="inlineStr">
        <is>
          <t>8805</t>
        </is>
      </c>
      <c r="B2629" s="9" t="inlineStr">
        <is>
          <t>Reducer for48.60 mm X 42.70 mm outer Dia SS pipe</t>
        </is>
      </c>
      <c r="C2629" s="9" t="inlineStr">
        <is>
          <t>each</t>
        </is>
      </c>
      <c r="D2629" s="9" t="inlineStr">
        <is>
          <t>410.00</t>
        </is>
      </c>
    </row>
    <row r="2630" ht="11.5" customHeight="1">
      <c r="A2630" s="9" t="inlineStr">
        <is>
          <t>8806</t>
        </is>
      </c>
      <c r="B2630" s="9" t="inlineStr">
        <is>
          <t>Slip Coupling / Socket 15.88 mm outer dia SS pipe</t>
        </is>
      </c>
      <c r="C2630" s="9" t="inlineStr">
        <is>
          <t>each</t>
        </is>
      </c>
      <c r="D2630" s="9" t="inlineStr">
        <is>
          <t>47.00</t>
        </is>
      </c>
    </row>
    <row r="2631" ht="11.5" customHeight="1">
      <c r="A2631" s="9" t="inlineStr">
        <is>
          <t>8807</t>
        </is>
      </c>
      <c r="B2631" s="9" t="inlineStr">
        <is>
          <t>Slip Coupling / Socket 22.22 mm outer dia SS pipe</t>
        </is>
      </c>
      <c r="C2631" s="9" t="inlineStr">
        <is>
          <t>each</t>
        </is>
      </c>
      <c r="D2631" s="9" t="inlineStr">
        <is>
          <t>63.00</t>
        </is>
      </c>
    </row>
    <row r="2632" ht="11.5" customHeight="1">
      <c r="A2632" s="9" t="inlineStr">
        <is>
          <t>8808</t>
        </is>
      </c>
      <c r="B2632" s="9" t="inlineStr">
        <is>
          <t>Slip Coupling / Socket 28.58 mm outer dia SS pipe</t>
        </is>
      </c>
      <c r="C2632" s="9" t="inlineStr">
        <is>
          <t>each</t>
        </is>
      </c>
      <c r="D2632" s="9" t="inlineStr">
        <is>
          <t>89.00</t>
        </is>
      </c>
    </row>
    <row r="2633" ht="11.5" customHeight="1">
      <c r="A2633" s="9" t="inlineStr">
        <is>
          <t>8809</t>
        </is>
      </c>
      <c r="B2633" s="9" t="inlineStr">
        <is>
          <t>Slip Coupling / Socket 34.00 mm outer dia SS pipe</t>
        </is>
      </c>
      <c r="C2633" s="9" t="inlineStr">
        <is>
          <t>each</t>
        </is>
      </c>
      <c r="D2633" s="9" t="inlineStr">
        <is>
          <t>131.00</t>
        </is>
      </c>
    </row>
    <row r="2634" ht="11.5" customHeight="1">
      <c r="A2634" s="9" t="inlineStr">
        <is>
          <t>8810</t>
        </is>
      </c>
      <c r="B2634" s="9" t="inlineStr">
        <is>
          <t>Slip Coupling / Socket 42.70 mm outer dia SS pipe</t>
        </is>
      </c>
      <c r="C2634" s="9" t="inlineStr">
        <is>
          <t>each</t>
        </is>
      </c>
      <c r="D2634" s="9" t="inlineStr">
        <is>
          <t>158.00</t>
        </is>
      </c>
    </row>
    <row r="2635" ht="11.5" customHeight="1">
      <c r="A2635" s="9" t="inlineStr">
        <is>
          <t>8811</t>
        </is>
      </c>
      <c r="B2635" s="9" t="inlineStr">
        <is>
          <t>Slip Coupling / Socket 48.60 mm outer dia SS pipe</t>
        </is>
      </c>
      <c r="C2635" s="9" t="inlineStr">
        <is>
          <t>each</t>
        </is>
      </c>
      <c r="D2635" s="9" t="inlineStr">
        <is>
          <t>170.00</t>
        </is>
      </c>
    </row>
    <row r="2636" ht="11.5" customHeight="1">
      <c r="A2636" s="9" t="inlineStr">
        <is>
          <t>8812</t>
        </is>
      </c>
      <c r="B2636" s="9" t="inlineStr">
        <is>
          <t>Elbow 90° for 15.88 mm outer dia SS pipe</t>
        </is>
      </c>
      <c r="C2636" s="9" t="inlineStr">
        <is>
          <t>each</t>
        </is>
      </c>
      <c r="D2636" s="9" t="inlineStr">
        <is>
          <t>58.00</t>
        </is>
      </c>
    </row>
    <row r="2637" ht="11.5" customHeight="1">
      <c r="A2637" s="9" t="inlineStr">
        <is>
          <t>8813</t>
        </is>
      </c>
      <c r="B2637" s="9" t="inlineStr">
        <is>
          <t>Elbow 90° for 22.22 mm outer dia SS pipe</t>
        </is>
      </c>
      <c r="C2637" s="9" t="inlineStr">
        <is>
          <t>each</t>
        </is>
      </c>
      <c r="D2637" s="9" t="inlineStr">
        <is>
          <t>63.00</t>
        </is>
      </c>
    </row>
    <row r="2638" ht="11.5" customHeight="1">
      <c r="A2638" s="9" t="inlineStr">
        <is>
          <t>8814</t>
        </is>
      </c>
      <c r="B2638" s="9" t="inlineStr">
        <is>
          <t>Elbow 90° for 28.58 mm outer dia SS pipe</t>
        </is>
      </c>
      <c r="C2638" s="9" t="inlineStr">
        <is>
          <t>each</t>
        </is>
      </c>
      <c r="D2638" s="9" t="inlineStr">
        <is>
          <t>96.00</t>
        </is>
      </c>
    </row>
    <row r="2639" ht="11.5" customHeight="1">
      <c r="A2639" s="9" t="inlineStr">
        <is>
          <t>8815</t>
        </is>
      </c>
      <c r="B2639" s="9" t="inlineStr">
        <is>
          <t>Elbow 90° for 34.00 mm outer dia SS pipe</t>
        </is>
      </c>
      <c r="C2639" s="9" t="inlineStr">
        <is>
          <t>each</t>
        </is>
      </c>
      <c r="D2639" s="9" t="inlineStr">
        <is>
          <t>109.00</t>
        </is>
      </c>
    </row>
    <row r="2640" ht="11.5" customHeight="1">
      <c r="A2640" s="9" t="inlineStr">
        <is>
          <t>8816</t>
        </is>
      </c>
      <c r="B2640" s="9" t="inlineStr">
        <is>
          <t>Elbow 90° for 42.70 mm outer dia SS pipe</t>
        </is>
      </c>
      <c r="C2640" s="9" t="inlineStr">
        <is>
          <t>each</t>
        </is>
      </c>
      <c r="D2640" s="9" t="inlineStr">
        <is>
          <t>116.00</t>
        </is>
      </c>
    </row>
    <row r="2641" ht="11.5" customHeight="1">
      <c r="A2641" s="9" t="inlineStr">
        <is>
          <t>8817</t>
        </is>
      </c>
      <c r="B2641" s="9" t="inlineStr">
        <is>
          <t>Elbow 90° for 48.60 mm outer dia SS pipe</t>
        </is>
      </c>
      <c r="C2641" s="9" t="inlineStr">
        <is>
          <t>each</t>
        </is>
      </c>
      <c r="D2641" s="9" t="inlineStr">
        <is>
          <t>150.00</t>
        </is>
      </c>
    </row>
    <row r="2642" ht="11.5" customHeight="1">
      <c r="A2642" s="9" t="inlineStr">
        <is>
          <t>8818</t>
        </is>
      </c>
      <c r="B2642" s="9" t="inlineStr">
        <is>
          <t>Reducing Elbow 90° for 22.22 mm X 15.88 mm outer dia SS pipe</t>
        </is>
      </c>
      <c r="C2642" s="9" t="inlineStr">
        <is>
          <t>each</t>
        </is>
      </c>
      <c r="D2642" s="9" t="inlineStr">
        <is>
          <t>148.00</t>
        </is>
      </c>
    </row>
    <row r="2643" ht="11.5" customHeight="1">
      <c r="A2643" s="9" t="inlineStr">
        <is>
          <t>8819</t>
        </is>
      </c>
      <c r="B2643" s="9" t="inlineStr">
        <is>
          <t>Reducing Elbow 90° for 28.58 mm X 15.88 mm outer dia SS pipe</t>
        </is>
      </c>
      <c r="C2643" s="9" t="inlineStr">
        <is>
          <t>each</t>
        </is>
      </c>
      <c r="D2643" s="9" t="inlineStr">
        <is>
          <t>191.00</t>
        </is>
      </c>
    </row>
    <row r="2644" ht="11.5" customHeight="1">
      <c r="A2644" s="9" t="inlineStr">
        <is>
          <t>8820</t>
        </is>
      </c>
      <c r="B2644" s="9" t="inlineStr">
        <is>
          <t>Reducing Elbow 90° for 28.58 mm X 22.22 mm outer dia SS pipe</t>
        </is>
      </c>
      <c r="C2644" s="9" t="inlineStr">
        <is>
          <t>each</t>
        </is>
      </c>
      <c r="D2644" s="9" t="inlineStr">
        <is>
          <t>221.00</t>
        </is>
      </c>
    </row>
    <row r="2646" ht="11.5" customHeight="1">
      <c r="A2646" s="10" t="inlineStr">
        <is>
          <t>Code</t>
        </is>
      </c>
      <c r="B2646" s="10" t="inlineStr">
        <is>
          <t>Description</t>
        </is>
      </c>
      <c r="C2646" s="10" t="inlineStr">
        <is>
          <t>Unit</t>
        </is>
      </c>
      <c r="D2646" s="10" t="inlineStr">
        <is>
          <t>Rate</t>
        </is>
      </c>
    </row>
    <row r="2647" ht="11.5" customHeight="1">
      <c r="A2647" s="10" t="inlineStr">
        <is>
          <t>No.</t>
        </is>
      </c>
      <c r="B2647" s="10" t="inlineStr"/>
      <c r="C2647" s="10" t="inlineStr"/>
      <c r="D2647" s="10" t="inlineStr"/>
    </row>
    <row r="2648" ht="11.5" customHeight="1">
      <c r="A2648" s="9" t="inlineStr">
        <is>
          <t>8821</t>
        </is>
      </c>
      <c r="B2648" s="9" t="inlineStr">
        <is>
          <t>Reducing Elbow 90° for 34.00 mm X 22.22 mm outer dia SS pipe</t>
        </is>
      </c>
      <c r="C2648" s="9" t="inlineStr">
        <is>
          <t>each</t>
        </is>
      </c>
      <c r="D2648" s="9" t="inlineStr">
        <is>
          <t>287.00</t>
        </is>
      </c>
    </row>
    <row r="2649" ht="11.5" customHeight="1">
      <c r="A2649" s="9" t="inlineStr">
        <is>
          <t>8822</t>
        </is>
      </c>
      <c r="B2649" s="9" t="inlineStr">
        <is>
          <t>Reducing Elbow 90° for 34.00 mm X 28.58 mm outer dia SS pipe</t>
        </is>
      </c>
      <c r="C2649" s="9" t="inlineStr">
        <is>
          <t>each</t>
        </is>
      </c>
      <c r="D2649" s="9" t="inlineStr">
        <is>
          <t>345.00</t>
        </is>
      </c>
    </row>
    <row r="2650" ht="11.5" customHeight="1">
      <c r="A2650" s="9" t="inlineStr">
        <is>
          <t>8823</t>
        </is>
      </c>
      <c r="B2650" s="9" t="inlineStr">
        <is>
          <t>Reducing Elbow 90° for 42.70 mm X 34.00 mm outer dia SS pipe</t>
        </is>
      </c>
      <c r="C2650" s="9" t="inlineStr">
        <is>
          <t>each</t>
        </is>
      </c>
      <c r="D2650" s="9" t="inlineStr">
        <is>
          <t>179.00</t>
        </is>
      </c>
    </row>
    <row r="2651" ht="11.5" customHeight="1">
      <c r="A2651" s="9" t="inlineStr">
        <is>
          <t>8824</t>
        </is>
      </c>
      <c r="B2651" s="9" t="inlineStr">
        <is>
          <t>Equal Tee for 15.88 mm outer dia SS pipe</t>
        </is>
      </c>
      <c r="C2651" s="9" t="inlineStr">
        <is>
          <t>each</t>
        </is>
      </c>
      <c r="D2651" s="9" t="inlineStr">
        <is>
          <t>159.00</t>
        </is>
      </c>
    </row>
    <row r="2652" ht="11.5" customHeight="1">
      <c r="A2652" s="9" t="inlineStr">
        <is>
          <t>8825</t>
        </is>
      </c>
      <c r="B2652" s="9" t="inlineStr">
        <is>
          <t>Equal Tee for 22.22 mm outer dia SS pipe</t>
        </is>
      </c>
      <c r="C2652" s="9" t="inlineStr">
        <is>
          <t>each</t>
        </is>
      </c>
      <c r="D2652" s="9" t="inlineStr">
        <is>
          <t>231.00</t>
        </is>
      </c>
    </row>
    <row r="2653" ht="11.5" customHeight="1">
      <c r="A2653" s="9" t="inlineStr">
        <is>
          <t>8826</t>
        </is>
      </c>
      <c r="B2653" s="9" t="inlineStr">
        <is>
          <t>Equal Tee for 28.58 mm outer dia SS pipe</t>
        </is>
      </c>
      <c r="C2653" s="9" t="inlineStr">
        <is>
          <t>each</t>
        </is>
      </c>
      <c r="D2653" s="9" t="inlineStr">
        <is>
          <t>273.00</t>
        </is>
      </c>
    </row>
    <row r="2654" ht="11.5" customHeight="1">
      <c r="A2654" s="9" t="inlineStr">
        <is>
          <t>8827</t>
        </is>
      </c>
      <c r="B2654" s="9" t="inlineStr">
        <is>
          <t>Equal Tee for 34.00 mm outer dia SS pipe</t>
        </is>
      </c>
      <c r="C2654" s="9" t="inlineStr">
        <is>
          <t>each</t>
        </is>
      </c>
      <c r="D2654" s="9" t="inlineStr">
        <is>
          <t>437.00</t>
        </is>
      </c>
    </row>
    <row r="2655" ht="11.5" customHeight="1">
      <c r="A2655" s="9" t="inlineStr">
        <is>
          <t>8828</t>
        </is>
      </c>
      <c r="B2655" s="9" t="inlineStr">
        <is>
          <t>Equal Tee for 42.70 mm outer dia SS pipe</t>
        </is>
      </c>
      <c r="C2655" s="9" t="inlineStr">
        <is>
          <t>each</t>
        </is>
      </c>
      <c r="D2655" s="9" t="inlineStr">
        <is>
          <t>683.00</t>
        </is>
      </c>
    </row>
    <row r="2656" ht="11.5" customHeight="1">
      <c r="A2656" s="9" t="inlineStr">
        <is>
          <t>8829</t>
        </is>
      </c>
      <c r="B2656" s="9" t="inlineStr">
        <is>
          <t>Equal Tee for 48.60 mm outer dia SS pipe</t>
        </is>
      </c>
      <c r="C2656" s="9" t="inlineStr">
        <is>
          <t>each</t>
        </is>
      </c>
      <c r="D2656" s="9" t="inlineStr">
        <is>
          <t>887.00</t>
        </is>
      </c>
    </row>
    <row r="2657" ht="11.5" customHeight="1">
      <c r="A2657" s="9" t="inlineStr">
        <is>
          <t>8830</t>
        </is>
      </c>
      <c r="B2657" s="9" t="inlineStr">
        <is>
          <t>Reducing Tee for 22.22 mm X 15.88 mm outer dia SS</t>
        </is>
      </c>
      <c r="C2657" s="9" t="inlineStr">
        <is>
          <t>each</t>
        </is>
      </c>
      <c r="D2657" s="9" t="inlineStr">
        <is>
          <t>179.00</t>
        </is>
      </c>
    </row>
    <row r="2658" ht="11.5" customHeight="1">
      <c r="A2658" s="9" t="inlineStr">
        <is>
          <t>8831</t>
        </is>
      </c>
      <c r="B2658" s="9" t="inlineStr">
        <is>
          <t>Reducing Tee for 28.58 mm X 15.88 mm outer dia SS pipe</t>
        </is>
      </c>
      <c r="C2658" s="9" t="inlineStr">
        <is>
          <t>each</t>
        </is>
      </c>
      <c r="D2658" s="9" t="inlineStr">
        <is>
          <t>273.00</t>
        </is>
      </c>
    </row>
    <row r="2659" ht="11.5" customHeight="1">
      <c r="A2659" s="9" t="inlineStr">
        <is>
          <t>8832</t>
        </is>
      </c>
      <c r="B2659" s="9" t="inlineStr">
        <is>
          <t>Reducing Tee for 28.58 mm X 22.22 mm outer dia SS pipe</t>
        </is>
      </c>
      <c r="C2659" s="9" t="inlineStr">
        <is>
          <t>each</t>
        </is>
      </c>
      <c r="D2659" s="9" t="inlineStr">
        <is>
          <t>273.00</t>
        </is>
      </c>
    </row>
    <row r="2660" ht="11.5" customHeight="1">
      <c r="A2660" s="9" t="inlineStr">
        <is>
          <t>8833</t>
        </is>
      </c>
      <c r="B2660" s="9" t="inlineStr">
        <is>
          <t>Reducing Tee for 34.00 mm X 15.88 mm outer dia SS pipe</t>
        </is>
      </c>
      <c r="C2660" s="9" t="inlineStr">
        <is>
          <t>each</t>
        </is>
      </c>
      <c r="D2660" s="9" t="inlineStr">
        <is>
          <t>437.00</t>
        </is>
      </c>
    </row>
    <row r="2661" ht="11.5" customHeight="1">
      <c r="A2661" s="9" t="inlineStr">
        <is>
          <t>8834</t>
        </is>
      </c>
      <c r="B2661" s="9" t="inlineStr">
        <is>
          <t>Reducing Tee for 34.00 mm X 22.22 mm outer dia SS pipe</t>
        </is>
      </c>
      <c r="C2661" s="9" t="inlineStr">
        <is>
          <t>each</t>
        </is>
      </c>
      <c r="D2661" s="9" t="inlineStr">
        <is>
          <t>437.00</t>
        </is>
      </c>
    </row>
    <row r="2662" ht="11.5" customHeight="1">
      <c r="A2662" s="9" t="inlineStr">
        <is>
          <t>8835</t>
        </is>
      </c>
      <c r="B2662" s="9" t="inlineStr">
        <is>
          <t>Reducing Tee for 34.00 mm X 28.58 mm outer dia SS pipe</t>
        </is>
      </c>
      <c r="C2662" s="9" t="inlineStr">
        <is>
          <t>each</t>
        </is>
      </c>
      <c r="D2662" s="9" t="inlineStr">
        <is>
          <t>437.00</t>
        </is>
      </c>
    </row>
    <row r="2663" ht="11.5" customHeight="1">
      <c r="A2663" s="9" t="inlineStr">
        <is>
          <t>8836</t>
        </is>
      </c>
      <c r="B2663" s="9" t="inlineStr">
        <is>
          <t>Reducing Tee for 42.70 mm X 15.88 mm outer dia SS pipe</t>
        </is>
      </c>
      <c r="C2663" s="9" t="inlineStr">
        <is>
          <t>each</t>
        </is>
      </c>
      <c r="D2663" s="9" t="inlineStr">
        <is>
          <t>683.00</t>
        </is>
      </c>
    </row>
    <row r="2664" ht="11.5" customHeight="1">
      <c r="A2664" s="9" t="inlineStr">
        <is>
          <t>8837</t>
        </is>
      </c>
      <c r="B2664" s="9" t="inlineStr">
        <is>
          <t>Reducing Tee for 42.70 mm X 22.22 mm outer dia SS pipe</t>
        </is>
      </c>
      <c r="C2664" s="9" t="inlineStr">
        <is>
          <t>each</t>
        </is>
      </c>
      <c r="D2664" s="9" t="inlineStr">
        <is>
          <t>683.00</t>
        </is>
      </c>
    </row>
    <row r="2665" ht="11.5" customHeight="1">
      <c r="A2665" s="9" t="inlineStr">
        <is>
          <t>8838</t>
        </is>
      </c>
      <c r="B2665" s="9" t="inlineStr">
        <is>
          <t>Reducing Tee for 42.70 mm X 28.58 mm outer dia SS pipe</t>
        </is>
      </c>
      <c r="C2665" s="9" t="inlineStr">
        <is>
          <t>each</t>
        </is>
      </c>
      <c r="D2665" s="9" t="inlineStr">
        <is>
          <t>683.00</t>
        </is>
      </c>
    </row>
    <row r="2666" ht="11.5" customHeight="1">
      <c r="A2666" s="9" t="inlineStr">
        <is>
          <t>8839</t>
        </is>
      </c>
      <c r="B2666" s="9" t="inlineStr">
        <is>
          <t>Reducing Tee for 42.70 mm X 34.00 mm outer dia SS pipe</t>
        </is>
      </c>
      <c r="C2666" s="9" t="inlineStr">
        <is>
          <t>each</t>
        </is>
      </c>
      <c r="D2666" s="9" t="inlineStr">
        <is>
          <t>683.00</t>
        </is>
      </c>
    </row>
    <row r="2667" ht="11.5" customHeight="1">
      <c r="A2667" s="9" t="inlineStr">
        <is>
          <t>8840</t>
        </is>
      </c>
      <c r="B2667" s="9" t="inlineStr">
        <is>
          <t>Reducing Tee for 48.60 mm X 15.88 mm outer dia SS pipe</t>
        </is>
      </c>
      <c r="C2667" s="9" t="inlineStr">
        <is>
          <t>each</t>
        </is>
      </c>
      <c r="D2667" s="9" t="inlineStr">
        <is>
          <t>887.00</t>
        </is>
      </c>
    </row>
    <row r="2668" ht="11.5" customHeight="1">
      <c r="A2668" s="9" t="inlineStr">
        <is>
          <t>8841</t>
        </is>
      </c>
      <c r="B2668" s="9" t="inlineStr">
        <is>
          <t>Reducing Tee for 48.60 mm X 22.22 mm outer dia SS pipe</t>
        </is>
      </c>
      <c r="C2668" s="9" t="inlineStr">
        <is>
          <t>each</t>
        </is>
      </c>
      <c r="D2668" s="9" t="inlineStr">
        <is>
          <t>887.00</t>
        </is>
      </c>
    </row>
    <row r="2669" ht="11.5" customHeight="1">
      <c r="A2669" s="9" t="inlineStr">
        <is>
          <t>8842</t>
        </is>
      </c>
      <c r="B2669" s="9" t="inlineStr">
        <is>
          <t>Reducing Tee for 48.60 mm X 28.58 mm outer dia SS pipe</t>
        </is>
      </c>
      <c r="C2669" s="9" t="inlineStr">
        <is>
          <t>each</t>
        </is>
      </c>
      <c r="D2669" s="9" t="inlineStr">
        <is>
          <t>887.00</t>
        </is>
      </c>
    </row>
    <row r="2670" ht="11.5" customHeight="1">
      <c r="A2670" s="9" t="inlineStr">
        <is>
          <t>8843</t>
        </is>
      </c>
      <c r="B2670" s="9" t="inlineStr">
        <is>
          <t>Reducing Tee for 48.60mm X 34.00 mm outer dia SS pipe</t>
        </is>
      </c>
      <c r="C2670" s="9" t="inlineStr">
        <is>
          <t>each</t>
        </is>
      </c>
      <c r="D2670" s="9" t="inlineStr">
        <is>
          <t>887.00</t>
        </is>
      </c>
    </row>
    <row r="2671" ht="11.5" customHeight="1">
      <c r="A2671" s="9" t="inlineStr">
        <is>
          <t>8844</t>
        </is>
      </c>
      <c r="B2671" s="9" t="inlineStr">
        <is>
          <t>Reducing Tee for 48.60mm X 42.70mm outer dia SS pipe</t>
        </is>
      </c>
      <c r="C2671" s="9" t="inlineStr">
        <is>
          <t>each</t>
        </is>
      </c>
      <c r="D2671" s="9" t="inlineStr">
        <is>
          <t>887.00</t>
        </is>
      </c>
    </row>
    <row r="2672" ht="23" customHeight="1">
      <c r="A2672" s="9" t="inlineStr">
        <is>
          <t>8845</t>
        </is>
      </c>
      <c r="B2672" s="9" t="inlineStr">
        <is>
          <t>Stainless steel Male thread Tee for 15.88 mm outer dia X 15 mm nominal</t>
        </is>
      </c>
      <c r="C2672" s="9" t="inlineStr"/>
      <c r="D2672" s="9" t="inlineStr"/>
    </row>
    <row r="2673" ht="11.5" customHeight="1">
      <c r="A2673" s="9" t="inlineStr"/>
      <c r="B2673" s="9" t="inlineStr">
        <is>
          <t>dia threaded</t>
        </is>
      </c>
      <c r="C2673" s="9" t="inlineStr">
        <is>
          <t>each</t>
        </is>
      </c>
      <c r="D2673" s="9" t="inlineStr">
        <is>
          <t>179.00</t>
        </is>
      </c>
    </row>
    <row r="2674" ht="23" customHeight="1">
      <c r="A2674" s="9" t="inlineStr">
        <is>
          <t>8846</t>
        </is>
      </c>
      <c r="B2674" s="9" t="inlineStr">
        <is>
          <t>Stainless steel Male thread Tee for 22.22 mm outer dia X 15 mm nomina</t>
        </is>
      </c>
      <c r="C2674" s="9" t="inlineStr"/>
      <c r="D2674" s="9" t="inlineStr"/>
    </row>
    <row r="2675" ht="11.5" customHeight="1">
      <c r="A2675" s="9" t="inlineStr"/>
      <c r="B2675" s="9" t="inlineStr">
        <is>
          <t>dia threaded</t>
        </is>
      </c>
      <c r="C2675" s="9" t="inlineStr">
        <is>
          <t>each</t>
        </is>
      </c>
      <c r="D2675" s="9" t="inlineStr">
        <is>
          <t>200.00</t>
        </is>
      </c>
    </row>
    <row r="2676" ht="23" customHeight="1">
      <c r="A2676" s="9" t="inlineStr">
        <is>
          <t>8847</t>
        </is>
      </c>
      <c r="B2676" s="9" t="inlineStr">
        <is>
          <t>Stainless steel Male thread Tee for 22.22 mm outer dia X 20 mm nominal</t>
        </is>
      </c>
      <c r="C2676" s="9" t="inlineStr"/>
      <c r="D2676" s="9" t="inlineStr"/>
    </row>
    <row r="2677" ht="11.5" customHeight="1">
      <c r="A2677" s="9" t="inlineStr"/>
      <c r="B2677" s="9" t="inlineStr">
        <is>
          <t>dia threaded</t>
        </is>
      </c>
      <c r="C2677" s="9" t="inlineStr">
        <is>
          <t>each</t>
        </is>
      </c>
      <c r="D2677" s="9" t="inlineStr">
        <is>
          <t>205.00</t>
        </is>
      </c>
    </row>
    <row r="2678" ht="23" customHeight="1">
      <c r="A2678" s="9" t="inlineStr">
        <is>
          <t>8848</t>
        </is>
      </c>
      <c r="B2678" s="9" t="inlineStr">
        <is>
          <t>Stainless steel Male thread Tee for 28.58 mm outer dia X 15 mm nomina</t>
        </is>
      </c>
      <c r="C2678" s="9" t="inlineStr"/>
      <c r="D2678" s="9" t="inlineStr"/>
    </row>
    <row r="2679" ht="11.5" customHeight="1">
      <c r="A2679" s="9" t="inlineStr"/>
      <c r="B2679" s="9" t="inlineStr">
        <is>
          <t>dia threaded</t>
        </is>
      </c>
      <c r="C2679" s="9" t="inlineStr">
        <is>
          <t>each</t>
        </is>
      </c>
      <c r="D2679" s="9" t="inlineStr">
        <is>
          <t>273.00</t>
        </is>
      </c>
    </row>
    <row r="2680" ht="23" customHeight="1">
      <c r="A2680" s="9" t="inlineStr">
        <is>
          <t>8849</t>
        </is>
      </c>
      <c r="B2680" s="9" t="inlineStr">
        <is>
          <t>Stainless steel Male thread Tee for 28.58 mm outer dia X 20 mm nominal</t>
        </is>
      </c>
      <c r="C2680" s="9" t="inlineStr"/>
      <c r="D2680" s="9" t="inlineStr"/>
    </row>
    <row r="2681" ht="11.5" customHeight="1">
      <c r="A2681" s="9" t="inlineStr"/>
      <c r="B2681" s="9" t="inlineStr">
        <is>
          <t>dia threaded</t>
        </is>
      </c>
      <c r="C2681" s="9" t="inlineStr">
        <is>
          <t>each</t>
        </is>
      </c>
      <c r="D2681" s="9" t="inlineStr">
        <is>
          <t>273.00</t>
        </is>
      </c>
    </row>
    <row r="2682" ht="23" customHeight="1">
      <c r="A2682" s="9" t="inlineStr">
        <is>
          <t>8850</t>
        </is>
      </c>
      <c r="B2682" s="9" t="inlineStr">
        <is>
          <t>Stainless steel Male thread Tee for 28.58 mm outer dia X 25 mm nominal</t>
        </is>
      </c>
      <c r="C2682" s="9" t="inlineStr"/>
      <c r="D2682" s="9" t="inlineStr"/>
    </row>
    <row r="2683" ht="11.5" customHeight="1">
      <c r="A2683" s="9" t="inlineStr"/>
      <c r="B2683" s="9" t="inlineStr">
        <is>
          <t>dia threaded</t>
        </is>
      </c>
      <c r="C2683" s="9" t="inlineStr">
        <is>
          <t>each</t>
        </is>
      </c>
      <c r="D2683" s="9" t="inlineStr">
        <is>
          <t>273.00</t>
        </is>
      </c>
    </row>
    <row r="2684" ht="23" customHeight="1">
      <c r="A2684" s="9" t="inlineStr">
        <is>
          <t>8851</t>
        </is>
      </c>
      <c r="B2684" s="9" t="inlineStr">
        <is>
          <t>Stainless steel Male thread Tee for 34.00 mm outer dia X 15 mm nominal</t>
        </is>
      </c>
      <c r="C2684" s="9" t="inlineStr"/>
      <c r="D2684" s="9" t="inlineStr"/>
    </row>
    <row r="2685" ht="11.5" customHeight="1">
      <c r="A2685" s="9" t="inlineStr"/>
      <c r="B2685" s="9" t="inlineStr">
        <is>
          <t>dia threaded</t>
        </is>
      </c>
      <c r="C2685" s="9" t="inlineStr">
        <is>
          <t>each</t>
        </is>
      </c>
      <c r="D2685" s="9" t="inlineStr">
        <is>
          <t>437.00</t>
        </is>
      </c>
    </row>
    <row r="2686" ht="23" customHeight="1">
      <c r="A2686" s="9" t="inlineStr">
        <is>
          <t>8852</t>
        </is>
      </c>
      <c r="B2686" s="9" t="inlineStr">
        <is>
          <t>Stainless steel Male thread Tee for 34.00 mm outer dia X 20 mm nominal</t>
        </is>
      </c>
      <c r="C2686" s="9" t="inlineStr"/>
      <c r="D2686" s="9" t="inlineStr"/>
    </row>
    <row r="2687" ht="11.5" customHeight="1">
      <c r="A2687" s="9" t="inlineStr"/>
      <c r="B2687" s="9" t="inlineStr">
        <is>
          <t>dia threaded</t>
        </is>
      </c>
      <c r="C2687" s="9" t="inlineStr">
        <is>
          <t>each</t>
        </is>
      </c>
      <c r="D2687" s="9" t="inlineStr">
        <is>
          <t>437.00</t>
        </is>
      </c>
    </row>
    <row r="2688" ht="23" customHeight="1">
      <c r="A2688" s="9" t="inlineStr">
        <is>
          <t>8853</t>
        </is>
      </c>
      <c r="B2688" s="9" t="inlineStr">
        <is>
          <t>Stainless steel Male thread Tee for 34.00 mm outer dia X 25 mm nominal</t>
        </is>
      </c>
      <c r="C2688" s="9" t="inlineStr"/>
      <c r="D2688" s="9" t="inlineStr"/>
    </row>
    <row r="2689" ht="11.5" customHeight="1">
      <c r="A2689" s="9" t="inlineStr"/>
      <c r="B2689" s="9" t="inlineStr">
        <is>
          <t>dia threaded</t>
        </is>
      </c>
      <c r="C2689" s="9" t="inlineStr">
        <is>
          <t>each</t>
        </is>
      </c>
      <c r="D2689" s="9" t="inlineStr">
        <is>
          <t>437.00</t>
        </is>
      </c>
    </row>
    <row r="2690" ht="23" customHeight="1">
      <c r="A2690" s="9" t="inlineStr">
        <is>
          <t>8854</t>
        </is>
      </c>
      <c r="B2690" s="9" t="inlineStr">
        <is>
          <t>Stainless steel Male thread Tee for 34.00 mm outer dia X 32 mm nominal</t>
        </is>
      </c>
      <c r="C2690" s="9" t="inlineStr"/>
      <c r="D2690" s="9" t="inlineStr"/>
    </row>
    <row r="2691" ht="11.5" customHeight="1">
      <c r="A2691" s="9" t="inlineStr"/>
      <c r="B2691" s="9" t="inlineStr">
        <is>
          <t>dia threaded</t>
        </is>
      </c>
      <c r="C2691" s="9" t="inlineStr">
        <is>
          <t>each</t>
        </is>
      </c>
      <c r="D2691" s="9" t="inlineStr">
        <is>
          <t>437.00</t>
        </is>
      </c>
    </row>
    <row r="2692" ht="23" customHeight="1">
      <c r="A2692" s="9" t="inlineStr">
        <is>
          <t>8855</t>
        </is>
      </c>
      <c r="B2692" s="9" t="inlineStr">
        <is>
          <t>Stainless steel Male thread Tee for 42.70 mm outer dia X 15 mm nominal</t>
        </is>
      </c>
      <c r="C2692" s="9" t="inlineStr"/>
      <c r="D2692" s="9" t="inlineStr"/>
    </row>
    <row r="2693" ht="11.5" customHeight="1">
      <c r="A2693" s="9" t="inlineStr"/>
      <c r="B2693" s="9" t="inlineStr">
        <is>
          <t>dia threaded</t>
        </is>
      </c>
      <c r="C2693" s="9" t="inlineStr">
        <is>
          <t>each</t>
        </is>
      </c>
      <c r="D2693" s="9" t="inlineStr">
        <is>
          <t>683.00</t>
        </is>
      </c>
    </row>
    <row r="2694" ht="23" customHeight="1">
      <c r="A2694" s="9" t="inlineStr">
        <is>
          <t>8856</t>
        </is>
      </c>
      <c r="B2694" s="9" t="inlineStr">
        <is>
          <t>Stainless steel Male thread Tee for 42.70 mm outer dia X 20 mm nominal</t>
        </is>
      </c>
      <c r="C2694" s="9" t="inlineStr"/>
      <c r="D2694" s="9" t="inlineStr"/>
    </row>
    <row r="2695" ht="11.5" customHeight="1">
      <c r="A2695" s="9" t="inlineStr"/>
      <c r="B2695" s="9" t="inlineStr">
        <is>
          <t>dia threaded</t>
        </is>
      </c>
      <c r="C2695" s="9" t="inlineStr">
        <is>
          <t>each</t>
        </is>
      </c>
      <c r="D2695" s="9" t="inlineStr">
        <is>
          <t>683.00</t>
        </is>
      </c>
    </row>
    <row r="2696" ht="23" customHeight="1">
      <c r="A2696" s="9" t="inlineStr">
        <is>
          <t>8857</t>
        </is>
      </c>
      <c r="B2696" s="9" t="inlineStr">
        <is>
          <t>Stainless steel Male thread Tee for 42.70 mm outer dia X 25 mm nominal</t>
        </is>
      </c>
      <c r="C2696" s="9" t="inlineStr"/>
      <c r="D2696" s="9" t="inlineStr"/>
    </row>
    <row r="2697" ht="11.5" customHeight="1">
      <c r="A2697" s="9" t="inlineStr"/>
      <c r="B2697" s="9" t="inlineStr">
        <is>
          <t>dia threaded</t>
        </is>
      </c>
      <c r="C2697" s="9" t="inlineStr">
        <is>
          <t>each</t>
        </is>
      </c>
      <c r="D2697" s="9" t="inlineStr">
        <is>
          <t>683.00</t>
        </is>
      </c>
    </row>
    <row r="2699" ht="11.5" customHeight="1">
      <c r="A2699" s="10" t="inlineStr">
        <is>
          <t>Code</t>
        </is>
      </c>
      <c r="B2699" s="10" t="inlineStr">
        <is>
          <t>Description</t>
        </is>
      </c>
      <c r="C2699" s="10" t="inlineStr">
        <is>
          <t>Unit</t>
        </is>
      </c>
      <c r="D2699" s="10" t="inlineStr">
        <is>
          <t>Rate</t>
        </is>
      </c>
    </row>
    <row r="2700" ht="11.5" customHeight="1">
      <c r="A2700" s="10" t="inlineStr">
        <is>
          <t>No.</t>
        </is>
      </c>
      <c r="B2700" s="10" t="inlineStr"/>
      <c r="C2700" s="10" t="inlineStr"/>
      <c r="D2700" s="10" t="inlineStr"/>
    </row>
    <row r="2701" ht="11.5" customHeight="1">
      <c r="A2701" s="9" t="inlineStr">
        <is>
          <t>8858</t>
        </is>
      </c>
      <c r="B2701" s="9" t="inlineStr">
        <is>
          <t>Stainless steel Male thread Tee for 42.70 mm outer dia X 32 mm</t>
        </is>
      </c>
      <c r="C2701" s="9" t="inlineStr"/>
      <c r="D2701" s="9" t="inlineStr"/>
    </row>
    <row r="2702" ht="11.5" customHeight="1">
      <c r="A2702" s="9" t="inlineStr"/>
      <c r="B2702" s="9" t="inlineStr">
        <is>
          <t>nominal dia threaded</t>
        </is>
      </c>
      <c r="C2702" s="9" t="inlineStr">
        <is>
          <t>each</t>
        </is>
      </c>
      <c r="D2702" s="9" t="inlineStr">
        <is>
          <t>683.00</t>
        </is>
      </c>
    </row>
    <row r="2703" ht="11.5" customHeight="1">
      <c r="A2703" s="9" t="inlineStr">
        <is>
          <t>8859</t>
        </is>
      </c>
      <c r="B2703" s="9" t="inlineStr">
        <is>
          <t>Stainless steel Male thread Tee for 42.70 mm outer dia X 40 mm</t>
        </is>
      </c>
      <c r="C2703" s="9" t="inlineStr"/>
      <c r="D2703" s="9" t="inlineStr"/>
    </row>
    <row r="2704" ht="11.5" customHeight="1">
      <c r="A2704" s="9" t="inlineStr"/>
      <c r="B2704" s="9" t="inlineStr">
        <is>
          <t>nominal dia threaded</t>
        </is>
      </c>
      <c r="C2704" s="9" t="inlineStr">
        <is>
          <t>each</t>
        </is>
      </c>
      <c r="D2704" s="9" t="inlineStr">
        <is>
          <t>683.00</t>
        </is>
      </c>
    </row>
    <row r="2705" ht="11.5" customHeight="1">
      <c r="A2705" s="9" t="inlineStr">
        <is>
          <t>8860</t>
        </is>
      </c>
      <c r="B2705" s="9" t="inlineStr">
        <is>
          <t>Stainless steel Male thread Tee for 48.60 mm outer dia X 15 mm</t>
        </is>
      </c>
      <c r="C2705" s="9" t="inlineStr"/>
      <c r="D2705" s="9" t="inlineStr"/>
    </row>
    <row r="2706" ht="11.5" customHeight="1">
      <c r="A2706" s="9" t="inlineStr"/>
      <c r="B2706" s="9" t="inlineStr">
        <is>
          <t>nominal dia threaded</t>
        </is>
      </c>
      <c r="C2706" s="9" t="inlineStr">
        <is>
          <t>each</t>
        </is>
      </c>
      <c r="D2706" s="9" t="inlineStr">
        <is>
          <t>887.00</t>
        </is>
      </c>
    </row>
    <row r="2707" ht="11.5" customHeight="1">
      <c r="A2707" s="9" t="inlineStr">
        <is>
          <t>8861</t>
        </is>
      </c>
      <c r="B2707" s="9" t="inlineStr">
        <is>
          <t>Stainless steel Male thread Tee for 48.60 mm outer dia X 20 mm</t>
        </is>
      </c>
      <c r="C2707" s="9" t="inlineStr"/>
      <c r="D2707" s="9" t="inlineStr"/>
    </row>
    <row r="2708" ht="11.5" customHeight="1">
      <c r="A2708" s="9" t="inlineStr"/>
      <c r="B2708" s="9" t="inlineStr">
        <is>
          <t>nominal dia threaded</t>
        </is>
      </c>
      <c r="C2708" s="9" t="inlineStr">
        <is>
          <t>each</t>
        </is>
      </c>
      <c r="D2708" s="9" t="inlineStr">
        <is>
          <t>887.00</t>
        </is>
      </c>
    </row>
    <row r="2709" ht="11.5" customHeight="1">
      <c r="A2709" s="9" t="inlineStr">
        <is>
          <t>8862</t>
        </is>
      </c>
      <c r="B2709" s="9" t="inlineStr">
        <is>
          <t>Stainless steel Male thread Tee for 48.60 mm outer dia X 25 mm</t>
        </is>
      </c>
      <c r="C2709" s="9" t="inlineStr"/>
      <c r="D2709" s="9" t="inlineStr"/>
    </row>
    <row r="2710" ht="11.5" customHeight="1">
      <c r="A2710" s="9" t="inlineStr"/>
      <c r="B2710" s="9" t="inlineStr">
        <is>
          <t>nominal dia threaded</t>
        </is>
      </c>
      <c r="C2710" s="9" t="inlineStr">
        <is>
          <t>each</t>
        </is>
      </c>
      <c r="D2710" s="9" t="inlineStr">
        <is>
          <t>887.00</t>
        </is>
      </c>
    </row>
    <row r="2711" ht="11.5" customHeight="1">
      <c r="A2711" s="9" t="inlineStr">
        <is>
          <t>8863</t>
        </is>
      </c>
      <c r="B2711" s="9" t="inlineStr">
        <is>
          <t>Stainless steel Male thread Tee for 48.60 mm outer dia X 32 mm</t>
        </is>
      </c>
      <c r="C2711" s="9" t="inlineStr"/>
      <c r="D2711" s="9" t="inlineStr"/>
    </row>
    <row r="2712" ht="11.5" customHeight="1">
      <c r="A2712" s="9" t="inlineStr"/>
      <c r="B2712" s="9" t="inlineStr">
        <is>
          <t>nominal dia threaded</t>
        </is>
      </c>
      <c r="C2712" s="9" t="inlineStr">
        <is>
          <t>each</t>
        </is>
      </c>
      <c r="D2712" s="9" t="inlineStr">
        <is>
          <t>887.00</t>
        </is>
      </c>
    </row>
    <row r="2713" ht="11.5" customHeight="1">
      <c r="A2713" s="9" t="inlineStr">
        <is>
          <t>8864</t>
        </is>
      </c>
      <c r="B2713" s="9" t="inlineStr">
        <is>
          <t>Stainless steel Male thread Tee for 48.60 mm outer dia X 40 mm</t>
        </is>
      </c>
      <c r="C2713" s="9" t="inlineStr"/>
      <c r="D2713" s="9" t="inlineStr"/>
    </row>
    <row r="2714" ht="11.5" customHeight="1">
      <c r="A2714" s="9" t="inlineStr"/>
      <c r="B2714" s="9" t="inlineStr">
        <is>
          <t>nominal dia threaded</t>
        </is>
      </c>
      <c r="C2714" s="9" t="inlineStr">
        <is>
          <t>each</t>
        </is>
      </c>
      <c r="D2714" s="9" t="inlineStr">
        <is>
          <t>887.00</t>
        </is>
      </c>
    </row>
    <row r="2715" ht="11.5" customHeight="1">
      <c r="A2715" s="9" t="inlineStr">
        <is>
          <t>8865</t>
        </is>
      </c>
      <c r="B2715" s="9" t="inlineStr">
        <is>
          <t>Stainless steel Male thread Tee for 48.60 mm outer dia X 50 mm</t>
        </is>
      </c>
      <c r="C2715" s="9" t="inlineStr"/>
      <c r="D2715" s="9" t="inlineStr"/>
    </row>
    <row r="2716" ht="11.5" customHeight="1">
      <c r="A2716" s="9" t="inlineStr"/>
      <c r="B2716" s="9" t="inlineStr">
        <is>
          <t>nominal dia threaded</t>
        </is>
      </c>
      <c r="C2716" s="9" t="inlineStr">
        <is>
          <t>each</t>
        </is>
      </c>
      <c r="D2716" s="9" t="inlineStr">
        <is>
          <t>887.00</t>
        </is>
      </c>
    </row>
    <row r="2717" ht="23" customHeight="1">
      <c r="A2717" s="9" t="inlineStr">
        <is>
          <t>8866</t>
        </is>
      </c>
      <c r="B2717" s="9" t="inlineStr">
        <is>
          <t>Stainless steel Female thread Tee for 15.88 mm outer dia X 15 mm</t>
        </is>
      </c>
      <c r="C2717" s="9" t="inlineStr"/>
      <c r="D2717" s="9" t="inlineStr"/>
    </row>
    <row r="2718" ht="11.5" customHeight="1">
      <c r="A2718" s="9" t="inlineStr"/>
      <c r="B2718" s="9" t="inlineStr">
        <is>
          <t>nominal dia threaded</t>
        </is>
      </c>
      <c r="C2718" s="9" t="inlineStr">
        <is>
          <t>each</t>
        </is>
      </c>
      <c r="D2718" s="9" t="inlineStr">
        <is>
          <t>179.00</t>
        </is>
      </c>
    </row>
    <row r="2719" ht="23" customHeight="1">
      <c r="A2719" s="9" t="inlineStr">
        <is>
          <t>8867</t>
        </is>
      </c>
      <c r="B2719" s="9" t="inlineStr">
        <is>
          <t>Stainless steel Female thread Tee for 22.22 mm outer dia X 15 mm</t>
        </is>
      </c>
      <c r="C2719" s="9" t="inlineStr"/>
      <c r="D2719" s="9" t="inlineStr"/>
    </row>
    <row r="2720" ht="11.5" customHeight="1">
      <c r="A2720" s="9" t="inlineStr"/>
      <c r="B2720" s="9" t="inlineStr">
        <is>
          <t>nominal dia threaded</t>
        </is>
      </c>
      <c r="C2720" s="9" t="inlineStr">
        <is>
          <t>each</t>
        </is>
      </c>
      <c r="D2720" s="9" t="inlineStr">
        <is>
          <t>200.00</t>
        </is>
      </c>
    </row>
    <row r="2721" ht="23" customHeight="1">
      <c r="A2721" s="9" t="inlineStr">
        <is>
          <t>8868</t>
        </is>
      </c>
      <c r="B2721" s="9" t="inlineStr">
        <is>
          <t>Stainless steel Female thread Tee for 22.22 mm outer dia X 20 mm</t>
        </is>
      </c>
      <c r="C2721" s="9" t="inlineStr"/>
      <c r="D2721" s="9" t="inlineStr"/>
    </row>
    <row r="2722" ht="11.5" customHeight="1">
      <c r="A2722" s="9" t="inlineStr"/>
      <c r="B2722" s="9" t="inlineStr">
        <is>
          <t>nominal dia threaded</t>
        </is>
      </c>
      <c r="C2722" s="9" t="inlineStr">
        <is>
          <t>each</t>
        </is>
      </c>
      <c r="D2722" s="9" t="inlineStr">
        <is>
          <t>200.00</t>
        </is>
      </c>
    </row>
    <row r="2723" ht="23" customHeight="1">
      <c r="A2723" s="9" t="inlineStr">
        <is>
          <t>8869</t>
        </is>
      </c>
      <c r="B2723" s="9" t="inlineStr">
        <is>
          <t>Stainless steel Female thread Tee for 28.58 mm outer dia X 15 mm</t>
        </is>
      </c>
      <c r="C2723" s="9" t="inlineStr"/>
      <c r="D2723" s="9" t="inlineStr"/>
    </row>
    <row r="2724" ht="11.5" customHeight="1">
      <c r="A2724" s="9" t="inlineStr"/>
      <c r="B2724" s="9" t="inlineStr">
        <is>
          <t>nominal dia threaded</t>
        </is>
      </c>
      <c r="C2724" s="9" t="inlineStr">
        <is>
          <t>each</t>
        </is>
      </c>
      <c r="D2724" s="9" t="inlineStr">
        <is>
          <t>273.00</t>
        </is>
      </c>
    </row>
    <row r="2725" ht="23" customHeight="1">
      <c r="A2725" s="9" t="inlineStr">
        <is>
          <t>8870</t>
        </is>
      </c>
      <c r="B2725" s="9" t="inlineStr">
        <is>
          <t>Stainless steel Female thread Tee for 28.58 mm outer dia X 20 mm</t>
        </is>
      </c>
      <c r="C2725" s="9" t="inlineStr"/>
      <c r="D2725" s="9" t="inlineStr"/>
    </row>
    <row r="2726" ht="11.5" customHeight="1">
      <c r="A2726" s="9" t="inlineStr"/>
      <c r="B2726" s="9" t="inlineStr">
        <is>
          <t>nominal dia threaded</t>
        </is>
      </c>
      <c r="C2726" s="9" t="inlineStr">
        <is>
          <t>each</t>
        </is>
      </c>
      <c r="D2726" s="9" t="inlineStr">
        <is>
          <t>273.00</t>
        </is>
      </c>
    </row>
    <row r="2727" ht="23" customHeight="1">
      <c r="A2727" s="9" t="inlineStr">
        <is>
          <t>8871</t>
        </is>
      </c>
      <c r="B2727" s="9" t="inlineStr">
        <is>
          <t>Stainless steel Female thread Tee for 28.58 mm outer dia X 25 mm</t>
        </is>
      </c>
      <c r="C2727" s="9" t="inlineStr"/>
      <c r="D2727" s="9" t="inlineStr"/>
    </row>
    <row r="2728" ht="11.5" customHeight="1">
      <c r="A2728" s="9" t="inlineStr"/>
      <c r="B2728" s="9" t="inlineStr">
        <is>
          <t>nominal dia threaded</t>
        </is>
      </c>
      <c r="C2728" s="9" t="inlineStr">
        <is>
          <t>each</t>
        </is>
      </c>
      <c r="D2728" s="9" t="inlineStr">
        <is>
          <t>273.00</t>
        </is>
      </c>
    </row>
    <row r="2729" ht="23" customHeight="1">
      <c r="A2729" s="9" t="inlineStr">
        <is>
          <t>8872</t>
        </is>
      </c>
      <c r="B2729" s="9" t="inlineStr">
        <is>
          <t>Stainless steel Female thread Tee for 34.00 mm outer dia X 15 mm</t>
        </is>
      </c>
      <c r="C2729" s="9" t="inlineStr"/>
      <c r="D2729" s="9" t="inlineStr"/>
    </row>
    <row r="2730" ht="11.5" customHeight="1">
      <c r="A2730" s="9" t="inlineStr"/>
      <c r="B2730" s="9" t="inlineStr">
        <is>
          <t>nominal dia threaded</t>
        </is>
      </c>
      <c r="C2730" s="9" t="inlineStr">
        <is>
          <t>each</t>
        </is>
      </c>
      <c r="D2730" s="9" t="inlineStr">
        <is>
          <t>437.00</t>
        </is>
      </c>
    </row>
    <row r="2731" ht="23" customHeight="1">
      <c r="A2731" s="9" t="inlineStr">
        <is>
          <t>8873</t>
        </is>
      </c>
      <c r="B2731" s="9" t="inlineStr">
        <is>
          <t>Stainless steel Female thread Tee for 34.00 mm outer dia X 20 mm</t>
        </is>
      </c>
      <c r="C2731" s="9" t="inlineStr"/>
      <c r="D2731" s="9" t="inlineStr"/>
    </row>
    <row r="2732" ht="11.5" customHeight="1">
      <c r="A2732" s="9" t="inlineStr"/>
      <c r="B2732" s="9" t="inlineStr">
        <is>
          <t>nominal dia threaded</t>
        </is>
      </c>
      <c r="C2732" s="9" t="inlineStr">
        <is>
          <t>each</t>
        </is>
      </c>
      <c r="D2732" s="9" t="inlineStr">
        <is>
          <t>437.00</t>
        </is>
      </c>
    </row>
    <row r="2733" ht="23" customHeight="1">
      <c r="A2733" s="9" t="inlineStr">
        <is>
          <t>8874</t>
        </is>
      </c>
      <c r="B2733" s="9" t="inlineStr">
        <is>
          <t>Stainless steel Female thread Tee for 34.00 mm outer dia X 25 mm</t>
        </is>
      </c>
      <c r="C2733" s="9" t="inlineStr"/>
      <c r="D2733" s="9" t="inlineStr"/>
    </row>
    <row r="2734" ht="11.5" customHeight="1">
      <c r="A2734" s="9" t="inlineStr"/>
      <c r="B2734" s="9" t="inlineStr">
        <is>
          <t>nominal dia threaded</t>
        </is>
      </c>
      <c r="C2734" s="9" t="inlineStr">
        <is>
          <t>each</t>
        </is>
      </c>
      <c r="D2734" s="9" t="inlineStr">
        <is>
          <t>437.00</t>
        </is>
      </c>
    </row>
    <row r="2735" ht="23" customHeight="1">
      <c r="A2735" s="9" t="inlineStr">
        <is>
          <t>8875</t>
        </is>
      </c>
      <c r="B2735" s="9" t="inlineStr">
        <is>
          <t>Stainless steel Female thread Tee for 34.00 mm outer dia X 32 mm</t>
        </is>
      </c>
      <c r="C2735" s="9" t="inlineStr"/>
      <c r="D2735" s="9" t="inlineStr"/>
    </row>
    <row r="2736" ht="11.5" customHeight="1">
      <c r="A2736" s="9" t="inlineStr"/>
      <c r="B2736" s="9" t="inlineStr">
        <is>
          <t>nominal dia threaded</t>
        </is>
      </c>
      <c r="C2736" s="9" t="inlineStr">
        <is>
          <t>each</t>
        </is>
      </c>
      <c r="D2736" s="9" t="inlineStr">
        <is>
          <t>437.00</t>
        </is>
      </c>
    </row>
    <row r="2737" ht="23" customHeight="1">
      <c r="A2737" s="9" t="inlineStr">
        <is>
          <t>8876</t>
        </is>
      </c>
      <c r="B2737" s="9" t="inlineStr">
        <is>
          <t>Stainless steel Female thread Tee for 42.70 mm outer dia X 15 mm</t>
        </is>
      </c>
      <c r="C2737" s="9" t="inlineStr"/>
      <c r="D2737" s="9" t="inlineStr"/>
    </row>
    <row r="2738" ht="11.5" customHeight="1">
      <c r="A2738" s="9" t="inlineStr"/>
      <c r="B2738" s="9" t="inlineStr">
        <is>
          <t>nominal dia threaded</t>
        </is>
      </c>
      <c r="C2738" s="9" t="inlineStr">
        <is>
          <t>each</t>
        </is>
      </c>
      <c r="D2738" s="9" t="inlineStr">
        <is>
          <t>683.00</t>
        </is>
      </c>
    </row>
    <row r="2739" ht="23" customHeight="1">
      <c r="A2739" s="9" t="inlineStr">
        <is>
          <t>8877</t>
        </is>
      </c>
      <c r="B2739" s="9" t="inlineStr">
        <is>
          <t>Stainless steel Female thread Tee for 42.70 mm outer dia X 20 mm</t>
        </is>
      </c>
      <c r="C2739" s="9" t="inlineStr"/>
      <c r="D2739" s="9" t="inlineStr"/>
    </row>
    <row r="2740" ht="11.5" customHeight="1">
      <c r="A2740" s="9" t="inlineStr"/>
      <c r="B2740" s="9" t="inlineStr">
        <is>
          <t>nominal dia threaded</t>
        </is>
      </c>
      <c r="C2740" s="9" t="inlineStr">
        <is>
          <t>each</t>
        </is>
      </c>
      <c r="D2740" s="9" t="inlineStr">
        <is>
          <t>683.00</t>
        </is>
      </c>
    </row>
    <row r="2741" ht="23" customHeight="1">
      <c r="A2741" s="9" t="inlineStr">
        <is>
          <t>8878</t>
        </is>
      </c>
      <c r="B2741" s="9" t="inlineStr">
        <is>
          <t>Stainless steel Female thread Tee for 42.70 mm outer dia X 25 mm</t>
        </is>
      </c>
      <c r="C2741" s="9" t="inlineStr"/>
      <c r="D2741" s="9" t="inlineStr"/>
    </row>
    <row r="2742" ht="11.5" customHeight="1">
      <c r="A2742" s="9" t="inlineStr"/>
      <c r="B2742" s="9" t="inlineStr">
        <is>
          <t>nominal dia threaded</t>
        </is>
      </c>
      <c r="C2742" s="9" t="inlineStr">
        <is>
          <t>each</t>
        </is>
      </c>
      <c r="D2742" s="9" t="inlineStr">
        <is>
          <t>683.00</t>
        </is>
      </c>
    </row>
    <row r="2743" ht="23" customHeight="1">
      <c r="A2743" s="9" t="inlineStr">
        <is>
          <t>8879</t>
        </is>
      </c>
      <c r="B2743" s="9" t="inlineStr">
        <is>
          <t>Stainless steel Female thread Tee for 42.70 mm outer dia X 32 mm</t>
        </is>
      </c>
      <c r="C2743" s="9" t="inlineStr"/>
      <c r="D2743" s="9" t="inlineStr"/>
    </row>
    <row r="2744" ht="11.5" customHeight="1">
      <c r="A2744" s="9" t="inlineStr"/>
      <c r="B2744" s="9" t="inlineStr">
        <is>
          <t>nominal dia threaded</t>
        </is>
      </c>
      <c r="C2744" s="9" t="inlineStr">
        <is>
          <t>each</t>
        </is>
      </c>
      <c r="D2744" s="9" t="inlineStr">
        <is>
          <t>683.00</t>
        </is>
      </c>
    </row>
    <row r="2745" ht="23" customHeight="1">
      <c r="A2745" s="9" t="inlineStr">
        <is>
          <t>8880</t>
        </is>
      </c>
      <c r="B2745" s="9" t="inlineStr">
        <is>
          <t>Stainless steel Female thread Tee for 42.70 mm outer dia X 40 mm</t>
        </is>
      </c>
      <c r="C2745" s="9" t="inlineStr"/>
      <c r="D2745" s="9" t="inlineStr"/>
    </row>
    <row r="2746" ht="11.5" customHeight="1">
      <c r="A2746" s="9" t="inlineStr"/>
      <c r="B2746" s="9" t="inlineStr">
        <is>
          <t>nominal dia threaded</t>
        </is>
      </c>
      <c r="C2746" s="9" t="inlineStr">
        <is>
          <t>each</t>
        </is>
      </c>
      <c r="D2746" s="9" t="inlineStr">
        <is>
          <t>683.00</t>
        </is>
      </c>
    </row>
    <row r="2747" ht="23" customHeight="1">
      <c r="A2747" s="9" t="inlineStr">
        <is>
          <t>8881</t>
        </is>
      </c>
      <c r="B2747" s="9" t="inlineStr">
        <is>
          <t>Stainless steel Female thread Tee for 48.60 mm outer dia X 15 mm</t>
        </is>
      </c>
      <c r="C2747" s="9" t="inlineStr"/>
      <c r="D2747" s="9" t="inlineStr"/>
    </row>
    <row r="2748" ht="11.5" customHeight="1">
      <c r="A2748" s="9" t="inlineStr"/>
      <c r="B2748" s="9" t="inlineStr">
        <is>
          <t>nominal dia threaded</t>
        </is>
      </c>
      <c r="C2748" s="9" t="inlineStr">
        <is>
          <t>each</t>
        </is>
      </c>
      <c r="D2748" s="9" t="inlineStr">
        <is>
          <t>887.00</t>
        </is>
      </c>
    </row>
    <row r="2749" ht="23" customHeight="1">
      <c r="A2749" s="9" t="inlineStr">
        <is>
          <t>8882</t>
        </is>
      </c>
      <c r="B2749" s="9" t="inlineStr">
        <is>
          <t>Stainless steel Female thread Tee for 48.60 mm outer dia X 20 mm</t>
        </is>
      </c>
      <c r="C2749" s="9" t="inlineStr"/>
      <c r="D2749" s="9" t="inlineStr"/>
    </row>
    <row r="2750" ht="11.5" customHeight="1">
      <c r="A2750" s="9" t="inlineStr"/>
      <c r="B2750" s="9" t="inlineStr">
        <is>
          <t>nominal dia threaded</t>
        </is>
      </c>
      <c r="C2750" s="9" t="inlineStr">
        <is>
          <t>each</t>
        </is>
      </c>
      <c r="D2750" s="9" t="inlineStr">
        <is>
          <t>887.00</t>
        </is>
      </c>
    </row>
    <row r="2751" ht="23" customHeight="1">
      <c r="A2751" s="9" t="inlineStr">
        <is>
          <t>8883</t>
        </is>
      </c>
      <c r="B2751" s="9" t="inlineStr">
        <is>
          <t>Stainless steel Female thread Tee for 48.60 mm outer dia X 25 mm</t>
        </is>
      </c>
      <c r="C2751" s="9" t="inlineStr"/>
      <c r="D2751" s="9" t="inlineStr"/>
    </row>
    <row r="2752" ht="11.5" customHeight="1">
      <c r="A2752" s="9" t="inlineStr"/>
      <c r="B2752" s="9" t="inlineStr">
        <is>
          <t>nominal dia threaded</t>
        </is>
      </c>
      <c r="C2752" s="9" t="inlineStr">
        <is>
          <t>each</t>
        </is>
      </c>
      <c r="D2752" s="9" t="inlineStr">
        <is>
          <t>887.00</t>
        </is>
      </c>
    </row>
    <row r="2754" ht="11.5" customHeight="1">
      <c r="A2754" s="10" t="inlineStr">
        <is>
          <t>Code</t>
        </is>
      </c>
      <c r="B2754" s="10" t="inlineStr">
        <is>
          <t>Description</t>
        </is>
      </c>
      <c r="C2754" s="10" t="inlineStr">
        <is>
          <t>Unit</t>
        </is>
      </c>
      <c r="D2754" s="10" t="inlineStr">
        <is>
          <t>Rate</t>
        </is>
      </c>
    </row>
    <row r="2755" ht="11.5" customHeight="1">
      <c r="A2755" s="10" t="inlineStr">
        <is>
          <t>No.</t>
        </is>
      </c>
      <c r="B2755" s="10" t="inlineStr"/>
      <c r="C2755" s="10" t="inlineStr"/>
      <c r="D2755" s="10" t="inlineStr"/>
    </row>
    <row r="2756" ht="23" customHeight="1">
      <c r="A2756" s="9" t="inlineStr">
        <is>
          <t>8884</t>
        </is>
      </c>
      <c r="B2756" s="9" t="inlineStr">
        <is>
          <t>Stainless steel Female thread Tee for 48.60 mm outer dia X 32 mm</t>
        </is>
      </c>
      <c r="C2756" s="9" t="inlineStr"/>
      <c r="D2756" s="9" t="inlineStr"/>
    </row>
    <row r="2757" ht="11.5" customHeight="1">
      <c r="A2757" s="9" t="inlineStr"/>
      <c r="B2757" s="9" t="inlineStr">
        <is>
          <t>nominal dia threaded</t>
        </is>
      </c>
      <c r="C2757" s="9" t="inlineStr">
        <is>
          <t>each</t>
        </is>
      </c>
      <c r="D2757" s="9" t="inlineStr">
        <is>
          <t>887.00</t>
        </is>
      </c>
    </row>
    <row r="2758" ht="23" customHeight="1">
      <c r="A2758" s="9" t="inlineStr">
        <is>
          <t>8885</t>
        </is>
      </c>
      <c r="B2758" s="9" t="inlineStr">
        <is>
          <t>Stainless steel Female thread Tee for 48.60 mm outer dia X 40 mm</t>
        </is>
      </c>
      <c r="C2758" s="9" t="inlineStr"/>
      <c r="D2758" s="9" t="inlineStr"/>
    </row>
    <row r="2759" ht="11.5" customHeight="1">
      <c r="A2759" s="9" t="inlineStr"/>
      <c r="B2759" s="9" t="inlineStr">
        <is>
          <t>nominal dia threaded</t>
        </is>
      </c>
      <c r="C2759" s="9" t="inlineStr">
        <is>
          <t>each</t>
        </is>
      </c>
      <c r="D2759" s="9" t="inlineStr">
        <is>
          <t>887.00</t>
        </is>
      </c>
    </row>
    <row r="2760" ht="23" customHeight="1">
      <c r="A2760" s="9" t="inlineStr">
        <is>
          <t>8886</t>
        </is>
      </c>
      <c r="B2760" s="9" t="inlineStr">
        <is>
          <t>Stainless steel Female thread Tee for 48.60 mm outer dia X 50 mm</t>
        </is>
      </c>
      <c r="C2760" s="9" t="inlineStr"/>
      <c r="D2760" s="9" t="inlineStr"/>
    </row>
    <row r="2761" ht="11.5" customHeight="1">
      <c r="A2761" s="9" t="inlineStr"/>
      <c r="B2761" s="9" t="inlineStr">
        <is>
          <t>nominal dia threaded</t>
        </is>
      </c>
      <c r="C2761" s="9" t="inlineStr">
        <is>
          <t>each</t>
        </is>
      </c>
      <c r="D2761" s="9" t="inlineStr">
        <is>
          <t>887.00</t>
        </is>
      </c>
    </row>
    <row r="2762" ht="11.5" customHeight="1">
      <c r="A2762" s="9" t="inlineStr">
        <is>
          <t>8887</t>
        </is>
      </c>
      <c r="B2762" s="9" t="inlineStr">
        <is>
          <t>Stainless steel Female threaded Connector/Adapter for 15.88 mm</t>
        </is>
      </c>
      <c r="C2762" s="9" t="inlineStr"/>
      <c r="D2762" s="9" t="inlineStr"/>
    </row>
    <row r="2763" ht="11.5" customHeight="1">
      <c r="A2763" s="9" t="inlineStr"/>
      <c r="B2763" s="9" t="inlineStr">
        <is>
          <t>outer dia X 15 mm nominal threaded</t>
        </is>
      </c>
      <c r="C2763" s="9" t="inlineStr">
        <is>
          <t>each</t>
        </is>
      </c>
      <c r="D2763" s="9" t="inlineStr">
        <is>
          <t>190.00</t>
        </is>
      </c>
    </row>
    <row r="2764" ht="11.5" customHeight="1">
      <c r="A2764" s="9" t="inlineStr">
        <is>
          <t>8888</t>
        </is>
      </c>
      <c r="B2764" s="9" t="inlineStr">
        <is>
          <t>Stainless steel Female threaded Connector/Adapter for 22.22 mm</t>
        </is>
      </c>
      <c r="C2764" s="9" t="inlineStr"/>
      <c r="D2764" s="9" t="inlineStr"/>
    </row>
    <row r="2765" ht="11.5" customHeight="1">
      <c r="A2765" s="9" t="inlineStr"/>
      <c r="B2765" s="9" t="inlineStr">
        <is>
          <t>outer dia X 15 mm nominal threaded</t>
        </is>
      </c>
      <c r="C2765" s="9" t="inlineStr">
        <is>
          <t>each</t>
        </is>
      </c>
      <c r="D2765" s="9" t="inlineStr">
        <is>
          <t>230.00</t>
        </is>
      </c>
    </row>
    <row r="2766" ht="11.5" customHeight="1">
      <c r="A2766" s="9" t="inlineStr">
        <is>
          <t>8889</t>
        </is>
      </c>
      <c r="B2766" s="9" t="inlineStr">
        <is>
          <t>Stainless steel Female threaded Connector/Adapter for 22.22 mm</t>
        </is>
      </c>
      <c r="C2766" s="9" t="inlineStr"/>
      <c r="D2766" s="9" t="inlineStr"/>
    </row>
    <row r="2767" ht="11.5" customHeight="1">
      <c r="A2767" s="9" t="inlineStr"/>
      <c r="B2767" s="9" t="inlineStr">
        <is>
          <t>outer dia X 20 mm nominal threaded</t>
        </is>
      </c>
      <c r="C2767" s="9" t="inlineStr">
        <is>
          <t>each</t>
        </is>
      </c>
      <c r="D2767" s="9" t="inlineStr">
        <is>
          <t>237.00</t>
        </is>
      </c>
    </row>
    <row r="2768" ht="11.5" customHeight="1">
      <c r="A2768" s="9" t="inlineStr">
        <is>
          <t>8890</t>
        </is>
      </c>
      <c r="B2768" s="9" t="inlineStr">
        <is>
          <t>Stainless steel Female threaded Connector/Adapter for 28.58 mm</t>
        </is>
      </c>
      <c r="C2768" s="9" t="inlineStr"/>
      <c r="D2768" s="9" t="inlineStr"/>
    </row>
    <row r="2769" ht="11.5" customHeight="1">
      <c r="A2769" s="9" t="inlineStr"/>
      <c r="B2769" s="9" t="inlineStr">
        <is>
          <t>outer dia X 15 mm nominal threaded</t>
        </is>
      </c>
      <c r="C2769" s="9" t="inlineStr">
        <is>
          <t>each</t>
        </is>
      </c>
      <c r="D2769" s="9" t="inlineStr">
        <is>
          <t>277.00</t>
        </is>
      </c>
    </row>
    <row r="2770" ht="11.5" customHeight="1">
      <c r="A2770" s="9" t="inlineStr">
        <is>
          <t>8891</t>
        </is>
      </c>
      <c r="B2770" s="9" t="inlineStr">
        <is>
          <t>Stainless steel Female threaded Connector/Adapter for 28.58 mm</t>
        </is>
      </c>
      <c r="C2770" s="9" t="inlineStr"/>
      <c r="D2770" s="9" t="inlineStr"/>
    </row>
    <row r="2771" ht="11.5" customHeight="1">
      <c r="A2771" s="9" t="inlineStr"/>
      <c r="B2771" s="9" t="inlineStr">
        <is>
          <t>outer dia X 20 mm nominal threaded</t>
        </is>
      </c>
      <c r="C2771" s="9" t="inlineStr">
        <is>
          <t>each</t>
        </is>
      </c>
      <c r="D2771" s="9" t="inlineStr">
        <is>
          <t>286.00</t>
        </is>
      </c>
    </row>
    <row r="2772" ht="11.5" customHeight="1">
      <c r="A2772" s="9" t="inlineStr">
        <is>
          <t>8892</t>
        </is>
      </c>
      <c r="B2772" s="9" t="inlineStr">
        <is>
          <t>Stainless steel Female threaded Connector/Adapter for 28.58 mm</t>
        </is>
      </c>
      <c r="C2772" s="9" t="inlineStr"/>
      <c r="D2772" s="9" t="inlineStr"/>
    </row>
    <row r="2773" ht="11.5" customHeight="1">
      <c r="A2773" s="9" t="inlineStr"/>
      <c r="B2773" s="9" t="inlineStr">
        <is>
          <t>outer dia X 25 mm nominal threaded</t>
        </is>
      </c>
      <c r="C2773" s="9" t="inlineStr">
        <is>
          <t>each</t>
        </is>
      </c>
      <c r="D2773" s="9" t="inlineStr">
        <is>
          <t>337.00</t>
        </is>
      </c>
    </row>
    <row r="2774" ht="11.5" customHeight="1">
      <c r="A2774" s="9" t="inlineStr">
        <is>
          <t>8893</t>
        </is>
      </c>
      <c r="B2774" s="9" t="inlineStr">
        <is>
          <t>Stainless steel Female threaded Connector/Adapter for 34.00 mm</t>
        </is>
      </c>
      <c r="C2774" s="9" t="inlineStr"/>
      <c r="D2774" s="9" t="inlineStr"/>
    </row>
    <row r="2775" ht="11.5" customHeight="1">
      <c r="A2775" s="9" t="inlineStr"/>
      <c r="B2775" s="9" t="inlineStr">
        <is>
          <t>outer dia X 25 mm nominal threaded</t>
        </is>
      </c>
      <c r="C2775" s="9" t="inlineStr">
        <is>
          <t>each</t>
        </is>
      </c>
      <c r="D2775" s="9" t="inlineStr">
        <is>
          <t>409.00</t>
        </is>
      </c>
    </row>
    <row r="2776" ht="11.5" customHeight="1">
      <c r="A2776" s="9" t="inlineStr">
        <is>
          <t>8894</t>
        </is>
      </c>
      <c r="B2776" s="9" t="inlineStr">
        <is>
          <t>Stainless steel Female threaded Connector/Adapter for 34.00 mm</t>
        </is>
      </c>
      <c r="C2776" s="9" t="inlineStr"/>
      <c r="D2776" s="9" t="inlineStr"/>
    </row>
    <row r="2777" ht="11.5" customHeight="1">
      <c r="A2777" s="9" t="inlineStr"/>
      <c r="B2777" s="9" t="inlineStr">
        <is>
          <t>outer dia X 32 mm nominal threaded</t>
        </is>
      </c>
      <c r="C2777" s="9" t="inlineStr">
        <is>
          <t>each</t>
        </is>
      </c>
      <c r="D2777" s="9" t="inlineStr">
        <is>
          <t>538.00</t>
        </is>
      </c>
    </row>
    <row r="2778" ht="11.5" customHeight="1">
      <c r="A2778" s="9" t="inlineStr">
        <is>
          <t>8895</t>
        </is>
      </c>
      <c r="B2778" s="9" t="inlineStr">
        <is>
          <t>Stainless steel Female threaded Connector/Adapter for 42.70 mm</t>
        </is>
      </c>
      <c r="C2778" s="9" t="inlineStr"/>
      <c r="D2778" s="9" t="inlineStr"/>
    </row>
    <row r="2779" ht="11.5" customHeight="1">
      <c r="A2779" s="9" t="inlineStr"/>
      <c r="B2779" s="9" t="inlineStr">
        <is>
          <t>outer dia X 32 mm nominal threaded</t>
        </is>
      </c>
      <c r="C2779" s="9" t="inlineStr">
        <is>
          <t>each</t>
        </is>
      </c>
      <c r="D2779" s="9" t="inlineStr">
        <is>
          <t>576.00</t>
        </is>
      </c>
    </row>
    <row r="2780" ht="11.5" customHeight="1">
      <c r="A2780" s="9" t="inlineStr">
        <is>
          <t>8896</t>
        </is>
      </c>
      <c r="B2780" s="9" t="inlineStr">
        <is>
          <t>Stainless steel Female threaded Connector/Adapter for 42.70 mm</t>
        </is>
      </c>
      <c r="C2780" s="9" t="inlineStr"/>
      <c r="D2780" s="9" t="inlineStr"/>
    </row>
    <row r="2781" ht="11.5" customHeight="1">
      <c r="A2781" s="9" t="inlineStr"/>
      <c r="B2781" s="9" t="inlineStr">
        <is>
          <t>outer dia X 40 mm nominal threaded</t>
        </is>
      </c>
      <c r="C2781" s="9" t="inlineStr">
        <is>
          <t>each</t>
        </is>
      </c>
      <c r="D2781" s="9" t="inlineStr">
        <is>
          <t>681.00</t>
        </is>
      </c>
    </row>
    <row r="2782" ht="11.5" customHeight="1">
      <c r="A2782" s="9" t="inlineStr">
        <is>
          <t>8897</t>
        </is>
      </c>
      <c r="B2782" s="9" t="inlineStr">
        <is>
          <t>Stainless steel Female threaded Connector/Adapter for 48.60 mm</t>
        </is>
      </c>
      <c r="C2782" s="9" t="inlineStr"/>
      <c r="D2782" s="9" t="inlineStr"/>
    </row>
    <row r="2783" ht="11.5" customHeight="1">
      <c r="A2783" s="9" t="inlineStr"/>
      <c r="B2783" s="9" t="inlineStr">
        <is>
          <t>outer dia X 40 mm nominal threaded</t>
        </is>
      </c>
      <c r="C2783" s="9" t="inlineStr">
        <is>
          <t>each</t>
        </is>
      </c>
      <c r="D2783" s="9" t="inlineStr">
        <is>
          <t>838.00</t>
        </is>
      </c>
    </row>
    <row r="2784" ht="11.5" customHeight="1">
      <c r="A2784" s="9" t="inlineStr">
        <is>
          <t>8898</t>
        </is>
      </c>
      <c r="B2784" s="9" t="inlineStr">
        <is>
          <t>Stainless steel Female threaded Connector/Adapter for 48.60 mm</t>
        </is>
      </c>
      <c r="C2784" s="9" t="inlineStr"/>
      <c r="D2784" s="9" t="inlineStr"/>
    </row>
    <row r="2785" ht="11.5" customHeight="1">
      <c r="A2785" s="9" t="inlineStr"/>
      <c r="B2785" s="9" t="inlineStr">
        <is>
          <t>outer dia X 50 mm nominal threaded</t>
        </is>
      </c>
      <c r="C2785" s="9" t="inlineStr">
        <is>
          <t>each</t>
        </is>
      </c>
      <c r="D2785" s="9" t="inlineStr">
        <is>
          <t>965.00</t>
        </is>
      </c>
    </row>
    <row r="2786" ht="11.5" customHeight="1">
      <c r="A2786" s="9" t="inlineStr">
        <is>
          <t>8899</t>
        </is>
      </c>
      <c r="B2786" s="9" t="inlineStr">
        <is>
          <t>Stainless steel Male threaded Connector/Adapter for 15.88 mm</t>
        </is>
      </c>
      <c r="C2786" s="9" t="inlineStr"/>
      <c r="D2786" s="9" t="inlineStr"/>
    </row>
    <row r="2787" ht="11.5" customHeight="1">
      <c r="A2787" s="9" t="inlineStr"/>
      <c r="B2787" s="9" t="inlineStr">
        <is>
          <t>outer dia X 15 mm nominal threaded</t>
        </is>
      </c>
      <c r="C2787" s="9" t="inlineStr">
        <is>
          <t>each</t>
        </is>
      </c>
      <c r="D2787" s="9" t="inlineStr">
        <is>
          <t>193.00</t>
        </is>
      </c>
    </row>
    <row r="2788" ht="11.5" customHeight="1">
      <c r="A2788" s="9" t="inlineStr">
        <is>
          <t>8900</t>
        </is>
      </c>
      <c r="B2788" s="9" t="inlineStr">
        <is>
          <t>Stainless steel Male threaded Connector/Adapter for 22.22 mm</t>
        </is>
      </c>
      <c r="C2788" s="9" t="inlineStr"/>
      <c r="D2788" s="9" t="inlineStr"/>
    </row>
    <row r="2789" ht="11.5" customHeight="1">
      <c r="A2789" s="9" t="inlineStr"/>
      <c r="B2789" s="9" t="inlineStr">
        <is>
          <t>outer dia X 15 mm nominal threaded</t>
        </is>
      </c>
      <c r="C2789" s="9" t="inlineStr">
        <is>
          <t>each</t>
        </is>
      </c>
      <c r="D2789" s="9" t="inlineStr">
        <is>
          <t>227.00</t>
        </is>
      </c>
    </row>
    <row r="2790" ht="11.5" customHeight="1">
      <c r="A2790" s="9" t="inlineStr">
        <is>
          <t>8901</t>
        </is>
      </c>
      <c r="B2790" s="9" t="inlineStr">
        <is>
          <t>Stainless steel Male threaded Connector/Adapter for 22.22 mm</t>
        </is>
      </c>
      <c r="C2790" s="9" t="inlineStr"/>
      <c r="D2790" s="9" t="inlineStr"/>
    </row>
    <row r="2791" ht="11.5" customHeight="1">
      <c r="A2791" s="9" t="inlineStr"/>
      <c r="B2791" s="9" t="inlineStr">
        <is>
          <t>outer dia X 20 mm nominal threaded</t>
        </is>
      </c>
      <c r="C2791" s="9" t="inlineStr">
        <is>
          <t>each</t>
        </is>
      </c>
      <c r="D2791" s="9" t="inlineStr">
        <is>
          <t>248.00</t>
        </is>
      </c>
    </row>
    <row r="2792" ht="11.5" customHeight="1">
      <c r="A2792" s="9" t="inlineStr">
        <is>
          <t>8902</t>
        </is>
      </c>
      <c r="B2792" s="9" t="inlineStr">
        <is>
          <t>Stainless steel Male threaded Connector/Adapter for 28.58 mm</t>
        </is>
      </c>
      <c r="C2792" s="9" t="inlineStr"/>
      <c r="D2792" s="9" t="inlineStr"/>
    </row>
    <row r="2793" ht="11.5" customHeight="1">
      <c r="A2793" s="9" t="inlineStr"/>
      <c r="B2793" s="9" t="inlineStr">
        <is>
          <t>outer dia X 20 mm nominal threaded</t>
        </is>
      </c>
      <c r="C2793" s="9" t="inlineStr">
        <is>
          <t>each</t>
        </is>
      </c>
      <c r="D2793" s="9" t="inlineStr">
        <is>
          <t>313.00</t>
        </is>
      </c>
    </row>
    <row r="2794" ht="11.5" customHeight="1">
      <c r="A2794" s="9" t="inlineStr">
        <is>
          <t>8903</t>
        </is>
      </c>
      <c r="B2794" s="9" t="inlineStr">
        <is>
          <t>Stainless steel Male threaded Connector/Adapter for 28.58 mm</t>
        </is>
      </c>
      <c r="C2794" s="9" t="inlineStr"/>
      <c r="D2794" s="9" t="inlineStr"/>
    </row>
    <row r="2795" ht="11.5" customHeight="1">
      <c r="A2795" s="9" t="inlineStr"/>
      <c r="B2795" s="9" t="inlineStr">
        <is>
          <t>outer dia X 25 mm nominal threaded</t>
        </is>
      </c>
      <c r="C2795" s="9" t="inlineStr">
        <is>
          <t>each</t>
        </is>
      </c>
      <c r="D2795" s="9" t="inlineStr">
        <is>
          <t>320.00</t>
        </is>
      </c>
    </row>
    <row r="2796" ht="11.5" customHeight="1">
      <c r="A2796" s="9" t="inlineStr">
        <is>
          <t>8904</t>
        </is>
      </c>
      <c r="B2796" s="9" t="inlineStr">
        <is>
          <t>Stainless steel Male threaded Connector/Adapter for 34.00 mm</t>
        </is>
      </c>
      <c r="C2796" s="9" t="inlineStr"/>
      <c r="D2796" s="9" t="inlineStr"/>
    </row>
    <row r="2797" ht="11.5" customHeight="1">
      <c r="A2797" s="9" t="inlineStr"/>
      <c r="B2797" s="9" t="inlineStr">
        <is>
          <t>outer dia X 25 mm nominal threaded</t>
        </is>
      </c>
      <c r="C2797" s="9" t="inlineStr">
        <is>
          <t>each</t>
        </is>
      </c>
      <c r="D2797" s="9" t="inlineStr">
        <is>
          <t>461.00</t>
        </is>
      </c>
    </row>
    <row r="2798" ht="11.5" customHeight="1">
      <c r="A2798" s="9" t="inlineStr">
        <is>
          <t>8905</t>
        </is>
      </c>
      <c r="B2798" s="9" t="inlineStr">
        <is>
          <t>Stainless steel Male threaded Connector/Adapter for 34.00 mm</t>
        </is>
      </c>
      <c r="C2798" s="9" t="inlineStr"/>
      <c r="D2798" s="9" t="inlineStr"/>
    </row>
    <row r="2799" ht="11.5" customHeight="1">
      <c r="A2799" s="9" t="inlineStr"/>
      <c r="B2799" s="9" t="inlineStr">
        <is>
          <t>outer dia X 32 mm nominal threaded</t>
        </is>
      </c>
      <c r="C2799" s="9" t="inlineStr">
        <is>
          <t>each</t>
        </is>
      </c>
      <c r="D2799" s="9" t="inlineStr">
        <is>
          <t>565.00</t>
        </is>
      </c>
    </row>
    <row r="2800" ht="11.5" customHeight="1">
      <c r="A2800" s="9" t="inlineStr">
        <is>
          <t>8906</t>
        </is>
      </c>
      <c r="B2800" s="9" t="inlineStr">
        <is>
          <t>Stainless steel Male threaded Connector/Adapter for 42.70 mm</t>
        </is>
      </c>
      <c r="C2800" s="9" t="inlineStr"/>
      <c r="D2800" s="9" t="inlineStr"/>
    </row>
    <row r="2801" ht="11.5" customHeight="1">
      <c r="A2801" s="9" t="inlineStr"/>
      <c r="B2801" s="9" t="inlineStr">
        <is>
          <t>outer dia X 32 mm nominal threaded</t>
        </is>
      </c>
      <c r="C2801" s="9" t="inlineStr">
        <is>
          <t>each</t>
        </is>
      </c>
      <c r="D2801" s="9" t="inlineStr">
        <is>
          <t>649.00</t>
        </is>
      </c>
    </row>
    <row r="2802" ht="23" customHeight="1">
      <c r="A2802" s="9" t="inlineStr">
        <is>
          <t>8907</t>
        </is>
      </c>
      <c r="B2802" s="9" t="inlineStr">
        <is>
          <t>Stainless steel Male threaded Connector/Adapter for 42.70 mm outer</t>
        </is>
      </c>
      <c r="C2802" s="9" t="inlineStr"/>
      <c r="D2802" s="9" t="inlineStr"/>
    </row>
    <row r="2803" ht="11.5" customHeight="1">
      <c r="A2803" s="9" t="inlineStr"/>
      <c r="B2803" s="9" t="inlineStr">
        <is>
          <t>dia X 40 mm nominal threaded</t>
        </is>
      </c>
      <c r="C2803" s="9" t="inlineStr">
        <is>
          <t>each</t>
        </is>
      </c>
      <c r="D2803" s="9" t="inlineStr">
        <is>
          <t>726.00</t>
        </is>
      </c>
    </row>
    <row r="2804" ht="23" customHeight="1">
      <c r="A2804" s="9" t="inlineStr">
        <is>
          <t>8908</t>
        </is>
      </c>
      <c r="B2804" s="9" t="inlineStr">
        <is>
          <t>Stainless steel Male threaded Connector/Adapter for 48.60 mm outer</t>
        </is>
      </c>
      <c r="C2804" s="9" t="inlineStr"/>
      <c r="D2804" s="9" t="inlineStr"/>
    </row>
    <row r="2805" ht="11.5" customHeight="1">
      <c r="A2805" s="9" t="inlineStr"/>
      <c r="B2805" s="9" t="inlineStr">
        <is>
          <t>dia X 40 mm nominal threaded</t>
        </is>
      </c>
      <c r="C2805" s="9" t="inlineStr">
        <is>
          <t>each</t>
        </is>
      </c>
      <c r="D2805" s="9" t="inlineStr">
        <is>
          <t>840.00</t>
        </is>
      </c>
    </row>
    <row r="2806" ht="23" customHeight="1">
      <c r="A2806" s="9" t="inlineStr">
        <is>
          <t>8909</t>
        </is>
      </c>
      <c r="B2806" s="9" t="inlineStr">
        <is>
          <t>Stainless steel Male threaded Connector/Adapter for 48.60 mm outer</t>
        </is>
      </c>
      <c r="C2806" s="9" t="inlineStr"/>
      <c r="D2806" s="9" t="inlineStr"/>
    </row>
    <row r="2807" ht="11.5" customHeight="1">
      <c r="A2807" s="9" t="inlineStr"/>
      <c r="B2807" s="9" t="inlineStr">
        <is>
          <t>dia X 50 mm nominal threaded</t>
        </is>
      </c>
      <c r="C2807" s="9" t="inlineStr">
        <is>
          <t>each</t>
        </is>
      </c>
      <c r="D2807" s="9" t="inlineStr">
        <is>
          <t>1138.00</t>
        </is>
      </c>
    </row>
    <row r="2809" ht="11.5" customHeight="1">
      <c r="A2809" s="10" t="inlineStr">
        <is>
          <t>Code</t>
        </is>
      </c>
      <c r="B2809" s="10" t="inlineStr">
        <is>
          <t>Description</t>
        </is>
      </c>
      <c r="C2809" s="10" t="inlineStr">
        <is>
          <t>Unit</t>
        </is>
      </c>
      <c r="D2809" s="10" t="inlineStr">
        <is>
          <t>Rate</t>
        </is>
      </c>
    </row>
    <row r="2810" ht="11.5" customHeight="1">
      <c r="A2810" s="10" t="inlineStr">
        <is>
          <t>No.</t>
        </is>
      </c>
      <c r="B2810" s="10" t="inlineStr"/>
      <c r="C2810" s="10" t="inlineStr"/>
      <c r="D2810" s="10" t="inlineStr"/>
    </row>
    <row r="2811" ht="11.5" customHeight="1">
      <c r="A2811" s="9" t="inlineStr">
        <is>
          <t>8910</t>
        </is>
      </c>
      <c r="B2811" s="9" t="inlineStr">
        <is>
          <t>Stainless steel Valve Connector for 15.88 mm outer dia X 15 mm</t>
        </is>
      </c>
      <c r="C2811" s="9" t="inlineStr"/>
      <c r="D2811" s="9" t="inlineStr"/>
    </row>
    <row r="2812" ht="11.5" customHeight="1">
      <c r="A2812" s="9" t="inlineStr"/>
      <c r="B2812" s="9" t="inlineStr">
        <is>
          <t>nominal dia threaded</t>
        </is>
      </c>
      <c r="C2812" s="9" t="inlineStr">
        <is>
          <t>each</t>
        </is>
      </c>
      <c r="D2812" s="9" t="inlineStr">
        <is>
          <t>234.00</t>
        </is>
      </c>
    </row>
    <row r="2813" ht="11.5" customHeight="1">
      <c r="A2813" s="9" t="inlineStr">
        <is>
          <t>8911</t>
        </is>
      </c>
      <c r="B2813" s="9" t="inlineStr">
        <is>
          <t>Stainless steel Valve Connector for 22.22 mm outer dia X 15 mm</t>
        </is>
      </c>
      <c r="C2813" s="9" t="inlineStr"/>
      <c r="D2813" s="9" t="inlineStr"/>
    </row>
    <row r="2814" ht="11.5" customHeight="1">
      <c r="A2814" s="9" t="inlineStr"/>
      <c r="B2814" s="9" t="inlineStr">
        <is>
          <t>nominal dia threaded</t>
        </is>
      </c>
      <c r="C2814" s="9" t="inlineStr">
        <is>
          <t>each</t>
        </is>
      </c>
      <c r="D2814" s="9" t="inlineStr">
        <is>
          <t>276.00</t>
        </is>
      </c>
    </row>
    <row r="2815" ht="11.5" customHeight="1">
      <c r="A2815" s="9" t="inlineStr">
        <is>
          <t>8912</t>
        </is>
      </c>
      <c r="B2815" s="9" t="inlineStr">
        <is>
          <t>Stainless steel Valve Connector for 22.22 mm outer dia X 20 mm</t>
        </is>
      </c>
      <c r="C2815" s="9" t="inlineStr"/>
      <c r="D2815" s="9" t="inlineStr"/>
    </row>
    <row r="2816" ht="11.5" customHeight="1">
      <c r="A2816" s="9" t="inlineStr"/>
      <c r="B2816" s="9" t="inlineStr">
        <is>
          <t>nominal dia threaded</t>
        </is>
      </c>
      <c r="C2816" s="9" t="inlineStr">
        <is>
          <t>each</t>
        </is>
      </c>
      <c r="D2816" s="9" t="inlineStr">
        <is>
          <t>295.00</t>
        </is>
      </c>
    </row>
    <row r="2817" ht="11.5" customHeight="1">
      <c r="A2817" s="9" t="inlineStr">
        <is>
          <t>8913</t>
        </is>
      </c>
      <c r="B2817" s="9" t="inlineStr">
        <is>
          <t>Stainless steel Valve Connector for 28.58 mm outer dia X 25 mm</t>
        </is>
      </c>
      <c r="C2817" s="9" t="inlineStr"/>
      <c r="D2817" s="9" t="inlineStr"/>
    </row>
    <row r="2818" ht="11.5" customHeight="1">
      <c r="A2818" s="9" t="inlineStr"/>
      <c r="B2818" s="9" t="inlineStr">
        <is>
          <t>nominal dia threaded</t>
        </is>
      </c>
      <c r="C2818" s="9" t="inlineStr">
        <is>
          <t>each</t>
        </is>
      </c>
      <c r="D2818" s="9" t="inlineStr">
        <is>
          <t>424.00</t>
        </is>
      </c>
    </row>
    <row r="2819" ht="11.5" customHeight="1">
      <c r="A2819" s="9" t="inlineStr">
        <is>
          <t>8914</t>
        </is>
      </c>
      <c r="B2819" s="9" t="inlineStr">
        <is>
          <t>Stainless steel Valve Connector for 34.00 mm outer dia X 32 mm</t>
        </is>
      </c>
      <c r="C2819" s="9" t="inlineStr"/>
      <c r="D2819" s="9" t="inlineStr"/>
    </row>
    <row r="2820" ht="11.5" customHeight="1">
      <c r="A2820" s="9" t="inlineStr"/>
      <c r="B2820" s="9" t="inlineStr">
        <is>
          <t>nominal dia threaded</t>
        </is>
      </c>
      <c r="C2820" s="9" t="inlineStr">
        <is>
          <t>each</t>
        </is>
      </c>
      <c r="D2820" s="9" t="inlineStr">
        <is>
          <t>629.00</t>
        </is>
      </c>
    </row>
    <row r="2821" ht="11.5" customHeight="1">
      <c r="A2821" s="9" t="inlineStr">
        <is>
          <t>8915</t>
        </is>
      </c>
      <c r="B2821" s="9" t="inlineStr">
        <is>
          <t>Stainless steel Valve Connector for 42.70 mm outer dia X 40 mm</t>
        </is>
      </c>
      <c r="C2821" s="9" t="inlineStr"/>
      <c r="D2821" s="9" t="inlineStr"/>
    </row>
    <row r="2822" ht="11.5" customHeight="1">
      <c r="A2822" s="9" t="inlineStr"/>
      <c r="B2822" s="9" t="inlineStr">
        <is>
          <t>nominal dia threaded</t>
        </is>
      </c>
      <c r="C2822" s="9" t="inlineStr">
        <is>
          <t>each</t>
        </is>
      </c>
      <c r="D2822" s="9" t="inlineStr">
        <is>
          <t>875.00</t>
        </is>
      </c>
    </row>
    <row r="2823" ht="11.5" customHeight="1">
      <c r="A2823" s="9" t="inlineStr">
        <is>
          <t>8916</t>
        </is>
      </c>
      <c r="B2823" s="9" t="inlineStr">
        <is>
          <t>Stainless steel Valve Connector for 48.60 mm outer dia X 50 mm</t>
        </is>
      </c>
      <c r="C2823" s="9" t="inlineStr"/>
      <c r="D2823" s="9" t="inlineStr"/>
    </row>
    <row r="2824" ht="11.5" customHeight="1">
      <c r="A2824" s="9" t="inlineStr"/>
      <c r="B2824" s="9" t="inlineStr">
        <is>
          <t>nominal dia threaded</t>
        </is>
      </c>
      <c r="C2824" s="9" t="inlineStr">
        <is>
          <t>each</t>
        </is>
      </c>
      <c r="D2824" s="9" t="inlineStr">
        <is>
          <t>1176.00</t>
        </is>
      </c>
    </row>
    <row r="2825" ht="11.5" customHeight="1">
      <c r="A2825" s="9" t="inlineStr">
        <is>
          <t>8917</t>
        </is>
      </c>
      <c r="B2825" s="9" t="inlineStr">
        <is>
          <t>SS Female Threaded Elbow 90o for 15.88 mm outer dia X 15 mm</t>
        </is>
      </c>
      <c r="C2825" s="9" t="inlineStr"/>
      <c r="D2825" s="9" t="inlineStr"/>
    </row>
    <row r="2826" ht="11.5" customHeight="1">
      <c r="A2826" s="9" t="inlineStr"/>
      <c r="B2826" s="9" t="inlineStr">
        <is>
          <t>nominal dia threaded</t>
        </is>
      </c>
      <c r="C2826" s="9" t="inlineStr">
        <is>
          <t>each</t>
        </is>
      </c>
      <c r="D2826" s="9" t="inlineStr">
        <is>
          <t>150.00</t>
        </is>
      </c>
    </row>
    <row r="2827" ht="23" customHeight="1">
      <c r="A2827" s="9" t="inlineStr">
        <is>
          <t>8918</t>
        </is>
      </c>
      <c r="B2827" s="9" t="inlineStr">
        <is>
          <t>Stainless steel Female Threaded Elbow 90o for 22.22 mm outer dia</t>
        </is>
      </c>
      <c r="C2827" s="9" t="inlineStr"/>
      <c r="D2827" s="9" t="inlineStr"/>
    </row>
    <row r="2828" ht="11.5" customHeight="1">
      <c r="A2828" s="9" t="inlineStr"/>
      <c r="B2828" s="9" t="inlineStr">
        <is>
          <t>X 15 mm nominal dia threaded</t>
        </is>
      </c>
      <c r="C2828" s="9" t="inlineStr">
        <is>
          <t>each</t>
        </is>
      </c>
      <c r="D2828" s="9" t="inlineStr">
        <is>
          <t>191.00</t>
        </is>
      </c>
    </row>
    <row r="2829" ht="23" customHeight="1">
      <c r="A2829" s="9" t="inlineStr">
        <is>
          <t>8919</t>
        </is>
      </c>
      <c r="B2829" s="9" t="inlineStr">
        <is>
          <t>Stainless steel Female Threaded Elbow 90o for 22.22 mm outer dia</t>
        </is>
      </c>
      <c r="C2829" s="9" t="inlineStr"/>
      <c r="D2829" s="9" t="inlineStr"/>
    </row>
    <row r="2830" ht="11.5" customHeight="1">
      <c r="A2830" s="9" t="inlineStr"/>
      <c r="B2830" s="9" t="inlineStr">
        <is>
          <t>X 20 mm nominal dia threaded</t>
        </is>
      </c>
      <c r="C2830" s="9" t="inlineStr">
        <is>
          <t>each</t>
        </is>
      </c>
      <c r="D2830" s="9" t="inlineStr">
        <is>
          <t>191.00</t>
        </is>
      </c>
    </row>
    <row r="2831" ht="23" customHeight="1">
      <c r="A2831" s="9" t="inlineStr">
        <is>
          <t>8920</t>
        </is>
      </c>
      <c r="B2831" s="9" t="inlineStr">
        <is>
          <t>Stainless steel Female Threaded Elbow 90o for 28.58 mm outer dia</t>
        </is>
      </c>
      <c r="C2831" s="9" t="inlineStr"/>
      <c r="D2831" s="9" t="inlineStr"/>
    </row>
    <row r="2832" ht="11.5" customHeight="1">
      <c r="A2832" s="9" t="inlineStr"/>
      <c r="B2832" s="9" t="inlineStr">
        <is>
          <t>X 25 mm nominal dia threaded</t>
        </is>
      </c>
      <c r="C2832" s="9" t="inlineStr">
        <is>
          <t>each</t>
        </is>
      </c>
      <c r="D2832" s="9" t="inlineStr">
        <is>
          <t>205.00</t>
        </is>
      </c>
    </row>
    <row r="2833" ht="23" customHeight="1">
      <c r="A2833" s="9" t="inlineStr">
        <is>
          <t>8921</t>
        </is>
      </c>
      <c r="B2833" s="9" t="inlineStr">
        <is>
          <t>Stainless steel Female Threaded Elbow 90o for 34.00 mm outer dia</t>
        </is>
      </c>
      <c r="C2833" s="9" t="inlineStr"/>
      <c r="D2833" s="9" t="inlineStr"/>
    </row>
    <row r="2834" ht="11.5" customHeight="1">
      <c r="A2834" s="9" t="inlineStr"/>
      <c r="B2834" s="9" t="inlineStr">
        <is>
          <t>X 32 mm nominal dia threaded</t>
        </is>
      </c>
      <c r="C2834" s="9" t="inlineStr">
        <is>
          <t>each</t>
        </is>
      </c>
      <c r="D2834" s="9" t="inlineStr">
        <is>
          <t>287.00</t>
        </is>
      </c>
    </row>
    <row r="2835" ht="23" customHeight="1">
      <c r="A2835" s="9" t="inlineStr">
        <is>
          <t>8922</t>
        </is>
      </c>
      <c r="B2835" s="9" t="inlineStr">
        <is>
          <t>Stainless steel Female Threaded Elbow 90o for 42.70 mm outer dia</t>
        </is>
      </c>
      <c r="C2835" s="9" t="inlineStr"/>
      <c r="D2835" s="9" t="inlineStr"/>
    </row>
    <row r="2836" ht="11.5" customHeight="1">
      <c r="A2836" s="9" t="inlineStr"/>
      <c r="B2836" s="9" t="inlineStr">
        <is>
          <t>X 32 mm nominal dia threaded</t>
        </is>
      </c>
      <c r="C2836" s="9" t="inlineStr">
        <is>
          <t>each</t>
        </is>
      </c>
      <c r="D2836" s="9" t="inlineStr">
        <is>
          <t>478.00</t>
        </is>
      </c>
    </row>
    <row r="2837" ht="23" customHeight="1">
      <c r="A2837" s="9" t="inlineStr">
        <is>
          <t>8923</t>
        </is>
      </c>
      <c r="B2837" s="9" t="inlineStr">
        <is>
          <t>Stainless steel Female Threaded Elbow 90o for 42.70 mm outer dia</t>
        </is>
      </c>
      <c r="C2837" s="9" t="inlineStr"/>
      <c r="D2837" s="9" t="inlineStr"/>
    </row>
    <row r="2838" ht="11.5" customHeight="1">
      <c r="A2838" s="9" t="inlineStr"/>
      <c r="B2838" s="9" t="inlineStr">
        <is>
          <t>X40 mm nominal dia threaded</t>
        </is>
      </c>
      <c r="C2838" s="9" t="inlineStr">
        <is>
          <t>each</t>
        </is>
      </c>
      <c r="D2838" s="9" t="inlineStr">
        <is>
          <t>478.00</t>
        </is>
      </c>
    </row>
    <row r="2839" ht="23" customHeight="1">
      <c r="A2839" s="9" t="inlineStr">
        <is>
          <t>8924</t>
        </is>
      </c>
      <c r="B2839" s="9" t="inlineStr">
        <is>
          <t>Stainless steel Female Threaded Elbow 90o for 48.60 mm outer dia</t>
        </is>
      </c>
      <c r="C2839" s="9" t="inlineStr"/>
      <c r="D2839" s="9" t="inlineStr"/>
    </row>
    <row r="2840" ht="11.5" customHeight="1">
      <c r="A2840" s="9" t="inlineStr"/>
      <c r="B2840" s="9" t="inlineStr">
        <is>
          <t>X 40 mm nominal dia threaded</t>
        </is>
      </c>
      <c r="C2840" s="9" t="inlineStr">
        <is>
          <t>each</t>
        </is>
      </c>
      <c r="D2840" s="9" t="inlineStr">
        <is>
          <t>683.00</t>
        </is>
      </c>
    </row>
    <row r="2841" ht="23" customHeight="1">
      <c r="A2841" s="9" t="inlineStr">
        <is>
          <t>8925</t>
        </is>
      </c>
      <c r="B2841" s="9" t="inlineStr">
        <is>
          <t>Stainless steel Female Threaded Elbow 90o for 48.60 mm outer dia</t>
        </is>
      </c>
      <c r="C2841" s="9" t="inlineStr"/>
      <c r="D2841" s="9" t="inlineStr"/>
    </row>
    <row r="2842" ht="11.5" customHeight="1">
      <c r="A2842" s="9" t="inlineStr"/>
      <c r="B2842" s="9" t="inlineStr">
        <is>
          <t>X 50 mm nominal dia threaded</t>
        </is>
      </c>
      <c r="C2842" s="9" t="inlineStr">
        <is>
          <t>each</t>
        </is>
      </c>
      <c r="D2842" s="9" t="inlineStr">
        <is>
          <t>683.00</t>
        </is>
      </c>
    </row>
    <row r="2843" ht="23" customHeight="1">
      <c r="A2843" s="9" t="inlineStr">
        <is>
          <t>8926</t>
        </is>
      </c>
      <c r="B2843" s="9" t="inlineStr">
        <is>
          <t>Stainless steel Male Threaded Elbow 90o for 15.88 mm outer dia X</t>
        </is>
      </c>
      <c r="C2843" s="9" t="inlineStr"/>
      <c r="D2843" s="9" t="inlineStr"/>
    </row>
    <row r="2844" ht="11.5" customHeight="1">
      <c r="A2844" s="9" t="inlineStr"/>
      <c r="B2844" s="9" t="inlineStr">
        <is>
          <t>15 mm nominal dia threaded</t>
        </is>
      </c>
      <c r="C2844" s="9" t="inlineStr">
        <is>
          <t>each</t>
        </is>
      </c>
      <c r="D2844" s="9" t="inlineStr">
        <is>
          <t>191.00</t>
        </is>
      </c>
    </row>
    <row r="2845" ht="23" customHeight="1">
      <c r="A2845" s="9" t="inlineStr">
        <is>
          <t>8927</t>
        </is>
      </c>
      <c r="B2845" s="9" t="inlineStr">
        <is>
          <t>Stainless steel Male Threaded Elbow 90o for 22.22 mm outer dia X</t>
        </is>
      </c>
      <c r="C2845" s="9" t="inlineStr"/>
      <c r="D2845" s="9" t="inlineStr"/>
    </row>
    <row r="2846" ht="11.5" customHeight="1">
      <c r="A2846" s="9" t="inlineStr"/>
      <c r="B2846" s="9" t="inlineStr">
        <is>
          <t>15 mm nominal dia threaded</t>
        </is>
      </c>
      <c r="C2846" s="9" t="inlineStr">
        <is>
          <t>each</t>
        </is>
      </c>
      <c r="D2846" s="9" t="inlineStr">
        <is>
          <t>205.00</t>
        </is>
      </c>
    </row>
    <row r="2847" ht="23" customHeight="1">
      <c r="A2847" s="9" t="inlineStr">
        <is>
          <t>8928</t>
        </is>
      </c>
      <c r="B2847" s="9" t="inlineStr">
        <is>
          <t>Stainless steel Male Threaded Elbow 900 for 22.22 mm outer dia X</t>
        </is>
      </c>
      <c r="C2847" s="9" t="inlineStr"/>
      <c r="D2847" s="9" t="inlineStr"/>
    </row>
    <row r="2848" ht="11.5" customHeight="1">
      <c r="A2848" s="9" t="inlineStr"/>
      <c r="B2848" s="9" t="inlineStr">
        <is>
          <t>20 mm nominal dia threaded</t>
        </is>
      </c>
      <c r="C2848" s="9" t="inlineStr">
        <is>
          <t>each</t>
        </is>
      </c>
      <c r="D2848" s="9" t="inlineStr">
        <is>
          <t>205.00</t>
        </is>
      </c>
    </row>
    <row r="2849" ht="23" customHeight="1">
      <c r="A2849" s="9" t="inlineStr">
        <is>
          <t>8929</t>
        </is>
      </c>
      <c r="B2849" s="9" t="inlineStr">
        <is>
          <t>Stainless steel Male Threaded Elbow 900 for 28.58 mm outer dia X</t>
        </is>
      </c>
      <c r="C2849" s="9" t="inlineStr"/>
      <c r="D2849" s="9" t="inlineStr"/>
    </row>
    <row r="2850" ht="11.5" customHeight="1">
      <c r="A2850" s="9" t="inlineStr"/>
      <c r="B2850" s="9" t="inlineStr">
        <is>
          <t>25 mm nominal dia threaded</t>
        </is>
      </c>
      <c r="C2850" s="9" t="inlineStr">
        <is>
          <t>each</t>
        </is>
      </c>
      <c r="D2850" s="9" t="inlineStr">
        <is>
          <t>205.00</t>
        </is>
      </c>
    </row>
    <row r="2851" ht="23" customHeight="1">
      <c r="A2851" s="9" t="inlineStr">
        <is>
          <t>8930</t>
        </is>
      </c>
      <c r="B2851" s="9" t="inlineStr">
        <is>
          <t>Stainless steel MaleThreaded Elbow 900 for 34.00 mm outer dia X</t>
        </is>
      </c>
      <c r="C2851" s="9" t="inlineStr"/>
      <c r="D2851" s="9" t="inlineStr"/>
    </row>
    <row r="2852" ht="11.5" customHeight="1">
      <c r="A2852" s="9" t="inlineStr"/>
      <c r="B2852" s="9" t="inlineStr">
        <is>
          <t>25 mm nominal dia threaded</t>
        </is>
      </c>
      <c r="C2852" s="9" t="inlineStr">
        <is>
          <t>each</t>
        </is>
      </c>
      <c r="D2852" s="9" t="inlineStr">
        <is>
          <t>287.00</t>
        </is>
      </c>
    </row>
    <row r="2853" ht="23" customHeight="1">
      <c r="A2853" s="9" t="inlineStr">
        <is>
          <t>8931</t>
        </is>
      </c>
      <c r="B2853" s="9" t="inlineStr">
        <is>
          <t>Stainless steel Male Threaded Elbow 900 for 34.00 mm outer dia X</t>
        </is>
      </c>
      <c r="C2853" s="9" t="inlineStr"/>
      <c r="D2853" s="9" t="inlineStr"/>
    </row>
    <row r="2854" ht="11.5" customHeight="1">
      <c r="A2854" s="9" t="inlineStr"/>
      <c r="B2854" s="9" t="inlineStr">
        <is>
          <t>32 mm nominal dia threaded</t>
        </is>
      </c>
      <c r="C2854" s="9" t="inlineStr">
        <is>
          <t>each</t>
        </is>
      </c>
      <c r="D2854" s="9" t="inlineStr">
        <is>
          <t>287.00</t>
        </is>
      </c>
    </row>
    <row r="2855" ht="23" customHeight="1">
      <c r="A2855" s="9" t="inlineStr">
        <is>
          <t>8932</t>
        </is>
      </c>
      <c r="B2855" s="9" t="inlineStr">
        <is>
          <t>Stainless steel Male Threaded Elbow 900 for 42.70 mm outer dia X</t>
        </is>
      </c>
      <c r="C2855" s="9" t="inlineStr"/>
      <c r="D2855" s="9" t="inlineStr"/>
    </row>
    <row r="2856" ht="11.5" customHeight="1">
      <c r="A2856" s="9" t="inlineStr"/>
      <c r="B2856" s="9" t="inlineStr">
        <is>
          <t>32 mm nominal dia threaded</t>
        </is>
      </c>
      <c r="C2856" s="9" t="inlineStr">
        <is>
          <t>each</t>
        </is>
      </c>
      <c r="D2856" s="9" t="inlineStr">
        <is>
          <t>478.00</t>
        </is>
      </c>
    </row>
    <row r="2857" ht="23" customHeight="1">
      <c r="A2857" s="9" t="inlineStr">
        <is>
          <t>8933</t>
        </is>
      </c>
      <c r="B2857" s="9" t="inlineStr">
        <is>
          <t>Stainless steel Male Threaded Elbow 900 for 42.70 mm outer dia X</t>
        </is>
      </c>
      <c r="C2857" s="9" t="inlineStr"/>
      <c r="D2857" s="9" t="inlineStr"/>
    </row>
    <row r="2858" ht="11.5" customHeight="1">
      <c r="A2858" s="9" t="inlineStr"/>
      <c r="B2858" s="9" t="inlineStr">
        <is>
          <t>40 mm nominal dia threaded</t>
        </is>
      </c>
      <c r="C2858" s="9" t="inlineStr">
        <is>
          <t>each</t>
        </is>
      </c>
      <c r="D2858" s="9" t="inlineStr">
        <is>
          <t>478.00</t>
        </is>
      </c>
    </row>
    <row r="2859" ht="23" customHeight="1">
      <c r="A2859" s="9" t="inlineStr">
        <is>
          <t>8934</t>
        </is>
      </c>
      <c r="B2859" s="9" t="inlineStr">
        <is>
          <t>Stainless steel Male Threaded Elbow 900 for 48.60 mm outer dia X</t>
        </is>
      </c>
      <c r="C2859" s="9" t="inlineStr"/>
      <c r="D2859" s="9" t="inlineStr"/>
    </row>
    <row r="2860" ht="11.5" customHeight="1">
      <c r="A2860" s="9" t="inlineStr"/>
      <c r="B2860" s="9" t="inlineStr">
        <is>
          <t>40 mm nominal dia threaded</t>
        </is>
      </c>
      <c r="C2860" s="9" t="inlineStr">
        <is>
          <t>each</t>
        </is>
      </c>
      <c r="D2860" s="9" t="inlineStr">
        <is>
          <t>683.00</t>
        </is>
      </c>
    </row>
    <row r="2861" ht="23" customHeight="1">
      <c r="A2861" s="9" t="inlineStr">
        <is>
          <t>8935</t>
        </is>
      </c>
      <c r="B2861" s="9" t="inlineStr">
        <is>
          <t>Stainless steel Male Threaded Elbow 900 for 48.60 mm outer dia X</t>
        </is>
      </c>
      <c r="C2861" s="9" t="inlineStr"/>
      <c r="D2861" s="9" t="inlineStr"/>
    </row>
    <row r="2862" ht="11.5" customHeight="1">
      <c r="A2862" s="9" t="inlineStr"/>
      <c r="B2862" s="9" t="inlineStr">
        <is>
          <t>50 mm nominal dia threaded</t>
        </is>
      </c>
      <c r="C2862" s="9" t="inlineStr">
        <is>
          <t>each</t>
        </is>
      </c>
      <c r="D2862" s="9" t="inlineStr">
        <is>
          <t>683.00</t>
        </is>
      </c>
    </row>
    <row r="2864" ht="11.5" customHeight="1">
      <c r="A2864" s="10" t="inlineStr">
        <is>
          <t>Code</t>
        </is>
      </c>
      <c r="B2864" s="10" t="inlineStr">
        <is>
          <t>Description</t>
        </is>
      </c>
      <c r="C2864" s="10" t="inlineStr">
        <is>
          <t>Unit</t>
        </is>
      </c>
      <c r="D2864" s="10" t="inlineStr">
        <is>
          <t>Rate</t>
        </is>
      </c>
    </row>
    <row r="2865" ht="11.5" customHeight="1">
      <c r="A2865" s="10" t="inlineStr">
        <is>
          <t>No.</t>
        </is>
      </c>
      <c r="B2865" s="10" t="inlineStr"/>
      <c r="C2865" s="10" t="inlineStr"/>
      <c r="D2865" s="10" t="inlineStr"/>
    </row>
    <row r="2866" ht="11.5" customHeight="1">
      <c r="A2866" s="9" t="inlineStr">
        <is>
          <t>8937</t>
        </is>
      </c>
      <c r="B2866" s="9" t="inlineStr">
        <is>
          <t>Stainless steel Cap for 22.22 mm outer dia pipe</t>
        </is>
      </c>
      <c r="C2866" s="9" t="inlineStr">
        <is>
          <t>each</t>
        </is>
      </c>
      <c r="D2866" s="9" t="inlineStr">
        <is>
          <t>64.00</t>
        </is>
      </c>
    </row>
    <row r="2867" ht="11.5" customHeight="1">
      <c r="A2867" s="9" t="inlineStr">
        <is>
          <t>8938</t>
        </is>
      </c>
      <c r="B2867" s="9" t="inlineStr">
        <is>
          <t>Stainless steel Cap for 28.58 mm outer dia pipe</t>
        </is>
      </c>
      <c r="C2867" s="9" t="inlineStr">
        <is>
          <t>each</t>
        </is>
      </c>
      <c r="D2867" s="9" t="inlineStr">
        <is>
          <t>84.00</t>
        </is>
      </c>
    </row>
    <row r="2868" ht="11.5" customHeight="1">
      <c r="A2868" s="9" t="inlineStr">
        <is>
          <t>8939</t>
        </is>
      </c>
      <c r="B2868" s="9" t="inlineStr">
        <is>
          <t>Stainless steel Cap for 34.00 mm outer dia pipe</t>
        </is>
      </c>
      <c r="C2868" s="9" t="inlineStr">
        <is>
          <t>each</t>
        </is>
      </c>
      <c r="D2868" s="9" t="inlineStr">
        <is>
          <t>163.00</t>
        </is>
      </c>
    </row>
    <row r="2869" ht="11.5" customHeight="1">
      <c r="A2869" s="9" t="inlineStr">
        <is>
          <t>8940</t>
        </is>
      </c>
      <c r="B2869" s="9" t="inlineStr">
        <is>
          <t>Stainless steel Cap for 42.70 mm outer dia pipe</t>
        </is>
      </c>
      <c r="C2869" s="9" t="inlineStr">
        <is>
          <t>each</t>
        </is>
      </c>
      <c r="D2869" s="9" t="inlineStr">
        <is>
          <t>236.00</t>
        </is>
      </c>
    </row>
    <row r="2870" ht="11.5" customHeight="1">
      <c r="A2870" s="9" t="inlineStr">
        <is>
          <t>8941</t>
        </is>
      </c>
      <c r="B2870" s="9" t="inlineStr">
        <is>
          <t>Stainless steel Cap for 48.60 mm outer dia pipe</t>
        </is>
      </c>
      <c r="C2870" s="9" t="inlineStr">
        <is>
          <t>each</t>
        </is>
      </c>
      <c r="D2870" s="9" t="inlineStr">
        <is>
          <t>299.00</t>
        </is>
      </c>
    </row>
    <row r="2871" ht="11.5" customHeight="1">
      <c r="A2871" s="9" t="inlineStr">
        <is>
          <t>8942</t>
        </is>
      </c>
      <c r="B2871" s="9" t="inlineStr">
        <is>
          <t>Stainless steel Pipe Bridge for 15.88 mm outer dia pipe</t>
        </is>
      </c>
      <c r="C2871" s="9" t="inlineStr">
        <is>
          <t>each</t>
        </is>
      </c>
      <c r="D2871" s="9" t="inlineStr">
        <is>
          <t>214.00</t>
        </is>
      </c>
    </row>
    <row r="2872" ht="11.5" customHeight="1">
      <c r="A2872" s="9" t="inlineStr">
        <is>
          <t>8943</t>
        </is>
      </c>
      <c r="B2872" s="9" t="inlineStr">
        <is>
          <t>Stainless steel Pipe Bridge for 22.22 mm outer dia pipe</t>
        </is>
      </c>
      <c r="C2872" s="9" t="inlineStr">
        <is>
          <t>each</t>
        </is>
      </c>
      <c r="D2872" s="9" t="inlineStr">
        <is>
          <t>271.00</t>
        </is>
      </c>
    </row>
    <row r="2873" ht="11.5" customHeight="1">
      <c r="A2873" s="9" t="inlineStr">
        <is>
          <t>8944</t>
        </is>
      </c>
      <c r="B2873" s="9" t="inlineStr">
        <is>
          <t>Stainless steel Pipe Bridge for 28.58 mm outer dia pipe</t>
        </is>
      </c>
      <c r="C2873" s="9" t="inlineStr">
        <is>
          <t>each</t>
        </is>
      </c>
      <c r="D2873" s="9" t="inlineStr">
        <is>
          <t>407.00</t>
        </is>
      </c>
    </row>
    <row r="2874" ht="11.5" customHeight="1">
      <c r="A2874" s="9" t="inlineStr">
        <is>
          <t>8945</t>
        </is>
      </c>
      <c r="B2874" s="9" t="inlineStr">
        <is>
          <t>4 Point facade glass bracket without flat head bolts</t>
        </is>
      </c>
      <c r="C2874" s="9" t="inlineStr">
        <is>
          <t>Nos</t>
        </is>
      </c>
      <c r="D2874" s="9" t="inlineStr">
        <is>
          <t>3318.00</t>
        </is>
      </c>
    </row>
    <row r="2875" ht="23" customHeight="1">
      <c r="A2875" s="9" t="inlineStr">
        <is>
          <t>8946</t>
        </is>
      </c>
      <c r="B2875" s="9" t="inlineStr">
        <is>
          <t>2 Point facade glass bracket (wall mounted with out flat head bolt)</t>
        </is>
      </c>
      <c r="C2875" s="9" t="inlineStr">
        <is>
          <t>Nos</t>
        </is>
      </c>
      <c r="D2875" s="9" t="inlineStr">
        <is>
          <t>1659.00</t>
        </is>
      </c>
    </row>
    <row r="2876" ht="23" customHeight="1">
      <c r="A2876" s="9" t="inlineStr">
        <is>
          <t>8947</t>
        </is>
      </c>
      <c r="B2876" s="9" t="inlineStr">
        <is>
          <t>1 Point facade glass bracket (wall mounted with out flat head bolt)</t>
        </is>
      </c>
      <c r="C2876" s="9" t="inlineStr">
        <is>
          <t>Nos</t>
        </is>
      </c>
      <c r="D2876" s="9" t="inlineStr">
        <is>
          <t>1300.00</t>
        </is>
      </c>
    </row>
    <row r="2877" ht="11.5" customHeight="1">
      <c r="A2877" s="9" t="inlineStr">
        <is>
          <t>8948</t>
        </is>
      </c>
      <c r="B2877" s="9" t="inlineStr">
        <is>
          <t>Flate head bolt for brackets of spider glazing</t>
        </is>
      </c>
      <c r="C2877" s="9" t="inlineStr">
        <is>
          <t>Nos</t>
        </is>
      </c>
      <c r="D2877" s="9" t="inlineStr">
        <is>
          <t>651.00</t>
        </is>
      </c>
    </row>
    <row r="2878" ht="11.5" customHeight="1">
      <c r="A2878" s="9" t="inlineStr">
        <is>
          <t>8949</t>
        </is>
      </c>
      <c r="B2878" s="9" t="inlineStr">
        <is>
          <t>400 mm long fin plate without fastners</t>
        </is>
      </c>
      <c r="C2878" s="9" t="inlineStr">
        <is>
          <t>pair</t>
        </is>
      </c>
      <c r="D2878" s="9" t="inlineStr">
        <is>
          <t>5931.00</t>
        </is>
      </c>
    </row>
    <row r="2879" ht="11.5" customHeight="1">
      <c r="A2879" s="9" t="inlineStr">
        <is>
          <t>8953</t>
        </is>
      </c>
      <c r="B2879" s="9" t="inlineStr">
        <is>
          <t>Micro Silica</t>
        </is>
      </c>
      <c r="C2879" s="9" t="inlineStr">
        <is>
          <t>kg</t>
        </is>
      </c>
      <c r="D2879" s="9" t="inlineStr">
        <is>
          <t>32.00</t>
        </is>
      </c>
    </row>
    <row r="2880" ht="11.5" customHeight="1">
      <c r="A2880" s="9" t="inlineStr">
        <is>
          <t>8954</t>
        </is>
      </c>
      <c r="B2880" s="9" t="inlineStr">
        <is>
          <t>Stop end tubes for diaphragmwall 600 mm dia.</t>
        </is>
      </c>
      <c r="C2880" s="9" t="inlineStr">
        <is>
          <t>sqm</t>
        </is>
      </c>
      <c r="D2880" s="9" t="inlineStr">
        <is>
          <t>4.50</t>
        </is>
      </c>
    </row>
    <row r="2881" ht="11.5" customHeight="1">
      <c r="A2881" s="9" t="inlineStr">
        <is>
          <t>8955</t>
        </is>
      </c>
      <c r="B2881" s="9" t="inlineStr">
        <is>
          <t>Driving end tubes for diaphragm wall 600 mm dia.</t>
        </is>
      </c>
      <c r="C2881" s="9" t="inlineStr">
        <is>
          <t>sqm</t>
        </is>
      </c>
      <c r="D2881" s="9" t="inlineStr">
        <is>
          <t>72.00</t>
        </is>
      </c>
    </row>
    <row r="2882" ht="23" customHeight="1">
      <c r="A2882" s="9" t="inlineStr">
        <is>
          <t>8956</t>
        </is>
      </c>
      <c r="B2882" s="9" t="inlineStr">
        <is>
          <t>Bi-Axial Extruded GeoGrids of Minimum Tensile Strength 15 kN/m in</t>
        </is>
      </c>
      <c r="C2882" s="9" t="inlineStr"/>
      <c r="D2882" s="9" t="inlineStr"/>
    </row>
    <row r="2883" ht="11.5" customHeight="1">
      <c r="A2883" s="9" t="inlineStr"/>
      <c r="B2883" s="9" t="inlineStr">
        <is>
          <t>the longitudinal and transverse direction</t>
        </is>
      </c>
      <c r="C2883" s="9" t="inlineStr">
        <is>
          <t>sqm</t>
        </is>
      </c>
      <c r="D2883" s="9" t="inlineStr">
        <is>
          <t>100.00</t>
        </is>
      </c>
    </row>
    <row r="2884" ht="23" customHeight="1">
      <c r="A2884" s="9" t="inlineStr">
        <is>
          <t>8957</t>
        </is>
      </c>
      <c r="B2884" s="9" t="inlineStr">
        <is>
          <t>Bi-Axial Extruded GeoGrids of Minimum Tensile Strength 20kN/m in</t>
        </is>
      </c>
      <c r="C2884" s="9" t="inlineStr"/>
      <c r="D2884" s="9" t="inlineStr"/>
    </row>
    <row r="2885" ht="11.5" customHeight="1">
      <c r="A2885" s="9" t="inlineStr"/>
      <c r="B2885" s="9" t="inlineStr">
        <is>
          <t>the longitudinal and transverse direction</t>
        </is>
      </c>
      <c r="C2885" s="9" t="inlineStr">
        <is>
          <t>sqm</t>
        </is>
      </c>
      <c r="D2885" s="9" t="inlineStr">
        <is>
          <t>115.00</t>
        </is>
      </c>
    </row>
    <row r="2886" ht="23" customHeight="1">
      <c r="A2886" s="9" t="inlineStr">
        <is>
          <t>8958</t>
        </is>
      </c>
      <c r="B2886" s="9" t="inlineStr">
        <is>
          <t>Bi-Axial Extruded GeoGrids of Minimum Tensile Strength 30kN/m in</t>
        </is>
      </c>
      <c r="C2886" s="9" t="inlineStr"/>
      <c r="D2886" s="9" t="inlineStr"/>
    </row>
    <row r="2887" ht="11.5" customHeight="1">
      <c r="A2887" s="9" t="inlineStr"/>
      <c r="B2887" s="9" t="inlineStr">
        <is>
          <t>the longitudinal and transverse direction</t>
        </is>
      </c>
      <c r="C2887" s="9" t="inlineStr">
        <is>
          <t>sqm</t>
        </is>
      </c>
      <c r="D2887" s="9" t="inlineStr">
        <is>
          <t>185.00</t>
        </is>
      </c>
    </row>
    <row r="2888" ht="23" customHeight="1">
      <c r="A2888" s="9" t="inlineStr">
        <is>
          <t>8959</t>
        </is>
      </c>
      <c r="B2888" s="9" t="inlineStr">
        <is>
          <t>Bi-Axial Extruded GeoGrids of Minimum Tensile Strength 40kN/m in</t>
        </is>
      </c>
      <c r="C2888" s="9" t="inlineStr"/>
      <c r="D2888" s="9" t="inlineStr"/>
    </row>
    <row r="2889" ht="11.5" customHeight="1">
      <c r="A2889" s="9" t="inlineStr"/>
      <c r="B2889" s="9" t="inlineStr">
        <is>
          <t>the longitudinal and transverse direction</t>
        </is>
      </c>
      <c r="C2889" s="9" t="inlineStr">
        <is>
          <t>sqm</t>
        </is>
      </c>
      <c r="D2889" s="9" t="inlineStr">
        <is>
          <t>275.00</t>
        </is>
      </c>
    </row>
    <row r="2890" ht="23" customHeight="1">
      <c r="A2890" s="9" t="inlineStr">
        <is>
          <t>8960</t>
        </is>
      </c>
      <c r="B2890" s="9" t="inlineStr">
        <is>
          <t>Geosynthetic Drainage with two filtering nonwoven geotextiles having</t>
        </is>
      </c>
      <c r="C2890" s="9" t="inlineStr"/>
      <c r="D2890" s="9" t="inlineStr"/>
    </row>
    <row r="2891" ht="11.5" customHeight="1">
      <c r="A2891" s="9" t="inlineStr"/>
      <c r="B2891" s="9" t="inlineStr">
        <is>
          <t>a “W” configuration as longitudinal parallel channels. Minimum</t>
        </is>
      </c>
      <c r="C2891" s="9" t="inlineStr"/>
      <c r="D2891" s="9" t="inlineStr"/>
    </row>
    <row r="2892" ht="23" customHeight="1">
      <c r="A2892" s="9" t="inlineStr"/>
      <c r="B2892" s="9" t="inlineStr">
        <is>
          <t>thickness to be 7.2mm, with two filtering UV stabilized polypropylene</t>
        </is>
      </c>
      <c r="C2892" s="9" t="inlineStr"/>
      <c r="D2892" s="9" t="inlineStr"/>
    </row>
    <row r="2893" ht="23" customHeight="1">
      <c r="A2893" s="9" t="inlineStr"/>
      <c r="B2893" s="9" t="inlineStr">
        <is>
          <t>nonwoven geotextile of minimum thickness of 0.75mm having pores</t>
        </is>
      </c>
      <c r="C2893" s="9" t="inlineStr"/>
      <c r="D2893" s="9" t="inlineStr"/>
    </row>
    <row r="2894" ht="23" customHeight="1">
      <c r="A2894" s="9" t="inlineStr"/>
      <c r="B2894" s="9" t="inlineStr">
        <is>
          <t>of 150 micron and tensile strength of 8.0 kN/m and having plane flow</t>
        </is>
      </c>
      <c r="C2894" s="9" t="inlineStr"/>
      <c r="D2894" s="9" t="inlineStr"/>
    </row>
    <row r="2895" ht="23" customHeight="1">
      <c r="A2895" s="9" t="inlineStr"/>
      <c r="B2895" s="9" t="inlineStr">
        <is>
          <t>capacity of 2.1 L / (m.s) at hydraulic gradient of 1.0 &amp; 20 kPa pressure,</t>
        </is>
      </c>
      <c r="C2895" s="9" t="inlineStr"/>
      <c r="D2895" s="9" t="inlineStr"/>
    </row>
    <row r="2896" ht="23" customHeight="1">
      <c r="A2896" s="9" t="inlineStr"/>
      <c r="B2896" s="9" t="inlineStr">
        <is>
          <t>tensile strength of 18 kN/m , with mass per unit area of 740 gsm.</t>
        </is>
      </c>
      <c r="C2896" s="9" t="inlineStr">
        <is>
          <t>sqm</t>
        </is>
      </c>
      <c r="D2896" s="9" t="inlineStr">
        <is>
          <t>530.00</t>
        </is>
      </c>
    </row>
    <row r="2897" ht="23" customHeight="1">
      <c r="A2897" s="9" t="inlineStr">
        <is>
          <t>8961</t>
        </is>
      </c>
      <c r="B2897" s="9" t="inlineStr">
        <is>
          <t>Geosynthetic Drainage Composite having thermobonding a draining</t>
        </is>
      </c>
      <c r="C2897" s="9" t="inlineStr"/>
      <c r="D2897" s="9" t="inlineStr"/>
    </row>
    <row r="2898" ht="23" customHeight="1">
      <c r="A2898" s="9" t="inlineStr"/>
      <c r="B2898" s="9" t="inlineStr">
        <is>
          <t>core - HDPE geonet comprises of two sets of parallel overlayed ribs</t>
        </is>
      </c>
      <c r="C2898" s="9" t="inlineStr"/>
      <c r="D2898" s="9" t="inlineStr"/>
    </row>
    <row r="2899" ht="23" customHeight="1">
      <c r="A2899" s="9" t="inlineStr"/>
      <c r="B2899" s="9" t="inlineStr">
        <is>
          <t>integrally connected to have a rhomboidal shape with a polyethylene</t>
        </is>
      </c>
      <c r="C2899" s="9" t="inlineStr"/>
      <c r="D2899" s="9" t="inlineStr"/>
    </row>
    <row r="2900" ht="23" customHeight="1">
      <c r="A2900" s="9" t="inlineStr"/>
      <c r="B2900" s="9" t="inlineStr">
        <is>
          <t>film and a nonwoven geotextile having mass per unit area 130 g/m2</t>
        </is>
      </c>
      <c r="C2900" s="9" t="inlineStr"/>
      <c r="D2900" s="9" t="inlineStr"/>
    </row>
    <row r="2901" ht="23" customHeight="1">
      <c r="A2901" s="9" t="inlineStr"/>
      <c r="B2901" s="9" t="inlineStr">
        <is>
          <t>and tensile strength of 8.0 kN/m having in plane flow capacity of 0.7</t>
        </is>
      </c>
      <c r="C2901" s="9" t="inlineStr"/>
      <c r="D2901" s="9" t="inlineStr"/>
    </row>
    <row r="2902" ht="23" customHeight="1">
      <c r="A2902" s="9" t="inlineStr"/>
      <c r="B2902" s="9" t="inlineStr">
        <is>
          <t>L / (m.s) at hydraulic gradient of 1.0 &amp; 20 kPa pressure and tensile</t>
        </is>
      </c>
      <c r="C2902" s="9" t="inlineStr"/>
      <c r="D2902" s="9" t="inlineStr"/>
    </row>
    <row r="2903" ht="11.5" customHeight="1">
      <c r="A2903" s="9" t="inlineStr"/>
      <c r="B2903" s="9" t="inlineStr">
        <is>
          <t>strength of 13.5 kN/m , with mass per unit area of 830 gsm,</t>
        </is>
      </c>
      <c r="C2903" s="9" t="inlineStr">
        <is>
          <t>sqm</t>
        </is>
      </c>
      <c r="D2903" s="9" t="inlineStr">
        <is>
          <t>630.00</t>
        </is>
      </c>
    </row>
    <row r="2904" ht="11.5" customHeight="1">
      <c r="A2904" s="9" t="inlineStr">
        <is>
          <t>8962</t>
        </is>
      </c>
      <c r="B2904" s="9" t="inlineStr">
        <is>
          <t>Synthetic Geogrid having Ultimate tensile strength- 100 kN/m</t>
        </is>
      </c>
      <c r="C2904" s="9" t="inlineStr">
        <is>
          <t>sqm</t>
        </is>
      </c>
      <c r="D2904" s="9" t="inlineStr">
        <is>
          <t>220.00</t>
        </is>
      </c>
    </row>
    <row r="2905" ht="11.5" customHeight="1">
      <c r="A2905" s="9" t="inlineStr">
        <is>
          <t>8963</t>
        </is>
      </c>
      <c r="B2905" s="9" t="inlineStr">
        <is>
          <t>Synthetic Geogrid Ultimate tensile strength- 150 kN/m</t>
        </is>
      </c>
      <c r="C2905" s="9" t="inlineStr">
        <is>
          <t>sqm</t>
        </is>
      </c>
      <c r="D2905" s="9" t="inlineStr">
        <is>
          <t>230.00</t>
        </is>
      </c>
    </row>
    <row r="2906" ht="11.5" customHeight="1">
      <c r="A2906" s="9" t="inlineStr">
        <is>
          <t>8964</t>
        </is>
      </c>
      <c r="B2906" s="9" t="inlineStr">
        <is>
          <t>Synthetic Geogrid Ultimate tensile strength- 200 kN/m</t>
        </is>
      </c>
      <c r="C2906" s="9" t="inlineStr">
        <is>
          <t>sqm</t>
        </is>
      </c>
      <c r="D2906" s="9" t="inlineStr">
        <is>
          <t>320.00</t>
        </is>
      </c>
    </row>
    <row r="2907" ht="11.5" customHeight="1">
      <c r="A2907" s="9" t="inlineStr">
        <is>
          <t>8965</t>
        </is>
      </c>
      <c r="B2907" s="9" t="inlineStr">
        <is>
          <t>Synthetic Geogrid Ultimate tensile strength- 250 kN/m</t>
        </is>
      </c>
      <c r="C2907" s="9" t="inlineStr">
        <is>
          <t>sqm</t>
        </is>
      </c>
      <c r="D2907" s="9" t="inlineStr">
        <is>
          <t>355.00</t>
        </is>
      </c>
    </row>
    <row r="2908" ht="11.5" customHeight="1">
      <c r="A2908" s="9" t="inlineStr">
        <is>
          <t>8966</t>
        </is>
      </c>
      <c r="B2908" s="9" t="inlineStr">
        <is>
          <t>Synthetic Geogrid Ultimate tensile strength- 300kN/m</t>
        </is>
      </c>
      <c r="C2908" s="9" t="inlineStr">
        <is>
          <t>sqm</t>
        </is>
      </c>
      <c r="D2908" s="9" t="inlineStr">
        <is>
          <t>365.00</t>
        </is>
      </c>
    </row>
    <row r="2909" ht="11.5" customHeight="1">
      <c r="A2909" s="9" t="inlineStr">
        <is>
          <t>8967</t>
        </is>
      </c>
      <c r="B2909" s="9" t="inlineStr">
        <is>
          <t>Synthetic Geogrid Ultimate tensile strength- 350kN/m</t>
        </is>
      </c>
      <c r="C2909" s="9" t="inlineStr">
        <is>
          <t>sqm</t>
        </is>
      </c>
      <c r="D2909" s="9" t="inlineStr">
        <is>
          <t>370.00</t>
        </is>
      </c>
    </row>
    <row r="2910" ht="11.5" customHeight="1">
      <c r="A2910" s="9" t="inlineStr">
        <is>
          <t>8968</t>
        </is>
      </c>
      <c r="B2910" s="9" t="inlineStr">
        <is>
          <t>Synthetic Geogrid Ultimate tensile strength- 400kN/m</t>
        </is>
      </c>
      <c r="C2910" s="9" t="inlineStr">
        <is>
          <t>sqm</t>
        </is>
      </c>
      <c r="D2910" s="9" t="inlineStr">
        <is>
          <t>475.00</t>
        </is>
      </c>
    </row>
    <row r="2911" ht="11.5" customHeight="1">
      <c r="A2911" s="9" t="inlineStr">
        <is>
          <t>8969</t>
        </is>
      </c>
      <c r="B2911" s="9" t="inlineStr">
        <is>
          <t>Synthetic Geogrid Ultimate tensile strength- 500kN/m</t>
        </is>
      </c>
      <c r="C2911" s="9" t="inlineStr">
        <is>
          <t>sqm</t>
        </is>
      </c>
      <c r="D2911" s="9" t="inlineStr">
        <is>
          <t>535.00</t>
        </is>
      </c>
    </row>
    <row r="2912" ht="11.5" customHeight="1">
      <c r="A2912" s="9" t="inlineStr">
        <is>
          <t>8970</t>
        </is>
      </c>
      <c r="B2912" s="9" t="inlineStr">
        <is>
          <t>Synthetic Geogrid Ultimate tensile strength- 600kN/m</t>
        </is>
      </c>
      <c r="C2912" s="9" t="inlineStr">
        <is>
          <t>sqm</t>
        </is>
      </c>
      <c r="D2912" s="9" t="inlineStr">
        <is>
          <t>550.00</t>
        </is>
      </c>
    </row>
    <row r="2913" ht="11.5" customHeight="1">
      <c r="A2913" s="9" t="inlineStr">
        <is>
          <t>8971</t>
        </is>
      </c>
      <c r="B2913" s="9" t="inlineStr">
        <is>
          <t>Synthetic Geogrid Ultimate tensile strength- 700kN/m</t>
        </is>
      </c>
      <c r="C2913" s="9" t="inlineStr">
        <is>
          <t>sqm</t>
        </is>
      </c>
      <c r="D2913" s="9" t="inlineStr">
        <is>
          <t>685.00</t>
        </is>
      </c>
    </row>
    <row r="2914" ht="11.5" customHeight="1">
      <c r="A2914" s="9" t="inlineStr">
        <is>
          <t>8972</t>
        </is>
      </c>
      <c r="B2914" s="9" t="inlineStr">
        <is>
          <t>Synthetic Geogrid Ultimate tensile strength- 800kN/m</t>
        </is>
      </c>
      <c r="C2914" s="9" t="inlineStr">
        <is>
          <t>sqm</t>
        </is>
      </c>
      <c r="D2914" s="9" t="inlineStr">
        <is>
          <t>750.00</t>
        </is>
      </c>
    </row>
    <row r="2915" ht="11.5" customHeight="1">
      <c r="A2915" s="9" t="inlineStr">
        <is>
          <t>8973</t>
        </is>
      </c>
      <c r="B2915" s="9" t="inlineStr">
        <is>
          <t>Synthetic Geogrid Ultimate tensile strength- 900kN/m</t>
        </is>
      </c>
      <c r="C2915" s="9" t="inlineStr">
        <is>
          <t>sqm</t>
        </is>
      </c>
      <c r="D2915" s="9" t="inlineStr">
        <is>
          <t>900.00</t>
        </is>
      </c>
    </row>
    <row r="2917" ht="11.5" customHeight="1">
      <c r="A2917" s="10" t="inlineStr">
        <is>
          <t>Code</t>
        </is>
      </c>
      <c r="B2917" s="10" t="inlineStr">
        <is>
          <t>Description</t>
        </is>
      </c>
      <c r="C2917" s="10" t="inlineStr">
        <is>
          <t>Unit</t>
        </is>
      </c>
      <c r="D2917" s="10" t="inlineStr">
        <is>
          <t>Rate</t>
        </is>
      </c>
    </row>
    <row r="2918" ht="11.5" customHeight="1">
      <c r="A2918" s="10" t="inlineStr">
        <is>
          <t>No.</t>
        </is>
      </c>
      <c r="B2918" s="10" t="inlineStr"/>
      <c r="C2918" s="10" t="inlineStr"/>
      <c r="D2918" s="10" t="inlineStr"/>
    </row>
    <row r="2919" ht="11.5" customHeight="1">
      <c r="A2919" s="9" t="inlineStr">
        <is>
          <t>8975</t>
        </is>
      </c>
      <c r="B2919" s="9" t="inlineStr">
        <is>
          <t>Synthetic Geogrid Ultimate tensile strength- 1100kN/m</t>
        </is>
      </c>
      <c r="C2919" s="9" t="inlineStr">
        <is>
          <t>sqm</t>
        </is>
      </c>
      <c r="D2919" s="9" t="inlineStr">
        <is>
          <t>1000.00</t>
        </is>
      </c>
    </row>
    <row r="2920" ht="11.5" customHeight="1">
      <c r="A2920" s="9" t="inlineStr">
        <is>
          <t>8976</t>
        </is>
      </c>
      <c r="B2920" s="9" t="inlineStr">
        <is>
          <t>Synthetic Geogrid Ultimate tensile strength- 1200kN/m</t>
        </is>
      </c>
      <c r="C2920" s="9" t="inlineStr">
        <is>
          <t>sqm</t>
        </is>
      </c>
      <c r="D2920" s="9" t="inlineStr">
        <is>
          <t>1088.00</t>
        </is>
      </c>
    </row>
    <row r="2921" ht="23" customHeight="1">
      <c r="A2921" s="9" t="inlineStr">
        <is>
          <t>8977</t>
        </is>
      </c>
      <c r="B2921" s="9" t="inlineStr">
        <is>
          <t>Aluminium profile industrial troughed sheet of Alloy 31500/31000/</t>
        </is>
      </c>
      <c r="C2921" s="9" t="inlineStr"/>
      <c r="D2921" s="9" t="inlineStr"/>
    </row>
    <row r="2922" ht="23" customHeight="1">
      <c r="A2922" s="9" t="inlineStr"/>
      <c r="B2922" s="9" t="inlineStr">
        <is>
          <t>40800, conforming to IS 1254, IS 737, IS 2676, 0.71 mm thick, the</t>
        </is>
      </c>
      <c r="C2922" s="9" t="inlineStr"/>
      <c r="D2922" s="9" t="inlineStr"/>
    </row>
    <row r="2923" ht="11.5" customHeight="1">
      <c r="A2923" s="9" t="inlineStr"/>
      <c r="B2923" s="9" t="inlineStr">
        <is>
          <t>profile detail width 1044/920 mm, cover width 1000/875 mm.</t>
        </is>
      </c>
      <c r="C2923" s="9" t="inlineStr">
        <is>
          <t>sqm</t>
        </is>
      </c>
      <c r="D2923" s="9" t="inlineStr">
        <is>
          <t>600.00</t>
        </is>
      </c>
    </row>
    <row r="2924" ht="23" customHeight="1">
      <c r="A2924" s="9" t="inlineStr">
        <is>
          <t>8978</t>
        </is>
      </c>
      <c r="B2924" s="9" t="inlineStr">
        <is>
          <t>Aluminium profile industrial troughed sheet of Alloy 31500/31000/</t>
        </is>
      </c>
      <c r="C2924" s="9" t="inlineStr"/>
      <c r="D2924" s="9" t="inlineStr"/>
    </row>
    <row r="2925" ht="23" customHeight="1">
      <c r="A2925" s="9" t="inlineStr"/>
      <c r="B2925" s="9" t="inlineStr">
        <is>
          <t>40800, conforming to IS 1254, IS 737, IS 2676, 0.91 mm thick, the</t>
        </is>
      </c>
      <c r="C2925" s="9" t="inlineStr"/>
      <c r="D2925" s="9" t="inlineStr"/>
    </row>
    <row r="2926" ht="11.5" customHeight="1">
      <c r="A2926" s="9" t="inlineStr"/>
      <c r="B2926" s="9" t="inlineStr">
        <is>
          <t>profile detail width 1044/920 mm, cover width 1000/875 mm.</t>
        </is>
      </c>
      <c r="C2926" s="9" t="inlineStr">
        <is>
          <t>sqm</t>
        </is>
      </c>
      <c r="D2926" s="9" t="inlineStr">
        <is>
          <t>785.00</t>
        </is>
      </c>
    </row>
    <row r="2927" ht="11.5" customHeight="1">
      <c r="A2927" s="9" t="inlineStr">
        <is>
          <t>9001</t>
        </is>
      </c>
      <c r="B2927" s="9" t="inlineStr">
        <is>
          <t>C.P. Brass Centre Hole Basin Mixer With Cast Spout</t>
        </is>
      </c>
      <c r="C2927" s="9" t="inlineStr">
        <is>
          <t>each</t>
        </is>
      </c>
      <c r="D2927" s="9" t="inlineStr">
        <is>
          <t>1600.00</t>
        </is>
      </c>
    </row>
    <row r="2928" ht="11.5" customHeight="1">
      <c r="A2928" s="9" t="inlineStr">
        <is>
          <t>9977</t>
        </is>
      </c>
      <c r="B2928" s="9" t="inlineStr">
        <is>
          <t>Carriage</t>
        </is>
      </c>
      <c r="C2928" s="9" t="inlineStr">
        <is>
          <t>L.S.</t>
        </is>
      </c>
      <c r="D2928" s="9" t="inlineStr">
        <is>
          <t>2.00</t>
        </is>
      </c>
    </row>
    <row r="2929" ht="11.5" customHeight="1">
      <c r="A2929" s="9" t="inlineStr">
        <is>
          <t>9988</t>
        </is>
      </c>
      <c r="B2929" s="9" t="inlineStr">
        <is>
          <t>Carriage and sundries</t>
        </is>
      </c>
      <c r="C2929" s="9" t="inlineStr">
        <is>
          <t>L.S.</t>
        </is>
      </c>
      <c r="D2929" s="9" t="inlineStr">
        <is>
          <t>2.00</t>
        </is>
      </c>
    </row>
    <row r="2930" ht="11.5" customHeight="1">
      <c r="A2930" s="9" t="inlineStr">
        <is>
          <t>9999</t>
        </is>
      </c>
      <c r="B2930" s="9" t="inlineStr">
        <is>
          <t>Sundries</t>
        </is>
      </c>
      <c r="C2930" s="9" t="inlineStr">
        <is>
          <t>L.S.</t>
        </is>
      </c>
      <c r="D2930" s="9" t="inlineStr">
        <is>
          <t>2.00</t>
        </is>
      </c>
    </row>
    <row r="2932" ht="11.5" customHeight="1">
      <c r="A2932" s="8" t="inlineStr"/>
      <c r="B2932" s="8" t="inlineStr">
        <is>
          <t>BASIC RATES</t>
        </is>
      </c>
      <c r="C2932" s="8" t="inlineStr"/>
      <c r="D2932" s="8" t="inlineStr"/>
    </row>
    <row r="2933" ht="11.5" customHeight="1">
      <c r="A2933" s="9" t="inlineStr"/>
      <c r="B2933" s="9" t="inlineStr">
        <is>
          <t>0.4 CARRIAGE CODES</t>
        </is>
      </c>
      <c r="C2933" s="9" t="inlineStr"/>
      <c r="D2933" s="9" t="inlineStr"/>
    </row>
    <row r="2934" ht="23" customHeight="1">
      <c r="A2934" s="9" t="inlineStr">
        <is>
          <t>(Carriage</t>
        </is>
      </c>
      <c r="B2934" s="9" t="inlineStr">
        <is>
          <t>for 5.0 km lead by Mechanical Transport including loading, Unloading</t>
        </is>
      </c>
      <c r="C2934" s="9" t="inlineStr">
        <is>
          <t>and stacking).</t>
        </is>
      </c>
      <c r="D2934" s="9" t="inlineStr"/>
    </row>
    <row r="2935" ht="11.5" customHeight="1">
      <c r="A2935" s="10" t="inlineStr">
        <is>
          <t>Code</t>
        </is>
      </c>
      <c r="B2935" s="10" t="inlineStr">
        <is>
          <t>Description</t>
        </is>
      </c>
      <c r="C2935" s="10" t="inlineStr">
        <is>
          <t>Unit</t>
        </is>
      </c>
      <c r="D2935" s="10" t="inlineStr">
        <is>
          <t>Rate</t>
        </is>
      </c>
    </row>
    <row r="2936" ht="11.5" customHeight="1">
      <c r="A2936" s="10" t="inlineStr">
        <is>
          <t>No.</t>
        </is>
      </c>
      <c r="B2936" s="10" t="inlineStr"/>
      <c r="C2936" s="10" t="inlineStr"/>
      <c r="D2936" s="10" t="inlineStr"/>
    </row>
    <row r="2937" ht="11.5" customHeight="1">
      <c r="A2937" s="9" t="inlineStr">
        <is>
          <t>2200</t>
        </is>
      </c>
      <c r="B2937" s="9" t="inlineStr">
        <is>
          <t>Steam coal</t>
        </is>
      </c>
      <c r="C2937" s="9" t="inlineStr">
        <is>
          <t>tonne</t>
        </is>
      </c>
      <c r="D2937" s="9" t="inlineStr">
        <is>
          <t>120.00</t>
        </is>
      </c>
    </row>
    <row r="2938" ht="11.5" customHeight="1">
      <c r="A2938" s="9" t="inlineStr">
        <is>
          <t>2201</t>
        </is>
      </c>
      <c r="B2938" s="9" t="inlineStr">
        <is>
          <t>Bricks</t>
        </is>
      </c>
      <c r="C2938" s="9" t="inlineStr">
        <is>
          <t>1000 Nos</t>
        </is>
      </c>
      <c r="D2938" s="9" t="inlineStr">
        <is>
          <t>276.72</t>
        </is>
      </c>
    </row>
    <row r="2939" ht="11.5" customHeight="1">
      <c r="A2939" s="9" t="inlineStr">
        <is>
          <t>2202</t>
        </is>
      </c>
      <c r="B2939" s="9" t="inlineStr">
        <is>
          <t>Stone aggregate below 40 mm nominal size</t>
        </is>
      </c>
      <c r="C2939" s="9" t="inlineStr">
        <is>
          <t>cum</t>
        </is>
      </c>
      <c r="D2939" s="9" t="inlineStr">
        <is>
          <t>103.77</t>
        </is>
      </c>
    </row>
    <row r="2940" ht="11.5" customHeight="1">
      <c r="A2940" s="9" t="inlineStr">
        <is>
          <t>2203</t>
        </is>
      </c>
      <c r="B2940" s="9" t="inlineStr">
        <is>
          <t>Coarse sand</t>
        </is>
      </c>
      <c r="C2940" s="9" t="inlineStr">
        <is>
          <t>cum</t>
        </is>
      </c>
      <c r="D2940" s="9" t="inlineStr">
        <is>
          <t>103.77</t>
        </is>
      </c>
    </row>
    <row r="2941" ht="11.5" customHeight="1">
      <c r="A2941" s="9" t="inlineStr">
        <is>
          <t>2204</t>
        </is>
      </c>
      <c r="B2941" s="9" t="inlineStr">
        <is>
          <t>Timber</t>
        </is>
      </c>
      <c r="C2941" s="9" t="inlineStr">
        <is>
          <t>cum</t>
        </is>
      </c>
      <c r="D2941" s="9" t="inlineStr">
        <is>
          <t>118.59</t>
        </is>
      </c>
    </row>
    <row r="2942" ht="11.5" customHeight="1">
      <c r="A2942" s="9" t="inlineStr">
        <is>
          <t>2205</t>
        </is>
      </c>
      <c r="B2942" s="9" t="inlineStr">
        <is>
          <t>Steel</t>
        </is>
      </c>
      <c r="C2942" s="9" t="inlineStr">
        <is>
          <t>tonne</t>
        </is>
      </c>
      <c r="D2942" s="9" t="inlineStr">
        <is>
          <t>92.24</t>
        </is>
      </c>
    </row>
    <row r="2943" ht="11.5" customHeight="1">
      <c r="A2943" s="9" t="inlineStr">
        <is>
          <t>2206</t>
        </is>
      </c>
      <c r="B2943" s="9" t="inlineStr">
        <is>
          <t>Stone aggregate 40 mm nominal size and above</t>
        </is>
      </c>
      <c r="C2943" s="9" t="inlineStr">
        <is>
          <t>cum</t>
        </is>
      </c>
      <c r="D2943" s="9" t="inlineStr">
        <is>
          <t>112.79</t>
        </is>
      </c>
    </row>
    <row r="2944" ht="11.5" customHeight="1">
      <c r="A2944" s="9" t="inlineStr">
        <is>
          <t>2207</t>
        </is>
      </c>
      <c r="B2944" s="9" t="inlineStr">
        <is>
          <t>Brick tiles</t>
        </is>
      </c>
      <c r="C2944" s="9" t="inlineStr">
        <is>
          <t>1000 Nos</t>
        </is>
      </c>
      <c r="D2944" s="9" t="inlineStr">
        <is>
          <t>166.03</t>
        </is>
      </c>
    </row>
    <row r="2945" ht="11.5" customHeight="1">
      <c r="A2945" s="9" t="inlineStr">
        <is>
          <t>2208</t>
        </is>
      </c>
      <c r="B2945" s="9" t="inlineStr">
        <is>
          <t>Lime</t>
        </is>
      </c>
      <c r="C2945" s="9" t="inlineStr">
        <is>
          <t>cum</t>
        </is>
      </c>
      <c r="D2945" s="9" t="inlineStr">
        <is>
          <t>103.77</t>
        </is>
      </c>
    </row>
    <row r="2946" ht="11.5" customHeight="1">
      <c r="A2946" s="9" t="inlineStr">
        <is>
          <t>2209</t>
        </is>
      </c>
      <c r="B2946" s="9" t="inlineStr">
        <is>
          <t>Cement</t>
        </is>
      </c>
      <c r="C2946" s="9" t="inlineStr">
        <is>
          <t>tonne</t>
        </is>
      </c>
      <c r="D2946" s="9" t="inlineStr">
        <is>
          <t>92.24</t>
        </is>
      </c>
    </row>
    <row r="2947" ht="11.5" customHeight="1">
      <c r="A2947" s="9" t="inlineStr">
        <is>
          <t>2211</t>
        </is>
      </c>
      <c r="B2947" s="9" t="inlineStr">
        <is>
          <t>Tar bitumen</t>
        </is>
      </c>
      <c r="C2947" s="9" t="inlineStr">
        <is>
          <t>tonne</t>
        </is>
      </c>
      <c r="D2947" s="9" t="inlineStr">
        <is>
          <t>103.77</t>
        </is>
      </c>
    </row>
    <row r="2948" ht="11.5" customHeight="1">
      <c r="A2948" s="9" t="inlineStr">
        <is>
          <t>2215</t>
        </is>
      </c>
      <c r="B2948" s="9" t="inlineStr">
        <is>
          <t>Soling stone &amp; masonry stone</t>
        </is>
      </c>
      <c r="C2948" s="9" t="inlineStr">
        <is>
          <t>cum</t>
        </is>
      </c>
      <c r="D2948" s="9" t="inlineStr">
        <is>
          <t>122.08</t>
        </is>
      </c>
    </row>
    <row r="2949" ht="11.5" customHeight="1">
      <c r="A2949" s="9" t="inlineStr">
        <is>
          <t>2216</t>
        </is>
      </c>
      <c r="B2949" s="9" t="inlineStr">
        <is>
          <t>Stone blocks white &amp; red sand stone &amp; kota stone slab</t>
        </is>
      </c>
      <c r="C2949" s="9" t="inlineStr">
        <is>
          <t>tonne</t>
        </is>
      </c>
      <c r="D2949" s="9" t="inlineStr">
        <is>
          <t>92.24</t>
        </is>
      </c>
    </row>
    <row r="2950" ht="11.5" customHeight="1">
      <c r="A2950" s="9" t="inlineStr">
        <is>
          <t>2224</t>
        </is>
      </c>
      <c r="B2950" s="9" t="inlineStr">
        <is>
          <t>S.W. pipes100 mm dia 100</t>
        </is>
      </c>
      <c r="C2950" s="9" t="inlineStr">
        <is>
          <t>metre</t>
        </is>
      </c>
      <c r="D2950" s="9" t="inlineStr">
        <is>
          <t>138.36</t>
        </is>
      </c>
    </row>
    <row r="2951" ht="11.5" customHeight="1">
      <c r="A2951" s="9" t="inlineStr">
        <is>
          <t>2225</t>
        </is>
      </c>
      <c r="B2951" s="9" t="inlineStr">
        <is>
          <t>S.W. pipes150 mm dia 100</t>
        </is>
      </c>
      <c r="C2951" s="9" t="inlineStr">
        <is>
          <t>metre</t>
        </is>
      </c>
      <c r="D2951" s="9" t="inlineStr">
        <is>
          <t>276.72</t>
        </is>
      </c>
    </row>
    <row r="2952" ht="11.5" customHeight="1">
      <c r="A2952" s="9" t="inlineStr">
        <is>
          <t>2226</t>
        </is>
      </c>
      <c r="B2952" s="9" t="inlineStr">
        <is>
          <t>S.W. pipes200 mm dia 100</t>
        </is>
      </c>
      <c r="C2952" s="9" t="inlineStr">
        <is>
          <t>metre</t>
        </is>
      </c>
      <c r="D2952" s="9" t="inlineStr">
        <is>
          <t>461.19</t>
        </is>
      </c>
    </row>
    <row r="2953" ht="11.5" customHeight="1">
      <c r="A2953" s="9" t="inlineStr">
        <is>
          <t>2228</t>
        </is>
      </c>
      <c r="B2953" s="9" t="inlineStr">
        <is>
          <t>S.W. pipes250 mm dia 100</t>
        </is>
      </c>
      <c r="C2953" s="9" t="inlineStr">
        <is>
          <t>metre</t>
        </is>
      </c>
      <c r="D2953" s="9" t="inlineStr">
        <is>
          <t>790.62</t>
        </is>
      </c>
    </row>
    <row r="2954" ht="11.5" customHeight="1">
      <c r="A2954" s="9" t="inlineStr">
        <is>
          <t>2229</t>
        </is>
      </c>
      <c r="B2954" s="9" t="inlineStr">
        <is>
          <t>S.W. pipes300 mm dia 100</t>
        </is>
      </c>
      <c r="C2954" s="9" t="inlineStr">
        <is>
          <t>metre</t>
        </is>
      </c>
      <c r="D2954" s="9" t="inlineStr">
        <is>
          <t>988.27</t>
        </is>
      </c>
    </row>
    <row r="2955" ht="11.5" customHeight="1">
      <c r="A2955" s="9" t="inlineStr">
        <is>
          <t>2241</t>
        </is>
      </c>
      <c r="B2955" s="9" t="inlineStr">
        <is>
          <t>Good earth</t>
        </is>
      </c>
      <c r="C2955" s="9" t="inlineStr">
        <is>
          <t>cum</t>
        </is>
      </c>
      <c r="D2955" s="9" t="inlineStr">
        <is>
          <t>129.71</t>
        </is>
      </c>
    </row>
    <row r="2956" ht="11.5" customHeight="1">
      <c r="A2956" s="9" t="inlineStr">
        <is>
          <t>2242</t>
        </is>
      </c>
      <c r="B2956" s="9" t="inlineStr">
        <is>
          <t>Dump manure</t>
        </is>
      </c>
      <c r="C2956" s="9" t="inlineStr">
        <is>
          <t>cum</t>
        </is>
      </c>
      <c r="D2956" s="9" t="inlineStr">
        <is>
          <t>112.79</t>
        </is>
      </c>
    </row>
    <row r="2957" ht="11.5" customHeight="1">
      <c r="A2957" s="9" t="inlineStr">
        <is>
          <t>2260</t>
        </is>
      </c>
      <c r="B2957" s="9" t="inlineStr">
        <is>
          <t>Brick aggregate</t>
        </is>
      </c>
      <c r="C2957" s="9" t="inlineStr">
        <is>
          <t>cum</t>
        </is>
      </c>
      <c r="D2957" s="9" t="inlineStr">
        <is>
          <t>112.79</t>
        </is>
      </c>
    </row>
    <row r="2958" ht="11.5" customHeight="1">
      <c r="A2958" s="9" t="inlineStr">
        <is>
          <t>2261</t>
        </is>
      </c>
      <c r="B2958" s="9" t="inlineStr">
        <is>
          <t>Sand</t>
        </is>
      </c>
      <c r="C2958" s="9" t="inlineStr">
        <is>
          <t>cum</t>
        </is>
      </c>
      <c r="D2958" s="9" t="inlineStr">
        <is>
          <t>103.77</t>
        </is>
      </c>
    </row>
    <row r="2959" ht="11.5" customHeight="1">
      <c r="A2959" s="9" t="inlineStr">
        <is>
          <t>2262</t>
        </is>
      </c>
      <c r="B2959" s="9" t="inlineStr">
        <is>
          <t>Fly ash</t>
        </is>
      </c>
      <c r="C2959" s="9" t="inlineStr">
        <is>
          <t>cum</t>
        </is>
      </c>
      <c r="D2959" s="9" t="inlineStr">
        <is>
          <t>103.77</t>
        </is>
      </c>
    </row>
    <row r="2960" ht="11.5" customHeight="1">
      <c r="A2960" s="9" t="inlineStr">
        <is>
          <t>2264</t>
        </is>
      </c>
      <c r="B2960" s="9" t="inlineStr">
        <is>
          <t>Rubbish</t>
        </is>
      </c>
      <c r="C2960" s="9" t="inlineStr">
        <is>
          <t>cum</t>
        </is>
      </c>
      <c r="D2960" s="9" t="inlineStr">
        <is>
          <t>103.77</t>
        </is>
      </c>
    </row>
    <row r="2961" ht="11.5" customHeight="1">
      <c r="A2961" s="9" t="inlineStr">
        <is>
          <t>2265</t>
        </is>
      </c>
      <c r="B2961" s="9" t="inlineStr">
        <is>
          <t>Moorum</t>
        </is>
      </c>
      <c r="C2961" s="9" t="inlineStr">
        <is>
          <t>cum</t>
        </is>
      </c>
      <c r="D2961" s="9" t="inlineStr">
        <is>
          <t>103.77</t>
        </is>
      </c>
    </row>
    <row r="2962" ht="11.5" customHeight="1">
      <c r="A2962" s="9" t="inlineStr">
        <is>
          <t>2266</t>
        </is>
      </c>
      <c r="B2962" s="9" t="inlineStr">
        <is>
          <t>Surkhi</t>
        </is>
      </c>
      <c r="C2962" s="9" t="inlineStr">
        <is>
          <t>cum</t>
        </is>
      </c>
      <c r="D2962" s="9" t="inlineStr">
        <is>
          <t>103.77</t>
        </is>
      </c>
    </row>
    <row r="2963" ht="11.5" customHeight="1">
      <c r="A2963" s="9" t="inlineStr">
        <is>
          <t>2267</t>
        </is>
      </c>
      <c r="B2963" s="9" t="inlineStr">
        <is>
          <t>Stone dust</t>
        </is>
      </c>
      <c r="C2963" s="9" t="inlineStr">
        <is>
          <t>cum</t>
        </is>
      </c>
      <c r="D2963" s="9" t="inlineStr">
        <is>
          <t>103.77</t>
        </is>
      </c>
    </row>
    <row r="2964" ht="11.5" customHeight="1">
      <c r="A2964" s="9" t="inlineStr">
        <is>
          <t>2268</t>
        </is>
      </c>
      <c r="B2964" s="9" t="inlineStr">
        <is>
          <t>Marble dust and marble chips</t>
        </is>
      </c>
      <c r="C2964" s="9" t="inlineStr">
        <is>
          <t>cum</t>
        </is>
      </c>
      <c r="D2964" s="9" t="inlineStr">
        <is>
          <t>103.77</t>
        </is>
      </c>
    </row>
    <row r="2965" ht="11.5" customHeight="1">
      <c r="A2965" s="9" t="inlineStr">
        <is>
          <t>2271</t>
        </is>
      </c>
      <c r="B2965" s="9" t="inlineStr">
        <is>
          <t>G.I. pipes below 100 mm dia</t>
        </is>
      </c>
      <c r="C2965" s="9" t="inlineStr">
        <is>
          <t>tonne</t>
        </is>
      </c>
      <c r="D2965" s="9" t="inlineStr">
        <is>
          <t>92.24</t>
        </is>
      </c>
    </row>
    <row r="2966" ht="11.5" customHeight="1">
      <c r="A2966" s="9" t="inlineStr">
        <is>
          <t>2272</t>
        </is>
      </c>
      <c r="B2966" s="9" t="inlineStr">
        <is>
          <t>Stainless Steel pipe below 100 mm dia</t>
        </is>
      </c>
      <c r="C2966" s="9" t="inlineStr">
        <is>
          <t>tonne</t>
        </is>
      </c>
      <c r="D2966" s="9" t="inlineStr">
        <is>
          <t>92.24</t>
        </is>
      </c>
    </row>
    <row r="2967" ht="11.5" customHeight="1">
      <c r="A2967" s="9" t="inlineStr">
        <is>
          <t>2273</t>
        </is>
      </c>
      <c r="B2967" s="9" t="inlineStr">
        <is>
          <t>A.C.sheet and accessories</t>
        </is>
      </c>
      <c r="C2967" s="9" t="inlineStr">
        <is>
          <t>tonne</t>
        </is>
      </c>
      <c r="D2967" s="9" t="inlineStr">
        <is>
          <t>92.24</t>
        </is>
      </c>
    </row>
    <row r="2969" ht="11.5" customHeight="1">
      <c r="A2969" s="10" t="inlineStr">
        <is>
          <t>Code</t>
        </is>
      </c>
      <c r="B2969" s="10" t="inlineStr">
        <is>
          <t>Description</t>
        </is>
      </c>
      <c r="C2969" s="10" t="inlineStr">
        <is>
          <t>Unit</t>
        </is>
      </c>
      <c r="D2969" s="10" t="inlineStr">
        <is>
          <t>Rate</t>
        </is>
      </c>
    </row>
    <row r="2970" ht="11.5" customHeight="1">
      <c r="A2970" s="10" t="inlineStr">
        <is>
          <t>No.</t>
        </is>
      </c>
      <c r="B2970" s="10" t="inlineStr"/>
      <c r="C2970" s="10" t="inlineStr"/>
      <c r="D2970" s="10" t="inlineStr"/>
    </row>
    <row r="2971" ht="11.5" customHeight="1">
      <c r="A2971" s="9" t="inlineStr">
        <is>
          <t>2281</t>
        </is>
      </c>
      <c r="B2971" s="9" t="inlineStr">
        <is>
          <t>R.C.C. pipes 150 mm dia 100</t>
        </is>
      </c>
      <c r="C2971" s="9" t="inlineStr">
        <is>
          <t>metre</t>
        </is>
      </c>
      <c r="D2971" s="9" t="inlineStr">
        <is>
          <t>378.03</t>
        </is>
      </c>
    </row>
    <row r="2972" ht="11.5" customHeight="1">
      <c r="A2972" s="9" t="inlineStr">
        <is>
          <t>2287</t>
        </is>
      </c>
      <c r="B2972" s="9" t="inlineStr">
        <is>
          <t>R.C.C. pipes 250 mm dia 100</t>
        </is>
      </c>
      <c r="C2972" s="9" t="inlineStr">
        <is>
          <t>metre</t>
        </is>
      </c>
      <c r="D2972" s="9" t="inlineStr">
        <is>
          <t>873.84</t>
        </is>
      </c>
    </row>
    <row r="2973" ht="11.5" customHeight="1">
      <c r="A2973" s="9" t="inlineStr">
        <is>
          <t>2290</t>
        </is>
      </c>
      <c r="B2973" s="9" t="inlineStr">
        <is>
          <t>R.C.C. pipes 300 mm dia 100</t>
        </is>
      </c>
      <c r="C2973" s="9" t="inlineStr">
        <is>
          <t>metre</t>
        </is>
      </c>
      <c r="D2973" s="9" t="inlineStr">
        <is>
          <t>1080.08</t>
        </is>
      </c>
    </row>
    <row r="2974" ht="11.5" customHeight="1">
      <c r="A2974" s="9" t="inlineStr">
        <is>
          <t>2299</t>
        </is>
      </c>
      <c r="B2974" s="9" t="inlineStr">
        <is>
          <t>R.C.C. pipes 450 &amp; 500 mm dia 100</t>
        </is>
      </c>
      <c r="C2974" s="9" t="inlineStr">
        <is>
          <t>metre</t>
        </is>
      </c>
      <c r="D2974" s="9" t="inlineStr">
        <is>
          <t>2520.19</t>
        </is>
      </c>
    </row>
    <row r="2975" ht="11.5" customHeight="1">
      <c r="A2975" s="9" t="inlineStr">
        <is>
          <t>2302</t>
        </is>
      </c>
      <c r="B2975" s="9" t="inlineStr">
        <is>
          <t>G.I.sheet and accessories</t>
        </is>
      </c>
      <c r="C2975" s="9" t="inlineStr">
        <is>
          <t>tonne</t>
        </is>
      </c>
      <c r="D2975" s="9" t="inlineStr">
        <is>
          <t>92.24</t>
        </is>
      </c>
    </row>
    <row r="2976" ht="11.5" customHeight="1">
      <c r="A2976" s="9" t="inlineStr">
        <is>
          <t>2303</t>
        </is>
      </c>
      <c r="B2976" s="9" t="inlineStr">
        <is>
          <t>R.C.C. pipes 600, 700, 750 &amp; 800 mm dia 100</t>
        </is>
      </c>
      <c r="C2976" s="9" t="inlineStr">
        <is>
          <t>metre</t>
        </is>
      </c>
      <c r="D2976" s="9" t="inlineStr">
        <is>
          <t>3780.28</t>
        </is>
      </c>
    </row>
    <row r="2977" ht="11.5" customHeight="1">
      <c r="A2977" s="9" t="inlineStr">
        <is>
          <t>2308</t>
        </is>
      </c>
      <c r="B2977" s="9" t="inlineStr">
        <is>
          <t>Plaster of paris</t>
        </is>
      </c>
      <c r="C2977" s="9" t="inlineStr">
        <is>
          <t>tonne</t>
        </is>
      </c>
      <c r="D2977" s="9" t="inlineStr">
        <is>
          <t>92.24</t>
        </is>
      </c>
    </row>
    <row r="2978" ht="11.5" customHeight="1">
      <c r="A2978" s="9" t="inlineStr">
        <is>
          <t>2309</t>
        </is>
      </c>
      <c r="B2978" s="9" t="inlineStr">
        <is>
          <t>Cast iron fittings</t>
        </is>
      </c>
      <c r="C2978" s="9" t="inlineStr">
        <is>
          <t>tonne</t>
        </is>
      </c>
      <c r="D2978" s="9" t="inlineStr">
        <is>
          <t>92.24</t>
        </is>
      </c>
    </row>
    <row r="2979" ht="11.5" customHeight="1">
      <c r="A2979" s="9" t="inlineStr">
        <is>
          <t>2311</t>
        </is>
      </c>
      <c r="B2979" s="9" t="inlineStr">
        <is>
          <t>Red bajri</t>
        </is>
      </c>
      <c r="C2979" s="9" t="inlineStr">
        <is>
          <t>cum</t>
        </is>
      </c>
      <c r="D2979" s="9" t="inlineStr">
        <is>
          <t>103.77</t>
        </is>
      </c>
    </row>
    <row r="2980" ht="11.5" customHeight="1">
      <c r="A2980" s="9" t="inlineStr">
        <is>
          <t>2314</t>
        </is>
      </c>
      <c r="B2980" s="9" t="inlineStr">
        <is>
          <t>Barbed wire</t>
        </is>
      </c>
      <c r="C2980" s="9" t="inlineStr">
        <is>
          <t>tonne</t>
        </is>
      </c>
      <c r="D2980" s="9" t="inlineStr">
        <is>
          <t>92.24</t>
        </is>
      </c>
    </row>
    <row r="2981" ht="11.5" customHeight="1">
      <c r="A2981" s="9" t="inlineStr">
        <is>
          <t>2317</t>
        </is>
      </c>
      <c r="B2981" s="9" t="inlineStr">
        <is>
          <t>Sludge</t>
        </is>
      </c>
      <c r="C2981" s="9" t="inlineStr">
        <is>
          <t>cum</t>
        </is>
      </c>
      <c r="D2981" s="9" t="inlineStr">
        <is>
          <t>112.79</t>
        </is>
      </c>
    </row>
    <row r="2982" ht="11.5" customHeight="1">
      <c r="A2982" s="9" t="inlineStr">
        <is>
          <t>2319</t>
        </is>
      </c>
      <c r="B2982" s="9" t="inlineStr">
        <is>
          <t>Spun iron S &amp; S pipes 100 mm dia 100</t>
        </is>
      </c>
      <c r="C2982" s="9" t="inlineStr">
        <is>
          <t>metre</t>
        </is>
      </c>
      <c r="D2982" s="9" t="inlineStr">
        <is>
          <t>226.82</t>
        </is>
      </c>
    </row>
    <row r="2983" ht="11.5" customHeight="1">
      <c r="A2983" s="9" t="inlineStr">
        <is>
          <t>2320</t>
        </is>
      </c>
      <c r="B2983" s="9" t="inlineStr">
        <is>
          <t>Spun iron S &amp; S pipes 125 mm dia 100</t>
        </is>
      </c>
      <c r="C2983" s="9" t="inlineStr">
        <is>
          <t>metre</t>
        </is>
      </c>
      <c r="D2983" s="9" t="inlineStr">
        <is>
          <t>302.97</t>
        </is>
      </c>
    </row>
    <row r="2984" ht="11.5" customHeight="1">
      <c r="A2984" s="9" t="inlineStr">
        <is>
          <t>2321</t>
        </is>
      </c>
      <c r="B2984" s="9" t="inlineStr">
        <is>
          <t>Spun iron S &amp; S pipes 150 mm dia 100</t>
        </is>
      </c>
      <c r="C2984" s="9" t="inlineStr">
        <is>
          <t>metre</t>
        </is>
      </c>
      <c r="D2984" s="9" t="inlineStr">
        <is>
          <t>378.03</t>
        </is>
      </c>
    </row>
    <row r="2985" ht="11.5" customHeight="1">
      <c r="A2985" s="9" t="inlineStr">
        <is>
          <t>2322</t>
        </is>
      </c>
      <c r="B2985" s="9" t="inlineStr">
        <is>
          <t>Spun iron S &amp; S pipes 200 mm dia 100</t>
        </is>
      </c>
      <c r="C2985" s="9" t="inlineStr">
        <is>
          <t>metre</t>
        </is>
      </c>
      <c r="D2985" s="9" t="inlineStr">
        <is>
          <t>614.93</t>
        </is>
      </c>
    </row>
    <row r="2986" ht="11.5" customHeight="1">
      <c r="A2986" s="9" t="inlineStr">
        <is>
          <t>2323</t>
        </is>
      </c>
      <c r="B2986" s="9" t="inlineStr">
        <is>
          <t>Spun iron S &amp; S pipes 250 mm dia 100</t>
        </is>
      </c>
      <c r="C2986" s="9" t="inlineStr">
        <is>
          <t>metre</t>
        </is>
      </c>
      <c r="D2986" s="9" t="inlineStr">
        <is>
          <t>873.84</t>
        </is>
      </c>
    </row>
    <row r="2987" ht="11.5" customHeight="1">
      <c r="A2987" s="9" t="inlineStr">
        <is>
          <t>2324</t>
        </is>
      </c>
      <c r="B2987" s="9" t="inlineStr">
        <is>
          <t>Spun iron S &amp; S pipes 300 mm dia 100</t>
        </is>
      </c>
      <c r="C2987" s="9" t="inlineStr">
        <is>
          <t>metre</t>
        </is>
      </c>
      <c r="D2987" s="9" t="inlineStr">
        <is>
          <t>1080.08</t>
        </is>
      </c>
    </row>
    <row r="2988" ht="11.5" customHeight="1">
      <c r="A2988" s="9" t="inlineStr">
        <is>
          <t>2325</t>
        </is>
      </c>
      <c r="B2988" s="9" t="inlineStr">
        <is>
          <t>Spun iron S &amp; S pipes 350 mm dia 100</t>
        </is>
      </c>
      <c r="C2988" s="9" t="inlineStr">
        <is>
          <t>metre</t>
        </is>
      </c>
      <c r="D2988" s="9" t="inlineStr">
        <is>
          <t>1512.11</t>
        </is>
      </c>
    </row>
    <row r="2989" ht="11.5" customHeight="1">
      <c r="A2989" s="9" t="inlineStr">
        <is>
          <t>2326</t>
        </is>
      </c>
      <c r="B2989" s="9" t="inlineStr">
        <is>
          <t>Spun iron S &amp; S pipes 400 mm dia 100</t>
        </is>
      </c>
      <c r="C2989" s="9" t="inlineStr">
        <is>
          <t>metre</t>
        </is>
      </c>
      <c r="D2989" s="9" t="inlineStr">
        <is>
          <t>2061.97</t>
        </is>
      </c>
    </row>
    <row r="2990" ht="11.5" customHeight="1">
      <c r="A2990" s="9" t="inlineStr">
        <is>
          <t>2327</t>
        </is>
      </c>
      <c r="B2990" s="9" t="inlineStr">
        <is>
          <t>Spun iron S &amp; S pipes 450 mm dia 100</t>
        </is>
      </c>
      <c r="C2990" s="9" t="inlineStr">
        <is>
          <t>metre</t>
        </is>
      </c>
      <c r="D2990" s="9" t="inlineStr">
        <is>
          <t>2520.19</t>
        </is>
      </c>
    </row>
    <row r="2991" ht="11.5" customHeight="1">
      <c r="A2991" s="9" t="inlineStr">
        <is>
          <t>2328</t>
        </is>
      </c>
      <c r="B2991" s="9" t="inlineStr">
        <is>
          <t>Spun iron S &amp; S pipes 500 mm dia 100</t>
        </is>
      </c>
      <c r="C2991" s="9" t="inlineStr">
        <is>
          <t>metre</t>
        </is>
      </c>
      <c r="D2991" s="9" t="inlineStr">
        <is>
          <t>2520.19</t>
        </is>
      </c>
    </row>
    <row r="2992" ht="11.5" customHeight="1">
      <c r="A2992" s="9" t="inlineStr">
        <is>
          <t>2329</t>
        </is>
      </c>
      <c r="B2992" s="9" t="inlineStr">
        <is>
          <t>Spun iron S &amp; S pipes 600mm dia 100</t>
        </is>
      </c>
      <c r="C2992" s="9" t="inlineStr">
        <is>
          <t>metre</t>
        </is>
      </c>
      <c r="D2992" s="9" t="inlineStr">
        <is>
          <t>3780.28</t>
        </is>
      </c>
    </row>
    <row r="2993" ht="11.5" customHeight="1">
      <c r="A2993" s="9" t="inlineStr">
        <is>
          <t>2330</t>
        </is>
      </c>
      <c r="B2993" s="9" t="inlineStr">
        <is>
          <t>C.I. pipes 500 mm dia 100</t>
        </is>
      </c>
      <c r="C2993" s="9" t="inlineStr">
        <is>
          <t>metre</t>
        </is>
      </c>
      <c r="D2993" s="9" t="inlineStr">
        <is>
          <t>2520.19</t>
        </is>
      </c>
    </row>
    <row r="2994" ht="11.5" customHeight="1">
      <c r="A2994" s="9" t="inlineStr">
        <is>
          <t>2331</t>
        </is>
      </c>
      <c r="B2994" s="9" t="inlineStr">
        <is>
          <t>R.C.C. pipes 900 mm dia 100</t>
        </is>
      </c>
      <c r="C2994" s="9" t="inlineStr">
        <is>
          <t>metre</t>
        </is>
      </c>
      <c r="D2994" s="9" t="inlineStr">
        <is>
          <t>5670.42</t>
        </is>
      </c>
    </row>
    <row r="2995" ht="11.5" customHeight="1">
      <c r="A2995" s="9" t="inlineStr">
        <is>
          <t>2332</t>
        </is>
      </c>
      <c r="B2995" s="9" t="inlineStr">
        <is>
          <t>R.C.C. pipes 1000 mm dia 100</t>
        </is>
      </c>
      <c r="C2995" s="9" t="inlineStr">
        <is>
          <t>metre</t>
        </is>
      </c>
      <c r="D2995" s="9" t="inlineStr">
        <is>
          <t>7560.57</t>
        </is>
      </c>
    </row>
    <row r="2996" ht="11.5" customHeight="1">
      <c r="A2996" s="9" t="inlineStr">
        <is>
          <t>2333</t>
        </is>
      </c>
      <c r="B2996" s="9" t="inlineStr">
        <is>
          <t>R.C.C. pipes 1100 mm dia 100</t>
        </is>
      </c>
      <c r="C2996" s="9" t="inlineStr">
        <is>
          <t>metre</t>
        </is>
      </c>
      <c r="D2996" s="9" t="inlineStr">
        <is>
          <t>7560.57</t>
        </is>
      </c>
    </row>
    <row r="2997" ht="11.5" customHeight="1">
      <c r="A2997" s="9" t="inlineStr">
        <is>
          <t>2334</t>
        </is>
      </c>
      <c r="B2997" s="9" t="inlineStr">
        <is>
          <t>R.C.C. pipes 1200 mm dia 100</t>
        </is>
      </c>
      <c r="C2997" s="9" t="inlineStr">
        <is>
          <t>metre</t>
        </is>
      </c>
      <c r="D2997" s="9" t="inlineStr">
        <is>
          <t>7560.57</t>
        </is>
      </c>
    </row>
    <row r="2998" ht="11.5" customHeight="1">
      <c r="A2998" s="9" t="inlineStr">
        <is>
          <t>2335</t>
        </is>
      </c>
      <c r="B2998" s="9" t="inlineStr">
        <is>
          <t>Jamuna sand</t>
        </is>
      </c>
      <c r="C2998" s="9" t="inlineStr">
        <is>
          <t>cum</t>
        </is>
      </c>
      <c r="D2998" s="9" t="inlineStr">
        <is>
          <t>103.77</t>
        </is>
      </c>
    </row>
    <row r="2999" ht="11.5" customHeight="1">
      <c r="A2999" s="9" t="inlineStr">
        <is>
          <t>2336</t>
        </is>
      </c>
      <c r="B2999" s="9" t="inlineStr">
        <is>
          <t>RCC pipe above 1200 mm dia &amp; up to 1800 mm dia 100</t>
        </is>
      </c>
      <c r="C2999" s="9" t="inlineStr">
        <is>
          <t>metre</t>
        </is>
      </c>
      <c r="D2999" s="9" t="inlineStr">
        <is>
          <t>7560.57</t>
        </is>
      </c>
    </row>
    <row r="3000" ht="11.5" customHeight="1">
      <c r="A3000" s="9" t="inlineStr">
        <is>
          <t>2341</t>
        </is>
      </c>
      <c r="B3000" s="9" t="inlineStr">
        <is>
          <t>Pig lead</t>
        </is>
      </c>
      <c r="C3000" s="9" t="inlineStr">
        <is>
          <t>tonne</t>
        </is>
      </c>
      <c r="D3000" s="9" t="inlineStr">
        <is>
          <t>92.24</t>
        </is>
      </c>
    </row>
    <row r="3001" ht="11.5" customHeight="1">
      <c r="A3001" s="9" t="inlineStr">
        <is>
          <t>2342</t>
        </is>
      </c>
      <c r="B3001" s="9" t="inlineStr">
        <is>
          <t>Solvent/ Diesel</t>
        </is>
      </c>
      <c r="C3001" s="9" t="inlineStr">
        <is>
          <t>quintal</t>
        </is>
      </c>
      <c r="D3001" s="9" t="inlineStr">
        <is>
          <t>10.38</t>
        </is>
      </c>
    </row>
    <row r="3002" ht="11.5" customHeight="1">
      <c r="A3002" s="9" t="inlineStr">
        <is>
          <t>2343</t>
        </is>
      </c>
      <c r="B3002" s="9" t="inlineStr">
        <is>
          <t>Ductile iron pipes (k7) 100 mm dia 100</t>
        </is>
      </c>
      <c r="C3002" s="9" t="inlineStr">
        <is>
          <t>metre</t>
        </is>
      </c>
      <c r="D3002" s="9" t="inlineStr">
        <is>
          <t>226.82</t>
        </is>
      </c>
    </row>
    <row r="3003" ht="11.5" customHeight="1">
      <c r="A3003" s="9" t="inlineStr">
        <is>
          <t>2344</t>
        </is>
      </c>
      <c r="B3003" s="9" t="inlineStr">
        <is>
          <t>Cast iron pipes 150 mm dia 100</t>
        </is>
      </c>
      <c r="C3003" s="9" t="inlineStr">
        <is>
          <t>metre</t>
        </is>
      </c>
      <c r="D3003" s="9" t="inlineStr">
        <is>
          <t>378.03</t>
        </is>
      </c>
    </row>
    <row r="3004" ht="11.5" customHeight="1">
      <c r="A3004" s="9" t="inlineStr">
        <is>
          <t>2345</t>
        </is>
      </c>
      <c r="B3004" s="9" t="inlineStr">
        <is>
          <t>Cast iron pipes 200 mm dia 100</t>
        </is>
      </c>
      <c r="C3004" s="9" t="inlineStr">
        <is>
          <t>metre</t>
        </is>
      </c>
      <c r="D3004" s="9" t="inlineStr">
        <is>
          <t>614.93</t>
        </is>
      </c>
    </row>
    <row r="3005" ht="11.5" customHeight="1">
      <c r="A3005" s="9" t="inlineStr">
        <is>
          <t>2346</t>
        </is>
      </c>
      <c r="B3005" s="9" t="inlineStr">
        <is>
          <t>Cast iron pipes 250 mm dia 100</t>
        </is>
      </c>
      <c r="C3005" s="9" t="inlineStr">
        <is>
          <t>metre</t>
        </is>
      </c>
      <c r="D3005" s="9" t="inlineStr">
        <is>
          <t>873.84</t>
        </is>
      </c>
    </row>
    <row r="3007" ht="11.5" customHeight="1">
      <c r="A3007" s="10" t="inlineStr">
        <is>
          <t>Code</t>
        </is>
      </c>
      <c r="B3007" s="10" t="inlineStr">
        <is>
          <t>Description</t>
        </is>
      </c>
      <c r="C3007" s="10" t="inlineStr">
        <is>
          <t>Unit</t>
        </is>
      </c>
      <c r="D3007" s="10" t="inlineStr">
        <is>
          <t>Rate</t>
        </is>
      </c>
    </row>
    <row r="3008" ht="11.5" customHeight="1">
      <c r="A3008" s="10" t="inlineStr">
        <is>
          <t>No.</t>
        </is>
      </c>
      <c r="B3008" s="10" t="inlineStr"/>
      <c r="C3008" s="10" t="inlineStr"/>
      <c r="D3008" s="10" t="inlineStr"/>
    </row>
    <row r="3009" ht="11.5" customHeight="1">
      <c r="A3009" s="9" t="inlineStr">
        <is>
          <t>2347</t>
        </is>
      </c>
      <c r="B3009" s="9" t="inlineStr">
        <is>
          <t>Cast iron pipes 300 mm dia 100</t>
        </is>
      </c>
      <c r="C3009" s="9" t="inlineStr">
        <is>
          <t>metre</t>
        </is>
      </c>
      <c r="D3009" s="9" t="inlineStr">
        <is>
          <t>1080.08</t>
        </is>
      </c>
    </row>
    <row r="3010" ht="11.5" customHeight="1">
      <c r="A3010" s="9" t="inlineStr">
        <is>
          <t>2348</t>
        </is>
      </c>
      <c r="B3010" s="9" t="inlineStr">
        <is>
          <t>Cast iron pipes 350 mm dia 100</t>
        </is>
      </c>
      <c r="C3010" s="9" t="inlineStr">
        <is>
          <t>metre</t>
        </is>
      </c>
      <c r="D3010" s="9" t="inlineStr">
        <is>
          <t>1512.11</t>
        </is>
      </c>
    </row>
    <row r="3011" ht="11.5" customHeight="1">
      <c r="A3011" s="9" t="inlineStr">
        <is>
          <t>2349</t>
        </is>
      </c>
      <c r="B3011" s="9" t="inlineStr">
        <is>
          <t>Cast iron pipes 400 mm dia 100</t>
        </is>
      </c>
      <c r="C3011" s="9" t="inlineStr">
        <is>
          <t>metre</t>
        </is>
      </c>
      <c r="D3011" s="9" t="inlineStr">
        <is>
          <t>2061.97</t>
        </is>
      </c>
    </row>
    <row r="3012" ht="11.5" customHeight="1">
      <c r="A3012" s="9" t="inlineStr">
        <is>
          <t>2350</t>
        </is>
      </c>
      <c r="B3012" s="9" t="inlineStr">
        <is>
          <t>Cast iron pipes 450 mm dia 100</t>
        </is>
      </c>
      <c r="C3012" s="9" t="inlineStr">
        <is>
          <t>metre</t>
        </is>
      </c>
      <c r="D3012" s="9" t="inlineStr">
        <is>
          <t>2520.19</t>
        </is>
      </c>
    </row>
    <row r="3013" ht="11.5" customHeight="1">
      <c r="A3013" s="9" t="inlineStr">
        <is>
          <t>2351</t>
        </is>
      </c>
      <c r="B3013" s="9" t="inlineStr">
        <is>
          <t>Cast iron pipes 500 mm dia 100</t>
        </is>
      </c>
      <c r="C3013" s="9" t="inlineStr">
        <is>
          <t>metre</t>
        </is>
      </c>
      <c r="D3013" s="9" t="inlineStr">
        <is>
          <t>2520.19</t>
        </is>
      </c>
    </row>
    <row r="3014" ht="11.5" customHeight="1">
      <c r="A3014" s="9" t="inlineStr">
        <is>
          <t>2352</t>
        </is>
      </c>
      <c r="B3014" s="9" t="inlineStr">
        <is>
          <t>Cast iron pipes 600 mm dia 100</t>
        </is>
      </c>
      <c r="C3014" s="9" t="inlineStr">
        <is>
          <t>metre</t>
        </is>
      </c>
      <c r="D3014" s="9" t="inlineStr">
        <is>
          <t>3780.28</t>
        </is>
      </c>
    </row>
    <row r="3015" ht="11.5" customHeight="1">
      <c r="A3015" s="9" t="inlineStr">
        <is>
          <t>2353</t>
        </is>
      </c>
      <c r="B3015" s="9" t="inlineStr">
        <is>
          <t>Cast iron pipes 700 mm dia 100</t>
        </is>
      </c>
      <c r="C3015" s="9" t="inlineStr">
        <is>
          <t>metre</t>
        </is>
      </c>
      <c r="D3015" s="9" t="inlineStr">
        <is>
          <t>3780.28</t>
        </is>
      </c>
    </row>
    <row r="3016" ht="11.5" customHeight="1">
      <c r="A3016" s="9" t="inlineStr">
        <is>
          <t>2355</t>
        </is>
      </c>
      <c r="B3016" s="9" t="inlineStr">
        <is>
          <t>Cast iron pipes 800 mm dia 100</t>
        </is>
      </c>
      <c r="C3016" s="9" t="inlineStr">
        <is>
          <t>metre</t>
        </is>
      </c>
      <c r="D3016" s="9" t="inlineStr">
        <is>
          <t>3780.28</t>
        </is>
      </c>
    </row>
    <row r="3017" ht="11.5" customHeight="1">
      <c r="A3017" s="9" t="inlineStr">
        <is>
          <t>2356</t>
        </is>
      </c>
      <c r="B3017" s="9" t="inlineStr">
        <is>
          <t>Cast iron pipes 900 mm dia 100</t>
        </is>
      </c>
      <c r="C3017" s="9" t="inlineStr">
        <is>
          <t>metre</t>
        </is>
      </c>
      <c r="D3017" s="9" t="inlineStr">
        <is>
          <t>5670.42</t>
        </is>
      </c>
    </row>
    <row r="3018" ht="11.5" customHeight="1">
      <c r="A3018" s="9" t="inlineStr">
        <is>
          <t>2357</t>
        </is>
      </c>
      <c r="B3018" s="9" t="inlineStr">
        <is>
          <t>Cast iron pipes 1000 mm dia 100</t>
        </is>
      </c>
      <c r="C3018" s="9" t="inlineStr">
        <is>
          <t>metre</t>
        </is>
      </c>
      <c r="D3018" s="9" t="inlineStr">
        <is>
          <t>7560.57</t>
        </is>
      </c>
    </row>
    <row r="3019" ht="11.5" customHeight="1">
      <c r="A3019" s="9" t="inlineStr">
        <is>
          <t>2358</t>
        </is>
      </c>
      <c r="B3019" s="9" t="inlineStr">
        <is>
          <t>Carriage of Bamboo Mat corrugated sheets and accessories</t>
        </is>
      </c>
      <c r="C3019" s="9" t="inlineStr">
        <is>
          <t>tonne</t>
        </is>
      </c>
      <c r="D3019" s="9" t="inlineStr">
        <is>
          <t>11500.00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61" manualBreakCount="61">
    <brk id="35" min="0" max="16383" man="1"/>
    <brk id="71" min="0" max="16383" man="1"/>
    <brk id="110" min="0" max="16383" man="1"/>
    <brk id="120" min="0" max="16383" man="1"/>
    <brk id="155" min="0" max="16383" man="1"/>
    <brk id="174" min="0" max="16383" man="1"/>
    <brk id="230" min="0" max="16383" man="1"/>
    <brk id="281" min="0" max="16383" man="1"/>
    <brk id="332" min="0" max="16383" man="1"/>
    <brk id="384" min="0" max="16383" man="1"/>
    <brk id="435" min="0" max="16383" man="1"/>
    <brk id="488" min="0" max="16383" man="1"/>
    <brk id="540" min="0" max="16383" man="1"/>
    <brk id="591" min="0" max="16383" man="1"/>
    <brk id="643" min="0" max="16383" man="1"/>
    <brk id="694" min="0" max="16383" man="1"/>
    <brk id="746" min="0" max="16383" man="1"/>
    <brk id="797" min="0" max="16383" man="1"/>
    <brk id="849" min="0" max="16383" man="1"/>
    <brk id="901" min="0" max="16383" man="1"/>
    <brk id="952" min="0" max="16383" man="1"/>
    <brk id="1003" min="0" max="16383" man="1"/>
    <brk id="1054" min="0" max="16383" man="1"/>
    <brk id="1105" min="0" max="16383" man="1"/>
    <brk id="1158" min="0" max="16383" man="1"/>
    <brk id="1211" min="0" max="16383" man="1"/>
    <brk id="1263" min="0" max="16383" man="1"/>
    <brk id="1315" min="0" max="16383" man="1"/>
    <brk id="1368" min="0" max="16383" man="1"/>
    <brk id="1419" min="0" max="16383" man="1"/>
    <brk id="1474" min="0" max="16383" man="1"/>
    <brk id="1530" min="0" max="16383" man="1"/>
    <brk id="1585" min="0" max="16383" man="1"/>
    <brk id="1638" min="0" max="16383" man="1"/>
    <brk id="1691" min="0" max="16383" man="1"/>
    <brk id="1742" min="0" max="16383" man="1"/>
    <brk id="1795" min="0" max="16383" man="1"/>
    <brk id="1849" min="0" max="16383" man="1"/>
    <brk id="1901" min="0" max="16383" man="1"/>
    <brk id="1954" min="0" max="16383" man="1"/>
    <brk id="2005" min="0" max="16383" man="1"/>
    <brk id="2058" min="0" max="16383" man="1"/>
    <brk id="2113" min="0" max="16383" man="1"/>
    <brk id="2166" min="0" max="16383" man="1"/>
    <brk id="2220" min="0" max="16383" man="1"/>
    <brk id="2272" min="0" max="16383" man="1"/>
    <brk id="2324" min="0" max="16383" man="1"/>
    <brk id="2378" min="0" max="16383" man="1"/>
    <brk id="2430" min="0" max="16383" man="1"/>
    <brk id="2482" min="0" max="16383" man="1"/>
    <brk id="2535" min="0" max="16383" man="1"/>
    <brk id="2592" min="0" max="16383" man="1"/>
    <brk id="2644" min="0" max="16383" man="1"/>
    <brk id="2697" min="0" max="16383" man="1"/>
    <brk id="2752" min="0" max="16383" man="1"/>
    <brk id="2807" min="0" max="16383" man="1"/>
    <brk id="2862" min="0" max="16383" man="1"/>
    <brk id="2915" min="0" max="16383" man="1"/>
    <brk id="2930" min="0" max="16383" man="1"/>
    <brk id="2967" min="0" max="16383" man="1"/>
    <brk id="300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0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>
        <is>
          <t>:</t>
        </is>
      </c>
      <c r="D1" s="8" t="inlineStr">
        <is>
          <t>1.0</t>
        </is>
      </c>
      <c r="E1" s="8" t="inlineStr"/>
      <c r="F1" s="8" t="inlineStr"/>
    </row>
    <row r="2" ht="11.5" customHeight="1">
      <c r="A2" s="9" t="inlineStr"/>
      <c r="B2" s="9" t="inlineStr">
        <is>
          <t>CARRIAGE OF</t>
        </is>
      </c>
      <c r="C2" s="9" t="inlineStr">
        <is>
          <t>MATERIALS</t>
        </is>
      </c>
      <c r="D2" s="9" t="inlineStr"/>
      <c r="E2" s="9" t="inlineStr"/>
      <c r="F2" s="9" t="inlineStr"/>
    </row>
    <row r="5" ht="11.5" customHeight="1">
      <c r="A5" s="9" t="inlineStr"/>
      <c r="B5" s="9" t="inlineStr"/>
      <c r="C5" s="9" t="inlineStr">
        <is>
          <t>CARRIAGE</t>
        </is>
      </c>
      <c r="D5" s="9" t="inlineStr">
        <is>
          <t>OF</t>
        </is>
      </c>
      <c r="E5" s="9" t="inlineStr">
        <is>
          <t>MATERIALS</t>
        </is>
      </c>
      <c r="F5" s="9" t="inlineStr"/>
    </row>
    <row r="6" ht="23" customHeight="1">
      <c r="A6" s="9" t="inlineStr"/>
      <c r="B6" s="9" t="inlineStr">
        <is>
          <t>Data</t>
        </is>
      </c>
      <c r="C6" s="9" t="inlineStr">
        <is>
          <t>Sheet</t>
        </is>
      </c>
      <c r="D6" s="9" t="inlineStr">
        <is>
          <t>No 1 for Analysis</t>
        </is>
      </c>
      <c r="E6" s="9" t="inlineStr">
        <is>
          <t>of</t>
        </is>
      </c>
      <c r="F6" s="9" t="inlineStr">
        <is>
          <t>Rates</t>
        </is>
      </c>
    </row>
    <row r="7" ht="23" customHeight="1">
      <c r="A7" s="9" t="inlineStr"/>
      <c r="B7" s="9" t="inlineStr">
        <is>
          <t>1.1 By Mechanical</t>
        </is>
      </c>
      <c r="C7" s="9" t="inlineStr">
        <is>
          <t>Transport</t>
        </is>
      </c>
      <c r="D7" s="9" t="inlineStr">
        <is>
          <t>including</t>
        </is>
      </c>
      <c r="E7" s="9" t="inlineStr">
        <is>
          <t>loading, unloading</t>
        </is>
      </c>
      <c r="F7" s="9" t="inlineStr">
        <is>
          <t>and stacking:</t>
        </is>
      </c>
    </row>
    <row r="8" ht="11.5" customHeight="1">
      <c r="A8" s="9" t="inlineStr"/>
      <c r="B8" s="9" t="inlineStr">
        <is>
          <t>Code Name</t>
        </is>
      </c>
      <c r="C8" s="9" t="inlineStr"/>
      <c r="D8" s="9" t="inlineStr"/>
      <c r="E8" s="9" t="inlineStr">
        <is>
          <t>Unit</t>
        </is>
      </c>
      <c r="F8" s="9" t="inlineStr">
        <is>
          <t>Rate</t>
        </is>
      </c>
    </row>
    <row r="9" ht="23" customHeight="1">
      <c r="A9" s="9" t="inlineStr"/>
      <c r="B9" s="9" t="inlineStr">
        <is>
          <t>0084 Hire</t>
        </is>
      </c>
      <c r="C9" s="9" t="inlineStr">
        <is>
          <t>charges</t>
        </is>
      </c>
      <c r="D9" s="9" t="inlineStr">
        <is>
          <t>of truck without</t>
        </is>
      </c>
      <c r="E9" s="9" t="inlineStr">
        <is>
          <t>Day</t>
        </is>
      </c>
      <c r="F9" s="9" t="inlineStr">
        <is>
          <t>1500.00</t>
        </is>
      </c>
    </row>
    <row r="10" ht="11.5" customHeight="1">
      <c r="A10" s="9" t="inlineStr"/>
      <c r="B10" s="9" t="inlineStr">
        <is>
          <t>0114 Beldar</t>
        </is>
      </c>
      <c r="C10" s="9" t="inlineStr"/>
      <c r="D10" s="9" t="inlineStr"/>
      <c r="E10" s="9" t="inlineStr">
        <is>
          <t>Day</t>
        </is>
      </c>
      <c r="F10" s="9" t="inlineStr">
        <is>
          <t>558.00</t>
        </is>
      </c>
    </row>
    <row r="11" ht="11.5" customHeight="1">
      <c r="A11" s="9" t="inlineStr"/>
      <c r="B11" s="9" t="inlineStr">
        <is>
          <t>0115 Coolie</t>
        </is>
      </c>
      <c r="C11" s="9" t="inlineStr"/>
      <c r="D11" s="9" t="inlineStr"/>
      <c r="E11" s="9" t="inlineStr">
        <is>
          <t>Day</t>
        </is>
      </c>
      <c r="F11" s="9" t="inlineStr">
        <is>
          <t>558.00</t>
        </is>
      </c>
    </row>
    <row r="12" ht="11.5" customHeight="1">
      <c r="A12" s="9" t="inlineStr"/>
      <c r="B12" s="9" t="inlineStr">
        <is>
          <t>1235 High</t>
        </is>
      </c>
      <c r="C12" s="9" t="inlineStr">
        <is>
          <t>Speed Diesel</t>
        </is>
      </c>
      <c r="D12" s="9" t="inlineStr"/>
      <c r="E12" s="9" t="inlineStr">
        <is>
          <t>Litre</t>
        </is>
      </c>
      <c r="F12" s="9" t="inlineStr">
        <is>
          <t>73.50</t>
        </is>
      </c>
    </row>
    <row r="13" ht="11.5" customHeight="1">
      <c r="A13" s="9" t="inlineStr"/>
      <c r="B13" s="9" t="inlineStr">
        <is>
          <t>5001 Mobile</t>
        </is>
      </c>
      <c r="C13" s="9" t="inlineStr">
        <is>
          <t>Oil</t>
        </is>
      </c>
      <c r="D13" s="9" t="inlineStr"/>
      <c r="E13" s="9" t="inlineStr">
        <is>
          <t>Litre</t>
        </is>
      </c>
      <c r="F13" s="9" t="inlineStr">
        <is>
          <t>315.00</t>
        </is>
      </c>
    </row>
    <row r="14" ht="23" customHeight="1">
      <c r="A14" s="9" t="inlineStr">
        <is>
          <t>Lead</t>
        </is>
      </c>
      <c r="B14" s="9" t="inlineStr">
        <is>
          <t>Ave- Nos of Nos of Litres of Cost</t>
        </is>
      </c>
      <c r="C14" s="9" t="inlineStr">
        <is>
          <t>of Litres</t>
        </is>
      </c>
      <c r="D14" s="9" t="inlineStr">
        <is>
          <t>of Cost</t>
        </is>
      </c>
      <c r="E14" s="9" t="inlineStr">
        <is>
          <t>of Cost of</t>
        </is>
      </c>
      <c r="F14" s="9" t="inlineStr">
        <is>
          <t>Hire charges Total Cost Increase Average</t>
        </is>
      </c>
    </row>
    <row r="15" ht="23" customHeight="1">
      <c r="A15" s="9" t="inlineStr">
        <is>
          <t>in km</t>
        </is>
      </c>
      <c r="B15" s="9" t="inlineStr">
        <is>
          <t>rage Trips km Diesel Diesel</t>
        </is>
      </c>
      <c r="C15" s="9" t="inlineStr">
        <is>
          <t>Mobil</t>
        </is>
      </c>
      <c r="D15" s="9" t="inlineStr">
        <is>
          <t>oil Mobil</t>
        </is>
      </c>
      <c r="E15" s="9" t="inlineStr">
        <is>
          <t>oil 6 Beldars</t>
        </is>
      </c>
      <c r="F15" s="9" t="inlineStr">
        <is>
          <t>of truck Cost= per Trip of cost cost per</t>
        </is>
      </c>
    </row>
    <row r="16" ht="23" customHeight="1">
      <c r="A16" s="9" t="inlineStr">
        <is>
          <t>(L)</t>
        </is>
      </c>
      <c r="B16" s="9" t="inlineStr">
        <is>
          <t>speed N=8/ Done consum (1235)</t>
        </is>
      </c>
      <c r="C16" s="9" t="inlineStr">
        <is>
          <t>consumed</t>
        </is>
      </c>
      <c r="D16" s="9" t="inlineStr">
        <is>
          <t>(5001)</t>
        </is>
      </c>
      <c r="E16" s="9" t="inlineStr">
        <is>
          <t>(0114)</t>
        </is>
      </c>
      <c r="F16" s="9" t="inlineStr">
        <is>
          <t>(0084) 6+8+9+10 = col. 11/ per km additional</t>
        </is>
      </c>
    </row>
    <row r="17" ht="23" customHeight="1">
      <c r="A17" s="9" t="inlineStr"/>
      <c r="B17" s="9" t="inlineStr">
        <is>
          <t>(S) (2L/S)+1 in one ed @</t>
        </is>
      </c>
      <c r="C17" s="9" t="inlineStr">
        <is>
          <t>per @</t>
        </is>
      </c>
      <c r="D17" s="9" t="inlineStr">
        <is>
          <t>140 km. @</t>
        </is>
      </c>
      <c r="E17" s="9" t="inlineStr">
        <is>
          <t>per @ per</t>
        </is>
      </c>
      <c r="F17" s="9" t="inlineStr">
        <is>
          <t>@ per in col. 3 over km after first</t>
        </is>
      </c>
    </row>
    <row r="18" ht="23" customHeight="1">
      <c r="A18" s="9" t="inlineStr"/>
      <c r="B18" s="9" t="inlineStr">
        <is>
          <t>Day @ 5 km. Litre</t>
        </is>
      </c>
      <c r="C18" s="9" t="inlineStr">
        <is>
          <t>per</t>
        </is>
      </c>
      <c r="D18" s="9" t="inlineStr">
        <is>
          <t>Litre Litre</t>
        </is>
      </c>
      <c r="E18" s="9" t="inlineStr">
        <is>
          <t>Day</t>
        </is>
      </c>
      <c r="F18" s="9" t="inlineStr">
        <is>
          <t>Day in previous 5,10 and 20</t>
        </is>
      </c>
    </row>
    <row r="19" ht="11.5" customHeight="1">
      <c r="A19" s="9" t="inlineStr"/>
      <c r="B19" s="9" t="inlineStr">
        <is>
          <t>(2NL+6) per Litre</t>
        </is>
      </c>
      <c r="C19" s="9" t="inlineStr"/>
      <c r="D19" s="9" t="inlineStr"/>
      <c r="E19" s="9" t="inlineStr"/>
      <c r="F19" s="9" t="inlineStr">
        <is>
          <t>km in km in</t>
        </is>
      </c>
    </row>
    <row r="20" ht="11.5" customHeight="1">
      <c r="A20" s="9" t="inlineStr">
        <is>
          <t>1</t>
        </is>
      </c>
      <c r="B20" s="9" t="inlineStr">
        <is>
          <t>2 3 4 5</t>
        </is>
      </c>
      <c r="C20" s="9" t="inlineStr">
        <is>
          <t>6</t>
        </is>
      </c>
      <c r="D20" s="9" t="inlineStr">
        <is>
          <t>7 8</t>
        </is>
      </c>
      <c r="E20" s="9" t="inlineStr">
        <is>
          <t>9</t>
        </is>
      </c>
      <c r="F20" s="9" t="inlineStr">
        <is>
          <t>10 11 12 13 14</t>
        </is>
      </c>
    </row>
    <row r="21" ht="11.5" customHeight="1">
      <c r="A21" s="9" t="inlineStr">
        <is>
          <t>1 Km</t>
        </is>
      </c>
      <c r="B21" s="9" t="inlineStr">
        <is>
          <t>16.00 km 7.11 20.22 4.04 296.94</t>
        </is>
      </c>
      <c r="C21" s="9" t="inlineStr">
        <is>
          <t>0.144</t>
        </is>
      </c>
      <c r="D21" s="9" t="inlineStr">
        <is>
          <t>45.36</t>
        </is>
      </c>
      <c r="E21" s="9" t="inlineStr">
        <is>
          <t>3348.00</t>
        </is>
      </c>
      <c r="F21" s="9" t="inlineStr">
        <is>
          <t>1500.00 5190.30 730.00</t>
        </is>
      </c>
    </row>
    <row r="22" ht="11.5" customHeight="1">
      <c r="A22" s="9" t="inlineStr">
        <is>
          <t>2 Km</t>
        </is>
      </c>
      <c r="B22" s="9" t="inlineStr">
        <is>
          <t>17.00 km 6.48 31.92 6.38 468.93</t>
        </is>
      </c>
      <c r="C22" s="9" t="inlineStr">
        <is>
          <t>0.228</t>
        </is>
      </c>
      <c r="D22" s="9" t="inlineStr">
        <is>
          <t>71.82</t>
        </is>
      </c>
      <c r="E22" s="9" t="inlineStr">
        <is>
          <t>3348.00</t>
        </is>
      </c>
      <c r="F22" s="9" t="inlineStr">
        <is>
          <t>1500.00 5388.75 831.60</t>
        </is>
      </c>
    </row>
    <row r="23" ht="11.5" customHeight="1">
      <c r="A23" s="9" t="inlineStr">
        <is>
          <t>3 Km</t>
        </is>
      </c>
      <c r="B23" s="9" t="inlineStr">
        <is>
          <t>17.50 km 5.96 41.76 8.35 613.73</t>
        </is>
      </c>
      <c r="C23" s="9" t="inlineStr">
        <is>
          <t>0.298</t>
        </is>
      </c>
      <c r="D23" s="9" t="inlineStr">
        <is>
          <t>93.87</t>
        </is>
      </c>
      <c r="E23" s="9" t="inlineStr">
        <is>
          <t>3348.00</t>
        </is>
      </c>
      <c r="F23" s="9" t="inlineStr">
        <is>
          <t>1500.00 5555.60 932.15</t>
        </is>
      </c>
    </row>
    <row r="24" ht="23" customHeight="1">
      <c r="A24" s="9" t="inlineStr">
        <is>
          <t>4 Km</t>
        </is>
      </c>
      <c r="B24" s="9" t="inlineStr">
        <is>
          <t>18.00 km 5.54 50.32 10.06 739.41</t>
        </is>
      </c>
      <c r="C24" s="9" t="inlineStr">
        <is>
          <t>0.359</t>
        </is>
      </c>
      <c r="D24" s="9" t="inlineStr">
        <is>
          <t>113.09</t>
        </is>
      </c>
      <c r="E24" s="9" t="inlineStr">
        <is>
          <t>3348.00</t>
        </is>
      </c>
      <c r="F24" s="9" t="inlineStr">
        <is>
          <t>1500.00 5700.50 1028.97</t>
        </is>
      </c>
    </row>
    <row r="25" ht="23" customHeight="1">
      <c r="A25" s="9" t="inlineStr">
        <is>
          <t>5 Km</t>
        </is>
      </c>
      <c r="B25" s="9" t="inlineStr">
        <is>
          <t>18.50 km 5.19 57.90 11.58 851.13</t>
        </is>
      </c>
      <c r="C25" s="9" t="inlineStr">
        <is>
          <t>0.414</t>
        </is>
      </c>
      <c r="D25" s="9" t="inlineStr">
        <is>
          <t>130.41</t>
        </is>
      </c>
      <c r="E25" s="9" t="inlineStr">
        <is>
          <t>3348.00</t>
        </is>
      </c>
      <c r="F25" s="9" t="inlineStr">
        <is>
          <t>1500.00 5829.54 1123.23</t>
        </is>
      </c>
    </row>
    <row r="26" ht="23" customHeight="1">
      <c r="A26" s="9" t="inlineStr">
        <is>
          <t>6 Km</t>
        </is>
      </c>
      <c r="B26" s="9" t="inlineStr">
        <is>
          <t>19.00 km 4.90 64.80 12.96 952.56</t>
        </is>
      </c>
      <c r="C26" s="9" t="inlineStr">
        <is>
          <t>0.463</t>
        </is>
      </c>
      <c r="D26" s="9" t="inlineStr">
        <is>
          <t>145.85</t>
        </is>
      </c>
      <c r="E26" s="9" t="inlineStr">
        <is>
          <t>3348.00</t>
        </is>
      </c>
      <c r="F26" s="9" t="inlineStr">
        <is>
          <t>1500.00 5946.41 1213.55 90.32</t>
        </is>
      </c>
    </row>
    <row r="27" ht="23" customHeight="1">
      <c r="A27" s="9" t="inlineStr">
        <is>
          <t>7 Km</t>
        </is>
      </c>
      <c r="B27" s="9" t="inlineStr">
        <is>
          <t>19.50 km 4.66 71.24 14.25 1047.38</t>
        </is>
      </c>
      <c r="C27" s="9" t="inlineStr">
        <is>
          <t>0.509</t>
        </is>
      </c>
      <c r="D27" s="9" t="inlineStr">
        <is>
          <t>160.34</t>
        </is>
      </c>
      <c r="E27" s="9" t="inlineStr">
        <is>
          <t>3348.00</t>
        </is>
      </c>
      <c r="F27" s="9" t="inlineStr">
        <is>
          <t>1500.00 6055.72 1299.51 85.96</t>
        </is>
      </c>
    </row>
    <row r="28" ht="23" customHeight="1">
      <c r="A28" s="9" t="inlineStr">
        <is>
          <t>8 Km</t>
        </is>
      </c>
      <c r="B28" s="9" t="inlineStr">
        <is>
          <t>20.00 km 4.44 77.04 15.41 1132.64</t>
        </is>
      </c>
      <c r="C28" s="9" t="inlineStr">
        <is>
          <t>0.550</t>
        </is>
      </c>
      <c r="D28" s="9" t="inlineStr">
        <is>
          <t>173.25</t>
        </is>
      </c>
      <c r="E28" s="9" t="inlineStr">
        <is>
          <t>3348.00</t>
        </is>
      </c>
      <c r="F28" s="9" t="inlineStr">
        <is>
          <t>1500.00 6153.89 1386.01 86.50 84.61</t>
        </is>
      </c>
    </row>
    <row r="29" ht="23" customHeight="1">
      <c r="A29" s="9" t="inlineStr">
        <is>
          <t>9 Km</t>
        </is>
      </c>
      <c r="B29" s="9" t="inlineStr">
        <is>
          <t>20.50 km 4.26 82.68 16.54 1215.69</t>
        </is>
      </c>
      <c r="C29" s="9" t="inlineStr">
        <is>
          <t>0.591</t>
        </is>
      </c>
      <c r="D29" s="9" t="inlineStr">
        <is>
          <t>186.17</t>
        </is>
      </c>
      <c r="E29" s="9" t="inlineStr">
        <is>
          <t>3348.00</t>
        </is>
      </c>
      <c r="F29" s="9" t="inlineStr">
        <is>
          <t>1500.00 6249.86 1467.10 81.09</t>
        </is>
      </c>
    </row>
    <row r="30" ht="23" customHeight="1">
      <c r="A30" s="9" t="inlineStr">
        <is>
          <t>10 Km</t>
        </is>
      </c>
      <c r="B30" s="9" t="inlineStr">
        <is>
          <t>21.00 km 4.10 88.00 17.60 1293.60</t>
        </is>
      </c>
      <c r="C30" s="9" t="inlineStr">
        <is>
          <t>0.629</t>
        </is>
      </c>
      <c r="D30" s="9" t="inlineStr">
        <is>
          <t>198.14</t>
        </is>
      </c>
      <c r="E30" s="9" t="inlineStr">
        <is>
          <t>3348.00</t>
        </is>
      </c>
      <c r="F30" s="9" t="inlineStr">
        <is>
          <t>1500.00 6339.74 1546.28 79.18</t>
        </is>
      </c>
    </row>
    <row r="31" ht="23" customHeight="1">
      <c r="A31" s="9" t="inlineStr">
        <is>
          <t>11 Km</t>
        </is>
      </c>
      <c r="B31" s="9" t="inlineStr">
        <is>
          <t>21.50 km 3.95 92.90 18.58 1365.63</t>
        </is>
      </c>
      <c r="C31" s="9" t="inlineStr">
        <is>
          <t>0.664</t>
        </is>
      </c>
      <c r="D31" s="9" t="inlineStr">
        <is>
          <t>209.16</t>
        </is>
      </c>
      <c r="E31" s="9" t="inlineStr">
        <is>
          <t>3348.00</t>
        </is>
      </c>
      <c r="F31" s="9" t="inlineStr">
        <is>
          <t>1500.00 6422.79 1626.02 79.74</t>
        </is>
      </c>
    </row>
    <row r="32" ht="23" customHeight="1">
      <c r="A32" s="9" t="inlineStr">
        <is>
          <t>12 Km</t>
        </is>
      </c>
      <c r="B32" s="9" t="inlineStr">
        <is>
          <t>22.00 km 3.83 97.92 19.58 1439.13</t>
        </is>
      </c>
      <c r="C32" s="9" t="inlineStr">
        <is>
          <t>0.699</t>
        </is>
      </c>
      <c r="D32" s="9" t="inlineStr">
        <is>
          <t>220.19</t>
        </is>
      </c>
      <c r="E32" s="9" t="inlineStr">
        <is>
          <t>3348.00</t>
        </is>
      </c>
      <c r="F32" s="9" t="inlineStr">
        <is>
          <t>1500.00 6507.32 1699.04 73.02</t>
        </is>
      </c>
    </row>
    <row r="33" ht="23" customHeight="1">
      <c r="A33" s="9" t="inlineStr">
        <is>
          <t>13 Km</t>
        </is>
      </c>
      <c r="B33" s="9" t="inlineStr">
        <is>
          <t>22.50 km 3.71 102.46 20.49 1506.02</t>
        </is>
      </c>
      <c r="C33" s="9" t="inlineStr">
        <is>
          <t>0.732</t>
        </is>
      </c>
      <c r="D33" s="9" t="inlineStr">
        <is>
          <t>230.58</t>
        </is>
      </c>
      <c r="E33" s="9" t="inlineStr">
        <is>
          <t>3348.00</t>
        </is>
      </c>
      <c r="F33" s="9" t="inlineStr">
        <is>
          <t>1500.00 6584.60 1774.82 75.78</t>
        </is>
      </c>
    </row>
    <row r="34" ht="23" customHeight="1">
      <c r="A34" s="9" t="inlineStr">
        <is>
          <t>14 Km</t>
        </is>
      </c>
      <c r="B34" s="9" t="inlineStr">
        <is>
          <t>23.00 km 3.61 107.08 21.42 1574.37</t>
        </is>
      </c>
      <c r="C34" s="9" t="inlineStr">
        <is>
          <t>0.765</t>
        </is>
      </c>
      <c r="D34" s="9" t="inlineStr">
        <is>
          <t>240.98</t>
        </is>
      </c>
      <c r="E34" s="9" t="inlineStr">
        <is>
          <t>3348.00</t>
        </is>
      </c>
      <c r="F34" s="9" t="inlineStr">
        <is>
          <t>1500.00 6663.35 1845.80 70.98</t>
        </is>
      </c>
    </row>
    <row r="35" ht="23" customHeight="1">
      <c r="A35" s="9" t="inlineStr">
        <is>
          <t>15 Km</t>
        </is>
      </c>
      <c r="B35" s="9" t="inlineStr">
        <is>
          <t>23.50 km 3.51 111.30 22.26 1636.11</t>
        </is>
      </c>
      <c r="C35" s="9" t="inlineStr">
        <is>
          <t>0.795</t>
        </is>
      </c>
      <c r="D35" s="9" t="inlineStr">
        <is>
          <t>250.43</t>
        </is>
      </c>
      <c r="E35" s="9" t="inlineStr">
        <is>
          <t>3348.00</t>
        </is>
      </c>
      <c r="F35" s="9" t="inlineStr">
        <is>
          <t>1500.00 6734.54 1918.67 72.87</t>
        </is>
      </c>
    </row>
    <row r="36" ht="23" customHeight="1">
      <c r="A36" s="9" t="inlineStr">
        <is>
          <t>16 Km</t>
        </is>
      </c>
      <c r="B36" s="9" t="inlineStr">
        <is>
          <t>24.00 km 3.43 115.76 23.15 1701.53</t>
        </is>
      </c>
      <c r="C36" s="9" t="inlineStr">
        <is>
          <t>0.827</t>
        </is>
      </c>
      <c r="D36" s="9" t="inlineStr">
        <is>
          <t>260.51</t>
        </is>
      </c>
      <c r="E36" s="9" t="inlineStr">
        <is>
          <t>3348.00</t>
        </is>
      </c>
      <c r="F36" s="9" t="inlineStr">
        <is>
          <t>1500.00 6810.04 1985.43 66.76</t>
        </is>
      </c>
    </row>
    <row r="37" ht="23" customHeight="1">
      <c r="A37" s="9" t="inlineStr">
        <is>
          <t>17 Km</t>
        </is>
      </c>
      <c r="B37" s="9" t="inlineStr">
        <is>
          <t>24.50 km 3.35 119.90 23.98 1762.53</t>
        </is>
      </c>
      <c r="C37" s="9" t="inlineStr">
        <is>
          <t>0.856</t>
        </is>
      </c>
      <c r="D37" s="9" t="inlineStr">
        <is>
          <t>269.64</t>
        </is>
      </c>
      <c r="E37" s="9" t="inlineStr">
        <is>
          <t>3348.00</t>
        </is>
      </c>
      <c r="F37" s="9" t="inlineStr">
        <is>
          <t>1500.00 6880.17 2053.78 68.35 70.31</t>
        </is>
      </c>
    </row>
    <row r="38" ht="23" customHeight="1">
      <c r="A38" s="9" t="inlineStr">
        <is>
          <t>18 Km</t>
        </is>
      </c>
      <c r="B38" s="9" t="inlineStr">
        <is>
          <t>25.00 km 3.28 124.08 24.82 1824.27</t>
        </is>
      </c>
      <c r="C38" s="9" t="inlineStr">
        <is>
          <t>0.886</t>
        </is>
      </c>
      <c r="D38" s="9" t="inlineStr">
        <is>
          <t>279.09</t>
        </is>
      </c>
      <c r="E38" s="9" t="inlineStr">
        <is>
          <t>3348.00</t>
        </is>
      </c>
      <c r="F38" s="9" t="inlineStr">
        <is>
          <t>1500.00 6951.36 2119.32 65.54</t>
        </is>
      </c>
    </row>
    <row r="40" ht="11.5" customHeight="1">
      <c r="A40" s="9" t="inlineStr">
        <is>
          <t>1</t>
        </is>
      </c>
      <c r="B40" s="9" t="inlineStr">
        <is>
          <t>2 3 4 5</t>
        </is>
      </c>
      <c r="C40" s="9" t="inlineStr">
        <is>
          <t>6</t>
        </is>
      </c>
      <c r="D40" s="9" t="inlineStr">
        <is>
          <t>7</t>
        </is>
      </c>
      <c r="E40" s="9" t="inlineStr">
        <is>
          <t>8</t>
        </is>
      </c>
      <c r="F40" s="9" t="inlineStr">
        <is>
          <t>9 10 11 12 13 14</t>
        </is>
      </c>
    </row>
    <row r="41" ht="23" customHeight="1">
      <c r="A41" s="9" t="inlineStr">
        <is>
          <t>21 Km</t>
        </is>
      </c>
      <c r="B41" s="9" t="inlineStr">
        <is>
          <t>26.50 km 3.09 135.78 27.16</t>
        </is>
      </c>
      <c r="C41" s="9" t="inlineStr">
        <is>
          <t>1996.26</t>
        </is>
      </c>
      <c r="D41" s="9" t="inlineStr">
        <is>
          <t>0.970</t>
        </is>
      </c>
      <c r="E41" s="9" t="inlineStr">
        <is>
          <t>305.55 3348.00</t>
        </is>
      </c>
      <c r="F41" s="9" t="inlineStr">
        <is>
          <t>1500.00 7149.81 2313.85 64.50</t>
        </is>
      </c>
    </row>
    <row r="42" ht="23" customHeight="1">
      <c r="A42" s="9" t="inlineStr">
        <is>
          <t>22 Km</t>
        </is>
      </c>
      <c r="B42" s="9" t="inlineStr">
        <is>
          <t>27.00 km 3.04 139.76 27.95</t>
        </is>
      </c>
      <c r="C42" s="9" t="inlineStr">
        <is>
          <t>2054.33</t>
        </is>
      </c>
      <c r="D42" s="9" t="inlineStr">
        <is>
          <t>0.998</t>
        </is>
      </c>
      <c r="E42" s="9" t="inlineStr">
        <is>
          <t>314.37 3348.00</t>
        </is>
      </c>
      <c r="F42" s="9" t="inlineStr">
        <is>
          <t>1500.00 7216.70 2373.91 60.06</t>
        </is>
      </c>
    </row>
    <row r="43" ht="23" customHeight="1">
      <c r="A43" s="9" t="inlineStr">
        <is>
          <t>23 Km</t>
        </is>
      </c>
      <c r="B43" s="9" t="inlineStr">
        <is>
          <t>27.50 km 2.99 143.54 28.71</t>
        </is>
      </c>
      <c r="C43" s="9" t="inlineStr">
        <is>
          <t>2110.19</t>
        </is>
      </c>
      <c r="D43" s="9" t="inlineStr">
        <is>
          <t>1.025</t>
        </is>
      </c>
      <c r="E43" s="9" t="inlineStr">
        <is>
          <t>322.88 3348.00</t>
        </is>
      </c>
      <c r="F43" s="9" t="inlineStr">
        <is>
          <t>1500.00 7281.07 2435.14 61.23</t>
        </is>
      </c>
    </row>
    <row r="44" ht="23" customHeight="1">
      <c r="A44" s="9" t="inlineStr">
        <is>
          <t>24 Km</t>
        </is>
      </c>
      <c r="B44" s="9" t="inlineStr">
        <is>
          <t>28.00 km 2.95 147.60 29.52</t>
        </is>
      </c>
      <c r="C44" s="9" t="inlineStr">
        <is>
          <t>2169.72</t>
        </is>
      </c>
      <c r="D44" s="9" t="inlineStr">
        <is>
          <t>1.054</t>
        </is>
      </c>
      <c r="E44" s="9" t="inlineStr">
        <is>
          <t>332.01 3348.00</t>
        </is>
      </c>
      <c r="F44" s="9" t="inlineStr">
        <is>
          <t>1500.00 7349.73 2491.43 56.29</t>
        </is>
      </c>
    </row>
    <row r="45" ht="23" customHeight="1">
      <c r="A45" s="9" t="inlineStr">
        <is>
          <t>25 Km</t>
        </is>
      </c>
      <c r="B45" s="9" t="inlineStr">
        <is>
          <t>28.50 km 2.90 151.00 30.20</t>
        </is>
      </c>
      <c r="C45" s="9" t="inlineStr">
        <is>
          <t>2219.70</t>
        </is>
      </c>
      <c r="D45" s="9" t="inlineStr">
        <is>
          <t>1.079</t>
        </is>
      </c>
      <c r="E45" s="9" t="inlineStr">
        <is>
          <t>339.89 3348.00</t>
        </is>
      </c>
      <c r="F45" s="9" t="inlineStr">
        <is>
          <t>1500.00 7407.59 2554.34 62.91</t>
        </is>
      </c>
    </row>
    <row r="46" ht="23" customHeight="1">
      <c r="A46" s="9" t="inlineStr">
        <is>
          <t>26 Km</t>
        </is>
      </c>
      <c r="B46" s="9" t="inlineStr">
        <is>
          <t>29.00 km 2.86 154.72 30.94</t>
        </is>
      </c>
      <c r="C46" s="9" t="inlineStr">
        <is>
          <t>2274.09</t>
        </is>
      </c>
      <c r="D46" s="9" t="inlineStr">
        <is>
          <t>1.105</t>
        </is>
      </c>
      <c r="E46" s="9" t="inlineStr">
        <is>
          <t>348.08 3348.00</t>
        </is>
      </c>
      <c r="F46" s="9" t="inlineStr">
        <is>
          <t>1500.00 7470.17 2611.95 57.61</t>
        </is>
      </c>
    </row>
    <row r="47" ht="11.5" customHeight="1">
      <c r="A47" s="9" t="inlineStr"/>
      <c r="B47" s="9" t="inlineStr"/>
      <c r="C47" s="9" t="inlineStr"/>
      <c r="D47" s="9" t="inlineStr"/>
      <c r="E47" s="9" t="inlineStr"/>
      <c r="F47" s="9" t="inlineStr">
        <is>
          <t>58.08</t>
        </is>
      </c>
    </row>
    <row r="48" ht="23" customHeight="1">
      <c r="A48" s="9" t="inlineStr">
        <is>
          <t>27 Km</t>
        </is>
      </c>
      <c r="B48" s="9" t="inlineStr">
        <is>
          <t>29.50 km 2.83 158.82 31.76</t>
        </is>
      </c>
      <c r="C48" s="9" t="inlineStr">
        <is>
          <t>2334.36</t>
        </is>
      </c>
      <c r="D48" s="9" t="inlineStr">
        <is>
          <t>1.134</t>
        </is>
      </c>
      <c r="E48" s="9" t="inlineStr">
        <is>
          <t>357.21 3348.00</t>
        </is>
      </c>
      <c r="F48" s="9" t="inlineStr">
        <is>
          <t>1500.00 7539.57 2664.16 52.21</t>
        </is>
      </c>
    </row>
    <row r="49" ht="23" customHeight="1">
      <c r="A49" s="9" t="inlineStr">
        <is>
          <t>28 Km</t>
        </is>
      </c>
      <c r="B49" s="9" t="inlineStr">
        <is>
          <t>30.00 km 2.79 162.24 32.45</t>
        </is>
      </c>
      <c r="C49" s="9" t="inlineStr">
        <is>
          <t>2385.08</t>
        </is>
      </c>
      <c r="D49" s="9" t="inlineStr">
        <is>
          <t>1.159</t>
        </is>
      </c>
      <c r="E49" s="9" t="inlineStr">
        <is>
          <t>365.09 3348.00</t>
        </is>
      </c>
      <c r="F49" s="9" t="inlineStr">
        <is>
          <t>1500.00 7598.17 2723.36 59.20</t>
        </is>
      </c>
    </row>
    <row r="50" ht="23" customHeight="1">
      <c r="A50" s="9" t="inlineStr">
        <is>
          <t>29 Km</t>
        </is>
      </c>
      <c r="B50" s="9" t="inlineStr">
        <is>
          <t>30.50 km 2.76 166.08 33.22</t>
        </is>
      </c>
      <c r="C50" s="9" t="inlineStr">
        <is>
          <t>2441.67</t>
        </is>
      </c>
      <c r="D50" s="9" t="inlineStr">
        <is>
          <t>1.186</t>
        </is>
      </c>
      <c r="E50" s="9" t="inlineStr">
        <is>
          <t>373.59 3348.00</t>
        </is>
      </c>
      <c r="F50" s="9" t="inlineStr">
        <is>
          <t>1500.00 7663.26 2776.54 53.18</t>
        </is>
      </c>
    </row>
    <row r="51" ht="23" customHeight="1">
      <c r="A51" s="9" t="inlineStr">
        <is>
          <t>30 Km</t>
        </is>
      </c>
      <c r="B51" s="9" t="inlineStr">
        <is>
          <t>31.00 km 2.73 169.80 33.96</t>
        </is>
      </c>
      <c r="C51" s="9" t="inlineStr">
        <is>
          <t>2496.06</t>
        </is>
      </c>
      <c r="D51" s="9" t="inlineStr">
        <is>
          <t>1.213</t>
        </is>
      </c>
      <c r="E51" s="9" t="inlineStr">
        <is>
          <t>382.10 3348.00</t>
        </is>
      </c>
      <c r="F51" s="9" t="inlineStr">
        <is>
          <t>1500.00 7726.16 2830.10 53.56</t>
        </is>
      </c>
    </row>
    <row r="52" ht="11.5" customHeight="1">
      <c r="A52" s="9" t="inlineStr">
        <is>
          <t>Notes</t>
        </is>
      </c>
      <c r="B52" s="9" t="inlineStr"/>
      <c r="C52" s="9" t="inlineStr"/>
      <c r="D52" s="9" t="inlineStr"/>
      <c r="E52" s="9" t="inlineStr"/>
      <c r="F52" s="9" t="inlineStr"/>
    </row>
    <row r="53" ht="34.5" customHeight="1">
      <c r="A53" s="9" t="inlineStr">
        <is>
          <t>1</t>
        </is>
      </c>
      <c r="B53" s="9" t="inlineStr">
        <is>
          <t>Number of trips in working day of 8 hours</t>
        </is>
      </c>
      <c r="C53" s="9" t="inlineStr">
        <is>
          <t>N=8/{(2L/S)+1)}.</t>
        </is>
      </c>
      <c r="D53" s="9" t="inlineStr">
        <is>
          <t>Where</t>
        </is>
      </c>
      <c r="E53" s="9" t="inlineStr">
        <is>
          <t>L=Lead in</t>
        </is>
      </c>
      <c r="F53" s="9" t="inlineStr">
        <is>
          <t>Km., S=Speed in Km.per hour, 1 hour is allowed for loading /</t>
        </is>
      </c>
    </row>
    <row r="54" ht="11.5" customHeight="1">
      <c r="A54" s="9" t="inlineStr"/>
      <c r="B54" s="9" t="inlineStr">
        <is>
          <t>unloading.</t>
        </is>
      </c>
      <c r="C54" s="9" t="inlineStr"/>
      <c r="D54" s="9" t="inlineStr"/>
      <c r="E54" s="9" t="inlineStr"/>
      <c r="F54" s="9" t="inlineStr"/>
    </row>
    <row r="55" ht="11.5" customHeight="1">
      <c r="A55" s="9" t="inlineStr">
        <is>
          <t>2</t>
        </is>
      </c>
      <c r="B55" s="9" t="inlineStr">
        <is>
          <t>Consumption of diesel taken at 5 Km. per</t>
        </is>
      </c>
      <c r="C55" s="9" t="inlineStr">
        <is>
          <t>litre.</t>
        </is>
      </c>
      <c r="D55" s="9" t="inlineStr"/>
      <c r="E55" s="9" t="inlineStr"/>
      <c r="F55" s="9" t="inlineStr"/>
    </row>
    <row r="56" ht="11.5" customHeight="1">
      <c r="A56" s="9" t="inlineStr">
        <is>
          <t>3</t>
        </is>
      </c>
      <c r="B56" s="9" t="inlineStr">
        <is>
          <t>Consumption of mobile oil taken at 140 Km.</t>
        </is>
      </c>
      <c r="C56" s="9" t="inlineStr">
        <is>
          <t>per litre.</t>
        </is>
      </c>
      <c r="D56" s="9" t="inlineStr"/>
      <c r="E56" s="9" t="inlineStr"/>
      <c r="F56" s="9" t="inlineStr"/>
    </row>
    <row r="57" ht="23" customHeight="1">
      <c r="A57" s="9" t="inlineStr">
        <is>
          <t>4</t>
        </is>
      </c>
      <c r="B57" s="9" t="inlineStr">
        <is>
          <t>In column 4 of 'km done' an allowance of</t>
        </is>
      </c>
      <c r="C57" s="9" t="inlineStr">
        <is>
          <t>6.0 km has</t>
        </is>
      </c>
      <c r="D57" s="9" t="inlineStr">
        <is>
          <t>been made</t>
        </is>
      </c>
      <c r="E57" s="9" t="inlineStr">
        <is>
          <t>for movement</t>
        </is>
      </c>
      <c r="F57" s="9" t="inlineStr">
        <is>
          <t>of truck from parking place to duty &amp; back.</t>
        </is>
      </c>
    </row>
    <row r="58" ht="11.5" customHeight="1">
      <c r="A58" s="9" t="inlineStr">
        <is>
          <t>5</t>
        </is>
      </c>
      <c r="B58" s="9" t="inlineStr">
        <is>
          <t>(i) Cost of diesel @ (1235) per litre</t>
        </is>
      </c>
      <c r="C58" s="9" t="inlineStr"/>
      <c r="D58" s="9" t="inlineStr"/>
      <c r="E58" s="9" t="inlineStr"/>
      <c r="F58" s="9" t="inlineStr"/>
    </row>
    <row r="59" ht="11.5" customHeight="1">
      <c r="A59" s="9" t="inlineStr"/>
      <c r="B59" s="9" t="inlineStr">
        <is>
          <t>(ii) Cost of mobile oil @(5001) per litre</t>
        </is>
      </c>
      <c r="C59" s="9" t="inlineStr"/>
      <c r="D59" s="9" t="inlineStr"/>
      <c r="E59" s="9" t="inlineStr"/>
      <c r="F59" s="9" t="inlineStr"/>
    </row>
    <row r="60" ht="23" customHeight="1">
      <c r="A60" s="9" t="inlineStr"/>
      <c r="B60" s="9" t="inlineStr">
        <is>
          <t>(iii) Hire charges of truck @ (0084) for a</t>
        </is>
      </c>
      <c r="C60" s="9" t="inlineStr">
        <is>
          <t>day of 8 hours.</t>
        </is>
      </c>
      <c r="D60" s="9" t="inlineStr"/>
      <c r="E60" s="9" t="inlineStr"/>
      <c r="F60" s="9" t="inlineStr"/>
    </row>
    <row r="62" ht="11.5" customHeight="1">
      <c r="A62" s="9" t="inlineStr"/>
      <c r="B62" s="9" t="inlineStr"/>
      <c r="C62" s="9" t="inlineStr">
        <is>
          <t>1.0 CARRIAGE</t>
        </is>
      </c>
      <c r="D62" s="9" t="inlineStr">
        <is>
          <t>OF</t>
        </is>
      </c>
      <c r="E62" s="9" t="inlineStr">
        <is>
          <t>MATERIALS</t>
        </is>
      </c>
      <c r="F62" s="9" t="inlineStr"/>
    </row>
    <row r="63" ht="23" customHeight="1">
      <c r="A63" s="9" t="inlineStr"/>
      <c r="B63" s="9" t="inlineStr">
        <is>
          <t>1.1 By Mechanical</t>
        </is>
      </c>
      <c r="C63" s="9" t="inlineStr">
        <is>
          <t>Transport</t>
        </is>
      </c>
      <c r="D63" s="9" t="inlineStr">
        <is>
          <t>including</t>
        </is>
      </c>
      <c r="E63" s="9" t="inlineStr">
        <is>
          <t>loading,unloading</t>
        </is>
      </c>
      <c r="F63" s="9" t="inlineStr">
        <is>
          <t>and stacking</t>
        </is>
      </c>
    </row>
    <row r="64" ht="23" customHeight="1">
      <c r="A64" s="9" t="inlineStr">
        <is>
          <t>Code</t>
        </is>
      </c>
      <c r="B64" s="9" t="inlineStr">
        <is>
          <t>Material capacity Net Qty</t>
        </is>
      </c>
      <c r="C64" s="9" t="inlineStr">
        <is>
          <t>Unit C.P.</t>
        </is>
      </c>
      <c r="D64" s="9" t="inlineStr">
        <is>
          <t>&amp; Cost per</t>
        </is>
      </c>
      <c r="E64" s="9" t="inlineStr">
        <is>
          <t>Trip per unit</t>
        </is>
      </c>
      <c r="F64" s="9" t="inlineStr">
        <is>
          <t>i/c 15% CP &amp; OH Beyond Beyond Beyond Remarks</t>
        </is>
      </c>
    </row>
    <row r="65" ht="23" customHeight="1">
      <c r="A65" s="9" t="inlineStr"/>
      <c r="B65" s="9" t="inlineStr">
        <is>
          <t>per Trip Payable</t>
        </is>
      </c>
      <c r="C65" s="9" t="inlineStr">
        <is>
          <t>of Over</t>
        </is>
      </c>
      <c r="D65" s="9" t="inlineStr"/>
      <c r="E65" s="9" t="inlineStr"/>
      <c r="F65" s="9" t="inlineStr">
        <is>
          <t>5 km upto 10 km 20 km per</t>
        </is>
      </c>
    </row>
    <row r="66" ht="11.5" customHeight="1">
      <c r="A66" s="9" t="inlineStr"/>
      <c r="B66" s="9" t="inlineStr"/>
      <c r="C66" s="9" t="inlineStr"/>
      <c r="D66" s="9" t="inlineStr">
        <is>
          <t>1km</t>
        </is>
      </c>
      <c r="E66" s="9" t="inlineStr">
        <is>
          <t>2km 3km</t>
        </is>
      </c>
      <c r="F66" s="9" t="inlineStr">
        <is>
          <t>4km 5km</t>
        </is>
      </c>
    </row>
    <row r="67" ht="11.5" customHeight="1">
      <c r="A67" s="9" t="inlineStr"/>
      <c r="B67" s="9" t="inlineStr">
        <is>
          <t>after</t>
        </is>
      </c>
      <c r="C67" s="9" t="inlineStr">
        <is>
          <t>rates heads</t>
        </is>
      </c>
      <c r="D67" s="9" t="inlineStr"/>
      <c r="E67" s="9" t="inlineStr"/>
      <c r="F67" s="9" t="inlineStr">
        <is>
          <t>10 km upto 20 addl.</t>
        </is>
      </c>
    </row>
    <row r="68" ht="11.5" customHeight="1">
      <c r="A68" s="9" t="inlineStr"/>
      <c r="B68" s="9" t="inlineStr">
        <is>
          <t>dedu-</t>
        </is>
      </c>
      <c r="C68" s="9" t="inlineStr">
        <is>
          <t>@</t>
        </is>
      </c>
      <c r="D68" s="9" t="inlineStr">
        <is>
          <t>15%</t>
        </is>
      </c>
      <c r="E68" s="9" t="inlineStr"/>
      <c r="F68" s="9" t="inlineStr">
        <is>
          <t>per km km per km</t>
        </is>
      </c>
    </row>
    <row r="69" ht="11.5" customHeight="1">
      <c r="A69" s="9" t="inlineStr"/>
      <c r="B69" s="9" t="inlineStr">
        <is>
          <t>ction</t>
        </is>
      </c>
      <c r="C69" s="9" t="inlineStr"/>
      <c r="D69" s="9" t="inlineStr"/>
      <c r="E69" s="9" t="inlineStr"/>
      <c r="F69" s="9" t="inlineStr">
        <is>
          <t>km</t>
        </is>
      </c>
    </row>
    <row r="70" ht="11.5" customHeight="1">
      <c r="A70" s="9" t="inlineStr"/>
      <c r="B70" s="9" t="inlineStr">
        <is>
          <t>for</t>
        </is>
      </c>
      <c r="C70" s="9" t="inlineStr"/>
      <c r="D70" s="9" t="inlineStr"/>
      <c r="E70" s="9" t="inlineStr"/>
      <c r="F70" s="9" t="inlineStr"/>
    </row>
    <row r="71" ht="34.5" customHeight="1">
      <c r="A71" s="9" t="inlineStr"/>
      <c r="B71" s="9" t="inlineStr"/>
      <c r="C71" s="9" t="inlineStr"/>
      <c r="D71" s="9" t="inlineStr">
        <is>
          <t>Cost per</t>
        </is>
      </c>
      <c r="E71" s="9" t="inlineStr">
        <is>
          <t>Trip as per Col.</t>
        </is>
      </c>
      <c r="F71" s="9" t="inlineStr">
        <is>
          <t>12 of Data sheet no. 1 As per Col. 14 of Data Sheet</t>
        </is>
      </c>
    </row>
    <row r="72" ht="11.5" customHeight="1">
      <c r="A72" s="9" t="inlineStr"/>
      <c r="B72" s="9" t="inlineStr">
        <is>
          <t>loose-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ness</t>
        </is>
      </c>
      <c r="C73" s="9" t="inlineStr"/>
      <c r="D73" s="9" t="inlineStr"/>
      <c r="E73" s="9" t="inlineStr">
        <is>
          <t>Net Qty</t>
        </is>
      </c>
      <c r="F73" s="9" t="inlineStr">
        <is>
          <t>Payable A B C</t>
        </is>
      </c>
    </row>
    <row r="74" ht="11.5" customHeight="1">
      <c r="A74" s="9" t="inlineStr"/>
      <c r="B74" s="9" t="inlineStr"/>
      <c r="C74" s="9" t="inlineStr"/>
      <c r="D74" s="9" t="inlineStr"/>
      <c r="E74" s="9" t="inlineStr"/>
      <c r="F74" s="9" t="inlineStr">
        <is>
          <t>Net Qty Payable</t>
        </is>
      </c>
    </row>
    <row r="75" ht="11.5" customHeight="1">
      <c r="A75" s="9" t="inlineStr">
        <is>
          <t>1</t>
        </is>
      </c>
      <c r="B75" s="9" t="inlineStr">
        <is>
          <t>2 3 4</t>
        </is>
      </c>
      <c r="C75" s="9" t="inlineStr">
        <is>
          <t>5 6</t>
        </is>
      </c>
      <c r="D75" s="9" t="inlineStr">
        <is>
          <t>7</t>
        </is>
      </c>
      <c r="E75" s="9" t="inlineStr">
        <is>
          <t>8 9</t>
        </is>
      </c>
      <c r="F75" s="9" t="inlineStr">
        <is>
          <t>10 11 12 13 14 15</t>
        </is>
      </c>
    </row>
    <row r="76" ht="23" customHeight="1">
      <c r="A76" s="9" t="inlineStr">
        <is>
          <t>1.1.1</t>
        </is>
      </c>
      <c r="B76" s="9" t="inlineStr">
        <is>
          <t>Lime, moorum, building 8 8 cum</t>
        </is>
      </c>
      <c r="C76" s="9" t="inlineStr">
        <is>
          <t>0.15</t>
        </is>
      </c>
      <c r="D76" s="9" t="inlineStr">
        <is>
          <t>104.94 119.54</t>
        </is>
      </c>
      <c r="E76" s="9" t="inlineStr">
        <is>
          <t>134.00</t>
        </is>
      </c>
      <c r="F76" s="9" t="inlineStr">
        <is>
          <t>147.91 161.46 12.16 10.11 8.35</t>
        </is>
      </c>
    </row>
    <row r="77" ht="11.5" customHeight="1">
      <c r="A77" s="9" t="inlineStr"/>
      <c r="B77" s="9" t="inlineStr">
        <is>
          <t>rubbish</t>
        </is>
      </c>
      <c r="C77" s="9" t="inlineStr"/>
      <c r="D77" s="9" t="inlineStr"/>
      <c r="E77" s="9" t="inlineStr"/>
      <c r="F77" s="9" t="inlineStr"/>
    </row>
    <row r="78" ht="23" customHeight="1">
      <c r="A78" s="9" t="inlineStr">
        <is>
          <t>1.1.2</t>
        </is>
      </c>
      <c r="B78" s="9" t="inlineStr">
        <is>
          <t>Earth 8 6.4 cum</t>
        </is>
      </c>
      <c r="C78" s="9" t="inlineStr">
        <is>
          <t>0.15</t>
        </is>
      </c>
      <c r="D78" s="9" t="inlineStr">
        <is>
          <t>131.17 149.43</t>
        </is>
      </c>
      <c r="E78" s="9" t="inlineStr">
        <is>
          <t>167.50</t>
        </is>
      </c>
      <c r="F78" s="9" t="inlineStr">
        <is>
          <t>184.89 201.83 15.20 12.63 10.44</t>
        </is>
      </c>
    </row>
    <row r="79" ht="23" customHeight="1">
      <c r="A79" s="9" t="inlineStr">
        <is>
          <t>1.1.3</t>
        </is>
      </c>
      <c r="B79" s="9" t="inlineStr">
        <is>
          <t>Manure or sludge 8 7.36 cum</t>
        </is>
      </c>
      <c r="C79" s="9" t="inlineStr">
        <is>
          <t>0.15</t>
        </is>
      </c>
      <c r="D79" s="9" t="inlineStr">
        <is>
          <t>114.06 129.94</t>
        </is>
      </c>
      <c r="E79" s="9" t="inlineStr">
        <is>
          <t>145.65</t>
        </is>
      </c>
      <c r="F79" s="9" t="inlineStr">
        <is>
          <t>160.78 175.50 13.22 10.99 9.08</t>
        </is>
      </c>
    </row>
    <row r="80" ht="23" customHeight="1">
      <c r="A80" s="9" t="inlineStr">
        <is>
          <t>1.1.4</t>
        </is>
      </c>
      <c r="B80" s="9" t="inlineStr">
        <is>
          <t>Excavated rock 8 4 cum</t>
        </is>
      </c>
      <c r="C80" s="9" t="inlineStr">
        <is>
          <t>0.15</t>
        </is>
      </c>
      <c r="D80" s="9" t="inlineStr">
        <is>
          <t>209.88 239.09</t>
        </is>
      </c>
      <c r="E80" s="9" t="inlineStr">
        <is>
          <t>267.99</t>
        </is>
      </c>
      <c r="F80" s="9" t="inlineStr">
        <is>
          <t>295.83 322.93 24.33 20.21 16.70</t>
        </is>
      </c>
    </row>
    <row r="81" ht="23" customHeight="1">
      <c r="A81" s="9" t="inlineStr">
        <is>
          <t>1.1.5</t>
        </is>
      </c>
      <c r="B81" s="9" t="inlineStr">
        <is>
          <t>Sand, stone aggregate 8 8 cum</t>
        </is>
      </c>
      <c r="C81" s="9" t="inlineStr">
        <is>
          <t>0.15</t>
        </is>
      </c>
      <c r="D81" s="9" t="inlineStr">
        <is>
          <t>104.94 119.54</t>
        </is>
      </c>
      <c r="E81" s="9" t="inlineStr">
        <is>
          <t>134.00</t>
        </is>
      </c>
      <c r="F81" s="9" t="inlineStr">
        <is>
          <t>147.91 161.46 12.16 10.11 8.35</t>
        </is>
      </c>
    </row>
    <row r="82" ht="11.5" customHeight="1">
      <c r="A82" s="9" t="inlineStr"/>
      <c r="B82" s="9" t="inlineStr">
        <is>
          <t>below 40 mm nominal size</t>
        </is>
      </c>
      <c r="C82" s="9" t="inlineStr"/>
      <c r="D82" s="9" t="inlineStr"/>
      <c r="E82" s="9" t="inlineStr"/>
      <c r="F82" s="9" t="inlineStr"/>
    </row>
    <row r="83" ht="23" customHeight="1">
      <c r="A83" s="9" t="inlineStr">
        <is>
          <t>1.1.6</t>
        </is>
      </c>
      <c r="B83" s="9" t="inlineStr">
        <is>
          <t>Stone aggregate 40 mm 8 7.36 cum</t>
        </is>
      </c>
      <c r="C83" s="9" t="inlineStr">
        <is>
          <t>0.15</t>
        </is>
      </c>
      <c r="D83" s="9" t="inlineStr">
        <is>
          <t>114.06 129.94</t>
        </is>
      </c>
      <c r="E83" s="9" t="inlineStr">
        <is>
          <t>145.65</t>
        </is>
      </c>
      <c r="F83" s="9" t="inlineStr">
        <is>
          <t>160.78 175.50 13.22 10.99 9.08</t>
        </is>
      </c>
    </row>
    <row r="84" ht="11.5" customHeight="1">
      <c r="A84" s="9" t="inlineStr"/>
      <c r="B84" s="9" t="inlineStr">
        <is>
          <t>nominal size and above</t>
        </is>
      </c>
      <c r="C84" s="9" t="inlineStr"/>
      <c r="D84" s="9" t="inlineStr"/>
      <c r="E84" s="9" t="inlineStr"/>
      <c r="F84" s="9" t="inlineStr"/>
    </row>
    <row r="85" ht="23" customHeight="1">
      <c r="A85" s="9" t="inlineStr">
        <is>
          <t>1.1.7</t>
        </is>
      </c>
      <c r="B85" s="9" t="inlineStr">
        <is>
          <t>Soling stone 8 6.8 cum</t>
        </is>
      </c>
      <c r="C85" s="9" t="inlineStr">
        <is>
          <t>0.15</t>
        </is>
      </c>
      <c r="D85" s="9" t="inlineStr">
        <is>
          <t>123.46 140.64</t>
        </is>
      </c>
      <c r="E85" s="9" t="inlineStr">
        <is>
          <t>157.64</t>
        </is>
      </c>
      <c r="F85" s="9" t="inlineStr">
        <is>
          <t>174.02 189.96 14.31 11.89 9.82</t>
        </is>
      </c>
    </row>
    <row r="86" ht="23" customHeight="1">
      <c r="A86" s="9" t="inlineStr">
        <is>
          <t>1.1.8</t>
        </is>
      </c>
      <c r="B86" s="9" t="inlineStr">
        <is>
          <t>Bricks 3000 3000 1000</t>
        </is>
      </c>
      <c r="C86" s="9" t="inlineStr">
        <is>
          <t>0.15</t>
        </is>
      </c>
      <c r="D86" s="9" t="inlineStr">
        <is>
          <t>279.83 318.78</t>
        </is>
      </c>
      <c r="E86" s="9" t="inlineStr">
        <is>
          <t>357.32</t>
        </is>
      </c>
      <c r="F86" s="9" t="inlineStr">
        <is>
          <t>394.44 430.57 32.43 26.95 22.26</t>
        </is>
      </c>
    </row>
    <row r="87" ht="11.5" customHeight="1">
      <c r="A87" s="9" t="inlineStr"/>
      <c r="B87" s="9" t="inlineStr">
        <is>
          <t>Nos</t>
        </is>
      </c>
      <c r="C87" s="9" t="inlineStr"/>
      <c r="D87" s="9" t="inlineStr"/>
      <c r="E87" s="9" t="inlineStr"/>
      <c r="F87" s="9" t="inlineStr"/>
    </row>
    <row r="88" ht="23" customHeight="1">
      <c r="A88" s="9" t="inlineStr">
        <is>
          <t>1.1.9</t>
        </is>
      </c>
      <c r="B88" s="9" t="inlineStr">
        <is>
          <t>Brick Tiles 5000 5000 1000</t>
        </is>
      </c>
      <c r="C88" s="9" t="inlineStr">
        <is>
          <t>0.15</t>
        </is>
      </c>
      <c r="D88" s="9" t="inlineStr">
        <is>
          <t>167.90 191.27</t>
        </is>
      </c>
      <c r="E88" s="9" t="inlineStr">
        <is>
          <t>214.39</t>
        </is>
      </c>
      <c r="F88" s="9" t="inlineStr">
        <is>
          <t>236.66 258.34 19.46 16.17 13.36</t>
        </is>
      </c>
    </row>
    <row r="89" ht="11.5" customHeight="1">
      <c r="A89" s="9" t="inlineStr"/>
      <c r="B89" s="9" t="inlineStr">
        <is>
          <t>Nos</t>
        </is>
      </c>
      <c r="C89" s="9" t="inlineStr"/>
      <c r="D89" s="9" t="inlineStr"/>
      <c r="E89" s="9" t="inlineStr"/>
      <c r="F89" s="9" t="inlineStr"/>
    </row>
    <row r="90" ht="23" customHeight="1">
      <c r="A90" s="9" t="inlineStr">
        <is>
          <t>1.1.10</t>
        </is>
      </c>
      <c r="B90" s="9" t="inlineStr">
        <is>
          <t>Cement, stone blocks, G.I.. 9 9 tonne</t>
        </is>
      </c>
      <c r="C90" s="9" t="inlineStr">
        <is>
          <t>0.15</t>
        </is>
      </c>
      <c r="D90" s="9" t="inlineStr">
        <is>
          <t>93.28 106.26</t>
        </is>
      </c>
      <c r="E90" s="9" t="inlineStr">
        <is>
          <t>119.11</t>
        </is>
      </c>
      <c r="F90" s="9" t="inlineStr">
        <is>
          <t>131.48 143.52 10.81 8.98 7.42</t>
        </is>
      </c>
    </row>
    <row r="91" ht="11.5" customHeight="1">
      <c r="A91" s="9" t="inlineStr"/>
      <c r="B91" s="9" t="inlineStr">
        <is>
          <t>C.I., A.C., &amp; C.C.pipes</t>
        </is>
      </c>
      <c r="C91" s="9" t="inlineStr"/>
      <c r="D91" s="9" t="inlineStr"/>
      <c r="E91" s="9" t="inlineStr"/>
      <c r="F91" s="9" t="inlineStr"/>
    </row>
    <row r="92" ht="11.5" customHeight="1">
      <c r="A92" s="9" t="inlineStr"/>
      <c r="B92" s="9" t="inlineStr">
        <is>
          <t>below 100 mm dia and</t>
        </is>
      </c>
      <c r="C92" s="9" t="inlineStr"/>
      <c r="D92" s="9" t="inlineStr"/>
      <c r="E92" s="9" t="inlineStr"/>
      <c r="F92" s="9" t="inlineStr"/>
    </row>
    <row r="93" ht="11.5" customHeight="1">
      <c r="A93" s="9" t="inlineStr"/>
      <c r="B93" s="9" t="inlineStr">
        <is>
          <t>other heavy materials</t>
        </is>
      </c>
      <c r="C93" s="9" t="inlineStr"/>
      <c r="D93" s="9" t="inlineStr"/>
      <c r="E93" s="9" t="inlineStr"/>
      <c r="F93" s="9" t="inlineStr"/>
    </row>
    <row r="94" ht="23" customHeight="1">
      <c r="A94" s="9" t="inlineStr">
        <is>
          <t>1.1.11</t>
        </is>
      </c>
      <c r="B94" s="9" t="inlineStr">
        <is>
          <t>Steel 9 9 tonne</t>
        </is>
      </c>
      <c r="C94" s="9" t="inlineStr">
        <is>
          <t>0.15</t>
        </is>
      </c>
      <c r="D94" s="9" t="inlineStr">
        <is>
          <t>93.28 106.26</t>
        </is>
      </c>
      <c r="E94" s="9" t="inlineStr">
        <is>
          <t>119.11</t>
        </is>
      </c>
      <c r="F94" s="9" t="inlineStr">
        <is>
          <t>131.48 143.52 10.81 8.98 7.42</t>
        </is>
      </c>
    </row>
    <row r="95" ht="23" customHeight="1">
      <c r="A95" s="9" t="inlineStr">
        <is>
          <t>1.1.12</t>
        </is>
      </c>
      <c r="B95" s="9" t="inlineStr">
        <is>
          <t>Timber 7 7 cum</t>
        </is>
      </c>
      <c r="C95" s="9" t="inlineStr">
        <is>
          <t>0.15</t>
        </is>
      </c>
      <c r="D95" s="9" t="inlineStr">
        <is>
          <t>119.93 136.62</t>
        </is>
      </c>
      <c r="E95" s="9" t="inlineStr">
        <is>
          <t>153.14</t>
        </is>
      </c>
      <c r="F95" s="9" t="inlineStr">
        <is>
          <t>169.05 184.53 13.90 11.55 9.54</t>
        </is>
      </c>
    </row>
    <row r="96" ht="23" customHeight="1">
      <c r="A96" s="9" t="inlineStr">
        <is>
          <t>1.1.13</t>
        </is>
      </c>
      <c r="B96" s="9" t="inlineStr">
        <is>
          <t>Tar Bitumen 8 8 tonne</t>
        </is>
      </c>
      <c r="C96" s="9" t="inlineStr">
        <is>
          <t>0.15</t>
        </is>
      </c>
      <c r="D96" s="9" t="inlineStr">
        <is>
          <t>104.94 119.54</t>
        </is>
      </c>
      <c r="E96" s="9" t="inlineStr">
        <is>
          <t>134.00</t>
        </is>
      </c>
      <c r="F96" s="9" t="inlineStr">
        <is>
          <t>147.91 161.46 12.16 10.11 8.35</t>
        </is>
      </c>
    </row>
    <row r="97" ht="23" customHeight="1">
      <c r="A97" s="9" t="inlineStr">
        <is>
          <t>1.1.14</t>
        </is>
      </c>
      <c r="B97" s="9" t="inlineStr">
        <is>
          <t>Solvent, diesel 80 80 qtl</t>
        </is>
      </c>
      <c r="C97" s="9" t="inlineStr">
        <is>
          <t>0.15</t>
        </is>
      </c>
      <c r="D97" s="9" t="inlineStr">
        <is>
          <t>10.49</t>
        </is>
      </c>
      <c r="E97" s="9" t="inlineStr">
        <is>
          <t>11.95 13.40</t>
        </is>
      </c>
      <c r="F97" s="9" t="inlineStr">
        <is>
          <t>14.79 16.15 1.22 1.01 0.83</t>
        </is>
      </c>
    </row>
    <row r="98" ht="23" customHeight="1">
      <c r="A98" s="9" t="inlineStr">
        <is>
          <t>1.1.15</t>
        </is>
      </c>
      <c r="B98" s="9" t="inlineStr">
        <is>
          <t>Steam coal 7 7 tonne</t>
        </is>
      </c>
      <c r="C98" s="9" t="inlineStr">
        <is>
          <t>0.15</t>
        </is>
      </c>
      <c r="D98" s="9" t="inlineStr">
        <is>
          <t>119.93 136.62</t>
        </is>
      </c>
      <c r="E98" s="9" t="inlineStr">
        <is>
          <t>153.14</t>
        </is>
      </c>
      <c r="F98" s="9" t="inlineStr">
        <is>
          <t>169.05 184.53 13.90 11.55 9.54</t>
        </is>
      </c>
    </row>
    <row r="99" ht="11.5" customHeight="1">
      <c r="A99" s="9" t="inlineStr">
        <is>
          <t>1.1.16</t>
        </is>
      </c>
      <c r="B99" s="9" t="inlineStr">
        <is>
          <t>S.W. pipe</t>
        </is>
      </c>
      <c r="C99" s="9" t="inlineStr"/>
      <c r="D99" s="9" t="inlineStr"/>
      <c r="E99" s="9" t="inlineStr"/>
      <c r="F99" s="9" t="inlineStr"/>
    </row>
    <row r="101" ht="11.5" customHeight="1">
      <c r="A101" s="9" t="inlineStr">
        <is>
          <t>1</t>
        </is>
      </c>
      <c r="B101" s="9" t="inlineStr">
        <is>
          <t>2 3 4</t>
        </is>
      </c>
      <c r="C101" s="9" t="inlineStr">
        <is>
          <t>5</t>
        </is>
      </c>
      <c r="D101" s="9" t="inlineStr">
        <is>
          <t>6 7</t>
        </is>
      </c>
      <c r="E101" s="9" t="inlineStr">
        <is>
          <t>8</t>
        </is>
      </c>
      <c r="F101" s="9" t="inlineStr">
        <is>
          <t>9 10 11 12 13 14 15</t>
        </is>
      </c>
    </row>
    <row r="102" ht="23" customHeight="1">
      <c r="A102" s="9" t="inlineStr">
        <is>
          <t>1.1.16.3</t>
        </is>
      </c>
      <c r="B102" s="9" t="inlineStr">
        <is>
          <t>200 mm dia 180 180</t>
        </is>
      </c>
      <c r="C102" s="9" t="inlineStr">
        <is>
          <t>100 m 0.15</t>
        </is>
      </c>
      <c r="D102" s="9" t="inlineStr">
        <is>
          <t>466.39</t>
        </is>
      </c>
      <c r="E102" s="9" t="inlineStr">
        <is>
          <t>531.30</t>
        </is>
      </c>
      <c r="F102" s="9" t="inlineStr">
        <is>
          <t>595.54 657.40 717.62 54.06 44.92 37.11</t>
        </is>
      </c>
    </row>
    <row r="103" ht="23" customHeight="1">
      <c r="A103" s="9" t="inlineStr">
        <is>
          <t>1.1.16.5</t>
        </is>
      </c>
      <c r="B103" s="9" t="inlineStr">
        <is>
          <t>250 mm dia 105 105</t>
        </is>
      </c>
      <c r="C103" s="9" t="inlineStr">
        <is>
          <t>100 m 0.15</t>
        </is>
      </c>
      <c r="D103" s="9" t="inlineStr">
        <is>
          <t>799.52</t>
        </is>
      </c>
      <c r="E103" s="9" t="inlineStr">
        <is>
          <t>910.80 1020.93</t>
        </is>
      </c>
      <c r="F103" s="9" t="inlineStr">
        <is>
          <t>1126.97 1230.20 92.67 77.01 63.61</t>
        </is>
      </c>
    </row>
    <row r="104" ht="23" customHeight="1">
      <c r="A104" s="9" t="inlineStr">
        <is>
          <t>1.1.16.6</t>
        </is>
      </c>
      <c r="B104" s="9" t="inlineStr">
        <is>
          <t>300 mm dia 84 84</t>
        </is>
      </c>
      <c r="C104" s="9" t="inlineStr">
        <is>
          <t>100 m 0.15</t>
        </is>
      </c>
      <c r="D104" s="9" t="inlineStr">
        <is>
          <t>999.40</t>
        </is>
      </c>
      <c r="E104" s="9" t="inlineStr">
        <is>
          <t>1138.50 1276.16</t>
        </is>
      </c>
      <c r="F104" s="9" t="inlineStr">
        <is>
          <t>1408.71 1537.76 115.84 96.26 79.51</t>
        </is>
      </c>
    </row>
    <row r="105" ht="23" customHeight="1">
      <c r="A105" s="9" t="inlineStr">
        <is>
          <t>1.1.16.7</t>
        </is>
      </c>
      <c r="B105" s="9" t="inlineStr">
        <is>
          <t>350 mm dia 60 60</t>
        </is>
      </c>
      <c r="C105" s="9" t="inlineStr">
        <is>
          <t>100 m 0.15</t>
        </is>
      </c>
      <c r="D105" s="9" t="inlineStr">
        <is>
          <t>1399.17</t>
        </is>
      </c>
      <c r="E105" s="9" t="inlineStr">
        <is>
          <t>1593.90 1786.62</t>
        </is>
      </c>
      <c r="F105" s="9" t="inlineStr">
        <is>
          <t>1972.19 2152.86 162.17 134.76 111.32</t>
        </is>
      </c>
    </row>
    <row r="106" ht="23" customHeight="1">
      <c r="A106" s="9" t="inlineStr">
        <is>
          <t>1.1.16.8</t>
        </is>
      </c>
      <c r="B106" s="9" t="inlineStr">
        <is>
          <t>400 mm dia 42 42</t>
        </is>
      </c>
      <c r="C106" s="9" t="inlineStr">
        <is>
          <t>100 m 0.15</t>
        </is>
      </c>
      <c r="D106" s="9" t="inlineStr">
        <is>
          <t>1998.81</t>
        </is>
      </c>
      <c r="E106" s="9" t="inlineStr">
        <is>
          <t>2277.00 2552.32</t>
        </is>
      </c>
      <c r="F106" s="9" t="inlineStr">
        <is>
          <t>2817.42 3075.51 231.67 192.52 159.03</t>
        </is>
      </c>
    </row>
    <row r="107" ht="23" customHeight="1">
      <c r="A107" s="9" t="inlineStr">
        <is>
          <t>1.1.16.9</t>
        </is>
      </c>
      <c r="B107" s="9" t="inlineStr">
        <is>
          <t>450 mm dia 33 33</t>
        </is>
      </c>
      <c r="C107" s="9" t="inlineStr">
        <is>
          <t>100 m 0.15</t>
        </is>
      </c>
      <c r="D107" s="9" t="inlineStr">
        <is>
          <t>2543.94</t>
        </is>
      </c>
      <c r="E107" s="9" t="inlineStr">
        <is>
          <t>2898.00 3248.40</t>
        </is>
      </c>
      <c r="F107" s="9" t="inlineStr">
        <is>
          <t>3585.80 3914.29 294.85 245.02 202.40</t>
        </is>
      </c>
    </row>
    <row r="108" ht="23" customHeight="1">
      <c r="A108" s="9" t="inlineStr">
        <is>
          <t>1.1.16.10</t>
        </is>
      </c>
      <c r="B108" s="9" t="inlineStr">
        <is>
          <t>500 mm dia 30 30</t>
        </is>
      </c>
      <c r="C108" s="9" t="inlineStr">
        <is>
          <t>100 m 0.15</t>
        </is>
      </c>
      <c r="D108" s="9" t="inlineStr">
        <is>
          <t>2798.33</t>
        </is>
      </c>
      <c r="E108" s="9" t="inlineStr">
        <is>
          <t>3187.80 3573.24</t>
        </is>
      </c>
      <c r="F108" s="9" t="inlineStr">
        <is>
          <t>3944.39 4305.72 324.34 269.52 222.64</t>
        </is>
      </c>
    </row>
    <row r="109" ht="23" customHeight="1">
      <c r="A109" s="9" t="inlineStr">
        <is>
          <t>1.1.16.11</t>
        </is>
      </c>
      <c r="B109" s="9" t="inlineStr">
        <is>
          <t>600 mm dia 24 24</t>
        </is>
      </c>
      <c r="C109" s="9" t="inlineStr">
        <is>
          <t>100 m 0.15</t>
        </is>
      </c>
      <c r="D109" s="9" t="inlineStr">
        <is>
          <t>3497.92</t>
        </is>
      </c>
      <c r="E109" s="9" t="inlineStr">
        <is>
          <t>3984.75 4466.55</t>
        </is>
      </c>
      <c r="F109" s="9" t="inlineStr">
        <is>
          <t>4930.48 5382.14 405.42 336.90 278.30</t>
        </is>
      </c>
    </row>
    <row r="110" ht="11.5" customHeight="1">
      <c r="A110" s="9" t="inlineStr">
        <is>
          <t>1.1.17</t>
        </is>
      </c>
      <c r="B110" s="9" t="inlineStr">
        <is>
          <t>R.C.C. pipe, A.C. pipes,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steel cylinder, R.C. pipes,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S.C.I. pipes, C.I. pipes and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/>
      <c r="B113" s="9" t="inlineStr">
        <is>
          <t>unreinforced cement pipes</t>
        </is>
      </c>
      <c r="C113" s="9" t="inlineStr"/>
      <c r="D113" s="9" t="inlineStr"/>
      <c r="E113" s="9" t="inlineStr"/>
      <c r="F113" s="9" t="inlineStr"/>
    </row>
    <row r="114" ht="23" customHeight="1">
      <c r="A114" s="9" t="inlineStr">
        <is>
          <t>1.1.17.1</t>
        </is>
      </c>
      <c r="B114" s="9" t="inlineStr">
        <is>
          <t>100 mm dia 366 366</t>
        </is>
      </c>
      <c r="C114" s="9" t="inlineStr">
        <is>
          <t>100 m 0.15</t>
        </is>
      </c>
      <c r="D114" s="9" t="inlineStr">
        <is>
          <t>229.37</t>
        </is>
      </c>
      <c r="E114" s="9" t="inlineStr">
        <is>
          <t>261.30</t>
        </is>
      </c>
      <c r="F114" s="9" t="inlineStr">
        <is>
          <t>292.89 323.31 352.93 26.59 22.09 18.25</t>
        </is>
      </c>
    </row>
    <row r="115" ht="23" customHeight="1">
      <c r="A115" s="9" t="inlineStr">
        <is>
          <t>1.1.17.2</t>
        </is>
      </c>
      <c r="B115" s="9" t="inlineStr">
        <is>
          <t>125 mm dia 274 274</t>
        </is>
      </c>
      <c r="C115" s="9" t="inlineStr">
        <is>
          <t>100 m 0.15</t>
        </is>
      </c>
      <c r="D115" s="9" t="inlineStr">
        <is>
          <t>306.39</t>
        </is>
      </c>
      <c r="E115" s="9" t="inlineStr">
        <is>
          <t>349.03</t>
        </is>
      </c>
      <c r="F115" s="9" t="inlineStr">
        <is>
          <t>391.23 431.87 471.43 35.51 29.51 24.38</t>
        </is>
      </c>
    </row>
    <row r="116" ht="23" customHeight="1">
      <c r="A116" s="9" t="inlineStr">
        <is>
          <t>1.1.17.3</t>
        </is>
      </c>
      <c r="B116" s="9" t="inlineStr">
        <is>
          <t>150 mm dia 219.6 219.6</t>
        </is>
      </c>
      <c r="C116" s="9" t="inlineStr">
        <is>
          <t>100 m 0.15</t>
        </is>
      </c>
      <c r="D116" s="9" t="inlineStr">
        <is>
          <t>382.29</t>
        </is>
      </c>
      <c r="E116" s="9" t="inlineStr">
        <is>
          <t>435.49</t>
        </is>
      </c>
      <c r="F116" s="9" t="inlineStr">
        <is>
          <t>488.15 538.85 588.21 44.31 36.82 30.42</t>
        </is>
      </c>
    </row>
    <row r="117" ht="23" customHeight="1">
      <c r="A117" s="9" t="inlineStr">
        <is>
          <t>1.1.17.4</t>
        </is>
      </c>
      <c r="B117" s="9" t="inlineStr">
        <is>
          <t>200 mm dia 135 135</t>
        </is>
      </c>
      <c r="C117" s="9" t="inlineStr">
        <is>
          <t>100 m 0.15</t>
        </is>
      </c>
      <c r="D117" s="9" t="inlineStr">
        <is>
          <t>621.85</t>
        </is>
      </c>
      <c r="E117" s="9" t="inlineStr">
        <is>
          <t>708.40</t>
        </is>
      </c>
      <c r="F117" s="9" t="inlineStr">
        <is>
          <t>794.05 876.53 956.83 72.08 59.89 49.48</t>
        </is>
      </c>
    </row>
    <row r="118" ht="23" customHeight="1">
      <c r="A118" s="9" t="inlineStr">
        <is>
          <t>1.1.17.5</t>
        </is>
      </c>
      <c r="B118" s="9" t="inlineStr">
        <is>
          <t>250 mm dia 95 95</t>
        </is>
      </c>
      <c r="C118" s="9" t="inlineStr">
        <is>
          <t>100 m 0.15</t>
        </is>
      </c>
      <c r="D118" s="9" t="inlineStr">
        <is>
          <t>883.68</t>
        </is>
      </c>
      <c r="E118" s="9" t="inlineStr">
        <is>
          <t>1006.67 1128.39</t>
        </is>
      </c>
      <c r="F118" s="9" t="inlineStr">
        <is>
          <t>1245.60 1359.70 102.42 85.11 70.31</t>
        </is>
      </c>
    </row>
    <row r="119" ht="23" customHeight="1">
      <c r="A119" s="9" t="inlineStr">
        <is>
          <t>1.1.17.6</t>
        </is>
      </c>
      <c r="B119" s="9" t="inlineStr">
        <is>
          <t>300 mm dia 76.86 76.86</t>
        </is>
      </c>
      <c r="C119" s="9" t="inlineStr">
        <is>
          <t>100 m 0.15</t>
        </is>
      </c>
      <c r="D119" s="9" t="inlineStr">
        <is>
          <t>1092.25</t>
        </is>
      </c>
      <c r="E119" s="9" t="inlineStr">
        <is>
          <t>1244.26 1394.71</t>
        </is>
      </c>
      <c r="F119" s="9" t="inlineStr">
        <is>
          <t>1539.57 1680.61 126.60 105.20 86.90</t>
        </is>
      </c>
    </row>
    <row r="120" ht="23" customHeight="1">
      <c r="A120" s="9" t="inlineStr">
        <is>
          <t>1.1.17.7</t>
        </is>
      </c>
      <c r="B120" s="9" t="inlineStr">
        <is>
          <t>350 mm dia 54.9 54.9</t>
        </is>
      </c>
      <c r="C120" s="9" t="inlineStr">
        <is>
          <t>100 m 0.15</t>
        </is>
      </c>
      <c r="D120" s="9" t="inlineStr">
        <is>
          <t>1529.14</t>
        </is>
      </c>
      <c r="E120" s="9" t="inlineStr">
        <is>
          <t>1741.97 1952.59</t>
        </is>
      </c>
      <c r="F120" s="9" t="inlineStr">
        <is>
          <t>2155.40 2352.85 177.23 147.28 121.66</t>
        </is>
      </c>
    </row>
    <row r="121" ht="23" customHeight="1">
      <c r="A121" s="9" t="inlineStr">
        <is>
          <t>1.1.17.8</t>
        </is>
      </c>
      <c r="B121" s="9" t="inlineStr">
        <is>
          <t>400 mm dia 40.26 40.26</t>
        </is>
      </c>
      <c r="C121" s="9" t="inlineStr">
        <is>
          <t>100 m 0.15</t>
        </is>
      </c>
      <c r="D121" s="9" t="inlineStr">
        <is>
          <t>2085.20</t>
        </is>
      </c>
      <c r="E121" s="9" t="inlineStr">
        <is>
          <t>2375.41 2662.62</t>
        </is>
      </c>
      <c r="F121" s="9" t="inlineStr">
        <is>
          <t>2939.18 3208.43 241.68 200.84 165.90</t>
        </is>
      </c>
    </row>
    <row r="122" ht="23" customHeight="1">
      <c r="A122" s="9" t="inlineStr">
        <is>
          <t>1.1.17.9</t>
        </is>
      </c>
      <c r="B122" s="9" t="inlineStr">
        <is>
          <t>450 mm &amp; 500 mm dia 32.94 32.94</t>
        </is>
      </c>
      <c r="C122" s="9" t="inlineStr">
        <is>
          <t>100 m 0.15</t>
        </is>
      </c>
      <c r="D122" s="9" t="inlineStr">
        <is>
          <t>2548.57</t>
        </is>
      </c>
      <c r="E122" s="9" t="inlineStr">
        <is>
          <t>2903.28 3254.32</t>
        </is>
      </c>
      <c r="F122" s="9" t="inlineStr">
        <is>
          <t>3592.34 3921.42 295.39 245.47 202.77</t>
        </is>
      </c>
    </row>
    <row r="123" ht="23" customHeight="1">
      <c r="A123" s="9" t="inlineStr">
        <is>
          <t>1.1.17.10</t>
        </is>
      </c>
      <c r="B123" s="9" t="inlineStr">
        <is>
          <t>600, 700, 750 &amp; 800 mm 21.96 21.96</t>
        </is>
      </c>
      <c r="C123" s="9" t="inlineStr">
        <is>
          <t>100 m 0.15</t>
        </is>
      </c>
      <c r="D123" s="9" t="inlineStr">
        <is>
          <t>3822.86</t>
        </is>
      </c>
      <c r="E123" s="9" t="inlineStr">
        <is>
          <t>4354.92 4881.48</t>
        </is>
      </c>
      <c r="F123" s="9" t="inlineStr">
        <is>
          <t>5388.50 5882.12 443.09 368.20 304.15</t>
        </is>
      </c>
    </row>
    <row r="124" ht="11.5" customHeight="1">
      <c r="A124" s="9" t="inlineStr"/>
      <c r="B124" s="9" t="inlineStr">
        <is>
          <t>dia</t>
        </is>
      </c>
      <c r="C124" s="9" t="inlineStr"/>
      <c r="D124" s="9" t="inlineStr"/>
      <c r="E124" s="9" t="inlineStr"/>
      <c r="F124" s="9" t="inlineStr"/>
    </row>
    <row r="125" ht="23" customHeight="1">
      <c r="A125" s="9" t="inlineStr">
        <is>
          <t>1.1.17.11</t>
        </is>
      </c>
      <c r="B125" s="9" t="inlineStr">
        <is>
          <t>900 mm dia 14.64 14.64</t>
        </is>
      </c>
      <c r="C125" s="9" t="inlineStr">
        <is>
          <t>100 m 0.15</t>
        </is>
      </c>
      <c r="D125" s="9" t="inlineStr">
        <is>
          <t>5734.29</t>
        </is>
      </c>
      <c r="E125" s="9" t="inlineStr">
        <is>
          <t>6532.38 7322.22</t>
        </is>
      </c>
      <c r="F125" s="9" t="inlineStr">
        <is>
          <t>8082.76 8823.19 664.63 552.30 456.23</t>
        </is>
      </c>
    </row>
    <row r="126" ht="23" customHeight="1">
      <c r="A126" s="9" t="inlineStr">
        <is>
          <t>1.1.17.12</t>
        </is>
      </c>
      <c r="B126" s="9" t="inlineStr">
        <is>
          <t>1000, 1100 &amp; 1200 mm 10.98 10.98</t>
        </is>
      </c>
      <c r="C126" s="9" t="inlineStr">
        <is>
          <t>100 m 0.15</t>
        </is>
      </c>
      <c r="D126" s="9" t="inlineStr">
        <is>
          <t>7645.72</t>
        </is>
      </c>
      <c r="E126" s="9" t="inlineStr">
        <is>
          <t>8709.84 9762.96</t>
        </is>
      </c>
      <c r="F126" s="9" t="inlineStr">
        <is>
          <t>10777.01 11764.25 886.17 736.40 608.31</t>
        </is>
      </c>
    </row>
    <row r="127" ht="11.5" customHeight="1">
      <c r="A127" s="9" t="inlineStr"/>
      <c r="B127" s="9" t="inlineStr">
        <is>
          <t>dia</t>
        </is>
      </c>
      <c r="C127" s="9" t="inlineStr"/>
      <c r="D127" s="9" t="inlineStr"/>
      <c r="E127" s="9" t="inlineStr"/>
      <c r="F127" s="9" t="inlineStr"/>
    </row>
    <row r="129" ht="23" customHeight="1">
      <c r="A129" s="9" t="inlineStr">
        <is>
          <t>1.1.18</t>
        </is>
      </c>
      <c r="B129" s="9" t="inlineStr">
        <is>
          <t>Disposal of moorum/building rubbish/</t>
        </is>
      </c>
      <c r="C129" s="9" t="inlineStr">
        <is>
          <t>malba/</t>
        </is>
      </c>
      <c r="D129" s="9" t="inlineStr">
        <is>
          <t>similar unserviceable,</t>
        </is>
      </c>
      <c r="E129" s="9" t="inlineStr"/>
      <c r="F129" s="9" t="inlineStr">
        <is>
          <t>dismantled or</t>
        </is>
      </c>
    </row>
    <row r="130" ht="23" customHeight="1">
      <c r="A130" s="9" t="inlineStr"/>
      <c r="B130" s="9" t="inlineStr">
        <is>
          <t>waste material by mechanical transport</t>
        </is>
      </c>
      <c r="C130" s="9" t="inlineStr">
        <is>
          <t>including</t>
        </is>
      </c>
      <c r="D130" s="9" t="inlineStr">
        <is>
          <t>loading,</t>
        </is>
      </c>
      <c r="E130" s="9" t="inlineStr">
        <is>
          <t>transporting,</t>
        </is>
      </c>
      <c r="F130" s="9" t="inlineStr">
        <is>
          <t>unloading</t>
        </is>
      </c>
    </row>
    <row r="131" ht="23" customHeight="1">
      <c r="A131" s="9" t="inlineStr"/>
      <c r="B131" s="9" t="inlineStr">
        <is>
          <t>to approved municipal dumping ground</t>
        </is>
      </c>
      <c r="C131" s="9" t="inlineStr">
        <is>
          <t>for lead</t>
        </is>
      </c>
      <c r="D131" s="9" t="inlineStr">
        <is>
          <t>upto 10 km</t>
        </is>
      </c>
      <c r="E131" s="9" t="inlineStr">
        <is>
          <t>for all lifts,</t>
        </is>
      </c>
      <c r="F131" s="9" t="inlineStr">
        <is>
          <t>complete as</t>
        </is>
      </c>
    </row>
    <row r="132" ht="11.5" customHeight="1">
      <c r="A132" s="9" t="inlineStr"/>
      <c r="B132" s="9" t="inlineStr">
        <is>
          <t>per directions of Engineer-in-charge.</t>
        </is>
      </c>
      <c r="C132" s="9" t="inlineStr"/>
      <c r="D132" s="9" t="inlineStr"/>
      <c r="E132" s="9" t="inlineStr"/>
      <c r="F132" s="9" t="inlineStr"/>
    </row>
    <row r="133" ht="23" customHeight="1">
      <c r="A133" s="9" t="inlineStr"/>
      <c r="B133" s="9" t="inlineStr">
        <is>
          <t>Note - item to be applicable in urban areas</t>
        </is>
      </c>
      <c r="C133" s="9" t="inlineStr">
        <is>
          <t>having</t>
        </is>
      </c>
      <c r="D133" s="9" t="inlineStr">
        <is>
          <t>directions</t>
        </is>
      </c>
      <c r="E133" s="9" t="inlineStr">
        <is>
          <t>for restricted</t>
        </is>
      </c>
      <c r="F133" s="9" t="inlineStr">
        <is>
          <t>hours for</t>
        </is>
      </c>
    </row>
    <row r="134" ht="11.5" customHeight="1">
      <c r="A134" s="9" t="inlineStr"/>
      <c r="B134" s="9" t="inlineStr">
        <is>
          <t>movement/ plying of load carrying motor</t>
        </is>
      </c>
      <c r="C134" s="9" t="inlineStr">
        <is>
          <t>vehicle</t>
        </is>
      </c>
      <c r="D134" s="9" t="inlineStr">
        <is>
          <t>of 3.5 cum</t>
        </is>
      </c>
      <c r="E134" s="9" t="inlineStr">
        <is>
          <t>or more.</t>
        </is>
      </c>
      <c r="F134" s="9" t="inlineStr"/>
    </row>
    <row r="135" ht="11.5" customHeight="1">
      <c r="A135" s="10" t="inlineStr">
        <is>
          <t>Code</t>
        </is>
      </c>
      <c r="B135" s="10" t="inlineStr">
        <is>
          <t>Description</t>
        </is>
      </c>
      <c r="C135" s="10" t="inlineStr">
        <is>
          <t>Unit</t>
        </is>
      </c>
      <c r="D135" s="10" t="inlineStr">
        <is>
          <t>Quantity</t>
        </is>
      </c>
      <c r="E135" s="10" t="inlineStr">
        <is>
          <t>Rate</t>
        </is>
      </c>
      <c r="F135" s="10" t="inlineStr">
        <is>
          <t>Amount</t>
        </is>
      </c>
    </row>
    <row r="136" ht="11.5" customHeight="1">
      <c r="A136" s="9" t="inlineStr"/>
      <c r="B136" s="9" t="inlineStr">
        <is>
          <t>Details of cost for 3.00 tirps of 8 cum capacity.</t>
        </is>
      </c>
      <c r="C136" s="9" t="inlineStr"/>
      <c r="D136" s="9" t="inlineStr"/>
      <c r="E136" s="9" t="inlineStr"/>
      <c r="F136" s="9" t="inlineStr"/>
    </row>
    <row r="137" ht="11.5" customHeight="1">
      <c r="A137" s="9" t="inlineStr"/>
      <c r="B137" s="9" t="inlineStr">
        <is>
          <t>LABOUR</t>
        </is>
      </c>
      <c r="C137" s="9" t="inlineStr"/>
      <c r="D137" s="9" t="inlineStr"/>
      <c r="E137" s="9" t="inlineStr"/>
      <c r="F137" s="9" t="inlineStr"/>
    </row>
    <row r="138" ht="11.5" customHeight="1">
      <c r="A138" s="9" t="inlineStr">
        <is>
          <t>0084</t>
        </is>
      </c>
      <c r="B138" s="9" t="inlineStr">
        <is>
          <t>HIre charges of Diesel Truck - 9 tonne</t>
        </is>
      </c>
      <c r="C138" s="9" t="inlineStr"/>
      <c r="D138" s="9" t="inlineStr"/>
      <c r="E138" s="9" t="inlineStr"/>
      <c r="F138" s="9" t="inlineStr"/>
    </row>
    <row r="139" ht="11.5" customHeight="1">
      <c r="A139" s="9" t="inlineStr"/>
      <c r="B139" s="9" t="inlineStr">
        <is>
          <t>excluding diesel &amp; mobile oil</t>
        </is>
      </c>
      <c r="C139" s="9" t="inlineStr">
        <is>
          <t>day</t>
        </is>
      </c>
      <c r="D139" s="9" t="inlineStr">
        <is>
          <t>1.00</t>
        </is>
      </c>
      <c r="E139" s="9" t="inlineStr">
        <is>
          <t>1500.00</t>
        </is>
      </c>
      <c r="F139" s="9" t="inlineStr">
        <is>
          <t>1500.00</t>
        </is>
      </c>
    </row>
    <row r="140" ht="11.5" customHeight="1">
      <c r="A140" s="9" t="inlineStr">
        <is>
          <t>0114</t>
        </is>
      </c>
      <c r="B140" s="9" t="inlineStr">
        <is>
          <t>Beldar</t>
        </is>
      </c>
      <c r="C140" s="9" t="inlineStr">
        <is>
          <t>day</t>
        </is>
      </c>
      <c r="D140" s="9" t="inlineStr">
        <is>
          <t>6.00</t>
        </is>
      </c>
      <c r="E140" s="9" t="inlineStr">
        <is>
          <t>558.00</t>
        </is>
      </c>
      <c r="F140" s="9" t="inlineStr">
        <is>
          <t>3348.00</t>
        </is>
      </c>
    </row>
    <row r="141" ht="11.5" customHeight="1">
      <c r="A141" s="9" t="inlineStr">
        <is>
          <t>1235</t>
        </is>
      </c>
      <c r="B141" s="9" t="inlineStr">
        <is>
          <t>Diesel oil</t>
        </is>
      </c>
      <c r="C141" s="9" t="inlineStr">
        <is>
          <t>litre</t>
        </is>
      </c>
      <c r="D141" s="9" t="inlineStr">
        <is>
          <t>12.88</t>
        </is>
      </c>
      <c r="E141" s="9" t="inlineStr"/>
      <c r="F141" s="9" t="inlineStr">
        <is>
          <t>73.50 946.68</t>
        </is>
      </c>
    </row>
    <row r="142" ht="11.5" customHeight="1">
      <c r="A142" s="9" t="inlineStr">
        <is>
          <t>5001</t>
        </is>
      </c>
      <c r="B142" s="9" t="inlineStr">
        <is>
          <t>Mobil oil (64km/140=0.46 liter)</t>
        </is>
      </c>
      <c r="C142" s="9" t="inlineStr">
        <is>
          <t>litre</t>
        </is>
      </c>
      <c r="D142" s="9" t="inlineStr">
        <is>
          <t>0.46</t>
        </is>
      </c>
      <c r="E142" s="9" t="inlineStr">
        <is>
          <t>315.00</t>
        </is>
      </c>
      <c r="F142" s="9" t="inlineStr">
        <is>
          <t>144.90</t>
        </is>
      </c>
    </row>
    <row r="143" ht="11.5" customHeight="1">
      <c r="A143" s="9" t="inlineStr"/>
      <c r="B143" s="9" t="inlineStr">
        <is>
          <t>TOTAL</t>
        </is>
      </c>
      <c r="C143" s="9" t="inlineStr"/>
      <c r="D143" s="9" t="inlineStr"/>
      <c r="E143" s="9" t="inlineStr"/>
      <c r="F143" s="9" t="inlineStr">
        <is>
          <t>5939.58</t>
        </is>
      </c>
    </row>
    <row r="144" ht="11.5" customHeight="1">
      <c r="A144" s="9" t="inlineStr"/>
      <c r="B144" s="9" t="inlineStr">
        <is>
          <t>Add 15% CPOH on "X"</t>
        </is>
      </c>
      <c r="C144" s="9" t="inlineStr"/>
      <c r="D144" s="9" t="inlineStr"/>
      <c r="E144" s="9" t="inlineStr"/>
      <c r="F144" s="9" t="inlineStr">
        <is>
          <t>890.94</t>
        </is>
      </c>
    </row>
    <row r="145" ht="11.5" customHeight="1">
      <c r="A145" s="9" t="inlineStr"/>
      <c r="B145" s="9" t="inlineStr">
        <is>
          <t>Cost for 3.00 trips of capacity 8 cum</t>
        </is>
      </c>
      <c r="C145" s="9" t="inlineStr"/>
      <c r="D145" s="9" t="inlineStr"/>
      <c r="E145" s="9" t="inlineStr"/>
      <c r="F145" s="9" t="inlineStr">
        <is>
          <t>6830.52</t>
        </is>
      </c>
    </row>
    <row r="146" ht="11.5" customHeight="1">
      <c r="A146" s="9" t="inlineStr"/>
      <c r="B146" s="9" t="inlineStr">
        <is>
          <t>Cost per trip of capacity per cum</t>
        </is>
      </c>
      <c r="C146" s="9" t="inlineStr"/>
      <c r="D146" s="9" t="inlineStr"/>
      <c r="E146" s="9" t="inlineStr"/>
      <c r="F146" s="9" t="inlineStr">
        <is>
          <t>284.60</t>
        </is>
      </c>
    </row>
    <row r="147" ht="11.5" customHeight="1">
      <c r="A147" s="9" t="inlineStr"/>
      <c r="B147" s="9" t="inlineStr">
        <is>
          <t>Say</t>
        </is>
      </c>
      <c r="C147" s="9" t="inlineStr"/>
      <c r="D147" s="9" t="inlineStr"/>
      <c r="E147" s="9" t="inlineStr"/>
      <c r="F147" s="9" t="inlineStr">
        <is>
          <t>284.60</t>
        </is>
      </c>
    </row>
    <row r="149" ht="11.5" customHeight="1">
      <c r="A149" s="9" t="inlineStr"/>
      <c r="B149" s="9" t="inlineStr">
        <is>
          <t>1.0 CARRIAGE</t>
        </is>
      </c>
      <c r="C149" s="9" t="inlineStr">
        <is>
          <t>OF MATERIALS</t>
        </is>
      </c>
      <c r="D149" s="9" t="inlineStr"/>
      <c r="E149" s="9" t="inlineStr"/>
      <c r="F149" s="9" t="inlineStr"/>
    </row>
    <row r="150" ht="23" customHeight="1">
      <c r="A150" s="9" t="inlineStr">
        <is>
          <t>1.2</t>
        </is>
      </c>
      <c r="B150" s="9" t="inlineStr">
        <is>
          <t>By Manual Labour including loading, unloading</t>
        </is>
      </c>
      <c r="C150" s="9" t="inlineStr"/>
      <c r="D150" s="9" t="inlineStr">
        <is>
          <t>and stacking</t>
        </is>
      </c>
      <c r="E150" s="9" t="inlineStr">
        <is>
          <t>for lead less</t>
        </is>
      </c>
      <c r="F150" s="9" t="inlineStr">
        <is>
          <t>than 0.50 KM</t>
        </is>
      </c>
    </row>
    <row r="151" ht="11.5" customHeight="1">
      <c r="A151" s="9" t="inlineStr"/>
      <c r="B151" s="9" t="inlineStr">
        <is>
          <t>Data Sheet for Analysis</t>
        </is>
      </c>
      <c r="C151" s="9" t="inlineStr"/>
      <c r="D151" s="9" t="inlineStr">
        <is>
          <t>of Rates</t>
        </is>
      </c>
      <c r="E151" s="9" t="inlineStr"/>
      <c r="F151" s="9" t="inlineStr"/>
    </row>
    <row r="152" ht="11.5" customHeight="1">
      <c r="A152" s="9" t="inlineStr"/>
      <c r="B152" s="9" t="inlineStr">
        <is>
          <t>Code Name</t>
        </is>
      </c>
      <c r="C152" s="9" t="inlineStr">
        <is>
          <t>Unit</t>
        </is>
      </c>
      <c r="D152" s="9" t="inlineStr">
        <is>
          <t>Rate</t>
        </is>
      </c>
      <c r="E152" s="9" t="inlineStr"/>
      <c r="F152" s="9" t="inlineStr"/>
    </row>
    <row r="153" ht="11.5" customHeight="1">
      <c r="A153" s="9" t="inlineStr"/>
      <c r="B153" s="9" t="inlineStr">
        <is>
          <t>0114 Beldar</t>
        </is>
      </c>
      <c r="C153" s="9" t="inlineStr">
        <is>
          <t>day</t>
        </is>
      </c>
      <c r="D153" s="9" t="inlineStr">
        <is>
          <t>558.00</t>
        </is>
      </c>
      <c r="E153" s="9" t="inlineStr"/>
      <c r="F153" s="9" t="inlineStr"/>
    </row>
    <row r="154" ht="11.5" customHeight="1">
      <c r="A154" s="9" t="inlineStr"/>
      <c r="B154" s="9" t="inlineStr">
        <is>
          <t>0115 Coolie</t>
        </is>
      </c>
      <c r="C154" s="9" t="inlineStr">
        <is>
          <t>day</t>
        </is>
      </c>
      <c r="D154" s="9" t="inlineStr">
        <is>
          <t>558.00</t>
        </is>
      </c>
      <c r="E154" s="9" t="inlineStr"/>
      <c r="F154" s="9" t="inlineStr"/>
    </row>
    <row r="155" ht="23" customHeight="1">
      <c r="A155" s="9" t="inlineStr">
        <is>
          <t>The following</t>
        </is>
      </c>
      <c r="B155" s="9" t="inlineStr">
        <is>
          <t>labour work for 8 hours a day wil carry</t>
        </is>
      </c>
      <c r="C155" s="9" t="inlineStr">
        <is>
          <t>following</t>
        </is>
      </c>
      <c r="D155" s="9" t="inlineStr">
        <is>
          <t>material upto</t>
        </is>
      </c>
      <c r="E155" s="9" t="inlineStr">
        <is>
          <t>1st 50 metre</t>
        </is>
      </c>
      <c r="F155" s="9" t="inlineStr">
        <is>
          <t>as given below:</t>
        </is>
      </c>
    </row>
    <row r="156" ht="11.5" customHeight="1">
      <c r="A156" s="9" t="inlineStr">
        <is>
          <t>0114/0115</t>
        </is>
      </c>
      <c r="B156" s="9" t="inlineStr">
        <is>
          <t>Beldars (Male/Female) 7.67 Nos. @</t>
        </is>
      </c>
      <c r="C156" s="9" t="inlineStr">
        <is>
          <t>558.00 =</t>
        </is>
      </c>
      <c r="D156" s="9" t="inlineStr">
        <is>
          <t>4279.86</t>
        </is>
      </c>
      <c r="E156" s="9" t="inlineStr">
        <is>
          <t>(X)</t>
        </is>
      </c>
      <c r="F156" s="9" t="inlineStr"/>
    </row>
    <row r="157" ht="11.5" customHeight="1">
      <c r="A157" s="9" t="inlineStr"/>
      <c r="B157" s="9" t="inlineStr">
        <is>
          <t>1 Lime, moorum, earth,</t>
        </is>
      </c>
      <c r="C157" s="9" t="inlineStr">
        <is>
          <t>building</t>
        </is>
      </c>
      <c r="D157" s="9" t="inlineStr">
        <is>
          <t>rubbish etc.</t>
        </is>
      </c>
      <c r="E157" s="9" t="inlineStr">
        <is>
          <t>35</t>
        </is>
      </c>
      <c r="F157" s="9" t="inlineStr">
        <is>
          <t>cum</t>
        </is>
      </c>
    </row>
    <row r="158" ht="11.5" customHeight="1">
      <c r="A158" s="9" t="inlineStr"/>
      <c r="B158" s="9" t="inlineStr">
        <is>
          <t>2 Sand, ballast and</t>
        </is>
      </c>
      <c r="C158" s="9" t="inlineStr">
        <is>
          <t>boilders</t>
        </is>
      </c>
      <c r="D158" s="9" t="inlineStr"/>
      <c r="E158" s="9" t="inlineStr">
        <is>
          <t>28</t>
        </is>
      </c>
      <c r="F158" s="9" t="inlineStr">
        <is>
          <t>cum</t>
        </is>
      </c>
    </row>
    <row r="159" ht="11.5" customHeight="1">
      <c r="A159" s="9" t="inlineStr"/>
      <c r="B159" s="9" t="inlineStr">
        <is>
          <t>3 Bricks</t>
        </is>
      </c>
      <c r="C159" s="9" t="inlineStr"/>
      <c r="D159" s="9" t="inlineStr"/>
      <c r="E159" s="9" t="inlineStr">
        <is>
          <t>15000</t>
        </is>
      </c>
      <c r="F159" s="9" t="inlineStr">
        <is>
          <t>nos</t>
        </is>
      </c>
    </row>
    <row r="160" ht="23" customHeight="1">
      <c r="A160" s="9" t="inlineStr"/>
      <c r="B160" s="9" t="inlineStr">
        <is>
          <t>4 Brick tiles, AllahAbad</t>
        </is>
      </c>
      <c r="C160" s="9" t="inlineStr">
        <is>
          <t>rofing</t>
        </is>
      </c>
      <c r="D160" s="9" t="inlineStr">
        <is>
          <t>tiles(flat or round)</t>
        </is>
      </c>
      <c r="E160" s="9" t="inlineStr">
        <is>
          <t>24000</t>
        </is>
      </c>
      <c r="F160" s="9" t="inlineStr">
        <is>
          <t>nos</t>
        </is>
      </c>
    </row>
    <row r="161" ht="11.5" customHeight="1">
      <c r="A161" s="9" t="inlineStr"/>
      <c r="B161" s="9" t="inlineStr">
        <is>
          <t>5 Steam coal</t>
        </is>
      </c>
      <c r="C161" s="9" t="inlineStr"/>
      <c r="D161" s="9" t="inlineStr"/>
      <c r="E161" s="9" t="inlineStr">
        <is>
          <t>30 tonnes</t>
        </is>
      </c>
      <c r="F161" s="9" t="inlineStr"/>
    </row>
    <row r="162" ht="23" customHeight="1">
      <c r="A162" s="9" t="inlineStr"/>
      <c r="B162" s="9" t="inlineStr">
        <is>
          <t>NOTE : 1.67 extra coolie(Female</t>
        </is>
      </c>
      <c r="C162" s="9" t="inlineStr"/>
      <c r="D162" s="9" t="inlineStr">
        <is>
          <t>coolie) will be</t>
        </is>
      </c>
      <c r="E162" s="9" t="inlineStr">
        <is>
          <t>required</t>
        </is>
      </c>
      <c r="F162" s="9" t="inlineStr">
        <is>
          <t>for every</t>
        </is>
      </c>
    </row>
    <row r="163" ht="23" customHeight="1">
      <c r="A163" s="9" t="inlineStr"/>
      <c r="B163" s="9" t="inlineStr">
        <is>
          <t>additional lead</t>
        </is>
      </c>
      <c r="C163" s="9" t="inlineStr">
        <is>
          <t>of 50 metre</t>
        </is>
      </c>
      <c r="D163" s="9" t="inlineStr">
        <is>
          <t>0115 coolie1.67</t>
        </is>
      </c>
      <c r="E163" s="9" t="inlineStr">
        <is>
          <t>Nos @</t>
        </is>
      </c>
      <c r="F163" s="9" t="inlineStr"/>
    </row>
    <row r="164" ht="11.5" customHeight="1">
      <c r="A164" s="9" t="inlineStr"/>
      <c r="B164" s="9" t="inlineStr">
        <is>
          <t>558.00 =</t>
        </is>
      </c>
      <c r="C164" s="9" t="inlineStr">
        <is>
          <t>931.86 (Y)</t>
        </is>
      </c>
      <c r="D164" s="9" t="inlineStr"/>
      <c r="E164" s="9" t="inlineStr"/>
      <c r="F164" s="9" t="inlineStr"/>
    </row>
    <row r="165" ht="11.5" customHeight="1">
      <c r="A165" s="9" t="inlineStr"/>
      <c r="B165" s="9" t="inlineStr">
        <is>
          <t>Lead Cost</t>
        </is>
      </c>
      <c r="C165" s="9" t="inlineStr">
        <is>
          <t>per 8</t>
        </is>
      </c>
      <c r="D165" s="9" t="inlineStr">
        <is>
          <t>Increase in</t>
        </is>
      </c>
      <c r="E165" s="9" t="inlineStr">
        <is>
          <t>cost</t>
        </is>
      </c>
      <c r="F165" s="9" t="inlineStr"/>
    </row>
    <row r="166" ht="11.5" customHeight="1">
      <c r="A166" s="9" t="inlineStr"/>
      <c r="B166" s="9" t="inlineStr">
        <is>
          <t>in Metres hours</t>
        </is>
      </c>
      <c r="C166" s="9" t="inlineStr">
        <is>
          <t>day</t>
        </is>
      </c>
      <c r="D166" s="9" t="inlineStr">
        <is>
          <t>for</t>
        </is>
      </c>
      <c r="E166" s="9" t="inlineStr">
        <is>
          <t>every</t>
        </is>
      </c>
      <c r="F166" s="9" t="inlineStr"/>
    </row>
    <row r="167" ht="11.5" customHeight="1">
      <c r="A167" s="9" t="inlineStr"/>
      <c r="B167" s="9" t="inlineStr"/>
      <c r="C167" s="9" t="inlineStr"/>
      <c r="D167" s="9" t="inlineStr">
        <is>
          <t>additional</t>
        </is>
      </c>
      <c r="E167" s="9" t="inlineStr">
        <is>
          <t>50</t>
        </is>
      </c>
      <c r="F167" s="9" t="inlineStr"/>
    </row>
    <row r="168" ht="11.5" customHeight="1">
      <c r="A168" s="9" t="inlineStr"/>
      <c r="B168" s="9" t="inlineStr"/>
      <c r="C168" s="9" t="inlineStr">
        <is>
          <t>(X)</t>
        </is>
      </c>
      <c r="D168" s="9" t="inlineStr"/>
      <c r="E168" s="9" t="inlineStr">
        <is>
          <t>(Y)</t>
        </is>
      </c>
      <c r="F168" s="9" t="inlineStr"/>
    </row>
    <row r="169" ht="11.5" customHeight="1">
      <c r="A169" s="9" t="inlineStr"/>
      <c r="B169" s="9" t="inlineStr">
        <is>
          <t>50 metres 4279.86</t>
        </is>
      </c>
      <c r="C169" s="9" t="inlineStr"/>
      <c r="D169" s="9" t="inlineStr">
        <is>
          <t>931.86</t>
        </is>
      </c>
      <c r="E169" s="9" t="inlineStr"/>
      <c r="F169" s="9" t="inlineStr"/>
    </row>
    <row r="170" ht="11.5" customHeight="1">
      <c r="A170" s="9" t="inlineStr">
        <is>
          <t>Code</t>
        </is>
      </c>
      <c r="B170" s="9" t="inlineStr">
        <is>
          <t>Material Capacity Net Qty</t>
        </is>
      </c>
      <c r="C170" s="9" t="inlineStr">
        <is>
          <t>Unit</t>
        </is>
      </c>
      <c r="D170" s="9" t="inlineStr">
        <is>
          <t>of C.P. &amp;</t>
        </is>
      </c>
      <c r="E170" s="9" t="inlineStr">
        <is>
          <t>Cost per</t>
        </is>
      </c>
      <c r="F170" s="9" t="inlineStr">
        <is>
          <t>Cost per unit</t>
        </is>
      </c>
    </row>
    <row r="171" ht="11.5" customHeight="1">
      <c r="A171" s="9" t="inlineStr">
        <is>
          <t>No.</t>
        </is>
      </c>
      <c r="B171" s="9" t="inlineStr">
        <is>
          <t>per Trip Payable</t>
        </is>
      </c>
      <c r="C171" s="9" t="inlineStr">
        <is>
          <t>rates</t>
        </is>
      </c>
      <c r="D171" s="9" t="inlineStr">
        <is>
          <t>Rs. Over</t>
        </is>
      </c>
      <c r="E171" s="9" t="inlineStr">
        <is>
          <t>8 hours</t>
        </is>
      </c>
      <c r="F171" s="9" t="inlineStr">
        <is>
          <t>cost for cost for</t>
        </is>
      </c>
    </row>
    <row r="172" ht="11.5" customHeight="1">
      <c r="A172" s="9" t="inlineStr"/>
      <c r="B172" s="9" t="inlineStr">
        <is>
          <t>after</t>
        </is>
      </c>
      <c r="C172" s="9" t="inlineStr">
        <is>
          <t>dedu-</t>
        </is>
      </c>
      <c r="D172" s="9" t="inlineStr">
        <is>
          <t>heads</t>
        </is>
      </c>
      <c r="E172" s="9" t="inlineStr">
        <is>
          <t>day</t>
        </is>
      </c>
      <c r="F172" s="9" t="inlineStr">
        <is>
          <t>1st 50 addl. 50 m</t>
        </is>
      </c>
    </row>
    <row r="173" ht="11.5" customHeight="1">
      <c r="A173" s="9" t="inlineStr"/>
      <c r="B173" s="9" t="inlineStr">
        <is>
          <t>ction</t>
        </is>
      </c>
      <c r="C173" s="9" t="inlineStr">
        <is>
          <t>for</t>
        </is>
      </c>
      <c r="D173" s="9" t="inlineStr">
        <is>
          <t>@ 15%</t>
        </is>
      </c>
      <c r="E173" s="9" t="inlineStr"/>
      <c r="F173" s="9" t="inlineStr">
        <is>
          <t>metres or part</t>
        </is>
      </c>
    </row>
    <row r="174" ht="11.5" customHeight="1">
      <c r="A174" s="9" t="inlineStr"/>
      <c r="B174" s="9" t="inlineStr">
        <is>
          <t>looseness</t>
        </is>
      </c>
      <c r="C174" s="9" t="inlineStr"/>
      <c r="D174" s="9" t="inlineStr"/>
      <c r="E174" s="9" t="inlineStr"/>
      <c r="F174" s="9" t="inlineStr">
        <is>
          <t>thereof</t>
        </is>
      </c>
    </row>
    <row r="175" ht="11.5" customHeight="1">
      <c r="A175" s="9" t="inlineStr"/>
      <c r="B175" s="9" t="inlineStr"/>
      <c r="C175" s="9" t="inlineStr"/>
      <c r="D175" s="9" t="inlineStr"/>
      <c r="E175" s="9" t="inlineStr"/>
      <c r="F175" s="9" t="inlineStr">
        <is>
          <t>beyond1st</t>
        </is>
      </c>
    </row>
    <row r="176" ht="11.5" customHeight="1">
      <c r="A176" s="9" t="inlineStr"/>
      <c r="B176" s="9" t="inlineStr"/>
      <c r="C176" s="9" t="inlineStr"/>
      <c r="D176" s="9" t="inlineStr"/>
      <c r="E176" s="9" t="inlineStr"/>
      <c r="F176" s="9" t="inlineStr">
        <is>
          <t>50 m upto</t>
        </is>
      </c>
    </row>
    <row r="177" ht="11.5" customHeight="1">
      <c r="A177" s="9" t="inlineStr"/>
      <c r="B177" s="9" t="inlineStr"/>
      <c r="C177" s="9" t="inlineStr"/>
      <c r="D177" s="9" t="inlineStr"/>
      <c r="E177" s="9" t="inlineStr"/>
      <c r="F177" s="9" t="inlineStr">
        <is>
          <t>0.50 km.</t>
        </is>
      </c>
    </row>
    <row r="178" ht="11.5" customHeight="1">
      <c r="A178" s="9" t="inlineStr">
        <is>
          <t>1</t>
        </is>
      </c>
      <c r="B178" s="9" t="inlineStr">
        <is>
          <t>2 3</t>
        </is>
      </c>
      <c r="C178" s="9" t="inlineStr">
        <is>
          <t>4 5</t>
        </is>
      </c>
      <c r="D178" s="9" t="inlineStr">
        <is>
          <t>6</t>
        </is>
      </c>
      <c r="E178" s="9" t="inlineStr">
        <is>
          <t>7</t>
        </is>
      </c>
      <c r="F178" s="9" t="inlineStr">
        <is>
          <t>8 9</t>
        </is>
      </c>
    </row>
    <row r="179" ht="11.5" customHeight="1">
      <c r="A179" s="9" t="inlineStr">
        <is>
          <t>1.2.1</t>
        </is>
      </c>
      <c r="B179" s="9" t="inlineStr">
        <is>
          <t>Lime, moorum, building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/>
      <c r="B180" s="9" t="inlineStr">
        <is>
          <t>rubbish 35 35</t>
        </is>
      </c>
      <c r="C180" s="9" t="inlineStr">
        <is>
          <t>cum</t>
        </is>
      </c>
      <c r="D180" s="9" t="inlineStr">
        <is>
          <t>0.15</t>
        </is>
      </c>
      <c r="E180" s="9" t="inlineStr">
        <is>
          <t>4921.84</t>
        </is>
      </c>
      <c r="F180" s="9" t="inlineStr">
        <is>
          <t>140.62 30.62</t>
        </is>
      </c>
    </row>
    <row r="181" ht="11.5" customHeight="1">
      <c r="A181" s="9" t="inlineStr">
        <is>
          <t>1.2.2</t>
        </is>
      </c>
      <c r="B181" s="9" t="inlineStr">
        <is>
          <t>Earth 35 28</t>
        </is>
      </c>
      <c r="C181" s="9" t="inlineStr">
        <is>
          <t>cum</t>
        </is>
      </c>
      <c r="D181" s="9" t="inlineStr">
        <is>
          <t>0.15</t>
        </is>
      </c>
      <c r="E181" s="9" t="inlineStr">
        <is>
          <t>4921.84</t>
        </is>
      </c>
      <c r="F181" s="9" t="inlineStr">
        <is>
          <t>175.78 38.27</t>
        </is>
      </c>
    </row>
    <row r="182" ht="11.5" customHeight="1">
      <c r="A182" s="9" t="inlineStr">
        <is>
          <t>1.2.3</t>
        </is>
      </c>
      <c r="B182" s="9" t="inlineStr">
        <is>
          <t>Manure or sludge 35 32.2</t>
        </is>
      </c>
      <c r="C182" s="9" t="inlineStr">
        <is>
          <t>cum</t>
        </is>
      </c>
      <c r="D182" s="9" t="inlineStr">
        <is>
          <t>0.15</t>
        </is>
      </c>
      <c r="E182" s="9" t="inlineStr">
        <is>
          <t>4921.84</t>
        </is>
      </c>
      <c r="F182" s="9" t="inlineStr">
        <is>
          <t>152.85 33.28</t>
        </is>
      </c>
    </row>
    <row r="183" ht="11.5" customHeight="1">
      <c r="A183" s="9" t="inlineStr">
        <is>
          <t>1.2.4</t>
        </is>
      </c>
      <c r="B183" s="9" t="inlineStr">
        <is>
          <t>Excavated rock 35 17.5</t>
        </is>
      </c>
      <c r="C183" s="9" t="inlineStr">
        <is>
          <t>cum</t>
        </is>
      </c>
      <c r="D183" s="9" t="inlineStr">
        <is>
          <t>0.15</t>
        </is>
      </c>
      <c r="E183" s="9" t="inlineStr">
        <is>
          <t>4921.84</t>
        </is>
      </c>
      <c r="F183" s="9" t="inlineStr">
        <is>
          <t>281.25 61.24</t>
        </is>
      </c>
    </row>
    <row r="184" ht="11.5" customHeight="1">
      <c r="A184" s="9" t="inlineStr">
        <is>
          <t>1.2.5</t>
        </is>
      </c>
      <c r="B184" s="9" t="inlineStr">
        <is>
          <t>Sand, stone aggregate</t>
        </is>
      </c>
      <c r="C184" s="9" t="inlineStr"/>
      <c r="D184" s="9" t="inlineStr"/>
      <c r="E184" s="9" t="inlineStr"/>
      <c r="F184" s="9" t="inlineStr"/>
    </row>
    <row r="185" ht="11.5" customHeight="1">
      <c r="A185" s="9" t="inlineStr"/>
      <c r="B185" s="9" t="inlineStr">
        <is>
          <t>below 40 mm nominal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/>
      <c r="B186" s="9" t="inlineStr">
        <is>
          <t>size 28 28</t>
        </is>
      </c>
      <c r="C186" s="9" t="inlineStr">
        <is>
          <t>cum</t>
        </is>
      </c>
      <c r="D186" s="9" t="inlineStr">
        <is>
          <t>0.15</t>
        </is>
      </c>
      <c r="E186" s="9" t="inlineStr">
        <is>
          <t>4921.84</t>
        </is>
      </c>
      <c r="F186" s="9" t="inlineStr">
        <is>
          <t>175.78 38.27</t>
        </is>
      </c>
    </row>
    <row r="187" ht="11.5" customHeight="1">
      <c r="A187" s="9" t="inlineStr">
        <is>
          <t>1.2.6</t>
        </is>
      </c>
      <c r="B187" s="9" t="inlineStr">
        <is>
          <t>Stone aggregate 40 mm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/>
      <c r="B188" s="9" t="inlineStr">
        <is>
          <t>nominal size and above 28 25.9</t>
        </is>
      </c>
      <c r="C188" s="9" t="inlineStr">
        <is>
          <t>cum</t>
        </is>
      </c>
      <c r="D188" s="9" t="inlineStr">
        <is>
          <t>0.15</t>
        </is>
      </c>
      <c r="E188" s="9" t="inlineStr">
        <is>
          <t>4921.84</t>
        </is>
      </c>
      <c r="F188" s="9" t="inlineStr">
        <is>
          <t>190.03 41.38</t>
        </is>
      </c>
    </row>
    <row r="189" ht="11.5" customHeight="1">
      <c r="A189" s="9" t="inlineStr">
        <is>
          <t>1.2.7</t>
        </is>
      </c>
      <c r="B189" s="9" t="inlineStr">
        <is>
          <t>Soling stone 28 23.8</t>
        </is>
      </c>
      <c r="C189" s="9" t="inlineStr">
        <is>
          <t>cum</t>
        </is>
      </c>
      <c r="D189" s="9" t="inlineStr">
        <is>
          <t>0.15</t>
        </is>
      </c>
      <c r="E189" s="9" t="inlineStr">
        <is>
          <t>4921.84</t>
        </is>
      </c>
      <c r="F189" s="9" t="inlineStr">
        <is>
          <t>206.80 45.03</t>
        </is>
      </c>
    </row>
    <row r="190" ht="11.5" customHeight="1">
      <c r="A190" s="9" t="inlineStr">
        <is>
          <t>1.2.8</t>
        </is>
      </c>
      <c r="B190" s="9" t="inlineStr">
        <is>
          <t>Bricks 15000 Nos 15000</t>
        </is>
      </c>
      <c r="C190" s="9" t="inlineStr">
        <is>
          <t>Nos 1000</t>
        </is>
      </c>
      <c r="D190" s="9" t="inlineStr">
        <is>
          <t>Nos 0.15</t>
        </is>
      </c>
      <c r="E190" s="9" t="inlineStr">
        <is>
          <t>4921.84</t>
        </is>
      </c>
      <c r="F190" s="9" t="inlineStr">
        <is>
          <t>328.12 71.44</t>
        </is>
      </c>
    </row>
    <row r="191" ht="11.5" customHeight="1">
      <c r="A191" s="9" t="inlineStr">
        <is>
          <t>1.2.9</t>
        </is>
      </c>
      <c r="B191" s="9" t="inlineStr">
        <is>
          <t>Brick Tiles 24000 Nos 24000</t>
        </is>
      </c>
      <c r="C191" s="9" t="inlineStr">
        <is>
          <t>Nos 1000</t>
        </is>
      </c>
      <c r="D191" s="9" t="inlineStr">
        <is>
          <t>Nos 0.15</t>
        </is>
      </c>
      <c r="E191" s="9" t="inlineStr">
        <is>
          <t>4921.84</t>
        </is>
      </c>
      <c r="F191" s="9" t="inlineStr">
        <is>
          <t>205.08 44.65</t>
        </is>
      </c>
    </row>
    <row r="193" ht="11.5" customHeight="1">
      <c r="A193" s="9" t="inlineStr"/>
      <c r="B193" s="9" t="inlineStr">
        <is>
          <t>1.0 CARRIAGE</t>
        </is>
      </c>
      <c r="C193" s="9" t="inlineStr">
        <is>
          <t>OF MATERIALS</t>
        </is>
      </c>
      <c r="D193" s="9" t="inlineStr"/>
      <c r="E193" s="9" t="inlineStr"/>
      <c r="F193" s="9" t="inlineStr"/>
    </row>
    <row r="194" ht="11.5" customHeight="1">
      <c r="A194" s="9" t="inlineStr">
        <is>
          <t>1.2</t>
        </is>
      </c>
      <c r="B194" s="9" t="inlineStr">
        <is>
          <t>By Manual Labour including loading, unloading</t>
        </is>
      </c>
      <c r="C194" s="9" t="inlineStr">
        <is>
          <t>and</t>
        </is>
      </c>
      <c r="D194" s="9" t="inlineStr">
        <is>
          <t>stacking for</t>
        </is>
      </c>
      <c r="E194" s="9" t="inlineStr">
        <is>
          <t>lead less</t>
        </is>
      </c>
      <c r="F194" s="9" t="inlineStr">
        <is>
          <t>than 0.50 KM</t>
        </is>
      </c>
    </row>
    <row r="195" ht="11.5" customHeight="1">
      <c r="A195" s="9" t="inlineStr"/>
      <c r="B195" s="9" t="inlineStr">
        <is>
          <t>Data Sheet for</t>
        </is>
      </c>
      <c r="C195" s="9" t="inlineStr">
        <is>
          <t>Analysis</t>
        </is>
      </c>
      <c r="D195" s="9" t="inlineStr">
        <is>
          <t>of Rates</t>
        </is>
      </c>
      <c r="E195" s="9" t="inlineStr"/>
      <c r="F195" s="9" t="inlineStr"/>
    </row>
    <row r="196" ht="11.5" customHeight="1">
      <c r="A196" s="9" t="inlineStr"/>
      <c r="B196" s="9" t="inlineStr">
        <is>
          <t>Code Name</t>
        </is>
      </c>
      <c r="C196" s="9" t="inlineStr">
        <is>
          <t>Unit</t>
        </is>
      </c>
      <c r="D196" s="9" t="inlineStr">
        <is>
          <t>Rate</t>
        </is>
      </c>
      <c r="E196" s="9" t="inlineStr"/>
      <c r="F196" s="9" t="inlineStr"/>
    </row>
    <row r="197" ht="11.5" customHeight="1">
      <c r="A197" s="9" t="inlineStr"/>
      <c r="B197" s="9" t="inlineStr">
        <is>
          <t>0114 Beldar</t>
        </is>
      </c>
      <c r="C197" s="9" t="inlineStr">
        <is>
          <t>Day</t>
        </is>
      </c>
      <c r="D197" s="9" t="inlineStr">
        <is>
          <t>558.00</t>
        </is>
      </c>
      <c r="E197" s="9" t="inlineStr"/>
      <c r="F197" s="9" t="inlineStr"/>
    </row>
    <row r="198" ht="11.5" customHeight="1">
      <c r="A198" s="9" t="inlineStr"/>
      <c r="B198" s="9" t="inlineStr">
        <is>
          <t>0115 Coolie</t>
        </is>
      </c>
      <c r="C198" s="9" t="inlineStr">
        <is>
          <t>Day</t>
        </is>
      </c>
      <c r="D198" s="9" t="inlineStr">
        <is>
          <t>558.00</t>
        </is>
      </c>
      <c r="E198" s="9" t="inlineStr"/>
      <c r="F198" s="9" t="inlineStr"/>
    </row>
    <row r="199" ht="23" customHeight="1">
      <c r="A199" s="9" t="inlineStr">
        <is>
          <t>The following</t>
        </is>
      </c>
      <c r="B199" s="9" t="inlineStr">
        <is>
          <t>labour work for 8 hours a day will carry</t>
        </is>
      </c>
      <c r="C199" s="9" t="inlineStr">
        <is>
          <t>following</t>
        </is>
      </c>
      <c r="D199" s="9" t="inlineStr">
        <is>
          <t>material upto</t>
        </is>
      </c>
      <c r="E199" s="9" t="inlineStr">
        <is>
          <t>1st 50 metre</t>
        </is>
      </c>
      <c r="F199" s="9" t="inlineStr">
        <is>
          <t>as given below:</t>
        </is>
      </c>
    </row>
    <row r="200" ht="23" customHeight="1">
      <c r="A200" s="9" t="inlineStr">
        <is>
          <t>0114 Beldars</t>
        </is>
      </c>
      <c r="B200" s="9" t="inlineStr">
        <is>
          <t>9.20 Nos @ 558.00 = 5133.60</t>
        </is>
      </c>
      <c r="C200" s="9" t="inlineStr">
        <is>
          <t>(X)</t>
        </is>
      </c>
      <c r="D200" s="9" t="inlineStr"/>
      <c r="E200" s="9" t="inlineStr"/>
      <c r="F200" s="9" t="inlineStr"/>
    </row>
    <row r="201" ht="23" customHeight="1">
      <c r="A201" s="9" t="inlineStr">
        <is>
          <t>Quantity</t>
        </is>
      </c>
      <c r="B201" s="9" t="inlineStr">
        <is>
          <t>of material as per column 3 of table below</t>
        </is>
      </c>
      <c r="C201" s="9" t="inlineStr">
        <is>
          <t>will be carried</t>
        </is>
      </c>
      <c r="D201" s="9" t="inlineStr">
        <is>
          <t>in 50 metres</t>
        </is>
      </c>
      <c r="E201" s="9" t="inlineStr">
        <is>
          <t>lead</t>
        </is>
      </c>
      <c r="F201" s="9" t="inlineStr">
        <is>
          <t>including loading</t>
        </is>
      </c>
    </row>
    <row r="202" ht="23" customHeight="1">
      <c r="A202" s="9" t="inlineStr">
        <is>
          <t>and unloading.</t>
        </is>
      </c>
      <c r="B202" s="9" t="inlineStr"/>
      <c r="C202" s="9" t="inlineStr"/>
      <c r="D202" s="9" t="inlineStr"/>
      <c r="E202" s="9" t="inlineStr"/>
      <c r="F202" s="9" t="inlineStr"/>
    </row>
    <row r="203" ht="11.5" customHeight="1">
      <c r="A203" s="9" t="inlineStr">
        <is>
          <t>NOTE:-</t>
        </is>
      </c>
      <c r="B203" s="9" t="inlineStr">
        <is>
          <t>1.35 extra Beldar will be required for every</t>
        </is>
      </c>
      <c r="C203" s="9" t="inlineStr">
        <is>
          <t>additional</t>
        </is>
      </c>
      <c r="D203" s="9" t="inlineStr">
        <is>
          <t>lead of</t>
        </is>
      </c>
      <c r="E203" s="9" t="inlineStr">
        <is>
          <t>50 metre</t>
        </is>
      </c>
      <c r="F203" s="9" t="inlineStr">
        <is>
          <t>0114 coolie 1.35</t>
        </is>
      </c>
    </row>
    <row r="204" ht="11.5" customHeight="1">
      <c r="A204" s="9" t="inlineStr"/>
      <c r="B204" s="9" t="inlineStr">
        <is>
          <t>Nos @ 558.00 = 753.30 (Y)</t>
        </is>
      </c>
      <c r="C204" s="9" t="inlineStr"/>
      <c r="D204" s="9" t="inlineStr"/>
      <c r="E204" s="9" t="inlineStr"/>
      <c r="F204" s="9" t="inlineStr"/>
    </row>
    <row r="205" ht="23" customHeight="1">
      <c r="A205" s="9" t="inlineStr">
        <is>
          <t>S. No</t>
        </is>
      </c>
      <c r="B205" s="9" t="inlineStr">
        <is>
          <t>Material Capacity Net</t>
        </is>
      </c>
      <c r="C205" s="9" t="inlineStr">
        <is>
          <t>Qty</t>
        </is>
      </c>
      <c r="D205" s="9" t="inlineStr">
        <is>
          <t>Unit of C.P. &amp;</t>
        </is>
      </c>
      <c r="E205" s="9" t="inlineStr">
        <is>
          <t>Cost per</t>
        </is>
      </c>
      <c r="F205" s="9" t="inlineStr">
        <is>
          <t>Cost per unit</t>
        </is>
      </c>
    </row>
    <row r="206" ht="11.5" customHeight="1">
      <c r="A206" s="9" t="inlineStr"/>
      <c r="B206" s="9" t="inlineStr">
        <is>
          <t>per Trip payable</t>
        </is>
      </c>
      <c r="C206" s="9" t="inlineStr"/>
      <c r="D206" s="9" t="inlineStr">
        <is>
          <t>Rates Over</t>
        </is>
      </c>
      <c r="E206" s="9" t="inlineStr">
        <is>
          <t>8 hours</t>
        </is>
      </c>
      <c r="F206" s="9" t="inlineStr"/>
    </row>
    <row r="207" ht="11.5" customHeight="1">
      <c r="A207" s="9" t="inlineStr"/>
      <c r="B207" s="9" t="inlineStr"/>
      <c r="C207" s="9" t="inlineStr"/>
      <c r="D207" s="9" t="inlineStr"/>
      <c r="E207" s="9" t="inlineStr"/>
      <c r="F207" s="9" t="inlineStr">
        <is>
          <t>Cost for Cost for</t>
        </is>
      </c>
    </row>
    <row r="208" ht="11.5" customHeight="1">
      <c r="A208" s="9" t="inlineStr"/>
      <c r="B208" s="9" t="inlineStr">
        <is>
          <t>after</t>
        </is>
      </c>
      <c r="C208" s="9" t="inlineStr"/>
      <c r="D208" s="9" t="inlineStr">
        <is>
          <t>head</t>
        </is>
      </c>
      <c r="E208" s="9" t="inlineStr">
        <is>
          <t>day</t>
        </is>
      </c>
      <c r="F208" s="9" t="inlineStr">
        <is>
          <t>1st 50 addl. 50</t>
        </is>
      </c>
    </row>
    <row r="209" ht="11.5" customHeight="1">
      <c r="A209" s="9" t="inlineStr"/>
      <c r="B209" s="9" t="inlineStr">
        <is>
          <t>deduction</t>
        </is>
      </c>
      <c r="C209" s="9" t="inlineStr"/>
      <c r="D209" s="9" t="inlineStr">
        <is>
          <t>@ 15%</t>
        </is>
      </c>
      <c r="E209" s="9" t="inlineStr"/>
      <c r="F209" s="9" t="inlineStr">
        <is>
          <t>metres m or part</t>
        </is>
      </c>
    </row>
    <row r="210" ht="11.5" customHeight="1">
      <c r="A210" s="9" t="inlineStr"/>
      <c r="B210" s="9" t="inlineStr">
        <is>
          <t>for</t>
        </is>
      </c>
      <c r="C210" s="9" t="inlineStr">
        <is>
          <t>loose-</t>
        </is>
      </c>
      <c r="D210" s="9" t="inlineStr"/>
      <c r="E210" s="9" t="inlineStr"/>
      <c r="F210" s="9" t="inlineStr">
        <is>
          <t>thereof</t>
        </is>
      </c>
    </row>
    <row r="211" ht="11.5" customHeight="1">
      <c r="A211" s="9" t="inlineStr"/>
      <c r="B211" s="9" t="inlineStr">
        <is>
          <t>ness</t>
        </is>
      </c>
      <c r="C211" s="9" t="inlineStr"/>
      <c r="D211" s="9" t="inlineStr"/>
      <c r="E211" s="9" t="inlineStr"/>
      <c r="F211" s="9" t="inlineStr">
        <is>
          <t>beyond</t>
        </is>
      </c>
    </row>
    <row r="212" ht="11.5" customHeight="1">
      <c r="A212" s="9" t="inlineStr"/>
      <c r="B212" s="9" t="inlineStr"/>
      <c r="C212" s="9" t="inlineStr"/>
      <c r="D212" s="9" t="inlineStr"/>
      <c r="E212" s="9" t="inlineStr"/>
      <c r="F212" s="9" t="inlineStr">
        <is>
          <t>1st 50 m</t>
        </is>
      </c>
    </row>
    <row r="213" ht="11.5" customHeight="1">
      <c r="A213" s="9" t="inlineStr"/>
      <c r="B213" s="9" t="inlineStr"/>
      <c r="C213" s="9" t="inlineStr"/>
      <c r="D213" s="9" t="inlineStr"/>
      <c r="E213" s="9" t="inlineStr"/>
      <c r="F213" s="9" t="inlineStr">
        <is>
          <t>upto 0.50</t>
        </is>
      </c>
    </row>
    <row r="214" ht="11.5" customHeight="1">
      <c r="A214" s="9" t="inlineStr"/>
      <c r="B214" s="9" t="inlineStr"/>
      <c r="C214" s="9" t="inlineStr"/>
      <c r="D214" s="9" t="inlineStr"/>
      <c r="E214" s="9" t="inlineStr"/>
      <c r="F214" s="9" t="inlineStr">
        <is>
          <t>km</t>
        </is>
      </c>
    </row>
    <row r="215" ht="11.5" customHeight="1">
      <c r="A215" s="9" t="inlineStr">
        <is>
          <t>1</t>
        </is>
      </c>
      <c r="B215" s="9" t="inlineStr">
        <is>
          <t>2 3</t>
        </is>
      </c>
      <c r="C215" s="9" t="inlineStr">
        <is>
          <t>4</t>
        </is>
      </c>
      <c r="D215" s="9" t="inlineStr">
        <is>
          <t>5 6</t>
        </is>
      </c>
      <c r="E215" s="9" t="inlineStr">
        <is>
          <t>7</t>
        </is>
      </c>
      <c r="F215" s="9" t="inlineStr">
        <is>
          <t>8 9</t>
        </is>
      </c>
    </row>
    <row r="216" ht="11.5" customHeight="1">
      <c r="A216" s="9" t="inlineStr">
        <is>
          <t>1.2.11</t>
        </is>
      </c>
      <c r="B216" s="9" t="inlineStr">
        <is>
          <t>Stone blocks,G.I.,C.I.</t>
        </is>
      </c>
      <c r="C216" s="9" t="inlineStr"/>
      <c r="D216" s="9" t="inlineStr"/>
      <c r="E216" s="9" t="inlineStr"/>
      <c r="F216" s="9" t="inlineStr"/>
    </row>
    <row r="217" ht="11.5" customHeight="1">
      <c r="A217" s="9" t="inlineStr"/>
      <c r="B217" s="9" t="inlineStr">
        <is>
          <t>Stainless Steel pipes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/>
      <c r="B218" s="9" t="inlineStr">
        <is>
          <t>below 100 mm dia and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other heavy material 46 t</t>
        </is>
      </c>
      <c r="C219" s="9" t="inlineStr">
        <is>
          <t>46</t>
        </is>
      </c>
      <c r="D219" s="9" t="inlineStr">
        <is>
          <t>tonne 0.15</t>
        </is>
      </c>
      <c r="E219" s="9" t="inlineStr">
        <is>
          <t>5903.64</t>
        </is>
      </c>
      <c r="F219" s="9" t="inlineStr">
        <is>
          <t>128.34 18.83</t>
        </is>
      </c>
    </row>
    <row r="220" ht="11.5" customHeight="1">
      <c r="A220" s="9" t="inlineStr">
        <is>
          <t>1.2.12</t>
        </is>
      </c>
      <c r="B220" s="9" t="inlineStr">
        <is>
          <t>Cement 57.99 t</t>
        </is>
      </c>
      <c r="C220" s="9" t="inlineStr">
        <is>
          <t>57.99</t>
        </is>
      </c>
      <c r="D220" s="9" t="inlineStr">
        <is>
          <t>tonne 0.15</t>
        </is>
      </c>
      <c r="E220" s="9" t="inlineStr">
        <is>
          <t>5903.64</t>
        </is>
      </c>
      <c r="F220" s="9" t="inlineStr">
        <is>
          <t>101.80 14.94</t>
        </is>
      </c>
    </row>
    <row r="221" ht="11.5" customHeight="1">
      <c r="A221" s="9" t="inlineStr">
        <is>
          <t>1.2.13</t>
        </is>
      </c>
      <c r="B221" s="9" t="inlineStr">
        <is>
          <t>Steel 27 t</t>
        </is>
      </c>
      <c r="C221" s="9" t="inlineStr">
        <is>
          <t>27</t>
        </is>
      </c>
      <c r="D221" s="9" t="inlineStr">
        <is>
          <t>tonne 0.15</t>
        </is>
      </c>
      <c r="E221" s="9" t="inlineStr">
        <is>
          <t>5903.64</t>
        </is>
      </c>
      <c r="F221" s="9" t="inlineStr">
        <is>
          <t>218.65 32.09</t>
        </is>
      </c>
    </row>
    <row r="222" ht="11.5" customHeight="1">
      <c r="A222" s="9" t="inlineStr">
        <is>
          <t>1.2.14</t>
        </is>
      </c>
      <c r="B222" s="9" t="inlineStr">
        <is>
          <t>Timber 42 cum</t>
        </is>
      </c>
      <c r="C222" s="9" t="inlineStr">
        <is>
          <t>42</t>
        </is>
      </c>
      <c r="D222" s="9" t="inlineStr">
        <is>
          <t>cum 0.15</t>
        </is>
      </c>
      <c r="E222" s="9" t="inlineStr">
        <is>
          <t>5903.64</t>
        </is>
      </c>
      <c r="F222" s="9" t="inlineStr">
        <is>
          <t>140.56 20.63</t>
        </is>
      </c>
    </row>
    <row r="223" ht="11.5" customHeight="1">
      <c r="A223" s="9" t="inlineStr">
        <is>
          <t>1.2.15</t>
        </is>
      </c>
      <c r="B223" s="9" t="inlineStr">
        <is>
          <t>Tar, bitumen etc. 46 t</t>
        </is>
      </c>
      <c r="C223" s="9" t="inlineStr">
        <is>
          <t>46</t>
        </is>
      </c>
      <c r="D223" s="9" t="inlineStr">
        <is>
          <t>tonne 0.15</t>
        </is>
      </c>
      <c r="E223" s="9" t="inlineStr">
        <is>
          <t>5903.64</t>
        </is>
      </c>
      <c r="F223" s="9" t="inlineStr">
        <is>
          <t>128.34 18.83</t>
        </is>
      </c>
    </row>
    <row r="224" ht="11.5" customHeight="1">
      <c r="A224" s="9" t="inlineStr">
        <is>
          <t>1.2.16</t>
        </is>
      </c>
      <c r="B224" s="9" t="inlineStr">
        <is>
          <t>S.W. pipe</t>
        </is>
      </c>
      <c r="C224" s="9" t="inlineStr"/>
      <c r="D224" s="9" t="inlineStr"/>
      <c r="E224" s="9" t="inlineStr"/>
      <c r="F224" s="9" t="inlineStr"/>
    </row>
    <row r="225" ht="11.5" customHeight="1">
      <c r="A225" s="9" t="inlineStr">
        <is>
          <t>1.2.16.1</t>
        </is>
      </c>
      <c r="B225" s="9" t="inlineStr">
        <is>
          <t>100 mm dia 2298 m</t>
        </is>
      </c>
      <c r="C225" s="9" t="inlineStr">
        <is>
          <t>2298</t>
        </is>
      </c>
      <c r="D225" s="9" t="inlineStr">
        <is>
          <t>100 m 0.15</t>
        </is>
      </c>
      <c r="E225" s="9" t="inlineStr">
        <is>
          <t>5903.64</t>
        </is>
      </c>
      <c r="F225" s="9" t="inlineStr">
        <is>
          <t>256.90 37.70</t>
        </is>
      </c>
    </row>
    <row r="226" ht="11.5" customHeight="1">
      <c r="A226" s="9" t="inlineStr">
        <is>
          <t>1.2.16.2</t>
        </is>
      </c>
      <c r="B226" s="9" t="inlineStr">
        <is>
          <t>150 mm dia 1398 m</t>
        </is>
      </c>
      <c r="C226" s="9" t="inlineStr">
        <is>
          <t>1398</t>
        </is>
      </c>
      <c r="D226" s="9" t="inlineStr">
        <is>
          <t>100 m 0.15</t>
        </is>
      </c>
      <c r="E226" s="9" t="inlineStr">
        <is>
          <t>5903.64</t>
        </is>
      </c>
      <c r="F226" s="9" t="inlineStr">
        <is>
          <t>422.29 61.97</t>
        </is>
      </c>
    </row>
    <row r="227" ht="11.5" customHeight="1">
      <c r="A227" s="9" t="inlineStr">
        <is>
          <t>1.2.16.3</t>
        </is>
      </c>
      <c r="B227" s="9" t="inlineStr">
        <is>
          <t>200 mm dia 999 m</t>
        </is>
      </c>
      <c r="C227" s="9" t="inlineStr">
        <is>
          <t>999</t>
        </is>
      </c>
      <c r="D227" s="9" t="inlineStr">
        <is>
          <t>100 m 0.15</t>
        </is>
      </c>
      <c r="E227" s="9" t="inlineStr">
        <is>
          <t>5903.64</t>
        </is>
      </c>
      <c r="F227" s="9" t="inlineStr">
        <is>
          <t>590.95 86.72</t>
        </is>
      </c>
    </row>
    <row r="228" ht="11.5" customHeight="1">
      <c r="A228" s="9" t="inlineStr">
        <is>
          <t>1.2.16.5</t>
        </is>
      </c>
      <c r="B228" s="9" t="inlineStr">
        <is>
          <t>250 mm dia 600 m</t>
        </is>
      </c>
      <c r="C228" s="9" t="inlineStr">
        <is>
          <t>600</t>
        </is>
      </c>
      <c r="D228" s="9" t="inlineStr">
        <is>
          <t>100 m 0.15</t>
        </is>
      </c>
      <c r="E228" s="9" t="inlineStr">
        <is>
          <t>5903.64</t>
        </is>
      </c>
      <c r="F228" s="9" t="inlineStr">
        <is>
          <t>983.94 144.38</t>
        </is>
      </c>
    </row>
    <row r="229" ht="11.5" customHeight="1">
      <c r="A229" s="9" t="inlineStr">
        <is>
          <t>1.2.16.6</t>
        </is>
      </c>
      <c r="B229" s="9" t="inlineStr">
        <is>
          <t>300 mm dia 420 m</t>
        </is>
      </c>
      <c r="C229" s="9" t="inlineStr">
        <is>
          <t>420</t>
        </is>
      </c>
      <c r="D229" s="9" t="inlineStr">
        <is>
          <t>100 m 0.15</t>
        </is>
      </c>
      <c r="E229" s="9" t="inlineStr">
        <is>
          <t>5903.64</t>
        </is>
      </c>
      <c r="F229" s="9" t="inlineStr">
        <is>
          <t>1405.63 206.26</t>
        </is>
      </c>
    </row>
    <row r="230" ht="11.5" customHeight="1">
      <c r="A230" s="9" t="inlineStr">
        <is>
          <t>1.2.16.7</t>
        </is>
      </c>
      <c r="B230" s="9" t="inlineStr">
        <is>
          <t>350 mm dia 300 m</t>
        </is>
      </c>
      <c r="C230" s="9" t="inlineStr">
        <is>
          <t>300</t>
        </is>
      </c>
      <c r="D230" s="9" t="inlineStr">
        <is>
          <t>100 m 0.15</t>
        </is>
      </c>
      <c r="E230" s="9" t="inlineStr">
        <is>
          <t>5903.64</t>
        </is>
      </c>
      <c r="F230" s="9" t="inlineStr">
        <is>
          <t>1967.88 288.77</t>
        </is>
      </c>
    </row>
    <row r="231" ht="11.5" customHeight="1">
      <c r="A231" s="9" t="inlineStr">
        <is>
          <t>1.2.16.8</t>
        </is>
      </c>
      <c r="B231" s="9" t="inlineStr">
        <is>
          <t>400 mm dia 240 m</t>
        </is>
      </c>
      <c r="C231" s="9" t="inlineStr">
        <is>
          <t>240</t>
        </is>
      </c>
      <c r="D231" s="9" t="inlineStr">
        <is>
          <t>100 m 0.15</t>
        </is>
      </c>
      <c r="E231" s="9" t="inlineStr">
        <is>
          <t>5903.64</t>
        </is>
      </c>
      <c r="F231" s="9" t="inlineStr">
        <is>
          <t>2459.85 360.96</t>
        </is>
      </c>
    </row>
    <row r="232" ht="11.5" customHeight="1">
      <c r="A232" s="9" t="inlineStr">
        <is>
          <t>1.2.16.9</t>
        </is>
      </c>
      <c r="B232" s="9" t="inlineStr">
        <is>
          <t>450 mm dia 198 m</t>
        </is>
      </c>
      <c r="C232" s="9" t="inlineStr">
        <is>
          <t>198</t>
        </is>
      </c>
      <c r="D232" s="9" t="inlineStr">
        <is>
          <t>100 m 0.15</t>
        </is>
      </c>
      <c r="E232" s="9" t="inlineStr">
        <is>
          <t>5903.64</t>
        </is>
      </c>
      <c r="F232" s="9" t="inlineStr">
        <is>
          <t>2981.64 437.52</t>
        </is>
      </c>
    </row>
    <row r="233" ht="11.5" customHeight="1">
      <c r="A233" s="9" t="inlineStr">
        <is>
          <t>1.2.16.10</t>
        </is>
      </c>
      <c r="B233" s="9" t="inlineStr">
        <is>
          <t>500 mm dia 162 m</t>
        </is>
      </c>
      <c r="C233" s="9" t="inlineStr">
        <is>
          <t>162</t>
        </is>
      </c>
      <c r="D233" s="9" t="inlineStr">
        <is>
          <t>100 m 0.15</t>
        </is>
      </c>
      <c r="E233" s="9" t="inlineStr">
        <is>
          <t>5903.64</t>
        </is>
      </c>
      <c r="F233" s="9" t="inlineStr">
        <is>
          <t>3644.22 534.75</t>
        </is>
      </c>
    </row>
    <row r="234" ht="11.5" customHeight="1">
      <c r="A234" s="9" t="inlineStr">
        <is>
          <t>1.2.16.11</t>
        </is>
      </c>
      <c r="B234" s="9" t="inlineStr">
        <is>
          <t>600 mm dia 132 m</t>
        </is>
      </c>
      <c r="C234" s="9" t="inlineStr">
        <is>
          <t>132</t>
        </is>
      </c>
      <c r="D234" s="9" t="inlineStr">
        <is>
          <t>100 m 0.15</t>
        </is>
      </c>
      <c r="E234" s="9" t="inlineStr">
        <is>
          <t>5903.64</t>
        </is>
      </c>
      <c r="F234" s="9" t="inlineStr">
        <is>
          <t>4472.45 656.28</t>
        </is>
      </c>
    </row>
    <row r="235" ht="11.5" customHeight="1">
      <c r="A235" s="9" t="inlineStr">
        <is>
          <t>1.2.17</t>
        </is>
      </c>
      <c r="B235" s="9" t="inlineStr">
        <is>
          <t>R.C.C. pipes, Steel</t>
        </is>
      </c>
      <c r="C235" s="9" t="inlineStr"/>
      <c r="D235" s="9" t="inlineStr"/>
      <c r="E235" s="9" t="inlineStr"/>
      <c r="F235" s="9" t="inlineStr"/>
    </row>
    <row r="236" ht="11.5" customHeight="1">
      <c r="A236" s="9" t="inlineStr"/>
      <c r="B236" s="9" t="inlineStr">
        <is>
          <t>cylinder, R.C. pipes,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/>
      <c r="B237" s="9" t="inlineStr">
        <is>
          <t>C.I. pipes and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unreinforced cement pipes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>
        <is>
          <t>1.2.17.1</t>
        </is>
      </c>
      <c r="B239" s="9" t="inlineStr">
        <is>
          <t>100 mm dia 1702 m</t>
        </is>
      </c>
      <c r="C239" s="9" t="inlineStr">
        <is>
          <t>1702</t>
        </is>
      </c>
      <c r="D239" s="9" t="inlineStr">
        <is>
          <t>100 m 0.15</t>
        </is>
      </c>
      <c r="E239" s="9" t="inlineStr">
        <is>
          <t>5903.64</t>
        </is>
      </c>
      <c r="F239" s="9" t="inlineStr">
        <is>
          <t>346.86 50.90</t>
        </is>
      </c>
    </row>
    <row r="240" ht="11.5" customHeight="1">
      <c r="A240" s="9" t="inlineStr">
        <is>
          <t>1.2.17.2</t>
        </is>
      </c>
      <c r="B240" s="9" t="inlineStr">
        <is>
          <t>125 mm dia 1391 m</t>
        </is>
      </c>
      <c r="C240" s="9" t="inlineStr">
        <is>
          <t>1391</t>
        </is>
      </c>
      <c r="D240" s="9" t="inlineStr">
        <is>
          <t>100 m 0.15</t>
        </is>
      </c>
      <c r="E240" s="9" t="inlineStr">
        <is>
          <t>5903.64</t>
        </is>
      </c>
      <c r="F240" s="9" t="inlineStr">
        <is>
          <t>424.42 62.28</t>
        </is>
      </c>
    </row>
    <row r="241" ht="11.5" customHeight="1">
      <c r="A241" s="9" t="inlineStr">
        <is>
          <t>1.2.17.3</t>
        </is>
      </c>
      <c r="B241" s="9" t="inlineStr">
        <is>
          <t>150 mm dia 1208 m</t>
        </is>
      </c>
      <c r="C241" s="9" t="inlineStr">
        <is>
          <t>1208</t>
        </is>
      </c>
      <c r="D241" s="9" t="inlineStr">
        <is>
          <t>100 m 0.15</t>
        </is>
      </c>
      <c r="E241" s="9" t="inlineStr">
        <is>
          <t>5903.64</t>
        </is>
      </c>
      <c r="F241" s="9" t="inlineStr">
        <is>
          <t>488.71 71.71</t>
        </is>
      </c>
    </row>
    <row r="243" ht="11.5" customHeight="1">
      <c r="A243" s="9" t="inlineStr">
        <is>
          <t>1</t>
        </is>
      </c>
      <c r="B243" s="9" t="inlineStr">
        <is>
          <t>2 3</t>
        </is>
      </c>
      <c r="C243" s="9" t="inlineStr">
        <is>
          <t>4</t>
        </is>
      </c>
      <c r="D243" s="9" t="inlineStr">
        <is>
          <t>5 6</t>
        </is>
      </c>
      <c r="E243" s="9" t="inlineStr">
        <is>
          <t>7</t>
        </is>
      </c>
      <c r="F243" s="9" t="inlineStr">
        <is>
          <t>8 9</t>
        </is>
      </c>
    </row>
    <row r="244" ht="11.5" customHeight="1">
      <c r="A244" s="9" t="inlineStr">
        <is>
          <t>1.2.17.5</t>
        </is>
      </c>
      <c r="B244" s="9" t="inlineStr">
        <is>
          <t>250 mm dia 458 m</t>
        </is>
      </c>
      <c r="C244" s="9" t="inlineStr">
        <is>
          <t>458</t>
        </is>
      </c>
      <c r="D244" s="9" t="inlineStr">
        <is>
          <t>100 m 0.15</t>
        </is>
      </c>
      <c r="E244" s="9" t="inlineStr">
        <is>
          <t>5903.64</t>
        </is>
      </c>
      <c r="F244" s="9" t="inlineStr">
        <is>
          <t>1289.00 189.15</t>
        </is>
      </c>
    </row>
    <row r="245" ht="11.5" customHeight="1">
      <c r="A245" s="9" t="inlineStr">
        <is>
          <t>1.2.17.6</t>
        </is>
      </c>
      <c r="B245" s="9" t="inlineStr">
        <is>
          <t>300 mm dia 366 m</t>
        </is>
      </c>
      <c r="C245" s="9" t="inlineStr">
        <is>
          <t>366</t>
        </is>
      </c>
      <c r="D245" s="9" t="inlineStr">
        <is>
          <t>100 m 0.15</t>
        </is>
      </c>
      <c r="E245" s="9" t="inlineStr">
        <is>
          <t>5903.64</t>
        </is>
      </c>
      <c r="F245" s="9" t="inlineStr">
        <is>
          <t>1613.02 236.69</t>
        </is>
      </c>
    </row>
    <row r="246" ht="11.5" customHeight="1">
      <c r="A246" s="9" t="inlineStr">
        <is>
          <t>1.2.17.7</t>
        </is>
      </c>
      <c r="B246" s="9" t="inlineStr">
        <is>
          <t>350 mm dia 256 m</t>
        </is>
      </c>
      <c r="C246" s="9" t="inlineStr">
        <is>
          <t>256</t>
        </is>
      </c>
      <c r="D246" s="9" t="inlineStr">
        <is>
          <t>100 m 0.15</t>
        </is>
      </c>
      <c r="E246" s="9" t="inlineStr">
        <is>
          <t>5903.64</t>
        </is>
      </c>
      <c r="F246" s="9" t="inlineStr">
        <is>
          <t>2306.11 338.40</t>
        </is>
      </c>
    </row>
    <row r="247" ht="11.5" customHeight="1">
      <c r="A247" s="9" t="inlineStr">
        <is>
          <t>1.2.17.8</t>
        </is>
      </c>
      <c r="B247" s="9" t="inlineStr">
        <is>
          <t>400 mm dia 220 m</t>
        </is>
      </c>
      <c r="C247" s="9" t="inlineStr">
        <is>
          <t>220</t>
        </is>
      </c>
      <c r="D247" s="9" t="inlineStr">
        <is>
          <t>100 m 0.15</t>
        </is>
      </c>
      <c r="E247" s="9" t="inlineStr">
        <is>
          <t>5903.64</t>
        </is>
      </c>
      <c r="F247" s="9" t="inlineStr">
        <is>
          <t>2683.47 393.77</t>
        </is>
      </c>
    </row>
    <row r="248" ht="11.5" customHeight="1">
      <c r="A248" s="9" t="inlineStr">
        <is>
          <t>1.2.17.9</t>
        </is>
      </c>
      <c r="B248" s="9" t="inlineStr">
        <is>
          <t>450 mm &amp; 500 mm dia 165 m</t>
        </is>
      </c>
      <c r="C248" s="9" t="inlineStr">
        <is>
          <t>165</t>
        </is>
      </c>
      <c r="D248" s="9" t="inlineStr">
        <is>
          <t>100 m 0.15</t>
        </is>
      </c>
      <c r="E248" s="9" t="inlineStr">
        <is>
          <t>5903.64</t>
        </is>
      </c>
      <c r="F248" s="9" t="inlineStr">
        <is>
          <t>3577.96 525.03</t>
        </is>
      </c>
    </row>
    <row r="249" ht="11.5" customHeight="1">
      <c r="A249" s="9" t="inlineStr">
        <is>
          <t>1.2.17.10</t>
        </is>
      </c>
      <c r="B249" s="9" t="inlineStr">
        <is>
          <t>600, 700, 750 &amp; 800 mm dia 150 m</t>
        </is>
      </c>
      <c r="C249" s="9" t="inlineStr">
        <is>
          <t>150</t>
        </is>
      </c>
      <c r="D249" s="9" t="inlineStr">
        <is>
          <t>100 m 0.15</t>
        </is>
      </c>
      <c r="E249" s="9" t="inlineStr">
        <is>
          <t>5903.64</t>
        </is>
      </c>
      <c r="F249" s="9" t="inlineStr">
        <is>
          <t>3935.76 577.53</t>
        </is>
      </c>
    </row>
    <row r="250" ht="23" customHeight="1">
      <c r="A250" s="9" t="inlineStr">
        <is>
          <t>1.3</t>
        </is>
      </c>
      <c r="B250" s="9" t="inlineStr">
        <is>
          <t>Loading in or unloading cement from</t>
        </is>
      </c>
      <c r="C250" s="9" t="inlineStr">
        <is>
          <t>the railway</t>
        </is>
      </c>
      <c r="D250" s="9" t="inlineStr">
        <is>
          <t>wagons</t>
        </is>
      </c>
      <c r="E250" s="9" t="inlineStr">
        <is>
          <t>at siding and</t>
        </is>
      </c>
      <c r="F250" s="9" t="inlineStr">
        <is>
          <t>carrying the</t>
        </is>
      </c>
    </row>
    <row r="251" ht="23" customHeight="1">
      <c r="A251" s="9" t="inlineStr"/>
      <c r="B251" s="9" t="inlineStr">
        <is>
          <t>same from or into godowns adjacent</t>
        </is>
      </c>
      <c r="C251" s="9" t="inlineStr">
        <is>
          <t>to the</t>
        </is>
      </c>
      <c r="D251" s="9" t="inlineStr">
        <is>
          <t>siding, including</t>
        </is>
      </c>
      <c r="E251" s="9" t="inlineStr">
        <is>
          <t>stacking</t>
        </is>
      </c>
      <c r="F251" s="9" t="inlineStr">
        <is>
          <t>the same</t>
        </is>
      </c>
    </row>
    <row r="252" ht="23" customHeight="1">
      <c r="A252" s="9" t="inlineStr"/>
      <c r="B252" s="9" t="inlineStr">
        <is>
          <t>properly in rows upto any height as per</t>
        </is>
      </c>
      <c r="C252" s="9" t="inlineStr">
        <is>
          <t>direction</t>
        </is>
      </c>
      <c r="D252" s="9" t="inlineStr">
        <is>
          <t>of Engineer-in-charge,</t>
        </is>
      </c>
      <c r="E252" s="9" t="inlineStr"/>
      <c r="F252" s="9" t="inlineStr">
        <is>
          <t>sweeping</t>
        </is>
      </c>
    </row>
    <row r="253" ht="23" customHeight="1">
      <c r="A253" s="9" t="inlineStr"/>
      <c r="B253" s="9" t="inlineStr">
        <is>
          <t>the wagons and screening the swept</t>
        </is>
      </c>
      <c r="C253" s="9" t="inlineStr">
        <is>
          <t>cement</t>
        </is>
      </c>
      <c r="D253" s="9" t="inlineStr">
        <is>
          <t>and filling in</t>
        </is>
      </c>
      <c r="E253" s="9" t="inlineStr">
        <is>
          <t>bags complete.</t>
        </is>
      </c>
      <c r="F253" s="9" t="inlineStr"/>
    </row>
    <row r="254" ht="11.5" customHeight="1">
      <c r="A254" s="10" t="inlineStr">
        <is>
          <t>Code</t>
        </is>
      </c>
      <c r="B254" s="10" t="inlineStr">
        <is>
          <t>Description</t>
        </is>
      </c>
      <c r="C254" s="10" t="inlineStr">
        <is>
          <t>Unit</t>
        </is>
      </c>
      <c r="D254" s="10" t="inlineStr">
        <is>
          <t>Quantity</t>
        </is>
      </c>
      <c r="E254" s="10" t="inlineStr">
        <is>
          <t>Rate</t>
        </is>
      </c>
      <c r="F254" s="10" t="inlineStr">
        <is>
          <t>Amount</t>
        </is>
      </c>
    </row>
    <row r="255" ht="11.5" customHeight="1">
      <c r="A255" s="9" t="inlineStr"/>
      <c r="B255" s="9" t="inlineStr">
        <is>
          <t>Details of 23 tonnes of cement</t>
        </is>
      </c>
      <c r="C255" s="9" t="inlineStr"/>
      <c r="D255" s="9" t="inlineStr"/>
      <c r="E255" s="9" t="inlineStr"/>
      <c r="F255" s="9" t="inlineStr"/>
    </row>
    <row r="256" ht="11.5" customHeight="1">
      <c r="A256" s="9" t="inlineStr"/>
      <c r="B256" s="9" t="inlineStr">
        <is>
          <t>LABOUR</t>
        </is>
      </c>
      <c r="C256" s="9" t="inlineStr"/>
      <c r="D256" s="9" t="inlineStr"/>
      <c r="E256" s="9" t="inlineStr"/>
      <c r="F256" s="9" t="inlineStr"/>
    </row>
    <row r="257" ht="11.5" customHeight="1">
      <c r="A257" s="9" t="inlineStr">
        <is>
          <t>0114</t>
        </is>
      </c>
      <c r="B257" s="9" t="inlineStr">
        <is>
          <t>Beldar</t>
        </is>
      </c>
      <c r="C257" s="9" t="inlineStr">
        <is>
          <t>day</t>
        </is>
      </c>
      <c r="D257" s="9" t="inlineStr">
        <is>
          <t>3.75</t>
        </is>
      </c>
      <c r="E257" s="9" t="inlineStr">
        <is>
          <t>558.00</t>
        </is>
      </c>
      <c r="F257" s="9" t="inlineStr">
        <is>
          <t>2092.50</t>
        </is>
      </c>
    </row>
    <row r="258" ht="11.5" customHeight="1">
      <c r="A258" s="9" t="inlineStr">
        <is>
          <t>9999</t>
        </is>
      </c>
      <c r="B258" s="9" t="inlineStr">
        <is>
          <t>Sundries Add for sweeping the wagon,</t>
        </is>
      </c>
      <c r="C258" s="9" t="inlineStr"/>
      <c r="D258" s="9" t="inlineStr"/>
      <c r="E258" s="9" t="inlineStr"/>
      <c r="F258" s="9" t="inlineStr"/>
    </row>
    <row r="259" ht="11.5" customHeight="1">
      <c r="A259" s="9" t="inlineStr"/>
      <c r="B259" s="9" t="inlineStr">
        <is>
          <t>screening the swept cement and filling the</t>
        </is>
      </c>
      <c r="C259" s="9" t="inlineStr"/>
      <c r="D259" s="9" t="inlineStr"/>
      <c r="E259" s="9" t="inlineStr"/>
      <c r="F259" s="9" t="inlineStr"/>
    </row>
    <row r="260" ht="11.5" customHeight="1">
      <c r="A260" s="9" t="inlineStr"/>
      <c r="B260" s="9" t="inlineStr">
        <is>
          <t>same in bags</t>
        </is>
      </c>
      <c r="C260" s="9" t="inlineStr">
        <is>
          <t>L.S.</t>
        </is>
      </c>
      <c r="D260" s="9" t="inlineStr">
        <is>
          <t>2.62</t>
        </is>
      </c>
      <c r="E260" s="9" t="inlineStr"/>
      <c r="F260" s="9" t="inlineStr">
        <is>
          <t>2.00 5.24</t>
        </is>
      </c>
    </row>
    <row r="261" ht="11.5" customHeight="1">
      <c r="A261" s="9" t="inlineStr"/>
      <c r="B261" s="9" t="inlineStr">
        <is>
          <t>TOTAL</t>
        </is>
      </c>
      <c r="C261" s="9" t="inlineStr"/>
      <c r="D261" s="9" t="inlineStr"/>
      <c r="E261" s="9" t="inlineStr"/>
      <c r="F261" s="9" t="inlineStr">
        <is>
          <t>2097.74 Y</t>
        </is>
      </c>
    </row>
    <row r="262" ht="11.5" customHeight="1">
      <c r="A262" s="9" t="inlineStr"/>
      <c r="B262" s="9" t="inlineStr">
        <is>
          <t>Add 15% CPOH on "Y"</t>
        </is>
      </c>
      <c r="C262" s="9" t="inlineStr"/>
      <c r="D262" s="9" t="inlineStr"/>
      <c r="E262" s="9" t="inlineStr"/>
      <c r="F262" s="9" t="inlineStr">
        <is>
          <t>314.66</t>
        </is>
      </c>
    </row>
    <row r="263" ht="11.5" customHeight="1">
      <c r="A263" s="9" t="inlineStr"/>
      <c r="B263" s="9" t="inlineStr">
        <is>
          <t>Cost of 23 tonne</t>
        </is>
      </c>
      <c r="C263" s="9" t="inlineStr"/>
      <c r="D263" s="9" t="inlineStr"/>
      <c r="E263" s="9" t="inlineStr"/>
      <c r="F263" s="9" t="inlineStr">
        <is>
          <t>2412.40</t>
        </is>
      </c>
    </row>
    <row r="264" ht="11.5" customHeight="1">
      <c r="A264" s="9" t="inlineStr"/>
      <c r="B264" s="9" t="inlineStr">
        <is>
          <t>Cost of 1 tonne</t>
        </is>
      </c>
      <c r="C264" s="9" t="inlineStr"/>
      <c r="D264" s="9" t="inlineStr"/>
      <c r="E264" s="9" t="inlineStr"/>
      <c r="F264" s="9" t="inlineStr">
        <is>
          <t>104.89</t>
        </is>
      </c>
    </row>
    <row r="265" ht="11.5" customHeight="1">
      <c r="A265" s="9" t="inlineStr"/>
      <c r="B265" s="9" t="inlineStr">
        <is>
          <t>Say</t>
        </is>
      </c>
      <c r="C265" s="9" t="inlineStr"/>
      <c r="D265" s="9" t="inlineStr"/>
      <c r="E265" s="9" t="inlineStr"/>
      <c r="F265" s="9" t="inlineStr">
        <is>
          <t>104.90</t>
        </is>
      </c>
    </row>
    <row r="266" ht="11.5" customHeight="1">
      <c r="A266" s="9" t="inlineStr">
        <is>
          <t>1.4</t>
        </is>
      </c>
      <c r="B266" s="9" t="inlineStr">
        <is>
          <t>Loading in or unloading from the railway</t>
        </is>
      </c>
      <c r="C266" s="9" t="inlineStr">
        <is>
          <t>wagons</t>
        </is>
      </c>
      <c r="D266" s="9" t="inlineStr">
        <is>
          <t>as per</t>
        </is>
      </c>
      <c r="E266" s="9" t="inlineStr">
        <is>
          <t>direction</t>
        </is>
      </c>
      <c r="F266" s="9" t="inlineStr">
        <is>
          <t>of Engineer-in-</t>
        </is>
      </c>
    </row>
    <row r="267" ht="11.5" customHeight="1">
      <c r="A267" s="9" t="inlineStr"/>
      <c r="B267" s="9" t="inlineStr">
        <is>
          <t>charge :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>
        <is>
          <t>1.4.1</t>
        </is>
      </c>
      <c r="B268" s="9" t="inlineStr">
        <is>
          <t>Steel</t>
        </is>
      </c>
      <c r="C268" s="9" t="inlineStr"/>
      <c r="D268" s="9" t="inlineStr"/>
      <c r="E268" s="9" t="inlineStr"/>
      <c r="F268" s="9" t="inlineStr"/>
    </row>
    <row r="269" ht="11.5" customHeight="1">
      <c r="A269" s="10" t="inlineStr">
        <is>
          <t>Code</t>
        </is>
      </c>
      <c r="B269" s="10" t="inlineStr">
        <is>
          <t>Description</t>
        </is>
      </c>
      <c r="C269" s="10" t="inlineStr">
        <is>
          <t>Unit</t>
        </is>
      </c>
      <c r="D269" s="10" t="inlineStr">
        <is>
          <t>Quantity</t>
        </is>
      </c>
      <c r="E269" s="10" t="inlineStr">
        <is>
          <t>Rate</t>
        </is>
      </c>
      <c r="F269" s="10" t="inlineStr">
        <is>
          <t>Amount</t>
        </is>
      </c>
    </row>
    <row r="270" ht="11.5" customHeight="1">
      <c r="A270" s="9" t="inlineStr"/>
      <c r="B270" s="9" t="inlineStr">
        <is>
          <t>Details of 44 tonnes of steel</t>
        </is>
      </c>
      <c r="C270" s="9" t="inlineStr"/>
      <c r="D270" s="9" t="inlineStr"/>
      <c r="E270" s="9" t="inlineStr"/>
      <c r="F270" s="9" t="inlineStr"/>
    </row>
    <row r="271" ht="11.5" customHeight="1">
      <c r="A271" s="9" t="inlineStr"/>
      <c r="B271" s="9" t="inlineStr">
        <is>
          <t>LABOUR</t>
        </is>
      </c>
      <c r="C271" s="9" t="inlineStr"/>
      <c r="D271" s="9" t="inlineStr"/>
      <c r="E271" s="9" t="inlineStr"/>
      <c r="F271" s="9" t="inlineStr"/>
    </row>
    <row r="272" ht="11.5" customHeight="1">
      <c r="A272" s="9" t="inlineStr">
        <is>
          <t>0114</t>
        </is>
      </c>
      <c r="B272" s="9" t="inlineStr">
        <is>
          <t>Beldar</t>
        </is>
      </c>
      <c r="C272" s="9" t="inlineStr">
        <is>
          <t>day</t>
        </is>
      </c>
      <c r="D272" s="9" t="inlineStr">
        <is>
          <t>10.66</t>
        </is>
      </c>
      <c r="E272" s="9" t="inlineStr">
        <is>
          <t>558.00</t>
        </is>
      </c>
      <c r="F272" s="9" t="inlineStr">
        <is>
          <t>5948.28</t>
        </is>
      </c>
    </row>
    <row r="273" ht="11.5" customHeight="1">
      <c r="A273" s="9" t="inlineStr"/>
      <c r="B273" s="9" t="inlineStr">
        <is>
          <t>TOTAL</t>
        </is>
      </c>
      <c r="C273" s="9" t="inlineStr"/>
      <c r="D273" s="9" t="inlineStr"/>
      <c r="E273" s="9" t="inlineStr"/>
      <c r="F273" s="9" t="inlineStr">
        <is>
          <t>5948.28 Y</t>
        </is>
      </c>
    </row>
    <row r="274" ht="11.5" customHeight="1">
      <c r="A274" s="9" t="inlineStr"/>
      <c r="B274" s="9" t="inlineStr">
        <is>
          <t>Add 15% CPOH on "Y"</t>
        </is>
      </c>
      <c r="C274" s="9" t="inlineStr"/>
      <c r="D274" s="9" t="inlineStr"/>
      <c r="E274" s="9" t="inlineStr"/>
      <c r="F274" s="9" t="inlineStr">
        <is>
          <t>892.24</t>
        </is>
      </c>
    </row>
    <row r="275" ht="11.5" customHeight="1">
      <c r="A275" s="9" t="inlineStr"/>
      <c r="B275" s="9" t="inlineStr">
        <is>
          <t>Cost of 44 tonne</t>
        </is>
      </c>
      <c r="C275" s="9" t="inlineStr"/>
      <c r="D275" s="9" t="inlineStr"/>
      <c r="E275" s="9" t="inlineStr"/>
      <c r="F275" s="9" t="inlineStr">
        <is>
          <t>6840.52</t>
        </is>
      </c>
    </row>
    <row r="276" ht="11.5" customHeight="1">
      <c r="A276" s="9" t="inlineStr"/>
      <c r="B276" s="9" t="inlineStr">
        <is>
          <t>Cost of 1 tonne</t>
        </is>
      </c>
      <c r="C276" s="9" t="inlineStr"/>
      <c r="D276" s="9" t="inlineStr"/>
      <c r="E276" s="9" t="inlineStr"/>
      <c r="F276" s="9" t="inlineStr">
        <is>
          <t>155.47</t>
        </is>
      </c>
    </row>
    <row r="277" ht="11.5" customHeight="1">
      <c r="A277" s="9" t="inlineStr"/>
      <c r="B277" s="9" t="inlineStr">
        <is>
          <t>Say</t>
        </is>
      </c>
      <c r="C277" s="9" t="inlineStr"/>
      <c r="D277" s="9" t="inlineStr"/>
      <c r="E277" s="9" t="inlineStr"/>
      <c r="F277" s="9" t="inlineStr">
        <is>
          <t>155.45</t>
        </is>
      </c>
    </row>
    <row r="278" ht="23" customHeight="1">
      <c r="A278" s="9" t="inlineStr">
        <is>
          <t>1.4.2</t>
        </is>
      </c>
      <c r="B278" s="9" t="inlineStr">
        <is>
          <t>G.I., C.I., R.C.C. or C.C. pipes upto 500</t>
        </is>
      </c>
      <c r="C278" s="9" t="inlineStr">
        <is>
          <t>mm dia</t>
        </is>
      </c>
      <c r="D278" s="9" t="inlineStr">
        <is>
          <t>and similar</t>
        </is>
      </c>
      <c r="E278" s="9" t="inlineStr">
        <is>
          <t>heavy materials</t>
        </is>
      </c>
      <c r="F278" s="9" t="inlineStr"/>
    </row>
    <row r="279" ht="11.5" customHeight="1">
      <c r="A279" s="10" t="inlineStr">
        <is>
          <t>Code</t>
        </is>
      </c>
      <c r="B279" s="10" t="inlineStr">
        <is>
          <t>Description</t>
        </is>
      </c>
      <c r="C279" s="10" t="inlineStr">
        <is>
          <t>Unit</t>
        </is>
      </c>
      <c r="D279" s="10" t="inlineStr">
        <is>
          <t>Quantity</t>
        </is>
      </c>
      <c r="E279" s="10" t="inlineStr">
        <is>
          <t>Rate</t>
        </is>
      </c>
      <c r="F279" s="10" t="inlineStr">
        <is>
          <t>Amount</t>
        </is>
      </c>
    </row>
    <row r="280" ht="11.5" customHeight="1">
      <c r="A280" s="9" t="inlineStr"/>
      <c r="B280" s="9" t="inlineStr">
        <is>
          <t>Details of cost of unloading wagon of 14 tonnes</t>
        </is>
      </c>
      <c r="C280" s="9" t="inlineStr"/>
      <c r="D280" s="9" t="inlineStr"/>
      <c r="E280" s="9" t="inlineStr"/>
      <c r="F280" s="9" t="inlineStr"/>
    </row>
    <row r="281" ht="11.5" customHeight="1">
      <c r="A281" s="9" t="inlineStr"/>
      <c r="B281" s="9" t="inlineStr">
        <is>
          <t>LABOUR</t>
        </is>
      </c>
      <c r="C281" s="9" t="inlineStr"/>
      <c r="D281" s="9" t="inlineStr"/>
      <c r="E281" s="9" t="inlineStr"/>
      <c r="F281" s="9" t="inlineStr"/>
    </row>
    <row r="282" ht="11.5" customHeight="1">
      <c r="A282" s="9" t="inlineStr">
        <is>
          <t>0114</t>
        </is>
      </c>
      <c r="B282" s="9" t="inlineStr">
        <is>
          <t>Beldar</t>
        </is>
      </c>
      <c r="C282" s="9" t="inlineStr">
        <is>
          <t>day</t>
        </is>
      </c>
      <c r="D282" s="9" t="inlineStr">
        <is>
          <t>2.00</t>
        </is>
      </c>
      <c r="E282" s="9" t="inlineStr">
        <is>
          <t>558.00</t>
        </is>
      </c>
      <c r="F282" s="9" t="inlineStr">
        <is>
          <t>1116.00</t>
        </is>
      </c>
    </row>
    <row r="283" ht="11.5" customHeight="1">
      <c r="A283" s="9" t="inlineStr">
        <is>
          <t>9999</t>
        </is>
      </c>
      <c r="B283" s="9" t="inlineStr">
        <is>
          <t>Sundries</t>
        </is>
      </c>
      <c r="C283" s="9" t="inlineStr">
        <is>
          <t>L.S.</t>
        </is>
      </c>
      <c r="D283" s="9" t="inlineStr">
        <is>
          <t>3.10</t>
        </is>
      </c>
      <c r="E283" s="9" t="inlineStr"/>
      <c r="F283" s="9" t="inlineStr">
        <is>
          <t>2.00 6.20</t>
        </is>
      </c>
    </row>
    <row r="284" ht="11.5" customHeight="1">
      <c r="A284" s="9" t="inlineStr"/>
      <c r="B284" s="9" t="inlineStr">
        <is>
          <t>TOTAL</t>
        </is>
      </c>
      <c r="C284" s="9" t="inlineStr"/>
      <c r="D284" s="9" t="inlineStr"/>
      <c r="E284" s="9" t="inlineStr"/>
      <c r="F284" s="9" t="inlineStr">
        <is>
          <t>1122.20 Y</t>
        </is>
      </c>
    </row>
    <row r="285" ht="11.5" customHeight="1">
      <c r="A285" s="9" t="inlineStr"/>
      <c r="B285" s="9" t="inlineStr">
        <is>
          <t>Add 15% CPOH on "Y"</t>
        </is>
      </c>
      <c r="C285" s="9" t="inlineStr"/>
      <c r="D285" s="9" t="inlineStr"/>
      <c r="E285" s="9" t="inlineStr"/>
      <c r="F285" s="9" t="inlineStr">
        <is>
          <t>168.33</t>
        </is>
      </c>
    </row>
    <row r="286" ht="11.5" customHeight="1">
      <c r="A286" s="9" t="inlineStr"/>
      <c r="B286" s="9" t="inlineStr">
        <is>
          <t>Cost of 14 tonne</t>
        </is>
      </c>
      <c r="C286" s="9" t="inlineStr"/>
      <c r="D286" s="9" t="inlineStr"/>
      <c r="E286" s="9" t="inlineStr"/>
      <c r="F286" s="9" t="inlineStr">
        <is>
          <t>1290.53</t>
        </is>
      </c>
    </row>
    <row r="288" ht="23" customHeight="1">
      <c r="A288" s="9" t="inlineStr">
        <is>
          <t>1.4.3</t>
        </is>
      </c>
      <c r="B288" s="9" t="inlineStr">
        <is>
          <t>1.4.3 Heavy materials where each piece</t>
        </is>
      </c>
      <c r="C288" s="9" t="inlineStr">
        <is>
          <t>or bundle,</t>
        </is>
      </c>
      <c r="D288" s="9" t="inlineStr">
        <is>
          <t>crate</t>
        </is>
      </c>
      <c r="E288" s="9" t="inlineStr">
        <is>
          <t>or case weighs</t>
        </is>
      </c>
      <c r="F288" s="9" t="inlineStr">
        <is>
          <t>more than</t>
        </is>
      </c>
    </row>
    <row r="289" ht="11.5" customHeight="1">
      <c r="A289" s="9" t="inlineStr"/>
      <c r="B289" s="9" t="inlineStr">
        <is>
          <t>one tonne and R.C.C., C.I. and concrete</t>
        </is>
      </c>
      <c r="C289" s="9" t="inlineStr">
        <is>
          <t>pipes</t>
        </is>
      </c>
      <c r="D289" s="9" t="inlineStr">
        <is>
          <t>above 500</t>
        </is>
      </c>
      <c r="E289" s="9" t="inlineStr">
        <is>
          <t>mm dia.</t>
        </is>
      </c>
      <c r="F289" s="9" t="inlineStr"/>
    </row>
    <row r="290" ht="11.5" customHeight="1">
      <c r="A290" s="10" t="inlineStr">
        <is>
          <t>Code</t>
        </is>
      </c>
      <c r="B290" s="10" t="inlineStr">
        <is>
          <t>Description</t>
        </is>
      </c>
      <c r="C290" s="10" t="inlineStr">
        <is>
          <t>Unit</t>
        </is>
      </c>
      <c r="D290" s="10" t="inlineStr">
        <is>
          <t>Quantity</t>
        </is>
      </c>
      <c r="E290" s="10" t="inlineStr">
        <is>
          <t>Rate</t>
        </is>
      </c>
      <c r="F290" s="10" t="inlineStr">
        <is>
          <t>Amount</t>
        </is>
      </c>
    </row>
    <row r="291" ht="11.5" customHeight="1">
      <c r="A291" s="9" t="inlineStr"/>
      <c r="B291" s="9" t="inlineStr">
        <is>
          <t>Details of cost of unloading wagon of 14 tonnes</t>
        </is>
      </c>
      <c r="C291" s="9" t="inlineStr"/>
      <c r="D291" s="9" t="inlineStr"/>
      <c r="E291" s="9" t="inlineStr"/>
      <c r="F291" s="9" t="inlineStr"/>
    </row>
    <row r="292" ht="11.5" customHeight="1">
      <c r="A292" s="9" t="inlineStr"/>
      <c r="B292" s="9" t="inlineStr">
        <is>
          <t>LABOUR</t>
        </is>
      </c>
      <c r="C292" s="9" t="inlineStr"/>
      <c r="D292" s="9" t="inlineStr"/>
      <c r="E292" s="9" t="inlineStr"/>
      <c r="F292" s="9" t="inlineStr"/>
    </row>
    <row r="293" ht="11.5" customHeight="1">
      <c r="A293" s="9" t="inlineStr">
        <is>
          <t>0114</t>
        </is>
      </c>
      <c r="B293" s="9" t="inlineStr">
        <is>
          <t>Beldar</t>
        </is>
      </c>
      <c r="C293" s="9" t="inlineStr">
        <is>
          <t>day</t>
        </is>
      </c>
      <c r="D293" s="9" t="inlineStr">
        <is>
          <t>3.25</t>
        </is>
      </c>
      <c r="E293" s="9" t="inlineStr">
        <is>
          <t>558.00</t>
        </is>
      </c>
      <c r="F293" s="9" t="inlineStr">
        <is>
          <t>1813.50</t>
        </is>
      </c>
    </row>
    <row r="294" ht="11.5" customHeight="1">
      <c r="A294" s="9" t="inlineStr">
        <is>
          <t>9999</t>
        </is>
      </c>
      <c r="B294" s="9" t="inlineStr">
        <is>
          <t>Extra for fixing crane including labour involved</t>
        </is>
      </c>
      <c r="C294" s="9" t="inlineStr">
        <is>
          <t>L.S.</t>
        </is>
      </c>
      <c r="D294" s="9" t="inlineStr">
        <is>
          <t>91.15</t>
        </is>
      </c>
      <c r="E294" s="9" t="inlineStr"/>
      <c r="F294" s="9" t="inlineStr">
        <is>
          <t>2.00 182.30</t>
        </is>
      </c>
    </row>
    <row r="295" ht="11.5" customHeight="1">
      <c r="A295" s="9" t="inlineStr">
        <is>
          <t>9999</t>
        </is>
      </c>
      <c r="B295" s="9" t="inlineStr">
        <is>
          <t>Sundries</t>
        </is>
      </c>
      <c r="C295" s="9" t="inlineStr">
        <is>
          <t>L.S.</t>
        </is>
      </c>
      <c r="D295" s="9" t="inlineStr">
        <is>
          <t>7.40</t>
        </is>
      </c>
      <c r="E295" s="9" t="inlineStr"/>
      <c r="F295" s="9" t="inlineStr">
        <is>
          <t>2.00 14.80</t>
        </is>
      </c>
    </row>
    <row r="296" ht="11.5" customHeight="1">
      <c r="A296" s="9" t="inlineStr"/>
      <c r="B296" s="9" t="inlineStr">
        <is>
          <t>TOTAL</t>
        </is>
      </c>
      <c r="C296" s="9" t="inlineStr"/>
      <c r="D296" s="9" t="inlineStr"/>
      <c r="E296" s="9" t="inlineStr"/>
      <c r="F296" s="9" t="inlineStr">
        <is>
          <t>2010.60 Y</t>
        </is>
      </c>
    </row>
    <row r="297" ht="11.5" customHeight="1">
      <c r="A297" s="9" t="inlineStr"/>
      <c r="B297" s="9" t="inlineStr">
        <is>
          <t>Add 15% CPOH on "Y"</t>
        </is>
      </c>
      <c r="C297" s="9" t="inlineStr"/>
      <c r="D297" s="9" t="inlineStr"/>
      <c r="E297" s="9" t="inlineStr"/>
      <c r="F297" s="9" t="inlineStr">
        <is>
          <t>301.59</t>
        </is>
      </c>
    </row>
    <row r="298" ht="11.5" customHeight="1">
      <c r="A298" s="9" t="inlineStr"/>
      <c r="B298" s="9" t="inlineStr">
        <is>
          <t>Cost of 14 tonne</t>
        </is>
      </c>
      <c r="C298" s="9" t="inlineStr"/>
      <c r="D298" s="9" t="inlineStr"/>
      <c r="E298" s="9" t="inlineStr"/>
      <c r="F298" s="9" t="inlineStr">
        <is>
          <t>2312.19</t>
        </is>
      </c>
    </row>
    <row r="299" ht="11.5" customHeight="1">
      <c r="A299" s="9" t="inlineStr"/>
      <c r="B299" s="9" t="inlineStr">
        <is>
          <t>Cost of 1 tonne</t>
        </is>
      </c>
      <c r="C299" s="9" t="inlineStr"/>
      <c r="D299" s="9" t="inlineStr"/>
      <c r="E299" s="9" t="inlineStr"/>
      <c r="F299" s="9" t="inlineStr">
        <is>
          <t>165.16</t>
        </is>
      </c>
    </row>
    <row r="300" ht="11.5" customHeight="1">
      <c r="A300" s="9" t="inlineStr"/>
      <c r="B300" s="9" t="inlineStr">
        <is>
          <t>Say</t>
        </is>
      </c>
      <c r="C300" s="9" t="inlineStr"/>
      <c r="D300" s="9" t="inlineStr"/>
      <c r="E300" s="9" t="inlineStr"/>
      <c r="F300" s="9" t="inlineStr">
        <is>
          <t>165.15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11" manualBreakCount="11">
    <brk id="2" min="0" max="16383" man="1"/>
    <brk id="3" min="0" max="16383" man="1"/>
    <brk id="38" min="0" max="16383" man="1"/>
    <brk id="60" min="0" max="16383" man="1"/>
    <brk id="99" min="0" max="16383" man="1"/>
    <brk id="127" min="0" max="16383" man="1"/>
    <brk id="147" min="0" max="16383" man="1"/>
    <brk id="191" min="0" max="16383" man="1"/>
    <brk id="241" min="0" max="16383" man="1"/>
    <brk id="286" min="0" max="16383" man="1"/>
    <brk id="3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8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2.0</t>
        </is>
      </c>
      <c r="E1" s="8" t="inlineStr"/>
      <c r="F1" s="8" t="inlineStr"/>
    </row>
    <row r="2" ht="11.5" customHeight="1">
      <c r="A2" s="9" t="inlineStr"/>
      <c r="B2" s="9" t="inlineStr">
        <is>
          <t>EARTH</t>
        </is>
      </c>
      <c r="C2" s="9" t="inlineStr">
        <is>
          <t>WORK</t>
        </is>
      </c>
      <c r="D2" s="9" t="inlineStr"/>
      <c r="E2" s="9" t="inlineStr"/>
      <c r="F2" s="9" t="inlineStr"/>
    </row>
    <row r="5" ht="23" customHeight="1">
      <c r="A5" s="9" t="inlineStr">
        <is>
          <t>2.1</t>
        </is>
      </c>
      <c r="B5" s="9" t="inlineStr">
        <is>
          <t>Earth work in surface excavation not</t>
        </is>
      </c>
      <c r="C5" s="9" t="inlineStr">
        <is>
          <t>exceeding</t>
        </is>
      </c>
      <c r="D5" s="9" t="inlineStr">
        <is>
          <t>30 cm in depth</t>
        </is>
      </c>
      <c r="E5" s="9" t="inlineStr">
        <is>
          <t>but</t>
        </is>
      </c>
      <c r="F5" s="9" t="inlineStr">
        <is>
          <t>exceeding 1.5 m</t>
        </is>
      </c>
    </row>
    <row r="6" ht="11.5" customHeight="1">
      <c r="A6" s="9" t="inlineStr"/>
      <c r="B6" s="9" t="inlineStr">
        <is>
          <t>in width as well as 10 sqm on plan including</t>
        </is>
      </c>
      <c r="C6" s="9" t="inlineStr">
        <is>
          <t>getting</t>
        </is>
      </c>
      <c r="D6" s="9" t="inlineStr">
        <is>
          <t>out and</t>
        </is>
      </c>
      <c r="E6" s="9" t="inlineStr">
        <is>
          <t>disposal</t>
        </is>
      </c>
      <c r="F6" s="9" t="inlineStr">
        <is>
          <t>of excavated</t>
        </is>
      </c>
    </row>
    <row r="7" ht="23" customHeight="1">
      <c r="A7" s="9" t="inlineStr"/>
      <c r="B7" s="9" t="inlineStr">
        <is>
          <t>earth upto 50 m and lift upto 1.5 m, as</t>
        </is>
      </c>
      <c r="C7" s="9" t="inlineStr">
        <is>
          <t>directed</t>
        </is>
      </c>
      <c r="D7" s="9" t="inlineStr">
        <is>
          <t>by Engineer-in-</t>
        </is>
      </c>
      <c r="E7" s="9" t="inlineStr">
        <is>
          <t>Charge:</t>
        </is>
      </c>
      <c r="F7" s="9" t="inlineStr"/>
    </row>
    <row r="8" ht="11.5" customHeight="1">
      <c r="A8" s="9" t="inlineStr">
        <is>
          <t>2.1.1</t>
        </is>
      </c>
      <c r="B8" s="9" t="inlineStr">
        <is>
          <t>All kinds of soil</t>
        </is>
      </c>
      <c r="C8" s="9" t="inlineStr"/>
      <c r="D8" s="9" t="inlineStr"/>
      <c r="E8" s="9" t="inlineStr"/>
      <c r="F8" s="9" t="inlineStr"/>
    </row>
    <row r="9" ht="11.5" customHeight="1">
      <c r="A9" s="10" t="inlineStr">
        <is>
          <t>Code</t>
        </is>
      </c>
      <c r="B9" s="10" t="inlineStr">
        <is>
          <t>Description</t>
        </is>
      </c>
      <c r="C9" s="10" t="inlineStr">
        <is>
          <t>Unit</t>
        </is>
      </c>
      <c r="D9" s="10" t="inlineStr">
        <is>
          <t>Quantity</t>
        </is>
      </c>
      <c r="E9" s="10" t="inlineStr">
        <is>
          <t>Rate</t>
        </is>
      </c>
      <c r="F9" s="10" t="inlineStr">
        <is>
          <t>Amount</t>
        </is>
      </c>
    </row>
    <row r="10" ht="11.5" customHeight="1">
      <c r="A10" s="9" t="inlineStr"/>
      <c r="B10" s="9" t="inlineStr">
        <is>
          <t>Details of cost for 100 Sqm</t>
        </is>
      </c>
      <c r="C10" s="9" t="inlineStr"/>
      <c r="D10" s="9" t="inlineStr"/>
      <c r="E10" s="9" t="inlineStr"/>
      <c r="F10" s="9" t="inlineStr"/>
    </row>
    <row r="11" ht="11.5" customHeight="1">
      <c r="A11" s="9" t="inlineStr"/>
      <c r="B11" s="9" t="inlineStr">
        <is>
          <t>LABOUR</t>
        </is>
      </c>
      <c r="C11" s="9" t="inlineStr"/>
      <c r="D11" s="9" t="inlineStr"/>
      <c r="E11" s="9" t="inlineStr"/>
      <c r="F11" s="9" t="inlineStr"/>
    </row>
    <row r="12" ht="11.5" customHeight="1">
      <c r="A12" s="9" t="inlineStr">
        <is>
          <t>0114</t>
        </is>
      </c>
      <c r="B12" s="9" t="inlineStr">
        <is>
          <t>Beldar</t>
        </is>
      </c>
      <c r="C12" s="9" t="inlineStr">
        <is>
          <t>day</t>
        </is>
      </c>
      <c r="D12" s="9" t="inlineStr">
        <is>
          <t>6.80</t>
        </is>
      </c>
      <c r="E12" s="9" t="inlineStr">
        <is>
          <t>558.00</t>
        </is>
      </c>
      <c r="F12" s="9" t="inlineStr">
        <is>
          <t>3794.40</t>
        </is>
      </c>
    </row>
    <row r="13" ht="11.5" customHeight="1">
      <c r="A13" s="9" t="inlineStr">
        <is>
          <t>0115</t>
        </is>
      </c>
      <c r="B13" s="9" t="inlineStr">
        <is>
          <t>Coolie</t>
        </is>
      </c>
      <c r="C13" s="9" t="inlineStr">
        <is>
          <t>day</t>
        </is>
      </c>
      <c r="D13" s="9" t="inlineStr">
        <is>
          <t>5.60</t>
        </is>
      </c>
      <c r="E13" s="9" t="inlineStr">
        <is>
          <t>558.00</t>
        </is>
      </c>
      <c r="F13" s="9" t="inlineStr">
        <is>
          <t>3124.80</t>
        </is>
      </c>
    </row>
    <row r="14" ht="11.5" customHeight="1">
      <c r="A14" s="9" t="inlineStr"/>
      <c r="B14" s="9" t="inlineStr">
        <is>
          <t>TOTAL</t>
        </is>
      </c>
      <c r="C14" s="9" t="inlineStr"/>
      <c r="D14" s="9" t="inlineStr"/>
      <c r="E14" s="9" t="inlineStr"/>
      <c r="F14" s="9" t="inlineStr">
        <is>
          <t>6919.20 W</t>
        </is>
      </c>
    </row>
    <row r="15" ht="11.5" customHeight="1">
      <c r="A15" s="9" t="inlineStr"/>
      <c r="B15" s="9" t="inlineStr">
        <is>
          <t>Add 1 % Water charges on "W"</t>
        </is>
      </c>
      <c r="C15" s="9" t="inlineStr"/>
      <c r="D15" s="9" t="inlineStr"/>
      <c r="E15" s="9" t="inlineStr"/>
      <c r="F15" s="9" t="inlineStr">
        <is>
          <t>69.19</t>
        </is>
      </c>
    </row>
    <row r="16" ht="11.5" customHeight="1">
      <c r="A16" s="9" t="inlineStr"/>
      <c r="B16" s="9" t="inlineStr">
        <is>
          <t>TOTAL</t>
        </is>
      </c>
      <c r="C16" s="9" t="inlineStr"/>
      <c r="D16" s="9" t="inlineStr"/>
      <c r="E16" s="9" t="inlineStr"/>
      <c r="F16" s="9" t="inlineStr">
        <is>
          <t>6988.39 X</t>
        </is>
      </c>
    </row>
    <row r="17" ht="11.5" customHeight="1">
      <c r="A17" s="9" t="inlineStr"/>
      <c r="B17" s="9" t="inlineStr">
        <is>
          <t>Add GST on "X" (multiplying factor</t>
        </is>
      </c>
      <c r="C17" s="9" t="inlineStr"/>
      <c r="D17" s="9" t="inlineStr"/>
      <c r="E17" s="9" t="inlineStr"/>
      <c r="F17" s="9" t="inlineStr"/>
    </row>
    <row r="18" ht="11.5" customHeight="1">
      <c r="A18" s="9" t="inlineStr"/>
      <c r="B18" s="9" t="inlineStr">
        <is>
          <t>0.1405)</t>
        </is>
      </c>
      <c r="C18" s="9" t="inlineStr"/>
      <c r="D18" s="9" t="inlineStr"/>
      <c r="E18" s="9" t="inlineStr"/>
      <c r="F18" s="9" t="inlineStr">
        <is>
          <t>981.87</t>
        </is>
      </c>
    </row>
    <row r="19" ht="11.5" customHeight="1">
      <c r="A19" s="9" t="inlineStr"/>
      <c r="B19" s="9" t="inlineStr">
        <is>
          <t>TOTAL</t>
        </is>
      </c>
      <c r="C19" s="9" t="inlineStr"/>
      <c r="D19" s="9" t="inlineStr"/>
      <c r="E19" s="9" t="inlineStr"/>
      <c r="F19" s="9" t="inlineStr">
        <is>
          <t>7970.26 Y</t>
        </is>
      </c>
    </row>
    <row r="20" ht="11.5" customHeight="1">
      <c r="A20" s="9" t="inlineStr"/>
      <c r="B20" s="9" t="inlineStr">
        <is>
          <t>Add 15% CPOH on "Y"</t>
        </is>
      </c>
      <c r="C20" s="9" t="inlineStr"/>
      <c r="D20" s="9" t="inlineStr"/>
      <c r="E20" s="9" t="inlineStr"/>
      <c r="F20" s="9" t="inlineStr">
        <is>
          <t>1195.54</t>
        </is>
      </c>
    </row>
    <row r="21" ht="11.5" customHeight="1">
      <c r="A21" s="9" t="inlineStr"/>
      <c r="B21" s="9" t="inlineStr">
        <is>
          <t>TOTAL</t>
        </is>
      </c>
      <c r="C21" s="9" t="inlineStr"/>
      <c r="D21" s="9" t="inlineStr"/>
      <c r="E21" s="9" t="inlineStr"/>
      <c r="F21" s="9" t="inlineStr">
        <is>
          <t>9165.80 Z</t>
        </is>
      </c>
    </row>
    <row r="22" ht="11.5" customHeight="1">
      <c r="A22" s="9" t="inlineStr"/>
      <c r="B22" s="9" t="inlineStr">
        <is>
          <t>Add Cess @ 1% on "Z"</t>
        </is>
      </c>
      <c r="C22" s="9" t="inlineStr"/>
      <c r="D22" s="9" t="inlineStr"/>
      <c r="E22" s="9" t="inlineStr"/>
      <c r="F22" s="9" t="inlineStr">
        <is>
          <t>91.66</t>
        </is>
      </c>
    </row>
    <row r="23" ht="11.5" customHeight="1">
      <c r="A23" s="9" t="inlineStr"/>
      <c r="B23" s="9" t="inlineStr">
        <is>
          <t>Cost of 100 sqm</t>
        </is>
      </c>
      <c r="C23" s="9" t="inlineStr"/>
      <c r="D23" s="9" t="inlineStr"/>
      <c r="E23" s="9" t="inlineStr"/>
      <c r="F23" s="9" t="inlineStr">
        <is>
          <t>9257.46</t>
        </is>
      </c>
    </row>
    <row r="24" ht="11.5" customHeight="1">
      <c r="A24" s="9" t="inlineStr"/>
      <c r="B24" s="9" t="inlineStr">
        <is>
          <t>Cost of 1 sqm</t>
        </is>
      </c>
      <c r="C24" s="9" t="inlineStr"/>
      <c r="D24" s="9" t="inlineStr"/>
      <c r="E24" s="9" t="inlineStr"/>
      <c r="F24" s="9" t="inlineStr">
        <is>
          <t>92.57</t>
        </is>
      </c>
    </row>
    <row r="25" ht="11.5" customHeight="1">
      <c r="A25" s="9" t="inlineStr"/>
      <c r="B25" s="9" t="inlineStr">
        <is>
          <t>Say</t>
        </is>
      </c>
      <c r="C25" s="9" t="inlineStr"/>
      <c r="D25" s="9" t="inlineStr"/>
      <c r="E25" s="9" t="inlineStr"/>
      <c r="F25" s="9" t="inlineStr">
        <is>
          <t>92.55</t>
        </is>
      </c>
    </row>
    <row r="26" ht="11.5" customHeight="1">
      <c r="A26" s="9" t="inlineStr">
        <is>
          <t>2.2</t>
        </is>
      </c>
      <c r="B26" s="9" t="inlineStr">
        <is>
          <t>Earth work in rough excavation, banking</t>
        </is>
      </c>
      <c r="C26" s="9" t="inlineStr">
        <is>
          <t>excavated</t>
        </is>
      </c>
      <c r="D26" s="9" t="inlineStr">
        <is>
          <t>earth</t>
        </is>
      </c>
      <c r="E26" s="9" t="inlineStr">
        <is>
          <t>in layers</t>
        </is>
      </c>
      <c r="F26" s="9" t="inlineStr">
        <is>
          <t>not exceeding</t>
        </is>
      </c>
    </row>
    <row r="27" ht="11.5" customHeight="1">
      <c r="A27" s="9" t="inlineStr"/>
      <c r="B27" s="9" t="inlineStr">
        <is>
          <t>20cm in depth, breaking clods, watering,</t>
        </is>
      </c>
      <c r="C27" s="9" t="inlineStr">
        <is>
          <t>rolling</t>
        </is>
      </c>
      <c r="D27" s="9" t="inlineStr">
        <is>
          <t>each layer</t>
        </is>
      </c>
      <c r="E27" s="9" t="inlineStr">
        <is>
          <t>with ½</t>
        </is>
      </c>
      <c r="F27" s="9" t="inlineStr">
        <is>
          <t>tonne roller or</t>
        </is>
      </c>
    </row>
    <row r="28" ht="11.5" customHeight="1">
      <c r="A28" s="9" t="inlineStr"/>
      <c r="B28" s="9" t="inlineStr">
        <is>
          <t>wooden or steel rammers, and rolling</t>
        </is>
      </c>
      <c r="C28" s="9" t="inlineStr">
        <is>
          <t>every 3rd</t>
        </is>
      </c>
      <c r="D28" s="9" t="inlineStr">
        <is>
          <t>and top-most</t>
        </is>
      </c>
      <c r="E28" s="9" t="inlineStr">
        <is>
          <t>layer with</t>
        </is>
      </c>
      <c r="F28" s="9" t="inlineStr">
        <is>
          <t>power roller</t>
        </is>
      </c>
    </row>
    <row r="29" ht="23" customHeight="1">
      <c r="A29" s="9" t="inlineStr"/>
      <c r="B29" s="9" t="inlineStr">
        <is>
          <t>of minimum 8 tonnes and dressing</t>
        </is>
      </c>
      <c r="C29" s="9" t="inlineStr">
        <is>
          <t>up in embankments</t>
        </is>
      </c>
      <c r="D29" s="9" t="inlineStr"/>
      <c r="E29" s="9" t="inlineStr">
        <is>
          <t>for roads,</t>
        </is>
      </c>
      <c r="F29" s="9" t="inlineStr">
        <is>
          <t>flood banks,</t>
        </is>
      </c>
    </row>
    <row r="30" ht="23" customHeight="1">
      <c r="A30" s="9" t="inlineStr"/>
      <c r="B30" s="9" t="inlineStr">
        <is>
          <t>marginal banks and guide banks or filling</t>
        </is>
      </c>
      <c r="C30" s="9" t="inlineStr">
        <is>
          <t>up</t>
        </is>
      </c>
      <c r="D30" s="9" t="inlineStr">
        <is>
          <t>ground depressions,</t>
        </is>
      </c>
      <c r="E30" s="9" t="inlineStr"/>
      <c r="F30" s="9" t="inlineStr">
        <is>
          <t>lead upto 50 m</t>
        </is>
      </c>
    </row>
    <row r="31" ht="11.5" customHeight="1">
      <c r="A31" s="9" t="inlineStr"/>
      <c r="B31" s="9" t="inlineStr">
        <is>
          <t>and lift upto 1.5 m :</t>
        </is>
      </c>
      <c r="C31" s="9" t="inlineStr"/>
      <c r="D31" s="9" t="inlineStr"/>
      <c r="E31" s="9" t="inlineStr"/>
      <c r="F31" s="9" t="inlineStr"/>
    </row>
    <row r="32" ht="11.5" customHeight="1">
      <c r="A32" s="9" t="inlineStr">
        <is>
          <t>2.2.1</t>
        </is>
      </c>
      <c r="B32" s="9" t="inlineStr">
        <is>
          <t>All kinds of soil</t>
        </is>
      </c>
      <c r="C32" s="9" t="inlineStr"/>
      <c r="D32" s="9" t="inlineStr"/>
      <c r="E32" s="9" t="inlineStr"/>
      <c r="F32" s="9" t="inlineStr"/>
    </row>
    <row r="33" ht="11.5" customHeight="1">
      <c r="A33" s="10" t="inlineStr">
        <is>
          <t>Code</t>
        </is>
      </c>
      <c r="B33" s="10" t="inlineStr">
        <is>
          <t>Description</t>
        </is>
      </c>
      <c r="C33" s="10" t="inlineStr">
        <is>
          <t>Unit</t>
        </is>
      </c>
      <c r="D33" s="10" t="inlineStr">
        <is>
          <t>Quantity</t>
        </is>
      </c>
      <c r="E33" s="10" t="inlineStr">
        <is>
          <t>Rate</t>
        </is>
      </c>
      <c r="F33" s="10" t="inlineStr">
        <is>
          <t>Amount</t>
        </is>
      </c>
    </row>
    <row r="34" ht="11.5" customHeight="1">
      <c r="A34" s="9" t="inlineStr"/>
      <c r="B34" s="9" t="inlineStr">
        <is>
          <t>Details of cost for 10 cum.</t>
        </is>
      </c>
      <c r="C34" s="9" t="inlineStr"/>
      <c r="D34" s="9" t="inlineStr"/>
      <c r="E34" s="9" t="inlineStr"/>
      <c r="F34" s="9" t="inlineStr"/>
    </row>
    <row r="35" ht="11.5" customHeight="1">
      <c r="A35" s="9" t="inlineStr"/>
      <c r="B35" s="9" t="inlineStr">
        <is>
          <t>LABOUR</t>
        </is>
      </c>
      <c r="C35" s="9" t="inlineStr"/>
      <c r="D35" s="9" t="inlineStr"/>
      <c r="E35" s="9" t="inlineStr"/>
      <c r="F35" s="9" t="inlineStr"/>
    </row>
    <row r="36" ht="11.5" customHeight="1">
      <c r="A36" s="9" t="inlineStr">
        <is>
          <t>0114</t>
        </is>
      </c>
      <c r="B36" s="9" t="inlineStr">
        <is>
          <t>Beldar</t>
        </is>
      </c>
      <c r="C36" s="9" t="inlineStr">
        <is>
          <t>day</t>
        </is>
      </c>
      <c r="D36" s="9" t="inlineStr">
        <is>
          <t>5.90</t>
        </is>
      </c>
      <c r="E36" s="9" t="inlineStr">
        <is>
          <t>558.00</t>
        </is>
      </c>
      <c r="F36" s="9" t="inlineStr">
        <is>
          <t>3292.20</t>
        </is>
      </c>
    </row>
    <row r="37" ht="11.5" customHeight="1">
      <c r="A37" s="9" t="inlineStr">
        <is>
          <t>0115</t>
        </is>
      </c>
      <c r="B37" s="9" t="inlineStr">
        <is>
          <t>Coolie</t>
        </is>
      </c>
      <c r="C37" s="9" t="inlineStr">
        <is>
          <t>day</t>
        </is>
      </c>
      <c r="D37" s="9" t="inlineStr">
        <is>
          <t>3.60</t>
        </is>
      </c>
      <c r="E37" s="9" t="inlineStr">
        <is>
          <t>558.00</t>
        </is>
      </c>
      <c r="F37" s="9" t="inlineStr">
        <is>
          <t>2008.80</t>
        </is>
      </c>
    </row>
    <row r="38" ht="11.5" customHeight="1">
      <c r="A38" s="9" t="inlineStr">
        <is>
          <t>0101</t>
        </is>
      </c>
      <c r="B38" s="9" t="inlineStr">
        <is>
          <t>Bhisti</t>
        </is>
      </c>
      <c r="C38" s="9" t="inlineStr">
        <is>
          <t>day</t>
        </is>
      </c>
      <c r="D38" s="9" t="inlineStr">
        <is>
          <t>0.40</t>
        </is>
      </c>
      <c r="E38" s="9" t="inlineStr">
        <is>
          <t>617.00</t>
        </is>
      </c>
      <c r="F38" s="9" t="inlineStr">
        <is>
          <t>246.80</t>
        </is>
      </c>
    </row>
    <row r="39" ht="11.5" customHeight="1">
      <c r="A39" s="9" t="inlineStr">
        <is>
          <t>0113</t>
        </is>
      </c>
      <c r="B39" s="9" t="inlineStr">
        <is>
          <t>Chowkidar</t>
        </is>
      </c>
      <c r="C39" s="9" t="inlineStr">
        <is>
          <t>day</t>
        </is>
      </c>
      <c r="D39" s="9" t="inlineStr">
        <is>
          <t>0.008</t>
        </is>
      </c>
      <c r="E39" s="9" t="inlineStr">
        <is>
          <t>558.00</t>
        </is>
      </c>
      <c r="F39" s="9" t="inlineStr">
        <is>
          <t>4.46</t>
        </is>
      </c>
    </row>
    <row r="40" ht="11.5" customHeight="1">
      <c r="A40" s="9" t="inlineStr"/>
      <c r="B40" s="9" t="inlineStr">
        <is>
          <t>Roller charges (one roller does</t>
        </is>
      </c>
      <c r="C40" s="9" t="inlineStr"/>
      <c r="D40" s="9" t="inlineStr"/>
      <c r="E40" s="9" t="inlineStr"/>
      <c r="F40" s="9" t="inlineStr"/>
    </row>
    <row r="41" ht="11.5" customHeight="1">
      <c r="A41" s="9" t="inlineStr"/>
      <c r="B41" s="9" t="inlineStr">
        <is>
          <t>1850 sqm. Of consolidation per day)</t>
        </is>
      </c>
      <c r="C41" s="9" t="inlineStr"/>
      <c r="D41" s="9" t="inlineStr"/>
      <c r="E41" s="9" t="inlineStr"/>
      <c r="F41" s="9" t="inlineStr"/>
    </row>
    <row r="42" ht="11.5" customHeight="1">
      <c r="A42" s="9" t="inlineStr">
        <is>
          <t>0003</t>
        </is>
      </c>
      <c r="B42" s="9" t="inlineStr">
        <is>
          <t>Hire charges of Diesel Road Roller -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8 to 10 tonne</t>
        </is>
      </c>
      <c r="C43" s="9" t="inlineStr">
        <is>
          <t>day</t>
        </is>
      </c>
      <c r="D43" s="9" t="inlineStr">
        <is>
          <t>0.008</t>
        </is>
      </c>
      <c r="E43" s="9" t="inlineStr">
        <is>
          <t>3000.00</t>
        </is>
      </c>
      <c r="F43" s="9" t="inlineStr">
        <is>
          <t>24.00</t>
        </is>
      </c>
    </row>
    <row r="44" ht="11.5" customHeight="1">
      <c r="A44" s="9" t="inlineStr">
        <is>
          <t>9999</t>
        </is>
      </c>
      <c r="B44" s="9" t="inlineStr">
        <is>
          <t>Sundries</t>
        </is>
      </c>
      <c r="C44" s="9" t="inlineStr">
        <is>
          <t>L.S.</t>
        </is>
      </c>
      <c r="D44" s="9" t="inlineStr">
        <is>
          <t>2.73</t>
        </is>
      </c>
      <c r="E44" s="9" t="inlineStr">
        <is>
          <t>2.00</t>
        </is>
      </c>
      <c r="F44" s="9" t="inlineStr">
        <is>
          <t>5.46</t>
        </is>
      </c>
    </row>
    <row r="45" ht="11.5" customHeight="1">
      <c r="A45" s="9" t="inlineStr"/>
      <c r="B45" s="9" t="inlineStr">
        <is>
          <t>TOTAL</t>
        </is>
      </c>
      <c r="C45" s="9" t="inlineStr"/>
      <c r="D45" s="9" t="inlineStr"/>
      <c r="E45" s="9" t="inlineStr"/>
      <c r="F45" s="9" t="inlineStr">
        <is>
          <t>5581.72 W</t>
        </is>
      </c>
    </row>
    <row r="46" ht="11.5" customHeight="1">
      <c r="A46" s="9" t="inlineStr"/>
      <c r="B46" s="9" t="inlineStr">
        <is>
          <t>Add 1 % Water charges on "W"</t>
        </is>
      </c>
      <c r="C46" s="9" t="inlineStr"/>
      <c r="D46" s="9" t="inlineStr"/>
      <c r="E46" s="9" t="inlineStr"/>
      <c r="F46" s="9" t="inlineStr">
        <is>
          <t>55.82</t>
        </is>
      </c>
    </row>
    <row r="47" ht="11.5" customHeight="1">
      <c r="A47" s="9" t="inlineStr"/>
      <c r="B47" s="9" t="inlineStr">
        <is>
          <t>TOTAL</t>
        </is>
      </c>
      <c r="C47" s="9" t="inlineStr"/>
      <c r="D47" s="9" t="inlineStr"/>
      <c r="E47" s="9" t="inlineStr"/>
      <c r="F47" s="9" t="inlineStr">
        <is>
          <t>5637.54 X</t>
        </is>
      </c>
    </row>
    <row r="48" ht="11.5" customHeight="1">
      <c r="A48" s="9" t="inlineStr"/>
      <c r="B48" s="9" t="inlineStr">
        <is>
          <t>Add GST on "X" (multiplying factor</t>
        </is>
      </c>
      <c r="C48" s="9" t="inlineStr"/>
      <c r="D48" s="9" t="inlineStr"/>
      <c r="E48" s="9" t="inlineStr"/>
      <c r="F48" s="9" t="inlineStr"/>
    </row>
    <row r="49" ht="11.5" customHeight="1">
      <c r="A49" s="9" t="inlineStr"/>
      <c r="B49" s="9" t="inlineStr">
        <is>
          <t>0.1405)</t>
        </is>
      </c>
      <c r="C49" s="9" t="inlineStr"/>
      <c r="D49" s="9" t="inlineStr"/>
      <c r="E49" s="9" t="inlineStr"/>
      <c r="F49" s="9" t="inlineStr">
        <is>
          <t>792.07</t>
        </is>
      </c>
    </row>
    <row r="50" ht="11.5" customHeight="1">
      <c r="A50" s="9" t="inlineStr"/>
      <c r="B50" s="9" t="inlineStr">
        <is>
          <t>TOTAL</t>
        </is>
      </c>
      <c r="C50" s="9" t="inlineStr"/>
      <c r="D50" s="9" t="inlineStr"/>
      <c r="E50" s="9" t="inlineStr"/>
      <c r="F50" s="9" t="inlineStr">
        <is>
          <t>6429.62 Y</t>
        </is>
      </c>
    </row>
    <row r="51" ht="11.5" customHeight="1">
      <c r="A51" s="9" t="inlineStr"/>
      <c r="B51" s="9" t="inlineStr">
        <is>
          <t>Add 15% CPOH on "Y"</t>
        </is>
      </c>
      <c r="C51" s="9" t="inlineStr"/>
      <c r="D51" s="9" t="inlineStr"/>
      <c r="E51" s="9" t="inlineStr"/>
      <c r="F51" s="9" t="inlineStr">
        <is>
          <t>964.44</t>
        </is>
      </c>
    </row>
    <row r="52" ht="11.5" customHeight="1">
      <c r="A52" s="9" t="inlineStr"/>
      <c r="B52" s="9" t="inlineStr">
        <is>
          <t>TOTAL</t>
        </is>
      </c>
      <c r="C52" s="9" t="inlineStr"/>
      <c r="D52" s="9" t="inlineStr"/>
      <c r="E52" s="9" t="inlineStr"/>
      <c r="F52" s="9" t="inlineStr">
        <is>
          <t>7394.06 Z</t>
        </is>
      </c>
    </row>
    <row r="53" ht="11.5" customHeight="1">
      <c r="A53" s="9" t="inlineStr"/>
      <c r="B53" s="9" t="inlineStr">
        <is>
          <t>Add Cess @ 1% on "Z"</t>
        </is>
      </c>
      <c r="C53" s="9" t="inlineStr"/>
      <c r="D53" s="9" t="inlineStr"/>
      <c r="E53" s="9" t="inlineStr"/>
      <c r="F53" s="9" t="inlineStr">
        <is>
          <t>73.94</t>
        </is>
      </c>
    </row>
    <row r="54" ht="11.5" customHeight="1">
      <c r="A54" s="9" t="inlineStr"/>
      <c r="B54" s="9" t="inlineStr">
        <is>
          <t>Cost of 10 cum.</t>
        </is>
      </c>
      <c r="C54" s="9" t="inlineStr"/>
      <c r="D54" s="9" t="inlineStr"/>
      <c r="E54" s="9" t="inlineStr"/>
      <c r="F54" s="9" t="inlineStr">
        <is>
          <t>7468.00</t>
        </is>
      </c>
    </row>
    <row r="56" ht="11.5" customHeight="1">
      <c r="A56" s="9" t="inlineStr">
        <is>
          <t>2.3</t>
        </is>
      </c>
      <c r="B56" s="9" t="inlineStr">
        <is>
          <t>Banking excavated earth in layers not</t>
        </is>
      </c>
      <c r="C56" s="9" t="inlineStr">
        <is>
          <t>exceeding</t>
        </is>
      </c>
      <c r="D56" s="9" t="inlineStr">
        <is>
          <t>20 cm</t>
        </is>
      </c>
      <c r="E56" s="9" t="inlineStr">
        <is>
          <t>in depth,</t>
        </is>
      </c>
      <c r="F56" s="9" t="inlineStr">
        <is>
          <t>breaking clods,</t>
        </is>
      </c>
    </row>
    <row r="57" ht="11.5" customHeight="1">
      <c r="A57" s="9" t="inlineStr"/>
      <c r="B57" s="9" t="inlineStr">
        <is>
          <t>watering, rolling each layer with ½ tonne</t>
        </is>
      </c>
      <c r="C57" s="9" t="inlineStr">
        <is>
          <t>roller,</t>
        </is>
      </c>
      <c r="D57" s="9" t="inlineStr">
        <is>
          <t>or wooden</t>
        </is>
      </c>
      <c r="E57" s="9" t="inlineStr">
        <is>
          <t>or steel</t>
        </is>
      </c>
      <c r="F57" s="9" t="inlineStr">
        <is>
          <t>rammers, and</t>
        </is>
      </c>
    </row>
    <row r="58" ht="11.5" customHeight="1">
      <c r="A58" s="9" t="inlineStr"/>
      <c r="B58" s="9" t="inlineStr">
        <is>
          <t>rolling every 3rd and top-most layer</t>
        </is>
      </c>
      <c r="C58" s="9" t="inlineStr">
        <is>
          <t>with power</t>
        </is>
      </c>
      <c r="D58" s="9" t="inlineStr">
        <is>
          <t>roller of</t>
        </is>
      </c>
      <c r="E58" s="9" t="inlineStr">
        <is>
          <t>minimum</t>
        </is>
      </c>
      <c r="F58" s="9" t="inlineStr">
        <is>
          <t>8 tonnes and</t>
        </is>
      </c>
    </row>
    <row r="59" ht="23" customHeight="1">
      <c r="A59" s="9" t="inlineStr"/>
      <c r="B59" s="9" t="inlineStr">
        <is>
          <t>dressing up, in embankments for roads,</t>
        </is>
      </c>
      <c r="C59" s="9" t="inlineStr">
        <is>
          <t>flood</t>
        </is>
      </c>
      <c r="D59" s="9" t="inlineStr">
        <is>
          <t>banks, marginal</t>
        </is>
      </c>
      <c r="E59" s="9" t="inlineStr">
        <is>
          <t>banks,</t>
        </is>
      </c>
      <c r="F59" s="9" t="inlineStr">
        <is>
          <t>and guide</t>
        </is>
      </c>
    </row>
    <row r="60" ht="11.5" customHeight="1">
      <c r="A60" s="9" t="inlineStr"/>
      <c r="B60" s="9" t="inlineStr">
        <is>
          <t>banks etc., lead upto 50 m and lift upto</t>
        </is>
      </c>
      <c r="C60" s="9" t="inlineStr">
        <is>
          <t>1.5 m</t>
        </is>
      </c>
      <c r="D60" s="9" t="inlineStr">
        <is>
          <t>:</t>
        </is>
      </c>
      <c r="E60" s="9" t="inlineStr"/>
      <c r="F60" s="9" t="inlineStr"/>
    </row>
    <row r="61" ht="11.5" customHeight="1">
      <c r="A61" s="9" t="inlineStr">
        <is>
          <t>2.3.1</t>
        </is>
      </c>
      <c r="B61" s="9" t="inlineStr">
        <is>
          <t>All kinds of soil</t>
        </is>
      </c>
      <c r="C61" s="9" t="inlineStr"/>
      <c r="D61" s="9" t="inlineStr"/>
      <c r="E61" s="9" t="inlineStr"/>
      <c r="F61" s="9" t="inlineStr"/>
    </row>
    <row r="62" ht="11.5" customHeight="1">
      <c r="A62" s="10" t="inlineStr">
        <is>
          <t>Code</t>
        </is>
      </c>
      <c r="B62" s="10" t="inlineStr">
        <is>
          <t>Description</t>
        </is>
      </c>
      <c r="C62" s="10" t="inlineStr">
        <is>
          <t>Unit</t>
        </is>
      </c>
      <c r="D62" s="10" t="inlineStr">
        <is>
          <t>Quantity</t>
        </is>
      </c>
      <c r="E62" s="10" t="inlineStr">
        <is>
          <t>Rate</t>
        </is>
      </c>
      <c r="F62" s="10" t="inlineStr">
        <is>
          <t>Amount</t>
        </is>
      </c>
    </row>
    <row r="63" ht="11.5" customHeight="1">
      <c r="A63" s="9" t="inlineStr"/>
      <c r="B63" s="9" t="inlineStr">
        <is>
          <t>Details of cost for 10 cum.</t>
        </is>
      </c>
      <c r="C63" s="9" t="inlineStr"/>
      <c r="D63" s="9" t="inlineStr"/>
      <c r="E63" s="9" t="inlineStr"/>
      <c r="F63" s="9" t="inlineStr"/>
    </row>
    <row r="64" ht="11.5" customHeight="1">
      <c r="A64" s="9" t="inlineStr"/>
      <c r="B64" s="9" t="inlineStr">
        <is>
          <t>LABOUR</t>
        </is>
      </c>
      <c r="C64" s="9" t="inlineStr"/>
      <c r="D64" s="9" t="inlineStr"/>
      <c r="E64" s="9" t="inlineStr"/>
      <c r="F64" s="9" t="inlineStr"/>
    </row>
    <row r="65" ht="11.5" customHeight="1">
      <c r="A65" s="9" t="inlineStr">
        <is>
          <t>0114</t>
        </is>
      </c>
      <c r="B65" s="9" t="inlineStr">
        <is>
          <t>Beldar</t>
        </is>
      </c>
      <c r="C65" s="9" t="inlineStr">
        <is>
          <t>day</t>
        </is>
      </c>
      <c r="D65" s="9" t="inlineStr">
        <is>
          <t>2.20</t>
        </is>
      </c>
      <c r="E65" s="9" t="inlineStr">
        <is>
          <t>558.00</t>
        </is>
      </c>
      <c r="F65" s="9" t="inlineStr">
        <is>
          <t>1227.60</t>
        </is>
      </c>
    </row>
    <row r="66" ht="11.5" customHeight="1">
      <c r="A66" s="9" t="inlineStr">
        <is>
          <t>0115</t>
        </is>
      </c>
      <c r="B66" s="9" t="inlineStr">
        <is>
          <t>Coolie</t>
        </is>
      </c>
      <c r="C66" s="9" t="inlineStr">
        <is>
          <t>day</t>
        </is>
      </c>
      <c r="D66" s="9" t="inlineStr">
        <is>
          <t>3.60</t>
        </is>
      </c>
      <c r="E66" s="9" t="inlineStr">
        <is>
          <t>558.00</t>
        </is>
      </c>
      <c r="F66" s="9" t="inlineStr">
        <is>
          <t>2008.80</t>
        </is>
      </c>
    </row>
    <row r="67" ht="11.5" customHeight="1">
      <c r="A67" s="9" t="inlineStr">
        <is>
          <t>0101</t>
        </is>
      </c>
      <c r="B67" s="9" t="inlineStr">
        <is>
          <t>Bhisti</t>
        </is>
      </c>
      <c r="C67" s="9" t="inlineStr">
        <is>
          <t>day</t>
        </is>
      </c>
      <c r="D67" s="9" t="inlineStr">
        <is>
          <t>0.40</t>
        </is>
      </c>
      <c r="E67" s="9" t="inlineStr">
        <is>
          <t>617.00</t>
        </is>
      </c>
      <c r="F67" s="9" t="inlineStr">
        <is>
          <t>246.80</t>
        </is>
      </c>
    </row>
    <row r="68" ht="11.5" customHeight="1">
      <c r="A68" s="9" t="inlineStr"/>
      <c r="B68" s="9" t="inlineStr">
        <is>
          <t>Roller charges (one roller does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1850 sqm. Of consolidation per day)</t>
        </is>
      </c>
      <c r="C69" s="9" t="inlineStr"/>
      <c r="D69" s="9" t="inlineStr"/>
      <c r="E69" s="9" t="inlineStr"/>
      <c r="F69" s="9" t="inlineStr"/>
    </row>
    <row r="70" ht="11.5" customHeight="1">
      <c r="A70" s="9" t="inlineStr">
        <is>
          <t>0003</t>
        </is>
      </c>
      <c r="B70" s="9" t="inlineStr">
        <is>
          <t>Hire charges of Diesel Road Roller -</t>
        </is>
      </c>
      <c r="C70" s="9" t="inlineStr"/>
      <c r="D70" s="9" t="inlineStr"/>
      <c r="E70" s="9" t="inlineStr"/>
      <c r="F70" s="9" t="inlineStr"/>
    </row>
    <row r="71" ht="11.5" customHeight="1">
      <c r="A71" s="9" t="inlineStr"/>
      <c r="B71" s="9" t="inlineStr">
        <is>
          <t>8 to 10 tonne</t>
        </is>
      </c>
      <c r="C71" s="9" t="inlineStr">
        <is>
          <t>day</t>
        </is>
      </c>
      <c r="D71" s="9" t="inlineStr">
        <is>
          <t>0.008</t>
        </is>
      </c>
      <c r="E71" s="9" t="inlineStr">
        <is>
          <t>3000.00</t>
        </is>
      </c>
      <c r="F71" s="9" t="inlineStr">
        <is>
          <t>24.00</t>
        </is>
      </c>
    </row>
    <row r="72" ht="11.5" customHeight="1">
      <c r="A72" s="9" t="inlineStr">
        <is>
          <t>0113</t>
        </is>
      </c>
      <c r="B72" s="9" t="inlineStr">
        <is>
          <t>Chowkidar</t>
        </is>
      </c>
      <c r="C72" s="9" t="inlineStr">
        <is>
          <t>day</t>
        </is>
      </c>
      <c r="D72" s="9" t="inlineStr">
        <is>
          <t>0.008</t>
        </is>
      </c>
      <c r="E72" s="9" t="inlineStr">
        <is>
          <t>558.00</t>
        </is>
      </c>
      <c r="F72" s="9" t="inlineStr">
        <is>
          <t>4.46</t>
        </is>
      </c>
    </row>
    <row r="73" ht="11.5" customHeight="1">
      <c r="A73" s="9" t="inlineStr">
        <is>
          <t>9999</t>
        </is>
      </c>
      <c r="B73" s="9" t="inlineStr">
        <is>
          <t>Sundries</t>
        </is>
      </c>
      <c r="C73" s="9" t="inlineStr">
        <is>
          <t>L.S.</t>
        </is>
      </c>
      <c r="D73" s="9" t="inlineStr">
        <is>
          <t>2.73</t>
        </is>
      </c>
      <c r="E73" s="9" t="inlineStr">
        <is>
          <t>2.00</t>
        </is>
      </c>
      <c r="F73" s="9" t="inlineStr">
        <is>
          <t>5.46</t>
        </is>
      </c>
    </row>
    <row r="74" ht="11.5" customHeight="1">
      <c r="A74" s="9" t="inlineStr"/>
      <c r="B74" s="9" t="inlineStr">
        <is>
          <t>TOTAL</t>
        </is>
      </c>
      <c r="C74" s="9" t="inlineStr"/>
      <c r="D74" s="9" t="inlineStr"/>
      <c r="E74" s="9" t="inlineStr"/>
      <c r="F74" s="9" t="inlineStr">
        <is>
          <t>3517.12 W</t>
        </is>
      </c>
    </row>
    <row r="75" ht="11.5" customHeight="1">
      <c r="A75" s="9" t="inlineStr"/>
      <c r="B75" s="9" t="inlineStr">
        <is>
          <t>Add 1 % Water charges on "W"</t>
        </is>
      </c>
      <c r="C75" s="9" t="inlineStr"/>
      <c r="D75" s="9" t="inlineStr"/>
      <c r="E75" s="9" t="inlineStr"/>
      <c r="F75" s="9" t="inlineStr">
        <is>
          <t>35.17</t>
        </is>
      </c>
    </row>
    <row r="76" ht="11.5" customHeight="1">
      <c r="A76" s="9" t="inlineStr"/>
      <c r="B76" s="9" t="inlineStr">
        <is>
          <t>TOTAL</t>
        </is>
      </c>
      <c r="C76" s="9" t="inlineStr"/>
      <c r="D76" s="9" t="inlineStr"/>
      <c r="E76" s="9" t="inlineStr"/>
      <c r="F76" s="9" t="inlineStr">
        <is>
          <t>3552.30 X</t>
        </is>
      </c>
    </row>
    <row r="77" ht="11.5" customHeight="1">
      <c r="A77" s="9" t="inlineStr"/>
      <c r="B77" s="9" t="inlineStr">
        <is>
          <t>Add GST on "X" (multiplying factor</t>
        </is>
      </c>
      <c r="C77" s="9" t="inlineStr"/>
      <c r="D77" s="9" t="inlineStr"/>
      <c r="E77" s="9" t="inlineStr"/>
      <c r="F77" s="9" t="inlineStr"/>
    </row>
    <row r="78" ht="11.5" customHeight="1">
      <c r="A78" s="9" t="inlineStr"/>
      <c r="B78" s="9" t="inlineStr">
        <is>
          <t>0.1405)</t>
        </is>
      </c>
      <c r="C78" s="9" t="inlineStr"/>
      <c r="D78" s="9" t="inlineStr"/>
      <c r="E78" s="9" t="inlineStr"/>
      <c r="F78" s="9" t="inlineStr">
        <is>
          <t>499.10</t>
        </is>
      </c>
    </row>
    <row r="79" ht="11.5" customHeight="1">
      <c r="A79" s="9" t="inlineStr"/>
      <c r="B79" s="9" t="inlineStr">
        <is>
          <t>TOTAL</t>
        </is>
      </c>
      <c r="C79" s="9" t="inlineStr"/>
      <c r="D79" s="9" t="inlineStr"/>
      <c r="E79" s="9" t="inlineStr"/>
      <c r="F79" s="9" t="inlineStr">
        <is>
          <t>4051.39 Y</t>
        </is>
      </c>
    </row>
    <row r="80" ht="11.5" customHeight="1">
      <c r="A80" s="9" t="inlineStr"/>
      <c r="B80" s="9" t="inlineStr">
        <is>
          <t>Add 15% CPOH on "Y"</t>
        </is>
      </c>
      <c r="C80" s="9" t="inlineStr"/>
      <c r="D80" s="9" t="inlineStr"/>
      <c r="E80" s="9" t="inlineStr"/>
      <c r="F80" s="9" t="inlineStr">
        <is>
          <t>607.71</t>
        </is>
      </c>
    </row>
    <row r="81" ht="11.5" customHeight="1">
      <c r="A81" s="9" t="inlineStr"/>
      <c r="B81" s="9" t="inlineStr">
        <is>
          <t>TOTAL</t>
        </is>
      </c>
      <c r="C81" s="9" t="inlineStr"/>
      <c r="D81" s="9" t="inlineStr"/>
      <c r="E81" s="9" t="inlineStr"/>
      <c r="F81" s="9" t="inlineStr">
        <is>
          <t>4659.10 Z</t>
        </is>
      </c>
    </row>
    <row r="82" ht="11.5" customHeight="1">
      <c r="A82" s="9" t="inlineStr"/>
      <c r="B82" s="9" t="inlineStr">
        <is>
          <t>Add Cess @ 1% on "Z"</t>
        </is>
      </c>
      <c r="C82" s="9" t="inlineStr"/>
      <c r="D82" s="9" t="inlineStr"/>
      <c r="E82" s="9" t="inlineStr"/>
      <c r="F82" s="9" t="inlineStr">
        <is>
          <t>46.59</t>
        </is>
      </c>
    </row>
    <row r="83" ht="11.5" customHeight="1">
      <c r="A83" s="9" t="inlineStr"/>
      <c r="B83" s="9" t="inlineStr">
        <is>
          <t>Cost of 10 cum.</t>
        </is>
      </c>
      <c r="C83" s="9" t="inlineStr"/>
      <c r="D83" s="9" t="inlineStr"/>
      <c r="E83" s="9" t="inlineStr"/>
      <c r="F83" s="9" t="inlineStr">
        <is>
          <t>4705.69</t>
        </is>
      </c>
    </row>
    <row r="84" ht="11.5" customHeight="1">
      <c r="A84" s="9" t="inlineStr"/>
      <c r="B84" s="9" t="inlineStr">
        <is>
          <t>Cost of 1 cum.</t>
        </is>
      </c>
      <c r="C84" s="9" t="inlineStr"/>
      <c r="D84" s="9" t="inlineStr"/>
      <c r="E84" s="9" t="inlineStr"/>
      <c r="F84" s="9" t="inlineStr">
        <is>
          <t>470.57</t>
        </is>
      </c>
    </row>
    <row r="85" ht="11.5" customHeight="1">
      <c r="A85" s="9" t="inlineStr"/>
      <c r="B85" s="9" t="inlineStr">
        <is>
          <t>Say</t>
        </is>
      </c>
      <c r="C85" s="9" t="inlineStr"/>
      <c r="D85" s="9" t="inlineStr"/>
      <c r="E85" s="9" t="inlineStr"/>
      <c r="F85" s="9" t="inlineStr">
        <is>
          <t>470.55</t>
        </is>
      </c>
    </row>
    <row r="86" ht="11.5" customHeight="1">
      <c r="A86" s="9" t="inlineStr">
        <is>
          <t>2.4</t>
        </is>
      </c>
      <c r="B86" s="9" t="inlineStr">
        <is>
          <t>Deduct for not rolling with power roller</t>
        </is>
      </c>
      <c r="C86" s="9" t="inlineStr">
        <is>
          <t>of minimum</t>
        </is>
      </c>
      <c r="D86" s="9" t="inlineStr">
        <is>
          <t>8 tonnes</t>
        </is>
      </c>
      <c r="E86" s="9" t="inlineStr">
        <is>
          <t>for banking</t>
        </is>
      </c>
      <c r="F86" s="9" t="inlineStr">
        <is>
          <t>excavated</t>
        </is>
      </c>
    </row>
    <row r="87" ht="11.5" customHeight="1">
      <c r="A87" s="9" t="inlineStr"/>
      <c r="B87" s="9" t="inlineStr">
        <is>
          <t>earth in layers not exceeding 20 cm in</t>
        </is>
      </c>
      <c r="C87" s="9" t="inlineStr">
        <is>
          <t>depth.</t>
        </is>
      </c>
      <c r="D87" s="9" t="inlineStr"/>
      <c r="E87" s="9" t="inlineStr"/>
      <c r="F87" s="9" t="inlineStr"/>
    </row>
    <row r="88" ht="11.5" customHeight="1">
      <c r="A88" s="10" t="inlineStr">
        <is>
          <t>Code</t>
        </is>
      </c>
      <c r="B88" s="10" t="inlineStr">
        <is>
          <t>Description</t>
        </is>
      </c>
      <c r="C88" s="10" t="inlineStr">
        <is>
          <t>Unit</t>
        </is>
      </c>
      <c r="D88" s="10" t="inlineStr">
        <is>
          <t>Quantity</t>
        </is>
      </c>
      <c r="E88" s="10" t="inlineStr">
        <is>
          <t>Rate</t>
        </is>
      </c>
      <c r="F88" s="10" t="inlineStr">
        <is>
          <t>Amount</t>
        </is>
      </c>
    </row>
    <row r="89" ht="11.5" customHeight="1">
      <c r="A89" s="9" t="inlineStr"/>
      <c r="B89" s="9" t="inlineStr">
        <is>
          <t>Details of cost for 10 cum.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LABOUR</t>
        </is>
      </c>
      <c r="C90" s="9" t="inlineStr"/>
      <c r="D90" s="9" t="inlineStr"/>
      <c r="E90" s="9" t="inlineStr"/>
      <c r="F90" s="9" t="inlineStr"/>
    </row>
    <row r="91" ht="11.5" customHeight="1">
      <c r="A91" s="9" t="inlineStr">
        <is>
          <t>0113</t>
        </is>
      </c>
      <c r="B91" s="9" t="inlineStr">
        <is>
          <t>Chowkidar</t>
        </is>
      </c>
      <c r="C91" s="9" t="inlineStr">
        <is>
          <t>day</t>
        </is>
      </c>
      <c r="D91" s="9" t="inlineStr">
        <is>
          <t>0.008</t>
        </is>
      </c>
      <c r="E91" s="9" t="inlineStr">
        <is>
          <t>558.00</t>
        </is>
      </c>
      <c r="F91" s="9" t="inlineStr">
        <is>
          <t>4.46</t>
        </is>
      </c>
    </row>
    <row r="92" ht="11.5" customHeight="1">
      <c r="A92" s="9" t="inlineStr">
        <is>
          <t>0003</t>
        </is>
      </c>
      <c r="B92" s="9" t="inlineStr">
        <is>
          <t>Hire charges of Diesel Road Roller -</t>
        </is>
      </c>
      <c r="C92" s="9" t="inlineStr"/>
      <c r="D92" s="9" t="inlineStr"/>
      <c r="E92" s="9" t="inlineStr"/>
      <c r="F92" s="9" t="inlineStr"/>
    </row>
    <row r="93" ht="11.5" customHeight="1">
      <c r="A93" s="9" t="inlineStr"/>
      <c r="B93" s="9" t="inlineStr">
        <is>
          <t>8 to 10 tonne</t>
        </is>
      </c>
      <c r="C93" s="9" t="inlineStr">
        <is>
          <t>day</t>
        </is>
      </c>
      <c r="D93" s="9" t="inlineStr">
        <is>
          <t>0.008</t>
        </is>
      </c>
      <c r="E93" s="9" t="inlineStr">
        <is>
          <t>3000.00</t>
        </is>
      </c>
      <c r="F93" s="9" t="inlineStr">
        <is>
          <t>24.00</t>
        </is>
      </c>
    </row>
    <row r="94" ht="11.5" customHeight="1">
      <c r="A94" s="9" t="inlineStr">
        <is>
          <t>9999</t>
        </is>
      </c>
      <c r="B94" s="9" t="inlineStr">
        <is>
          <t>Sundries</t>
        </is>
      </c>
      <c r="C94" s="9" t="inlineStr">
        <is>
          <t>L.S.</t>
        </is>
      </c>
      <c r="D94" s="9" t="inlineStr">
        <is>
          <t>1.82</t>
        </is>
      </c>
      <c r="E94" s="9" t="inlineStr">
        <is>
          <t>2.00</t>
        </is>
      </c>
      <c r="F94" s="9" t="inlineStr">
        <is>
          <t>3.64</t>
        </is>
      </c>
    </row>
    <row r="95" ht="11.5" customHeight="1">
      <c r="A95" s="9" t="inlineStr"/>
      <c r="B95" s="9" t="inlineStr">
        <is>
          <t>TOTAL</t>
        </is>
      </c>
      <c r="C95" s="9" t="inlineStr"/>
      <c r="D95" s="9" t="inlineStr"/>
      <c r="E95" s="9" t="inlineStr"/>
      <c r="F95" s="9" t="inlineStr">
        <is>
          <t>32.10 W</t>
        </is>
      </c>
    </row>
    <row r="96" ht="11.5" customHeight="1">
      <c r="A96" s="9" t="inlineStr"/>
      <c r="B96" s="9" t="inlineStr">
        <is>
          <t>Add 1 % Water charges on "W"</t>
        </is>
      </c>
      <c r="C96" s="9" t="inlineStr"/>
      <c r="D96" s="9" t="inlineStr"/>
      <c r="E96" s="9" t="inlineStr"/>
      <c r="F96" s="9" t="inlineStr">
        <is>
          <t>0.32</t>
        </is>
      </c>
    </row>
    <row r="97" ht="11.5" customHeight="1">
      <c r="A97" s="9" t="inlineStr"/>
      <c r="B97" s="9" t="inlineStr">
        <is>
          <t>TOTAL</t>
        </is>
      </c>
      <c r="C97" s="9" t="inlineStr"/>
      <c r="D97" s="9" t="inlineStr"/>
      <c r="E97" s="9" t="inlineStr"/>
      <c r="F97" s="9" t="inlineStr">
        <is>
          <t>32.43 X</t>
        </is>
      </c>
    </row>
    <row r="98" ht="11.5" customHeight="1">
      <c r="A98" s="9" t="inlineStr"/>
      <c r="B98" s="9" t="inlineStr">
        <is>
          <t>Add GST on "X" (multiplying factor</t>
        </is>
      </c>
      <c r="C98" s="9" t="inlineStr"/>
      <c r="D98" s="9" t="inlineStr"/>
      <c r="E98" s="9" t="inlineStr"/>
      <c r="F98" s="9" t="inlineStr"/>
    </row>
    <row r="99" ht="11.5" customHeight="1">
      <c r="A99" s="9" t="inlineStr"/>
      <c r="B99" s="9" t="inlineStr">
        <is>
          <t>0.1405)</t>
        </is>
      </c>
      <c r="C99" s="9" t="inlineStr"/>
      <c r="D99" s="9" t="inlineStr"/>
      <c r="E99" s="9" t="inlineStr"/>
      <c r="F99" s="9" t="inlineStr">
        <is>
          <t>4.56</t>
        </is>
      </c>
    </row>
    <row r="100" ht="11.5" customHeight="1">
      <c r="A100" s="9" t="inlineStr"/>
      <c r="B100" s="9" t="inlineStr">
        <is>
          <t>TOTAL</t>
        </is>
      </c>
      <c r="C100" s="9" t="inlineStr"/>
      <c r="D100" s="9" t="inlineStr"/>
      <c r="E100" s="9" t="inlineStr"/>
      <c r="F100" s="9" t="inlineStr">
        <is>
          <t>36.98 Y</t>
        </is>
      </c>
    </row>
    <row r="101" ht="11.5" customHeight="1">
      <c r="A101" s="9" t="inlineStr"/>
      <c r="B101" s="9" t="inlineStr">
        <is>
          <t>Add 15% CPOH on "Y"</t>
        </is>
      </c>
      <c r="C101" s="9" t="inlineStr"/>
      <c r="D101" s="9" t="inlineStr"/>
      <c r="E101" s="9" t="inlineStr"/>
      <c r="F101" s="9" t="inlineStr">
        <is>
          <t>5.55</t>
        </is>
      </c>
    </row>
    <row r="102" ht="11.5" customHeight="1">
      <c r="A102" s="9" t="inlineStr"/>
      <c r="B102" s="9" t="inlineStr">
        <is>
          <t>TOTAL</t>
        </is>
      </c>
      <c r="C102" s="9" t="inlineStr"/>
      <c r="D102" s="9" t="inlineStr"/>
      <c r="E102" s="9" t="inlineStr"/>
      <c r="F102" s="9" t="inlineStr">
        <is>
          <t>42.53 Z</t>
        </is>
      </c>
    </row>
    <row r="103" ht="11.5" customHeight="1">
      <c r="A103" s="9" t="inlineStr"/>
      <c r="B103" s="9" t="inlineStr">
        <is>
          <t>Add Cess @ 1% on "Z"</t>
        </is>
      </c>
      <c r="C103" s="9" t="inlineStr"/>
      <c r="D103" s="9" t="inlineStr"/>
      <c r="E103" s="9" t="inlineStr"/>
      <c r="F103" s="9" t="inlineStr">
        <is>
          <t>0.43</t>
        </is>
      </c>
    </row>
    <row r="104" ht="11.5" customHeight="1">
      <c r="A104" s="9" t="inlineStr"/>
      <c r="B104" s="9" t="inlineStr">
        <is>
          <t>Cost of 10 cum.</t>
        </is>
      </c>
      <c r="C104" s="9" t="inlineStr"/>
      <c r="D104" s="9" t="inlineStr"/>
      <c r="E104" s="9" t="inlineStr"/>
      <c r="F104" s="9" t="inlineStr">
        <is>
          <t>42.95</t>
        </is>
      </c>
    </row>
    <row r="105" ht="11.5" customHeight="1">
      <c r="A105" s="9" t="inlineStr"/>
      <c r="B105" s="9" t="inlineStr">
        <is>
          <t>Cost of 1 cum.</t>
        </is>
      </c>
      <c r="C105" s="9" t="inlineStr"/>
      <c r="D105" s="9" t="inlineStr"/>
      <c r="E105" s="9" t="inlineStr"/>
      <c r="F105" s="9" t="inlineStr">
        <is>
          <t>4.30</t>
        </is>
      </c>
    </row>
    <row r="106" ht="11.5" customHeight="1">
      <c r="A106" s="9" t="inlineStr"/>
      <c r="B106" s="9" t="inlineStr">
        <is>
          <t>Say</t>
        </is>
      </c>
      <c r="C106" s="9" t="inlineStr"/>
      <c r="D106" s="9" t="inlineStr"/>
      <c r="E106" s="9" t="inlineStr"/>
      <c r="F106" s="9" t="inlineStr">
        <is>
          <t>4.30</t>
        </is>
      </c>
    </row>
    <row r="108" ht="11.5" customHeight="1">
      <c r="A108" s="9" t="inlineStr">
        <is>
          <t>2.5</t>
        </is>
      </c>
      <c r="B108" s="9" t="inlineStr">
        <is>
          <t>Deduct for not watering the excavated</t>
        </is>
      </c>
      <c r="C108" s="9" t="inlineStr">
        <is>
          <t>earth for</t>
        </is>
      </c>
      <c r="D108" s="9" t="inlineStr">
        <is>
          <t>banking</t>
        </is>
      </c>
      <c r="E108" s="9" t="inlineStr"/>
      <c r="F108" s="9" t="inlineStr"/>
    </row>
    <row r="109" ht="11.5" customHeight="1">
      <c r="A109" s="10" t="inlineStr">
        <is>
          <t>Code</t>
        </is>
      </c>
      <c r="B109" s="10" t="inlineStr">
        <is>
          <t>Description</t>
        </is>
      </c>
      <c r="C109" s="10" t="inlineStr">
        <is>
          <t>Unit</t>
        </is>
      </c>
      <c r="D109" s="10" t="inlineStr">
        <is>
          <t>Quantity</t>
        </is>
      </c>
      <c r="E109" s="10" t="inlineStr">
        <is>
          <t>Rate</t>
        </is>
      </c>
      <c r="F109" s="10" t="inlineStr">
        <is>
          <t>Amount</t>
        </is>
      </c>
    </row>
    <row r="110" ht="11.5" customHeight="1">
      <c r="A110" s="9" t="inlineStr"/>
      <c r="B110" s="9" t="inlineStr">
        <is>
          <t>Details of cost for 10 cum.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LABOUR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>
        <is>
          <t>0101</t>
        </is>
      </c>
      <c r="B112" s="9" t="inlineStr">
        <is>
          <t>Bhisti</t>
        </is>
      </c>
      <c r="C112" s="9" t="inlineStr">
        <is>
          <t>day</t>
        </is>
      </c>
      <c r="D112" s="9" t="inlineStr">
        <is>
          <t>0.40</t>
        </is>
      </c>
      <c r="E112" s="9" t="inlineStr">
        <is>
          <t>617.00</t>
        </is>
      </c>
      <c r="F112" s="9" t="inlineStr">
        <is>
          <t>246.80</t>
        </is>
      </c>
    </row>
    <row r="113" ht="11.5" customHeight="1">
      <c r="A113" s="9" t="inlineStr"/>
      <c r="B113" s="9" t="inlineStr">
        <is>
          <t>TOTAL</t>
        </is>
      </c>
      <c r="C113" s="9" t="inlineStr"/>
      <c r="D113" s="9" t="inlineStr"/>
      <c r="E113" s="9" t="inlineStr"/>
      <c r="F113" s="9" t="inlineStr">
        <is>
          <t>246.80 W</t>
        </is>
      </c>
    </row>
    <row r="114" ht="11.5" customHeight="1">
      <c r="A114" s="9" t="inlineStr"/>
      <c r="B114" s="9" t="inlineStr">
        <is>
          <t>Add 1 % Water charges on "W"</t>
        </is>
      </c>
      <c r="C114" s="9" t="inlineStr"/>
      <c r="D114" s="9" t="inlineStr"/>
      <c r="E114" s="9" t="inlineStr"/>
      <c r="F114" s="9" t="inlineStr">
        <is>
          <t>2.47</t>
        </is>
      </c>
    </row>
    <row r="115" ht="11.5" customHeight="1">
      <c r="A115" s="9" t="inlineStr"/>
      <c r="B115" s="9" t="inlineStr">
        <is>
          <t>TOTAL</t>
        </is>
      </c>
      <c r="C115" s="9" t="inlineStr"/>
      <c r="D115" s="9" t="inlineStr"/>
      <c r="E115" s="9" t="inlineStr"/>
      <c r="F115" s="9" t="inlineStr">
        <is>
          <t>249.27 X</t>
        </is>
      </c>
    </row>
    <row r="116" ht="11.5" customHeight="1">
      <c r="A116" s="9" t="inlineStr"/>
      <c r="B116" s="9" t="inlineStr">
        <is>
          <t>Add GST on "X" (multiplying factor</t>
        </is>
      </c>
      <c r="C116" s="9" t="inlineStr"/>
      <c r="D116" s="9" t="inlineStr"/>
      <c r="E116" s="9" t="inlineStr"/>
      <c r="F116" s="9" t="inlineStr"/>
    </row>
    <row r="117" ht="11.5" customHeight="1">
      <c r="A117" s="9" t="inlineStr"/>
      <c r="B117" s="9" t="inlineStr">
        <is>
          <t>0.1405)</t>
        </is>
      </c>
      <c r="C117" s="9" t="inlineStr"/>
      <c r="D117" s="9" t="inlineStr"/>
      <c r="E117" s="9" t="inlineStr"/>
      <c r="F117" s="9" t="inlineStr">
        <is>
          <t>35.02</t>
        </is>
      </c>
    </row>
    <row r="118" ht="11.5" customHeight="1">
      <c r="A118" s="9" t="inlineStr"/>
      <c r="B118" s="9" t="inlineStr">
        <is>
          <t>TOTAL</t>
        </is>
      </c>
      <c r="C118" s="9" t="inlineStr"/>
      <c r="D118" s="9" t="inlineStr"/>
      <c r="E118" s="9" t="inlineStr"/>
      <c r="F118" s="9" t="inlineStr">
        <is>
          <t>284.29 Y</t>
        </is>
      </c>
    </row>
    <row r="119" ht="11.5" customHeight="1">
      <c r="A119" s="9" t="inlineStr"/>
      <c r="B119" s="9" t="inlineStr">
        <is>
          <t>Add 15% CPOH on "Y"</t>
        </is>
      </c>
      <c r="C119" s="9" t="inlineStr"/>
      <c r="D119" s="9" t="inlineStr"/>
      <c r="E119" s="9" t="inlineStr"/>
      <c r="F119" s="9" t="inlineStr">
        <is>
          <t>42.64</t>
        </is>
      </c>
    </row>
    <row r="120" ht="11.5" customHeight="1">
      <c r="A120" s="9" t="inlineStr"/>
      <c r="B120" s="9" t="inlineStr">
        <is>
          <t>TOTAL</t>
        </is>
      </c>
      <c r="C120" s="9" t="inlineStr"/>
      <c r="D120" s="9" t="inlineStr"/>
      <c r="E120" s="9" t="inlineStr"/>
      <c r="F120" s="9" t="inlineStr">
        <is>
          <t>326.93 Z</t>
        </is>
      </c>
    </row>
    <row r="121" ht="11.5" customHeight="1">
      <c r="A121" s="9" t="inlineStr"/>
      <c r="B121" s="9" t="inlineStr">
        <is>
          <t>Add Cess @ 1% on "Z"</t>
        </is>
      </c>
      <c r="C121" s="9" t="inlineStr"/>
      <c r="D121" s="9" t="inlineStr"/>
      <c r="E121" s="9" t="inlineStr"/>
      <c r="F121" s="9" t="inlineStr">
        <is>
          <t>3.27</t>
        </is>
      </c>
    </row>
    <row r="122" ht="11.5" customHeight="1">
      <c r="A122" s="9" t="inlineStr"/>
      <c r="B122" s="9" t="inlineStr">
        <is>
          <t>Cost of 10 cum.</t>
        </is>
      </c>
      <c r="C122" s="9" t="inlineStr"/>
      <c r="D122" s="9" t="inlineStr"/>
      <c r="E122" s="9" t="inlineStr"/>
      <c r="F122" s="9" t="inlineStr">
        <is>
          <t>330.20</t>
        </is>
      </c>
    </row>
    <row r="123" ht="11.5" customHeight="1">
      <c r="A123" s="9" t="inlineStr"/>
      <c r="B123" s="9" t="inlineStr">
        <is>
          <t>Cost of 1 cum.</t>
        </is>
      </c>
      <c r="C123" s="9" t="inlineStr"/>
      <c r="D123" s="9" t="inlineStr"/>
      <c r="E123" s="9" t="inlineStr"/>
      <c r="F123" s="9" t="inlineStr">
        <is>
          <t>33.02</t>
        </is>
      </c>
    </row>
    <row r="124" ht="11.5" customHeight="1">
      <c r="A124" s="9" t="inlineStr"/>
      <c r="B124" s="9" t="inlineStr">
        <is>
          <t>Say</t>
        </is>
      </c>
      <c r="C124" s="9" t="inlineStr"/>
      <c r="D124" s="9" t="inlineStr"/>
      <c r="E124" s="9" t="inlineStr"/>
      <c r="F124" s="9" t="inlineStr">
        <is>
          <t>33.00</t>
        </is>
      </c>
    </row>
    <row r="125" ht="23" customHeight="1">
      <c r="A125" s="9" t="inlineStr">
        <is>
          <t>2.6</t>
        </is>
      </c>
      <c r="B125" s="9" t="inlineStr">
        <is>
          <t>Earth work in excavation by mechanical</t>
        </is>
      </c>
      <c r="C125" s="9" t="inlineStr">
        <is>
          <t>means</t>
        </is>
      </c>
      <c r="D125" s="9" t="inlineStr">
        <is>
          <t>(Hydraulic</t>
        </is>
      </c>
      <c r="E125" s="9" t="inlineStr">
        <is>
          <t>excavator)/manual</t>
        </is>
      </c>
      <c r="F125" s="9" t="inlineStr">
        <is>
          <t>means</t>
        </is>
      </c>
    </row>
    <row r="126" ht="11.5" customHeight="1">
      <c r="A126" s="9" t="inlineStr"/>
      <c r="B126" s="9" t="inlineStr">
        <is>
          <t>over areas (exceeding 30 cm in depth,</t>
        </is>
      </c>
      <c r="C126" s="9" t="inlineStr">
        <is>
          <t>1.5 m</t>
        </is>
      </c>
      <c r="D126" s="9" t="inlineStr">
        <is>
          <t>in width as</t>
        </is>
      </c>
      <c r="E126" s="9" t="inlineStr">
        <is>
          <t>well as 10</t>
        </is>
      </c>
      <c r="F126" s="9" t="inlineStr">
        <is>
          <t>sqm on plan)</t>
        </is>
      </c>
    </row>
    <row r="127" ht="11.5" customHeight="1">
      <c r="A127" s="9" t="inlineStr"/>
      <c r="B127" s="9" t="inlineStr">
        <is>
          <t>including getting out and disposal of excavated</t>
        </is>
      </c>
      <c r="C127" s="9" t="inlineStr"/>
      <c r="D127" s="9" t="inlineStr">
        <is>
          <t>earth lead</t>
        </is>
      </c>
      <c r="E127" s="9" t="inlineStr">
        <is>
          <t>upto 50 m</t>
        </is>
      </c>
      <c r="F127" s="9" t="inlineStr">
        <is>
          <t>and lift upto 1.5</t>
        </is>
      </c>
    </row>
    <row r="128" ht="11.5" customHeight="1">
      <c r="A128" s="9" t="inlineStr"/>
      <c r="B128" s="9" t="inlineStr">
        <is>
          <t>m, as directed by Engineer-in-charge.</t>
        </is>
      </c>
      <c r="C128" s="9" t="inlineStr"/>
      <c r="D128" s="9" t="inlineStr"/>
      <c r="E128" s="9" t="inlineStr"/>
      <c r="F128" s="9" t="inlineStr"/>
    </row>
    <row r="129" ht="11.5" customHeight="1">
      <c r="A129" s="9" t="inlineStr">
        <is>
          <t>2.6.1</t>
        </is>
      </c>
      <c r="B129" s="9" t="inlineStr">
        <is>
          <t>All kinds of soil</t>
        </is>
      </c>
      <c r="C129" s="9" t="inlineStr"/>
      <c r="D129" s="9" t="inlineStr"/>
      <c r="E129" s="9" t="inlineStr"/>
      <c r="F129" s="9" t="inlineStr"/>
    </row>
    <row r="130" ht="11.5" customHeight="1">
      <c r="A130" s="10" t="inlineStr">
        <is>
          <t>Code</t>
        </is>
      </c>
      <c r="B130" s="10" t="inlineStr">
        <is>
          <t>Description</t>
        </is>
      </c>
      <c r="C130" s="10" t="inlineStr">
        <is>
          <t>Unit</t>
        </is>
      </c>
      <c r="D130" s="10" t="inlineStr">
        <is>
          <t>Quantity</t>
        </is>
      </c>
      <c r="E130" s="10" t="inlineStr">
        <is>
          <t>Rate</t>
        </is>
      </c>
      <c r="F130" s="10" t="inlineStr">
        <is>
          <t>Amount</t>
        </is>
      </c>
    </row>
    <row r="131" ht="11.5" customHeight="1">
      <c r="A131" s="9" t="inlineStr"/>
      <c r="B131" s="9" t="inlineStr">
        <is>
          <t>Details of cost for 10 cum.</t>
        </is>
      </c>
      <c r="C131" s="9" t="inlineStr"/>
      <c r="D131" s="9" t="inlineStr"/>
      <c r="E131" s="9" t="inlineStr"/>
      <c r="F131" s="9" t="inlineStr"/>
    </row>
    <row r="132" ht="11.5" customHeight="1">
      <c r="A132" s="9" t="inlineStr"/>
      <c r="B132" s="9" t="inlineStr">
        <is>
          <t>Average output of Hydraulic</t>
        </is>
      </c>
      <c r="C132" s="9" t="inlineStr"/>
      <c r="D132" s="9" t="inlineStr"/>
      <c r="E132" s="9" t="inlineStr"/>
      <c r="F132" s="9" t="inlineStr"/>
    </row>
    <row r="133" ht="11.5" customHeight="1">
      <c r="A133" s="9" t="inlineStr"/>
      <c r="B133" s="9" t="inlineStr">
        <is>
          <t>Excavator per hour = 30cum.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/>
      <c r="B134" s="9" t="inlineStr">
        <is>
          <t>MACHINERY</t>
        </is>
      </c>
      <c r="C134" s="9" t="inlineStr"/>
      <c r="D134" s="9" t="inlineStr"/>
      <c r="E134" s="9" t="inlineStr"/>
      <c r="F134" s="9" t="inlineStr"/>
    </row>
    <row r="135" ht="11.5" customHeight="1">
      <c r="A135" s="9" t="inlineStr">
        <is>
          <t>0020</t>
        </is>
      </c>
      <c r="B135" s="9" t="inlineStr">
        <is>
          <t>Hydraulic Excavator (3D) with driver</t>
        </is>
      </c>
      <c r="C135" s="9" t="inlineStr"/>
      <c r="D135" s="9" t="inlineStr"/>
      <c r="E135" s="9" t="inlineStr"/>
      <c r="F135" s="9" t="inlineStr"/>
    </row>
    <row r="136" ht="11.5" customHeight="1">
      <c r="A136" s="9" t="inlineStr"/>
      <c r="B136" s="9" t="inlineStr">
        <is>
          <t>and fuel.</t>
        </is>
      </c>
      <c r="C136" s="9" t="inlineStr">
        <is>
          <t>day</t>
        </is>
      </c>
      <c r="D136" s="9" t="inlineStr">
        <is>
          <t>0.041</t>
        </is>
      </c>
      <c r="E136" s="9" t="inlineStr">
        <is>
          <t>7000.00</t>
        </is>
      </c>
      <c r="F136" s="9" t="inlineStr">
        <is>
          <t>287.00</t>
        </is>
      </c>
    </row>
    <row r="137" ht="11.5" customHeight="1">
      <c r="A137" s="9" t="inlineStr">
        <is>
          <t>0018</t>
        </is>
      </c>
      <c r="B137" s="9" t="inlineStr">
        <is>
          <t>Hire and running charges of loader.</t>
        </is>
      </c>
      <c r="C137" s="9" t="inlineStr">
        <is>
          <t>day</t>
        </is>
      </c>
      <c r="D137" s="9" t="inlineStr">
        <is>
          <t>0.041</t>
        </is>
      </c>
      <c r="E137" s="9" t="inlineStr">
        <is>
          <t>5000.00</t>
        </is>
      </c>
      <c r="F137" s="9" t="inlineStr">
        <is>
          <t>205.00</t>
        </is>
      </c>
    </row>
    <row r="138" ht="11.5" customHeight="1">
      <c r="A138" s="9" t="inlineStr"/>
      <c r="B138" s="9" t="inlineStr">
        <is>
          <t>LABOUR</t>
        </is>
      </c>
      <c r="C138" s="9" t="inlineStr"/>
      <c r="D138" s="9" t="inlineStr"/>
      <c r="E138" s="9" t="inlineStr"/>
      <c r="F138" s="9" t="inlineStr"/>
    </row>
    <row r="139" ht="11.5" customHeight="1">
      <c r="A139" s="9" t="inlineStr">
        <is>
          <t>0128</t>
        </is>
      </c>
      <c r="B139" s="9" t="inlineStr">
        <is>
          <t>Mate</t>
        </is>
      </c>
      <c r="C139" s="9" t="inlineStr">
        <is>
          <t>day</t>
        </is>
      </c>
      <c r="D139" s="9" t="inlineStr">
        <is>
          <t>0.32</t>
        </is>
      </c>
      <c r="E139" s="9" t="inlineStr">
        <is>
          <t>617.00</t>
        </is>
      </c>
      <c r="F139" s="9" t="inlineStr">
        <is>
          <t>197.44</t>
        </is>
      </c>
    </row>
    <row r="140" ht="11.5" customHeight="1">
      <c r="A140" s="9" t="inlineStr">
        <is>
          <t>0115</t>
        </is>
      </c>
      <c r="B140" s="9" t="inlineStr">
        <is>
          <t>Coolie</t>
        </is>
      </c>
      <c r="C140" s="9" t="inlineStr">
        <is>
          <t>day</t>
        </is>
      </c>
      <c r="D140" s="9" t="inlineStr">
        <is>
          <t>1.20</t>
        </is>
      </c>
      <c r="E140" s="9" t="inlineStr">
        <is>
          <t>558.00</t>
        </is>
      </c>
      <c r="F140" s="9" t="inlineStr">
        <is>
          <t>669.60</t>
        </is>
      </c>
    </row>
    <row r="141" ht="11.5" customHeight="1">
      <c r="A141" s="9" t="inlineStr"/>
      <c r="B141" s="9" t="inlineStr">
        <is>
          <t>TOTAL</t>
        </is>
      </c>
      <c r="C141" s="9" t="inlineStr"/>
      <c r="D141" s="9" t="inlineStr"/>
      <c r="E141" s="9" t="inlineStr"/>
      <c r="F141" s="9" t="inlineStr">
        <is>
          <t>1359.04 W</t>
        </is>
      </c>
    </row>
    <row r="142" ht="11.5" customHeight="1">
      <c r="A142" s="9" t="inlineStr"/>
      <c r="B142" s="9" t="inlineStr">
        <is>
          <t>Add 1 % Water charges on "W"</t>
        </is>
      </c>
      <c r="C142" s="9" t="inlineStr"/>
      <c r="D142" s="9" t="inlineStr"/>
      <c r="E142" s="9" t="inlineStr"/>
      <c r="F142" s="9" t="inlineStr">
        <is>
          <t>13.59</t>
        </is>
      </c>
    </row>
    <row r="143" ht="11.5" customHeight="1">
      <c r="A143" s="9" t="inlineStr"/>
      <c r="B143" s="9" t="inlineStr">
        <is>
          <t>TOTAL</t>
        </is>
      </c>
      <c r="C143" s="9" t="inlineStr"/>
      <c r="D143" s="9" t="inlineStr"/>
      <c r="E143" s="9" t="inlineStr"/>
      <c r="F143" s="9" t="inlineStr">
        <is>
          <t>1372.63 X</t>
        </is>
      </c>
    </row>
    <row r="144" ht="11.5" customHeight="1">
      <c r="A144" s="9" t="inlineStr"/>
      <c r="B144" s="9" t="inlineStr">
        <is>
          <t>Add GST on "X" (multiplying factor</t>
        </is>
      </c>
      <c r="C144" s="9" t="inlineStr"/>
      <c r="D144" s="9" t="inlineStr"/>
      <c r="E144" s="9" t="inlineStr"/>
      <c r="F144" s="9" t="inlineStr"/>
    </row>
    <row r="145" ht="11.5" customHeight="1">
      <c r="A145" s="9" t="inlineStr"/>
      <c r="B145" s="9" t="inlineStr">
        <is>
          <t>0.1405)</t>
        </is>
      </c>
      <c r="C145" s="9" t="inlineStr"/>
      <c r="D145" s="9" t="inlineStr"/>
      <c r="E145" s="9" t="inlineStr"/>
      <c r="F145" s="9" t="inlineStr">
        <is>
          <t>192.85</t>
        </is>
      </c>
    </row>
    <row r="146" ht="11.5" customHeight="1">
      <c r="A146" s="9" t="inlineStr"/>
      <c r="B146" s="9" t="inlineStr">
        <is>
          <t>TOTAL</t>
        </is>
      </c>
      <c r="C146" s="9" t="inlineStr"/>
      <c r="D146" s="9" t="inlineStr"/>
      <c r="E146" s="9" t="inlineStr"/>
      <c r="F146" s="9" t="inlineStr">
        <is>
          <t>1565.48 Y</t>
        </is>
      </c>
    </row>
    <row r="147" ht="11.5" customHeight="1">
      <c r="A147" s="9" t="inlineStr"/>
      <c r="B147" s="9" t="inlineStr">
        <is>
          <t>Add 15% CPOH on "Y"</t>
        </is>
      </c>
      <c r="C147" s="9" t="inlineStr"/>
      <c r="D147" s="9" t="inlineStr"/>
      <c r="E147" s="9" t="inlineStr"/>
      <c r="F147" s="9" t="inlineStr">
        <is>
          <t>234.82</t>
        </is>
      </c>
    </row>
    <row r="148" ht="11.5" customHeight="1">
      <c r="A148" s="9" t="inlineStr"/>
      <c r="B148" s="9" t="inlineStr">
        <is>
          <t>TOTAL</t>
        </is>
      </c>
      <c r="C148" s="9" t="inlineStr"/>
      <c r="D148" s="9" t="inlineStr"/>
      <c r="E148" s="9" t="inlineStr"/>
      <c r="F148" s="9" t="inlineStr">
        <is>
          <t>1800.31 Z</t>
        </is>
      </c>
    </row>
    <row r="149" ht="11.5" customHeight="1">
      <c r="A149" s="9" t="inlineStr"/>
      <c r="B149" s="9" t="inlineStr">
        <is>
          <t>Add Cess @ 1% on "Z"</t>
        </is>
      </c>
      <c r="C149" s="9" t="inlineStr"/>
      <c r="D149" s="9" t="inlineStr"/>
      <c r="E149" s="9" t="inlineStr"/>
      <c r="F149" s="9" t="inlineStr">
        <is>
          <t>18.00</t>
        </is>
      </c>
    </row>
    <row r="150" ht="11.5" customHeight="1">
      <c r="A150" s="9" t="inlineStr"/>
      <c r="B150" s="9" t="inlineStr">
        <is>
          <t>Cost of 10 cum.</t>
        </is>
      </c>
      <c r="C150" s="9" t="inlineStr"/>
      <c r="D150" s="9" t="inlineStr"/>
      <c r="E150" s="9" t="inlineStr"/>
      <c r="F150" s="9" t="inlineStr">
        <is>
          <t>1818.31</t>
        </is>
      </c>
    </row>
    <row r="151" ht="11.5" customHeight="1">
      <c r="A151" s="9" t="inlineStr"/>
      <c r="B151" s="9" t="inlineStr">
        <is>
          <t>Cost of 1 cum.</t>
        </is>
      </c>
      <c r="C151" s="9" t="inlineStr"/>
      <c r="D151" s="9" t="inlineStr"/>
      <c r="E151" s="9" t="inlineStr"/>
      <c r="F151" s="9" t="inlineStr">
        <is>
          <t>181.83</t>
        </is>
      </c>
    </row>
    <row r="152" ht="11.5" customHeight="1">
      <c r="A152" s="9" t="inlineStr"/>
      <c r="B152" s="9" t="inlineStr">
        <is>
          <t>Say</t>
        </is>
      </c>
      <c r="C152" s="9" t="inlineStr"/>
      <c r="D152" s="9" t="inlineStr"/>
      <c r="E152" s="9" t="inlineStr"/>
      <c r="F152" s="9" t="inlineStr">
        <is>
          <t>181.85</t>
        </is>
      </c>
    </row>
    <row r="153" ht="23" customHeight="1">
      <c r="A153" s="9" t="inlineStr">
        <is>
          <t>2.7</t>
        </is>
      </c>
      <c r="B153" s="9" t="inlineStr">
        <is>
          <t>Earth work in excavation by mechanical</t>
        </is>
      </c>
      <c r="C153" s="9" t="inlineStr">
        <is>
          <t>means</t>
        </is>
      </c>
      <c r="D153" s="9" t="inlineStr">
        <is>
          <t>(Hydraulic</t>
        </is>
      </c>
      <c r="E153" s="9" t="inlineStr">
        <is>
          <t>excavator)/manual</t>
        </is>
      </c>
      <c r="F153" s="9" t="inlineStr">
        <is>
          <t>means</t>
        </is>
      </c>
    </row>
    <row r="154" ht="11.5" customHeight="1">
      <c r="A154" s="9" t="inlineStr"/>
      <c r="B154" s="9" t="inlineStr">
        <is>
          <t>over areas (exceeding 30 cm in depth,</t>
        </is>
      </c>
      <c r="C154" s="9" t="inlineStr">
        <is>
          <t>1.5 m</t>
        </is>
      </c>
      <c r="D154" s="9" t="inlineStr">
        <is>
          <t>in width as</t>
        </is>
      </c>
      <c r="E154" s="9" t="inlineStr">
        <is>
          <t>well as 10</t>
        </is>
      </c>
      <c r="F154" s="9" t="inlineStr">
        <is>
          <t>sqm on plan)</t>
        </is>
      </c>
    </row>
    <row r="155" ht="11.5" customHeight="1">
      <c r="A155" s="9" t="inlineStr"/>
      <c r="B155" s="9" t="inlineStr">
        <is>
          <t>including getting out and disposal of</t>
        </is>
      </c>
      <c r="C155" s="9" t="inlineStr">
        <is>
          <t>excavated</t>
        </is>
      </c>
      <c r="D155" s="9" t="inlineStr">
        <is>
          <t>earth lead</t>
        </is>
      </c>
      <c r="E155" s="9" t="inlineStr">
        <is>
          <t>upto 50</t>
        </is>
      </c>
      <c r="F155" s="9" t="inlineStr">
        <is>
          <t>m and lift upto</t>
        </is>
      </c>
    </row>
    <row r="157" ht="11.5" customHeight="1">
      <c r="A157" s="9" t="inlineStr">
        <is>
          <t>2.7.1</t>
        </is>
      </c>
      <c r="B157" s="9" t="inlineStr">
        <is>
          <t>Ordinary rock</t>
        </is>
      </c>
      <c r="C157" s="9" t="inlineStr"/>
      <c r="D157" s="9" t="inlineStr"/>
      <c r="E157" s="9" t="inlineStr"/>
      <c r="F157" s="9" t="inlineStr"/>
    </row>
    <row r="158" ht="11.5" customHeight="1">
      <c r="A158" s="10" t="inlineStr">
        <is>
          <t>Code</t>
        </is>
      </c>
      <c r="B158" s="10" t="inlineStr">
        <is>
          <t>Description</t>
        </is>
      </c>
      <c r="C158" s="10" t="inlineStr">
        <is>
          <t>Unit</t>
        </is>
      </c>
      <c r="D158" s="10" t="inlineStr">
        <is>
          <t>Quantity</t>
        </is>
      </c>
      <c r="E158" s="10" t="inlineStr">
        <is>
          <t>Rate</t>
        </is>
      </c>
      <c r="F158" s="10" t="inlineStr">
        <is>
          <t>Amount</t>
        </is>
      </c>
    </row>
    <row r="159" ht="11.5" customHeight="1">
      <c r="A159" s="9" t="inlineStr"/>
      <c r="B159" s="9" t="inlineStr">
        <is>
          <t>Details of cost for 10 cum.</t>
        </is>
      </c>
      <c r="C159" s="9" t="inlineStr"/>
      <c r="D159" s="9" t="inlineStr"/>
      <c r="E159" s="9" t="inlineStr"/>
      <c r="F159" s="9" t="inlineStr"/>
    </row>
    <row r="160" ht="11.5" customHeight="1">
      <c r="A160" s="9" t="inlineStr"/>
      <c r="B160" s="9" t="inlineStr">
        <is>
          <t>MACHINERY</t>
        </is>
      </c>
      <c r="C160" s="9" t="inlineStr"/>
      <c r="D160" s="9" t="inlineStr"/>
      <c r="E160" s="9" t="inlineStr"/>
      <c r="F160" s="9" t="inlineStr"/>
    </row>
    <row r="161" ht="11.5" customHeight="1">
      <c r="A161" s="9" t="inlineStr">
        <is>
          <t>0020</t>
        </is>
      </c>
      <c r="B161" s="9" t="inlineStr">
        <is>
          <t>Hydraulic Excavator (3D) with driver</t>
        </is>
      </c>
      <c r="C161" s="9" t="inlineStr"/>
      <c r="D161" s="9" t="inlineStr"/>
      <c r="E161" s="9" t="inlineStr"/>
      <c r="F161" s="9" t="inlineStr"/>
    </row>
    <row r="162" ht="11.5" customHeight="1">
      <c r="A162" s="9" t="inlineStr"/>
      <c r="B162" s="9" t="inlineStr">
        <is>
          <t>and fuel.</t>
        </is>
      </c>
      <c r="C162" s="9" t="inlineStr">
        <is>
          <t>day</t>
        </is>
      </c>
      <c r="D162" s="9" t="inlineStr">
        <is>
          <t>0.063</t>
        </is>
      </c>
      <c r="E162" s="9" t="inlineStr">
        <is>
          <t>7000.00</t>
        </is>
      </c>
      <c r="F162" s="9" t="inlineStr">
        <is>
          <t>441.00</t>
        </is>
      </c>
    </row>
    <row r="163" ht="11.5" customHeight="1">
      <c r="A163" s="9" t="inlineStr">
        <is>
          <t>0017</t>
        </is>
      </c>
      <c r="B163" s="9" t="inlineStr">
        <is>
          <t>Hire and running charges of tipper</t>
        </is>
      </c>
      <c r="C163" s="9" t="inlineStr">
        <is>
          <t>day</t>
        </is>
      </c>
      <c r="D163" s="9" t="inlineStr">
        <is>
          <t>0.063</t>
        </is>
      </c>
      <c r="E163" s="9" t="inlineStr">
        <is>
          <t>1700.00</t>
        </is>
      </c>
      <c r="F163" s="9" t="inlineStr">
        <is>
          <t>107.10</t>
        </is>
      </c>
    </row>
    <row r="164" ht="11.5" customHeight="1">
      <c r="A164" s="9" t="inlineStr">
        <is>
          <t>0132</t>
        </is>
      </c>
      <c r="B164" s="9" t="inlineStr">
        <is>
          <t>Rock Excavator</t>
        </is>
      </c>
      <c r="C164" s="9" t="inlineStr">
        <is>
          <t>day</t>
        </is>
      </c>
      <c r="D164" s="9" t="inlineStr">
        <is>
          <t>0.705</t>
        </is>
      </c>
      <c r="E164" s="9" t="inlineStr">
        <is>
          <t>558.00</t>
        </is>
      </c>
      <c r="F164" s="9" t="inlineStr">
        <is>
          <t>393.39</t>
        </is>
      </c>
    </row>
    <row r="165" ht="11.5" customHeight="1">
      <c r="A165" s="9" t="inlineStr">
        <is>
          <t>0133</t>
        </is>
      </c>
      <c r="B165" s="9" t="inlineStr">
        <is>
          <t>Rock Breaker</t>
        </is>
      </c>
      <c r="C165" s="9" t="inlineStr">
        <is>
          <t>day</t>
        </is>
      </c>
      <c r="D165" s="9" t="inlineStr">
        <is>
          <t>1.59</t>
        </is>
      </c>
      <c r="E165" s="9" t="inlineStr">
        <is>
          <t>558.00</t>
        </is>
      </c>
      <c r="F165" s="9" t="inlineStr">
        <is>
          <t>887.22</t>
        </is>
      </c>
    </row>
    <row r="166" ht="11.5" customHeight="1">
      <c r="A166" s="9" t="inlineStr">
        <is>
          <t>0134</t>
        </is>
      </c>
      <c r="B166" s="9" t="inlineStr">
        <is>
          <t>Rock Hole Driller</t>
        </is>
      </c>
      <c r="C166" s="9" t="inlineStr">
        <is>
          <t>day</t>
        </is>
      </c>
      <c r="D166" s="9" t="inlineStr">
        <is>
          <t>0.355</t>
        </is>
      </c>
      <c r="E166" s="9" t="inlineStr">
        <is>
          <t>558.00</t>
        </is>
      </c>
      <c r="F166" s="9" t="inlineStr">
        <is>
          <t>198.09</t>
        </is>
      </c>
    </row>
    <row r="167" ht="11.5" customHeight="1">
      <c r="A167" s="9" t="inlineStr"/>
      <c r="B167" s="9" t="inlineStr">
        <is>
          <t>LABOUR</t>
        </is>
      </c>
      <c r="C167" s="9" t="inlineStr"/>
      <c r="D167" s="9" t="inlineStr"/>
      <c r="E167" s="9" t="inlineStr"/>
      <c r="F167" s="9" t="inlineStr"/>
    </row>
    <row r="168" ht="11.5" customHeight="1">
      <c r="A168" s="9" t="inlineStr">
        <is>
          <t>0114</t>
        </is>
      </c>
      <c r="B168" s="9" t="inlineStr">
        <is>
          <t>Beldar</t>
        </is>
      </c>
      <c r="C168" s="9" t="inlineStr">
        <is>
          <t>day</t>
        </is>
      </c>
      <c r="D168" s="9" t="inlineStr">
        <is>
          <t>0.50</t>
        </is>
      </c>
      <c r="E168" s="9" t="inlineStr">
        <is>
          <t>558.00</t>
        </is>
      </c>
      <c r="F168" s="9" t="inlineStr">
        <is>
          <t>279.00</t>
        </is>
      </c>
    </row>
    <row r="169" ht="11.5" customHeight="1">
      <c r="A169" s="9" t="inlineStr">
        <is>
          <t>0115</t>
        </is>
      </c>
      <c r="B169" s="9" t="inlineStr">
        <is>
          <t>Coolie</t>
        </is>
      </c>
      <c r="C169" s="9" t="inlineStr">
        <is>
          <t>day</t>
        </is>
      </c>
      <c r="D169" s="9" t="inlineStr">
        <is>
          <t>0.55</t>
        </is>
      </c>
      <c r="E169" s="9" t="inlineStr">
        <is>
          <t>558.00</t>
        </is>
      </c>
      <c r="F169" s="9" t="inlineStr">
        <is>
          <t>306.90</t>
        </is>
      </c>
    </row>
    <row r="170" ht="11.5" customHeight="1">
      <c r="A170" s="9" t="inlineStr">
        <is>
          <t>9999</t>
        </is>
      </c>
      <c r="B170" s="9" t="inlineStr">
        <is>
          <t>Sundries</t>
        </is>
      </c>
      <c r="C170" s="9" t="inlineStr">
        <is>
          <t>L.S.</t>
        </is>
      </c>
      <c r="D170" s="9" t="inlineStr">
        <is>
          <t>10.79</t>
        </is>
      </c>
      <c r="E170" s="9" t="inlineStr">
        <is>
          <t>2.00</t>
        </is>
      </c>
      <c r="F170" s="9" t="inlineStr">
        <is>
          <t>21.58</t>
        </is>
      </c>
    </row>
    <row r="171" ht="11.5" customHeight="1">
      <c r="A171" s="9" t="inlineStr"/>
      <c r="B171" s="9" t="inlineStr">
        <is>
          <t>TOTAL</t>
        </is>
      </c>
      <c r="C171" s="9" t="inlineStr"/>
      <c r="D171" s="9" t="inlineStr"/>
      <c r="E171" s="9" t="inlineStr"/>
      <c r="F171" s="9" t="inlineStr">
        <is>
          <t>2634.28 W</t>
        </is>
      </c>
    </row>
    <row r="172" ht="11.5" customHeight="1">
      <c r="A172" s="9" t="inlineStr"/>
      <c r="B172" s="9" t="inlineStr">
        <is>
          <t>Add 1 % Water charges on "W"</t>
        </is>
      </c>
      <c r="C172" s="9" t="inlineStr"/>
      <c r="D172" s="9" t="inlineStr"/>
      <c r="E172" s="9" t="inlineStr"/>
      <c r="F172" s="9" t="inlineStr">
        <is>
          <t>26.34</t>
        </is>
      </c>
    </row>
    <row r="173" ht="11.5" customHeight="1">
      <c r="A173" s="9" t="inlineStr"/>
      <c r="B173" s="9" t="inlineStr">
        <is>
          <t>TOTAL</t>
        </is>
      </c>
      <c r="C173" s="9" t="inlineStr"/>
      <c r="D173" s="9" t="inlineStr"/>
      <c r="E173" s="9" t="inlineStr"/>
      <c r="F173" s="9" t="inlineStr">
        <is>
          <t>2660.62 X</t>
        </is>
      </c>
    </row>
    <row r="174" ht="11.5" customHeight="1">
      <c r="A174" s="9" t="inlineStr"/>
      <c r="B174" s="9" t="inlineStr">
        <is>
          <t>Add GST on "X" (multiplying factor</t>
        </is>
      </c>
      <c r="C174" s="9" t="inlineStr"/>
      <c r="D174" s="9" t="inlineStr"/>
      <c r="E174" s="9" t="inlineStr"/>
      <c r="F174" s="9" t="inlineStr"/>
    </row>
    <row r="175" ht="11.5" customHeight="1">
      <c r="A175" s="9" t="inlineStr"/>
      <c r="B175" s="9" t="inlineStr">
        <is>
          <t>0.1405)</t>
        </is>
      </c>
      <c r="C175" s="9" t="inlineStr"/>
      <c r="D175" s="9" t="inlineStr"/>
      <c r="E175" s="9" t="inlineStr"/>
      <c r="F175" s="9" t="inlineStr">
        <is>
          <t>373.82</t>
        </is>
      </c>
    </row>
    <row r="176" ht="11.5" customHeight="1">
      <c r="A176" s="9" t="inlineStr"/>
      <c r="B176" s="9" t="inlineStr">
        <is>
          <t>TOTAL</t>
        </is>
      </c>
      <c r="C176" s="9" t="inlineStr"/>
      <c r="D176" s="9" t="inlineStr"/>
      <c r="E176" s="9" t="inlineStr"/>
      <c r="F176" s="9" t="inlineStr">
        <is>
          <t>3034.44 Y</t>
        </is>
      </c>
    </row>
    <row r="177" ht="11.5" customHeight="1">
      <c r="A177" s="9" t="inlineStr"/>
      <c r="B177" s="9" t="inlineStr">
        <is>
          <t>Add 15% CPOH on "Y"</t>
        </is>
      </c>
      <c r="C177" s="9" t="inlineStr"/>
      <c r="D177" s="9" t="inlineStr"/>
      <c r="E177" s="9" t="inlineStr"/>
      <c r="F177" s="9" t="inlineStr">
        <is>
          <t>455.17</t>
        </is>
      </c>
    </row>
    <row r="178" ht="11.5" customHeight="1">
      <c r="A178" s="9" t="inlineStr"/>
      <c r="B178" s="9" t="inlineStr">
        <is>
          <t>TOTAL</t>
        </is>
      </c>
      <c r="C178" s="9" t="inlineStr"/>
      <c r="D178" s="9" t="inlineStr"/>
      <c r="E178" s="9" t="inlineStr"/>
      <c r="F178" s="9" t="inlineStr">
        <is>
          <t>3489.61 Z</t>
        </is>
      </c>
    </row>
    <row r="179" ht="11.5" customHeight="1">
      <c r="A179" s="9" t="inlineStr"/>
      <c r="B179" s="9" t="inlineStr">
        <is>
          <t>Add Cess @ 1% on "Z"</t>
        </is>
      </c>
      <c r="C179" s="9" t="inlineStr"/>
      <c r="D179" s="9" t="inlineStr"/>
      <c r="E179" s="9" t="inlineStr"/>
      <c r="F179" s="9" t="inlineStr">
        <is>
          <t>34.90</t>
        </is>
      </c>
    </row>
    <row r="180" ht="11.5" customHeight="1">
      <c r="A180" s="9" t="inlineStr"/>
      <c r="B180" s="9" t="inlineStr">
        <is>
          <t>Cost of 10 cum.</t>
        </is>
      </c>
      <c r="C180" s="9" t="inlineStr"/>
      <c r="D180" s="9" t="inlineStr"/>
      <c r="E180" s="9" t="inlineStr"/>
      <c r="F180" s="9" t="inlineStr">
        <is>
          <t>3524.50</t>
        </is>
      </c>
    </row>
    <row r="181" ht="11.5" customHeight="1">
      <c r="A181" s="9" t="inlineStr"/>
      <c r="B181" s="9" t="inlineStr">
        <is>
          <t>Cost of 1 cum.</t>
        </is>
      </c>
      <c r="C181" s="9" t="inlineStr"/>
      <c r="D181" s="9" t="inlineStr"/>
      <c r="E181" s="9" t="inlineStr"/>
      <c r="F181" s="9" t="inlineStr">
        <is>
          <t>352.45</t>
        </is>
      </c>
    </row>
    <row r="182" ht="11.5" customHeight="1">
      <c r="A182" s="9" t="inlineStr"/>
      <c r="B182" s="9" t="inlineStr">
        <is>
          <t>Say</t>
        </is>
      </c>
      <c r="C182" s="9" t="inlineStr"/>
      <c r="D182" s="9" t="inlineStr"/>
      <c r="E182" s="9" t="inlineStr"/>
      <c r="F182" s="9" t="inlineStr">
        <is>
          <t>352.45</t>
        </is>
      </c>
    </row>
    <row r="183" ht="11.5" customHeight="1">
      <c r="A183" s="9" t="inlineStr">
        <is>
          <t>2.7.2</t>
        </is>
      </c>
      <c r="B183" s="9" t="inlineStr">
        <is>
          <t>Hard rock (requiring blasting)</t>
        </is>
      </c>
      <c r="C183" s="9" t="inlineStr"/>
      <c r="D183" s="9" t="inlineStr"/>
      <c r="E183" s="9" t="inlineStr"/>
      <c r="F183" s="9" t="inlineStr"/>
    </row>
    <row r="184" ht="11.5" customHeight="1">
      <c r="A184" s="10" t="inlineStr">
        <is>
          <t>Code</t>
        </is>
      </c>
      <c r="B184" s="10" t="inlineStr">
        <is>
          <t>Description</t>
        </is>
      </c>
      <c r="C184" s="10" t="inlineStr">
        <is>
          <t>Unit</t>
        </is>
      </c>
      <c r="D184" s="10" t="inlineStr">
        <is>
          <t>Quantity</t>
        </is>
      </c>
      <c r="E184" s="10" t="inlineStr">
        <is>
          <t>Rate</t>
        </is>
      </c>
      <c r="F184" s="10" t="inlineStr">
        <is>
          <t>Amount</t>
        </is>
      </c>
    </row>
    <row r="185" ht="11.5" customHeight="1">
      <c r="A185" s="9" t="inlineStr"/>
      <c r="B185" s="9" t="inlineStr">
        <is>
          <t>Details of cost for 10 cum.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/>
      <c r="B186" s="9" t="inlineStr">
        <is>
          <t>MACHINERY</t>
        </is>
      </c>
      <c r="C186" s="9" t="inlineStr"/>
      <c r="D186" s="9" t="inlineStr"/>
      <c r="E186" s="9" t="inlineStr"/>
      <c r="F186" s="9" t="inlineStr"/>
    </row>
    <row r="187" ht="11.5" customHeight="1">
      <c r="A187" s="9" t="inlineStr">
        <is>
          <t>0020</t>
        </is>
      </c>
      <c r="B187" s="9" t="inlineStr">
        <is>
          <t>Hydraulic Excavator (3D) with driver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/>
      <c r="B188" s="9" t="inlineStr">
        <is>
          <t>and fuel.</t>
        </is>
      </c>
      <c r="C188" s="9" t="inlineStr">
        <is>
          <t>day</t>
        </is>
      </c>
      <c r="D188" s="9" t="inlineStr">
        <is>
          <t>0.125</t>
        </is>
      </c>
      <c r="E188" s="9" t="inlineStr">
        <is>
          <t>7000.00</t>
        </is>
      </c>
      <c r="F188" s="9" t="inlineStr">
        <is>
          <t>875.00</t>
        </is>
      </c>
    </row>
    <row r="189" ht="11.5" customHeight="1">
      <c r="A189" s="9" t="inlineStr">
        <is>
          <t>0017</t>
        </is>
      </c>
      <c r="B189" s="9" t="inlineStr">
        <is>
          <t>Hire and running charges of tipper</t>
        </is>
      </c>
      <c r="C189" s="9" t="inlineStr">
        <is>
          <t>day</t>
        </is>
      </c>
      <c r="D189" s="9" t="inlineStr">
        <is>
          <t>0.125</t>
        </is>
      </c>
      <c r="E189" s="9" t="inlineStr">
        <is>
          <t>1700.00</t>
        </is>
      </c>
      <c r="F189" s="9" t="inlineStr">
        <is>
          <t>212.50</t>
        </is>
      </c>
    </row>
    <row r="190" ht="11.5" customHeight="1">
      <c r="A190" s="9" t="inlineStr">
        <is>
          <t>0132</t>
        </is>
      </c>
      <c r="B190" s="9" t="inlineStr">
        <is>
          <t>Rock Excavator</t>
        </is>
      </c>
      <c r="C190" s="9" t="inlineStr">
        <is>
          <t>day</t>
        </is>
      </c>
      <c r="D190" s="9" t="inlineStr">
        <is>
          <t>1.06</t>
        </is>
      </c>
      <c r="E190" s="9" t="inlineStr">
        <is>
          <t>558.00</t>
        </is>
      </c>
      <c r="F190" s="9" t="inlineStr">
        <is>
          <t>591.48</t>
        </is>
      </c>
    </row>
    <row r="191" ht="11.5" customHeight="1">
      <c r="A191" s="9" t="inlineStr">
        <is>
          <t>0133</t>
        </is>
      </c>
      <c r="B191" s="9" t="inlineStr">
        <is>
          <t>Rock Breaker</t>
        </is>
      </c>
      <c r="C191" s="9" t="inlineStr">
        <is>
          <t>day</t>
        </is>
      </c>
      <c r="D191" s="9" t="inlineStr">
        <is>
          <t>2.825</t>
        </is>
      </c>
      <c r="E191" s="9" t="inlineStr">
        <is>
          <t>558.00</t>
        </is>
      </c>
      <c r="F191" s="9" t="inlineStr">
        <is>
          <t>1576.35</t>
        </is>
      </c>
    </row>
    <row r="192" ht="11.5" customHeight="1">
      <c r="A192" s="9" t="inlineStr">
        <is>
          <t>0134</t>
        </is>
      </c>
      <c r="B192" s="9" t="inlineStr">
        <is>
          <t>Rock Hole Driller</t>
        </is>
      </c>
      <c r="C192" s="9" t="inlineStr">
        <is>
          <t>day</t>
        </is>
      </c>
      <c r="D192" s="9" t="inlineStr">
        <is>
          <t>0.885</t>
        </is>
      </c>
      <c r="E192" s="9" t="inlineStr">
        <is>
          <t>558.00</t>
        </is>
      </c>
      <c r="F192" s="9" t="inlineStr">
        <is>
          <t>493.83</t>
        </is>
      </c>
    </row>
    <row r="193" ht="11.5" customHeight="1">
      <c r="A193" s="9" t="inlineStr"/>
      <c r="B193" s="9" t="inlineStr">
        <is>
          <t>LABOUR</t>
        </is>
      </c>
      <c r="C193" s="9" t="inlineStr"/>
      <c r="D193" s="9" t="inlineStr"/>
      <c r="E193" s="9" t="inlineStr"/>
      <c r="F193" s="9" t="inlineStr"/>
    </row>
    <row r="194" ht="11.5" customHeight="1">
      <c r="A194" s="9" t="inlineStr">
        <is>
          <t>0114</t>
        </is>
      </c>
      <c r="B194" s="9" t="inlineStr">
        <is>
          <t>Beldar</t>
        </is>
      </c>
      <c r="C194" s="9" t="inlineStr">
        <is>
          <t>day</t>
        </is>
      </c>
      <c r="D194" s="9" t="inlineStr">
        <is>
          <t>0.45</t>
        </is>
      </c>
      <c r="E194" s="9" t="inlineStr">
        <is>
          <t>558.00</t>
        </is>
      </c>
      <c r="F194" s="9" t="inlineStr">
        <is>
          <t>251.10</t>
        </is>
      </c>
    </row>
    <row r="195" ht="11.5" customHeight="1">
      <c r="A195" s="9" t="inlineStr">
        <is>
          <t>0115</t>
        </is>
      </c>
      <c r="B195" s="9" t="inlineStr">
        <is>
          <t>Coolie</t>
        </is>
      </c>
      <c r="C195" s="9" t="inlineStr">
        <is>
          <t>day</t>
        </is>
      </c>
      <c r="D195" s="9" t="inlineStr">
        <is>
          <t>0.55</t>
        </is>
      </c>
      <c r="E195" s="9" t="inlineStr">
        <is>
          <t>558.00</t>
        </is>
      </c>
      <c r="F195" s="9" t="inlineStr">
        <is>
          <t>306.90</t>
        </is>
      </c>
    </row>
    <row r="196" ht="11.5" customHeight="1">
      <c r="A196" s="9" t="inlineStr">
        <is>
          <t>0325</t>
        </is>
      </c>
      <c r="B196" s="9" t="inlineStr">
        <is>
          <t>Blasting powder</t>
        </is>
      </c>
      <c r="C196" s="9" t="inlineStr">
        <is>
          <t>kilogram</t>
        </is>
      </c>
      <c r="D196" s="9" t="inlineStr">
        <is>
          <t>3.93</t>
        </is>
      </c>
      <c r="E196" s="9" t="inlineStr">
        <is>
          <t>40.00</t>
        </is>
      </c>
      <c r="F196" s="9" t="inlineStr">
        <is>
          <t>157.20</t>
        </is>
      </c>
    </row>
    <row r="197" ht="11.5" customHeight="1">
      <c r="A197" s="9" t="inlineStr">
        <is>
          <t>0326</t>
        </is>
      </c>
      <c r="B197" s="9" t="inlineStr">
        <is>
          <t>Blasting fuse (fuse wire)</t>
        </is>
      </c>
      <c r="C197" s="9" t="inlineStr">
        <is>
          <t>each</t>
        </is>
      </c>
      <c r="D197" s="9" t="inlineStr">
        <is>
          <t>4.00</t>
        </is>
      </c>
      <c r="E197" s="9" t="inlineStr">
        <is>
          <t>15.00</t>
        </is>
      </c>
      <c r="F197" s="9" t="inlineStr">
        <is>
          <t>60.00</t>
        </is>
      </c>
    </row>
    <row r="198" ht="11.5" customHeight="1">
      <c r="A198" s="9" t="inlineStr">
        <is>
          <t>9999</t>
        </is>
      </c>
      <c r="B198" s="9" t="inlineStr">
        <is>
          <t>Sundries</t>
        </is>
      </c>
      <c r="C198" s="9" t="inlineStr">
        <is>
          <t>L.S.</t>
        </is>
      </c>
      <c r="D198" s="9" t="inlineStr">
        <is>
          <t>16.12</t>
        </is>
      </c>
      <c r="E198" s="9" t="inlineStr">
        <is>
          <t>2.00</t>
        </is>
      </c>
      <c r="F198" s="9" t="inlineStr">
        <is>
          <t>32.24</t>
        </is>
      </c>
    </row>
    <row r="199" ht="11.5" customHeight="1">
      <c r="A199" s="9" t="inlineStr"/>
      <c r="B199" s="9" t="inlineStr">
        <is>
          <t>TOTAL</t>
        </is>
      </c>
      <c r="C199" s="9" t="inlineStr"/>
      <c r="D199" s="9" t="inlineStr"/>
      <c r="E199" s="9" t="inlineStr"/>
      <c r="F199" s="9" t="inlineStr">
        <is>
          <t>4556.60 W</t>
        </is>
      </c>
    </row>
    <row r="200" ht="11.5" customHeight="1">
      <c r="A200" s="9" t="inlineStr"/>
      <c r="B200" s="9" t="inlineStr">
        <is>
          <t>Add 1 % Water charges on "W"</t>
        </is>
      </c>
      <c r="C200" s="9" t="inlineStr"/>
      <c r="D200" s="9" t="inlineStr"/>
      <c r="E200" s="9" t="inlineStr"/>
      <c r="F200" s="9" t="inlineStr">
        <is>
          <t>45.57</t>
        </is>
      </c>
    </row>
    <row r="201" ht="11.5" customHeight="1">
      <c r="A201" s="9" t="inlineStr"/>
      <c r="B201" s="9" t="inlineStr">
        <is>
          <t>TOTAL</t>
        </is>
      </c>
      <c r="C201" s="9" t="inlineStr"/>
      <c r="D201" s="9" t="inlineStr"/>
      <c r="E201" s="9" t="inlineStr"/>
      <c r="F201" s="9" t="inlineStr">
        <is>
          <t>4602.17 X</t>
        </is>
      </c>
    </row>
    <row r="202" ht="11.5" customHeight="1">
      <c r="A202" s="9" t="inlineStr"/>
      <c r="B202" s="9" t="inlineStr">
        <is>
          <t>Add GST on "X" (multiplying factor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0.1405)</t>
        </is>
      </c>
      <c r="C203" s="9" t="inlineStr"/>
      <c r="D203" s="9" t="inlineStr"/>
      <c r="E203" s="9" t="inlineStr"/>
      <c r="F203" s="9" t="inlineStr">
        <is>
          <t>646.60</t>
        </is>
      </c>
    </row>
    <row r="204" ht="11.5" customHeight="1">
      <c r="A204" s="9" t="inlineStr"/>
      <c r="B204" s="9" t="inlineStr">
        <is>
          <t>TOTAL</t>
        </is>
      </c>
      <c r="C204" s="9" t="inlineStr"/>
      <c r="D204" s="9" t="inlineStr"/>
      <c r="E204" s="9" t="inlineStr"/>
      <c r="F204" s="9" t="inlineStr">
        <is>
          <t>5248.77 Y</t>
        </is>
      </c>
    </row>
    <row r="205" ht="11.5" customHeight="1">
      <c r="A205" s="9" t="inlineStr"/>
      <c r="B205" s="9" t="inlineStr">
        <is>
          <t>Add 15% CPOH on "Y"</t>
        </is>
      </c>
      <c r="C205" s="9" t="inlineStr"/>
      <c r="D205" s="9" t="inlineStr"/>
      <c r="E205" s="9" t="inlineStr"/>
      <c r="F205" s="9" t="inlineStr">
        <is>
          <t>787.32</t>
        </is>
      </c>
    </row>
    <row r="206" ht="11.5" customHeight="1">
      <c r="A206" s="9" t="inlineStr"/>
      <c r="B206" s="9" t="inlineStr">
        <is>
          <t>TOTAL</t>
        </is>
      </c>
      <c r="C206" s="9" t="inlineStr"/>
      <c r="D206" s="9" t="inlineStr"/>
      <c r="E206" s="9" t="inlineStr"/>
      <c r="F206" s="9" t="inlineStr">
        <is>
          <t>6036.09 Z</t>
        </is>
      </c>
    </row>
    <row r="207" ht="11.5" customHeight="1">
      <c r="A207" s="9" t="inlineStr"/>
      <c r="B207" s="9" t="inlineStr">
        <is>
          <t>Add Cess @ 1% on "Z"</t>
        </is>
      </c>
      <c r="C207" s="9" t="inlineStr"/>
      <c r="D207" s="9" t="inlineStr"/>
      <c r="E207" s="9" t="inlineStr"/>
      <c r="F207" s="9" t="inlineStr">
        <is>
          <t>60.36</t>
        </is>
      </c>
    </row>
    <row r="208" ht="11.5" customHeight="1">
      <c r="A208" s="9" t="inlineStr"/>
      <c r="B208" s="9" t="inlineStr">
        <is>
          <t>Cost of 10 cum.</t>
        </is>
      </c>
      <c r="C208" s="9" t="inlineStr"/>
      <c r="D208" s="9" t="inlineStr"/>
      <c r="E208" s="9" t="inlineStr"/>
      <c r="F208" s="9" t="inlineStr">
        <is>
          <t>6096.45</t>
        </is>
      </c>
    </row>
    <row r="210" ht="11.5" customHeight="1">
      <c r="A210" s="9" t="inlineStr">
        <is>
          <t>2.7.3</t>
        </is>
      </c>
      <c r="B210" s="9" t="inlineStr">
        <is>
          <t>Hard rock (blasting prohibited)</t>
        </is>
      </c>
      <c r="C210" s="9" t="inlineStr"/>
      <c r="D210" s="9" t="inlineStr"/>
      <c r="E210" s="9" t="inlineStr"/>
      <c r="F210" s="9" t="inlineStr"/>
    </row>
    <row r="211" ht="11.5" customHeight="1">
      <c r="A211" s="10" t="inlineStr">
        <is>
          <t>Code</t>
        </is>
      </c>
      <c r="B211" s="10" t="inlineStr">
        <is>
          <t>Description</t>
        </is>
      </c>
      <c r="C211" s="10" t="inlineStr">
        <is>
          <t>Unit</t>
        </is>
      </c>
      <c r="D211" s="10" t="inlineStr">
        <is>
          <t>Quantity</t>
        </is>
      </c>
      <c r="E211" s="10" t="inlineStr">
        <is>
          <t>Rate</t>
        </is>
      </c>
      <c r="F211" s="10" t="inlineStr">
        <is>
          <t>Amount</t>
        </is>
      </c>
    </row>
    <row r="212" ht="11.5" customHeight="1">
      <c r="A212" s="9" t="inlineStr"/>
      <c r="B212" s="9" t="inlineStr">
        <is>
          <t>Details of cost for 10 cum.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/>
      <c r="B213" s="9" t="inlineStr">
        <is>
          <t>MACHINERY</t>
        </is>
      </c>
      <c r="C213" s="9" t="inlineStr"/>
      <c r="D213" s="9" t="inlineStr"/>
      <c r="E213" s="9" t="inlineStr"/>
      <c r="F213" s="9" t="inlineStr"/>
    </row>
    <row r="214" ht="11.5" customHeight="1">
      <c r="A214" s="9" t="inlineStr">
        <is>
          <t>0020</t>
        </is>
      </c>
      <c r="B214" s="9" t="inlineStr">
        <is>
          <t>Hydraulic Excavator (3D) with driver</t>
        </is>
      </c>
      <c r="C214" s="9" t="inlineStr"/>
      <c r="D214" s="9" t="inlineStr"/>
      <c r="E214" s="9" t="inlineStr"/>
      <c r="F214" s="9" t="inlineStr"/>
    </row>
    <row r="215" ht="11.5" customHeight="1">
      <c r="A215" s="9" t="inlineStr"/>
      <c r="B215" s="9" t="inlineStr">
        <is>
          <t>and fuel.</t>
        </is>
      </c>
      <c r="C215" s="9" t="inlineStr">
        <is>
          <t>day</t>
        </is>
      </c>
      <c r="D215" s="9" t="inlineStr">
        <is>
          <t>0.125</t>
        </is>
      </c>
      <c r="E215" s="9" t="inlineStr">
        <is>
          <t>7000.00</t>
        </is>
      </c>
      <c r="F215" s="9" t="inlineStr">
        <is>
          <t>875.00</t>
        </is>
      </c>
    </row>
    <row r="216" ht="11.5" customHeight="1">
      <c r="A216" s="9" t="inlineStr">
        <is>
          <t>0017</t>
        </is>
      </c>
      <c r="B216" s="9" t="inlineStr">
        <is>
          <t>Hire and running charges of tipper</t>
        </is>
      </c>
      <c r="C216" s="9" t="inlineStr">
        <is>
          <t>day</t>
        </is>
      </c>
      <c r="D216" s="9" t="inlineStr">
        <is>
          <t>0.125</t>
        </is>
      </c>
      <c r="E216" s="9" t="inlineStr">
        <is>
          <t>1700.00</t>
        </is>
      </c>
      <c r="F216" s="9" t="inlineStr">
        <is>
          <t>212.50</t>
        </is>
      </c>
    </row>
    <row r="217" ht="11.5" customHeight="1">
      <c r="A217" s="9" t="inlineStr">
        <is>
          <t>0132</t>
        </is>
      </c>
      <c r="B217" s="9" t="inlineStr">
        <is>
          <t>Rock Excavator</t>
        </is>
      </c>
      <c r="C217" s="9" t="inlineStr">
        <is>
          <t>day</t>
        </is>
      </c>
      <c r="D217" s="9" t="inlineStr">
        <is>
          <t>2.47</t>
        </is>
      </c>
      <c r="E217" s="9" t="inlineStr">
        <is>
          <t>558.00</t>
        </is>
      </c>
      <c r="F217" s="9" t="inlineStr">
        <is>
          <t>1378.26</t>
        </is>
      </c>
    </row>
    <row r="218" ht="11.5" customHeight="1">
      <c r="A218" s="9" t="inlineStr">
        <is>
          <t>0133</t>
        </is>
      </c>
      <c r="B218" s="9" t="inlineStr">
        <is>
          <t>Rock Breaker</t>
        </is>
      </c>
      <c r="C218" s="9" t="inlineStr">
        <is>
          <t>day</t>
        </is>
      </c>
      <c r="D218" s="9" t="inlineStr">
        <is>
          <t>6.00</t>
        </is>
      </c>
      <c r="E218" s="9" t="inlineStr">
        <is>
          <t>558.00</t>
        </is>
      </c>
      <c r="F218" s="9" t="inlineStr">
        <is>
          <t>3348.00</t>
        </is>
      </c>
    </row>
    <row r="219" ht="11.5" customHeight="1">
      <c r="A219" s="9" t="inlineStr">
        <is>
          <t>0135</t>
        </is>
      </c>
      <c r="B219" s="9" t="inlineStr">
        <is>
          <t>Stone Chiseller</t>
        </is>
      </c>
      <c r="C219" s="9" t="inlineStr">
        <is>
          <t>day</t>
        </is>
      </c>
      <c r="D219" s="9" t="inlineStr">
        <is>
          <t>1.06</t>
        </is>
      </c>
      <c r="E219" s="9" t="inlineStr">
        <is>
          <t>617.00</t>
        </is>
      </c>
      <c r="F219" s="9" t="inlineStr">
        <is>
          <t>654.02</t>
        </is>
      </c>
    </row>
    <row r="220" ht="11.5" customHeight="1">
      <c r="A220" s="9" t="inlineStr">
        <is>
          <t>0103</t>
        </is>
      </c>
      <c r="B220" s="9" t="inlineStr">
        <is>
          <t>Blacksmith 2nd class</t>
        </is>
      </c>
      <c r="C220" s="9" t="inlineStr">
        <is>
          <t>day</t>
        </is>
      </c>
      <c r="D220" s="9" t="inlineStr">
        <is>
          <t>0.175</t>
        </is>
      </c>
      <c r="E220" s="9" t="inlineStr">
        <is>
          <t>679.00</t>
        </is>
      </c>
      <c r="F220" s="9" t="inlineStr">
        <is>
          <t>118.83</t>
        </is>
      </c>
    </row>
    <row r="221" ht="11.5" customHeight="1">
      <c r="A221" s="9" t="inlineStr">
        <is>
          <t>0114</t>
        </is>
      </c>
      <c r="B221" s="9" t="inlineStr">
        <is>
          <t>Beldar</t>
        </is>
      </c>
      <c r="C221" s="9" t="inlineStr">
        <is>
          <t>day</t>
        </is>
      </c>
      <c r="D221" s="9" t="inlineStr">
        <is>
          <t>0.75</t>
        </is>
      </c>
      <c r="E221" s="9" t="inlineStr">
        <is>
          <t>558.00</t>
        </is>
      </c>
      <c r="F221" s="9" t="inlineStr">
        <is>
          <t>418.50</t>
        </is>
      </c>
    </row>
    <row r="222" ht="11.5" customHeight="1">
      <c r="A222" s="9" t="inlineStr">
        <is>
          <t>0115</t>
        </is>
      </c>
      <c r="B222" s="9" t="inlineStr">
        <is>
          <t>Coolie</t>
        </is>
      </c>
      <c r="C222" s="9" t="inlineStr">
        <is>
          <t>day</t>
        </is>
      </c>
      <c r="D222" s="9" t="inlineStr">
        <is>
          <t>1.00</t>
        </is>
      </c>
      <c r="E222" s="9" t="inlineStr">
        <is>
          <t>558.00</t>
        </is>
      </c>
      <c r="F222" s="9" t="inlineStr">
        <is>
          <t>558.00</t>
        </is>
      </c>
    </row>
    <row r="223" ht="11.5" customHeight="1">
      <c r="A223" s="9" t="inlineStr">
        <is>
          <t>9999</t>
        </is>
      </c>
      <c r="B223" s="9" t="inlineStr">
        <is>
          <t>Sundries</t>
        </is>
      </c>
      <c r="C223" s="9" t="inlineStr">
        <is>
          <t>L.S.</t>
        </is>
      </c>
      <c r="D223" s="9" t="inlineStr">
        <is>
          <t>16.12</t>
        </is>
      </c>
      <c r="E223" s="9" t="inlineStr">
        <is>
          <t>2.00</t>
        </is>
      </c>
      <c r="F223" s="9" t="inlineStr">
        <is>
          <t>32.24</t>
        </is>
      </c>
    </row>
    <row r="224" ht="11.5" customHeight="1">
      <c r="A224" s="9" t="inlineStr"/>
      <c r="B224" s="9" t="inlineStr">
        <is>
          <t>TOTAL</t>
        </is>
      </c>
      <c r="C224" s="9" t="inlineStr"/>
      <c r="D224" s="9" t="inlineStr"/>
      <c r="E224" s="9" t="inlineStr"/>
      <c r="F224" s="9" t="inlineStr">
        <is>
          <t>7595.35 W</t>
        </is>
      </c>
    </row>
    <row r="225" ht="11.5" customHeight="1">
      <c r="A225" s="9" t="inlineStr"/>
      <c r="B225" s="9" t="inlineStr">
        <is>
          <t>Add 1 % Water charges on "W"</t>
        </is>
      </c>
      <c r="C225" s="9" t="inlineStr"/>
      <c r="D225" s="9" t="inlineStr"/>
      <c r="E225" s="9" t="inlineStr"/>
      <c r="F225" s="9" t="inlineStr">
        <is>
          <t>75.95</t>
        </is>
      </c>
    </row>
    <row r="226" ht="11.5" customHeight="1">
      <c r="A226" s="9" t="inlineStr"/>
      <c r="B226" s="9" t="inlineStr">
        <is>
          <t>TOTAL</t>
        </is>
      </c>
      <c r="C226" s="9" t="inlineStr"/>
      <c r="D226" s="9" t="inlineStr"/>
      <c r="E226" s="9" t="inlineStr"/>
      <c r="F226" s="9" t="inlineStr">
        <is>
          <t>7671.30 X</t>
        </is>
      </c>
    </row>
    <row r="227" ht="11.5" customHeight="1">
      <c r="A227" s="9" t="inlineStr"/>
      <c r="B227" s="9" t="inlineStr">
        <is>
          <t>Add GST on "X" (multiplying factor</t>
        </is>
      </c>
      <c r="C227" s="9" t="inlineStr"/>
      <c r="D227" s="9" t="inlineStr"/>
      <c r="E227" s="9" t="inlineStr"/>
      <c r="F227" s="9" t="inlineStr"/>
    </row>
    <row r="228" ht="11.5" customHeight="1">
      <c r="A228" s="9" t="inlineStr"/>
      <c r="B228" s="9" t="inlineStr">
        <is>
          <t>0.1405)</t>
        </is>
      </c>
      <c r="C228" s="9" t="inlineStr"/>
      <c r="D228" s="9" t="inlineStr"/>
      <c r="E228" s="9" t="inlineStr"/>
      <c r="F228" s="9" t="inlineStr">
        <is>
          <t>1077.82</t>
        </is>
      </c>
    </row>
    <row r="229" ht="11.5" customHeight="1">
      <c r="A229" s="9" t="inlineStr"/>
      <c r="B229" s="9" t="inlineStr">
        <is>
          <t>TOTAL</t>
        </is>
      </c>
      <c r="C229" s="9" t="inlineStr"/>
      <c r="D229" s="9" t="inlineStr"/>
      <c r="E229" s="9" t="inlineStr"/>
      <c r="F229" s="9" t="inlineStr">
        <is>
          <t>8749.12 Y</t>
        </is>
      </c>
    </row>
    <row r="230" ht="11.5" customHeight="1">
      <c r="A230" s="9" t="inlineStr"/>
      <c r="B230" s="9" t="inlineStr">
        <is>
          <t>Add 15% CPOH on "Y"</t>
        </is>
      </c>
      <c r="C230" s="9" t="inlineStr"/>
      <c r="D230" s="9" t="inlineStr"/>
      <c r="E230" s="9" t="inlineStr"/>
      <c r="F230" s="9" t="inlineStr">
        <is>
          <t>1312.37</t>
        </is>
      </c>
    </row>
    <row r="231" ht="11.5" customHeight="1">
      <c r="A231" s="9" t="inlineStr"/>
      <c r="B231" s="9" t="inlineStr">
        <is>
          <t>TOTAL</t>
        </is>
      </c>
      <c r="C231" s="9" t="inlineStr"/>
      <c r="D231" s="9" t="inlineStr"/>
      <c r="E231" s="9" t="inlineStr"/>
      <c r="F231" s="9" t="inlineStr">
        <is>
          <t>10061.48 Z</t>
        </is>
      </c>
    </row>
    <row r="232" ht="11.5" customHeight="1">
      <c r="A232" s="9" t="inlineStr"/>
      <c r="B232" s="9" t="inlineStr">
        <is>
          <t>Add Cess @ 1% on "Z"</t>
        </is>
      </c>
      <c r="C232" s="9" t="inlineStr"/>
      <c r="D232" s="9" t="inlineStr"/>
      <c r="E232" s="9" t="inlineStr"/>
      <c r="F232" s="9" t="inlineStr">
        <is>
          <t>100.61</t>
        </is>
      </c>
    </row>
    <row r="233" ht="11.5" customHeight="1">
      <c r="A233" s="9" t="inlineStr"/>
      <c r="B233" s="9" t="inlineStr">
        <is>
          <t>Cost of 10 cum.</t>
        </is>
      </c>
      <c r="C233" s="9" t="inlineStr"/>
      <c r="D233" s="9" t="inlineStr"/>
      <c r="E233" s="9" t="inlineStr"/>
      <c r="F233" s="9" t="inlineStr">
        <is>
          <t>10162.10</t>
        </is>
      </c>
    </row>
    <row r="234" ht="11.5" customHeight="1">
      <c r="A234" s="9" t="inlineStr"/>
      <c r="B234" s="9" t="inlineStr">
        <is>
          <t>Cost of 1 cum.</t>
        </is>
      </c>
      <c r="C234" s="9" t="inlineStr"/>
      <c r="D234" s="9" t="inlineStr"/>
      <c r="E234" s="9" t="inlineStr"/>
      <c r="F234" s="9" t="inlineStr">
        <is>
          <t>1016.21</t>
        </is>
      </c>
    </row>
    <row r="235" ht="11.5" customHeight="1">
      <c r="A235" s="9" t="inlineStr"/>
      <c r="B235" s="9" t="inlineStr">
        <is>
          <t>Say</t>
        </is>
      </c>
      <c r="C235" s="9" t="inlineStr"/>
      <c r="D235" s="9" t="inlineStr"/>
      <c r="E235" s="9" t="inlineStr"/>
      <c r="F235" s="9" t="inlineStr">
        <is>
          <t>1016.20</t>
        </is>
      </c>
    </row>
    <row r="236" ht="23" customHeight="1">
      <c r="A236" s="9" t="inlineStr">
        <is>
          <t>2.8</t>
        </is>
      </c>
      <c r="B236" s="9" t="inlineStr">
        <is>
          <t>Earth work in excavation by mechanical</t>
        </is>
      </c>
      <c r="C236" s="9" t="inlineStr">
        <is>
          <t>means</t>
        </is>
      </c>
      <c r="D236" s="9" t="inlineStr">
        <is>
          <t>(Hydraulic excavator)</t>
        </is>
      </c>
      <c r="E236" s="9" t="inlineStr"/>
      <c r="F236" s="9" t="inlineStr">
        <is>
          <t>/ manual means</t>
        </is>
      </c>
    </row>
    <row r="237" ht="11.5" customHeight="1">
      <c r="A237" s="9" t="inlineStr"/>
      <c r="B237" s="9" t="inlineStr">
        <is>
          <t>in foundation trenches or drains (not</t>
        </is>
      </c>
      <c r="C237" s="9" t="inlineStr">
        <is>
          <t>exceeding</t>
        </is>
      </c>
      <c r="D237" s="9" t="inlineStr">
        <is>
          <t>1.5 m in</t>
        </is>
      </c>
      <c r="E237" s="9" t="inlineStr">
        <is>
          <t>width or 10</t>
        </is>
      </c>
      <c r="F237" s="9" t="inlineStr">
        <is>
          <t>sqm on plan),</t>
        </is>
      </c>
    </row>
    <row r="238" ht="23" customHeight="1">
      <c r="A238" s="9" t="inlineStr"/>
      <c r="B238" s="9" t="inlineStr">
        <is>
          <t>including dressing of sides and ramming</t>
        </is>
      </c>
      <c r="C238" s="9" t="inlineStr">
        <is>
          <t>of bottoms,</t>
        </is>
      </c>
      <c r="D238" s="9" t="inlineStr">
        <is>
          <t>lift upto</t>
        </is>
      </c>
      <c r="E238" s="9" t="inlineStr">
        <is>
          <t>1.5 m, including</t>
        </is>
      </c>
      <c r="F238" s="9" t="inlineStr">
        <is>
          <t>getting</t>
        </is>
      </c>
    </row>
    <row r="239" ht="23" customHeight="1">
      <c r="A239" s="9" t="inlineStr"/>
      <c r="B239" s="9" t="inlineStr">
        <is>
          <t>out the excavated soil and disposal of</t>
        </is>
      </c>
      <c r="C239" s="9" t="inlineStr">
        <is>
          <t>surplus</t>
        </is>
      </c>
      <c r="D239" s="9" t="inlineStr">
        <is>
          <t>excavated</t>
        </is>
      </c>
      <c r="E239" s="9" t="inlineStr">
        <is>
          <t>soil as directed,</t>
        </is>
      </c>
      <c r="F239" s="9" t="inlineStr">
        <is>
          <t>within a</t>
        </is>
      </c>
    </row>
    <row r="240" ht="11.5" customHeight="1">
      <c r="A240" s="9" t="inlineStr"/>
      <c r="B240" s="9" t="inlineStr">
        <is>
          <t>lead of 50 m.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>
        <is>
          <t>2.8.1</t>
        </is>
      </c>
      <c r="B241" s="9" t="inlineStr">
        <is>
          <t>All kinds of soil.</t>
        </is>
      </c>
      <c r="C241" s="9" t="inlineStr"/>
      <c r="D241" s="9" t="inlineStr"/>
      <c r="E241" s="9" t="inlineStr"/>
      <c r="F241" s="9" t="inlineStr"/>
    </row>
    <row r="242" ht="11.5" customHeight="1">
      <c r="A242" s="10" t="inlineStr">
        <is>
          <t>Code</t>
        </is>
      </c>
      <c r="B242" s="10" t="inlineStr">
        <is>
          <t>Description</t>
        </is>
      </c>
      <c r="C242" s="10" t="inlineStr">
        <is>
          <t>Unit</t>
        </is>
      </c>
      <c r="D242" s="10" t="inlineStr">
        <is>
          <t>Quantity</t>
        </is>
      </c>
      <c r="E242" s="10" t="inlineStr">
        <is>
          <t>Rate</t>
        </is>
      </c>
      <c r="F242" s="10" t="inlineStr">
        <is>
          <t>Amount</t>
        </is>
      </c>
    </row>
    <row r="243" ht="11.5" customHeight="1">
      <c r="A243" s="9" t="inlineStr"/>
      <c r="B243" s="9" t="inlineStr">
        <is>
          <t>Details of cost for 10 cum.</t>
        </is>
      </c>
      <c r="C243" s="9" t="inlineStr"/>
      <c r="D243" s="9" t="inlineStr"/>
      <c r="E243" s="9" t="inlineStr"/>
      <c r="F243" s="9" t="inlineStr"/>
    </row>
    <row r="244" ht="11.5" customHeight="1">
      <c r="A244" s="9" t="inlineStr"/>
      <c r="B244" s="9" t="inlineStr">
        <is>
          <t>MACHINERY</t>
        </is>
      </c>
      <c r="C244" s="9" t="inlineStr"/>
      <c r="D244" s="9" t="inlineStr"/>
      <c r="E244" s="9" t="inlineStr"/>
      <c r="F244" s="9" t="inlineStr"/>
    </row>
    <row r="245" ht="11.5" customHeight="1">
      <c r="A245" s="9" t="inlineStr">
        <is>
          <t>0020</t>
        </is>
      </c>
      <c r="B245" s="9" t="inlineStr">
        <is>
          <t>Hydraulic Excavator (3D) with driver</t>
        </is>
      </c>
      <c r="C245" s="9" t="inlineStr"/>
      <c r="D245" s="9" t="inlineStr"/>
      <c r="E245" s="9" t="inlineStr"/>
      <c r="F245" s="9" t="inlineStr"/>
    </row>
    <row r="246" ht="11.5" customHeight="1">
      <c r="A246" s="9" t="inlineStr"/>
      <c r="B246" s="9" t="inlineStr">
        <is>
          <t>and fuel.</t>
        </is>
      </c>
      <c r="C246" s="9" t="inlineStr">
        <is>
          <t>day</t>
        </is>
      </c>
      <c r="D246" s="9" t="inlineStr">
        <is>
          <t>0.04125</t>
        </is>
      </c>
      <c r="E246" s="9" t="inlineStr">
        <is>
          <t>7000.00</t>
        </is>
      </c>
      <c r="F246" s="9" t="inlineStr">
        <is>
          <t>288.75</t>
        </is>
      </c>
    </row>
    <row r="247" ht="11.5" customHeight="1">
      <c r="A247" s="9" t="inlineStr">
        <is>
          <t>0018</t>
        </is>
      </c>
      <c r="B247" s="9" t="inlineStr">
        <is>
          <t>Hire and running charges of loader.</t>
        </is>
      </c>
      <c r="C247" s="9" t="inlineStr">
        <is>
          <t>day</t>
        </is>
      </c>
      <c r="D247" s="9" t="inlineStr">
        <is>
          <t>0.04125</t>
        </is>
      </c>
      <c r="E247" s="9" t="inlineStr">
        <is>
          <t>5000.00</t>
        </is>
      </c>
      <c r="F247" s="9" t="inlineStr">
        <is>
          <t>206.25</t>
        </is>
      </c>
    </row>
    <row r="248" ht="11.5" customHeight="1">
      <c r="A248" s="9" t="inlineStr"/>
      <c r="B248" s="9" t="inlineStr">
        <is>
          <t>LABOUR</t>
        </is>
      </c>
      <c r="C248" s="9" t="inlineStr"/>
      <c r="D248" s="9" t="inlineStr"/>
      <c r="E248" s="9" t="inlineStr"/>
      <c r="F248" s="9" t="inlineStr"/>
    </row>
    <row r="249" ht="11.5" customHeight="1">
      <c r="A249" s="9" t="inlineStr">
        <is>
          <t>0128</t>
        </is>
      </c>
      <c r="B249" s="9" t="inlineStr">
        <is>
          <t>Mate</t>
        </is>
      </c>
      <c r="C249" s="9" t="inlineStr">
        <is>
          <t>day</t>
        </is>
      </c>
      <c r="D249" s="9" t="inlineStr">
        <is>
          <t>0.40</t>
        </is>
      </c>
      <c r="E249" s="9" t="inlineStr">
        <is>
          <t>617.00</t>
        </is>
      </c>
      <c r="F249" s="9" t="inlineStr">
        <is>
          <t>246.80</t>
        </is>
      </c>
    </row>
    <row r="250" ht="11.5" customHeight="1">
      <c r="A250" s="9" t="inlineStr">
        <is>
          <t>0115</t>
        </is>
      </c>
      <c r="B250" s="9" t="inlineStr">
        <is>
          <t>Coolie</t>
        </is>
      </c>
      <c r="C250" s="9" t="inlineStr">
        <is>
          <t>day</t>
        </is>
      </c>
      <c r="D250" s="9" t="inlineStr">
        <is>
          <t>2.05</t>
        </is>
      </c>
      <c r="E250" s="9" t="inlineStr">
        <is>
          <t>558.00</t>
        </is>
      </c>
      <c r="F250" s="9" t="inlineStr">
        <is>
          <t>1143.90</t>
        </is>
      </c>
    </row>
    <row r="251" ht="11.5" customHeight="1">
      <c r="A251" s="9" t="inlineStr"/>
      <c r="B251" s="9" t="inlineStr">
        <is>
          <t>TOTAL</t>
        </is>
      </c>
      <c r="C251" s="9" t="inlineStr"/>
      <c r="D251" s="9" t="inlineStr"/>
      <c r="E251" s="9" t="inlineStr"/>
      <c r="F251" s="9" t="inlineStr">
        <is>
          <t>1885.70 W</t>
        </is>
      </c>
    </row>
    <row r="252" ht="11.5" customHeight="1">
      <c r="A252" s="9" t="inlineStr"/>
      <c r="B252" s="9" t="inlineStr">
        <is>
          <t>Add 1 % Water charges on "W"</t>
        </is>
      </c>
      <c r="C252" s="9" t="inlineStr"/>
      <c r="D252" s="9" t="inlineStr"/>
      <c r="E252" s="9" t="inlineStr"/>
      <c r="F252" s="9" t="inlineStr">
        <is>
          <t>18.86</t>
        </is>
      </c>
    </row>
    <row r="253" ht="11.5" customHeight="1">
      <c r="A253" s="9" t="inlineStr"/>
      <c r="B253" s="9" t="inlineStr">
        <is>
          <t>TOTAL</t>
        </is>
      </c>
      <c r="C253" s="9" t="inlineStr"/>
      <c r="D253" s="9" t="inlineStr"/>
      <c r="E253" s="9" t="inlineStr"/>
      <c r="F253" s="9" t="inlineStr">
        <is>
          <t>1904.56 X</t>
        </is>
      </c>
    </row>
    <row r="254" ht="11.5" customHeight="1">
      <c r="A254" s="9" t="inlineStr"/>
      <c r="B254" s="9" t="inlineStr">
        <is>
          <t>Add GST on "X" (multiplying factor</t>
        </is>
      </c>
      <c r="C254" s="9" t="inlineStr"/>
      <c r="D254" s="9" t="inlineStr"/>
      <c r="E254" s="9" t="inlineStr"/>
      <c r="F254" s="9" t="inlineStr"/>
    </row>
    <row r="255" ht="11.5" customHeight="1">
      <c r="A255" s="9" t="inlineStr"/>
      <c r="B255" s="9" t="inlineStr">
        <is>
          <t>0.1405)</t>
        </is>
      </c>
      <c r="C255" s="9" t="inlineStr"/>
      <c r="D255" s="9" t="inlineStr"/>
      <c r="E255" s="9" t="inlineStr"/>
      <c r="F255" s="9" t="inlineStr">
        <is>
          <t>267.59</t>
        </is>
      </c>
    </row>
    <row r="256" ht="11.5" customHeight="1">
      <c r="A256" s="9" t="inlineStr"/>
      <c r="B256" s="9" t="inlineStr">
        <is>
          <t>TOTAL</t>
        </is>
      </c>
      <c r="C256" s="9" t="inlineStr"/>
      <c r="D256" s="9" t="inlineStr"/>
      <c r="E256" s="9" t="inlineStr"/>
      <c r="F256" s="9" t="inlineStr">
        <is>
          <t>2172.15 Y</t>
        </is>
      </c>
    </row>
    <row r="257" ht="11.5" customHeight="1">
      <c r="A257" s="9" t="inlineStr"/>
      <c r="B257" s="9" t="inlineStr">
        <is>
          <t>Add 15% CPOH on "Y"</t>
        </is>
      </c>
      <c r="C257" s="9" t="inlineStr"/>
      <c r="D257" s="9" t="inlineStr"/>
      <c r="E257" s="9" t="inlineStr"/>
      <c r="F257" s="9" t="inlineStr">
        <is>
          <t>325.82</t>
        </is>
      </c>
    </row>
    <row r="258" ht="11.5" customHeight="1">
      <c r="A258" s="9" t="inlineStr"/>
      <c r="B258" s="9" t="inlineStr">
        <is>
          <t>TOTAL</t>
        </is>
      </c>
      <c r="C258" s="9" t="inlineStr"/>
      <c r="D258" s="9" t="inlineStr"/>
      <c r="E258" s="9" t="inlineStr"/>
      <c r="F258" s="9" t="inlineStr">
        <is>
          <t>2497.97 Z</t>
        </is>
      </c>
    </row>
    <row r="259" ht="11.5" customHeight="1">
      <c r="A259" s="9" t="inlineStr"/>
      <c r="B259" s="9" t="inlineStr">
        <is>
          <t>Add Cess @ 1% on "Z"</t>
        </is>
      </c>
      <c r="C259" s="9" t="inlineStr"/>
      <c r="D259" s="9" t="inlineStr"/>
      <c r="E259" s="9" t="inlineStr"/>
      <c r="F259" s="9" t="inlineStr">
        <is>
          <t>24.98</t>
        </is>
      </c>
    </row>
    <row r="260" ht="11.5" customHeight="1">
      <c r="A260" s="9" t="inlineStr"/>
      <c r="B260" s="9" t="inlineStr">
        <is>
          <t>Cost of 10 cum.</t>
        </is>
      </c>
      <c r="C260" s="9" t="inlineStr"/>
      <c r="D260" s="9" t="inlineStr"/>
      <c r="E260" s="9" t="inlineStr"/>
      <c r="F260" s="9" t="inlineStr">
        <is>
          <t>2522.95</t>
        </is>
      </c>
    </row>
    <row r="262" ht="11.5" customHeight="1">
      <c r="A262" s="9" t="inlineStr">
        <is>
          <t>2.9</t>
        </is>
      </c>
      <c r="B262" s="9" t="inlineStr">
        <is>
          <t>Excavation work by mechanical means</t>
        </is>
      </c>
      <c r="C262" s="9" t="inlineStr">
        <is>
          <t>(Hydraulic</t>
        </is>
      </c>
      <c r="D262" s="9" t="inlineStr">
        <is>
          <t>excavator)/</t>
        </is>
      </c>
      <c r="E262" s="9" t="inlineStr">
        <is>
          <t>manual</t>
        </is>
      </c>
      <c r="F262" s="9" t="inlineStr">
        <is>
          <t>means in</t>
        </is>
      </c>
    </row>
    <row r="263" ht="23" customHeight="1">
      <c r="A263" s="9" t="inlineStr"/>
      <c r="B263" s="9" t="inlineStr">
        <is>
          <t>foundation trenches or drains (not exceeding</t>
        </is>
      </c>
      <c r="C263" s="9" t="inlineStr"/>
      <c r="D263" s="9" t="inlineStr">
        <is>
          <t>1.5m in width</t>
        </is>
      </c>
      <c r="E263" s="9" t="inlineStr">
        <is>
          <t>or 10</t>
        </is>
      </c>
      <c r="F263" s="9" t="inlineStr">
        <is>
          <t>sqm on plan),</t>
        </is>
      </c>
    </row>
    <row r="264" ht="23" customHeight="1">
      <c r="A264" s="9" t="inlineStr"/>
      <c r="B264" s="9" t="inlineStr">
        <is>
          <t>including dressing of sides and ramming</t>
        </is>
      </c>
      <c r="C264" s="9" t="inlineStr">
        <is>
          <t>of bottoms,</t>
        </is>
      </c>
      <c r="D264" s="9" t="inlineStr">
        <is>
          <t>lift upto</t>
        </is>
      </c>
      <c r="E264" s="9" t="inlineStr">
        <is>
          <t>1.5 m, including</t>
        </is>
      </c>
      <c r="F264" s="9" t="inlineStr">
        <is>
          <t>getting</t>
        </is>
      </c>
    </row>
    <row r="265" ht="23" customHeight="1">
      <c r="A265" s="9" t="inlineStr"/>
      <c r="B265" s="9" t="inlineStr">
        <is>
          <t>out the excavated soil and disposal of</t>
        </is>
      </c>
      <c r="C265" s="9" t="inlineStr">
        <is>
          <t>surplus</t>
        </is>
      </c>
      <c r="D265" s="9" t="inlineStr">
        <is>
          <t>excavated</t>
        </is>
      </c>
      <c r="E265" s="9" t="inlineStr">
        <is>
          <t>soils as directed,</t>
        </is>
      </c>
      <c r="F265" s="9" t="inlineStr">
        <is>
          <t>within a</t>
        </is>
      </c>
    </row>
    <row r="266" ht="11.5" customHeight="1">
      <c r="A266" s="9" t="inlineStr"/>
      <c r="B266" s="9" t="inlineStr">
        <is>
          <t>lead of 50 m.</t>
        </is>
      </c>
      <c r="C266" s="9" t="inlineStr"/>
      <c r="D266" s="9" t="inlineStr"/>
      <c r="E266" s="9" t="inlineStr"/>
      <c r="F266" s="9" t="inlineStr"/>
    </row>
    <row r="267" ht="11.5" customHeight="1">
      <c r="A267" s="9" t="inlineStr">
        <is>
          <t>2.9.1</t>
        </is>
      </c>
      <c r="B267" s="9" t="inlineStr">
        <is>
          <t>Ordinary rock</t>
        </is>
      </c>
      <c r="C267" s="9" t="inlineStr"/>
      <c r="D267" s="9" t="inlineStr"/>
      <c r="E267" s="9" t="inlineStr"/>
      <c r="F267" s="9" t="inlineStr"/>
    </row>
    <row r="268" ht="11.5" customHeight="1">
      <c r="A268" s="10" t="inlineStr">
        <is>
          <t>Code</t>
        </is>
      </c>
      <c r="B268" s="10" t="inlineStr">
        <is>
          <t>Description</t>
        </is>
      </c>
      <c r="C268" s="10" t="inlineStr">
        <is>
          <t>Unit</t>
        </is>
      </c>
      <c r="D268" s="10" t="inlineStr">
        <is>
          <t>Quantity</t>
        </is>
      </c>
      <c r="E268" s="10" t="inlineStr">
        <is>
          <t>Rate</t>
        </is>
      </c>
      <c r="F268" s="10" t="inlineStr">
        <is>
          <t>Amount</t>
        </is>
      </c>
    </row>
    <row r="269" ht="11.5" customHeight="1">
      <c r="A269" s="9" t="inlineStr"/>
      <c r="B269" s="9" t="inlineStr">
        <is>
          <t>Details of cost for 10 cum.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/>
      <c r="B270" s="9" t="inlineStr">
        <is>
          <t>MACHINERY</t>
        </is>
      </c>
      <c r="C270" s="9" t="inlineStr"/>
      <c r="D270" s="9" t="inlineStr"/>
      <c r="E270" s="9" t="inlineStr"/>
      <c r="F270" s="9" t="inlineStr"/>
    </row>
    <row r="271" ht="11.5" customHeight="1">
      <c r="A271" s="9" t="inlineStr">
        <is>
          <t>0020</t>
        </is>
      </c>
      <c r="B271" s="9" t="inlineStr">
        <is>
          <t>Hydraulic Excavator (3D) with driver</t>
        </is>
      </c>
      <c r="C271" s="9" t="inlineStr"/>
      <c r="D271" s="9" t="inlineStr"/>
      <c r="E271" s="9" t="inlineStr"/>
      <c r="F271" s="9" t="inlineStr"/>
    </row>
    <row r="272" ht="11.5" customHeight="1">
      <c r="A272" s="9" t="inlineStr"/>
      <c r="B272" s="9" t="inlineStr">
        <is>
          <t>and fuel.</t>
        </is>
      </c>
      <c r="C272" s="9" t="inlineStr">
        <is>
          <t>day</t>
        </is>
      </c>
      <c r="D272" s="9" t="inlineStr">
        <is>
          <t>0.0625</t>
        </is>
      </c>
      <c r="E272" s="9" t="inlineStr">
        <is>
          <t>7000.00</t>
        </is>
      </c>
      <c r="F272" s="9" t="inlineStr">
        <is>
          <t>437.50</t>
        </is>
      </c>
    </row>
    <row r="273" ht="11.5" customHeight="1">
      <c r="A273" s="9" t="inlineStr">
        <is>
          <t>0017</t>
        </is>
      </c>
      <c r="B273" s="9" t="inlineStr">
        <is>
          <t>Hire and running charges of tipper</t>
        </is>
      </c>
      <c r="C273" s="9" t="inlineStr">
        <is>
          <t>day</t>
        </is>
      </c>
      <c r="D273" s="9" t="inlineStr">
        <is>
          <t>0.0625</t>
        </is>
      </c>
      <c r="E273" s="9" t="inlineStr">
        <is>
          <t>1700.00</t>
        </is>
      </c>
      <c r="F273" s="9" t="inlineStr">
        <is>
          <t>106.25</t>
        </is>
      </c>
    </row>
    <row r="274" ht="11.5" customHeight="1">
      <c r="A274" s="9" t="inlineStr"/>
      <c r="B274" s="9" t="inlineStr">
        <is>
          <t>LABOUR</t>
        </is>
      </c>
      <c r="C274" s="9" t="inlineStr"/>
      <c r="D274" s="9" t="inlineStr"/>
      <c r="E274" s="9" t="inlineStr"/>
      <c r="F274" s="9" t="inlineStr"/>
    </row>
    <row r="275" ht="11.5" customHeight="1">
      <c r="A275" s="9" t="inlineStr">
        <is>
          <t>0132</t>
        </is>
      </c>
      <c r="B275" s="9" t="inlineStr">
        <is>
          <t>Rock Excavator</t>
        </is>
      </c>
      <c r="C275" s="9" t="inlineStr">
        <is>
          <t>day</t>
        </is>
      </c>
      <c r="D275" s="9" t="inlineStr">
        <is>
          <t>0.885</t>
        </is>
      </c>
      <c r="E275" s="9" t="inlineStr">
        <is>
          <t>558.00</t>
        </is>
      </c>
      <c r="F275" s="9" t="inlineStr">
        <is>
          <t>493.83</t>
        </is>
      </c>
    </row>
    <row r="276" ht="11.5" customHeight="1">
      <c r="A276" s="9" t="inlineStr">
        <is>
          <t>0133</t>
        </is>
      </c>
      <c r="B276" s="9" t="inlineStr">
        <is>
          <t>Rock Breaker</t>
        </is>
      </c>
      <c r="C276" s="9" t="inlineStr">
        <is>
          <t>day</t>
        </is>
      </c>
      <c r="D276" s="9" t="inlineStr">
        <is>
          <t>1.765</t>
        </is>
      </c>
      <c r="E276" s="9" t="inlineStr">
        <is>
          <t>558.00</t>
        </is>
      </c>
      <c r="F276" s="9" t="inlineStr">
        <is>
          <t>984.87</t>
        </is>
      </c>
    </row>
    <row r="277" ht="11.5" customHeight="1">
      <c r="A277" s="9" t="inlineStr">
        <is>
          <t>0134</t>
        </is>
      </c>
      <c r="B277" s="9" t="inlineStr">
        <is>
          <t>Rock Hole Driller</t>
        </is>
      </c>
      <c r="C277" s="9" t="inlineStr">
        <is>
          <t>day</t>
        </is>
      </c>
      <c r="D277" s="9" t="inlineStr">
        <is>
          <t>0.53</t>
        </is>
      </c>
      <c r="E277" s="9" t="inlineStr">
        <is>
          <t>558.00</t>
        </is>
      </c>
      <c r="F277" s="9" t="inlineStr">
        <is>
          <t>295.74</t>
        </is>
      </c>
    </row>
    <row r="278" ht="11.5" customHeight="1">
      <c r="A278" s="9" t="inlineStr">
        <is>
          <t>0114</t>
        </is>
      </c>
      <c r="B278" s="9" t="inlineStr">
        <is>
          <t>Beldar</t>
        </is>
      </c>
      <c r="C278" s="9" t="inlineStr">
        <is>
          <t>day</t>
        </is>
      </c>
      <c r="D278" s="9" t="inlineStr">
        <is>
          <t>0.50</t>
        </is>
      </c>
      <c r="E278" s="9" t="inlineStr">
        <is>
          <t>558.00</t>
        </is>
      </c>
      <c r="F278" s="9" t="inlineStr">
        <is>
          <t>279.00</t>
        </is>
      </c>
    </row>
    <row r="279" ht="11.5" customHeight="1">
      <c r="A279" s="9" t="inlineStr">
        <is>
          <t>0115</t>
        </is>
      </c>
      <c r="B279" s="9" t="inlineStr">
        <is>
          <t>Coolie</t>
        </is>
      </c>
      <c r="C279" s="9" t="inlineStr">
        <is>
          <t>day</t>
        </is>
      </c>
      <c r="D279" s="9" t="inlineStr">
        <is>
          <t>1.30</t>
        </is>
      </c>
      <c r="E279" s="9" t="inlineStr">
        <is>
          <t>558.00</t>
        </is>
      </c>
      <c r="F279" s="9" t="inlineStr">
        <is>
          <t>725.40</t>
        </is>
      </c>
    </row>
    <row r="280" ht="11.5" customHeight="1">
      <c r="A280" s="9" t="inlineStr">
        <is>
          <t>9999</t>
        </is>
      </c>
      <c r="B280" s="9" t="inlineStr">
        <is>
          <t>Sundries</t>
        </is>
      </c>
      <c r="C280" s="9" t="inlineStr">
        <is>
          <t>L.S.</t>
        </is>
      </c>
      <c r="D280" s="9" t="inlineStr">
        <is>
          <t>13.52</t>
        </is>
      </c>
      <c r="E280" s="9" t="inlineStr">
        <is>
          <t>2.00</t>
        </is>
      </c>
      <c r="F280" s="9" t="inlineStr">
        <is>
          <t>27.04</t>
        </is>
      </c>
    </row>
    <row r="281" ht="11.5" customHeight="1">
      <c r="A281" s="9" t="inlineStr"/>
      <c r="B281" s="9" t="inlineStr">
        <is>
          <t>TOTAL</t>
        </is>
      </c>
      <c r="C281" s="9" t="inlineStr"/>
      <c r="D281" s="9" t="inlineStr"/>
      <c r="E281" s="9" t="inlineStr"/>
      <c r="F281" s="9" t="inlineStr">
        <is>
          <t>3349.63 W</t>
        </is>
      </c>
    </row>
    <row r="282" ht="11.5" customHeight="1">
      <c r="A282" s="9" t="inlineStr"/>
      <c r="B282" s="9" t="inlineStr">
        <is>
          <t>Add 1 % Water charges on "W"</t>
        </is>
      </c>
      <c r="C282" s="9" t="inlineStr"/>
      <c r="D282" s="9" t="inlineStr"/>
      <c r="E282" s="9" t="inlineStr"/>
      <c r="F282" s="9" t="inlineStr">
        <is>
          <t>33.50</t>
        </is>
      </c>
    </row>
    <row r="283" ht="11.5" customHeight="1">
      <c r="A283" s="9" t="inlineStr"/>
      <c r="B283" s="9" t="inlineStr">
        <is>
          <t>TOTAL</t>
        </is>
      </c>
      <c r="C283" s="9" t="inlineStr"/>
      <c r="D283" s="9" t="inlineStr"/>
      <c r="E283" s="9" t="inlineStr"/>
      <c r="F283" s="9" t="inlineStr">
        <is>
          <t>3383.13 X</t>
        </is>
      </c>
    </row>
    <row r="284" ht="11.5" customHeight="1">
      <c r="A284" s="9" t="inlineStr"/>
      <c r="B284" s="9" t="inlineStr">
        <is>
          <t>Add GST on "X" (multiplying factor</t>
        </is>
      </c>
      <c r="C284" s="9" t="inlineStr"/>
      <c r="D284" s="9" t="inlineStr"/>
      <c r="E284" s="9" t="inlineStr"/>
      <c r="F284" s="9" t="inlineStr"/>
    </row>
    <row r="285" ht="11.5" customHeight="1">
      <c r="A285" s="9" t="inlineStr"/>
      <c r="B285" s="9" t="inlineStr">
        <is>
          <t>0.1405)</t>
        </is>
      </c>
      <c r="C285" s="9" t="inlineStr"/>
      <c r="D285" s="9" t="inlineStr"/>
      <c r="E285" s="9" t="inlineStr"/>
      <c r="F285" s="9" t="inlineStr">
        <is>
          <t>475.33</t>
        </is>
      </c>
    </row>
    <row r="286" ht="11.5" customHeight="1">
      <c r="A286" s="9" t="inlineStr"/>
      <c r="B286" s="9" t="inlineStr">
        <is>
          <t>TOTAL</t>
        </is>
      </c>
      <c r="C286" s="9" t="inlineStr"/>
      <c r="D286" s="9" t="inlineStr"/>
      <c r="E286" s="9" t="inlineStr"/>
      <c r="F286" s="9" t="inlineStr">
        <is>
          <t>3858.46 Y</t>
        </is>
      </c>
    </row>
    <row r="287" ht="11.5" customHeight="1">
      <c r="A287" s="9" t="inlineStr"/>
      <c r="B287" s="9" t="inlineStr">
        <is>
          <t>Add 15% CPOH on "Y"</t>
        </is>
      </c>
      <c r="C287" s="9" t="inlineStr"/>
      <c r="D287" s="9" t="inlineStr"/>
      <c r="E287" s="9" t="inlineStr"/>
      <c r="F287" s="9" t="inlineStr">
        <is>
          <t>578.77</t>
        </is>
      </c>
    </row>
    <row r="288" ht="11.5" customHeight="1">
      <c r="A288" s="9" t="inlineStr"/>
      <c r="B288" s="9" t="inlineStr">
        <is>
          <t>TOTAL</t>
        </is>
      </c>
      <c r="C288" s="9" t="inlineStr"/>
      <c r="D288" s="9" t="inlineStr"/>
      <c r="E288" s="9" t="inlineStr"/>
      <c r="F288" s="9" t="inlineStr">
        <is>
          <t>4437.22 Z</t>
        </is>
      </c>
    </row>
    <row r="289" ht="11.5" customHeight="1">
      <c r="A289" s="9" t="inlineStr"/>
      <c r="B289" s="9" t="inlineStr">
        <is>
          <t>Add Cess @ 1% on "Z"</t>
        </is>
      </c>
      <c r="C289" s="9" t="inlineStr"/>
      <c r="D289" s="9" t="inlineStr"/>
      <c r="E289" s="9" t="inlineStr"/>
      <c r="F289" s="9" t="inlineStr">
        <is>
          <t>44.37</t>
        </is>
      </c>
    </row>
    <row r="290" ht="11.5" customHeight="1">
      <c r="A290" s="9" t="inlineStr"/>
      <c r="B290" s="9" t="inlineStr">
        <is>
          <t>Cost of 10 cum.</t>
        </is>
      </c>
      <c r="C290" s="9" t="inlineStr"/>
      <c r="D290" s="9" t="inlineStr"/>
      <c r="E290" s="9" t="inlineStr"/>
      <c r="F290" s="9" t="inlineStr">
        <is>
          <t>4481.60</t>
        </is>
      </c>
    </row>
    <row r="291" ht="11.5" customHeight="1">
      <c r="A291" s="9" t="inlineStr"/>
      <c r="B291" s="9" t="inlineStr">
        <is>
          <t>Cost of 1 cum.</t>
        </is>
      </c>
      <c r="C291" s="9" t="inlineStr"/>
      <c r="D291" s="9" t="inlineStr"/>
      <c r="E291" s="9" t="inlineStr"/>
      <c r="F291" s="9" t="inlineStr">
        <is>
          <t>448.16</t>
        </is>
      </c>
    </row>
    <row r="292" ht="11.5" customHeight="1">
      <c r="A292" s="9" t="inlineStr"/>
      <c r="B292" s="9" t="inlineStr">
        <is>
          <t>Say</t>
        </is>
      </c>
      <c r="C292" s="9" t="inlineStr"/>
      <c r="D292" s="9" t="inlineStr"/>
      <c r="E292" s="9" t="inlineStr"/>
      <c r="F292" s="9" t="inlineStr">
        <is>
          <t>448.15</t>
        </is>
      </c>
    </row>
    <row r="293" ht="11.5" customHeight="1">
      <c r="A293" s="9" t="inlineStr">
        <is>
          <t>2.9.2</t>
        </is>
      </c>
      <c r="B293" s="9" t="inlineStr">
        <is>
          <t>Hard rock (requiring blasting)</t>
        </is>
      </c>
      <c r="C293" s="9" t="inlineStr"/>
      <c r="D293" s="9" t="inlineStr"/>
      <c r="E293" s="9" t="inlineStr"/>
      <c r="F293" s="9" t="inlineStr"/>
    </row>
    <row r="294" ht="11.5" customHeight="1">
      <c r="A294" s="10" t="inlineStr">
        <is>
          <t>Code</t>
        </is>
      </c>
      <c r="B294" s="10" t="inlineStr">
        <is>
          <t>Description</t>
        </is>
      </c>
      <c r="C294" s="10" t="inlineStr">
        <is>
          <t>Unit</t>
        </is>
      </c>
      <c r="D294" s="10" t="inlineStr">
        <is>
          <t>Quantity</t>
        </is>
      </c>
      <c r="E294" s="10" t="inlineStr">
        <is>
          <t>Rate</t>
        </is>
      </c>
      <c r="F294" s="10" t="inlineStr">
        <is>
          <t>Amount</t>
        </is>
      </c>
    </row>
    <row r="295" ht="11.5" customHeight="1">
      <c r="A295" s="9" t="inlineStr"/>
      <c r="B295" s="9" t="inlineStr">
        <is>
          <t>Details of cost for 10 cum.</t>
        </is>
      </c>
      <c r="C295" s="9" t="inlineStr"/>
      <c r="D295" s="9" t="inlineStr"/>
      <c r="E295" s="9" t="inlineStr"/>
      <c r="F295" s="9" t="inlineStr"/>
    </row>
    <row r="296" ht="11.5" customHeight="1">
      <c r="A296" s="9" t="inlineStr"/>
      <c r="B296" s="9" t="inlineStr">
        <is>
          <t>MACHINERY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>
        <is>
          <t>0020</t>
        </is>
      </c>
      <c r="B297" s="9" t="inlineStr">
        <is>
          <t>Hydraulic Excavator (3D) with driver</t>
        </is>
      </c>
      <c r="C297" s="9" t="inlineStr"/>
      <c r="D297" s="9" t="inlineStr"/>
      <c r="E297" s="9" t="inlineStr"/>
      <c r="F297" s="9" t="inlineStr"/>
    </row>
    <row r="298" ht="11.5" customHeight="1">
      <c r="A298" s="9" t="inlineStr"/>
      <c r="B298" s="9" t="inlineStr">
        <is>
          <t>and fuel.</t>
        </is>
      </c>
      <c r="C298" s="9" t="inlineStr">
        <is>
          <t>day</t>
        </is>
      </c>
      <c r="D298" s="9" t="inlineStr">
        <is>
          <t>0.125</t>
        </is>
      </c>
      <c r="E298" s="9" t="inlineStr">
        <is>
          <t>7000.00</t>
        </is>
      </c>
      <c r="F298" s="9" t="inlineStr">
        <is>
          <t>875.00</t>
        </is>
      </c>
    </row>
    <row r="299" ht="11.5" customHeight="1">
      <c r="A299" s="9" t="inlineStr">
        <is>
          <t>0017</t>
        </is>
      </c>
      <c r="B299" s="9" t="inlineStr">
        <is>
          <t>Hire and running charges of tipper</t>
        </is>
      </c>
      <c r="C299" s="9" t="inlineStr">
        <is>
          <t>day</t>
        </is>
      </c>
      <c r="D299" s="9" t="inlineStr">
        <is>
          <t>0.125</t>
        </is>
      </c>
      <c r="E299" s="9" t="inlineStr">
        <is>
          <t>1700.00</t>
        </is>
      </c>
      <c r="F299" s="9" t="inlineStr">
        <is>
          <t>212.50</t>
        </is>
      </c>
    </row>
    <row r="300" ht="11.5" customHeight="1">
      <c r="A300" s="9" t="inlineStr"/>
      <c r="B300" s="9" t="inlineStr">
        <is>
          <t>LABOUR</t>
        </is>
      </c>
      <c r="C300" s="9" t="inlineStr"/>
      <c r="D300" s="9" t="inlineStr"/>
      <c r="E300" s="9" t="inlineStr"/>
      <c r="F300" s="9" t="inlineStr"/>
    </row>
    <row r="301" ht="11.5" customHeight="1">
      <c r="A301" s="9" t="inlineStr">
        <is>
          <t>0132</t>
        </is>
      </c>
      <c r="B301" s="9" t="inlineStr">
        <is>
          <t>Rock Excavator</t>
        </is>
      </c>
      <c r="C301" s="9" t="inlineStr">
        <is>
          <t>day</t>
        </is>
      </c>
      <c r="D301" s="9" t="inlineStr">
        <is>
          <t>1.24</t>
        </is>
      </c>
      <c r="E301" s="9" t="inlineStr">
        <is>
          <t>558.00</t>
        </is>
      </c>
      <c r="F301" s="9" t="inlineStr">
        <is>
          <t>691.92</t>
        </is>
      </c>
    </row>
    <row r="302" ht="11.5" customHeight="1">
      <c r="A302" s="9" t="inlineStr">
        <is>
          <t>0133</t>
        </is>
      </c>
      <c r="B302" s="9" t="inlineStr">
        <is>
          <t>Rock Breaker</t>
        </is>
      </c>
      <c r="C302" s="9" t="inlineStr">
        <is>
          <t>day</t>
        </is>
      </c>
      <c r="D302" s="9" t="inlineStr">
        <is>
          <t>3.00</t>
        </is>
      </c>
      <c r="E302" s="9" t="inlineStr">
        <is>
          <t>558.00</t>
        </is>
      </c>
      <c r="F302" s="9" t="inlineStr">
        <is>
          <t>1674.00</t>
        </is>
      </c>
    </row>
    <row r="303" ht="11.5" customHeight="1">
      <c r="A303" s="9" t="inlineStr">
        <is>
          <t>0134</t>
        </is>
      </c>
      <c r="B303" s="9" t="inlineStr">
        <is>
          <t>Rock Hole Driller</t>
        </is>
      </c>
      <c r="C303" s="9" t="inlineStr">
        <is>
          <t>day</t>
        </is>
      </c>
      <c r="D303" s="9" t="inlineStr">
        <is>
          <t>1.06</t>
        </is>
      </c>
      <c r="E303" s="9" t="inlineStr">
        <is>
          <t>558.00</t>
        </is>
      </c>
      <c r="F303" s="9" t="inlineStr">
        <is>
          <t>591.48</t>
        </is>
      </c>
    </row>
    <row r="304" ht="11.5" customHeight="1">
      <c r="A304" s="9" t="inlineStr">
        <is>
          <t>0114</t>
        </is>
      </c>
      <c r="B304" s="9" t="inlineStr">
        <is>
          <t>Beldar</t>
        </is>
      </c>
      <c r="C304" s="9" t="inlineStr">
        <is>
          <t>day</t>
        </is>
      </c>
      <c r="D304" s="9" t="inlineStr">
        <is>
          <t>0.50</t>
        </is>
      </c>
      <c r="E304" s="9" t="inlineStr">
        <is>
          <t>558.00</t>
        </is>
      </c>
      <c r="F304" s="9" t="inlineStr">
        <is>
          <t>279.00</t>
        </is>
      </c>
    </row>
    <row r="305" ht="11.5" customHeight="1">
      <c r="A305" s="9" t="inlineStr">
        <is>
          <t>0115</t>
        </is>
      </c>
      <c r="B305" s="9" t="inlineStr">
        <is>
          <t>Coolie</t>
        </is>
      </c>
      <c r="C305" s="9" t="inlineStr">
        <is>
          <t>day</t>
        </is>
      </c>
      <c r="D305" s="9" t="inlineStr">
        <is>
          <t>1.30</t>
        </is>
      </c>
      <c r="E305" s="9" t="inlineStr">
        <is>
          <t>558.00</t>
        </is>
      </c>
      <c r="F305" s="9" t="inlineStr">
        <is>
          <t>725.40</t>
        </is>
      </c>
    </row>
    <row r="306" ht="11.5" customHeight="1">
      <c r="A306" s="9" t="inlineStr">
        <is>
          <t>0325</t>
        </is>
      </c>
      <c r="B306" s="9" t="inlineStr">
        <is>
          <t>Blasting powder</t>
        </is>
      </c>
      <c r="C306" s="9" t="inlineStr">
        <is>
          <t>kilogram</t>
        </is>
      </c>
      <c r="D306" s="9" t="inlineStr">
        <is>
          <t>6.42</t>
        </is>
      </c>
      <c r="E306" s="9" t="inlineStr">
        <is>
          <t>40.00</t>
        </is>
      </c>
      <c r="F306" s="9" t="inlineStr">
        <is>
          <t>256.80</t>
        </is>
      </c>
    </row>
    <row r="307" ht="11.5" customHeight="1">
      <c r="A307" s="9" t="inlineStr">
        <is>
          <t>0326</t>
        </is>
      </c>
      <c r="B307" s="9" t="inlineStr">
        <is>
          <t>Blasting fuse (fuse wire)</t>
        </is>
      </c>
      <c r="C307" s="9" t="inlineStr">
        <is>
          <t>each</t>
        </is>
      </c>
      <c r="D307" s="9" t="inlineStr">
        <is>
          <t>7.00</t>
        </is>
      </c>
      <c r="E307" s="9" t="inlineStr">
        <is>
          <t>15.00</t>
        </is>
      </c>
      <c r="F307" s="9" t="inlineStr">
        <is>
          <t>105.00</t>
        </is>
      </c>
    </row>
    <row r="309" ht="11.5" customHeight="1">
      <c r="A309" s="10" t="inlineStr">
        <is>
          <t>Code</t>
        </is>
      </c>
      <c r="B309" s="10" t="inlineStr">
        <is>
          <t>Description</t>
        </is>
      </c>
      <c r="C309" s="10" t="inlineStr">
        <is>
          <t>Unit</t>
        </is>
      </c>
      <c r="D309" s="10" t="inlineStr">
        <is>
          <t>Quantity</t>
        </is>
      </c>
      <c r="E309" s="10" t="inlineStr">
        <is>
          <t>Rate</t>
        </is>
      </c>
      <c r="F309" s="10" t="inlineStr">
        <is>
          <t>Amount</t>
        </is>
      </c>
    </row>
    <row r="310" ht="11.5" customHeight="1">
      <c r="A310" s="9" t="inlineStr">
        <is>
          <t>9999</t>
        </is>
      </c>
      <c r="B310" s="9" t="inlineStr">
        <is>
          <t>Sundries</t>
        </is>
      </c>
      <c r="C310" s="9" t="inlineStr">
        <is>
          <t>L.S.</t>
        </is>
      </c>
      <c r="D310" s="9" t="inlineStr">
        <is>
          <t>18.85</t>
        </is>
      </c>
      <c r="E310" s="9" t="inlineStr">
        <is>
          <t>2.00</t>
        </is>
      </c>
      <c r="F310" s="9" t="inlineStr">
        <is>
          <t>37.70</t>
        </is>
      </c>
    </row>
    <row r="311" ht="11.5" customHeight="1">
      <c r="A311" s="9" t="inlineStr"/>
      <c r="B311" s="9" t="inlineStr">
        <is>
          <t>TOTAL</t>
        </is>
      </c>
      <c r="C311" s="9" t="inlineStr"/>
      <c r="D311" s="9" t="inlineStr"/>
      <c r="E311" s="9" t="inlineStr"/>
      <c r="F311" s="9" t="inlineStr">
        <is>
          <t>5448.80 W</t>
        </is>
      </c>
    </row>
    <row r="312" ht="11.5" customHeight="1">
      <c r="A312" s="9" t="inlineStr"/>
      <c r="B312" s="9" t="inlineStr">
        <is>
          <t>Add 1 % Water charges on "W"</t>
        </is>
      </c>
      <c r="C312" s="9" t="inlineStr"/>
      <c r="D312" s="9" t="inlineStr"/>
      <c r="E312" s="9" t="inlineStr"/>
      <c r="F312" s="9" t="inlineStr">
        <is>
          <t>54.49</t>
        </is>
      </c>
    </row>
    <row r="313" ht="11.5" customHeight="1">
      <c r="A313" s="9" t="inlineStr"/>
      <c r="B313" s="9" t="inlineStr">
        <is>
          <t>TOTAL</t>
        </is>
      </c>
      <c r="C313" s="9" t="inlineStr"/>
      <c r="D313" s="9" t="inlineStr"/>
      <c r="E313" s="9" t="inlineStr"/>
      <c r="F313" s="9" t="inlineStr">
        <is>
          <t>5503.29 X</t>
        </is>
      </c>
    </row>
    <row r="314" ht="11.5" customHeight="1">
      <c r="A314" s="9" t="inlineStr"/>
      <c r="B314" s="9" t="inlineStr">
        <is>
          <t>Add GST on "X" (multiplying factor</t>
        </is>
      </c>
      <c r="C314" s="9" t="inlineStr"/>
      <c r="D314" s="9" t="inlineStr"/>
      <c r="E314" s="9" t="inlineStr"/>
      <c r="F314" s="9" t="inlineStr"/>
    </row>
    <row r="315" ht="11.5" customHeight="1">
      <c r="A315" s="9" t="inlineStr"/>
      <c r="B315" s="9" t="inlineStr">
        <is>
          <t>0.1405)</t>
        </is>
      </c>
      <c r="C315" s="9" t="inlineStr"/>
      <c r="D315" s="9" t="inlineStr"/>
      <c r="E315" s="9" t="inlineStr"/>
      <c r="F315" s="9" t="inlineStr">
        <is>
          <t>773.21</t>
        </is>
      </c>
    </row>
    <row r="316" ht="11.5" customHeight="1">
      <c r="A316" s="9" t="inlineStr"/>
      <c r="B316" s="9" t="inlineStr">
        <is>
          <t>TOTAL</t>
        </is>
      </c>
      <c r="C316" s="9" t="inlineStr"/>
      <c r="D316" s="9" t="inlineStr"/>
      <c r="E316" s="9" t="inlineStr"/>
      <c r="F316" s="9" t="inlineStr">
        <is>
          <t>6276.50 Y</t>
        </is>
      </c>
    </row>
    <row r="317" ht="11.5" customHeight="1">
      <c r="A317" s="9" t="inlineStr"/>
      <c r="B317" s="9" t="inlineStr">
        <is>
          <t>Add 15% CPOH on "Y"</t>
        </is>
      </c>
      <c r="C317" s="9" t="inlineStr"/>
      <c r="D317" s="9" t="inlineStr"/>
      <c r="E317" s="9" t="inlineStr"/>
      <c r="F317" s="9" t="inlineStr">
        <is>
          <t>941.47</t>
        </is>
      </c>
    </row>
    <row r="318" ht="11.5" customHeight="1">
      <c r="A318" s="9" t="inlineStr"/>
      <c r="B318" s="9" t="inlineStr">
        <is>
          <t>TOTAL</t>
        </is>
      </c>
      <c r="C318" s="9" t="inlineStr"/>
      <c r="D318" s="9" t="inlineStr"/>
      <c r="E318" s="9" t="inlineStr"/>
      <c r="F318" s="9" t="inlineStr">
        <is>
          <t>7217.97 Z</t>
        </is>
      </c>
    </row>
    <row r="319" ht="11.5" customHeight="1">
      <c r="A319" s="9" t="inlineStr"/>
      <c r="B319" s="9" t="inlineStr">
        <is>
          <t>Add Cess @ 1% on "Z"</t>
        </is>
      </c>
      <c r="C319" s="9" t="inlineStr"/>
      <c r="D319" s="9" t="inlineStr"/>
      <c r="E319" s="9" t="inlineStr"/>
      <c r="F319" s="9" t="inlineStr">
        <is>
          <t>72.18</t>
        </is>
      </c>
    </row>
    <row r="320" ht="11.5" customHeight="1">
      <c r="A320" s="9" t="inlineStr"/>
      <c r="B320" s="9" t="inlineStr">
        <is>
          <t>Cost of 10 cum.</t>
        </is>
      </c>
      <c r="C320" s="9" t="inlineStr"/>
      <c r="D320" s="9" t="inlineStr"/>
      <c r="E320" s="9" t="inlineStr"/>
      <c r="F320" s="9" t="inlineStr">
        <is>
          <t>7290.15</t>
        </is>
      </c>
    </row>
    <row r="321" ht="11.5" customHeight="1">
      <c r="A321" s="9" t="inlineStr"/>
      <c r="B321" s="9" t="inlineStr">
        <is>
          <t>Cost of 1 cum.</t>
        </is>
      </c>
      <c r="C321" s="9" t="inlineStr"/>
      <c r="D321" s="9" t="inlineStr"/>
      <c r="E321" s="9" t="inlineStr"/>
      <c r="F321" s="9" t="inlineStr">
        <is>
          <t>729.02</t>
        </is>
      </c>
    </row>
    <row r="322" ht="11.5" customHeight="1">
      <c r="A322" s="9" t="inlineStr"/>
      <c r="B322" s="9" t="inlineStr">
        <is>
          <t>Say</t>
        </is>
      </c>
      <c r="C322" s="9" t="inlineStr"/>
      <c r="D322" s="9" t="inlineStr"/>
      <c r="E322" s="9" t="inlineStr"/>
      <c r="F322" s="9" t="inlineStr">
        <is>
          <t>729.00</t>
        </is>
      </c>
    </row>
    <row r="323" ht="11.5" customHeight="1">
      <c r="A323" s="9" t="inlineStr">
        <is>
          <t>2.9.3</t>
        </is>
      </c>
      <c r="B323" s="9" t="inlineStr">
        <is>
          <t>Hard rock (blasting prohibited)</t>
        </is>
      </c>
      <c r="C323" s="9" t="inlineStr"/>
      <c r="D323" s="9" t="inlineStr"/>
      <c r="E323" s="9" t="inlineStr"/>
      <c r="F323" s="9" t="inlineStr"/>
    </row>
    <row r="324" ht="11.5" customHeight="1">
      <c r="A324" s="10" t="inlineStr">
        <is>
          <t>Code</t>
        </is>
      </c>
      <c r="B324" s="10" t="inlineStr">
        <is>
          <t>Description</t>
        </is>
      </c>
      <c r="C324" s="10" t="inlineStr">
        <is>
          <t>Unit</t>
        </is>
      </c>
      <c r="D324" s="10" t="inlineStr">
        <is>
          <t>Quantity</t>
        </is>
      </c>
      <c r="E324" s="10" t="inlineStr">
        <is>
          <t>Rate</t>
        </is>
      </c>
      <c r="F324" s="10" t="inlineStr">
        <is>
          <t>Amount</t>
        </is>
      </c>
    </row>
    <row r="325" ht="11.5" customHeight="1">
      <c r="A325" s="9" t="inlineStr"/>
      <c r="B325" s="9" t="inlineStr">
        <is>
          <t>Details of cost for 10 cum.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/>
      <c r="B326" s="9" t="inlineStr">
        <is>
          <t>MACHINERY</t>
        </is>
      </c>
      <c r="C326" s="9" t="inlineStr"/>
      <c r="D326" s="9" t="inlineStr"/>
      <c r="E326" s="9" t="inlineStr"/>
      <c r="F326" s="9" t="inlineStr"/>
    </row>
    <row r="327" ht="11.5" customHeight="1">
      <c r="A327" s="9" t="inlineStr">
        <is>
          <t>0020</t>
        </is>
      </c>
      <c r="B327" s="9" t="inlineStr">
        <is>
          <t>Hydraulic Excavator (3D) with driver</t>
        </is>
      </c>
      <c r="C327" s="9" t="inlineStr"/>
      <c r="D327" s="9" t="inlineStr"/>
      <c r="E327" s="9" t="inlineStr"/>
      <c r="F327" s="9" t="inlineStr"/>
    </row>
    <row r="328" ht="11.5" customHeight="1">
      <c r="A328" s="9" t="inlineStr"/>
      <c r="B328" s="9" t="inlineStr">
        <is>
          <t>and fuel.</t>
        </is>
      </c>
      <c r="C328" s="9" t="inlineStr">
        <is>
          <t>day</t>
        </is>
      </c>
      <c r="D328" s="9" t="inlineStr">
        <is>
          <t>0.125</t>
        </is>
      </c>
      <c r="E328" s="9" t="inlineStr">
        <is>
          <t>7000.00</t>
        </is>
      </c>
      <c r="F328" s="9" t="inlineStr">
        <is>
          <t>875.00</t>
        </is>
      </c>
    </row>
    <row r="329" ht="11.5" customHeight="1">
      <c r="A329" s="9" t="inlineStr">
        <is>
          <t>0017</t>
        </is>
      </c>
      <c r="B329" s="9" t="inlineStr">
        <is>
          <t>Hire and running charges of tipper</t>
        </is>
      </c>
      <c r="C329" s="9" t="inlineStr">
        <is>
          <t>day</t>
        </is>
      </c>
      <c r="D329" s="9" t="inlineStr">
        <is>
          <t>0.125</t>
        </is>
      </c>
      <c r="E329" s="9" t="inlineStr">
        <is>
          <t>1700.00</t>
        </is>
      </c>
      <c r="F329" s="9" t="inlineStr">
        <is>
          <t>212.50</t>
        </is>
      </c>
    </row>
    <row r="330" ht="11.5" customHeight="1">
      <c r="A330" s="9" t="inlineStr"/>
      <c r="B330" s="9" t="inlineStr">
        <is>
          <t>LABOUR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>
        <is>
          <t>0132</t>
        </is>
      </c>
      <c r="B331" s="9" t="inlineStr">
        <is>
          <t>Rock Excavator</t>
        </is>
      </c>
      <c r="C331" s="9" t="inlineStr">
        <is>
          <t>day</t>
        </is>
      </c>
      <c r="D331" s="9" t="inlineStr">
        <is>
          <t>2.65</t>
        </is>
      </c>
      <c r="E331" s="9" t="inlineStr">
        <is>
          <t>558.00</t>
        </is>
      </c>
      <c r="F331" s="9" t="inlineStr">
        <is>
          <t>1478.70</t>
        </is>
      </c>
    </row>
    <row r="332" ht="11.5" customHeight="1">
      <c r="A332" s="9" t="inlineStr">
        <is>
          <t>0133</t>
        </is>
      </c>
      <c r="B332" s="9" t="inlineStr">
        <is>
          <t>Rock Breaker</t>
        </is>
      </c>
      <c r="C332" s="9" t="inlineStr">
        <is>
          <t>day</t>
        </is>
      </c>
      <c r="D332" s="9" t="inlineStr">
        <is>
          <t>6.175</t>
        </is>
      </c>
      <c r="E332" s="9" t="inlineStr">
        <is>
          <t>558.00</t>
        </is>
      </c>
      <c r="F332" s="9" t="inlineStr">
        <is>
          <t>3445.65</t>
        </is>
      </c>
    </row>
    <row r="333" ht="11.5" customHeight="1">
      <c r="A333" s="9" t="inlineStr">
        <is>
          <t>0135</t>
        </is>
      </c>
      <c r="B333" s="9" t="inlineStr">
        <is>
          <t>Stone Chiseller</t>
        </is>
      </c>
      <c r="C333" s="9" t="inlineStr">
        <is>
          <t>day</t>
        </is>
      </c>
      <c r="D333" s="9" t="inlineStr">
        <is>
          <t>1.06</t>
        </is>
      </c>
      <c r="E333" s="9" t="inlineStr">
        <is>
          <t>617.00</t>
        </is>
      </c>
      <c r="F333" s="9" t="inlineStr">
        <is>
          <t>654.02</t>
        </is>
      </c>
    </row>
    <row r="334" ht="11.5" customHeight="1">
      <c r="A334" s="9" t="inlineStr">
        <is>
          <t>0103</t>
        </is>
      </c>
      <c r="B334" s="9" t="inlineStr">
        <is>
          <t>Blacksmith 2nd class</t>
        </is>
      </c>
      <c r="C334" s="9" t="inlineStr">
        <is>
          <t>day</t>
        </is>
      </c>
      <c r="D334" s="9" t="inlineStr">
        <is>
          <t>0.175</t>
        </is>
      </c>
      <c r="E334" s="9" t="inlineStr">
        <is>
          <t>679.00</t>
        </is>
      </c>
      <c r="F334" s="9" t="inlineStr">
        <is>
          <t>118.83</t>
        </is>
      </c>
    </row>
    <row r="335" ht="11.5" customHeight="1">
      <c r="A335" s="9" t="inlineStr">
        <is>
          <t>0114</t>
        </is>
      </c>
      <c r="B335" s="9" t="inlineStr">
        <is>
          <t>Beldar</t>
        </is>
      </c>
      <c r="C335" s="9" t="inlineStr">
        <is>
          <t>day</t>
        </is>
      </c>
      <c r="D335" s="9" t="inlineStr">
        <is>
          <t>0.75</t>
        </is>
      </c>
      <c r="E335" s="9" t="inlineStr">
        <is>
          <t>558.00</t>
        </is>
      </c>
      <c r="F335" s="9" t="inlineStr">
        <is>
          <t>418.50</t>
        </is>
      </c>
    </row>
    <row r="336" ht="11.5" customHeight="1">
      <c r="A336" s="9" t="inlineStr">
        <is>
          <t>0115</t>
        </is>
      </c>
      <c r="B336" s="9" t="inlineStr">
        <is>
          <t>Coolie</t>
        </is>
      </c>
      <c r="C336" s="9" t="inlineStr">
        <is>
          <t>day</t>
        </is>
      </c>
      <c r="D336" s="9" t="inlineStr">
        <is>
          <t>1.50</t>
        </is>
      </c>
      <c r="E336" s="9" t="inlineStr">
        <is>
          <t>558.00</t>
        </is>
      </c>
      <c r="F336" s="9" t="inlineStr">
        <is>
          <t>837.00</t>
        </is>
      </c>
    </row>
    <row r="337" ht="11.5" customHeight="1">
      <c r="A337" s="9" t="inlineStr">
        <is>
          <t>9999</t>
        </is>
      </c>
      <c r="B337" s="9" t="inlineStr">
        <is>
          <t>Sundries</t>
        </is>
      </c>
      <c r="C337" s="9" t="inlineStr">
        <is>
          <t>L.S.</t>
        </is>
      </c>
      <c r="D337" s="9" t="inlineStr">
        <is>
          <t>17.94</t>
        </is>
      </c>
      <c r="E337" s="9" t="inlineStr">
        <is>
          <t>2.00</t>
        </is>
      </c>
      <c r="F337" s="9" t="inlineStr">
        <is>
          <t>35.88</t>
        </is>
      </c>
    </row>
    <row r="338" ht="11.5" customHeight="1">
      <c r="A338" s="9" t="inlineStr"/>
      <c r="B338" s="9" t="inlineStr">
        <is>
          <t>TOTAL</t>
        </is>
      </c>
      <c r="C338" s="9" t="inlineStr"/>
      <c r="D338" s="9" t="inlineStr"/>
      <c r="E338" s="9" t="inlineStr"/>
      <c r="F338" s="9" t="inlineStr">
        <is>
          <t>8076.08 W</t>
        </is>
      </c>
    </row>
    <row r="339" ht="11.5" customHeight="1">
      <c r="A339" s="9" t="inlineStr"/>
      <c r="B339" s="9" t="inlineStr">
        <is>
          <t>Add 1 % Water charges on "W"</t>
        </is>
      </c>
      <c r="C339" s="9" t="inlineStr"/>
      <c r="D339" s="9" t="inlineStr"/>
      <c r="E339" s="9" t="inlineStr"/>
      <c r="F339" s="9" t="inlineStr">
        <is>
          <t>80.76</t>
        </is>
      </c>
    </row>
    <row r="340" ht="11.5" customHeight="1">
      <c r="A340" s="9" t="inlineStr"/>
      <c r="B340" s="9" t="inlineStr">
        <is>
          <t>TOTAL</t>
        </is>
      </c>
      <c r="C340" s="9" t="inlineStr"/>
      <c r="D340" s="9" t="inlineStr"/>
      <c r="E340" s="9" t="inlineStr"/>
      <c r="F340" s="9" t="inlineStr">
        <is>
          <t>8156.84 X</t>
        </is>
      </c>
    </row>
    <row r="341" ht="11.5" customHeight="1">
      <c r="A341" s="9" t="inlineStr"/>
      <c r="B341" s="9" t="inlineStr">
        <is>
          <t>Add GST on "X" (multiplying factor</t>
        </is>
      </c>
      <c r="C341" s="9" t="inlineStr"/>
      <c r="D341" s="9" t="inlineStr"/>
      <c r="E341" s="9" t="inlineStr"/>
      <c r="F341" s="9" t="inlineStr"/>
    </row>
    <row r="342" ht="11.5" customHeight="1">
      <c r="A342" s="9" t="inlineStr"/>
      <c r="B342" s="9" t="inlineStr">
        <is>
          <t>0.1405)</t>
        </is>
      </c>
      <c r="C342" s="9" t="inlineStr"/>
      <c r="D342" s="9" t="inlineStr"/>
      <c r="E342" s="9" t="inlineStr"/>
      <c r="F342" s="9" t="inlineStr">
        <is>
          <t>1146.04</t>
        </is>
      </c>
    </row>
    <row r="343" ht="11.5" customHeight="1">
      <c r="A343" s="9" t="inlineStr"/>
      <c r="B343" s="9" t="inlineStr">
        <is>
          <t>TOTAL</t>
        </is>
      </c>
      <c r="C343" s="9" t="inlineStr"/>
      <c r="D343" s="9" t="inlineStr"/>
      <c r="E343" s="9" t="inlineStr"/>
      <c r="F343" s="9" t="inlineStr">
        <is>
          <t>9302.87 Y</t>
        </is>
      </c>
    </row>
    <row r="344" ht="11.5" customHeight="1">
      <c r="A344" s="9" t="inlineStr"/>
      <c r="B344" s="9" t="inlineStr">
        <is>
          <t>Add 15% CPOH on "Y"</t>
        </is>
      </c>
      <c r="C344" s="9" t="inlineStr"/>
      <c r="D344" s="9" t="inlineStr"/>
      <c r="E344" s="9" t="inlineStr"/>
      <c r="F344" s="9" t="inlineStr">
        <is>
          <t>1395.43</t>
        </is>
      </c>
    </row>
    <row r="345" ht="11.5" customHeight="1">
      <c r="A345" s="9" t="inlineStr"/>
      <c r="B345" s="9" t="inlineStr">
        <is>
          <t>TOTAL</t>
        </is>
      </c>
      <c r="C345" s="9" t="inlineStr"/>
      <c r="D345" s="9" t="inlineStr"/>
      <c r="E345" s="9" t="inlineStr"/>
      <c r="F345" s="9" t="inlineStr">
        <is>
          <t>10698.30 Z</t>
        </is>
      </c>
    </row>
    <row r="346" ht="11.5" customHeight="1">
      <c r="A346" s="9" t="inlineStr"/>
      <c r="B346" s="9" t="inlineStr">
        <is>
          <t>Add Cess @ 1% on "Z"</t>
        </is>
      </c>
      <c r="C346" s="9" t="inlineStr"/>
      <c r="D346" s="9" t="inlineStr"/>
      <c r="E346" s="9" t="inlineStr"/>
      <c r="F346" s="9" t="inlineStr">
        <is>
          <t>106.98</t>
        </is>
      </c>
    </row>
    <row r="347" ht="11.5" customHeight="1">
      <c r="A347" s="9" t="inlineStr"/>
      <c r="B347" s="9" t="inlineStr">
        <is>
          <t>Cost of 10 cum.</t>
        </is>
      </c>
      <c r="C347" s="9" t="inlineStr"/>
      <c r="D347" s="9" t="inlineStr"/>
      <c r="E347" s="9" t="inlineStr"/>
      <c r="F347" s="9" t="inlineStr">
        <is>
          <t>10805.28</t>
        </is>
      </c>
    </row>
    <row r="348" ht="11.5" customHeight="1">
      <c r="A348" s="9" t="inlineStr"/>
      <c r="B348" s="9" t="inlineStr">
        <is>
          <t>Cost of 1 cum.</t>
        </is>
      </c>
      <c r="C348" s="9" t="inlineStr"/>
      <c r="D348" s="9" t="inlineStr"/>
      <c r="E348" s="9" t="inlineStr"/>
      <c r="F348" s="9" t="inlineStr">
        <is>
          <t>1080.53</t>
        </is>
      </c>
    </row>
    <row r="349" ht="11.5" customHeight="1">
      <c r="A349" s="9" t="inlineStr"/>
      <c r="B349" s="9" t="inlineStr">
        <is>
          <t>Say</t>
        </is>
      </c>
      <c r="C349" s="9" t="inlineStr"/>
      <c r="D349" s="9" t="inlineStr"/>
      <c r="E349" s="9" t="inlineStr"/>
      <c r="F349" s="9" t="inlineStr">
        <is>
          <t>1080.55</t>
        </is>
      </c>
    </row>
    <row r="350" ht="23" customHeight="1">
      <c r="A350" s="9" t="inlineStr">
        <is>
          <t>2.10</t>
        </is>
      </c>
      <c r="B350" s="9" t="inlineStr">
        <is>
          <t>Excavating trenches of required width</t>
        </is>
      </c>
      <c r="C350" s="9" t="inlineStr">
        <is>
          <t>for pipes,</t>
        </is>
      </c>
      <c r="D350" s="9" t="inlineStr">
        <is>
          <t>cables,</t>
        </is>
      </c>
      <c r="E350" s="9" t="inlineStr">
        <is>
          <t>etc including</t>
        </is>
      </c>
      <c r="F350" s="9" t="inlineStr">
        <is>
          <t>excavation</t>
        </is>
      </c>
    </row>
    <row r="351" ht="23" customHeight="1">
      <c r="A351" s="9" t="inlineStr"/>
      <c r="B351" s="9" t="inlineStr">
        <is>
          <t>for sockets, and dressing of sides, ramming</t>
        </is>
      </c>
      <c r="C351" s="9" t="inlineStr">
        <is>
          <t>of</t>
        </is>
      </c>
      <c r="D351" s="9" t="inlineStr">
        <is>
          <t>bottoms, depth</t>
        </is>
      </c>
      <c r="E351" s="9" t="inlineStr">
        <is>
          <t>upto</t>
        </is>
      </c>
      <c r="F351" s="9" t="inlineStr">
        <is>
          <t>1.5 m, including</t>
        </is>
      </c>
    </row>
    <row r="352" ht="11.5" customHeight="1">
      <c r="A352" s="9" t="inlineStr"/>
      <c r="B352" s="9" t="inlineStr">
        <is>
          <t>getting out the excavated soil, and then</t>
        </is>
      </c>
      <c r="C352" s="9" t="inlineStr">
        <is>
          <t>returning</t>
        </is>
      </c>
      <c r="D352" s="9" t="inlineStr">
        <is>
          <t>the soil</t>
        </is>
      </c>
      <c r="E352" s="9" t="inlineStr">
        <is>
          <t>as required,</t>
        </is>
      </c>
      <c r="F352" s="9" t="inlineStr">
        <is>
          <t>in layers not</t>
        </is>
      </c>
    </row>
    <row r="353" ht="23" customHeight="1">
      <c r="A353" s="9" t="inlineStr"/>
      <c r="B353" s="9" t="inlineStr">
        <is>
          <t>exceeding 20 cm in depth, including consolidating</t>
        </is>
      </c>
      <c r="C353" s="9" t="inlineStr"/>
      <c r="D353" s="9" t="inlineStr">
        <is>
          <t>each deposited</t>
        </is>
      </c>
      <c r="E353" s="9" t="inlineStr">
        <is>
          <t>layer</t>
        </is>
      </c>
      <c r="F353" s="9" t="inlineStr">
        <is>
          <t>by ramming,</t>
        </is>
      </c>
    </row>
    <row r="354" ht="11.5" customHeight="1">
      <c r="A354" s="9" t="inlineStr"/>
      <c r="B354" s="9" t="inlineStr">
        <is>
          <t>watering, etc. and disposing of surplus</t>
        </is>
      </c>
      <c r="C354" s="9" t="inlineStr">
        <is>
          <t>excavated</t>
        </is>
      </c>
      <c r="D354" s="9" t="inlineStr">
        <is>
          <t>soil as</t>
        </is>
      </c>
      <c r="E354" s="9" t="inlineStr">
        <is>
          <t>directed,</t>
        </is>
      </c>
      <c r="F354" s="9" t="inlineStr">
        <is>
          <t>within a lead of</t>
        </is>
      </c>
    </row>
    <row r="356" ht="11.5" customHeight="1">
      <c r="A356" s="9" t="inlineStr">
        <is>
          <t>2.10.1.1</t>
        </is>
      </c>
      <c r="B356" s="9" t="inlineStr">
        <is>
          <t>Pipes, cables etc, not exceeding 80</t>
        </is>
      </c>
      <c r="C356" s="9" t="inlineStr">
        <is>
          <t>mm dia.</t>
        </is>
      </c>
      <c r="D356" s="9" t="inlineStr"/>
      <c r="E356" s="9" t="inlineStr"/>
      <c r="F356" s="9" t="inlineStr"/>
    </row>
    <row r="357" ht="11.5" customHeight="1">
      <c r="A357" s="10" t="inlineStr">
        <is>
          <t>Code</t>
        </is>
      </c>
      <c r="B357" s="10" t="inlineStr">
        <is>
          <t>Description</t>
        </is>
      </c>
      <c r="C357" s="10" t="inlineStr">
        <is>
          <t>Unit</t>
        </is>
      </c>
      <c r="D357" s="10" t="inlineStr">
        <is>
          <t>Quantity</t>
        </is>
      </c>
      <c r="E357" s="10" t="inlineStr">
        <is>
          <t>Rate</t>
        </is>
      </c>
      <c r="F357" s="10" t="inlineStr">
        <is>
          <t>Amount</t>
        </is>
      </c>
    </row>
    <row r="358" ht="11.5" customHeight="1">
      <c r="A358" s="9" t="inlineStr"/>
      <c r="B358" s="9" t="inlineStr">
        <is>
          <t>Details of cost for 180m length of a</t>
        </is>
      </c>
      <c r="C358" s="9" t="inlineStr"/>
      <c r="D358" s="9" t="inlineStr"/>
      <c r="E358" s="9" t="inlineStr"/>
      <c r="F358" s="9" t="inlineStr"/>
    </row>
    <row r="359" ht="11.5" customHeight="1">
      <c r="A359" s="9" t="inlineStr"/>
      <c r="B359" s="9" t="inlineStr">
        <is>
          <t>pipe of an average dia. say 40mm.</t>
        </is>
      </c>
      <c r="C359" s="9" t="inlineStr"/>
      <c r="D359" s="9" t="inlineStr"/>
      <c r="E359" s="9" t="inlineStr"/>
      <c r="F359" s="9" t="inlineStr"/>
    </row>
    <row r="360" ht="11.5" customHeight="1">
      <c r="A360" s="9" t="inlineStr"/>
      <c r="B360" s="9" t="inlineStr">
        <is>
          <t>Slope assumed 1 in 200.</t>
        </is>
      </c>
      <c r="C360" s="9" t="inlineStr"/>
      <c r="D360" s="9" t="inlineStr"/>
      <c r="E360" s="9" t="inlineStr"/>
      <c r="F360" s="9" t="inlineStr"/>
    </row>
    <row r="361" ht="11.5" customHeight="1">
      <c r="A361" s="9" t="inlineStr"/>
      <c r="B361" s="9" t="inlineStr">
        <is>
          <t>Earth work and filling-</t>
        </is>
      </c>
      <c r="C361" s="9" t="inlineStr"/>
      <c r="D361" s="9" t="inlineStr"/>
      <c r="E361" s="9" t="inlineStr"/>
      <c r="F361" s="9" t="inlineStr"/>
    </row>
    <row r="362" ht="11.5" customHeight="1">
      <c r="A362" s="9" t="inlineStr"/>
      <c r="B362" s="9" t="inlineStr">
        <is>
          <t>Minimum depth of trench 60cm.</t>
        </is>
      </c>
      <c r="C362" s="9" t="inlineStr"/>
      <c r="D362" s="9" t="inlineStr"/>
      <c r="E362" s="9" t="inlineStr"/>
      <c r="F362" s="9" t="inlineStr"/>
    </row>
    <row r="363" ht="11.5" customHeight="1">
      <c r="A363" s="9" t="inlineStr"/>
      <c r="B363" s="9" t="inlineStr">
        <is>
          <t>Average depth = (0.6+1.5)/2 = 1.05,</t>
        </is>
      </c>
      <c r="C363" s="9" t="inlineStr"/>
      <c r="D363" s="9" t="inlineStr"/>
      <c r="E363" s="9" t="inlineStr"/>
      <c r="F363" s="9" t="inlineStr"/>
    </row>
    <row r="364" ht="11.5" customHeight="1">
      <c r="A364" s="9" t="inlineStr"/>
      <c r="B364" s="9" t="inlineStr">
        <is>
          <t>Width for this depth 0.45 cm,</t>
        </is>
      </c>
      <c r="C364" s="9" t="inlineStr"/>
      <c r="D364" s="9" t="inlineStr"/>
      <c r="E364" s="9" t="inlineStr"/>
      <c r="F364" s="9" t="inlineStr"/>
    </row>
    <row r="365" ht="11.5" customHeight="1">
      <c r="A365" s="9" t="inlineStr"/>
      <c r="B365" s="9" t="inlineStr">
        <is>
          <t>180x0.45x1.05 = 85.05 cum</t>
        </is>
      </c>
      <c r="C365" s="9" t="inlineStr"/>
      <c r="D365" s="9" t="inlineStr"/>
      <c r="E365" s="9" t="inlineStr"/>
      <c r="F365" s="9" t="inlineStr"/>
    </row>
    <row r="366" ht="11.5" customHeight="1">
      <c r="A366" s="9" t="inlineStr">
        <is>
          <t>2.8.1</t>
        </is>
      </c>
      <c r="B366" s="9" t="inlineStr">
        <is>
          <t>Rate as per item no. 2.8.1 of</t>
        </is>
      </c>
      <c r="C366" s="9" t="inlineStr"/>
      <c r="D366" s="9" t="inlineStr"/>
      <c r="E366" s="9" t="inlineStr"/>
      <c r="F366" s="9" t="inlineStr"/>
    </row>
    <row r="367" ht="11.5" customHeight="1">
      <c r="A367" s="9" t="inlineStr"/>
      <c r="B367" s="9" t="inlineStr">
        <is>
          <t>SH: Earth work</t>
        </is>
      </c>
      <c r="C367" s="9" t="inlineStr">
        <is>
          <t>cum</t>
        </is>
      </c>
      <c r="D367" s="9" t="inlineStr">
        <is>
          <t>85.05</t>
        </is>
      </c>
      <c r="E367" s="9" t="inlineStr">
        <is>
          <t>252.30</t>
        </is>
      </c>
      <c r="F367" s="9" t="inlineStr">
        <is>
          <t>21458.12 A</t>
        </is>
      </c>
    </row>
    <row r="368" ht="11.5" customHeight="1">
      <c r="A368" s="9" t="inlineStr">
        <is>
          <t>2.25</t>
        </is>
      </c>
      <c r="B368" s="9" t="inlineStr">
        <is>
          <t>Rate as per Item Number 2.25 of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SH: Earth Work</t>
        </is>
      </c>
      <c r="C369" s="9" t="inlineStr">
        <is>
          <t>cum</t>
        </is>
      </c>
      <c r="D369" s="9" t="inlineStr">
        <is>
          <t>85.05</t>
        </is>
      </c>
      <c r="E369" s="9" t="inlineStr">
        <is>
          <t>219.65</t>
        </is>
      </c>
      <c r="F369" s="9" t="inlineStr">
        <is>
          <t>18681.23 A</t>
        </is>
      </c>
    </row>
    <row r="370" ht="11.5" customHeight="1">
      <c r="A370" s="9" t="inlineStr"/>
      <c r="B370" s="9" t="inlineStr">
        <is>
          <t>TOTAL</t>
        </is>
      </c>
      <c r="C370" s="9" t="inlineStr"/>
      <c r="D370" s="9" t="inlineStr"/>
      <c r="E370" s="9" t="inlineStr"/>
      <c r="F370" s="9" t="inlineStr">
        <is>
          <t>40139.35</t>
        </is>
      </c>
    </row>
    <row r="371" ht="11.5" customHeight="1">
      <c r="A371" s="9" t="inlineStr"/>
      <c r="B371" s="9" t="inlineStr">
        <is>
          <t>Cost of 180m length of pipes</t>
        </is>
      </c>
      <c r="C371" s="9" t="inlineStr"/>
      <c r="D371" s="9" t="inlineStr"/>
      <c r="E371" s="9" t="inlineStr"/>
      <c r="F371" s="9" t="inlineStr">
        <is>
          <t>40139.35</t>
        </is>
      </c>
    </row>
    <row r="372" ht="11.5" customHeight="1">
      <c r="A372" s="9" t="inlineStr"/>
      <c r="B372" s="9" t="inlineStr">
        <is>
          <t>Cost for 1m. length of pipe</t>
        </is>
      </c>
      <c r="C372" s="9" t="inlineStr"/>
      <c r="D372" s="9" t="inlineStr"/>
      <c r="E372" s="9" t="inlineStr"/>
      <c r="F372" s="9" t="inlineStr">
        <is>
          <t>223.00</t>
        </is>
      </c>
    </row>
    <row r="373" ht="11.5" customHeight="1">
      <c r="A373" s="9" t="inlineStr"/>
      <c r="B373" s="9" t="inlineStr">
        <is>
          <t>Say</t>
        </is>
      </c>
      <c r="C373" s="9" t="inlineStr"/>
      <c r="D373" s="9" t="inlineStr"/>
      <c r="E373" s="9" t="inlineStr"/>
      <c r="F373" s="9" t="inlineStr">
        <is>
          <t>223.00</t>
        </is>
      </c>
    </row>
    <row r="374" ht="23" customHeight="1">
      <c r="A374" s="9" t="inlineStr">
        <is>
          <t>2.10.1.2</t>
        </is>
      </c>
      <c r="B374" s="9" t="inlineStr">
        <is>
          <t>Pipes, cables etc. exceeding 80 mm</t>
        </is>
      </c>
      <c r="C374" s="9" t="inlineStr">
        <is>
          <t>dia. but</t>
        </is>
      </c>
      <c r="D374" s="9" t="inlineStr">
        <is>
          <t>not exceeding</t>
        </is>
      </c>
      <c r="E374" s="9" t="inlineStr">
        <is>
          <t>300 mm</t>
        </is>
      </c>
      <c r="F374" s="9" t="inlineStr">
        <is>
          <t>dia</t>
        </is>
      </c>
    </row>
    <row r="375" ht="11.5" customHeight="1">
      <c r="A375" s="10" t="inlineStr">
        <is>
          <t>Code</t>
        </is>
      </c>
      <c r="B375" s="10" t="inlineStr">
        <is>
          <t>Description</t>
        </is>
      </c>
      <c r="C375" s="10" t="inlineStr">
        <is>
          <t>Unit</t>
        </is>
      </c>
      <c r="D375" s="10" t="inlineStr">
        <is>
          <t>Quantity</t>
        </is>
      </c>
      <c r="E375" s="10" t="inlineStr">
        <is>
          <t>Rate</t>
        </is>
      </c>
      <c r="F375" s="10" t="inlineStr">
        <is>
          <t>Amount</t>
        </is>
      </c>
    </row>
    <row r="376" ht="11.5" customHeight="1">
      <c r="A376" s="9" t="inlineStr"/>
      <c r="B376" s="9" t="inlineStr">
        <is>
          <t>Details of cost for 110m length of a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/>
      <c r="B377" s="9" t="inlineStr">
        <is>
          <t>pipe of an average dia. say 200mm.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Slope assumed 1 in 200.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/>
      <c r="B379" s="9" t="inlineStr">
        <is>
          <t>Earth work and filling- Minimum depth</t>
        </is>
      </c>
      <c r="C379" s="9" t="inlineStr"/>
      <c r="D379" s="9" t="inlineStr"/>
      <c r="E379" s="9" t="inlineStr"/>
      <c r="F379" s="9" t="inlineStr"/>
    </row>
    <row r="380" ht="11.5" customHeight="1">
      <c r="A380" s="9" t="inlineStr"/>
      <c r="B380" s="9" t="inlineStr">
        <is>
          <t>of trench = 0.75+0.20 = 0.95m,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Average depth = (1.50+0.95)/2 =</t>
        </is>
      </c>
      <c r="C381" s="9" t="inlineStr"/>
      <c r="D381" s="9" t="inlineStr"/>
      <c r="E381" s="9" t="inlineStr"/>
      <c r="F381" s="9" t="inlineStr"/>
    </row>
    <row r="382" ht="11.5" customHeight="1">
      <c r="A382" s="9" t="inlineStr"/>
      <c r="B382" s="9" t="inlineStr">
        <is>
          <t>1.225m, Width = 0.40 + 0.20 =</t>
        </is>
      </c>
      <c r="C382" s="9" t="inlineStr"/>
      <c r="D382" s="9" t="inlineStr"/>
      <c r="E382" s="9" t="inlineStr"/>
      <c r="F382" s="9" t="inlineStr"/>
    </row>
    <row r="383" ht="11.5" customHeight="1">
      <c r="A383" s="9" t="inlineStr"/>
      <c r="B383" s="9" t="inlineStr">
        <is>
          <t>0.60 m, 110x0.60x1.225 = 80.85 cum,</t>
        </is>
      </c>
      <c r="C383" s="9" t="inlineStr"/>
      <c r="D383" s="9" t="inlineStr"/>
      <c r="E383" s="9" t="inlineStr"/>
      <c r="F383" s="9" t="inlineStr"/>
    </row>
    <row r="384" ht="11.5" customHeight="1">
      <c r="A384" s="9" t="inlineStr"/>
      <c r="B384" s="9" t="inlineStr">
        <is>
          <t>5% for collars = 4.04 cum, Total =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/>
      <c r="B385" s="9" t="inlineStr">
        <is>
          <t>84.89 cum</t>
        </is>
      </c>
      <c r="C385" s="9" t="inlineStr"/>
      <c r="D385" s="9" t="inlineStr"/>
      <c r="E385" s="9" t="inlineStr"/>
      <c r="F385" s="9" t="inlineStr"/>
    </row>
    <row r="386" ht="11.5" customHeight="1">
      <c r="A386" s="9" t="inlineStr">
        <is>
          <t>2.8.1</t>
        </is>
      </c>
      <c r="B386" s="9" t="inlineStr">
        <is>
          <t>Rate as per item no. 2.8.1 of</t>
        </is>
      </c>
      <c r="C386" s="9" t="inlineStr"/>
      <c r="D386" s="9" t="inlineStr"/>
      <c r="E386" s="9" t="inlineStr"/>
      <c r="F386" s="9" t="inlineStr"/>
    </row>
    <row r="387" ht="11.5" customHeight="1">
      <c r="A387" s="9" t="inlineStr"/>
      <c r="B387" s="9" t="inlineStr">
        <is>
          <t>SH: Earth work</t>
        </is>
      </c>
      <c r="C387" s="9" t="inlineStr">
        <is>
          <t>cum</t>
        </is>
      </c>
      <c r="D387" s="9" t="inlineStr">
        <is>
          <t>84.89</t>
        </is>
      </c>
      <c r="E387" s="9" t="inlineStr">
        <is>
          <t>252.30</t>
        </is>
      </c>
      <c r="F387" s="9" t="inlineStr">
        <is>
          <t>21417.75 A</t>
        </is>
      </c>
    </row>
    <row r="388" ht="11.5" customHeight="1">
      <c r="A388" s="9" t="inlineStr">
        <is>
          <t>2.25</t>
        </is>
      </c>
      <c r="B388" s="9" t="inlineStr">
        <is>
          <t>Rate as per Item Number 2.25 of</t>
        </is>
      </c>
      <c r="C388" s="9" t="inlineStr"/>
      <c r="D388" s="9" t="inlineStr"/>
      <c r="E388" s="9" t="inlineStr"/>
      <c r="F388" s="9" t="inlineStr"/>
    </row>
    <row r="389" ht="11.5" customHeight="1">
      <c r="A389" s="9" t="inlineStr"/>
      <c r="B389" s="9" t="inlineStr">
        <is>
          <t>SH: Earth Work</t>
        </is>
      </c>
      <c r="C389" s="9" t="inlineStr">
        <is>
          <t>cum</t>
        </is>
      </c>
      <c r="D389" s="9" t="inlineStr">
        <is>
          <t>84.89</t>
        </is>
      </c>
      <c r="E389" s="9" t="inlineStr">
        <is>
          <t>219.65</t>
        </is>
      </c>
      <c r="F389" s="9" t="inlineStr">
        <is>
          <t>18646.09 A</t>
        </is>
      </c>
    </row>
    <row r="390" ht="11.5" customHeight="1">
      <c r="A390" s="9" t="inlineStr"/>
      <c r="B390" s="9" t="inlineStr">
        <is>
          <t>TOTAL</t>
        </is>
      </c>
      <c r="C390" s="9" t="inlineStr"/>
      <c r="D390" s="9" t="inlineStr"/>
      <c r="E390" s="9" t="inlineStr"/>
      <c r="F390" s="9" t="inlineStr">
        <is>
          <t>40063.84</t>
        </is>
      </c>
    </row>
    <row r="391" ht="11.5" customHeight="1">
      <c r="A391" s="9" t="inlineStr"/>
      <c r="B391" s="9" t="inlineStr">
        <is>
          <t>Cost of 110m length of pipe</t>
        </is>
      </c>
      <c r="C391" s="9" t="inlineStr"/>
      <c r="D391" s="9" t="inlineStr"/>
      <c r="E391" s="9" t="inlineStr"/>
      <c r="F391" s="9" t="inlineStr">
        <is>
          <t>40063.84</t>
        </is>
      </c>
    </row>
    <row r="392" ht="11.5" customHeight="1">
      <c r="A392" s="9" t="inlineStr"/>
      <c r="B392" s="9" t="inlineStr">
        <is>
          <t>Cost for 1m length of pipe</t>
        </is>
      </c>
      <c r="C392" s="9" t="inlineStr"/>
      <c r="D392" s="9" t="inlineStr"/>
      <c r="E392" s="9" t="inlineStr"/>
      <c r="F392" s="9" t="inlineStr">
        <is>
          <t>364.22</t>
        </is>
      </c>
    </row>
    <row r="393" ht="11.5" customHeight="1">
      <c r="A393" s="9" t="inlineStr"/>
      <c r="B393" s="9" t="inlineStr">
        <is>
          <t>Say</t>
        </is>
      </c>
      <c r="C393" s="9" t="inlineStr"/>
      <c r="D393" s="9" t="inlineStr"/>
      <c r="E393" s="9" t="inlineStr"/>
      <c r="F393" s="9" t="inlineStr">
        <is>
          <t>364.20</t>
        </is>
      </c>
    </row>
    <row r="394" ht="23" customHeight="1">
      <c r="A394" s="9" t="inlineStr">
        <is>
          <t>2.10.1.3</t>
        </is>
      </c>
      <c r="B394" s="9" t="inlineStr">
        <is>
          <t>Pipes, cables etc. exceeding 300 mm</t>
        </is>
      </c>
      <c r="C394" s="9" t="inlineStr">
        <is>
          <t>dia but</t>
        </is>
      </c>
      <c r="D394" s="9" t="inlineStr">
        <is>
          <t>not exceeding</t>
        </is>
      </c>
      <c r="E394" s="9" t="inlineStr">
        <is>
          <t>600 mm</t>
        </is>
      </c>
      <c r="F394" s="9" t="inlineStr"/>
    </row>
    <row r="395" ht="11.5" customHeight="1">
      <c r="A395" s="10" t="inlineStr">
        <is>
          <t>Code</t>
        </is>
      </c>
      <c r="B395" s="10" t="inlineStr">
        <is>
          <t>Description</t>
        </is>
      </c>
      <c r="C395" s="10" t="inlineStr">
        <is>
          <t>Unit</t>
        </is>
      </c>
      <c r="D395" s="10" t="inlineStr">
        <is>
          <t>Quantity</t>
        </is>
      </c>
      <c r="E395" s="10" t="inlineStr">
        <is>
          <t>Rate</t>
        </is>
      </c>
      <c r="F395" s="10" t="inlineStr">
        <is>
          <t>Amount</t>
        </is>
      </c>
    </row>
    <row r="396" ht="11.5" customHeight="1">
      <c r="A396" s="9" t="inlineStr"/>
      <c r="B396" s="9" t="inlineStr">
        <is>
          <t>Details of cost for 60m length of a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/>
      <c r="B397" s="9" t="inlineStr">
        <is>
          <t>pipe of an average dia. say 450mm.</t>
        </is>
      </c>
      <c r="C397" s="9" t="inlineStr"/>
      <c r="D397" s="9" t="inlineStr"/>
      <c r="E397" s="9" t="inlineStr"/>
      <c r="F397" s="9" t="inlineStr"/>
    </row>
    <row r="398" ht="11.5" customHeight="1">
      <c r="A398" s="9" t="inlineStr"/>
      <c r="B398" s="9" t="inlineStr">
        <is>
          <t>Slope assumed 1 in 200.</t>
        </is>
      </c>
      <c r="C398" s="9" t="inlineStr"/>
      <c r="D398" s="9" t="inlineStr"/>
      <c r="E398" s="9" t="inlineStr"/>
      <c r="F398" s="9" t="inlineStr"/>
    </row>
    <row r="399" ht="11.5" customHeight="1">
      <c r="A399" s="9" t="inlineStr"/>
      <c r="B399" s="9" t="inlineStr">
        <is>
          <t>Earth work and filling- Minimum depth</t>
        </is>
      </c>
      <c r="C399" s="9" t="inlineStr"/>
      <c r="D399" s="9" t="inlineStr"/>
      <c r="E399" s="9" t="inlineStr"/>
      <c r="F399" s="9" t="inlineStr"/>
    </row>
    <row r="400" ht="11.5" customHeight="1">
      <c r="A400" s="9" t="inlineStr"/>
      <c r="B400" s="9" t="inlineStr">
        <is>
          <t>of trench 0.75+0.45= 1.20m, Average</t>
        </is>
      </c>
      <c r="C400" s="9" t="inlineStr"/>
      <c r="D400" s="9" t="inlineStr"/>
      <c r="E400" s="9" t="inlineStr"/>
      <c r="F400" s="9" t="inlineStr"/>
    </row>
    <row r="402" ht="11.5" customHeight="1">
      <c r="A402" s="10" t="inlineStr">
        <is>
          <t>Code</t>
        </is>
      </c>
      <c r="B402" s="10" t="inlineStr">
        <is>
          <t>Description</t>
        </is>
      </c>
      <c r="C402" s="10" t="inlineStr">
        <is>
          <t>Unit</t>
        </is>
      </c>
      <c r="D402" s="10" t="inlineStr">
        <is>
          <t>Quantity</t>
        </is>
      </c>
      <c r="E402" s="10" t="inlineStr">
        <is>
          <t>Rate</t>
        </is>
      </c>
      <c r="F402" s="10" t="inlineStr">
        <is>
          <t>Amount</t>
        </is>
      </c>
    </row>
    <row r="403" ht="11.5" customHeight="1">
      <c r="A403" s="9" t="inlineStr"/>
      <c r="B403" s="9" t="inlineStr">
        <is>
          <t>0.40 + 0.45 = 0.85 m, 60x0.85x1.35 =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/>
      <c r="B404" s="9" t="inlineStr">
        <is>
          <t>68.85 cum, 5% for collars = 3.44 cum,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/>
      <c r="B405" s="9" t="inlineStr">
        <is>
          <t>Total = 72.29 cum</t>
        </is>
      </c>
      <c r="C405" s="9" t="inlineStr"/>
      <c r="D405" s="9" t="inlineStr"/>
      <c r="E405" s="9" t="inlineStr"/>
      <c r="F405" s="9" t="inlineStr"/>
    </row>
    <row r="406" ht="11.5" customHeight="1">
      <c r="A406" s="9" t="inlineStr">
        <is>
          <t>2.8.1</t>
        </is>
      </c>
      <c r="B406" s="9" t="inlineStr">
        <is>
          <t>Rate as per item no. 2.8.1 of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/>
      <c r="B407" s="9" t="inlineStr">
        <is>
          <t>SH: Earth work</t>
        </is>
      </c>
      <c r="C407" s="9" t="inlineStr">
        <is>
          <t>cum</t>
        </is>
      </c>
      <c r="D407" s="9" t="inlineStr">
        <is>
          <t>72.29</t>
        </is>
      </c>
      <c r="E407" s="9" t="inlineStr">
        <is>
          <t>252.30</t>
        </is>
      </c>
      <c r="F407" s="9" t="inlineStr">
        <is>
          <t>18238.77 A</t>
        </is>
      </c>
    </row>
    <row r="408" ht="11.5" customHeight="1">
      <c r="A408" s="9" t="inlineStr">
        <is>
          <t>2.25</t>
        </is>
      </c>
      <c r="B408" s="9" t="inlineStr">
        <is>
          <t>Rate as per Item Number 2.25 of</t>
        </is>
      </c>
      <c r="C408" s="9" t="inlineStr"/>
      <c r="D408" s="9" t="inlineStr"/>
      <c r="E408" s="9" t="inlineStr"/>
      <c r="F408" s="9" t="inlineStr"/>
    </row>
    <row r="409" ht="11.5" customHeight="1">
      <c r="A409" s="9" t="inlineStr"/>
      <c r="B409" s="9" t="inlineStr">
        <is>
          <t>SH: Earth Work</t>
        </is>
      </c>
      <c r="C409" s="9" t="inlineStr">
        <is>
          <t>cum</t>
        </is>
      </c>
      <c r="D409" s="9" t="inlineStr">
        <is>
          <t>72.29</t>
        </is>
      </c>
      <c r="E409" s="9" t="inlineStr">
        <is>
          <t>219.65</t>
        </is>
      </c>
      <c r="F409" s="9" t="inlineStr">
        <is>
          <t>15878.50 A</t>
        </is>
      </c>
    </row>
    <row r="410" ht="11.5" customHeight="1">
      <c r="A410" s="9" t="inlineStr"/>
      <c r="B410" s="9" t="inlineStr">
        <is>
          <t>TOTAL</t>
        </is>
      </c>
      <c r="C410" s="9" t="inlineStr"/>
      <c r="D410" s="9" t="inlineStr"/>
      <c r="E410" s="9" t="inlineStr"/>
      <c r="F410" s="9" t="inlineStr">
        <is>
          <t>34117.27</t>
        </is>
      </c>
    </row>
    <row r="411" ht="11.5" customHeight="1">
      <c r="A411" s="9" t="inlineStr"/>
      <c r="B411" s="9" t="inlineStr">
        <is>
          <t>Cost of 60m length of pipe</t>
        </is>
      </c>
      <c r="C411" s="9" t="inlineStr"/>
      <c r="D411" s="9" t="inlineStr"/>
      <c r="E411" s="9" t="inlineStr"/>
      <c r="F411" s="9" t="inlineStr">
        <is>
          <t>34117.27</t>
        </is>
      </c>
    </row>
    <row r="412" ht="11.5" customHeight="1">
      <c r="A412" s="9" t="inlineStr"/>
      <c r="B412" s="9" t="inlineStr">
        <is>
          <t>Cost for 1m length of pipe</t>
        </is>
      </c>
      <c r="C412" s="9" t="inlineStr"/>
      <c r="D412" s="9" t="inlineStr"/>
      <c r="E412" s="9" t="inlineStr"/>
      <c r="F412" s="9" t="inlineStr">
        <is>
          <t>568.62</t>
        </is>
      </c>
    </row>
    <row r="413" ht="11.5" customHeight="1">
      <c r="A413" s="9" t="inlineStr"/>
      <c r="B413" s="9" t="inlineStr">
        <is>
          <t>Say</t>
        </is>
      </c>
      <c r="C413" s="9" t="inlineStr"/>
      <c r="D413" s="9" t="inlineStr"/>
      <c r="E413" s="9" t="inlineStr"/>
      <c r="F413" s="9" t="inlineStr">
        <is>
          <t>568.60</t>
        </is>
      </c>
    </row>
    <row r="414" ht="11.5" customHeight="1">
      <c r="A414" s="9" t="inlineStr">
        <is>
          <t>2.11</t>
        </is>
      </c>
      <c r="B414" s="9" t="inlineStr">
        <is>
          <t>Extra for excavating trenches for pipes,</t>
        </is>
      </c>
      <c r="C414" s="9" t="inlineStr">
        <is>
          <t>cables</t>
        </is>
      </c>
      <c r="D414" s="9" t="inlineStr">
        <is>
          <t>etc. in</t>
        </is>
      </c>
      <c r="E414" s="9" t="inlineStr">
        <is>
          <t>all kinds of</t>
        </is>
      </c>
      <c r="F414" s="9" t="inlineStr">
        <is>
          <t>soil for depth</t>
        </is>
      </c>
    </row>
    <row r="415" ht="23" customHeight="1">
      <c r="A415" s="9" t="inlineStr"/>
      <c r="B415" s="9" t="inlineStr">
        <is>
          <t>exceeding 1.5 m, but not exceeding</t>
        </is>
      </c>
      <c r="C415" s="9" t="inlineStr">
        <is>
          <t>3 m. (Rate</t>
        </is>
      </c>
      <c r="D415" s="9" t="inlineStr">
        <is>
          <t>is over corresponding</t>
        </is>
      </c>
      <c r="E415" s="9" t="inlineStr"/>
      <c r="F415" s="9" t="inlineStr">
        <is>
          <t>basic item</t>
        </is>
      </c>
    </row>
    <row r="416" ht="11.5" customHeight="1">
      <c r="A416" s="9" t="inlineStr"/>
      <c r="B416" s="9" t="inlineStr">
        <is>
          <t>for depth upto 1.5 metre).</t>
        </is>
      </c>
      <c r="C416" s="9" t="inlineStr"/>
      <c r="D416" s="9" t="inlineStr"/>
      <c r="E416" s="9" t="inlineStr"/>
      <c r="F416" s="9" t="inlineStr"/>
    </row>
    <row r="417" ht="11.5" customHeight="1">
      <c r="A417" s="10" t="inlineStr">
        <is>
          <t>Code</t>
        </is>
      </c>
      <c r="B417" s="10" t="inlineStr">
        <is>
          <t>Description</t>
        </is>
      </c>
      <c r="C417" s="10" t="inlineStr">
        <is>
          <t>Unit</t>
        </is>
      </c>
      <c r="D417" s="10" t="inlineStr">
        <is>
          <t>Quantity</t>
        </is>
      </c>
      <c r="E417" s="10" t="inlineStr">
        <is>
          <t>Rate</t>
        </is>
      </c>
      <c r="F417" s="10" t="inlineStr">
        <is>
          <t>Amount</t>
        </is>
      </c>
    </row>
    <row r="418" ht="11.5" customHeight="1">
      <c r="A418" s="9" t="inlineStr"/>
      <c r="B418" s="9" t="inlineStr">
        <is>
          <t>Details of cost for 300m length of pipe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/>
      <c r="B419" s="9" t="inlineStr">
        <is>
          <t>of an average dia. say 200mm (rate in</t>
        </is>
      </c>
      <c r="C419" s="9" t="inlineStr"/>
      <c r="D419" s="9" t="inlineStr"/>
      <c r="E419" s="9" t="inlineStr"/>
      <c r="F419" s="9" t="inlineStr"/>
    </row>
    <row r="420" ht="11.5" customHeight="1">
      <c r="A420" s="9" t="inlineStr"/>
      <c r="B420" s="9" t="inlineStr">
        <is>
          <t>percentage), Slope assumed 1 in 200.</t>
        </is>
      </c>
      <c r="C420" s="9" t="inlineStr"/>
      <c r="D420" s="9" t="inlineStr"/>
      <c r="E420" s="9" t="inlineStr"/>
      <c r="F420" s="9" t="inlineStr"/>
    </row>
    <row r="421" ht="11.5" customHeight="1">
      <c r="A421" s="9" t="inlineStr"/>
      <c r="B421" s="9" t="inlineStr">
        <is>
          <t>100x0.60x1.75 = 105.00 cum, 200x</t>
        </is>
      </c>
      <c r="C421" s="9" t="inlineStr"/>
      <c r="D421" s="9" t="inlineStr"/>
      <c r="E421" s="9" t="inlineStr"/>
      <c r="F421" s="9" t="inlineStr"/>
    </row>
    <row r="422" ht="11.5" customHeight="1">
      <c r="A422" s="9" t="inlineStr"/>
      <c r="B422" s="9" t="inlineStr">
        <is>
          <t>0.60x2.00 = 240.00 cum. Total =</t>
        </is>
      </c>
      <c r="C422" s="9" t="inlineStr"/>
      <c r="D422" s="9" t="inlineStr"/>
      <c r="E422" s="9" t="inlineStr"/>
      <c r="F422" s="9" t="inlineStr"/>
    </row>
    <row r="423" ht="11.5" customHeight="1">
      <c r="A423" s="9" t="inlineStr"/>
      <c r="B423" s="9" t="inlineStr">
        <is>
          <t>345.00 cum. Collars 5%= 17.25 cum.</t>
        </is>
      </c>
      <c r="C423" s="9" t="inlineStr"/>
      <c r="D423" s="9" t="inlineStr"/>
      <c r="E423" s="9" t="inlineStr"/>
      <c r="F423" s="9" t="inlineStr"/>
    </row>
    <row r="424" ht="11.5" customHeight="1">
      <c r="A424" s="9" t="inlineStr"/>
      <c r="B424" s="9" t="inlineStr">
        <is>
          <t>Total = 362.25 cum.</t>
        </is>
      </c>
      <c r="C424" s="9" t="inlineStr"/>
      <c r="D424" s="9" t="inlineStr"/>
      <c r="E424" s="9" t="inlineStr"/>
      <c r="F424" s="9" t="inlineStr"/>
    </row>
    <row r="425" ht="11.5" customHeight="1">
      <c r="A425" s="9" t="inlineStr">
        <is>
          <t>2.8.1</t>
        </is>
      </c>
      <c r="B425" s="9" t="inlineStr">
        <is>
          <t>Rate as per item no. 2.8.1 of</t>
        </is>
      </c>
      <c r="C425" s="9" t="inlineStr"/>
      <c r="D425" s="9" t="inlineStr"/>
      <c r="E425" s="9" t="inlineStr"/>
      <c r="F425" s="9" t="inlineStr"/>
    </row>
    <row r="426" ht="11.5" customHeight="1">
      <c r="A426" s="9" t="inlineStr"/>
      <c r="B426" s="9" t="inlineStr">
        <is>
          <t>SH: Earth work</t>
        </is>
      </c>
      <c r="C426" s="9" t="inlineStr">
        <is>
          <t>cum</t>
        </is>
      </c>
      <c r="D426" s="9" t="inlineStr">
        <is>
          <t>362.25</t>
        </is>
      </c>
      <c r="E426" s="9" t="inlineStr">
        <is>
          <t>252.30</t>
        </is>
      </c>
      <c r="F426" s="9" t="inlineStr">
        <is>
          <t>91395.68</t>
        </is>
      </c>
    </row>
    <row r="427" ht="11.5" customHeight="1">
      <c r="A427" s="9" t="inlineStr">
        <is>
          <t>2.25</t>
        </is>
      </c>
      <c r="B427" s="9" t="inlineStr">
        <is>
          <t>Rate as per Item Number 2.25 of</t>
        </is>
      </c>
      <c r="C427" s="9" t="inlineStr"/>
      <c r="D427" s="9" t="inlineStr"/>
      <c r="E427" s="9" t="inlineStr"/>
      <c r="F427" s="9" t="inlineStr"/>
    </row>
    <row r="428" ht="11.5" customHeight="1">
      <c r="A428" s="9" t="inlineStr"/>
      <c r="B428" s="9" t="inlineStr">
        <is>
          <t>SH: Earth Work</t>
        </is>
      </c>
      <c r="C428" s="9" t="inlineStr">
        <is>
          <t>cum</t>
        </is>
      </c>
      <c r="D428" s="9" t="inlineStr">
        <is>
          <t>362.25</t>
        </is>
      </c>
      <c r="E428" s="9" t="inlineStr">
        <is>
          <t>219.65</t>
        </is>
      </c>
      <c r="F428" s="9" t="inlineStr">
        <is>
          <t>79568.21</t>
        </is>
      </c>
    </row>
    <row r="429" ht="11.5" customHeight="1">
      <c r="A429" s="9" t="inlineStr"/>
      <c r="B429" s="9" t="inlineStr">
        <is>
          <t>1/2x200x1.60x1 = 160 cum</t>
        </is>
      </c>
      <c r="C429" s="9" t="inlineStr"/>
      <c r="D429" s="9" t="inlineStr"/>
      <c r="E429" s="9" t="inlineStr"/>
      <c r="F429" s="9" t="inlineStr"/>
    </row>
    <row r="430" ht="11.5" customHeight="1">
      <c r="A430" s="9" t="inlineStr">
        <is>
          <t>2.6.1</t>
        </is>
      </c>
      <c r="B430" s="9" t="inlineStr">
        <is>
          <t>Rate as per Item Number 2.6.1 of</t>
        </is>
      </c>
      <c r="C430" s="9" t="inlineStr"/>
      <c r="D430" s="9" t="inlineStr"/>
      <c r="E430" s="9" t="inlineStr"/>
      <c r="F430" s="9" t="inlineStr"/>
    </row>
    <row r="431" ht="11.5" customHeight="1">
      <c r="A431" s="9" t="inlineStr"/>
      <c r="B431" s="9" t="inlineStr">
        <is>
          <t>SH: Earth Work</t>
        </is>
      </c>
      <c r="C431" s="9" t="inlineStr">
        <is>
          <t>cum</t>
        </is>
      </c>
      <c r="D431" s="9" t="inlineStr">
        <is>
          <t>160.00</t>
        </is>
      </c>
      <c r="E431" s="9" t="inlineStr">
        <is>
          <t>181.85</t>
        </is>
      </c>
      <c r="F431" s="9" t="inlineStr">
        <is>
          <t>29096.00</t>
        </is>
      </c>
    </row>
    <row r="432" ht="11.5" customHeight="1">
      <c r="A432" s="9" t="inlineStr">
        <is>
          <t>2.25</t>
        </is>
      </c>
      <c r="B432" s="9" t="inlineStr">
        <is>
          <t>Rate as per Item Number 2.25 of</t>
        </is>
      </c>
      <c r="C432" s="9" t="inlineStr"/>
      <c r="D432" s="9" t="inlineStr"/>
      <c r="E432" s="9" t="inlineStr"/>
      <c r="F432" s="9" t="inlineStr"/>
    </row>
    <row r="433" ht="11.5" customHeight="1">
      <c r="A433" s="9" t="inlineStr"/>
      <c r="B433" s="9" t="inlineStr">
        <is>
          <t>SH: Earth Work</t>
        </is>
      </c>
      <c r="C433" s="9" t="inlineStr">
        <is>
          <t>cum</t>
        </is>
      </c>
      <c r="D433" s="9" t="inlineStr">
        <is>
          <t>160.00</t>
        </is>
      </c>
      <c r="E433" s="9" t="inlineStr">
        <is>
          <t>219.65</t>
        </is>
      </c>
      <c r="F433" s="9" t="inlineStr">
        <is>
          <t>35144.00</t>
        </is>
      </c>
    </row>
    <row r="434" ht="11.5" customHeight="1">
      <c r="A434" s="9" t="inlineStr"/>
      <c r="B434" s="9" t="inlineStr">
        <is>
          <t>Extra for additional lift</t>
        </is>
      </c>
      <c r="C434" s="9" t="inlineStr"/>
      <c r="D434" s="9" t="inlineStr"/>
      <c r="E434" s="9" t="inlineStr"/>
      <c r="F434" s="9" t="inlineStr"/>
    </row>
    <row r="435" ht="11.5" customHeight="1">
      <c r="A435" s="9" t="inlineStr"/>
      <c r="B435" s="9" t="inlineStr">
        <is>
          <t>1/2x200x0.60x1.50 = 135.00 cum</t>
        </is>
      </c>
      <c r="C435" s="9" t="inlineStr"/>
      <c r="D435" s="9" t="inlineStr"/>
      <c r="E435" s="9" t="inlineStr"/>
      <c r="F435" s="9" t="inlineStr"/>
    </row>
    <row r="436" ht="11.5" customHeight="1">
      <c r="A436" s="9" t="inlineStr"/>
      <c r="B436" s="9" t="inlineStr">
        <is>
          <t>Collars 5%=6.75 cum.</t>
        </is>
      </c>
      <c r="C436" s="9" t="inlineStr"/>
      <c r="D436" s="9" t="inlineStr"/>
      <c r="E436" s="9" t="inlineStr"/>
      <c r="F436" s="9" t="inlineStr"/>
    </row>
    <row r="437" ht="11.5" customHeight="1">
      <c r="A437" s="9" t="inlineStr"/>
      <c r="B437" s="9" t="inlineStr">
        <is>
          <t>Total= 141.75 cum</t>
        </is>
      </c>
      <c r="C437" s="9" t="inlineStr"/>
      <c r="D437" s="9" t="inlineStr"/>
      <c r="E437" s="9" t="inlineStr"/>
      <c r="F437" s="9" t="inlineStr"/>
    </row>
    <row r="438" ht="11.5" customHeight="1">
      <c r="A438" s="9" t="inlineStr">
        <is>
          <t>2.26.1</t>
        </is>
      </c>
      <c r="B438" s="9" t="inlineStr">
        <is>
          <t>Rate as per Item Number 2.26.1 of</t>
        </is>
      </c>
      <c r="C438" s="9" t="inlineStr"/>
      <c r="D438" s="9" t="inlineStr"/>
      <c r="E438" s="9" t="inlineStr"/>
      <c r="F438" s="9" t="inlineStr"/>
    </row>
    <row r="439" ht="11.5" customHeight="1">
      <c r="A439" s="9" t="inlineStr"/>
      <c r="B439" s="9" t="inlineStr">
        <is>
          <t>SH: Earth Work</t>
        </is>
      </c>
      <c r="C439" s="9" t="inlineStr">
        <is>
          <t>cum</t>
        </is>
      </c>
      <c r="D439" s="9" t="inlineStr">
        <is>
          <t>141.75</t>
        </is>
      </c>
      <c r="E439" s="9" t="inlineStr">
        <is>
          <t>90.40</t>
        </is>
      </c>
      <c r="F439" s="9" t="inlineStr">
        <is>
          <t>12814.20</t>
        </is>
      </c>
    </row>
    <row r="440" ht="11.5" customHeight="1">
      <c r="A440" s="9" t="inlineStr"/>
      <c r="B440" s="9" t="inlineStr">
        <is>
          <t>Cost for 300 m. length of pipe</t>
        </is>
      </c>
      <c r="C440" s="9" t="inlineStr"/>
      <c r="D440" s="9" t="inlineStr"/>
      <c r="E440" s="9" t="inlineStr"/>
      <c r="F440" s="9" t="inlineStr">
        <is>
          <t>248018.09 P</t>
        </is>
      </c>
    </row>
    <row r="441" ht="11.5" customHeight="1">
      <c r="A441" s="9" t="inlineStr">
        <is>
          <t>2.10.1.2</t>
        </is>
      </c>
      <c r="B441" s="9" t="inlineStr">
        <is>
          <t>Rate as per Item Number 2.10.1.2 of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/>
      <c r="B442" s="9" t="inlineStr">
        <is>
          <t>SH:Earth Work</t>
        </is>
      </c>
      <c r="C442" s="9" t="inlineStr">
        <is>
          <t>metre</t>
        </is>
      </c>
      <c r="D442" s="9" t="inlineStr">
        <is>
          <t>-300.00</t>
        </is>
      </c>
      <c r="E442" s="9" t="inlineStr">
        <is>
          <t>364.20</t>
        </is>
      </c>
      <c r="F442" s="9" t="inlineStr">
        <is>
          <t>-109260.00 Q</t>
        </is>
      </c>
    </row>
    <row r="443" ht="11.5" customHeight="1">
      <c r="A443" s="9" t="inlineStr"/>
      <c r="B443" s="9" t="inlineStr">
        <is>
          <t>(Cost for 300 m. length of pipe upto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1.5 m depth)</t>
        </is>
      </c>
      <c r="C444" s="9" t="inlineStr"/>
      <c r="D444" s="9" t="inlineStr"/>
      <c r="E444" s="9" t="inlineStr"/>
      <c r="F444" s="9" t="inlineStr"/>
    </row>
    <row r="445" ht="11.5" customHeight="1">
      <c r="A445" s="9" t="inlineStr"/>
      <c r="B445" s="9" t="inlineStr">
        <is>
          <t>Extra cost for 300 metre = R = P + Q</t>
        </is>
      </c>
      <c r="C445" s="9" t="inlineStr"/>
      <c r="D445" s="9" t="inlineStr"/>
      <c r="E445" s="9" t="inlineStr"/>
      <c r="F445" s="9" t="inlineStr">
        <is>
          <t>138758.09 R</t>
        </is>
      </c>
    </row>
    <row r="446" ht="11.5" customHeight="1">
      <c r="A446" s="9" t="inlineStr"/>
      <c r="B446" s="9" t="inlineStr">
        <is>
          <t>Extra cost for one metre = R/300</t>
        </is>
      </c>
      <c r="C446" s="9" t="inlineStr"/>
      <c r="D446" s="9" t="inlineStr"/>
      <c r="E446" s="9" t="inlineStr"/>
      <c r="F446" s="9" t="inlineStr">
        <is>
          <t>462.53</t>
        </is>
      </c>
    </row>
    <row r="447" ht="11.5" customHeight="1">
      <c r="A447" s="9" t="inlineStr"/>
      <c r="B447" s="9" t="inlineStr">
        <is>
          <t>Percentage increase over item no</t>
        </is>
      </c>
      <c r="C447" s="9" t="inlineStr"/>
      <c r="D447" s="9" t="inlineStr"/>
      <c r="E447" s="9" t="inlineStr"/>
      <c r="F447" s="9" t="inlineStr"/>
    </row>
    <row r="448" ht="11.5" customHeight="1">
      <c r="A448" s="9" t="inlineStr"/>
      <c r="B448" s="9" t="inlineStr">
        <is>
          <t>2.10.1.2 =(Rx100)/Q</t>
        </is>
      </c>
      <c r="C448" s="9" t="inlineStr"/>
      <c r="D448" s="9" t="inlineStr"/>
      <c r="E448" s="9" t="inlineStr"/>
      <c r="F448" s="9" t="inlineStr">
        <is>
          <t>127.00</t>
        </is>
      </c>
    </row>
    <row r="449" ht="11.5" customHeight="1">
      <c r="A449" s="9" t="inlineStr"/>
      <c r="B449" s="9" t="inlineStr">
        <is>
          <t>Say</t>
        </is>
      </c>
      <c r="C449" s="9" t="inlineStr"/>
      <c r="D449" s="9" t="inlineStr"/>
      <c r="E449" s="9" t="inlineStr"/>
      <c r="F449" s="9" t="inlineStr">
        <is>
          <t>127.00</t>
        </is>
      </c>
    </row>
    <row r="451" ht="11.5" customHeight="1">
      <c r="A451" s="9" t="inlineStr">
        <is>
          <t>2.12</t>
        </is>
      </c>
      <c r="B451" s="9" t="inlineStr">
        <is>
          <t>Extra for excavating trenches for pipes,</t>
        </is>
      </c>
      <c r="C451" s="9" t="inlineStr">
        <is>
          <t>cables,</t>
        </is>
      </c>
      <c r="D451" s="9" t="inlineStr">
        <is>
          <t>etc, in</t>
        </is>
      </c>
      <c r="E451" s="9" t="inlineStr">
        <is>
          <t>all kinds</t>
        </is>
      </c>
      <c r="F451" s="9" t="inlineStr">
        <is>
          <t>of soil for depth</t>
        </is>
      </c>
    </row>
    <row r="452" ht="11.5" customHeight="1">
      <c r="A452" s="9" t="inlineStr"/>
      <c r="B452" s="9" t="inlineStr">
        <is>
          <t>exceeding 3 m in depth, but not exceeding</t>
        </is>
      </c>
      <c r="C452" s="9" t="inlineStr"/>
      <c r="D452" s="9" t="inlineStr">
        <is>
          <t>4.5 m. (Rate</t>
        </is>
      </c>
      <c r="E452" s="9" t="inlineStr">
        <is>
          <t>is over</t>
        </is>
      </c>
      <c r="F452" s="9" t="inlineStr">
        <is>
          <t>corresponding</t>
        </is>
      </c>
    </row>
    <row r="453" ht="11.5" customHeight="1">
      <c r="A453" s="9" t="inlineStr"/>
      <c r="B453" s="9" t="inlineStr">
        <is>
          <t>basic item for depth upto 1.5 metre.)</t>
        </is>
      </c>
      <c r="C453" s="9" t="inlineStr"/>
      <c r="D453" s="9" t="inlineStr"/>
      <c r="E453" s="9" t="inlineStr"/>
      <c r="F453" s="9" t="inlineStr"/>
    </row>
    <row r="454" ht="11.5" customHeight="1">
      <c r="A454" s="10" t="inlineStr">
        <is>
          <t>Code</t>
        </is>
      </c>
      <c r="B454" s="10" t="inlineStr">
        <is>
          <t>Description</t>
        </is>
      </c>
      <c r="C454" s="10" t="inlineStr">
        <is>
          <t>Unit</t>
        </is>
      </c>
      <c r="D454" s="10" t="inlineStr">
        <is>
          <t>Quantity</t>
        </is>
      </c>
      <c r="E454" s="10" t="inlineStr">
        <is>
          <t>Rate</t>
        </is>
      </c>
      <c r="F454" s="10" t="inlineStr">
        <is>
          <t>Amount</t>
        </is>
      </c>
    </row>
    <row r="455" ht="11.5" customHeight="1">
      <c r="A455" s="9" t="inlineStr"/>
      <c r="B455" s="9" t="inlineStr">
        <is>
          <t>Details of cost for a 100m length of a</t>
        </is>
      </c>
      <c r="C455" s="9" t="inlineStr"/>
      <c r="D455" s="9" t="inlineStr"/>
      <c r="E455" s="9" t="inlineStr"/>
      <c r="F455" s="9" t="inlineStr"/>
    </row>
    <row r="456" ht="11.5" customHeight="1">
      <c r="A456" s="9" t="inlineStr"/>
      <c r="B456" s="9" t="inlineStr">
        <is>
          <t>pipe of an average dia. say 200mm</t>
        </is>
      </c>
      <c r="C456" s="9" t="inlineStr"/>
      <c r="D456" s="9" t="inlineStr"/>
      <c r="E456" s="9" t="inlineStr"/>
      <c r="F456" s="9" t="inlineStr"/>
    </row>
    <row r="457" ht="11.5" customHeight="1">
      <c r="A457" s="9" t="inlineStr"/>
      <c r="B457" s="9" t="inlineStr">
        <is>
          <t>Slope assumed 1 in 200.</t>
        </is>
      </c>
      <c r="C457" s="9" t="inlineStr"/>
      <c r="D457" s="9" t="inlineStr"/>
      <c r="E457" s="9" t="inlineStr"/>
      <c r="F457" s="9" t="inlineStr"/>
    </row>
    <row r="458" ht="11.5" customHeight="1">
      <c r="A458" s="9" t="inlineStr"/>
      <c r="B458" s="9" t="inlineStr">
        <is>
          <t>Earth work and filling-</t>
        </is>
      </c>
      <c r="C458" s="9" t="inlineStr"/>
      <c r="D458" s="9" t="inlineStr"/>
      <c r="E458" s="9" t="inlineStr"/>
      <c r="F458" s="9" t="inlineStr"/>
    </row>
    <row r="459" ht="11.5" customHeight="1">
      <c r="A459" s="9" t="inlineStr"/>
      <c r="B459" s="9" t="inlineStr">
        <is>
          <t>1x100x0.60x2 = 120 cum</t>
        </is>
      </c>
      <c r="C459" s="9" t="inlineStr"/>
      <c r="D459" s="9" t="inlineStr"/>
      <c r="E459" s="9" t="inlineStr"/>
      <c r="F459" s="9" t="inlineStr"/>
    </row>
    <row r="460" ht="11.5" customHeight="1">
      <c r="A460" s="9" t="inlineStr"/>
      <c r="B460" s="9" t="inlineStr">
        <is>
          <t>Collars 5% = 6 cum.</t>
        </is>
      </c>
      <c r="C460" s="9" t="inlineStr"/>
      <c r="D460" s="9" t="inlineStr"/>
      <c r="E460" s="9" t="inlineStr"/>
      <c r="F460" s="9" t="inlineStr"/>
    </row>
    <row r="461" ht="11.5" customHeight="1">
      <c r="A461" s="9" t="inlineStr"/>
      <c r="B461" s="9" t="inlineStr">
        <is>
          <t>Total = 126 cum.</t>
        </is>
      </c>
      <c r="C461" s="9" t="inlineStr"/>
      <c r="D461" s="9" t="inlineStr"/>
      <c r="E461" s="9" t="inlineStr"/>
      <c r="F461" s="9" t="inlineStr"/>
    </row>
    <row r="462" ht="11.5" customHeight="1">
      <c r="A462" s="9" t="inlineStr">
        <is>
          <t>2.8.1</t>
        </is>
      </c>
      <c r="B462" s="9" t="inlineStr">
        <is>
          <t>Rate as per item no. 2.8.1 of</t>
        </is>
      </c>
      <c r="C462" s="9" t="inlineStr"/>
      <c r="D462" s="9" t="inlineStr"/>
      <c r="E462" s="9" t="inlineStr"/>
      <c r="F462" s="9" t="inlineStr"/>
    </row>
    <row r="463" ht="11.5" customHeight="1">
      <c r="A463" s="9" t="inlineStr"/>
      <c r="B463" s="9" t="inlineStr">
        <is>
          <t>SH: Earth work</t>
        </is>
      </c>
      <c r="C463" s="9" t="inlineStr">
        <is>
          <t>cum</t>
        </is>
      </c>
      <c r="D463" s="9" t="inlineStr">
        <is>
          <t>126.00</t>
        </is>
      </c>
      <c r="E463" s="9" t="inlineStr">
        <is>
          <t>252.30</t>
        </is>
      </c>
      <c r="F463" s="9" t="inlineStr">
        <is>
          <t>31789.80</t>
        </is>
      </c>
    </row>
    <row r="464" ht="11.5" customHeight="1">
      <c r="A464" s="9" t="inlineStr">
        <is>
          <t>2.25</t>
        </is>
      </c>
      <c r="B464" s="9" t="inlineStr">
        <is>
          <t>Rate as per item No.2.25 of</t>
        </is>
      </c>
      <c r="C464" s="9" t="inlineStr"/>
      <c r="D464" s="9" t="inlineStr"/>
      <c r="E464" s="9" t="inlineStr"/>
      <c r="F464" s="9" t="inlineStr"/>
    </row>
    <row r="465" ht="11.5" customHeight="1">
      <c r="A465" s="9" t="inlineStr"/>
      <c r="B465" s="9" t="inlineStr">
        <is>
          <t>SH: Earth work Earth work</t>
        </is>
      </c>
      <c r="C465" s="9" t="inlineStr">
        <is>
          <t>cum</t>
        </is>
      </c>
      <c r="D465" s="9" t="inlineStr">
        <is>
          <t>126.00</t>
        </is>
      </c>
      <c r="E465" s="9" t="inlineStr">
        <is>
          <t>219.65</t>
        </is>
      </c>
      <c r="F465" s="9" t="inlineStr">
        <is>
          <t>27675.90</t>
        </is>
      </c>
    </row>
    <row r="466" ht="11.5" customHeight="1">
      <c r="A466" s="9" t="inlineStr"/>
      <c r="B466" s="9" t="inlineStr">
        <is>
          <t>100x1.60x1.25 = 200 cum</t>
        </is>
      </c>
      <c r="C466" s="9" t="inlineStr"/>
      <c r="D466" s="9" t="inlineStr"/>
      <c r="E466" s="9" t="inlineStr"/>
      <c r="F466" s="9" t="inlineStr"/>
    </row>
    <row r="467" ht="11.5" customHeight="1">
      <c r="A467" s="9" t="inlineStr">
        <is>
          <t>2.6.1</t>
        </is>
      </c>
      <c r="B467" s="9" t="inlineStr">
        <is>
          <t>Rate as per item no. 2.6.1 of</t>
        </is>
      </c>
      <c r="C467" s="9" t="inlineStr"/>
      <c r="D467" s="9" t="inlineStr"/>
      <c r="E467" s="9" t="inlineStr"/>
      <c r="F467" s="9" t="inlineStr"/>
    </row>
    <row r="468" ht="11.5" customHeight="1">
      <c r="A468" s="9" t="inlineStr"/>
      <c r="B468" s="9" t="inlineStr">
        <is>
          <t>SH: Earth work</t>
        </is>
      </c>
      <c r="C468" s="9" t="inlineStr">
        <is>
          <t>cum</t>
        </is>
      </c>
      <c r="D468" s="9" t="inlineStr">
        <is>
          <t>200.00</t>
        </is>
      </c>
      <c r="E468" s="9" t="inlineStr">
        <is>
          <t>181.85</t>
        </is>
      </c>
      <c r="F468" s="9" t="inlineStr">
        <is>
          <t>36370.00</t>
        </is>
      </c>
    </row>
    <row r="469" ht="11.5" customHeight="1">
      <c r="A469" s="9" t="inlineStr">
        <is>
          <t>2.25</t>
        </is>
      </c>
      <c r="B469" s="9" t="inlineStr">
        <is>
          <t>Rate as per item No.2.25 of</t>
        </is>
      </c>
      <c r="C469" s="9" t="inlineStr"/>
      <c r="D469" s="9" t="inlineStr"/>
      <c r="E469" s="9" t="inlineStr"/>
      <c r="F469" s="9" t="inlineStr"/>
    </row>
    <row r="470" ht="11.5" customHeight="1">
      <c r="A470" s="9" t="inlineStr"/>
      <c r="B470" s="9" t="inlineStr">
        <is>
          <t>SH: Earth work</t>
        </is>
      </c>
      <c r="C470" s="9" t="inlineStr">
        <is>
          <t>cum</t>
        </is>
      </c>
      <c r="D470" s="9" t="inlineStr">
        <is>
          <t>200.00</t>
        </is>
      </c>
      <c r="E470" s="9" t="inlineStr">
        <is>
          <t>219.65</t>
        </is>
      </c>
      <c r="F470" s="9" t="inlineStr">
        <is>
          <t>43930.00</t>
        </is>
      </c>
    </row>
    <row r="471" ht="11.5" customHeight="1">
      <c r="A471" s="9" t="inlineStr"/>
      <c r="B471" s="9" t="inlineStr">
        <is>
          <t>Extra for additional lift</t>
        </is>
      </c>
      <c r="C471" s="9" t="inlineStr"/>
      <c r="D471" s="9" t="inlineStr"/>
      <c r="E471" s="9" t="inlineStr"/>
      <c r="F471" s="9" t="inlineStr"/>
    </row>
    <row r="472" ht="11.5" customHeight="1">
      <c r="A472" s="9" t="inlineStr"/>
      <c r="B472" s="9" t="inlineStr">
        <is>
          <t>1x100x0.60x1.50 = 90 cum.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/>
      <c r="B473" s="9" t="inlineStr">
        <is>
          <t>2x0.50x100x0.60x0.50 = 30 cum.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Total = 120 cum.</t>
        </is>
      </c>
      <c r="C474" s="9" t="inlineStr"/>
      <c r="D474" s="9" t="inlineStr"/>
      <c r="E474" s="9" t="inlineStr"/>
      <c r="F474" s="9" t="inlineStr"/>
    </row>
    <row r="475" ht="11.5" customHeight="1">
      <c r="A475" s="9" t="inlineStr"/>
      <c r="B475" s="9" t="inlineStr">
        <is>
          <t>Collars 5% = 6 cum.</t>
        </is>
      </c>
      <c r="C475" s="9" t="inlineStr"/>
      <c r="D475" s="9" t="inlineStr"/>
      <c r="E475" s="9" t="inlineStr"/>
      <c r="F475" s="9" t="inlineStr"/>
    </row>
    <row r="476" ht="11.5" customHeight="1">
      <c r="A476" s="9" t="inlineStr"/>
      <c r="B476" s="9" t="inlineStr">
        <is>
          <t>Total = 126 cum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>
        <is>
          <t>2.26.1</t>
        </is>
      </c>
      <c r="B477" s="9" t="inlineStr">
        <is>
          <t>Rate as per item no. 2.26.1 of</t>
        </is>
      </c>
      <c r="C477" s="9" t="inlineStr"/>
      <c r="D477" s="9" t="inlineStr"/>
      <c r="E477" s="9" t="inlineStr"/>
      <c r="F477" s="9" t="inlineStr"/>
    </row>
    <row r="478" ht="11.5" customHeight="1">
      <c r="A478" s="9" t="inlineStr"/>
      <c r="B478" s="9" t="inlineStr">
        <is>
          <t>SH: Earth work</t>
        </is>
      </c>
      <c r="C478" s="9" t="inlineStr">
        <is>
          <t>cum</t>
        </is>
      </c>
      <c r="D478" s="9" t="inlineStr">
        <is>
          <t>126.00</t>
        </is>
      </c>
      <c r="E478" s="9" t="inlineStr">
        <is>
          <t>90.40</t>
        </is>
      </c>
      <c r="F478" s="9" t="inlineStr">
        <is>
          <t>11390.40</t>
        </is>
      </c>
    </row>
    <row r="479" ht="11.5" customHeight="1">
      <c r="A479" s="9" t="inlineStr"/>
      <c r="B479" s="9" t="inlineStr">
        <is>
          <t>Cost for 100 m. length of pipe</t>
        </is>
      </c>
      <c r="C479" s="9" t="inlineStr"/>
      <c r="D479" s="9" t="inlineStr"/>
      <c r="E479" s="9" t="inlineStr"/>
      <c r="F479" s="9" t="inlineStr">
        <is>
          <t>151156.10 P</t>
        </is>
      </c>
    </row>
    <row r="480" ht="11.5" customHeight="1">
      <c r="A480" s="9" t="inlineStr">
        <is>
          <t>2.10.1.2</t>
        </is>
      </c>
      <c r="B480" s="9" t="inlineStr">
        <is>
          <t>Rate as per Item Number 2.10.1.2 of</t>
        </is>
      </c>
      <c r="C480" s="9" t="inlineStr"/>
      <c r="D480" s="9" t="inlineStr"/>
      <c r="E480" s="9" t="inlineStr"/>
      <c r="F480" s="9" t="inlineStr"/>
    </row>
    <row r="481" ht="11.5" customHeight="1">
      <c r="A481" s="9" t="inlineStr"/>
      <c r="B481" s="9" t="inlineStr">
        <is>
          <t>SH: Earth work</t>
        </is>
      </c>
      <c r="C481" s="9" t="inlineStr">
        <is>
          <t>metre</t>
        </is>
      </c>
      <c r="D481" s="9" t="inlineStr">
        <is>
          <t>-100.00</t>
        </is>
      </c>
      <c r="E481" s="9" t="inlineStr">
        <is>
          <t>364.20</t>
        </is>
      </c>
      <c r="F481" s="9" t="inlineStr">
        <is>
          <t>-36420.00 Q</t>
        </is>
      </c>
    </row>
    <row r="482" ht="11.5" customHeight="1">
      <c r="A482" s="9" t="inlineStr"/>
      <c r="B482" s="9" t="inlineStr">
        <is>
          <t>(Cost for 100 m. length of pipe upto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1.5 m depth)</t>
        </is>
      </c>
      <c r="C483" s="9" t="inlineStr"/>
      <c r="D483" s="9" t="inlineStr"/>
      <c r="E483" s="9" t="inlineStr"/>
      <c r="F483" s="9" t="inlineStr"/>
    </row>
    <row r="484" ht="11.5" customHeight="1">
      <c r="A484" s="9" t="inlineStr"/>
      <c r="B484" s="9" t="inlineStr">
        <is>
          <t>Extra cost for 100 metre = R = P+Q</t>
        </is>
      </c>
      <c r="C484" s="9" t="inlineStr"/>
      <c r="D484" s="9" t="inlineStr"/>
      <c r="E484" s="9" t="inlineStr"/>
      <c r="F484" s="9" t="inlineStr">
        <is>
          <t>114736.10 R</t>
        </is>
      </c>
    </row>
    <row r="485" ht="11.5" customHeight="1">
      <c r="A485" s="9" t="inlineStr"/>
      <c r="B485" s="9" t="inlineStr">
        <is>
          <t>Extra cost for one metre = R/100</t>
        </is>
      </c>
      <c r="C485" s="9" t="inlineStr"/>
      <c r="D485" s="9" t="inlineStr"/>
      <c r="E485" s="9" t="inlineStr"/>
      <c r="F485" s="9" t="inlineStr">
        <is>
          <t>1147.36</t>
        </is>
      </c>
    </row>
    <row r="486" ht="11.5" customHeight="1">
      <c r="A486" s="9" t="inlineStr"/>
      <c r="B486" s="9" t="inlineStr">
        <is>
          <t>Percentage increase over item no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2.10.1.2 =(Rx100)/Q</t>
        </is>
      </c>
      <c r="C487" s="9" t="inlineStr"/>
      <c r="D487" s="9" t="inlineStr"/>
      <c r="E487" s="9" t="inlineStr"/>
      <c r="F487" s="9" t="inlineStr">
        <is>
          <t>315.04</t>
        </is>
      </c>
    </row>
    <row r="488" ht="11.5" customHeight="1">
      <c r="A488" s="9" t="inlineStr"/>
      <c r="B488" s="9" t="inlineStr">
        <is>
          <t>Say</t>
        </is>
      </c>
      <c r="C488" s="9" t="inlineStr"/>
      <c r="D488" s="9" t="inlineStr"/>
      <c r="E488" s="9" t="inlineStr"/>
      <c r="F488" s="9" t="inlineStr">
        <is>
          <t>315.05</t>
        </is>
      </c>
    </row>
    <row r="489" ht="23" customHeight="1">
      <c r="A489" s="9" t="inlineStr">
        <is>
          <t>2.13</t>
        </is>
      </c>
      <c r="B489" s="9" t="inlineStr">
        <is>
          <t>Excavating trenches of required width</t>
        </is>
      </c>
      <c r="C489" s="9" t="inlineStr">
        <is>
          <t>for pipes,</t>
        </is>
      </c>
      <c r="D489" s="9" t="inlineStr">
        <is>
          <t>cables,</t>
        </is>
      </c>
      <c r="E489" s="9" t="inlineStr">
        <is>
          <t>etc, including</t>
        </is>
      </c>
      <c r="F489" s="9" t="inlineStr">
        <is>
          <t>excavation</t>
        </is>
      </c>
    </row>
    <row r="490" ht="23" customHeight="1">
      <c r="A490" s="9" t="inlineStr"/>
      <c r="B490" s="9" t="inlineStr">
        <is>
          <t>for sockets, depth upto 1.5 m, including</t>
        </is>
      </c>
      <c r="C490" s="9" t="inlineStr">
        <is>
          <t>getting</t>
        </is>
      </c>
      <c r="D490" s="9" t="inlineStr">
        <is>
          <t>out</t>
        </is>
      </c>
      <c r="E490" s="9" t="inlineStr">
        <is>
          <t>the excavated</t>
        </is>
      </c>
      <c r="F490" s="9" t="inlineStr">
        <is>
          <t>materials,</t>
        </is>
      </c>
    </row>
    <row r="491" ht="11.5" customHeight="1">
      <c r="A491" s="9" t="inlineStr"/>
      <c r="B491" s="9" t="inlineStr">
        <is>
          <t>returning the soil as required in layers</t>
        </is>
      </c>
      <c r="C491" s="9" t="inlineStr">
        <is>
          <t>not</t>
        </is>
      </c>
      <c r="D491" s="9" t="inlineStr">
        <is>
          <t>exceeding 20</t>
        </is>
      </c>
      <c r="E491" s="9" t="inlineStr">
        <is>
          <t>cm in depth,</t>
        </is>
      </c>
      <c r="F491" s="9" t="inlineStr">
        <is>
          <t>including</t>
        </is>
      </c>
    </row>
    <row r="492" ht="23" customHeight="1">
      <c r="A492" s="9" t="inlineStr"/>
      <c r="B492" s="9" t="inlineStr">
        <is>
          <t>consolidating each deposited layers</t>
        </is>
      </c>
      <c r="C492" s="9" t="inlineStr">
        <is>
          <t>by ramming,</t>
        </is>
      </c>
      <c r="D492" s="9" t="inlineStr">
        <is>
          <t>watering</t>
        </is>
      </c>
      <c r="E492" s="9" t="inlineStr">
        <is>
          <t>etc., stacking</t>
        </is>
      </c>
      <c r="F492" s="9" t="inlineStr">
        <is>
          <t>serviceable</t>
        </is>
      </c>
    </row>
    <row r="493" ht="23" customHeight="1">
      <c r="A493" s="9" t="inlineStr"/>
      <c r="B493" s="9" t="inlineStr">
        <is>
          <t>material for measurements and disposal</t>
        </is>
      </c>
      <c r="C493" s="9" t="inlineStr">
        <is>
          <t>of</t>
        </is>
      </c>
      <c r="D493" s="9" t="inlineStr">
        <is>
          <t>unserviceable</t>
        </is>
      </c>
      <c r="E493" s="9" t="inlineStr">
        <is>
          <t>material</t>
        </is>
      </c>
      <c r="F493" s="9" t="inlineStr">
        <is>
          <t>as directed,</t>
        </is>
      </c>
    </row>
    <row r="494" ht="11.5" customHeight="1">
      <c r="A494" s="9" t="inlineStr"/>
      <c r="B494" s="9" t="inlineStr">
        <is>
          <t>within a lead of 50 m :</t>
        </is>
      </c>
      <c r="C494" s="9" t="inlineStr"/>
      <c r="D494" s="9" t="inlineStr"/>
      <c r="E494" s="9" t="inlineStr"/>
      <c r="F494" s="9" t="inlineStr"/>
    </row>
    <row r="495" ht="11.5" customHeight="1">
      <c r="A495" s="9" t="inlineStr">
        <is>
          <t>2.13.1</t>
        </is>
      </c>
      <c r="B495" s="9" t="inlineStr">
        <is>
          <t>Ordinary rock :</t>
        </is>
      </c>
      <c r="C495" s="9" t="inlineStr"/>
      <c r="D495" s="9" t="inlineStr"/>
      <c r="E495" s="9" t="inlineStr"/>
      <c r="F495" s="9" t="inlineStr"/>
    </row>
    <row r="496" ht="11.5" customHeight="1">
      <c r="A496" s="9" t="inlineStr">
        <is>
          <t>2.13.1.1</t>
        </is>
      </c>
      <c r="B496" s="9" t="inlineStr">
        <is>
          <t>Pipes, cables etc. not exceeding 80</t>
        </is>
      </c>
      <c r="C496" s="9" t="inlineStr">
        <is>
          <t>mm dia</t>
        </is>
      </c>
      <c r="D496" s="9" t="inlineStr"/>
      <c r="E496" s="9" t="inlineStr"/>
      <c r="F496" s="9" t="inlineStr"/>
    </row>
    <row r="497" ht="11.5" customHeight="1">
      <c r="A497" s="10" t="inlineStr">
        <is>
          <t>Code</t>
        </is>
      </c>
      <c r="B497" s="10" t="inlineStr">
        <is>
          <t>Description</t>
        </is>
      </c>
      <c r="C497" s="10" t="inlineStr">
        <is>
          <t>Unit</t>
        </is>
      </c>
      <c r="D497" s="10" t="inlineStr">
        <is>
          <t>Quantity</t>
        </is>
      </c>
      <c r="E497" s="10" t="inlineStr">
        <is>
          <t>Rate</t>
        </is>
      </c>
      <c r="F497" s="10" t="inlineStr">
        <is>
          <t>Amount</t>
        </is>
      </c>
    </row>
    <row r="499" ht="11.5" customHeight="1">
      <c r="A499" s="10" t="inlineStr">
        <is>
          <t>Code</t>
        </is>
      </c>
      <c r="B499" s="10" t="inlineStr">
        <is>
          <t>Description</t>
        </is>
      </c>
      <c r="C499" s="10" t="inlineStr">
        <is>
          <t>Unit</t>
        </is>
      </c>
      <c r="D499" s="10" t="inlineStr">
        <is>
          <t>Quantity</t>
        </is>
      </c>
      <c r="E499" s="10" t="inlineStr">
        <is>
          <t>Rate</t>
        </is>
      </c>
      <c r="F499" s="10" t="inlineStr">
        <is>
          <t>Amount</t>
        </is>
      </c>
    </row>
    <row r="500" ht="11.5" customHeight="1">
      <c r="A500" s="9" t="inlineStr"/>
      <c r="B500" s="9" t="inlineStr">
        <is>
          <t>Slope assumed 1:200</t>
        </is>
      </c>
      <c r="C500" s="9" t="inlineStr"/>
      <c r="D500" s="9" t="inlineStr"/>
      <c r="E500" s="9" t="inlineStr"/>
      <c r="F500" s="9" t="inlineStr"/>
    </row>
    <row r="501" ht="11.5" customHeight="1">
      <c r="A501" s="9" t="inlineStr"/>
      <c r="B501" s="9" t="inlineStr">
        <is>
          <t>Excavation-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/>
      <c r="B502" s="9" t="inlineStr">
        <is>
          <t>Quantity same as in item No.2.10.1.1</t>
        </is>
      </c>
      <c r="C502" s="9" t="inlineStr"/>
      <c r="D502" s="9" t="inlineStr"/>
      <c r="E502" s="9" t="inlineStr"/>
      <c r="F502" s="9" t="inlineStr"/>
    </row>
    <row r="503" ht="11.5" customHeight="1">
      <c r="A503" s="9" t="inlineStr">
        <is>
          <t>2.9.1</t>
        </is>
      </c>
      <c r="B503" s="9" t="inlineStr">
        <is>
          <t>Rate as per Item Number 2.9.1 of</t>
        </is>
      </c>
      <c r="C503" s="9" t="inlineStr"/>
      <c r="D503" s="9" t="inlineStr"/>
      <c r="E503" s="9" t="inlineStr"/>
      <c r="F503" s="9" t="inlineStr"/>
    </row>
    <row r="504" ht="11.5" customHeight="1">
      <c r="A504" s="9" t="inlineStr"/>
      <c r="B504" s="9" t="inlineStr">
        <is>
          <t>SH: Earth Work</t>
        </is>
      </c>
      <c r="C504" s="9" t="inlineStr">
        <is>
          <t>cum</t>
        </is>
      </c>
      <c r="D504" s="9" t="inlineStr">
        <is>
          <t>85.05</t>
        </is>
      </c>
      <c r="E504" s="9" t="inlineStr">
        <is>
          <t>448.15</t>
        </is>
      </c>
      <c r="F504" s="9" t="inlineStr">
        <is>
          <t>38115.16 A</t>
        </is>
      </c>
    </row>
    <row r="505" ht="11.5" customHeight="1">
      <c r="A505" s="9" t="inlineStr"/>
      <c r="B505" s="9" t="inlineStr">
        <is>
          <t>Refilling, ramming and watering</t>
        </is>
      </c>
      <c r="C505" s="9" t="inlineStr"/>
      <c r="D505" s="9" t="inlineStr"/>
      <c r="E505" s="9" t="inlineStr"/>
      <c r="F505" s="9" t="inlineStr"/>
    </row>
    <row r="506" ht="11.5" customHeight="1">
      <c r="A506" s="9" t="inlineStr">
        <is>
          <t>2.25</t>
        </is>
      </c>
      <c r="B506" s="9" t="inlineStr">
        <is>
          <t>Rate as per item No.2.25 of</t>
        </is>
      </c>
      <c r="C506" s="9" t="inlineStr"/>
      <c r="D506" s="9" t="inlineStr"/>
      <c r="E506" s="9" t="inlineStr"/>
      <c r="F506" s="9" t="inlineStr"/>
    </row>
    <row r="507" ht="11.5" customHeight="1">
      <c r="A507" s="9" t="inlineStr"/>
      <c r="B507" s="9" t="inlineStr">
        <is>
          <t>SH: Earth Work</t>
        </is>
      </c>
      <c r="C507" s="9" t="inlineStr">
        <is>
          <t>cum</t>
        </is>
      </c>
      <c r="D507" s="9" t="inlineStr">
        <is>
          <t>85.05</t>
        </is>
      </c>
      <c r="E507" s="9" t="inlineStr">
        <is>
          <t>219.65</t>
        </is>
      </c>
      <c r="F507" s="9" t="inlineStr">
        <is>
          <t>18681.23 A</t>
        </is>
      </c>
    </row>
    <row r="508" ht="11.5" customHeight="1">
      <c r="A508" s="9" t="inlineStr"/>
      <c r="B508" s="9" t="inlineStr">
        <is>
          <t>Extra labour for ramming of rock</t>
        </is>
      </c>
      <c r="C508" s="9" t="inlineStr"/>
      <c r="D508" s="9" t="inlineStr"/>
      <c r="E508" s="9" t="inlineStr"/>
      <c r="F508" s="9" t="inlineStr"/>
    </row>
    <row r="509" ht="11.5" customHeight="1">
      <c r="A509" s="9" t="inlineStr">
        <is>
          <t>0114</t>
        </is>
      </c>
      <c r="B509" s="9" t="inlineStr">
        <is>
          <t>Beldar</t>
        </is>
      </c>
      <c r="C509" s="9" t="inlineStr">
        <is>
          <t>day</t>
        </is>
      </c>
      <c r="D509" s="9" t="inlineStr">
        <is>
          <t>2.00</t>
        </is>
      </c>
      <c r="E509" s="9" t="inlineStr">
        <is>
          <t>558.00</t>
        </is>
      </c>
      <c r="F509" s="9" t="inlineStr">
        <is>
          <t>1116.00</t>
        </is>
      </c>
    </row>
    <row r="510" ht="11.5" customHeight="1">
      <c r="A510" s="9" t="inlineStr"/>
      <c r="B510" s="9" t="inlineStr">
        <is>
          <t>TOTAL</t>
        </is>
      </c>
      <c r="C510" s="9" t="inlineStr"/>
      <c r="D510" s="9" t="inlineStr"/>
      <c r="E510" s="9" t="inlineStr"/>
      <c r="F510" s="9" t="inlineStr">
        <is>
          <t>57912.39 W</t>
        </is>
      </c>
    </row>
    <row r="511" ht="11.5" customHeight="1">
      <c r="A511" s="9" t="inlineStr"/>
      <c r="B511" s="9" t="inlineStr">
        <is>
          <t>Add 1 % Water charges on "W-A"</t>
        </is>
      </c>
      <c r="C511" s="9" t="inlineStr"/>
      <c r="D511" s="9" t="inlineStr"/>
      <c r="E511" s="9" t="inlineStr"/>
      <c r="F511" s="9" t="inlineStr">
        <is>
          <t>11.16</t>
        </is>
      </c>
    </row>
    <row r="512" ht="11.5" customHeight="1">
      <c r="A512" s="9" t="inlineStr"/>
      <c r="B512" s="9" t="inlineStr">
        <is>
          <t>TOTAL</t>
        </is>
      </c>
      <c r="C512" s="9" t="inlineStr"/>
      <c r="D512" s="9" t="inlineStr"/>
      <c r="E512" s="9" t="inlineStr"/>
      <c r="F512" s="9" t="inlineStr">
        <is>
          <t>57923.55 X</t>
        </is>
      </c>
    </row>
    <row r="513" ht="11.5" customHeight="1">
      <c r="A513" s="9" t="inlineStr"/>
      <c r="B513" s="9" t="inlineStr">
        <is>
          <t>Add GST on "X-A" (multiplying factor</t>
        </is>
      </c>
      <c r="C513" s="9" t="inlineStr"/>
      <c r="D513" s="9" t="inlineStr"/>
      <c r="E513" s="9" t="inlineStr"/>
      <c r="F513" s="9" t="inlineStr"/>
    </row>
    <row r="514" ht="11.5" customHeight="1">
      <c r="A514" s="9" t="inlineStr"/>
      <c r="B514" s="9" t="inlineStr">
        <is>
          <t>0.1405)</t>
        </is>
      </c>
      <c r="C514" s="9" t="inlineStr"/>
      <c r="D514" s="9" t="inlineStr"/>
      <c r="E514" s="9" t="inlineStr"/>
      <c r="F514" s="9" t="inlineStr">
        <is>
          <t>158.37</t>
        </is>
      </c>
    </row>
    <row r="515" ht="11.5" customHeight="1">
      <c r="A515" s="9" t="inlineStr"/>
      <c r="B515" s="9" t="inlineStr">
        <is>
          <t>TOTAL</t>
        </is>
      </c>
      <c r="C515" s="9" t="inlineStr"/>
      <c r="D515" s="9" t="inlineStr"/>
      <c r="E515" s="9" t="inlineStr"/>
      <c r="F515" s="9" t="inlineStr">
        <is>
          <t>58081.92 Y</t>
        </is>
      </c>
    </row>
    <row r="516" ht="11.5" customHeight="1">
      <c r="A516" s="9" t="inlineStr"/>
      <c r="B516" s="9" t="inlineStr">
        <is>
          <t>Add 15% CPOH on "Y-A"</t>
        </is>
      </c>
      <c r="C516" s="9" t="inlineStr"/>
      <c r="D516" s="9" t="inlineStr"/>
      <c r="E516" s="9" t="inlineStr"/>
      <c r="F516" s="9" t="inlineStr">
        <is>
          <t>192.83</t>
        </is>
      </c>
    </row>
    <row r="517" ht="11.5" customHeight="1">
      <c r="A517" s="9" t="inlineStr"/>
      <c r="B517" s="9" t="inlineStr">
        <is>
          <t>TOTAL</t>
        </is>
      </c>
      <c r="C517" s="9" t="inlineStr"/>
      <c r="D517" s="9" t="inlineStr"/>
      <c r="E517" s="9" t="inlineStr"/>
      <c r="F517" s="9" t="inlineStr">
        <is>
          <t>58274.74 Z</t>
        </is>
      </c>
    </row>
    <row r="518" ht="11.5" customHeight="1">
      <c r="A518" s="9" t="inlineStr"/>
      <c r="B518" s="9" t="inlineStr">
        <is>
          <t>Add Cess @ 1% on "Z-A"</t>
        </is>
      </c>
      <c r="C518" s="9" t="inlineStr"/>
      <c r="D518" s="9" t="inlineStr"/>
      <c r="E518" s="9" t="inlineStr"/>
      <c r="F518" s="9" t="inlineStr">
        <is>
          <t>14.78</t>
        </is>
      </c>
    </row>
    <row r="519" ht="11.5" customHeight="1">
      <c r="A519" s="9" t="inlineStr"/>
      <c r="B519" s="9" t="inlineStr">
        <is>
          <t>Cost for 180 m. length of pipe</t>
        </is>
      </c>
      <c r="C519" s="9" t="inlineStr"/>
      <c r="D519" s="9" t="inlineStr"/>
      <c r="E519" s="9" t="inlineStr"/>
      <c r="F519" s="9" t="inlineStr">
        <is>
          <t>58289.53</t>
        </is>
      </c>
    </row>
    <row r="520" ht="11.5" customHeight="1">
      <c r="A520" s="9" t="inlineStr"/>
      <c r="B520" s="9" t="inlineStr">
        <is>
          <t>Cost for 1m. length of pipe</t>
        </is>
      </c>
      <c r="C520" s="9" t="inlineStr"/>
      <c r="D520" s="9" t="inlineStr"/>
      <c r="E520" s="9" t="inlineStr"/>
      <c r="F520" s="9" t="inlineStr">
        <is>
          <t>323.83</t>
        </is>
      </c>
    </row>
    <row r="521" ht="11.5" customHeight="1">
      <c r="A521" s="9" t="inlineStr"/>
      <c r="B521" s="9" t="inlineStr">
        <is>
          <t>Say</t>
        </is>
      </c>
      <c r="C521" s="9" t="inlineStr"/>
      <c r="D521" s="9" t="inlineStr"/>
      <c r="E521" s="9" t="inlineStr"/>
      <c r="F521" s="9" t="inlineStr">
        <is>
          <t>323.85</t>
        </is>
      </c>
    </row>
    <row r="522" ht="11.5" customHeight="1">
      <c r="A522" s="9" t="inlineStr">
        <is>
          <t>2.13.1.2</t>
        </is>
      </c>
      <c r="B522" s="9" t="inlineStr">
        <is>
          <t>Pipes, cables etc. exceeding 80 mm</t>
        </is>
      </c>
      <c r="C522" s="9" t="inlineStr">
        <is>
          <t>dia but not</t>
        </is>
      </c>
      <c r="D522" s="9" t="inlineStr">
        <is>
          <t>exceeding</t>
        </is>
      </c>
      <c r="E522" s="9" t="inlineStr">
        <is>
          <t>300 mm</t>
        </is>
      </c>
      <c r="F522" s="9" t="inlineStr">
        <is>
          <t>dia</t>
        </is>
      </c>
    </row>
    <row r="523" ht="11.5" customHeight="1">
      <c r="A523" s="10" t="inlineStr">
        <is>
          <t>Code</t>
        </is>
      </c>
      <c r="B523" s="10" t="inlineStr">
        <is>
          <t>Description</t>
        </is>
      </c>
      <c r="C523" s="10" t="inlineStr">
        <is>
          <t>Unit</t>
        </is>
      </c>
      <c r="D523" s="10" t="inlineStr">
        <is>
          <t>Quantity</t>
        </is>
      </c>
      <c r="E523" s="10" t="inlineStr">
        <is>
          <t>Rate</t>
        </is>
      </c>
      <c r="F523" s="10" t="inlineStr">
        <is>
          <t>Amount</t>
        </is>
      </c>
    </row>
    <row r="524" ht="11.5" customHeight="1">
      <c r="A524" s="9" t="inlineStr"/>
      <c r="B524" s="9" t="inlineStr">
        <is>
          <t>Details of cost for 80 m length of pipe</t>
        </is>
      </c>
      <c r="C524" s="9" t="inlineStr"/>
      <c r="D524" s="9" t="inlineStr"/>
      <c r="E524" s="9" t="inlineStr"/>
      <c r="F524" s="9" t="inlineStr"/>
    </row>
    <row r="525" ht="11.5" customHeight="1">
      <c r="A525" s="9" t="inlineStr"/>
      <c r="B525" s="9" t="inlineStr">
        <is>
          <t>of an average dia. Say 200mm.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Slope assumed 1:200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/>
      <c r="B527" s="9" t="inlineStr">
        <is>
          <t>Excavation-</t>
        </is>
      </c>
      <c r="C527" s="9" t="inlineStr"/>
      <c r="D527" s="9" t="inlineStr"/>
      <c r="E527" s="9" t="inlineStr"/>
      <c r="F527" s="9" t="inlineStr"/>
    </row>
    <row r="528" ht="11.5" customHeight="1">
      <c r="A528" s="9" t="inlineStr"/>
      <c r="B528" s="9" t="inlineStr">
        <is>
          <t>Minimum depth of trench.</t>
        </is>
      </c>
      <c r="C528" s="9" t="inlineStr"/>
      <c r="D528" s="9" t="inlineStr"/>
      <c r="E528" s="9" t="inlineStr"/>
      <c r="F528" s="9" t="inlineStr"/>
    </row>
    <row r="529" ht="11.5" customHeight="1">
      <c r="A529" s="9" t="inlineStr"/>
      <c r="B529" s="9" t="inlineStr">
        <is>
          <t>0.75+0.15+0.20 = 1.10m</t>
        </is>
      </c>
      <c r="C529" s="9" t="inlineStr"/>
      <c r="D529" s="9" t="inlineStr"/>
      <c r="E529" s="9" t="inlineStr"/>
      <c r="F529" s="9" t="inlineStr"/>
    </row>
    <row r="530" ht="11.5" customHeight="1">
      <c r="A530" s="9" t="inlineStr"/>
      <c r="B530" s="9" t="inlineStr">
        <is>
          <t>Average depth = (1.10+1.50)/2 = 1.30m</t>
        </is>
      </c>
      <c r="C530" s="9" t="inlineStr"/>
      <c r="D530" s="9" t="inlineStr"/>
      <c r="E530" s="9" t="inlineStr"/>
      <c r="F530" s="9" t="inlineStr"/>
    </row>
    <row r="531" ht="11.5" customHeight="1">
      <c r="A531" s="9" t="inlineStr"/>
      <c r="B531" s="9" t="inlineStr">
        <is>
          <t>Minimum width of trench = 0.90m</t>
        </is>
      </c>
      <c r="C531" s="9" t="inlineStr"/>
      <c r="D531" s="9" t="inlineStr"/>
      <c r="E531" s="9" t="inlineStr"/>
      <c r="F531" s="9" t="inlineStr"/>
    </row>
    <row r="532" ht="11.5" customHeight="1">
      <c r="A532" s="9" t="inlineStr"/>
      <c r="B532" s="9" t="inlineStr">
        <is>
          <t>80x0.90x1.30 = 93.60 cum.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>
        <is>
          <t>2.9.1</t>
        </is>
      </c>
      <c r="B533" s="9" t="inlineStr">
        <is>
          <t>Rate as per item no. 2.9.1 of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 t="inlineStr">
        <is>
          <t>SH: Earth Work</t>
        </is>
      </c>
      <c r="C534" s="9" t="inlineStr">
        <is>
          <t>cum</t>
        </is>
      </c>
      <c r="D534" s="9" t="inlineStr">
        <is>
          <t>93.60</t>
        </is>
      </c>
      <c r="E534" s="9" t="inlineStr">
        <is>
          <t>448.15</t>
        </is>
      </c>
      <c r="F534" s="9" t="inlineStr">
        <is>
          <t>41946.84 A</t>
        </is>
      </c>
    </row>
    <row r="535" ht="11.5" customHeight="1">
      <c r="A535" s="9" t="inlineStr"/>
      <c r="B535" s="9" t="inlineStr">
        <is>
          <t>Refilling, ramming and watering</t>
        </is>
      </c>
      <c r="C535" s="9" t="inlineStr"/>
      <c r="D535" s="9" t="inlineStr"/>
      <c r="E535" s="9" t="inlineStr"/>
      <c r="F535" s="9" t="inlineStr"/>
    </row>
    <row r="536" ht="11.5" customHeight="1">
      <c r="A536" s="9" t="inlineStr">
        <is>
          <t>2.25</t>
        </is>
      </c>
      <c r="B536" s="9" t="inlineStr">
        <is>
          <t>Rate as per item No.2.25 of</t>
        </is>
      </c>
      <c r="C536" s="9" t="inlineStr"/>
      <c r="D536" s="9" t="inlineStr"/>
      <c r="E536" s="9" t="inlineStr"/>
      <c r="F536" s="9" t="inlineStr"/>
    </row>
    <row r="537" ht="11.5" customHeight="1">
      <c r="A537" s="9" t="inlineStr"/>
      <c r="B537" s="9" t="inlineStr">
        <is>
          <t>SH: Earth Work</t>
        </is>
      </c>
      <c r="C537" s="9" t="inlineStr">
        <is>
          <t>cum</t>
        </is>
      </c>
      <c r="D537" s="9" t="inlineStr">
        <is>
          <t>93.60</t>
        </is>
      </c>
      <c r="E537" s="9" t="inlineStr">
        <is>
          <t>219.65</t>
        </is>
      </c>
      <c r="F537" s="9" t="inlineStr">
        <is>
          <t>20559.24 A</t>
        </is>
      </c>
    </row>
    <row r="538" ht="11.5" customHeight="1">
      <c r="A538" s="9" t="inlineStr"/>
      <c r="B538" s="9" t="inlineStr">
        <is>
          <t>Extra labour for ramming of rock</t>
        </is>
      </c>
      <c r="C538" s="9" t="inlineStr"/>
      <c r="D538" s="9" t="inlineStr"/>
      <c r="E538" s="9" t="inlineStr"/>
      <c r="F538" s="9" t="inlineStr"/>
    </row>
    <row r="539" ht="11.5" customHeight="1">
      <c r="A539" s="9" t="inlineStr">
        <is>
          <t>0114</t>
        </is>
      </c>
      <c r="B539" s="9" t="inlineStr">
        <is>
          <t>Beldar</t>
        </is>
      </c>
      <c r="C539" s="9" t="inlineStr">
        <is>
          <t>day</t>
        </is>
      </c>
      <c r="D539" s="9" t="inlineStr">
        <is>
          <t>2.20</t>
        </is>
      </c>
      <c r="E539" s="9" t="inlineStr">
        <is>
          <t>558.00</t>
        </is>
      </c>
      <c r="F539" s="9" t="inlineStr">
        <is>
          <t>1227.60</t>
        </is>
      </c>
    </row>
    <row r="540" ht="11.5" customHeight="1">
      <c r="A540" s="9" t="inlineStr"/>
      <c r="B540" s="9" t="inlineStr">
        <is>
          <t>TOTAL</t>
        </is>
      </c>
      <c r="C540" s="9" t="inlineStr"/>
      <c r="D540" s="9" t="inlineStr"/>
      <c r="E540" s="9" t="inlineStr"/>
      <c r="F540" s="9" t="inlineStr">
        <is>
          <t>63733.68 W</t>
        </is>
      </c>
    </row>
    <row r="541" ht="11.5" customHeight="1">
      <c r="A541" s="9" t="inlineStr"/>
      <c r="B541" s="9" t="inlineStr">
        <is>
          <t>Add 1 % Water charges on "W-A"</t>
        </is>
      </c>
      <c r="C541" s="9" t="inlineStr"/>
      <c r="D541" s="9" t="inlineStr"/>
      <c r="E541" s="9" t="inlineStr"/>
      <c r="F541" s="9" t="inlineStr">
        <is>
          <t>12.28</t>
        </is>
      </c>
    </row>
    <row r="542" ht="11.5" customHeight="1">
      <c r="A542" s="9" t="inlineStr"/>
      <c r="B542" s="9" t="inlineStr">
        <is>
          <t>TOTAL</t>
        </is>
      </c>
      <c r="C542" s="9" t="inlineStr"/>
      <c r="D542" s="9" t="inlineStr"/>
      <c r="E542" s="9" t="inlineStr"/>
      <c r="F542" s="9" t="inlineStr">
        <is>
          <t>63745.96 X</t>
        </is>
      </c>
    </row>
    <row r="543" ht="11.5" customHeight="1">
      <c r="A543" s="9" t="inlineStr"/>
      <c r="B543" s="9" t="inlineStr">
        <is>
          <t>Add GST on "X-A" (multiplying factor</t>
        </is>
      </c>
      <c r="C543" s="9" t="inlineStr"/>
      <c r="D543" s="9" t="inlineStr"/>
      <c r="E543" s="9" t="inlineStr"/>
      <c r="F543" s="9" t="inlineStr"/>
    </row>
    <row r="544" ht="11.5" customHeight="1">
      <c r="A544" s="9" t="inlineStr"/>
      <c r="B544" s="9" t="inlineStr">
        <is>
          <t>0.1405)</t>
        </is>
      </c>
      <c r="C544" s="9" t="inlineStr"/>
      <c r="D544" s="9" t="inlineStr"/>
      <c r="E544" s="9" t="inlineStr"/>
      <c r="F544" s="9" t="inlineStr">
        <is>
          <t>174.20</t>
        </is>
      </c>
    </row>
    <row r="545" ht="11.5" customHeight="1">
      <c r="A545" s="9" t="inlineStr"/>
      <c r="B545" s="9" t="inlineStr">
        <is>
          <t>TOTAL</t>
        </is>
      </c>
      <c r="C545" s="9" t="inlineStr"/>
      <c r="D545" s="9" t="inlineStr"/>
      <c r="E545" s="9" t="inlineStr"/>
      <c r="F545" s="9" t="inlineStr">
        <is>
          <t>63920.16 Y</t>
        </is>
      </c>
    </row>
    <row r="546" ht="11.5" customHeight="1">
      <c r="A546" s="9" t="inlineStr"/>
      <c r="B546" s="9" t="inlineStr">
        <is>
          <t>Add 15% CPOH on "Y-A"</t>
        </is>
      </c>
      <c r="C546" s="9" t="inlineStr"/>
      <c r="D546" s="9" t="inlineStr"/>
      <c r="E546" s="9" t="inlineStr"/>
      <c r="F546" s="9" t="inlineStr">
        <is>
          <t>212.11</t>
        </is>
      </c>
    </row>
    <row r="547" ht="11.5" customHeight="1">
      <c r="A547" s="9" t="inlineStr"/>
      <c r="B547" s="9" t="inlineStr">
        <is>
          <t>TOTAL</t>
        </is>
      </c>
      <c r="C547" s="9" t="inlineStr"/>
      <c r="D547" s="9" t="inlineStr"/>
      <c r="E547" s="9" t="inlineStr"/>
      <c r="F547" s="9" t="inlineStr">
        <is>
          <t>64132.27 Z</t>
        </is>
      </c>
    </row>
    <row r="548" ht="11.5" customHeight="1">
      <c r="A548" s="9" t="inlineStr"/>
      <c r="B548" s="9" t="inlineStr">
        <is>
          <t>Add Cess @ 1% on "Z-A"</t>
        </is>
      </c>
      <c r="C548" s="9" t="inlineStr"/>
      <c r="D548" s="9" t="inlineStr"/>
      <c r="E548" s="9" t="inlineStr"/>
      <c r="F548" s="9" t="inlineStr">
        <is>
          <t>16.26</t>
        </is>
      </c>
    </row>
    <row r="549" ht="11.5" customHeight="1">
      <c r="A549" s="9" t="inlineStr"/>
      <c r="B549" s="9" t="inlineStr">
        <is>
          <t>Cost for 80 m. length of pipe</t>
        </is>
      </c>
      <c r="C549" s="9" t="inlineStr"/>
      <c r="D549" s="9" t="inlineStr"/>
      <c r="E549" s="9" t="inlineStr"/>
      <c r="F549" s="9" t="inlineStr">
        <is>
          <t>64148.53</t>
        </is>
      </c>
    </row>
    <row r="551" ht="11.5" customHeight="1">
      <c r="A551" s="9" t="inlineStr">
        <is>
          <t>2.13.1.3</t>
        </is>
      </c>
      <c r="B551" s="9" t="inlineStr">
        <is>
          <t>Pipes, cables exceeding 300 mm dia</t>
        </is>
      </c>
      <c r="C551" s="9" t="inlineStr">
        <is>
          <t>but not</t>
        </is>
      </c>
      <c r="D551" s="9" t="inlineStr">
        <is>
          <t>exceeding</t>
        </is>
      </c>
      <c r="E551" s="9" t="inlineStr">
        <is>
          <t>600 mm dia</t>
        </is>
      </c>
      <c r="F551" s="9" t="inlineStr"/>
    </row>
    <row r="552" ht="11.5" customHeight="1">
      <c r="A552" s="10" t="inlineStr">
        <is>
          <t>Code</t>
        </is>
      </c>
      <c r="B552" s="10" t="inlineStr">
        <is>
          <t>Description</t>
        </is>
      </c>
      <c r="C552" s="10" t="inlineStr">
        <is>
          <t>Unit</t>
        </is>
      </c>
      <c r="D552" s="10" t="inlineStr">
        <is>
          <t>Quantity</t>
        </is>
      </c>
      <c r="E552" s="10" t="inlineStr">
        <is>
          <t>Rate</t>
        </is>
      </c>
      <c r="F552" s="10" t="inlineStr">
        <is>
          <t>Amount</t>
        </is>
      </c>
    </row>
    <row r="553" ht="11.5" customHeight="1">
      <c r="A553" s="9" t="inlineStr"/>
      <c r="B553" s="9" t="inlineStr">
        <is>
          <t>Details of cost for 30 m. length of a</t>
        </is>
      </c>
      <c r="C553" s="9" t="inlineStr"/>
      <c r="D553" s="9" t="inlineStr"/>
      <c r="E553" s="9" t="inlineStr"/>
      <c r="F553" s="9" t="inlineStr"/>
    </row>
    <row r="554" ht="11.5" customHeight="1">
      <c r="A554" s="9" t="inlineStr"/>
      <c r="B554" s="9" t="inlineStr">
        <is>
          <t>pipe of an average dia. say 450mm.</t>
        </is>
      </c>
      <c r="C554" s="9" t="inlineStr"/>
      <c r="D554" s="9" t="inlineStr"/>
      <c r="E554" s="9" t="inlineStr"/>
      <c r="F554" s="9" t="inlineStr"/>
    </row>
    <row r="555" ht="11.5" customHeight="1">
      <c r="A555" s="9" t="inlineStr"/>
      <c r="B555" s="9" t="inlineStr">
        <is>
          <t>Slope assumed 1 in 200.</t>
        </is>
      </c>
      <c r="C555" s="9" t="inlineStr"/>
      <c r="D555" s="9" t="inlineStr"/>
      <c r="E555" s="9" t="inlineStr"/>
      <c r="F555" s="9" t="inlineStr"/>
    </row>
    <row r="556" ht="11.5" customHeight="1">
      <c r="A556" s="9" t="inlineStr"/>
      <c r="B556" s="9" t="inlineStr">
        <is>
          <t>Excavation-</t>
        </is>
      </c>
      <c r="C556" s="9" t="inlineStr"/>
      <c r="D556" s="9" t="inlineStr"/>
      <c r="E556" s="9" t="inlineStr"/>
      <c r="F556" s="9" t="inlineStr"/>
    </row>
    <row r="557" ht="11.5" customHeight="1">
      <c r="A557" s="9" t="inlineStr"/>
      <c r="B557" s="9" t="inlineStr">
        <is>
          <t>Minimum depth of trench.</t>
        </is>
      </c>
      <c r="C557" s="9" t="inlineStr"/>
      <c r="D557" s="9" t="inlineStr"/>
      <c r="E557" s="9" t="inlineStr"/>
      <c r="F557" s="9" t="inlineStr"/>
    </row>
    <row r="558" ht="11.5" customHeight="1">
      <c r="A558" s="9" t="inlineStr"/>
      <c r="B558" s="9" t="inlineStr">
        <is>
          <t>0.75+0.15+0.45 = 1.35m</t>
        </is>
      </c>
      <c r="C558" s="9" t="inlineStr"/>
      <c r="D558" s="9" t="inlineStr"/>
      <c r="E558" s="9" t="inlineStr"/>
      <c r="F558" s="9" t="inlineStr"/>
    </row>
    <row r="559" ht="11.5" customHeight="1">
      <c r="A559" s="9" t="inlineStr"/>
      <c r="B559" s="9" t="inlineStr">
        <is>
          <t>Average depth = (1.35+1.50)/2 = 1.425m</t>
        </is>
      </c>
      <c r="C559" s="9" t="inlineStr"/>
      <c r="D559" s="9" t="inlineStr"/>
      <c r="E559" s="9" t="inlineStr"/>
      <c r="F559" s="9" t="inlineStr"/>
    </row>
    <row r="560" ht="11.5" customHeight="1">
      <c r="A560" s="9" t="inlineStr"/>
      <c r="B560" s="9" t="inlineStr">
        <is>
          <t>Minimum width of trench = 0.90m</t>
        </is>
      </c>
      <c r="C560" s="9" t="inlineStr"/>
      <c r="D560" s="9" t="inlineStr"/>
      <c r="E560" s="9" t="inlineStr"/>
      <c r="F560" s="9" t="inlineStr"/>
    </row>
    <row r="561" ht="11.5" customHeight="1">
      <c r="A561" s="9" t="inlineStr"/>
      <c r="B561" s="9" t="inlineStr">
        <is>
          <t>30x0.90x1.425 = 38.475 cum.</t>
        </is>
      </c>
      <c r="C561" s="9" t="inlineStr"/>
      <c r="D561" s="9" t="inlineStr"/>
      <c r="E561" s="9" t="inlineStr"/>
      <c r="F561" s="9" t="inlineStr"/>
    </row>
    <row r="562" ht="11.5" customHeight="1">
      <c r="A562" s="9" t="inlineStr"/>
      <c r="B562" s="9" t="inlineStr">
        <is>
          <t>5% for collar = 1.924cum</t>
        </is>
      </c>
      <c r="C562" s="9" t="inlineStr"/>
      <c r="D562" s="9" t="inlineStr"/>
      <c r="E562" s="9" t="inlineStr"/>
      <c r="F562" s="9" t="inlineStr"/>
    </row>
    <row r="563" ht="11.5" customHeight="1">
      <c r="A563" s="9" t="inlineStr"/>
      <c r="B563" s="9" t="inlineStr">
        <is>
          <t>Total = 40.399cum</t>
        </is>
      </c>
      <c r="C563" s="9" t="inlineStr"/>
      <c r="D563" s="9" t="inlineStr"/>
      <c r="E563" s="9" t="inlineStr"/>
      <c r="F563" s="9" t="inlineStr"/>
    </row>
    <row r="564" ht="11.5" customHeight="1">
      <c r="A564" s="9" t="inlineStr">
        <is>
          <t>2.9.1</t>
        </is>
      </c>
      <c r="B564" s="9" t="inlineStr">
        <is>
          <t>Rate as per item no. 2.9.1 of</t>
        </is>
      </c>
      <c r="C564" s="9" t="inlineStr"/>
      <c r="D564" s="9" t="inlineStr"/>
      <c r="E564" s="9" t="inlineStr"/>
      <c r="F564" s="9" t="inlineStr"/>
    </row>
    <row r="565" ht="11.5" customHeight="1">
      <c r="A565" s="9" t="inlineStr"/>
      <c r="B565" s="9" t="inlineStr">
        <is>
          <t>SH: Earth Work</t>
        </is>
      </c>
      <c r="C565" s="9" t="inlineStr">
        <is>
          <t>cum</t>
        </is>
      </c>
      <c r="D565" s="9" t="inlineStr">
        <is>
          <t>40.399</t>
        </is>
      </c>
      <c r="E565" s="9" t="inlineStr">
        <is>
          <t>448.15</t>
        </is>
      </c>
      <c r="F565" s="9" t="inlineStr">
        <is>
          <t>18104.81 A</t>
        </is>
      </c>
    </row>
    <row r="566" ht="11.5" customHeight="1">
      <c r="A566" s="9" t="inlineStr">
        <is>
          <t>2.25</t>
        </is>
      </c>
      <c r="B566" s="9" t="inlineStr">
        <is>
          <t>Rate as per item No.2.25 of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/>
      <c r="B567" s="9" t="inlineStr">
        <is>
          <t>SH: Earth Work</t>
        </is>
      </c>
      <c r="C567" s="9" t="inlineStr">
        <is>
          <t>cum</t>
        </is>
      </c>
      <c r="D567" s="9" t="inlineStr">
        <is>
          <t>40.399</t>
        </is>
      </c>
      <c r="E567" s="9" t="inlineStr">
        <is>
          <t>219.65</t>
        </is>
      </c>
      <c r="F567" s="9" t="inlineStr">
        <is>
          <t>8873.64 A</t>
        </is>
      </c>
    </row>
    <row r="568" ht="11.5" customHeight="1">
      <c r="A568" s="9" t="inlineStr">
        <is>
          <t>0114</t>
        </is>
      </c>
      <c r="B568" s="9" t="inlineStr">
        <is>
          <t>Beldar</t>
        </is>
      </c>
      <c r="C568" s="9" t="inlineStr">
        <is>
          <t>day</t>
        </is>
      </c>
      <c r="D568" s="9" t="inlineStr">
        <is>
          <t>0.94</t>
        </is>
      </c>
      <c r="E568" s="9" t="inlineStr">
        <is>
          <t>558.00</t>
        </is>
      </c>
      <c r="F568" s="9" t="inlineStr">
        <is>
          <t>524.52</t>
        </is>
      </c>
    </row>
    <row r="569" ht="11.5" customHeight="1">
      <c r="A569" s="9" t="inlineStr"/>
      <c r="B569" s="9" t="inlineStr">
        <is>
          <t>TOTAL</t>
        </is>
      </c>
      <c r="C569" s="9" t="inlineStr"/>
      <c r="D569" s="9" t="inlineStr"/>
      <c r="E569" s="9" t="inlineStr"/>
      <c r="F569" s="9" t="inlineStr">
        <is>
          <t>27502.97 W</t>
        </is>
      </c>
    </row>
    <row r="570" ht="11.5" customHeight="1">
      <c r="A570" s="9" t="inlineStr"/>
      <c r="B570" s="9" t="inlineStr">
        <is>
          <t>Add 1 % Water charges on "W-A"</t>
        </is>
      </c>
      <c r="C570" s="9" t="inlineStr"/>
      <c r="D570" s="9" t="inlineStr"/>
      <c r="E570" s="9" t="inlineStr"/>
      <c r="F570" s="9" t="inlineStr">
        <is>
          <t>5.25</t>
        </is>
      </c>
    </row>
    <row r="571" ht="11.5" customHeight="1">
      <c r="A571" s="9" t="inlineStr"/>
      <c r="B571" s="9" t="inlineStr">
        <is>
          <t>TOTAL</t>
        </is>
      </c>
      <c r="C571" s="9" t="inlineStr"/>
      <c r="D571" s="9" t="inlineStr"/>
      <c r="E571" s="9" t="inlineStr"/>
      <c r="F571" s="9" t="inlineStr">
        <is>
          <t>27508.22 X</t>
        </is>
      </c>
    </row>
    <row r="572" ht="11.5" customHeight="1">
      <c r="A572" s="9" t="inlineStr"/>
      <c r="B572" s="9" t="inlineStr">
        <is>
          <t>Add GST on "X-A" (multiplying factor</t>
        </is>
      </c>
      <c r="C572" s="9" t="inlineStr"/>
      <c r="D572" s="9" t="inlineStr"/>
      <c r="E572" s="9" t="inlineStr"/>
      <c r="F572" s="9" t="inlineStr"/>
    </row>
    <row r="573" ht="11.5" customHeight="1">
      <c r="A573" s="9" t="inlineStr"/>
      <c r="B573" s="9" t="inlineStr">
        <is>
          <t>0.1405)</t>
        </is>
      </c>
      <c r="C573" s="9" t="inlineStr"/>
      <c r="D573" s="9" t="inlineStr"/>
      <c r="E573" s="9" t="inlineStr"/>
      <c r="F573" s="9" t="inlineStr">
        <is>
          <t>74.43</t>
        </is>
      </c>
    </row>
    <row r="574" ht="11.5" customHeight="1">
      <c r="A574" s="9" t="inlineStr"/>
      <c r="B574" s="9" t="inlineStr">
        <is>
          <t>TOTAL</t>
        </is>
      </c>
      <c r="C574" s="9" t="inlineStr"/>
      <c r="D574" s="9" t="inlineStr"/>
      <c r="E574" s="9" t="inlineStr"/>
      <c r="F574" s="9" t="inlineStr">
        <is>
          <t>27582.65 Y</t>
        </is>
      </c>
    </row>
    <row r="575" ht="11.5" customHeight="1">
      <c r="A575" s="9" t="inlineStr"/>
      <c r="B575" s="9" t="inlineStr">
        <is>
          <t>Add 15% CPOH on "Y-A"</t>
        </is>
      </c>
      <c r="C575" s="9" t="inlineStr"/>
      <c r="D575" s="9" t="inlineStr"/>
      <c r="E575" s="9" t="inlineStr"/>
      <c r="F575" s="9" t="inlineStr">
        <is>
          <t>90.63</t>
        </is>
      </c>
    </row>
    <row r="576" ht="11.5" customHeight="1">
      <c r="A576" s="9" t="inlineStr"/>
      <c r="B576" s="9" t="inlineStr">
        <is>
          <t>TOTAL</t>
        </is>
      </c>
      <c r="C576" s="9" t="inlineStr"/>
      <c r="D576" s="9" t="inlineStr"/>
      <c r="E576" s="9" t="inlineStr"/>
      <c r="F576" s="9" t="inlineStr">
        <is>
          <t>27673.28 Z</t>
        </is>
      </c>
    </row>
    <row r="577" ht="11.5" customHeight="1">
      <c r="A577" s="9" t="inlineStr"/>
      <c r="B577" s="9" t="inlineStr">
        <is>
          <t>Add Cess @ 1% on "Z-A"</t>
        </is>
      </c>
      <c r="C577" s="9" t="inlineStr"/>
      <c r="D577" s="9" t="inlineStr"/>
      <c r="E577" s="9" t="inlineStr"/>
      <c r="F577" s="9" t="inlineStr">
        <is>
          <t>6.95</t>
        </is>
      </c>
    </row>
    <row r="578" ht="11.5" customHeight="1">
      <c r="A578" s="9" t="inlineStr"/>
      <c r="B578" s="9" t="inlineStr">
        <is>
          <t>Cost for 30 m length of a pipe</t>
        </is>
      </c>
      <c r="C578" s="9" t="inlineStr"/>
      <c r="D578" s="9" t="inlineStr"/>
      <c r="E578" s="9" t="inlineStr"/>
      <c r="F578" s="9" t="inlineStr">
        <is>
          <t>27680.23</t>
        </is>
      </c>
    </row>
    <row r="579" ht="11.5" customHeight="1">
      <c r="A579" s="9" t="inlineStr"/>
      <c r="B579" s="9" t="inlineStr">
        <is>
          <t>Cost for one m length of a pipe</t>
        </is>
      </c>
      <c r="C579" s="9" t="inlineStr"/>
      <c r="D579" s="9" t="inlineStr"/>
      <c r="E579" s="9" t="inlineStr"/>
      <c r="F579" s="9" t="inlineStr">
        <is>
          <t>922.67</t>
        </is>
      </c>
    </row>
    <row r="580" ht="11.5" customHeight="1">
      <c r="A580" s="9" t="inlineStr"/>
      <c r="B580" s="9" t="inlineStr">
        <is>
          <t>Say</t>
        </is>
      </c>
      <c r="C580" s="9" t="inlineStr"/>
      <c r="D580" s="9" t="inlineStr"/>
      <c r="E580" s="9" t="inlineStr"/>
      <c r="F580" s="9" t="inlineStr">
        <is>
          <t>922.65</t>
        </is>
      </c>
    </row>
    <row r="581" ht="11.5" customHeight="1">
      <c r="A581" s="9" t="inlineStr">
        <is>
          <t>2.13.2</t>
        </is>
      </c>
      <c r="B581" s="9" t="inlineStr">
        <is>
          <t>Hard rock (requiring blasting)</t>
        </is>
      </c>
      <c r="C581" s="9" t="inlineStr"/>
      <c r="D581" s="9" t="inlineStr"/>
      <c r="E581" s="9" t="inlineStr"/>
      <c r="F581" s="9" t="inlineStr"/>
    </row>
    <row r="582" ht="11.5" customHeight="1">
      <c r="A582" s="9" t="inlineStr">
        <is>
          <t>2.13.2.1</t>
        </is>
      </c>
      <c r="B582" s="9" t="inlineStr">
        <is>
          <t>Pipes, cables etc. not exceeding 80</t>
        </is>
      </c>
      <c r="C582" s="9" t="inlineStr">
        <is>
          <t>mm dia</t>
        </is>
      </c>
      <c r="D582" s="9" t="inlineStr"/>
      <c r="E582" s="9" t="inlineStr"/>
      <c r="F582" s="9" t="inlineStr"/>
    </row>
    <row r="583" ht="11.5" customHeight="1">
      <c r="A583" s="10" t="inlineStr">
        <is>
          <t>Code</t>
        </is>
      </c>
      <c r="B583" s="10" t="inlineStr">
        <is>
          <t>Description</t>
        </is>
      </c>
      <c r="C583" s="10" t="inlineStr">
        <is>
          <t>Unit</t>
        </is>
      </c>
      <c r="D583" s="10" t="inlineStr">
        <is>
          <t>Quantity</t>
        </is>
      </c>
      <c r="E583" s="10" t="inlineStr">
        <is>
          <t>Rate</t>
        </is>
      </c>
      <c r="F583" s="10" t="inlineStr">
        <is>
          <t>Amount</t>
        </is>
      </c>
    </row>
    <row r="584" ht="11.5" customHeight="1">
      <c r="A584" s="9" t="inlineStr"/>
      <c r="B584" s="9" t="inlineStr">
        <is>
          <t>Details of cost for 180 m length of a</t>
        </is>
      </c>
      <c r="C584" s="9" t="inlineStr"/>
      <c r="D584" s="9" t="inlineStr"/>
      <c r="E584" s="9" t="inlineStr"/>
      <c r="F584" s="9" t="inlineStr"/>
    </row>
    <row r="585" ht="11.5" customHeight="1">
      <c r="A585" s="9" t="inlineStr"/>
      <c r="B585" s="9" t="inlineStr">
        <is>
          <t>pipe of a average dia. say 40mm.</t>
        </is>
      </c>
      <c r="C585" s="9" t="inlineStr"/>
      <c r="D585" s="9" t="inlineStr"/>
      <c r="E585" s="9" t="inlineStr"/>
      <c r="F585" s="9" t="inlineStr"/>
    </row>
    <row r="586" ht="11.5" customHeight="1">
      <c r="A586" s="9" t="inlineStr"/>
      <c r="B586" s="9" t="inlineStr">
        <is>
          <t>Slope assumed 1:200</t>
        </is>
      </c>
      <c r="C586" s="9" t="inlineStr"/>
      <c r="D586" s="9" t="inlineStr"/>
      <c r="E586" s="9" t="inlineStr"/>
      <c r="F586" s="9" t="inlineStr"/>
    </row>
    <row r="587" ht="11.5" customHeight="1">
      <c r="A587" s="9" t="inlineStr"/>
      <c r="B587" s="9" t="inlineStr">
        <is>
          <t>Excavation-</t>
        </is>
      </c>
      <c r="C587" s="9" t="inlineStr"/>
      <c r="D587" s="9" t="inlineStr"/>
      <c r="E587" s="9" t="inlineStr"/>
      <c r="F587" s="9" t="inlineStr"/>
    </row>
    <row r="588" ht="11.5" customHeight="1">
      <c r="A588" s="9" t="inlineStr"/>
      <c r="B588" s="9" t="inlineStr">
        <is>
          <t>Quantity same as in item No.2.10.1.1</t>
        </is>
      </c>
      <c r="C588" s="9" t="inlineStr"/>
      <c r="D588" s="9" t="inlineStr"/>
      <c r="E588" s="9" t="inlineStr"/>
      <c r="F588" s="9" t="inlineStr"/>
    </row>
    <row r="589" ht="11.5" customHeight="1">
      <c r="A589" s="9" t="inlineStr">
        <is>
          <t>2.9.2</t>
        </is>
      </c>
      <c r="B589" s="9" t="inlineStr">
        <is>
          <t>Rate as per item no. 2.9.2 of</t>
        </is>
      </c>
      <c r="C589" s="9" t="inlineStr"/>
      <c r="D589" s="9" t="inlineStr"/>
      <c r="E589" s="9" t="inlineStr"/>
      <c r="F589" s="9" t="inlineStr"/>
    </row>
    <row r="590" ht="11.5" customHeight="1">
      <c r="A590" s="9" t="inlineStr"/>
      <c r="B590" s="9" t="inlineStr">
        <is>
          <t>SH: Earth Work</t>
        </is>
      </c>
      <c r="C590" s="9" t="inlineStr">
        <is>
          <t>cum</t>
        </is>
      </c>
      <c r="D590" s="9" t="inlineStr">
        <is>
          <t>85.05</t>
        </is>
      </c>
      <c r="E590" s="9" t="inlineStr">
        <is>
          <t>729.00</t>
        </is>
      </c>
      <c r="F590" s="9" t="inlineStr">
        <is>
          <t>62001.45 A</t>
        </is>
      </c>
    </row>
    <row r="591" ht="11.5" customHeight="1">
      <c r="A591" s="9" t="inlineStr"/>
      <c r="B591" s="9" t="inlineStr">
        <is>
          <t>Refilling, ramming and watering</t>
        </is>
      </c>
      <c r="C591" s="9" t="inlineStr"/>
      <c r="D591" s="9" t="inlineStr"/>
      <c r="E591" s="9" t="inlineStr"/>
      <c r="F591" s="9" t="inlineStr"/>
    </row>
    <row r="592" ht="11.5" customHeight="1">
      <c r="A592" s="9" t="inlineStr">
        <is>
          <t>2.25</t>
        </is>
      </c>
      <c r="B592" s="9" t="inlineStr">
        <is>
          <t>Rate as per item No.2.25 of</t>
        </is>
      </c>
      <c r="C592" s="9" t="inlineStr"/>
      <c r="D592" s="9" t="inlineStr"/>
      <c r="E592" s="9" t="inlineStr"/>
      <c r="F592" s="9" t="inlineStr"/>
    </row>
    <row r="593" ht="11.5" customHeight="1">
      <c r="A593" s="9" t="inlineStr"/>
      <c r="B593" s="9" t="inlineStr">
        <is>
          <t>SH: Earth Work</t>
        </is>
      </c>
      <c r="C593" s="9" t="inlineStr">
        <is>
          <t>cum</t>
        </is>
      </c>
      <c r="D593" s="9" t="inlineStr">
        <is>
          <t>85.05</t>
        </is>
      </c>
      <c r="E593" s="9" t="inlineStr">
        <is>
          <t>219.65</t>
        </is>
      </c>
      <c r="F593" s="9" t="inlineStr">
        <is>
          <t>18681.23 A</t>
        </is>
      </c>
    </row>
    <row r="594" ht="11.5" customHeight="1">
      <c r="A594" s="9" t="inlineStr"/>
      <c r="B594" s="9" t="inlineStr">
        <is>
          <t>Extra labour for ramming of rock</t>
        </is>
      </c>
      <c r="C594" s="9" t="inlineStr"/>
      <c r="D594" s="9" t="inlineStr"/>
      <c r="E594" s="9" t="inlineStr"/>
      <c r="F594" s="9" t="inlineStr"/>
    </row>
    <row r="596" ht="11.5" customHeight="1">
      <c r="A596" s="10" t="inlineStr">
        <is>
          <t>Code</t>
        </is>
      </c>
      <c r="B596" s="10" t="inlineStr">
        <is>
          <t>Description</t>
        </is>
      </c>
      <c r="C596" s="10" t="inlineStr">
        <is>
          <t>Unit</t>
        </is>
      </c>
      <c r="D596" s="10" t="inlineStr">
        <is>
          <t>Quantity</t>
        </is>
      </c>
      <c r="E596" s="10" t="inlineStr">
        <is>
          <t>Rate</t>
        </is>
      </c>
      <c r="F596" s="10" t="inlineStr">
        <is>
          <t>Amount</t>
        </is>
      </c>
    </row>
    <row r="597" ht="11.5" customHeight="1">
      <c r="A597" s="9" t="inlineStr">
        <is>
          <t>0114</t>
        </is>
      </c>
      <c r="B597" s="9" t="inlineStr">
        <is>
          <t>Beldar</t>
        </is>
      </c>
      <c r="C597" s="9" t="inlineStr">
        <is>
          <t>day</t>
        </is>
      </c>
      <c r="D597" s="9" t="inlineStr">
        <is>
          <t>2.50</t>
        </is>
      </c>
      <c r="E597" s="9" t="inlineStr">
        <is>
          <t>558.00</t>
        </is>
      </c>
      <c r="F597" s="9" t="inlineStr">
        <is>
          <t>1395.00</t>
        </is>
      </c>
    </row>
    <row r="598" ht="11.5" customHeight="1">
      <c r="A598" s="9" t="inlineStr"/>
      <c r="B598" s="9" t="inlineStr">
        <is>
          <t>TOTAL</t>
        </is>
      </c>
      <c r="C598" s="9" t="inlineStr"/>
      <c r="D598" s="9" t="inlineStr"/>
      <c r="E598" s="9" t="inlineStr"/>
      <c r="F598" s="9" t="inlineStr">
        <is>
          <t>82077.68 W</t>
        </is>
      </c>
    </row>
    <row r="599" ht="11.5" customHeight="1">
      <c r="A599" s="9" t="inlineStr"/>
      <c r="B599" s="9" t="inlineStr">
        <is>
          <t>Add 1 % Water charges on "W-A"</t>
        </is>
      </c>
      <c r="C599" s="9" t="inlineStr"/>
      <c r="D599" s="9" t="inlineStr"/>
      <c r="E599" s="9" t="inlineStr"/>
      <c r="F599" s="9" t="inlineStr">
        <is>
          <t>13.95</t>
        </is>
      </c>
    </row>
    <row r="600" ht="11.5" customHeight="1">
      <c r="A600" s="9" t="inlineStr"/>
      <c r="B600" s="9" t="inlineStr">
        <is>
          <t>TOTAL</t>
        </is>
      </c>
      <c r="C600" s="9" t="inlineStr"/>
      <c r="D600" s="9" t="inlineStr"/>
      <c r="E600" s="9" t="inlineStr"/>
      <c r="F600" s="9" t="inlineStr">
        <is>
          <t>82091.63 X</t>
        </is>
      </c>
    </row>
    <row r="601" ht="11.5" customHeight="1">
      <c r="A601" s="9" t="inlineStr"/>
      <c r="B601" s="9" t="inlineStr">
        <is>
          <t>Add GST on "X-A" (multiplying factor</t>
        </is>
      </c>
      <c r="C601" s="9" t="inlineStr"/>
      <c r="D601" s="9" t="inlineStr"/>
      <c r="E601" s="9" t="inlineStr"/>
      <c r="F601" s="9" t="inlineStr"/>
    </row>
    <row r="602" ht="11.5" customHeight="1">
      <c r="A602" s="9" t="inlineStr"/>
      <c r="B602" s="9" t="inlineStr">
        <is>
          <t>0.1405)</t>
        </is>
      </c>
      <c r="C602" s="9" t="inlineStr"/>
      <c r="D602" s="9" t="inlineStr"/>
      <c r="E602" s="9" t="inlineStr"/>
      <c r="F602" s="9" t="inlineStr">
        <is>
          <t>197.96</t>
        </is>
      </c>
    </row>
    <row r="603" ht="11.5" customHeight="1">
      <c r="A603" s="9" t="inlineStr"/>
      <c r="B603" s="9" t="inlineStr">
        <is>
          <t>TOTAL</t>
        </is>
      </c>
      <c r="C603" s="9" t="inlineStr"/>
      <c r="D603" s="9" t="inlineStr"/>
      <c r="E603" s="9" t="inlineStr"/>
      <c r="F603" s="9" t="inlineStr">
        <is>
          <t>82289.59 Y</t>
        </is>
      </c>
    </row>
    <row r="604" ht="11.5" customHeight="1">
      <c r="A604" s="9" t="inlineStr"/>
      <c r="B604" s="9" t="inlineStr">
        <is>
          <t>Add 15% CPOH on "Y-A"</t>
        </is>
      </c>
      <c r="C604" s="9" t="inlineStr"/>
      <c r="D604" s="9" t="inlineStr"/>
      <c r="E604" s="9" t="inlineStr"/>
      <c r="F604" s="9" t="inlineStr">
        <is>
          <t>241.04</t>
        </is>
      </c>
    </row>
    <row r="605" ht="11.5" customHeight="1">
      <c r="A605" s="9" t="inlineStr"/>
      <c r="B605" s="9" t="inlineStr">
        <is>
          <t>TOTAL</t>
        </is>
      </c>
      <c r="C605" s="9" t="inlineStr"/>
      <c r="D605" s="9" t="inlineStr"/>
      <c r="E605" s="9" t="inlineStr"/>
      <c r="F605" s="9" t="inlineStr">
        <is>
          <t>82530.63 Z</t>
        </is>
      </c>
    </row>
    <row r="606" ht="11.5" customHeight="1">
      <c r="A606" s="9" t="inlineStr"/>
      <c r="B606" s="9" t="inlineStr">
        <is>
          <t>Add Cess @ 1% on "Z-A"</t>
        </is>
      </c>
      <c r="C606" s="9" t="inlineStr"/>
      <c r="D606" s="9" t="inlineStr"/>
      <c r="E606" s="9" t="inlineStr"/>
      <c r="F606" s="9" t="inlineStr">
        <is>
          <t>18.48</t>
        </is>
      </c>
    </row>
    <row r="607" ht="11.5" customHeight="1">
      <c r="A607" s="9" t="inlineStr"/>
      <c r="B607" s="9" t="inlineStr">
        <is>
          <t>Cost for 180 m. length of pipe</t>
        </is>
      </c>
      <c r="C607" s="9" t="inlineStr"/>
      <c r="D607" s="9" t="inlineStr"/>
      <c r="E607" s="9" t="inlineStr"/>
      <c r="F607" s="9" t="inlineStr">
        <is>
          <t>82549.11</t>
        </is>
      </c>
    </row>
    <row r="608" ht="11.5" customHeight="1">
      <c r="A608" s="9" t="inlineStr"/>
      <c r="B608" s="9" t="inlineStr">
        <is>
          <t>Cost for 1m. length of pipe</t>
        </is>
      </c>
      <c r="C608" s="9" t="inlineStr"/>
      <c r="D608" s="9" t="inlineStr"/>
      <c r="E608" s="9" t="inlineStr"/>
      <c r="F608" s="9" t="inlineStr">
        <is>
          <t>458.61</t>
        </is>
      </c>
    </row>
    <row r="609" ht="11.5" customHeight="1">
      <c r="A609" s="9" t="inlineStr"/>
      <c r="B609" s="9" t="inlineStr">
        <is>
          <t>Say</t>
        </is>
      </c>
      <c r="C609" s="9" t="inlineStr"/>
      <c r="D609" s="9" t="inlineStr"/>
      <c r="E609" s="9" t="inlineStr"/>
      <c r="F609" s="9" t="inlineStr">
        <is>
          <t>458.60</t>
        </is>
      </c>
    </row>
    <row r="610" ht="11.5" customHeight="1">
      <c r="A610" s="9" t="inlineStr">
        <is>
          <t>2.13.2.2</t>
        </is>
      </c>
      <c r="B610" s="9" t="inlineStr">
        <is>
          <t>Pipes, cables etc. exceeding 80 mm</t>
        </is>
      </c>
      <c r="C610" s="9" t="inlineStr">
        <is>
          <t>dia but not</t>
        </is>
      </c>
      <c r="D610" s="9" t="inlineStr">
        <is>
          <t>exceeding</t>
        </is>
      </c>
      <c r="E610" s="9" t="inlineStr">
        <is>
          <t>300 mm</t>
        </is>
      </c>
      <c r="F610" s="9" t="inlineStr">
        <is>
          <t>dia</t>
        </is>
      </c>
    </row>
    <row r="611" ht="11.5" customHeight="1">
      <c r="A611" s="10" t="inlineStr">
        <is>
          <t>Code</t>
        </is>
      </c>
      <c r="B611" s="10" t="inlineStr">
        <is>
          <t>Description</t>
        </is>
      </c>
      <c r="C611" s="10" t="inlineStr">
        <is>
          <t>Unit</t>
        </is>
      </c>
      <c r="D611" s="10" t="inlineStr">
        <is>
          <t>Quantity</t>
        </is>
      </c>
      <c r="E611" s="10" t="inlineStr">
        <is>
          <t>Rate</t>
        </is>
      </c>
      <c r="F611" s="10" t="inlineStr">
        <is>
          <t>Amount</t>
        </is>
      </c>
    </row>
    <row r="612" ht="11.5" customHeight="1">
      <c r="A612" s="9" t="inlineStr"/>
      <c r="B612" s="9" t="inlineStr">
        <is>
          <t>Details of cost for 80 m length of a</t>
        </is>
      </c>
      <c r="C612" s="9" t="inlineStr"/>
      <c r="D612" s="9" t="inlineStr"/>
      <c r="E612" s="9" t="inlineStr"/>
      <c r="F612" s="9" t="inlineStr"/>
    </row>
    <row r="613" ht="11.5" customHeight="1">
      <c r="A613" s="9" t="inlineStr"/>
      <c r="B613" s="9" t="inlineStr">
        <is>
          <t>pipe of an average dia. say 200mm.</t>
        </is>
      </c>
      <c r="C613" s="9" t="inlineStr"/>
      <c r="D613" s="9" t="inlineStr"/>
      <c r="E613" s="9" t="inlineStr"/>
      <c r="F613" s="9" t="inlineStr"/>
    </row>
    <row r="614" ht="11.5" customHeight="1">
      <c r="A614" s="9" t="inlineStr"/>
      <c r="B614" s="9" t="inlineStr">
        <is>
          <t>Slope assumed 1:200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Excavation-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/>
      <c r="B616" s="9" t="inlineStr">
        <is>
          <t>Quantity same as in item No.2.13.1.2</t>
        </is>
      </c>
      <c r="C616" s="9" t="inlineStr"/>
      <c r="D616" s="9" t="inlineStr"/>
      <c r="E616" s="9" t="inlineStr"/>
      <c r="F616" s="9" t="inlineStr"/>
    </row>
    <row r="617" ht="11.5" customHeight="1">
      <c r="A617" s="9" t="inlineStr">
        <is>
          <t>2.9.2</t>
        </is>
      </c>
      <c r="B617" s="9" t="inlineStr">
        <is>
          <t>Rate as per item no. 2.9.2 of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/>
      <c r="B618" s="9" t="inlineStr">
        <is>
          <t>SH: Earth Work</t>
        </is>
      </c>
      <c r="C618" s="9" t="inlineStr">
        <is>
          <t>cum</t>
        </is>
      </c>
      <c r="D618" s="9" t="inlineStr">
        <is>
          <t>93.60</t>
        </is>
      </c>
      <c r="E618" s="9" t="inlineStr">
        <is>
          <t>729.00</t>
        </is>
      </c>
      <c r="F618" s="9" t="inlineStr">
        <is>
          <t>68234.40 A</t>
        </is>
      </c>
    </row>
    <row r="619" ht="11.5" customHeight="1">
      <c r="A619" s="9" t="inlineStr"/>
      <c r="B619" s="9" t="inlineStr">
        <is>
          <t>Refilling, ramming and watering</t>
        </is>
      </c>
      <c r="C619" s="9" t="inlineStr"/>
      <c r="D619" s="9" t="inlineStr"/>
      <c r="E619" s="9" t="inlineStr"/>
      <c r="F619" s="9" t="inlineStr"/>
    </row>
    <row r="620" ht="11.5" customHeight="1">
      <c r="A620" s="9" t="inlineStr">
        <is>
          <t>2.25</t>
        </is>
      </c>
      <c r="B620" s="9" t="inlineStr">
        <is>
          <t>Rate as per item No.2.25 of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/>
      <c r="B621" s="9" t="inlineStr">
        <is>
          <t>SH: Earth Work</t>
        </is>
      </c>
      <c r="C621" s="9" t="inlineStr">
        <is>
          <t>cum</t>
        </is>
      </c>
      <c r="D621" s="9" t="inlineStr">
        <is>
          <t>93.60</t>
        </is>
      </c>
      <c r="E621" s="9" t="inlineStr">
        <is>
          <t>219.65</t>
        </is>
      </c>
      <c r="F621" s="9" t="inlineStr">
        <is>
          <t>20559.24 A</t>
        </is>
      </c>
    </row>
    <row r="622" ht="11.5" customHeight="1">
      <c r="A622" s="9" t="inlineStr"/>
      <c r="B622" s="9" t="inlineStr">
        <is>
          <t>Extra labour for ramming of rock</t>
        </is>
      </c>
      <c r="C622" s="9" t="inlineStr"/>
      <c r="D622" s="9" t="inlineStr"/>
      <c r="E622" s="9" t="inlineStr"/>
      <c r="F622" s="9" t="inlineStr"/>
    </row>
    <row r="623" ht="11.5" customHeight="1">
      <c r="A623" s="9" t="inlineStr">
        <is>
          <t>0114</t>
        </is>
      </c>
      <c r="B623" s="9" t="inlineStr">
        <is>
          <t>Beldar</t>
        </is>
      </c>
      <c r="C623" s="9" t="inlineStr">
        <is>
          <t>day</t>
        </is>
      </c>
      <c r="D623" s="9" t="inlineStr">
        <is>
          <t>2.75</t>
        </is>
      </c>
      <c r="E623" s="9" t="inlineStr">
        <is>
          <t>558.00</t>
        </is>
      </c>
      <c r="F623" s="9" t="inlineStr">
        <is>
          <t>1534.50</t>
        </is>
      </c>
    </row>
    <row r="624" ht="11.5" customHeight="1">
      <c r="A624" s="9" t="inlineStr"/>
      <c r="B624" s="9" t="inlineStr">
        <is>
          <t>TOTAL</t>
        </is>
      </c>
      <c r="C624" s="9" t="inlineStr"/>
      <c r="D624" s="9" t="inlineStr"/>
      <c r="E624" s="9" t="inlineStr"/>
      <c r="F624" s="9" t="inlineStr">
        <is>
          <t>90328.14 W</t>
        </is>
      </c>
    </row>
    <row r="625" ht="11.5" customHeight="1">
      <c r="A625" s="9" t="inlineStr"/>
      <c r="B625" s="9" t="inlineStr">
        <is>
          <t>Add 1 % Water charges on "W-A"</t>
        </is>
      </c>
      <c r="C625" s="9" t="inlineStr"/>
      <c r="D625" s="9" t="inlineStr"/>
      <c r="E625" s="9" t="inlineStr"/>
      <c r="F625" s="9" t="inlineStr">
        <is>
          <t>15.34</t>
        </is>
      </c>
    </row>
    <row r="626" ht="11.5" customHeight="1">
      <c r="A626" s="9" t="inlineStr"/>
      <c r="B626" s="9" t="inlineStr">
        <is>
          <t>TOTAL</t>
        </is>
      </c>
      <c r="C626" s="9" t="inlineStr"/>
      <c r="D626" s="9" t="inlineStr"/>
      <c r="E626" s="9" t="inlineStr"/>
      <c r="F626" s="9" t="inlineStr">
        <is>
          <t>90343.49 X</t>
        </is>
      </c>
    </row>
    <row r="627" ht="11.5" customHeight="1">
      <c r="A627" s="9" t="inlineStr"/>
      <c r="B627" s="9" t="inlineStr">
        <is>
          <t>Add GST on "X-A" (multiplying factor</t>
        </is>
      </c>
      <c r="C627" s="9" t="inlineStr"/>
      <c r="D627" s="9" t="inlineStr"/>
      <c r="E627" s="9" t="inlineStr"/>
      <c r="F627" s="9" t="inlineStr"/>
    </row>
    <row r="628" ht="11.5" customHeight="1">
      <c r="A628" s="9" t="inlineStr"/>
      <c r="B628" s="9" t="inlineStr">
        <is>
          <t>0.1405)</t>
        </is>
      </c>
      <c r="C628" s="9" t="inlineStr"/>
      <c r="D628" s="9" t="inlineStr"/>
      <c r="E628" s="9" t="inlineStr"/>
      <c r="F628" s="9" t="inlineStr">
        <is>
          <t>217.75</t>
        </is>
      </c>
    </row>
    <row r="629" ht="11.5" customHeight="1">
      <c r="A629" s="9" t="inlineStr"/>
      <c r="B629" s="9" t="inlineStr">
        <is>
          <t>TOTAL</t>
        </is>
      </c>
      <c r="C629" s="9" t="inlineStr"/>
      <c r="D629" s="9" t="inlineStr"/>
      <c r="E629" s="9" t="inlineStr"/>
      <c r="F629" s="9" t="inlineStr">
        <is>
          <t>90561.24 Y</t>
        </is>
      </c>
    </row>
    <row r="630" ht="11.5" customHeight="1">
      <c r="A630" s="9" t="inlineStr"/>
      <c r="B630" s="9" t="inlineStr">
        <is>
          <t>Add 15% CPOH on "Y-A"</t>
        </is>
      </c>
      <c r="C630" s="9" t="inlineStr"/>
      <c r="D630" s="9" t="inlineStr"/>
      <c r="E630" s="9" t="inlineStr"/>
      <c r="F630" s="9" t="inlineStr">
        <is>
          <t>265.14</t>
        </is>
      </c>
    </row>
    <row r="631" ht="11.5" customHeight="1">
      <c r="A631" s="9" t="inlineStr"/>
      <c r="B631" s="9" t="inlineStr">
        <is>
          <t>TOTAL</t>
        </is>
      </c>
      <c r="C631" s="9" t="inlineStr"/>
      <c r="D631" s="9" t="inlineStr"/>
      <c r="E631" s="9" t="inlineStr"/>
      <c r="F631" s="9" t="inlineStr">
        <is>
          <t>90826.38 Z</t>
        </is>
      </c>
    </row>
    <row r="632" ht="11.5" customHeight="1">
      <c r="A632" s="9" t="inlineStr"/>
      <c r="B632" s="9" t="inlineStr">
        <is>
          <t>Add Cess @ 1% on "Z-A"</t>
        </is>
      </c>
      <c r="C632" s="9" t="inlineStr"/>
      <c r="D632" s="9" t="inlineStr"/>
      <c r="E632" s="9" t="inlineStr"/>
      <c r="F632" s="9" t="inlineStr">
        <is>
          <t>20.33</t>
        </is>
      </c>
    </row>
    <row r="633" ht="11.5" customHeight="1">
      <c r="A633" s="9" t="inlineStr"/>
      <c r="B633" s="9" t="inlineStr">
        <is>
          <t>Cost for 80 m. length of pipe</t>
        </is>
      </c>
      <c r="C633" s="9" t="inlineStr"/>
      <c r="D633" s="9" t="inlineStr"/>
      <c r="E633" s="9" t="inlineStr"/>
      <c r="F633" s="9" t="inlineStr">
        <is>
          <t>90846.71</t>
        </is>
      </c>
    </row>
    <row r="634" ht="11.5" customHeight="1">
      <c r="A634" s="9" t="inlineStr"/>
      <c r="B634" s="9" t="inlineStr">
        <is>
          <t>Cost for 1m. length of pipe</t>
        </is>
      </c>
      <c r="C634" s="9" t="inlineStr"/>
      <c r="D634" s="9" t="inlineStr"/>
      <c r="E634" s="9" t="inlineStr"/>
      <c r="F634" s="9" t="inlineStr">
        <is>
          <t>1135.58</t>
        </is>
      </c>
    </row>
    <row r="635" ht="11.5" customHeight="1">
      <c r="A635" s="9" t="inlineStr"/>
      <c r="B635" s="9" t="inlineStr">
        <is>
          <t>Say</t>
        </is>
      </c>
      <c r="C635" s="9" t="inlineStr"/>
      <c r="D635" s="9" t="inlineStr"/>
      <c r="E635" s="9" t="inlineStr"/>
      <c r="F635" s="9" t="inlineStr">
        <is>
          <t>1135.60</t>
        </is>
      </c>
    </row>
    <row r="636" ht="23" customHeight="1">
      <c r="A636" s="9" t="inlineStr">
        <is>
          <t>2.13.2.3</t>
        </is>
      </c>
      <c r="B636" s="9" t="inlineStr">
        <is>
          <t>Pipes, cables etc. exceeding 300 mm</t>
        </is>
      </c>
      <c r="C636" s="9" t="inlineStr">
        <is>
          <t>dia but</t>
        </is>
      </c>
      <c r="D636" s="9" t="inlineStr">
        <is>
          <t>not exceeding</t>
        </is>
      </c>
      <c r="E636" s="9" t="inlineStr">
        <is>
          <t>600 mm</t>
        </is>
      </c>
      <c r="F636" s="9" t="inlineStr">
        <is>
          <t>dia</t>
        </is>
      </c>
    </row>
    <row r="637" ht="11.5" customHeight="1">
      <c r="A637" s="10" t="inlineStr">
        <is>
          <t>Code</t>
        </is>
      </c>
      <c r="B637" s="10" t="inlineStr">
        <is>
          <t>Description</t>
        </is>
      </c>
      <c r="C637" s="10" t="inlineStr">
        <is>
          <t>Unit</t>
        </is>
      </c>
      <c r="D637" s="10" t="inlineStr">
        <is>
          <t>Quantity</t>
        </is>
      </c>
      <c r="E637" s="10" t="inlineStr">
        <is>
          <t>Rate</t>
        </is>
      </c>
      <c r="F637" s="10" t="inlineStr">
        <is>
          <t>Amount</t>
        </is>
      </c>
    </row>
    <row r="638" ht="11.5" customHeight="1">
      <c r="A638" s="9" t="inlineStr"/>
      <c r="B638" s="9" t="inlineStr">
        <is>
          <t>Details of cost for 30 m length of a</t>
        </is>
      </c>
      <c r="C638" s="9" t="inlineStr"/>
      <c r="D638" s="9" t="inlineStr"/>
      <c r="E638" s="9" t="inlineStr"/>
      <c r="F638" s="9" t="inlineStr"/>
    </row>
    <row r="639" ht="11.5" customHeight="1">
      <c r="A639" s="9" t="inlineStr"/>
      <c r="B639" s="9" t="inlineStr">
        <is>
          <t>pipe of an average dia. Say 450mm.</t>
        </is>
      </c>
      <c r="C639" s="9" t="inlineStr"/>
      <c r="D639" s="9" t="inlineStr"/>
      <c r="E639" s="9" t="inlineStr"/>
      <c r="F639" s="9" t="inlineStr"/>
    </row>
    <row r="640" ht="11.5" customHeight="1">
      <c r="A640" s="9" t="inlineStr"/>
      <c r="B640" s="9" t="inlineStr">
        <is>
          <t>Slope assumed 1:200</t>
        </is>
      </c>
      <c r="C640" s="9" t="inlineStr"/>
      <c r="D640" s="9" t="inlineStr"/>
      <c r="E640" s="9" t="inlineStr"/>
      <c r="F640" s="9" t="inlineStr"/>
    </row>
    <row r="642" ht="11.5" customHeight="1">
      <c r="A642" s="10" t="inlineStr">
        <is>
          <t>Code</t>
        </is>
      </c>
      <c r="B642" s="10" t="inlineStr">
        <is>
          <t>Description</t>
        </is>
      </c>
      <c r="C642" s="10" t="inlineStr">
        <is>
          <t>Unit</t>
        </is>
      </c>
      <c r="D642" s="10" t="inlineStr">
        <is>
          <t>Quantity</t>
        </is>
      </c>
      <c r="E642" s="10" t="inlineStr">
        <is>
          <t>Rate</t>
        </is>
      </c>
      <c r="F642" s="10" t="inlineStr">
        <is>
          <t>Amount</t>
        </is>
      </c>
    </row>
    <row r="643" ht="11.5" customHeight="1">
      <c r="A643" s="9" t="inlineStr">
        <is>
          <t>2.9.2</t>
        </is>
      </c>
      <c r="B643" s="9" t="inlineStr">
        <is>
          <t>Rate as per item no. 2.9.2 of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/>
      <c r="B644" s="9" t="inlineStr">
        <is>
          <t>SH: Earth Work</t>
        </is>
      </c>
      <c r="C644" s="9" t="inlineStr">
        <is>
          <t>cum</t>
        </is>
      </c>
      <c r="D644" s="9" t="inlineStr">
        <is>
          <t>40.399</t>
        </is>
      </c>
      <c r="E644" s="9" t="inlineStr">
        <is>
          <t>729.00</t>
        </is>
      </c>
      <c r="F644" s="9" t="inlineStr">
        <is>
          <t>29450.87 A</t>
        </is>
      </c>
    </row>
    <row r="645" ht="11.5" customHeight="1">
      <c r="A645" s="9" t="inlineStr"/>
      <c r="B645" s="9" t="inlineStr">
        <is>
          <t>Refilling, ramming and watering</t>
        </is>
      </c>
      <c r="C645" s="9" t="inlineStr"/>
      <c r="D645" s="9" t="inlineStr"/>
      <c r="E645" s="9" t="inlineStr"/>
      <c r="F645" s="9" t="inlineStr"/>
    </row>
    <row r="646" ht="11.5" customHeight="1">
      <c r="A646" s="9" t="inlineStr">
        <is>
          <t>2.25</t>
        </is>
      </c>
      <c r="B646" s="9" t="inlineStr">
        <is>
          <t>Rate as per item No.2.25 of</t>
        </is>
      </c>
      <c r="C646" s="9" t="inlineStr"/>
      <c r="D646" s="9" t="inlineStr"/>
      <c r="E646" s="9" t="inlineStr"/>
      <c r="F646" s="9" t="inlineStr"/>
    </row>
    <row r="647" ht="11.5" customHeight="1">
      <c r="A647" s="9" t="inlineStr"/>
      <c r="B647" s="9" t="inlineStr">
        <is>
          <t>SH: Earth Work</t>
        </is>
      </c>
      <c r="C647" s="9" t="inlineStr">
        <is>
          <t>cum</t>
        </is>
      </c>
      <c r="D647" s="9" t="inlineStr">
        <is>
          <t>40.399</t>
        </is>
      </c>
      <c r="E647" s="9" t="inlineStr">
        <is>
          <t>219.65</t>
        </is>
      </c>
      <c r="F647" s="9" t="inlineStr">
        <is>
          <t>8873.64 A</t>
        </is>
      </c>
    </row>
    <row r="648" ht="11.5" customHeight="1">
      <c r="A648" s="9" t="inlineStr"/>
      <c r="B648" s="9" t="inlineStr">
        <is>
          <t>Extra labour for ramming of rock</t>
        </is>
      </c>
      <c r="C648" s="9" t="inlineStr"/>
      <c r="D648" s="9" t="inlineStr"/>
      <c r="E648" s="9" t="inlineStr"/>
      <c r="F648" s="9" t="inlineStr"/>
    </row>
    <row r="649" ht="11.5" customHeight="1">
      <c r="A649" s="9" t="inlineStr">
        <is>
          <t>0114</t>
        </is>
      </c>
      <c r="B649" s="9" t="inlineStr">
        <is>
          <t>Beldar</t>
        </is>
      </c>
      <c r="C649" s="9" t="inlineStr">
        <is>
          <t>day</t>
        </is>
      </c>
      <c r="D649" s="9" t="inlineStr">
        <is>
          <t>1.17</t>
        </is>
      </c>
      <c r="E649" s="9" t="inlineStr">
        <is>
          <t>558.00</t>
        </is>
      </c>
      <c r="F649" s="9" t="inlineStr">
        <is>
          <t>652.86</t>
        </is>
      </c>
    </row>
    <row r="650" ht="11.5" customHeight="1">
      <c r="A650" s="9" t="inlineStr"/>
      <c r="B650" s="9" t="inlineStr">
        <is>
          <t>TOTAL</t>
        </is>
      </c>
      <c r="C650" s="9" t="inlineStr"/>
      <c r="D650" s="9" t="inlineStr"/>
      <c r="E650" s="9" t="inlineStr"/>
      <c r="F650" s="9" t="inlineStr">
        <is>
          <t>38977.37 W</t>
        </is>
      </c>
    </row>
    <row r="651" ht="11.5" customHeight="1">
      <c r="A651" s="9" t="inlineStr"/>
      <c r="B651" s="9" t="inlineStr">
        <is>
          <t>Add 1 % Water charges on "W-A"</t>
        </is>
      </c>
      <c r="C651" s="9" t="inlineStr"/>
      <c r="D651" s="9" t="inlineStr"/>
      <c r="E651" s="9" t="inlineStr"/>
      <c r="F651" s="9" t="inlineStr">
        <is>
          <t>6.53</t>
        </is>
      </c>
    </row>
    <row r="652" ht="11.5" customHeight="1">
      <c r="A652" s="9" t="inlineStr"/>
      <c r="B652" s="9" t="inlineStr">
        <is>
          <t>TOTAL</t>
        </is>
      </c>
      <c r="C652" s="9" t="inlineStr"/>
      <c r="D652" s="9" t="inlineStr"/>
      <c r="E652" s="9" t="inlineStr"/>
      <c r="F652" s="9" t="inlineStr">
        <is>
          <t>38983.90 X</t>
        </is>
      </c>
    </row>
    <row r="653" ht="11.5" customHeight="1">
      <c r="A653" s="9" t="inlineStr"/>
      <c r="B653" s="9" t="inlineStr">
        <is>
          <t>Add GST on "X-A" (multiplying factor</t>
        </is>
      </c>
      <c r="C653" s="9" t="inlineStr"/>
      <c r="D653" s="9" t="inlineStr"/>
      <c r="E653" s="9" t="inlineStr"/>
      <c r="F653" s="9" t="inlineStr"/>
    </row>
    <row r="654" ht="11.5" customHeight="1">
      <c r="A654" s="9" t="inlineStr"/>
      <c r="B654" s="9" t="inlineStr">
        <is>
          <t>0.1405)</t>
        </is>
      </c>
      <c r="C654" s="9" t="inlineStr"/>
      <c r="D654" s="9" t="inlineStr"/>
      <c r="E654" s="9" t="inlineStr"/>
      <c r="F654" s="9" t="inlineStr">
        <is>
          <t>92.64</t>
        </is>
      </c>
    </row>
    <row r="655" ht="11.5" customHeight="1">
      <c r="A655" s="9" t="inlineStr"/>
      <c r="B655" s="9" t="inlineStr">
        <is>
          <t>TOTAL</t>
        </is>
      </c>
      <c r="C655" s="9" t="inlineStr"/>
      <c r="D655" s="9" t="inlineStr"/>
      <c r="E655" s="9" t="inlineStr"/>
      <c r="F655" s="9" t="inlineStr">
        <is>
          <t>39076.54 Y</t>
        </is>
      </c>
    </row>
    <row r="656" ht="11.5" customHeight="1">
      <c r="A656" s="9" t="inlineStr"/>
      <c r="B656" s="9" t="inlineStr">
        <is>
          <t>Add 15% CPOH on "Y-A"</t>
        </is>
      </c>
      <c r="C656" s="9" t="inlineStr"/>
      <c r="D656" s="9" t="inlineStr"/>
      <c r="E656" s="9" t="inlineStr"/>
      <c r="F656" s="9" t="inlineStr">
        <is>
          <t>112.80</t>
        </is>
      </c>
    </row>
    <row r="657" ht="11.5" customHeight="1">
      <c r="A657" s="9" t="inlineStr"/>
      <c r="B657" s="9" t="inlineStr">
        <is>
          <t>TOTAL</t>
        </is>
      </c>
      <c r="C657" s="9" t="inlineStr"/>
      <c r="D657" s="9" t="inlineStr"/>
      <c r="E657" s="9" t="inlineStr"/>
      <c r="F657" s="9" t="inlineStr">
        <is>
          <t>39189.35 Z</t>
        </is>
      </c>
    </row>
    <row r="658" ht="11.5" customHeight="1">
      <c r="A658" s="9" t="inlineStr"/>
      <c r="B658" s="9" t="inlineStr">
        <is>
          <t>Add Cess @ 1% on "Z-A"</t>
        </is>
      </c>
      <c r="C658" s="9" t="inlineStr"/>
      <c r="D658" s="9" t="inlineStr"/>
      <c r="E658" s="9" t="inlineStr"/>
      <c r="F658" s="9" t="inlineStr">
        <is>
          <t>8.65</t>
        </is>
      </c>
    </row>
    <row r="659" ht="11.5" customHeight="1">
      <c r="A659" s="9" t="inlineStr"/>
      <c r="B659" s="9" t="inlineStr">
        <is>
          <t>Cost for 30 m. length of pipe</t>
        </is>
      </c>
      <c r="C659" s="9" t="inlineStr"/>
      <c r="D659" s="9" t="inlineStr"/>
      <c r="E659" s="9" t="inlineStr"/>
      <c r="F659" s="9" t="inlineStr">
        <is>
          <t>39198.00</t>
        </is>
      </c>
    </row>
    <row r="660" ht="11.5" customHeight="1">
      <c r="A660" s="9" t="inlineStr"/>
      <c r="B660" s="9" t="inlineStr">
        <is>
          <t>Cost for 1m. length of pipe</t>
        </is>
      </c>
      <c r="C660" s="9" t="inlineStr"/>
      <c r="D660" s="9" t="inlineStr"/>
      <c r="E660" s="9" t="inlineStr"/>
      <c r="F660" s="9" t="inlineStr">
        <is>
          <t>1306.60</t>
        </is>
      </c>
    </row>
    <row r="661" ht="11.5" customHeight="1">
      <c r="A661" s="9" t="inlineStr"/>
      <c r="B661" s="9" t="inlineStr">
        <is>
          <t>Say</t>
        </is>
      </c>
      <c r="C661" s="9" t="inlineStr"/>
      <c r="D661" s="9" t="inlineStr"/>
      <c r="E661" s="9" t="inlineStr"/>
      <c r="F661" s="9" t="inlineStr">
        <is>
          <t>1306.60</t>
        </is>
      </c>
    </row>
    <row r="662" ht="11.5" customHeight="1">
      <c r="A662" s="9" t="inlineStr">
        <is>
          <t>2.13.3</t>
        </is>
      </c>
      <c r="B662" s="9" t="inlineStr">
        <is>
          <t>Hard rock (blasting prohibited)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>
        <is>
          <t>2.13.3.1</t>
        </is>
      </c>
      <c r="B663" s="9" t="inlineStr">
        <is>
          <t>Pipes, cables etc. not exceeding 80</t>
        </is>
      </c>
      <c r="C663" s="9" t="inlineStr">
        <is>
          <t>mm dia</t>
        </is>
      </c>
      <c r="D663" s="9" t="inlineStr"/>
      <c r="E663" s="9" t="inlineStr"/>
      <c r="F663" s="9" t="inlineStr"/>
    </row>
    <row r="664" ht="11.5" customHeight="1">
      <c r="A664" s="10" t="inlineStr">
        <is>
          <t>Code</t>
        </is>
      </c>
      <c r="B664" s="10" t="inlineStr">
        <is>
          <t>Description</t>
        </is>
      </c>
      <c r="C664" s="10" t="inlineStr">
        <is>
          <t>Unit</t>
        </is>
      </c>
      <c r="D664" s="10" t="inlineStr">
        <is>
          <t>Quantity</t>
        </is>
      </c>
      <c r="E664" s="10" t="inlineStr">
        <is>
          <t>Rate</t>
        </is>
      </c>
      <c r="F664" s="10" t="inlineStr">
        <is>
          <t>Amount</t>
        </is>
      </c>
    </row>
    <row r="665" ht="11.5" customHeight="1">
      <c r="A665" s="9" t="inlineStr"/>
      <c r="B665" s="9" t="inlineStr">
        <is>
          <t>Details of cost for 180 m length of a</t>
        </is>
      </c>
      <c r="C665" s="9" t="inlineStr"/>
      <c r="D665" s="9" t="inlineStr"/>
      <c r="E665" s="9" t="inlineStr"/>
      <c r="F665" s="9" t="inlineStr"/>
    </row>
    <row r="666" ht="11.5" customHeight="1">
      <c r="A666" s="9" t="inlineStr"/>
      <c r="B666" s="9" t="inlineStr">
        <is>
          <t>pipe of a average dia. say 40mm.</t>
        </is>
      </c>
      <c r="C666" s="9" t="inlineStr"/>
      <c r="D666" s="9" t="inlineStr"/>
      <c r="E666" s="9" t="inlineStr"/>
      <c r="F666" s="9" t="inlineStr"/>
    </row>
    <row r="667" ht="11.5" customHeight="1">
      <c r="A667" s="9" t="inlineStr"/>
      <c r="B667" s="9" t="inlineStr">
        <is>
          <t>Slope assumed 1:200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/>
      <c r="B668" s="9" t="inlineStr">
        <is>
          <t>Excavation-</t>
        </is>
      </c>
      <c r="C668" s="9" t="inlineStr"/>
      <c r="D668" s="9" t="inlineStr"/>
      <c r="E668" s="9" t="inlineStr"/>
      <c r="F668" s="9" t="inlineStr"/>
    </row>
    <row r="669" ht="11.5" customHeight="1">
      <c r="A669" s="9" t="inlineStr"/>
      <c r="B669" s="9" t="inlineStr">
        <is>
          <t>Quantity same as in item No.2.10.1.1</t>
        </is>
      </c>
      <c r="C669" s="9" t="inlineStr"/>
      <c r="D669" s="9" t="inlineStr"/>
      <c r="E669" s="9" t="inlineStr"/>
      <c r="F669" s="9" t="inlineStr"/>
    </row>
    <row r="670" ht="11.5" customHeight="1">
      <c r="A670" s="9" t="inlineStr">
        <is>
          <t>2.9.3</t>
        </is>
      </c>
      <c r="B670" s="9" t="inlineStr">
        <is>
          <t>Rate of item no 2.9.3 of</t>
        </is>
      </c>
      <c r="C670" s="9" t="inlineStr"/>
      <c r="D670" s="9" t="inlineStr"/>
      <c r="E670" s="9" t="inlineStr"/>
      <c r="F670" s="9" t="inlineStr"/>
    </row>
    <row r="671" ht="11.5" customHeight="1">
      <c r="A671" s="9" t="inlineStr"/>
      <c r="B671" s="9" t="inlineStr">
        <is>
          <t>SH: Earth Work</t>
        </is>
      </c>
      <c r="C671" s="9" t="inlineStr">
        <is>
          <t>cum</t>
        </is>
      </c>
      <c r="D671" s="9" t="inlineStr">
        <is>
          <t>85.05</t>
        </is>
      </c>
      <c r="E671" s="9" t="inlineStr">
        <is>
          <t>1080.55</t>
        </is>
      </c>
      <c r="F671" s="9" t="inlineStr">
        <is>
          <t>91900.78 A</t>
        </is>
      </c>
    </row>
    <row r="672" ht="11.5" customHeight="1">
      <c r="A672" s="9" t="inlineStr"/>
      <c r="B672" s="9" t="inlineStr">
        <is>
          <t>Refilling, ramming and watering</t>
        </is>
      </c>
      <c r="C672" s="9" t="inlineStr"/>
      <c r="D672" s="9" t="inlineStr"/>
      <c r="E672" s="9" t="inlineStr"/>
      <c r="F672" s="9" t="inlineStr"/>
    </row>
    <row r="673" ht="11.5" customHeight="1">
      <c r="A673" s="9" t="inlineStr">
        <is>
          <t>2.25</t>
        </is>
      </c>
      <c r="B673" s="9" t="inlineStr">
        <is>
          <t>Rate as per item No.2.25 of</t>
        </is>
      </c>
      <c r="C673" s="9" t="inlineStr"/>
      <c r="D673" s="9" t="inlineStr"/>
      <c r="E673" s="9" t="inlineStr"/>
      <c r="F673" s="9" t="inlineStr"/>
    </row>
    <row r="674" ht="11.5" customHeight="1">
      <c r="A674" s="9" t="inlineStr"/>
      <c r="B674" s="9" t="inlineStr">
        <is>
          <t>SH: Earth Work</t>
        </is>
      </c>
      <c r="C674" s="9" t="inlineStr">
        <is>
          <t>cum</t>
        </is>
      </c>
      <c r="D674" s="9" t="inlineStr">
        <is>
          <t>85.05</t>
        </is>
      </c>
      <c r="E674" s="9" t="inlineStr">
        <is>
          <t>219.65</t>
        </is>
      </c>
      <c r="F674" s="9" t="inlineStr">
        <is>
          <t>18681.23 A</t>
        </is>
      </c>
    </row>
    <row r="675" ht="11.5" customHeight="1">
      <c r="A675" s="9" t="inlineStr"/>
      <c r="B675" s="9" t="inlineStr">
        <is>
          <t>Extra labour for ramming of rock</t>
        </is>
      </c>
      <c r="C675" s="9" t="inlineStr"/>
      <c r="D675" s="9" t="inlineStr"/>
      <c r="E675" s="9" t="inlineStr"/>
      <c r="F675" s="9" t="inlineStr"/>
    </row>
    <row r="676" ht="11.5" customHeight="1">
      <c r="A676" s="9" t="inlineStr">
        <is>
          <t>0114</t>
        </is>
      </c>
      <c r="B676" s="9" t="inlineStr">
        <is>
          <t>Beldar</t>
        </is>
      </c>
      <c r="C676" s="9" t="inlineStr">
        <is>
          <t>day</t>
        </is>
      </c>
      <c r="D676" s="9" t="inlineStr">
        <is>
          <t>2.50</t>
        </is>
      </c>
      <c r="E676" s="9" t="inlineStr">
        <is>
          <t>558.00</t>
        </is>
      </c>
      <c r="F676" s="9" t="inlineStr">
        <is>
          <t>1395.00</t>
        </is>
      </c>
    </row>
    <row r="677" ht="11.5" customHeight="1">
      <c r="A677" s="9" t="inlineStr"/>
      <c r="B677" s="9" t="inlineStr">
        <is>
          <t>TOTAL</t>
        </is>
      </c>
      <c r="C677" s="9" t="inlineStr"/>
      <c r="D677" s="9" t="inlineStr"/>
      <c r="E677" s="9" t="inlineStr"/>
      <c r="F677" s="9" t="inlineStr">
        <is>
          <t>111977.01 W</t>
        </is>
      </c>
    </row>
    <row r="678" ht="11.5" customHeight="1">
      <c r="A678" s="9" t="inlineStr"/>
      <c r="B678" s="9" t="inlineStr">
        <is>
          <t>Add 1 % Water charges on "W-A"</t>
        </is>
      </c>
      <c r="C678" s="9" t="inlineStr"/>
      <c r="D678" s="9" t="inlineStr"/>
      <c r="E678" s="9" t="inlineStr"/>
      <c r="F678" s="9" t="inlineStr">
        <is>
          <t>13.95</t>
        </is>
      </c>
    </row>
    <row r="679" ht="11.5" customHeight="1">
      <c r="A679" s="9" t="inlineStr"/>
      <c r="B679" s="9" t="inlineStr">
        <is>
          <t>TOTAL</t>
        </is>
      </c>
      <c r="C679" s="9" t="inlineStr"/>
      <c r="D679" s="9" t="inlineStr"/>
      <c r="E679" s="9" t="inlineStr"/>
      <c r="F679" s="9" t="inlineStr">
        <is>
          <t>111990.96 X</t>
        </is>
      </c>
    </row>
    <row r="680" ht="11.5" customHeight="1">
      <c r="A680" s="9" t="inlineStr"/>
      <c r="B680" s="9" t="inlineStr">
        <is>
          <t>Add GST on "X-A" (multiplying</t>
        </is>
      </c>
      <c r="C680" s="9" t="inlineStr"/>
      <c r="D680" s="9" t="inlineStr"/>
      <c r="E680" s="9" t="inlineStr"/>
      <c r="F680" s="9" t="inlineStr"/>
    </row>
    <row r="681" ht="11.5" customHeight="1">
      <c r="A681" s="9" t="inlineStr"/>
      <c r="B681" s="9" t="inlineStr">
        <is>
          <t>factor 0.1405)</t>
        </is>
      </c>
      <c r="C681" s="9" t="inlineStr"/>
      <c r="D681" s="9" t="inlineStr"/>
      <c r="E681" s="9" t="inlineStr"/>
      <c r="F681" s="9" t="inlineStr">
        <is>
          <t>197.96</t>
        </is>
      </c>
    </row>
    <row r="682" ht="11.5" customHeight="1">
      <c r="A682" s="9" t="inlineStr"/>
      <c r="B682" s="9" t="inlineStr">
        <is>
          <t>TOTAL</t>
        </is>
      </c>
      <c r="C682" s="9" t="inlineStr"/>
      <c r="D682" s="9" t="inlineStr"/>
      <c r="E682" s="9" t="inlineStr"/>
      <c r="F682" s="9" t="inlineStr">
        <is>
          <t>112188.92 Y</t>
        </is>
      </c>
    </row>
    <row r="683" ht="11.5" customHeight="1">
      <c r="A683" s="9" t="inlineStr"/>
      <c r="B683" s="9" t="inlineStr">
        <is>
          <t>Add 15% CPOH on "Y-A"</t>
        </is>
      </c>
      <c r="C683" s="9" t="inlineStr"/>
      <c r="D683" s="9" t="inlineStr"/>
      <c r="E683" s="9" t="inlineStr"/>
      <c r="F683" s="9" t="inlineStr">
        <is>
          <t>241.04</t>
        </is>
      </c>
    </row>
    <row r="684" ht="11.5" customHeight="1">
      <c r="A684" s="9" t="inlineStr"/>
      <c r="B684" s="9" t="inlineStr">
        <is>
          <t>TOTAL</t>
        </is>
      </c>
      <c r="C684" s="9" t="inlineStr"/>
      <c r="D684" s="9" t="inlineStr"/>
      <c r="E684" s="9" t="inlineStr"/>
      <c r="F684" s="9" t="inlineStr">
        <is>
          <t>112429.95 Z</t>
        </is>
      </c>
    </row>
    <row r="685" ht="11.5" customHeight="1">
      <c r="A685" s="9" t="inlineStr"/>
      <c r="B685" s="9" t="inlineStr">
        <is>
          <t>Add Cess @ 1% on "Z-A"</t>
        </is>
      </c>
      <c r="C685" s="9" t="inlineStr"/>
      <c r="D685" s="9" t="inlineStr"/>
      <c r="E685" s="9" t="inlineStr"/>
      <c r="F685" s="9" t="inlineStr">
        <is>
          <t>18.48</t>
        </is>
      </c>
    </row>
    <row r="686" ht="11.5" customHeight="1">
      <c r="A686" s="9" t="inlineStr"/>
      <c r="B686" s="9" t="inlineStr">
        <is>
          <t>Cost for 180 m. length of pipe</t>
        </is>
      </c>
      <c r="C686" s="9" t="inlineStr"/>
      <c r="D686" s="9" t="inlineStr"/>
      <c r="E686" s="9" t="inlineStr"/>
      <c r="F686" s="9" t="inlineStr">
        <is>
          <t>112448.43</t>
        </is>
      </c>
    </row>
    <row r="687" ht="11.5" customHeight="1">
      <c r="A687" s="9" t="inlineStr"/>
      <c r="B687" s="9" t="inlineStr">
        <is>
          <t>Cost for 1m. length of pipe</t>
        </is>
      </c>
      <c r="C687" s="9" t="inlineStr"/>
      <c r="D687" s="9" t="inlineStr"/>
      <c r="E687" s="9" t="inlineStr"/>
      <c r="F687" s="9" t="inlineStr">
        <is>
          <t>624.71</t>
        </is>
      </c>
    </row>
    <row r="688" ht="11.5" customHeight="1">
      <c r="A688" s="9" t="inlineStr"/>
      <c r="B688" s="9" t="inlineStr">
        <is>
          <t>Say</t>
        </is>
      </c>
      <c r="C688" s="9" t="inlineStr"/>
      <c r="D688" s="9" t="inlineStr"/>
      <c r="E688" s="9" t="inlineStr"/>
      <c r="F688" s="9" t="inlineStr">
        <is>
          <t>624.70</t>
        </is>
      </c>
    </row>
    <row r="690" ht="11.5" customHeight="1">
      <c r="A690" s="9" t="inlineStr">
        <is>
          <t>2.13.3.2</t>
        </is>
      </c>
      <c r="B690" s="9" t="inlineStr">
        <is>
          <t>Pipes, cables etc. exceeding 80 mm</t>
        </is>
      </c>
      <c r="C690" s="9" t="inlineStr">
        <is>
          <t>dia but not</t>
        </is>
      </c>
      <c r="D690" s="9" t="inlineStr">
        <is>
          <t>exceeding</t>
        </is>
      </c>
      <c r="E690" s="9" t="inlineStr">
        <is>
          <t>300 mm</t>
        </is>
      </c>
      <c r="F690" s="9" t="inlineStr">
        <is>
          <t>dia</t>
        </is>
      </c>
    </row>
    <row r="691" ht="11.5" customHeight="1">
      <c r="A691" s="10" t="inlineStr">
        <is>
          <t>Code</t>
        </is>
      </c>
      <c r="B691" s="10" t="inlineStr">
        <is>
          <t>Description</t>
        </is>
      </c>
      <c r="C691" s="10" t="inlineStr">
        <is>
          <t>Unit</t>
        </is>
      </c>
      <c r="D691" s="10" t="inlineStr">
        <is>
          <t>Quantity</t>
        </is>
      </c>
      <c r="E691" s="10" t="inlineStr">
        <is>
          <t>Rate</t>
        </is>
      </c>
      <c r="F691" s="10" t="inlineStr">
        <is>
          <t>Amount</t>
        </is>
      </c>
    </row>
    <row r="692" ht="11.5" customHeight="1">
      <c r="A692" s="9" t="inlineStr"/>
      <c r="B692" s="9" t="inlineStr">
        <is>
          <t>Details of cost for 80 m length of a</t>
        </is>
      </c>
      <c r="C692" s="9" t="inlineStr"/>
      <c r="D692" s="9" t="inlineStr"/>
      <c r="E692" s="9" t="inlineStr"/>
      <c r="F692" s="9" t="inlineStr"/>
    </row>
    <row r="693" ht="11.5" customHeight="1">
      <c r="A693" s="9" t="inlineStr"/>
      <c r="B693" s="9" t="inlineStr">
        <is>
          <t>pipe of an average dia. say 200mm.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/>
      <c r="B694" s="9" t="inlineStr">
        <is>
          <t>Slope assumed 1:200</t>
        </is>
      </c>
      <c r="C694" s="9" t="inlineStr"/>
      <c r="D694" s="9" t="inlineStr"/>
      <c r="E694" s="9" t="inlineStr"/>
      <c r="F694" s="9" t="inlineStr"/>
    </row>
    <row r="695" ht="11.5" customHeight="1">
      <c r="A695" s="9" t="inlineStr"/>
      <c r="B695" s="9" t="inlineStr">
        <is>
          <t>Excavation-</t>
        </is>
      </c>
      <c r="C695" s="9" t="inlineStr"/>
      <c r="D695" s="9" t="inlineStr"/>
      <c r="E695" s="9" t="inlineStr"/>
      <c r="F695" s="9" t="inlineStr"/>
    </row>
    <row r="696" ht="11.5" customHeight="1">
      <c r="A696" s="9" t="inlineStr"/>
      <c r="B696" s="9" t="inlineStr">
        <is>
          <t>Quantity same as in item No.2.13.1.2</t>
        </is>
      </c>
      <c r="C696" s="9" t="inlineStr"/>
      <c r="D696" s="9" t="inlineStr"/>
      <c r="E696" s="9" t="inlineStr"/>
      <c r="F696" s="9" t="inlineStr"/>
    </row>
    <row r="697" ht="11.5" customHeight="1">
      <c r="A697" s="9" t="inlineStr">
        <is>
          <t>2.9.3</t>
        </is>
      </c>
      <c r="B697" s="9" t="inlineStr">
        <is>
          <t>Rate as per item no. 2.9.3 of</t>
        </is>
      </c>
      <c r="C697" s="9" t="inlineStr"/>
      <c r="D697" s="9" t="inlineStr"/>
      <c r="E697" s="9" t="inlineStr"/>
      <c r="F697" s="9" t="inlineStr"/>
    </row>
    <row r="698" ht="11.5" customHeight="1">
      <c r="A698" s="9" t="inlineStr"/>
      <c r="B698" s="9" t="inlineStr">
        <is>
          <t>SH: Earth Work</t>
        </is>
      </c>
      <c r="C698" s="9" t="inlineStr">
        <is>
          <t>cum</t>
        </is>
      </c>
      <c r="D698" s="9" t="inlineStr">
        <is>
          <t>93.60</t>
        </is>
      </c>
      <c r="E698" s="9" t="inlineStr">
        <is>
          <t>1080.55</t>
        </is>
      </c>
      <c r="F698" s="9" t="inlineStr">
        <is>
          <t>101139.48 A</t>
        </is>
      </c>
    </row>
    <row r="699" ht="11.5" customHeight="1">
      <c r="A699" s="9" t="inlineStr"/>
      <c r="B699" s="9" t="inlineStr">
        <is>
          <t>Refilling, ramming and watering</t>
        </is>
      </c>
      <c r="C699" s="9" t="inlineStr"/>
      <c r="D699" s="9" t="inlineStr"/>
      <c r="E699" s="9" t="inlineStr"/>
      <c r="F699" s="9" t="inlineStr"/>
    </row>
    <row r="700" ht="11.5" customHeight="1">
      <c r="A700" s="9" t="inlineStr">
        <is>
          <t>2.25</t>
        </is>
      </c>
      <c r="B700" s="9" t="inlineStr">
        <is>
          <t>Rate as per item No.2.25 of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/>
      <c r="B701" s="9" t="inlineStr">
        <is>
          <t>SH: Earth Work</t>
        </is>
      </c>
      <c r="C701" s="9" t="inlineStr">
        <is>
          <t>cum</t>
        </is>
      </c>
      <c r="D701" s="9" t="inlineStr">
        <is>
          <t>93.60</t>
        </is>
      </c>
      <c r="E701" s="9" t="inlineStr">
        <is>
          <t>219.65</t>
        </is>
      </c>
      <c r="F701" s="9" t="inlineStr">
        <is>
          <t>20559.24 A</t>
        </is>
      </c>
    </row>
    <row r="702" ht="11.5" customHeight="1">
      <c r="A702" s="9" t="inlineStr"/>
      <c r="B702" s="9" t="inlineStr">
        <is>
          <t>Extra labour for ramming of rock</t>
        </is>
      </c>
      <c r="C702" s="9" t="inlineStr"/>
      <c r="D702" s="9" t="inlineStr"/>
      <c r="E702" s="9" t="inlineStr"/>
      <c r="F702" s="9" t="inlineStr"/>
    </row>
    <row r="703" ht="11.5" customHeight="1">
      <c r="A703" s="9" t="inlineStr">
        <is>
          <t>0114</t>
        </is>
      </c>
      <c r="B703" s="9" t="inlineStr">
        <is>
          <t>Beldar</t>
        </is>
      </c>
      <c r="C703" s="9" t="inlineStr">
        <is>
          <t>day</t>
        </is>
      </c>
      <c r="D703" s="9" t="inlineStr">
        <is>
          <t>2.75</t>
        </is>
      </c>
      <c r="E703" s="9" t="inlineStr">
        <is>
          <t>558.00</t>
        </is>
      </c>
      <c r="F703" s="9" t="inlineStr">
        <is>
          <t>1534.50</t>
        </is>
      </c>
    </row>
    <row r="704" ht="11.5" customHeight="1">
      <c r="A704" s="9" t="inlineStr"/>
      <c r="B704" s="9" t="inlineStr">
        <is>
          <t>TOTAL</t>
        </is>
      </c>
      <c r="C704" s="9" t="inlineStr"/>
      <c r="D704" s="9" t="inlineStr"/>
      <c r="E704" s="9" t="inlineStr"/>
      <c r="F704" s="9" t="inlineStr">
        <is>
          <t>123233.22 W</t>
        </is>
      </c>
    </row>
    <row r="705" ht="11.5" customHeight="1">
      <c r="A705" s="9" t="inlineStr"/>
      <c r="B705" s="9" t="inlineStr">
        <is>
          <t>Add 1 % Water charges on "W-A"</t>
        </is>
      </c>
      <c r="C705" s="9" t="inlineStr"/>
      <c r="D705" s="9" t="inlineStr"/>
      <c r="E705" s="9" t="inlineStr"/>
      <c r="F705" s="9" t="inlineStr">
        <is>
          <t>15.35</t>
        </is>
      </c>
    </row>
    <row r="706" ht="11.5" customHeight="1">
      <c r="A706" s="9" t="inlineStr"/>
      <c r="B706" s="9" t="inlineStr">
        <is>
          <t>TOTAL</t>
        </is>
      </c>
      <c r="C706" s="9" t="inlineStr"/>
      <c r="D706" s="9" t="inlineStr"/>
      <c r="E706" s="9" t="inlineStr"/>
      <c r="F706" s="9" t="inlineStr">
        <is>
          <t>123248.57 X</t>
        </is>
      </c>
    </row>
    <row r="707" ht="11.5" customHeight="1">
      <c r="A707" s="9" t="inlineStr"/>
      <c r="B707" s="9" t="inlineStr">
        <is>
          <t>Add GST on "X-A" (multiplying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factor 0.1405)</t>
        </is>
      </c>
      <c r="C708" s="9" t="inlineStr"/>
      <c r="D708" s="9" t="inlineStr"/>
      <c r="E708" s="9" t="inlineStr"/>
      <c r="F708" s="9" t="inlineStr">
        <is>
          <t>217.75</t>
        </is>
      </c>
    </row>
    <row r="709" ht="11.5" customHeight="1">
      <c r="A709" s="9" t="inlineStr"/>
      <c r="B709" s="9" t="inlineStr">
        <is>
          <t>TOTAL</t>
        </is>
      </c>
      <c r="C709" s="9" t="inlineStr"/>
      <c r="D709" s="9" t="inlineStr"/>
      <c r="E709" s="9" t="inlineStr"/>
      <c r="F709" s="9" t="inlineStr">
        <is>
          <t>123466.32 Y</t>
        </is>
      </c>
    </row>
    <row r="710" ht="11.5" customHeight="1">
      <c r="A710" s="9" t="inlineStr"/>
      <c r="B710" s="9" t="inlineStr">
        <is>
          <t>Add 15% CPOH on "Y-A"</t>
        </is>
      </c>
      <c r="C710" s="9" t="inlineStr"/>
      <c r="D710" s="9" t="inlineStr"/>
      <c r="E710" s="9" t="inlineStr"/>
      <c r="F710" s="9" t="inlineStr">
        <is>
          <t>265.14</t>
        </is>
      </c>
    </row>
    <row r="711" ht="11.5" customHeight="1">
      <c r="A711" s="9" t="inlineStr"/>
      <c r="B711" s="9" t="inlineStr">
        <is>
          <t>TOTAL</t>
        </is>
      </c>
      <c r="C711" s="9" t="inlineStr"/>
      <c r="D711" s="9" t="inlineStr"/>
      <c r="E711" s="9" t="inlineStr"/>
      <c r="F711" s="9" t="inlineStr">
        <is>
          <t>123731.46 Z</t>
        </is>
      </c>
    </row>
    <row r="712" ht="11.5" customHeight="1">
      <c r="A712" s="9" t="inlineStr"/>
      <c r="B712" s="9" t="inlineStr">
        <is>
          <t>Add Cess @ 1% on "Z-A"</t>
        </is>
      </c>
      <c r="C712" s="9" t="inlineStr"/>
      <c r="D712" s="9" t="inlineStr"/>
      <c r="E712" s="9" t="inlineStr"/>
      <c r="F712" s="9" t="inlineStr">
        <is>
          <t>20.33</t>
        </is>
      </c>
    </row>
    <row r="713" ht="11.5" customHeight="1">
      <c r="A713" s="9" t="inlineStr"/>
      <c r="B713" s="9" t="inlineStr">
        <is>
          <t>Cost for 80 m. length of pipe</t>
        </is>
      </c>
      <c r="C713" s="9" t="inlineStr"/>
      <c r="D713" s="9" t="inlineStr"/>
      <c r="E713" s="9" t="inlineStr"/>
      <c r="F713" s="9" t="inlineStr">
        <is>
          <t>123751.79</t>
        </is>
      </c>
    </row>
    <row r="714" ht="11.5" customHeight="1">
      <c r="A714" s="9" t="inlineStr"/>
      <c r="B714" s="9" t="inlineStr">
        <is>
          <t>Cost for 1m. length of pipe</t>
        </is>
      </c>
      <c r="C714" s="9" t="inlineStr"/>
      <c r="D714" s="9" t="inlineStr"/>
      <c r="E714" s="9" t="inlineStr"/>
      <c r="F714" s="9" t="inlineStr">
        <is>
          <t>1546.90</t>
        </is>
      </c>
    </row>
    <row r="715" ht="11.5" customHeight="1">
      <c r="A715" s="9" t="inlineStr"/>
      <c r="B715" s="9" t="inlineStr">
        <is>
          <t>Say</t>
        </is>
      </c>
      <c r="C715" s="9" t="inlineStr"/>
      <c r="D715" s="9" t="inlineStr"/>
      <c r="E715" s="9" t="inlineStr"/>
      <c r="F715" s="9" t="inlineStr">
        <is>
          <t>1546.90</t>
        </is>
      </c>
    </row>
    <row r="716" ht="23" customHeight="1">
      <c r="A716" s="9" t="inlineStr">
        <is>
          <t>2.13.3.3</t>
        </is>
      </c>
      <c r="B716" s="9" t="inlineStr">
        <is>
          <t>Pipes, cables etc. exceeding 300 mm</t>
        </is>
      </c>
      <c r="C716" s="9" t="inlineStr">
        <is>
          <t>dia but</t>
        </is>
      </c>
      <c r="D716" s="9" t="inlineStr">
        <is>
          <t>not exceeding</t>
        </is>
      </c>
      <c r="E716" s="9" t="inlineStr">
        <is>
          <t>600 mm</t>
        </is>
      </c>
      <c r="F716" s="9" t="inlineStr">
        <is>
          <t>dia</t>
        </is>
      </c>
    </row>
    <row r="717" ht="11.5" customHeight="1">
      <c r="A717" s="10" t="inlineStr">
        <is>
          <t>Code</t>
        </is>
      </c>
      <c r="B717" s="10" t="inlineStr">
        <is>
          <t>Description</t>
        </is>
      </c>
      <c r="C717" s="10" t="inlineStr">
        <is>
          <t>Unit</t>
        </is>
      </c>
      <c r="D717" s="10" t="inlineStr">
        <is>
          <t>Quantity</t>
        </is>
      </c>
      <c r="E717" s="10" t="inlineStr">
        <is>
          <t>Rate</t>
        </is>
      </c>
      <c r="F717" s="10" t="inlineStr">
        <is>
          <t>Amount</t>
        </is>
      </c>
    </row>
    <row r="718" ht="11.5" customHeight="1">
      <c r="A718" s="9" t="inlineStr"/>
      <c r="B718" s="9" t="inlineStr">
        <is>
          <t>Details of cost for 30 m length of a</t>
        </is>
      </c>
      <c r="C718" s="9" t="inlineStr"/>
      <c r="D718" s="9" t="inlineStr"/>
      <c r="E718" s="9" t="inlineStr"/>
      <c r="F718" s="9" t="inlineStr"/>
    </row>
    <row r="719" ht="11.5" customHeight="1">
      <c r="A719" s="9" t="inlineStr"/>
      <c r="B719" s="9" t="inlineStr">
        <is>
          <t>pipe of an average dia. Say 450mm.</t>
        </is>
      </c>
      <c r="C719" s="9" t="inlineStr"/>
      <c r="D719" s="9" t="inlineStr"/>
      <c r="E719" s="9" t="inlineStr"/>
      <c r="F719" s="9" t="inlineStr"/>
    </row>
    <row r="720" ht="11.5" customHeight="1">
      <c r="A720" s="9" t="inlineStr"/>
      <c r="B720" s="9" t="inlineStr">
        <is>
          <t>Slope assumed 1:200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Excavation-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/>
      <c r="B722" s="9" t="inlineStr">
        <is>
          <t>Quantity same as in item No.2.13.1.3</t>
        </is>
      </c>
      <c r="C722" s="9" t="inlineStr"/>
      <c r="D722" s="9" t="inlineStr"/>
      <c r="E722" s="9" t="inlineStr"/>
      <c r="F722" s="9" t="inlineStr"/>
    </row>
    <row r="723" ht="11.5" customHeight="1">
      <c r="A723" s="9" t="inlineStr">
        <is>
          <t>2.9.3</t>
        </is>
      </c>
      <c r="B723" s="9" t="inlineStr">
        <is>
          <t>Rate as per item no. 2.9.3 of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/>
      <c r="B724" s="9" t="inlineStr">
        <is>
          <t>SH: Earth Work</t>
        </is>
      </c>
      <c r="C724" s="9" t="inlineStr">
        <is>
          <t>cum</t>
        </is>
      </c>
      <c r="D724" s="9" t="inlineStr">
        <is>
          <t>40.399</t>
        </is>
      </c>
      <c r="E724" s="9" t="inlineStr">
        <is>
          <t>1080.55</t>
        </is>
      </c>
      <c r="F724" s="9" t="inlineStr">
        <is>
          <t>43653.14 A</t>
        </is>
      </c>
    </row>
    <row r="725" ht="11.5" customHeight="1">
      <c r="A725" s="9" t="inlineStr"/>
      <c r="B725" s="9" t="inlineStr">
        <is>
          <t>Refilling, ramming and watering</t>
        </is>
      </c>
      <c r="C725" s="9" t="inlineStr"/>
      <c r="D725" s="9" t="inlineStr"/>
      <c r="E725" s="9" t="inlineStr"/>
      <c r="F725" s="9" t="inlineStr"/>
    </row>
    <row r="726" ht="11.5" customHeight="1">
      <c r="A726" s="9" t="inlineStr">
        <is>
          <t>2.25</t>
        </is>
      </c>
      <c r="B726" s="9" t="inlineStr">
        <is>
          <t>Rate as per item No.2.25 of</t>
        </is>
      </c>
      <c r="C726" s="9" t="inlineStr"/>
      <c r="D726" s="9" t="inlineStr"/>
      <c r="E726" s="9" t="inlineStr"/>
      <c r="F726" s="9" t="inlineStr"/>
    </row>
    <row r="727" ht="11.5" customHeight="1">
      <c r="A727" s="9" t="inlineStr"/>
      <c r="B727" s="9" t="inlineStr">
        <is>
          <t>SH: Earth Work</t>
        </is>
      </c>
      <c r="C727" s="9" t="inlineStr">
        <is>
          <t>cum</t>
        </is>
      </c>
      <c r="D727" s="9" t="inlineStr">
        <is>
          <t>40.399</t>
        </is>
      </c>
      <c r="E727" s="9" t="inlineStr">
        <is>
          <t>219.65</t>
        </is>
      </c>
      <c r="F727" s="9" t="inlineStr">
        <is>
          <t>8873.64 A</t>
        </is>
      </c>
    </row>
    <row r="728" ht="11.5" customHeight="1">
      <c r="A728" s="9" t="inlineStr"/>
      <c r="B728" s="9" t="inlineStr">
        <is>
          <t>Extra labour for ramming of rock</t>
        </is>
      </c>
      <c r="C728" s="9" t="inlineStr"/>
      <c r="D728" s="9" t="inlineStr"/>
      <c r="E728" s="9" t="inlineStr"/>
      <c r="F728" s="9" t="inlineStr"/>
    </row>
    <row r="729" ht="11.5" customHeight="1">
      <c r="A729" s="9" t="inlineStr">
        <is>
          <t>0114</t>
        </is>
      </c>
      <c r="B729" s="9" t="inlineStr">
        <is>
          <t>Beldar</t>
        </is>
      </c>
      <c r="C729" s="9" t="inlineStr">
        <is>
          <t>day</t>
        </is>
      </c>
      <c r="D729" s="9" t="inlineStr">
        <is>
          <t>1.17</t>
        </is>
      </c>
      <c r="E729" s="9" t="inlineStr">
        <is>
          <t>558.00</t>
        </is>
      </c>
      <c r="F729" s="9" t="inlineStr">
        <is>
          <t>652.86</t>
        </is>
      </c>
    </row>
    <row r="730" ht="11.5" customHeight="1">
      <c r="A730" s="9" t="inlineStr"/>
      <c r="B730" s="9" t="inlineStr">
        <is>
          <t>TOTAL</t>
        </is>
      </c>
      <c r="C730" s="9" t="inlineStr"/>
      <c r="D730" s="9" t="inlineStr"/>
      <c r="E730" s="9" t="inlineStr"/>
      <c r="F730" s="9" t="inlineStr">
        <is>
          <t>53179.64 W</t>
        </is>
      </c>
    </row>
    <row r="731" ht="11.5" customHeight="1">
      <c r="A731" s="9" t="inlineStr"/>
      <c r="B731" s="9" t="inlineStr">
        <is>
          <t>Add 1 % Water charges on "W-A"</t>
        </is>
      </c>
      <c r="C731" s="9" t="inlineStr"/>
      <c r="D731" s="9" t="inlineStr"/>
      <c r="E731" s="9" t="inlineStr"/>
      <c r="F731" s="9" t="inlineStr">
        <is>
          <t>6.53</t>
        </is>
      </c>
    </row>
    <row r="732" ht="11.5" customHeight="1">
      <c r="A732" s="9" t="inlineStr"/>
      <c r="B732" s="9" t="inlineStr">
        <is>
          <t>TOTAL</t>
        </is>
      </c>
      <c r="C732" s="9" t="inlineStr"/>
      <c r="D732" s="9" t="inlineStr"/>
      <c r="E732" s="9" t="inlineStr"/>
      <c r="F732" s="9" t="inlineStr">
        <is>
          <t>53186.17 X</t>
        </is>
      </c>
    </row>
    <row r="733" ht="11.5" customHeight="1">
      <c r="A733" s="9" t="inlineStr"/>
      <c r="B733" s="9" t="inlineStr">
        <is>
          <t>Add GST on "X-A" (multiplying</t>
        </is>
      </c>
      <c r="C733" s="9" t="inlineStr"/>
      <c r="D733" s="9" t="inlineStr"/>
      <c r="E733" s="9" t="inlineStr"/>
      <c r="F733" s="9" t="inlineStr"/>
    </row>
    <row r="734" ht="11.5" customHeight="1">
      <c r="A734" s="9" t="inlineStr"/>
      <c r="B734" s="9" t="inlineStr">
        <is>
          <t>factor 0.1405)</t>
        </is>
      </c>
      <c r="C734" s="9" t="inlineStr"/>
      <c r="D734" s="9" t="inlineStr"/>
      <c r="E734" s="9" t="inlineStr"/>
      <c r="F734" s="9" t="inlineStr">
        <is>
          <t>92.64</t>
        </is>
      </c>
    </row>
    <row r="735" ht="11.5" customHeight="1">
      <c r="A735" s="9" t="inlineStr"/>
      <c r="B735" s="9" t="inlineStr">
        <is>
          <t>TOTAL</t>
        </is>
      </c>
      <c r="C735" s="9" t="inlineStr"/>
      <c r="D735" s="9" t="inlineStr"/>
      <c r="E735" s="9" t="inlineStr"/>
      <c r="F735" s="9" t="inlineStr">
        <is>
          <t>53278.81 Y</t>
        </is>
      </c>
    </row>
    <row r="736" ht="11.5" customHeight="1">
      <c r="A736" s="9" t="inlineStr"/>
      <c r="B736" s="9" t="inlineStr">
        <is>
          <t>Add 15% CPOH on "Y-A"</t>
        </is>
      </c>
      <c r="C736" s="9" t="inlineStr"/>
      <c r="D736" s="9" t="inlineStr"/>
      <c r="E736" s="9" t="inlineStr"/>
      <c r="F736" s="9" t="inlineStr">
        <is>
          <t>112.80</t>
        </is>
      </c>
    </row>
    <row r="737" ht="11.5" customHeight="1">
      <c r="A737" s="9" t="inlineStr"/>
      <c r="B737" s="9" t="inlineStr">
        <is>
          <t>TOTAL</t>
        </is>
      </c>
      <c r="C737" s="9" t="inlineStr"/>
      <c r="D737" s="9" t="inlineStr"/>
      <c r="E737" s="9" t="inlineStr"/>
      <c r="F737" s="9" t="inlineStr">
        <is>
          <t>53391.62 Z</t>
        </is>
      </c>
    </row>
    <row r="738" ht="11.5" customHeight="1">
      <c r="A738" s="9" t="inlineStr"/>
      <c r="B738" s="9" t="inlineStr">
        <is>
          <t>Add Cess @ 1% on "Z-A"</t>
        </is>
      </c>
      <c r="C738" s="9" t="inlineStr"/>
      <c r="D738" s="9" t="inlineStr"/>
      <c r="E738" s="9" t="inlineStr"/>
      <c r="F738" s="9" t="inlineStr">
        <is>
          <t>8.65</t>
        </is>
      </c>
    </row>
    <row r="739" ht="11.5" customHeight="1">
      <c r="A739" s="9" t="inlineStr"/>
      <c r="B739" s="9" t="inlineStr">
        <is>
          <t>Cost for 30 m. length of pipe</t>
        </is>
      </c>
      <c r="C739" s="9" t="inlineStr"/>
      <c r="D739" s="9" t="inlineStr"/>
      <c r="E739" s="9" t="inlineStr"/>
      <c r="F739" s="9" t="inlineStr">
        <is>
          <t>53400.27</t>
        </is>
      </c>
    </row>
    <row r="741" ht="23" customHeight="1">
      <c r="A741" s="9" t="inlineStr">
        <is>
          <t>2.14</t>
        </is>
      </c>
      <c r="B741" s="9" t="inlineStr">
        <is>
          <t>Extra for excavating trenches for pipes,</t>
        </is>
      </c>
      <c r="C741" s="9" t="inlineStr">
        <is>
          <t>cables,</t>
        </is>
      </c>
      <c r="D741" s="9" t="inlineStr">
        <is>
          <t>etc. in ordinary/hard</t>
        </is>
      </c>
      <c r="E741" s="9" t="inlineStr"/>
      <c r="F741" s="9" t="inlineStr">
        <is>
          <t>rock exceeding</t>
        </is>
      </c>
    </row>
    <row r="742" ht="23" customHeight="1">
      <c r="A742" s="9" t="inlineStr"/>
      <c r="B742" s="9" t="inlineStr">
        <is>
          <t>1.5 m in depth but not exceeding 3</t>
        </is>
      </c>
      <c r="C742" s="9" t="inlineStr">
        <is>
          <t>m. (Rate</t>
        </is>
      </c>
      <c r="D742" s="9" t="inlineStr">
        <is>
          <t>is over corresponding</t>
        </is>
      </c>
      <c r="E742" s="9" t="inlineStr"/>
      <c r="F742" s="9" t="inlineStr">
        <is>
          <t>basic item for</t>
        </is>
      </c>
    </row>
    <row r="743" ht="11.5" customHeight="1">
      <c r="A743" s="9" t="inlineStr"/>
      <c r="B743" s="9" t="inlineStr">
        <is>
          <t>depth upto 1.5 metre)</t>
        </is>
      </c>
      <c r="C743" s="9" t="inlineStr"/>
      <c r="D743" s="9" t="inlineStr"/>
      <c r="E743" s="9" t="inlineStr"/>
      <c r="F743" s="9" t="inlineStr"/>
    </row>
    <row r="744" ht="11.5" customHeight="1">
      <c r="A744" s="10" t="inlineStr">
        <is>
          <t>Code</t>
        </is>
      </c>
      <c r="B744" s="10" t="inlineStr">
        <is>
          <t>Description</t>
        </is>
      </c>
      <c r="C744" s="10" t="inlineStr">
        <is>
          <t>Unit</t>
        </is>
      </c>
      <c r="D744" s="10" t="inlineStr">
        <is>
          <t>Quantity</t>
        </is>
      </c>
      <c r="E744" s="10" t="inlineStr">
        <is>
          <t>Rate</t>
        </is>
      </c>
      <c r="F744" s="10" t="inlineStr">
        <is>
          <t>Amount</t>
        </is>
      </c>
    </row>
    <row r="745" ht="11.5" customHeight="1">
      <c r="A745" s="9" t="inlineStr"/>
      <c r="B745" s="9" t="inlineStr">
        <is>
          <t>Details of cost for 300m length of a</t>
        </is>
      </c>
      <c r="C745" s="9" t="inlineStr"/>
      <c r="D745" s="9" t="inlineStr"/>
      <c r="E745" s="9" t="inlineStr"/>
      <c r="F745" s="9" t="inlineStr"/>
    </row>
    <row r="746" ht="11.5" customHeight="1">
      <c r="A746" s="9" t="inlineStr"/>
      <c r="B746" s="9" t="inlineStr">
        <is>
          <t>pipe of an average dia. say 200mm.</t>
        </is>
      </c>
      <c r="C746" s="9" t="inlineStr"/>
      <c r="D746" s="9" t="inlineStr"/>
      <c r="E746" s="9" t="inlineStr"/>
      <c r="F746" s="9" t="inlineStr"/>
    </row>
    <row r="747" ht="11.5" customHeight="1">
      <c r="A747" s="9" t="inlineStr"/>
      <c r="B747" s="9" t="inlineStr">
        <is>
          <t>Slope assumed 1 in 200.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/>
      <c r="B748" s="9" t="inlineStr">
        <is>
          <t>Excavation-</t>
        </is>
      </c>
      <c r="C748" s="9" t="inlineStr"/>
      <c r="D748" s="9" t="inlineStr"/>
      <c r="E748" s="9" t="inlineStr"/>
      <c r="F748" s="9" t="inlineStr"/>
    </row>
    <row r="749" ht="11.5" customHeight="1">
      <c r="A749" s="9" t="inlineStr"/>
      <c r="B749" s="9" t="inlineStr">
        <is>
          <t>100x0.90x1.50 = 157.50 cum.</t>
        </is>
      </c>
      <c r="C749" s="9" t="inlineStr"/>
      <c r="D749" s="9" t="inlineStr"/>
      <c r="E749" s="9" t="inlineStr"/>
      <c r="F749" s="9" t="inlineStr"/>
    </row>
    <row r="750" ht="11.5" customHeight="1">
      <c r="A750" s="9" t="inlineStr"/>
      <c r="B750" s="9" t="inlineStr">
        <is>
          <t>200x0.90x20.00 = 360 cum.</t>
        </is>
      </c>
      <c r="C750" s="9" t="inlineStr"/>
      <c r="D750" s="9" t="inlineStr"/>
      <c r="E750" s="9" t="inlineStr"/>
      <c r="F750" s="9" t="inlineStr"/>
    </row>
    <row r="751" ht="11.5" customHeight="1">
      <c r="A751" s="9" t="inlineStr"/>
      <c r="B751" s="9" t="inlineStr">
        <is>
          <t>Total = 517.50 cum.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>
        <is>
          <t>2.9.2</t>
        </is>
      </c>
      <c r="B752" s="9" t="inlineStr">
        <is>
          <t>Rate as per item no. 2.9.2 of</t>
        </is>
      </c>
      <c r="C752" s="9" t="inlineStr"/>
      <c r="D752" s="9" t="inlineStr"/>
      <c r="E752" s="9" t="inlineStr"/>
      <c r="F752" s="9" t="inlineStr"/>
    </row>
    <row r="753" ht="11.5" customHeight="1">
      <c r="A753" s="9" t="inlineStr"/>
      <c r="B753" s="9" t="inlineStr">
        <is>
          <t>SH: Earth Work</t>
        </is>
      </c>
      <c r="C753" s="9" t="inlineStr">
        <is>
          <t>cum</t>
        </is>
      </c>
      <c r="D753" s="9" t="inlineStr">
        <is>
          <t>517.50</t>
        </is>
      </c>
      <c r="E753" s="9" t="inlineStr">
        <is>
          <t>729.00</t>
        </is>
      </c>
      <c r="F753" s="9" t="inlineStr">
        <is>
          <t>377257.50 A</t>
        </is>
      </c>
    </row>
    <row r="754" ht="11.5" customHeight="1">
      <c r="A754" s="9" t="inlineStr"/>
      <c r="B754" s="9" t="inlineStr">
        <is>
          <t>0.50x200x1.90x1 = 190 cum.</t>
        </is>
      </c>
      <c r="C754" s="9" t="inlineStr"/>
      <c r="D754" s="9" t="inlineStr"/>
      <c r="E754" s="9" t="inlineStr"/>
      <c r="F754" s="9" t="inlineStr"/>
    </row>
    <row r="755" ht="11.5" customHeight="1">
      <c r="A755" s="9" t="inlineStr">
        <is>
          <t>2.7.2</t>
        </is>
      </c>
      <c r="B755" s="9" t="inlineStr">
        <is>
          <t>Rate as per item no. 2.7.2 of</t>
        </is>
      </c>
      <c r="C755" s="9" t="inlineStr"/>
      <c r="D755" s="9" t="inlineStr"/>
      <c r="E755" s="9" t="inlineStr"/>
      <c r="F755" s="9" t="inlineStr"/>
    </row>
    <row r="756" ht="11.5" customHeight="1">
      <c r="A756" s="9" t="inlineStr"/>
      <c r="B756" s="9" t="inlineStr">
        <is>
          <t>SH: Earth Work</t>
        </is>
      </c>
      <c r="C756" s="9" t="inlineStr">
        <is>
          <t>cum</t>
        </is>
      </c>
      <c r="D756" s="9" t="inlineStr">
        <is>
          <t>190.00</t>
        </is>
      </c>
      <c r="E756" s="9" t="inlineStr">
        <is>
          <t>609.65</t>
        </is>
      </c>
      <c r="F756" s="9" t="inlineStr">
        <is>
          <t>115833.50 A</t>
        </is>
      </c>
    </row>
    <row r="757" ht="11.5" customHeight="1">
      <c r="A757" s="9" t="inlineStr"/>
      <c r="B757" s="9" t="inlineStr">
        <is>
          <t>Refilling, ramming and watering</t>
        </is>
      </c>
      <c r="C757" s="9" t="inlineStr"/>
      <c r="D757" s="9" t="inlineStr"/>
      <c r="E757" s="9" t="inlineStr"/>
      <c r="F757" s="9" t="inlineStr"/>
    </row>
    <row r="758" ht="11.5" customHeight="1">
      <c r="A758" s="9" t="inlineStr"/>
      <c r="B758" s="9" t="inlineStr">
        <is>
          <t>517.50+190.00 = 707.50 cum.</t>
        </is>
      </c>
      <c r="C758" s="9" t="inlineStr"/>
      <c r="D758" s="9" t="inlineStr"/>
      <c r="E758" s="9" t="inlineStr"/>
      <c r="F758" s="9" t="inlineStr"/>
    </row>
    <row r="759" ht="11.5" customHeight="1">
      <c r="A759" s="9" t="inlineStr">
        <is>
          <t>2.25</t>
        </is>
      </c>
      <c r="B759" s="9" t="inlineStr">
        <is>
          <t>Rate as per item No.2.25 of</t>
        </is>
      </c>
      <c r="C759" s="9" t="inlineStr"/>
      <c r="D759" s="9" t="inlineStr"/>
      <c r="E759" s="9" t="inlineStr"/>
      <c r="F759" s="9" t="inlineStr"/>
    </row>
    <row r="760" ht="11.5" customHeight="1">
      <c r="A760" s="9" t="inlineStr"/>
      <c r="B760" s="9" t="inlineStr">
        <is>
          <t>SH: Earth Work</t>
        </is>
      </c>
      <c r="C760" s="9" t="inlineStr">
        <is>
          <t>cum</t>
        </is>
      </c>
      <c r="D760" s="9" t="inlineStr">
        <is>
          <t>707.50</t>
        </is>
      </c>
      <c r="E760" s="9" t="inlineStr">
        <is>
          <t>219.65</t>
        </is>
      </c>
      <c r="F760" s="9" t="inlineStr">
        <is>
          <t>155402.38 A</t>
        </is>
      </c>
    </row>
    <row r="761" ht="11.5" customHeight="1">
      <c r="A761" s="9" t="inlineStr"/>
      <c r="B761" s="9" t="inlineStr">
        <is>
          <t>Extra for additional lift</t>
        </is>
      </c>
      <c r="C761" s="9" t="inlineStr"/>
      <c r="D761" s="9" t="inlineStr"/>
      <c r="E761" s="9" t="inlineStr"/>
      <c r="F761" s="9" t="inlineStr"/>
    </row>
    <row r="762" ht="11.5" customHeight="1">
      <c r="A762" s="9" t="inlineStr"/>
      <c r="B762" s="9" t="inlineStr">
        <is>
          <t>0.5x300x0.9x1.5 = 202.50 cum.</t>
        </is>
      </c>
      <c r="C762" s="9" t="inlineStr"/>
      <c r="D762" s="9" t="inlineStr"/>
      <c r="E762" s="9" t="inlineStr"/>
      <c r="F762" s="9" t="inlineStr"/>
    </row>
    <row r="763" ht="11.5" customHeight="1">
      <c r="A763" s="9" t="inlineStr">
        <is>
          <t>2.26.2</t>
        </is>
      </c>
      <c r="B763" s="9" t="inlineStr">
        <is>
          <t>Rate as per item no. 2.26.2 of</t>
        </is>
      </c>
      <c r="C763" s="9" t="inlineStr"/>
      <c r="D763" s="9" t="inlineStr"/>
      <c r="E763" s="9" t="inlineStr"/>
      <c r="F763" s="9" t="inlineStr"/>
    </row>
    <row r="764" ht="11.5" customHeight="1">
      <c r="A764" s="9" t="inlineStr"/>
      <c r="B764" s="9" t="inlineStr">
        <is>
          <t>SH: Earth Work</t>
        </is>
      </c>
      <c r="C764" s="9" t="inlineStr">
        <is>
          <t>cum</t>
        </is>
      </c>
      <c r="D764" s="9" t="inlineStr">
        <is>
          <t>202.50</t>
        </is>
      </c>
      <c r="E764" s="9" t="inlineStr">
        <is>
          <t>162.10</t>
        </is>
      </c>
      <c r="F764" s="9" t="inlineStr">
        <is>
          <t>32825.25 A</t>
        </is>
      </c>
    </row>
    <row r="765" ht="11.5" customHeight="1">
      <c r="A765" s="9" t="inlineStr"/>
      <c r="B765" s="9" t="inlineStr">
        <is>
          <t>Extra labour for ramming of rock</t>
        </is>
      </c>
      <c r="C765" s="9" t="inlineStr"/>
      <c r="D765" s="9" t="inlineStr"/>
      <c r="E765" s="9" t="inlineStr"/>
      <c r="F765" s="9" t="inlineStr"/>
    </row>
    <row r="766" ht="11.5" customHeight="1">
      <c r="A766" s="9" t="inlineStr">
        <is>
          <t>0114</t>
        </is>
      </c>
      <c r="B766" s="9" t="inlineStr">
        <is>
          <t>Beldar</t>
        </is>
      </c>
      <c r="C766" s="9" t="inlineStr">
        <is>
          <t>day</t>
        </is>
      </c>
      <c r="D766" s="9" t="inlineStr">
        <is>
          <t>16.50</t>
        </is>
      </c>
      <c r="E766" s="9" t="inlineStr">
        <is>
          <t>558.00</t>
        </is>
      </c>
      <c r="F766" s="9" t="inlineStr">
        <is>
          <t>9207.00</t>
        </is>
      </c>
    </row>
    <row r="767" ht="11.5" customHeight="1">
      <c r="A767" s="9" t="inlineStr"/>
      <c r="B767" s="9" t="inlineStr">
        <is>
          <t>TOTAL</t>
        </is>
      </c>
      <c r="C767" s="9" t="inlineStr"/>
      <c r="D767" s="9" t="inlineStr"/>
      <c r="E767" s="9" t="inlineStr"/>
      <c r="F767" s="9" t="inlineStr">
        <is>
          <t>690525.63 W</t>
        </is>
      </c>
    </row>
    <row r="768" ht="11.5" customHeight="1">
      <c r="A768" s="9" t="inlineStr"/>
      <c r="B768" s="9" t="inlineStr">
        <is>
          <t>Add 1 % Water charges on "W-A"</t>
        </is>
      </c>
      <c r="C768" s="9" t="inlineStr"/>
      <c r="D768" s="9" t="inlineStr"/>
      <c r="E768" s="9" t="inlineStr"/>
      <c r="F768" s="9" t="inlineStr">
        <is>
          <t>92.07</t>
        </is>
      </c>
    </row>
    <row r="769" ht="11.5" customHeight="1">
      <c r="A769" s="9" t="inlineStr"/>
      <c r="B769" s="9" t="inlineStr">
        <is>
          <t>TOTAL</t>
        </is>
      </c>
      <c r="C769" s="9" t="inlineStr"/>
      <c r="D769" s="9" t="inlineStr"/>
      <c r="E769" s="9" t="inlineStr"/>
      <c r="F769" s="9" t="inlineStr">
        <is>
          <t>690617.70 X</t>
        </is>
      </c>
    </row>
    <row r="770" ht="11.5" customHeight="1">
      <c r="A770" s="9" t="inlineStr"/>
      <c r="B770" s="9" t="inlineStr">
        <is>
          <t>Add GST on "X-A" (multiplying</t>
        </is>
      </c>
      <c r="C770" s="9" t="inlineStr"/>
      <c r="D770" s="9" t="inlineStr"/>
      <c r="E770" s="9" t="inlineStr"/>
      <c r="F770" s="9" t="inlineStr"/>
    </row>
    <row r="771" ht="11.5" customHeight="1">
      <c r="A771" s="9" t="inlineStr"/>
      <c r="B771" s="9" t="inlineStr">
        <is>
          <t>factor 0.1405)</t>
        </is>
      </c>
      <c r="C771" s="9" t="inlineStr"/>
      <c r="D771" s="9" t="inlineStr"/>
      <c r="E771" s="9" t="inlineStr"/>
      <c r="F771" s="9" t="inlineStr">
        <is>
          <t>1306.52</t>
        </is>
      </c>
    </row>
    <row r="772" ht="11.5" customHeight="1">
      <c r="A772" s="9" t="inlineStr"/>
      <c r="B772" s="9" t="inlineStr">
        <is>
          <t>TOTAL</t>
        </is>
      </c>
      <c r="C772" s="9" t="inlineStr"/>
      <c r="D772" s="9" t="inlineStr"/>
      <c r="E772" s="9" t="inlineStr"/>
      <c r="F772" s="9" t="inlineStr">
        <is>
          <t>691924.21 Y</t>
        </is>
      </c>
    </row>
    <row r="773" ht="11.5" customHeight="1">
      <c r="A773" s="9" t="inlineStr"/>
      <c r="B773" s="9" t="inlineStr">
        <is>
          <t>Add 15% CPOH on "Y-A"</t>
        </is>
      </c>
      <c r="C773" s="9" t="inlineStr"/>
      <c r="D773" s="9" t="inlineStr"/>
      <c r="E773" s="9" t="inlineStr"/>
      <c r="F773" s="9" t="inlineStr">
        <is>
          <t>1590.84</t>
        </is>
      </c>
    </row>
    <row r="774" ht="11.5" customHeight="1">
      <c r="A774" s="9" t="inlineStr"/>
      <c r="B774" s="9" t="inlineStr">
        <is>
          <t>TOTAL</t>
        </is>
      </c>
      <c r="C774" s="9" t="inlineStr"/>
      <c r="D774" s="9" t="inlineStr"/>
      <c r="E774" s="9" t="inlineStr"/>
      <c r="F774" s="9" t="inlineStr">
        <is>
          <t>693515.05 Z</t>
        </is>
      </c>
    </row>
    <row r="775" ht="11.5" customHeight="1">
      <c r="A775" s="9" t="inlineStr"/>
      <c r="B775" s="9" t="inlineStr">
        <is>
          <t>Add Cess @ 1% on "Z-A"</t>
        </is>
      </c>
      <c r="C775" s="9" t="inlineStr"/>
      <c r="D775" s="9" t="inlineStr"/>
      <c r="E775" s="9" t="inlineStr"/>
      <c r="F775" s="9" t="inlineStr">
        <is>
          <t>121.96</t>
        </is>
      </c>
    </row>
    <row r="776" ht="11.5" customHeight="1">
      <c r="A776" s="9" t="inlineStr"/>
      <c r="B776" s="9" t="inlineStr">
        <is>
          <t>Cost for 300m length of pipe</t>
        </is>
      </c>
      <c r="C776" s="9" t="inlineStr"/>
      <c r="D776" s="9" t="inlineStr"/>
      <c r="E776" s="9" t="inlineStr"/>
      <c r="F776" s="9" t="inlineStr">
        <is>
          <t>693637.02 P</t>
        </is>
      </c>
    </row>
    <row r="777" ht="11.5" customHeight="1">
      <c r="A777" s="9" t="inlineStr">
        <is>
          <t>2.13.2.2</t>
        </is>
      </c>
      <c r="B777" s="9" t="inlineStr">
        <is>
          <t>Rate as per Item No.2.13.2.2 of</t>
        </is>
      </c>
      <c r="C777" s="9" t="inlineStr"/>
      <c r="D777" s="9" t="inlineStr"/>
      <c r="E777" s="9" t="inlineStr"/>
      <c r="F777" s="9" t="inlineStr"/>
    </row>
    <row r="778" ht="11.5" customHeight="1">
      <c r="A778" s="9" t="inlineStr"/>
      <c r="B778" s="9" t="inlineStr">
        <is>
          <t>SH: Earth Work</t>
        </is>
      </c>
      <c r="C778" s="9" t="inlineStr">
        <is>
          <t>metre</t>
        </is>
      </c>
      <c r="D778" s="9" t="inlineStr">
        <is>
          <t>-300.00</t>
        </is>
      </c>
      <c r="E778" s="9" t="inlineStr">
        <is>
          <t>1135.60</t>
        </is>
      </c>
      <c r="F778" s="9" t="inlineStr">
        <is>
          <t>-340680.00 Q</t>
        </is>
      </c>
    </row>
    <row r="779" ht="11.5" customHeight="1">
      <c r="A779" s="9" t="inlineStr"/>
      <c r="B779" s="9" t="inlineStr">
        <is>
          <t>(cost of 300 m length of pipe upto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/>
      <c r="B780" s="9" t="inlineStr">
        <is>
          <t>1.5m depth)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Extra cost for 300 metre = P + Q</t>
        </is>
      </c>
      <c r="C781" s="9" t="inlineStr"/>
      <c r="D781" s="9" t="inlineStr"/>
      <c r="E781" s="9" t="inlineStr"/>
      <c r="F781" s="9" t="inlineStr">
        <is>
          <t>352957.02 R</t>
        </is>
      </c>
    </row>
    <row r="782" ht="11.5" customHeight="1">
      <c r="A782" s="9" t="inlineStr"/>
      <c r="B782" s="9" t="inlineStr">
        <is>
          <t>Extra cost for one metre</t>
        </is>
      </c>
      <c r="C782" s="9" t="inlineStr"/>
      <c r="D782" s="9" t="inlineStr"/>
      <c r="E782" s="9" t="inlineStr"/>
      <c r="F782" s="9" t="inlineStr">
        <is>
          <t>1176.52</t>
        </is>
      </c>
    </row>
    <row r="783" ht="11.5" customHeight="1">
      <c r="A783" s="9" t="inlineStr"/>
      <c r="B783" s="9" t="inlineStr">
        <is>
          <t>Percentage increase over item</t>
        </is>
      </c>
      <c r="C783" s="9" t="inlineStr"/>
      <c r="D783" s="9" t="inlineStr"/>
      <c r="E783" s="9" t="inlineStr"/>
      <c r="F783" s="9" t="inlineStr"/>
    </row>
    <row r="784" ht="11.5" customHeight="1">
      <c r="A784" s="9" t="inlineStr"/>
      <c r="B784" s="9" t="inlineStr">
        <is>
          <t>2.13.2.2 = (Rx100)/Q</t>
        </is>
      </c>
      <c r="C784" s="9" t="inlineStr"/>
      <c r="D784" s="9" t="inlineStr"/>
      <c r="E784" s="9" t="inlineStr"/>
      <c r="F784" s="9" t="inlineStr">
        <is>
          <t>103.60</t>
        </is>
      </c>
    </row>
    <row r="785" ht="11.5" customHeight="1">
      <c r="A785" s="9" t="inlineStr"/>
      <c r="B785" s="9" t="inlineStr">
        <is>
          <t>Say</t>
        </is>
      </c>
      <c r="C785" s="9" t="inlineStr"/>
      <c r="D785" s="9" t="inlineStr"/>
      <c r="E785" s="9" t="inlineStr"/>
      <c r="F785" s="9" t="inlineStr">
        <is>
          <t>103.60</t>
        </is>
      </c>
    </row>
    <row r="786" ht="23" customHeight="1">
      <c r="A786" s="9" t="inlineStr">
        <is>
          <t>2.15</t>
        </is>
      </c>
      <c r="B786" s="9" t="inlineStr">
        <is>
          <t>Extra for excavating trenches for pipes,</t>
        </is>
      </c>
      <c r="C786" s="9" t="inlineStr">
        <is>
          <t>cables,</t>
        </is>
      </c>
      <c r="D786" s="9" t="inlineStr">
        <is>
          <t>etc. in ordinary/hard</t>
        </is>
      </c>
      <c r="E786" s="9" t="inlineStr"/>
      <c r="F786" s="9" t="inlineStr">
        <is>
          <t>rock exceeding</t>
        </is>
      </c>
    </row>
    <row r="787" ht="34.5" customHeight="1">
      <c r="A787" s="9" t="inlineStr"/>
      <c r="B787" s="9" t="inlineStr">
        <is>
          <t>3m in depth but not exceeding 4.5</t>
        </is>
      </c>
      <c r="C787" s="9" t="inlineStr">
        <is>
          <t>m. (Rate</t>
        </is>
      </c>
      <c r="D787" s="9" t="inlineStr">
        <is>
          <t>is over correspondingbasic</t>
        </is>
      </c>
      <c r="E787" s="9" t="inlineStr"/>
      <c r="F787" s="9" t="inlineStr">
        <is>
          <t>item for</t>
        </is>
      </c>
    </row>
    <row r="788" ht="11.5" customHeight="1">
      <c r="A788" s="9" t="inlineStr"/>
      <c r="B788" s="9" t="inlineStr">
        <is>
          <t>depth upto 1.5 metre)</t>
        </is>
      </c>
      <c r="C788" s="9" t="inlineStr"/>
      <c r="D788" s="9" t="inlineStr"/>
      <c r="E788" s="9" t="inlineStr"/>
      <c r="F788" s="9" t="inlineStr"/>
    </row>
    <row r="789" ht="11.5" customHeight="1">
      <c r="A789" s="10" t="inlineStr">
        <is>
          <t>Code</t>
        </is>
      </c>
      <c r="B789" s="10" t="inlineStr">
        <is>
          <t>Description</t>
        </is>
      </c>
      <c r="C789" s="10" t="inlineStr">
        <is>
          <t>Unit</t>
        </is>
      </c>
      <c r="D789" s="10" t="inlineStr">
        <is>
          <t>Quantity</t>
        </is>
      </c>
      <c r="E789" s="10" t="inlineStr">
        <is>
          <t>Rate</t>
        </is>
      </c>
      <c r="F789" s="10" t="inlineStr">
        <is>
          <t>Amount</t>
        </is>
      </c>
    </row>
    <row r="790" ht="11.5" customHeight="1">
      <c r="A790" s="9" t="inlineStr"/>
      <c r="B790" s="9" t="inlineStr">
        <is>
          <t>Details of cost for 100m length of a</t>
        </is>
      </c>
      <c r="C790" s="9" t="inlineStr"/>
      <c r="D790" s="9" t="inlineStr"/>
      <c r="E790" s="9" t="inlineStr"/>
      <c r="F790" s="9" t="inlineStr"/>
    </row>
    <row r="792" ht="11.5" customHeight="1">
      <c r="A792" s="10" t="inlineStr">
        <is>
          <t>Code</t>
        </is>
      </c>
      <c r="B792" s="10" t="inlineStr">
        <is>
          <t>Description</t>
        </is>
      </c>
      <c r="C792" s="10" t="inlineStr">
        <is>
          <t>Unit</t>
        </is>
      </c>
      <c r="D792" s="10" t="inlineStr">
        <is>
          <t>Quantity</t>
        </is>
      </c>
      <c r="E792" s="10" t="inlineStr">
        <is>
          <t>Rate</t>
        </is>
      </c>
      <c r="F792" s="10" t="inlineStr">
        <is>
          <t>Amount</t>
        </is>
      </c>
    </row>
    <row r="793" ht="11.5" customHeight="1">
      <c r="A793" s="9" t="inlineStr"/>
      <c r="B793" s="9" t="inlineStr">
        <is>
          <t>Max depth assumed 3.5m</t>
        </is>
      </c>
      <c r="C793" s="9" t="inlineStr"/>
      <c r="D793" s="9" t="inlineStr"/>
      <c r="E793" s="9" t="inlineStr"/>
      <c r="F793" s="9" t="inlineStr"/>
    </row>
    <row r="794" ht="11.5" customHeight="1">
      <c r="A794" s="9" t="inlineStr"/>
      <c r="B794" s="9" t="inlineStr">
        <is>
          <t>Excavation-</t>
        </is>
      </c>
      <c r="C794" s="9" t="inlineStr"/>
      <c r="D794" s="9" t="inlineStr"/>
      <c r="E794" s="9" t="inlineStr"/>
      <c r="F794" s="9" t="inlineStr"/>
    </row>
    <row r="795" ht="11.5" customHeight="1">
      <c r="A795" s="9" t="inlineStr"/>
      <c r="B795" s="9" t="inlineStr">
        <is>
          <t>100x0.90x2 = 180 cum.</t>
        </is>
      </c>
      <c r="C795" s="9" t="inlineStr"/>
      <c r="D795" s="9" t="inlineStr"/>
      <c r="E795" s="9" t="inlineStr"/>
      <c r="F795" s="9" t="inlineStr"/>
    </row>
    <row r="796" ht="11.5" customHeight="1">
      <c r="A796" s="9" t="inlineStr">
        <is>
          <t>2.9.2</t>
        </is>
      </c>
      <c r="B796" s="9" t="inlineStr">
        <is>
          <t>Rate as per item no. 2.9.2 of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/>
      <c r="B797" s="9" t="inlineStr">
        <is>
          <t>SH: Earth Work</t>
        </is>
      </c>
      <c r="C797" s="9" t="inlineStr">
        <is>
          <t>cum</t>
        </is>
      </c>
      <c r="D797" s="9" t="inlineStr">
        <is>
          <t>180.00</t>
        </is>
      </c>
      <c r="E797" s="9" t="inlineStr">
        <is>
          <t>729.00</t>
        </is>
      </c>
      <c r="F797" s="9" t="inlineStr">
        <is>
          <t>131220.00 A</t>
        </is>
      </c>
    </row>
    <row r="798" ht="11.5" customHeight="1">
      <c r="A798" s="9" t="inlineStr"/>
      <c r="B798" s="9" t="inlineStr">
        <is>
          <t>100x1.90x1.25 = 237.5 cum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>
        <is>
          <t>2.7.2</t>
        </is>
      </c>
      <c r="B799" s="9" t="inlineStr">
        <is>
          <t>Rate as per item no. 2.7.2 of</t>
        </is>
      </c>
      <c r="C799" s="9" t="inlineStr"/>
      <c r="D799" s="9" t="inlineStr"/>
      <c r="E799" s="9" t="inlineStr"/>
      <c r="F799" s="9" t="inlineStr"/>
    </row>
    <row r="800" ht="11.5" customHeight="1">
      <c r="A800" s="9" t="inlineStr"/>
      <c r="B800" s="9" t="inlineStr">
        <is>
          <t>SH: Earth Work</t>
        </is>
      </c>
      <c r="C800" s="9" t="inlineStr">
        <is>
          <t>cum</t>
        </is>
      </c>
      <c r="D800" s="9" t="inlineStr">
        <is>
          <t>237.50</t>
        </is>
      </c>
      <c r="E800" s="9" t="inlineStr">
        <is>
          <t>609.65</t>
        </is>
      </c>
      <c r="F800" s="9" t="inlineStr">
        <is>
          <t>144791.88 A</t>
        </is>
      </c>
    </row>
    <row r="801" ht="11.5" customHeight="1">
      <c r="A801" s="9" t="inlineStr"/>
      <c r="B801" s="9" t="inlineStr">
        <is>
          <t>Extra for additional lift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1x100x0.90x1.50 = 135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2x0.50x100x0.90x0.50 = 45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Total = 180 cum.</t>
        </is>
      </c>
      <c r="C804" s="9" t="inlineStr"/>
      <c r="D804" s="9" t="inlineStr"/>
      <c r="E804" s="9" t="inlineStr"/>
      <c r="F804" s="9" t="inlineStr"/>
    </row>
    <row r="805" ht="11.5" customHeight="1">
      <c r="A805" s="9" t="inlineStr">
        <is>
          <t>2.26.2</t>
        </is>
      </c>
      <c r="B805" s="9" t="inlineStr">
        <is>
          <t>Rate as per item no. 2.26.2 of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/>
      <c r="B806" s="9" t="inlineStr">
        <is>
          <t>SH: Earth Work</t>
        </is>
      </c>
      <c r="C806" s="9" t="inlineStr">
        <is>
          <t>cum</t>
        </is>
      </c>
      <c r="D806" s="9" t="inlineStr">
        <is>
          <t>180.00</t>
        </is>
      </c>
      <c r="E806" s="9" t="inlineStr">
        <is>
          <t>162.10</t>
        </is>
      </c>
      <c r="F806" s="9" t="inlineStr">
        <is>
          <t>29178.00 A</t>
        </is>
      </c>
    </row>
    <row r="807" ht="11.5" customHeight="1">
      <c r="A807" s="9" t="inlineStr"/>
      <c r="B807" s="9" t="inlineStr">
        <is>
          <t>Refilling, ramming and watering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/>
      <c r="B808" s="9" t="inlineStr">
        <is>
          <t>180+237.50 = 417.50 cum.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>
        <is>
          <t>2.25</t>
        </is>
      </c>
      <c r="B809" s="9" t="inlineStr">
        <is>
          <t>Rate as per item No.2.25 of</t>
        </is>
      </c>
      <c r="C809" s="9" t="inlineStr"/>
      <c r="D809" s="9" t="inlineStr"/>
      <c r="E809" s="9" t="inlineStr"/>
      <c r="F809" s="9" t="inlineStr"/>
    </row>
    <row r="810" ht="11.5" customHeight="1">
      <c r="A810" s="9" t="inlineStr"/>
      <c r="B810" s="9" t="inlineStr">
        <is>
          <t>SH: Earth Work</t>
        </is>
      </c>
      <c r="C810" s="9" t="inlineStr">
        <is>
          <t>cum</t>
        </is>
      </c>
      <c r="D810" s="9" t="inlineStr">
        <is>
          <t>417.50</t>
        </is>
      </c>
      <c r="E810" s="9" t="inlineStr">
        <is>
          <t>219.65</t>
        </is>
      </c>
      <c r="F810" s="9" t="inlineStr">
        <is>
          <t>91703.88 A</t>
        </is>
      </c>
    </row>
    <row r="811" ht="11.5" customHeight="1">
      <c r="A811" s="9" t="inlineStr"/>
      <c r="B811" s="9" t="inlineStr">
        <is>
          <t>Extra labour for ramming of rock</t>
        </is>
      </c>
      <c r="C811" s="9" t="inlineStr"/>
      <c r="D811" s="9" t="inlineStr"/>
      <c r="E811" s="9" t="inlineStr"/>
      <c r="F811" s="9" t="inlineStr"/>
    </row>
    <row r="812" ht="11.5" customHeight="1">
      <c r="A812" s="9" t="inlineStr">
        <is>
          <t>0114</t>
        </is>
      </c>
      <c r="B812" s="9" t="inlineStr">
        <is>
          <t>Beldar</t>
        </is>
      </c>
      <c r="C812" s="9" t="inlineStr">
        <is>
          <t>day</t>
        </is>
      </c>
      <c r="D812" s="9" t="inlineStr">
        <is>
          <t>9.25</t>
        </is>
      </c>
      <c r="E812" s="9" t="inlineStr">
        <is>
          <t>558.00</t>
        </is>
      </c>
      <c r="F812" s="9" t="inlineStr">
        <is>
          <t>5161.50</t>
        </is>
      </c>
    </row>
    <row r="813" ht="11.5" customHeight="1">
      <c r="A813" s="9" t="inlineStr"/>
      <c r="B813" s="9" t="inlineStr">
        <is>
          <t>TOTAL</t>
        </is>
      </c>
      <c r="C813" s="9" t="inlineStr"/>
      <c r="D813" s="9" t="inlineStr"/>
      <c r="E813" s="9" t="inlineStr"/>
      <c r="F813" s="9" t="inlineStr">
        <is>
          <t>402055.25 W</t>
        </is>
      </c>
    </row>
    <row r="814" ht="11.5" customHeight="1">
      <c r="A814" s="9" t="inlineStr"/>
      <c r="B814" s="9" t="inlineStr">
        <is>
          <t>Add 1 % Water charges on "W-A"</t>
        </is>
      </c>
      <c r="C814" s="9" t="inlineStr"/>
      <c r="D814" s="9" t="inlineStr"/>
      <c r="E814" s="9" t="inlineStr"/>
      <c r="F814" s="9" t="inlineStr">
        <is>
          <t>51.62</t>
        </is>
      </c>
    </row>
    <row r="815" ht="11.5" customHeight="1">
      <c r="A815" s="9" t="inlineStr"/>
      <c r="B815" s="9" t="inlineStr">
        <is>
          <t>TOTAL</t>
        </is>
      </c>
      <c r="C815" s="9" t="inlineStr"/>
      <c r="D815" s="9" t="inlineStr"/>
      <c r="E815" s="9" t="inlineStr"/>
      <c r="F815" s="9" t="inlineStr">
        <is>
          <t>402106.87 X</t>
        </is>
      </c>
    </row>
    <row r="816" ht="11.5" customHeight="1">
      <c r="A816" s="9" t="inlineStr"/>
      <c r="B816" s="9" t="inlineStr">
        <is>
          <t>Add GST on "X-A" (multiplying</t>
        </is>
      </c>
      <c r="C816" s="9" t="inlineStr"/>
      <c r="D816" s="9" t="inlineStr"/>
      <c r="E816" s="9" t="inlineStr"/>
      <c r="F816" s="9" t="inlineStr"/>
    </row>
    <row r="817" ht="11.5" customHeight="1">
      <c r="A817" s="9" t="inlineStr"/>
      <c r="B817" s="9" t="inlineStr">
        <is>
          <t>factor 0.1405)</t>
        </is>
      </c>
      <c r="C817" s="9" t="inlineStr"/>
      <c r="D817" s="9" t="inlineStr"/>
      <c r="E817" s="9" t="inlineStr"/>
      <c r="F817" s="9" t="inlineStr">
        <is>
          <t>732.44</t>
        </is>
      </c>
    </row>
    <row r="818" ht="11.5" customHeight="1">
      <c r="A818" s="9" t="inlineStr"/>
      <c r="B818" s="9" t="inlineStr">
        <is>
          <t>TOTAL</t>
        </is>
      </c>
      <c r="C818" s="9" t="inlineStr"/>
      <c r="D818" s="9" t="inlineStr"/>
      <c r="E818" s="9" t="inlineStr"/>
      <c r="F818" s="9" t="inlineStr">
        <is>
          <t>402839.31 Y</t>
        </is>
      </c>
    </row>
    <row r="819" ht="11.5" customHeight="1">
      <c r="A819" s="9" t="inlineStr"/>
      <c r="B819" s="9" t="inlineStr">
        <is>
          <t>Add 15% CPOH on "Y-A"</t>
        </is>
      </c>
      <c r="C819" s="9" t="inlineStr"/>
      <c r="D819" s="9" t="inlineStr"/>
      <c r="E819" s="9" t="inlineStr"/>
      <c r="F819" s="9" t="inlineStr">
        <is>
          <t>891.83</t>
        </is>
      </c>
    </row>
    <row r="820" ht="11.5" customHeight="1">
      <c r="A820" s="9" t="inlineStr"/>
      <c r="B820" s="9" t="inlineStr">
        <is>
          <t>TOTAL</t>
        </is>
      </c>
      <c r="C820" s="9" t="inlineStr"/>
      <c r="D820" s="9" t="inlineStr"/>
      <c r="E820" s="9" t="inlineStr"/>
      <c r="F820" s="9" t="inlineStr">
        <is>
          <t>403731.14 Z</t>
        </is>
      </c>
    </row>
    <row r="821" ht="11.5" customHeight="1">
      <c r="A821" s="9" t="inlineStr"/>
      <c r="B821" s="9" t="inlineStr">
        <is>
          <t>Add Cess @ 1% on "Z-A"</t>
        </is>
      </c>
      <c r="C821" s="9" t="inlineStr"/>
      <c r="D821" s="9" t="inlineStr"/>
      <c r="E821" s="9" t="inlineStr"/>
      <c r="F821" s="9" t="inlineStr">
        <is>
          <t>68.37</t>
        </is>
      </c>
    </row>
    <row r="822" ht="11.5" customHeight="1">
      <c r="A822" s="9" t="inlineStr"/>
      <c r="B822" s="9" t="inlineStr">
        <is>
          <t>Cost for 100m length of pipe</t>
        </is>
      </c>
      <c r="C822" s="9" t="inlineStr"/>
      <c r="D822" s="9" t="inlineStr"/>
      <c r="E822" s="9" t="inlineStr"/>
      <c r="F822" s="9" t="inlineStr">
        <is>
          <t>403799.52 P</t>
        </is>
      </c>
    </row>
    <row r="823" ht="11.5" customHeight="1">
      <c r="A823" s="9" t="inlineStr">
        <is>
          <t>2.13.2.2</t>
        </is>
      </c>
      <c r="B823" s="9" t="inlineStr">
        <is>
          <t>Rate as per item No 2.13.2.2 of</t>
        </is>
      </c>
      <c r="C823" s="9" t="inlineStr"/>
      <c r="D823" s="9" t="inlineStr"/>
      <c r="E823" s="9" t="inlineStr"/>
      <c r="F823" s="9" t="inlineStr"/>
    </row>
    <row r="824" ht="11.5" customHeight="1">
      <c r="A824" s="9" t="inlineStr"/>
      <c r="B824" s="9" t="inlineStr">
        <is>
          <t>SH: Earth Work</t>
        </is>
      </c>
      <c r="C824" s="9" t="inlineStr">
        <is>
          <t>metre</t>
        </is>
      </c>
      <c r="D824" s="9" t="inlineStr">
        <is>
          <t>-100.00</t>
        </is>
      </c>
      <c r="E824" s="9" t="inlineStr">
        <is>
          <t>1135.60</t>
        </is>
      </c>
      <c r="F824" s="9" t="inlineStr">
        <is>
          <t>-113560.00 Q</t>
        </is>
      </c>
    </row>
    <row r="825" ht="11.5" customHeight="1">
      <c r="A825" s="9" t="inlineStr"/>
      <c r="B825" s="9" t="inlineStr">
        <is>
          <t>(cost of 100 m length of pipe exceeding</t>
        </is>
      </c>
      <c r="C825" s="9" t="inlineStr"/>
      <c r="D825" s="9" t="inlineStr"/>
      <c r="E825" s="9" t="inlineStr"/>
      <c r="F825" s="9" t="inlineStr"/>
    </row>
    <row r="826" ht="11.5" customHeight="1">
      <c r="A826" s="9" t="inlineStr"/>
      <c r="B826" s="9" t="inlineStr">
        <is>
          <t>1.5 m and upto 3 m depth)</t>
        </is>
      </c>
      <c r="C826" s="9" t="inlineStr"/>
      <c r="D826" s="9" t="inlineStr"/>
      <c r="E826" s="9" t="inlineStr"/>
      <c r="F826" s="9" t="inlineStr"/>
    </row>
    <row r="827" ht="11.5" customHeight="1">
      <c r="A827" s="9" t="inlineStr"/>
      <c r="B827" s="9" t="inlineStr">
        <is>
          <t>Extra cost for 100 m = P + Q</t>
        </is>
      </c>
      <c r="C827" s="9" t="inlineStr"/>
      <c r="D827" s="9" t="inlineStr"/>
      <c r="E827" s="9" t="inlineStr"/>
      <c r="F827" s="9" t="inlineStr">
        <is>
          <t>290239.52 R</t>
        </is>
      </c>
    </row>
    <row r="828" ht="11.5" customHeight="1">
      <c r="A828" s="9" t="inlineStr"/>
      <c r="B828" s="9" t="inlineStr">
        <is>
          <t>Extra cost for 1 m</t>
        </is>
      </c>
      <c r="C828" s="9" t="inlineStr"/>
      <c r="D828" s="9" t="inlineStr"/>
      <c r="E828" s="9" t="inlineStr"/>
      <c r="F828" s="9" t="inlineStr">
        <is>
          <t>2902.40</t>
        </is>
      </c>
    </row>
    <row r="829" ht="11.5" customHeight="1">
      <c r="A829" s="9" t="inlineStr"/>
      <c r="B829" s="9" t="inlineStr">
        <is>
          <t>Percentage increase over item</t>
        </is>
      </c>
      <c r="C829" s="9" t="inlineStr"/>
      <c r="D829" s="9" t="inlineStr"/>
      <c r="E829" s="9" t="inlineStr"/>
      <c r="F829" s="9" t="inlineStr"/>
    </row>
    <row r="830" ht="11.5" customHeight="1">
      <c r="A830" s="9" t="inlineStr"/>
      <c r="B830" s="9" t="inlineStr">
        <is>
          <t>2.13.2.2 = (Rx100)Q</t>
        </is>
      </c>
      <c r="C830" s="9" t="inlineStr"/>
      <c r="D830" s="9" t="inlineStr"/>
      <c r="E830" s="9" t="inlineStr"/>
      <c r="F830" s="9" t="inlineStr">
        <is>
          <t>255.58</t>
        </is>
      </c>
    </row>
    <row r="831" ht="11.5" customHeight="1">
      <c r="A831" s="9" t="inlineStr"/>
      <c r="B831" s="9" t="inlineStr">
        <is>
          <t>Say</t>
        </is>
      </c>
      <c r="C831" s="9" t="inlineStr"/>
      <c r="D831" s="9" t="inlineStr"/>
      <c r="E831" s="9" t="inlineStr"/>
      <c r="F831" s="9" t="inlineStr">
        <is>
          <t>255.60</t>
        </is>
      </c>
    </row>
    <row r="832" ht="11.5" customHeight="1">
      <c r="A832" s="9" t="inlineStr">
        <is>
          <t>2.16</t>
        </is>
      </c>
      <c r="B832" s="9" t="inlineStr">
        <is>
          <t>Close timbering in trenches including</t>
        </is>
      </c>
      <c r="C832" s="9" t="inlineStr">
        <is>
          <t>strutting,</t>
        </is>
      </c>
      <c r="D832" s="9" t="inlineStr">
        <is>
          <t>shoring</t>
        </is>
      </c>
      <c r="E832" s="9" t="inlineStr">
        <is>
          <t>and packing</t>
        </is>
      </c>
      <c r="F832" s="9" t="inlineStr">
        <is>
          <t>cavities</t>
        </is>
      </c>
    </row>
    <row r="833" ht="11.5" customHeight="1">
      <c r="A833" s="9" t="inlineStr"/>
      <c r="B833" s="9" t="inlineStr">
        <is>
          <t>(wherever required) complete. (Measurements</t>
        </is>
      </c>
      <c r="C833" s="9" t="inlineStr"/>
      <c r="D833" s="9" t="inlineStr">
        <is>
          <t>to be</t>
        </is>
      </c>
      <c r="E833" s="9" t="inlineStr">
        <is>
          <t>taken of</t>
        </is>
      </c>
      <c r="F833" s="9" t="inlineStr">
        <is>
          <t>the face area</t>
        </is>
      </c>
    </row>
    <row r="834" ht="11.5" customHeight="1">
      <c r="A834" s="9" t="inlineStr"/>
      <c r="B834" s="9" t="inlineStr">
        <is>
          <t>timbered).</t>
        </is>
      </c>
      <c r="C834" s="9" t="inlineStr"/>
      <c r="D834" s="9" t="inlineStr"/>
      <c r="E834" s="9" t="inlineStr"/>
      <c r="F834" s="9" t="inlineStr"/>
    </row>
    <row r="835" ht="11.5" customHeight="1">
      <c r="A835" s="9" t="inlineStr">
        <is>
          <t>2.16.1</t>
        </is>
      </c>
      <c r="B835" s="9" t="inlineStr">
        <is>
          <t>Depth not exceeding 1.5 m</t>
        </is>
      </c>
      <c r="C835" s="9" t="inlineStr"/>
      <c r="D835" s="9" t="inlineStr"/>
      <c r="E835" s="9" t="inlineStr"/>
      <c r="F835" s="9" t="inlineStr"/>
    </row>
    <row r="836" ht="11.5" customHeight="1">
      <c r="A836" s="10" t="inlineStr">
        <is>
          <t>Code</t>
        </is>
      </c>
      <c r="B836" s="10" t="inlineStr">
        <is>
          <t>Description</t>
        </is>
      </c>
      <c r="C836" s="10" t="inlineStr">
        <is>
          <t>Unit</t>
        </is>
      </c>
      <c r="D836" s="10" t="inlineStr">
        <is>
          <t>Quantity</t>
        </is>
      </c>
      <c r="E836" s="10" t="inlineStr">
        <is>
          <t>Rate</t>
        </is>
      </c>
      <c r="F836" s="10" t="inlineStr">
        <is>
          <t>Amount</t>
        </is>
      </c>
    </row>
    <row r="837" ht="11.5" customHeight="1">
      <c r="A837" s="9" t="inlineStr"/>
      <c r="B837" s="9" t="inlineStr">
        <is>
          <t>Details of cost for a trench 30m long</t>
        </is>
      </c>
      <c r="C837" s="9" t="inlineStr"/>
      <c r="D837" s="9" t="inlineStr"/>
      <c r="E837" s="9" t="inlineStr"/>
      <c r="F837" s="9" t="inlineStr"/>
    </row>
    <row r="838" ht="11.5" customHeight="1">
      <c r="A838" s="9" t="inlineStr"/>
      <c r="B838" s="9" t="inlineStr">
        <is>
          <t>and 1.5m deep area 2x30x1.50=90 sqm</t>
        </is>
      </c>
      <c r="C838" s="9" t="inlineStr"/>
      <c r="D838" s="9" t="inlineStr"/>
      <c r="E838" s="9" t="inlineStr"/>
      <c r="F838" s="9" t="inlineStr"/>
    </row>
    <row r="839" ht="11.5" customHeight="1">
      <c r="A839" s="9" t="inlineStr"/>
      <c r="B839" s="9" t="inlineStr">
        <is>
          <t>MATERIAL</t>
        </is>
      </c>
      <c r="C839" s="9" t="inlineStr"/>
      <c r="D839" s="9" t="inlineStr"/>
      <c r="E839" s="9" t="inlineStr"/>
      <c r="F839" s="9" t="inlineStr"/>
    </row>
    <row r="840" ht="11.5" customHeight="1">
      <c r="A840" s="9" t="inlineStr"/>
      <c r="B840" s="9" t="inlineStr">
        <is>
          <t>The Material can be used four times</t>
        </is>
      </c>
      <c r="C840" s="9" t="inlineStr"/>
      <c r="D840" s="9" t="inlineStr"/>
      <c r="E840" s="9" t="inlineStr"/>
      <c r="F840" s="9" t="inlineStr"/>
    </row>
    <row r="841" ht="11.5" customHeight="1">
      <c r="A841" s="9" t="inlineStr"/>
      <c r="B841" s="9" t="inlineStr">
        <is>
          <t>on the same work and after use of</t>
        </is>
      </c>
      <c r="C841" s="9" t="inlineStr"/>
      <c r="D841" s="9" t="inlineStr"/>
      <c r="E841" s="9" t="inlineStr"/>
      <c r="F841" s="9" t="inlineStr"/>
    </row>
    <row r="843" ht="11.5" customHeight="1">
      <c r="A843" s="10" t="inlineStr">
        <is>
          <t>Code</t>
        </is>
      </c>
      <c r="B843" s="10" t="inlineStr">
        <is>
          <t>Description</t>
        </is>
      </c>
      <c r="C843" s="10" t="inlineStr">
        <is>
          <t>Unit</t>
        </is>
      </c>
      <c r="D843" s="10" t="inlineStr">
        <is>
          <t>Quantity</t>
        </is>
      </c>
      <c r="E843" s="10" t="inlineStr">
        <is>
          <t>Rate</t>
        </is>
      </c>
      <c r="F843" s="10" t="inlineStr">
        <is>
          <t>Amount</t>
        </is>
      </c>
    </row>
    <row r="844" ht="11.5" customHeight="1">
      <c r="A844" s="9" t="inlineStr">
        <is>
          <t>1198</t>
        </is>
      </c>
      <c r="B844" s="9" t="inlineStr">
        <is>
          <t>Second class kail wood in planks</t>
        </is>
      </c>
      <c r="C844" s="9" t="inlineStr">
        <is>
          <t>10 cudm</t>
        </is>
      </c>
      <c r="D844" s="9" t="inlineStr">
        <is>
          <t>21.375</t>
        </is>
      </c>
      <c r="E844" s="9" t="inlineStr">
        <is>
          <t>260.00</t>
        </is>
      </c>
      <c r="F844" s="9" t="inlineStr">
        <is>
          <t>5557.50</t>
        </is>
      </c>
    </row>
    <row r="845" ht="11.5" customHeight="1">
      <c r="A845" s="9" t="inlineStr"/>
      <c r="B845" s="9" t="inlineStr">
        <is>
          <t>90x0.038 = 3.42 cum = 3420 cudm</t>
        </is>
      </c>
      <c r="C845" s="9" t="inlineStr"/>
      <c r="D845" s="9" t="inlineStr"/>
      <c r="E845" s="9" t="inlineStr"/>
      <c r="F845" s="9" t="inlineStr"/>
    </row>
    <row r="846" ht="11.5" customHeight="1">
      <c r="A846" s="9" t="inlineStr"/>
      <c r="B846" s="9" t="inlineStr">
        <is>
          <t>Qty taken for cost of using once</t>
        </is>
      </c>
      <c r="C846" s="9" t="inlineStr"/>
      <c r="D846" s="9" t="inlineStr"/>
      <c r="E846" s="9" t="inlineStr"/>
      <c r="F846" s="9" t="inlineStr"/>
    </row>
    <row r="847" ht="11.5" customHeight="1">
      <c r="A847" s="9" t="inlineStr"/>
      <c r="B847" s="9" t="inlineStr">
        <is>
          <t>after deducting for credit =</t>
        </is>
      </c>
      <c r="C847" s="9" t="inlineStr"/>
      <c r="D847" s="9" t="inlineStr"/>
      <c r="E847" s="9" t="inlineStr"/>
      <c r="F847" s="9" t="inlineStr"/>
    </row>
    <row r="848" ht="11.5" customHeight="1">
      <c r="A848" s="9" t="inlineStr"/>
      <c r="B848" s="9" t="inlineStr">
        <is>
          <t>3420x¼x¼ = 213.75 dm³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/>
      <c r="B849" s="9" t="inlineStr">
        <is>
          <t>Wallings l00mmx 100mm of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>
        <is>
          <t>1197</t>
        </is>
      </c>
      <c r="B850" s="9" t="inlineStr">
        <is>
          <t>Second class kail wood in scantling</t>
        </is>
      </c>
      <c r="C850" s="9" t="inlineStr">
        <is>
          <t>10 cudm</t>
        </is>
      </c>
      <c r="D850" s="9" t="inlineStr">
        <is>
          <t>7.50</t>
        </is>
      </c>
      <c r="E850" s="9" t="inlineStr">
        <is>
          <t>260.00</t>
        </is>
      </c>
      <c r="F850" s="9" t="inlineStr">
        <is>
          <t>1950.00</t>
        </is>
      </c>
    </row>
    <row r="851" ht="11.5" customHeight="1">
      <c r="A851" s="9" t="inlineStr"/>
      <c r="B851" s="9" t="inlineStr">
        <is>
          <t>4x30x0.10x0.10 = 1.20cum=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1200 cudm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Qty taken for cost of using once after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deducting for credit = 1200x¼x¼ =</t>
        </is>
      </c>
      <c r="C854" s="9" t="inlineStr"/>
      <c r="D854" s="9" t="inlineStr"/>
      <c r="E854" s="9" t="inlineStr"/>
      <c r="F854" s="9" t="inlineStr"/>
    </row>
    <row r="855" ht="11.5" customHeight="1">
      <c r="A855" s="9" t="inlineStr"/>
      <c r="B855" s="9" t="inlineStr">
        <is>
          <t>75 dm³</t>
        </is>
      </c>
      <c r="C855" s="9" t="inlineStr"/>
      <c r="D855" s="9" t="inlineStr"/>
      <c r="E855" s="9" t="inlineStr"/>
      <c r="F855" s="9" t="inlineStr"/>
    </row>
    <row r="856" ht="11.5" customHeight="1">
      <c r="A856" s="9" t="inlineStr">
        <is>
          <t>0302</t>
        </is>
      </c>
      <c r="B856" s="9" t="inlineStr">
        <is>
          <t>Safeda ballies 125 mm diameter</t>
        </is>
      </c>
      <c r="C856" s="9" t="inlineStr">
        <is>
          <t>metre</t>
        </is>
      </c>
      <c r="D856" s="9" t="inlineStr">
        <is>
          <t>3.1875</t>
        </is>
      </c>
      <c r="E856" s="9" t="inlineStr">
        <is>
          <t>40.00</t>
        </is>
      </c>
      <c r="F856" s="9" t="inlineStr">
        <is>
          <t>127.50</t>
        </is>
      </c>
    </row>
    <row r="857" ht="11.5" customHeight="1">
      <c r="A857" s="9" t="inlineStr"/>
      <c r="B857" s="9" t="inlineStr">
        <is>
          <t>and 1.5m long</t>
        </is>
      </c>
      <c r="C857" s="9" t="inlineStr"/>
      <c r="D857" s="9" t="inlineStr"/>
      <c r="E857" s="9" t="inlineStr"/>
      <c r="F857" s="9" t="inlineStr"/>
    </row>
    <row r="858" ht="11.5" customHeight="1">
      <c r="A858" s="9" t="inlineStr"/>
      <c r="B858" s="9" t="inlineStr">
        <is>
          <t>2x17x1.50 = 51m</t>
        </is>
      </c>
      <c r="C858" s="9" t="inlineStr"/>
      <c r="D858" s="9" t="inlineStr"/>
      <c r="E858" s="9" t="inlineStr"/>
      <c r="F858" s="9" t="inlineStr"/>
    </row>
    <row r="859" ht="11.5" customHeight="1">
      <c r="A859" s="9" t="inlineStr"/>
      <c r="B859" s="9" t="inlineStr">
        <is>
          <t>Qty taken for cost of using once</t>
        </is>
      </c>
      <c r="C859" s="9" t="inlineStr"/>
      <c r="D859" s="9" t="inlineStr"/>
      <c r="E859" s="9" t="inlineStr"/>
      <c r="F859" s="9" t="inlineStr"/>
    </row>
    <row r="860" ht="11.5" customHeight="1">
      <c r="A860" s="9" t="inlineStr"/>
      <c r="B860" s="9" t="inlineStr">
        <is>
          <t>after deducting for credit = 51x¼x¼ =</t>
        </is>
      </c>
      <c r="C860" s="9" t="inlineStr"/>
      <c r="D860" s="9" t="inlineStr"/>
      <c r="E860" s="9" t="inlineStr"/>
      <c r="F860" s="9" t="inlineStr"/>
    </row>
    <row r="861" ht="11.5" customHeight="1">
      <c r="A861" s="9" t="inlineStr"/>
      <c r="B861" s="9" t="inlineStr">
        <is>
          <t>3.1875 m</t>
        </is>
      </c>
      <c r="C861" s="9" t="inlineStr"/>
      <c r="D861" s="9" t="inlineStr"/>
      <c r="E861" s="9" t="inlineStr"/>
      <c r="F861" s="9" t="inlineStr"/>
    </row>
    <row r="862" ht="11.5" customHeight="1">
      <c r="A862" s="9" t="inlineStr"/>
      <c r="B862" s="9" t="inlineStr">
        <is>
          <t>CARRIAGE</t>
        </is>
      </c>
      <c r="C862" s="9" t="inlineStr"/>
      <c r="D862" s="9" t="inlineStr"/>
      <c r="E862" s="9" t="inlineStr"/>
      <c r="F862" s="9" t="inlineStr"/>
    </row>
    <row r="863" ht="11.5" customHeight="1">
      <c r="A863" s="9" t="inlineStr"/>
      <c r="B863" s="9" t="inlineStr">
        <is>
          <t>Poling boards = 3.42 cum</t>
        </is>
      </c>
      <c r="C863" s="9" t="inlineStr"/>
      <c r="D863" s="9" t="inlineStr"/>
      <c r="E863" s="9" t="inlineStr"/>
      <c r="F863" s="9" t="inlineStr"/>
    </row>
    <row r="864" ht="11.5" customHeight="1">
      <c r="A864" s="9" t="inlineStr"/>
      <c r="B864" s="9" t="inlineStr">
        <is>
          <t>Walling = 1.20 cum.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/>
      <c r="B865" s="9" t="inlineStr">
        <is>
          <t>Balli struts: 3.14/4x(0.125)³x51 =</t>
        </is>
      </c>
      <c r="C865" s="9" t="inlineStr"/>
      <c r="D865" s="9" t="inlineStr"/>
      <c r="E865" s="9" t="inlineStr"/>
      <c r="F865" s="9" t="inlineStr"/>
    </row>
    <row r="866" ht="11.5" customHeight="1">
      <c r="A866" s="9" t="inlineStr"/>
      <c r="B866" s="9" t="inlineStr">
        <is>
          <t>0.63 cum</t>
        </is>
      </c>
      <c r="C866" s="9" t="inlineStr"/>
      <c r="D866" s="9" t="inlineStr"/>
      <c r="E866" s="9" t="inlineStr"/>
      <c r="F866" s="9" t="inlineStr"/>
    </row>
    <row r="867" ht="11.5" customHeight="1">
      <c r="A867" s="9" t="inlineStr"/>
      <c r="B867" s="9" t="inlineStr">
        <is>
          <t>Total of carriage = 5.25x¼ =</t>
        </is>
      </c>
      <c r="C867" s="9" t="inlineStr"/>
      <c r="D867" s="9" t="inlineStr"/>
      <c r="E867" s="9" t="inlineStr"/>
      <c r="F867" s="9" t="inlineStr"/>
    </row>
    <row r="868" ht="11.5" customHeight="1">
      <c r="A868" s="9" t="inlineStr"/>
      <c r="B868" s="9" t="inlineStr">
        <is>
          <t>1.3125 cum.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>
        <is>
          <t>2204</t>
        </is>
      </c>
      <c r="B869" s="9" t="inlineStr">
        <is>
          <t>Carriage of Timber</t>
        </is>
      </c>
      <c r="C869" s="9" t="inlineStr">
        <is>
          <t>cum</t>
        </is>
      </c>
      <c r="D869" s="9" t="inlineStr">
        <is>
          <t>1.3125</t>
        </is>
      </c>
      <c r="E869" s="9" t="inlineStr">
        <is>
          <t>118.59</t>
        </is>
      </c>
      <c r="F869" s="9" t="inlineStr">
        <is>
          <t>155.65</t>
        </is>
      </c>
    </row>
    <row r="870" ht="11.5" customHeight="1">
      <c r="A870" s="9" t="inlineStr">
        <is>
          <t>0112</t>
        </is>
      </c>
      <c r="B870" s="9" t="inlineStr">
        <is>
          <t>Carpenter 2nd class</t>
        </is>
      </c>
      <c r="C870" s="9" t="inlineStr">
        <is>
          <t>day</t>
        </is>
      </c>
      <c r="D870" s="9" t="inlineStr">
        <is>
          <t>0.50</t>
        </is>
      </c>
      <c r="E870" s="9" t="inlineStr">
        <is>
          <t>679.00</t>
        </is>
      </c>
      <c r="F870" s="9" t="inlineStr">
        <is>
          <t>339.50</t>
        </is>
      </c>
    </row>
    <row r="871" ht="11.5" customHeight="1">
      <c r="A871" s="9" t="inlineStr">
        <is>
          <t>0114</t>
        </is>
      </c>
      <c r="B871" s="9" t="inlineStr">
        <is>
          <t>Beldar</t>
        </is>
      </c>
      <c r="C871" s="9" t="inlineStr">
        <is>
          <t>day</t>
        </is>
      </c>
      <c r="D871" s="9" t="inlineStr">
        <is>
          <t>1.00</t>
        </is>
      </c>
      <c r="E871" s="9" t="inlineStr">
        <is>
          <t>558.00</t>
        </is>
      </c>
      <c r="F871" s="9" t="inlineStr">
        <is>
          <t>558.00</t>
        </is>
      </c>
    </row>
    <row r="872" ht="11.5" customHeight="1">
      <c r="A872" s="9" t="inlineStr">
        <is>
          <t>9999</t>
        </is>
      </c>
      <c r="B872" s="9" t="inlineStr">
        <is>
          <t>Sundries</t>
        </is>
      </c>
      <c r="C872" s="9" t="inlineStr">
        <is>
          <t>L.S.</t>
        </is>
      </c>
      <c r="D872" s="9" t="inlineStr">
        <is>
          <t>26.91</t>
        </is>
      </c>
      <c r="E872" s="9" t="inlineStr">
        <is>
          <t>2.00</t>
        </is>
      </c>
      <c r="F872" s="9" t="inlineStr">
        <is>
          <t>53.82</t>
        </is>
      </c>
    </row>
    <row r="873" ht="11.5" customHeight="1">
      <c r="A873" s="9" t="inlineStr"/>
      <c r="B873" s="9" t="inlineStr">
        <is>
          <t>TOTAL</t>
        </is>
      </c>
      <c r="C873" s="9" t="inlineStr"/>
      <c r="D873" s="9" t="inlineStr"/>
      <c r="E873" s="9" t="inlineStr"/>
      <c r="F873" s="9" t="inlineStr">
        <is>
          <t>8741.97 W</t>
        </is>
      </c>
    </row>
    <row r="874" ht="11.5" customHeight="1">
      <c r="A874" s="9" t="inlineStr"/>
      <c r="B874" s="9" t="inlineStr">
        <is>
          <t>Add 1 % Water charges on "W"</t>
        </is>
      </c>
      <c r="C874" s="9" t="inlineStr"/>
      <c r="D874" s="9" t="inlineStr"/>
      <c r="E874" s="9" t="inlineStr"/>
      <c r="F874" s="9" t="inlineStr">
        <is>
          <t>87.42</t>
        </is>
      </c>
    </row>
    <row r="875" ht="11.5" customHeight="1">
      <c r="A875" s="9" t="inlineStr"/>
      <c r="B875" s="9" t="inlineStr">
        <is>
          <t>TOTAL</t>
        </is>
      </c>
      <c r="C875" s="9" t="inlineStr"/>
      <c r="D875" s="9" t="inlineStr"/>
      <c r="E875" s="9" t="inlineStr"/>
      <c r="F875" s="9" t="inlineStr">
        <is>
          <t>8829.39 X</t>
        </is>
      </c>
    </row>
    <row r="876" ht="11.5" customHeight="1">
      <c r="A876" s="9" t="inlineStr"/>
      <c r="B876" s="9" t="inlineStr">
        <is>
          <t>Add GST on "X" (multiplying factor</t>
        </is>
      </c>
      <c r="C876" s="9" t="inlineStr"/>
      <c r="D876" s="9" t="inlineStr"/>
      <c r="E876" s="9" t="inlineStr"/>
      <c r="F876" s="9" t="inlineStr"/>
    </row>
    <row r="877" ht="11.5" customHeight="1">
      <c r="A877" s="9" t="inlineStr"/>
      <c r="B877" s="9" t="inlineStr">
        <is>
          <t>0.1405)</t>
        </is>
      </c>
      <c r="C877" s="9" t="inlineStr"/>
      <c r="D877" s="9" t="inlineStr"/>
      <c r="E877" s="9" t="inlineStr"/>
      <c r="F877" s="9" t="inlineStr">
        <is>
          <t>1240.53</t>
        </is>
      </c>
    </row>
    <row r="878" ht="11.5" customHeight="1">
      <c r="A878" s="9" t="inlineStr"/>
      <c r="B878" s="9" t="inlineStr">
        <is>
          <t>TOTAL</t>
        </is>
      </c>
      <c r="C878" s="9" t="inlineStr"/>
      <c r="D878" s="9" t="inlineStr"/>
      <c r="E878" s="9" t="inlineStr"/>
      <c r="F878" s="9" t="inlineStr">
        <is>
          <t>10069.92 Y</t>
        </is>
      </c>
    </row>
    <row r="879" ht="11.5" customHeight="1">
      <c r="A879" s="9" t="inlineStr"/>
      <c r="B879" s="9" t="inlineStr">
        <is>
          <t>Add 15% CPOH on "Y"</t>
        </is>
      </c>
      <c r="C879" s="9" t="inlineStr"/>
      <c r="D879" s="9" t="inlineStr"/>
      <c r="E879" s="9" t="inlineStr"/>
      <c r="F879" s="9" t="inlineStr">
        <is>
          <t>1510.49</t>
        </is>
      </c>
    </row>
    <row r="880" ht="11.5" customHeight="1">
      <c r="A880" s="9" t="inlineStr"/>
      <c r="B880" s="9" t="inlineStr">
        <is>
          <t>TOTAL</t>
        </is>
      </c>
      <c r="C880" s="9" t="inlineStr"/>
      <c r="D880" s="9" t="inlineStr"/>
      <c r="E880" s="9" t="inlineStr"/>
      <c r="F880" s="9" t="inlineStr">
        <is>
          <t>11580.41 Z</t>
        </is>
      </c>
    </row>
    <row r="881" ht="11.5" customHeight="1">
      <c r="A881" s="9" t="inlineStr"/>
      <c r="B881" s="9" t="inlineStr">
        <is>
          <t>Add Cess @ 1% on "Z"</t>
        </is>
      </c>
      <c r="C881" s="9" t="inlineStr"/>
      <c r="D881" s="9" t="inlineStr"/>
      <c r="E881" s="9" t="inlineStr"/>
      <c r="F881" s="9" t="inlineStr">
        <is>
          <t>115.80</t>
        </is>
      </c>
    </row>
    <row r="882" ht="11.5" customHeight="1">
      <c r="A882" s="9" t="inlineStr"/>
      <c r="B882" s="9" t="inlineStr">
        <is>
          <t>Cost of 90 Sqm.</t>
        </is>
      </c>
      <c r="C882" s="9" t="inlineStr"/>
      <c r="D882" s="9" t="inlineStr"/>
      <c r="E882" s="9" t="inlineStr"/>
      <c r="F882" s="9" t="inlineStr">
        <is>
          <t>11696.21</t>
        </is>
      </c>
    </row>
    <row r="883" ht="11.5" customHeight="1">
      <c r="A883" s="9" t="inlineStr"/>
      <c r="B883" s="9" t="inlineStr">
        <is>
          <t>Cost per sqm.</t>
        </is>
      </c>
      <c r="C883" s="9" t="inlineStr"/>
      <c r="D883" s="9" t="inlineStr"/>
      <c r="E883" s="9" t="inlineStr"/>
      <c r="F883" s="9" t="inlineStr">
        <is>
          <t>129.96</t>
        </is>
      </c>
    </row>
    <row r="884" ht="11.5" customHeight="1">
      <c r="A884" s="9" t="inlineStr"/>
      <c r="B884" s="9" t="inlineStr">
        <is>
          <t>Say</t>
        </is>
      </c>
      <c r="C884" s="9" t="inlineStr"/>
      <c r="D884" s="9" t="inlineStr"/>
      <c r="E884" s="9" t="inlineStr"/>
      <c r="F884" s="9" t="inlineStr">
        <is>
          <t>129.95</t>
        </is>
      </c>
    </row>
    <row r="885" ht="11.5" customHeight="1">
      <c r="A885" s="9" t="inlineStr">
        <is>
          <t>2.16.2</t>
        </is>
      </c>
      <c r="B885" s="9" t="inlineStr">
        <is>
          <t>Depth exceeding 1.5 m but not exceeding</t>
        </is>
      </c>
      <c r="C885" s="9" t="inlineStr">
        <is>
          <t>3</t>
        </is>
      </c>
      <c r="D885" s="9" t="inlineStr">
        <is>
          <t>m</t>
        </is>
      </c>
      <c r="E885" s="9" t="inlineStr"/>
      <c r="F885" s="9" t="inlineStr"/>
    </row>
    <row r="886" ht="11.5" customHeight="1">
      <c r="A886" s="10" t="inlineStr">
        <is>
          <t>Code</t>
        </is>
      </c>
      <c r="B886" s="10" t="inlineStr">
        <is>
          <t>Description</t>
        </is>
      </c>
      <c r="C886" s="10" t="inlineStr">
        <is>
          <t>Unit</t>
        </is>
      </c>
      <c r="D886" s="10" t="inlineStr">
        <is>
          <t>Quantity</t>
        </is>
      </c>
      <c r="E886" s="10" t="inlineStr">
        <is>
          <t>Rate</t>
        </is>
      </c>
      <c r="F886" s="10" t="inlineStr">
        <is>
          <t>Amount</t>
        </is>
      </c>
    </row>
    <row r="887" ht="11.5" customHeight="1">
      <c r="A887" s="9" t="inlineStr"/>
      <c r="B887" s="9" t="inlineStr">
        <is>
          <t>Details of cost for a trench 30m long</t>
        </is>
      </c>
      <c r="C887" s="9" t="inlineStr"/>
      <c r="D887" s="9" t="inlineStr"/>
      <c r="E887" s="9" t="inlineStr"/>
      <c r="F887" s="9" t="inlineStr"/>
    </row>
    <row r="888" ht="11.5" customHeight="1">
      <c r="A888" s="9" t="inlineStr"/>
      <c r="B888" s="9" t="inlineStr">
        <is>
          <t>and 1.5m deep</t>
        </is>
      </c>
      <c r="C888" s="9" t="inlineStr"/>
      <c r="D888" s="9" t="inlineStr"/>
      <c r="E888" s="9" t="inlineStr"/>
      <c r="F888" s="9" t="inlineStr"/>
    </row>
    <row r="889" ht="11.5" customHeight="1">
      <c r="A889" s="9" t="inlineStr"/>
      <c r="B889" s="9" t="inlineStr">
        <is>
          <t>Area 2x30x1.50=90 sqm</t>
        </is>
      </c>
      <c r="C889" s="9" t="inlineStr"/>
      <c r="D889" s="9" t="inlineStr"/>
      <c r="E889" s="9" t="inlineStr"/>
      <c r="F889" s="9" t="inlineStr"/>
    </row>
    <row r="890" ht="11.5" customHeight="1">
      <c r="A890" s="9" t="inlineStr"/>
      <c r="B890" s="9" t="inlineStr">
        <is>
          <t>MATERIAL</t>
        </is>
      </c>
      <c r="C890" s="9" t="inlineStr"/>
      <c r="D890" s="9" t="inlineStr"/>
      <c r="E890" s="9" t="inlineStr"/>
      <c r="F890" s="9" t="inlineStr"/>
    </row>
    <row r="891" ht="11.5" customHeight="1">
      <c r="A891" s="9" t="inlineStr"/>
      <c r="B891" s="9" t="inlineStr">
        <is>
          <t>The Material can be used four times</t>
        </is>
      </c>
      <c r="C891" s="9" t="inlineStr"/>
      <c r="D891" s="9" t="inlineStr"/>
      <c r="E891" s="9" t="inlineStr"/>
      <c r="F891" s="9" t="inlineStr"/>
    </row>
    <row r="892" ht="11.5" customHeight="1">
      <c r="A892" s="9" t="inlineStr"/>
      <c r="B892" s="9" t="inlineStr">
        <is>
          <t>on the same work and after use of</t>
        </is>
      </c>
      <c r="C892" s="9" t="inlineStr"/>
      <c r="D892" s="9" t="inlineStr"/>
      <c r="E892" s="9" t="inlineStr"/>
      <c r="F892" s="9" t="inlineStr"/>
    </row>
    <row r="893" ht="11.5" customHeight="1">
      <c r="A893" s="9" t="inlineStr"/>
      <c r="B893" s="9" t="inlineStr">
        <is>
          <t>material credit is given @ 75% of cost</t>
        </is>
      </c>
      <c r="C893" s="9" t="inlineStr"/>
      <c r="D893" s="9" t="inlineStr"/>
      <c r="E893" s="9" t="inlineStr"/>
      <c r="F893" s="9" t="inlineStr"/>
    </row>
    <row r="895" ht="11.5" customHeight="1">
      <c r="A895" s="10" t="inlineStr">
        <is>
          <t>Code</t>
        </is>
      </c>
      <c r="B895" s="10" t="inlineStr">
        <is>
          <t>Description</t>
        </is>
      </c>
      <c r="C895" s="10" t="inlineStr">
        <is>
          <t>Unit</t>
        </is>
      </c>
      <c r="D895" s="10" t="inlineStr">
        <is>
          <t>Quantity</t>
        </is>
      </c>
      <c r="E895" s="10" t="inlineStr">
        <is>
          <t>Rate</t>
        </is>
      </c>
      <c r="F895" s="10" t="inlineStr">
        <is>
          <t>Amount</t>
        </is>
      </c>
    </row>
    <row r="896" ht="11.5" customHeight="1">
      <c r="A896" s="9" t="inlineStr">
        <is>
          <t>1198</t>
        </is>
      </c>
      <c r="B896" s="9" t="inlineStr">
        <is>
          <t>Second class kail wood in planks</t>
        </is>
      </c>
      <c r="C896" s="9" t="inlineStr">
        <is>
          <t>10 cudm</t>
        </is>
      </c>
      <c r="D896" s="9" t="inlineStr">
        <is>
          <t>21.375</t>
        </is>
      </c>
      <c r="E896" s="9" t="inlineStr">
        <is>
          <t>260.00</t>
        </is>
      </c>
      <c r="F896" s="9" t="inlineStr">
        <is>
          <t>5557.50</t>
        </is>
      </c>
    </row>
    <row r="897" ht="11.5" customHeight="1">
      <c r="A897" s="9" t="inlineStr"/>
      <c r="B897" s="9" t="inlineStr">
        <is>
          <t>90x0.038 = 3.42 cum = 3420 cudm</t>
        </is>
      </c>
      <c r="C897" s="9" t="inlineStr"/>
      <c r="D897" s="9" t="inlineStr"/>
      <c r="E897" s="9" t="inlineStr"/>
      <c r="F897" s="9" t="inlineStr"/>
    </row>
    <row r="898" ht="11.5" customHeight="1">
      <c r="A898" s="9" t="inlineStr"/>
      <c r="B898" s="9" t="inlineStr">
        <is>
          <t>Qty taken for cost of using once</t>
        </is>
      </c>
      <c r="C898" s="9" t="inlineStr"/>
      <c r="D898" s="9" t="inlineStr"/>
      <c r="E898" s="9" t="inlineStr"/>
      <c r="F898" s="9" t="inlineStr"/>
    </row>
    <row r="899" ht="11.5" customHeight="1">
      <c r="A899" s="9" t="inlineStr"/>
      <c r="B899" s="9" t="inlineStr">
        <is>
          <t>after deducting for credit =</t>
        </is>
      </c>
      <c r="C899" s="9" t="inlineStr"/>
      <c r="D899" s="9" t="inlineStr"/>
      <c r="E899" s="9" t="inlineStr"/>
      <c r="F899" s="9" t="inlineStr"/>
    </row>
    <row r="900" ht="11.5" customHeight="1">
      <c r="A900" s="9" t="inlineStr"/>
      <c r="B900" s="9" t="inlineStr">
        <is>
          <t>3420x¼x¼ = 213.75 dm³</t>
        </is>
      </c>
      <c r="C900" s="9" t="inlineStr"/>
      <c r="D900" s="9" t="inlineStr"/>
      <c r="E900" s="9" t="inlineStr"/>
      <c r="F900" s="9" t="inlineStr"/>
    </row>
    <row r="901" ht="11.5" customHeight="1">
      <c r="A901" s="9" t="inlineStr"/>
      <c r="B901" s="9" t="inlineStr">
        <is>
          <t>Walings 100 mmx 100mm of</t>
        </is>
      </c>
      <c r="C901" s="9" t="inlineStr"/>
      <c r="D901" s="9" t="inlineStr"/>
      <c r="E901" s="9" t="inlineStr"/>
      <c r="F901" s="9" t="inlineStr"/>
    </row>
    <row r="902" ht="11.5" customHeight="1">
      <c r="A902" s="9" t="inlineStr">
        <is>
          <t>1197</t>
        </is>
      </c>
      <c r="B902" s="9" t="inlineStr">
        <is>
          <t>Second class kail wood in scantling</t>
        </is>
      </c>
      <c r="C902" s="9" t="inlineStr">
        <is>
          <t>10 cudm</t>
        </is>
      </c>
      <c r="D902" s="9" t="inlineStr">
        <is>
          <t>7.50</t>
        </is>
      </c>
      <c r="E902" s="9" t="inlineStr">
        <is>
          <t>260.00</t>
        </is>
      </c>
      <c r="F902" s="9" t="inlineStr">
        <is>
          <t>1950.00</t>
        </is>
      </c>
    </row>
    <row r="903" ht="11.5" customHeight="1">
      <c r="A903" s="9" t="inlineStr"/>
      <c r="B903" s="9" t="inlineStr">
        <is>
          <t>4x30x0.10x0.10 = 1.20cum =</t>
        </is>
      </c>
      <c r="C903" s="9" t="inlineStr"/>
      <c r="D903" s="9" t="inlineStr"/>
      <c r="E903" s="9" t="inlineStr"/>
      <c r="F903" s="9" t="inlineStr"/>
    </row>
    <row r="904" ht="11.5" customHeight="1">
      <c r="A904" s="9" t="inlineStr"/>
      <c r="B904" s="9" t="inlineStr">
        <is>
          <t>1200 cudm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Qty taken for cost of using once after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/>
      <c r="B906" s="9" t="inlineStr">
        <is>
          <t>deducting for credit = 1200x¼x¼ =</t>
        </is>
      </c>
      <c r="C906" s="9" t="inlineStr"/>
      <c r="D906" s="9" t="inlineStr"/>
      <c r="E906" s="9" t="inlineStr"/>
      <c r="F906" s="9" t="inlineStr"/>
    </row>
    <row r="907" ht="11.5" customHeight="1">
      <c r="A907" s="9" t="inlineStr"/>
      <c r="B907" s="9" t="inlineStr">
        <is>
          <t>75 dm³</t>
        </is>
      </c>
      <c r="C907" s="9" t="inlineStr"/>
      <c r="D907" s="9" t="inlineStr"/>
      <c r="E907" s="9" t="inlineStr"/>
      <c r="F907" s="9" t="inlineStr"/>
    </row>
    <row r="908" ht="11.5" customHeight="1">
      <c r="A908" s="9" t="inlineStr">
        <is>
          <t>0302</t>
        </is>
      </c>
      <c r="B908" s="9" t="inlineStr">
        <is>
          <t>Safeda ballies 125 mm diameter</t>
        </is>
      </c>
      <c r="C908" s="9" t="inlineStr">
        <is>
          <t>metre</t>
        </is>
      </c>
      <c r="D908" s="9" t="inlineStr">
        <is>
          <t>3.1875</t>
        </is>
      </c>
      <c r="E908" s="9" t="inlineStr">
        <is>
          <t>40.00</t>
        </is>
      </c>
      <c r="F908" s="9" t="inlineStr">
        <is>
          <t>127.50</t>
        </is>
      </c>
    </row>
    <row r="909" ht="11.5" customHeight="1">
      <c r="A909" s="9" t="inlineStr"/>
      <c r="B909" s="9" t="inlineStr">
        <is>
          <t>and 1.5m long</t>
        </is>
      </c>
      <c r="C909" s="9" t="inlineStr"/>
      <c r="D909" s="9" t="inlineStr"/>
      <c r="E909" s="9" t="inlineStr"/>
      <c r="F909" s="9" t="inlineStr"/>
    </row>
    <row r="910" ht="11.5" customHeight="1">
      <c r="A910" s="9" t="inlineStr"/>
      <c r="B910" s="9" t="inlineStr">
        <is>
          <t>2x17x1.50 = 51m</t>
        </is>
      </c>
      <c r="C910" s="9" t="inlineStr"/>
      <c r="D910" s="9" t="inlineStr"/>
      <c r="E910" s="9" t="inlineStr"/>
      <c r="F910" s="9" t="inlineStr"/>
    </row>
    <row r="911" ht="11.5" customHeight="1">
      <c r="A911" s="9" t="inlineStr"/>
      <c r="B911" s="9" t="inlineStr">
        <is>
          <t>Qty taken for cost of using once</t>
        </is>
      </c>
      <c r="C911" s="9" t="inlineStr"/>
      <c r="D911" s="9" t="inlineStr"/>
      <c r="E911" s="9" t="inlineStr"/>
      <c r="F911" s="9" t="inlineStr"/>
    </row>
    <row r="912" ht="11.5" customHeight="1">
      <c r="A912" s="9" t="inlineStr"/>
      <c r="B912" s="9" t="inlineStr">
        <is>
          <t>after deducting for credit = 51x¼x¼ =</t>
        </is>
      </c>
      <c r="C912" s="9" t="inlineStr"/>
      <c r="D912" s="9" t="inlineStr"/>
      <c r="E912" s="9" t="inlineStr"/>
      <c r="F912" s="9" t="inlineStr"/>
    </row>
    <row r="913" ht="11.5" customHeight="1">
      <c r="A913" s="9" t="inlineStr"/>
      <c r="B913" s="9" t="inlineStr">
        <is>
          <t>3.1875 m</t>
        </is>
      </c>
      <c r="C913" s="9" t="inlineStr"/>
      <c r="D913" s="9" t="inlineStr"/>
      <c r="E913" s="9" t="inlineStr"/>
      <c r="F913" s="9" t="inlineStr"/>
    </row>
    <row r="914" ht="11.5" customHeight="1">
      <c r="A914" s="9" t="inlineStr"/>
      <c r="B914" s="9" t="inlineStr">
        <is>
          <t>CARRIAGE</t>
        </is>
      </c>
      <c r="C914" s="9" t="inlineStr"/>
      <c r="D914" s="9" t="inlineStr"/>
      <c r="E914" s="9" t="inlineStr"/>
      <c r="F914" s="9" t="inlineStr"/>
    </row>
    <row r="915" ht="11.5" customHeight="1">
      <c r="A915" s="9" t="inlineStr"/>
      <c r="B915" s="9" t="inlineStr">
        <is>
          <t>Poling boards = 3.42 cum</t>
        </is>
      </c>
      <c r="C915" s="9" t="inlineStr"/>
      <c r="D915" s="9" t="inlineStr"/>
      <c r="E915" s="9" t="inlineStr"/>
      <c r="F915" s="9" t="inlineStr"/>
    </row>
    <row r="916" ht="11.5" customHeight="1">
      <c r="A916" s="9" t="inlineStr"/>
      <c r="B916" s="9" t="inlineStr">
        <is>
          <t>Walling= 1.20 cum.</t>
        </is>
      </c>
      <c r="C916" s="9" t="inlineStr"/>
      <c r="D916" s="9" t="inlineStr"/>
      <c r="E916" s="9" t="inlineStr"/>
      <c r="F916" s="9" t="inlineStr"/>
    </row>
    <row r="917" ht="11.5" customHeight="1">
      <c r="A917" s="9" t="inlineStr"/>
      <c r="B917" s="9" t="inlineStr">
        <is>
          <t>Balli struts: 3.14/4x(0.125)³x51 = 0.63 cum</t>
        </is>
      </c>
      <c r="C917" s="9" t="inlineStr"/>
      <c r="D917" s="9" t="inlineStr"/>
      <c r="E917" s="9" t="inlineStr"/>
      <c r="F917" s="9" t="inlineStr"/>
    </row>
    <row r="918" ht="11.5" customHeight="1">
      <c r="A918" s="9" t="inlineStr"/>
      <c r="B918" s="9" t="inlineStr">
        <is>
          <t>Total of carriage = 5.25x¼ = 1.3125 cum.</t>
        </is>
      </c>
      <c r="C918" s="9" t="inlineStr"/>
      <c r="D918" s="9" t="inlineStr"/>
      <c r="E918" s="9" t="inlineStr"/>
      <c r="F918" s="9" t="inlineStr"/>
    </row>
    <row r="919" ht="11.5" customHeight="1">
      <c r="A919" s="9" t="inlineStr">
        <is>
          <t>2204</t>
        </is>
      </c>
      <c r="B919" s="9" t="inlineStr">
        <is>
          <t>Carriage of Timber</t>
        </is>
      </c>
      <c r="C919" s="9" t="inlineStr">
        <is>
          <t>cum</t>
        </is>
      </c>
      <c r="D919" s="9" t="inlineStr">
        <is>
          <t>1.3125</t>
        </is>
      </c>
      <c r="E919" s="9" t="inlineStr">
        <is>
          <t>118.59</t>
        </is>
      </c>
      <c r="F919" s="9" t="inlineStr">
        <is>
          <t>155.65</t>
        </is>
      </c>
    </row>
    <row r="920" ht="11.5" customHeight="1">
      <c r="A920" s="9" t="inlineStr">
        <is>
          <t>0112</t>
        </is>
      </c>
      <c r="B920" s="9" t="inlineStr">
        <is>
          <t>Carpenter 2nd class</t>
        </is>
      </c>
      <c r="C920" s="9" t="inlineStr">
        <is>
          <t>day</t>
        </is>
      </c>
      <c r="D920" s="9" t="inlineStr">
        <is>
          <t>0.75</t>
        </is>
      </c>
      <c r="E920" s="9" t="inlineStr">
        <is>
          <t>679.00</t>
        </is>
      </c>
      <c r="F920" s="9" t="inlineStr">
        <is>
          <t>509.25</t>
        </is>
      </c>
    </row>
    <row r="921" ht="11.5" customHeight="1">
      <c r="A921" s="9" t="inlineStr">
        <is>
          <t>0114</t>
        </is>
      </c>
      <c r="B921" s="9" t="inlineStr">
        <is>
          <t>Beldar</t>
        </is>
      </c>
      <c r="C921" s="9" t="inlineStr">
        <is>
          <t>day</t>
        </is>
      </c>
      <c r="D921" s="9" t="inlineStr">
        <is>
          <t>2.00</t>
        </is>
      </c>
      <c r="E921" s="9" t="inlineStr">
        <is>
          <t>558.00</t>
        </is>
      </c>
      <c r="F921" s="9" t="inlineStr">
        <is>
          <t>1116.00</t>
        </is>
      </c>
    </row>
    <row r="922" ht="11.5" customHeight="1">
      <c r="A922" s="9" t="inlineStr">
        <is>
          <t>9999</t>
        </is>
      </c>
      <c r="B922" s="9" t="inlineStr">
        <is>
          <t>Sundries</t>
        </is>
      </c>
      <c r="C922" s="9" t="inlineStr">
        <is>
          <t>L.S.</t>
        </is>
      </c>
      <c r="D922" s="9" t="inlineStr">
        <is>
          <t>40.43</t>
        </is>
      </c>
      <c r="E922" s="9" t="inlineStr">
        <is>
          <t>2.00</t>
        </is>
      </c>
      <c r="F922" s="9" t="inlineStr">
        <is>
          <t>80.86</t>
        </is>
      </c>
    </row>
    <row r="923" ht="11.5" customHeight="1">
      <c r="A923" s="9" t="inlineStr"/>
      <c r="B923" s="9" t="inlineStr">
        <is>
          <t>TOTAL</t>
        </is>
      </c>
      <c r="C923" s="9" t="inlineStr"/>
      <c r="D923" s="9" t="inlineStr"/>
      <c r="E923" s="9" t="inlineStr"/>
      <c r="F923" s="9" t="inlineStr">
        <is>
          <t>9496.76 W</t>
        </is>
      </c>
    </row>
    <row r="924" ht="11.5" customHeight="1">
      <c r="A924" s="9" t="inlineStr"/>
      <c r="B924" s="9" t="inlineStr">
        <is>
          <t>Add 1 % Water charges on "W"</t>
        </is>
      </c>
      <c r="C924" s="9" t="inlineStr"/>
      <c r="D924" s="9" t="inlineStr"/>
      <c r="E924" s="9" t="inlineStr"/>
      <c r="F924" s="9" t="inlineStr">
        <is>
          <t>94.97</t>
        </is>
      </c>
    </row>
    <row r="925" ht="11.5" customHeight="1">
      <c r="A925" s="9" t="inlineStr"/>
      <c r="B925" s="9" t="inlineStr">
        <is>
          <t>TOTAL</t>
        </is>
      </c>
      <c r="C925" s="9" t="inlineStr"/>
      <c r="D925" s="9" t="inlineStr"/>
      <c r="E925" s="9" t="inlineStr"/>
      <c r="F925" s="9" t="inlineStr">
        <is>
          <t>9591.73 X</t>
        </is>
      </c>
    </row>
    <row r="926" ht="11.5" customHeight="1">
      <c r="A926" s="9" t="inlineStr"/>
      <c r="B926" s="9" t="inlineStr">
        <is>
          <t>Add GST on "X" (multiplying factor</t>
        </is>
      </c>
      <c r="C926" s="9" t="inlineStr"/>
      <c r="D926" s="9" t="inlineStr"/>
      <c r="E926" s="9" t="inlineStr"/>
      <c r="F926" s="9" t="inlineStr"/>
    </row>
    <row r="927" ht="11.5" customHeight="1">
      <c r="A927" s="9" t="inlineStr"/>
      <c r="B927" s="9" t="inlineStr">
        <is>
          <t>0.1405)</t>
        </is>
      </c>
      <c r="C927" s="9" t="inlineStr"/>
      <c r="D927" s="9" t="inlineStr"/>
      <c r="E927" s="9" t="inlineStr"/>
      <c r="F927" s="9" t="inlineStr">
        <is>
          <t>1347.64</t>
        </is>
      </c>
    </row>
    <row r="928" ht="11.5" customHeight="1">
      <c r="A928" s="9" t="inlineStr"/>
      <c r="B928" s="9" t="inlineStr">
        <is>
          <t>TOTAL</t>
        </is>
      </c>
      <c r="C928" s="9" t="inlineStr"/>
      <c r="D928" s="9" t="inlineStr"/>
      <c r="E928" s="9" t="inlineStr"/>
      <c r="F928" s="9" t="inlineStr">
        <is>
          <t>10939.36 Y</t>
        </is>
      </c>
    </row>
    <row r="929" ht="11.5" customHeight="1">
      <c r="A929" s="9" t="inlineStr"/>
      <c r="B929" s="9" t="inlineStr">
        <is>
          <t>Add 15% CPOH on "Y"</t>
        </is>
      </c>
      <c r="C929" s="9" t="inlineStr"/>
      <c r="D929" s="9" t="inlineStr"/>
      <c r="E929" s="9" t="inlineStr"/>
      <c r="F929" s="9" t="inlineStr">
        <is>
          <t>1640.90</t>
        </is>
      </c>
    </row>
    <row r="930" ht="11.5" customHeight="1">
      <c r="A930" s="9" t="inlineStr"/>
      <c r="B930" s="9" t="inlineStr">
        <is>
          <t>TOTAL</t>
        </is>
      </c>
      <c r="C930" s="9" t="inlineStr"/>
      <c r="D930" s="9" t="inlineStr"/>
      <c r="E930" s="9" t="inlineStr"/>
      <c r="F930" s="9" t="inlineStr">
        <is>
          <t>12580.27 Z</t>
        </is>
      </c>
    </row>
    <row r="931" ht="11.5" customHeight="1">
      <c r="A931" s="9" t="inlineStr"/>
      <c r="B931" s="9" t="inlineStr">
        <is>
          <t>Add Cess @ 1% on "Z"</t>
        </is>
      </c>
      <c r="C931" s="9" t="inlineStr"/>
      <c r="D931" s="9" t="inlineStr"/>
      <c r="E931" s="9" t="inlineStr"/>
      <c r="F931" s="9" t="inlineStr">
        <is>
          <t>125.80</t>
        </is>
      </c>
    </row>
    <row r="932" ht="11.5" customHeight="1">
      <c r="A932" s="9" t="inlineStr"/>
      <c r="B932" s="9" t="inlineStr">
        <is>
          <t>Cost of 90 Sqm.</t>
        </is>
      </c>
      <c r="C932" s="9" t="inlineStr"/>
      <c r="D932" s="9" t="inlineStr"/>
      <c r="E932" s="9" t="inlineStr"/>
      <c r="F932" s="9" t="inlineStr">
        <is>
          <t>12706.07</t>
        </is>
      </c>
    </row>
    <row r="933" ht="11.5" customHeight="1">
      <c r="A933" s="9" t="inlineStr"/>
      <c r="B933" s="9" t="inlineStr">
        <is>
          <t>Cost per sqm.</t>
        </is>
      </c>
      <c r="C933" s="9" t="inlineStr"/>
      <c r="D933" s="9" t="inlineStr"/>
      <c r="E933" s="9" t="inlineStr"/>
      <c r="F933" s="9" t="inlineStr">
        <is>
          <t>141.18</t>
        </is>
      </c>
    </row>
    <row r="934" ht="11.5" customHeight="1">
      <c r="A934" s="9" t="inlineStr"/>
      <c r="B934" s="9" t="inlineStr">
        <is>
          <t>Say</t>
        </is>
      </c>
      <c r="C934" s="9" t="inlineStr"/>
      <c r="D934" s="9" t="inlineStr"/>
      <c r="E934" s="9" t="inlineStr"/>
      <c r="F934" s="9" t="inlineStr">
        <is>
          <t>141.20</t>
        </is>
      </c>
    </row>
    <row r="935" ht="11.5" customHeight="1">
      <c r="A935" s="9" t="inlineStr">
        <is>
          <t>2.16.3</t>
        </is>
      </c>
      <c r="B935" s="9" t="inlineStr">
        <is>
          <t>Depth exceeding 3 m but not exceeding</t>
        </is>
      </c>
      <c r="C935" s="9" t="inlineStr">
        <is>
          <t>4.5</t>
        </is>
      </c>
      <c r="D935" s="9" t="inlineStr">
        <is>
          <t>m</t>
        </is>
      </c>
      <c r="E935" s="9" t="inlineStr"/>
      <c r="F935" s="9" t="inlineStr"/>
    </row>
    <row r="936" ht="11.5" customHeight="1">
      <c r="A936" s="10" t="inlineStr">
        <is>
          <t>Code</t>
        </is>
      </c>
      <c r="B936" s="10" t="inlineStr">
        <is>
          <t>Description</t>
        </is>
      </c>
      <c r="C936" s="10" t="inlineStr">
        <is>
          <t>Unit</t>
        </is>
      </c>
      <c r="D936" s="10" t="inlineStr">
        <is>
          <t>Quantity</t>
        </is>
      </c>
      <c r="E936" s="10" t="inlineStr">
        <is>
          <t>Rate</t>
        </is>
      </c>
      <c r="F936" s="10" t="inlineStr">
        <is>
          <t>Amount</t>
        </is>
      </c>
    </row>
    <row r="937" ht="11.5" customHeight="1">
      <c r="A937" s="9" t="inlineStr"/>
      <c r="B937" s="9" t="inlineStr">
        <is>
          <t>Details of cost for a trench 30m long</t>
        </is>
      </c>
      <c r="C937" s="9" t="inlineStr"/>
      <c r="D937" s="9" t="inlineStr"/>
      <c r="E937" s="9" t="inlineStr"/>
      <c r="F937" s="9" t="inlineStr"/>
    </row>
    <row r="938" ht="11.5" customHeight="1">
      <c r="A938" s="9" t="inlineStr"/>
      <c r="B938" s="9" t="inlineStr">
        <is>
          <t>and 1.5m deep</t>
        </is>
      </c>
      <c r="C938" s="9" t="inlineStr"/>
      <c r="D938" s="9" t="inlineStr"/>
      <c r="E938" s="9" t="inlineStr"/>
      <c r="F938" s="9" t="inlineStr"/>
    </row>
    <row r="939" ht="11.5" customHeight="1">
      <c r="A939" s="9" t="inlineStr"/>
      <c r="B939" s="9" t="inlineStr">
        <is>
          <t>Area 2x30x1.5=90 sqm-</t>
        </is>
      </c>
      <c r="C939" s="9" t="inlineStr"/>
      <c r="D939" s="9" t="inlineStr"/>
      <c r="E939" s="9" t="inlineStr"/>
      <c r="F939" s="9" t="inlineStr"/>
    </row>
    <row r="940" ht="11.5" customHeight="1">
      <c r="A940" s="9" t="inlineStr"/>
      <c r="B940" s="9" t="inlineStr">
        <is>
          <t>MATERIAL</t>
        </is>
      </c>
      <c r="C940" s="9" t="inlineStr"/>
      <c r="D940" s="9" t="inlineStr"/>
      <c r="E940" s="9" t="inlineStr"/>
      <c r="F940" s="9" t="inlineStr"/>
    </row>
    <row r="941" ht="11.5" customHeight="1">
      <c r="A941" s="9" t="inlineStr"/>
      <c r="B941" s="9" t="inlineStr">
        <is>
          <t>The Material can be used four times</t>
        </is>
      </c>
      <c r="C941" s="9" t="inlineStr"/>
      <c r="D941" s="9" t="inlineStr"/>
      <c r="E941" s="9" t="inlineStr"/>
      <c r="F941" s="9" t="inlineStr"/>
    </row>
    <row r="942" ht="11.5" customHeight="1">
      <c r="A942" s="9" t="inlineStr"/>
      <c r="B942" s="9" t="inlineStr">
        <is>
          <t>on the same work and after use of</t>
        </is>
      </c>
      <c r="C942" s="9" t="inlineStr"/>
      <c r="D942" s="9" t="inlineStr"/>
      <c r="E942" s="9" t="inlineStr"/>
      <c r="F942" s="9" t="inlineStr"/>
    </row>
    <row r="943" ht="11.5" customHeight="1">
      <c r="A943" s="9" t="inlineStr"/>
      <c r="B943" s="9" t="inlineStr">
        <is>
          <t>material credit is given @ 75% of cost</t>
        </is>
      </c>
      <c r="C943" s="9" t="inlineStr"/>
      <c r="D943" s="9" t="inlineStr"/>
      <c r="E943" s="9" t="inlineStr"/>
      <c r="F943" s="9" t="inlineStr"/>
    </row>
    <row r="944" ht="11.5" customHeight="1">
      <c r="A944" s="9" t="inlineStr"/>
      <c r="B944" s="9" t="inlineStr">
        <is>
          <t>Poling boards of</t>
        </is>
      </c>
      <c r="C944" s="9" t="inlineStr"/>
      <c r="D944" s="9" t="inlineStr"/>
      <c r="E944" s="9" t="inlineStr"/>
      <c r="F944" s="9" t="inlineStr"/>
    </row>
    <row r="946" ht="11.5" customHeight="1">
      <c r="A946" s="10" t="inlineStr">
        <is>
          <t>Code</t>
        </is>
      </c>
      <c r="B946" s="10" t="inlineStr">
        <is>
          <t>Description</t>
        </is>
      </c>
      <c r="C946" s="10" t="inlineStr">
        <is>
          <t>Unit</t>
        </is>
      </c>
      <c r="D946" s="10" t="inlineStr">
        <is>
          <t>Quantity</t>
        </is>
      </c>
      <c r="E946" s="10" t="inlineStr">
        <is>
          <t>Rate</t>
        </is>
      </c>
      <c r="F946" s="10" t="inlineStr">
        <is>
          <t>Amount</t>
        </is>
      </c>
    </row>
    <row r="947" ht="11.5" customHeight="1">
      <c r="A947" s="9" t="inlineStr">
        <is>
          <t>1198</t>
        </is>
      </c>
      <c r="B947" s="9" t="inlineStr">
        <is>
          <t>Second class kail wood in planks</t>
        </is>
      </c>
      <c r="C947" s="9" t="inlineStr">
        <is>
          <t>10 cudm</t>
        </is>
      </c>
      <c r="D947" s="9" t="inlineStr">
        <is>
          <t>21.375</t>
        </is>
      </c>
      <c r="E947" s="9" t="inlineStr">
        <is>
          <t>260.00</t>
        </is>
      </c>
      <c r="F947" s="9" t="inlineStr">
        <is>
          <t>5557.50</t>
        </is>
      </c>
    </row>
    <row r="948" ht="11.5" customHeight="1">
      <c r="A948" s="9" t="inlineStr"/>
      <c r="B948" s="9" t="inlineStr">
        <is>
          <t>90x0.038 = 3.42 cum = 3420 cudm</t>
        </is>
      </c>
      <c r="C948" s="9" t="inlineStr"/>
      <c r="D948" s="9" t="inlineStr"/>
      <c r="E948" s="9" t="inlineStr"/>
      <c r="F948" s="9" t="inlineStr"/>
    </row>
    <row r="949" ht="11.5" customHeight="1">
      <c r="A949" s="9" t="inlineStr"/>
      <c r="B949" s="9" t="inlineStr">
        <is>
          <t>Qty taken for cost of using once</t>
        </is>
      </c>
      <c r="C949" s="9" t="inlineStr"/>
      <c r="D949" s="9" t="inlineStr"/>
      <c r="E949" s="9" t="inlineStr"/>
      <c r="F949" s="9" t="inlineStr"/>
    </row>
    <row r="950" ht="11.5" customHeight="1">
      <c r="A950" s="9" t="inlineStr"/>
      <c r="B950" s="9" t="inlineStr">
        <is>
          <t>after deducting for credit =</t>
        </is>
      </c>
      <c r="C950" s="9" t="inlineStr"/>
      <c r="D950" s="9" t="inlineStr"/>
      <c r="E950" s="9" t="inlineStr"/>
      <c r="F950" s="9" t="inlineStr"/>
    </row>
    <row r="951" ht="11.5" customHeight="1">
      <c r="A951" s="9" t="inlineStr"/>
      <c r="B951" s="9" t="inlineStr">
        <is>
          <t>3420x¼x¼ = 213.75dm³</t>
        </is>
      </c>
      <c r="C951" s="9" t="inlineStr"/>
      <c r="D951" s="9" t="inlineStr"/>
      <c r="E951" s="9" t="inlineStr"/>
      <c r="F951" s="9" t="inlineStr"/>
    </row>
    <row r="952" ht="11.5" customHeight="1">
      <c r="A952" s="9" t="inlineStr"/>
      <c r="B952" s="9" t="inlineStr">
        <is>
          <t>Wallings 100mmx 100mm of</t>
        </is>
      </c>
      <c r="C952" s="9" t="inlineStr"/>
      <c r="D952" s="9" t="inlineStr"/>
      <c r="E952" s="9" t="inlineStr"/>
      <c r="F952" s="9" t="inlineStr"/>
    </row>
    <row r="953" ht="11.5" customHeight="1">
      <c r="A953" s="9" t="inlineStr">
        <is>
          <t>1197</t>
        </is>
      </c>
      <c r="B953" s="9" t="inlineStr">
        <is>
          <t>Second class kail wood in scantling</t>
        </is>
      </c>
      <c r="C953" s="9" t="inlineStr">
        <is>
          <t>10 cudm</t>
        </is>
      </c>
      <c r="D953" s="9" t="inlineStr">
        <is>
          <t>7.50</t>
        </is>
      </c>
      <c r="E953" s="9" t="inlineStr">
        <is>
          <t>260.00</t>
        </is>
      </c>
      <c r="F953" s="9" t="inlineStr">
        <is>
          <t>1950.00</t>
        </is>
      </c>
    </row>
    <row r="954" ht="11.5" customHeight="1">
      <c r="A954" s="9" t="inlineStr"/>
      <c r="B954" s="9" t="inlineStr">
        <is>
          <t>4x30x0.10x0.10 = I.20cum = 1200 dm3</t>
        </is>
      </c>
      <c r="C954" s="9" t="inlineStr"/>
      <c r="D954" s="9" t="inlineStr"/>
      <c r="E954" s="9" t="inlineStr"/>
      <c r="F954" s="9" t="inlineStr"/>
    </row>
    <row r="955" ht="11.5" customHeight="1">
      <c r="A955" s="9" t="inlineStr"/>
      <c r="B955" s="9" t="inlineStr">
        <is>
          <t>Qty taken for cost of using once</t>
        </is>
      </c>
      <c r="C955" s="9" t="inlineStr"/>
      <c r="D955" s="9" t="inlineStr"/>
      <c r="E955" s="9" t="inlineStr"/>
      <c r="F955" s="9" t="inlineStr"/>
    </row>
    <row r="956" ht="11.5" customHeight="1">
      <c r="A956" s="9" t="inlineStr"/>
      <c r="B956" s="9" t="inlineStr">
        <is>
          <t>after deducting for credit =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1200x¼x¼ = 75 dm³</t>
        </is>
      </c>
      <c r="C957" s="9" t="inlineStr"/>
      <c r="D957" s="9" t="inlineStr"/>
      <c r="E957" s="9" t="inlineStr"/>
      <c r="F957" s="9" t="inlineStr"/>
    </row>
    <row r="958" ht="11.5" customHeight="1">
      <c r="A958" s="9" t="inlineStr">
        <is>
          <t>0302</t>
        </is>
      </c>
      <c r="B958" s="9" t="inlineStr">
        <is>
          <t>Safeda ballies 125 mm diameter</t>
        </is>
      </c>
      <c r="C958" s="9" t="inlineStr">
        <is>
          <t>metre</t>
        </is>
      </c>
      <c r="D958" s="9" t="inlineStr">
        <is>
          <t>3.1875</t>
        </is>
      </c>
      <c r="E958" s="9" t="inlineStr">
        <is>
          <t>40.00</t>
        </is>
      </c>
      <c r="F958" s="9" t="inlineStr">
        <is>
          <t>127.50</t>
        </is>
      </c>
    </row>
    <row r="959" ht="11.5" customHeight="1">
      <c r="A959" s="9" t="inlineStr"/>
      <c r="B959" s="9" t="inlineStr">
        <is>
          <t>and 1.5m long</t>
        </is>
      </c>
      <c r="C959" s="9" t="inlineStr"/>
      <c r="D959" s="9" t="inlineStr"/>
      <c r="E959" s="9" t="inlineStr"/>
      <c r="F959" s="9" t="inlineStr"/>
    </row>
    <row r="960" ht="11.5" customHeight="1">
      <c r="A960" s="9" t="inlineStr"/>
      <c r="B960" s="9" t="inlineStr">
        <is>
          <t>2x17x1.5 = 51m</t>
        </is>
      </c>
      <c r="C960" s="9" t="inlineStr"/>
      <c r="D960" s="9" t="inlineStr"/>
      <c r="E960" s="9" t="inlineStr"/>
      <c r="F960" s="9" t="inlineStr"/>
    </row>
    <row r="961" ht="11.5" customHeight="1">
      <c r="A961" s="9" t="inlineStr"/>
      <c r="B961" s="9" t="inlineStr">
        <is>
          <t>Qty taken for cost of using once after</t>
        </is>
      </c>
      <c r="C961" s="9" t="inlineStr"/>
      <c r="D961" s="9" t="inlineStr"/>
      <c r="E961" s="9" t="inlineStr"/>
      <c r="F961" s="9" t="inlineStr"/>
    </row>
    <row r="962" ht="11.5" customHeight="1">
      <c r="A962" s="9" t="inlineStr"/>
      <c r="B962" s="9" t="inlineStr">
        <is>
          <t>deducting for credit = 51x¼x¼ =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3.1875 m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 t="inlineStr">
        <is>
          <t>CARRIAGE</t>
        </is>
      </c>
      <c r="C964" s="9" t="inlineStr"/>
      <c r="D964" s="9" t="inlineStr"/>
      <c r="E964" s="9" t="inlineStr"/>
      <c r="F964" s="9" t="inlineStr"/>
    </row>
    <row r="965" ht="11.5" customHeight="1">
      <c r="A965" s="9" t="inlineStr"/>
      <c r="B965" s="9" t="inlineStr">
        <is>
          <t>Poling boards = 3.42 cum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/>
      <c r="B966" s="9" t="inlineStr">
        <is>
          <t>Walling = 1.20 cum.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/>
      <c r="B967" s="9" t="inlineStr">
        <is>
          <t>Balli struts: 3.14/4x(0.125)³x51 =</t>
        </is>
      </c>
      <c r="C967" s="9" t="inlineStr"/>
      <c r="D967" s="9" t="inlineStr"/>
      <c r="E967" s="9" t="inlineStr"/>
      <c r="F967" s="9" t="inlineStr"/>
    </row>
    <row r="968" ht="11.5" customHeight="1">
      <c r="A968" s="9" t="inlineStr"/>
      <c r="B968" s="9" t="inlineStr">
        <is>
          <t>0.63 cum</t>
        </is>
      </c>
      <c r="C968" s="9" t="inlineStr"/>
      <c r="D968" s="9" t="inlineStr"/>
      <c r="E968" s="9" t="inlineStr"/>
      <c r="F968" s="9" t="inlineStr"/>
    </row>
    <row r="969" ht="11.5" customHeight="1">
      <c r="A969" s="9" t="inlineStr"/>
      <c r="B969" s="9" t="inlineStr">
        <is>
          <t>Total of carriage = 5.25x¼ =</t>
        </is>
      </c>
      <c r="C969" s="9" t="inlineStr"/>
      <c r="D969" s="9" t="inlineStr"/>
      <c r="E969" s="9" t="inlineStr"/>
      <c r="F969" s="9" t="inlineStr"/>
    </row>
    <row r="970" ht="11.5" customHeight="1">
      <c r="A970" s="9" t="inlineStr"/>
      <c r="B970" s="9" t="inlineStr">
        <is>
          <t>1.3125 cum.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>
        <is>
          <t>2204</t>
        </is>
      </c>
      <c r="B971" s="9" t="inlineStr">
        <is>
          <t>Carriage of Timber</t>
        </is>
      </c>
      <c r="C971" s="9" t="inlineStr">
        <is>
          <t>cum</t>
        </is>
      </c>
      <c r="D971" s="9" t="inlineStr">
        <is>
          <t>1.3125</t>
        </is>
      </c>
      <c r="E971" s="9" t="inlineStr">
        <is>
          <t>118.59</t>
        </is>
      </c>
      <c r="F971" s="9" t="inlineStr">
        <is>
          <t>155.65</t>
        </is>
      </c>
    </row>
    <row r="972" ht="11.5" customHeight="1">
      <c r="A972" s="9" t="inlineStr"/>
      <c r="B972" s="9" t="inlineStr">
        <is>
          <t>LABOUR</t>
        </is>
      </c>
      <c r="C972" s="9" t="inlineStr"/>
      <c r="D972" s="9" t="inlineStr"/>
      <c r="E972" s="9" t="inlineStr"/>
      <c r="F972" s="9" t="inlineStr"/>
    </row>
    <row r="973" ht="11.5" customHeight="1">
      <c r="A973" s="9" t="inlineStr">
        <is>
          <t>0112</t>
        </is>
      </c>
      <c r="B973" s="9" t="inlineStr">
        <is>
          <t>Carpenter 2nd class</t>
        </is>
      </c>
      <c r="C973" s="9" t="inlineStr">
        <is>
          <t>day</t>
        </is>
      </c>
      <c r="D973" s="9" t="inlineStr">
        <is>
          <t>1.50</t>
        </is>
      </c>
      <c r="E973" s="9" t="inlineStr">
        <is>
          <t>679.00</t>
        </is>
      </c>
      <c r="F973" s="9" t="inlineStr">
        <is>
          <t>1018.50</t>
        </is>
      </c>
    </row>
    <row r="974" ht="11.5" customHeight="1">
      <c r="A974" s="9" t="inlineStr">
        <is>
          <t>0114</t>
        </is>
      </c>
      <c r="B974" s="9" t="inlineStr">
        <is>
          <t>Beldar</t>
        </is>
      </c>
      <c r="C974" s="9" t="inlineStr">
        <is>
          <t>day</t>
        </is>
      </c>
      <c r="D974" s="9" t="inlineStr">
        <is>
          <t>4.00</t>
        </is>
      </c>
      <c r="E974" s="9" t="inlineStr">
        <is>
          <t>558.00</t>
        </is>
      </c>
      <c r="F974" s="9" t="inlineStr">
        <is>
          <t>2232.00</t>
        </is>
      </c>
    </row>
    <row r="975" ht="11.5" customHeight="1">
      <c r="A975" s="9" t="inlineStr">
        <is>
          <t>9999</t>
        </is>
      </c>
      <c r="B975" s="9" t="inlineStr">
        <is>
          <t>Sundries</t>
        </is>
      </c>
      <c r="C975" s="9" t="inlineStr">
        <is>
          <t>L.S.</t>
        </is>
      </c>
      <c r="D975" s="9" t="inlineStr">
        <is>
          <t>80.73</t>
        </is>
      </c>
      <c r="E975" s="9" t="inlineStr">
        <is>
          <t>2.00</t>
        </is>
      </c>
      <c r="F975" s="9" t="inlineStr">
        <is>
          <t>161.46</t>
        </is>
      </c>
    </row>
    <row r="976" ht="11.5" customHeight="1">
      <c r="A976" s="9" t="inlineStr"/>
      <c r="B976" s="9" t="inlineStr">
        <is>
          <t>TOTAL</t>
        </is>
      </c>
      <c r="C976" s="9" t="inlineStr"/>
      <c r="D976" s="9" t="inlineStr"/>
      <c r="E976" s="9" t="inlineStr"/>
      <c r="F976" s="9" t="inlineStr">
        <is>
          <t>11202.61 W</t>
        </is>
      </c>
    </row>
    <row r="977" ht="11.5" customHeight="1">
      <c r="A977" s="9" t="inlineStr"/>
      <c r="B977" s="9" t="inlineStr">
        <is>
          <t>Add 1 % Water charges on "W"</t>
        </is>
      </c>
      <c r="C977" s="9" t="inlineStr"/>
      <c r="D977" s="9" t="inlineStr"/>
      <c r="E977" s="9" t="inlineStr"/>
      <c r="F977" s="9" t="inlineStr">
        <is>
          <t>112.03</t>
        </is>
      </c>
    </row>
    <row r="978" ht="11.5" customHeight="1">
      <c r="A978" s="9" t="inlineStr"/>
      <c r="B978" s="9" t="inlineStr">
        <is>
          <t>TOTAL</t>
        </is>
      </c>
      <c r="C978" s="9" t="inlineStr"/>
      <c r="D978" s="9" t="inlineStr"/>
      <c r="E978" s="9" t="inlineStr"/>
      <c r="F978" s="9" t="inlineStr">
        <is>
          <t>11314.64 X</t>
        </is>
      </c>
    </row>
    <row r="979" ht="11.5" customHeight="1">
      <c r="A979" s="9" t="inlineStr"/>
      <c r="B979" s="9" t="inlineStr">
        <is>
          <t>Add GST on "X" (multiplying factor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/>
      <c r="B980" s="9" t="inlineStr">
        <is>
          <t>0.1405)</t>
        </is>
      </c>
      <c r="C980" s="9" t="inlineStr"/>
      <c r="D980" s="9" t="inlineStr"/>
      <c r="E980" s="9" t="inlineStr"/>
      <c r="F980" s="9" t="inlineStr">
        <is>
          <t>1589.71</t>
        </is>
      </c>
    </row>
    <row r="981" ht="11.5" customHeight="1">
      <c r="A981" s="9" t="inlineStr"/>
      <c r="B981" s="9" t="inlineStr">
        <is>
          <t>TOTAL</t>
        </is>
      </c>
      <c r="C981" s="9" t="inlineStr"/>
      <c r="D981" s="9" t="inlineStr"/>
      <c r="E981" s="9" t="inlineStr"/>
      <c r="F981" s="9" t="inlineStr">
        <is>
          <t>12904.34 Y</t>
        </is>
      </c>
    </row>
    <row r="982" ht="11.5" customHeight="1">
      <c r="A982" s="9" t="inlineStr"/>
      <c r="B982" s="9" t="inlineStr">
        <is>
          <t>Add 15% CPOH on "Y"</t>
        </is>
      </c>
      <c r="C982" s="9" t="inlineStr"/>
      <c r="D982" s="9" t="inlineStr"/>
      <c r="E982" s="9" t="inlineStr"/>
      <c r="F982" s="9" t="inlineStr">
        <is>
          <t>1935.65</t>
        </is>
      </c>
    </row>
    <row r="983" ht="11.5" customHeight="1">
      <c r="A983" s="9" t="inlineStr"/>
      <c r="B983" s="9" t="inlineStr">
        <is>
          <t>TOTAL</t>
        </is>
      </c>
      <c r="C983" s="9" t="inlineStr"/>
      <c r="D983" s="9" t="inlineStr"/>
      <c r="E983" s="9" t="inlineStr"/>
      <c r="F983" s="9" t="inlineStr">
        <is>
          <t>14839.99 Z</t>
        </is>
      </c>
    </row>
    <row r="984" ht="11.5" customHeight="1">
      <c r="A984" s="9" t="inlineStr"/>
      <c r="B984" s="9" t="inlineStr">
        <is>
          <t>Add Cess @ 1% on "Z"</t>
        </is>
      </c>
      <c r="C984" s="9" t="inlineStr"/>
      <c r="D984" s="9" t="inlineStr"/>
      <c r="E984" s="9" t="inlineStr"/>
      <c r="F984" s="9" t="inlineStr">
        <is>
          <t>148.40</t>
        </is>
      </c>
    </row>
    <row r="985" ht="11.5" customHeight="1">
      <c r="A985" s="9" t="inlineStr"/>
      <c r="B985" s="9" t="inlineStr">
        <is>
          <t>Cost of 90 Sqm.</t>
        </is>
      </c>
      <c r="C985" s="9" t="inlineStr"/>
      <c r="D985" s="9" t="inlineStr"/>
      <c r="E985" s="9" t="inlineStr"/>
      <c r="F985" s="9" t="inlineStr">
        <is>
          <t>14988.39</t>
        </is>
      </c>
    </row>
    <row r="986" ht="11.5" customHeight="1">
      <c r="A986" s="9" t="inlineStr"/>
      <c r="B986" s="9" t="inlineStr">
        <is>
          <t>Cost per sqm.</t>
        </is>
      </c>
      <c r="C986" s="9" t="inlineStr"/>
      <c r="D986" s="9" t="inlineStr"/>
      <c r="E986" s="9" t="inlineStr"/>
      <c r="F986" s="9" t="inlineStr">
        <is>
          <t>166.54</t>
        </is>
      </c>
    </row>
    <row r="987" ht="11.5" customHeight="1">
      <c r="A987" s="9" t="inlineStr"/>
      <c r="B987" s="9" t="inlineStr">
        <is>
          <t>Say</t>
        </is>
      </c>
      <c r="C987" s="9" t="inlineStr"/>
      <c r="D987" s="9" t="inlineStr"/>
      <c r="E987" s="9" t="inlineStr"/>
      <c r="F987" s="9" t="inlineStr">
        <is>
          <t>166.55</t>
        </is>
      </c>
    </row>
    <row r="988" ht="11.5" customHeight="1">
      <c r="A988" s="9" t="inlineStr">
        <is>
          <t>2.17</t>
        </is>
      </c>
      <c r="B988" s="9" t="inlineStr">
        <is>
          <t>Close timbering in case of shafts, wells,</t>
        </is>
      </c>
      <c r="C988" s="9" t="inlineStr">
        <is>
          <t>cesspits,</t>
        </is>
      </c>
      <c r="D988" s="9" t="inlineStr">
        <is>
          <t>manholes</t>
        </is>
      </c>
      <c r="E988" s="9" t="inlineStr">
        <is>
          <t>and the</t>
        </is>
      </c>
      <c r="F988" s="9" t="inlineStr">
        <is>
          <t>like including</t>
        </is>
      </c>
    </row>
    <row r="989" ht="11.5" customHeight="1">
      <c r="A989" s="9" t="inlineStr"/>
      <c r="B989" s="9" t="inlineStr">
        <is>
          <t>strutting, shoring and packing cavities</t>
        </is>
      </c>
      <c r="C989" s="9" t="inlineStr">
        <is>
          <t>(wherever</t>
        </is>
      </c>
      <c r="D989" s="9" t="inlineStr">
        <is>
          <t>required)</t>
        </is>
      </c>
      <c r="E989" s="9" t="inlineStr"/>
      <c r="F989" s="9" t="inlineStr">
        <is>
          <t>etc. complete.</t>
        </is>
      </c>
    </row>
    <row r="990" ht="11.5" customHeight="1">
      <c r="A990" s="9" t="inlineStr"/>
      <c r="B990" s="9" t="inlineStr">
        <is>
          <t>(Measurements to be taken of the face</t>
        </is>
      </c>
      <c r="C990" s="9" t="inlineStr">
        <is>
          <t>area</t>
        </is>
      </c>
      <c r="D990" s="9" t="inlineStr">
        <is>
          <t>timbered).</t>
        </is>
      </c>
      <c r="E990" s="9" t="inlineStr"/>
      <c r="F990" s="9" t="inlineStr"/>
    </row>
    <row r="991" ht="11.5" customHeight="1">
      <c r="A991" s="9" t="inlineStr">
        <is>
          <t>2.17.1</t>
        </is>
      </c>
      <c r="B991" s="9" t="inlineStr">
        <is>
          <t>Depth not exceeding 1.5 m</t>
        </is>
      </c>
      <c r="C991" s="9" t="inlineStr"/>
      <c r="D991" s="9" t="inlineStr"/>
      <c r="E991" s="9" t="inlineStr"/>
      <c r="F991" s="9" t="inlineStr"/>
    </row>
    <row r="992" ht="11.5" customHeight="1">
      <c r="A992" s="10" t="inlineStr">
        <is>
          <t>Code</t>
        </is>
      </c>
      <c r="B992" s="10" t="inlineStr">
        <is>
          <t>Description</t>
        </is>
      </c>
      <c r="C992" s="10" t="inlineStr">
        <is>
          <t>Unit</t>
        </is>
      </c>
      <c r="D992" s="10" t="inlineStr">
        <is>
          <t>Quantity</t>
        </is>
      </c>
      <c r="E992" s="10" t="inlineStr">
        <is>
          <t>Rate</t>
        </is>
      </c>
      <c r="F992" s="10" t="inlineStr">
        <is>
          <t>Amount</t>
        </is>
      </c>
    </row>
    <row r="993" ht="11.5" customHeight="1">
      <c r="A993" s="9" t="inlineStr"/>
      <c r="B993" s="9" t="inlineStr">
        <is>
          <t>Details of cost for a manhole 1.2m x</t>
        </is>
      </c>
      <c r="C993" s="9" t="inlineStr"/>
      <c r="D993" s="9" t="inlineStr"/>
      <c r="E993" s="9" t="inlineStr"/>
      <c r="F993" s="9" t="inlineStr"/>
    </row>
    <row r="994" ht="11.5" customHeight="1">
      <c r="A994" s="9" t="inlineStr"/>
      <c r="B994" s="9" t="inlineStr">
        <is>
          <t>1.0m x1.5m</t>
        </is>
      </c>
      <c r="C994" s="9" t="inlineStr"/>
      <c r="D994" s="9" t="inlineStr"/>
      <c r="E994" s="9" t="inlineStr"/>
      <c r="F994" s="9" t="inlineStr"/>
    </row>
    <row r="995" ht="11.5" customHeight="1">
      <c r="A995" s="9" t="inlineStr"/>
      <c r="B995" s="9" t="inlineStr">
        <is>
          <t>Surface area: 2x(1.2+1.0)x1.5 = 6.6sqm</t>
        </is>
      </c>
      <c r="C995" s="9" t="inlineStr"/>
      <c r="D995" s="9" t="inlineStr"/>
      <c r="E995" s="9" t="inlineStr"/>
      <c r="F995" s="9" t="inlineStr"/>
    </row>
    <row r="997" ht="11.5" customHeight="1">
      <c r="A997" s="10" t="inlineStr">
        <is>
          <t>Code</t>
        </is>
      </c>
      <c r="B997" s="10" t="inlineStr">
        <is>
          <t>Description</t>
        </is>
      </c>
      <c r="C997" s="10" t="inlineStr">
        <is>
          <t>Unit</t>
        </is>
      </c>
      <c r="D997" s="10" t="inlineStr">
        <is>
          <t>Quantity</t>
        </is>
      </c>
      <c r="E997" s="10" t="inlineStr">
        <is>
          <t>Rate</t>
        </is>
      </c>
      <c r="F997" s="10" t="inlineStr">
        <is>
          <t>Amount</t>
        </is>
      </c>
    </row>
    <row r="998" ht="11.5" customHeight="1">
      <c r="A998" s="9" t="inlineStr"/>
      <c r="B998" s="9" t="inlineStr">
        <is>
          <t>MATERIAL</t>
        </is>
      </c>
      <c r="C998" s="9" t="inlineStr"/>
      <c r="D998" s="9" t="inlineStr"/>
      <c r="E998" s="9" t="inlineStr"/>
      <c r="F998" s="9" t="inlineStr"/>
    </row>
    <row r="999" ht="11.5" customHeight="1">
      <c r="A999" s="9" t="inlineStr"/>
      <c r="B999" s="9" t="inlineStr">
        <is>
          <t>The Material can be used four times</t>
        </is>
      </c>
      <c r="C999" s="9" t="inlineStr"/>
      <c r="D999" s="9" t="inlineStr"/>
      <c r="E999" s="9" t="inlineStr"/>
      <c r="F999" s="9" t="inlineStr"/>
    </row>
    <row r="1000" ht="11.5" customHeight="1">
      <c r="A1000" s="9" t="inlineStr"/>
      <c r="B1000" s="9" t="inlineStr">
        <is>
          <t>on the same work and after use of</t>
        </is>
      </c>
      <c r="C1000" s="9" t="inlineStr"/>
      <c r="D1000" s="9" t="inlineStr"/>
      <c r="E1000" s="9" t="inlineStr"/>
      <c r="F1000" s="9" t="inlineStr"/>
    </row>
    <row r="1001" ht="11.5" customHeight="1">
      <c r="A1001" s="9" t="inlineStr"/>
      <c r="B1001" s="9" t="inlineStr">
        <is>
          <t>material credit is given @ 75% of cost</t>
        </is>
      </c>
      <c r="C1001" s="9" t="inlineStr"/>
      <c r="D1001" s="9" t="inlineStr"/>
      <c r="E1001" s="9" t="inlineStr"/>
      <c r="F1001" s="9" t="inlineStr"/>
    </row>
    <row r="1002" ht="11.5" customHeight="1">
      <c r="A1002" s="9" t="inlineStr"/>
      <c r="B1002" s="9" t="inlineStr">
        <is>
          <t>Poling boards of</t>
        </is>
      </c>
      <c r="C1002" s="9" t="inlineStr"/>
      <c r="D1002" s="9" t="inlineStr"/>
      <c r="E1002" s="9" t="inlineStr"/>
      <c r="F1002" s="9" t="inlineStr"/>
    </row>
    <row r="1003" ht="11.5" customHeight="1">
      <c r="A1003" s="9" t="inlineStr">
        <is>
          <t>1198</t>
        </is>
      </c>
      <c r="B1003" s="9" t="inlineStr">
        <is>
          <t>Second class kail wood in planks</t>
        </is>
      </c>
      <c r="C1003" s="9" t="inlineStr">
        <is>
          <t>10 cudm</t>
        </is>
      </c>
      <c r="D1003" s="9" t="inlineStr">
        <is>
          <t>1.56875</t>
        </is>
      </c>
      <c r="E1003" s="9" t="inlineStr">
        <is>
          <t>260.00</t>
        </is>
      </c>
      <c r="F1003" s="9" t="inlineStr">
        <is>
          <t>407.88</t>
        </is>
      </c>
    </row>
    <row r="1004" ht="11.5" customHeight="1">
      <c r="A1004" s="9" t="inlineStr"/>
      <c r="B1004" s="9" t="inlineStr">
        <is>
          <t>6.60x0.038 = 0.251 cum = 251 cudm</t>
        </is>
      </c>
      <c r="C1004" s="9" t="inlineStr"/>
      <c r="D1004" s="9" t="inlineStr"/>
      <c r="E1004" s="9" t="inlineStr"/>
      <c r="F1004" s="9" t="inlineStr"/>
    </row>
    <row r="1005" ht="11.5" customHeight="1">
      <c r="A1005" s="9" t="inlineStr"/>
      <c r="B1005" s="9" t="inlineStr">
        <is>
          <t>Qty taken for cost of using once after</t>
        </is>
      </c>
      <c r="C1005" s="9" t="inlineStr"/>
      <c r="D1005" s="9" t="inlineStr"/>
      <c r="E1005" s="9" t="inlineStr"/>
      <c r="F1005" s="9" t="inlineStr"/>
    </row>
    <row r="1006" ht="11.5" customHeight="1">
      <c r="A1006" s="9" t="inlineStr"/>
      <c r="B1006" s="9" t="inlineStr">
        <is>
          <t>deducting for credit = 251x¼x¼ =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/>
      <c r="B1007" s="9" t="inlineStr">
        <is>
          <t>15.6875 dm³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Wallings 100mmx 100mm of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>
        <is>
          <t>1197</t>
        </is>
      </c>
      <c r="B1009" s="9" t="inlineStr">
        <is>
          <t>Second class kail wood in scantling</t>
        </is>
      </c>
      <c r="C1009" s="9" t="inlineStr">
        <is>
          <t>10 cudm</t>
        </is>
      </c>
      <c r="D1009" s="9" t="inlineStr">
        <is>
          <t>0.5125</t>
        </is>
      </c>
      <c r="E1009" s="9" t="inlineStr">
        <is>
          <t>260.00</t>
        </is>
      </c>
      <c r="F1009" s="9" t="inlineStr">
        <is>
          <t>133.25</t>
        </is>
      </c>
    </row>
    <row r="1010" ht="11.5" customHeight="1">
      <c r="A1010" s="9" t="inlineStr"/>
      <c r="B1010" s="9" t="inlineStr">
        <is>
          <t>2x2x1.124x0.1x0.1 = 0.045 cum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/>
      <c r="B1011" s="9" t="inlineStr">
        <is>
          <t>2x2x0.924x0.1x0.1 = 0.037 cum.</t>
        </is>
      </c>
      <c r="C1011" s="9" t="inlineStr"/>
      <c r="D1011" s="9" t="inlineStr"/>
      <c r="E1011" s="9" t="inlineStr"/>
      <c r="F1011" s="9" t="inlineStr"/>
    </row>
    <row r="1012" ht="11.5" customHeight="1">
      <c r="A1012" s="9" t="inlineStr"/>
      <c r="B1012" s="9" t="inlineStr">
        <is>
          <t>Total Kail wood = 0.082 cum. = 82dm³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/>
      <c r="B1013" s="9" t="inlineStr">
        <is>
          <t>Qty taken for cost of using once after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deducting for credit = 82x¼x¼ =</t>
        </is>
      </c>
      <c r="C1014" s="9" t="inlineStr"/>
      <c r="D1014" s="9" t="inlineStr"/>
      <c r="E1014" s="9" t="inlineStr"/>
      <c r="F1014" s="9" t="inlineStr"/>
    </row>
    <row r="1015" ht="11.5" customHeight="1">
      <c r="A1015" s="9" t="inlineStr"/>
      <c r="B1015" s="9" t="inlineStr">
        <is>
          <t>5.125 dm³</t>
        </is>
      </c>
      <c r="C1015" s="9" t="inlineStr"/>
      <c r="D1015" s="9" t="inlineStr"/>
      <c r="E1015" s="9" t="inlineStr"/>
      <c r="F1015" s="9" t="inlineStr"/>
    </row>
    <row r="1016" ht="11.5" customHeight="1">
      <c r="A1016" s="9" t="inlineStr">
        <is>
          <t>0302</t>
        </is>
      </c>
      <c r="B1016" s="9" t="inlineStr">
        <is>
          <t>Safeda ballies 125 mm diameter</t>
        </is>
      </c>
      <c r="C1016" s="9" t="inlineStr">
        <is>
          <t>metre</t>
        </is>
      </c>
      <c r="D1016" s="9" t="inlineStr">
        <is>
          <t>0.4118</t>
        </is>
      </c>
      <c r="E1016" s="9" t="inlineStr">
        <is>
          <t>40.00</t>
        </is>
      </c>
      <c r="F1016" s="9" t="inlineStr">
        <is>
          <t>16.47</t>
        </is>
      </c>
    </row>
    <row r="1017" ht="11.5" customHeight="1">
      <c r="A1017" s="9" t="inlineStr"/>
      <c r="B1017" s="9" t="inlineStr">
        <is>
          <t>and 1.50m long</t>
        </is>
      </c>
      <c r="C1017" s="9" t="inlineStr"/>
      <c r="D1017" s="9" t="inlineStr"/>
      <c r="E1017" s="9" t="inlineStr"/>
      <c r="F1017" s="9" t="inlineStr"/>
    </row>
    <row r="1018" ht="11.5" customHeight="1">
      <c r="A1018" s="9" t="inlineStr"/>
      <c r="B1018" s="9" t="inlineStr">
        <is>
          <t>2x2x0.924 = 3.696</t>
        </is>
      </c>
      <c r="C1018" s="9" t="inlineStr"/>
      <c r="D1018" s="9" t="inlineStr"/>
      <c r="E1018" s="9" t="inlineStr"/>
      <c r="F1018" s="9" t="inlineStr"/>
    </row>
    <row r="1019" ht="11.5" customHeight="1">
      <c r="A1019" s="9" t="inlineStr"/>
      <c r="B1019" s="9" t="inlineStr">
        <is>
          <t>2x2x0.724 = 2.896</t>
        </is>
      </c>
      <c r="C1019" s="9" t="inlineStr"/>
      <c r="D1019" s="9" t="inlineStr"/>
      <c r="E1019" s="9" t="inlineStr"/>
      <c r="F1019" s="9" t="inlineStr"/>
    </row>
    <row r="1020" ht="11.5" customHeight="1">
      <c r="A1020" s="9" t="inlineStr"/>
      <c r="B1020" s="9" t="inlineStr">
        <is>
          <t>Total of balli = 6.592m</t>
        </is>
      </c>
      <c r="C1020" s="9" t="inlineStr"/>
      <c r="D1020" s="9" t="inlineStr"/>
      <c r="E1020" s="9" t="inlineStr"/>
      <c r="F1020" s="9" t="inlineStr"/>
    </row>
    <row r="1021" ht="11.5" customHeight="1">
      <c r="A1021" s="9" t="inlineStr"/>
      <c r="B1021" s="9" t="inlineStr">
        <is>
          <t>Qty taken for cost of using once after</t>
        </is>
      </c>
      <c r="C1021" s="9" t="inlineStr"/>
      <c r="D1021" s="9" t="inlineStr"/>
      <c r="E1021" s="9" t="inlineStr"/>
      <c r="F1021" s="9" t="inlineStr"/>
    </row>
    <row r="1022" ht="11.5" customHeight="1">
      <c r="A1022" s="9" t="inlineStr"/>
      <c r="B1022" s="9" t="inlineStr">
        <is>
          <t>deducting for credit = 6.592x¼x¼ =</t>
        </is>
      </c>
      <c r="C1022" s="9" t="inlineStr"/>
      <c r="D1022" s="9" t="inlineStr"/>
      <c r="E1022" s="9" t="inlineStr"/>
      <c r="F1022" s="9" t="inlineStr"/>
    </row>
    <row r="1023" ht="11.5" customHeight="1">
      <c r="A1023" s="9" t="inlineStr"/>
      <c r="B1023" s="9" t="inlineStr">
        <is>
          <t>0.4118m</t>
        </is>
      </c>
      <c r="C1023" s="9" t="inlineStr"/>
      <c r="D1023" s="9" t="inlineStr"/>
      <c r="E1023" s="9" t="inlineStr"/>
      <c r="F1023" s="9" t="inlineStr"/>
    </row>
    <row r="1024" ht="11.5" customHeight="1">
      <c r="A1024" s="9" t="inlineStr">
        <is>
          <t>2204</t>
        </is>
      </c>
      <c r="B1024" s="9" t="inlineStr">
        <is>
          <t>Carriage of Timber</t>
        </is>
      </c>
      <c r="C1024" s="9" t="inlineStr">
        <is>
          <t>cum</t>
        </is>
      </c>
      <c r="D1024" s="9" t="inlineStr">
        <is>
          <t>0.1035</t>
        </is>
      </c>
      <c r="E1024" s="9" t="inlineStr">
        <is>
          <t>118.59</t>
        </is>
      </c>
      <c r="F1024" s="9" t="inlineStr">
        <is>
          <t>12.27</t>
        </is>
      </c>
    </row>
    <row r="1025" ht="11.5" customHeight="1">
      <c r="A1025" s="9" t="inlineStr"/>
      <c r="B1025" s="9" t="inlineStr">
        <is>
          <t>CARRIAGE</t>
        </is>
      </c>
      <c r="C1025" s="9" t="inlineStr"/>
      <c r="D1025" s="9" t="inlineStr"/>
      <c r="E1025" s="9" t="inlineStr"/>
      <c r="F1025" s="9" t="inlineStr"/>
    </row>
    <row r="1026" ht="11.5" customHeight="1">
      <c r="A1026" s="9" t="inlineStr"/>
      <c r="B1026" s="9" t="inlineStr">
        <is>
          <t>Poling boards = 0.251 cum</t>
        </is>
      </c>
      <c r="C1026" s="9" t="inlineStr"/>
      <c r="D1026" s="9" t="inlineStr"/>
      <c r="E1026" s="9" t="inlineStr"/>
      <c r="F1026" s="9" t="inlineStr"/>
    </row>
    <row r="1027" ht="11.5" customHeight="1">
      <c r="A1027" s="9" t="inlineStr"/>
      <c r="B1027" s="9" t="inlineStr">
        <is>
          <t>Walling = 0.082 cum.</t>
        </is>
      </c>
      <c r="C1027" s="9" t="inlineStr"/>
      <c r="D1027" s="9" t="inlineStr"/>
      <c r="E1027" s="9" t="inlineStr"/>
      <c r="F1027" s="9" t="inlineStr"/>
    </row>
    <row r="1028" ht="11.5" customHeight="1">
      <c r="A1028" s="9" t="inlineStr"/>
      <c r="B1028" s="9" t="inlineStr">
        <is>
          <t>Balli struts 3.14/4x(0.125)²x6.59 =</t>
        </is>
      </c>
      <c r="C1028" s="9" t="inlineStr"/>
      <c r="D1028" s="9" t="inlineStr"/>
      <c r="E1028" s="9" t="inlineStr"/>
      <c r="F1028" s="9" t="inlineStr"/>
    </row>
    <row r="1029" ht="11.5" customHeight="1">
      <c r="A1029" s="9" t="inlineStr"/>
      <c r="B1029" s="9" t="inlineStr">
        <is>
          <t>0.081 cum.</t>
        </is>
      </c>
      <c r="C1029" s="9" t="inlineStr"/>
      <c r="D1029" s="9" t="inlineStr"/>
      <c r="E1029" s="9" t="inlineStr"/>
      <c r="F1029" s="9" t="inlineStr"/>
    </row>
    <row r="1030" ht="11.5" customHeight="1">
      <c r="A1030" s="9" t="inlineStr"/>
      <c r="B1030" s="9" t="inlineStr">
        <is>
          <t>Total of carriage = 0.414 cum x¼ =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/>
      <c r="B1031" s="9" t="inlineStr">
        <is>
          <t>0.1035 cum</t>
        </is>
      </c>
      <c r="C1031" s="9" t="inlineStr"/>
      <c r="D1031" s="9" t="inlineStr"/>
      <c r="E1031" s="9" t="inlineStr"/>
      <c r="F1031" s="9" t="inlineStr"/>
    </row>
    <row r="1032" ht="11.5" customHeight="1">
      <c r="A1032" s="9" t="inlineStr"/>
      <c r="B1032" s="9" t="inlineStr">
        <is>
          <t>LABOUR</t>
        </is>
      </c>
      <c r="C1032" s="9" t="inlineStr"/>
      <c r="D1032" s="9" t="inlineStr"/>
      <c r="E1032" s="9" t="inlineStr"/>
      <c r="F1032" s="9" t="inlineStr"/>
    </row>
    <row r="1033" ht="11.5" customHeight="1">
      <c r="A1033" s="9" t="inlineStr">
        <is>
          <t>0112</t>
        </is>
      </c>
      <c r="B1033" s="9" t="inlineStr">
        <is>
          <t>Carpenter 2nd class</t>
        </is>
      </c>
      <c r="C1033" s="9" t="inlineStr">
        <is>
          <t>day</t>
        </is>
      </c>
      <c r="D1033" s="9" t="inlineStr">
        <is>
          <t>0.06</t>
        </is>
      </c>
      <c r="E1033" s="9" t="inlineStr">
        <is>
          <t>679.00</t>
        </is>
      </c>
      <c r="F1033" s="9" t="inlineStr">
        <is>
          <t>40.74</t>
        </is>
      </c>
    </row>
    <row r="1034" ht="11.5" customHeight="1">
      <c r="A1034" s="9" t="inlineStr">
        <is>
          <t>0114</t>
        </is>
      </c>
      <c r="B1034" s="9" t="inlineStr">
        <is>
          <t>Beldar</t>
        </is>
      </c>
      <c r="C1034" s="9" t="inlineStr">
        <is>
          <t>day</t>
        </is>
      </c>
      <c r="D1034" s="9" t="inlineStr">
        <is>
          <t>0.12</t>
        </is>
      </c>
      <c r="E1034" s="9" t="inlineStr">
        <is>
          <t>558.00</t>
        </is>
      </c>
      <c r="F1034" s="9" t="inlineStr">
        <is>
          <t>66.96</t>
        </is>
      </c>
    </row>
    <row r="1035" ht="11.5" customHeight="1">
      <c r="A1035" s="9" t="inlineStr">
        <is>
          <t>9999</t>
        </is>
      </c>
      <c r="B1035" s="9" t="inlineStr">
        <is>
          <t>Sundries</t>
        </is>
      </c>
      <c r="C1035" s="9" t="inlineStr">
        <is>
          <t>L.S.</t>
        </is>
      </c>
      <c r="D1035" s="9" t="inlineStr">
        <is>
          <t>2.73</t>
        </is>
      </c>
      <c r="E1035" s="9" t="inlineStr">
        <is>
          <t>2.00</t>
        </is>
      </c>
      <c r="F1035" s="9" t="inlineStr">
        <is>
          <t>5.46</t>
        </is>
      </c>
    </row>
    <row r="1036" ht="11.5" customHeight="1">
      <c r="A1036" s="9" t="inlineStr"/>
      <c r="B1036" s="9" t="inlineStr">
        <is>
          <t>TOTAL</t>
        </is>
      </c>
      <c r="C1036" s="9" t="inlineStr"/>
      <c r="D1036" s="9" t="inlineStr"/>
      <c r="E1036" s="9" t="inlineStr"/>
      <c r="F1036" s="9" t="inlineStr">
        <is>
          <t>683.03 W</t>
        </is>
      </c>
    </row>
    <row r="1037" ht="11.5" customHeight="1">
      <c r="A1037" s="9" t="inlineStr"/>
      <c r="B1037" s="9" t="inlineStr">
        <is>
          <t>Add 1 % Water charges on "W"</t>
        </is>
      </c>
      <c r="C1037" s="9" t="inlineStr"/>
      <c r="D1037" s="9" t="inlineStr"/>
      <c r="E1037" s="9" t="inlineStr"/>
      <c r="F1037" s="9" t="inlineStr">
        <is>
          <t>6.83</t>
        </is>
      </c>
    </row>
    <row r="1038" ht="11.5" customHeight="1">
      <c r="A1038" s="9" t="inlineStr"/>
      <c r="B1038" s="9" t="inlineStr">
        <is>
          <t>TOTAL</t>
        </is>
      </c>
      <c r="C1038" s="9" t="inlineStr"/>
      <c r="D1038" s="9" t="inlineStr"/>
      <c r="E1038" s="9" t="inlineStr"/>
      <c r="F1038" s="9" t="inlineStr">
        <is>
          <t>689.86 X</t>
        </is>
      </c>
    </row>
    <row r="1039" ht="11.5" customHeight="1">
      <c r="A1039" s="9" t="inlineStr"/>
      <c r="B1039" s="9" t="inlineStr">
        <is>
          <t>Add GST on "X" (multiplying factor</t>
        </is>
      </c>
      <c r="C1039" s="9" t="inlineStr"/>
      <c r="D1039" s="9" t="inlineStr"/>
      <c r="E1039" s="9" t="inlineStr"/>
      <c r="F1039" s="9" t="inlineStr"/>
    </row>
    <row r="1040" ht="11.5" customHeight="1">
      <c r="A1040" s="9" t="inlineStr"/>
      <c r="B1040" s="9" t="inlineStr">
        <is>
          <t>0.1405)</t>
        </is>
      </c>
      <c r="C1040" s="9" t="inlineStr"/>
      <c r="D1040" s="9" t="inlineStr"/>
      <c r="E1040" s="9" t="inlineStr"/>
      <c r="F1040" s="9" t="inlineStr">
        <is>
          <t>96.93</t>
        </is>
      </c>
    </row>
    <row r="1041" ht="11.5" customHeight="1">
      <c r="A1041" s="9" t="inlineStr"/>
      <c r="B1041" s="9" t="inlineStr">
        <is>
          <t>TOTAL</t>
        </is>
      </c>
      <c r="C1041" s="9" t="inlineStr"/>
      <c r="D1041" s="9" t="inlineStr"/>
      <c r="E1041" s="9" t="inlineStr"/>
      <c r="F1041" s="9" t="inlineStr">
        <is>
          <t>786.79 Y</t>
        </is>
      </c>
    </row>
    <row r="1042" ht="11.5" customHeight="1">
      <c r="A1042" s="9" t="inlineStr"/>
      <c r="B1042" s="9" t="inlineStr">
        <is>
          <t>Add 15% CPOH on "Y"</t>
        </is>
      </c>
      <c r="C1042" s="9" t="inlineStr"/>
      <c r="D1042" s="9" t="inlineStr"/>
      <c r="E1042" s="9" t="inlineStr"/>
      <c r="F1042" s="9" t="inlineStr">
        <is>
          <t>118.02</t>
        </is>
      </c>
    </row>
    <row r="1043" ht="11.5" customHeight="1">
      <c r="A1043" s="9" t="inlineStr"/>
      <c r="B1043" s="9" t="inlineStr">
        <is>
          <t>TOTAL</t>
        </is>
      </c>
      <c r="C1043" s="9" t="inlineStr"/>
      <c r="D1043" s="9" t="inlineStr"/>
      <c r="E1043" s="9" t="inlineStr"/>
      <c r="F1043" s="9" t="inlineStr">
        <is>
          <t>904.80 Z</t>
        </is>
      </c>
    </row>
    <row r="1044" ht="11.5" customHeight="1">
      <c r="A1044" s="9" t="inlineStr"/>
      <c r="B1044" s="9" t="inlineStr">
        <is>
          <t>Add Cess @ 1% on "Z"</t>
        </is>
      </c>
      <c r="C1044" s="9" t="inlineStr"/>
      <c r="D1044" s="9" t="inlineStr"/>
      <c r="E1044" s="9" t="inlineStr"/>
      <c r="F1044" s="9" t="inlineStr">
        <is>
          <t>9.05</t>
        </is>
      </c>
    </row>
    <row r="1045" ht="11.5" customHeight="1">
      <c r="A1045" s="9" t="inlineStr"/>
      <c r="B1045" s="9" t="inlineStr">
        <is>
          <t>Cost of 6.6 sqm.</t>
        </is>
      </c>
      <c r="C1045" s="9" t="inlineStr"/>
      <c r="D1045" s="9" t="inlineStr"/>
      <c r="E1045" s="9" t="inlineStr"/>
      <c r="F1045" s="9" t="inlineStr">
        <is>
          <t>913.85</t>
        </is>
      </c>
    </row>
    <row r="1046" ht="11.5" customHeight="1">
      <c r="A1046" s="9" t="inlineStr"/>
      <c r="B1046" s="9" t="inlineStr">
        <is>
          <t>Cost per sqm.</t>
        </is>
      </c>
      <c r="C1046" s="9" t="inlineStr"/>
      <c r="D1046" s="9" t="inlineStr"/>
      <c r="E1046" s="9" t="inlineStr"/>
      <c r="F1046" s="9" t="inlineStr">
        <is>
          <t>138.46</t>
        </is>
      </c>
    </row>
    <row r="1047" ht="11.5" customHeight="1">
      <c r="A1047" s="9" t="inlineStr"/>
      <c r="B1047" s="9" t="inlineStr">
        <is>
          <t>Say</t>
        </is>
      </c>
      <c r="C1047" s="9" t="inlineStr"/>
      <c r="D1047" s="9" t="inlineStr"/>
      <c r="E1047" s="9" t="inlineStr"/>
      <c r="F1047" s="9" t="inlineStr">
        <is>
          <t>138.45</t>
        </is>
      </c>
    </row>
    <row r="1049" ht="11.5" customHeight="1">
      <c r="A1049" s="9" t="inlineStr">
        <is>
          <t>2.17.2</t>
        </is>
      </c>
      <c r="B1049" s="9" t="inlineStr">
        <is>
          <t>Depth exceeding 1.5 m but not exceeding</t>
        </is>
      </c>
      <c r="C1049" s="9" t="inlineStr">
        <is>
          <t>3</t>
        </is>
      </c>
      <c r="D1049" s="9" t="inlineStr">
        <is>
          <t>m</t>
        </is>
      </c>
      <c r="E1049" s="9" t="inlineStr"/>
      <c r="F1049" s="9" t="inlineStr"/>
    </row>
    <row r="1050" ht="11.5" customHeight="1">
      <c r="A1050" s="10" t="inlineStr">
        <is>
          <t>Code</t>
        </is>
      </c>
      <c r="B1050" s="10" t="inlineStr">
        <is>
          <t>Description</t>
        </is>
      </c>
      <c r="C1050" s="10" t="inlineStr">
        <is>
          <t>Unit</t>
        </is>
      </c>
      <c r="D1050" s="10" t="inlineStr">
        <is>
          <t>Quantity</t>
        </is>
      </c>
      <c r="E1050" s="10" t="inlineStr">
        <is>
          <t>Rate</t>
        </is>
      </c>
      <c r="F1050" s="10" t="inlineStr">
        <is>
          <t>Amount</t>
        </is>
      </c>
    </row>
    <row r="1051" ht="11.5" customHeight="1">
      <c r="A1051" s="9" t="inlineStr"/>
      <c r="B1051" s="9" t="inlineStr">
        <is>
          <t>Details of cost for a manhole</t>
        </is>
      </c>
      <c r="C1051" s="9" t="inlineStr"/>
      <c r="D1051" s="9" t="inlineStr"/>
      <c r="E1051" s="9" t="inlineStr"/>
      <c r="F1051" s="9" t="inlineStr"/>
    </row>
    <row r="1052" ht="11.5" customHeight="1">
      <c r="A1052" s="9" t="inlineStr"/>
      <c r="B1052" s="9" t="inlineStr">
        <is>
          <t>1.2m x 1.0m x1.5m-</t>
        </is>
      </c>
      <c r="C1052" s="9" t="inlineStr"/>
      <c r="D1052" s="9" t="inlineStr"/>
      <c r="E1052" s="9" t="inlineStr"/>
      <c r="F1052" s="9" t="inlineStr"/>
    </row>
    <row r="1053" ht="11.5" customHeight="1">
      <c r="A1053" s="9" t="inlineStr"/>
      <c r="B1053" s="9" t="inlineStr">
        <is>
          <t>Surface area: 2x(1.2+1.0)x1.5 = 6.6sqm</t>
        </is>
      </c>
      <c r="C1053" s="9" t="inlineStr"/>
      <c r="D1053" s="9" t="inlineStr"/>
      <c r="E1053" s="9" t="inlineStr"/>
      <c r="F1053" s="9" t="inlineStr"/>
    </row>
    <row r="1054" ht="11.5" customHeight="1">
      <c r="A1054" s="9" t="inlineStr"/>
      <c r="B1054" s="9" t="inlineStr">
        <is>
          <t>MATERIAL</t>
        </is>
      </c>
      <c r="C1054" s="9" t="inlineStr"/>
      <c r="D1054" s="9" t="inlineStr"/>
      <c r="E1054" s="9" t="inlineStr"/>
      <c r="F1054" s="9" t="inlineStr"/>
    </row>
    <row r="1055" ht="11.5" customHeight="1">
      <c r="A1055" s="9" t="inlineStr"/>
      <c r="B1055" s="9" t="inlineStr">
        <is>
          <t>The Material can be used four times</t>
        </is>
      </c>
      <c r="C1055" s="9" t="inlineStr"/>
      <c r="D1055" s="9" t="inlineStr"/>
      <c r="E1055" s="9" t="inlineStr"/>
      <c r="F1055" s="9" t="inlineStr"/>
    </row>
    <row r="1056" ht="11.5" customHeight="1">
      <c r="A1056" s="9" t="inlineStr"/>
      <c r="B1056" s="9" t="inlineStr">
        <is>
          <t>on the same work and after use of</t>
        </is>
      </c>
      <c r="C1056" s="9" t="inlineStr"/>
      <c r="D1056" s="9" t="inlineStr"/>
      <c r="E1056" s="9" t="inlineStr"/>
      <c r="F1056" s="9" t="inlineStr"/>
    </row>
    <row r="1057" ht="11.5" customHeight="1">
      <c r="A1057" s="9" t="inlineStr"/>
      <c r="B1057" s="9" t="inlineStr">
        <is>
          <t>material credit is given @ 75% of cost</t>
        </is>
      </c>
      <c r="C1057" s="9" t="inlineStr"/>
      <c r="D1057" s="9" t="inlineStr"/>
      <c r="E1057" s="9" t="inlineStr"/>
      <c r="F1057" s="9" t="inlineStr"/>
    </row>
    <row r="1058" ht="11.5" customHeight="1">
      <c r="A1058" s="9" t="inlineStr"/>
      <c r="B1058" s="9" t="inlineStr">
        <is>
          <t>Poling boards of</t>
        </is>
      </c>
      <c r="C1058" s="9" t="inlineStr"/>
      <c r="D1058" s="9" t="inlineStr"/>
      <c r="E1058" s="9" t="inlineStr"/>
      <c r="F1058" s="9" t="inlineStr"/>
    </row>
    <row r="1059" ht="11.5" customHeight="1">
      <c r="A1059" s="9" t="inlineStr">
        <is>
          <t>1198</t>
        </is>
      </c>
      <c r="B1059" s="9" t="inlineStr">
        <is>
          <t>Second class kail wood in planks</t>
        </is>
      </c>
      <c r="C1059" s="9" t="inlineStr">
        <is>
          <t>10 cudm</t>
        </is>
      </c>
      <c r="D1059" s="9" t="inlineStr">
        <is>
          <t>1.56875</t>
        </is>
      </c>
      <c r="E1059" s="9" t="inlineStr">
        <is>
          <t>260.00</t>
        </is>
      </c>
      <c r="F1059" s="9" t="inlineStr">
        <is>
          <t>407.88</t>
        </is>
      </c>
    </row>
    <row r="1060" ht="11.5" customHeight="1">
      <c r="A1060" s="9" t="inlineStr"/>
      <c r="B1060" s="9" t="inlineStr">
        <is>
          <t>6.6x0.038 = 0.251 cum = 251 cudm</t>
        </is>
      </c>
      <c r="C1060" s="9" t="inlineStr"/>
      <c r="D1060" s="9" t="inlineStr"/>
      <c r="E1060" s="9" t="inlineStr"/>
      <c r="F1060" s="9" t="inlineStr"/>
    </row>
    <row r="1061" ht="11.5" customHeight="1">
      <c r="A1061" s="9" t="inlineStr"/>
      <c r="B1061" s="9" t="inlineStr">
        <is>
          <t>Qty taken for cost of using once after</t>
        </is>
      </c>
      <c r="C1061" s="9" t="inlineStr"/>
      <c r="D1061" s="9" t="inlineStr"/>
      <c r="E1061" s="9" t="inlineStr"/>
      <c r="F1061" s="9" t="inlineStr"/>
    </row>
    <row r="1062" ht="11.5" customHeight="1">
      <c r="A1062" s="9" t="inlineStr"/>
      <c r="B1062" s="9" t="inlineStr">
        <is>
          <t>deducting for credit = 251x¼x¼ =</t>
        </is>
      </c>
      <c r="C1062" s="9" t="inlineStr"/>
      <c r="D1062" s="9" t="inlineStr"/>
      <c r="E1062" s="9" t="inlineStr"/>
      <c r="F1062" s="9" t="inlineStr"/>
    </row>
    <row r="1063" ht="11.5" customHeight="1">
      <c r="A1063" s="9" t="inlineStr"/>
      <c r="B1063" s="9" t="inlineStr">
        <is>
          <t>15.6875 dm³</t>
        </is>
      </c>
      <c r="C1063" s="9" t="inlineStr"/>
      <c r="D1063" s="9" t="inlineStr"/>
      <c r="E1063" s="9" t="inlineStr"/>
      <c r="F1063" s="9" t="inlineStr"/>
    </row>
    <row r="1064" ht="11.5" customHeight="1">
      <c r="A1064" s="9" t="inlineStr"/>
      <c r="B1064" s="9" t="inlineStr">
        <is>
          <t>Walling of</t>
        </is>
      </c>
      <c r="C1064" s="9" t="inlineStr"/>
      <c r="D1064" s="9" t="inlineStr"/>
      <c r="E1064" s="9" t="inlineStr"/>
      <c r="F1064" s="9" t="inlineStr"/>
    </row>
    <row r="1065" ht="11.5" customHeight="1">
      <c r="A1065" s="9" t="inlineStr">
        <is>
          <t>1197</t>
        </is>
      </c>
      <c r="B1065" s="9" t="inlineStr">
        <is>
          <t>Second class kail wood in scantling</t>
        </is>
      </c>
      <c r="C1065" s="9" t="inlineStr">
        <is>
          <t>10 cudm</t>
        </is>
      </c>
      <c r="D1065" s="9" t="inlineStr">
        <is>
          <t>0.5125</t>
        </is>
      </c>
      <c r="E1065" s="9" t="inlineStr">
        <is>
          <t>260.00</t>
        </is>
      </c>
      <c r="F1065" s="9" t="inlineStr">
        <is>
          <t>133.25</t>
        </is>
      </c>
    </row>
    <row r="1066" ht="11.5" customHeight="1">
      <c r="A1066" s="9" t="inlineStr"/>
      <c r="B1066" s="9" t="inlineStr">
        <is>
          <t>2x2x1.124x0.1x0.1 = 0.045 cum</t>
        </is>
      </c>
      <c r="C1066" s="9" t="inlineStr"/>
      <c r="D1066" s="9" t="inlineStr"/>
      <c r="E1066" s="9" t="inlineStr"/>
      <c r="F1066" s="9" t="inlineStr"/>
    </row>
    <row r="1067" ht="11.5" customHeight="1">
      <c r="A1067" s="9" t="inlineStr"/>
      <c r="B1067" s="9" t="inlineStr">
        <is>
          <t>2x2x0.924x0.1x0.1 = 0.037 cum.</t>
        </is>
      </c>
      <c r="C1067" s="9" t="inlineStr"/>
      <c r="D1067" s="9" t="inlineStr"/>
      <c r="E1067" s="9" t="inlineStr"/>
      <c r="F1067" s="9" t="inlineStr"/>
    </row>
    <row r="1068" ht="11.5" customHeight="1">
      <c r="A1068" s="9" t="inlineStr"/>
      <c r="B1068" s="9" t="inlineStr">
        <is>
          <t>Total Kail wood = 0.082 cum. = 82dm³</t>
        </is>
      </c>
      <c r="C1068" s="9" t="inlineStr"/>
      <c r="D1068" s="9" t="inlineStr"/>
      <c r="E1068" s="9" t="inlineStr"/>
      <c r="F1068" s="9" t="inlineStr"/>
    </row>
    <row r="1069" ht="11.5" customHeight="1">
      <c r="A1069" s="9" t="inlineStr"/>
      <c r="B1069" s="9" t="inlineStr">
        <is>
          <t>Qty taken for cost of using once after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deducting for credit = 82x¼x¼ =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/>
      <c r="B1071" s="9" t="inlineStr">
        <is>
          <t>5.125 dm³</t>
        </is>
      </c>
      <c r="C1071" s="9" t="inlineStr"/>
      <c r="D1071" s="9" t="inlineStr"/>
      <c r="E1071" s="9" t="inlineStr"/>
      <c r="F1071" s="9" t="inlineStr"/>
    </row>
    <row r="1072" ht="11.5" customHeight="1">
      <c r="A1072" s="9" t="inlineStr">
        <is>
          <t>0302</t>
        </is>
      </c>
      <c r="B1072" s="9" t="inlineStr">
        <is>
          <t>Safeda ballies 125 mm diameter and</t>
        </is>
      </c>
      <c r="C1072" s="9" t="inlineStr"/>
      <c r="D1072" s="9" t="inlineStr"/>
      <c r="E1072" s="9" t="inlineStr"/>
      <c r="F1072" s="9" t="inlineStr"/>
    </row>
    <row r="1073" ht="11.5" customHeight="1">
      <c r="A1073" s="9" t="inlineStr"/>
      <c r="B1073" s="9" t="inlineStr">
        <is>
          <t>1.5m long</t>
        </is>
      </c>
      <c r="C1073" s="9" t="inlineStr">
        <is>
          <t>metre</t>
        </is>
      </c>
      <c r="D1073" s="9" t="inlineStr">
        <is>
          <t>0.4118</t>
        </is>
      </c>
      <c r="E1073" s="9" t="inlineStr">
        <is>
          <t>40.00</t>
        </is>
      </c>
      <c r="F1073" s="9" t="inlineStr">
        <is>
          <t>16.47</t>
        </is>
      </c>
    </row>
    <row r="1074" ht="11.5" customHeight="1">
      <c r="A1074" s="9" t="inlineStr"/>
      <c r="B1074" s="9" t="inlineStr">
        <is>
          <t>2x2x0.924 = 3.696</t>
        </is>
      </c>
      <c r="C1074" s="9" t="inlineStr"/>
      <c r="D1074" s="9" t="inlineStr"/>
      <c r="E1074" s="9" t="inlineStr"/>
      <c r="F1074" s="9" t="inlineStr"/>
    </row>
    <row r="1075" ht="11.5" customHeight="1">
      <c r="A1075" s="9" t="inlineStr"/>
      <c r="B1075" s="9" t="inlineStr">
        <is>
          <t>2x2x0.724 = 2.896</t>
        </is>
      </c>
      <c r="C1075" s="9" t="inlineStr"/>
      <c r="D1075" s="9" t="inlineStr"/>
      <c r="E1075" s="9" t="inlineStr"/>
      <c r="F1075" s="9" t="inlineStr"/>
    </row>
    <row r="1076" ht="11.5" customHeight="1">
      <c r="A1076" s="9" t="inlineStr"/>
      <c r="B1076" s="9" t="inlineStr">
        <is>
          <t>Total of balli = 6.592m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Qty taken for cost of using once after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/>
      <c r="B1078" s="9" t="inlineStr">
        <is>
          <t>deducting for credit = 6.592x¼x¼ =</t>
        </is>
      </c>
      <c r="C1078" s="9" t="inlineStr"/>
      <c r="D1078" s="9" t="inlineStr"/>
      <c r="E1078" s="9" t="inlineStr"/>
      <c r="F1078" s="9" t="inlineStr"/>
    </row>
    <row r="1079" ht="11.5" customHeight="1">
      <c r="A1079" s="9" t="inlineStr"/>
      <c r="B1079" s="9" t="inlineStr">
        <is>
          <t>0.4118m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>
        <is>
          <t>2204</t>
        </is>
      </c>
      <c r="B1080" s="9" t="inlineStr">
        <is>
          <t>Carriage of Timber</t>
        </is>
      </c>
      <c r="C1080" s="9" t="inlineStr">
        <is>
          <t>cum</t>
        </is>
      </c>
      <c r="D1080" s="9" t="inlineStr">
        <is>
          <t>0.1035</t>
        </is>
      </c>
      <c r="E1080" s="9" t="inlineStr">
        <is>
          <t>118.59</t>
        </is>
      </c>
      <c r="F1080" s="9" t="inlineStr">
        <is>
          <t>12.27</t>
        </is>
      </c>
    </row>
    <row r="1081" ht="11.5" customHeight="1">
      <c r="A1081" s="9" t="inlineStr"/>
      <c r="B1081" s="9" t="inlineStr">
        <is>
          <t>CARRIAGE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Poling boards = 0.251 cum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/>
      <c r="B1083" s="9" t="inlineStr">
        <is>
          <t>Walling = 0.082 cum.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Balli struts 3.14/4x(0.125)²x6.59 =</t>
        </is>
      </c>
      <c r="C1084" s="9" t="inlineStr"/>
      <c r="D1084" s="9" t="inlineStr"/>
      <c r="E1084" s="9" t="inlineStr"/>
      <c r="F1084" s="9" t="inlineStr"/>
    </row>
    <row r="1085" ht="11.5" customHeight="1">
      <c r="A1085" s="9" t="inlineStr"/>
      <c r="B1085" s="9" t="inlineStr">
        <is>
          <t>0.081 cum.</t>
        </is>
      </c>
      <c r="C1085" s="9" t="inlineStr"/>
      <c r="D1085" s="9" t="inlineStr"/>
      <c r="E1085" s="9" t="inlineStr"/>
      <c r="F1085" s="9" t="inlineStr"/>
    </row>
    <row r="1086" ht="11.5" customHeight="1">
      <c r="A1086" s="9" t="inlineStr"/>
      <c r="B1086" s="9" t="inlineStr">
        <is>
          <t>Total of carriage = 0.414 cum x¼ =</t>
        </is>
      </c>
      <c r="C1086" s="9" t="inlineStr"/>
      <c r="D1086" s="9" t="inlineStr"/>
      <c r="E1086" s="9" t="inlineStr"/>
      <c r="F1086" s="9" t="inlineStr"/>
    </row>
    <row r="1087" ht="11.5" customHeight="1">
      <c r="A1087" s="9" t="inlineStr"/>
      <c r="B1087" s="9" t="inlineStr">
        <is>
          <t>0.1035 cum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/>
      <c r="B1088" s="9" t="inlineStr">
        <is>
          <t>LABOUR</t>
        </is>
      </c>
      <c r="C1088" s="9" t="inlineStr"/>
      <c r="D1088" s="9" t="inlineStr"/>
      <c r="E1088" s="9" t="inlineStr"/>
      <c r="F1088" s="9" t="inlineStr"/>
    </row>
    <row r="1089" ht="11.5" customHeight="1">
      <c r="A1089" s="9" t="inlineStr">
        <is>
          <t>0112</t>
        </is>
      </c>
      <c r="B1089" s="9" t="inlineStr">
        <is>
          <t>Carpenter 2nd class</t>
        </is>
      </c>
      <c r="C1089" s="9" t="inlineStr">
        <is>
          <t>day</t>
        </is>
      </c>
      <c r="D1089" s="9" t="inlineStr">
        <is>
          <t>0.12</t>
        </is>
      </c>
      <c r="E1089" s="9" t="inlineStr">
        <is>
          <t>679.00</t>
        </is>
      </c>
      <c r="F1089" s="9" t="inlineStr">
        <is>
          <t>81.48</t>
        </is>
      </c>
    </row>
    <row r="1090" ht="11.5" customHeight="1">
      <c r="A1090" s="9" t="inlineStr">
        <is>
          <t>0114</t>
        </is>
      </c>
      <c r="B1090" s="9" t="inlineStr">
        <is>
          <t>Beldar</t>
        </is>
      </c>
      <c r="C1090" s="9" t="inlineStr">
        <is>
          <t>day</t>
        </is>
      </c>
      <c r="D1090" s="9" t="inlineStr">
        <is>
          <t>0.25</t>
        </is>
      </c>
      <c r="E1090" s="9" t="inlineStr">
        <is>
          <t>558.00</t>
        </is>
      </c>
      <c r="F1090" s="9" t="inlineStr">
        <is>
          <t>139.50</t>
        </is>
      </c>
    </row>
    <row r="1091" ht="11.5" customHeight="1">
      <c r="A1091" s="9" t="inlineStr">
        <is>
          <t>9999</t>
        </is>
      </c>
      <c r="B1091" s="9" t="inlineStr">
        <is>
          <t>Sundries</t>
        </is>
      </c>
      <c r="C1091" s="9" t="inlineStr">
        <is>
          <t>L.S.</t>
        </is>
      </c>
      <c r="D1091" s="9" t="inlineStr">
        <is>
          <t>5.46</t>
        </is>
      </c>
      <c r="E1091" s="9" t="inlineStr">
        <is>
          <t>2.00</t>
        </is>
      </c>
      <c r="F1091" s="9" t="inlineStr">
        <is>
          <t>10.92</t>
        </is>
      </c>
    </row>
    <row r="1092" ht="11.5" customHeight="1">
      <c r="A1092" s="9" t="inlineStr"/>
      <c r="B1092" s="9" t="inlineStr">
        <is>
          <t>TOTAL</t>
        </is>
      </c>
      <c r="C1092" s="9" t="inlineStr"/>
      <c r="D1092" s="9" t="inlineStr"/>
      <c r="E1092" s="9" t="inlineStr"/>
      <c r="F1092" s="9" t="inlineStr">
        <is>
          <t>801.77 W</t>
        </is>
      </c>
    </row>
    <row r="1093" ht="11.5" customHeight="1">
      <c r="A1093" s="9" t="inlineStr"/>
      <c r="B1093" s="9" t="inlineStr">
        <is>
          <t>Add 1 % Water charges on "W"</t>
        </is>
      </c>
      <c r="C1093" s="9" t="inlineStr"/>
      <c r="D1093" s="9" t="inlineStr"/>
      <c r="E1093" s="9" t="inlineStr"/>
      <c r="F1093" s="9" t="inlineStr">
        <is>
          <t>8.02</t>
        </is>
      </c>
    </row>
    <row r="1094" ht="11.5" customHeight="1">
      <c r="A1094" s="9" t="inlineStr"/>
      <c r="B1094" s="9" t="inlineStr">
        <is>
          <t>TOTAL</t>
        </is>
      </c>
      <c r="C1094" s="9" t="inlineStr"/>
      <c r="D1094" s="9" t="inlineStr"/>
      <c r="E1094" s="9" t="inlineStr"/>
      <c r="F1094" s="9" t="inlineStr">
        <is>
          <t>809.79 X</t>
        </is>
      </c>
    </row>
    <row r="1095" ht="11.5" customHeight="1">
      <c r="A1095" s="9" t="inlineStr"/>
      <c r="B1095" s="9" t="inlineStr">
        <is>
          <t>Add GST on "X" (multiplying factor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/>
      <c r="B1096" s="9" t="inlineStr">
        <is>
          <t>0.1405)</t>
        </is>
      </c>
      <c r="C1096" s="9" t="inlineStr"/>
      <c r="D1096" s="9" t="inlineStr"/>
      <c r="E1096" s="9" t="inlineStr"/>
      <c r="F1096" s="9" t="inlineStr">
        <is>
          <t>113.78</t>
        </is>
      </c>
    </row>
    <row r="1097" ht="11.5" customHeight="1">
      <c r="A1097" s="9" t="inlineStr"/>
      <c r="B1097" s="9" t="inlineStr">
        <is>
          <t>TOTAL</t>
        </is>
      </c>
      <c r="C1097" s="9" t="inlineStr"/>
      <c r="D1097" s="9" t="inlineStr"/>
      <c r="E1097" s="9" t="inlineStr"/>
      <c r="F1097" s="9" t="inlineStr">
        <is>
          <t>923.56 Y</t>
        </is>
      </c>
    </row>
    <row r="1098" ht="11.5" customHeight="1">
      <c r="A1098" s="9" t="inlineStr"/>
      <c r="B1098" s="9" t="inlineStr">
        <is>
          <t>Add 15% CPOH on "Y"</t>
        </is>
      </c>
      <c r="C1098" s="9" t="inlineStr"/>
      <c r="D1098" s="9" t="inlineStr"/>
      <c r="E1098" s="9" t="inlineStr"/>
      <c r="F1098" s="9" t="inlineStr">
        <is>
          <t>138.53</t>
        </is>
      </c>
    </row>
    <row r="1099" ht="11.5" customHeight="1">
      <c r="A1099" s="9" t="inlineStr"/>
      <c r="B1099" s="9" t="inlineStr">
        <is>
          <t>TOTAL</t>
        </is>
      </c>
      <c r="C1099" s="9" t="inlineStr"/>
      <c r="D1099" s="9" t="inlineStr"/>
      <c r="E1099" s="9" t="inlineStr"/>
      <c r="F1099" s="9" t="inlineStr">
        <is>
          <t>1062.10 Z</t>
        </is>
      </c>
    </row>
    <row r="1100" ht="11.5" customHeight="1">
      <c r="A1100" s="9" t="inlineStr"/>
      <c r="B1100" s="9" t="inlineStr">
        <is>
          <t>Add Cess @ 1% on "Z"</t>
        </is>
      </c>
      <c r="C1100" s="9" t="inlineStr"/>
      <c r="D1100" s="9" t="inlineStr"/>
      <c r="E1100" s="9" t="inlineStr"/>
      <c r="F1100" s="9" t="inlineStr">
        <is>
          <t>10.62</t>
        </is>
      </c>
    </row>
    <row r="1101" ht="11.5" customHeight="1">
      <c r="A1101" s="9" t="inlineStr"/>
      <c r="B1101" s="9" t="inlineStr">
        <is>
          <t>Cost of 6.6 sqm.</t>
        </is>
      </c>
      <c r="C1101" s="9" t="inlineStr"/>
      <c r="D1101" s="9" t="inlineStr"/>
      <c r="E1101" s="9" t="inlineStr"/>
      <c r="F1101" s="9" t="inlineStr">
        <is>
          <t>1072.72</t>
        </is>
      </c>
    </row>
    <row r="1102" ht="11.5" customHeight="1">
      <c r="A1102" s="9" t="inlineStr"/>
      <c r="B1102" s="9" t="inlineStr">
        <is>
          <t>Cost per sqm.</t>
        </is>
      </c>
      <c r="C1102" s="9" t="inlineStr"/>
      <c r="D1102" s="9" t="inlineStr"/>
      <c r="E1102" s="9" t="inlineStr"/>
      <c r="F1102" s="9" t="inlineStr">
        <is>
          <t>162.53</t>
        </is>
      </c>
    </row>
    <row r="1104" ht="11.5" customHeight="1">
      <c r="A1104" s="9" t="inlineStr">
        <is>
          <t>2.17.3</t>
        </is>
      </c>
      <c r="B1104" s="9" t="inlineStr">
        <is>
          <t>Depth exceeding 3 m but not exceeding</t>
        </is>
      </c>
      <c r="C1104" s="9" t="inlineStr">
        <is>
          <t>4.5</t>
        </is>
      </c>
      <c r="D1104" s="9" t="inlineStr">
        <is>
          <t>m</t>
        </is>
      </c>
      <c r="E1104" s="9" t="inlineStr"/>
      <c r="F1104" s="9" t="inlineStr"/>
    </row>
    <row r="1105" ht="11.5" customHeight="1">
      <c r="A1105" s="10" t="inlineStr">
        <is>
          <t>Code</t>
        </is>
      </c>
      <c r="B1105" s="10" t="inlineStr">
        <is>
          <t>Description</t>
        </is>
      </c>
      <c r="C1105" s="10" t="inlineStr">
        <is>
          <t>Unit</t>
        </is>
      </c>
      <c r="D1105" s="10" t="inlineStr">
        <is>
          <t>Quantity</t>
        </is>
      </c>
      <c r="E1105" s="10" t="inlineStr">
        <is>
          <t>Rate</t>
        </is>
      </c>
      <c r="F1105" s="10" t="inlineStr">
        <is>
          <t>Amount</t>
        </is>
      </c>
    </row>
    <row r="1106" ht="11.5" customHeight="1">
      <c r="A1106" s="9" t="inlineStr"/>
      <c r="B1106" s="9" t="inlineStr">
        <is>
          <t>Details of cost for a manhole</t>
        </is>
      </c>
      <c r="C1106" s="9" t="inlineStr"/>
      <c r="D1106" s="9" t="inlineStr"/>
      <c r="E1106" s="9" t="inlineStr"/>
      <c r="F1106" s="9" t="inlineStr"/>
    </row>
    <row r="1107" ht="11.5" customHeight="1">
      <c r="A1107" s="9" t="inlineStr"/>
      <c r="B1107" s="9" t="inlineStr">
        <is>
          <t>1.2m x 1.0m x1.5m-</t>
        </is>
      </c>
      <c r="C1107" s="9" t="inlineStr"/>
      <c r="D1107" s="9" t="inlineStr"/>
      <c r="E1107" s="9" t="inlineStr"/>
      <c r="F1107" s="9" t="inlineStr"/>
    </row>
    <row r="1108" ht="11.5" customHeight="1">
      <c r="A1108" s="9" t="inlineStr"/>
      <c r="B1108" s="9" t="inlineStr">
        <is>
          <t>Surface area: 2x(1.2+1.0)x1.5 = 6.6sqm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MATERIAL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/>
      <c r="B1110" s="9" t="inlineStr">
        <is>
          <t>The Material can be used four times</t>
        </is>
      </c>
      <c r="C1110" s="9" t="inlineStr"/>
      <c r="D1110" s="9" t="inlineStr"/>
      <c r="E1110" s="9" t="inlineStr"/>
      <c r="F1110" s="9" t="inlineStr"/>
    </row>
    <row r="1111" ht="11.5" customHeight="1">
      <c r="A1111" s="9" t="inlineStr"/>
      <c r="B1111" s="9" t="inlineStr">
        <is>
          <t>on the same work and after use of</t>
        </is>
      </c>
      <c r="C1111" s="9" t="inlineStr"/>
      <c r="D1111" s="9" t="inlineStr"/>
      <c r="E1111" s="9" t="inlineStr"/>
      <c r="F1111" s="9" t="inlineStr"/>
    </row>
    <row r="1112" ht="11.5" customHeight="1">
      <c r="A1112" s="9" t="inlineStr"/>
      <c r="B1112" s="9" t="inlineStr">
        <is>
          <t>material credit is given @ 75% of cost</t>
        </is>
      </c>
      <c r="C1112" s="9" t="inlineStr"/>
      <c r="D1112" s="9" t="inlineStr"/>
      <c r="E1112" s="9" t="inlineStr"/>
      <c r="F1112" s="9" t="inlineStr"/>
    </row>
    <row r="1113" ht="11.5" customHeight="1">
      <c r="A1113" s="9" t="inlineStr"/>
      <c r="B1113" s="9" t="inlineStr">
        <is>
          <t>Poling boards of</t>
        </is>
      </c>
      <c r="C1113" s="9" t="inlineStr"/>
      <c r="D1113" s="9" t="inlineStr"/>
      <c r="E1113" s="9" t="inlineStr"/>
      <c r="F1113" s="9" t="inlineStr"/>
    </row>
    <row r="1114" ht="11.5" customHeight="1">
      <c r="A1114" s="9" t="inlineStr">
        <is>
          <t>1198</t>
        </is>
      </c>
      <c r="B1114" s="9" t="inlineStr">
        <is>
          <t>Second class kail wood in planks</t>
        </is>
      </c>
      <c r="C1114" s="9" t="inlineStr">
        <is>
          <t>10 cudm</t>
        </is>
      </c>
      <c r="D1114" s="9" t="inlineStr">
        <is>
          <t>1.56875</t>
        </is>
      </c>
      <c r="E1114" s="9" t="inlineStr">
        <is>
          <t>260.00</t>
        </is>
      </c>
      <c r="F1114" s="9" t="inlineStr">
        <is>
          <t>407.88</t>
        </is>
      </c>
    </row>
    <row r="1115" ht="11.5" customHeight="1">
      <c r="A1115" s="9" t="inlineStr"/>
      <c r="B1115" s="9" t="inlineStr">
        <is>
          <t>6.6x0.038 = 0.251 cum = 251 cudm</t>
        </is>
      </c>
      <c r="C1115" s="9" t="inlineStr"/>
      <c r="D1115" s="9" t="inlineStr"/>
      <c r="E1115" s="9" t="inlineStr"/>
      <c r="F1115" s="9" t="inlineStr"/>
    </row>
    <row r="1116" ht="11.5" customHeight="1">
      <c r="A1116" s="9" t="inlineStr"/>
      <c r="B1116" s="9" t="inlineStr">
        <is>
          <t>Qty taken for cost of using once after</t>
        </is>
      </c>
      <c r="C1116" s="9" t="inlineStr"/>
      <c r="D1116" s="9" t="inlineStr"/>
      <c r="E1116" s="9" t="inlineStr"/>
      <c r="F1116" s="9" t="inlineStr"/>
    </row>
    <row r="1117" ht="11.5" customHeight="1">
      <c r="A1117" s="9" t="inlineStr"/>
      <c r="B1117" s="9" t="inlineStr">
        <is>
          <t>deducting for credit = 251x¼x¼ =</t>
        </is>
      </c>
      <c r="C1117" s="9" t="inlineStr"/>
      <c r="D1117" s="9" t="inlineStr"/>
      <c r="E1117" s="9" t="inlineStr"/>
      <c r="F1117" s="9" t="inlineStr"/>
    </row>
    <row r="1118" ht="11.5" customHeight="1">
      <c r="A1118" s="9" t="inlineStr"/>
      <c r="B1118" s="9" t="inlineStr">
        <is>
          <t>15.6875 dm³</t>
        </is>
      </c>
      <c r="C1118" s="9" t="inlineStr"/>
      <c r="D1118" s="9" t="inlineStr"/>
      <c r="E1118" s="9" t="inlineStr"/>
      <c r="F1118" s="9" t="inlineStr"/>
    </row>
    <row r="1119" ht="11.5" customHeight="1">
      <c r="A1119" s="9" t="inlineStr"/>
      <c r="B1119" s="9" t="inlineStr">
        <is>
          <t>Walling of</t>
        </is>
      </c>
      <c r="C1119" s="9" t="inlineStr"/>
      <c r="D1119" s="9" t="inlineStr"/>
      <c r="E1119" s="9" t="inlineStr"/>
      <c r="F1119" s="9" t="inlineStr"/>
    </row>
    <row r="1120" ht="11.5" customHeight="1">
      <c r="A1120" s="9" t="inlineStr">
        <is>
          <t>1197</t>
        </is>
      </c>
      <c r="B1120" s="9" t="inlineStr">
        <is>
          <t>Second class kail wood in scantling</t>
        </is>
      </c>
      <c r="C1120" s="9" t="inlineStr">
        <is>
          <t>10 cudm</t>
        </is>
      </c>
      <c r="D1120" s="9" t="inlineStr">
        <is>
          <t>0.5125</t>
        </is>
      </c>
      <c r="E1120" s="9" t="inlineStr">
        <is>
          <t>260.00</t>
        </is>
      </c>
      <c r="F1120" s="9" t="inlineStr">
        <is>
          <t>133.25</t>
        </is>
      </c>
    </row>
    <row r="1121" ht="11.5" customHeight="1">
      <c r="A1121" s="9" t="inlineStr"/>
      <c r="B1121" s="9" t="inlineStr">
        <is>
          <t>2x2x1.124x0.10x0.10 = 0.045 cum</t>
        </is>
      </c>
      <c r="C1121" s="9" t="inlineStr"/>
      <c r="D1121" s="9" t="inlineStr"/>
      <c r="E1121" s="9" t="inlineStr"/>
      <c r="F1121" s="9" t="inlineStr"/>
    </row>
    <row r="1122" ht="11.5" customHeight="1">
      <c r="A1122" s="9" t="inlineStr"/>
      <c r="B1122" s="9" t="inlineStr">
        <is>
          <t>2x2x0.924x0.10x0.10 = 0.037 cum.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Total Kail wood = 0.082 cum. = 82dm³</t>
        </is>
      </c>
      <c r="C1123" s="9" t="inlineStr"/>
      <c r="D1123" s="9" t="inlineStr"/>
      <c r="E1123" s="9" t="inlineStr"/>
      <c r="F1123" s="9" t="inlineStr"/>
    </row>
    <row r="1124" ht="11.5" customHeight="1">
      <c r="A1124" s="9" t="inlineStr"/>
      <c r="B1124" s="9" t="inlineStr">
        <is>
          <t>Qty taken for cost of using once after</t>
        </is>
      </c>
      <c r="C1124" s="9" t="inlineStr"/>
      <c r="D1124" s="9" t="inlineStr"/>
      <c r="E1124" s="9" t="inlineStr"/>
      <c r="F1124" s="9" t="inlineStr"/>
    </row>
    <row r="1125" ht="11.5" customHeight="1">
      <c r="A1125" s="9" t="inlineStr"/>
      <c r="B1125" s="9" t="inlineStr">
        <is>
          <t>deducting for credit = 82x¼x¼ =</t>
        </is>
      </c>
      <c r="C1125" s="9" t="inlineStr"/>
      <c r="D1125" s="9" t="inlineStr"/>
      <c r="E1125" s="9" t="inlineStr"/>
      <c r="F1125" s="9" t="inlineStr"/>
    </row>
    <row r="1126" ht="11.5" customHeight="1">
      <c r="A1126" s="9" t="inlineStr"/>
      <c r="B1126" s="9" t="inlineStr">
        <is>
          <t>5.125 dm³</t>
        </is>
      </c>
      <c r="C1126" s="9" t="inlineStr"/>
      <c r="D1126" s="9" t="inlineStr"/>
      <c r="E1126" s="9" t="inlineStr"/>
      <c r="F1126" s="9" t="inlineStr"/>
    </row>
    <row r="1127" ht="11.5" customHeight="1">
      <c r="A1127" s="9" t="inlineStr">
        <is>
          <t>0302</t>
        </is>
      </c>
      <c r="B1127" s="9" t="inlineStr">
        <is>
          <t>Safeda ballies 125 mm diameter and</t>
        </is>
      </c>
      <c r="C1127" s="9" t="inlineStr"/>
      <c r="D1127" s="9" t="inlineStr"/>
      <c r="E1127" s="9" t="inlineStr"/>
      <c r="F1127" s="9" t="inlineStr"/>
    </row>
    <row r="1128" ht="11.5" customHeight="1">
      <c r="A1128" s="9" t="inlineStr"/>
      <c r="B1128" s="9" t="inlineStr">
        <is>
          <t>1.50m long</t>
        </is>
      </c>
      <c r="C1128" s="9" t="inlineStr">
        <is>
          <t>metre</t>
        </is>
      </c>
      <c r="D1128" s="9" t="inlineStr">
        <is>
          <t>0.4118</t>
        </is>
      </c>
      <c r="E1128" s="9" t="inlineStr">
        <is>
          <t>40.00</t>
        </is>
      </c>
      <c r="F1128" s="9" t="inlineStr">
        <is>
          <t>16.47</t>
        </is>
      </c>
    </row>
    <row r="1129" ht="11.5" customHeight="1">
      <c r="A1129" s="9" t="inlineStr"/>
      <c r="B1129" s="9" t="inlineStr">
        <is>
          <t>2x2x0.924 = 3.696</t>
        </is>
      </c>
      <c r="C1129" s="9" t="inlineStr"/>
      <c r="D1129" s="9" t="inlineStr"/>
      <c r="E1129" s="9" t="inlineStr"/>
      <c r="F1129" s="9" t="inlineStr"/>
    </row>
    <row r="1130" ht="11.5" customHeight="1">
      <c r="A1130" s="9" t="inlineStr"/>
      <c r="B1130" s="9" t="inlineStr">
        <is>
          <t>2x2x0.724 = 2.896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Total of balli = 6.592m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/>
      <c r="B1132" s="9" t="inlineStr">
        <is>
          <t>Qty taken for cost of using once after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deducting for credit = 6.592x¼x¼ =</t>
        </is>
      </c>
      <c r="C1133" s="9" t="inlineStr"/>
      <c r="D1133" s="9" t="inlineStr"/>
      <c r="E1133" s="9" t="inlineStr"/>
      <c r="F1133" s="9" t="inlineStr"/>
    </row>
    <row r="1134" ht="11.5" customHeight="1">
      <c r="A1134" s="9" t="inlineStr"/>
      <c r="B1134" s="9" t="inlineStr">
        <is>
          <t>0.4118 m</t>
        </is>
      </c>
      <c r="C1134" s="9" t="inlineStr"/>
      <c r="D1134" s="9" t="inlineStr"/>
      <c r="E1134" s="9" t="inlineStr"/>
      <c r="F1134" s="9" t="inlineStr"/>
    </row>
    <row r="1135" ht="11.5" customHeight="1">
      <c r="A1135" s="9" t="inlineStr">
        <is>
          <t>2204</t>
        </is>
      </c>
      <c r="B1135" s="9" t="inlineStr">
        <is>
          <t>Carriage of Timber</t>
        </is>
      </c>
      <c r="C1135" s="9" t="inlineStr">
        <is>
          <t>cum</t>
        </is>
      </c>
      <c r="D1135" s="9" t="inlineStr">
        <is>
          <t>0.1035</t>
        </is>
      </c>
      <c r="E1135" s="9" t="inlineStr">
        <is>
          <t>118.59</t>
        </is>
      </c>
      <c r="F1135" s="9" t="inlineStr">
        <is>
          <t>12.27</t>
        </is>
      </c>
    </row>
    <row r="1136" ht="11.5" customHeight="1">
      <c r="A1136" s="9" t="inlineStr"/>
      <c r="B1136" s="9" t="inlineStr">
        <is>
          <t>CARRIAGE</t>
        </is>
      </c>
      <c r="C1136" s="9" t="inlineStr"/>
      <c r="D1136" s="9" t="inlineStr"/>
      <c r="E1136" s="9" t="inlineStr"/>
      <c r="F1136" s="9" t="inlineStr"/>
    </row>
    <row r="1137" ht="11.5" customHeight="1">
      <c r="A1137" s="9" t="inlineStr"/>
      <c r="B1137" s="9" t="inlineStr">
        <is>
          <t>Poling boards = 0.251 cum</t>
        </is>
      </c>
      <c r="C1137" s="9" t="inlineStr"/>
      <c r="D1137" s="9" t="inlineStr"/>
      <c r="E1137" s="9" t="inlineStr"/>
      <c r="F1137" s="9" t="inlineStr"/>
    </row>
    <row r="1138" ht="11.5" customHeight="1">
      <c r="A1138" s="9" t="inlineStr"/>
      <c r="B1138" s="9" t="inlineStr">
        <is>
          <t>Walling = 0.082 cum.</t>
        </is>
      </c>
      <c r="C1138" s="9" t="inlineStr"/>
      <c r="D1138" s="9" t="inlineStr"/>
      <c r="E1138" s="9" t="inlineStr"/>
      <c r="F1138" s="9" t="inlineStr"/>
    </row>
    <row r="1139" ht="11.5" customHeight="1">
      <c r="A1139" s="9" t="inlineStr"/>
      <c r="B1139" s="9" t="inlineStr">
        <is>
          <t>Balli struts 3.14/4x(0.125)²x6.59 =</t>
        </is>
      </c>
      <c r="C1139" s="9" t="inlineStr"/>
      <c r="D1139" s="9" t="inlineStr"/>
      <c r="E1139" s="9" t="inlineStr"/>
      <c r="F1139" s="9" t="inlineStr"/>
    </row>
    <row r="1140" ht="11.5" customHeight="1">
      <c r="A1140" s="9" t="inlineStr"/>
      <c r="B1140" s="9" t="inlineStr">
        <is>
          <t>0.081 cum.</t>
        </is>
      </c>
      <c r="C1140" s="9" t="inlineStr"/>
      <c r="D1140" s="9" t="inlineStr"/>
      <c r="E1140" s="9" t="inlineStr"/>
      <c r="F1140" s="9" t="inlineStr"/>
    </row>
    <row r="1141" ht="11.5" customHeight="1">
      <c r="A1141" s="9" t="inlineStr"/>
      <c r="B1141" s="9" t="inlineStr">
        <is>
          <t>Total of carriage = 0.414 cum x¼ =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/>
      <c r="B1142" s="9" t="inlineStr">
        <is>
          <t>0.1035 cum</t>
        </is>
      </c>
      <c r="C1142" s="9" t="inlineStr"/>
      <c r="D1142" s="9" t="inlineStr"/>
      <c r="E1142" s="9" t="inlineStr"/>
      <c r="F1142" s="9" t="inlineStr"/>
    </row>
    <row r="1143" ht="11.5" customHeight="1">
      <c r="A1143" s="9" t="inlineStr"/>
      <c r="B1143" s="9" t="inlineStr">
        <is>
          <t>LABOUR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>
        <is>
          <t>0112</t>
        </is>
      </c>
      <c r="B1144" s="9" t="inlineStr">
        <is>
          <t>Carpenter 2nd class</t>
        </is>
      </c>
      <c r="C1144" s="9" t="inlineStr">
        <is>
          <t>day</t>
        </is>
      </c>
      <c r="D1144" s="9" t="inlineStr">
        <is>
          <t>0.19</t>
        </is>
      </c>
      <c r="E1144" s="9" t="inlineStr">
        <is>
          <t>679.00</t>
        </is>
      </c>
      <c r="F1144" s="9" t="inlineStr">
        <is>
          <t>129.01</t>
        </is>
      </c>
    </row>
    <row r="1145" ht="11.5" customHeight="1">
      <c r="A1145" s="9" t="inlineStr">
        <is>
          <t>0114</t>
        </is>
      </c>
      <c r="B1145" s="9" t="inlineStr">
        <is>
          <t>Beldar</t>
        </is>
      </c>
      <c r="C1145" s="9" t="inlineStr">
        <is>
          <t>day</t>
        </is>
      </c>
      <c r="D1145" s="9" t="inlineStr">
        <is>
          <t>0.38</t>
        </is>
      </c>
      <c r="E1145" s="9" t="inlineStr">
        <is>
          <t>558.00</t>
        </is>
      </c>
      <c r="F1145" s="9" t="inlineStr">
        <is>
          <t>212.04</t>
        </is>
      </c>
    </row>
    <row r="1146" ht="11.5" customHeight="1">
      <c r="A1146" s="9" t="inlineStr">
        <is>
          <t>9999</t>
        </is>
      </c>
      <c r="B1146" s="9" t="inlineStr">
        <is>
          <t>Sundries</t>
        </is>
      </c>
      <c r="C1146" s="9" t="inlineStr">
        <is>
          <t>L.S.</t>
        </is>
      </c>
      <c r="D1146" s="9" t="inlineStr">
        <is>
          <t>8.06</t>
        </is>
      </c>
      <c r="E1146" s="9" t="inlineStr">
        <is>
          <t>2.00</t>
        </is>
      </c>
      <c r="F1146" s="9" t="inlineStr">
        <is>
          <t>16.12</t>
        </is>
      </c>
    </row>
    <row r="1147" ht="11.5" customHeight="1">
      <c r="A1147" s="9" t="inlineStr"/>
      <c r="B1147" s="9" t="inlineStr">
        <is>
          <t>TOTAL</t>
        </is>
      </c>
      <c r="C1147" s="9" t="inlineStr"/>
      <c r="D1147" s="9" t="inlineStr"/>
      <c r="E1147" s="9" t="inlineStr"/>
      <c r="F1147" s="9" t="inlineStr">
        <is>
          <t>927.04 W</t>
        </is>
      </c>
    </row>
    <row r="1148" ht="11.5" customHeight="1">
      <c r="A1148" s="9" t="inlineStr"/>
      <c r="B1148" s="9" t="inlineStr">
        <is>
          <t>Add 1 % Water charges on "W"</t>
        </is>
      </c>
      <c r="C1148" s="9" t="inlineStr"/>
      <c r="D1148" s="9" t="inlineStr"/>
      <c r="E1148" s="9" t="inlineStr"/>
      <c r="F1148" s="9" t="inlineStr">
        <is>
          <t>9.27</t>
        </is>
      </c>
    </row>
    <row r="1149" ht="11.5" customHeight="1">
      <c r="A1149" s="9" t="inlineStr"/>
      <c r="B1149" s="9" t="inlineStr">
        <is>
          <t>TOTAL</t>
        </is>
      </c>
      <c r="C1149" s="9" t="inlineStr"/>
      <c r="D1149" s="9" t="inlineStr"/>
      <c r="E1149" s="9" t="inlineStr"/>
      <c r="F1149" s="9" t="inlineStr">
        <is>
          <t>936.31 X</t>
        </is>
      </c>
    </row>
    <row r="1150" ht="11.5" customHeight="1">
      <c r="A1150" s="9" t="inlineStr"/>
      <c r="B1150" s="9" t="inlineStr">
        <is>
          <t>Add GST on "X" (multiplying factor</t>
        </is>
      </c>
      <c r="C1150" s="9" t="inlineStr"/>
      <c r="D1150" s="9" t="inlineStr"/>
      <c r="E1150" s="9" t="inlineStr"/>
      <c r="F1150" s="9" t="inlineStr"/>
    </row>
    <row r="1151" ht="11.5" customHeight="1">
      <c r="A1151" s="9" t="inlineStr"/>
      <c r="B1151" s="9" t="inlineStr">
        <is>
          <t>0.1405)</t>
        </is>
      </c>
      <c r="C1151" s="9" t="inlineStr"/>
      <c r="D1151" s="9" t="inlineStr"/>
      <c r="E1151" s="9" t="inlineStr"/>
      <c r="F1151" s="9" t="inlineStr">
        <is>
          <t>131.55</t>
        </is>
      </c>
    </row>
    <row r="1152" ht="11.5" customHeight="1">
      <c r="A1152" s="9" t="inlineStr"/>
      <c r="B1152" s="9" t="inlineStr">
        <is>
          <t>TOTAL</t>
        </is>
      </c>
      <c r="C1152" s="9" t="inlineStr"/>
      <c r="D1152" s="9" t="inlineStr"/>
      <c r="E1152" s="9" t="inlineStr"/>
      <c r="F1152" s="9" t="inlineStr">
        <is>
          <t>1067.86 Y</t>
        </is>
      </c>
    </row>
    <row r="1153" ht="11.5" customHeight="1">
      <c r="A1153" s="9" t="inlineStr"/>
      <c r="B1153" s="9" t="inlineStr">
        <is>
          <t>Add 15% CPOH on "Y"</t>
        </is>
      </c>
      <c r="C1153" s="9" t="inlineStr"/>
      <c r="D1153" s="9" t="inlineStr"/>
      <c r="E1153" s="9" t="inlineStr"/>
      <c r="F1153" s="9" t="inlineStr">
        <is>
          <t>160.18</t>
        </is>
      </c>
    </row>
    <row r="1154" ht="11.5" customHeight="1">
      <c r="A1154" s="9" t="inlineStr"/>
      <c r="B1154" s="9" t="inlineStr">
        <is>
          <t>TOTAL</t>
        </is>
      </c>
      <c r="C1154" s="9" t="inlineStr"/>
      <c r="D1154" s="9" t="inlineStr"/>
      <c r="E1154" s="9" t="inlineStr"/>
      <c r="F1154" s="9" t="inlineStr">
        <is>
          <t>1228.04 Z</t>
        </is>
      </c>
    </row>
    <row r="1155" ht="11.5" customHeight="1">
      <c r="A1155" s="9" t="inlineStr"/>
      <c r="B1155" s="9" t="inlineStr">
        <is>
          <t>Add Cess @ 1% on "Z"</t>
        </is>
      </c>
      <c r="C1155" s="9" t="inlineStr"/>
      <c r="D1155" s="9" t="inlineStr"/>
      <c r="E1155" s="9" t="inlineStr"/>
      <c r="F1155" s="9" t="inlineStr">
        <is>
          <t>12.28</t>
        </is>
      </c>
    </row>
    <row r="1156" ht="11.5" customHeight="1">
      <c r="A1156" s="9" t="inlineStr"/>
      <c r="B1156" s="9" t="inlineStr">
        <is>
          <t>Cost of 6.6 sqm.</t>
        </is>
      </c>
      <c r="C1156" s="9" t="inlineStr"/>
      <c r="D1156" s="9" t="inlineStr"/>
      <c r="E1156" s="9" t="inlineStr"/>
      <c r="F1156" s="9" t="inlineStr">
        <is>
          <t>1240.32</t>
        </is>
      </c>
    </row>
    <row r="1157" ht="11.5" customHeight="1">
      <c r="A1157" s="9" t="inlineStr"/>
      <c r="B1157" s="9" t="inlineStr">
        <is>
          <t>Cost per sqm.</t>
        </is>
      </c>
      <c r="C1157" s="9" t="inlineStr"/>
      <c r="D1157" s="9" t="inlineStr"/>
      <c r="E1157" s="9" t="inlineStr"/>
      <c r="F1157" s="9" t="inlineStr">
        <is>
          <t>187.93</t>
        </is>
      </c>
    </row>
    <row r="1159" ht="11.5" customHeight="1">
      <c r="A1159" s="9" t="inlineStr">
        <is>
          <t>2.18</t>
        </is>
      </c>
      <c r="B1159" s="9" t="inlineStr">
        <is>
          <t>Close timbering over areas including</t>
        </is>
      </c>
      <c r="C1159" s="9" t="inlineStr">
        <is>
          <t>strutting,</t>
        </is>
      </c>
      <c r="D1159" s="9" t="inlineStr">
        <is>
          <t>shoring</t>
        </is>
      </c>
      <c r="E1159" s="9" t="inlineStr">
        <is>
          <t>and packing</t>
        </is>
      </c>
      <c r="F1159" s="9" t="inlineStr">
        <is>
          <t>cavities</t>
        </is>
      </c>
    </row>
    <row r="1160" ht="23" customHeight="1">
      <c r="A1160" s="9" t="inlineStr"/>
      <c r="B1160" s="9" t="inlineStr">
        <is>
          <t>(wherever required) etc. complete.</t>
        </is>
      </c>
      <c r="C1160" s="9" t="inlineStr">
        <is>
          <t>(Measurements</t>
        </is>
      </c>
      <c r="D1160" s="9" t="inlineStr">
        <is>
          <t>to be</t>
        </is>
      </c>
      <c r="E1160" s="9" t="inlineStr">
        <is>
          <t>taken</t>
        </is>
      </c>
      <c r="F1160" s="9" t="inlineStr">
        <is>
          <t>of the face area</t>
        </is>
      </c>
    </row>
    <row r="1161" ht="11.5" customHeight="1">
      <c r="A1161" s="9" t="inlineStr"/>
      <c r="B1161" s="9" t="inlineStr">
        <is>
          <t>timbered):</t>
        </is>
      </c>
      <c r="C1161" s="9" t="inlineStr"/>
      <c r="D1161" s="9" t="inlineStr"/>
      <c r="E1161" s="9" t="inlineStr"/>
      <c r="F1161" s="9" t="inlineStr"/>
    </row>
    <row r="1162" ht="11.5" customHeight="1">
      <c r="A1162" s="9" t="inlineStr">
        <is>
          <t>2.18.1</t>
        </is>
      </c>
      <c r="B1162" s="9" t="inlineStr">
        <is>
          <t>Depth not exceeding 1.5 m</t>
        </is>
      </c>
      <c r="C1162" s="9" t="inlineStr"/>
      <c r="D1162" s="9" t="inlineStr"/>
      <c r="E1162" s="9" t="inlineStr"/>
      <c r="F1162" s="9" t="inlineStr"/>
    </row>
    <row r="1163" ht="11.5" customHeight="1">
      <c r="A1163" s="10" t="inlineStr">
        <is>
          <t>Code</t>
        </is>
      </c>
      <c r="B1163" s="10" t="inlineStr">
        <is>
          <t>Description</t>
        </is>
      </c>
      <c r="C1163" s="10" t="inlineStr">
        <is>
          <t>Unit</t>
        </is>
      </c>
      <c r="D1163" s="10" t="inlineStr">
        <is>
          <t>Quantity</t>
        </is>
      </c>
      <c r="E1163" s="10" t="inlineStr">
        <is>
          <t>Rate</t>
        </is>
      </c>
      <c r="F1163" s="10" t="inlineStr">
        <is>
          <t>Amount</t>
        </is>
      </c>
    </row>
    <row r="1164" ht="11.5" customHeight="1">
      <c r="A1164" s="9" t="inlineStr"/>
      <c r="B1164" s="9" t="inlineStr">
        <is>
          <t>Details of cost for an area 30m long</t>
        </is>
      </c>
      <c r="C1164" s="9" t="inlineStr"/>
      <c r="D1164" s="9" t="inlineStr"/>
      <c r="E1164" s="9" t="inlineStr"/>
      <c r="F1164" s="9" t="inlineStr"/>
    </row>
    <row r="1165" ht="11.5" customHeight="1">
      <c r="A1165" s="9" t="inlineStr"/>
      <c r="B1165" s="9" t="inlineStr">
        <is>
          <t>and 1.50m deep-</t>
        </is>
      </c>
      <c r="C1165" s="9" t="inlineStr"/>
      <c r="D1165" s="9" t="inlineStr"/>
      <c r="E1165" s="9" t="inlineStr"/>
      <c r="F1165" s="9" t="inlineStr"/>
    </row>
    <row r="1166" ht="11.5" customHeight="1">
      <c r="A1166" s="9" t="inlineStr"/>
      <c r="B1166" s="9" t="inlineStr">
        <is>
          <t>Area -30x1.5m = 45 sqm.</t>
        </is>
      </c>
      <c r="C1166" s="9" t="inlineStr"/>
      <c r="D1166" s="9" t="inlineStr"/>
      <c r="E1166" s="9" t="inlineStr"/>
      <c r="F1166" s="9" t="inlineStr"/>
    </row>
    <row r="1167" ht="11.5" customHeight="1">
      <c r="A1167" s="9" t="inlineStr"/>
      <c r="B1167" s="9" t="inlineStr">
        <is>
          <t>MATERIAL</t>
        </is>
      </c>
      <c r="C1167" s="9" t="inlineStr"/>
      <c r="D1167" s="9" t="inlineStr"/>
      <c r="E1167" s="9" t="inlineStr"/>
      <c r="F1167" s="9" t="inlineStr"/>
    </row>
    <row r="1168" ht="11.5" customHeight="1">
      <c r="A1168" s="9" t="inlineStr"/>
      <c r="B1168" s="9" t="inlineStr">
        <is>
          <t>The Material can be used four times</t>
        </is>
      </c>
      <c r="C1168" s="9" t="inlineStr"/>
      <c r="D1168" s="9" t="inlineStr"/>
      <c r="E1168" s="9" t="inlineStr"/>
      <c r="F1168" s="9" t="inlineStr"/>
    </row>
    <row r="1169" ht="11.5" customHeight="1">
      <c r="A1169" s="9" t="inlineStr"/>
      <c r="B1169" s="9" t="inlineStr">
        <is>
          <t>on the same work and after use of</t>
        </is>
      </c>
      <c r="C1169" s="9" t="inlineStr"/>
      <c r="D1169" s="9" t="inlineStr"/>
      <c r="E1169" s="9" t="inlineStr"/>
      <c r="F1169" s="9" t="inlineStr"/>
    </row>
    <row r="1170" ht="11.5" customHeight="1">
      <c r="A1170" s="9" t="inlineStr"/>
      <c r="B1170" s="9" t="inlineStr">
        <is>
          <t>material credit is given @ 75% of cost</t>
        </is>
      </c>
      <c r="C1170" s="9" t="inlineStr"/>
      <c r="D1170" s="9" t="inlineStr"/>
      <c r="E1170" s="9" t="inlineStr"/>
      <c r="F1170" s="9" t="inlineStr"/>
    </row>
    <row r="1171" ht="11.5" customHeight="1">
      <c r="A1171" s="9" t="inlineStr"/>
      <c r="B1171" s="9" t="inlineStr">
        <is>
          <t>Poling boards of</t>
        </is>
      </c>
      <c r="C1171" s="9" t="inlineStr"/>
      <c r="D1171" s="9" t="inlineStr"/>
      <c r="E1171" s="9" t="inlineStr"/>
      <c r="F1171" s="9" t="inlineStr"/>
    </row>
    <row r="1172" ht="11.5" customHeight="1">
      <c r="A1172" s="9" t="inlineStr">
        <is>
          <t>1198</t>
        </is>
      </c>
      <c r="B1172" s="9" t="inlineStr">
        <is>
          <t>Second class kail wood in planks</t>
        </is>
      </c>
      <c r="C1172" s="9" t="inlineStr">
        <is>
          <t>10 cudm</t>
        </is>
      </c>
      <c r="D1172" s="9" t="inlineStr">
        <is>
          <t>10.6875</t>
        </is>
      </c>
      <c r="E1172" s="9" t="inlineStr">
        <is>
          <t>260.00</t>
        </is>
      </c>
      <c r="F1172" s="9" t="inlineStr">
        <is>
          <t>2778.75</t>
        </is>
      </c>
    </row>
    <row r="1173" ht="11.5" customHeight="1">
      <c r="A1173" s="9" t="inlineStr"/>
      <c r="B1173" s="9" t="inlineStr">
        <is>
          <t>250x38mm : 45x0.038 = 1.71 cum =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/>
      <c r="B1174" s="9" t="inlineStr">
        <is>
          <t>1710 cudm</t>
        </is>
      </c>
      <c r="C1174" s="9" t="inlineStr"/>
      <c r="D1174" s="9" t="inlineStr"/>
      <c r="E1174" s="9" t="inlineStr"/>
      <c r="F1174" s="9" t="inlineStr"/>
    </row>
    <row r="1175" ht="11.5" customHeight="1">
      <c r="A1175" s="9" t="inlineStr"/>
      <c r="B1175" s="9" t="inlineStr">
        <is>
          <t>Qty taken for cost of using once after</t>
        </is>
      </c>
      <c r="C1175" s="9" t="inlineStr"/>
      <c r="D1175" s="9" t="inlineStr"/>
      <c r="E1175" s="9" t="inlineStr"/>
      <c r="F1175" s="9" t="inlineStr"/>
    </row>
    <row r="1176" ht="11.5" customHeight="1">
      <c r="A1176" s="9" t="inlineStr"/>
      <c r="B1176" s="9" t="inlineStr">
        <is>
          <t>deducting for credit = 1710x¼x¼ =</t>
        </is>
      </c>
      <c r="C1176" s="9" t="inlineStr"/>
      <c r="D1176" s="9" t="inlineStr"/>
      <c r="E1176" s="9" t="inlineStr"/>
      <c r="F1176" s="9" t="inlineStr"/>
    </row>
    <row r="1177" ht="11.5" customHeight="1">
      <c r="A1177" s="9" t="inlineStr"/>
      <c r="B1177" s="9" t="inlineStr">
        <is>
          <t>106.875 dm³</t>
        </is>
      </c>
      <c r="C1177" s="9" t="inlineStr"/>
      <c r="D1177" s="9" t="inlineStr"/>
      <c r="E1177" s="9" t="inlineStr"/>
      <c r="F1177" s="9" t="inlineStr"/>
    </row>
    <row r="1178" ht="11.5" customHeight="1">
      <c r="A1178" s="9" t="inlineStr"/>
      <c r="B1178" s="9" t="inlineStr">
        <is>
          <t>Wallings l00mmx 100mm of</t>
        </is>
      </c>
      <c r="C1178" s="9" t="inlineStr"/>
      <c r="D1178" s="9" t="inlineStr"/>
      <c r="E1178" s="9" t="inlineStr"/>
      <c r="F1178" s="9" t="inlineStr"/>
    </row>
    <row r="1179" ht="11.5" customHeight="1">
      <c r="A1179" s="9" t="inlineStr">
        <is>
          <t>1197</t>
        </is>
      </c>
      <c r="B1179" s="9" t="inlineStr">
        <is>
          <t>Second class kail wood in scantling</t>
        </is>
      </c>
      <c r="C1179" s="9" t="inlineStr">
        <is>
          <t>10 cudm</t>
        </is>
      </c>
      <c r="D1179" s="9" t="inlineStr">
        <is>
          <t>1.875</t>
        </is>
      </c>
      <c r="E1179" s="9" t="inlineStr">
        <is>
          <t>260.00</t>
        </is>
      </c>
      <c r="F1179" s="9" t="inlineStr">
        <is>
          <t>487.50</t>
        </is>
      </c>
    </row>
    <row r="1180" ht="11.5" customHeight="1">
      <c r="A1180" s="9" t="inlineStr"/>
      <c r="B1180" s="9" t="inlineStr">
        <is>
          <t>100x100mm : 30x0.10x0.10 =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0.30cum = 300 cudm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Qty taken for cost of using once after</t>
        </is>
      </c>
      <c r="C1182" s="9" t="inlineStr"/>
      <c r="D1182" s="9" t="inlineStr"/>
      <c r="E1182" s="9" t="inlineStr"/>
      <c r="F1182" s="9" t="inlineStr"/>
    </row>
    <row r="1183" ht="11.5" customHeight="1">
      <c r="A1183" s="9" t="inlineStr"/>
      <c r="B1183" s="9" t="inlineStr">
        <is>
          <t>deducting for credit = 300x¼x¼ =</t>
        </is>
      </c>
      <c r="C1183" s="9" t="inlineStr"/>
      <c r="D1183" s="9" t="inlineStr"/>
      <c r="E1183" s="9" t="inlineStr"/>
      <c r="F1183" s="9" t="inlineStr"/>
    </row>
    <row r="1184" ht="11.5" customHeight="1">
      <c r="A1184" s="9" t="inlineStr"/>
      <c r="B1184" s="9" t="inlineStr">
        <is>
          <t>18.75 dm³</t>
        </is>
      </c>
      <c r="C1184" s="9" t="inlineStr"/>
      <c r="D1184" s="9" t="inlineStr"/>
      <c r="E1184" s="9" t="inlineStr"/>
      <c r="F1184" s="9" t="inlineStr"/>
    </row>
    <row r="1185" ht="11.5" customHeight="1">
      <c r="A1185" s="9" t="inlineStr"/>
      <c r="B1185" s="9" t="inlineStr">
        <is>
          <t>Raking struts</t>
        </is>
      </c>
      <c r="C1185" s="9" t="inlineStr"/>
      <c r="D1185" s="9" t="inlineStr"/>
      <c r="E1185" s="9" t="inlineStr"/>
      <c r="F1185" s="9" t="inlineStr"/>
    </row>
    <row r="1186" ht="11.5" customHeight="1">
      <c r="A1186" s="9" t="inlineStr">
        <is>
          <t>0302</t>
        </is>
      </c>
      <c r="B1186" s="9" t="inlineStr">
        <is>
          <t>Safeda ballies 125 mm diameter</t>
        </is>
      </c>
      <c r="C1186" s="9" t="inlineStr">
        <is>
          <t>metre</t>
        </is>
      </c>
      <c r="D1186" s="9" t="inlineStr">
        <is>
          <t>1.59</t>
        </is>
      </c>
      <c r="E1186" s="9" t="inlineStr">
        <is>
          <t>40.00</t>
        </is>
      </c>
      <c r="F1186" s="9" t="inlineStr">
        <is>
          <t>63.60</t>
        </is>
      </c>
    </row>
    <row r="1187" ht="11.5" customHeight="1">
      <c r="A1187" s="9" t="inlineStr"/>
      <c r="B1187" s="9" t="inlineStr">
        <is>
          <t>Qty taken for cost of using once after</t>
        </is>
      </c>
      <c r="C1187" s="9" t="inlineStr"/>
      <c r="D1187" s="9" t="inlineStr"/>
      <c r="E1187" s="9" t="inlineStr"/>
      <c r="F1187" s="9" t="inlineStr"/>
    </row>
    <row r="1188" ht="11.5" customHeight="1">
      <c r="A1188" s="9" t="inlineStr"/>
      <c r="B1188" s="9" t="inlineStr">
        <is>
          <t>deducting for credit = 25.5x¼x¼ =</t>
        </is>
      </c>
      <c r="C1188" s="9" t="inlineStr"/>
      <c r="D1188" s="9" t="inlineStr"/>
      <c r="E1188" s="9" t="inlineStr"/>
      <c r="F1188" s="9" t="inlineStr"/>
    </row>
    <row r="1189" ht="11.5" customHeight="1">
      <c r="A1189" s="9" t="inlineStr"/>
      <c r="B1189" s="9" t="inlineStr">
        <is>
          <t>1.59 m</t>
        </is>
      </c>
      <c r="C1189" s="9" t="inlineStr"/>
      <c r="D1189" s="9" t="inlineStr"/>
      <c r="E1189" s="9" t="inlineStr"/>
      <c r="F1189" s="9" t="inlineStr"/>
    </row>
    <row r="1190" ht="11.5" customHeight="1">
      <c r="A1190" s="9" t="inlineStr">
        <is>
          <t>2204</t>
        </is>
      </c>
      <c r="B1190" s="9" t="inlineStr">
        <is>
          <t>Carriage of Timber</t>
        </is>
      </c>
      <c r="C1190" s="9" t="inlineStr">
        <is>
          <t>cum</t>
        </is>
      </c>
      <c r="D1190" s="9" t="inlineStr">
        <is>
          <t>0.581</t>
        </is>
      </c>
      <c r="E1190" s="9" t="inlineStr">
        <is>
          <t>118.59</t>
        </is>
      </c>
      <c r="F1190" s="9" t="inlineStr">
        <is>
          <t>68.90</t>
        </is>
      </c>
    </row>
    <row r="1191" ht="11.5" customHeight="1">
      <c r="A1191" s="9" t="inlineStr"/>
      <c r="B1191" s="9" t="inlineStr">
        <is>
          <t>CARRIAGE</t>
        </is>
      </c>
      <c r="C1191" s="9" t="inlineStr"/>
      <c r="D1191" s="9" t="inlineStr"/>
      <c r="E1191" s="9" t="inlineStr"/>
      <c r="F1191" s="9" t="inlineStr"/>
    </row>
    <row r="1192" ht="11.5" customHeight="1">
      <c r="A1192" s="9" t="inlineStr"/>
      <c r="B1192" s="9" t="inlineStr">
        <is>
          <t>Poling boards = 1.71 cum</t>
        </is>
      </c>
      <c r="C1192" s="9" t="inlineStr"/>
      <c r="D1192" s="9" t="inlineStr"/>
      <c r="E1192" s="9" t="inlineStr"/>
      <c r="F1192" s="9" t="inlineStr"/>
    </row>
    <row r="1193" ht="11.5" customHeight="1">
      <c r="A1193" s="9" t="inlineStr"/>
      <c r="B1193" s="9" t="inlineStr">
        <is>
          <t>Walling = 0.30 cum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/>
      <c r="B1194" s="9" t="inlineStr">
        <is>
          <t>Raking struts 3.14/4x(0.125)² =</t>
        </is>
      </c>
      <c r="C1194" s="9" t="inlineStr"/>
      <c r="D1194" s="9" t="inlineStr"/>
      <c r="E1194" s="9" t="inlineStr"/>
      <c r="F1194" s="9" t="inlineStr"/>
    </row>
    <row r="1195" ht="11.5" customHeight="1">
      <c r="A1195" s="9" t="inlineStr"/>
      <c r="B1195" s="9" t="inlineStr">
        <is>
          <t>0.313 cum</t>
        </is>
      </c>
      <c r="C1195" s="9" t="inlineStr"/>
      <c r="D1195" s="9" t="inlineStr"/>
      <c r="E1195" s="9" t="inlineStr"/>
      <c r="F1195" s="9" t="inlineStr"/>
    </row>
    <row r="1196" ht="11.5" customHeight="1">
      <c r="A1196" s="9" t="inlineStr"/>
      <c r="B1196" s="9" t="inlineStr">
        <is>
          <t>Total of carriage = 2.323 cum x¼ =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/>
      <c r="B1197" s="9" t="inlineStr">
        <is>
          <t>0.581 cum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LABOUR</t>
        </is>
      </c>
      <c r="C1198" s="9" t="inlineStr"/>
      <c r="D1198" s="9" t="inlineStr"/>
      <c r="E1198" s="9" t="inlineStr"/>
      <c r="F1198" s="9" t="inlineStr"/>
    </row>
    <row r="1199" ht="11.5" customHeight="1">
      <c r="A1199" s="9" t="inlineStr">
        <is>
          <t>0112</t>
        </is>
      </c>
      <c r="B1199" s="9" t="inlineStr">
        <is>
          <t>Carpenter 2nd class</t>
        </is>
      </c>
      <c r="C1199" s="9" t="inlineStr">
        <is>
          <t>day</t>
        </is>
      </c>
      <c r="D1199" s="9" t="inlineStr">
        <is>
          <t>0.25</t>
        </is>
      </c>
      <c r="E1199" s="9" t="inlineStr">
        <is>
          <t>679.00</t>
        </is>
      </c>
      <c r="F1199" s="9" t="inlineStr">
        <is>
          <t>169.75</t>
        </is>
      </c>
    </row>
    <row r="1200" ht="11.5" customHeight="1">
      <c r="A1200" s="9" t="inlineStr">
        <is>
          <t>0114</t>
        </is>
      </c>
      <c r="B1200" s="9" t="inlineStr">
        <is>
          <t>Beldar</t>
        </is>
      </c>
      <c r="C1200" s="9" t="inlineStr">
        <is>
          <t>day</t>
        </is>
      </c>
      <c r="D1200" s="9" t="inlineStr">
        <is>
          <t>0.50</t>
        </is>
      </c>
      <c r="E1200" s="9" t="inlineStr">
        <is>
          <t>558.00</t>
        </is>
      </c>
      <c r="F1200" s="9" t="inlineStr">
        <is>
          <t>279.00</t>
        </is>
      </c>
    </row>
    <row r="1201" ht="11.5" customHeight="1">
      <c r="A1201" s="9" t="inlineStr">
        <is>
          <t>9999</t>
        </is>
      </c>
      <c r="B1201" s="9" t="inlineStr">
        <is>
          <t>Sundries</t>
        </is>
      </c>
      <c r="C1201" s="9" t="inlineStr">
        <is>
          <t>L.S.</t>
        </is>
      </c>
      <c r="D1201" s="9" t="inlineStr">
        <is>
          <t>31.46</t>
        </is>
      </c>
      <c r="E1201" s="9" t="inlineStr">
        <is>
          <t>2.00</t>
        </is>
      </c>
      <c r="F1201" s="9" t="inlineStr">
        <is>
          <t>62.92</t>
        </is>
      </c>
    </row>
    <row r="1202" ht="11.5" customHeight="1">
      <c r="A1202" s="9" t="inlineStr"/>
      <c r="B1202" s="9" t="inlineStr">
        <is>
          <t>TOTAL</t>
        </is>
      </c>
      <c r="C1202" s="9" t="inlineStr"/>
      <c r="D1202" s="9" t="inlineStr"/>
      <c r="E1202" s="9" t="inlineStr"/>
      <c r="F1202" s="9" t="inlineStr">
        <is>
          <t>3910.42 W</t>
        </is>
      </c>
    </row>
    <row r="1203" ht="11.5" customHeight="1">
      <c r="A1203" s="9" t="inlineStr"/>
      <c r="B1203" s="9" t="inlineStr">
        <is>
          <t>Add 1 % Water charges on "W"</t>
        </is>
      </c>
      <c r="C1203" s="9" t="inlineStr"/>
      <c r="D1203" s="9" t="inlineStr"/>
      <c r="E1203" s="9" t="inlineStr"/>
      <c r="F1203" s="9" t="inlineStr">
        <is>
          <t>39.10</t>
        </is>
      </c>
    </row>
    <row r="1204" ht="11.5" customHeight="1">
      <c r="A1204" s="9" t="inlineStr"/>
      <c r="B1204" s="9" t="inlineStr">
        <is>
          <t>TOTAL</t>
        </is>
      </c>
      <c r="C1204" s="9" t="inlineStr"/>
      <c r="D1204" s="9" t="inlineStr"/>
      <c r="E1204" s="9" t="inlineStr"/>
      <c r="F1204" s="9" t="inlineStr">
        <is>
          <t>3949.52 X</t>
        </is>
      </c>
    </row>
    <row r="1205" ht="11.5" customHeight="1">
      <c r="A1205" s="9" t="inlineStr"/>
      <c r="B1205" s="9" t="inlineStr">
        <is>
          <t>Add GST on "X" (multiplying factor</t>
        </is>
      </c>
      <c r="C1205" s="9" t="inlineStr"/>
      <c r="D1205" s="9" t="inlineStr"/>
      <c r="E1205" s="9" t="inlineStr"/>
      <c r="F1205" s="9" t="inlineStr"/>
    </row>
    <row r="1206" ht="11.5" customHeight="1">
      <c r="A1206" s="9" t="inlineStr"/>
      <c r="B1206" s="9" t="inlineStr">
        <is>
          <t>0.1405)</t>
        </is>
      </c>
      <c r="C1206" s="9" t="inlineStr"/>
      <c r="D1206" s="9" t="inlineStr"/>
      <c r="E1206" s="9" t="inlineStr"/>
      <c r="F1206" s="9" t="inlineStr">
        <is>
          <t>554.91</t>
        </is>
      </c>
    </row>
    <row r="1207" ht="11.5" customHeight="1">
      <c r="A1207" s="9" t="inlineStr"/>
      <c r="B1207" s="9" t="inlineStr">
        <is>
          <t>TOTAL</t>
        </is>
      </c>
      <c r="C1207" s="9" t="inlineStr"/>
      <c r="D1207" s="9" t="inlineStr"/>
      <c r="E1207" s="9" t="inlineStr"/>
      <c r="F1207" s="9" t="inlineStr">
        <is>
          <t>4504.43 Y</t>
        </is>
      </c>
    </row>
    <row r="1208" ht="11.5" customHeight="1">
      <c r="A1208" s="9" t="inlineStr"/>
      <c r="B1208" s="9" t="inlineStr">
        <is>
          <t>Add 15% CPOH on "Y"</t>
        </is>
      </c>
      <c r="C1208" s="9" t="inlineStr"/>
      <c r="D1208" s="9" t="inlineStr"/>
      <c r="E1208" s="9" t="inlineStr"/>
      <c r="F1208" s="9" t="inlineStr">
        <is>
          <t>675.66</t>
        </is>
      </c>
    </row>
    <row r="1209" ht="11.5" customHeight="1">
      <c r="A1209" s="9" t="inlineStr"/>
      <c r="B1209" s="9" t="inlineStr">
        <is>
          <t>TOTAL</t>
        </is>
      </c>
      <c r="C1209" s="9" t="inlineStr"/>
      <c r="D1209" s="9" t="inlineStr"/>
      <c r="E1209" s="9" t="inlineStr"/>
      <c r="F1209" s="9" t="inlineStr">
        <is>
          <t>5180.10 Z</t>
        </is>
      </c>
    </row>
    <row r="1210" ht="11.5" customHeight="1">
      <c r="A1210" s="9" t="inlineStr"/>
      <c r="B1210" s="9" t="inlineStr">
        <is>
          <t>Add Cess @ 1% on "Z"</t>
        </is>
      </c>
      <c r="C1210" s="9" t="inlineStr"/>
      <c r="D1210" s="9" t="inlineStr"/>
      <c r="E1210" s="9" t="inlineStr"/>
      <c r="F1210" s="9" t="inlineStr">
        <is>
          <t>51.80</t>
        </is>
      </c>
    </row>
    <row r="1211" ht="11.5" customHeight="1">
      <c r="A1211" s="9" t="inlineStr"/>
      <c r="B1211" s="9" t="inlineStr">
        <is>
          <t>Cost of 45 Sqm.</t>
        </is>
      </c>
      <c r="C1211" s="9" t="inlineStr"/>
      <c r="D1211" s="9" t="inlineStr"/>
      <c r="E1211" s="9" t="inlineStr"/>
      <c r="F1211" s="9" t="inlineStr">
        <is>
          <t>5231.90</t>
        </is>
      </c>
    </row>
    <row r="1213" ht="11.5" customHeight="1">
      <c r="A1213" s="9" t="inlineStr">
        <is>
          <t>2.18.2</t>
        </is>
      </c>
      <c r="B1213" s="9" t="inlineStr">
        <is>
          <t>Depth exceeding 1.5 m but not exceeding</t>
        </is>
      </c>
      <c r="C1213" s="9" t="inlineStr">
        <is>
          <t>3</t>
        </is>
      </c>
      <c r="D1213" s="9" t="inlineStr">
        <is>
          <t>m</t>
        </is>
      </c>
      <c r="E1213" s="9" t="inlineStr"/>
      <c r="F1213" s="9" t="inlineStr"/>
    </row>
    <row r="1214" ht="11.5" customHeight="1">
      <c r="A1214" s="10" t="inlineStr">
        <is>
          <t>Code</t>
        </is>
      </c>
      <c r="B1214" s="10" t="inlineStr">
        <is>
          <t>Description</t>
        </is>
      </c>
      <c r="C1214" s="10" t="inlineStr">
        <is>
          <t>Unit</t>
        </is>
      </c>
      <c r="D1214" s="10" t="inlineStr">
        <is>
          <t>Quantity</t>
        </is>
      </c>
      <c r="E1214" s="10" t="inlineStr">
        <is>
          <t>Rate</t>
        </is>
      </c>
      <c r="F1214" s="10" t="inlineStr">
        <is>
          <t>Amount</t>
        </is>
      </c>
    </row>
    <row r="1215" ht="11.5" customHeight="1">
      <c r="A1215" s="9" t="inlineStr"/>
      <c r="B1215" s="9" t="inlineStr">
        <is>
          <t>Details of cost for an area 30m long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/>
      <c r="B1216" s="9" t="inlineStr">
        <is>
          <t>and 1.5m deep-</t>
        </is>
      </c>
      <c r="C1216" s="9" t="inlineStr"/>
      <c r="D1216" s="9" t="inlineStr"/>
      <c r="E1216" s="9" t="inlineStr"/>
      <c r="F1216" s="9" t="inlineStr"/>
    </row>
    <row r="1217" ht="11.5" customHeight="1">
      <c r="A1217" s="9" t="inlineStr"/>
      <c r="B1217" s="9" t="inlineStr">
        <is>
          <t>Area -30x1.5m = 45 sqm.</t>
        </is>
      </c>
      <c r="C1217" s="9" t="inlineStr"/>
      <c r="D1217" s="9" t="inlineStr"/>
      <c r="E1217" s="9" t="inlineStr"/>
      <c r="F1217" s="9" t="inlineStr"/>
    </row>
    <row r="1218" ht="11.5" customHeight="1">
      <c r="A1218" s="9" t="inlineStr"/>
      <c r="B1218" s="9" t="inlineStr">
        <is>
          <t>MATERIAL</t>
        </is>
      </c>
      <c r="C1218" s="9" t="inlineStr"/>
      <c r="D1218" s="9" t="inlineStr"/>
      <c r="E1218" s="9" t="inlineStr"/>
      <c r="F1218" s="9" t="inlineStr"/>
    </row>
    <row r="1219" ht="11.5" customHeight="1">
      <c r="A1219" s="9" t="inlineStr"/>
      <c r="B1219" s="9" t="inlineStr">
        <is>
          <t>The Material can be used four times</t>
        </is>
      </c>
      <c r="C1219" s="9" t="inlineStr"/>
      <c r="D1219" s="9" t="inlineStr"/>
      <c r="E1219" s="9" t="inlineStr"/>
      <c r="F1219" s="9" t="inlineStr"/>
    </row>
    <row r="1220" ht="11.5" customHeight="1">
      <c r="A1220" s="9" t="inlineStr"/>
      <c r="B1220" s="9" t="inlineStr">
        <is>
          <t>on the same work and after use of</t>
        </is>
      </c>
      <c r="C1220" s="9" t="inlineStr"/>
      <c r="D1220" s="9" t="inlineStr"/>
      <c r="E1220" s="9" t="inlineStr"/>
      <c r="F1220" s="9" t="inlineStr"/>
    </row>
    <row r="1221" ht="11.5" customHeight="1">
      <c r="A1221" s="9" t="inlineStr"/>
      <c r="B1221" s="9" t="inlineStr">
        <is>
          <t>material credit is given @ 75% of cost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/>
      <c r="B1222" s="9" t="inlineStr">
        <is>
          <t>Poling boards of</t>
        </is>
      </c>
      <c r="C1222" s="9" t="inlineStr"/>
      <c r="D1222" s="9" t="inlineStr"/>
      <c r="E1222" s="9" t="inlineStr"/>
      <c r="F1222" s="9" t="inlineStr"/>
    </row>
    <row r="1223" ht="11.5" customHeight="1">
      <c r="A1223" s="9" t="inlineStr">
        <is>
          <t>1198</t>
        </is>
      </c>
      <c r="B1223" s="9" t="inlineStr">
        <is>
          <t>Second class kail wood in planks</t>
        </is>
      </c>
      <c r="C1223" s="9" t="inlineStr">
        <is>
          <t>10 cudm</t>
        </is>
      </c>
      <c r="D1223" s="9" t="inlineStr">
        <is>
          <t>10.6875</t>
        </is>
      </c>
      <c r="E1223" s="9" t="inlineStr">
        <is>
          <t>260.00</t>
        </is>
      </c>
      <c r="F1223" s="9" t="inlineStr">
        <is>
          <t>2778.75</t>
        </is>
      </c>
    </row>
    <row r="1224" ht="11.5" customHeight="1">
      <c r="A1224" s="9" t="inlineStr"/>
      <c r="B1224" s="9" t="inlineStr">
        <is>
          <t>250x38mm : 45x0.038 = 1.71 cum =</t>
        </is>
      </c>
      <c r="C1224" s="9" t="inlineStr"/>
      <c r="D1224" s="9" t="inlineStr"/>
      <c r="E1224" s="9" t="inlineStr"/>
      <c r="F1224" s="9" t="inlineStr"/>
    </row>
    <row r="1225" ht="11.5" customHeight="1">
      <c r="A1225" s="9" t="inlineStr"/>
      <c r="B1225" s="9" t="inlineStr">
        <is>
          <t>1710 cudm</t>
        </is>
      </c>
      <c r="C1225" s="9" t="inlineStr"/>
      <c r="D1225" s="9" t="inlineStr"/>
      <c r="E1225" s="9" t="inlineStr"/>
      <c r="F1225" s="9" t="inlineStr"/>
    </row>
    <row r="1226" ht="11.5" customHeight="1">
      <c r="A1226" s="9" t="inlineStr"/>
      <c r="B1226" s="9" t="inlineStr">
        <is>
          <t>Qty taken for cost of using once after</t>
        </is>
      </c>
      <c r="C1226" s="9" t="inlineStr"/>
      <c r="D1226" s="9" t="inlineStr"/>
      <c r="E1226" s="9" t="inlineStr"/>
      <c r="F1226" s="9" t="inlineStr"/>
    </row>
    <row r="1227" ht="11.5" customHeight="1">
      <c r="A1227" s="9" t="inlineStr"/>
      <c r="B1227" s="9" t="inlineStr">
        <is>
          <t>deducting for credit = 1710x¼x¼ =</t>
        </is>
      </c>
      <c r="C1227" s="9" t="inlineStr"/>
      <c r="D1227" s="9" t="inlineStr"/>
      <c r="E1227" s="9" t="inlineStr"/>
      <c r="F1227" s="9" t="inlineStr"/>
    </row>
    <row r="1228" ht="11.5" customHeight="1">
      <c r="A1228" s="9" t="inlineStr"/>
      <c r="B1228" s="9" t="inlineStr">
        <is>
          <t>106.875 dm³</t>
        </is>
      </c>
      <c r="C1228" s="9" t="inlineStr"/>
      <c r="D1228" s="9" t="inlineStr"/>
      <c r="E1228" s="9" t="inlineStr"/>
      <c r="F1228" s="9" t="inlineStr"/>
    </row>
    <row r="1229" ht="11.5" customHeight="1">
      <c r="A1229" s="9" t="inlineStr"/>
      <c r="B1229" s="9" t="inlineStr">
        <is>
          <t>Walling of</t>
        </is>
      </c>
      <c r="C1229" s="9" t="inlineStr"/>
      <c r="D1229" s="9" t="inlineStr"/>
      <c r="E1229" s="9" t="inlineStr"/>
      <c r="F1229" s="9" t="inlineStr"/>
    </row>
    <row r="1230" ht="11.5" customHeight="1">
      <c r="A1230" s="9" t="inlineStr">
        <is>
          <t>1197</t>
        </is>
      </c>
      <c r="B1230" s="9" t="inlineStr">
        <is>
          <t>Second class kail wood in scantling</t>
        </is>
      </c>
      <c r="C1230" s="9" t="inlineStr">
        <is>
          <t>10 cudm</t>
        </is>
      </c>
      <c r="D1230" s="9" t="inlineStr">
        <is>
          <t>1.875</t>
        </is>
      </c>
      <c r="E1230" s="9" t="inlineStr">
        <is>
          <t>260.00</t>
        </is>
      </c>
      <c r="F1230" s="9" t="inlineStr">
        <is>
          <t>487.50</t>
        </is>
      </c>
    </row>
    <row r="1231" ht="11.5" customHeight="1">
      <c r="A1231" s="9" t="inlineStr"/>
      <c r="B1231" s="9" t="inlineStr">
        <is>
          <t>100x100mm : 30x0.10x0.10 =</t>
        </is>
      </c>
      <c r="C1231" s="9" t="inlineStr"/>
      <c r="D1231" s="9" t="inlineStr"/>
      <c r="E1231" s="9" t="inlineStr"/>
      <c r="F1231" s="9" t="inlineStr"/>
    </row>
    <row r="1232" ht="11.5" customHeight="1">
      <c r="A1232" s="9" t="inlineStr"/>
      <c r="B1232" s="9" t="inlineStr">
        <is>
          <t>0.30cum = 300 cudm</t>
        </is>
      </c>
      <c r="C1232" s="9" t="inlineStr"/>
      <c r="D1232" s="9" t="inlineStr"/>
      <c r="E1232" s="9" t="inlineStr"/>
      <c r="F1232" s="9" t="inlineStr"/>
    </row>
    <row r="1233" ht="11.5" customHeight="1">
      <c r="A1233" s="9" t="inlineStr"/>
      <c r="B1233" s="9" t="inlineStr">
        <is>
          <t>Qty taken for cost of using once after</t>
        </is>
      </c>
      <c r="C1233" s="9" t="inlineStr"/>
      <c r="D1233" s="9" t="inlineStr"/>
      <c r="E1233" s="9" t="inlineStr"/>
      <c r="F1233" s="9" t="inlineStr"/>
    </row>
    <row r="1234" ht="11.5" customHeight="1">
      <c r="A1234" s="9" t="inlineStr"/>
      <c r="B1234" s="9" t="inlineStr">
        <is>
          <t>deducting for credit = 300x¼x¼ =</t>
        </is>
      </c>
      <c r="C1234" s="9" t="inlineStr"/>
      <c r="D1234" s="9" t="inlineStr"/>
      <c r="E1234" s="9" t="inlineStr"/>
      <c r="F1234" s="9" t="inlineStr"/>
    </row>
    <row r="1235" ht="11.5" customHeight="1">
      <c r="A1235" s="9" t="inlineStr"/>
      <c r="B1235" s="9" t="inlineStr">
        <is>
          <t>18.75 dm³</t>
        </is>
      </c>
      <c r="C1235" s="9" t="inlineStr"/>
      <c r="D1235" s="9" t="inlineStr"/>
      <c r="E1235" s="9" t="inlineStr"/>
      <c r="F1235" s="9" t="inlineStr"/>
    </row>
    <row r="1236" ht="11.5" customHeight="1">
      <c r="A1236" s="9" t="inlineStr"/>
      <c r="B1236" s="9" t="inlineStr">
        <is>
          <t>Raking struts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>
        <is>
          <t>0302</t>
        </is>
      </c>
      <c r="B1237" s="9" t="inlineStr">
        <is>
          <t>Safeda ballies 125 mm diameter</t>
        </is>
      </c>
      <c r="C1237" s="9" t="inlineStr">
        <is>
          <t>metre</t>
        </is>
      </c>
      <c r="D1237" s="9" t="inlineStr">
        <is>
          <t>1.59</t>
        </is>
      </c>
      <c r="E1237" s="9" t="inlineStr">
        <is>
          <t>40.00</t>
        </is>
      </c>
      <c r="F1237" s="9" t="inlineStr">
        <is>
          <t>63.60</t>
        </is>
      </c>
    </row>
    <row r="1238" ht="11.5" customHeight="1">
      <c r="A1238" s="9" t="inlineStr"/>
      <c r="B1238" s="9" t="inlineStr">
        <is>
          <t>17 x 1.5 = 25.5m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Qty taken for cost of using once after</t>
        </is>
      </c>
      <c r="C1239" s="9" t="inlineStr"/>
      <c r="D1239" s="9" t="inlineStr"/>
      <c r="E1239" s="9" t="inlineStr"/>
      <c r="F1239" s="9" t="inlineStr"/>
    </row>
    <row r="1240" ht="11.5" customHeight="1">
      <c r="A1240" s="9" t="inlineStr"/>
      <c r="B1240" s="9" t="inlineStr">
        <is>
          <t>deducting for credit = 25.5x¼x¼ =</t>
        </is>
      </c>
      <c r="C1240" s="9" t="inlineStr"/>
      <c r="D1240" s="9" t="inlineStr"/>
      <c r="E1240" s="9" t="inlineStr"/>
      <c r="F1240" s="9" t="inlineStr"/>
    </row>
    <row r="1241" ht="11.5" customHeight="1">
      <c r="A1241" s="9" t="inlineStr"/>
      <c r="B1241" s="9" t="inlineStr">
        <is>
          <t>1.59 m</t>
        </is>
      </c>
      <c r="C1241" s="9" t="inlineStr"/>
      <c r="D1241" s="9" t="inlineStr"/>
      <c r="E1241" s="9" t="inlineStr"/>
      <c r="F1241" s="9" t="inlineStr"/>
    </row>
    <row r="1242" ht="11.5" customHeight="1">
      <c r="A1242" s="9" t="inlineStr">
        <is>
          <t>2204</t>
        </is>
      </c>
      <c r="B1242" s="9" t="inlineStr">
        <is>
          <t>Carriage of Timber</t>
        </is>
      </c>
      <c r="C1242" s="9" t="inlineStr">
        <is>
          <t>cum</t>
        </is>
      </c>
      <c r="D1242" s="9" t="inlineStr">
        <is>
          <t>0.581</t>
        </is>
      </c>
      <c r="E1242" s="9" t="inlineStr">
        <is>
          <t>118.59</t>
        </is>
      </c>
      <c r="F1242" s="9" t="inlineStr">
        <is>
          <t>68.90</t>
        </is>
      </c>
    </row>
    <row r="1243" ht="11.5" customHeight="1">
      <c r="A1243" s="9" t="inlineStr"/>
      <c r="B1243" s="9" t="inlineStr">
        <is>
          <t>CARRIAGE</t>
        </is>
      </c>
      <c r="C1243" s="9" t="inlineStr"/>
      <c r="D1243" s="9" t="inlineStr"/>
      <c r="E1243" s="9" t="inlineStr"/>
      <c r="F1243" s="9" t="inlineStr"/>
    </row>
    <row r="1244" ht="11.5" customHeight="1">
      <c r="A1244" s="9" t="inlineStr"/>
      <c r="B1244" s="9" t="inlineStr">
        <is>
          <t>Poling boards = 1.71 cum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/>
      <c r="B1245" s="9" t="inlineStr">
        <is>
          <t>Walling = 0.30 cum.</t>
        </is>
      </c>
      <c r="C1245" s="9" t="inlineStr"/>
      <c r="D1245" s="9" t="inlineStr"/>
      <c r="E1245" s="9" t="inlineStr"/>
      <c r="F1245" s="9" t="inlineStr"/>
    </row>
    <row r="1246" ht="11.5" customHeight="1">
      <c r="A1246" s="9" t="inlineStr"/>
      <c r="B1246" s="9" t="inlineStr">
        <is>
          <t>Raking struts 3.14/4x(0.125)² =</t>
        </is>
      </c>
      <c r="C1246" s="9" t="inlineStr"/>
      <c r="D1246" s="9" t="inlineStr"/>
      <c r="E1246" s="9" t="inlineStr"/>
      <c r="F1246" s="9" t="inlineStr"/>
    </row>
    <row r="1247" ht="11.5" customHeight="1">
      <c r="A1247" s="9" t="inlineStr"/>
      <c r="B1247" s="9" t="inlineStr">
        <is>
          <t>0.313 cum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/>
      <c r="B1248" s="9" t="inlineStr">
        <is>
          <t>Total of carriage = 2.323 cum x¼ =</t>
        </is>
      </c>
      <c r="C1248" s="9" t="inlineStr"/>
      <c r="D1248" s="9" t="inlineStr"/>
      <c r="E1248" s="9" t="inlineStr"/>
      <c r="F1248" s="9" t="inlineStr"/>
    </row>
    <row r="1249" ht="11.5" customHeight="1">
      <c r="A1249" s="9" t="inlineStr"/>
      <c r="B1249" s="9" t="inlineStr">
        <is>
          <t>0.581 cum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/>
      <c r="B1250" s="9" t="inlineStr">
        <is>
          <t>LABOUR</t>
        </is>
      </c>
      <c r="C1250" s="9" t="inlineStr"/>
      <c r="D1250" s="9" t="inlineStr"/>
      <c r="E1250" s="9" t="inlineStr"/>
      <c r="F1250" s="9" t="inlineStr"/>
    </row>
    <row r="1251" ht="11.5" customHeight="1">
      <c r="A1251" s="9" t="inlineStr">
        <is>
          <t>0112</t>
        </is>
      </c>
      <c r="B1251" s="9" t="inlineStr">
        <is>
          <t>Carpenter 2nd class</t>
        </is>
      </c>
      <c r="C1251" s="9" t="inlineStr">
        <is>
          <t>day</t>
        </is>
      </c>
      <c r="D1251" s="9" t="inlineStr">
        <is>
          <t>0.50</t>
        </is>
      </c>
      <c r="E1251" s="9" t="inlineStr">
        <is>
          <t>679.00</t>
        </is>
      </c>
      <c r="F1251" s="9" t="inlineStr">
        <is>
          <t>339.50</t>
        </is>
      </c>
    </row>
    <row r="1252" ht="11.5" customHeight="1">
      <c r="A1252" s="9" t="inlineStr">
        <is>
          <t>0114</t>
        </is>
      </c>
      <c r="B1252" s="9" t="inlineStr">
        <is>
          <t>Beldar</t>
        </is>
      </c>
      <c r="C1252" s="9" t="inlineStr">
        <is>
          <t>day</t>
        </is>
      </c>
      <c r="D1252" s="9" t="inlineStr">
        <is>
          <t>1.00</t>
        </is>
      </c>
      <c r="E1252" s="9" t="inlineStr">
        <is>
          <t>558.00</t>
        </is>
      </c>
      <c r="F1252" s="9" t="inlineStr">
        <is>
          <t>558.00</t>
        </is>
      </c>
    </row>
    <row r="1253" ht="11.5" customHeight="1">
      <c r="A1253" s="9" t="inlineStr">
        <is>
          <t>9999</t>
        </is>
      </c>
      <c r="B1253" s="9" t="inlineStr">
        <is>
          <t>Sundries</t>
        </is>
      </c>
      <c r="C1253" s="9" t="inlineStr">
        <is>
          <t>L.S.</t>
        </is>
      </c>
      <c r="D1253" s="9" t="inlineStr">
        <is>
          <t>34.06</t>
        </is>
      </c>
      <c r="E1253" s="9" t="inlineStr">
        <is>
          <t>2.00</t>
        </is>
      </c>
      <c r="F1253" s="9" t="inlineStr">
        <is>
          <t>68.12</t>
        </is>
      </c>
    </row>
    <row r="1254" ht="11.5" customHeight="1">
      <c r="A1254" s="9" t="inlineStr"/>
      <c r="B1254" s="9" t="inlineStr">
        <is>
          <t>TOTAL</t>
        </is>
      </c>
      <c r="C1254" s="9" t="inlineStr"/>
      <c r="D1254" s="9" t="inlineStr"/>
      <c r="E1254" s="9" t="inlineStr"/>
      <c r="F1254" s="9" t="inlineStr">
        <is>
          <t>4364.37 W</t>
        </is>
      </c>
    </row>
    <row r="1255" ht="11.5" customHeight="1">
      <c r="A1255" s="9" t="inlineStr"/>
      <c r="B1255" s="9" t="inlineStr">
        <is>
          <t>Add 1 % Water charges on "W"</t>
        </is>
      </c>
      <c r="C1255" s="9" t="inlineStr"/>
      <c r="D1255" s="9" t="inlineStr"/>
      <c r="E1255" s="9" t="inlineStr"/>
      <c r="F1255" s="9" t="inlineStr">
        <is>
          <t>43.64</t>
        </is>
      </c>
    </row>
    <row r="1256" ht="11.5" customHeight="1">
      <c r="A1256" s="9" t="inlineStr"/>
      <c r="B1256" s="9" t="inlineStr">
        <is>
          <t>TOTAL</t>
        </is>
      </c>
      <c r="C1256" s="9" t="inlineStr"/>
      <c r="D1256" s="9" t="inlineStr"/>
      <c r="E1256" s="9" t="inlineStr"/>
      <c r="F1256" s="9" t="inlineStr">
        <is>
          <t>4408.01 X</t>
        </is>
      </c>
    </row>
    <row r="1257" ht="11.5" customHeight="1">
      <c r="A1257" s="9" t="inlineStr"/>
      <c r="B1257" s="9" t="inlineStr">
        <is>
          <t>Add GST on "X" (multiplying factor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0.1405)</t>
        </is>
      </c>
      <c r="C1258" s="9" t="inlineStr"/>
      <c r="D1258" s="9" t="inlineStr"/>
      <c r="E1258" s="9" t="inlineStr"/>
      <c r="F1258" s="9" t="inlineStr">
        <is>
          <t>619.33</t>
        </is>
      </c>
    </row>
    <row r="1259" ht="11.5" customHeight="1">
      <c r="A1259" s="9" t="inlineStr"/>
      <c r="B1259" s="9" t="inlineStr">
        <is>
          <t>TOTAL</t>
        </is>
      </c>
      <c r="C1259" s="9" t="inlineStr"/>
      <c r="D1259" s="9" t="inlineStr"/>
      <c r="E1259" s="9" t="inlineStr"/>
      <c r="F1259" s="9" t="inlineStr">
        <is>
          <t>5027.34 Y</t>
        </is>
      </c>
    </row>
    <row r="1260" ht="11.5" customHeight="1">
      <c r="A1260" s="9" t="inlineStr"/>
      <c r="B1260" s="9" t="inlineStr">
        <is>
          <t>Add 15% CPOH on "Y"</t>
        </is>
      </c>
      <c r="C1260" s="9" t="inlineStr"/>
      <c r="D1260" s="9" t="inlineStr"/>
      <c r="E1260" s="9" t="inlineStr"/>
      <c r="F1260" s="9" t="inlineStr">
        <is>
          <t>754.10</t>
        </is>
      </c>
    </row>
    <row r="1261" ht="11.5" customHeight="1">
      <c r="A1261" s="9" t="inlineStr"/>
      <c r="B1261" s="9" t="inlineStr">
        <is>
          <t>TOTAL</t>
        </is>
      </c>
      <c r="C1261" s="9" t="inlineStr"/>
      <c r="D1261" s="9" t="inlineStr"/>
      <c r="E1261" s="9" t="inlineStr"/>
      <c r="F1261" s="9" t="inlineStr">
        <is>
          <t>5781.44 Z</t>
        </is>
      </c>
    </row>
    <row r="1262" ht="11.5" customHeight="1">
      <c r="A1262" s="9" t="inlineStr"/>
      <c r="B1262" s="9" t="inlineStr">
        <is>
          <t>Add Cess @ 1% on "Z"</t>
        </is>
      </c>
      <c r="C1262" s="9" t="inlineStr"/>
      <c r="D1262" s="9" t="inlineStr"/>
      <c r="E1262" s="9" t="inlineStr"/>
      <c r="F1262" s="9" t="inlineStr">
        <is>
          <t>57.81</t>
        </is>
      </c>
    </row>
    <row r="1263" ht="11.5" customHeight="1">
      <c r="A1263" s="9" t="inlineStr"/>
      <c r="B1263" s="9" t="inlineStr">
        <is>
          <t>Cost of 45 Sqm.</t>
        </is>
      </c>
      <c r="C1263" s="9" t="inlineStr"/>
      <c r="D1263" s="9" t="inlineStr"/>
      <c r="E1263" s="9" t="inlineStr"/>
      <c r="F1263" s="9" t="inlineStr">
        <is>
          <t>5839.26</t>
        </is>
      </c>
    </row>
    <row r="1264" ht="11.5" customHeight="1">
      <c r="A1264" s="9" t="inlineStr"/>
      <c r="B1264" s="9" t="inlineStr">
        <is>
          <t>Cost per sqm.</t>
        </is>
      </c>
      <c r="C1264" s="9" t="inlineStr"/>
      <c r="D1264" s="9" t="inlineStr"/>
      <c r="E1264" s="9" t="inlineStr"/>
      <c r="F1264" s="9" t="inlineStr">
        <is>
          <t>129.76</t>
        </is>
      </c>
    </row>
    <row r="1265" ht="11.5" customHeight="1">
      <c r="A1265" s="9" t="inlineStr"/>
      <c r="B1265" s="9" t="inlineStr">
        <is>
          <t>Say</t>
        </is>
      </c>
      <c r="C1265" s="9" t="inlineStr"/>
      <c r="D1265" s="9" t="inlineStr"/>
      <c r="E1265" s="9" t="inlineStr"/>
      <c r="F1265" s="9" t="inlineStr">
        <is>
          <t>129.75</t>
        </is>
      </c>
    </row>
    <row r="1267" ht="11.5" customHeight="1">
      <c r="A1267" s="9" t="inlineStr">
        <is>
          <t>2.18.3</t>
        </is>
      </c>
      <c r="B1267" s="9" t="inlineStr">
        <is>
          <t>Depth exceeding 3 m but not exceeding</t>
        </is>
      </c>
      <c r="C1267" s="9" t="inlineStr">
        <is>
          <t>4.5</t>
        </is>
      </c>
      <c r="D1267" s="9" t="inlineStr">
        <is>
          <t>m</t>
        </is>
      </c>
      <c r="E1267" s="9" t="inlineStr"/>
      <c r="F1267" s="9" t="inlineStr"/>
    </row>
    <row r="1268" ht="11.5" customHeight="1">
      <c r="A1268" s="10" t="inlineStr">
        <is>
          <t>Code</t>
        </is>
      </c>
      <c r="B1268" s="10" t="inlineStr">
        <is>
          <t>Description</t>
        </is>
      </c>
      <c r="C1268" s="10" t="inlineStr">
        <is>
          <t>Unit</t>
        </is>
      </c>
      <c r="D1268" s="10" t="inlineStr">
        <is>
          <t>Quantity</t>
        </is>
      </c>
      <c r="E1268" s="10" t="inlineStr">
        <is>
          <t>Rate</t>
        </is>
      </c>
      <c r="F1268" s="10" t="inlineStr">
        <is>
          <t>Amount</t>
        </is>
      </c>
    </row>
    <row r="1269" ht="11.5" customHeight="1">
      <c r="A1269" s="9" t="inlineStr"/>
      <c r="B1269" s="9" t="inlineStr">
        <is>
          <t>Details of cost for an area 30m long</t>
        </is>
      </c>
      <c r="C1269" s="9" t="inlineStr"/>
      <c r="D1269" s="9" t="inlineStr"/>
      <c r="E1269" s="9" t="inlineStr"/>
      <c r="F1269" s="9" t="inlineStr"/>
    </row>
    <row r="1270" ht="11.5" customHeight="1">
      <c r="A1270" s="9" t="inlineStr"/>
      <c r="B1270" s="9" t="inlineStr">
        <is>
          <t>and 1.5m deep-</t>
        </is>
      </c>
      <c r="C1270" s="9" t="inlineStr"/>
      <c r="D1270" s="9" t="inlineStr"/>
      <c r="E1270" s="9" t="inlineStr"/>
      <c r="F1270" s="9" t="inlineStr"/>
    </row>
    <row r="1271" ht="11.5" customHeight="1">
      <c r="A1271" s="9" t="inlineStr"/>
      <c r="B1271" s="9" t="inlineStr">
        <is>
          <t>Area -30x1.5m = 45 sqm.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/>
      <c r="B1272" s="9" t="inlineStr">
        <is>
          <t>MATERIAL</t>
        </is>
      </c>
      <c r="C1272" s="9" t="inlineStr"/>
      <c r="D1272" s="9" t="inlineStr"/>
      <c r="E1272" s="9" t="inlineStr"/>
      <c r="F1272" s="9" t="inlineStr"/>
    </row>
    <row r="1273" ht="11.5" customHeight="1">
      <c r="A1273" s="9" t="inlineStr"/>
      <c r="B1273" s="9" t="inlineStr">
        <is>
          <t>The Material can be used four times</t>
        </is>
      </c>
      <c r="C1273" s="9" t="inlineStr"/>
      <c r="D1273" s="9" t="inlineStr"/>
      <c r="E1273" s="9" t="inlineStr"/>
      <c r="F1273" s="9" t="inlineStr"/>
    </row>
    <row r="1274" ht="11.5" customHeight="1">
      <c r="A1274" s="9" t="inlineStr"/>
      <c r="B1274" s="9" t="inlineStr">
        <is>
          <t>on the same work and after use of</t>
        </is>
      </c>
      <c r="C1274" s="9" t="inlineStr"/>
      <c r="D1274" s="9" t="inlineStr"/>
      <c r="E1274" s="9" t="inlineStr"/>
      <c r="F1274" s="9" t="inlineStr"/>
    </row>
    <row r="1275" ht="11.5" customHeight="1">
      <c r="A1275" s="9" t="inlineStr"/>
      <c r="B1275" s="9" t="inlineStr">
        <is>
          <t>material credit is given @ 75% of</t>
        </is>
      </c>
      <c r="C1275" s="9" t="inlineStr"/>
      <c r="D1275" s="9" t="inlineStr"/>
      <c r="E1275" s="9" t="inlineStr"/>
      <c r="F1275" s="9" t="inlineStr"/>
    </row>
    <row r="1276" ht="11.5" customHeight="1">
      <c r="A1276" s="9" t="inlineStr"/>
      <c r="B1276" s="9" t="inlineStr">
        <is>
          <t>cost</t>
        </is>
      </c>
      <c r="C1276" s="9" t="inlineStr"/>
      <c r="D1276" s="9" t="inlineStr"/>
      <c r="E1276" s="9" t="inlineStr"/>
      <c r="F1276" s="9" t="inlineStr"/>
    </row>
    <row r="1277" ht="11.5" customHeight="1">
      <c r="A1277" s="9" t="inlineStr"/>
      <c r="B1277" s="9" t="inlineStr">
        <is>
          <t>Poling boards of</t>
        </is>
      </c>
      <c r="C1277" s="9" t="inlineStr"/>
      <c r="D1277" s="9" t="inlineStr"/>
      <c r="E1277" s="9" t="inlineStr"/>
      <c r="F1277" s="9" t="inlineStr"/>
    </row>
    <row r="1278" ht="11.5" customHeight="1">
      <c r="A1278" s="9" t="inlineStr">
        <is>
          <t>1198</t>
        </is>
      </c>
      <c r="B1278" s="9" t="inlineStr">
        <is>
          <t>Second class kail wood in planks</t>
        </is>
      </c>
      <c r="C1278" s="9" t="inlineStr">
        <is>
          <t>10 cudm</t>
        </is>
      </c>
      <c r="D1278" s="9" t="inlineStr">
        <is>
          <t>10.6875</t>
        </is>
      </c>
      <c r="E1278" s="9" t="inlineStr">
        <is>
          <t>260.00</t>
        </is>
      </c>
      <c r="F1278" s="9" t="inlineStr">
        <is>
          <t>2778.75</t>
        </is>
      </c>
    </row>
    <row r="1279" ht="11.5" customHeight="1">
      <c r="A1279" s="9" t="inlineStr"/>
      <c r="B1279" s="9" t="inlineStr">
        <is>
          <t>250x38mm : 45x0.038 =</t>
        </is>
      </c>
      <c r="C1279" s="9" t="inlineStr"/>
      <c r="D1279" s="9" t="inlineStr"/>
      <c r="E1279" s="9" t="inlineStr"/>
      <c r="F1279" s="9" t="inlineStr"/>
    </row>
    <row r="1280" ht="11.5" customHeight="1">
      <c r="A1280" s="9" t="inlineStr"/>
      <c r="B1280" s="9" t="inlineStr">
        <is>
          <t>1.71 cum = 1710 cudm</t>
        </is>
      </c>
      <c r="C1280" s="9" t="inlineStr"/>
      <c r="D1280" s="9" t="inlineStr"/>
      <c r="E1280" s="9" t="inlineStr"/>
      <c r="F1280" s="9" t="inlineStr"/>
    </row>
    <row r="1281" ht="11.5" customHeight="1">
      <c r="A1281" s="9" t="inlineStr"/>
      <c r="B1281" s="9" t="inlineStr">
        <is>
          <t>Qty taken for cost of using once after</t>
        </is>
      </c>
      <c r="C1281" s="9" t="inlineStr"/>
      <c r="D1281" s="9" t="inlineStr"/>
      <c r="E1281" s="9" t="inlineStr"/>
      <c r="F1281" s="9" t="inlineStr"/>
    </row>
    <row r="1282" ht="11.5" customHeight="1">
      <c r="A1282" s="9" t="inlineStr"/>
      <c r="B1282" s="9" t="inlineStr">
        <is>
          <t>deducting for credit = 1710x¼x¼ =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/>
      <c r="B1283" s="9" t="inlineStr">
        <is>
          <t>106.875 dm³</t>
        </is>
      </c>
      <c r="C1283" s="9" t="inlineStr"/>
      <c r="D1283" s="9" t="inlineStr"/>
      <c r="E1283" s="9" t="inlineStr"/>
      <c r="F1283" s="9" t="inlineStr"/>
    </row>
    <row r="1284" ht="11.5" customHeight="1">
      <c r="A1284" s="9" t="inlineStr"/>
      <c r="B1284" s="9" t="inlineStr">
        <is>
          <t>Walling of</t>
        </is>
      </c>
      <c r="C1284" s="9" t="inlineStr"/>
      <c r="D1284" s="9" t="inlineStr"/>
      <c r="E1284" s="9" t="inlineStr"/>
      <c r="F1284" s="9" t="inlineStr"/>
    </row>
    <row r="1285" ht="11.5" customHeight="1">
      <c r="A1285" s="9" t="inlineStr">
        <is>
          <t>1197</t>
        </is>
      </c>
      <c r="B1285" s="9" t="inlineStr">
        <is>
          <t>Second class kail wood in scantling</t>
        </is>
      </c>
      <c r="C1285" s="9" t="inlineStr">
        <is>
          <t>10 cudm</t>
        </is>
      </c>
      <c r="D1285" s="9" t="inlineStr">
        <is>
          <t>1.875</t>
        </is>
      </c>
      <c r="E1285" s="9" t="inlineStr">
        <is>
          <t>260.00</t>
        </is>
      </c>
      <c r="F1285" s="9" t="inlineStr">
        <is>
          <t>487.50</t>
        </is>
      </c>
    </row>
    <row r="1286" ht="11.5" customHeight="1">
      <c r="A1286" s="9" t="inlineStr"/>
      <c r="B1286" s="9" t="inlineStr">
        <is>
          <t>100x100mm : 30x0.10x0.10 =</t>
        </is>
      </c>
      <c r="C1286" s="9" t="inlineStr"/>
      <c r="D1286" s="9" t="inlineStr"/>
      <c r="E1286" s="9" t="inlineStr"/>
      <c r="F1286" s="9" t="inlineStr"/>
    </row>
    <row r="1287" ht="11.5" customHeight="1">
      <c r="A1287" s="9" t="inlineStr"/>
      <c r="B1287" s="9" t="inlineStr">
        <is>
          <t>0.30cum = 300 cudm</t>
        </is>
      </c>
      <c r="C1287" s="9" t="inlineStr"/>
      <c r="D1287" s="9" t="inlineStr"/>
      <c r="E1287" s="9" t="inlineStr"/>
      <c r="F1287" s="9" t="inlineStr"/>
    </row>
    <row r="1288" ht="11.5" customHeight="1">
      <c r="A1288" s="9" t="inlineStr"/>
      <c r="B1288" s="9" t="inlineStr">
        <is>
          <t>Qty taken for cost of using once after</t>
        </is>
      </c>
      <c r="C1288" s="9" t="inlineStr"/>
      <c r="D1288" s="9" t="inlineStr"/>
      <c r="E1288" s="9" t="inlineStr"/>
      <c r="F1288" s="9" t="inlineStr"/>
    </row>
    <row r="1289" ht="11.5" customHeight="1">
      <c r="A1289" s="9" t="inlineStr"/>
      <c r="B1289" s="9" t="inlineStr">
        <is>
          <t>deducting for credit = 300x¼x¼ =</t>
        </is>
      </c>
      <c r="C1289" s="9" t="inlineStr"/>
      <c r="D1289" s="9" t="inlineStr"/>
      <c r="E1289" s="9" t="inlineStr"/>
      <c r="F1289" s="9" t="inlineStr"/>
    </row>
    <row r="1290" ht="11.5" customHeight="1">
      <c r="A1290" s="9" t="inlineStr"/>
      <c r="B1290" s="9" t="inlineStr">
        <is>
          <t>18.75 dm³</t>
        </is>
      </c>
      <c r="C1290" s="9" t="inlineStr"/>
      <c r="D1290" s="9" t="inlineStr"/>
      <c r="E1290" s="9" t="inlineStr"/>
      <c r="F1290" s="9" t="inlineStr"/>
    </row>
    <row r="1291" ht="11.5" customHeight="1">
      <c r="A1291" s="9" t="inlineStr"/>
      <c r="B1291" s="9" t="inlineStr">
        <is>
          <t>Raking struts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>
        <is>
          <t>0302</t>
        </is>
      </c>
      <c r="B1292" s="9" t="inlineStr">
        <is>
          <t>Safeda ballies 125 mm diameter</t>
        </is>
      </c>
      <c r="C1292" s="9" t="inlineStr">
        <is>
          <t>metre</t>
        </is>
      </c>
      <c r="D1292" s="9" t="inlineStr">
        <is>
          <t>1.59</t>
        </is>
      </c>
      <c r="E1292" s="9" t="inlineStr">
        <is>
          <t>40.00</t>
        </is>
      </c>
      <c r="F1292" s="9" t="inlineStr">
        <is>
          <t>63.60</t>
        </is>
      </c>
    </row>
    <row r="1293" ht="11.5" customHeight="1">
      <c r="A1293" s="9" t="inlineStr"/>
      <c r="B1293" s="9" t="inlineStr">
        <is>
          <t>and 1.5m long</t>
        </is>
      </c>
      <c r="C1293" s="9" t="inlineStr"/>
      <c r="D1293" s="9" t="inlineStr"/>
      <c r="E1293" s="9" t="inlineStr"/>
      <c r="F1293" s="9" t="inlineStr"/>
    </row>
    <row r="1294" ht="11.5" customHeight="1">
      <c r="A1294" s="9" t="inlineStr"/>
      <c r="B1294" s="9" t="inlineStr">
        <is>
          <t>17 x 1.50 = 25.5m</t>
        </is>
      </c>
      <c r="C1294" s="9" t="inlineStr"/>
      <c r="D1294" s="9" t="inlineStr"/>
      <c r="E1294" s="9" t="inlineStr"/>
      <c r="F1294" s="9" t="inlineStr"/>
    </row>
    <row r="1295" ht="11.5" customHeight="1">
      <c r="A1295" s="9" t="inlineStr"/>
      <c r="B1295" s="9" t="inlineStr">
        <is>
          <t>Qty taken for cost of using once after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deducting for credit = 25.5x¼x¼ =</t>
        </is>
      </c>
      <c r="C1296" s="9" t="inlineStr"/>
      <c r="D1296" s="9" t="inlineStr"/>
      <c r="E1296" s="9" t="inlineStr"/>
      <c r="F1296" s="9" t="inlineStr"/>
    </row>
    <row r="1297" ht="11.5" customHeight="1">
      <c r="A1297" s="9" t="inlineStr"/>
      <c r="B1297" s="9" t="inlineStr">
        <is>
          <t>1.59 m</t>
        </is>
      </c>
      <c r="C1297" s="9" t="inlineStr"/>
      <c r="D1297" s="9" t="inlineStr"/>
      <c r="E1297" s="9" t="inlineStr"/>
      <c r="F1297" s="9" t="inlineStr"/>
    </row>
    <row r="1298" ht="11.5" customHeight="1">
      <c r="A1298" s="9" t="inlineStr">
        <is>
          <t>2204</t>
        </is>
      </c>
      <c r="B1298" s="9" t="inlineStr">
        <is>
          <t>Carriage of Timber</t>
        </is>
      </c>
      <c r="C1298" s="9" t="inlineStr">
        <is>
          <t>cum</t>
        </is>
      </c>
      <c r="D1298" s="9" t="inlineStr">
        <is>
          <t>0.581</t>
        </is>
      </c>
      <c r="E1298" s="9" t="inlineStr">
        <is>
          <t>118.59</t>
        </is>
      </c>
      <c r="F1298" s="9" t="inlineStr">
        <is>
          <t>68.90</t>
        </is>
      </c>
    </row>
    <row r="1299" ht="11.5" customHeight="1">
      <c r="A1299" s="9" t="inlineStr"/>
      <c r="B1299" s="9" t="inlineStr">
        <is>
          <t>CARRIAGE</t>
        </is>
      </c>
      <c r="C1299" s="9" t="inlineStr"/>
      <c r="D1299" s="9" t="inlineStr"/>
      <c r="E1299" s="9" t="inlineStr"/>
      <c r="F1299" s="9" t="inlineStr"/>
    </row>
    <row r="1300" ht="11.5" customHeight="1">
      <c r="A1300" s="9" t="inlineStr"/>
      <c r="B1300" s="9" t="inlineStr">
        <is>
          <t>Poling boards = 1.71 cum</t>
        </is>
      </c>
      <c r="C1300" s="9" t="inlineStr"/>
      <c r="D1300" s="9" t="inlineStr"/>
      <c r="E1300" s="9" t="inlineStr"/>
      <c r="F1300" s="9" t="inlineStr"/>
    </row>
    <row r="1301" ht="11.5" customHeight="1">
      <c r="A1301" s="9" t="inlineStr"/>
      <c r="B1301" s="9" t="inlineStr">
        <is>
          <t>Walling = 0.30 cum.</t>
        </is>
      </c>
      <c r="C1301" s="9" t="inlineStr"/>
      <c r="D1301" s="9" t="inlineStr"/>
      <c r="E1301" s="9" t="inlineStr"/>
      <c r="F1301" s="9" t="inlineStr"/>
    </row>
    <row r="1302" ht="11.5" customHeight="1">
      <c r="A1302" s="9" t="inlineStr"/>
      <c r="B1302" s="9" t="inlineStr">
        <is>
          <t>Raking struts 3.14/4x(0.125)² =</t>
        </is>
      </c>
      <c r="C1302" s="9" t="inlineStr"/>
      <c r="D1302" s="9" t="inlineStr"/>
      <c r="E1302" s="9" t="inlineStr"/>
      <c r="F1302" s="9" t="inlineStr"/>
    </row>
    <row r="1303" ht="11.5" customHeight="1">
      <c r="A1303" s="9" t="inlineStr"/>
      <c r="B1303" s="9" t="inlineStr">
        <is>
          <t>0.313 cum</t>
        </is>
      </c>
      <c r="C1303" s="9" t="inlineStr"/>
      <c r="D1303" s="9" t="inlineStr"/>
      <c r="E1303" s="9" t="inlineStr"/>
      <c r="F1303" s="9" t="inlineStr"/>
    </row>
    <row r="1304" ht="11.5" customHeight="1">
      <c r="A1304" s="9" t="inlineStr"/>
      <c r="B1304" s="9" t="inlineStr">
        <is>
          <t>Total of carriage = 2.323 cum x¼ =</t>
        </is>
      </c>
      <c r="C1304" s="9" t="inlineStr"/>
      <c r="D1304" s="9" t="inlineStr"/>
      <c r="E1304" s="9" t="inlineStr"/>
      <c r="F1304" s="9" t="inlineStr"/>
    </row>
    <row r="1305" ht="11.5" customHeight="1">
      <c r="A1305" s="9" t="inlineStr"/>
      <c r="B1305" s="9" t="inlineStr">
        <is>
          <t>0.581 cum</t>
        </is>
      </c>
      <c r="C1305" s="9" t="inlineStr"/>
      <c r="D1305" s="9" t="inlineStr"/>
      <c r="E1305" s="9" t="inlineStr"/>
      <c r="F1305" s="9" t="inlineStr"/>
    </row>
    <row r="1306" ht="11.5" customHeight="1">
      <c r="A1306" s="9" t="inlineStr"/>
      <c r="B1306" s="9" t="inlineStr">
        <is>
          <t>LABOUR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>
        <is>
          <t>0112</t>
        </is>
      </c>
      <c r="B1307" s="9" t="inlineStr">
        <is>
          <t>Carpenter 2nd class</t>
        </is>
      </c>
      <c r="C1307" s="9" t="inlineStr">
        <is>
          <t>day</t>
        </is>
      </c>
      <c r="D1307" s="9" t="inlineStr">
        <is>
          <t>0.75</t>
        </is>
      </c>
      <c r="E1307" s="9" t="inlineStr">
        <is>
          <t>679.00</t>
        </is>
      </c>
      <c r="F1307" s="9" t="inlineStr">
        <is>
          <t>509.25</t>
        </is>
      </c>
    </row>
    <row r="1308" ht="11.5" customHeight="1">
      <c r="A1308" s="9" t="inlineStr">
        <is>
          <t>0114</t>
        </is>
      </c>
      <c r="B1308" s="9" t="inlineStr">
        <is>
          <t>Beldar</t>
        </is>
      </c>
      <c r="C1308" s="9" t="inlineStr">
        <is>
          <t>day</t>
        </is>
      </c>
      <c r="D1308" s="9" t="inlineStr">
        <is>
          <t>1.50</t>
        </is>
      </c>
      <c r="E1308" s="9" t="inlineStr">
        <is>
          <t>558.00</t>
        </is>
      </c>
      <c r="F1308" s="9" t="inlineStr">
        <is>
          <t>837.00</t>
        </is>
      </c>
    </row>
    <row r="1309" ht="11.5" customHeight="1">
      <c r="A1309" s="9" t="inlineStr">
        <is>
          <t>9999</t>
        </is>
      </c>
      <c r="B1309" s="9" t="inlineStr">
        <is>
          <t>Sundries</t>
        </is>
      </c>
      <c r="C1309" s="9" t="inlineStr">
        <is>
          <t>L.S.</t>
        </is>
      </c>
      <c r="D1309" s="9" t="inlineStr">
        <is>
          <t>47.58</t>
        </is>
      </c>
      <c r="E1309" s="9" t="inlineStr">
        <is>
          <t>2.00</t>
        </is>
      </c>
      <c r="F1309" s="9" t="inlineStr">
        <is>
          <t>95.16</t>
        </is>
      </c>
    </row>
    <row r="1310" ht="11.5" customHeight="1">
      <c r="A1310" s="9" t="inlineStr"/>
      <c r="B1310" s="9" t="inlineStr">
        <is>
          <t>TOTAL</t>
        </is>
      </c>
      <c r="C1310" s="9" t="inlineStr"/>
      <c r="D1310" s="9" t="inlineStr"/>
      <c r="E1310" s="9" t="inlineStr"/>
      <c r="F1310" s="9" t="inlineStr">
        <is>
          <t>4840.16 W</t>
        </is>
      </c>
    </row>
    <row r="1311" ht="11.5" customHeight="1">
      <c r="A1311" s="9" t="inlineStr"/>
      <c r="B1311" s="9" t="inlineStr">
        <is>
          <t>Add 1 % Water charges on "W"</t>
        </is>
      </c>
      <c r="C1311" s="9" t="inlineStr"/>
      <c r="D1311" s="9" t="inlineStr"/>
      <c r="E1311" s="9" t="inlineStr"/>
      <c r="F1311" s="9" t="inlineStr">
        <is>
          <t>48.40</t>
        </is>
      </c>
    </row>
    <row r="1312" ht="11.5" customHeight="1">
      <c r="A1312" s="9" t="inlineStr"/>
      <c r="B1312" s="9" t="inlineStr">
        <is>
          <t>TOTAL</t>
        </is>
      </c>
      <c r="C1312" s="9" t="inlineStr"/>
      <c r="D1312" s="9" t="inlineStr"/>
      <c r="E1312" s="9" t="inlineStr"/>
      <c r="F1312" s="9" t="inlineStr">
        <is>
          <t>4888.56 X</t>
        </is>
      </c>
    </row>
    <row r="1313" ht="11.5" customHeight="1">
      <c r="A1313" s="9" t="inlineStr"/>
      <c r="B1313" s="9" t="inlineStr">
        <is>
          <t>Add GST on "X" (multiplying factor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0.1405)</t>
        </is>
      </c>
      <c r="C1314" s="9" t="inlineStr"/>
      <c r="D1314" s="9" t="inlineStr"/>
      <c r="E1314" s="9" t="inlineStr"/>
      <c r="F1314" s="9" t="inlineStr">
        <is>
          <t>686.84</t>
        </is>
      </c>
    </row>
    <row r="1315" ht="11.5" customHeight="1">
      <c r="A1315" s="9" t="inlineStr"/>
      <c r="B1315" s="9" t="inlineStr">
        <is>
          <t>TOTAL</t>
        </is>
      </c>
      <c r="C1315" s="9" t="inlineStr"/>
      <c r="D1315" s="9" t="inlineStr"/>
      <c r="E1315" s="9" t="inlineStr"/>
      <c r="F1315" s="9" t="inlineStr">
        <is>
          <t>5575.41 Y</t>
        </is>
      </c>
    </row>
    <row r="1316" ht="11.5" customHeight="1">
      <c r="A1316" s="9" t="inlineStr"/>
      <c r="B1316" s="9" t="inlineStr">
        <is>
          <t>Add 15% CPOH on "Y"</t>
        </is>
      </c>
      <c r="C1316" s="9" t="inlineStr"/>
      <c r="D1316" s="9" t="inlineStr"/>
      <c r="E1316" s="9" t="inlineStr"/>
      <c r="F1316" s="9" t="inlineStr">
        <is>
          <t>836.31</t>
        </is>
      </c>
    </row>
    <row r="1317" ht="11.5" customHeight="1">
      <c r="A1317" s="9" t="inlineStr"/>
      <c r="B1317" s="9" t="inlineStr">
        <is>
          <t>TOTAL</t>
        </is>
      </c>
      <c r="C1317" s="9" t="inlineStr"/>
      <c r="D1317" s="9" t="inlineStr"/>
      <c r="E1317" s="9" t="inlineStr"/>
      <c r="F1317" s="9" t="inlineStr">
        <is>
          <t>6411.72 Z</t>
        </is>
      </c>
    </row>
    <row r="1318" ht="11.5" customHeight="1">
      <c r="A1318" s="9" t="inlineStr"/>
      <c r="B1318" s="9" t="inlineStr">
        <is>
          <t>Add Cess @ 1% on "Z"</t>
        </is>
      </c>
      <c r="C1318" s="9" t="inlineStr"/>
      <c r="D1318" s="9" t="inlineStr"/>
      <c r="E1318" s="9" t="inlineStr"/>
      <c r="F1318" s="9" t="inlineStr">
        <is>
          <t>64.12</t>
        </is>
      </c>
    </row>
    <row r="1319" ht="11.5" customHeight="1">
      <c r="A1319" s="9" t="inlineStr"/>
      <c r="B1319" s="9" t="inlineStr">
        <is>
          <t>Cost of 45 Sqm.</t>
        </is>
      </c>
      <c r="C1319" s="9" t="inlineStr"/>
      <c r="D1319" s="9" t="inlineStr"/>
      <c r="E1319" s="9" t="inlineStr"/>
      <c r="F1319" s="9" t="inlineStr">
        <is>
          <t>6475.83</t>
        </is>
      </c>
    </row>
    <row r="1321" ht="11.5" customHeight="1">
      <c r="A1321" s="9" t="inlineStr">
        <is>
          <t>2.19</t>
        </is>
      </c>
      <c r="B1321" s="9" t="inlineStr">
        <is>
          <t>Extra for planking, strutting and packing</t>
        </is>
      </c>
      <c r="C1321" s="9" t="inlineStr">
        <is>
          <t>materials</t>
        </is>
      </c>
      <c r="D1321" s="9" t="inlineStr">
        <is>
          <t>for cavities</t>
        </is>
      </c>
      <c r="E1321" s="9" t="inlineStr">
        <is>
          <t>(in</t>
        </is>
      </c>
      <c r="F1321" s="9" t="inlineStr">
        <is>
          <t>close timbering)</t>
        </is>
      </c>
    </row>
    <row r="1322" ht="11.5" customHeight="1">
      <c r="A1322" s="9" t="inlineStr"/>
      <c r="B1322" s="9" t="inlineStr">
        <is>
          <t>if required to be left permanently in</t>
        </is>
      </c>
      <c r="C1322" s="9" t="inlineStr">
        <is>
          <t>position.</t>
        </is>
      </c>
      <c r="D1322" s="9" t="inlineStr">
        <is>
          <t>(Face area</t>
        </is>
      </c>
      <c r="E1322" s="9" t="inlineStr">
        <is>
          <t>of timber</t>
        </is>
      </c>
      <c r="F1322" s="9" t="inlineStr">
        <is>
          <t>permanently left</t>
        </is>
      </c>
    </row>
    <row r="1323" ht="11.5" customHeight="1">
      <c r="A1323" s="9" t="inlineStr"/>
      <c r="B1323" s="9" t="inlineStr">
        <is>
          <t>to be measured).</t>
        </is>
      </c>
      <c r="C1323" s="9" t="inlineStr"/>
      <c r="D1323" s="9" t="inlineStr"/>
      <c r="E1323" s="9" t="inlineStr"/>
      <c r="F1323" s="9" t="inlineStr"/>
    </row>
    <row r="1324" ht="11.5" customHeight="1">
      <c r="A1324" s="10" t="inlineStr">
        <is>
          <t>Code</t>
        </is>
      </c>
      <c r="B1324" s="10" t="inlineStr">
        <is>
          <t>Description</t>
        </is>
      </c>
      <c r="C1324" s="10" t="inlineStr">
        <is>
          <t>Unit</t>
        </is>
      </c>
      <c r="D1324" s="10" t="inlineStr">
        <is>
          <t>Quantity</t>
        </is>
      </c>
      <c r="E1324" s="10" t="inlineStr">
        <is>
          <t>Rate</t>
        </is>
      </c>
      <c r="F1324" s="10" t="inlineStr">
        <is>
          <t>Amount</t>
        </is>
      </c>
    </row>
    <row r="1325" ht="11.5" customHeight="1">
      <c r="A1325" s="9" t="inlineStr"/>
      <c r="B1325" s="9" t="inlineStr">
        <is>
          <t>Details of cost for a trench 30m long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and 1.5m deep</t>
        </is>
      </c>
      <c r="C1326" s="9" t="inlineStr"/>
      <c r="D1326" s="9" t="inlineStr"/>
      <c r="E1326" s="9" t="inlineStr"/>
      <c r="F1326" s="9" t="inlineStr"/>
    </row>
    <row r="1327" ht="11.5" customHeight="1">
      <c r="A1327" s="9" t="inlineStr"/>
      <c r="B1327" s="9" t="inlineStr">
        <is>
          <t>area 2x30x1.5=90 sqm-</t>
        </is>
      </c>
      <c r="C1327" s="9" t="inlineStr"/>
      <c r="D1327" s="9" t="inlineStr"/>
      <c r="E1327" s="9" t="inlineStr"/>
      <c r="F1327" s="9" t="inlineStr"/>
    </row>
    <row r="1328" ht="11.5" customHeight="1">
      <c r="A1328" s="9" t="inlineStr"/>
      <c r="B1328" s="9" t="inlineStr">
        <is>
          <t>MATERIAL</t>
        </is>
      </c>
      <c r="C1328" s="9" t="inlineStr"/>
      <c r="D1328" s="9" t="inlineStr"/>
      <c r="E1328" s="9" t="inlineStr"/>
      <c r="F1328" s="9" t="inlineStr"/>
    </row>
    <row r="1329" ht="11.5" customHeight="1">
      <c r="A1329" s="9" t="inlineStr"/>
      <c r="B1329" s="9" t="inlineStr">
        <is>
          <t>Poling boards of</t>
        </is>
      </c>
      <c r="C1329" s="9" t="inlineStr"/>
      <c r="D1329" s="9" t="inlineStr"/>
      <c r="E1329" s="9" t="inlineStr"/>
      <c r="F1329" s="9" t="inlineStr"/>
    </row>
    <row r="1330" ht="11.5" customHeight="1">
      <c r="A1330" s="9" t="inlineStr">
        <is>
          <t>1198</t>
        </is>
      </c>
      <c r="B1330" s="9" t="inlineStr">
        <is>
          <t>Second class kail wood in planks</t>
        </is>
      </c>
      <c r="C1330" s="9" t="inlineStr">
        <is>
          <t>10 cudm</t>
        </is>
      </c>
      <c r="D1330" s="9" t="inlineStr">
        <is>
          <t>299.25</t>
        </is>
      </c>
      <c r="E1330" s="9" t="inlineStr">
        <is>
          <t>260.00</t>
        </is>
      </c>
      <c r="F1330" s="9" t="inlineStr">
        <is>
          <t>77805.00</t>
        </is>
      </c>
    </row>
    <row r="1331" ht="11.5" customHeight="1">
      <c r="A1331" s="9" t="inlineStr"/>
      <c r="B1331" s="9" t="inlineStr">
        <is>
          <t>90x0.038 = 3.42 cum = 3420 cudm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/>
      <c r="B1332" s="9" t="inlineStr">
        <is>
          <t>Less @ 1/8 of Qty as timber is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/>
      <c r="B1333" s="9" t="inlineStr">
        <is>
          <t>supposed to be used once before =</t>
        </is>
      </c>
      <c r="C1333" s="9" t="inlineStr"/>
      <c r="D1333" s="9" t="inlineStr"/>
      <c r="E1333" s="9" t="inlineStr"/>
      <c r="F1333" s="9" t="inlineStr"/>
    </row>
    <row r="1334" ht="11.5" customHeight="1">
      <c r="A1334" s="9" t="inlineStr"/>
      <c r="B1334" s="9" t="inlineStr">
        <is>
          <t>3420 - 427.5 = 2992.5 dm ³</t>
        </is>
      </c>
      <c r="C1334" s="9" t="inlineStr"/>
      <c r="D1334" s="9" t="inlineStr"/>
      <c r="E1334" s="9" t="inlineStr"/>
      <c r="F1334" s="9" t="inlineStr"/>
    </row>
    <row r="1335" ht="11.5" customHeight="1">
      <c r="A1335" s="9" t="inlineStr"/>
      <c r="B1335" s="9" t="inlineStr">
        <is>
          <t>Walings 100mmx100mm of</t>
        </is>
      </c>
      <c r="C1335" s="9" t="inlineStr"/>
      <c r="D1335" s="9" t="inlineStr"/>
      <c r="E1335" s="9" t="inlineStr"/>
      <c r="F1335" s="9" t="inlineStr"/>
    </row>
    <row r="1336" ht="11.5" customHeight="1">
      <c r="A1336" s="9" t="inlineStr">
        <is>
          <t>1197</t>
        </is>
      </c>
      <c r="B1336" s="9" t="inlineStr">
        <is>
          <t>Second class kail wood in scantling</t>
        </is>
      </c>
      <c r="C1336" s="9" t="inlineStr">
        <is>
          <t>10 cudm</t>
        </is>
      </c>
      <c r="D1336" s="9" t="inlineStr">
        <is>
          <t>105.00</t>
        </is>
      </c>
      <c r="E1336" s="9" t="inlineStr">
        <is>
          <t>260.00</t>
        </is>
      </c>
      <c r="F1336" s="9" t="inlineStr">
        <is>
          <t>27300.00</t>
        </is>
      </c>
    </row>
    <row r="1337" ht="11.5" customHeight="1">
      <c r="A1337" s="9" t="inlineStr"/>
      <c r="B1337" s="9" t="inlineStr">
        <is>
          <t>4x30x0.10x0.10 = 1.20cum =</t>
        </is>
      </c>
      <c r="C1337" s="9" t="inlineStr"/>
      <c r="D1337" s="9" t="inlineStr"/>
      <c r="E1337" s="9" t="inlineStr"/>
      <c r="F1337" s="9" t="inlineStr"/>
    </row>
    <row r="1338" ht="11.5" customHeight="1">
      <c r="A1338" s="9" t="inlineStr"/>
      <c r="B1338" s="9" t="inlineStr">
        <is>
          <t>1200 cudm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/>
      <c r="B1339" s="9" t="inlineStr">
        <is>
          <t>Less @ 1/8 of Qty as timber is</t>
        </is>
      </c>
      <c r="C1339" s="9" t="inlineStr"/>
      <c r="D1339" s="9" t="inlineStr"/>
      <c r="E1339" s="9" t="inlineStr"/>
      <c r="F1339" s="9" t="inlineStr"/>
    </row>
    <row r="1340" ht="11.5" customHeight="1">
      <c r="A1340" s="9" t="inlineStr"/>
      <c r="B1340" s="9" t="inlineStr">
        <is>
          <t>supposed to be used once before =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/>
      <c r="B1341" s="9" t="inlineStr">
        <is>
          <t>1200 - 150 = 1050 dm ³</t>
        </is>
      </c>
      <c r="C1341" s="9" t="inlineStr"/>
      <c r="D1341" s="9" t="inlineStr"/>
      <c r="E1341" s="9" t="inlineStr"/>
      <c r="F1341" s="9" t="inlineStr"/>
    </row>
    <row r="1342" ht="11.5" customHeight="1">
      <c r="A1342" s="9" t="inlineStr"/>
      <c r="B1342" s="9" t="inlineStr">
        <is>
          <t>Struts of</t>
        </is>
      </c>
      <c r="C1342" s="9" t="inlineStr"/>
      <c r="D1342" s="9" t="inlineStr"/>
      <c r="E1342" s="9" t="inlineStr"/>
      <c r="F1342" s="9" t="inlineStr"/>
    </row>
    <row r="1343" ht="11.5" customHeight="1">
      <c r="A1343" s="9" t="inlineStr">
        <is>
          <t>0302</t>
        </is>
      </c>
      <c r="B1343" s="9" t="inlineStr">
        <is>
          <t>Safeda ballies 125 mm diameter</t>
        </is>
      </c>
      <c r="C1343" s="9" t="inlineStr">
        <is>
          <t>metre</t>
        </is>
      </c>
      <c r="D1343" s="9" t="inlineStr">
        <is>
          <t>44.63</t>
        </is>
      </c>
      <c r="E1343" s="9" t="inlineStr">
        <is>
          <t>40.00</t>
        </is>
      </c>
      <c r="F1343" s="9" t="inlineStr">
        <is>
          <t>1785.20</t>
        </is>
      </c>
    </row>
    <row r="1344" ht="11.5" customHeight="1">
      <c r="A1344" s="9" t="inlineStr"/>
      <c r="B1344" s="9" t="inlineStr">
        <is>
          <t>and 1.5m long</t>
        </is>
      </c>
      <c r="C1344" s="9" t="inlineStr"/>
      <c r="D1344" s="9" t="inlineStr"/>
      <c r="E1344" s="9" t="inlineStr"/>
      <c r="F1344" s="9" t="inlineStr"/>
    </row>
    <row r="1345" ht="11.5" customHeight="1">
      <c r="A1345" s="9" t="inlineStr"/>
      <c r="B1345" s="9" t="inlineStr">
        <is>
          <t>2x17x1.5 = 51m</t>
        </is>
      </c>
      <c r="C1345" s="9" t="inlineStr"/>
      <c r="D1345" s="9" t="inlineStr"/>
      <c r="E1345" s="9" t="inlineStr"/>
      <c r="F1345" s="9" t="inlineStr"/>
    </row>
    <row r="1346" ht="11.5" customHeight="1">
      <c r="A1346" s="9" t="inlineStr"/>
      <c r="B1346" s="9" t="inlineStr">
        <is>
          <t>Less @ 1/8 of Qty as timber is</t>
        </is>
      </c>
      <c r="C1346" s="9" t="inlineStr"/>
      <c r="D1346" s="9" t="inlineStr"/>
      <c r="E1346" s="9" t="inlineStr"/>
      <c r="F1346" s="9" t="inlineStr"/>
    </row>
    <row r="1347" ht="11.5" customHeight="1">
      <c r="A1347" s="9" t="inlineStr"/>
      <c r="B1347" s="9" t="inlineStr">
        <is>
          <t>supposed to be used once before =</t>
        </is>
      </c>
      <c r="C1347" s="9" t="inlineStr"/>
      <c r="D1347" s="9" t="inlineStr"/>
      <c r="E1347" s="9" t="inlineStr"/>
      <c r="F1347" s="9" t="inlineStr"/>
    </row>
    <row r="1348" ht="11.5" customHeight="1">
      <c r="A1348" s="9" t="inlineStr"/>
      <c r="B1348" s="9" t="inlineStr">
        <is>
          <t>51 - 6.37 = 44.63 m</t>
        </is>
      </c>
      <c r="C1348" s="9" t="inlineStr"/>
      <c r="D1348" s="9" t="inlineStr"/>
      <c r="E1348" s="9" t="inlineStr"/>
      <c r="F1348" s="9" t="inlineStr"/>
    </row>
    <row r="1349" ht="11.5" customHeight="1">
      <c r="A1349" s="9" t="inlineStr">
        <is>
          <t>2204</t>
        </is>
      </c>
      <c r="B1349" s="9" t="inlineStr">
        <is>
          <t>Carriage of Timber</t>
        </is>
      </c>
      <c r="C1349" s="9" t="inlineStr">
        <is>
          <t>cum</t>
        </is>
      </c>
      <c r="D1349" s="9" t="inlineStr">
        <is>
          <t>2.675</t>
        </is>
      </c>
      <c r="E1349" s="9" t="inlineStr">
        <is>
          <t>118.59</t>
        </is>
      </c>
      <c r="F1349" s="9" t="inlineStr">
        <is>
          <t>317.23</t>
        </is>
      </c>
    </row>
    <row r="1350" ht="11.5" customHeight="1">
      <c r="A1350" s="9" t="inlineStr"/>
      <c r="B1350" s="9" t="inlineStr">
        <is>
          <t>Poling boards = 3.42 cum</t>
        </is>
      </c>
      <c r="C1350" s="9" t="inlineStr"/>
      <c r="D1350" s="9" t="inlineStr"/>
      <c r="E1350" s="9" t="inlineStr"/>
      <c r="F1350" s="9" t="inlineStr"/>
    </row>
    <row r="1351" ht="11.5" customHeight="1">
      <c r="A1351" s="9" t="inlineStr"/>
      <c r="B1351" s="9" t="inlineStr">
        <is>
          <t>Walling= 1.20 cum.</t>
        </is>
      </c>
      <c r="C1351" s="9" t="inlineStr"/>
      <c r="D1351" s="9" t="inlineStr"/>
      <c r="E1351" s="9" t="inlineStr"/>
      <c r="F1351" s="9" t="inlineStr"/>
    </row>
    <row r="1352" ht="11.5" customHeight="1">
      <c r="A1352" s="9" t="inlineStr"/>
      <c r="B1352" s="9" t="inlineStr">
        <is>
          <t>Balli struts: 3.14/4x(0.125) ² x 51 =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/>
      <c r="B1353" s="9" t="inlineStr">
        <is>
          <t>0.63 cum</t>
        </is>
      </c>
      <c r="C1353" s="9" t="inlineStr"/>
      <c r="D1353" s="9" t="inlineStr"/>
      <c r="E1353" s="9" t="inlineStr"/>
      <c r="F1353" s="9" t="inlineStr"/>
    </row>
    <row r="1354" ht="11.5" customHeight="1">
      <c r="A1354" s="9" t="inlineStr"/>
      <c r="B1354" s="9">
        <f> 5.25 cum Taking half = 5.25 x ½ =</f>
        <v/>
      </c>
      <c r="C1354" s="9" t="inlineStr"/>
      <c r="D1354" s="9" t="inlineStr"/>
      <c r="E1354" s="9" t="inlineStr"/>
      <c r="F1354" s="9" t="inlineStr"/>
    </row>
    <row r="1355" ht="11.5" customHeight="1">
      <c r="A1355" s="9" t="inlineStr"/>
      <c r="B1355" s="9" t="inlineStr">
        <is>
          <t>2.675 cum</t>
        </is>
      </c>
      <c r="C1355" s="9" t="inlineStr"/>
      <c r="D1355" s="9" t="inlineStr"/>
      <c r="E1355" s="9" t="inlineStr"/>
      <c r="F1355" s="9" t="inlineStr"/>
    </row>
    <row r="1356" ht="11.5" customHeight="1">
      <c r="A1356" s="9" t="inlineStr"/>
      <c r="B1356" s="9" t="inlineStr">
        <is>
          <t>TOTAL</t>
        </is>
      </c>
      <c r="C1356" s="9" t="inlineStr"/>
      <c r="D1356" s="9" t="inlineStr"/>
      <c r="E1356" s="9" t="inlineStr"/>
      <c r="F1356" s="9" t="inlineStr">
        <is>
          <t>107207.43 W</t>
        </is>
      </c>
    </row>
    <row r="1357" ht="11.5" customHeight="1">
      <c r="A1357" s="9" t="inlineStr"/>
      <c r="B1357" s="9" t="inlineStr">
        <is>
          <t>Add 1 % Water charges on "W"</t>
        </is>
      </c>
      <c r="C1357" s="9" t="inlineStr"/>
      <c r="D1357" s="9" t="inlineStr"/>
      <c r="E1357" s="9" t="inlineStr"/>
      <c r="F1357" s="9" t="inlineStr">
        <is>
          <t>1072.07</t>
        </is>
      </c>
    </row>
    <row r="1358" ht="11.5" customHeight="1">
      <c r="A1358" s="9" t="inlineStr"/>
      <c r="B1358" s="9" t="inlineStr">
        <is>
          <t>TOTAL</t>
        </is>
      </c>
      <c r="C1358" s="9" t="inlineStr"/>
      <c r="D1358" s="9" t="inlineStr"/>
      <c r="E1358" s="9" t="inlineStr"/>
      <c r="F1358" s="9" t="inlineStr">
        <is>
          <t>108279.50 X</t>
        </is>
      </c>
    </row>
    <row r="1359" ht="11.5" customHeight="1">
      <c r="A1359" s="9" t="inlineStr"/>
      <c r="B1359" s="9" t="inlineStr">
        <is>
          <t>Add GST on "X" (multiplying factor</t>
        </is>
      </c>
      <c r="C1359" s="9" t="inlineStr"/>
      <c r="D1359" s="9" t="inlineStr"/>
      <c r="E1359" s="9" t="inlineStr"/>
      <c r="F1359" s="9" t="inlineStr"/>
    </row>
    <row r="1360" ht="11.5" customHeight="1">
      <c r="A1360" s="9" t="inlineStr"/>
      <c r="B1360" s="9" t="inlineStr">
        <is>
          <t>0.1405)</t>
        </is>
      </c>
      <c r="C1360" s="9" t="inlineStr"/>
      <c r="D1360" s="9" t="inlineStr"/>
      <c r="E1360" s="9" t="inlineStr"/>
      <c r="F1360" s="9" t="inlineStr">
        <is>
          <t>15213.27</t>
        </is>
      </c>
    </row>
    <row r="1361" ht="11.5" customHeight="1">
      <c r="A1361" s="9" t="inlineStr"/>
      <c r="B1361" s="9" t="inlineStr">
        <is>
          <t>TOTAL</t>
        </is>
      </c>
      <c r="C1361" s="9" t="inlineStr"/>
      <c r="D1361" s="9" t="inlineStr"/>
      <c r="E1361" s="9" t="inlineStr"/>
      <c r="F1361" s="9" t="inlineStr">
        <is>
          <t>123492.77 Y</t>
        </is>
      </c>
    </row>
    <row r="1362" ht="11.5" customHeight="1">
      <c r="A1362" s="9" t="inlineStr"/>
      <c r="B1362" s="9" t="inlineStr">
        <is>
          <t>Add 15% CPOH on "Y"</t>
        </is>
      </c>
      <c r="C1362" s="9" t="inlineStr"/>
      <c r="D1362" s="9" t="inlineStr"/>
      <c r="E1362" s="9" t="inlineStr"/>
      <c r="F1362" s="9" t="inlineStr">
        <is>
          <t>18523.92</t>
        </is>
      </c>
    </row>
    <row r="1363" ht="11.5" customHeight="1">
      <c r="A1363" s="9" t="inlineStr"/>
      <c r="B1363" s="9" t="inlineStr">
        <is>
          <t>TOTAL</t>
        </is>
      </c>
      <c r="C1363" s="9" t="inlineStr"/>
      <c r="D1363" s="9" t="inlineStr"/>
      <c r="E1363" s="9" t="inlineStr"/>
      <c r="F1363" s="9" t="inlineStr">
        <is>
          <t>142016.69 Z</t>
        </is>
      </c>
    </row>
    <row r="1364" ht="11.5" customHeight="1">
      <c r="A1364" s="9" t="inlineStr"/>
      <c r="B1364" s="9" t="inlineStr">
        <is>
          <t>Add Cess @ 1% on "Z"</t>
        </is>
      </c>
      <c r="C1364" s="9" t="inlineStr"/>
      <c r="D1364" s="9" t="inlineStr"/>
      <c r="E1364" s="9" t="inlineStr"/>
      <c r="F1364" s="9" t="inlineStr">
        <is>
          <t>1420.17</t>
        </is>
      </c>
    </row>
    <row r="1365" ht="11.5" customHeight="1">
      <c r="A1365" s="9" t="inlineStr"/>
      <c r="B1365" s="9" t="inlineStr">
        <is>
          <t>Cost of 90 Sqm.</t>
        </is>
      </c>
      <c r="C1365" s="9" t="inlineStr"/>
      <c r="D1365" s="9" t="inlineStr"/>
      <c r="E1365" s="9" t="inlineStr"/>
      <c r="F1365" s="9" t="inlineStr">
        <is>
          <t>143436.86</t>
        </is>
      </c>
    </row>
    <row r="1366" ht="11.5" customHeight="1">
      <c r="A1366" s="9" t="inlineStr"/>
      <c r="B1366" s="9" t="inlineStr">
        <is>
          <t>Cost per sqm.</t>
        </is>
      </c>
      <c r="C1366" s="9" t="inlineStr"/>
      <c r="D1366" s="9" t="inlineStr"/>
      <c r="E1366" s="9" t="inlineStr"/>
      <c r="F1366" s="9" t="inlineStr">
        <is>
          <t>1593.74</t>
        </is>
      </c>
    </row>
    <row r="1367" ht="11.5" customHeight="1">
      <c r="A1367" s="9" t="inlineStr"/>
      <c r="B1367" s="9" t="inlineStr">
        <is>
          <t>Say</t>
        </is>
      </c>
      <c r="C1367" s="9" t="inlineStr"/>
      <c r="D1367" s="9" t="inlineStr"/>
      <c r="E1367" s="9" t="inlineStr"/>
      <c r="F1367" s="9" t="inlineStr">
        <is>
          <t>1593.75</t>
        </is>
      </c>
    </row>
    <row r="1369" ht="11.5" customHeight="1">
      <c r="A1369" s="9" t="inlineStr">
        <is>
          <t>2.20</t>
        </is>
      </c>
      <c r="B1369" s="9" t="inlineStr">
        <is>
          <t>Open timbering in trenches including</t>
        </is>
      </c>
      <c r="C1369" s="9" t="inlineStr"/>
      <c r="D1369" s="9" t="inlineStr">
        <is>
          <t>strutting</t>
        </is>
      </c>
      <c r="E1369" s="9" t="inlineStr">
        <is>
          <t>and shoring</t>
        </is>
      </c>
      <c r="F1369" s="9" t="inlineStr">
        <is>
          <t>complete</t>
        </is>
      </c>
    </row>
    <row r="1370" ht="11.5" customHeight="1">
      <c r="A1370" s="9" t="inlineStr"/>
      <c r="B1370" s="9" t="inlineStr">
        <is>
          <t>(measurements to be taken of the face</t>
        </is>
      </c>
      <c r="C1370" s="9" t="inlineStr">
        <is>
          <t>area</t>
        </is>
      </c>
      <c r="D1370" s="9" t="inlineStr">
        <is>
          <t>timbered):</t>
        </is>
      </c>
      <c r="E1370" s="9" t="inlineStr"/>
      <c r="F1370" s="9" t="inlineStr"/>
    </row>
    <row r="1371" ht="11.5" customHeight="1">
      <c r="A1371" s="9" t="inlineStr">
        <is>
          <t>2.20.1</t>
        </is>
      </c>
      <c r="B1371" s="9" t="inlineStr">
        <is>
          <t>Depth not exceeding 1.5 m</t>
        </is>
      </c>
      <c r="C1371" s="9" t="inlineStr"/>
      <c r="D1371" s="9" t="inlineStr"/>
      <c r="E1371" s="9" t="inlineStr"/>
      <c r="F1371" s="9" t="inlineStr"/>
    </row>
    <row r="1372" ht="11.5" customHeight="1">
      <c r="A1372" s="10" t="inlineStr">
        <is>
          <t>Code</t>
        </is>
      </c>
      <c r="B1372" s="10" t="inlineStr">
        <is>
          <t>Description</t>
        </is>
      </c>
      <c r="C1372" s="10" t="inlineStr">
        <is>
          <t>Unit</t>
        </is>
      </c>
      <c r="D1372" s="10" t="inlineStr">
        <is>
          <t>Quantity</t>
        </is>
      </c>
      <c r="E1372" s="10" t="inlineStr">
        <is>
          <t>Rate</t>
        </is>
      </c>
      <c r="F1372" s="10" t="inlineStr">
        <is>
          <t>Amount</t>
        </is>
      </c>
    </row>
    <row r="1373" ht="11.5" customHeight="1">
      <c r="A1373" s="9" t="inlineStr"/>
      <c r="B1373" s="9" t="inlineStr">
        <is>
          <t>Details of cost for a trench of length</t>
        </is>
      </c>
      <c r="C1373" s="9" t="inlineStr"/>
      <c r="D1373" s="9" t="inlineStr"/>
      <c r="E1373" s="9" t="inlineStr"/>
      <c r="F1373" s="9" t="inlineStr"/>
    </row>
    <row r="1374" ht="11.5" customHeight="1">
      <c r="A1374" s="9" t="inlineStr"/>
      <c r="B1374" s="9" t="inlineStr">
        <is>
          <t>30m and 1.50m deep</t>
        </is>
      </c>
      <c r="C1374" s="9" t="inlineStr"/>
      <c r="D1374" s="9" t="inlineStr"/>
      <c r="E1374" s="9" t="inlineStr"/>
      <c r="F1374" s="9" t="inlineStr"/>
    </row>
    <row r="1375" ht="11.5" customHeight="1">
      <c r="A1375" s="9" t="inlineStr"/>
      <c r="B1375" s="9" t="inlineStr">
        <is>
          <t>surface area - 2x30x1.5 = 90 sqm.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MATERIAL</t>
        </is>
      </c>
      <c r="C1376" s="9" t="inlineStr"/>
      <c r="D1376" s="9" t="inlineStr"/>
      <c r="E1376" s="9" t="inlineStr"/>
      <c r="F1376" s="9" t="inlineStr"/>
    </row>
    <row r="1377" ht="11.5" customHeight="1">
      <c r="A1377" s="9" t="inlineStr"/>
      <c r="B1377" s="9" t="inlineStr">
        <is>
          <t>The Material can be used four times</t>
        </is>
      </c>
      <c r="C1377" s="9" t="inlineStr"/>
      <c r="D1377" s="9" t="inlineStr"/>
      <c r="E1377" s="9" t="inlineStr"/>
      <c r="F1377" s="9" t="inlineStr"/>
    </row>
    <row r="1378" ht="11.5" customHeight="1">
      <c r="A1378" s="9" t="inlineStr"/>
      <c r="B1378" s="9" t="inlineStr">
        <is>
          <t>on the same work and after use of</t>
        </is>
      </c>
      <c r="C1378" s="9" t="inlineStr"/>
      <c r="D1378" s="9" t="inlineStr"/>
      <c r="E1378" s="9" t="inlineStr"/>
      <c r="F1378" s="9" t="inlineStr"/>
    </row>
    <row r="1379" ht="11.5" customHeight="1">
      <c r="A1379" s="9" t="inlineStr"/>
      <c r="B1379" s="9" t="inlineStr">
        <is>
          <t>material credit is given @ 75% of</t>
        </is>
      </c>
      <c r="C1379" s="9" t="inlineStr"/>
      <c r="D1379" s="9" t="inlineStr"/>
      <c r="E1379" s="9" t="inlineStr"/>
      <c r="F1379" s="9" t="inlineStr"/>
    </row>
    <row r="1380" ht="11.5" customHeight="1">
      <c r="A1380" s="9" t="inlineStr"/>
      <c r="B1380" s="9" t="inlineStr">
        <is>
          <t>cost</t>
        </is>
      </c>
      <c r="C1380" s="9" t="inlineStr"/>
      <c r="D1380" s="9" t="inlineStr"/>
      <c r="E1380" s="9" t="inlineStr"/>
      <c r="F1380" s="9" t="inlineStr"/>
    </row>
    <row r="1381" ht="11.5" customHeight="1">
      <c r="A1381" s="9" t="inlineStr"/>
      <c r="B1381" s="9" t="inlineStr">
        <is>
          <t>Poling board of</t>
        </is>
      </c>
      <c r="C1381" s="9" t="inlineStr"/>
      <c r="D1381" s="9" t="inlineStr"/>
      <c r="E1381" s="9" t="inlineStr"/>
      <c r="F1381" s="9" t="inlineStr"/>
    </row>
    <row r="1382" ht="11.5" customHeight="1">
      <c r="A1382" s="9" t="inlineStr">
        <is>
          <t>1198</t>
        </is>
      </c>
      <c r="B1382" s="9" t="inlineStr">
        <is>
          <t>Second class kail wood in planks</t>
        </is>
      </c>
      <c r="C1382" s="9" t="inlineStr">
        <is>
          <t>10 cudm</t>
        </is>
      </c>
      <c r="D1382" s="9" t="inlineStr">
        <is>
          <t>7.125</t>
        </is>
      </c>
      <c r="E1382" s="9" t="inlineStr">
        <is>
          <t>260.00</t>
        </is>
      </c>
      <c r="F1382" s="9" t="inlineStr">
        <is>
          <t>1852.50</t>
        </is>
      </c>
    </row>
    <row r="1383" ht="11.5" customHeight="1">
      <c r="A1383" s="9" t="inlineStr"/>
      <c r="B1383" s="9" t="inlineStr">
        <is>
          <t>1.5mx0.25x0.038m</t>
        </is>
      </c>
      <c r="C1383" s="9" t="inlineStr"/>
      <c r="D1383" s="9" t="inlineStr"/>
      <c r="E1383" s="9" t="inlineStr"/>
      <c r="F1383" s="9" t="inlineStr"/>
    </row>
    <row r="1384" ht="11.5" customHeight="1">
      <c r="A1384" s="9" t="inlineStr"/>
      <c r="B1384" s="9" t="inlineStr">
        <is>
          <t>2x40x1.5x0.25x0.038= 1.14cum =</t>
        </is>
      </c>
      <c r="C1384" s="9" t="inlineStr"/>
      <c r="D1384" s="9" t="inlineStr"/>
      <c r="E1384" s="9" t="inlineStr"/>
      <c r="F1384" s="9" t="inlineStr"/>
    </row>
    <row r="1385" ht="11.5" customHeight="1">
      <c r="A1385" s="9" t="inlineStr"/>
      <c r="B1385" s="9" t="inlineStr">
        <is>
          <t>1140 cudm</t>
        </is>
      </c>
      <c r="C1385" s="9" t="inlineStr"/>
      <c r="D1385" s="9" t="inlineStr"/>
      <c r="E1385" s="9" t="inlineStr"/>
      <c r="F1385" s="9" t="inlineStr"/>
    </row>
    <row r="1386" ht="11.5" customHeight="1">
      <c r="A1386" s="9" t="inlineStr"/>
      <c r="B1386" s="9" t="inlineStr">
        <is>
          <t>Qty taken for cost of using once after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/>
      <c r="B1387" s="9" t="inlineStr">
        <is>
          <t>deducting for credit = 1140x¼x¼ =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/>
      <c r="B1388" s="9" t="inlineStr">
        <is>
          <t>71.25 cudm</t>
        </is>
      </c>
      <c r="C1388" s="9" t="inlineStr"/>
      <c r="D1388" s="9" t="inlineStr"/>
      <c r="E1388" s="9" t="inlineStr"/>
      <c r="F1388" s="9" t="inlineStr"/>
    </row>
    <row r="1389" ht="11.5" customHeight="1">
      <c r="A1389" s="9" t="inlineStr">
        <is>
          <t>1197</t>
        </is>
      </c>
      <c r="B1389" s="9" t="inlineStr">
        <is>
          <t>Second class kail wood in scantling</t>
        </is>
      </c>
      <c r="C1389" s="9" t="inlineStr">
        <is>
          <t>10 cudm</t>
        </is>
      </c>
      <c r="D1389" s="9" t="inlineStr">
        <is>
          <t>7.50</t>
        </is>
      </c>
      <c r="E1389" s="9" t="inlineStr">
        <is>
          <t>260.00</t>
        </is>
      </c>
      <c r="F1389" s="9" t="inlineStr">
        <is>
          <t>1950.00</t>
        </is>
      </c>
    </row>
    <row r="1390" ht="11.5" customHeight="1">
      <c r="A1390" s="9" t="inlineStr"/>
      <c r="B1390" s="9" t="inlineStr">
        <is>
          <t>Walling l00mmxl00mm :</t>
        </is>
      </c>
      <c r="C1390" s="9" t="inlineStr"/>
      <c r="D1390" s="9" t="inlineStr"/>
      <c r="E1390" s="9" t="inlineStr"/>
      <c r="F1390" s="9" t="inlineStr"/>
    </row>
    <row r="1391" ht="11.5" customHeight="1">
      <c r="A1391" s="9" t="inlineStr"/>
      <c r="B1391" s="9" t="inlineStr">
        <is>
          <t>4x30mx0.l0mx0.l0m = 1.20cum=</t>
        </is>
      </c>
      <c r="C1391" s="9" t="inlineStr"/>
      <c r="D1391" s="9" t="inlineStr"/>
      <c r="E1391" s="9" t="inlineStr"/>
      <c r="F1391" s="9" t="inlineStr"/>
    </row>
    <row r="1392" ht="11.5" customHeight="1">
      <c r="A1392" s="9" t="inlineStr"/>
      <c r="B1392" s="9" t="inlineStr">
        <is>
          <t>1200 cudm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/>
      <c r="B1393" s="9" t="inlineStr">
        <is>
          <t>Qty taken for cost of using once after</t>
        </is>
      </c>
      <c r="C1393" s="9" t="inlineStr"/>
      <c r="D1393" s="9" t="inlineStr"/>
      <c r="E1393" s="9" t="inlineStr"/>
      <c r="F1393" s="9" t="inlineStr"/>
    </row>
    <row r="1394" ht="11.5" customHeight="1">
      <c r="A1394" s="9" t="inlineStr"/>
      <c r="B1394" s="9" t="inlineStr">
        <is>
          <t>deducting for credit = 1200x¼x¼ =</t>
        </is>
      </c>
      <c r="C1394" s="9" t="inlineStr"/>
      <c r="D1394" s="9" t="inlineStr"/>
      <c r="E1394" s="9" t="inlineStr"/>
      <c r="F1394" s="9" t="inlineStr"/>
    </row>
    <row r="1395" ht="11.5" customHeight="1">
      <c r="A1395" s="9" t="inlineStr"/>
      <c r="B1395" s="9" t="inlineStr">
        <is>
          <t>75 dm³ Struts of</t>
        </is>
      </c>
      <c r="C1395" s="9" t="inlineStr"/>
      <c r="D1395" s="9" t="inlineStr"/>
      <c r="E1395" s="9" t="inlineStr"/>
      <c r="F1395" s="9" t="inlineStr"/>
    </row>
    <row r="1396" ht="11.5" customHeight="1">
      <c r="A1396" s="9" t="inlineStr">
        <is>
          <t>0302</t>
        </is>
      </c>
      <c r="B1396" s="9" t="inlineStr">
        <is>
          <t>Safeda ballies 125 mm diameter</t>
        </is>
      </c>
      <c r="C1396" s="9" t="inlineStr">
        <is>
          <t>metre</t>
        </is>
      </c>
      <c r="D1396" s="9" t="inlineStr">
        <is>
          <t>3.18</t>
        </is>
      </c>
      <c r="E1396" s="9" t="inlineStr">
        <is>
          <t>40.00</t>
        </is>
      </c>
      <c r="F1396" s="9" t="inlineStr">
        <is>
          <t>127.20</t>
        </is>
      </c>
    </row>
    <row r="1397" ht="11.5" customHeight="1">
      <c r="A1397" s="9" t="inlineStr"/>
      <c r="B1397" s="9" t="inlineStr">
        <is>
          <t>and 1.5m long</t>
        </is>
      </c>
      <c r="C1397" s="9" t="inlineStr"/>
      <c r="D1397" s="9" t="inlineStr"/>
      <c r="E1397" s="9" t="inlineStr"/>
      <c r="F1397" s="9" t="inlineStr"/>
    </row>
    <row r="1398" ht="11.5" customHeight="1">
      <c r="A1398" s="9" t="inlineStr"/>
      <c r="B1398" s="9" t="inlineStr">
        <is>
          <t>2x17x1.50 = 51m</t>
        </is>
      </c>
      <c r="C1398" s="9" t="inlineStr"/>
      <c r="D1398" s="9" t="inlineStr"/>
      <c r="E1398" s="9" t="inlineStr"/>
      <c r="F1398" s="9" t="inlineStr"/>
    </row>
    <row r="1399" ht="11.5" customHeight="1">
      <c r="A1399" s="9" t="inlineStr"/>
      <c r="B1399" s="9" t="inlineStr">
        <is>
          <t>Qty taken for cost of using once after</t>
        </is>
      </c>
      <c r="C1399" s="9" t="inlineStr"/>
      <c r="D1399" s="9" t="inlineStr"/>
      <c r="E1399" s="9" t="inlineStr"/>
      <c r="F1399" s="9" t="inlineStr"/>
    </row>
    <row r="1400" ht="11.5" customHeight="1">
      <c r="A1400" s="9" t="inlineStr"/>
      <c r="B1400" s="9" t="inlineStr">
        <is>
          <t>deducting for credit = 51x¼x¼ = 3.18 m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>
        <is>
          <t>2204</t>
        </is>
      </c>
      <c r="B1401" s="9" t="inlineStr">
        <is>
          <t>Carriage of Timber</t>
        </is>
      </c>
      <c r="C1401" s="9" t="inlineStr">
        <is>
          <t>cum</t>
        </is>
      </c>
      <c r="D1401" s="9" t="inlineStr">
        <is>
          <t>0.74</t>
        </is>
      </c>
      <c r="E1401" s="9" t="inlineStr">
        <is>
          <t>118.59</t>
        </is>
      </c>
      <c r="F1401" s="9" t="inlineStr">
        <is>
          <t>87.76</t>
        </is>
      </c>
    </row>
    <row r="1402" ht="11.5" customHeight="1">
      <c r="A1402" s="9" t="inlineStr"/>
      <c r="B1402" s="9" t="inlineStr">
        <is>
          <t>CARRIAGE:</t>
        </is>
      </c>
      <c r="C1402" s="9" t="inlineStr"/>
      <c r="D1402" s="9" t="inlineStr"/>
      <c r="E1402" s="9" t="inlineStr"/>
      <c r="F1402" s="9" t="inlineStr"/>
    </row>
    <row r="1403" ht="11.5" customHeight="1">
      <c r="A1403" s="9" t="inlineStr"/>
      <c r="B1403" s="9" t="inlineStr">
        <is>
          <t>Poling boards = 1.14 cum</t>
        </is>
      </c>
      <c r="C1403" s="9" t="inlineStr"/>
      <c r="D1403" s="9" t="inlineStr"/>
      <c r="E1403" s="9" t="inlineStr"/>
      <c r="F1403" s="9" t="inlineStr"/>
    </row>
    <row r="1404" ht="11.5" customHeight="1">
      <c r="A1404" s="9" t="inlineStr"/>
      <c r="B1404" s="9" t="inlineStr">
        <is>
          <t>Walling = 1.20 cum</t>
        </is>
      </c>
      <c r="C1404" s="9" t="inlineStr"/>
      <c r="D1404" s="9" t="inlineStr"/>
      <c r="E1404" s="9" t="inlineStr"/>
      <c r="F1404" s="9" t="inlineStr"/>
    </row>
    <row r="1405" ht="11.5" customHeight="1">
      <c r="A1405" s="9" t="inlineStr"/>
      <c r="B1405" s="9" t="inlineStr">
        <is>
          <t>Ballies struts 3.14/4x(0.125) ² =</t>
        </is>
      </c>
      <c r="C1405" s="9" t="inlineStr"/>
      <c r="D1405" s="9" t="inlineStr"/>
      <c r="E1405" s="9" t="inlineStr"/>
      <c r="F1405" s="9" t="inlineStr"/>
    </row>
    <row r="1406" ht="11.5" customHeight="1">
      <c r="A1406" s="9" t="inlineStr"/>
      <c r="B1406" s="9" t="inlineStr">
        <is>
          <t>0.63 cum</t>
        </is>
      </c>
      <c r="C1406" s="9" t="inlineStr"/>
      <c r="D1406" s="9" t="inlineStr"/>
      <c r="E1406" s="9" t="inlineStr"/>
      <c r="F1406" s="9" t="inlineStr"/>
    </row>
    <row r="1407" ht="11.5" customHeight="1">
      <c r="A1407" s="9" t="inlineStr"/>
      <c r="B1407" s="9" t="inlineStr">
        <is>
          <t>Total of carriage = 2.97 cum x ¼ = 0.74</t>
        </is>
      </c>
      <c r="C1407" s="9" t="inlineStr"/>
      <c r="D1407" s="9" t="inlineStr"/>
      <c r="E1407" s="9" t="inlineStr"/>
      <c r="F1407" s="9" t="inlineStr"/>
    </row>
    <row r="1408" ht="11.5" customHeight="1">
      <c r="A1408" s="9" t="inlineStr"/>
      <c r="B1408" s="9" t="inlineStr">
        <is>
          <t>LABOUR</t>
        </is>
      </c>
      <c r="C1408" s="9" t="inlineStr"/>
      <c r="D1408" s="9" t="inlineStr"/>
      <c r="E1408" s="9" t="inlineStr"/>
      <c r="F1408" s="9" t="inlineStr"/>
    </row>
    <row r="1409" ht="11.5" customHeight="1">
      <c r="A1409" s="9" t="inlineStr">
        <is>
          <t>0112</t>
        </is>
      </c>
      <c r="B1409" s="9" t="inlineStr">
        <is>
          <t>Carpenter 2nd class</t>
        </is>
      </c>
      <c r="C1409" s="9" t="inlineStr">
        <is>
          <t>day</t>
        </is>
      </c>
      <c r="D1409" s="9" t="inlineStr">
        <is>
          <t>0.25</t>
        </is>
      </c>
      <c r="E1409" s="9" t="inlineStr">
        <is>
          <t>679.00</t>
        </is>
      </c>
      <c r="F1409" s="9" t="inlineStr">
        <is>
          <t>169.75</t>
        </is>
      </c>
    </row>
    <row r="1410" ht="11.5" customHeight="1">
      <c r="A1410" s="9" t="inlineStr">
        <is>
          <t>0114</t>
        </is>
      </c>
      <c r="B1410" s="9" t="inlineStr">
        <is>
          <t>Beldar</t>
        </is>
      </c>
      <c r="C1410" s="9" t="inlineStr">
        <is>
          <t>day</t>
        </is>
      </c>
      <c r="D1410" s="9" t="inlineStr">
        <is>
          <t>0.50</t>
        </is>
      </c>
      <c r="E1410" s="9" t="inlineStr">
        <is>
          <t>558.00</t>
        </is>
      </c>
      <c r="F1410" s="9" t="inlineStr">
        <is>
          <t>279.00</t>
        </is>
      </c>
    </row>
    <row r="1411" ht="11.5" customHeight="1">
      <c r="A1411" s="9" t="inlineStr">
        <is>
          <t>9999</t>
        </is>
      </c>
      <c r="B1411" s="9" t="inlineStr">
        <is>
          <t>Sundries</t>
        </is>
      </c>
      <c r="C1411" s="9" t="inlineStr">
        <is>
          <t>L.S.</t>
        </is>
      </c>
      <c r="D1411" s="9" t="inlineStr">
        <is>
          <t>19.76</t>
        </is>
      </c>
      <c r="E1411" s="9" t="inlineStr">
        <is>
          <t>2.00</t>
        </is>
      </c>
      <c r="F1411" s="9" t="inlineStr">
        <is>
          <t>39.52</t>
        </is>
      </c>
    </row>
    <row r="1412" ht="11.5" customHeight="1">
      <c r="A1412" s="9" t="inlineStr"/>
      <c r="B1412" s="9" t="inlineStr">
        <is>
          <t>TOTAL</t>
        </is>
      </c>
      <c r="C1412" s="9" t="inlineStr"/>
      <c r="D1412" s="9" t="inlineStr"/>
      <c r="E1412" s="9" t="inlineStr"/>
      <c r="F1412" s="9" t="inlineStr">
        <is>
          <t>4505.73 W</t>
        </is>
      </c>
    </row>
    <row r="1413" ht="11.5" customHeight="1">
      <c r="A1413" s="9" t="inlineStr"/>
      <c r="B1413" s="9" t="inlineStr">
        <is>
          <t>Add 1 % Water charges on "W"</t>
        </is>
      </c>
      <c r="C1413" s="9" t="inlineStr"/>
      <c r="D1413" s="9" t="inlineStr"/>
      <c r="E1413" s="9" t="inlineStr"/>
      <c r="F1413" s="9" t="inlineStr">
        <is>
          <t>45.06</t>
        </is>
      </c>
    </row>
    <row r="1414" ht="11.5" customHeight="1">
      <c r="A1414" s="9" t="inlineStr"/>
      <c r="B1414" s="9" t="inlineStr">
        <is>
          <t>TOTAL</t>
        </is>
      </c>
      <c r="C1414" s="9" t="inlineStr"/>
      <c r="D1414" s="9" t="inlineStr"/>
      <c r="E1414" s="9" t="inlineStr"/>
      <c r="F1414" s="9" t="inlineStr">
        <is>
          <t>4550.78 X</t>
        </is>
      </c>
    </row>
    <row r="1415" ht="11.5" customHeight="1">
      <c r="A1415" s="9" t="inlineStr"/>
      <c r="B1415" s="9" t="inlineStr">
        <is>
          <t>Add GST on "X" (multiplying factor</t>
        </is>
      </c>
      <c r="C1415" s="9" t="inlineStr"/>
      <c r="D1415" s="9" t="inlineStr"/>
      <c r="E1415" s="9" t="inlineStr"/>
      <c r="F1415" s="9" t="inlineStr"/>
    </row>
    <row r="1416" ht="11.5" customHeight="1">
      <c r="A1416" s="9" t="inlineStr"/>
      <c r="B1416" s="9" t="inlineStr">
        <is>
          <t>0.1405)</t>
        </is>
      </c>
      <c r="C1416" s="9" t="inlineStr"/>
      <c r="D1416" s="9" t="inlineStr"/>
      <c r="E1416" s="9" t="inlineStr"/>
      <c r="F1416" s="9" t="inlineStr">
        <is>
          <t>639.39</t>
        </is>
      </c>
    </row>
    <row r="1417" ht="11.5" customHeight="1">
      <c r="A1417" s="9" t="inlineStr"/>
      <c r="B1417" s="9" t="inlineStr">
        <is>
          <t>TOTAL</t>
        </is>
      </c>
      <c r="C1417" s="9" t="inlineStr"/>
      <c r="D1417" s="9" t="inlineStr"/>
      <c r="E1417" s="9" t="inlineStr"/>
      <c r="F1417" s="9" t="inlineStr">
        <is>
          <t>5190.17 Y</t>
        </is>
      </c>
    </row>
    <row r="1418" ht="11.5" customHeight="1">
      <c r="A1418" s="9" t="inlineStr"/>
      <c r="B1418" s="9" t="inlineStr">
        <is>
          <t>Add 15% CPOH on "Y"</t>
        </is>
      </c>
      <c r="C1418" s="9" t="inlineStr"/>
      <c r="D1418" s="9" t="inlineStr"/>
      <c r="E1418" s="9" t="inlineStr"/>
      <c r="F1418" s="9" t="inlineStr">
        <is>
          <t>778.53</t>
        </is>
      </c>
    </row>
    <row r="1419" ht="11.5" customHeight="1">
      <c r="A1419" s="9" t="inlineStr"/>
      <c r="B1419" s="9" t="inlineStr">
        <is>
          <t>TOTAL</t>
        </is>
      </c>
      <c r="C1419" s="9" t="inlineStr"/>
      <c r="D1419" s="9" t="inlineStr"/>
      <c r="E1419" s="9" t="inlineStr"/>
      <c r="F1419" s="9" t="inlineStr">
        <is>
          <t>5968.69 Z</t>
        </is>
      </c>
    </row>
    <row r="1420" ht="11.5" customHeight="1">
      <c r="A1420" s="9" t="inlineStr"/>
      <c r="B1420" s="9" t="inlineStr">
        <is>
          <t>Add Cess @ 1% on "Z"</t>
        </is>
      </c>
      <c r="C1420" s="9" t="inlineStr"/>
      <c r="D1420" s="9" t="inlineStr"/>
      <c r="E1420" s="9" t="inlineStr"/>
      <c r="F1420" s="9" t="inlineStr">
        <is>
          <t>59.69</t>
        </is>
      </c>
    </row>
    <row r="1421" ht="11.5" customHeight="1">
      <c r="A1421" s="9" t="inlineStr"/>
      <c r="B1421" s="9" t="inlineStr">
        <is>
          <t>Cost of 90 Sqm</t>
        </is>
      </c>
      <c r="C1421" s="9" t="inlineStr"/>
      <c r="D1421" s="9" t="inlineStr"/>
      <c r="E1421" s="9" t="inlineStr"/>
      <c r="F1421" s="9" t="inlineStr">
        <is>
          <t>6028.38</t>
        </is>
      </c>
    </row>
    <row r="1423" ht="11.5" customHeight="1">
      <c r="A1423" s="9" t="inlineStr">
        <is>
          <t>2.20.2</t>
        </is>
      </c>
      <c r="B1423" s="9" t="inlineStr">
        <is>
          <t>Depth exceeding 1.5 m but not exceeding</t>
        </is>
      </c>
      <c r="C1423" s="9" t="inlineStr">
        <is>
          <t>3</t>
        </is>
      </c>
      <c r="D1423" s="9" t="inlineStr">
        <is>
          <t>m</t>
        </is>
      </c>
      <c r="E1423" s="9" t="inlineStr"/>
      <c r="F1423" s="9" t="inlineStr"/>
    </row>
    <row r="1424" ht="11.5" customHeight="1">
      <c r="A1424" s="10" t="inlineStr">
        <is>
          <t>Code</t>
        </is>
      </c>
      <c r="B1424" s="10" t="inlineStr">
        <is>
          <t>Description</t>
        </is>
      </c>
      <c r="C1424" s="10" t="inlineStr">
        <is>
          <t>Unit</t>
        </is>
      </c>
      <c r="D1424" s="10" t="inlineStr">
        <is>
          <t>Quantity</t>
        </is>
      </c>
      <c r="E1424" s="10" t="inlineStr">
        <is>
          <t>Rate</t>
        </is>
      </c>
      <c r="F1424" s="10" t="inlineStr">
        <is>
          <t>Amount</t>
        </is>
      </c>
    </row>
    <row r="1425" ht="11.5" customHeight="1">
      <c r="A1425" s="9" t="inlineStr"/>
      <c r="B1425" s="9" t="inlineStr">
        <is>
          <t>Details of cost for a trench of length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/>
      <c r="B1426" s="9" t="inlineStr">
        <is>
          <t>30m and 1.5m deep</t>
        </is>
      </c>
      <c r="C1426" s="9" t="inlineStr"/>
      <c r="D1426" s="9" t="inlineStr"/>
      <c r="E1426" s="9" t="inlineStr"/>
      <c r="F1426" s="9" t="inlineStr"/>
    </row>
    <row r="1427" ht="11.5" customHeight="1">
      <c r="A1427" s="9" t="inlineStr"/>
      <c r="B1427" s="9" t="inlineStr">
        <is>
          <t>surface area - 2x30x1.5 = 90 sqm.</t>
        </is>
      </c>
      <c r="C1427" s="9" t="inlineStr"/>
      <c r="D1427" s="9" t="inlineStr"/>
      <c r="E1427" s="9" t="inlineStr"/>
      <c r="F1427" s="9" t="inlineStr"/>
    </row>
    <row r="1428" ht="11.5" customHeight="1">
      <c r="A1428" s="9" t="inlineStr"/>
      <c r="B1428" s="9" t="inlineStr">
        <is>
          <t>MATERIAL</t>
        </is>
      </c>
      <c r="C1428" s="9" t="inlineStr"/>
      <c r="D1428" s="9" t="inlineStr"/>
      <c r="E1428" s="9" t="inlineStr"/>
      <c r="F1428" s="9" t="inlineStr"/>
    </row>
    <row r="1429" ht="11.5" customHeight="1">
      <c r="A1429" s="9" t="inlineStr"/>
      <c r="B1429" s="9" t="inlineStr">
        <is>
          <t>The Material can be used four times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/>
      <c r="B1430" s="9" t="inlineStr">
        <is>
          <t>on the same work and after use of</t>
        </is>
      </c>
      <c r="C1430" s="9" t="inlineStr"/>
      <c r="D1430" s="9" t="inlineStr"/>
      <c r="E1430" s="9" t="inlineStr"/>
      <c r="F1430" s="9" t="inlineStr"/>
    </row>
    <row r="1431" ht="11.5" customHeight="1">
      <c r="A1431" s="9" t="inlineStr"/>
      <c r="B1431" s="9" t="inlineStr">
        <is>
          <t>material credit is given @ 75% of</t>
        </is>
      </c>
      <c r="C1431" s="9" t="inlineStr"/>
      <c r="D1431" s="9" t="inlineStr"/>
      <c r="E1431" s="9" t="inlineStr"/>
      <c r="F1431" s="9" t="inlineStr"/>
    </row>
    <row r="1432" ht="11.5" customHeight="1">
      <c r="A1432" s="9" t="inlineStr"/>
      <c r="B1432" s="9" t="inlineStr">
        <is>
          <t>cost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/>
      <c r="B1433" s="9" t="inlineStr">
        <is>
          <t>Poling boards of</t>
        </is>
      </c>
      <c r="C1433" s="9" t="inlineStr"/>
      <c r="D1433" s="9" t="inlineStr"/>
      <c r="E1433" s="9" t="inlineStr"/>
      <c r="F1433" s="9" t="inlineStr"/>
    </row>
    <row r="1434" ht="11.5" customHeight="1">
      <c r="A1434" s="9" t="inlineStr">
        <is>
          <t>1198</t>
        </is>
      </c>
      <c r="B1434" s="9" t="inlineStr">
        <is>
          <t>Second class kail wood in planks</t>
        </is>
      </c>
      <c r="C1434" s="9" t="inlineStr">
        <is>
          <t>10 cudm</t>
        </is>
      </c>
      <c r="D1434" s="9" t="inlineStr">
        <is>
          <t>7.125</t>
        </is>
      </c>
      <c r="E1434" s="9" t="inlineStr">
        <is>
          <t>260.00</t>
        </is>
      </c>
      <c r="F1434" s="9" t="inlineStr">
        <is>
          <t>1852.50</t>
        </is>
      </c>
    </row>
    <row r="1435" ht="11.5" customHeight="1">
      <c r="A1435" s="9" t="inlineStr"/>
      <c r="B1435" s="9" t="inlineStr">
        <is>
          <t>1.50mx0.25x0.038m</t>
        </is>
      </c>
      <c r="C1435" s="9" t="inlineStr"/>
      <c r="D1435" s="9" t="inlineStr"/>
      <c r="E1435" s="9" t="inlineStr"/>
      <c r="F1435" s="9" t="inlineStr"/>
    </row>
    <row r="1436" ht="11.5" customHeight="1">
      <c r="A1436" s="9" t="inlineStr"/>
      <c r="B1436" s="9" t="inlineStr">
        <is>
          <t>2x40x1.50x0.25x0.038= 1.14cum=</t>
        </is>
      </c>
      <c r="C1436" s="9" t="inlineStr"/>
      <c r="D1436" s="9" t="inlineStr"/>
      <c r="E1436" s="9" t="inlineStr"/>
      <c r="F1436" s="9" t="inlineStr"/>
    </row>
    <row r="1437" ht="11.5" customHeight="1">
      <c r="A1437" s="9" t="inlineStr"/>
      <c r="B1437" s="9" t="inlineStr">
        <is>
          <t>1140 cudm</t>
        </is>
      </c>
      <c r="C1437" s="9" t="inlineStr"/>
      <c r="D1437" s="9" t="inlineStr"/>
      <c r="E1437" s="9" t="inlineStr"/>
      <c r="F1437" s="9" t="inlineStr"/>
    </row>
    <row r="1438" ht="11.5" customHeight="1">
      <c r="A1438" s="9" t="inlineStr"/>
      <c r="B1438" s="9" t="inlineStr">
        <is>
          <t>Qty taken for cost of using once after</t>
        </is>
      </c>
      <c r="C1438" s="9" t="inlineStr"/>
      <c r="D1438" s="9" t="inlineStr"/>
      <c r="E1438" s="9" t="inlineStr"/>
      <c r="F1438" s="9" t="inlineStr"/>
    </row>
    <row r="1439" ht="11.5" customHeight="1">
      <c r="A1439" s="9" t="inlineStr"/>
      <c r="B1439" s="9" t="inlineStr">
        <is>
          <t>deducting for credit = 1140x¼x¼ =</t>
        </is>
      </c>
      <c r="C1439" s="9" t="inlineStr"/>
      <c r="D1439" s="9" t="inlineStr"/>
      <c r="E1439" s="9" t="inlineStr"/>
      <c r="F1439" s="9" t="inlineStr"/>
    </row>
    <row r="1440" ht="11.5" customHeight="1">
      <c r="A1440" s="9" t="inlineStr"/>
      <c r="B1440" s="9" t="inlineStr">
        <is>
          <t>71.25 dm³</t>
        </is>
      </c>
      <c r="C1440" s="9" t="inlineStr"/>
      <c r="D1440" s="9" t="inlineStr"/>
      <c r="E1440" s="9" t="inlineStr"/>
      <c r="F1440" s="9" t="inlineStr"/>
    </row>
    <row r="1441" ht="11.5" customHeight="1">
      <c r="A1441" s="9" t="inlineStr"/>
      <c r="B1441" s="9" t="inlineStr">
        <is>
          <t>Wallings of</t>
        </is>
      </c>
      <c r="C1441" s="9" t="inlineStr"/>
      <c r="D1441" s="9" t="inlineStr"/>
      <c r="E1441" s="9" t="inlineStr"/>
      <c r="F1441" s="9" t="inlineStr"/>
    </row>
    <row r="1442" ht="11.5" customHeight="1">
      <c r="A1442" s="9" t="inlineStr">
        <is>
          <t>1197</t>
        </is>
      </c>
      <c r="B1442" s="9" t="inlineStr">
        <is>
          <t>Second class kail wood in scantling</t>
        </is>
      </c>
      <c r="C1442" s="9" t="inlineStr">
        <is>
          <t>10 cudm</t>
        </is>
      </c>
      <c r="D1442" s="9" t="inlineStr">
        <is>
          <t>7.50</t>
        </is>
      </c>
      <c r="E1442" s="9" t="inlineStr">
        <is>
          <t>260.00</t>
        </is>
      </c>
      <c r="F1442" s="9" t="inlineStr">
        <is>
          <t>1950.00</t>
        </is>
      </c>
    </row>
    <row r="1443" ht="11.5" customHeight="1">
      <c r="A1443" s="9" t="inlineStr"/>
      <c r="B1443" s="9" t="inlineStr">
        <is>
          <t>100mmx 100mm:</t>
        </is>
      </c>
      <c r="C1443" s="9" t="inlineStr"/>
      <c r="D1443" s="9" t="inlineStr"/>
      <c r="E1443" s="9" t="inlineStr"/>
      <c r="F1443" s="9" t="inlineStr"/>
    </row>
    <row r="1444" ht="11.5" customHeight="1">
      <c r="A1444" s="9" t="inlineStr"/>
      <c r="B1444" s="9" t="inlineStr">
        <is>
          <t>4x30mx0.l0mx0.l0m = 1.20cum=</t>
        </is>
      </c>
      <c r="C1444" s="9" t="inlineStr"/>
      <c r="D1444" s="9" t="inlineStr"/>
      <c r="E1444" s="9" t="inlineStr"/>
      <c r="F1444" s="9" t="inlineStr"/>
    </row>
    <row r="1445" ht="11.5" customHeight="1">
      <c r="A1445" s="9" t="inlineStr"/>
      <c r="B1445" s="9" t="inlineStr">
        <is>
          <t>1200 cudm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/>
      <c r="B1446" s="9" t="inlineStr">
        <is>
          <t>Qty taken for cost of using once after</t>
        </is>
      </c>
      <c r="C1446" s="9" t="inlineStr"/>
      <c r="D1446" s="9" t="inlineStr"/>
      <c r="E1446" s="9" t="inlineStr"/>
      <c r="F1446" s="9" t="inlineStr"/>
    </row>
    <row r="1447" ht="11.5" customHeight="1">
      <c r="A1447" s="9" t="inlineStr"/>
      <c r="B1447" s="9" t="inlineStr">
        <is>
          <t>deducting for credit = 1200x¼x¼ =</t>
        </is>
      </c>
      <c r="C1447" s="9" t="inlineStr"/>
      <c r="D1447" s="9" t="inlineStr"/>
      <c r="E1447" s="9" t="inlineStr"/>
      <c r="F1447" s="9" t="inlineStr"/>
    </row>
    <row r="1448" ht="11.5" customHeight="1">
      <c r="A1448" s="9" t="inlineStr"/>
      <c r="B1448" s="9" t="inlineStr">
        <is>
          <t>75 dm³</t>
        </is>
      </c>
      <c r="C1448" s="9" t="inlineStr"/>
      <c r="D1448" s="9" t="inlineStr"/>
      <c r="E1448" s="9" t="inlineStr"/>
      <c r="F1448" s="9" t="inlineStr"/>
    </row>
    <row r="1449" ht="11.5" customHeight="1">
      <c r="A1449" s="9" t="inlineStr"/>
      <c r="B1449" s="9" t="inlineStr">
        <is>
          <t>Struts of</t>
        </is>
      </c>
      <c r="C1449" s="9" t="inlineStr"/>
      <c r="D1449" s="9" t="inlineStr"/>
      <c r="E1449" s="9" t="inlineStr"/>
      <c r="F1449" s="9" t="inlineStr"/>
    </row>
    <row r="1450" ht="11.5" customHeight="1">
      <c r="A1450" s="9" t="inlineStr">
        <is>
          <t>0302</t>
        </is>
      </c>
      <c r="B1450" s="9" t="inlineStr">
        <is>
          <t>Safeda ballies 125 mm diameter</t>
        </is>
      </c>
      <c r="C1450" s="9" t="inlineStr">
        <is>
          <t>metre</t>
        </is>
      </c>
      <c r="D1450" s="9" t="inlineStr">
        <is>
          <t>3.18</t>
        </is>
      </c>
      <c r="E1450" s="9" t="inlineStr">
        <is>
          <t>40.00</t>
        </is>
      </c>
      <c r="F1450" s="9" t="inlineStr">
        <is>
          <t>127.20</t>
        </is>
      </c>
    </row>
    <row r="1451" ht="11.5" customHeight="1">
      <c r="A1451" s="9" t="inlineStr"/>
      <c r="B1451" s="9" t="inlineStr">
        <is>
          <t>and 1.5m long</t>
        </is>
      </c>
      <c r="C1451" s="9" t="inlineStr"/>
      <c r="D1451" s="9" t="inlineStr"/>
      <c r="E1451" s="9" t="inlineStr"/>
      <c r="F1451" s="9" t="inlineStr"/>
    </row>
    <row r="1452" ht="11.5" customHeight="1">
      <c r="A1452" s="9" t="inlineStr"/>
      <c r="B1452" s="9" t="inlineStr">
        <is>
          <t>2x17x1.5 = 51m</t>
        </is>
      </c>
      <c r="C1452" s="9" t="inlineStr"/>
      <c r="D1452" s="9" t="inlineStr"/>
      <c r="E1452" s="9" t="inlineStr"/>
      <c r="F1452" s="9" t="inlineStr"/>
    </row>
    <row r="1453" ht="11.5" customHeight="1">
      <c r="A1453" s="9" t="inlineStr"/>
      <c r="B1453" s="9" t="inlineStr">
        <is>
          <t>Qty taken for cost of using once after</t>
        </is>
      </c>
      <c r="C1453" s="9" t="inlineStr"/>
      <c r="D1453" s="9" t="inlineStr"/>
      <c r="E1453" s="9" t="inlineStr"/>
      <c r="F1453" s="9" t="inlineStr"/>
    </row>
    <row r="1454" ht="11.5" customHeight="1">
      <c r="A1454" s="9" t="inlineStr"/>
      <c r="B1454" s="9" t="inlineStr">
        <is>
          <t>deducting for credit = 51x¼x¼ = 3.18 m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>
        <is>
          <t>2204</t>
        </is>
      </c>
      <c r="B1455" s="9" t="inlineStr">
        <is>
          <t>Carriage of Timber</t>
        </is>
      </c>
      <c r="C1455" s="9" t="inlineStr">
        <is>
          <t>cum</t>
        </is>
      </c>
      <c r="D1455" s="9" t="inlineStr">
        <is>
          <t>0.74</t>
        </is>
      </c>
      <c r="E1455" s="9" t="inlineStr">
        <is>
          <t>118.59</t>
        </is>
      </c>
      <c r="F1455" s="9" t="inlineStr">
        <is>
          <t>87.76</t>
        </is>
      </c>
    </row>
    <row r="1456" ht="11.5" customHeight="1">
      <c r="A1456" s="9" t="inlineStr"/>
      <c r="B1456" s="9" t="inlineStr">
        <is>
          <t>CARRIAGE: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/>
      <c r="B1457" s="9" t="inlineStr">
        <is>
          <t>Poling boards = 1.14 cum</t>
        </is>
      </c>
      <c r="C1457" s="9" t="inlineStr"/>
      <c r="D1457" s="9" t="inlineStr"/>
      <c r="E1457" s="9" t="inlineStr"/>
      <c r="F1457" s="9" t="inlineStr"/>
    </row>
    <row r="1458" ht="11.5" customHeight="1">
      <c r="A1458" s="9" t="inlineStr"/>
      <c r="B1458" s="9" t="inlineStr">
        <is>
          <t>Walling</t>
        </is>
      </c>
      <c r="C1458" s="9" t="inlineStr"/>
      <c r="D1458" s="9" t="inlineStr"/>
      <c r="E1458" s="9" t="inlineStr"/>
      <c r="F1458" s="9" t="inlineStr"/>
    </row>
    <row r="1459" ht="11.5" customHeight="1">
      <c r="A1459" s="9" t="inlineStr"/>
      <c r="B1459" s="9" t="inlineStr">
        <is>
          <t>Ballies struts 3.14/4x(0.125) ² =</t>
        </is>
      </c>
      <c r="C1459" s="9" t="inlineStr"/>
      <c r="D1459" s="9" t="inlineStr"/>
      <c r="E1459" s="9" t="inlineStr"/>
      <c r="F1459" s="9" t="inlineStr"/>
    </row>
    <row r="1460" ht="11.5" customHeight="1">
      <c r="A1460" s="9" t="inlineStr"/>
      <c r="B1460" s="9" t="inlineStr">
        <is>
          <t>0.63 cum</t>
        </is>
      </c>
      <c r="C1460" s="9" t="inlineStr"/>
      <c r="D1460" s="9" t="inlineStr"/>
      <c r="E1460" s="9" t="inlineStr"/>
      <c r="F1460" s="9" t="inlineStr"/>
    </row>
    <row r="1461" ht="11.5" customHeight="1">
      <c r="A1461" s="9" t="inlineStr"/>
      <c r="B1461" s="9" t="inlineStr">
        <is>
          <t>Total of carriage = 2.97 cum x ¼ = 0.74</t>
        </is>
      </c>
      <c r="C1461" s="9" t="inlineStr"/>
      <c r="D1461" s="9" t="inlineStr"/>
      <c r="E1461" s="9" t="inlineStr"/>
      <c r="F1461" s="9" t="inlineStr"/>
    </row>
    <row r="1462" ht="11.5" customHeight="1">
      <c r="A1462" s="9" t="inlineStr"/>
      <c r="B1462" s="9" t="inlineStr">
        <is>
          <t>LABOUR</t>
        </is>
      </c>
      <c r="C1462" s="9" t="inlineStr"/>
      <c r="D1462" s="9" t="inlineStr"/>
      <c r="E1462" s="9" t="inlineStr"/>
      <c r="F1462" s="9" t="inlineStr"/>
    </row>
    <row r="1463" ht="11.5" customHeight="1">
      <c r="A1463" s="9" t="inlineStr">
        <is>
          <t>0112</t>
        </is>
      </c>
      <c r="B1463" s="9" t="inlineStr">
        <is>
          <t>Carpenter 2nd class</t>
        </is>
      </c>
      <c r="C1463" s="9" t="inlineStr">
        <is>
          <t>day</t>
        </is>
      </c>
      <c r="D1463" s="9" t="inlineStr">
        <is>
          <t>0.50</t>
        </is>
      </c>
      <c r="E1463" s="9" t="inlineStr">
        <is>
          <t>679.00</t>
        </is>
      </c>
      <c r="F1463" s="9" t="inlineStr">
        <is>
          <t>339.50</t>
        </is>
      </c>
    </row>
    <row r="1464" ht="11.5" customHeight="1">
      <c r="A1464" s="9" t="inlineStr">
        <is>
          <t>0114</t>
        </is>
      </c>
      <c r="B1464" s="9" t="inlineStr">
        <is>
          <t>Beldar</t>
        </is>
      </c>
      <c r="C1464" s="9" t="inlineStr">
        <is>
          <t>day</t>
        </is>
      </c>
      <c r="D1464" s="9" t="inlineStr">
        <is>
          <t>1.00</t>
        </is>
      </c>
      <c r="E1464" s="9" t="inlineStr">
        <is>
          <t>558.00</t>
        </is>
      </c>
      <c r="F1464" s="9" t="inlineStr">
        <is>
          <t>558.00</t>
        </is>
      </c>
    </row>
    <row r="1465" ht="11.5" customHeight="1">
      <c r="A1465" s="9" t="inlineStr">
        <is>
          <t>9999</t>
        </is>
      </c>
      <c r="B1465" s="9" t="inlineStr">
        <is>
          <t>Sundries</t>
        </is>
      </c>
      <c r="C1465" s="9" t="inlineStr">
        <is>
          <t>L.S.</t>
        </is>
      </c>
      <c r="D1465" s="9" t="inlineStr">
        <is>
          <t>33.15</t>
        </is>
      </c>
      <c r="E1465" s="9" t="inlineStr">
        <is>
          <t>2.00</t>
        </is>
      </c>
      <c r="F1465" s="9" t="inlineStr">
        <is>
          <t>66.30</t>
        </is>
      </c>
    </row>
    <row r="1466" ht="11.5" customHeight="1">
      <c r="A1466" s="9" t="inlineStr"/>
      <c r="B1466" s="9" t="inlineStr">
        <is>
          <t>TOTAL</t>
        </is>
      </c>
      <c r="C1466" s="9" t="inlineStr"/>
      <c r="D1466" s="9" t="inlineStr"/>
      <c r="E1466" s="9" t="inlineStr"/>
      <c r="F1466" s="9" t="inlineStr">
        <is>
          <t>4981.26 W</t>
        </is>
      </c>
    </row>
    <row r="1467" ht="11.5" customHeight="1">
      <c r="A1467" s="9" t="inlineStr"/>
      <c r="B1467" s="9" t="inlineStr">
        <is>
          <t>Add 1 % Water charges on "W"</t>
        </is>
      </c>
      <c r="C1467" s="9" t="inlineStr"/>
      <c r="D1467" s="9" t="inlineStr"/>
      <c r="E1467" s="9" t="inlineStr"/>
      <c r="F1467" s="9" t="inlineStr">
        <is>
          <t>49.81</t>
        </is>
      </c>
    </row>
    <row r="1468" ht="11.5" customHeight="1">
      <c r="A1468" s="9" t="inlineStr"/>
      <c r="B1468" s="9" t="inlineStr">
        <is>
          <t>TOTAL</t>
        </is>
      </c>
      <c r="C1468" s="9" t="inlineStr"/>
      <c r="D1468" s="9" t="inlineStr"/>
      <c r="E1468" s="9" t="inlineStr"/>
      <c r="F1468" s="9" t="inlineStr">
        <is>
          <t>5031.07 X</t>
        </is>
      </c>
    </row>
    <row r="1469" ht="11.5" customHeight="1">
      <c r="A1469" s="9" t="inlineStr"/>
      <c r="B1469" s="9" t="inlineStr">
        <is>
          <t>Add GST on "X" (multiplying factor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0.1405)</t>
        </is>
      </c>
      <c r="C1470" s="9" t="inlineStr"/>
      <c r="D1470" s="9" t="inlineStr"/>
      <c r="E1470" s="9" t="inlineStr"/>
      <c r="F1470" s="9" t="inlineStr">
        <is>
          <t>706.87</t>
        </is>
      </c>
    </row>
    <row r="1471" ht="11.5" customHeight="1">
      <c r="A1471" s="9" t="inlineStr"/>
      <c r="B1471" s="9" t="inlineStr">
        <is>
          <t>TOTAL</t>
        </is>
      </c>
      <c r="C1471" s="9" t="inlineStr"/>
      <c r="D1471" s="9" t="inlineStr"/>
      <c r="E1471" s="9" t="inlineStr"/>
      <c r="F1471" s="9" t="inlineStr">
        <is>
          <t>5737.93 Y</t>
        </is>
      </c>
    </row>
    <row r="1472" ht="11.5" customHeight="1">
      <c r="A1472" s="9" t="inlineStr"/>
      <c r="B1472" s="9" t="inlineStr">
        <is>
          <t>Add 15% CPOH on "Y"</t>
        </is>
      </c>
      <c r="C1472" s="9" t="inlineStr"/>
      <c r="D1472" s="9" t="inlineStr"/>
      <c r="E1472" s="9" t="inlineStr"/>
      <c r="F1472" s="9" t="inlineStr">
        <is>
          <t>860.69</t>
        </is>
      </c>
    </row>
    <row r="1473" ht="11.5" customHeight="1">
      <c r="A1473" s="9" t="inlineStr"/>
      <c r="B1473" s="9" t="inlineStr">
        <is>
          <t>TOTAL</t>
        </is>
      </c>
      <c r="C1473" s="9" t="inlineStr"/>
      <c r="D1473" s="9" t="inlineStr"/>
      <c r="E1473" s="9" t="inlineStr"/>
      <c r="F1473" s="9" t="inlineStr">
        <is>
          <t>6598.62 Z</t>
        </is>
      </c>
    </row>
    <row r="1474" ht="11.5" customHeight="1">
      <c r="A1474" s="9" t="inlineStr"/>
      <c r="B1474" s="9" t="inlineStr">
        <is>
          <t>Add Cess @ 1% on "Z"</t>
        </is>
      </c>
      <c r="C1474" s="9" t="inlineStr"/>
      <c r="D1474" s="9" t="inlineStr"/>
      <c r="E1474" s="9" t="inlineStr"/>
      <c r="F1474" s="9" t="inlineStr">
        <is>
          <t>65.99</t>
        </is>
      </c>
    </row>
    <row r="1475" ht="11.5" customHeight="1">
      <c r="A1475" s="9" t="inlineStr"/>
      <c r="B1475" s="9" t="inlineStr">
        <is>
          <t>Cost of 90 Sqm</t>
        </is>
      </c>
      <c r="C1475" s="9" t="inlineStr"/>
      <c r="D1475" s="9" t="inlineStr"/>
      <c r="E1475" s="9" t="inlineStr"/>
      <c r="F1475" s="9" t="inlineStr">
        <is>
          <t>6664.61</t>
        </is>
      </c>
    </row>
    <row r="1477" ht="11.5" customHeight="1">
      <c r="A1477" s="9" t="inlineStr">
        <is>
          <t>2.20.3</t>
        </is>
      </c>
      <c r="B1477" s="9" t="inlineStr">
        <is>
          <t>Depth exceeding 3 m but not exceeding</t>
        </is>
      </c>
      <c r="C1477" s="9" t="inlineStr">
        <is>
          <t>4.5</t>
        </is>
      </c>
      <c r="D1477" s="9" t="inlineStr">
        <is>
          <t>m</t>
        </is>
      </c>
      <c r="E1477" s="9" t="inlineStr"/>
      <c r="F1477" s="9" t="inlineStr"/>
    </row>
    <row r="1478" ht="11.5" customHeight="1">
      <c r="A1478" s="10" t="inlineStr">
        <is>
          <t>Code</t>
        </is>
      </c>
      <c r="B1478" s="10" t="inlineStr">
        <is>
          <t>Description</t>
        </is>
      </c>
      <c r="C1478" s="10" t="inlineStr">
        <is>
          <t>Unit</t>
        </is>
      </c>
      <c r="D1478" s="10" t="inlineStr">
        <is>
          <t>Quantity</t>
        </is>
      </c>
      <c r="E1478" s="10" t="inlineStr">
        <is>
          <t>Rate</t>
        </is>
      </c>
      <c r="F1478" s="10" t="inlineStr">
        <is>
          <t>Amount</t>
        </is>
      </c>
    </row>
    <row r="1479" ht="11.5" customHeight="1">
      <c r="A1479" s="9" t="inlineStr"/>
      <c r="B1479" s="9" t="inlineStr">
        <is>
          <t>Details of cost for a trench of length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/>
      <c r="B1480" s="9" t="inlineStr">
        <is>
          <t>30m and 1.5m deep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/>
      <c r="B1481" s="9" t="inlineStr">
        <is>
          <t>surface area - 2x30x1.5 = 90 sqm.</t>
        </is>
      </c>
      <c r="C1481" s="9" t="inlineStr"/>
      <c r="D1481" s="9" t="inlineStr"/>
      <c r="E1481" s="9" t="inlineStr"/>
      <c r="F1481" s="9" t="inlineStr"/>
    </row>
    <row r="1482" ht="11.5" customHeight="1">
      <c r="A1482" s="9" t="inlineStr"/>
      <c r="B1482" s="9" t="inlineStr">
        <is>
          <t>MATERIAL</t>
        </is>
      </c>
      <c r="C1482" s="9" t="inlineStr"/>
      <c r="D1482" s="9" t="inlineStr"/>
      <c r="E1482" s="9" t="inlineStr"/>
      <c r="F1482" s="9" t="inlineStr"/>
    </row>
    <row r="1483" ht="11.5" customHeight="1">
      <c r="A1483" s="9" t="inlineStr"/>
      <c r="B1483" s="9" t="inlineStr">
        <is>
          <t>The Material can be used four times</t>
        </is>
      </c>
      <c r="C1483" s="9" t="inlineStr"/>
      <c r="D1483" s="9" t="inlineStr"/>
      <c r="E1483" s="9" t="inlineStr"/>
      <c r="F1483" s="9" t="inlineStr"/>
    </row>
    <row r="1484" ht="11.5" customHeight="1">
      <c r="A1484" s="9" t="inlineStr"/>
      <c r="B1484" s="9" t="inlineStr">
        <is>
          <t>on the same work and after use of</t>
        </is>
      </c>
      <c r="C1484" s="9" t="inlineStr"/>
      <c r="D1484" s="9" t="inlineStr"/>
      <c r="E1484" s="9" t="inlineStr"/>
      <c r="F1484" s="9" t="inlineStr"/>
    </row>
    <row r="1485" ht="11.5" customHeight="1">
      <c r="A1485" s="9" t="inlineStr"/>
      <c r="B1485" s="9" t="inlineStr">
        <is>
          <t>material credit is given @ 75% of</t>
        </is>
      </c>
      <c r="C1485" s="9" t="inlineStr"/>
      <c r="D1485" s="9" t="inlineStr"/>
      <c r="E1485" s="9" t="inlineStr"/>
      <c r="F1485" s="9" t="inlineStr"/>
    </row>
    <row r="1486" ht="11.5" customHeight="1">
      <c r="A1486" s="9" t="inlineStr"/>
      <c r="B1486" s="9" t="inlineStr">
        <is>
          <t>cost</t>
        </is>
      </c>
      <c r="C1486" s="9" t="inlineStr"/>
      <c r="D1486" s="9" t="inlineStr"/>
      <c r="E1486" s="9" t="inlineStr"/>
      <c r="F1486" s="9" t="inlineStr"/>
    </row>
    <row r="1487" ht="11.5" customHeight="1">
      <c r="A1487" s="9" t="inlineStr"/>
      <c r="B1487" s="9" t="inlineStr">
        <is>
          <t>Poling boards of</t>
        </is>
      </c>
      <c r="C1487" s="9" t="inlineStr"/>
      <c r="D1487" s="9" t="inlineStr"/>
      <c r="E1487" s="9" t="inlineStr"/>
      <c r="F1487" s="9" t="inlineStr"/>
    </row>
    <row r="1488" ht="11.5" customHeight="1">
      <c r="A1488" s="9" t="inlineStr">
        <is>
          <t>1198</t>
        </is>
      </c>
      <c r="B1488" s="9" t="inlineStr">
        <is>
          <t>Second class kail wood in planks</t>
        </is>
      </c>
      <c r="C1488" s="9" t="inlineStr">
        <is>
          <t>10 cudm</t>
        </is>
      </c>
      <c r="D1488" s="9" t="inlineStr">
        <is>
          <t>7.125</t>
        </is>
      </c>
      <c r="E1488" s="9" t="inlineStr">
        <is>
          <t>260.00</t>
        </is>
      </c>
      <c r="F1488" s="9" t="inlineStr">
        <is>
          <t>1852.50</t>
        </is>
      </c>
    </row>
    <row r="1489" ht="11.5" customHeight="1">
      <c r="A1489" s="9" t="inlineStr"/>
      <c r="B1489" s="9" t="inlineStr">
        <is>
          <t>1.50mx0.25x0.038m :</t>
        </is>
      </c>
      <c r="C1489" s="9" t="inlineStr"/>
      <c r="D1489" s="9" t="inlineStr"/>
      <c r="E1489" s="9" t="inlineStr"/>
      <c r="F1489" s="9" t="inlineStr"/>
    </row>
    <row r="1490" ht="11.5" customHeight="1">
      <c r="A1490" s="9" t="inlineStr"/>
      <c r="B1490" s="9" t="inlineStr">
        <is>
          <t>2x40x1.5x0.25x0.038= 1.14 cum =</t>
        </is>
      </c>
      <c r="C1490" s="9" t="inlineStr"/>
      <c r="D1490" s="9" t="inlineStr"/>
      <c r="E1490" s="9" t="inlineStr"/>
      <c r="F1490" s="9" t="inlineStr"/>
    </row>
    <row r="1491" ht="11.5" customHeight="1">
      <c r="A1491" s="9" t="inlineStr"/>
      <c r="B1491" s="9" t="inlineStr">
        <is>
          <t>1140 cudm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/>
      <c r="B1492" s="9" t="inlineStr">
        <is>
          <t>Qty taken for cost of using once after</t>
        </is>
      </c>
      <c r="C1492" s="9" t="inlineStr"/>
      <c r="D1492" s="9" t="inlineStr"/>
      <c r="E1492" s="9" t="inlineStr"/>
      <c r="F1492" s="9" t="inlineStr"/>
    </row>
    <row r="1493" ht="11.5" customHeight="1">
      <c r="A1493" s="9" t="inlineStr"/>
      <c r="B1493" s="9" t="inlineStr">
        <is>
          <t>deducting for credit = 1140x¼x¼ =</t>
        </is>
      </c>
      <c r="C1493" s="9" t="inlineStr"/>
      <c r="D1493" s="9" t="inlineStr"/>
      <c r="E1493" s="9" t="inlineStr"/>
      <c r="F1493" s="9" t="inlineStr"/>
    </row>
    <row r="1494" ht="11.5" customHeight="1">
      <c r="A1494" s="9" t="inlineStr"/>
      <c r="B1494" s="9" t="inlineStr">
        <is>
          <t>71.25 dm³</t>
        </is>
      </c>
      <c r="C1494" s="9" t="inlineStr"/>
      <c r="D1494" s="9" t="inlineStr"/>
      <c r="E1494" s="9" t="inlineStr"/>
      <c r="F1494" s="9" t="inlineStr"/>
    </row>
    <row r="1495" ht="11.5" customHeight="1">
      <c r="A1495" s="9" t="inlineStr"/>
      <c r="B1495" s="9" t="inlineStr">
        <is>
          <t>Wallings of</t>
        </is>
      </c>
      <c r="C1495" s="9" t="inlineStr"/>
      <c r="D1495" s="9" t="inlineStr"/>
      <c r="E1495" s="9" t="inlineStr"/>
      <c r="F1495" s="9" t="inlineStr"/>
    </row>
    <row r="1496" ht="11.5" customHeight="1">
      <c r="A1496" s="9" t="inlineStr">
        <is>
          <t>1197</t>
        </is>
      </c>
      <c r="B1496" s="9" t="inlineStr">
        <is>
          <t>Second class kail wood in scantling</t>
        </is>
      </c>
      <c r="C1496" s="9" t="inlineStr">
        <is>
          <t>10 cudm</t>
        </is>
      </c>
      <c r="D1496" s="9" t="inlineStr">
        <is>
          <t>7.50</t>
        </is>
      </c>
      <c r="E1496" s="9" t="inlineStr">
        <is>
          <t>260.00</t>
        </is>
      </c>
      <c r="F1496" s="9" t="inlineStr">
        <is>
          <t>1950.00</t>
        </is>
      </c>
    </row>
    <row r="1497" ht="11.5" customHeight="1">
      <c r="A1497" s="9" t="inlineStr"/>
      <c r="B1497" s="9" t="inlineStr">
        <is>
          <t>l00mmxl00mm : 4x30mx0.lmx0.lm =</t>
        </is>
      </c>
      <c r="C1497" s="9" t="inlineStr"/>
      <c r="D1497" s="9" t="inlineStr"/>
      <c r="E1497" s="9" t="inlineStr"/>
      <c r="F1497" s="9" t="inlineStr"/>
    </row>
    <row r="1498" ht="11.5" customHeight="1">
      <c r="A1498" s="9" t="inlineStr"/>
      <c r="B1498" s="9" t="inlineStr">
        <is>
          <t>1.20cum= 1200 cudm</t>
        </is>
      </c>
      <c r="C1498" s="9" t="inlineStr"/>
      <c r="D1498" s="9" t="inlineStr"/>
      <c r="E1498" s="9" t="inlineStr"/>
      <c r="F1498" s="9" t="inlineStr"/>
    </row>
    <row r="1499" ht="11.5" customHeight="1">
      <c r="A1499" s="9" t="inlineStr"/>
      <c r="B1499" s="9" t="inlineStr">
        <is>
          <t>Qty taken for cost of using once after</t>
        </is>
      </c>
      <c r="C1499" s="9" t="inlineStr"/>
      <c r="D1499" s="9" t="inlineStr"/>
      <c r="E1499" s="9" t="inlineStr"/>
      <c r="F1499" s="9" t="inlineStr"/>
    </row>
    <row r="1500" ht="11.5" customHeight="1">
      <c r="A1500" s="9" t="inlineStr"/>
      <c r="B1500" s="9" t="inlineStr">
        <is>
          <t>deducting for credit = 1200x¼x¼ =</t>
        </is>
      </c>
      <c r="C1500" s="9" t="inlineStr"/>
      <c r="D1500" s="9" t="inlineStr"/>
      <c r="E1500" s="9" t="inlineStr"/>
      <c r="F1500" s="9" t="inlineStr"/>
    </row>
    <row r="1501" ht="11.5" customHeight="1">
      <c r="A1501" s="9" t="inlineStr"/>
      <c r="B1501" s="9" t="inlineStr">
        <is>
          <t>75 dm³ Struts of</t>
        </is>
      </c>
      <c r="C1501" s="9" t="inlineStr"/>
      <c r="D1501" s="9" t="inlineStr"/>
      <c r="E1501" s="9" t="inlineStr"/>
      <c r="F1501" s="9" t="inlineStr"/>
    </row>
    <row r="1502" ht="11.5" customHeight="1">
      <c r="A1502" s="9" t="inlineStr">
        <is>
          <t>0302</t>
        </is>
      </c>
      <c r="B1502" s="9" t="inlineStr">
        <is>
          <t>Safeda ballies 125 mm diameter</t>
        </is>
      </c>
      <c r="C1502" s="9" t="inlineStr">
        <is>
          <t>metre</t>
        </is>
      </c>
      <c r="D1502" s="9" t="inlineStr">
        <is>
          <t>3.18</t>
        </is>
      </c>
      <c r="E1502" s="9" t="inlineStr">
        <is>
          <t>40.00</t>
        </is>
      </c>
      <c r="F1502" s="9" t="inlineStr">
        <is>
          <t>127.20</t>
        </is>
      </c>
    </row>
    <row r="1503" ht="11.5" customHeight="1">
      <c r="A1503" s="9" t="inlineStr"/>
      <c r="B1503" s="9" t="inlineStr">
        <is>
          <t>and 1.5m long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/>
      <c r="B1504" s="9" t="inlineStr">
        <is>
          <t>2x17x1.5 = 51m</t>
        </is>
      </c>
      <c r="C1504" s="9" t="inlineStr"/>
      <c r="D1504" s="9" t="inlineStr"/>
      <c r="E1504" s="9" t="inlineStr"/>
      <c r="F1504" s="9" t="inlineStr"/>
    </row>
    <row r="1505" ht="11.5" customHeight="1">
      <c r="A1505" s="9" t="inlineStr"/>
      <c r="B1505" s="9" t="inlineStr">
        <is>
          <t>Qty taken for cost of using once after</t>
        </is>
      </c>
      <c r="C1505" s="9" t="inlineStr"/>
      <c r="D1505" s="9" t="inlineStr"/>
      <c r="E1505" s="9" t="inlineStr"/>
      <c r="F1505" s="9" t="inlineStr"/>
    </row>
    <row r="1506" ht="11.5" customHeight="1">
      <c r="A1506" s="9" t="inlineStr"/>
      <c r="B1506" s="9" t="inlineStr">
        <is>
          <t>deducting for credit = 51x¼x¼ = 3.18 m</t>
        </is>
      </c>
      <c r="C1506" s="9" t="inlineStr"/>
      <c r="D1506" s="9" t="inlineStr"/>
      <c r="E1506" s="9" t="inlineStr"/>
      <c r="F1506" s="9" t="inlineStr"/>
    </row>
    <row r="1507" ht="11.5" customHeight="1">
      <c r="A1507" s="9" t="inlineStr">
        <is>
          <t>2204</t>
        </is>
      </c>
      <c r="B1507" s="9" t="inlineStr">
        <is>
          <t>Carriage of Timber</t>
        </is>
      </c>
      <c r="C1507" s="9" t="inlineStr">
        <is>
          <t>cum</t>
        </is>
      </c>
      <c r="D1507" s="9" t="inlineStr">
        <is>
          <t>0.74</t>
        </is>
      </c>
      <c r="E1507" s="9" t="inlineStr">
        <is>
          <t>118.59</t>
        </is>
      </c>
      <c r="F1507" s="9" t="inlineStr">
        <is>
          <t>87.76</t>
        </is>
      </c>
    </row>
    <row r="1508" ht="11.5" customHeight="1">
      <c r="A1508" s="9" t="inlineStr"/>
      <c r="B1508" s="9" t="inlineStr">
        <is>
          <t>CARRIAGE:</t>
        </is>
      </c>
      <c r="C1508" s="9" t="inlineStr"/>
      <c r="D1508" s="9" t="inlineStr"/>
      <c r="E1508" s="9" t="inlineStr"/>
      <c r="F1508" s="9" t="inlineStr"/>
    </row>
    <row r="1509" ht="11.5" customHeight="1">
      <c r="A1509" s="9" t="inlineStr"/>
      <c r="B1509" s="9" t="inlineStr">
        <is>
          <t>Poling boards = 1.14 cum</t>
        </is>
      </c>
      <c r="C1509" s="9" t="inlineStr"/>
      <c r="D1509" s="9" t="inlineStr"/>
      <c r="E1509" s="9" t="inlineStr"/>
      <c r="F1509" s="9" t="inlineStr"/>
    </row>
    <row r="1510" ht="11.5" customHeight="1">
      <c r="A1510" s="9" t="inlineStr"/>
      <c r="B1510" s="9" t="inlineStr">
        <is>
          <t>Walling = 1.20 cum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Ballies struts 3.14/4x(0.125) ² =</t>
        </is>
      </c>
      <c r="C1511" s="9" t="inlineStr"/>
      <c r="D1511" s="9" t="inlineStr"/>
      <c r="E1511" s="9" t="inlineStr"/>
      <c r="F1511" s="9" t="inlineStr"/>
    </row>
    <row r="1512" ht="11.5" customHeight="1">
      <c r="A1512" s="9" t="inlineStr"/>
      <c r="B1512" s="9" t="inlineStr">
        <is>
          <t>0.63 cum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/>
      <c r="B1513" s="9" t="inlineStr">
        <is>
          <t>Total of carriage = 2.97 cum x ¼ = 0.74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LABOUR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>
        <is>
          <t>0112</t>
        </is>
      </c>
      <c r="B1515" s="9" t="inlineStr">
        <is>
          <t>Carpenter 2nd class</t>
        </is>
      </c>
      <c r="C1515" s="9" t="inlineStr">
        <is>
          <t>day</t>
        </is>
      </c>
      <c r="D1515" s="9" t="inlineStr">
        <is>
          <t>1.00</t>
        </is>
      </c>
      <c r="E1515" s="9" t="inlineStr">
        <is>
          <t>679.00</t>
        </is>
      </c>
      <c r="F1515" s="9" t="inlineStr">
        <is>
          <t>679.00</t>
        </is>
      </c>
    </row>
    <row r="1516" ht="11.5" customHeight="1">
      <c r="A1516" s="9" t="inlineStr">
        <is>
          <t>0114</t>
        </is>
      </c>
      <c r="B1516" s="9" t="inlineStr">
        <is>
          <t>Beldar</t>
        </is>
      </c>
      <c r="C1516" s="9" t="inlineStr">
        <is>
          <t>day</t>
        </is>
      </c>
      <c r="D1516" s="9" t="inlineStr">
        <is>
          <t>1.75</t>
        </is>
      </c>
      <c r="E1516" s="9" t="inlineStr">
        <is>
          <t>558.00</t>
        </is>
      </c>
      <c r="F1516" s="9" t="inlineStr">
        <is>
          <t>976.50</t>
        </is>
      </c>
    </row>
    <row r="1517" ht="11.5" customHeight="1">
      <c r="A1517" s="9" t="inlineStr">
        <is>
          <t>9999</t>
        </is>
      </c>
      <c r="B1517" s="9" t="inlineStr">
        <is>
          <t>Sundries</t>
        </is>
      </c>
      <c r="C1517" s="9" t="inlineStr">
        <is>
          <t>L.S.</t>
        </is>
      </c>
      <c r="D1517" s="9" t="inlineStr">
        <is>
          <t>46.67</t>
        </is>
      </c>
      <c r="E1517" s="9" t="inlineStr">
        <is>
          <t>2.00</t>
        </is>
      </c>
      <c r="F1517" s="9" t="inlineStr">
        <is>
          <t>93.34</t>
        </is>
      </c>
    </row>
    <row r="1518" ht="11.5" customHeight="1">
      <c r="A1518" s="9" t="inlineStr"/>
      <c r="B1518" s="9" t="inlineStr">
        <is>
          <t>TOTAL</t>
        </is>
      </c>
      <c r="C1518" s="9" t="inlineStr"/>
      <c r="D1518" s="9" t="inlineStr"/>
      <c r="E1518" s="9" t="inlineStr"/>
      <c r="F1518" s="9" t="inlineStr">
        <is>
          <t>5766.30 W</t>
        </is>
      </c>
    </row>
    <row r="1519" ht="11.5" customHeight="1">
      <c r="A1519" s="9" t="inlineStr"/>
      <c r="B1519" s="9" t="inlineStr">
        <is>
          <t>Add 1 % Water charges on "W"</t>
        </is>
      </c>
      <c r="C1519" s="9" t="inlineStr"/>
      <c r="D1519" s="9" t="inlineStr"/>
      <c r="E1519" s="9" t="inlineStr"/>
      <c r="F1519" s="9" t="inlineStr">
        <is>
          <t>57.66</t>
        </is>
      </c>
    </row>
    <row r="1520" ht="11.5" customHeight="1">
      <c r="A1520" s="9" t="inlineStr"/>
      <c r="B1520" s="9" t="inlineStr">
        <is>
          <t>TOTAL</t>
        </is>
      </c>
      <c r="C1520" s="9" t="inlineStr"/>
      <c r="D1520" s="9" t="inlineStr"/>
      <c r="E1520" s="9" t="inlineStr"/>
      <c r="F1520" s="9" t="inlineStr">
        <is>
          <t>5823.96 X</t>
        </is>
      </c>
    </row>
    <row r="1521" ht="11.5" customHeight="1">
      <c r="A1521" s="9" t="inlineStr"/>
      <c r="B1521" s="9" t="inlineStr">
        <is>
          <t>Add GST on "X" (multiplying factor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/>
      <c r="B1522" s="9" t="inlineStr">
        <is>
          <t>0.1405)</t>
        </is>
      </c>
      <c r="C1522" s="9" t="inlineStr"/>
      <c r="D1522" s="9" t="inlineStr"/>
      <c r="E1522" s="9" t="inlineStr"/>
      <c r="F1522" s="9" t="inlineStr">
        <is>
          <t>818.27</t>
        </is>
      </c>
    </row>
    <row r="1523" ht="11.5" customHeight="1">
      <c r="A1523" s="9" t="inlineStr"/>
      <c r="B1523" s="9" t="inlineStr">
        <is>
          <t>TOTAL</t>
        </is>
      </c>
      <c r="C1523" s="9" t="inlineStr"/>
      <c r="D1523" s="9" t="inlineStr"/>
      <c r="E1523" s="9" t="inlineStr"/>
      <c r="F1523" s="9" t="inlineStr">
        <is>
          <t>6642.23 Y</t>
        </is>
      </c>
    </row>
    <row r="1524" ht="11.5" customHeight="1">
      <c r="A1524" s="9" t="inlineStr"/>
      <c r="B1524" s="9" t="inlineStr">
        <is>
          <t>Add 15% CPOH on "Y"</t>
        </is>
      </c>
      <c r="C1524" s="9" t="inlineStr"/>
      <c r="D1524" s="9" t="inlineStr"/>
      <c r="E1524" s="9" t="inlineStr"/>
      <c r="F1524" s="9" t="inlineStr">
        <is>
          <t>996.33</t>
        </is>
      </c>
    </row>
    <row r="1525" ht="11.5" customHeight="1">
      <c r="A1525" s="9" t="inlineStr"/>
      <c r="B1525" s="9" t="inlineStr">
        <is>
          <t>TOTAL</t>
        </is>
      </c>
      <c r="C1525" s="9" t="inlineStr"/>
      <c r="D1525" s="9" t="inlineStr"/>
      <c r="E1525" s="9" t="inlineStr"/>
      <c r="F1525" s="9" t="inlineStr">
        <is>
          <t>7638.56 Z</t>
        </is>
      </c>
    </row>
    <row r="1526" ht="11.5" customHeight="1">
      <c r="A1526" s="9" t="inlineStr"/>
      <c r="B1526" s="9" t="inlineStr">
        <is>
          <t>Add Cess @ 1% on "Z"</t>
        </is>
      </c>
      <c r="C1526" s="9" t="inlineStr"/>
      <c r="D1526" s="9" t="inlineStr"/>
      <c r="E1526" s="9" t="inlineStr"/>
      <c r="F1526" s="9" t="inlineStr">
        <is>
          <t>76.39</t>
        </is>
      </c>
    </row>
    <row r="1527" ht="11.5" customHeight="1">
      <c r="A1527" s="9" t="inlineStr"/>
      <c r="B1527" s="9" t="inlineStr">
        <is>
          <t>Cost of 90 Sqm</t>
        </is>
      </c>
      <c r="C1527" s="9" t="inlineStr"/>
      <c r="D1527" s="9" t="inlineStr"/>
      <c r="E1527" s="9" t="inlineStr"/>
      <c r="F1527" s="9" t="inlineStr">
        <is>
          <t>7714.95</t>
        </is>
      </c>
    </row>
    <row r="1528" ht="11.5" customHeight="1">
      <c r="A1528" s="9" t="inlineStr"/>
      <c r="B1528" s="9" t="inlineStr">
        <is>
          <t>Cost per sqm.</t>
        </is>
      </c>
      <c r="C1528" s="9" t="inlineStr"/>
      <c r="D1528" s="9" t="inlineStr"/>
      <c r="E1528" s="9" t="inlineStr"/>
      <c r="F1528" s="9" t="inlineStr">
        <is>
          <t>85.72</t>
        </is>
      </c>
    </row>
    <row r="1529" ht="11.5" customHeight="1">
      <c r="A1529" s="9" t="inlineStr"/>
      <c r="B1529" s="9" t="inlineStr">
        <is>
          <t>Say</t>
        </is>
      </c>
      <c r="C1529" s="9" t="inlineStr"/>
      <c r="D1529" s="9" t="inlineStr"/>
      <c r="E1529" s="9" t="inlineStr"/>
      <c r="F1529" s="9" t="inlineStr">
        <is>
          <t>85.70</t>
        </is>
      </c>
    </row>
    <row r="1531" ht="11.5" customHeight="1">
      <c r="A1531" s="9" t="inlineStr">
        <is>
          <t>2.21</t>
        </is>
      </c>
      <c r="B1531" s="9" t="inlineStr">
        <is>
          <t>Open timbering in case of shafts, wells,</t>
        </is>
      </c>
      <c r="C1531" s="9" t="inlineStr">
        <is>
          <t>cesspits,</t>
        </is>
      </c>
      <c r="D1531" s="9" t="inlineStr">
        <is>
          <t>manholes</t>
        </is>
      </c>
      <c r="E1531" s="9" t="inlineStr">
        <is>
          <t>and the</t>
        </is>
      </c>
      <c r="F1531" s="9" t="inlineStr">
        <is>
          <t>like including</t>
        </is>
      </c>
    </row>
    <row r="1532" ht="11.5" customHeight="1">
      <c r="A1532" s="9" t="inlineStr"/>
      <c r="B1532" s="9" t="inlineStr">
        <is>
          <t>strutting and shoring complete (Measurements</t>
        </is>
      </c>
      <c r="C1532" s="9" t="inlineStr"/>
      <c r="D1532" s="9" t="inlineStr">
        <is>
          <t>to be</t>
        </is>
      </c>
      <c r="E1532" s="9" t="inlineStr">
        <is>
          <t>taken of</t>
        </is>
      </c>
      <c r="F1532" s="9" t="inlineStr">
        <is>
          <t>the face area</t>
        </is>
      </c>
    </row>
    <row r="1533" ht="11.5" customHeight="1">
      <c r="A1533" s="9" t="inlineStr"/>
      <c r="B1533" s="9" t="inlineStr">
        <is>
          <t>timbered):</t>
        </is>
      </c>
      <c r="C1533" s="9" t="inlineStr"/>
      <c r="D1533" s="9" t="inlineStr"/>
      <c r="E1533" s="9" t="inlineStr"/>
      <c r="F1533" s="9" t="inlineStr"/>
    </row>
    <row r="1534" ht="11.5" customHeight="1">
      <c r="A1534" s="9" t="inlineStr">
        <is>
          <t>2.21.1</t>
        </is>
      </c>
      <c r="B1534" s="9" t="inlineStr">
        <is>
          <t>Depth not exceeding 1.5 m</t>
        </is>
      </c>
      <c r="C1534" s="9" t="inlineStr"/>
      <c r="D1534" s="9" t="inlineStr"/>
      <c r="E1534" s="9" t="inlineStr"/>
      <c r="F1534" s="9" t="inlineStr"/>
    </row>
    <row r="1535" ht="11.5" customHeight="1">
      <c r="A1535" s="10" t="inlineStr">
        <is>
          <t>Code</t>
        </is>
      </c>
      <c r="B1535" s="10" t="inlineStr">
        <is>
          <t>Description</t>
        </is>
      </c>
      <c r="C1535" s="10" t="inlineStr">
        <is>
          <t>Unit</t>
        </is>
      </c>
      <c r="D1535" s="10" t="inlineStr">
        <is>
          <t>Quantity</t>
        </is>
      </c>
      <c r="E1535" s="10" t="inlineStr">
        <is>
          <t>Rate</t>
        </is>
      </c>
      <c r="F1535" s="10" t="inlineStr">
        <is>
          <t>Amount</t>
        </is>
      </c>
    </row>
    <row r="1536" ht="11.5" customHeight="1">
      <c r="A1536" s="9" t="inlineStr"/>
      <c r="B1536" s="9" t="inlineStr">
        <is>
          <t>Details of cost for a manhole</t>
        </is>
      </c>
      <c r="C1536" s="9" t="inlineStr"/>
      <c r="D1536" s="9" t="inlineStr"/>
      <c r="E1536" s="9" t="inlineStr"/>
      <c r="F1536" s="9" t="inlineStr"/>
    </row>
    <row r="1537" ht="11.5" customHeight="1">
      <c r="A1537" s="9" t="inlineStr"/>
      <c r="B1537" s="9" t="inlineStr">
        <is>
          <t>1.2x 1m x 1.5m</t>
        </is>
      </c>
      <c r="C1537" s="9" t="inlineStr"/>
      <c r="D1537" s="9" t="inlineStr"/>
      <c r="E1537" s="9" t="inlineStr"/>
      <c r="F1537" s="9" t="inlineStr"/>
    </row>
    <row r="1538" ht="11.5" customHeight="1">
      <c r="A1538" s="9" t="inlineStr"/>
      <c r="B1538" s="9" t="inlineStr">
        <is>
          <t>Surface area 2(1.2+1.0)x1.5 = 6.6 sqm</t>
        </is>
      </c>
      <c r="C1538" s="9" t="inlineStr"/>
      <c r="D1538" s="9" t="inlineStr"/>
      <c r="E1538" s="9" t="inlineStr"/>
      <c r="F1538" s="9" t="inlineStr"/>
    </row>
    <row r="1539" ht="11.5" customHeight="1">
      <c r="A1539" s="9" t="inlineStr"/>
      <c r="B1539" s="9" t="inlineStr">
        <is>
          <t>MATERIAL</t>
        </is>
      </c>
      <c r="C1539" s="9" t="inlineStr"/>
      <c r="D1539" s="9" t="inlineStr"/>
      <c r="E1539" s="9" t="inlineStr"/>
      <c r="F1539" s="9" t="inlineStr"/>
    </row>
    <row r="1540" ht="11.5" customHeight="1">
      <c r="A1540" s="9" t="inlineStr"/>
      <c r="B1540" s="9" t="inlineStr">
        <is>
          <t>The Material can be used four times</t>
        </is>
      </c>
      <c r="C1540" s="9" t="inlineStr"/>
      <c r="D1540" s="9" t="inlineStr"/>
      <c r="E1540" s="9" t="inlineStr"/>
      <c r="F1540" s="9" t="inlineStr"/>
    </row>
    <row r="1541" ht="11.5" customHeight="1">
      <c r="A1541" s="9" t="inlineStr"/>
      <c r="B1541" s="9" t="inlineStr">
        <is>
          <t>on the same work and after use of</t>
        </is>
      </c>
      <c r="C1541" s="9" t="inlineStr"/>
      <c r="D1541" s="9" t="inlineStr"/>
      <c r="E1541" s="9" t="inlineStr"/>
      <c r="F1541" s="9" t="inlineStr"/>
    </row>
    <row r="1542" ht="11.5" customHeight="1">
      <c r="A1542" s="9" t="inlineStr"/>
      <c r="B1542" s="9" t="inlineStr">
        <is>
          <t>material credit is given @ 75% of</t>
        </is>
      </c>
      <c r="C1542" s="9" t="inlineStr"/>
      <c r="D1542" s="9" t="inlineStr"/>
      <c r="E1542" s="9" t="inlineStr"/>
      <c r="F1542" s="9" t="inlineStr"/>
    </row>
    <row r="1543" ht="11.5" customHeight="1">
      <c r="A1543" s="9" t="inlineStr"/>
      <c r="B1543" s="9" t="inlineStr">
        <is>
          <t>cost</t>
        </is>
      </c>
      <c r="C1543" s="9" t="inlineStr"/>
      <c r="D1543" s="9" t="inlineStr"/>
      <c r="E1543" s="9" t="inlineStr"/>
      <c r="F1543" s="9" t="inlineStr"/>
    </row>
    <row r="1544" ht="11.5" customHeight="1">
      <c r="A1544" s="9" t="inlineStr"/>
      <c r="B1544" s="9" t="inlineStr">
        <is>
          <t>Polling boards of</t>
        </is>
      </c>
      <c r="C1544" s="9" t="inlineStr"/>
      <c r="D1544" s="9" t="inlineStr"/>
      <c r="E1544" s="9" t="inlineStr"/>
      <c r="F1544" s="9" t="inlineStr"/>
    </row>
    <row r="1545" ht="11.5" customHeight="1">
      <c r="A1545" s="9" t="inlineStr">
        <is>
          <t>1198</t>
        </is>
      </c>
      <c r="B1545" s="9" t="inlineStr">
        <is>
          <t>Second class kail wood in planks</t>
        </is>
      </c>
      <c r="C1545" s="9" t="inlineStr">
        <is>
          <t>10 cudm</t>
        </is>
      </c>
      <c r="D1545" s="9" t="inlineStr">
        <is>
          <t>0.5375</t>
        </is>
      </c>
      <c r="E1545" s="9" t="inlineStr">
        <is>
          <t>260.00</t>
        </is>
      </c>
      <c r="F1545" s="9" t="inlineStr">
        <is>
          <t>139.75</t>
        </is>
      </c>
    </row>
    <row r="1546" ht="11.5" customHeight="1">
      <c r="A1546" s="9" t="inlineStr"/>
      <c r="B1546" s="9" t="inlineStr">
        <is>
          <t>250mm wide and 38mm thick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/>
      <c r="B1547" s="9" t="inlineStr">
        <is>
          <t>6x0.25xl.5x0.038 = 0.086 cum =</t>
        </is>
      </c>
      <c r="C1547" s="9" t="inlineStr"/>
      <c r="D1547" s="9" t="inlineStr"/>
      <c r="E1547" s="9" t="inlineStr"/>
      <c r="F1547" s="9" t="inlineStr"/>
    </row>
    <row r="1548" ht="11.5" customHeight="1">
      <c r="A1548" s="9" t="inlineStr"/>
      <c r="B1548" s="9" t="inlineStr">
        <is>
          <t>86cudm</t>
        </is>
      </c>
      <c r="C1548" s="9" t="inlineStr"/>
      <c r="D1548" s="9" t="inlineStr"/>
      <c r="E1548" s="9" t="inlineStr"/>
      <c r="F1548" s="9" t="inlineStr"/>
    </row>
    <row r="1549" ht="11.5" customHeight="1">
      <c r="A1549" s="9" t="inlineStr"/>
      <c r="B1549" s="9" t="inlineStr">
        <is>
          <t>Qty taken for cost of using once after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deducting for credit = 86x¼x¼ =</t>
        </is>
      </c>
      <c r="C1550" s="9" t="inlineStr"/>
      <c r="D1550" s="9" t="inlineStr"/>
      <c r="E1550" s="9" t="inlineStr"/>
      <c r="F1550" s="9" t="inlineStr"/>
    </row>
    <row r="1551" ht="11.5" customHeight="1">
      <c r="A1551" s="9" t="inlineStr"/>
      <c r="B1551" s="9" t="inlineStr">
        <is>
          <t>5.3755 dm³</t>
        </is>
      </c>
      <c r="C1551" s="9" t="inlineStr"/>
      <c r="D1551" s="9" t="inlineStr"/>
      <c r="E1551" s="9" t="inlineStr"/>
      <c r="F1551" s="9" t="inlineStr"/>
    </row>
    <row r="1552" ht="11.5" customHeight="1">
      <c r="A1552" s="9" t="inlineStr"/>
      <c r="B1552" s="9" t="inlineStr">
        <is>
          <t>Walling l00mmxl00mm of</t>
        </is>
      </c>
      <c r="C1552" s="9" t="inlineStr"/>
      <c r="D1552" s="9" t="inlineStr"/>
      <c r="E1552" s="9" t="inlineStr"/>
      <c r="F1552" s="9" t="inlineStr"/>
    </row>
    <row r="1553" ht="11.5" customHeight="1">
      <c r="A1553" s="9" t="inlineStr">
        <is>
          <t>1197</t>
        </is>
      </c>
      <c r="B1553" s="9" t="inlineStr">
        <is>
          <t>Second class kail wood in scantling</t>
        </is>
      </c>
      <c r="C1553" s="9" t="inlineStr">
        <is>
          <t>10 cudm</t>
        </is>
      </c>
      <c r="D1553" s="9" t="inlineStr">
        <is>
          <t>0.30</t>
        </is>
      </c>
      <c r="E1553" s="9" t="inlineStr">
        <is>
          <t>260.00</t>
        </is>
      </c>
      <c r="F1553" s="9" t="inlineStr">
        <is>
          <t>78.00</t>
        </is>
      </c>
    </row>
    <row r="1554" ht="11.5" customHeight="1">
      <c r="A1554" s="9" t="inlineStr"/>
      <c r="B1554" s="9" t="inlineStr">
        <is>
          <t>4x1.2x0.1x0.1 = 0.048 cum = 48 dm³</t>
        </is>
      </c>
      <c r="C1554" s="9" t="inlineStr"/>
      <c r="D1554" s="9" t="inlineStr"/>
      <c r="E1554" s="9" t="inlineStr"/>
      <c r="F1554" s="9" t="inlineStr"/>
    </row>
    <row r="1555" ht="11.5" customHeight="1">
      <c r="A1555" s="9" t="inlineStr"/>
      <c r="B1555" s="9" t="inlineStr">
        <is>
          <t>Qty taken for cost of using once after</t>
        </is>
      </c>
      <c r="C1555" s="9" t="inlineStr"/>
      <c r="D1555" s="9" t="inlineStr"/>
      <c r="E1555" s="9" t="inlineStr"/>
      <c r="F1555" s="9" t="inlineStr"/>
    </row>
    <row r="1556" ht="11.5" customHeight="1">
      <c r="A1556" s="9" t="inlineStr"/>
      <c r="B1556" s="9" t="inlineStr">
        <is>
          <t>deducting for credit = 486x¼x¼ = 3 dm³</t>
        </is>
      </c>
      <c r="C1556" s="9" t="inlineStr"/>
      <c r="D1556" s="9" t="inlineStr"/>
      <c r="E1556" s="9" t="inlineStr"/>
      <c r="F1556" s="9" t="inlineStr"/>
    </row>
    <row r="1557" ht="11.5" customHeight="1">
      <c r="A1557" s="9" t="inlineStr"/>
      <c r="B1557" s="9" t="inlineStr">
        <is>
          <t>Struts of</t>
        </is>
      </c>
      <c r="C1557" s="9" t="inlineStr"/>
      <c r="D1557" s="9" t="inlineStr"/>
      <c r="E1557" s="9" t="inlineStr"/>
      <c r="F1557" s="9" t="inlineStr"/>
    </row>
    <row r="1558" ht="11.5" customHeight="1">
      <c r="A1558" s="9" t="inlineStr">
        <is>
          <t>0302</t>
        </is>
      </c>
      <c r="B1558" s="9" t="inlineStr">
        <is>
          <t>Safeda ballies 125 mm diameter</t>
        </is>
      </c>
      <c r="C1558" s="9" t="inlineStr">
        <is>
          <t>metre</t>
        </is>
      </c>
      <c r="D1558" s="9" t="inlineStr">
        <is>
          <t>0.40</t>
        </is>
      </c>
      <c r="E1558" s="9" t="inlineStr">
        <is>
          <t>40.00</t>
        </is>
      </c>
      <c r="F1558" s="9" t="inlineStr">
        <is>
          <t>16.00</t>
        </is>
      </c>
    </row>
    <row r="1559" ht="11.5" customHeight="1">
      <c r="A1559" s="9" t="inlineStr"/>
      <c r="B1559" s="9" t="inlineStr">
        <is>
          <t>(4x1.0=4.0)+(2x1.2=2.4) = 6.4m</t>
        </is>
      </c>
      <c r="C1559" s="9" t="inlineStr"/>
      <c r="D1559" s="9" t="inlineStr"/>
      <c r="E1559" s="9" t="inlineStr"/>
      <c r="F1559" s="9" t="inlineStr"/>
    </row>
    <row r="1560" ht="11.5" customHeight="1">
      <c r="A1560" s="9" t="inlineStr"/>
      <c r="B1560" s="9" t="inlineStr">
        <is>
          <t>Qty taken for cost of using once after</t>
        </is>
      </c>
      <c r="C1560" s="9" t="inlineStr"/>
      <c r="D1560" s="9" t="inlineStr"/>
      <c r="E1560" s="9" t="inlineStr"/>
      <c r="F1560" s="9" t="inlineStr"/>
    </row>
    <row r="1561" ht="11.5" customHeight="1">
      <c r="A1561" s="9" t="inlineStr"/>
      <c r="B1561" s="9" t="inlineStr">
        <is>
          <t>deducting for credit = 6.4x¼x¼ = 0.4 m</t>
        </is>
      </c>
      <c r="C1561" s="9" t="inlineStr"/>
      <c r="D1561" s="9" t="inlineStr"/>
      <c r="E1561" s="9" t="inlineStr"/>
      <c r="F1561" s="9" t="inlineStr"/>
    </row>
    <row r="1562" ht="11.5" customHeight="1">
      <c r="A1562" s="9" t="inlineStr">
        <is>
          <t>2204</t>
        </is>
      </c>
      <c r="B1562" s="9" t="inlineStr">
        <is>
          <t>Carriage of Timber</t>
        </is>
      </c>
      <c r="C1562" s="9" t="inlineStr">
        <is>
          <t>cum</t>
        </is>
      </c>
      <c r="D1562" s="9" t="inlineStr">
        <is>
          <t>0.053</t>
        </is>
      </c>
      <c r="E1562" s="9" t="inlineStr">
        <is>
          <t>118.59</t>
        </is>
      </c>
      <c r="F1562" s="9" t="inlineStr">
        <is>
          <t>6.29</t>
        </is>
      </c>
    </row>
    <row r="1563" ht="11.5" customHeight="1">
      <c r="A1563" s="9" t="inlineStr"/>
      <c r="B1563" s="9" t="inlineStr">
        <is>
          <t>CARRIAGE :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/>
      <c r="B1564" s="9" t="inlineStr">
        <is>
          <t>Poling boards = 0.086 cum</t>
        </is>
      </c>
      <c r="C1564" s="9" t="inlineStr"/>
      <c r="D1564" s="9" t="inlineStr"/>
      <c r="E1564" s="9" t="inlineStr"/>
      <c r="F1564" s="9" t="inlineStr"/>
    </row>
    <row r="1565" ht="11.5" customHeight="1">
      <c r="A1565" s="9" t="inlineStr"/>
      <c r="B1565" s="9" t="inlineStr">
        <is>
          <t>Walling</t>
        </is>
      </c>
      <c r="C1565" s="9" t="inlineStr"/>
      <c r="D1565" s="9" t="inlineStr"/>
      <c r="E1565" s="9" t="inlineStr"/>
      <c r="F1565" s="9" t="inlineStr"/>
    </row>
    <row r="1566" ht="11.5" customHeight="1">
      <c r="A1566" s="9" t="inlineStr"/>
      <c r="B1566" s="9" t="inlineStr">
        <is>
          <t>Ballies struts 3.14/4x(0.125) ² x 6.4 =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/>
      <c r="B1567" s="9" t="inlineStr">
        <is>
          <t>0.079 cum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Total of carriage = 0.213 cum x¼ =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0.053 cum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LABOUR</t>
        </is>
      </c>
      <c r="C1570" s="9" t="inlineStr"/>
      <c r="D1570" s="9" t="inlineStr"/>
      <c r="E1570" s="9" t="inlineStr"/>
      <c r="F1570" s="9" t="inlineStr"/>
    </row>
    <row r="1571" ht="11.5" customHeight="1">
      <c r="A1571" s="9" t="inlineStr">
        <is>
          <t>0112</t>
        </is>
      </c>
      <c r="B1571" s="9" t="inlineStr">
        <is>
          <t>Carpenter 2nd class</t>
        </is>
      </c>
      <c r="C1571" s="9" t="inlineStr">
        <is>
          <t>day</t>
        </is>
      </c>
      <c r="D1571" s="9" t="inlineStr">
        <is>
          <t>0.03</t>
        </is>
      </c>
      <c r="E1571" s="9" t="inlineStr">
        <is>
          <t>679.00</t>
        </is>
      </c>
      <c r="F1571" s="9" t="inlineStr">
        <is>
          <t>20.37</t>
        </is>
      </c>
    </row>
    <row r="1572" ht="11.5" customHeight="1">
      <c r="A1572" s="9" t="inlineStr">
        <is>
          <t>0114</t>
        </is>
      </c>
      <c r="B1572" s="9" t="inlineStr">
        <is>
          <t>Beldar</t>
        </is>
      </c>
      <c r="C1572" s="9" t="inlineStr">
        <is>
          <t>day</t>
        </is>
      </c>
      <c r="D1572" s="9" t="inlineStr">
        <is>
          <t>0.06</t>
        </is>
      </c>
      <c r="E1572" s="9" t="inlineStr">
        <is>
          <t>558.00</t>
        </is>
      </c>
      <c r="F1572" s="9" t="inlineStr">
        <is>
          <t>33.48</t>
        </is>
      </c>
    </row>
    <row r="1573" ht="11.5" customHeight="1">
      <c r="A1573" s="9" t="inlineStr">
        <is>
          <t>9999</t>
        </is>
      </c>
      <c r="B1573" s="9" t="inlineStr">
        <is>
          <t>Sundries</t>
        </is>
      </c>
      <c r="C1573" s="9" t="inlineStr">
        <is>
          <t>L.S.</t>
        </is>
      </c>
      <c r="D1573" s="9" t="inlineStr">
        <is>
          <t>1.82</t>
        </is>
      </c>
      <c r="E1573" s="9" t="inlineStr">
        <is>
          <t>2.00</t>
        </is>
      </c>
      <c r="F1573" s="9" t="inlineStr">
        <is>
          <t>3.64</t>
        </is>
      </c>
    </row>
    <row r="1574" ht="11.5" customHeight="1">
      <c r="A1574" s="9" t="inlineStr"/>
      <c r="B1574" s="9" t="inlineStr">
        <is>
          <t>TOTAL</t>
        </is>
      </c>
      <c r="C1574" s="9" t="inlineStr"/>
      <c r="D1574" s="9" t="inlineStr"/>
      <c r="E1574" s="9" t="inlineStr"/>
      <c r="F1574" s="9" t="inlineStr">
        <is>
          <t>297.53 W</t>
        </is>
      </c>
    </row>
    <row r="1575" ht="11.5" customHeight="1">
      <c r="A1575" s="9" t="inlineStr"/>
      <c r="B1575" s="9" t="inlineStr">
        <is>
          <t>Add 1 % Water charges on "W"</t>
        </is>
      </c>
      <c r="C1575" s="9" t="inlineStr"/>
      <c r="D1575" s="9" t="inlineStr"/>
      <c r="E1575" s="9" t="inlineStr"/>
      <c r="F1575" s="9" t="inlineStr">
        <is>
          <t>2.98</t>
        </is>
      </c>
    </row>
    <row r="1576" ht="11.5" customHeight="1">
      <c r="A1576" s="9" t="inlineStr"/>
      <c r="B1576" s="9" t="inlineStr">
        <is>
          <t>TOTAL</t>
        </is>
      </c>
      <c r="C1576" s="9" t="inlineStr"/>
      <c r="D1576" s="9" t="inlineStr"/>
      <c r="E1576" s="9" t="inlineStr"/>
      <c r="F1576" s="9" t="inlineStr">
        <is>
          <t>300.50 X</t>
        </is>
      </c>
    </row>
    <row r="1577" ht="11.5" customHeight="1">
      <c r="A1577" s="9" t="inlineStr"/>
      <c r="B1577" s="9" t="inlineStr">
        <is>
          <t>Add GST on "X" (multiplying factor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/>
      <c r="B1578" s="9" t="inlineStr">
        <is>
          <t>0.1405)</t>
        </is>
      </c>
      <c r="C1578" s="9" t="inlineStr"/>
      <c r="D1578" s="9" t="inlineStr"/>
      <c r="E1578" s="9" t="inlineStr"/>
      <c r="F1578" s="9" t="inlineStr">
        <is>
          <t>42.22</t>
        </is>
      </c>
    </row>
    <row r="1579" ht="11.5" customHeight="1">
      <c r="A1579" s="9" t="inlineStr"/>
      <c r="B1579" s="9" t="inlineStr">
        <is>
          <t>TOTAL</t>
        </is>
      </c>
      <c r="C1579" s="9" t="inlineStr"/>
      <c r="D1579" s="9" t="inlineStr"/>
      <c r="E1579" s="9" t="inlineStr"/>
      <c r="F1579" s="9" t="inlineStr">
        <is>
          <t>342.72 Y</t>
        </is>
      </c>
    </row>
    <row r="1580" ht="11.5" customHeight="1">
      <c r="A1580" s="9" t="inlineStr"/>
      <c r="B1580" s="9" t="inlineStr">
        <is>
          <t>Add 15% CPOH on "Y"</t>
        </is>
      </c>
      <c r="C1580" s="9" t="inlineStr"/>
      <c r="D1580" s="9" t="inlineStr"/>
      <c r="E1580" s="9" t="inlineStr"/>
      <c r="F1580" s="9" t="inlineStr">
        <is>
          <t>51.41</t>
        </is>
      </c>
    </row>
    <row r="1581" ht="11.5" customHeight="1">
      <c r="A1581" s="9" t="inlineStr"/>
      <c r="B1581" s="9" t="inlineStr">
        <is>
          <t>TOTAL</t>
        </is>
      </c>
      <c r="C1581" s="9" t="inlineStr"/>
      <c r="D1581" s="9" t="inlineStr"/>
      <c r="E1581" s="9" t="inlineStr"/>
      <c r="F1581" s="9" t="inlineStr">
        <is>
          <t>394.13 Z</t>
        </is>
      </c>
    </row>
    <row r="1582" ht="11.5" customHeight="1">
      <c r="A1582" s="9" t="inlineStr"/>
      <c r="B1582" s="9" t="inlineStr">
        <is>
          <t>Add Cess @ 1% on "Z"</t>
        </is>
      </c>
      <c r="C1582" s="9" t="inlineStr"/>
      <c r="D1582" s="9" t="inlineStr"/>
      <c r="E1582" s="9" t="inlineStr"/>
      <c r="F1582" s="9" t="inlineStr">
        <is>
          <t>3.94</t>
        </is>
      </c>
    </row>
    <row r="1583" ht="11.5" customHeight="1">
      <c r="A1583" s="9" t="inlineStr"/>
      <c r="B1583" s="9" t="inlineStr">
        <is>
          <t>Cost of 6.6 sqm.</t>
        </is>
      </c>
      <c r="C1583" s="9" t="inlineStr"/>
      <c r="D1583" s="9" t="inlineStr"/>
      <c r="E1583" s="9" t="inlineStr"/>
      <c r="F1583" s="9" t="inlineStr">
        <is>
          <t>398.07</t>
        </is>
      </c>
    </row>
    <row r="1585" ht="11.5" customHeight="1">
      <c r="A1585" s="9" t="inlineStr">
        <is>
          <t>2.21.2</t>
        </is>
      </c>
      <c r="B1585" s="9" t="inlineStr">
        <is>
          <t>Depth exceeding 1.5 m but not exceeding</t>
        </is>
      </c>
      <c r="C1585" s="9" t="inlineStr">
        <is>
          <t>3</t>
        </is>
      </c>
      <c r="D1585" s="9" t="inlineStr">
        <is>
          <t>m</t>
        </is>
      </c>
      <c r="E1585" s="9" t="inlineStr"/>
      <c r="F1585" s="9" t="inlineStr"/>
    </row>
    <row r="1586" ht="11.5" customHeight="1">
      <c r="A1586" s="10" t="inlineStr">
        <is>
          <t>Code</t>
        </is>
      </c>
      <c r="B1586" s="10" t="inlineStr">
        <is>
          <t>Description</t>
        </is>
      </c>
      <c r="C1586" s="10" t="inlineStr">
        <is>
          <t>Unit</t>
        </is>
      </c>
      <c r="D1586" s="10" t="inlineStr">
        <is>
          <t>Quantity</t>
        </is>
      </c>
      <c r="E1586" s="10" t="inlineStr">
        <is>
          <t>Rate</t>
        </is>
      </c>
      <c r="F1586" s="10" t="inlineStr">
        <is>
          <t>Amount</t>
        </is>
      </c>
    </row>
    <row r="1587" ht="11.5" customHeight="1">
      <c r="A1587" s="9" t="inlineStr"/>
      <c r="B1587" s="9" t="inlineStr">
        <is>
          <t>Details of cost for a manhole</t>
        </is>
      </c>
      <c r="C1587" s="9" t="inlineStr"/>
      <c r="D1587" s="9" t="inlineStr"/>
      <c r="E1587" s="9" t="inlineStr"/>
      <c r="F1587" s="9" t="inlineStr"/>
    </row>
    <row r="1588" ht="11.5" customHeight="1">
      <c r="A1588" s="9" t="inlineStr"/>
      <c r="B1588" s="9" t="inlineStr">
        <is>
          <t>1.2x 1m x 1.5m</t>
        </is>
      </c>
      <c r="C1588" s="9" t="inlineStr"/>
      <c r="D1588" s="9" t="inlineStr"/>
      <c r="E1588" s="9" t="inlineStr"/>
      <c r="F1588" s="9" t="inlineStr"/>
    </row>
    <row r="1589" ht="11.5" customHeight="1">
      <c r="A1589" s="9" t="inlineStr"/>
      <c r="B1589" s="9" t="inlineStr">
        <is>
          <t>Surface area 2(1.2+1.0)x1.5 = 6.6 sqm</t>
        </is>
      </c>
      <c r="C1589" s="9" t="inlineStr"/>
      <c r="D1589" s="9" t="inlineStr"/>
      <c r="E1589" s="9" t="inlineStr"/>
      <c r="F1589" s="9" t="inlineStr"/>
    </row>
    <row r="1590" ht="11.5" customHeight="1">
      <c r="A1590" s="9" t="inlineStr"/>
      <c r="B1590" s="9" t="inlineStr">
        <is>
          <t>MATERIAL</t>
        </is>
      </c>
      <c r="C1590" s="9" t="inlineStr"/>
      <c r="D1590" s="9" t="inlineStr"/>
      <c r="E1590" s="9" t="inlineStr"/>
      <c r="F1590" s="9" t="inlineStr"/>
    </row>
    <row r="1591" ht="11.5" customHeight="1">
      <c r="A1591" s="9" t="inlineStr"/>
      <c r="B1591" s="9" t="inlineStr">
        <is>
          <t>The Material can be used four times</t>
        </is>
      </c>
      <c r="C1591" s="9" t="inlineStr"/>
      <c r="D1591" s="9" t="inlineStr"/>
      <c r="E1591" s="9" t="inlineStr"/>
      <c r="F1591" s="9" t="inlineStr"/>
    </row>
    <row r="1592" ht="11.5" customHeight="1">
      <c r="A1592" s="9" t="inlineStr"/>
      <c r="B1592" s="9" t="inlineStr">
        <is>
          <t>on the same work and after use of</t>
        </is>
      </c>
      <c r="C1592" s="9" t="inlineStr"/>
      <c r="D1592" s="9" t="inlineStr"/>
      <c r="E1592" s="9" t="inlineStr"/>
      <c r="F1592" s="9" t="inlineStr"/>
    </row>
    <row r="1593" ht="11.5" customHeight="1">
      <c r="A1593" s="9" t="inlineStr"/>
      <c r="B1593" s="9" t="inlineStr">
        <is>
          <t>material credit is given @ 75% of</t>
        </is>
      </c>
      <c r="C1593" s="9" t="inlineStr"/>
      <c r="D1593" s="9" t="inlineStr"/>
      <c r="E1593" s="9" t="inlineStr"/>
      <c r="F1593" s="9" t="inlineStr"/>
    </row>
    <row r="1594" ht="11.5" customHeight="1">
      <c r="A1594" s="9" t="inlineStr"/>
      <c r="B1594" s="9" t="inlineStr">
        <is>
          <t>cost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/>
      <c r="B1595" s="9" t="inlineStr">
        <is>
          <t>Polling boards of</t>
        </is>
      </c>
      <c r="C1595" s="9" t="inlineStr"/>
      <c r="D1595" s="9" t="inlineStr"/>
      <c r="E1595" s="9" t="inlineStr"/>
      <c r="F1595" s="9" t="inlineStr"/>
    </row>
    <row r="1596" ht="11.5" customHeight="1">
      <c r="A1596" s="9" t="inlineStr">
        <is>
          <t>1198</t>
        </is>
      </c>
      <c r="B1596" s="9" t="inlineStr">
        <is>
          <t>Second class kail wood in planks</t>
        </is>
      </c>
      <c r="C1596" s="9" t="inlineStr">
        <is>
          <t>10 cudm</t>
        </is>
      </c>
      <c r="D1596" s="9" t="inlineStr">
        <is>
          <t>0.5375</t>
        </is>
      </c>
      <c r="E1596" s="9" t="inlineStr">
        <is>
          <t>260.00</t>
        </is>
      </c>
      <c r="F1596" s="9" t="inlineStr">
        <is>
          <t>139.75</t>
        </is>
      </c>
    </row>
    <row r="1597" ht="11.5" customHeight="1">
      <c r="A1597" s="9" t="inlineStr"/>
      <c r="B1597" s="9" t="inlineStr">
        <is>
          <t>250mm wide and 38mm thick :</t>
        </is>
      </c>
      <c r="C1597" s="9" t="inlineStr"/>
      <c r="D1597" s="9" t="inlineStr"/>
      <c r="E1597" s="9" t="inlineStr"/>
      <c r="F1597" s="9" t="inlineStr"/>
    </row>
    <row r="1598" ht="11.5" customHeight="1">
      <c r="A1598" s="9" t="inlineStr"/>
      <c r="B1598" s="9" t="inlineStr">
        <is>
          <t>6x0.25x1.50x0.038 = 0.086 cum =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86cudm</t>
        </is>
      </c>
      <c r="C1599" s="9" t="inlineStr"/>
      <c r="D1599" s="9" t="inlineStr"/>
      <c r="E1599" s="9" t="inlineStr"/>
      <c r="F1599" s="9" t="inlineStr"/>
    </row>
    <row r="1600" ht="11.5" customHeight="1">
      <c r="A1600" s="9" t="inlineStr"/>
      <c r="B1600" s="9" t="inlineStr">
        <is>
          <t>Qty taken for cost of using once after</t>
        </is>
      </c>
      <c r="C1600" s="9" t="inlineStr"/>
      <c r="D1600" s="9" t="inlineStr"/>
      <c r="E1600" s="9" t="inlineStr"/>
      <c r="F1600" s="9" t="inlineStr"/>
    </row>
    <row r="1601" ht="11.5" customHeight="1">
      <c r="A1601" s="9" t="inlineStr"/>
      <c r="B1601" s="9" t="inlineStr">
        <is>
          <t>deducting for credit = 86x¼x¼ =</t>
        </is>
      </c>
      <c r="C1601" s="9" t="inlineStr"/>
      <c r="D1601" s="9" t="inlineStr"/>
      <c r="E1601" s="9" t="inlineStr"/>
      <c r="F1601" s="9" t="inlineStr"/>
    </row>
    <row r="1602" ht="11.5" customHeight="1">
      <c r="A1602" s="9" t="inlineStr"/>
      <c r="B1602" s="9" t="inlineStr">
        <is>
          <t>5.3755 dm³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/>
      <c r="B1603" s="9" t="inlineStr">
        <is>
          <t>Walling 100mmxl00mm of</t>
        </is>
      </c>
      <c r="C1603" s="9" t="inlineStr"/>
      <c r="D1603" s="9" t="inlineStr"/>
      <c r="E1603" s="9" t="inlineStr"/>
      <c r="F1603" s="9" t="inlineStr"/>
    </row>
    <row r="1604" ht="11.5" customHeight="1">
      <c r="A1604" s="9" t="inlineStr">
        <is>
          <t>1197</t>
        </is>
      </c>
      <c r="B1604" s="9" t="inlineStr">
        <is>
          <t>Second class kail wood in scantling</t>
        </is>
      </c>
      <c r="C1604" s="9" t="inlineStr">
        <is>
          <t>10 cudm</t>
        </is>
      </c>
      <c r="D1604" s="9" t="inlineStr">
        <is>
          <t>0.30</t>
        </is>
      </c>
      <c r="E1604" s="9" t="inlineStr">
        <is>
          <t>260.00</t>
        </is>
      </c>
      <c r="F1604" s="9" t="inlineStr">
        <is>
          <t>78.00</t>
        </is>
      </c>
    </row>
    <row r="1605" ht="11.5" customHeight="1">
      <c r="A1605" s="9" t="inlineStr"/>
      <c r="B1605" s="9" t="inlineStr">
        <is>
          <t>4x1.20x0.10x0.10 = 0.048 cum =</t>
        </is>
      </c>
      <c r="C1605" s="9" t="inlineStr"/>
      <c r="D1605" s="9" t="inlineStr"/>
      <c r="E1605" s="9" t="inlineStr"/>
      <c r="F1605" s="9" t="inlineStr"/>
    </row>
    <row r="1606" ht="11.5" customHeight="1">
      <c r="A1606" s="9" t="inlineStr"/>
      <c r="B1606" s="9" t="inlineStr">
        <is>
          <t>48 dm³</t>
        </is>
      </c>
      <c r="C1606" s="9" t="inlineStr"/>
      <c r="D1606" s="9" t="inlineStr"/>
      <c r="E1606" s="9" t="inlineStr"/>
      <c r="F1606" s="9" t="inlineStr"/>
    </row>
    <row r="1607" ht="11.5" customHeight="1">
      <c r="A1607" s="9" t="inlineStr"/>
      <c r="B1607" s="9" t="inlineStr">
        <is>
          <t>Qty taken for cost of using once after</t>
        </is>
      </c>
      <c r="C1607" s="9" t="inlineStr"/>
      <c r="D1607" s="9" t="inlineStr"/>
      <c r="E1607" s="9" t="inlineStr"/>
      <c r="F1607" s="9" t="inlineStr"/>
    </row>
    <row r="1608" ht="11.5" customHeight="1">
      <c r="A1608" s="9" t="inlineStr"/>
      <c r="B1608" s="9" t="inlineStr">
        <is>
          <t>deducting for credit = 486x¼x¼ =</t>
        </is>
      </c>
      <c r="C1608" s="9" t="inlineStr"/>
      <c r="D1608" s="9" t="inlineStr"/>
      <c r="E1608" s="9" t="inlineStr"/>
      <c r="F1608" s="9" t="inlineStr"/>
    </row>
    <row r="1609" ht="11.5" customHeight="1">
      <c r="A1609" s="9" t="inlineStr"/>
      <c r="B1609" s="9" t="inlineStr">
        <is>
          <t>3 dm³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/>
      <c r="B1610" s="9" t="inlineStr">
        <is>
          <t>Struts of</t>
        </is>
      </c>
      <c r="C1610" s="9" t="inlineStr"/>
      <c r="D1610" s="9" t="inlineStr"/>
      <c r="E1610" s="9" t="inlineStr"/>
      <c r="F1610" s="9" t="inlineStr"/>
    </row>
    <row r="1611" ht="11.5" customHeight="1">
      <c r="A1611" s="9" t="inlineStr">
        <is>
          <t>0302</t>
        </is>
      </c>
      <c r="B1611" s="9" t="inlineStr">
        <is>
          <t>Safeda ballies 125 mm diameter</t>
        </is>
      </c>
      <c r="C1611" s="9" t="inlineStr">
        <is>
          <t>metre</t>
        </is>
      </c>
      <c r="D1611" s="9" t="inlineStr">
        <is>
          <t>0.40</t>
        </is>
      </c>
      <c r="E1611" s="9" t="inlineStr">
        <is>
          <t>40.00</t>
        </is>
      </c>
      <c r="F1611" s="9" t="inlineStr">
        <is>
          <t>16.00</t>
        </is>
      </c>
    </row>
    <row r="1612" ht="11.5" customHeight="1">
      <c r="A1612" s="9" t="inlineStr"/>
      <c r="B1612" s="9" t="inlineStr">
        <is>
          <t>(4x1.00=4.00)+(2x1.20=2.40) = 6.40m</t>
        </is>
      </c>
      <c r="C1612" s="9" t="inlineStr"/>
      <c r="D1612" s="9" t="inlineStr"/>
      <c r="E1612" s="9" t="inlineStr"/>
      <c r="F1612" s="9" t="inlineStr"/>
    </row>
    <row r="1613" ht="11.5" customHeight="1">
      <c r="A1613" s="9" t="inlineStr"/>
      <c r="B1613" s="9" t="inlineStr">
        <is>
          <t>Qty taken for cost of using once after</t>
        </is>
      </c>
      <c r="C1613" s="9" t="inlineStr"/>
      <c r="D1613" s="9" t="inlineStr"/>
      <c r="E1613" s="9" t="inlineStr"/>
      <c r="F1613" s="9" t="inlineStr"/>
    </row>
    <row r="1614" ht="11.5" customHeight="1">
      <c r="A1614" s="9" t="inlineStr"/>
      <c r="B1614" s="9" t="inlineStr">
        <is>
          <t>deducting for credit = 6.40x¼x¼ =</t>
        </is>
      </c>
      <c r="C1614" s="9" t="inlineStr"/>
      <c r="D1614" s="9" t="inlineStr"/>
      <c r="E1614" s="9" t="inlineStr"/>
      <c r="F1614" s="9" t="inlineStr"/>
    </row>
    <row r="1615" ht="11.5" customHeight="1">
      <c r="A1615" s="9" t="inlineStr"/>
      <c r="B1615" s="9" t="inlineStr">
        <is>
          <t>0.40 m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>
        <is>
          <t>2204</t>
        </is>
      </c>
      <c r="B1616" s="9" t="inlineStr">
        <is>
          <t>Carriage of Timber</t>
        </is>
      </c>
      <c r="C1616" s="9" t="inlineStr">
        <is>
          <t>cum</t>
        </is>
      </c>
      <c r="D1616" s="9" t="inlineStr">
        <is>
          <t>0.053</t>
        </is>
      </c>
      <c r="E1616" s="9" t="inlineStr">
        <is>
          <t>118.59</t>
        </is>
      </c>
      <c r="F1616" s="9" t="inlineStr">
        <is>
          <t>6.29</t>
        </is>
      </c>
    </row>
    <row r="1617" ht="11.5" customHeight="1">
      <c r="A1617" s="9" t="inlineStr"/>
      <c r="B1617" s="9" t="inlineStr">
        <is>
          <t>CARRIAGE :</t>
        </is>
      </c>
      <c r="C1617" s="9" t="inlineStr"/>
      <c r="D1617" s="9" t="inlineStr"/>
      <c r="E1617" s="9" t="inlineStr"/>
      <c r="F1617" s="9" t="inlineStr"/>
    </row>
    <row r="1618" ht="11.5" customHeight="1">
      <c r="A1618" s="9" t="inlineStr"/>
      <c r="B1618" s="9" t="inlineStr">
        <is>
          <t>Poling boards = 0.086 cum</t>
        </is>
      </c>
      <c r="C1618" s="9" t="inlineStr"/>
      <c r="D1618" s="9" t="inlineStr"/>
      <c r="E1618" s="9" t="inlineStr"/>
      <c r="F1618" s="9" t="inlineStr"/>
    </row>
    <row r="1619" ht="11.5" customHeight="1">
      <c r="A1619" s="9" t="inlineStr"/>
      <c r="B1619" s="9" t="inlineStr">
        <is>
          <t>Walling = 0.048 cum</t>
        </is>
      </c>
      <c r="C1619" s="9" t="inlineStr"/>
      <c r="D1619" s="9" t="inlineStr"/>
      <c r="E1619" s="9" t="inlineStr"/>
      <c r="F1619" s="9" t="inlineStr"/>
    </row>
    <row r="1620" ht="11.5" customHeight="1">
      <c r="A1620" s="9" t="inlineStr"/>
      <c r="B1620" s="9" t="inlineStr">
        <is>
          <t>Ballies struts 3.14/4x(0.125) ² x 6.40 =</t>
        </is>
      </c>
      <c r="C1620" s="9" t="inlineStr"/>
      <c r="D1620" s="9" t="inlineStr"/>
      <c r="E1620" s="9" t="inlineStr"/>
      <c r="F1620" s="9" t="inlineStr"/>
    </row>
    <row r="1621" ht="11.5" customHeight="1">
      <c r="A1621" s="9" t="inlineStr"/>
      <c r="B1621" s="9" t="inlineStr">
        <is>
          <t>0.079 cum</t>
        </is>
      </c>
      <c r="C1621" s="9" t="inlineStr"/>
      <c r="D1621" s="9" t="inlineStr"/>
      <c r="E1621" s="9" t="inlineStr"/>
      <c r="F1621" s="9" t="inlineStr"/>
    </row>
    <row r="1622" ht="11.5" customHeight="1">
      <c r="A1622" s="9" t="inlineStr"/>
      <c r="B1622" s="9" t="inlineStr">
        <is>
          <t>Total of carriage = 0.213 cum x¼ =</t>
        </is>
      </c>
      <c r="C1622" s="9" t="inlineStr"/>
      <c r="D1622" s="9" t="inlineStr"/>
      <c r="E1622" s="9" t="inlineStr"/>
      <c r="F1622" s="9" t="inlineStr"/>
    </row>
    <row r="1623" ht="11.5" customHeight="1">
      <c r="A1623" s="9" t="inlineStr"/>
      <c r="B1623" s="9" t="inlineStr">
        <is>
          <t>0.053 cum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/>
      <c r="B1624" s="9" t="inlineStr">
        <is>
          <t>LABOUR</t>
        </is>
      </c>
      <c r="C1624" s="9" t="inlineStr"/>
      <c r="D1624" s="9" t="inlineStr"/>
      <c r="E1624" s="9" t="inlineStr"/>
      <c r="F1624" s="9" t="inlineStr"/>
    </row>
    <row r="1625" ht="11.5" customHeight="1">
      <c r="A1625" s="9" t="inlineStr">
        <is>
          <t>0112</t>
        </is>
      </c>
      <c r="B1625" s="9" t="inlineStr">
        <is>
          <t>Carpenter 2nd class</t>
        </is>
      </c>
      <c r="C1625" s="9" t="inlineStr">
        <is>
          <t>day</t>
        </is>
      </c>
      <c r="D1625" s="9" t="inlineStr">
        <is>
          <t>0.06</t>
        </is>
      </c>
      <c r="E1625" s="9" t="inlineStr">
        <is>
          <t>679.00</t>
        </is>
      </c>
      <c r="F1625" s="9" t="inlineStr">
        <is>
          <t>40.74</t>
        </is>
      </c>
    </row>
    <row r="1626" ht="11.5" customHeight="1">
      <c r="A1626" s="9" t="inlineStr">
        <is>
          <t>0114</t>
        </is>
      </c>
      <c r="B1626" s="9" t="inlineStr">
        <is>
          <t>Beldar</t>
        </is>
      </c>
      <c r="C1626" s="9" t="inlineStr">
        <is>
          <t>day</t>
        </is>
      </c>
      <c r="D1626" s="9" t="inlineStr">
        <is>
          <t>0.12</t>
        </is>
      </c>
      <c r="E1626" s="9" t="inlineStr">
        <is>
          <t>558.00</t>
        </is>
      </c>
      <c r="F1626" s="9" t="inlineStr">
        <is>
          <t>66.96</t>
        </is>
      </c>
    </row>
    <row r="1627" ht="11.5" customHeight="1">
      <c r="A1627" s="9" t="inlineStr">
        <is>
          <t>9999</t>
        </is>
      </c>
      <c r="B1627" s="9" t="inlineStr">
        <is>
          <t>Sundries</t>
        </is>
      </c>
      <c r="C1627" s="9" t="inlineStr">
        <is>
          <t>L.S.</t>
        </is>
      </c>
      <c r="D1627" s="9" t="inlineStr">
        <is>
          <t>2.73</t>
        </is>
      </c>
      <c r="E1627" s="9" t="inlineStr">
        <is>
          <t>2.00</t>
        </is>
      </c>
      <c r="F1627" s="9" t="inlineStr">
        <is>
          <t>5.46</t>
        </is>
      </c>
    </row>
    <row r="1628" ht="11.5" customHeight="1">
      <c r="A1628" s="9" t="inlineStr"/>
      <c r="B1628" s="9" t="inlineStr">
        <is>
          <t>TOTAL</t>
        </is>
      </c>
      <c r="C1628" s="9" t="inlineStr"/>
      <c r="D1628" s="9" t="inlineStr"/>
      <c r="E1628" s="9" t="inlineStr"/>
      <c r="F1628" s="9" t="inlineStr">
        <is>
          <t>353.20 W</t>
        </is>
      </c>
    </row>
    <row r="1629" ht="11.5" customHeight="1">
      <c r="A1629" s="9" t="inlineStr"/>
      <c r="B1629" s="9" t="inlineStr">
        <is>
          <t>Add 1 % Water charges on "W"</t>
        </is>
      </c>
      <c r="C1629" s="9" t="inlineStr"/>
      <c r="D1629" s="9" t="inlineStr"/>
      <c r="E1629" s="9" t="inlineStr"/>
      <c r="F1629" s="9" t="inlineStr">
        <is>
          <t>3.53</t>
        </is>
      </c>
    </row>
    <row r="1630" ht="11.5" customHeight="1">
      <c r="A1630" s="9" t="inlineStr"/>
      <c r="B1630" s="9" t="inlineStr">
        <is>
          <t>TOTAL</t>
        </is>
      </c>
      <c r="C1630" s="9" t="inlineStr"/>
      <c r="D1630" s="9" t="inlineStr"/>
      <c r="E1630" s="9" t="inlineStr"/>
      <c r="F1630" s="9" t="inlineStr">
        <is>
          <t>356.73 X</t>
        </is>
      </c>
    </row>
    <row r="1631" ht="11.5" customHeight="1">
      <c r="A1631" s="9" t="inlineStr"/>
      <c r="B1631" s="9" t="inlineStr">
        <is>
          <t>Add GST on "X" (multiplying factor</t>
        </is>
      </c>
      <c r="C1631" s="9" t="inlineStr"/>
      <c r="D1631" s="9" t="inlineStr"/>
      <c r="E1631" s="9" t="inlineStr"/>
      <c r="F1631" s="9" t="inlineStr"/>
    </row>
    <row r="1632" ht="11.5" customHeight="1">
      <c r="A1632" s="9" t="inlineStr"/>
      <c r="B1632" s="9" t="inlineStr">
        <is>
          <t>0.1405)</t>
        </is>
      </c>
      <c r="C1632" s="9" t="inlineStr"/>
      <c r="D1632" s="9" t="inlineStr"/>
      <c r="E1632" s="9" t="inlineStr"/>
      <c r="F1632" s="9" t="inlineStr">
        <is>
          <t>50.12</t>
        </is>
      </c>
    </row>
    <row r="1633" ht="11.5" customHeight="1">
      <c r="A1633" s="9" t="inlineStr"/>
      <c r="B1633" s="9" t="inlineStr">
        <is>
          <t>TOTAL</t>
        </is>
      </c>
      <c r="C1633" s="9" t="inlineStr"/>
      <c r="D1633" s="9" t="inlineStr"/>
      <c r="E1633" s="9" t="inlineStr"/>
      <c r="F1633" s="9" t="inlineStr">
        <is>
          <t>406.85 Y</t>
        </is>
      </c>
    </row>
    <row r="1634" ht="11.5" customHeight="1">
      <c r="A1634" s="9" t="inlineStr"/>
      <c r="B1634" s="9" t="inlineStr">
        <is>
          <t>Add 15% CPOH on "Y"</t>
        </is>
      </c>
      <c r="C1634" s="9" t="inlineStr"/>
      <c r="D1634" s="9" t="inlineStr"/>
      <c r="E1634" s="9" t="inlineStr"/>
      <c r="F1634" s="9" t="inlineStr">
        <is>
          <t>61.03</t>
        </is>
      </c>
    </row>
    <row r="1635" ht="11.5" customHeight="1">
      <c r="A1635" s="9" t="inlineStr"/>
      <c r="B1635" s="9" t="inlineStr">
        <is>
          <t>TOTAL</t>
        </is>
      </c>
      <c r="C1635" s="9" t="inlineStr"/>
      <c r="D1635" s="9" t="inlineStr"/>
      <c r="E1635" s="9" t="inlineStr"/>
      <c r="F1635" s="9" t="inlineStr">
        <is>
          <t>467.87 Z</t>
        </is>
      </c>
    </row>
    <row r="1636" ht="11.5" customHeight="1">
      <c r="A1636" s="9" t="inlineStr"/>
      <c r="B1636" s="9" t="inlineStr">
        <is>
          <t>Add Cess @ 1% on "Z"</t>
        </is>
      </c>
      <c r="C1636" s="9" t="inlineStr"/>
      <c r="D1636" s="9" t="inlineStr"/>
      <c r="E1636" s="9" t="inlineStr"/>
      <c r="F1636" s="9" t="inlineStr">
        <is>
          <t>4.68</t>
        </is>
      </c>
    </row>
    <row r="1637" ht="11.5" customHeight="1">
      <c r="A1637" s="9" t="inlineStr"/>
      <c r="B1637" s="9" t="inlineStr">
        <is>
          <t>Cost of 6.6 sqm.</t>
        </is>
      </c>
      <c r="C1637" s="9" t="inlineStr"/>
      <c r="D1637" s="9" t="inlineStr"/>
      <c r="E1637" s="9" t="inlineStr"/>
      <c r="F1637" s="9" t="inlineStr">
        <is>
          <t>472.55</t>
        </is>
      </c>
    </row>
    <row r="1639" ht="11.5" customHeight="1">
      <c r="A1639" s="9" t="inlineStr">
        <is>
          <t>2.21.3</t>
        </is>
      </c>
      <c r="B1639" s="9" t="inlineStr">
        <is>
          <t>Depth exceeding 3 m but not exceeding</t>
        </is>
      </c>
      <c r="C1639" s="9" t="inlineStr">
        <is>
          <t>4.5</t>
        </is>
      </c>
      <c r="D1639" s="9" t="inlineStr">
        <is>
          <t>m</t>
        </is>
      </c>
      <c r="E1639" s="9" t="inlineStr"/>
      <c r="F1639" s="9" t="inlineStr"/>
    </row>
    <row r="1640" ht="11.5" customHeight="1">
      <c r="A1640" s="10" t="inlineStr">
        <is>
          <t>Code</t>
        </is>
      </c>
      <c r="B1640" s="10" t="inlineStr">
        <is>
          <t>Description</t>
        </is>
      </c>
      <c r="C1640" s="10" t="inlineStr">
        <is>
          <t>Unit</t>
        </is>
      </c>
      <c r="D1640" s="10" t="inlineStr">
        <is>
          <t>Quantity</t>
        </is>
      </c>
      <c r="E1640" s="10" t="inlineStr">
        <is>
          <t>Rate</t>
        </is>
      </c>
      <c r="F1640" s="10" t="inlineStr">
        <is>
          <t>Amount</t>
        </is>
      </c>
    </row>
    <row r="1641" ht="11.5" customHeight="1">
      <c r="A1641" s="9" t="inlineStr"/>
      <c r="B1641" s="9" t="inlineStr">
        <is>
          <t>Details of cost for a manhole</t>
        </is>
      </c>
      <c r="C1641" s="9" t="inlineStr"/>
      <c r="D1641" s="9" t="inlineStr"/>
      <c r="E1641" s="9" t="inlineStr"/>
      <c r="F1641" s="9" t="inlineStr"/>
    </row>
    <row r="1642" ht="11.5" customHeight="1">
      <c r="A1642" s="9" t="inlineStr"/>
      <c r="B1642" s="9" t="inlineStr">
        <is>
          <t>1.2x 1m x1.5m</t>
        </is>
      </c>
      <c r="C1642" s="9" t="inlineStr"/>
      <c r="D1642" s="9" t="inlineStr"/>
      <c r="E1642" s="9" t="inlineStr"/>
      <c r="F1642" s="9" t="inlineStr"/>
    </row>
    <row r="1643" ht="11.5" customHeight="1">
      <c r="A1643" s="9" t="inlineStr"/>
      <c r="B1643" s="9" t="inlineStr">
        <is>
          <t>Surface area 2(1.20+1.00)x1.50 =</t>
        </is>
      </c>
      <c r="C1643" s="9" t="inlineStr"/>
      <c r="D1643" s="9" t="inlineStr"/>
      <c r="E1643" s="9" t="inlineStr"/>
      <c r="F1643" s="9" t="inlineStr"/>
    </row>
    <row r="1644" ht="11.5" customHeight="1">
      <c r="A1644" s="9" t="inlineStr"/>
      <c r="B1644" s="9" t="inlineStr">
        <is>
          <t>6.60 sqm</t>
        </is>
      </c>
      <c r="C1644" s="9" t="inlineStr"/>
      <c r="D1644" s="9" t="inlineStr"/>
      <c r="E1644" s="9" t="inlineStr"/>
      <c r="F1644" s="9" t="inlineStr"/>
    </row>
    <row r="1645" ht="11.5" customHeight="1">
      <c r="A1645" s="9" t="inlineStr"/>
      <c r="B1645" s="9" t="inlineStr">
        <is>
          <t>MATERIAL</t>
        </is>
      </c>
      <c r="C1645" s="9" t="inlineStr"/>
      <c r="D1645" s="9" t="inlineStr"/>
      <c r="E1645" s="9" t="inlineStr"/>
      <c r="F1645" s="9" t="inlineStr"/>
    </row>
    <row r="1646" ht="11.5" customHeight="1">
      <c r="A1646" s="9" t="inlineStr"/>
      <c r="B1646" s="9" t="inlineStr">
        <is>
          <t>The Material can be used four times</t>
        </is>
      </c>
      <c r="C1646" s="9" t="inlineStr"/>
      <c r="D1646" s="9" t="inlineStr"/>
      <c r="E1646" s="9" t="inlineStr"/>
      <c r="F1646" s="9" t="inlineStr"/>
    </row>
    <row r="1647" ht="11.5" customHeight="1">
      <c r="A1647" s="9" t="inlineStr"/>
      <c r="B1647" s="9" t="inlineStr">
        <is>
          <t>on the same work and after use of</t>
        </is>
      </c>
      <c r="C1647" s="9" t="inlineStr"/>
      <c r="D1647" s="9" t="inlineStr"/>
      <c r="E1647" s="9" t="inlineStr"/>
      <c r="F1647" s="9" t="inlineStr"/>
    </row>
    <row r="1648" ht="11.5" customHeight="1">
      <c r="A1648" s="9" t="inlineStr"/>
      <c r="B1648" s="9" t="inlineStr">
        <is>
          <t>material credit is given @ 75% of</t>
        </is>
      </c>
      <c r="C1648" s="9" t="inlineStr"/>
      <c r="D1648" s="9" t="inlineStr"/>
      <c r="E1648" s="9" t="inlineStr"/>
      <c r="F1648" s="9" t="inlineStr"/>
    </row>
    <row r="1649" ht="11.5" customHeight="1">
      <c r="A1649" s="9" t="inlineStr"/>
      <c r="B1649" s="9" t="inlineStr">
        <is>
          <t>cost</t>
        </is>
      </c>
      <c r="C1649" s="9" t="inlineStr"/>
      <c r="D1649" s="9" t="inlineStr"/>
      <c r="E1649" s="9" t="inlineStr"/>
      <c r="F1649" s="9" t="inlineStr"/>
    </row>
    <row r="1650" ht="11.5" customHeight="1">
      <c r="A1650" s="9" t="inlineStr"/>
      <c r="B1650" s="9" t="inlineStr">
        <is>
          <t>Polling boards of</t>
        </is>
      </c>
      <c r="C1650" s="9" t="inlineStr"/>
      <c r="D1650" s="9" t="inlineStr"/>
      <c r="E1650" s="9" t="inlineStr"/>
      <c r="F1650" s="9" t="inlineStr"/>
    </row>
    <row r="1651" ht="11.5" customHeight="1">
      <c r="A1651" s="9" t="inlineStr">
        <is>
          <t>1198</t>
        </is>
      </c>
      <c r="B1651" s="9" t="inlineStr">
        <is>
          <t>Second class kail wood in planks</t>
        </is>
      </c>
      <c r="C1651" s="9" t="inlineStr">
        <is>
          <t>10 cudm</t>
        </is>
      </c>
      <c r="D1651" s="9" t="inlineStr">
        <is>
          <t>0.5375</t>
        </is>
      </c>
      <c r="E1651" s="9" t="inlineStr">
        <is>
          <t>260.00</t>
        </is>
      </c>
      <c r="F1651" s="9" t="inlineStr">
        <is>
          <t>139.75</t>
        </is>
      </c>
    </row>
    <row r="1652" ht="11.5" customHeight="1">
      <c r="A1652" s="9" t="inlineStr"/>
      <c r="B1652" s="9" t="inlineStr">
        <is>
          <t>250mm wide and 38mm thick :</t>
        </is>
      </c>
      <c r="C1652" s="9" t="inlineStr"/>
      <c r="D1652" s="9" t="inlineStr"/>
      <c r="E1652" s="9" t="inlineStr"/>
      <c r="F1652" s="9" t="inlineStr"/>
    </row>
    <row r="1653" ht="11.5" customHeight="1">
      <c r="A1653" s="9" t="inlineStr"/>
      <c r="B1653" s="9" t="inlineStr">
        <is>
          <t>6x0.25x1.50x0.038 = 0.086 cum =</t>
        </is>
      </c>
      <c r="C1653" s="9" t="inlineStr"/>
      <c r="D1653" s="9" t="inlineStr"/>
      <c r="E1653" s="9" t="inlineStr"/>
      <c r="F1653" s="9" t="inlineStr"/>
    </row>
    <row r="1654" ht="11.5" customHeight="1">
      <c r="A1654" s="9" t="inlineStr"/>
      <c r="B1654" s="9" t="inlineStr">
        <is>
          <t>86cudm</t>
        </is>
      </c>
      <c r="C1654" s="9" t="inlineStr"/>
      <c r="D1654" s="9" t="inlineStr"/>
      <c r="E1654" s="9" t="inlineStr"/>
      <c r="F1654" s="9" t="inlineStr"/>
    </row>
    <row r="1655" ht="11.5" customHeight="1">
      <c r="A1655" s="9" t="inlineStr"/>
      <c r="B1655" s="9" t="inlineStr">
        <is>
          <t>Qty taken for cost of using once after</t>
        </is>
      </c>
      <c r="C1655" s="9" t="inlineStr"/>
      <c r="D1655" s="9" t="inlineStr"/>
      <c r="E1655" s="9" t="inlineStr"/>
      <c r="F1655" s="9" t="inlineStr"/>
    </row>
    <row r="1656" ht="11.5" customHeight="1">
      <c r="A1656" s="9" t="inlineStr"/>
      <c r="B1656" s="9" t="inlineStr">
        <is>
          <t>deducting for credit = 86x¼x¼ =</t>
        </is>
      </c>
      <c r="C1656" s="9" t="inlineStr"/>
      <c r="D1656" s="9" t="inlineStr"/>
      <c r="E1656" s="9" t="inlineStr"/>
      <c r="F1656" s="9" t="inlineStr"/>
    </row>
    <row r="1657" ht="11.5" customHeight="1">
      <c r="A1657" s="9" t="inlineStr"/>
      <c r="B1657" s="9" t="inlineStr">
        <is>
          <t>5.3755 dm³</t>
        </is>
      </c>
      <c r="C1657" s="9" t="inlineStr"/>
      <c r="D1657" s="9" t="inlineStr"/>
      <c r="E1657" s="9" t="inlineStr"/>
      <c r="F1657" s="9" t="inlineStr"/>
    </row>
    <row r="1658" ht="11.5" customHeight="1">
      <c r="A1658" s="9" t="inlineStr"/>
      <c r="B1658" s="9" t="inlineStr">
        <is>
          <t>Walling 100mmxl00mm of</t>
        </is>
      </c>
      <c r="C1658" s="9" t="inlineStr"/>
      <c r="D1658" s="9" t="inlineStr"/>
      <c r="E1658" s="9" t="inlineStr"/>
      <c r="F1658" s="9" t="inlineStr"/>
    </row>
    <row r="1659" ht="11.5" customHeight="1">
      <c r="A1659" s="9" t="inlineStr">
        <is>
          <t>1197</t>
        </is>
      </c>
      <c r="B1659" s="9" t="inlineStr">
        <is>
          <t>Second class kail wood in scantling</t>
        </is>
      </c>
      <c r="C1659" s="9" t="inlineStr">
        <is>
          <t>10 cudm</t>
        </is>
      </c>
      <c r="D1659" s="9" t="inlineStr">
        <is>
          <t>0.30</t>
        </is>
      </c>
      <c r="E1659" s="9" t="inlineStr">
        <is>
          <t>260.00</t>
        </is>
      </c>
      <c r="F1659" s="9" t="inlineStr">
        <is>
          <t>78.00</t>
        </is>
      </c>
    </row>
    <row r="1660" ht="11.5" customHeight="1">
      <c r="A1660" s="9" t="inlineStr"/>
      <c r="B1660" s="9" t="inlineStr">
        <is>
          <t>4x1.2x0.10x0.10 = 0.048 cum = 48 dm³</t>
        </is>
      </c>
      <c r="C1660" s="9" t="inlineStr"/>
      <c r="D1660" s="9" t="inlineStr"/>
      <c r="E1660" s="9" t="inlineStr"/>
      <c r="F1660" s="9" t="inlineStr"/>
    </row>
    <row r="1661" ht="11.5" customHeight="1">
      <c r="A1661" s="9" t="inlineStr"/>
      <c r="B1661" s="9" t="inlineStr">
        <is>
          <t>Qty taken for cost of using once after</t>
        </is>
      </c>
      <c r="C1661" s="9" t="inlineStr"/>
      <c r="D1661" s="9" t="inlineStr"/>
      <c r="E1661" s="9" t="inlineStr"/>
      <c r="F1661" s="9" t="inlineStr"/>
    </row>
    <row r="1662" ht="11.5" customHeight="1">
      <c r="A1662" s="9" t="inlineStr"/>
      <c r="B1662" s="9" t="inlineStr">
        <is>
          <t>deducting for credit = 486x¼x¼ =</t>
        </is>
      </c>
      <c r="C1662" s="9" t="inlineStr"/>
      <c r="D1662" s="9" t="inlineStr"/>
      <c r="E1662" s="9" t="inlineStr"/>
      <c r="F1662" s="9" t="inlineStr"/>
    </row>
    <row r="1663" ht="11.5" customHeight="1">
      <c r="A1663" s="9" t="inlineStr"/>
      <c r="B1663" s="9" t="inlineStr">
        <is>
          <t>3 dm³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/>
      <c r="B1664" s="9" t="inlineStr">
        <is>
          <t>Struts of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>
        <is>
          <t>0302</t>
        </is>
      </c>
      <c r="B1665" s="9" t="inlineStr">
        <is>
          <t>Safeda ballies 125 mm diameter</t>
        </is>
      </c>
      <c r="C1665" s="9" t="inlineStr">
        <is>
          <t>metre</t>
        </is>
      </c>
      <c r="D1665" s="9" t="inlineStr">
        <is>
          <t>0.40</t>
        </is>
      </c>
      <c r="E1665" s="9" t="inlineStr">
        <is>
          <t>40.00</t>
        </is>
      </c>
      <c r="F1665" s="9" t="inlineStr">
        <is>
          <t>16.00</t>
        </is>
      </c>
    </row>
    <row r="1666" ht="11.5" customHeight="1">
      <c r="A1666" s="9" t="inlineStr"/>
      <c r="B1666" s="9" t="inlineStr">
        <is>
          <t>(4x1.0=4.0)+(2x1.2=2.4) = 6.4m</t>
        </is>
      </c>
      <c r="C1666" s="9" t="inlineStr"/>
      <c r="D1666" s="9" t="inlineStr"/>
      <c r="E1666" s="9" t="inlineStr"/>
      <c r="F1666" s="9" t="inlineStr"/>
    </row>
    <row r="1667" ht="11.5" customHeight="1">
      <c r="A1667" s="9" t="inlineStr"/>
      <c r="B1667" s="9" t="inlineStr">
        <is>
          <t>Qty taken for cost of using once after</t>
        </is>
      </c>
      <c r="C1667" s="9" t="inlineStr"/>
      <c r="D1667" s="9" t="inlineStr"/>
      <c r="E1667" s="9" t="inlineStr"/>
      <c r="F1667" s="9" t="inlineStr"/>
    </row>
    <row r="1668" ht="11.5" customHeight="1">
      <c r="A1668" s="9" t="inlineStr"/>
      <c r="B1668" s="9" t="inlineStr">
        <is>
          <t>deducting for credit = 6.4x¼x¼ = 0.4 m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>
        <is>
          <t>2204</t>
        </is>
      </c>
      <c r="B1669" s="9" t="inlineStr">
        <is>
          <t>Carriage of Timber</t>
        </is>
      </c>
      <c r="C1669" s="9" t="inlineStr">
        <is>
          <t>cum</t>
        </is>
      </c>
      <c r="D1669" s="9" t="inlineStr">
        <is>
          <t>0.053</t>
        </is>
      </c>
      <c r="E1669" s="9" t="inlineStr">
        <is>
          <t>118.59</t>
        </is>
      </c>
      <c r="F1669" s="9" t="inlineStr">
        <is>
          <t>6.29</t>
        </is>
      </c>
    </row>
    <row r="1670" ht="11.5" customHeight="1">
      <c r="A1670" s="9" t="inlineStr"/>
      <c r="B1670" s="9" t="inlineStr">
        <is>
          <t>CARRIAGE :</t>
        </is>
      </c>
      <c r="C1670" s="9" t="inlineStr"/>
      <c r="D1670" s="9" t="inlineStr"/>
      <c r="E1670" s="9" t="inlineStr"/>
      <c r="F1670" s="9" t="inlineStr"/>
    </row>
    <row r="1671" ht="11.5" customHeight="1">
      <c r="A1671" s="9" t="inlineStr"/>
      <c r="B1671" s="9" t="inlineStr">
        <is>
          <t>Poling boards = 0.086 cum</t>
        </is>
      </c>
      <c r="C1671" s="9" t="inlineStr"/>
      <c r="D1671" s="9" t="inlineStr"/>
      <c r="E1671" s="9" t="inlineStr"/>
      <c r="F1671" s="9" t="inlineStr"/>
    </row>
    <row r="1672" ht="11.5" customHeight="1">
      <c r="A1672" s="9" t="inlineStr"/>
      <c r="B1672" s="9" t="inlineStr">
        <is>
          <t>Walling = 0.048 cum</t>
        </is>
      </c>
      <c r="C1672" s="9" t="inlineStr"/>
      <c r="D1672" s="9" t="inlineStr"/>
      <c r="E1672" s="9" t="inlineStr"/>
      <c r="F1672" s="9" t="inlineStr"/>
    </row>
    <row r="1673" ht="11.5" customHeight="1">
      <c r="A1673" s="9" t="inlineStr"/>
      <c r="B1673" s="9" t="inlineStr">
        <is>
          <t>Ballies struts 3.14/4x(0.125) ² x 6.4 =</t>
        </is>
      </c>
      <c r="C1673" s="9" t="inlineStr"/>
      <c r="D1673" s="9" t="inlineStr"/>
      <c r="E1673" s="9" t="inlineStr"/>
      <c r="F1673" s="9" t="inlineStr"/>
    </row>
    <row r="1674" ht="11.5" customHeight="1">
      <c r="A1674" s="9" t="inlineStr"/>
      <c r="B1674" s="9" t="inlineStr">
        <is>
          <t>0.079 cum</t>
        </is>
      </c>
      <c r="C1674" s="9" t="inlineStr"/>
      <c r="D1674" s="9" t="inlineStr"/>
      <c r="E1674" s="9" t="inlineStr"/>
      <c r="F1674" s="9" t="inlineStr"/>
    </row>
    <row r="1675" ht="11.5" customHeight="1">
      <c r="A1675" s="9" t="inlineStr"/>
      <c r="B1675" s="9" t="inlineStr">
        <is>
          <t>Total of carriage = 0.213 cum x¼ =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/>
      <c r="B1676" s="9" t="inlineStr">
        <is>
          <t>0.053 cum</t>
        </is>
      </c>
      <c r="C1676" s="9" t="inlineStr"/>
      <c r="D1676" s="9" t="inlineStr"/>
      <c r="E1676" s="9" t="inlineStr"/>
      <c r="F1676" s="9" t="inlineStr"/>
    </row>
    <row r="1677" ht="11.5" customHeight="1">
      <c r="A1677" s="9" t="inlineStr"/>
      <c r="B1677" s="9" t="inlineStr">
        <is>
          <t>LABOUR</t>
        </is>
      </c>
      <c r="C1677" s="9" t="inlineStr"/>
      <c r="D1677" s="9" t="inlineStr"/>
      <c r="E1677" s="9" t="inlineStr"/>
      <c r="F1677" s="9" t="inlineStr"/>
    </row>
    <row r="1678" ht="11.5" customHeight="1">
      <c r="A1678" s="9" t="inlineStr">
        <is>
          <t>0112</t>
        </is>
      </c>
      <c r="B1678" s="9" t="inlineStr">
        <is>
          <t>Carpenter 2nd class</t>
        </is>
      </c>
      <c r="C1678" s="9" t="inlineStr">
        <is>
          <t>day</t>
        </is>
      </c>
      <c r="D1678" s="9" t="inlineStr">
        <is>
          <t>0.10</t>
        </is>
      </c>
      <c r="E1678" s="9" t="inlineStr">
        <is>
          <t>679.00</t>
        </is>
      </c>
      <c r="F1678" s="9" t="inlineStr">
        <is>
          <t>67.90</t>
        </is>
      </c>
    </row>
    <row r="1679" ht="11.5" customHeight="1">
      <c r="A1679" s="9" t="inlineStr">
        <is>
          <t>0114</t>
        </is>
      </c>
      <c r="B1679" s="9" t="inlineStr">
        <is>
          <t>Beldar</t>
        </is>
      </c>
      <c r="C1679" s="9" t="inlineStr">
        <is>
          <t>day</t>
        </is>
      </c>
      <c r="D1679" s="9" t="inlineStr">
        <is>
          <t>0.20</t>
        </is>
      </c>
      <c r="E1679" s="9" t="inlineStr">
        <is>
          <t>558.00</t>
        </is>
      </c>
      <c r="F1679" s="9" t="inlineStr">
        <is>
          <t>111.60</t>
        </is>
      </c>
    </row>
    <row r="1680" ht="11.5" customHeight="1">
      <c r="A1680" s="9" t="inlineStr">
        <is>
          <t>9999</t>
        </is>
      </c>
      <c r="B1680" s="9" t="inlineStr">
        <is>
          <t>Sundries</t>
        </is>
      </c>
      <c r="C1680" s="9" t="inlineStr">
        <is>
          <t>L.S.</t>
        </is>
      </c>
      <c r="D1680" s="9" t="inlineStr">
        <is>
          <t>3.64</t>
        </is>
      </c>
      <c r="E1680" s="9" t="inlineStr">
        <is>
          <t>2.00</t>
        </is>
      </c>
      <c r="F1680" s="9" t="inlineStr">
        <is>
          <t>7.28</t>
        </is>
      </c>
    </row>
    <row r="1681" ht="11.5" customHeight="1">
      <c r="A1681" s="9" t="inlineStr"/>
      <c r="B1681" s="9" t="inlineStr">
        <is>
          <t>TOTAL</t>
        </is>
      </c>
      <c r="C1681" s="9" t="inlineStr"/>
      <c r="D1681" s="9" t="inlineStr"/>
      <c r="E1681" s="9" t="inlineStr"/>
      <c r="F1681" s="9" t="inlineStr">
        <is>
          <t>426.82 W</t>
        </is>
      </c>
    </row>
    <row r="1682" ht="11.5" customHeight="1">
      <c r="A1682" s="9" t="inlineStr"/>
      <c r="B1682" s="9" t="inlineStr">
        <is>
          <t>Add 1 % Water charges on "W"</t>
        </is>
      </c>
      <c r="C1682" s="9" t="inlineStr"/>
      <c r="D1682" s="9" t="inlineStr"/>
      <c r="E1682" s="9" t="inlineStr"/>
      <c r="F1682" s="9" t="inlineStr">
        <is>
          <t>4.27</t>
        </is>
      </c>
    </row>
    <row r="1683" ht="11.5" customHeight="1">
      <c r="A1683" s="9" t="inlineStr"/>
      <c r="B1683" s="9" t="inlineStr">
        <is>
          <t>TOTAL</t>
        </is>
      </c>
      <c r="C1683" s="9" t="inlineStr"/>
      <c r="D1683" s="9" t="inlineStr"/>
      <c r="E1683" s="9" t="inlineStr"/>
      <c r="F1683" s="9" t="inlineStr">
        <is>
          <t>431.08 X</t>
        </is>
      </c>
    </row>
    <row r="1684" ht="11.5" customHeight="1">
      <c r="A1684" s="9" t="inlineStr"/>
      <c r="B1684" s="9" t="inlineStr">
        <is>
          <t>Add GST on "X" (multiplying factor</t>
        </is>
      </c>
      <c r="C1684" s="9" t="inlineStr"/>
      <c r="D1684" s="9" t="inlineStr"/>
      <c r="E1684" s="9" t="inlineStr"/>
      <c r="F1684" s="9" t="inlineStr"/>
    </row>
    <row r="1685" ht="11.5" customHeight="1">
      <c r="A1685" s="9" t="inlineStr"/>
      <c r="B1685" s="9" t="inlineStr">
        <is>
          <t>0.1405)</t>
        </is>
      </c>
      <c r="C1685" s="9" t="inlineStr"/>
      <c r="D1685" s="9" t="inlineStr"/>
      <c r="E1685" s="9" t="inlineStr"/>
      <c r="F1685" s="9" t="inlineStr">
        <is>
          <t>60.57</t>
        </is>
      </c>
    </row>
    <row r="1686" ht="11.5" customHeight="1">
      <c r="A1686" s="9" t="inlineStr"/>
      <c r="B1686" s="9" t="inlineStr">
        <is>
          <t>TOTAL</t>
        </is>
      </c>
      <c r="C1686" s="9" t="inlineStr"/>
      <c r="D1686" s="9" t="inlineStr"/>
      <c r="E1686" s="9" t="inlineStr"/>
      <c r="F1686" s="9" t="inlineStr">
        <is>
          <t>491.65 Y</t>
        </is>
      </c>
    </row>
    <row r="1687" ht="11.5" customHeight="1">
      <c r="A1687" s="9" t="inlineStr"/>
      <c r="B1687" s="9" t="inlineStr">
        <is>
          <t>Add 15% CPOH on "Y"</t>
        </is>
      </c>
      <c r="C1687" s="9" t="inlineStr"/>
      <c r="D1687" s="9" t="inlineStr"/>
      <c r="E1687" s="9" t="inlineStr"/>
      <c r="F1687" s="9" t="inlineStr">
        <is>
          <t>73.75</t>
        </is>
      </c>
    </row>
    <row r="1688" ht="11.5" customHeight="1">
      <c r="A1688" s="9" t="inlineStr"/>
      <c r="B1688" s="9" t="inlineStr">
        <is>
          <t>TOTAL</t>
        </is>
      </c>
      <c r="C1688" s="9" t="inlineStr"/>
      <c r="D1688" s="9" t="inlineStr"/>
      <c r="E1688" s="9" t="inlineStr"/>
      <c r="F1688" s="9" t="inlineStr">
        <is>
          <t>565.40 Z</t>
        </is>
      </c>
    </row>
    <row r="1689" ht="11.5" customHeight="1">
      <c r="A1689" s="9" t="inlineStr"/>
      <c r="B1689" s="9" t="inlineStr">
        <is>
          <t>Add Cess @ 1% on "Z"</t>
        </is>
      </c>
      <c r="C1689" s="9" t="inlineStr"/>
      <c r="D1689" s="9" t="inlineStr"/>
      <c r="E1689" s="9" t="inlineStr"/>
      <c r="F1689" s="9" t="inlineStr">
        <is>
          <t>5.65</t>
        </is>
      </c>
    </row>
    <row r="1690" ht="11.5" customHeight="1">
      <c r="A1690" s="9" t="inlineStr"/>
      <c r="B1690" s="9" t="inlineStr">
        <is>
          <t>Cost of 6.6 sqm.</t>
        </is>
      </c>
      <c r="C1690" s="9" t="inlineStr"/>
      <c r="D1690" s="9" t="inlineStr"/>
      <c r="E1690" s="9" t="inlineStr"/>
      <c r="F1690" s="9" t="inlineStr">
        <is>
          <t>571.05</t>
        </is>
      </c>
    </row>
    <row r="1691" ht="11.5" customHeight="1">
      <c r="A1691" s="9" t="inlineStr"/>
      <c r="B1691" s="9" t="inlineStr">
        <is>
          <t>Cost per sqm.</t>
        </is>
      </c>
      <c r="C1691" s="9" t="inlineStr"/>
      <c r="D1691" s="9" t="inlineStr"/>
      <c r="E1691" s="9" t="inlineStr"/>
      <c r="F1691" s="9" t="inlineStr">
        <is>
          <t>86.52</t>
        </is>
      </c>
    </row>
    <row r="1693" ht="11.5" customHeight="1">
      <c r="A1693" s="9" t="inlineStr">
        <is>
          <t>2.22</t>
        </is>
      </c>
      <c r="B1693" s="9" t="inlineStr">
        <is>
          <t>Open timbering over areas including</t>
        </is>
      </c>
      <c r="C1693" s="9" t="inlineStr">
        <is>
          <t>strutting,</t>
        </is>
      </c>
      <c r="D1693" s="9" t="inlineStr"/>
      <c r="E1693" s="9" t="inlineStr">
        <is>
          <t>shoring</t>
        </is>
      </c>
      <c r="F1693" s="9" t="inlineStr">
        <is>
          <t>etc. complete.</t>
        </is>
      </c>
    </row>
    <row r="1694" ht="11.5" customHeight="1">
      <c r="A1694" s="9" t="inlineStr"/>
      <c r="B1694" s="9" t="inlineStr">
        <is>
          <t>(Measurements to be taken of the face</t>
        </is>
      </c>
      <c r="C1694" s="9" t="inlineStr">
        <is>
          <t>area</t>
        </is>
      </c>
      <c r="D1694" s="9" t="inlineStr">
        <is>
          <t>timbered):</t>
        </is>
      </c>
      <c r="E1694" s="9" t="inlineStr"/>
      <c r="F1694" s="9" t="inlineStr"/>
    </row>
    <row r="1695" ht="11.5" customHeight="1">
      <c r="A1695" s="9" t="inlineStr">
        <is>
          <t>2.22.1</t>
        </is>
      </c>
      <c r="B1695" s="9" t="inlineStr">
        <is>
          <t>Depth not exceeding 1.5 m</t>
        </is>
      </c>
      <c r="C1695" s="9" t="inlineStr"/>
      <c r="D1695" s="9" t="inlineStr"/>
      <c r="E1695" s="9" t="inlineStr"/>
      <c r="F1695" s="9" t="inlineStr"/>
    </row>
    <row r="1696" ht="11.5" customHeight="1">
      <c r="A1696" s="10" t="inlineStr">
        <is>
          <t>Code</t>
        </is>
      </c>
      <c r="B1696" s="10" t="inlineStr">
        <is>
          <t>Description</t>
        </is>
      </c>
      <c r="C1696" s="10" t="inlineStr">
        <is>
          <t>Unit</t>
        </is>
      </c>
      <c r="D1696" s="10" t="inlineStr">
        <is>
          <t>Quantity</t>
        </is>
      </c>
      <c r="E1696" s="10" t="inlineStr">
        <is>
          <t>Rate</t>
        </is>
      </c>
      <c r="F1696" s="10" t="inlineStr">
        <is>
          <t>Amount</t>
        </is>
      </c>
    </row>
    <row r="1697" ht="11.5" customHeight="1">
      <c r="A1697" s="9" t="inlineStr"/>
      <c r="B1697" s="9" t="inlineStr">
        <is>
          <t>Details of cost for an area 30m long</t>
        </is>
      </c>
      <c r="C1697" s="9" t="inlineStr"/>
      <c r="D1697" s="9" t="inlineStr"/>
      <c r="E1697" s="9" t="inlineStr"/>
      <c r="F1697" s="9" t="inlineStr"/>
    </row>
    <row r="1698" ht="11.5" customHeight="1">
      <c r="A1698" s="9" t="inlineStr"/>
      <c r="B1698" s="9" t="inlineStr">
        <is>
          <t>and 1.5m deep</t>
        </is>
      </c>
      <c r="C1698" s="9" t="inlineStr"/>
      <c r="D1698" s="9" t="inlineStr"/>
      <c r="E1698" s="9" t="inlineStr"/>
      <c r="F1698" s="9" t="inlineStr"/>
    </row>
    <row r="1699" ht="11.5" customHeight="1">
      <c r="A1699" s="9" t="inlineStr"/>
      <c r="B1699" s="9" t="inlineStr">
        <is>
          <t>area = 30 x 1.5 = 45 sqm.</t>
        </is>
      </c>
      <c r="C1699" s="9" t="inlineStr"/>
      <c r="D1699" s="9" t="inlineStr"/>
      <c r="E1699" s="9" t="inlineStr"/>
      <c r="F1699" s="9" t="inlineStr"/>
    </row>
    <row r="1700" ht="11.5" customHeight="1">
      <c r="A1700" s="9" t="inlineStr"/>
      <c r="B1700" s="9" t="inlineStr">
        <is>
          <t>MATERIAL</t>
        </is>
      </c>
      <c r="C1700" s="9" t="inlineStr"/>
      <c r="D1700" s="9" t="inlineStr"/>
      <c r="E1700" s="9" t="inlineStr"/>
      <c r="F1700" s="9" t="inlineStr"/>
    </row>
    <row r="1701" ht="11.5" customHeight="1">
      <c r="A1701" s="9" t="inlineStr"/>
      <c r="B1701" s="9" t="inlineStr">
        <is>
          <t>The Material can be used four times</t>
        </is>
      </c>
      <c r="C1701" s="9" t="inlineStr"/>
      <c r="D1701" s="9" t="inlineStr"/>
      <c r="E1701" s="9" t="inlineStr"/>
      <c r="F1701" s="9" t="inlineStr"/>
    </row>
    <row r="1702" ht="11.5" customHeight="1">
      <c r="A1702" s="9" t="inlineStr"/>
      <c r="B1702" s="9" t="inlineStr">
        <is>
          <t>on the same work and after use of</t>
        </is>
      </c>
      <c r="C1702" s="9" t="inlineStr"/>
      <c r="D1702" s="9" t="inlineStr"/>
      <c r="E1702" s="9" t="inlineStr"/>
      <c r="F1702" s="9" t="inlineStr"/>
    </row>
    <row r="1703" ht="11.5" customHeight="1">
      <c r="A1703" s="9" t="inlineStr"/>
      <c r="B1703" s="9" t="inlineStr">
        <is>
          <t>material credit is given @ 75% of</t>
        </is>
      </c>
      <c r="C1703" s="9" t="inlineStr"/>
      <c r="D1703" s="9" t="inlineStr"/>
      <c r="E1703" s="9" t="inlineStr"/>
      <c r="F1703" s="9" t="inlineStr"/>
    </row>
    <row r="1704" ht="11.5" customHeight="1">
      <c r="A1704" s="9" t="inlineStr"/>
      <c r="B1704" s="9" t="inlineStr">
        <is>
          <t>cost</t>
        </is>
      </c>
      <c r="C1704" s="9" t="inlineStr"/>
      <c r="D1704" s="9" t="inlineStr"/>
      <c r="E1704" s="9" t="inlineStr"/>
      <c r="F1704" s="9" t="inlineStr"/>
    </row>
    <row r="1705" ht="11.5" customHeight="1">
      <c r="A1705" s="9" t="inlineStr"/>
      <c r="B1705" s="9" t="inlineStr">
        <is>
          <t>Polling boards of</t>
        </is>
      </c>
      <c r="C1705" s="9" t="inlineStr"/>
      <c r="D1705" s="9" t="inlineStr"/>
      <c r="E1705" s="9" t="inlineStr"/>
      <c r="F1705" s="9" t="inlineStr"/>
    </row>
    <row r="1706" ht="11.5" customHeight="1">
      <c r="A1706" s="9" t="inlineStr">
        <is>
          <t>1198</t>
        </is>
      </c>
      <c r="B1706" s="9" t="inlineStr">
        <is>
          <t>Second class kail wood in planks</t>
        </is>
      </c>
      <c r="C1706" s="9" t="inlineStr">
        <is>
          <t>10 cudm</t>
        </is>
      </c>
      <c r="D1706" s="9" t="inlineStr">
        <is>
          <t>3.5625</t>
        </is>
      </c>
      <c r="E1706" s="9" t="inlineStr">
        <is>
          <t>260.00</t>
        </is>
      </c>
      <c r="F1706" s="9" t="inlineStr">
        <is>
          <t>926.25</t>
        </is>
      </c>
    </row>
    <row r="1707" ht="11.5" customHeight="1">
      <c r="A1707" s="9" t="inlineStr"/>
      <c r="B1707" s="9" t="inlineStr">
        <is>
          <t>250mm x 38mm</t>
        </is>
      </c>
      <c r="C1707" s="9" t="inlineStr"/>
      <c r="D1707" s="9" t="inlineStr"/>
      <c r="E1707" s="9" t="inlineStr"/>
      <c r="F1707" s="9" t="inlineStr"/>
    </row>
    <row r="1708" ht="11.5" customHeight="1">
      <c r="A1708" s="9" t="inlineStr"/>
      <c r="B1708" s="9" t="inlineStr">
        <is>
          <t>40x1.50x0.25x0.038 = 0.57cum. =</t>
        </is>
      </c>
      <c r="C1708" s="9" t="inlineStr"/>
      <c r="D1708" s="9" t="inlineStr"/>
      <c r="E1708" s="9" t="inlineStr"/>
      <c r="F1708" s="9" t="inlineStr"/>
    </row>
    <row r="1709" ht="11.5" customHeight="1">
      <c r="A1709" s="9" t="inlineStr"/>
      <c r="B1709" s="9" t="inlineStr">
        <is>
          <t>570 dm³</t>
        </is>
      </c>
      <c r="C1709" s="9" t="inlineStr"/>
      <c r="D1709" s="9" t="inlineStr"/>
      <c r="E1709" s="9" t="inlineStr"/>
      <c r="F1709" s="9" t="inlineStr"/>
    </row>
    <row r="1710" ht="11.5" customHeight="1">
      <c r="A1710" s="9" t="inlineStr"/>
      <c r="B1710" s="9" t="inlineStr">
        <is>
          <t>Qty taken for cost of using once after</t>
        </is>
      </c>
      <c r="C1710" s="9" t="inlineStr"/>
      <c r="D1710" s="9" t="inlineStr"/>
      <c r="E1710" s="9" t="inlineStr"/>
      <c r="F1710" s="9" t="inlineStr"/>
    </row>
    <row r="1711" ht="11.5" customHeight="1">
      <c r="A1711" s="9" t="inlineStr"/>
      <c r="B1711" s="9" t="inlineStr">
        <is>
          <t>deducting for credit = 570x¼x¼ =</t>
        </is>
      </c>
      <c r="C1711" s="9" t="inlineStr"/>
      <c r="D1711" s="9" t="inlineStr"/>
      <c r="E1711" s="9" t="inlineStr"/>
      <c r="F1711" s="9" t="inlineStr"/>
    </row>
    <row r="1712" ht="11.5" customHeight="1">
      <c r="A1712" s="9" t="inlineStr"/>
      <c r="B1712" s="9" t="inlineStr">
        <is>
          <t>35.625 dm³</t>
        </is>
      </c>
      <c r="C1712" s="9" t="inlineStr"/>
      <c r="D1712" s="9" t="inlineStr"/>
      <c r="E1712" s="9" t="inlineStr"/>
      <c r="F1712" s="9" t="inlineStr"/>
    </row>
    <row r="1713" ht="11.5" customHeight="1">
      <c r="A1713" s="9" t="inlineStr"/>
      <c r="B1713" s="9" t="inlineStr">
        <is>
          <t>Raking struts-</t>
        </is>
      </c>
      <c r="C1713" s="9" t="inlineStr"/>
      <c r="D1713" s="9" t="inlineStr"/>
      <c r="E1713" s="9" t="inlineStr"/>
      <c r="F1713" s="9" t="inlineStr"/>
    </row>
    <row r="1714" ht="11.5" customHeight="1">
      <c r="A1714" s="9" t="inlineStr">
        <is>
          <t>0302</t>
        </is>
      </c>
      <c r="B1714" s="9" t="inlineStr">
        <is>
          <t>Safeda ballies 125 mm diameter</t>
        </is>
      </c>
      <c r="C1714" s="9" t="inlineStr">
        <is>
          <t>metre</t>
        </is>
      </c>
      <c r="D1714" s="9" t="inlineStr">
        <is>
          <t>3.75</t>
        </is>
      </c>
      <c r="E1714" s="9" t="inlineStr">
        <is>
          <t>40.00</t>
        </is>
      </c>
      <c r="F1714" s="9" t="inlineStr">
        <is>
          <t>150.00</t>
        </is>
      </c>
    </row>
    <row r="1715" ht="11.5" customHeight="1">
      <c r="A1715" s="9" t="inlineStr"/>
      <c r="B1715" s="9" t="inlineStr">
        <is>
          <t>40x1.50 = 60m</t>
        </is>
      </c>
      <c r="C1715" s="9" t="inlineStr"/>
      <c r="D1715" s="9" t="inlineStr"/>
      <c r="E1715" s="9" t="inlineStr"/>
      <c r="F1715" s="9" t="inlineStr"/>
    </row>
    <row r="1716" ht="11.5" customHeight="1">
      <c r="A1716" s="9" t="inlineStr"/>
      <c r="B1716" s="9" t="inlineStr">
        <is>
          <t>Qty taken for cost of using once after</t>
        </is>
      </c>
      <c r="C1716" s="9" t="inlineStr"/>
      <c r="D1716" s="9" t="inlineStr"/>
      <c r="E1716" s="9" t="inlineStr"/>
      <c r="F1716" s="9" t="inlineStr"/>
    </row>
    <row r="1717" ht="11.5" customHeight="1">
      <c r="A1717" s="9" t="inlineStr"/>
      <c r="B1717" s="9" t="inlineStr">
        <is>
          <t>deducting for credit = 60x¼x¼ = 3.75 m</t>
        </is>
      </c>
      <c r="C1717" s="9" t="inlineStr"/>
      <c r="D1717" s="9" t="inlineStr"/>
      <c r="E1717" s="9" t="inlineStr"/>
      <c r="F1717" s="9" t="inlineStr"/>
    </row>
    <row r="1718" ht="11.5" customHeight="1">
      <c r="A1718" s="9" t="inlineStr">
        <is>
          <t>2204</t>
        </is>
      </c>
      <c r="B1718" s="9" t="inlineStr">
        <is>
          <t>Carriage of Timber</t>
        </is>
      </c>
      <c r="C1718" s="9" t="inlineStr">
        <is>
          <t>cum</t>
        </is>
      </c>
      <c r="D1718" s="9" t="inlineStr">
        <is>
          <t>0.3275</t>
        </is>
      </c>
      <c r="E1718" s="9" t="inlineStr">
        <is>
          <t>118.59</t>
        </is>
      </c>
      <c r="F1718" s="9" t="inlineStr">
        <is>
          <t>38.84</t>
        </is>
      </c>
    </row>
    <row r="1719" ht="11.5" customHeight="1">
      <c r="A1719" s="9" t="inlineStr"/>
      <c r="B1719" s="9" t="inlineStr">
        <is>
          <t>CARRIAGE :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Poling boards = 0.57 cum</t>
        </is>
      </c>
      <c r="C1720" s="9" t="inlineStr"/>
      <c r="D1720" s="9" t="inlineStr"/>
      <c r="E1720" s="9" t="inlineStr"/>
      <c r="F1720" s="9" t="inlineStr"/>
    </row>
    <row r="1721" ht="11.5" customHeight="1">
      <c r="A1721" s="9" t="inlineStr"/>
      <c r="B1721" s="9" t="inlineStr">
        <is>
          <t>Ballies 40x1.5x3.14/4x0.125² = 0.4 cum.</t>
        </is>
      </c>
      <c r="C1721" s="9" t="inlineStr"/>
      <c r="D1721" s="9" t="inlineStr"/>
      <c r="E1721" s="9" t="inlineStr"/>
      <c r="F1721" s="9" t="inlineStr"/>
    </row>
    <row r="1722" ht="11.5" customHeight="1">
      <c r="A1722" s="9" t="inlineStr"/>
      <c r="B1722" s="9" t="inlineStr">
        <is>
          <t>Total for carriage = 1.31 cum x ¼ =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0.3275 cum</t>
        </is>
      </c>
      <c r="C1723" s="9" t="inlineStr"/>
      <c r="D1723" s="9" t="inlineStr"/>
      <c r="E1723" s="9" t="inlineStr"/>
      <c r="F1723" s="9" t="inlineStr"/>
    </row>
    <row r="1724" ht="11.5" customHeight="1">
      <c r="A1724" s="9" t="inlineStr"/>
      <c r="B1724" s="9" t="inlineStr">
        <is>
          <t>LABOUR</t>
        </is>
      </c>
      <c r="C1724" s="9" t="inlineStr"/>
      <c r="D1724" s="9" t="inlineStr"/>
      <c r="E1724" s="9" t="inlineStr"/>
      <c r="F1724" s="9" t="inlineStr"/>
    </row>
    <row r="1725" ht="11.5" customHeight="1">
      <c r="A1725" s="9" t="inlineStr">
        <is>
          <t>0112</t>
        </is>
      </c>
      <c r="B1725" s="9" t="inlineStr">
        <is>
          <t>Carpenter 2nd class</t>
        </is>
      </c>
      <c r="C1725" s="9" t="inlineStr">
        <is>
          <t>day</t>
        </is>
      </c>
      <c r="D1725" s="9" t="inlineStr">
        <is>
          <t>0.12</t>
        </is>
      </c>
      <c r="E1725" s="9" t="inlineStr">
        <is>
          <t>679.00</t>
        </is>
      </c>
      <c r="F1725" s="9" t="inlineStr">
        <is>
          <t>81.48</t>
        </is>
      </c>
    </row>
    <row r="1726" ht="11.5" customHeight="1">
      <c r="A1726" s="9" t="inlineStr">
        <is>
          <t>0114</t>
        </is>
      </c>
      <c r="B1726" s="9" t="inlineStr">
        <is>
          <t>Beldar</t>
        </is>
      </c>
      <c r="C1726" s="9" t="inlineStr">
        <is>
          <t>day</t>
        </is>
      </c>
      <c r="D1726" s="9" t="inlineStr">
        <is>
          <t>0.25</t>
        </is>
      </c>
      <c r="E1726" s="9" t="inlineStr">
        <is>
          <t>558.00</t>
        </is>
      </c>
      <c r="F1726" s="9" t="inlineStr">
        <is>
          <t>139.50</t>
        </is>
      </c>
    </row>
    <row r="1727" ht="11.5" customHeight="1">
      <c r="A1727" s="9" t="inlineStr">
        <is>
          <t>9999</t>
        </is>
      </c>
      <c r="B1727" s="9" t="inlineStr">
        <is>
          <t>Sundries</t>
        </is>
      </c>
      <c r="C1727" s="9" t="inlineStr">
        <is>
          <t>L.S.</t>
        </is>
      </c>
      <c r="D1727" s="9" t="inlineStr">
        <is>
          <t>19.76</t>
        </is>
      </c>
      <c r="E1727" s="9" t="inlineStr">
        <is>
          <t>2.00</t>
        </is>
      </c>
      <c r="F1727" s="9" t="inlineStr">
        <is>
          <t>39.52</t>
        </is>
      </c>
    </row>
    <row r="1728" ht="11.5" customHeight="1">
      <c r="A1728" s="9" t="inlineStr"/>
      <c r="B1728" s="9" t="inlineStr">
        <is>
          <t>TOTAL</t>
        </is>
      </c>
      <c r="C1728" s="9" t="inlineStr"/>
      <c r="D1728" s="9" t="inlineStr"/>
      <c r="E1728" s="9" t="inlineStr"/>
      <c r="F1728" s="9" t="inlineStr">
        <is>
          <t>1375.59 W</t>
        </is>
      </c>
    </row>
    <row r="1729" ht="11.5" customHeight="1">
      <c r="A1729" s="9" t="inlineStr"/>
      <c r="B1729" s="9" t="inlineStr">
        <is>
          <t>Add 1 % Water charges on "W"</t>
        </is>
      </c>
      <c r="C1729" s="9" t="inlineStr"/>
      <c r="D1729" s="9" t="inlineStr"/>
      <c r="E1729" s="9" t="inlineStr"/>
      <c r="F1729" s="9" t="inlineStr">
        <is>
          <t>13.76</t>
        </is>
      </c>
    </row>
    <row r="1730" ht="11.5" customHeight="1">
      <c r="A1730" s="9" t="inlineStr"/>
      <c r="B1730" s="9" t="inlineStr">
        <is>
          <t>TOTAL</t>
        </is>
      </c>
      <c r="C1730" s="9" t="inlineStr"/>
      <c r="D1730" s="9" t="inlineStr"/>
      <c r="E1730" s="9" t="inlineStr"/>
      <c r="F1730" s="9" t="inlineStr">
        <is>
          <t>1389.34 X</t>
        </is>
      </c>
    </row>
    <row r="1731" ht="11.5" customHeight="1">
      <c r="A1731" s="9" t="inlineStr"/>
      <c r="B1731" s="9" t="inlineStr">
        <is>
          <t>Add GST on "X" (multiplying factor</t>
        </is>
      </c>
      <c r="C1731" s="9" t="inlineStr"/>
      <c r="D1731" s="9" t="inlineStr"/>
      <c r="E1731" s="9" t="inlineStr"/>
      <c r="F1731" s="9" t="inlineStr"/>
    </row>
    <row r="1732" ht="11.5" customHeight="1">
      <c r="A1732" s="9" t="inlineStr"/>
      <c r="B1732" s="9" t="inlineStr">
        <is>
          <t>0.1405)</t>
        </is>
      </c>
      <c r="C1732" s="9" t="inlineStr"/>
      <c r="D1732" s="9" t="inlineStr"/>
      <c r="E1732" s="9" t="inlineStr"/>
      <c r="F1732" s="9" t="inlineStr">
        <is>
          <t>195.20</t>
        </is>
      </c>
    </row>
    <row r="1733" ht="11.5" customHeight="1">
      <c r="A1733" s="9" t="inlineStr"/>
      <c r="B1733" s="9" t="inlineStr">
        <is>
          <t>TOTAL</t>
        </is>
      </c>
      <c r="C1733" s="9" t="inlineStr"/>
      <c r="D1733" s="9" t="inlineStr"/>
      <c r="E1733" s="9" t="inlineStr"/>
      <c r="F1733" s="9" t="inlineStr">
        <is>
          <t>1584.55 Y</t>
        </is>
      </c>
    </row>
    <row r="1734" ht="11.5" customHeight="1">
      <c r="A1734" s="9" t="inlineStr"/>
      <c r="B1734" s="9" t="inlineStr">
        <is>
          <t>Add 15% CPOH on "Y"</t>
        </is>
      </c>
      <c r="C1734" s="9" t="inlineStr"/>
      <c r="D1734" s="9" t="inlineStr"/>
      <c r="E1734" s="9" t="inlineStr"/>
      <c r="F1734" s="9" t="inlineStr">
        <is>
          <t>237.68</t>
        </is>
      </c>
    </row>
    <row r="1735" ht="11.5" customHeight="1">
      <c r="A1735" s="9" t="inlineStr"/>
      <c r="B1735" s="9" t="inlineStr">
        <is>
          <t>TOTAL</t>
        </is>
      </c>
      <c r="C1735" s="9" t="inlineStr"/>
      <c r="D1735" s="9" t="inlineStr"/>
      <c r="E1735" s="9" t="inlineStr"/>
      <c r="F1735" s="9" t="inlineStr">
        <is>
          <t>1822.23 Z</t>
        </is>
      </c>
    </row>
    <row r="1736" ht="11.5" customHeight="1">
      <c r="A1736" s="9" t="inlineStr"/>
      <c r="B1736" s="9" t="inlineStr">
        <is>
          <t>Add Cess @ 1% on "Z"</t>
        </is>
      </c>
      <c r="C1736" s="9" t="inlineStr"/>
      <c r="D1736" s="9" t="inlineStr"/>
      <c r="E1736" s="9" t="inlineStr"/>
      <c r="F1736" s="9" t="inlineStr">
        <is>
          <t>18.22</t>
        </is>
      </c>
    </row>
    <row r="1737" ht="11.5" customHeight="1">
      <c r="A1737" s="9" t="inlineStr"/>
      <c r="B1737" s="9" t="inlineStr">
        <is>
          <t>Cost of 45 sqm.</t>
        </is>
      </c>
      <c r="C1737" s="9" t="inlineStr"/>
      <c r="D1737" s="9" t="inlineStr"/>
      <c r="E1737" s="9" t="inlineStr"/>
      <c r="F1737" s="9" t="inlineStr">
        <is>
          <t>1840.45</t>
        </is>
      </c>
    </row>
    <row r="1738" ht="11.5" customHeight="1">
      <c r="A1738" s="9" t="inlineStr"/>
      <c r="B1738" s="9" t="inlineStr">
        <is>
          <t>Cost per sqm.</t>
        </is>
      </c>
      <c r="C1738" s="9" t="inlineStr"/>
      <c r="D1738" s="9" t="inlineStr"/>
      <c r="E1738" s="9" t="inlineStr"/>
      <c r="F1738" s="9" t="inlineStr">
        <is>
          <t>40.90</t>
        </is>
      </c>
    </row>
    <row r="1739" ht="11.5" customHeight="1">
      <c r="A1739" s="9" t="inlineStr"/>
      <c r="B1739" s="9" t="inlineStr">
        <is>
          <t>Say</t>
        </is>
      </c>
      <c r="C1739" s="9" t="inlineStr"/>
      <c r="D1739" s="9" t="inlineStr"/>
      <c r="E1739" s="9" t="inlineStr"/>
      <c r="F1739" s="9" t="inlineStr">
        <is>
          <t>40.90</t>
        </is>
      </c>
    </row>
    <row r="1741" ht="11.5" customHeight="1">
      <c r="A1741" s="9" t="inlineStr">
        <is>
          <t>2.22.2</t>
        </is>
      </c>
      <c r="B1741" s="9" t="inlineStr">
        <is>
          <t>Depth exceeding 1.5 m but not exceeding</t>
        </is>
      </c>
      <c r="C1741" s="9" t="inlineStr">
        <is>
          <t>3</t>
        </is>
      </c>
      <c r="D1741" s="9" t="inlineStr">
        <is>
          <t>m</t>
        </is>
      </c>
      <c r="E1741" s="9" t="inlineStr"/>
      <c r="F1741" s="9" t="inlineStr"/>
    </row>
    <row r="1742" ht="11.5" customHeight="1">
      <c r="A1742" s="10" t="inlineStr">
        <is>
          <t>Code</t>
        </is>
      </c>
      <c r="B1742" s="10" t="inlineStr">
        <is>
          <t>Description</t>
        </is>
      </c>
      <c r="C1742" s="10" t="inlineStr">
        <is>
          <t>Unit</t>
        </is>
      </c>
      <c r="D1742" s="10" t="inlineStr">
        <is>
          <t>Quantity</t>
        </is>
      </c>
      <c r="E1742" s="10" t="inlineStr">
        <is>
          <t>Rate</t>
        </is>
      </c>
      <c r="F1742" s="10" t="inlineStr">
        <is>
          <t>Amount</t>
        </is>
      </c>
    </row>
    <row r="1743" ht="11.5" customHeight="1">
      <c r="A1743" s="9" t="inlineStr"/>
      <c r="B1743" s="9" t="inlineStr">
        <is>
          <t>Details of cost for an area 30m long</t>
        </is>
      </c>
      <c r="C1743" s="9" t="inlineStr"/>
      <c r="D1743" s="9" t="inlineStr"/>
      <c r="E1743" s="9" t="inlineStr"/>
      <c r="F1743" s="9" t="inlineStr"/>
    </row>
    <row r="1744" ht="11.5" customHeight="1">
      <c r="A1744" s="9" t="inlineStr"/>
      <c r="B1744" s="9" t="inlineStr">
        <is>
          <t>and 1.5m deep</t>
        </is>
      </c>
      <c r="C1744" s="9" t="inlineStr"/>
      <c r="D1744" s="9" t="inlineStr"/>
      <c r="E1744" s="9" t="inlineStr"/>
      <c r="F1744" s="9" t="inlineStr"/>
    </row>
    <row r="1745" ht="11.5" customHeight="1">
      <c r="A1745" s="9" t="inlineStr"/>
      <c r="B1745" s="9" t="inlineStr">
        <is>
          <t>area = 30 x 1.5 = 45 sqm.</t>
        </is>
      </c>
      <c r="C1745" s="9" t="inlineStr"/>
      <c r="D1745" s="9" t="inlineStr"/>
      <c r="E1745" s="9" t="inlineStr"/>
      <c r="F1745" s="9" t="inlineStr"/>
    </row>
    <row r="1746" ht="11.5" customHeight="1">
      <c r="A1746" s="9" t="inlineStr"/>
      <c r="B1746" s="9" t="inlineStr">
        <is>
          <t>MATERIAL</t>
        </is>
      </c>
      <c r="C1746" s="9" t="inlineStr"/>
      <c r="D1746" s="9" t="inlineStr"/>
      <c r="E1746" s="9" t="inlineStr"/>
      <c r="F1746" s="9" t="inlineStr"/>
    </row>
    <row r="1747" ht="11.5" customHeight="1">
      <c r="A1747" s="9" t="inlineStr"/>
      <c r="B1747" s="9" t="inlineStr">
        <is>
          <t>The Material can be used four times</t>
        </is>
      </c>
      <c r="C1747" s="9" t="inlineStr"/>
      <c r="D1747" s="9" t="inlineStr"/>
      <c r="E1747" s="9" t="inlineStr"/>
      <c r="F1747" s="9" t="inlineStr"/>
    </row>
    <row r="1748" ht="11.5" customHeight="1">
      <c r="A1748" s="9" t="inlineStr"/>
      <c r="B1748" s="9" t="inlineStr">
        <is>
          <t>on the same work and after use of</t>
        </is>
      </c>
      <c r="C1748" s="9" t="inlineStr"/>
      <c r="D1748" s="9" t="inlineStr"/>
      <c r="E1748" s="9" t="inlineStr"/>
      <c r="F1748" s="9" t="inlineStr"/>
    </row>
    <row r="1749" ht="11.5" customHeight="1">
      <c r="A1749" s="9" t="inlineStr"/>
      <c r="B1749" s="9" t="inlineStr">
        <is>
          <t>material credit is given @ 75% of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cost</t>
        </is>
      </c>
      <c r="C1750" s="9" t="inlineStr"/>
      <c r="D1750" s="9" t="inlineStr"/>
      <c r="E1750" s="9" t="inlineStr"/>
      <c r="F1750" s="9" t="inlineStr"/>
    </row>
    <row r="1751" ht="11.5" customHeight="1">
      <c r="A1751" s="9" t="inlineStr"/>
      <c r="B1751" s="9" t="inlineStr">
        <is>
          <t>Polling boards of</t>
        </is>
      </c>
      <c r="C1751" s="9" t="inlineStr"/>
      <c r="D1751" s="9" t="inlineStr"/>
      <c r="E1751" s="9" t="inlineStr"/>
      <c r="F1751" s="9" t="inlineStr"/>
    </row>
    <row r="1752" ht="11.5" customHeight="1">
      <c r="A1752" s="9" t="inlineStr">
        <is>
          <t>1198</t>
        </is>
      </c>
      <c r="B1752" s="9" t="inlineStr">
        <is>
          <t>Second class kail wood in planks</t>
        </is>
      </c>
      <c r="C1752" s="9" t="inlineStr">
        <is>
          <t>10 cudm</t>
        </is>
      </c>
      <c r="D1752" s="9" t="inlineStr">
        <is>
          <t>3.5625</t>
        </is>
      </c>
      <c r="E1752" s="9" t="inlineStr">
        <is>
          <t>260.00</t>
        </is>
      </c>
      <c r="F1752" s="9" t="inlineStr">
        <is>
          <t>926.25</t>
        </is>
      </c>
    </row>
    <row r="1753" ht="11.5" customHeight="1">
      <c r="A1753" s="9" t="inlineStr"/>
      <c r="B1753" s="9" t="inlineStr">
        <is>
          <t>250mm x 38mm</t>
        </is>
      </c>
      <c r="C1753" s="9" t="inlineStr"/>
      <c r="D1753" s="9" t="inlineStr"/>
      <c r="E1753" s="9" t="inlineStr"/>
      <c r="F1753" s="9" t="inlineStr"/>
    </row>
    <row r="1754" ht="11.5" customHeight="1">
      <c r="A1754" s="9" t="inlineStr"/>
      <c r="B1754" s="9" t="inlineStr">
        <is>
          <t>40x1.50x0.25x0.038 = 0.57cum. =</t>
        </is>
      </c>
      <c r="C1754" s="9" t="inlineStr"/>
      <c r="D1754" s="9" t="inlineStr"/>
      <c r="E1754" s="9" t="inlineStr"/>
      <c r="F1754" s="9" t="inlineStr"/>
    </row>
    <row r="1755" ht="11.5" customHeight="1">
      <c r="A1755" s="9" t="inlineStr"/>
      <c r="B1755" s="9" t="inlineStr">
        <is>
          <t>570 dm³</t>
        </is>
      </c>
      <c r="C1755" s="9" t="inlineStr"/>
      <c r="D1755" s="9" t="inlineStr"/>
      <c r="E1755" s="9" t="inlineStr"/>
      <c r="F1755" s="9" t="inlineStr"/>
    </row>
    <row r="1756" ht="11.5" customHeight="1">
      <c r="A1756" s="9" t="inlineStr"/>
      <c r="B1756" s="9" t="inlineStr">
        <is>
          <t>Qty taken for cost of using once after</t>
        </is>
      </c>
      <c r="C1756" s="9" t="inlineStr"/>
      <c r="D1756" s="9" t="inlineStr"/>
      <c r="E1756" s="9" t="inlineStr"/>
      <c r="F1756" s="9" t="inlineStr"/>
    </row>
    <row r="1757" ht="11.5" customHeight="1">
      <c r="A1757" s="9" t="inlineStr"/>
      <c r="B1757" s="9" t="inlineStr">
        <is>
          <t>deducting for credit = 570x¼x¼ =</t>
        </is>
      </c>
      <c r="C1757" s="9" t="inlineStr"/>
      <c r="D1757" s="9" t="inlineStr"/>
      <c r="E1757" s="9" t="inlineStr"/>
      <c r="F1757" s="9" t="inlineStr"/>
    </row>
    <row r="1758" ht="11.5" customHeight="1">
      <c r="A1758" s="9" t="inlineStr"/>
      <c r="B1758" s="9" t="inlineStr">
        <is>
          <t>35.625 dm³</t>
        </is>
      </c>
      <c r="C1758" s="9" t="inlineStr"/>
      <c r="D1758" s="9" t="inlineStr"/>
      <c r="E1758" s="9" t="inlineStr"/>
      <c r="F1758" s="9" t="inlineStr"/>
    </row>
    <row r="1759" ht="11.5" customHeight="1">
      <c r="A1759" s="9" t="inlineStr"/>
      <c r="B1759" s="9" t="inlineStr">
        <is>
          <t>Raking struts-</t>
        </is>
      </c>
      <c r="C1759" s="9" t="inlineStr"/>
      <c r="D1759" s="9" t="inlineStr"/>
      <c r="E1759" s="9" t="inlineStr"/>
      <c r="F1759" s="9" t="inlineStr"/>
    </row>
    <row r="1760" ht="11.5" customHeight="1">
      <c r="A1760" s="9" t="inlineStr">
        <is>
          <t>0302</t>
        </is>
      </c>
      <c r="B1760" s="9" t="inlineStr">
        <is>
          <t>Safeda ballies 125 mm diameter</t>
        </is>
      </c>
      <c r="C1760" s="9" t="inlineStr">
        <is>
          <t>metre</t>
        </is>
      </c>
      <c r="D1760" s="9" t="inlineStr">
        <is>
          <t>3.75</t>
        </is>
      </c>
      <c r="E1760" s="9" t="inlineStr">
        <is>
          <t>40.00</t>
        </is>
      </c>
      <c r="F1760" s="9" t="inlineStr">
        <is>
          <t>150.00</t>
        </is>
      </c>
    </row>
    <row r="1761" ht="11.5" customHeight="1">
      <c r="A1761" s="9" t="inlineStr"/>
      <c r="B1761" s="9" t="inlineStr">
        <is>
          <t>40x1.50 = 60m</t>
        </is>
      </c>
      <c r="C1761" s="9" t="inlineStr"/>
      <c r="D1761" s="9" t="inlineStr"/>
      <c r="E1761" s="9" t="inlineStr"/>
      <c r="F1761" s="9" t="inlineStr"/>
    </row>
    <row r="1762" ht="11.5" customHeight="1">
      <c r="A1762" s="9" t="inlineStr"/>
      <c r="B1762" s="9" t="inlineStr">
        <is>
          <t>Qty taken for cost of using once after</t>
        </is>
      </c>
      <c r="C1762" s="9" t="inlineStr"/>
      <c r="D1762" s="9" t="inlineStr"/>
      <c r="E1762" s="9" t="inlineStr"/>
      <c r="F1762" s="9" t="inlineStr"/>
    </row>
    <row r="1763" ht="11.5" customHeight="1">
      <c r="A1763" s="9" t="inlineStr"/>
      <c r="B1763" s="9" t="inlineStr">
        <is>
          <t>deducting for credit = 60x¼x¼ =</t>
        </is>
      </c>
      <c r="C1763" s="9" t="inlineStr"/>
      <c r="D1763" s="9" t="inlineStr"/>
      <c r="E1763" s="9" t="inlineStr"/>
      <c r="F1763" s="9" t="inlineStr"/>
    </row>
    <row r="1764" ht="11.5" customHeight="1">
      <c r="A1764" s="9" t="inlineStr"/>
      <c r="B1764" s="9" t="inlineStr">
        <is>
          <t>3.75 m</t>
        </is>
      </c>
      <c r="C1764" s="9" t="inlineStr"/>
      <c r="D1764" s="9" t="inlineStr"/>
      <c r="E1764" s="9" t="inlineStr"/>
      <c r="F1764" s="9" t="inlineStr"/>
    </row>
    <row r="1765" ht="11.5" customHeight="1">
      <c r="A1765" s="9" t="inlineStr">
        <is>
          <t>2204</t>
        </is>
      </c>
      <c r="B1765" s="9" t="inlineStr">
        <is>
          <t>Carriage of Timber</t>
        </is>
      </c>
      <c r="C1765" s="9" t="inlineStr">
        <is>
          <t>cum</t>
        </is>
      </c>
      <c r="D1765" s="9" t="inlineStr">
        <is>
          <t>0.3275</t>
        </is>
      </c>
      <c r="E1765" s="9" t="inlineStr">
        <is>
          <t>118.59</t>
        </is>
      </c>
      <c r="F1765" s="9" t="inlineStr">
        <is>
          <t>38.84</t>
        </is>
      </c>
    </row>
    <row r="1766" ht="11.5" customHeight="1">
      <c r="A1766" s="9" t="inlineStr"/>
      <c r="B1766" s="9" t="inlineStr">
        <is>
          <t>CARRIAGE :</t>
        </is>
      </c>
      <c r="C1766" s="9" t="inlineStr"/>
      <c r="D1766" s="9" t="inlineStr"/>
      <c r="E1766" s="9" t="inlineStr"/>
      <c r="F1766" s="9" t="inlineStr"/>
    </row>
    <row r="1767" ht="11.5" customHeight="1">
      <c r="A1767" s="9" t="inlineStr"/>
      <c r="B1767" s="9" t="inlineStr">
        <is>
          <t>Poling boards = 0.57 cum</t>
        </is>
      </c>
      <c r="C1767" s="9" t="inlineStr"/>
      <c r="D1767" s="9" t="inlineStr"/>
      <c r="E1767" s="9" t="inlineStr"/>
      <c r="F1767" s="9" t="inlineStr"/>
    </row>
    <row r="1768" ht="11.5" customHeight="1">
      <c r="A1768" s="9" t="inlineStr"/>
      <c r="B1768" s="9" t="inlineStr">
        <is>
          <t>Ballies 40x1.50x3.14/4x0.125² =</t>
        </is>
      </c>
      <c r="C1768" s="9" t="inlineStr"/>
      <c r="D1768" s="9" t="inlineStr"/>
      <c r="E1768" s="9" t="inlineStr"/>
      <c r="F1768" s="9" t="inlineStr"/>
    </row>
    <row r="1769" ht="11.5" customHeight="1">
      <c r="A1769" s="9" t="inlineStr"/>
      <c r="B1769" s="9" t="inlineStr">
        <is>
          <t>0.4 cum.</t>
        </is>
      </c>
      <c r="C1769" s="9" t="inlineStr"/>
      <c r="D1769" s="9" t="inlineStr"/>
      <c r="E1769" s="9" t="inlineStr"/>
      <c r="F1769" s="9" t="inlineStr"/>
    </row>
    <row r="1770" ht="11.5" customHeight="1">
      <c r="A1770" s="9" t="inlineStr"/>
      <c r="B1770" s="9" t="inlineStr">
        <is>
          <t>Total for carriage = 1.31 cum x ¼ =</t>
        </is>
      </c>
      <c r="C1770" s="9" t="inlineStr"/>
      <c r="D1770" s="9" t="inlineStr"/>
      <c r="E1770" s="9" t="inlineStr"/>
      <c r="F1770" s="9" t="inlineStr"/>
    </row>
    <row r="1771" ht="11.5" customHeight="1">
      <c r="A1771" s="9" t="inlineStr"/>
      <c r="B1771" s="9" t="inlineStr">
        <is>
          <t>0.3275 cum</t>
        </is>
      </c>
      <c r="C1771" s="9" t="inlineStr"/>
      <c r="D1771" s="9" t="inlineStr"/>
      <c r="E1771" s="9" t="inlineStr"/>
      <c r="F1771" s="9" t="inlineStr"/>
    </row>
    <row r="1772" ht="11.5" customHeight="1">
      <c r="A1772" s="9" t="inlineStr"/>
      <c r="B1772" s="9" t="inlineStr">
        <is>
          <t>LABOUR</t>
        </is>
      </c>
      <c r="C1772" s="9" t="inlineStr"/>
      <c r="D1772" s="9" t="inlineStr"/>
      <c r="E1772" s="9" t="inlineStr"/>
      <c r="F1772" s="9" t="inlineStr"/>
    </row>
    <row r="1773" ht="11.5" customHeight="1">
      <c r="A1773" s="9" t="inlineStr">
        <is>
          <t>0112</t>
        </is>
      </c>
      <c r="B1773" s="9" t="inlineStr">
        <is>
          <t>Carpenter 2nd class</t>
        </is>
      </c>
      <c r="C1773" s="9" t="inlineStr">
        <is>
          <t>day</t>
        </is>
      </c>
      <c r="D1773" s="9" t="inlineStr">
        <is>
          <t>0.25</t>
        </is>
      </c>
      <c r="E1773" s="9" t="inlineStr">
        <is>
          <t>679.00</t>
        </is>
      </c>
      <c r="F1773" s="9" t="inlineStr">
        <is>
          <t>169.75</t>
        </is>
      </c>
    </row>
    <row r="1774" ht="11.5" customHeight="1">
      <c r="A1774" s="9" t="inlineStr">
        <is>
          <t>0114</t>
        </is>
      </c>
      <c r="B1774" s="9" t="inlineStr">
        <is>
          <t>Beldar</t>
        </is>
      </c>
      <c r="C1774" s="9" t="inlineStr">
        <is>
          <t>day</t>
        </is>
      </c>
      <c r="D1774" s="9" t="inlineStr">
        <is>
          <t>0.50</t>
        </is>
      </c>
      <c r="E1774" s="9" t="inlineStr">
        <is>
          <t>558.00</t>
        </is>
      </c>
      <c r="F1774" s="9" t="inlineStr">
        <is>
          <t>279.00</t>
        </is>
      </c>
    </row>
    <row r="1775" ht="11.5" customHeight="1">
      <c r="A1775" s="9" t="inlineStr">
        <is>
          <t>9999</t>
        </is>
      </c>
      <c r="B1775" s="9" t="inlineStr">
        <is>
          <t>Sundries</t>
        </is>
      </c>
      <c r="C1775" s="9" t="inlineStr">
        <is>
          <t>L.S.</t>
        </is>
      </c>
      <c r="D1775" s="9" t="inlineStr">
        <is>
          <t>33.15</t>
        </is>
      </c>
      <c r="E1775" s="9" t="inlineStr">
        <is>
          <t>2.00</t>
        </is>
      </c>
      <c r="F1775" s="9" t="inlineStr">
        <is>
          <t>66.30</t>
        </is>
      </c>
    </row>
    <row r="1776" ht="11.5" customHeight="1">
      <c r="A1776" s="9" t="inlineStr"/>
      <c r="B1776" s="9" t="inlineStr">
        <is>
          <t>TOTAL</t>
        </is>
      </c>
      <c r="C1776" s="9" t="inlineStr"/>
      <c r="D1776" s="9" t="inlineStr"/>
      <c r="E1776" s="9" t="inlineStr"/>
      <c r="F1776" s="9" t="inlineStr">
        <is>
          <t>1630.14 W</t>
        </is>
      </c>
    </row>
    <row r="1777" ht="11.5" customHeight="1">
      <c r="A1777" s="9" t="inlineStr"/>
      <c r="B1777" s="9" t="inlineStr">
        <is>
          <t>Add 1 % Water charges on "W"</t>
        </is>
      </c>
      <c r="C1777" s="9" t="inlineStr"/>
      <c r="D1777" s="9" t="inlineStr"/>
      <c r="E1777" s="9" t="inlineStr"/>
      <c r="F1777" s="9" t="inlineStr">
        <is>
          <t>16.30</t>
        </is>
      </c>
    </row>
    <row r="1778" ht="11.5" customHeight="1">
      <c r="A1778" s="9" t="inlineStr"/>
      <c r="B1778" s="9" t="inlineStr">
        <is>
          <t>TOTAL</t>
        </is>
      </c>
      <c r="C1778" s="9" t="inlineStr"/>
      <c r="D1778" s="9" t="inlineStr"/>
      <c r="E1778" s="9" t="inlineStr"/>
      <c r="F1778" s="9" t="inlineStr">
        <is>
          <t>1646.44 X</t>
        </is>
      </c>
    </row>
    <row r="1779" ht="11.5" customHeight="1">
      <c r="A1779" s="9" t="inlineStr"/>
      <c r="B1779" s="9" t="inlineStr">
        <is>
          <t>Add GST on "X" (multiplying factor</t>
        </is>
      </c>
      <c r="C1779" s="9" t="inlineStr"/>
      <c r="D1779" s="9" t="inlineStr"/>
      <c r="E1779" s="9" t="inlineStr"/>
      <c r="F1779" s="9" t="inlineStr"/>
    </row>
    <row r="1780" ht="11.5" customHeight="1">
      <c r="A1780" s="9" t="inlineStr"/>
      <c r="B1780" s="9" t="inlineStr">
        <is>
          <t>0.1405)</t>
        </is>
      </c>
      <c r="C1780" s="9" t="inlineStr"/>
      <c r="D1780" s="9" t="inlineStr"/>
      <c r="E1780" s="9" t="inlineStr"/>
      <c r="F1780" s="9" t="inlineStr">
        <is>
          <t>231.32</t>
        </is>
      </c>
    </row>
    <row r="1781" ht="11.5" customHeight="1">
      <c r="A1781" s="9" t="inlineStr"/>
      <c r="B1781" s="9" t="inlineStr">
        <is>
          <t>TOTAL</t>
        </is>
      </c>
      <c r="C1781" s="9" t="inlineStr"/>
      <c r="D1781" s="9" t="inlineStr"/>
      <c r="E1781" s="9" t="inlineStr"/>
      <c r="F1781" s="9" t="inlineStr">
        <is>
          <t>1877.76 Y</t>
        </is>
      </c>
    </row>
    <row r="1782" ht="11.5" customHeight="1">
      <c r="A1782" s="9" t="inlineStr"/>
      <c r="B1782" s="9" t="inlineStr">
        <is>
          <t>Add 15% CPOH on "Y"</t>
        </is>
      </c>
      <c r="C1782" s="9" t="inlineStr"/>
      <c r="D1782" s="9" t="inlineStr"/>
      <c r="E1782" s="9" t="inlineStr"/>
      <c r="F1782" s="9" t="inlineStr">
        <is>
          <t>281.66</t>
        </is>
      </c>
    </row>
    <row r="1783" ht="11.5" customHeight="1">
      <c r="A1783" s="9" t="inlineStr"/>
      <c r="B1783" s="9" t="inlineStr">
        <is>
          <t>TOTAL</t>
        </is>
      </c>
      <c r="C1783" s="9" t="inlineStr"/>
      <c r="D1783" s="9" t="inlineStr"/>
      <c r="E1783" s="9" t="inlineStr"/>
      <c r="F1783" s="9" t="inlineStr">
        <is>
          <t>2159.43 Z</t>
        </is>
      </c>
    </row>
    <row r="1784" ht="11.5" customHeight="1">
      <c r="A1784" s="9" t="inlineStr"/>
      <c r="B1784" s="9" t="inlineStr">
        <is>
          <t>Add Cess @ 1% on "Z"</t>
        </is>
      </c>
      <c r="C1784" s="9" t="inlineStr"/>
      <c r="D1784" s="9" t="inlineStr"/>
      <c r="E1784" s="9" t="inlineStr"/>
      <c r="F1784" s="9" t="inlineStr">
        <is>
          <t>21.59</t>
        </is>
      </c>
    </row>
    <row r="1785" ht="11.5" customHeight="1">
      <c r="A1785" s="9" t="inlineStr"/>
      <c r="B1785" s="9" t="inlineStr">
        <is>
          <t>Cost of 45 sqm.</t>
        </is>
      </c>
      <c r="C1785" s="9" t="inlineStr"/>
      <c r="D1785" s="9" t="inlineStr"/>
      <c r="E1785" s="9" t="inlineStr"/>
      <c r="F1785" s="9" t="inlineStr">
        <is>
          <t>2181.02</t>
        </is>
      </c>
    </row>
    <row r="1786" ht="11.5" customHeight="1">
      <c r="A1786" s="9" t="inlineStr"/>
      <c r="B1786" s="9" t="inlineStr">
        <is>
          <t>Cost per sqm.</t>
        </is>
      </c>
      <c r="C1786" s="9" t="inlineStr"/>
      <c r="D1786" s="9" t="inlineStr"/>
      <c r="E1786" s="9" t="inlineStr"/>
      <c r="F1786" s="9" t="inlineStr">
        <is>
          <t>48.47</t>
        </is>
      </c>
    </row>
    <row r="1787" ht="11.5" customHeight="1">
      <c r="A1787" s="9" t="inlineStr"/>
      <c r="B1787" s="9" t="inlineStr">
        <is>
          <t>Say</t>
        </is>
      </c>
      <c r="C1787" s="9" t="inlineStr"/>
      <c r="D1787" s="9" t="inlineStr"/>
      <c r="E1787" s="9" t="inlineStr"/>
      <c r="F1787" s="9" t="inlineStr">
        <is>
          <t>48.45</t>
        </is>
      </c>
    </row>
    <row r="1789" ht="11.5" customHeight="1">
      <c r="A1789" s="9" t="inlineStr">
        <is>
          <t>2.22.3</t>
        </is>
      </c>
      <c r="B1789" s="9" t="inlineStr">
        <is>
          <t>Depth exceeding 3 m but not exceeding</t>
        </is>
      </c>
      <c r="C1789" s="9" t="inlineStr">
        <is>
          <t>4.5</t>
        </is>
      </c>
      <c r="D1789" s="9" t="inlineStr">
        <is>
          <t>m</t>
        </is>
      </c>
      <c r="E1789" s="9" t="inlineStr"/>
      <c r="F1789" s="9" t="inlineStr"/>
    </row>
    <row r="1790" ht="11.5" customHeight="1">
      <c r="A1790" s="10" t="inlineStr">
        <is>
          <t>Code</t>
        </is>
      </c>
      <c r="B1790" s="10" t="inlineStr">
        <is>
          <t>Description</t>
        </is>
      </c>
      <c r="C1790" s="10" t="inlineStr">
        <is>
          <t>Unit</t>
        </is>
      </c>
      <c r="D1790" s="10" t="inlineStr">
        <is>
          <t>Quantity</t>
        </is>
      </c>
      <c r="E1790" s="10" t="inlineStr">
        <is>
          <t>Rate</t>
        </is>
      </c>
      <c r="F1790" s="10" t="inlineStr">
        <is>
          <t>Amount</t>
        </is>
      </c>
    </row>
    <row r="1791" ht="11.5" customHeight="1">
      <c r="A1791" s="9" t="inlineStr"/>
      <c r="B1791" s="9" t="inlineStr">
        <is>
          <t>Details of cost for an area 30m long</t>
        </is>
      </c>
      <c r="C1791" s="9" t="inlineStr"/>
      <c r="D1791" s="9" t="inlineStr"/>
      <c r="E1791" s="9" t="inlineStr"/>
      <c r="F1791" s="9" t="inlineStr"/>
    </row>
    <row r="1792" ht="11.5" customHeight="1">
      <c r="A1792" s="9" t="inlineStr"/>
      <c r="B1792" s="9" t="inlineStr">
        <is>
          <t>and 1.5m deep</t>
        </is>
      </c>
      <c r="C1792" s="9" t="inlineStr"/>
      <c r="D1792" s="9" t="inlineStr"/>
      <c r="E1792" s="9" t="inlineStr"/>
      <c r="F1792" s="9" t="inlineStr"/>
    </row>
    <row r="1793" ht="11.5" customHeight="1">
      <c r="A1793" s="9" t="inlineStr"/>
      <c r="B1793" s="9" t="inlineStr">
        <is>
          <t>area = 30 x 1.50 = 45 sqm.</t>
        </is>
      </c>
      <c r="C1793" s="9" t="inlineStr"/>
      <c r="D1793" s="9" t="inlineStr"/>
      <c r="E1793" s="9" t="inlineStr"/>
      <c r="F1793" s="9" t="inlineStr"/>
    </row>
    <row r="1794" ht="11.5" customHeight="1">
      <c r="A1794" s="9" t="inlineStr"/>
      <c r="B1794" s="9" t="inlineStr">
        <is>
          <t>MATERIAL</t>
        </is>
      </c>
      <c r="C1794" s="9" t="inlineStr"/>
      <c r="D1794" s="9" t="inlineStr"/>
      <c r="E1794" s="9" t="inlineStr"/>
      <c r="F1794" s="9" t="inlineStr"/>
    </row>
    <row r="1795" ht="11.5" customHeight="1">
      <c r="A1795" s="9" t="inlineStr"/>
      <c r="B1795" s="9" t="inlineStr">
        <is>
          <t>The Material can be used four times</t>
        </is>
      </c>
      <c r="C1795" s="9" t="inlineStr"/>
      <c r="D1795" s="9" t="inlineStr"/>
      <c r="E1795" s="9" t="inlineStr"/>
      <c r="F1795" s="9" t="inlineStr"/>
    </row>
    <row r="1796" ht="11.5" customHeight="1">
      <c r="A1796" s="9" t="inlineStr"/>
      <c r="B1796" s="9" t="inlineStr">
        <is>
          <t>on the same work and after use of</t>
        </is>
      </c>
      <c r="C1796" s="9" t="inlineStr"/>
      <c r="D1796" s="9" t="inlineStr"/>
      <c r="E1796" s="9" t="inlineStr"/>
      <c r="F1796" s="9" t="inlineStr"/>
    </row>
    <row r="1797" ht="11.5" customHeight="1">
      <c r="A1797" s="9" t="inlineStr"/>
      <c r="B1797" s="9" t="inlineStr">
        <is>
          <t>material credit is given @ 75% of</t>
        </is>
      </c>
      <c r="C1797" s="9" t="inlineStr"/>
      <c r="D1797" s="9" t="inlineStr"/>
      <c r="E1797" s="9" t="inlineStr"/>
      <c r="F1797" s="9" t="inlineStr"/>
    </row>
    <row r="1798" ht="11.5" customHeight="1">
      <c r="A1798" s="9" t="inlineStr"/>
      <c r="B1798" s="9" t="inlineStr">
        <is>
          <t>cost</t>
        </is>
      </c>
      <c r="C1798" s="9" t="inlineStr"/>
      <c r="D1798" s="9" t="inlineStr"/>
      <c r="E1798" s="9" t="inlineStr"/>
      <c r="F1798" s="9" t="inlineStr"/>
    </row>
    <row r="1799" ht="11.5" customHeight="1">
      <c r="A1799" s="9" t="inlineStr"/>
      <c r="B1799" s="9" t="inlineStr">
        <is>
          <t>Polling boards of</t>
        </is>
      </c>
      <c r="C1799" s="9" t="inlineStr"/>
      <c r="D1799" s="9" t="inlineStr"/>
      <c r="E1799" s="9" t="inlineStr"/>
      <c r="F1799" s="9" t="inlineStr"/>
    </row>
    <row r="1800" ht="11.5" customHeight="1">
      <c r="A1800" s="9" t="inlineStr">
        <is>
          <t>1198</t>
        </is>
      </c>
      <c r="B1800" s="9" t="inlineStr">
        <is>
          <t>Second class kail wood in planks</t>
        </is>
      </c>
      <c r="C1800" s="9" t="inlineStr">
        <is>
          <t>10 cudm</t>
        </is>
      </c>
      <c r="D1800" s="9" t="inlineStr">
        <is>
          <t>3.5625</t>
        </is>
      </c>
      <c r="E1800" s="9" t="inlineStr">
        <is>
          <t>260.00</t>
        </is>
      </c>
      <c r="F1800" s="9" t="inlineStr">
        <is>
          <t>926.25</t>
        </is>
      </c>
    </row>
    <row r="1801" ht="11.5" customHeight="1">
      <c r="A1801" s="9" t="inlineStr"/>
      <c r="B1801" s="9" t="inlineStr">
        <is>
          <t>250mm x 38mm</t>
        </is>
      </c>
      <c r="C1801" s="9" t="inlineStr"/>
      <c r="D1801" s="9" t="inlineStr"/>
      <c r="E1801" s="9" t="inlineStr"/>
      <c r="F1801" s="9" t="inlineStr"/>
    </row>
    <row r="1802" ht="11.5" customHeight="1">
      <c r="A1802" s="9" t="inlineStr"/>
      <c r="B1802" s="9" t="inlineStr">
        <is>
          <t>40x1.50x0.25x0.038 = 0.57cum. =</t>
        </is>
      </c>
      <c r="C1802" s="9" t="inlineStr"/>
      <c r="D1802" s="9" t="inlineStr"/>
      <c r="E1802" s="9" t="inlineStr"/>
      <c r="F1802" s="9" t="inlineStr"/>
    </row>
    <row r="1803" ht="11.5" customHeight="1">
      <c r="A1803" s="9" t="inlineStr"/>
      <c r="B1803" s="9" t="inlineStr">
        <is>
          <t>570 dm³</t>
        </is>
      </c>
      <c r="C1803" s="9" t="inlineStr"/>
      <c r="D1803" s="9" t="inlineStr"/>
      <c r="E1803" s="9" t="inlineStr"/>
      <c r="F1803" s="9" t="inlineStr"/>
    </row>
    <row r="1804" ht="11.5" customHeight="1">
      <c r="A1804" s="9" t="inlineStr"/>
      <c r="B1804" s="9" t="inlineStr">
        <is>
          <t>Qty taken for cost of using once after</t>
        </is>
      </c>
      <c r="C1804" s="9" t="inlineStr"/>
      <c r="D1804" s="9" t="inlineStr"/>
      <c r="E1804" s="9" t="inlineStr"/>
      <c r="F1804" s="9" t="inlineStr"/>
    </row>
    <row r="1805" ht="11.5" customHeight="1">
      <c r="A1805" s="9" t="inlineStr"/>
      <c r="B1805" s="9" t="inlineStr">
        <is>
          <t>deducting for credit = 570x¼x¼ =</t>
        </is>
      </c>
      <c r="C1805" s="9" t="inlineStr"/>
      <c r="D1805" s="9" t="inlineStr"/>
      <c r="E1805" s="9" t="inlineStr"/>
      <c r="F1805" s="9" t="inlineStr"/>
    </row>
    <row r="1806" ht="11.5" customHeight="1">
      <c r="A1806" s="9" t="inlineStr"/>
      <c r="B1806" s="9" t="inlineStr">
        <is>
          <t>35.625 dm³</t>
        </is>
      </c>
      <c r="C1806" s="9" t="inlineStr"/>
      <c r="D1806" s="9" t="inlineStr"/>
      <c r="E1806" s="9" t="inlineStr"/>
      <c r="F1806" s="9" t="inlineStr"/>
    </row>
    <row r="1807" ht="11.5" customHeight="1">
      <c r="A1807" s="9" t="inlineStr"/>
      <c r="B1807" s="9" t="inlineStr">
        <is>
          <t>Raking struts-</t>
        </is>
      </c>
      <c r="C1807" s="9" t="inlineStr"/>
      <c r="D1807" s="9" t="inlineStr"/>
      <c r="E1807" s="9" t="inlineStr"/>
      <c r="F1807" s="9" t="inlineStr"/>
    </row>
    <row r="1808" ht="11.5" customHeight="1">
      <c r="A1808" s="9" t="inlineStr">
        <is>
          <t>0302</t>
        </is>
      </c>
      <c r="B1808" s="9" t="inlineStr">
        <is>
          <t>Safeda ballies 125 mm diameter</t>
        </is>
      </c>
      <c r="C1808" s="9" t="inlineStr">
        <is>
          <t>metre</t>
        </is>
      </c>
      <c r="D1808" s="9" t="inlineStr">
        <is>
          <t>3.75</t>
        </is>
      </c>
      <c r="E1808" s="9" t="inlineStr">
        <is>
          <t>40.00</t>
        </is>
      </c>
      <c r="F1808" s="9" t="inlineStr">
        <is>
          <t>150.00</t>
        </is>
      </c>
    </row>
    <row r="1809" ht="11.5" customHeight="1">
      <c r="A1809" s="9" t="inlineStr"/>
      <c r="B1809" s="9" t="inlineStr">
        <is>
          <t>40x1.50 = 60m</t>
        </is>
      </c>
      <c r="C1809" s="9" t="inlineStr"/>
      <c r="D1809" s="9" t="inlineStr"/>
      <c r="E1809" s="9" t="inlineStr"/>
      <c r="F1809" s="9" t="inlineStr"/>
    </row>
    <row r="1810" ht="11.5" customHeight="1">
      <c r="A1810" s="9" t="inlineStr"/>
      <c r="B1810" s="9" t="inlineStr">
        <is>
          <t>Qty taken for cost of using once after</t>
        </is>
      </c>
      <c r="C1810" s="9" t="inlineStr"/>
      <c r="D1810" s="9" t="inlineStr"/>
      <c r="E1810" s="9" t="inlineStr"/>
      <c r="F1810" s="9" t="inlineStr"/>
    </row>
    <row r="1811" ht="11.5" customHeight="1">
      <c r="A1811" s="9" t="inlineStr"/>
      <c r="B1811" s="9" t="inlineStr">
        <is>
          <t>deducting for credit = 60x¼x¼ =</t>
        </is>
      </c>
      <c r="C1811" s="9" t="inlineStr"/>
      <c r="D1811" s="9" t="inlineStr"/>
      <c r="E1811" s="9" t="inlineStr"/>
      <c r="F1811" s="9" t="inlineStr"/>
    </row>
    <row r="1812" ht="11.5" customHeight="1">
      <c r="A1812" s="9" t="inlineStr"/>
      <c r="B1812" s="9" t="inlineStr">
        <is>
          <t>3.75 m</t>
        </is>
      </c>
      <c r="C1812" s="9" t="inlineStr"/>
      <c r="D1812" s="9" t="inlineStr"/>
      <c r="E1812" s="9" t="inlineStr"/>
      <c r="F1812" s="9" t="inlineStr"/>
    </row>
    <row r="1813" ht="11.5" customHeight="1">
      <c r="A1813" s="9" t="inlineStr">
        <is>
          <t>2204</t>
        </is>
      </c>
      <c r="B1813" s="9" t="inlineStr">
        <is>
          <t>Carriage of Timber</t>
        </is>
      </c>
      <c r="C1813" s="9" t="inlineStr">
        <is>
          <t>cum</t>
        </is>
      </c>
      <c r="D1813" s="9" t="inlineStr">
        <is>
          <t>0.3275</t>
        </is>
      </c>
      <c r="E1813" s="9" t="inlineStr">
        <is>
          <t>118.59</t>
        </is>
      </c>
      <c r="F1813" s="9" t="inlineStr">
        <is>
          <t>38.84</t>
        </is>
      </c>
    </row>
    <row r="1814" ht="11.5" customHeight="1">
      <c r="A1814" s="9" t="inlineStr"/>
      <c r="B1814" s="9" t="inlineStr">
        <is>
          <t>CARRIAGE :</t>
        </is>
      </c>
      <c r="C1814" s="9" t="inlineStr"/>
      <c r="D1814" s="9" t="inlineStr"/>
      <c r="E1814" s="9" t="inlineStr"/>
      <c r="F1814" s="9" t="inlineStr"/>
    </row>
    <row r="1815" ht="11.5" customHeight="1">
      <c r="A1815" s="9" t="inlineStr"/>
      <c r="B1815" s="9" t="inlineStr">
        <is>
          <t>Poling boards = 0.57 cum</t>
        </is>
      </c>
      <c r="C1815" s="9" t="inlineStr"/>
      <c r="D1815" s="9" t="inlineStr"/>
      <c r="E1815" s="9" t="inlineStr"/>
      <c r="F1815" s="9" t="inlineStr"/>
    </row>
    <row r="1816" ht="11.5" customHeight="1">
      <c r="A1816" s="9" t="inlineStr"/>
      <c r="B1816" s="9" t="inlineStr">
        <is>
          <t>Ballies 40x1.5x3.14/4x0.125² =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/>
      <c r="B1817" s="9" t="inlineStr">
        <is>
          <t>0.4 cum.</t>
        </is>
      </c>
      <c r="C1817" s="9" t="inlineStr"/>
      <c r="D1817" s="9" t="inlineStr"/>
      <c r="E1817" s="9" t="inlineStr"/>
      <c r="F1817" s="9" t="inlineStr"/>
    </row>
    <row r="1818" ht="11.5" customHeight="1">
      <c r="A1818" s="9" t="inlineStr"/>
      <c r="B1818" s="9" t="inlineStr">
        <is>
          <t>Total for carriage = 1.31 cum x ¼ =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/>
      <c r="B1819" s="9" t="inlineStr">
        <is>
          <t>0.3275 cum</t>
        </is>
      </c>
      <c r="C1819" s="9" t="inlineStr"/>
      <c r="D1819" s="9" t="inlineStr"/>
      <c r="E1819" s="9" t="inlineStr"/>
      <c r="F1819" s="9" t="inlineStr"/>
    </row>
    <row r="1820" ht="11.5" customHeight="1">
      <c r="A1820" s="9" t="inlineStr"/>
      <c r="B1820" s="9" t="inlineStr">
        <is>
          <t>LABOUR</t>
        </is>
      </c>
      <c r="C1820" s="9" t="inlineStr"/>
      <c r="D1820" s="9" t="inlineStr"/>
      <c r="E1820" s="9" t="inlineStr"/>
      <c r="F1820" s="9" t="inlineStr"/>
    </row>
    <row r="1821" ht="11.5" customHeight="1">
      <c r="A1821" s="9" t="inlineStr">
        <is>
          <t>0112</t>
        </is>
      </c>
      <c r="B1821" s="9" t="inlineStr">
        <is>
          <t>Carpenter 2nd class</t>
        </is>
      </c>
      <c r="C1821" s="9" t="inlineStr">
        <is>
          <t>day</t>
        </is>
      </c>
      <c r="D1821" s="9" t="inlineStr">
        <is>
          <t>0.50</t>
        </is>
      </c>
      <c r="E1821" s="9" t="inlineStr">
        <is>
          <t>679.00</t>
        </is>
      </c>
      <c r="F1821" s="9" t="inlineStr">
        <is>
          <t>339.50</t>
        </is>
      </c>
    </row>
    <row r="1822" ht="11.5" customHeight="1">
      <c r="A1822" s="9" t="inlineStr">
        <is>
          <t>0114</t>
        </is>
      </c>
      <c r="B1822" s="9" t="inlineStr">
        <is>
          <t>Beldar</t>
        </is>
      </c>
      <c r="C1822" s="9" t="inlineStr">
        <is>
          <t>day</t>
        </is>
      </c>
      <c r="D1822" s="9" t="inlineStr">
        <is>
          <t>0.88</t>
        </is>
      </c>
      <c r="E1822" s="9" t="inlineStr">
        <is>
          <t>558.00</t>
        </is>
      </c>
      <c r="F1822" s="9" t="inlineStr">
        <is>
          <t>491.04</t>
        </is>
      </c>
    </row>
    <row r="1823" ht="11.5" customHeight="1">
      <c r="A1823" s="9" t="inlineStr">
        <is>
          <t>9999</t>
        </is>
      </c>
      <c r="B1823" s="9" t="inlineStr">
        <is>
          <t>Sundries</t>
        </is>
      </c>
      <c r="C1823" s="9" t="inlineStr">
        <is>
          <t>L.S.</t>
        </is>
      </c>
      <c r="D1823" s="9" t="inlineStr">
        <is>
          <t>47.58</t>
        </is>
      </c>
      <c r="E1823" s="9" t="inlineStr">
        <is>
          <t>2.00</t>
        </is>
      </c>
      <c r="F1823" s="9" t="inlineStr">
        <is>
          <t>95.16</t>
        </is>
      </c>
    </row>
    <row r="1824" ht="11.5" customHeight="1">
      <c r="A1824" s="9" t="inlineStr"/>
      <c r="B1824" s="9" t="inlineStr">
        <is>
          <t>TOTAL</t>
        </is>
      </c>
      <c r="C1824" s="9" t="inlineStr"/>
      <c r="D1824" s="9" t="inlineStr"/>
      <c r="E1824" s="9" t="inlineStr"/>
      <c r="F1824" s="9" t="inlineStr">
        <is>
          <t>2040.79 W</t>
        </is>
      </c>
    </row>
    <row r="1825" ht="11.5" customHeight="1">
      <c r="A1825" s="9" t="inlineStr"/>
      <c r="B1825" s="9" t="inlineStr">
        <is>
          <t>Add 1 % Water charges on "W"</t>
        </is>
      </c>
      <c r="C1825" s="9" t="inlineStr"/>
      <c r="D1825" s="9" t="inlineStr"/>
      <c r="E1825" s="9" t="inlineStr"/>
      <c r="F1825" s="9" t="inlineStr">
        <is>
          <t>20.41</t>
        </is>
      </c>
    </row>
    <row r="1826" ht="11.5" customHeight="1">
      <c r="A1826" s="9" t="inlineStr"/>
      <c r="B1826" s="9" t="inlineStr">
        <is>
          <t>TOTAL</t>
        </is>
      </c>
      <c r="C1826" s="9" t="inlineStr"/>
      <c r="D1826" s="9" t="inlineStr"/>
      <c r="E1826" s="9" t="inlineStr"/>
      <c r="F1826" s="9" t="inlineStr">
        <is>
          <t>2061.20 X</t>
        </is>
      </c>
    </row>
    <row r="1827" ht="11.5" customHeight="1">
      <c r="A1827" s="9" t="inlineStr"/>
      <c r="B1827" s="9" t="inlineStr">
        <is>
          <t>Add GST on "X" (multiplying factor</t>
        </is>
      </c>
      <c r="C1827" s="9" t="inlineStr"/>
      <c r="D1827" s="9" t="inlineStr"/>
      <c r="E1827" s="9" t="inlineStr"/>
      <c r="F1827" s="9" t="inlineStr"/>
    </row>
    <row r="1828" ht="11.5" customHeight="1">
      <c r="A1828" s="9" t="inlineStr"/>
      <c r="B1828" s="9" t="inlineStr">
        <is>
          <t>0.1405)</t>
        </is>
      </c>
      <c r="C1828" s="9" t="inlineStr"/>
      <c r="D1828" s="9" t="inlineStr"/>
      <c r="E1828" s="9" t="inlineStr"/>
      <c r="F1828" s="9" t="inlineStr">
        <is>
          <t>289.60</t>
        </is>
      </c>
    </row>
    <row r="1829" ht="11.5" customHeight="1">
      <c r="A1829" s="9" t="inlineStr"/>
      <c r="B1829" s="9" t="inlineStr">
        <is>
          <t>TOTAL</t>
        </is>
      </c>
      <c r="C1829" s="9" t="inlineStr"/>
      <c r="D1829" s="9" t="inlineStr"/>
      <c r="E1829" s="9" t="inlineStr"/>
      <c r="F1829" s="9" t="inlineStr">
        <is>
          <t>2350.79 Y</t>
        </is>
      </c>
    </row>
    <row r="1830" ht="11.5" customHeight="1">
      <c r="A1830" s="9" t="inlineStr"/>
      <c r="B1830" s="9" t="inlineStr">
        <is>
          <t>Add 15% CPOH on "Y"</t>
        </is>
      </c>
      <c r="C1830" s="9" t="inlineStr"/>
      <c r="D1830" s="9" t="inlineStr"/>
      <c r="E1830" s="9" t="inlineStr"/>
      <c r="F1830" s="9" t="inlineStr">
        <is>
          <t>352.62</t>
        </is>
      </c>
    </row>
    <row r="1831" ht="11.5" customHeight="1">
      <c r="A1831" s="9" t="inlineStr"/>
      <c r="B1831" s="9" t="inlineStr">
        <is>
          <t>TOTAL</t>
        </is>
      </c>
      <c r="C1831" s="9" t="inlineStr"/>
      <c r="D1831" s="9" t="inlineStr"/>
      <c r="E1831" s="9" t="inlineStr"/>
      <c r="F1831" s="9" t="inlineStr">
        <is>
          <t>2703.41 Z</t>
        </is>
      </c>
    </row>
    <row r="1832" ht="11.5" customHeight="1">
      <c r="A1832" s="9" t="inlineStr"/>
      <c r="B1832" s="9" t="inlineStr">
        <is>
          <t>Add Cess @ 1% on "Z"</t>
        </is>
      </c>
      <c r="C1832" s="9" t="inlineStr"/>
      <c r="D1832" s="9" t="inlineStr"/>
      <c r="E1832" s="9" t="inlineStr"/>
      <c r="F1832" s="9" t="inlineStr">
        <is>
          <t>27.03</t>
        </is>
      </c>
    </row>
    <row r="1833" ht="11.5" customHeight="1">
      <c r="A1833" s="9" t="inlineStr"/>
      <c r="B1833" s="9" t="inlineStr">
        <is>
          <t>Cost of 45 sqm.</t>
        </is>
      </c>
      <c r="C1833" s="9" t="inlineStr"/>
      <c r="D1833" s="9" t="inlineStr"/>
      <c r="E1833" s="9" t="inlineStr"/>
      <c r="F1833" s="9" t="inlineStr">
        <is>
          <t>2730.45</t>
        </is>
      </c>
    </row>
    <row r="1834" ht="11.5" customHeight="1">
      <c r="A1834" s="9" t="inlineStr"/>
      <c r="B1834" s="9" t="inlineStr">
        <is>
          <t>Cost per sqm.</t>
        </is>
      </c>
      <c r="C1834" s="9" t="inlineStr"/>
      <c r="D1834" s="9" t="inlineStr"/>
      <c r="E1834" s="9" t="inlineStr"/>
      <c r="F1834" s="9" t="inlineStr">
        <is>
          <t>60.68</t>
        </is>
      </c>
    </row>
    <row r="1835" ht="11.5" customHeight="1">
      <c r="A1835" s="9" t="inlineStr"/>
      <c r="B1835" s="9" t="inlineStr">
        <is>
          <t>Say</t>
        </is>
      </c>
      <c r="C1835" s="9" t="inlineStr"/>
      <c r="D1835" s="9" t="inlineStr"/>
      <c r="E1835" s="9" t="inlineStr"/>
      <c r="F1835" s="9" t="inlineStr">
        <is>
          <t>60.70</t>
        </is>
      </c>
    </row>
    <row r="1837" ht="11.5" customHeight="1">
      <c r="A1837" s="9" t="inlineStr">
        <is>
          <t>2.23</t>
        </is>
      </c>
      <c r="B1837" s="9" t="inlineStr">
        <is>
          <t>Extra for planking and strutting in open</t>
        </is>
      </c>
      <c r="C1837" s="9" t="inlineStr">
        <is>
          <t>timbering</t>
        </is>
      </c>
      <c r="D1837" s="9" t="inlineStr">
        <is>
          <t>if required</t>
        </is>
      </c>
      <c r="E1837" s="9" t="inlineStr">
        <is>
          <t>to be</t>
        </is>
      </c>
      <c r="F1837" s="9" t="inlineStr">
        <is>
          <t>left permanently</t>
        </is>
      </c>
    </row>
    <row r="1838" ht="23" customHeight="1">
      <c r="A1838" s="9" t="inlineStr"/>
      <c r="B1838" s="9" t="inlineStr">
        <is>
          <t>in position. (Face area of the timber</t>
        </is>
      </c>
      <c r="C1838" s="9" t="inlineStr">
        <is>
          <t>permanently</t>
        </is>
      </c>
      <c r="D1838" s="9" t="inlineStr">
        <is>
          <t>left to</t>
        </is>
      </c>
      <c r="E1838" s="9" t="inlineStr">
        <is>
          <t>be measured).</t>
        </is>
      </c>
      <c r="F1838" s="9" t="inlineStr"/>
    </row>
    <row r="1839" ht="11.5" customHeight="1">
      <c r="A1839" s="10" t="inlineStr">
        <is>
          <t>Code</t>
        </is>
      </c>
      <c r="B1839" s="10" t="inlineStr">
        <is>
          <t>Description</t>
        </is>
      </c>
      <c r="C1839" s="10" t="inlineStr">
        <is>
          <t>Unit</t>
        </is>
      </c>
      <c r="D1839" s="10" t="inlineStr">
        <is>
          <t>Quantity</t>
        </is>
      </c>
      <c r="E1839" s="10" t="inlineStr">
        <is>
          <t>Rate</t>
        </is>
      </c>
      <c r="F1839" s="10" t="inlineStr">
        <is>
          <t>Amount</t>
        </is>
      </c>
    </row>
    <row r="1840" ht="11.5" customHeight="1">
      <c r="A1840" s="9" t="inlineStr"/>
      <c r="B1840" s="9" t="inlineStr">
        <is>
          <t>Details of co.st for a trench of length</t>
        </is>
      </c>
      <c r="C1840" s="9" t="inlineStr"/>
      <c r="D1840" s="9" t="inlineStr"/>
      <c r="E1840" s="9" t="inlineStr"/>
      <c r="F1840" s="9" t="inlineStr"/>
    </row>
    <row r="1841" ht="11.5" customHeight="1">
      <c r="A1841" s="9" t="inlineStr"/>
      <c r="B1841" s="9" t="inlineStr">
        <is>
          <t>30m and 1.5m deep surface area -</t>
        </is>
      </c>
      <c r="C1841" s="9" t="inlineStr"/>
      <c r="D1841" s="9" t="inlineStr"/>
      <c r="E1841" s="9" t="inlineStr"/>
      <c r="F1841" s="9" t="inlineStr"/>
    </row>
    <row r="1842" ht="11.5" customHeight="1">
      <c r="A1842" s="9" t="inlineStr"/>
      <c r="B1842" s="9" t="inlineStr">
        <is>
          <t>2x30x1.5 = 90 sqm.</t>
        </is>
      </c>
      <c r="C1842" s="9" t="inlineStr"/>
      <c r="D1842" s="9" t="inlineStr"/>
      <c r="E1842" s="9" t="inlineStr"/>
      <c r="F1842" s="9" t="inlineStr"/>
    </row>
    <row r="1843" ht="11.5" customHeight="1">
      <c r="A1843" s="9" t="inlineStr"/>
      <c r="B1843" s="9" t="inlineStr">
        <is>
          <t>MATERIAL</t>
        </is>
      </c>
      <c r="C1843" s="9" t="inlineStr"/>
      <c r="D1843" s="9" t="inlineStr"/>
      <c r="E1843" s="9" t="inlineStr"/>
      <c r="F1843" s="9" t="inlineStr"/>
    </row>
    <row r="1844" ht="11.5" customHeight="1">
      <c r="A1844" s="9" t="inlineStr"/>
      <c r="B1844" s="9" t="inlineStr">
        <is>
          <t>Poling boards of</t>
        </is>
      </c>
      <c r="C1844" s="9" t="inlineStr"/>
      <c r="D1844" s="9" t="inlineStr"/>
      <c r="E1844" s="9" t="inlineStr"/>
      <c r="F1844" s="9" t="inlineStr"/>
    </row>
    <row r="1845" ht="11.5" customHeight="1">
      <c r="A1845" s="9" t="inlineStr">
        <is>
          <t>1198</t>
        </is>
      </c>
      <c r="B1845" s="9" t="inlineStr">
        <is>
          <t>Second class kail wood in planks</t>
        </is>
      </c>
      <c r="C1845" s="9" t="inlineStr">
        <is>
          <t>10 cudm</t>
        </is>
      </c>
      <c r="D1845" s="9" t="inlineStr">
        <is>
          <t>99.75</t>
        </is>
      </c>
      <c r="E1845" s="9" t="inlineStr">
        <is>
          <t>260.00</t>
        </is>
      </c>
      <c r="F1845" s="9" t="inlineStr">
        <is>
          <t>25935.00</t>
        </is>
      </c>
    </row>
    <row r="1846" ht="11.5" customHeight="1">
      <c r="A1846" s="9" t="inlineStr"/>
      <c r="B1846" s="9" t="inlineStr">
        <is>
          <t>1.50mx0.25x0.038</t>
        </is>
      </c>
      <c r="C1846" s="9" t="inlineStr"/>
      <c r="D1846" s="9" t="inlineStr"/>
      <c r="E1846" s="9" t="inlineStr"/>
      <c r="F1846" s="9" t="inlineStr"/>
    </row>
    <row r="1847" ht="11.5" customHeight="1">
      <c r="A1847" s="9" t="inlineStr"/>
      <c r="B1847" s="9" t="inlineStr">
        <is>
          <t>2x40x1.50x0.25x0.038 = 1.14cum =</t>
        </is>
      </c>
      <c r="C1847" s="9" t="inlineStr"/>
      <c r="D1847" s="9" t="inlineStr"/>
      <c r="E1847" s="9" t="inlineStr"/>
      <c r="F1847" s="9" t="inlineStr"/>
    </row>
    <row r="1848" ht="11.5" customHeight="1">
      <c r="A1848" s="9" t="inlineStr"/>
      <c r="B1848" s="9" t="inlineStr">
        <is>
          <t>1140 cudm</t>
        </is>
      </c>
      <c r="C1848" s="9" t="inlineStr"/>
      <c r="D1848" s="9" t="inlineStr"/>
      <c r="E1848" s="9" t="inlineStr"/>
      <c r="F1848" s="9" t="inlineStr"/>
    </row>
    <row r="1849" ht="11.5" customHeight="1">
      <c r="A1849" s="9" t="inlineStr"/>
      <c r="B1849" s="9" t="inlineStr">
        <is>
          <t>Less @ 1/8 of Qty as timber is</t>
        </is>
      </c>
      <c r="C1849" s="9" t="inlineStr"/>
      <c r="D1849" s="9" t="inlineStr"/>
      <c r="E1849" s="9" t="inlineStr"/>
      <c r="F1849" s="9" t="inlineStr"/>
    </row>
    <row r="1850" ht="11.5" customHeight="1">
      <c r="A1850" s="9" t="inlineStr"/>
      <c r="B1850" s="9" t="inlineStr">
        <is>
          <t>supposed to be used once before =</t>
        </is>
      </c>
      <c r="C1850" s="9" t="inlineStr"/>
      <c r="D1850" s="9" t="inlineStr"/>
      <c r="E1850" s="9" t="inlineStr"/>
      <c r="F1850" s="9" t="inlineStr"/>
    </row>
    <row r="1851" ht="11.5" customHeight="1">
      <c r="A1851" s="9" t="inlineStr"/>
      <c r="B1851" s="9" t="inlineStr">
        <is>
          <t>1140 - 142.5 = 997.5 dm ³</t>
        </is>
      </c>
      <c r="C1851" s="9" t="inlineStr"/>
      <c r="D1851" s="9" t="inlineStr"/>
      <c r="E1851" s="9" t="inlineStr"/>
      <c r="F1851" s="9" t="inlineStr"/>
    </row>
    <row r="1852" ht="11.5" customHeight="1">
      <c r="A1852" s="9" t="inlineStr"/>
      <c r="B1852" s="9" t="inlineStr">
        <is>
          <t>Walling 100mmx 100mm of</t>
        </is>
      </c>
      <c r="C1852" s="9" t="inlineStr"/>
      <c r="D1852" s="9" t="inlineStr"/>
      <c r="E1852" s="9" t="inlineStr"/>
      <c r="F1852" s="9" t="inlineStr"/>
    </row>
    <row r="1853" ht="11.5" customHeight="1">
      <c r="A1853" s="9" t="inlineStr">
        <is>
          <t>1197</t>
        </is>
      </c>
      <c r="B1853" s="9" t="inlineStr">
        <is>
          <t>Second class kail wood in scantling</t>
        </is>
      </c>
      <c r="C1853" s="9" t="inlineStr">
        <is>
          <t>10 cudm</t>
        </is>
      </c>
      <c r="D1853" s="9" t="inlineStr">
        <is>
          <t>105.00</t>
        </is>
      </c>
      <c r="E1853" s="9" t="inlineStr">
        <is>
          <t>260.00</t>
        </is>
      </c>
      <c r="F1853" s="9" t="inlineStr">
        <is>
          <t>27300.00</t>
        </is>
      </c>
    </row>
    <row r="1854" ht="11.5" customHeight="1">
      <c r="A1854" s="9" t="inlineStr"/>
      <c r="B1854" s="9" t="inlineStr">
        <is>
          <t>4x30mx0.10 mx0.10 m = 1.20cum=</t>
        </is>
      </c>
      <c r="C1854" s="9" t="inlineStr"/>
      <c r="D1854" s="9" t="inlineStr"/>
      <c r="E1854" s="9" t="inlineStr"/>
      <c r="F1854" s="9" t="inlineStr"/>
    </row>
    <row r="1855" ht="11.5" customHeight="1">
      <c r="A1855" s="9" t="inlineStr"/>
      <c r="B1855" s="9" t="inlineStr">
        <is>
          <t>1200 cudm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Less @ 1/8 of Qty as timber is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/>
      <c r="B1857" s="9" t="inlineStr">
        <is>
          <t>supposed to be used once before =</t>
        </is>
      </c>
      <c r="C1857" s="9" t="inlineStr"/>
      <c r="D1857" s="9" t="inlineStr"/>
      <c r="E1857" s="9" t="inlineStr"/>
      <c r="F1857" s="9" t="inlineStr"/>
    </row>
    <row r="1858" ht="11.5" customHeight="1">
      <c r="A1858" s="9" t="inlineStr"/>
      <c r="B1858" s="9" t="inlineStr">
        <is>
          <t>1200 - 150 = 1050 dm ³</t>
        </is>
      </c>
      <c r="C1858" s="9" t="inlineStr"/>
      <c r="D1858" s="9" t="inlineStr"/>
      <c r="E1858" s="9" t="inlineStr"/>
      <c r="F1858" s="9" t="inlineStr"/>
    </row>
    <row r="1859" ht="11.5" customHeight="1">
      <c r="A1859" s="9" t="inlineStr"/>
      <c r="B1859" s="9" t="inlineStr">
        <is>
          <t>Struts of</t>
        </is>
      </c>
      <c r="C1859" s="9" t="inlineStr"/>
      <c r="D1859" s="9" t="inlineStr"/>
      <c r="E1859" s="9" t="inlineStr"/>
      <c r="F1859" s="9" t="inlineStr"/>
    </row>
    <row r="1860" ht="11.5" customHeight="1">
      <c r="A1860" s="9" t="inlineStr">
        <is>
          <t>0302</t>
        </is>
      </c>
      <c r="B1860" s="9" t="inlineStr">
        <is>
          <t>Safeda ballies 125 mm diameter</t>
        </is>
      </c>
      <c r="C1860" s="9" t="inlineStr">
        <is>
          <t>metre</t>
        </is>
      </c>
      <c r="D1860" s="9" t="inlineStr">
        <is>
          <t>44.63</t>
        </is>
      </c>
      <c r="E1860" s="9" t="inlineStr">
        <is>
          <t>40.00</t>
        </is>
      </c>
      <c r="F1860" s="9" t="inlineStr">
        <is>
          <t>1785.20</t>
        </is>
      </c>
    </row>
    <row r="1861" ht="11.5" customHeight="1">
      <c r="A1861" s="9" t="inlineStr"/>
      <c r="B1861" s="9" t="inlineStr">
        <is>
          <t>and 1.5m long</t>
        </is>
      </c>
      <c r="C1861" s="9" t="inlineStr"/>
      <c r="D1861" s="9" t="inlineStr"/>
      <c r="E1861" s="9" t="inlineStr"/>
      <c r="F1861" s="9" t="inlineStr"/>
    </row>
    <row r="1862" ht="11.5" customHeight="1">
      <c r="A1862" s="9" t="inlineStr"/>
      <c r="B1862" s="9" t="inlineStr">
        <is>
          <t>2x17x1.5= 51m</t>
        </is>
      </c>
      <c r="C1862" s="9" t="inlineStr"/>
      <c r="D1862" s="9" t="inlineStr"/>
      <c r="E1862" s="9" t="inlineStr"/>
      <c r="F1862" s="9" t="inlineStr"/>
    </row>
    <row r="1863" ht="11.5" customHeight="1">
      <c r="A1863" s="9" t="inlineStr"/>
      <c r="B1863" s="9" t="inlineStr">
        <is>
          <t>Less @ 1/8 of Qty as timber is</t>
        </is>
      </c>
      <c r="C1863" s="9" t="inlineStr"/>
      <c r="D1863" s="9" t="inlineStr"/>
      <c r="E1863" s="9" t="inlineStr"/>
      <c r="F1863" s="9" t="inlineStr"/>
    </row>
    <row r="1864" ht="11.5" customHeight="1">
      <c r="A1864" s="9" t="inlineStr"/>
      <c r="B1864" s="9" t="inlineStr">
        <is>
          <t>supposed to</t>
        </is>
      </c>
      <c r="C1864" s="9" t="inlineStr"/>
      <c r="D1864" s="9" t="inlineStr"/>
      <c r="E1864" s="9" t="inlineStr"/>
      <c r="F1864" s="9" t="inlineStr"/>
    </row>
    <row r="1865" ht="11.5" customHeight="1">
      <c r="A1865" s="9" t="inlineStr"/>
      <c r="B1865" s="9" t="inlineStr">
        <is>
          <t>be used once before = 51 - 6.37 =</t>
        </is>
      </c>
      <c r="C1865" s="9" t="inlineStr"/>
      <c r="D1865" s="9" t="inlineStr"/>
      <c r="E1865" s="9" t="inlineStr"/>
      <c r="F1865" s="9" t="inlineStr"/>
    </row>
    <row r="1866" ht="11.5" customHeight="1">
      <c r="A1866" s="9" t="inlineStr"/>
      <c r="B1866" s="9" t="inlineStr">
        <is>
          <t>44.63 m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>
        <is>
          <t>2204</t>
        </is>
      </c>
      <c r="B1867" s="9" t="inlineStr">
        <is>
          <t>Carriage of Timber</t>
        </is>
      </c>
      <c r="C1867" s="9" t="inlineStr">
        <is>
          <t>cum</t>
        </is>
      </c>
      <c r="D1867" s="9" t="inlineStr">
        <is>
          <t>1.485</t>
        </is>
      </c>
      <c r="E1867" s="9" t="inlineStr">
        <is>
          <t>118.59</t>
        </is>
      </c>
      <c r="F1867" s="9" t="inlineStr">
        <is>
          <t>176.11</t>
        </is>
      </c>
    </row>
    <row r="1868" ht="11.5" customHeight="1">
      <c r="A1868" s="9" t="inlineStr"/>
      <c r="B1868" s="9" t="inlineStr">
        <is>
          <t>Poling boards = 1.14 cum</t>
        </is>
      </c>
      <c r="C1868" s="9" t="inlineStr"/>
      <c r="D1868" s="9" t="inlineStr"/>
      <c r="E1868" s="9" t="inlineStr"/>
      <c r="F1868" s="9" t="inlineStr"/>
    </row>
    <row r="1869" ht="11.5" customHeight="1">
      <c r="A1869" s="9" t="inlineStr"/>
      <c r="B1869" s="9" t="inlineStr">
        <is>
          <t>Walling = 1.20 cum</t>
        </is>
      </c>
      <c r="C1869" s="9" t="inlineStr"/>
      <c r="D1869" s="9" t="inlineStr"/>
      <c r="E1869" s="9" t="inlineStr"/>
      <c r="F1869" s="9" t="inlineStr"/>
    </row>
    <row r="1870" ht="11.5" customHeight="1">
      <c r="A1870" s="9" t="inlineStr"/>
      <c r="B1870" s="9" t="inlineStr">
        <is>
          <t>Ballies struts 51x3.14x¼x0.125² =</t>
        </is>
      </c>
      <c r="C1870" s="9" t="inlineStr"/>
      <c r="D1870" s="9" t="inlineStr"/>
      <c r="E1870" s="9" t="inlineStr"/>
      <c r="F1870" s="9" t="inlineStr"/>
    </row>
    <row r="1871" ht="11.5" customHeight="1">
      <c r="A1871" s="9" t="inlineStr"/>
      <c r="B1871" s="9" t="inlineStr">
        <is>
          <t>0.63 cum</t>
        </is>
      </c>
      <c r="C1871" s="9" t="inlineStr"/>
      <c r="D1871" s="9" t="inlineStr"/>
      <c r="E1871" s="9" t="inlineStr"/>
      <c r="F1871" s="9" t="inlineStr"/>
    </row>
    <row r="1872" ht="11.5" customHeight="1">
      <c r="A1872" s="9" t="inlineStr"/>
      <c r="B1872" s="9" t="inlineStr">
        <is>
          <t>Total of carriage = 2.97 cum Taking</t>
        </is>
      </c>
      <c r="C1872" s="9" t="inlineStr"/>
      <c r="D1872" s="9" t="inlineStr"/>
      <c r="E1872" s="9" t="inlineStr"/>
      <c r="F1872" s="9" t="inlineStr"/>
    </row>
    <row r="1873" ht="11.5" customHeight="1">
      <c r="A1873" s="9" t="inlineStr"/>
      <c r="B1873" s="9" t="inlineStr">
        <is>
          <t>half = 2.97 x ½ = 1.485 cum</t>
        </is>
      </c>
      <c r="C1873" s="9" t="inlineStr"/>
      <c r="D1873" s="9" t="inlineStr"/>
      <c r="E1873" s="9" t="inlineStr"/>
      <c r="F1873" s="9" t="inlineStr"/>
    </row>
    <row r="1874" ht="11.5" customHeight="1">
      <c r="A1874" s="9" t="inlineStr"/>
      <c r="B1874" s="9" t="inlineStr">
        <is>
          <t>TOTAL</t>
        </is>
      </c>
      <c r="C1874" s="9" t="inlineStr"/>
      <c r="D1874" s="9" t="inlineStr"/>
      <c r="E1874" s="9" t="inlineStr"/>
      <c r="F1874" s="9" t="inlineStr">
        <is>
          <t>55196.31 W</t>
        </is>
      </c>
    </row>
    <row r="1875" ht="11.5" customHeight="1">
      <c r="A1875" s="9" t="inlineStr"/>
      <c r="B1875" s="9" t="inlineStr">
        <is>
          <t>Add 1 % Water charges on "W"</t>
        </is>
      </c>
      <c r="C1875" s="9" t="inlineStr"/>
      <c r="D1875" s="9" t="inlineStr"/>
      <c r="E1875" s="9" t="inlineStr"/>
      <c r="F1875" s="9" t="inlineStr">
        <is>
          <t>551.96</t>
        </is>
      </c>
    </row>
    <row r="1876" ht="11.5" customHeight="1">
      <c r="A1876" s="9" t="inlineStr"/>
      <c r="B1876" s="9" t="inlineStr">
        <is>
          <t>TOTAL</t>
        </is>
      </c>
      <c r="C1876" s="9" t="inlineStr"/>
      <c r="D1876" s="9" t="inlineStr"/>
      <c r="E1876" s="9" t="inlineStr"/>
      <c r="F1876" s="9" t="inlineStr">
        <is>
          <t>55748.27 X</t>
        </is>
      </c>
    </row>
    <row r="1877" ht="11.5" customHeight="1">
      <c r="A1877" s="9" t="inlineStr"/>
      <c r="B1877" s="9" t="inlineStr">
        <is>
          <t>Add GST on "X" (multiplying factor</t>
        </is>
      </c>
      <c r="C1877" s="9" t="inlineStr"/>
      <c r="D1877" s="9" t="inlineStr"/>
      <c r="E1877" s="9" t="inlineStr"/>
      <c r="F1877" s="9" t="inlineStr"/>
    </row>
    <row r="1878" ht="11.5" customHeight="1">
      <c r="A1878" s="9" t="inlineStr"/>
      <c r="B1878" s="9" t="inlineStr">
        <is>
          <t>0.1405)</t>
        </is>
      </c>
      <c r="C1878" s="9" t="inlineStr"/>
      <c r="D1878" s="9" t="inlineStr"/>
      <c r="E1878" s="9" t="inlineStr"/>
      <c r="F1878" s="9" t="inlineStr">
        <is>
          <t>7832.63</t>
        </is>
      </c>
    </row>
    <row r="1879" ht="11.5" customHeight="1">
      <c r="A1879" s="9" t="inlineStr"/>
      <c r="B1879" s="9" t="inlineStr">
        <is>
          <t>TOTAL</t>
        </is>
      </c>
      <c r="C1879" s="9" t="inlineStr"/>
      <c r="D1879" s="9" t="inlineStr"/>
      <c r="E1879" s="9" t="inlineStr"/>
      <c r="F1879" s="9" t="inlineStr">
        <is>
          <t>63580.90 Y</t>
        </is>
      </c>
    </row>
    <row r="1880" ht="11.5" customHeight="1">
      <c r="A1880" s="9" t="inlineStr"/>
      <c r="B1880" s="9" t="inlineStr">
        <is>
          <t>Add 15% CPOH on "Y"</t>
        </is>
      </c>
      <c r="C1880" s="9" t="inlineStr"/>
      <c r="D1880" s="9" t="inlineStr"/>
      <c r="E1880" s="9" t="inlineStr"/>
      <c r="F1880" s="9" t="inlineStr">
        <is>
          <t>9537.14</t>
        </is>
      </c>
    </row>
    <row r="1881" ht="11.5" customHeight="1">
      <c r="A1881" s="9" t="inlineStr"/>
      <c r="B1881" s="9" t="inlineStr">
        <is>
          <t>TOTAL</t>
        </is>
      </c>
      <c r="C1881" s="9" t="inlineStr"/>
      <c r="D1881" s="9" t="inlineStr"/>
      <c r="E1881" s="9" t="inlineStr"/>
      <c r="F1881" s="9" t="inlineStr">
        <is>
          <t>73118.04 Z</t>
        </is>
      </c>
    </row>
    <row r="1882" ht="11.5" customHeight="1">
      <c r="A1882" s="9" t="inlineStr"/>
      <c r="B1882" s="9" t="inlineStr">
        <is>
          <t>Add Cess @ 1% on "Z"</t>
        </is>
      </c>
      <c r="C1882" s="9" t="inlineStr"/>
      <c r="D1882" s="9" t="inlineStr"/>
      <c r="E1882" s="9" t="inlineStr"/>
      <c r="F1882" s="9" t="inlineStr">
        <is>
          <t>731.18</t>
        </is>
      </c>
    </row>
    <row r="1883" ht="11.5" customHeight="1">
      <c r="A1883" s="9" t="inlineStr"/>
      <c r="B1883" s="9" t="inlineStr">
        <is>
          <t>Cost of 90 sqm.</t>
        </is>
      </c>
      <c r="C1883" s="9" t="inlineStr"/>
      <c r="D1883" s="9" t="inlineStr"/>
      <c r="E1883" s="9" t="inlineStr"/>
      <c r="F1883" s="9" t="inlineStr">
        <is>
          <t>73849.22</t>
        </is>
      </c>
    </row>
    <row r="1884" ht="11.5" customHeight="1">
      <c r="A1884" s="9" t="inlineStr"/>
      <c r="B1884" s="9" t="inlineStr">
        <is>
          <t>Cost per sqm.</t>
        </is>
      </c>
      <c r="C1884" s="9" t="inlineStr"/>
      <c r="D1884" s="9" t="inlineStr"/>
      <c r="E1884" s="9" t="inlineStr"/>
      <c r="F1884" s="9" t="inlineStr">
        <is>
          <t>820.55</t>
        </is>
      </c>
    </row>
    <row r="1885" ht="11.5" customHeight="1">
      <c r="A1885" s="9" t="inlineStr"/>
      <c r="B1885" s="9" t="inlineStr">
        <is>
          <t>Say</t>
        </is>
      </c>
      <c r="C1885" s="9" t="inlineStr"/>
      <c r="D1885" s="9" t="inlineStr"/>
      <c r="E1885" s="9" t="inlineStr"/>
      <c r="F1885" s="9" t="inlineStr">
        <is>
          <t>820.55</t>
        </is>
      </c>
    </row>
    <row r="1887" ht="11.5" customHeight="1">
      <c r="A1887" s="9" t="inlineStr">
        <is>
          <t>2.24</t>
        </is>
      </c>
      <c r="B1887" s="9" t="inlineStr">
        <is>
          <t>Extra rates for quantities of works,</t>
        </is>
      </c>
      <c r="C1887" s="9" t="inlineStr">
        <is>
          <t>executed:</t>
        </is>
      </c>
      <c r="D1887" s="9" t="inlineStr"/>
      <c r="E1887" s="9" t="inlineStr"/>
      <c r="F1887" s="9" t="inlineStr"/>
    </row>
    <row r="1888" ht="11.5" customHeight="1">
      <c r="A1888" s="9" t="inlineStr">
        <is>
          <t>2.24.1</t>
        </is>
      </c>
      <c r="B1888" s="9" t="inlineStr">
        <is>
          <t>In or under water and/or liquid mud,</t>
        </is>
      </c>
      <c r="C1888" s="9" t="inlineStr">
        <is>
          <t>including</t>
        </is>
      </c>
      <c r="D1888" s="9" t="inlineStr">
        <is>
          <t>pumping</t>
        </is>
      </c>
      <c r="E1888" s="9" t="inlineStr">
        <is>
          <t>out water</t>
        </is>
      </c>
      <c r="F1888" s="9" t="inlineStr">
        <is>
          <t>as required</t>
        </is>
      </c>
    </row>
    <row r="1889" ht="11.5" customHeight="1">
      <c r="A1889" s="10" t="inlineStr">
        <is>
          <t>Code</t>
        </is>
      </c>
      <c r="B1889" s="10" t="inlineStr">
        <is>
          <t>Description</t>
        </is>
      </c>
      <c r="C1889" s="10" t="inlineStr">
        <is>
          <t>Unit</t>
        </is>
      </c>
      <c r="D1889" s="10" t="inlineStr">
        <is>
          <t>Quantity</t>
        </is>
      </c>
      <c r="E1889" s="10" t="inlineStr"/>
      <c r="F1889" s="10" t="inlineStr">
        <is>
          <t>Amount</t>
        </is>
      </c>
    </row>
    <row r="1890" ht="11.5" customHeight="1">
      <c r="A1890" s="9" t="inlineStr"/>
      <c r="B1890" s="9" t="inlineStr">
        <is>
          <t>Extra due to slow progress and</t>
        </is>
      </c>
      <c r="C1890" s="9" t="inlineStr">
        <is>
          <t>metre</t>
        </is>
      </c>
      <c r="D1890" s="9" t="inlineStr">
        <is>
          <t>(20% of the</t>
        </is>
      </c>
      <c r="E1890" s="9" t="inlineStr">
        <is>
          <t>rate of the</t>
        </is>
      </c>
      <c r="F1890" s="9" t="inlineStr"/>
    </row>
    <row r="1891" ht="11.5" customHeight="1">
      <c r="A1891" s="9" t="inlineStr"/>
      <c r="B1891" s="9" t="inlineStr">
        <is>
          <t>dewatering: 20% of the rate of the</t>
        </is>
      </c>
      <c r="C1891" s="9" t="inlineStr">
        <is>
          <t>depth</t>
        </is>
      </c>
      <c r="D1891" s="9" t="inlineStr">
        <is>
          <t>item. The</t>
        </is>
      </c>
      <c r="E1891" s="9" t="inlineStr">
        <is>
          <t>extra</t>
        </is>
      </c>
      <c r="F1891" s="9" t="inlineStr"/>
    </row>
    <row r="1892" ht="11.5" customHeight="1">
      <c r="A1892" s="9" t="inlineStr"/>
      <c r="B1892" s="9" t="inlineStr">
        <is>
          <t>item</t>
        </is>
      </c>
      <c r="C1892" s="9" t="inlineStr"/>
      <c r="D1892" s="9" t="inlineStr">
        <is>
          <t>percentage</t>
        </is>
      </c>
      <c r="E1892" s="9" t="inlineStr">
        <is>
          <t>in rate is</t>
        </is>
      </c>
      <c r="F1892" s="9" t="inlineStr"/>
    </row>
    <row r="1893" ht="11.5" customHeight="1">
      <c r="A1893" s="9" t="inlineStr"/>
      <c r="B1893" s="9" t="inlineStr"/>
      <c r="C1893" s="9" t="inlineStr"/>
      <c r="D1893" s="9" t="inlineStr">
        <is>
          <t>applicable</t>
        </is>
      </c>
      <c r="E1893" s="9" t="inlineStr">
        <is>
          <t>in respect</t>
        </is>
      </c>
      <c r="F1893" s="9" t="inlineStr"/>
    </row>
    <row r="1894" ht="11.5" customHeight="1">
      <c r="A1894" s="9" t="inlineStr"/>
      <c r="B1894" s="9" t="inlineStr"/>
      <c r="C1894" s="9" t="inlineStr"/>
      <c r="D1894" s="9" t="inlineStr">
        <is>
          <t>of each item</t>
        </is>
      </c>
      <c r="E1894" s="9" t="inlineStr">
        <is>
          <t>but</t>
        </is>
      </c>
      <c r="F1894" s="9" t="inlineStr"/>
    </row>
    <row r="1895" ht="23" customHeight="1">
      <c r="A1895" s="9" t="inlineStr"/>
      <c r="B1895" s="9" t="inlineStr"/>
      <c r="C1895" s="9" t="inlineStr"/>
      <c r="D1895" s="9" t="inlineStr">
        <is>
          <t>limited to</t>
        </is>
      </c>
      <c r="E1895" s="9" t="inlineStr">
        <is>
          <t>quantities of</t>
        </is>
      </c>
      <c r="F1895" s="9" t="inlineStr"/>
    </row>
    <row r="1896" ht="23" customHeight="1">
      <c r="A1896" s="9" t="inlineStr"/>
      <c r="B1896" s="9" t="inlineStr"/>
      <c r="C1896" s="9" t="inlineStr"/>
      <c r="D1896" s="9" t="inlineStr">
        <is>
          <t>work executed</t>
        </is>
      </c>
      <c r="E1896" s="9" t="inlineStr">
        <is>
          <t>in</t>
        </is>
      </c>
      <c r="F1896" s="9" t="inlineStr"/>
    </row>
    <row r="1897" ht="23" customHeight="1">
      <c r="A1897" s="9" t="inlineStr"/>
      <c r="B1897" s="9" t="inlineStr"/>
      <c r="C1897" s="9" t="inlineStr"/>
      <c r="D1897" s="9" t="inlineStr">
        <is>
          <t>difficult condition.)</t>
        </is>
      </c>
      <c r="E1897" s="9" t="inlineStr"/>
      <c r="F1897" s="9" t="inlineStr"/>
    </row>
    <row r="1898" ht="11.5" customHeight="1">
      <c r="A1898" s="9" t="inlineStr"/>
      <c r="B1898" s="9" t="inlineStr">
        <is>
          <t>Cost of 1 metre depth</t>
        </is>
      </c>
      <c r="C1898" s="9" t="inlineStr"/>
      <c r="D1898" s="9" t="inlineStr"/>
      <c r="E1898" s="9" t="inlineStr"/>
      <c r="F1898" s="9" t="inlineStr">
        <is>
          <t>20.00%</t>
        </is>
      </c>
    </row>
    <row r="1899" ht="11.5" customHeight="1">
      <c r="A1899" s="9" t="inlineStr"/>
      <c r="B1899" s="9" t="inlineStr">
        <is>
          <t>Say</t>
        </is>
      </c>
      <c r="C1899" s="9" t="inlineStr"/>
      <c r="D1899" s="9" t="inlineStr"/>
      <c r="E1899" s="9" t="inlineStr"/>
      <c r="F1899" s="9" t="inlineStr">
        <is>
          <t>20.00%</t>
        </is>
      </c>
    </row>
    <row r="1900" ht="11.5" customHeight="1">
      <c r="A1900" s="9" t="inlineStr">
        <is>
          <t>2.24.2</t>
        </is>
      </c>
      <c r="B1900" s="9" t="inlineStr">
        <is>
          <t>In or under foul position, including</t>
        </is>
      </c>
      <c r="C1900" s="9" t="inlineStr">
        <is>
          <t>pumping</t>
        </is>
      </c>
      <c r="D1900" s="9" t="inlineStr">
        <is>
          <t>out water</t>
        </is>
      </c>
      <c r="E1900" s="9" t="inlineStr">
        <is>
          <t>as required</t>
        </is>
      </c>
      <c r="F1900" s="9" t="inlineStr"/>
    </row>
    <row r="1901" ht="11.5" customHeight="1">
      <c r="A1901" s="10" t="inlineStr">
        <is>
          <t>Code</t>
        </is>
      </c>
      <c r="B1901" s="10" t="inlineStr">
        <is>
          <t>Description</t>
        </is>
      </c>
      <c r="C1901" s="10" t="inlineStr">
        <is>
          <t>Unit</t>
        </is>
      </c>
      <c r="D1901" s="10" t="inlineStr">
        <is>
          <t>Quantity</t>
        </is>
      </c>
      <c r="E1901" s="10" t="inlineStr"/>
      <c r="F1901" s="10" t="inlineStr">
        <is>
          <t>Amount</t>
        </is>
      </c>
    </row>
    <row r="1902" ht="11.5" customHeight="1">
      <c r="A1902" s="9" t="inlineStr"/>
      <c r="B1902" s="9" t="inlineStr">
        <is>
          <t>Extra due to slow progress and</t>
        </is>
      </c>
      <c r="C1902" s="9" t="inlineStr">
        <is>
          <t>metre</t>
        </is>
      </c>
      <c r="D1902" s="9" t="inlineStr">
        <is>
          <t>(25% of the</t>
        </is>
      </c>
      <c r="E1902" s="9" t="inlineStr">
        <is>
          <t>rate of the</t>
        </is>
      </c>
      <c r="F1902" s="9" t="inlineStr"/>
    </row>
    <row r="1903" ht="11.5" customHeight="1">
      <c r="A1903" s="9" t="inlineStr"/>
      <c r="B1903" s="9" t="inlineStr">
        <is>
          <t>dewatering: 25% of the rate of the</t>
        </is>
      </c>
      <c r="C1903" s="9" t="inlineStr">
        <is>
          <t>depth</t>
        </is>
      </c>
      <c r="D1903" s="9" t="inlineStr">
        <is>
          <t>item. This</t>
        </is>
      </c>
      <c r="E1903" s="9" t="inlineStr">
        <is>
          <t>pertains to</t>
        </is>
      </c>
      <c r="F1903" s="9" t="inlineStr"/>
    </row>
    <row r="1904" ht="11.5" customHeight="1">
      <c r="A1904" s="9" t="inlineStr"/>
      <c r="B1904" s="9" t="inlineStr">
        <is>
          <t>item</t>
        </is>
      </c>
      <c r="C1904" s="9" t="inlineStr"/>
      <c r="D1904" s="9" t="inlineStr">
        <is>
          <t>only such.</t>
        </is>
      </c>
      <c r="E1904" s="9" t="inlineStr">
        <is>
          <t>Pumping</t>
        </is>
      </c>
      <c r="F1904" s="9" t="inlineStr">
        <is>
          <t>of</t>
        </is>
      </c>
    </row>
    <row r="1905" ht="11.5" customHeight="1">
      <c r="A1905" s="9" t="inlineStr"/>
      <c r="B1905" s="9" t="inlineStr"/>
      <c r="C1905" s="9" t="inlineStr"/>
      <c r="D1905" s="9" t="inlineStr">
        <is>
          <t>water as</t>
        </is>
      </c>
      <c r="E1905" s="9" t="inlineStr">
        <is>
          <t>is envisaged</t>
        </is>
      </c>
      <c r="F1905" s="9" t="inlineStr"/>
    </row>
    <row r="1906" ht="11.5" customHeight="1">
      <c r="A1906" s="9" t="inlineStr"/>
      <c r="B1906" s="9" t="inlineStr"/>
      <c r="C1906" s="9" t="inlineStr"/>
      <c r="D1906" s="9" t="inlineStr">
        <is>
          <t>at the time</t>
        </is>
      </c>
      <c r="E1906" s="9" t="inlineStr">
        <is>
          <t>of tendering</t>
        </is>
      </c>
      <c r="F1906" s="9" t="inlineStr"/>
    </row>
    <row r="1907" ht="23" customHeight="1">
      <c r="A1907" s="9" t="inlineStr"/>
      <c r="B1907" s="9" t="inlineStr"/>
      <c r="C1907" s="9" t="inlineStr"/>
      <c r="D1907" s="9" t="inlineStr">
        <is>
          <t>and don't</t>
        </is>
      </c>
      <c r="E1907" s="9" t="inlineStr">
        <is>
          <t>include those</t>
        </is>
      </c>
      <c r="F1907" s="9" t="inlineStr"/>
    </row>
    <row r="1908" ht="11.5" customHeight="1">
      <c r="A1908" s="9" t="inlineStr"/>
      <c r="B1908" s="9" t="inlineStr"/>
      <c r="C1908" s="9" t="inlineStr"/>
      <c r="D1908" s="9" t="inlineStr">
        <is>
          <t>that covered</t>
        </is>
      </c>
      <c r="E1908" s="9" t="inlineStr">
        <is>
          <t>under</t>
        </is>
      </c>
      <c r="F1908" s="9" t="inlineStr"/>
    </row>
    <row r="1909" ht="11.5" customHeight="1">
      <c r="A1909" s="9" t="inlineStr"/>
      <c r="B1909" s="9" t="inlineStr"/>
      <c r="C1909" s="9" t="inlineStr"/>
      <c r="D1909" s="9" t="inlineStr">
        <is>
          <t>contractual</t>
        </is>
      </c>
      <c r="E1909" s="9" t="inlineStr">
        <is>
          <t>risk)</t>
        </is>
      </c>
      <c r="F1909" s="9" t="inlineStr"/>
    </row>
    <row r="1910" ht="11.5" customHeight="1">
      <c r="A1910" s="9" t="inlineStr"/>
      <c r="B1910" s="9" t="inlineStr">
        <is>
          <t>Cost of 1 metre depth</t>
        </is>
      </c>
      <c r="C1910" s="9" t="inlineStr"/>
      <c r="D1910" s="9" t="inlineStr"/>
      <c r="E1910" s="9" t="inlineStr"/>
      <c r="F1910" s="9" t="inlineStr">
        <is>
          <t>25.00%</t>
        </is>
      </c>
    </row>
    <row r="1911" ht="11.5" customHeight="1">
      <c r="A1911" s="9" t="inlineStr"/>
      <c r="B1911" s="9" t="inlineStr">
        <is>
          <t>Say</t>
        </is>
      </c>
      <c r="C1911" s="9" t="inlineStr"/>
      <c r="D1911" s="9" t="inlineStr"/>
      <c r="E1911" s="9" t="inlineStr"/>
      <c r="F1911" s="9" t="inlineStr">
        <is>
          <t>25.00%</t>
        </is>
      </c>
    </row>
    <row r="1912" ht="23" customHeight="1">
      <c r="A1912" s="9" t="inlineStr">
        <is>
          <t>Note for</t>
        </is>
      </c>
      <c r="B1912" s="9" t="inlineStr">
        <is>
          <t>item no. 2.24:- The extra percentage rate</t>
        </is>
      </c>
      <c r="C1912" s="9" t="inlineStr">
        <is>
          <t>is applicable</t>
        </is>
      </c>
      <c r="D1912" s="9" t="inlineStr">
        <is>
          <t>in respect</t>
        </is>
      </c>
      <c r="E1912" s="9" t="inlineStr">
        <is>
          <t>of each</t>
        </is>
      </c>
      <c r="F1912" s="9" t="inlineStr">
        <is>
          <t>item but limited to</t>
        </is>
      </c>
    </row>
    <row r="1913" ht="23" customHeight="1">
      <c r="A1913" s="9" t="inlineStr">
        <is>
          <t>quantities</t>
        </is>
      </c>
      <c r="B1913" s="9" t="inlineStr">
        <is>
          <t>of work executed in these difficult conditions.</t>
        </is>
      </c>
      <c r="C1913" s="9" t="inlineStr">
        <is>
          <t>The unit,</t>
        </is>
      </c>
      <c r="D1913" s="9" t="inlineStr">
        <is>
          <t>namely, metre</t>
        </is>
      </c>
      <c r="E1913" s="9" t="inlineStr">
        <is>
          <t>depth, to</t>
        </is>
      </c>
      <c r="F1913" s="9" t="inlineStr">
        <is>
          <t>be considered for</t>
        </is>
      </c>
    </row>
    <row r="1914" ht="23" customHeight="1">
      <c r="A1914" s="9" t="inlineStr">
        <is>
          <t>payment,</t>
        </is>
      </c>
      <c r="B1914" s="9" t="inlineStr">
        <is>
          <t>shall be the depth measured from the sub</t>
        </is>
      </c>
      <c r="C1914" s="9" t="inlineStr">
        <is>
          <t>soil water</t>
        </is>
      </c>
      <c r="D1914" s="9" t="inlineStr">
        <is>
          <t>level up to</t>
        </is>
      </c>
      <c r="E1914" s="9" t="inlineStr">
        <is>
          <t>the centre of</t>
        </is>
      </c>
      <c r="F1914" s="9" t="inlineStr">
        <is>
          <t>gravity of the qty</t>
        </is>
      </c>
    </row>
    <row r="1915" ht="23" customHeight="1">
      <c r="A1915" s="9" t="inlineStr">
        <is>
          <t>executed</t>
        </is>
      </c>
      <c r="B1915" s="9" t="inlineStr">
        <is>
          <t>in difficult conditions. The depth shall be</t>
        </is>
      </c>
      <c r="C1915" s="9" t="inlineStr">
        <is>
          <t>reckoned</t>
        </is>
      </c>
      <c r="D1915" s="9" t="inlineStr">
        <is>
          <t>correct to 0.10</t>
        </is>
      </c>
      <c r="E1915" s="9" t="inlineStr">
        <is>
          <t>m, 0.05</t>
        </is>
      </c>
      <c r="F1915" s="9" t="inlineStr">
        <is>
          <t>m or more shall be</t>
        </is>
      </c>
    </row>
    <row r="1916" ht="11.5" customHeight="1">
      <c r="A1916" s="9" t="inlineStr">
        <is>
          <t>taken as</t>
        </is>
      </c>
      <c r="B1916" s="9" t="inlineStr">
        <is>
          <t>0.10 m and less than 0.05 m ignored.</t>
        </is>
      </c>
      <c r="C1916" s="9" t="inlineStr"/>
      <c r="D1916" s="9" t="inlineStr"/>
      <c r="E1916" s="9" t="inlineStr"/>
      <c r="F1916" s="9" t="inlineStr"/>
    </row>
    <row r="1917" ht="23" customHeight="1">
      <c r="A1917" s="9" t="inlineStr">
        <is>
          <t>2.25</t>
        </is>
      </c>
      <c r="B1917" s="9" t="inlineStr">
        <is>
          <t>Filling available excavated earth (excluding</t>
        </is>
      </c>
      <c r="C1917" s="9" t="inlineStr"/>
      <c r="D1917" s="9" t="inlineStr">
        <is>
          <t>rock) in trenches,</t>
        </is>
      </c>
      <c r="E1917" s="9" t="inlineStr"/>
      <c r="F1917" s="9" t="inlineStr">
        <is>
          <t>plinth, sides of</t>
        </is>
      </c>
    </row>
    <row r="1918" ht="23" customHeight="1">
      <c r="A1918" s="9" t="inlineStr"/>
      <c r="B1918" s="9" t="inlineStr">
        <is>
          <t>foundations etc. in layers not exceeding</t>
        </is>
      </c>
      <c r="C1918" s="9" t="inlineStr"/>
      <c r="D1918" s="9" t="inlineStr">
        <is>
          <t>20cm in depth,</t>
        </is>
      </c>
      <c r="E1918" s="9" t="inlineStr">
        <is>
          <t>consolidating</t>
        </is>
      </c>
      <c r="F1918" s="9" t="inlineStr">
        <is>
          <t>each</t>
        </is>
      </c>
    </row>
    <row r="1919" ht="11.5" customHeight="1">
      <c r="A1919" s="9" t="inlineStr"/>
      <c r="B1919" s="9" t="inlineStr">
        <is>
          <t>deposited layer by ramming and watering,</t>
        </is>
      </c>
      <c r="C1919" s="9" t="inlineStr">
        <is>
          <t>lead</t>
        </is>
      </c>
      <c r="D1919" s="9" t="inlineStr">
        <is>
          <t>up to 50</t>
        </is>
      </c>
      <c r="E1919" s="9" t="inlineStr">
        <is>
          <t>m and lift</t>
        </is>
      </c>
      <c r="F1919" s="9" t="inlineStr">
        <is>
          <t>upto 1.5 m.</t>
        </is>
      </c>
    </row>
    <row r="1920" ht="11.5" customHeight="1">
      <c r="A1920" s="10" t="inlineStr">
        <is>
          <t>Code</t>
        </is>
      </c>
      <c r="B1920" s="10" t="inlineStr">
        <is>
          <t>Description</t>
        </is>
      </c>
      <c r="C1920" s="10" t="inlineStr">
        <is>
          <t>Unit</t>
        </is>
      </c>
      <c r="D1920" s="10" t="inlineStr">
        <is>
          <t>Quantity</t>
        </is>
      </c>
      <c r="E1920" s="10" t="inlineStr">
        <is>
          <t>Rate</t>
        </is>
      </c>
      <c r="F1920" s="10" t="inlineStr">
        <is>
          <t>Amount</t>
        </is>
      </c>
    </row>
    <row r="1921" ht="11.5" customHeight="1">
      <c r="A1921" s="9" t="inlineStr"/>
      <c r="B1921" s="9" t="inlineStr">
        <is>
          <t>Details of cost for 10 cum.</t>
        </is>
      </c>
      <c r="C1921" s="9" t="inlineStr"/>
      <c r="D1921" s="9" t="inlineStr"/>
      <c r="E1921" s="9" t="inlineStr"/>
      <c r="F1921" s="9" t="inlineStr"/>
    </row>
    <row r="1922" ht="11.5" customHeight="1">
      <c r="A1922" s="9" t="inlineStr"/>
      <c r="B1922" s="9" t="inlineStr">
        <is>
          <t>LABOUR</t>
        </is>
      </c>
      <c r="C1922" s="9" t="inlineStr"/>
      <c r="D1922" s="9" t="inlineStr"/>
      <c r="E1922" s="9" t="inlineStr"/>
      <c r="F1922" s="9" t="inlineStr"/>
    </row>
    <row r="1923" ht="11.5" customHeight="1">
      <c r="A1923" s="9" t="inlineStr">
        <is>
          <t>0128</t>
        </is>
      </c>
      <c r="B1923" s="9" t="inlineStr">
        <is>
          <t>Mate</t>
        </is>
      </c>
      <c r="C1923" s="9" t="inlineStr">
        <is>
          <t>day</t>
        </is>
      </c>
      <c r="D1923" s="9" t="inlineStr">
        <is>
          <t>0.20</t>
        </is>
      </c>
      <c r="E1923" s="9" t="inlineStr">
        <is>
          <t>617.00</t>
        </is>
      </c>
      <c r="F1923" s="9" t="inlineStr">
        <is>
          <t>123.40</t>
        </is>
      </c>
    </row>
    <row r="1924" ht="11.5" customHeight="1">
      <c r="A1924" s="9" t="inlineStr">
        <is>
          <t>0115</t>
        </is>
      </c>
      <c r="B1924" s="9" t="inlineStr">
        <is>
          <t>Coolie</t>
        </is>
      </c>
      <c r="C1924" s="9" t="inlineStr">
        <is>
          <t>day</t>
        </is>
      </c>
      <c r="D1924" s="9" t="inlineStr">
        <is>
          <t>2.50</t>
        </is>
      </c>
      <c r="E1924" s="9" t="inlineStr">
        <is>
          <t>558.00</t>
        </is>
      </c>
      <c r="F1924" s="9" t="inlineStr">
        <is>
          <t>1395.00</t>
        </is>
      </c>
    </row>
    <row r="1926" ht="11.5" customHeight="1">
      <c r="A1926" s="10" t="inlineStr">
        <is>
          <t>Code</t>
        </is>
      </c>
      <c r="B1926" s="10" t="inlineStr">
        <is>
          <t>Description</t>
        </is>
      </c>
      <c r="C1926" s="10" t="inlineStr">
        <is>
          <t>Unit</t>
        </is>
      </c>
      <c r="D1926" s="10" t="inlineStr">
        <is>
          <t>Quantity</t>
        </is>
      </c>
      <c r="E1926" s="10" t="inlineStr">
        <is>
          <t>Rate</t>
        </is>
      </c>
      <c r="F1926" s="10" t="inlineStr">
        <is>
          <t>Amount</t>
        </is>
      </c>
    </row>
    <row r="1927" ht="11.5" customHeight="1">
      <c r="A1927" s="9" t="inlineStr">
        <is>
          <t>0101</t>
        </is>
      </c>
      <c r="B1927" s="9" t="inlineStr">
        <is>
          <t>Bhisti</t>
        </is>
      </c>
      <c r="C1927" s="9" t="inlineStr">
        <is>
          <t>day</t>
        </is>
      </c>
      <c r="D1927" s="9" t="inlineStr">
        <is>
          <t>0.20</t>
        </is>
      </c>
      <c r="E1927" s="9" t="inlineStr">
        <is>
          <t>617.00</t>
        </is>
      </c>
      <c r="F1927" s="9" t="inlineStr">
        <is>
          <t>123.40</t>
        </is>
      </c>
    </row>
    <row r="1928" ht="11.5" customHeight="1">
      <c r="A1928" s="9" t="inlineStr"/>
      <c r="B1928" s="9" t="inlineStr">
        <is>
          <t>TOTAL</t>
        </is>
      </c>
      <c r="C1928" s="9" t="inlineStr"/>
      <c r="D1928" s="9" t="inlineStr"/>
      <c r="E1928" s="9" t="inlineStr"/>
      <c r="F1928" s="9" t="inlineStr">
        <is>
          <t>1641.80 W</t>
        </is>
      </c>
    </row>
    <row r="1929" ht="11.5" customHeight="1">
      <c r="A1929" s="9" t="inlineStr"/>
      <c r="B1929" s="9" t="inlineStr">
        <is>
          <t>Add 1 % Water charges on "W"</t>
        </is>
      </c>
      <c r="C1929" s="9" t="inlineStr"/>
      <c r="D1929" s="9" t="inlineStr"/>
      <c r="E1929" s="9" t="inlineStr"/>
      <c r="F1929" s="9" t="inlineStr">
        <is>
          <t>16.42</t>
        </is>
      </c>
    </row>
    <row r="1930" ht="11.5" customHeight="1">
      <c r="A1930" s="9" t="inlineStr"/>
      <c r="B1930" s="9" t="inlineStr">
        <is>
          <t>TOTAL</t>
        </is>
      </c>
      <c r="C1930" s="9" t="inlineStr"/>
      <c r="D1930" s="9" t="inlineStr"/>
      <c r="E1930" s="9" t="inlineStr"/>
      <c r="F1930" s="9" t="inlineStr">
        <is>
          <t>1658.22 X</t>
        </is>
      </c>
    </row>
    <row r="1931" ht="11.5" customHeight="1">
      <c r="A1931" s="9" t="inlineStr"/>
      <c r="B1931" s="9" t="inlineStr">
        <is>
          <t>Add GST on "X" (multiplying factor</t>
        </is>
      </c>
      <c r="C1931" s="9" t="inlineStr"/>
      <c r="D1931" s="9" t="inlineStr"/>
      <c r="E1931" s="9" t="inlineStr"/>
      <c r="F1931" s="9" t="inlineStr"/>
    </row>
    <row r="1932" ht="11.5" customHeight="1">
      <c r="A1932" s="9" t="inlineStr"/>
      <c r="B1932" s="9" t="inlineStr">
        <is>
          <t>0.1405)</t>
        </is>
      </c>
      <c r="C1932" s="9" t="inlineStr"/>
      <c r="D1932" s="9" t="inlineStr"/>
      <c r="E1932" s="9" t="inlineStr"/>
      <c r="F1932" s="9" t="inlineStr">
        <is>
          <t>232.98</t>
        </is>
      </c>
    </row>
    <row r="1933" ht="11.5" customHeight="1">
      <c r="A1933" s="9" t="inlineStr"/>
      <c r="B1933" s="9" t="inlineStr">
        <is>
          <t>TOTAL</t>
        </is>
      </c>
      <c r="C1933" s="9" t="inlineStr"/>
      <c r="D1933" s="9" t="inlineStr"/>
      <c r="E1933" s="9" t="inlineStr"/>
      <c r="F1933" s="9" t="inlineStr">
        <is>
          <t>1891.20 Y</t>
        </is>
      </c>
    </row>
    <row r="1934" ht="11.5" customHeight="1">
      <c r="A1934" s="9" t="inlineStr"/>
      <c r="B1934" s="9" t="inlineStr">
        <is>
          <t>Add 15% CPOH on "Y"</t>
        </is>
      </c>
      <c r="C1934" s="9" t="inlineStr"/>
      <c r="D1934" s="9" t="inlineStr"/>
      <c r="E1934" s="9" t="inlineStr"/>
      <c r="F1934" s="9" t="inlineStr">
        <is>
          <t>283.68</t>
        </is>
      </c>
    </row>
    <row r="1935" ht="11.5" customHeight="1">
      <c r="A1935" s="9" t="inlineStr"/>
      <c r="B1935" s="9" t="inlineStr">
        <is>
          <t>TOTAL</t>
        </is>
      </c>
      <c r="C1935" s="9" t="inlineStr"/>
      <c r="D1935" s="9" t="inlineStr"/>
      <c r="E1935" s="9" t="inlineStr"/>
      <c r="F1935" s="9" t="inlineStr">
        <is>
          <t>2174.88 Z</t>
        </is>
      </c>
    </row>
    <row r="1936" ht="11.5" customHeight="1">
      <c r="A1936" s="9" t="inlineStr"/>
      <c r="B1936" s="9" t="inlineStr">
        <is>
          <t>Add Cess @ 1% on "Z"</t>
        </is>
      </c>
      <c r="C1936" s="9" t="inlineStr"/>
      <c r="D1936" s="9" t="inlineStr"/>
      <c r="E1936" s="9" t="inlineStr"/>
      <c r="F1936" s="9" t="inlineStr">
        <is>
          <t>21.75</t>
        </is>
      </c>
    </row>
    <row r="1937" ht="11.5" customHeight="1">
      <c r="A1937" s="9" t="inlineStr"/>
      <c r="B1937" s="9" t="inlineStr">
        <is>
          <t>Cost of 10 cum.</t>
        </is>
      </c>
      <c r="C1937" s="9" t="inlineStr"/>
      <c r="D1937" s="9" t="inlineStr"/>
      <c r="E1937" s="9" t="inlineStr"/>
      <c r="F1937" s="9" t="inlineStr">
        <is>
          <t>2196.63</t>
        </is>
      </c>
    </row>
    <row r="1938" ht="11.5" customHeight="1">
      <c r="A1938" s="9" t="inlineStr"/>
      <c r="B1938" s="9" t="inlineStr">
        <is>
          <t>Cost of 1 cum.</t>
        </is>
      </c>
      <c r="C1938" s="9" t="inlineStr"/>
      <c r="D1938" s="9" t="inlineStr"/>
      <c r="E1938" s="9" t="inlineStr"/>
      <c r="F1938" s="9" t="inlineStr">
        <is>
          <t>219.66</t>
        </is>
      </c>
    </row>
    <row r="1939" ht="11.5" customHeight="1">
      <c r="A1939" s="9" t="inlineStr"/>
      <c r="B1939" s="9" t="inlineStr">
        <is>
          <t>Say</t>
        </is>
      </c>
      <c r="C1939" s="9" t="inlineStr"/>
      <c r="D1939" s="9" t="inlineStr"/>
      <c r="E1939" s="9" t="inlineStr"/>
      <c r="F1939" s="9" t="inlineStr">
        <is>
          <t>219.65</t>
        </is>
      </c>
    </row>
    <row r="1940" ht="11.5" customHeight="1">
      <c r="A1940" s="9" t="inlineStr">
        <is>
          <t>2.25(a)</t>
        </is>
      </c>
      <c r="B1940" s="9" t="inlineStr">
        <is>
          <t>Excavating, supplying and filling of</t>
        </is>
      </c>
      <c r="C1940" s="9" t="inlineStr">
        <is>
          <t>local earth</t>
        </is>
      </c>
      <c r="D1940" s="9" t="inlineStr">
        <is>
          <t>(including</t>
        </is>
      </c>
      <c r="E1940" s="9" t="inlineStr">
        <is>
          <t>royalty)</t>
        </is>
      </c>
      <c r="F1940" s="9" t="inlineStr">
        <is>
          <t>by mechanical</t>
        </is>
      </c>
    </row>
    <row r="1941" ht="11.5" customHeight="1">
      <c r="A1941" s="9" t="inlineStr"/>
      <c r="B1941" s="9" t="inlineStr">
        <is>
          <t>transport upto a lead of 5km also including</t>
        </is>
      </c>
      <c r="C1941" s="9" t="inlineStr"/>
      <c r="D1941" s="9" t="inlineStr">
        <is>
          <t>ramming and</t>
        </is>
      </c>
      <c r="E1941" s="9" t="inlineStr">
        <is>
          <t>watering</t>
        </is>
      </c>
      <c r="F1941" s="9" t="inlineStr">
        <is>
          <t>of the earth</t>
        </is>
      </c>
    </row>
    <row r="1942" ht="11.5" customHeight="1">
      <c r="A1942" s="9" t="inlineStr"/>
      <c r="B1942" s="9" t="inlineStr">
        <is>
          <t>in layers not exceeding 20 cm in</t>
        </is>
      </c>
      <c r="C1942" s="9" t="inlineStr">
        <is>
          <t>trenches,</t>
        </is>
      </c>
      <c r="D1942" s="9" t="inlineStr">
        <is>
          <t>plinth,</t>
        </is>
      </c>
      <c r="E1942" s="9" t="inlineStr">
        <is>
          <t>sides of</t>
        </is>
      </c>
      <c r="F1942" s="9" t="inlineStr">
        <is>
          <t>foundation etc.</t>
        </is>
      </c>
    </row>
    <row r="1943" ht="11.5" customHeight="1">
      <c r="A1943" s="9" t="inlineStr"/>
      <c r="B1943" s="9" t="inlineStr">
        <is>
          <t>complete.</t>
        </is>
      </c>
      <c r="C1943" s="9" t="inlineStr"/>
      <c r="D1943" s="9" t="inlineStr"/>
      <c r="E1943" s="9" t="inlineStr"/>
      <c r="F1943" s="9" t="inlineStr"/>
    </row>
    <row r="1944" ht="11.5" customHeight="1">
      <c r="A1944" s="10" t="inlineStr">
        <is>
          <t>Code</t>
        </is>
      </c>
      <c r="B1944" s="10" t="inlineStr">
        <is>
          <t>Description</t>
        </is>
      </c>
      <c r="C1944" s="10" t="inlineStr">
        <is>
          <t>Unit</t>
        </is>
      </c>
      <c r="D1944" s="10" t="inlineStr">
        <is>
          <t>Quantity</t>
        </is>
      </c>
      <c r="E1944" s="10" t="inlineStr">
        <is>
          <t>Rate</t>
        </is>
      </c>
      <c r="F1944" s="10" t="inlineStr">
        <is>
          <t>Amount</t>
        </is>
      </c>
    </row>
    <row r="1945" ht="11.5" customHeight="1">
      <c r="A1945" s="9" t="inlineStr"/>
      <c r="B1945" s="9" t="inlineStr">
        <is>
          <t>Details of cost for 10 cum</t>
        </is>
      </c>
      <c r="C1945" s="9" t="inlineStr"/>
      <c r="D1945" s="9" t="inlineStr"/>
      <c r="E1945" s="9" t="inlineStr"/>
      <c r="F1945" s="9" t="inlineStr"/>
    </row>
    <row r="1946" ht="11.5" customHeight="1">
      <c r="A1946" s="9" t="inlineStr">
        <is>
          <t>2.6.1</t>
        </is>
      </c>
      <c r="B1946" s="9" t="inlineStr">
        <is>
          <t>Rate as per item no 2.6.1 of</t>
        </is>
      </c>
      <c r="C1946" s="9" t="inlineStr"/>
      <c r="D1946" s="9" t="inlineStr"/>
      <c r="E1946" s="9" t="inlineStr"/>
      <c r="F1946" s="9" t="inlineStr"/>
    </row>
    <row r="1947" ht="11.5" customHeight="1">
      <c r="A1947" s="9" t="inlineStr"/>
      <c r="B1947" s="9" t="inlineStr">
        <is>
          <t>SH:2 EARTH WORK</t>
        </is>
      </c>
      <c r="C1947" s="9" t="inlineStr">
        <is>
          <t>cum</t>
        </is>
      </c>
      <c r="D1947" s="9" t="inlineStr">
        <is>
          <t>10.00</t>
        </is>
      </c>
      <c r="E1947" s="9" t="inlineStr">
        <is>
          <t>181.85</t>
        </is>
      </c>
      <c r="F1947" s="9" t="inlineStr">
        <is>
          <t>1818.50 A</t>
        </is>
      </c>
    </row>
    <row r="1948" ht="11.5" customHeight="1">
      <c r="A1948" s="9" t="inlineStr"/>
      <c r="B1948" s="9" t="inlineStr">
        <is>
          <t>Less for initial lead of 50m</t>
        </is>
      </c>
      <c r="C1948" s="9" t="inlineStr"/>
      <c r="D1948" s="9" t="inlineStr"/>
      <c r="E1948" s="9" t="inlineStr"/>
      <c r="F1948" s="9" t="inlineStr"/>
    </row>
    <row r="1949" ht="11.5" customHeight="1">
      <c r="A1949" s="9" t="inlineStr">
        <is>
          <t>1.2.2</t>
        </is>
      </c>
      <c r="B1949" s="9" t="inlineStr">
        <is>
          <t>Rate as per item no 1.2.2 of</t>
        </is>
      </c>
      <c r="C1949" s="9" t="inlineStr"/>
      <c r="D1949" s="9" t="inlineStr"/>
      <c r="E1949" s="9" t="inlineStr"/>
      <c r="F1949" s="9" t="inlineStr"/>
    </row>
    <row r="1950" ht="11.5" customHeight="1">
      <c r="A1950" s="9" t="inlineStr"/>
      <c r="B1950" s="9" t="inlineStr">
        <is>
          <t>SH:1 CARRIAGE OF MATERIALS</t>
        </is>
      </c>
      <c r="C1950" s="9" t="inlineStr">
        <is>
          <t>cum</t>
        </is>
      </c>
      <c r="D1950" s="9" t="inlineStr">
        <is>
          <t>-10.00</t>
        </is>
      </c>
      <c r="E1950" s="9" t="inlineStr">
        <is>
          <t>175.78</t>
        </is>
      </c>
      <c r="F1950" s="9" t="inlineStr">
        <is>
          <t>-1757.80 A</t>
        </is>
      </c>
    </row>
    <row r="1951" ht="11.5" customHeight="1">
      <c r="A1951" s="9" t="inlineStr"/>
      <c r="B1951" s="9" t="inlineStr">
        <is>
          <t>Add for ramming and watering in</t>
        </is>
      </c>
      <c r="C1951" s="9" t="inlineStr"/>
      <c r="D1951" s="9" t="inlineStr"/>
      <c r="E1951" s="9" t="inlineStr"/>
      <c r="F1951" s="9" t="inlineStr"/>
    </row>
    <row r="1952" ht="11.5" customHeight="1">
      <c r="A1952" s="9" t="inlineStr"/>
      <c r="B1952" s="9" t="inlineStr">
        <is>
          <t>layers (Ref. item no 2.27)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>
        <is>
          <t>0114</t>
        </is>
      </c>
      <c r="B1953" s="9" t="inlineStr">
        <is>
          <t>Beldar (1/2x0.89=0.45 day)</t>
        </is>
      </c>
      <c r="C1953" s="9" t="inlineStr">
        <is>
          <t>day</t>
        </is>
      </c>
      <c r="D1953" s="9" t="inlineStr">
        <is>
          <t>0.45</t>
        </is>
      </c>
      <c r="E1953" s="9" t="inlineStr">
        <is>
          <t>558.00</t>
        </is>
      </c>
      <c r="F1953" s="9" t="inlineStr">
        <is>
          <t>251.10</t>
        </is>
      </c>
    </row>
    <row r="1954" ht="11.5" customHeight="1">
      <c r="A1954" s="9" t="inlineStr">
        <is>
          <t>0101</t>
        </is>
      </c>
      <c r="B1954" s="9" t="inlineStr">
        <is>
          <t>Bhisti</t>
        </is>
      </c>
      <c r="C1954" s="9" t="inlineStr">
        <is>
          <t>day</t>
        </is>
      </c>
      <c r="D1954" s="9" t="inlineStr">
        <is>
          <t>0.35</t>
        </is>
      </c>
      <c r="E1954" s="9" t="inlineStr">
        <is>
          <t>617.00</t>
        </is>
      </c>
      <c r="F1954" s="9" t="inlineStr">
        <is>
          <t>215.95</t>
        </is>
      </c>
    </row>
    <row r="1955" ht="11.5" customHeight="1">
      <c r="A1955" s="9" t="inlineStr"/>
      <c r="B1955" s="9" t="inlineStr">
        <is>
          <t>Carriage of materials upto 5 km</t>
        </is>
      </c>
      <c r="C1955" s="9" t="inlineStr"/>
      <c r="D1955" s="9" t="inlineStr"/>
      <c r="E1955" s="9" t="inlineStr"/>
      <c r="F1955" s="9" t="inlineStr"/>
    </row>
    <row r="1956" ht="11.5" customHeight="1">
      <c r="A1956" s="9" t="inlineStr">
        <is>
          <t>1.1.2</t>
        </is>
      </c>
      <c r="B1956" s="9" t="inlineStr">
        <is>
          <t>Rate as per item no 1.1.2 of</t>
        </is>
      </c>
      <c r="C1956" s="9" t="inlineStr"/>
      <c r="D1956" s="9" t="inlineStr"/>
      <c r="E1956" s="9" t="inlineStr"/>
      <c r="F1956" s="9" t="inlineStr"/>
    </row>
    <row r="1957" ht="11.5" customHeight="1">
      <c r="A1957" s="9" t="inlineStr"/>
      <c r="B1957" s="9" t="inlineStr">
        <is>
          <t>SH:1 CARRIAGE OF MATERIALS</t>
        </is>
      </c>
      <c r="C1957" s="9" t="inlineStr">
        <is>
          <t>cum</t>
        </is>
      </c>
      <c r="D1957" s="9" t="inlineStr">
        <is>
          <t>10.00</t>
        </is>
      </c>
      <c r="E1957" s="9" t="inlineStr">
        <is>
          <t>201.83</t>
        </is>
      </c>
      <c r="F1957" s="9" t="inlineStr">
        <is>
          <t>2018.30 A</t>
        </is>
      </c>
    </row>
    <row r="1958" ht="11.5" customHeight="1">
      <c r="A1958" s="9" t="inlineStr">
        <is>
          <t>0979</t>
        </is>
      </c>
      <c r="B1958" s="9" t="inlineStr">
        <is>
          <t>Royalty for good earth</t>
        </is>
      </c>
      <c r="C1958" s="9" t="inlineStr">
        <is>
          <t>cum</t>
        </is>
      </c>
      <c r="D1958" s="9" t="inlineStr">
        <is>
          <t>10.00</t>
        </is>
      </c>
      <c r="E1958" s="9" t="inlineStr">
        <is>
          <t>40.00</t>
        </is>
      </c>
      <c r="F1958" s="9" t="inlineStr">
        <is>
          <t>400.00</t>
        </is>
      </c>
    </row>
    <row r="1959" ht="11.5" customHeight="1">
      <c r="A1959" s="9" t="inlineStr"/>
      <c r="B1959" s="9" t="inlineStr">
        <is>
          <t>TOTAL</t>
        </is>
      </c>
      <c r="C1959" s="9" t="inlineStr"/>
      <c r="D1959" s="9" t="inlineStr"/>
      <c r="E1959" s="9" t="inlineStr"/>
      <c r="F1959" s="9" t="inlineStr">
        <is>
          <t>2946.05 W</t>
        </is>
      </c>
    </row>
    <row r="1960" ht="11.5" customHeight="1">
      <c r="A1960" s="9" t="inlineStr"/>
      <c r="B1960" s="9" t="inlineStr">
        <is>
          <t>Add 1 % Water charges on "W-A"</t>
        </is>
      </c>
      <c r="C1960" s="9" t="inlineStr"/>
      <c r="D1960" s="9" t="inlineStr"/>
      <c r="E1960" s="9" t="inlineStr"/>
      <c r="F1960" s="9" t="inlineStr">
        <is>
          <t>8.67</t>
        </is>
      </c>
    </row>
    <row r="1961" ht="11.5" customHeight="1">
      <c r="A1961" s="9" t="inlineStr"/>
      <c r="B1961" s="9" t="inlineStr">
        <is>
          <t>TOTAL</t>
        </is>
      </c>
      <c r="C1961" s="9" t="inlineStr"/>
      <c r="D1961" s="9" t="inlineStr"/>
      <c r="E1961" s="9" t="inlineStr"/>
      <c r="F1961" s="9" t="inlineStr">
        <is>
          <t>2954.72 X</t>
        </is>
      </c>
    </row>
    <row r="1962" ht="11.5" customHeight="1">
      <c r="A1962" s="9" t="inlineStr"/>
      <c r="B1962" s="9" t="inlineStr">
        <is>
          <t>Add GST on "X-A" (multiplying</t>
        </is>
      </c>
      <c r="C1962" s="9" t="inlineStr"/>
      <c r="D1962" s="9" t="inlineStr"/>
      <c r="E1962" s="9" t="inlineStr"/>
      <c r="F1962" s="9" t="inlineStr"/>
    </row>
    <row r="1963" ht="11.5" customHeight="1">
      <c r="A1963" s="9" t="inlineStr"/>
      <c r="B1963" s="9" t="inlineStr">
        <is>
          <t>factor 0.1405)</t>
        </is>
      </c>
      <c r="C1963" s="9" t="inlineStr"/>
      <c r="D1963" s="9" t="inlineStr"/>
      <c r="E1963" s="9" t="inlineStr"/>
      <c r="F1963" s="9" t="inlineStr">
        <is>
          <t>123.04</t>
        </is>
      </c>
    </row>
    <row r="1964" ht="11.5" customHeight="1">
      <c r="A1964" s="9" t="inlineStr"/>
      <c r="B1964" s="9" t="inlineStr">
        <is>
          <t>TOTAL</t>
        </is>
      </c>
      <c r="C1964" s="9" t="inlineStr"/>
      <c r="D1964" s="9" t="inlineStr"/>
      <c r="E1964" s="9" t="inlineStr"/>
      <c r="F1964" s="9" t="inlineStr">
        <is>
          <t>3077.76 Y</t>
        </is>
      </c>
    </row>
    <row r="1965" ht="11.5" customHeight="1">
      <c r="A1965" s="9" t="inlineStr"/>
      <c r="B1965" s="9" t="inlineStr">
        <is>
          <t>Add 15% CPOH on "Y-A"</t>
        </is>
      </c>
      <c r="C1965" s="9" t="inlineStr"/>
      <c r="D1965" s="9" t="inlineStr"/>
      <c r="E1965" s="9" t="inlineStr"/>
      <c r="F1965" s="9" t="inlineStr">
        <is>
          <t>149.81</t>
        </is>
      </c>
    </row>
    <row r="1966" ht="11.5" customHeight="1">
      <c r="A1966" s="9" t="inlineStr"/>
      <c r="B1966" s="9" t="inlineStr">
        <is>
          <t>TOTAL</t>
        </is>
      </c>
      <c r="C1966" s="9" t="inlineStr"/>
      <c r="D1966" s="9" t="inlineStr"/>
      <c r="E1966" s="9" t="inlineStr"/>
      <c r="F1966" s="9" t="inlineStr">
        <is>
          <t>3227.57 Z</t>
        </is>
      </c>
    </row>
    <row r="1967" ht="11.5" customHeight="1">
      <c r="A1967" s="9" t="inlineStr"/>
      <c r="B1967" s="9" t="inlineStr">
        <is>
          <t>Add Cess @ 1% on "Z-A"</t>
        </is>
      </c>
      <c r="C1967" s="9" t="inlineStr"/>
      <c r="D1967" s="9" t="inlineStr"/>
      <c r="E1967" s="9" t="inlineStr"/>
      <c r="F1967" s="9" t="inlineStr">
        <is>
          <t>11.49</t>
        </is>
      </c>
    </row>
    <row r="1968" ht="11.5" customHeight="1">
      <c r="A1968" s="9" t="inlineStr"/>
      <c r="B1968" s="9" t="inlineStr">
        <is>
          <t>Cost of 10 cum</t>
        </is>
      </c>
      <c r="C1968" s="9" t="inlineStr"/>
      <c r="D1968" s="9" t="inlineStr"/>
      <c r="E1968" s="9" t="inlineStr"/>
      <c r="F1968" s="9" t="inlineStr">
        <is>
          <t>3239.06</t>
        </is>
      </c>
    </row>
    <row r="1969" ht="11.5" customHeight="1">
      <c r="A1969" s="9" t="inlineStr"/>
      <c r="B1969" s="9" t="inlineStr">
        <is>
          <t>Cost of 1 cum</t>
        </is>
      </c>
      <c r="C1969" s="9" t="inlineStr"/>
      <c r="D1969" s="9" t="inlineStr"/>
      <c r="E1969" s="9" t="inlineStr"/>
      <c r="F1969" s="9" t="inlineStr">
        <is>
          <t>323.91</t>
        </is>
      </c>
    </row>
    <row r="1970" ht="11.5" customHeight="1">
      <c r="A1970" s="9" t="inlineStr"/>
      <c r="B1970" s="9" t="inlineStr">
        <is>
          <t>Say</t>
        </is>
      </c>
      <c r="C1970" s="9" t="inlineStr"/>
      <c r="D1970" s="9" t="inlineStr"/>
      <c r="E1970" s="9" t="inlineStr"/>
      <c r="F1970" s="9" t="inlineStr">
        <is>
          <t>323.90</t>
        </is>
      </c>
    </row>
    <row r="1972" ht="23" customHeight="1">
      <c r="A1972" s="9" t="inlineStr">
        <is>
          <t>2.26</t>
        </is>
      </c>
      <c r="B1972" s="9" t="inlineStr">
        <is>
          <t>Extra for every additional lift of 1.5</t>
        </is>
      </c>
      <c r="C1972" s="9" t="inlineStr">
        <is>
          <t>m or part</t>
        </is>
      </c>
      <c r="D1972" s="9" t="inlineStr">
        <is>
          <t>thereof</t>
        </is>
      </c>
      <c r="E1972" s="9" t="inlineStr">
        <is>
          <t>in excavation</t>
        </is>
      </c>
      <c r="F1972" s="9" t="inlineStr">
        <is>
          <t>/ banking</t>
        </is>
      </c>
    </row>
    <row r="1973" ht="11.5" customHeight="1">
      <c r="A1973" s="9" t="inlineStr"/>
      <c r="B1973" s="9" t="inlineStr">
        <is>
          <t>excavated or stacked materials.</t>
        </is>
      </c>
      <c r="C1973" s="9" t="inlineStr"/>
      <c r="D1973" s="9" t="inlineStr"/>
      <c r="E1973" s="9" t="inlineStr"/>
      <c r="F1973" s="9" t="inlineStr"/>
    </row>
    <row r="1974" ht="11.5" customHeight="1">
      <c r="A1974" s="9" t="inlineStr">
        <is>
          <t>2.26.1</t>
        </is>
      </c>
      <c r="B1974" s="9" t="inlineStr">
        <is>
          <t>All kinds of soil</t>
        </is>
      </c>
      <c r="C1974" s="9" t="inlineStr"/>
      <c r="D1974" s="9" t="inlineStr"/>
      <c r="E1974" s="9" t="inlineStr"/>
      <c r="F1974" s="9" t="inlineStr"/>
    </row>
    <row r="1975" ht="11.5" customHeight="1">
      <c r="A1975" s="10" t="inlineStr">
        <is>
          <t>Code</t>
        </is>
      </c>
      <c r="B1975" s="10" t="inlineStr">
        <is>
          <t>Description</t>
        </is>
      </c>
      <c r="C1975" s="10" t="inlineStr">
        <is>
          <t>Unit</t>
        </is>
      </c>
      <c r="D1975" s="10" t="inlineStr">
        <is>
          <t>Quantity</t>
        </is>
      </c>
      <c r="E1975" s="10" t="inlineStr">
        <is>
          <t>Rate</t>
        </is>
      </c>
      <c r="F1975" s="10" t="inlineStr">
        <is>
          <t>Amount</t>
        </is>
      </c>
    </row>
    <row r="1976" ht="11.5" customHeight="1">
      <c r="A1976" s="9" t="inlineStr"/>
      <c r="B1976" s="9" t="inlineStr">
        <is>
          <t>Details of cost for 10 cum.</t>
        </is>
      </c>
      <c r="C1976" s="9" t="inlineStr"/>
      <c r="D1976" s="9" t="inlineStr"/>
      <c r="E1976" s="9" t="inlineStr"/>
      <c r="F1976" s="9" t="inlineStr"/>
    </row>
    <row r="1977" ht="11.5" customHeight="1">
      <c r="A1977" s="9" t="inlineStr"/>
      <c r="B1977" s="9" t="inlineStr">
        <is>
          <t>LABOUR</t>
        </is>
      </c>
      <c r="C1977" s="9" t="inlineStr"/>
      <c r="D1977" s="9" t="inlineStr"/>
      <c r="E1977" s="9" t="inlineStr"/>
      <c r="F1977" s="9" t="inlineStr"/>
    </row>
    <row r="1978" ht="11.5" customHeight="1">
      <c r="A1978" s="9" t="inlineStr">
        <is>
          <t>0128</t>
        </is>
      </c>
      <c r="B1978" s="9" t="inlineStr">
        <is>
          <t>Mate</t>
        </is>
      </c>
      <c r="C1978" s="9" t="inlineStr">
        <is>
          <t>day</t>
        </is>
      </c>
      <c r="D1978" s="9" t="inlineStr">
        <is>
          <t>0.10</t>
        </is>
      </c>
      <c r="E1978" s="9" t="inlineStr">
        <is>
          <t>617.00</t>
        </is>
      </c>
      <c r="F1978" s="9" t="inlineStr">
        <is>
          <t>61.70</t>
        </is>
      </c>
    </row>
    <row r="1979" ht="11.5" customHeight="1">
      <c r="A1979" s="9" t="inlineStr">
        <is>
          <t>0114</t>
        </is>
      </c>
      <c r="B1979" s="9" t="inlineStr">
        <is>
          <t>Beldar</t>
        </is>
      </c>
      <c r="C1979" s="9" t="inlineStr">
        <is>
          <t>day</t>
        </is>
      </c>
      <c r="D1979" s="9" t="inlineStr">
        <is>
          <t>1.10</t>
        </is>
      </c>
      <c r="E1979" s="9" t="inlineStr">
        <is>
          <t>558.00</t>
        </is>
      </c>
      <c r="F1979" s="9" t="inlineStr">
        <is>
          <t>613.80</t>
        </is>
      </c>
    </row>
    <row r="1980" ht="11.5" customHeight="1">
      <c r="A1980" s="9" t="inlineStr"/>
      <c r="B1980" s="9" t="inlineStr">
        <is>
          <t>TOTAL</t>
        </is>
      </c>
      <c r="C1980" s="9" t="inlineStr"/>
      <c r="D1980" s="9" t="inlineStr"/>
      <c r="E1980" s="9" t="inlineStr"/>
      <c r="F1980" s="9" t="inlineStr">
        <is>
          <t>675.50 W</t>
        </is>
      </c>
    </row>
    <row r="1981" ht="11.5" customHeight="1">
      <c r="A1981" s="9" t="inlineStr"/>
      <c r="B1981" s="9" t="inlineStr">
        <is>
          <t>Add 1 % Water charges on "W"</t>
        </is>
      </c>
      <c r="C1981" s="9" t="inlineStr"/>
      <c r="D1981" s="9" t="inlineStr"/>
      <c r="E1981" s="9" t="inlineStr"/>
      <c r="F1981" s="9" t="inlineStr">
        <is>
          <t>6.76</t>
        </is>
      </c>
    </row>
    <row r="1982" ht="11.5" customHeight="1">
      <c r="A1982" s="9" t="inlineStr"/>
      <c r="B1982" s="9" t="inlineStr">
        <is>
          <t>TOTAL</t>
        </is>
      </c>
      <c r="C1982" s="9" t="inlineStr"/>
      <c r="D1982" s="9" t="inlineStr"/>
      <c r="E1982" s="9" t="inlineStr"/>
      <c r="F1982" s="9" t="inlineStr">
        <is>
          <t>682.26 X</t>
        </is>
      </c>
    </row>
    <row r="1983" ht="11.5" customHeight="1">
      <c r="A1983" s="9" t="inlineStr"/>
      <c r="B1983" s="9" t="inlineStr">
        <is>
          <t>Add GST on "X" (multiplying factor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/>
      <c r="B1984" s="9" t="inlineStr">
        <is>
          <t>0.1405)</t>
        </is>
      </c>
      <c r="C1984" s="9" t="inlineStr"/>
      <c r="D1984" s="9" t="inlineStr"/>
      <c r="E1984" s="9" t="inlineStr"/>
      <c r="F1984" s="9" t="inlineStr">
        <is>
          <t>95.86</t>
        </is>
      </c>
    </row>
    <row r="1985" ht="11.5" customHeight="1">
      <c r="A1985" s="9" t="inlineStr"/>
      <c r="B1985" s="9" t="inlineStr">
        <is>
          <t>TOTAL</t>
        </is>
      </c>
      <c r="C1985" s="9" t="inlineStr"/>
      <c r="D1985" s="9" t="inlineStr"/>
      <c r="E1985" s="9" t="inlineStr"/>
      <c r="F1985" s="9" t="inlineStr">
        <is>
          <t>778.11 Y</t>
        </is>
      </c>
    </row>
    <row r="1986" ht="11.5" customHeight="1">
      <c r="A1986" s="9" t="inlineStr"/>
      <c r="B1986" s="9" t="inlineStr">
        <is>
          <t>Add 15% CPOH on "Y"</t>
        </is>
      </c>
      <c r="C1986" s="9" t="inlineStr"/>
      <c r="D1986" s="9" t="inlineStr"/>
      <c r="E1986" s="9" t="inlineStr"/>
      <c r="F1986" s="9" t="inlineStr">
        <is>
          <t>116.72</t>
        </is>
      </c>
    </row>
    <row r="1987" ht="11.5" customHeight="1">
      <c r="A1987" s="9" t="inlineStr"/>
      <c r="B1987" s="9" t="inlineStr">
        <is>
          <t>TOTAL</t>
        </is>
      </c>
      <c r="C1987" s="9" t="inlineStr"/>
      <c r="D1987" s="9" t="inlineStr"/>
      <c r="E1987" s="9" t="inlineStr"/>
      <c r="F1987" s="9" t="inlineStr">
        <is>
          <t>894.83 Z</t>
        </is>
      </c>
    </row>
    <row r="1988" ht="11.5" customHeight="1">
      <c r="A1988" s="9" t="inlineStr"/>
      <c r="B1988" s="9" t="inlineStr">
        <is>
          <t>Add Cess @ 1% on "Z"</t>
        </is>
      </c>
      <c r="C1988" s="9" t="inlineStr"/>
      <c r="D1988" s="9" t="inlineStr"/>
      <c r="E1988" s="9" t="inlineStr"/>
      <c r="F1988" s="9" t="inlineStr">
        <is>
          <t>8.95</t>
        </is>
      </c>
    </row>
    <row r="1989" ht="11.5" customHeight="1">
      <c r="A1989" s="9" t="inlineStr"/>
      <c r="B1989" s="9" t="inlineStr">
        <is>
          <t>Cost of 10 cum.</t>
        </is>
      </c>
      <c r="C1989" s="9" t="inlineStr"/>
      <c r="D1989" s="9" t="inlineStr"/>
      <c r="E1989" s="9" t="inlineStr"/>
      <c r="F1989" s="9" t="inlineStr">
        <is>
          <t>903.78</t>
        </is>
      </c>
    </row>
    <row r="1990" ht="11.5" customHeight="1">
      <c r="A1990" s="9" t="inlineStr"/>
      <c r="B1990" s="9" t="inlineStr">
        <is>
          <t>Cost of 1 cum.</t>
        </is>
      </c>
      <c r="C1990" s="9" t="inlineStr"/>
      <c r="D1990" s="9" t="inlineStr"/>
      <c r="E1990" s="9" t="inlineStr"/>
      <c r="F1990" s="9" t="inlineStr">
        <is>
          <t>90.38</t>
        </is>
      </c>
    </row>
    <row r="1991" ht="11.5" customHeight="1">
      <c r="A1991" s="9" t="inlineStr"/>
      <c r="B1991" s="9" t="inlineStr">
        <is>
          <t>Say</t>
        </is>
      </c>
      <c r="C1991" s="9" t="inlineStr"/>
      <c r="D1991" s="9" t="inlineStr"/>
      <c r="E1991" s="9" t="inlineStr"/>
      <c r="F1991" s="9" t="inlineStr">
        <is>
          <t>90.40</t>
        </is>
      </c>
    </row>
    <row r="1992" ht="11.5" customHeight="1">
      <c r="A1992" s="9" t="inlineStr">
        <is>
          <t>2.26.2</t>
        </is>
      </c>
      <c r="B1992" s="9" t="inlineStr">
        <is>
          <t>Ordinary or hard rock</t>
        </is>
      </c>
      <c r="C1992" s="9" t="inlineStr"/>
      <c r="D1992" s="9" t="inlineStr"/>
      <c r="E1992" s="9" t="inlineStr"/>
      <c r="F1992" s="9" t="inlineStr"/>
    </row>
    <row r="1993" ht="11.5" customHeight="1">
      <c r="A1993" s="10" t="inlineStr">
        <is>
          <t>Code</t>
        </is>
      </c>
      <c r="B1993" s="10" t="inlineStr">
        <is>
          <t>Description</t>
        </is>
      </c>
      <c r="C1993" s="10" t="inlineStr">
        <is>
          <t>Unit</t>
        </is>
      </c>
      <c r="D1993" s="10" t="inlineStr">
        <is>
          <t>Quantity</t>
        </is>
      </c>
      <c r="E1993" s="10" t="inlineStr">
        <is>
          <t>Rate</t>
        </is>
      </c>
      <c r="F1993" s="10" t="inlineStr">
        <is>
          <t>Amount</t>
        </is>
      </c>
    </row>
    <row r="1994" ht="11.5" customHeight="1">
      <c r="A1994" s="9" t="inlineStr"/>
      <c r="B1994" s="9" t="inlineStr">
        <is>
          <t>Details of cost for 10 cum.</t>
        </is>
      </c>
      <c r="C1994" s="9" t="inlineStr"/>
      <c r="D1994" s="9" t="inlineStr"/>
      <c r="E1994" s="9" t="inlineStr"/>
      <c r="F1994" s="9" t="inlineStr"/>
    </row>
    <row r="1995" ht="11.5" customHeight="1">
      <c r="A1995" s="9" t="inlineStr"/>
      <c r="B1995" s="9" t="inlineStr">
        <is>
          <t>LABOUR</t>
        </is>
      </c>
      <c r="C1995" s="9" t="inlineStr"/>
      <c r="D1995" s="9" t="inlineStr"/>
      <c r="E1995" s="9" t="inlineStr"/>
      <c r="F1995" s="9" t="inlineStr"/>
    </row>
    <row r="1996" ht="11.5" customHeight="1">
      <c r="A1996" s="9" t="inlineStr">
        <is>
          <t>0128</t>
        </is>
      </c>
      <c r="B1996" s="9" t="inlineStr">
        <is>
          <t>Mate</t>
        </is>
      </c>
      <c r="C1996" s="9" t="inlineStr">
        <is>
          <t>day</t>
        </is>
      </c>
      <c r="D1996" s="9" t="inlineStr">
        <is>
          <t>0.20</t>
        </is>
      </c>
      <c r="E1996" s="9" t="inlineStr">
        <is>
          <t>617.00</t>
        </is>
      </c>
      <c r="F1996" s="9" t="inlineStr">
        <is>
          <t>123.40</t>
        </is>
      </c>
    </row>
    <row r="1997" ht="11.5" customHeight="1">
      <c r="A1997" s="9" t="inlineStr">
        <is>
          <t>0114</t>
        </is>
      </c>
      <c r="B1997" s="9" t="inlineStr">
        <is>
          <t>Beldar</t>
        </is>
      </c>
      <c r="C1997" s="9" t="inlineStr">
        <is>
          <t>day</t>
        </is>
      </c>
      <c r="D1997" s="9" t="inlineStr">
        <is>
          <t>1.95</t>
        </is>
      </c>
      <c r="E1997" s="9" t="inlineStr">
        <is>
          <t>558.00</t>
        </is>
      </c>
      <c r="F1997" s="9" t="inlineStr">
        <is>
          <t>1088.10</t>
        </is>
      </c>
    </row>
    <row r="1998" ht="11.5" customHeight="1">
      <c r="A1998" s="9" t="inlineStr"/>
      <c r="B1998" s="9" t="inlineStr">
        <is>
          <t>TOTAL</t>
        </is>
      </c>
      <c r="C1998" s="9" t="inlineStr"/>
      <c r="D1998" s="9" t="inlineStr"/>
      <c r="E1998" s="9" t="inlineStr"/>
      <c r="F1998" s="9" t="inlineStr">
        <is>
          <t>1211.50 W</t>
        </is>
      </c>
    </row>
    <row r="1999" ht="11.5" customHeight="1">
      <c r="A1999" s="9" t="inlineStr"/>
      <c r="B1999" s="9" t="inlineStr">
        <is>
          <t>Add 1 % Water charges on "W"</t>
        </is>
      </c>
      <c r="C1999" s="9" t="inlineStr"/>
      <c r="D1999" s="9" t="inlineStr"/>
      <c r="E1999" s="9" t="inlineStr"/>
      <c r="F1999" s="9" t="inlineStr">
        <is>
          <t>12.12</t>
        </is>
      </c>
    </row>
    <row r="2000" ht="11.5" customHeight="1">
      <c r="A2000" s="9" t="inlineStr"/>
      <c r="B2000" s="9" t="inlineStr">
        <is>
          <t>TOTAL</t>
        </is>
      </c>
      <c r="C2000" s="9" t="inlineStr"/>
      <c r="D2000" s="9" t="inlineStr"/>
      <c r="E2000" s="9" t="inlineStr"/>
      <c r="F2000" s="9" t="inlineStr">
        <is>
          <t>1223.62 X</t>
        </is>
      </c>
    </row>
    <row r="2001" ht="11.5" customHeight="1">
      <c r="A2001" s="9" t="inlineStr"/>
      <c r="B2001" s="9" t="inlineStr">
        <is>
          <t>Add GST on "X" (multiplying factor</t>
        </is>
      </c>
      <c r="C2001" s="9" t="inlineStr"/>
      <c r="D2001" s="9" t="inlineStr"/>
      <c r="E2001" s="9" t="inlineStr"/>
      <c r="F2001" s="9" t="inlineStr"/>
    </row>
    <row r="2002" ht="11.5" customHeight="1">
      <c r="A2002" s="9" t="inlineStr"/>
      <c r="B2002" s="9" t="inlineStr">
        <is>
          <t>0.1405)</t>
        </is>
      </c>
      <c r="C2002" s="9" t="inlineStr"/>
      <c r="D2002" s="9" t="inlineStr"/>
      <c r="E2002" s="9" t="inlineStr"/>
      <c r="F2002" s="9" t="inlineStr">
        <is>
          <t>171.92</t>
        </is>
      </c>
    </row>
    <row r="2003" ht="11.5" customHeight="1">
      <c r="A2003" s="9" t="inlineStr"/>
      <c r="B2003" s="9" t="inlineStr">
        <is>
          <t>TOTAL</t>
        </is>
      </c>
      <c r="C2003" s="9" t="inlineStr"/>
      <c r="D2003" s="9" t="inlineStr"/>
      <c r="E2003" s="9" t="inlineStr"/>
      <c r="F2003" s="9" t="inlineStr">
        <is>
          <t>1395.53 Y</t>
        </is>
      </c>
    </row>
    <row r="2004" ht="11.5" customHeight="1">
      <c r="A2004" s="9" t="inlineStr"/>
      <c r="B2004" s="9" t="inlineStr">
        <is>
          <t>Add 15% CPOH on "Y"</t>
        </is>
      </c>
      <c r="C2004" s="9" t="inlineStr"/>
      <c r="D2004" s="9" t="inlineStr"/>
      <c r="E2004" s="9" t="inlineStr"/>
      <c r="F2004" s="9" t="inlineStr">
        <is>
          <t>209.33</t>
        </is>
      </c>
    </row>
    <row r="2005" ht="11.5" customHeight="1">
      <c r="A2005" s="9" t="inlineStr"/>
      <c r="B2005" s="9" t="inlineStr">
        <is>
          <t>TOTAL</t>
        </is>
      </c>
      <c r="C2005" s="9" t="inlineStr"/>
      <c r="D2005" s="9" t="inlineStr"/>
      <c r="E2005" s="9" t="inlineStr"/>
      <c r="F2005" s="9" t="inlineStr">
        <is>
          <t>1604.86 Z</t>
        </is>
      </c>
    </row>
    <row r="2006" ht="11.5" customHeight="1">
      <c r="A2006" s="9" t="inlineStr"/>
      <c r="B2006" s="9" t="inlineStr">
        <is>
          <t>Add Cess @ 1% on "Z"</t>
        </is>
      </c>
      <c r="C2006" s="9" t="inlineStr"/>
      <c r="D2006" s="9" t="inlineStr"/>
      <c r="E2006" s="9" t="inlineStr"/>
      <c r="F2006" s="9" t="inlineStr">
        <is>
          <t>16.05</t>
        </is>
      </c>
    </row>
    <row r="2007" ht="11.5" customHeight="1">
      <c r="A2007" s="9" t="inlineStr"/>
      <c r="B2007" s="9" t="inlineStr">
        <is>
          <t>Cost of 10 cum.</t>
        </is>
      </c>
      <c r="C2007" s="9" t="inlineStr"/>
      <c r="D2007" s="9" t="inlineStr"/>
      <c r="E2007" s="9" t="inlineStr"/>
      <c r="F2007" s="9" t="inlineStr">
        <is>
          <t>1620.91</t>
        </is>
      </c>
    </row>
    <row r="2008" ht="11.5" customHeight="1">
      <c r="A2008" s="9" t="inlineStr"/>
      <c r="B2008" s="9" t="inlineStr">
        <is>
          <t>Cost of 1 cum.</t>
        </is>
      </c>
      <c r="C2008" s="9" t="inlineStr"/>
      <c r="D2008" s="9" t="inlineStr"/>
      <c r="E2008" s="9" t="inlineStr"/>
      <c r="F2008" s="9" t="inlineStr">
        <is>
          <t>162.09</t>
        </is>
      </c>
    </row>
    <row r="2009" ht="11.5" customHeight="1">
      <c r="A2009" s="9" t="inlineStr"/>
      <c r="B2009" s="9" t="inlineStr">
        <is>
          <t>Say</t>
        </is>
      </c>
      <c r="C2009" s="9" t="inlineStr"/>
      <c r="D2009" s="9" t="inlineStr"/>
      <c r="E2009" s="9" t="inlineStr"/>
      <c r="F2009" s="9" t="inlineStr">
        <is>
          <t>162.10</t>
        </is>
      </c>
    </row>
    <row r="2010" ht="23" customHeight="1">
      <c r="A2010" s="9" t="inlineStr">
        <is>
          <t>2.27</t>
        </is>
      </c>
      <c r="B2010" s="9" t="inlineStr">
        <is>
          <t>Supplying and filling in plinth with</t>
        </is>
      </c>
      <c r="C2010" s="9" t="inlineStr">
        <is>
          <t>sand</t>
        </is>
      </c>
      <c r="D2010" s="9" t="inlineStr">
        <is>
          <t>under floors,</t>
        </is>
      </c>
      <c r="E2010" s="9" t="inlineStr">
        <is>
          <t>including</t>
        </is>
      </c>
      <c r="F2010" s="9" t="inlineStr">
        <is>
          <t>watering,</t>
        </is>
      </c>
    </row>
    <row r="2011" ht="11.5" customHeight="1">
      <c r="A2011" s="9" t="inlineStr"/>
      <c r="B2011" s="9" t="inlineStr">
        <is>
          <t>ramming, consolidating and dressing</t>
        </is>
      </c>
      <c r="C2011" s="9" t="inlineStr">
        <is>
          <t>complete.</t>
        </is>
      </c>
      <c r="D2011" s="9" t="inlineStr"/>
      <c r="E2011" s="9" t="inlineStr"/>
      <c r="F2011" s="9" t="inlineStr"/>
    </row>
    <row r="2012" ht="11.5" customHeight="1">
      <c r="A2012" s="10" t="inlineStr">
        <is>
          <t>Code</t>
        </is>
      </c>
      <c r="B2012" s="10" t="inlineStr">
        <is>
          <t>Description</t>
        </is>
      </c>
      <c r="C2012" s="10" t="inlineStr">
        <is>
          <t>Unit</t>
        </is>
      </c>
      <c r="D2012" s="10" t="inlineStr">
        <is>
          <t>Quantity</t>
        </is>
      </c>
      <c r="E2012" s="10" t="inlineStr">
        <is>
          <t>Rate</t>
        </is>
      </c>
      <c r="F2012" s="10" t="inlineStr">
        <is>
          <t>Amount</t>
        </is>
      </c>
    </row>
    <row r="2013" ht="11.5" customHeight="1">
      <c r="A2013" s="9" t="inlineStr"/>
      <c r="B2013" s="9" t="inlineStr">
        <is>
          <t>Details of cost for 10 cum.</t>
        </is>
      </c>
      <c r="C2013" s="9" t="inlineStr"/>
      <c r="D2013" s="9" t="inlineStr"/>
      <c r="E2013" s="9" t="inlineStr"/>
      <c r="F2013" s="9" t="inlineStr"/>
    </row>
    <row r="2014" ht="11.5" customHeight="1">
      <c r="A2014" s="9" t="inlineStr"/>
      <c r="B2014" s="9" t="inlineStr">
        <is>
          <t>MATERIAL</t>
        </is>
      </c>
      <c r="C2014" s="9" t="inlineStr"/>
      <c r="D2014" s="9" t="inlineStr"/>
      <c r="E2014" s="9" t="inlineStr"/>
      <c r="F2014" s="9" t="inlineStr"/>
    </row>
    <row r="2015" ht="11.5" customHeight="1">
      <c r="A2015" s="9" t="inlineStr">
        <is>
          <t>6501</t>
        </is>
      </c>
      <c r="B2015" s="9" t="inlineStr">
        <is>
          <t>Sand zone V (Jamuna)</t>
        </is>
      </c>
      <c r="C2015" s="9" t="inlineStr">
        <is>
          <t>cum</t>
        </is>
      </c>
      <c r="D2015" s="9" t="inlineStr">
        <is>
          <t>10.00</t>
        </is>
      </c>
      <c r="E2015" s="9" t="inlineStr">
        <is>
          <t>1225.00</t>
        </is>
      </c>
      <c r="F2015" s="9" t="inlineStr">
        <is>
          <t>12250.00</t>
        </is>
      </c>
    </row>
    <row r="2016" ht="11.5" customHeight="1">
      <c r="A2016" s="9" t="inlineStr">
        <is>
          <t>2335</t>
        </is>
      </c>
      <c r="B2016" s="9" t="inlineStr">
        <is>
          <t>Carriage of Jamuna sand</t>
        </is>
      </c>
      <c r="C2016" s="9" t="inlineStr">
        <is>
          <t>cum</t>
        </is>
      </c>
      <c r="D2016" s="9" t="inlineStr">
        <is>
          <t>10.00</t>
        </is>
      </c>
      <c r="E2016" s="9" t="inlineStr">
        <is>
          <t>103.77</t>
        </is>
      </c>
      <c r="F2016" s="9" t="inlineStr">
        <is>
          <t>1037.70</t>
        </is>
      </c>
    </row>
    <row r="2017" ht="11.5" customHeight="1">
      <c r="A2017" s="9" t="inlineStr"/>
      <c r="B2017" s="9" t="inlineStr">
        <is>
          <t>LABOUR</t>
        </is>
      </c>
      <c r="C2017" s="9" t="inlineStr"/>
      <c r="D2017" s="9" t="inlineStr"/>
      <c r="E2017" s="9" t="inlineStr"/>
      <c r="F2017" s="9" t="inlineStr"/>
    </row>
    <row r="2019" ht="11.5" customHeight="1">
      <c r="A2019" s="10" t="inlineStr">
        <is>
          <t>Code</t>
        </is>
      </c>
      <c r="B2019" s="10" t="inlineStr">
        <is>
          <t>Description</t>
        </is>
      </c>
      <c r="C2019" s="10" t="inlineStr">
        <is>
          <t>Unit</t>
        </is>
      </c>
      <c r="D2019" s="10" t="inlineStr">
        <is>
          <t>Quantity</t>
        </is>
      </c>
      <c r="E2019" s="10" t="inlineStr">
        <is>
          <t>Rate</t>
        </is>
      </c>
      <c r="F2019" s="10" t="inlineStr">
        <is>
          <t>Amount</t>
        </is>
      </c>
    </row>
    <row r="2020" ht="11.5" customHeight="1">
      <c r="A2020" s="9" t="inlineStr">
        <is>
          <t>0101</t>
        </is>
      </c>
      <c r="B2020" s="9" t="inlineStr">
        <is>
          <t>Bhisti</t>
        </is>
      </c>
      <c r="C2020" s="9" t="inlineStr">
        <is>
          <t>day</t>
        </is>
      </c>
      <c r="D2020" s="9" t="inlineStr">
        <is>
          <t>0.35</t>
        </is>
      </c>
      <c r="E2020" s="9" t="inlineStr">
        <is>
          <t>617.00</t>
        </is>
      </c>
      <c r="F2020" s="9" t="inlineStr">
        <is>
          <t>215.95</t>
        </is>
      </c>
    </row>
    <row r="2021" ht="11.5" customHeight="1">
      <c r="A2021" s="9" t="inlineStr"/>
      <c r="B2021" s="9" t="inlineStr">
        <is>
          <t>TOTAL</t>
        </is>
      </c>
      <c r="C2021" s="9" t="inlineStr"/>
      <c r="D2021" s="9" t="inlineStr"/>
      <c r="E2021" s="9" t="inlineStr"/>
      <c r="F2021" s="9" t="inlineStr">
        <is>
          <t>14597.33 W</t>
        </is>
      </c>
    </row>
    <row r="2022" ht="11.5" customHeight="1">
      <c r="A2022" s="9" t="inlineStr"/>
      <c r="B2022" s="9" t="inlineStr">
        <is>
          <t>Add 1 % Water charges on "W"</t>
        </is>
      </c>
      <c r="C2022" s="9" t="inlineStr"/>
      <c r="D2022" s="9" t="inlineStr"/>
      <c r="E2022" s="9" t="inlineStr"/>
      <c r="F2022" s="9" t="inlineStr">
        <is>
          <t>145.97</t>
        </is>
      </c>
    </row>
    <row r="2023" ht="11.5" customHeight="1">
      <c r="A2023" s="9" t="inlineStr"/>
      <c r="B2023" s="9" t="inlineStr">
        <is>
          <t>TOTAL</t>
        </is>
      </c>
      <c r="C2023" s="9" t="inlineStr"/>
      <c r="D2023" s="9" t="inlineStr"/>
      <c r="E2023" s="9" t="inlineStr"/>
      <c r="F2023" s="9" t="inlineStr">
        <is>
          <t>14743.30 X</t>
        </is>
      </c>
    </row>
    <row r="2024" ht="11.5" customHeight="1">
      <c r="A2024" s="9" t="inlineStr"/>
      <c r="B2024" s="9" t="inlineStr">
        <is>
          <t>Add GST on "X" (multiplying factor</t>
        </is>
      </c>
      <c r="C2024" s="9" t="inlineStr"/>
      <c r="D2024" s="9" t="inlineStr"/>
      <c r="E2024" s="9" t="inlineStr"/>
      <c r="F2024" s="9" t="inlineStr"/>
    </row>
    <row r="2025" ht="11.5" customHeight="1">
      <c r="A2025" s="9" t="inlineStr"/>
      <c r="B2025" s="9" t="inlineStr">
        <is>
          <t>0.1405)</t>
        </is>
      </c>
      <c r="C2025" s="9" t="inlineStr"/>
      <c r="D2025" s="9" t="inlineStr"/>
      <c r="E2025" s="9" t="inlineStr"/>
      <c r="F2025" s="9" t="inlineStr">
        <is>
          <t>2071.43</t>
        </is>
      </c>
    </row>
    <row r="2026" ht="11.5" customHeight="1">
      <c r="A2026" s="9" t="inlineStr"/>
      <c r="B2026" s="9" t="inlineStr">
        <is>
          <t>TOTAL</t>
        </is>
      </c>
      <c r="C2026" s="9" t="inlineStr"/>
      <c r="D2026" s="9" t="inlineStr"/>
      <c r="E2026" s="9" t="inlineStr"/>
      <c r="F2026" s="9" t="inlineStr">
        <is>
          <t>16814.74 Y</t>
        </is>
      </c>
    </row>
    <row r="2027" ht="11.5" customHeight="1">
      <c r="A2027" s="9" t="inlineStr"/>
      <c r="B2027" s="9" t="inlineStr">
        <is>
          <t>Add 15% CPOH on "Y"</t>
        </is>
      </c>
      <c r="C2027" s="9" t="inlineStr"/>
      <c r="D2027" s="9" t="inlineStr"/>
      <c r="E2027" s="9" t="inlineStr"/>
      <c r="F2027" s="9" t="inlineStr">
        <is>
          <t>2522.21</t>
        </is>
      </c>
    </row>
    <row r="2028" ht="11.5" customHeight="1">
      <c r="A2028" s="9" t="inlineStr"/>
      <c r="B2028" s="9" t="inlineStr">
        <is>
          <t>TOTAL</t>
        </is>
      </c>
      <c r="C2028" s="9" t="inlineStr"/>
      <c r="D2028" s="9" t="inlineStr"/>
      <c r="E2028" s="9" t="inlineStr"/>
      <c r="F2028" s="9" t="inlineStr">
        <is>
          <t>19336.95 Z</t>
        </is>
      </c>
    </row>
    <row r="2029" ht="11.5" customHeight="1">
      <c r="A2029" s="9" t="inlineStr"/>
      <c r="B2029" s="9" t="inlineStr">
        <is>
          <t>Add Cess @ 1% on "Z"</t>
        </is>
      </c>
      <c r="C2029" s="9" t="inlineStr"/>
      <c r="D2029" s="9" t="inlineStr"/>
      <c r="E2029" s="9" t="inlineStr"/>
      <c r="F2029" s="9" t="inlineStr">
        <is>
          <t>193.37</t>
        </is>
      </c>
    </row>
    <row r="2030" ht="11.5" customHeight="1">
      <c r="A2030" s="9" t="inlineStr"/>
      <c r="B2030" s="9" t="inlineStr">
        <is>
          <t>Cost of 10 cum.</t>
        </is>
      </c>
      <c r="C2030" s="9" t="inlineStr"/>
      <c r="D2030" s="9" t="inlineStr"/>
      <c r="E2030" s="9" t="inlineStr"/>
      <c r="F2030" s="9" t="inlineStr">
        <is>
          <t>19530.32</t>
        </is>
      </c>
    </row>
    <row r="2031" ht="11.5" customHeight="1">
      <c r="A2031" s="9" t="inlineStr"/>
      <c r="B2031" s="9" t="inlineStr">
        <is>
          <t>Cost of 1 cum.</t>
        </is>
      </c>
      <c r="C2031" s="9" t="inlineStr"/>
      <c r="D2031" s="9" t="inlineStr"/>
      <c r="E2031" s="9" t="inlineStr"/>
      <c r="F2031" s="9" t="inlineStr">
        <is>
          <t>1953.03</t>
        </is>
      </c>
    </row>
    <row r="2032" ht="11.5" customHeight="1">
      <c r="A2032" s="9" t="inlineStr"/>
      <c r="B2032" s="9" t="inlineStr">
        <is>
          <t>Say</t>
        </is>
      </c>
      <c r="C2032" s="9" t="inlineStr"/>
      <c r="D2032" s="9" t="inlineStr"/>
      <c r="E2032" s="9" t="inlineStr"/>
      <c r="F2032" s="9" t="inlineStr">
        <is>
          <t>1953.05</t>
        </is>
      </c>
    </row>
    <row r="2033" ht="11.5" customHeight="1">
      <c r="A2033" s="9" t="inlineStr">
        <is>
          <t>2.28</t>
        </is>
      </c>
      <c r="B2033" s="9" t="inlineStr">
        <is>
          <t>Surface dressing of the ground including</t>
        </is>
      </c>
      <c r="C2033" s="9" t="inlineStr">
        <is>
          <t>removing</t>
        </is>
      </c>
      <c r="D2033" s="9" t="inlineStr">
        <is>
          <t>vegetation</t>
        </is>
      </c>
      <c r="E2033" s="9" t="inlineStr">
        <is>
          <t>and</t>
        </is>
      </c>
      <c r="F2033" s="9" t="inlineStr">
        <is>
          <t>in-equalities</t>
        </is>
      </c>
    </row>
    <row r="2034" ht="23" customHeight="1">
      <c r="A2034" s="9" t="inlineStr"/>
      <c r="B2034" s="9" t="inlineStr">
        <is>
          <t>not exceeding 15 cm deep and disposal</t>
        </is>
      </c>
      <c r="C2034" s="9" t="inlineStr">
        <is>
          <t>of</t>
        </is>
      </c>
      <c r="D2034" s="9" t="inlineStr">
        <is>
          <t>rubbish, lead</t>
        </is>
      </c>
      <c r="E2034" s="9" t="inlineStr">
        <is>
          <t>up to</t>
        </is>
      </c>
      <c r="F2034" s="9" t="inlineStr">
        <is>
          <t>50 m and lift up</t>
        </is>
      </c>
    </row>
    <row r="2035" ht="11.5" customHeight="1">
      <c r="A2035" s="9" t="inlineStr"/>
      <c r="B2035" s="9" t="inlineStr">
        <is>
          <t>to 1.5 m.</t>
        </is>
      </c>
      <c r="C2035" s="9" t="inlineStr"/>
      <c r="D2035" s="9" t="inlineStr"/>
      <c r="E2035" s="9" t="inlineStr"/>
      <c r="F2035" s="9" t="inlineStr"/>
    </row>
    <row r="2036" ht="11.5" customHeight="1">
      <c r="A2036" s="9" t="inlineStr">
        <is>
          <t>2.28.1</t>
        </is>
      </c>
      <c r="B2036" s="9" t="inlineStr">
        <is>
          <t>All kinds of soil</t>
        </is>
      </c>
      <c r="C2036" s="9" t="inlineStr"/>
      <c r="D2036" s="9" t="inlineStr"/>
      <c r="E2036" s="9" t="inlineStr"/>
      <c r="F2036" s="9" t="inlineStr"/>
    </row>
    <row r="2037" ht="11.5" customHeight="1">
      <c r="A2037" s="10" t="inlineStr">
        <is>
          <t>Code</t>
        </is>
      </c>
      <c r="B2037" s="10" t="inlineStr">
        <is>
          <t>Description</t>
        </is>
      </c>
      <c r="C2037" s="10" t="inlineStr">
        <is>
          <t>Unit</t>
        </is>
      </c>
      <c r="D2037" s="10" t="inlineStr">
        <is>
          <t>Quantity</t>
        </is>
      </c>
      <c r="E2037" s="10" t="inlineStr">
        <is>
          <t>Rate</t>
        </is>
      </c>
      <c r="F2037" s="10" t="inlineStr">
        <is>
          <t>Amount</t>
        </is>
      </c>
    </row>
    <row r="2038" ht="11.5" customHeight="1">
      <c r="A2038" s="9" t="inlineStr"/>
      <c r="B2038" s="9" t="inlineStr">
        <is>
          <t>Details of cost for 100 sqm.</t>
        </is>
      </c>
      <c r="C2038" s="9" t="inlineStr"/>
      <c r="D2038" s="9" t="inlineStr"/>
      <c r="E2038" s="9" t="inlineStr"/>
      <c r="F2038" s="9" t="inlineStr"/>
    </row>
    <row r="2039" ht="11.5" customHeight="1">
      <c r="A2039" s="9" t="inlineStr"/>
      <c r="B2039" s="9" t="inlineStr">
        <is>
          <t>LABOUR</t>
        </is>
      </c>
      <c r="C2039" s="9" t="inlineStr"/>
      <c r="D2039" s="9" t="inlineStr"/>
      <c r="E2039" s="9" t="inlineStr"/>
      <c r="F2039" s="9" t="inlineStr"/>
    </row>
    <row r="2040" ht="11.5" customHeight="1">
      <c r="A2040" s="9" t="inlineStr">
        <is>
          <t>0114</t>
        </is>
      </c>
      <c r="B2040" s="9" t="inlineStr">
        <is>
          <t>Beldar</t>
        </is>
      </c>
      <c r="C2040" s="9" t="inlineStr">
        <is>
          <t>day</t>
        </is>
      </c>
      <c r="D2040" s="9" t="inlineStr">
        <is>
          <t>1.97</t>
        </is>
      </c>
      <c r="E2040" s="9" t="inlineStr">
        <is>
          <t>558.00</t>
        </is>
      </c>
      <c r="F2040" s="9" t="inlineStr">
        <is>
          <t>1099.26</t>
        </is>
      </c>
    </row>
    <row r="2041" ht="11.5" customHeight="1">
      <c r="A2041" s="9" t="inlineStr">
        <is>
          <t>0115</t>
        </is>
      </c>
      <c r="B2041" s="9" t="inlineStr">
        <is>
          <t>Coolie</t>
        </is>
      </c>
      <c r="C2041" s="9" t="inlineStr">
        <is>
          <t>day</t>
        </is>
      </c>
      <c r="D2041" s="9" t="inlineStr">
        <is>
          <t>1.29</t>
        </is>
      </c>
      <c r="E2041" s="9" t="inlineStr">
        <is>
          <t>558.00</t>
        </is>
      </c>
      <c r="F2041" s="9" t="inlineStr">
        <is>
          <t>719.82</t>
        </is>
      </c>
    </row>
    <row r="2042" ht="11.5" customHeight="1">
      <c r="A2042" s="9" t="inlineStr"/>
      <c r="B2042" s="9" t="inlineStr">
        <is>
          <t>TOTAL</t>
        </is>
      </c>
      <c r="C2042" s="9" t="inlineStr"/>
      <c r="D2042" s="9" t="inlineStr"/>
      <c r="E2042" s="9" t="inlineStr"/>
      <c r="F2042" s="9" t="inlineStr">
        <is>
          <t>1819.08 W</t>
        </is>
      </c>
    </row>
    <row r="2043" ht="11.5" customHeight="1">
      <c r="A2043" s="9" t="inlineStr"/>
      <c r="B2043" s="9" t="inlineStr">
        <is>
          <t>Add 1 % Water charges on "W"</t>
        </is>
      </c>
      <c r="C2043" s="9" t="inlineStr"/>
      <c r="D2043" s="9" t="inlineStr"/>
      <c r="E2043" s="9" t="inlineStr"/>
      <c r="F2043" s="9" t="inlineStr">
        <is>
          <t>18.19</t>
        </is>
      </c>
    </row>
    <row r="2044" ht="11.5" customHeight="1">
      <c r="A2044" s="9" t="inlineStr"/>
      <c r="B2044" s="9" t="inlineStr">
        <is>
          <t>TOTAL</t>
        </is>
      </c>
      <c r="C2044" s="9" t="inlineStr"/>
      <c r="D2044" s="9" t="inlineStr"/>
      <c r="E2044" s="9" t="inlineStr"/>
      <c r="F2044" s="9" t="inlineStr">
        <is>
          <t>1837.27 X</t>
        </is>
      </c>
    </row>
    <row r="2045" ht="11.5" customHeight="1">
      <c r="A2045" s="9" t="inlineStr"/>
      <c r="B2045" s="9" t="inlineStr">
        <is>
          <t>Add GST on "X" (multiplying factor</t>
        </is>
      </c>
      <c r="C2045" s="9" t="inlineStr"/>
      <c r="D2045" s="9" t="inlineStr"/>
      <c r="E2045" s="9" t="inlineStr"/>
      <c r="F2045" s="9" t="inlineStr"/>
    </row>
    <row r="2046" ht="11.5" customHeight="1">
      <c r="A2046" s="9" t="inlineStr"/>
      <c r="B2046" s="9" t="inlineStr">
        <is>
          <t>0.1405)</t>
        </is>
      </c>
      <c r="C2046" s="9" t="inlineStr"/>
      <c r="D2046" s="9" t="inlineStr"/>
      <c r="E2046" s="9" t="inlineStr"/>
      <c r="F2046" s="9" t="inlineStr">
        <is>
          <t>258.14</t>
        </is>
      </c>
    </row>
    <row r="2047" ht="11.5" customHeight="1">
      <c r="A2047" s="9" t="inlineStr"/>
      <c r="B2047" s="9" t="inlineStr">
        <is>
          <t>TOTAL</t>
        </is>
      </c>
      <c r="C2047" s="9" t="inlineStr"/>
      <c r="D2047" s="9" t="inlineStr"/>
      <c r="E2047" s="9" t="inlineStr"/>
      <c r="F2047" s="9" t="inlineStr">
        <is>
          <t>2095.41 Y</t>
        </is>
      </c>
    </row>
    <row r="2048" ht="11.5" customHeight="1">
      <c r="A2048" s="9" t="inlineStr"/>
      <c r="B2048" s="9" t="inlineStr">
        <is>
          <t>Add 15% CPOH on "Y"</t>
        </is>
      </c>
      <c r="C2048" s="9" t="inlineStr"/>
      <c r="D2048" s="9" t="inlineStr"/>
      <c r="E2048" s="9" t="inlineStr"/>
      <c r="F2048" s="9" t="inlineStr">
        <is>
          <t>314.31</t>
        </is>
      </c>
    </row>
    <row r="2049" ht="11.5" customHeight="1">
      <c r="A2049" s="9" t="inlineStr"/>
      <c r="B2049" s="9" t="inlineStr">
        <is>
          <t>TOTAL</t>
        </is>
      </c>
      <c r="C2049" s="9" t="inlineStr"/>
      <c r="D2049" s="9" t="inlineStr"/>
      <c r="E2049" s="9" t="inlineStr"/>
      <c r="F2049" s="9" t="inlineStr">
        <is>
          <t>2409.72 Z</t>
        </is>
      </c>
    </row>
    <row r="2050" ht="11.5" customHeight="1">
      <c r="A2050" s="9" t="inlineStr"/>
      <c r="B2050" s="9" t="inlineStr">
        <is>
          <t>Add Cess @ 1% on "Z"</t>
        </is>
      </c>
      <c r="C2050" s="9" t="inlineStr"/>
      <c r="D2050" s="9" t="inlineStr"/>
      <c r="E2050" s="9" t="inlineStr"/>
      <c r="F2050" s="9" t="inlineStr">
        <is>
          <t>24.10</t>
        </is>
      </c>
    </row>
    <row r="2051" ht="11.5" customHeight="1">
      <c r="A2051" s="9" t="inlineStr"/>
      <c r="B2051" s="9" t="inlineStr">
        <is>
          <t>Cost of 100 sqm.</t>
        </is>
      </c>
      <c r="C2051" s="9" t="inlineStr"/>
      <c r="D2051" s="9" t="inlineStr"/>
      <c r="E2051" s="9" t="inlineStr"/>
      <c r="F2051" s="9" t="inlineStr">
        <is>
          <t>2433.82</t>
        </is>
      </c>
    </row>
    <row r="2052" ht="11.5" customHeight="1">
      <c r="A2052" s="9" t="inlineStr"/>
      <c r="B2052" s="9" t="inlineStr">
        <is>
          <t>Cost of 1 sqm.</t>
        </is>
      </c>
      <c r="C2052" s="9" t="inlineStr"/>
      <c r="D2052" s="9" t="inlineStr"/>
      <c r="E2052" s="9" t="inlineStr"/>
      <c r="F2052" s="9" t="inlineStr">
        <is>
          <t>24.34</t>
        </is>
      </c>
    </row>
    <row r="2053" ht="11.5" customHeight="1">
      <c r="A2053" s="9" t="inlineStr"/>
      <c r="B2053" s="9" t="inlineStr">
        <is>
          <t>Say</t>
        </is>
      </c>
      <c r="C2053" s="9" t="inlineStr"/>
      <c r="D2053" s="9" t="inlineStr"/>
      <c r="E2053" s="9" t="inlineStr"/>
      <c r="F2053" s="9" t="inlineStr">
        <is>
          <t>24.35</t>
        </is>
      </c>
    </row>
    <row r="2054" ht="11.5" customHeight="1">
      <c r="A2054" s="9" t="inlineStr">
        <is>
          <t>2.29</t>
        </is>
      </c>
      <c r="B2054" s="9" t="inlineStr">
        <is>
          <t>Ploughing the existing ground to</t>
        </is>
      </c>
      <c r="C2054" s="9" t="inlineStr">
        <is>
          <t>a depth</t>
        </is>
      </c>
      <c r="D2054" s="9" t="inlineStr">
        <is>
          <t>of 15 cm to</t>
        </is>
      </c>
      <c r="E2054" s="9" t="inlineStr">
        <is>
          <t>25 cm and</t>
        </is>
      </c>
      <c r="F2054" s="9" t="inlineStr">
        <is>
          <t>watering the</t>
        </is>
      </c>
    </row>
    <row r="2055" ht="11.5" customHeight="1">
      <c r="A2055" s="9" t="inlineStr"/>
      <c r="B2055" s="9" t="inlineStr">
        <is>
          <t>same.</t>
        </is>
      </c>
      <c r="C2055" s="9" t="inlineStr"/>
      <c r="D2055" s="9" t="inlineStr"/>
      <c r="E2055" s="9" t="inlineStr"/>
      <c r="F2055" s="9" t="inlineStr"/>
    </row>
    <row r="2056" ht="11.5" customHeight="1">
      <c r="A2056" s="9" t="inlineStr">
        <is>
          <t>2.29.1</t>
        </is>
      </c>
      <c r="B2056" s="9" t="inlineStr">
        <is>
          <t>All kinds of soil</t>
        </is>
      </c>
      <c r="C2056" s="9" t="inlineStr"/>
      <c r="D2056" s="9" t="inlineStr"/>
      <c r="E2056" s="9" t="inlineStr"/>
      <c r="F2056" s="9" t="inlineStr"/>
    </row>
    <row r="2057" ht="11.5" customHeight="1">
      <c r="A2057" s="10" t="inlineStr">
        <is>
          <t>Code</t>
        </is>
      </c>
      <c r="B2057" s="10" t="inlineStr">
        <is>
          <t>Description</t>
        </is>
      </c>
      <c r="C2057" s="10" t="inlineStr">
        <is>
          <t>Unit</t>
        </is>
      </c>
      <c r="D2057" s="10" t="inlineStr">
        <is>
          <t>Quantity</t>
        </is>
      </c>
      <c r="E2057" s="10" t="inlineStr">
        <is>
          <t>Rate</t>
        </is>
      </c>
      <c r="F2057" s="10" t="inlineStr">
        <is>
          <t>Amount</t>
        </is>
      </c>
    </row>
    <row r="2058" ht="11.5" customHeight="1">
      <c r="A2058" s="9" t="inlineStr"/>
      <c r="B2058" s="9" t="inlineStr">
        <is>
          <t>Details of cost for 100 sqm.</t>
        </is>
      </c>
      <c r="C2058" s="9" t="inlineStr"/>
      <c r="D2058" s="9" t="inlineStr"/>
      <c r="E2058" s="9" t="inlineStr"/>
      <c r="F2058" s="9" t="inlineStr"/>
    </row>
    <row r="2059" ht="11.5" customHeight="1">
      <c r="A2059" s="9" t="inlineStr"/>
      <c r="B2059" s="9" t="inlineStr">
        <is>
          <t>LABOUR</t>
        </is>
      </c>
      <c r="C2059" s="9" t="inlineStr"/>
      <c r="D2059" s="9" t="inlineStr"/>
      <c r="E2059" s="9" t="inlineStr"/>
      <c r="F2059" s="9" t="inlineStr"/>
    </row>
    <row r="2060" ht="11.5" customHeight="1">
      <c r="A2060" s="9" t="inlineStr">
        <is>
          <t>0114</t>
        </is>
      </c>
      <c r="B2060" s="9" t="inlineStr">
        <is>
          <t>Beldar</t>
        </is>
      </c>
      <c r="C2060" s="9" t="inlineStr">
        <is>
          <t>day</t>
        </is>
      </c>
      <c r="D2060" s="9" t="inlineStr">
        <is>
          <t>2.75</t>
        </is>
      </c>
      <c r="E2060" s="9" t="inlineStr">
        <is>
          <t>558.00</t>
        </is>
      </c>
      <c r="F2060" s="9" t="inlineStr">
        <is>
          <t>1534.50</t>
        </is>
      </c>
    </row>
    <row r="2062" ht="11.5" customHeight="1">
      <c r="A2062" s="10" t="inlineStr">
        <is>
          <t>Code</t>
        </is>
      </c>
      <c r="B2062" s="10" t="inlineStr">
        <is>
          <t>Description</t>
        </is>
      </c>
      <c r="C2062" s="10" t="inlineStr">
        <is>
          <t>Unit</t>
        </is>
      </c>
      <c r="D2062" s="10" t="inlineStr">
        <is>
          <t>Quantity</t>
        </is>
      </c>
      <c r="E2062" s="10" t="inlineStr">
        <is>
          <t>Rate</t>
        </is>
      </c>
      <c r="F2062" s="10" t="inlineStr">
        <is>
          <t>Amount</t>
        </is>
      </c>
    </row>
    <row r="2063" ht="11.5" customHeight="1">
      <c r="A2063" s="9" t="inlineStr">
        <is>
          <t>0101</t>
        </is>
      </c>
      <c r="B2063" s="9" t="inlineStr">
        <is>
          <t>Bhisti</t>
        </is>
      </c>
      <c r="C2063" s="9" t="inlineStr">
        <is>
          <t>day</t>
        </is>
      </c>
      <c r="D2063" s="9" t="inlineStr">
        <is>
          <t>0.50</t>
        </is>
      </c>
      <c r="E2063" s="9" t="inlineStr">
        <is>
          <t>617.00</t>
        </is>
      </c>
      <c r="F2063" s="9" t="inlineStr">
        <is>
          <t>308.50</t>
        </is>
      </c>
    </row>
    <row r="2064" ht="11.5" customHeight="1">
      <c r="A2064" s="9" t="inlineStr"/>
      <c r="B2064" s="9" t="inlineStr">
        <is>
          <t>TOTAL</t>
        </is>
      </c>
      <c r="C2064" s="9" t="inlineStr"/>
      <c r="D2064" s="9" t="inlineStr"/>
      <c r="E2064" s="9" t="inlineStr"/>
      <c r="F2064" s="9" t="inlineStr">
        <is>
          <t>1843.00 W</t>
        </is>
      </c>
    </row>
    <row r="2065" ht="11.5" customHeight="1">
      <c r="A2065" s="9" t="inlineStr"/>
      <c r="B2065" s="9" t="inlineStr">
        <is>
          <t>Add 1 % Water charges on "W"</t>
        </is>
      </c>
      <c r="C2065" s="9" t="inlineStr"/>
      <c r="D2065" s="9" t="inlineStr"/>
      <c r="E2065" s="9" t="inlineStr"/>
      <c r="F2065" s="9" t="inlineStr">
        <is>
          <t>18.43</t>
        </is>
      </c>
    </row>
    <row r="2066" ht="11.5" customHeight="1">
      <c r="A2066" s="9" t="inlineStr"/>
      <c r="B2066" s="9" t="inlineStr">
        <is>
          <t>TOTAL</t>
        </is>
      </c>
      <c r="C2066" s="9" t="inlineStr"/>
      <c r="D2066" s="9" t="inlineStr"/>
      <c r="E2066" s="9" t="inlineStr"/>
      <c r="F2066" s="9" t="inlineStr">
        <is>
          <t>1861.43 X</t>
        </is>
      </c>
    </row>
    <row r="2067" ht="11.5" customHeight="1">
      <c r="A2067" s="9" t="inlineStr"/>
      <c r="B2067" s="9" t="inlineStr">
        <is>
          <t>Add GST on "X" (multiplying factor</t>
        </is>
      </c>
      <c r="C2067" s="9" t="inlineStr"/>
      <c r="D2067" s="9" t="inlineStr"/>
      <c r="E2067" s="9" t="inlineStr"/>
      <c r="F2067" s="9" t="inlineStr"/>
    </row>
    <row r="2068" ht="11.5" customHeight="1">
      <c r="A2068" s="9" t="inlineStr"/>
      <c r="B2068" s="9" t="inlineStr">
        <is>
          <t>0.1405)</t>
        </is>
      </c>
      <c r="C2068" s="9" t="inlineStr"/>
      <c r="D2068" s="9" t="inlineStr"/>
      <c r="E2068" s="9" t="inlineStr"/>
      <c r="F2068" s="9" t="inlineStr">
        <is>
          <t>261.53</t>
        </is>
      </c>
    </row>
    <row r="2069" ht="11.5" customHeight="1">
      <c r="A2069" s="9" t="inlineStr"/>
      <c r="B2069" s="9" t="inlineStr">
        <is>
          <t>TOTAL</t>
        </is>
      </c>
      <c r="C2069" s="9" t="inlineStr"/>
      <c r="D2069" s="9" t="inlineStr"/>
      <c r="E2069" s="9" t="inlineStr"/>
      <c r="F2069" s="9" t="inlineStr">
        <is>
          <t>2122.96 Y</t>
        </is>
      </c>
    </row>
    <row r="2070" ht="11.5" customHeight="1">
      <c r="A2070" s="9" t="inlineStr"/>
      <c r="B2070" s="9" t="inlineStr">
        <is>
          <t>Add 15% CPOH on "Y"</t>
        </is>
      </c>
      <c r="C2070" s="9" t="inlineStr"/>
      <c r="D2070" s="9" t="inlineStr"/>
      <c r="E2070" s="9" t="inlineStr"/>
      <c r="F2070" s="9" t="inlineStr">
        <is>
          <t>318.44</t>
        </is>
      </c>
    </row>
    <row r="2071" ht="11.5" customHeight="1">
      <c r="A2071" s="9" t="inlineStr"/>
      <c r="B2071" s="9" t="inlineStr">
        <is>
          <t>TOTAL</t>
        </is>
      </c>
      <c r="C2071" s="9" t="inlineStr"/>
      <c r="D2071" s="9" t="inlineStr"/>
      <c r="E2071" s="9" t="inlineStr"/>
      <c r="F2071" s="9" t="inlineStr">
        <is>
          <t>2441.41 Z</t>
        </is>
      </c>
    </row>
    <row r="2072" ht="11.5" customHeight="1">
      <c r="A2072" s="9" t="inlineStr"/>
      <c r="B2072" s="9" t="inlineStr">
        <is>
          <t>Add Cess @ 1% on "Z"</t>
        </is>
      </c>
      <c r="C2072" s="9" t="inlineStr"/>
      <c r="D2072" s="9" t="inlineStr"/>
      <c r="E2072" s="9" t="inlineStr"/>
      <c r="F2072" s="9" t="inlineStr">
        <is>
          <t>24.41</t>
        </is>
      </c>
    </row>
    <row r="2073" ht="11.5" customHeight="1">
      <c r="A2073" s="9" t="inlineStr"/>
      <c r="B2073" s="9" t="inlineStr">
        <is>
          <t>Cost of 100 sqm.</t>
        </is>
      </c>
      <c r="C2073" s="9" t="inlineStr"/>
      <c r="D2073" s="9" t="inlineStr"/>
      <c r="E2073" s="9" t="inlineStr"/>
      <c r="F2073" s="9" t="inlineStr">
        <is>
          <t>2465.82</t>
        </is>
      </c>
    </row>
    <row r="2074" ht="11.5" customHeight="1">
      <c r="A2074" s="9" t="inlineStr"/>
      <c r="B2074" s="9" t="inlineStr">
        <is>
          <t>Cost of 1 sqm.</t>
        </is>
      </c>
      <c r="C2074" s="9" t="inlineStr"/>
      <c r="D2074" s="9" t="inlineStr"/>
      <c r="E2074" s="9" t="inlineStr"/>
      <c r="F2074" s="9" t="inlineStr">
        <is>
          <t>24.66</t>
        </is>
      </c>
    </row>
    <row r="2075" ht="11.5" customHeight="1">
      <c r="A2075" s="9" t="inlineStr"/>
      <c r="B2075" s="9" t="inlineStr">
        <is>
          <t>Say</t>
        </is>
      </c>
      <c r="C2075" s="9" t="inlineStr"/>
      <c r="D2075" s="9" t="inlineStr"/>
      <c r="E2075" s="9" t="inlineStr"/>
      <c r="F2075" s="9" t="inlineStr">
        <is>
          <t>24.65</t>
        </is>
      </c>
    </row>
    <row r="2076" ht="11.5" customHeight="1">
      <c r="A2076" s="9" t="inlineStr">
        <is>
          <t>2.30</t>
        </is>
      </c>
      <c r="B2076" s="9" t="inlineStr">
        <is>
          <t>Excavating holes more than 0.10 cum</t>
        </is>
      </c>
      <c r="C2076" s="9" t="inlineStr">
        <is>
          <t>&amp; upto</t>
        </is>
      </c>
      <c r="D2076" s="9" t="inlineStr">
        <is>
          <t>0.5 cum</t>
        </is>
      </c>
      <c r="E2076" s="9" t="inlineStr">
        <is>
          <t>including</t>
        </is>
      </c>
      <c r="F2076" s="9" t="inlineStr">
        <is>
          <t>getting out the</t>
        </is>
      </c>
    </row>
    <row r="2077" ht="23" customHeight="1">
      <c r="A2077" s="9" t="inlineStr"/>
      <c r="B2077" s="9" t="inlineStr">
        <is>
          <t>excavated soil, then returning the soil</t>
        </is>
      </c>
      <c r="C2077" s="9" t="inlineStr">
        <is>
          <t>as required</t>
        </is>
      </c>
      <c r="D2077" s="9" t="inlineStr">
        <is>
          <t>in layers</t>
        </is>
      </c>
      <c r="E2077" s="9" t="inlineStr">
        <is>
          <t>not exceeding</t>
        </is>
      </c>
      <c r="F2077" s="9" t="inlineStr">
        <is>
          <t>20cm</t>
        </is>
      </c>
    </row>
    <row r="2078" ht="23" customHeight="1">
      <c r="A2078" s="9" t="inlineStr"/>
      <c r="B2078" s="9" t="inlineStr">
        <is>
          <t>in depth, including consolidating</t>
        </is>
      </c>
      <c r="C2078" s="9" t="inlineStr">
        <is>
          <t>each deposited</t>
        </is>
      </c>
      <c r="D2078" s="9" t="inlineStr">
        <is>
          <t>layer</t>
        </is>
      </c>
      <c r="E2078" s="9" t="inlineStr">
        <is>
          <t>by ramming,</t>
        </is>
      </c>
      <c r="F2078" s="9" t="inlineStr">
        <is>
          <t>watering</t>
        </is>
      </c>
    </row>
    <row r="2079" ht="23" customHeight="1">
      <c r="A2079" s="9" t="inlineStr"/>
      <c r="B2079" s="9" t="inlineStr">
        <is>
          <t>etc, disposing of surplus excavated</t>
        </is>
      </c>
      <c r="C2079" s="9" t="inlineStr">
        <is>
          <t>soil, as</t>
        </is>
      </c>
      <c r="D2079" s="9" t="inlineStr">
        <is>
          <t>directed within</t>
        </is>
      </c>
      <c r="E2079" s="9" t="inlineStr">
        <is>
          <t>a lead</t>
        </is>
      </c>
      <c r="F2079" s="9" t="inlineStr">
        <is>
          <t>of 50 m and</t>
        </is>
      </c>
    </row>
    <row r="2080" ht="11.5" customHeight="1">
      <c r="A2080" s="9" t="inlineStr"/>
      <c r="B2080" s="9" t="inlineStr">
        <is>
          <t>lift upto 1.5 m.</t>
        </is>
      </c>
      <c r="C2080" s="9" t="inlineStr"/>
      <c r="D2080" s="9" t="inlineStr"/>
      <c r="E2080" s="9" t="inlineStr"/>
      <c r="F2080" s="9" t="inlineStr"/>
    </row>
    <row r="2081" ht="11.5" customHeight="1">
      <c r="A2081" s="9" t="inlineStr">
        <is>
          <t>2.30.1</t>
        </is>
      </c>
      <c r="B2081" s="9" t="inlineStr">
        <is>
          <t>All kinds of soil</t>
        </is>
      </c>
      <c r="C2081" s="9" t="inlineStr"/>
      <c r="D2081" s="9" t="inlineStr"/>
      <c r="E2081" s="9" t="inlineStr"/>
      <c r="F2081" s="9" t="inlineStr"/>
    </row>
    <row r="2082" ht="11.5" customHeight="1">
      <c r="A2082" s="10" t="inlineStr">
        <is>
          <t>Code</t>
        </is>
      </c>
      <c r="B2082" s="10" t="inlineStr">
        <is>
          <t>Description</t>
        </is>
      </c>
      <c r="C2082" s="10" t="inlineStr">
        <is>
          <t>Unit</t>
        </is>
      </c>
      <c r="D2082" s="10" t="inlineStr">
        <is>
          <t>Quantity</t>
        </is>
      </c>
      <c r="E2082" s="10" t="inlineStr">
        <is>
          <t>Rate</t>
        </is>
      </c>
      <c r="F2082" s="10" t="inlineStr">
        <is>
          <t>Amount</t>
        </is>
      </c>
    </row>
    <row r="2083" ht="11.5" customHeight="1">
      <c r="A2083" s="9" t="inlineStr"/>
      <c r="B2083" s="9" t="inlineStr">
        <is>
          <t>Details of cost for 10 holes-</t>
        </is>
      </c>
      <c r="C2083" s="9" t="inlineStr"/>
      <c r="D2083" s="9" t="inlineStr"/>
      <c r="E2083" s="9" t="inlineStr"/>
      <c r="F2083" s="9" t="inlineStr"/>
    </row>
    <row r="2084" ht="11.5" customHeight="1">
      <c r="A2084" s="9" t="inlineStr"/>
      <c r="B2084" s="9" t="inlineStr">
        <is>
          <t>Earth work 10 x 0.30 (avg) = 3.0 cum</t>
        </is>
      </c>
      <c r="C2084" s="9" t="inlineStr"/>
      <c r="D2084" s="9" t="inlineStr"/>
      <c r="E2084" s="9" t="inlineStr"/>
      <c r="F2084" s="9" t="inlineStr"/>
    </row>
    <row r="2085" ht="11.5" customHeight="1">
      <c r="A2085" s="9" t="inlineStr">
        <is>
          <t>2.8.1</t>
        </is>
      </c>
      <c r="B2085" s="9" t="inlineStr">
        <is>
          <t>Rate as per item no. 2.8.1 of</t>
        </is>
      </c>
      <c r="C2085" s="9" t="inlineStr"/>
      <c r="D2085" s="9" t="inlineStr"/>
      <c r="E2085" s="9" t="inlineStr"/>
      <c r="F2085" s="9" t="inlineStr"/>
    </row>
    <row r="2086" ht="11.5" customHeight="1">
      <c r="A2086" s="9" t="inlineStr"/>
      <c r="B2086" s="9" t="inlineStr">
        <is>
          <t>SH: Earth work</t>
        </is>
      </c>
      <c r="C2086" s="9" t="inlineStr">
        <is>
          <t>cum</t>
        </is>
      </c>
      <c r="D2086" s="9" t="inlineStr">
        <is>
          <t>3.00</t>
        </is>
      </c>
      <c r="E2086" s="9" t="inlineStr">
        <is>
          <t>252.30</t>
        </is>
      </c>
      <c r="F2086" s="9" t="inlineStr">
        <is>
          <t>756.90 A</t>
        </is>
      </c>
    </row>
    <row r="2087" ht="11.5" customHeight="1">
      <c r="A2087" s="9" t="inlineStr"/>
      <c r="B2087" s="9" t="inlineStr">
        <is>
          <t>Extra labour for filling and ramming</t>
        </is>
      </c>
      <c r="C2087" s="9" t="inlineStr"/>
      <c r="D2087" s="9" t="inlineStr"/>
      <c r="E2087" s="9" t="inlineStr"/>
      <c r="F2087" s="9" t="inlineStr"/>
    </row>
    <row r="2088" ht="11.5" customHeight="1">
      <c r="A2088" s="9" t="inlineStr">
        <is>
          <t>9999</t>
        </is>
      </c>
      <c r="B2088" s="9" t="inlineStr">
        <is>
          <t>Sundries</t>
        </is>
      </c>
      <c r="C2088" s="9" t="inlineStr">
        <is>
          <t>L.S.</t>
        </is>
      </c>
      <c r="D2088" s="9" t="inlineStr">
        <is>
          <t>13.52</t>
        </is>
      </c>
      <c r="E2088" s="9" t="inlineStr">
        <is>
          <t>2.00</t>
        </is>
      </c>
      <c r="F2088" s="9" t="inlineStr">
        <is>
          <t>27.04</t>
        </is>
      </c>
    </row>
    <row r="2089" ht="11.5" customHeight="1">
      <c r="A2089" s="9" t="inlineStr"/>
      <c r="B2089" s="9" t="inlineStr">
        <is>
          <t>TOTAL</t>
        </is>
      </c>
      <c r="C2089" s="9" t="inlineStr"/>
      <c r="D2089" s="9" t="inlineStr"/>
      <c r="E2089" s="9" t="inlineStr"/>
      <c r="F2089" s="9" t="inlineStr">
        <is>
          <t>783.94 W</t>
        </is>
      </c>
    </row>
    <row r="2090" ht="11.5" customHeight="1">
      <c r="A2090" s="9" t="inlineStr"/>
      <c r="B2090" s="9" t="inlineStr">
        <is>
          <t>Add 1 % Water charges on "W-A"</t>
        </is>
      </c>
      <c r="C2090" s="9" t="inlineStr"/>
      <c r="D2090" s="9" t="inlineStr"/>
      <c r="E2090" s="9" t="inlineStr"/>
      <c r="F2090" s="9" t="inlineStr">
        <is>
          <t>0.27</t>
        </is>
      </c>
    </row>
    <row r="2091" ht="11.5" customHeight="1">
      <c r="A2091" s="9" t="inlineStr"/>
      <c r="B2091" s="9" t="inlineStr">
        <is>
          <t>TOTAL</t>
        </is>
      </c>
      <c r="C2091" s="9" t="inlineStr"/>
      <c r="D2091" s="9" t="inlineStr"/>
      <c r="E2091" s="9" t="inlineStr"/>
      <c r="F2091" s="9" t="inlineStr">
        <is>
          <t>784.21 X</t>
        </is>
      </c>
    </row>
    <row r="2092" ht="11.5" customHeight="1">
      <c r="A2092" s="9" t="inlineStr"/>
      <c r="B2092" s="9" t="inlineStr">
        <is>
          <t>Add GST on "X-A" (multiplying factor</t>
        </is>
      </c>
      <c r="C2092" s="9" t="inlineStr"/>
      <c r="D2092" s="9" t="inlineStr"/>
      <c r="E2092" s="9" t="inlineStr"/>
      <c r="F2092" s="9" t="inlineStr"/>
    </row>
    <row r="2093" ht="11.5" customHeight="1">
      <c r="A2093" s="9" t="inlineStr"/>
      <c r="B2093" s="9" t="inlineStr">
        <is>
          <t>0.1405)</t>
        </is>
      </c>
      <c r="C2093" s="9" t="inlineStr"/>
      <c r="D2093" s="9" t="inlineStr"/>
      <c r="E2093" s="9" t="inlineStr"/>
      <c r="F2093" s="9" t="inlineStr">
        <is>
          <t>3.84</t>
        </is>
      </c>
    </row>
    <row r="2094" ht="11.5" customHeight="1">
      <c r="A2094" s="9" t="inlineStr"/>
      <c r="B2094" s="9" t="inlineStr">
        <is>
          <t>TOTAL</t>
        </is>
      </c>
      <c r="C2094" s="9" t="inlineStr"/>
      <c r="D2094" s="9" t="inlineStr"/>
      <c r="E2094" s="9" t="inlineStr"/>
      <c r="F2094" s="9" t="inlineStr">
        <is>
          <t>788.05 Y</t>
        </is>
      </c>
    </row>
    <row r="2095" ht="11.5" customHeight="1">
      <c r="A2095" s="9" t="inlineStr"/>
      <c r="B2095" s="9" t="inlineStr">
        <is>
          <t>Add 15% CPOH on "Y-A"</t>
        </is>
      </c>
      <c r="C2095" s="9" t="inlineStr"/>
      <c r="D2095" s="9" t="inlineStr"/>
      <c r="E2095" s="9" t="inlineStr"/>
      <c r="F2095" s="9" t="inlineStr">
        <is>
          <t>4.67</t>
        </is>
      </c>
    </row>
    <row r="2096" ht="11.5" customHeight="1">
      <c r="A2096" s="9" t="inlineStr"/>
      <c r="B2096" s="9" t="inlineStr">
        <is>
          <t>TOTAL</t>
        </is>
      </c>
      <c r="C2096" s="9" t="inlineStr"/>
      <c r="D2096" s="9" t="inlineStr"/>
      <c r="E2096" s="9" t="inlineStr"/>
      <c r="F2096" s="9" t="inlineStr">
        <is>
          <t>792.72 Z</t>
        </is>
      </c>
    </row>
    <row r="2097" ht="11.5" customHeight="1">
      <c r="A2097" s="9" t="inlineStr"/>
      <c r="B2097" s="9" t="inlineStr">
        <is>
          <t>Add Cess @ 1% on "Z-A"</t>
        </is>
      </c>
      <c r="C2097" s="9" t="inlineStr"/>
      <c r="D2097" s="9" t="inlineStr"/>
      <c r="E2097" s="9" t="inlineStr"/>
      <c r="F2097" s="9" t="inlineStr">
        <is>
          <t>0.36</t>
        </is>
      </c>
    </row>
    <row r="2098" ht="11.5" customHeight="1">
      <c r="A2098" s="9" t="inlineStr"/>
      <c r="B2098" s="9" t="inlineStr">
        <is>
          <t>Cost of 10 holes</t>
        </is>
      </c>
      <c r="C2098" s="9" t="inlineStr"/>
      <c r="D2098" s="9" t="inlineStr"/>
      <c r="E2098" s="9" t="inlineStr"/>
      <c r="F2098" s="9" t="inlineStr">
        <is>
          <t>793.08</t>
        </is>
      </c>
    </row>
    <row r="2099" ht="11.5" customHeight="1">
      <c r="A2099" s="9" t="inlineStr"/>
      <c r="B2099" s="9" t="inlineStr">
        <is>
          <t>Cost of 1 hole</t>
        </is>
      </c>
      <c r="C2099" s="9" t="inlineStr"/>
      <c r="D2099" s="9" t="inlineStr"/>
      <c r="E2099" s="9" t="inlineStr"/>
      <c r="F2099" s="9" t="inlineStr">
        <is>
          <t>79.31</t>
        </is>
      </c>
    </row>
    <row r="2100" ht="11.5" customHeight="1">
      <c r="A2100" s="9" t="inlineStr"/>
      <c r="B2100" s="9" t="inlineStr">
        <is>
          <t>Say</t>
        </is>
      </c>
      <c r="C2100" s="9" t="inlineStr"/>
      <c r="D2100" s="9" t="inlineStr"/>
      <c r="E2100" s="9" t="inlineStr"/>
      <c r="F2100" s="9" t="inlineStr">
        <is>
          <t>79.30</t>
        </is>
      </c>
    </row>
    <row r="2101" ht="11.5" customHeight="1">
      <c r="A2101" s="9" t="inlineStr">
        <is>
          <t>2.30.2</t>
        </is>
      </c>
      <c r="B2101" s="9" t="inlineStr">
        <is>
          <t>Ordinary rock</t>
        </is>
      </c>
      <c r="C2101" s="9" t="inlineStr"/>
      <c r="D2101" s="9" t="inlineStr"/>
      <c r="E2101" s="9" t="inlineStr"/>
      <c r="F2101" s="9" t="inlineStr"/>
    </row>
    <row r="2102" ht="11.5" customHeight="1">
      <c r="A2102" s="10" t="inlineStr">
        <is>
          <t>Code</t>
        </is>
      </c>
      <c r="B2102" s="10" t="inlineStr">
        <is>
          <t>Description</t>
        </is>
      </c>
      <c r="C2102" s="10" t="inlineStr">
        <is>
          <t>Unit</t>
        </is>
      </c>
      <c r="D2102" s="10" t="inlineStr">
        <is>
          <t>Quantity</t>
        </is>
      </c>
      <c r="E2102" s="10" t="inlineStr">
        <is>
          <t>Rate</t>
        </is>
      </c>
      <c r="F2102" s="10" t="inlineStr">
        <is>
          <t>Amount</t>
        </is>
      </c>
    </row>
    <row r="2103" ht="11.5" customHeight="1">
      <c r="A2103" s="9" t="inlineStr"/>
      <c r="B2103" s="9" t="inlineStr">
        <is>
          <t>Details of cost for 10 holes-</t>
        </is>
      </c>
      <c r="C2103" s="9" t="inlineStr"/>
      <c r="D2103" s="9" t="inlineStr"/>
      <c r="E2103" s="9" t="inlineStr"/>
      <c r="F2103" s="9" t="inlineStr"/>
    </row>
    <row r="2104" ht="11.5" customHeight="1">
      <c r="A2104" s="9" t="inlineStr"/>
      <c r="B2104" s="9" t="inlineStr">
        <is>
          <t>Earth work 10 x 0.3 (avg) = 3.0 cum</t>
        </is>
      </c>
      <c r="C2104" s="9" t="inlineStr"/>
      <c r="D2104" s="9" t="inlineStr"/>
      <c r="E2104" s="9" t="inlineStr"/>
      <c r="F2104" s="9" t="inlineStr"/>
    </row>
    <row r="2105" ht="11.5" customHeight="1">
      <c r="A2105" s="9" t="inlineStr">
        <is>
          <t>2.9.1</t>
        </is>
      </c>
      <c r="B2105" s="9" t="inlineStr">
        <is>
          <t>Rate as per Item Number 2.9.1 of</t>
        </is>
      </c>
      <c r="C2105" s="9" t="inlineStr"/>
      <c r="D2105" s="9" t="inlineStr"/>
      <c r="E2105" s="9" t="inlineStr"/>
      <c r="F2105" s="9" t="inlineStr"/>
    </row>
    <row r="2106" ht="11.5" customHeight="1">
      <c r="A2106" s="9" t="inlineStr"/>
      <c r="B2106" s="9" t="inlineStr">
        <is>
          <t>SH: Earth Work</t>
        </is>
      </c>
      <c r="C2106" s="9" t="inlineStr">
        <is>
          <t>cum</t>
        </is>
      </c>
      <c r="D2106" s="9" t="inlineStr">
        <is>
          <t>3.00</t>
        </is>
      </c>
      <c r="E2106" s="9" t="inlineStr">
        <is>
          <t>448.15</t>
        </is>
      </c>
      <c r="F2106" s="9" t="inlineStr">
        <is>
          <t>1344.45 A</t>
        </is>
      </c>
    </row>
    <row r="2107" ht="11.5" customHeight="1">
      <c r="A2107" s="9" t="inlineStr"/>
      <c r="B2107" s="9" t="inlineStr">
        <is>
          <t>Extra labour for filling and ramming</t>
        </is>
      </c>
      <c r="C2107" s="9" t="inlineStr"/>
      <c r="D2107" s="9" t="inlineStr"/>
      <c r="E2107" s="9" t="inlineStr"/>
      <c r="F2107" s="9" t="inlineStr"/>
    </row>
    <row r="2109" ht="11.5" customHeight="1">
      <c r="A2109" s="10" t="inlineStr">
        <is>
          <t>Code</t>
        </is>
      </c>
      <c r="B2109" s="10" t="inlineStr">
        <is>
          <t>Description</t>
        </is>
      </c>
      <c r="C2109" s="10" t="inlineStr">
        <is>
          <t>Unit</t>
        </is>
      </c>
      <c r="D2109" s="10" t="inlineStr">
        <is>
          <t>Quantity</t>
        </is>
      </c>
      <c r="E2109" s="10" t="inlineStr">
        <is>
          <t>Rate</t>
        </is>
      </c>
      <c r="F2109" s="10" t="inlineStr">
        <is>
          <t>Amount</t>
        </is>
      </c>
    </row>
    <row r="2110" ht="11.5" customHeight="1">
      <c r="A2110" s="9" t="inlineStr">
        <is>
          <t>9999</t>
        </is>
      </c>
      <c r="B2110" s="9" t="inlineStr">
        <is>
          <t>Sundries</t>
        </is>
      </c>
      <c r="C2110" s="9" t="inlineStr">
        <is>
          <t>L.S.</t>
        </is>
      </c>
      <c r="D2110" s="9" t="inlineStr">
        <is>
          <t>13.52</t>
        </is>
      </c>
      <c r="E2110" s="9" t="inlineStr">
        <is>
          <t>2.00</t>
        </is>
      </c>
      <c r="F2110" s="9" t="inlineStr">
        <is>
          <t>27.04</t>
        </is>
      </c>
    </row>
    <row r="2111" ht="11.5" customHeight="1">
      <c r="A2111" s="9" t="inlineStr"/>
      <c r="B2111" s="9" t="inlineStr">
        <is>
          <t>TOTAL</t>
        </is>
      </c>
      <c r="C2111" s="9" t="inlineStr"/>
      <c r="D2111" s="9" t="inlineStr"/>
      <c r="E2111" s="9" t="inlineStr"/>
      <c r="F2111" s="9" t="inlineStr">
        <is>
          <t>1371.49 W</t>
        </is>
      </c>
    </row>
    <row r="2112" ht="11.5" customHeight="1">
      <c r="A2112" s="9" t="inlineStr"/>
      <c r="B2112" s="9" t="inlineStr">
        <is>
          <t>Add 1 % Water charges on "W-A"</t>
        </is>
      </c>
      <c r="C2112" s="9" t="inlineStr"/>
      <c r="D2112" s="9" t="inlineStr"/>
      <c r="E2112" s="9" t="inlineStr"/>
      <c r="F2112" s="9" t="inlineStr">
        <is>
          <t>0.27</t>
        </is>
      </c>
    </row>
    <row r="2113" ht="11.5" customHeight="1">
      <c r="A2113" s="9" t="inlineStr"/>
      <c r="B2113" s="9" t="inlineStr">
        <is>
          <t>TOTAL</t>
        </is>
      </c>
      <c r="C2113" s="9" t="inlineStr"/>
      <c r="D2113" s="9" t="inlineStr"/>
      <c r="E2113" s="9" t="inlineStr"/>
      <c r="F2113" s="9" t="inlineStr">
        <is>
          <t>1371.76 X</t>
        </is>
      </c>
    </row>
    <row r="2114" ht="11.5" customHeight="1">
      <c r="A2114" s="9" t="inlineStr"/>
      <c r="B2114" s="9" t="inlineStr">
        <is>
          <t>Add GST on "X-A" (multiplying factor</t>
        </is>
      </c>
      <c r="C2114" s="9" t="inlineStr"/>
      <c r="D2114" s="9" t="inlineStr"/>
      <c r="E2114" s="9" t="inlineStr"/>
      <c r="F2114" s="9" t="inlineStr"/>
    </row>
    <row r="2115" ht="11.5" customHeight="1">
      <c r="A2115" s="9" t="inlineStr"/>
      <c r="B2115" s="9" t="inlineStr">
        <is>
          <t>0.1405)</t>
        </is>
      </c>
      <c r="C2115" s="9" t="inlineStr"/>
      <c r="D2115" s="9" t="inlineStr"/>
      <c r="E2115" s="9" t="inlineStr"/>
      <c r="F2115" s="9" t="inlineStr">
        <is>
          <t>3.84</t>
        </is>
      </c>
    </row>
    <row r="2116" ht="11.5" customHeight="1">
      <c r="A2116" s="9" t="inlineStr"/>
      <c r="B2116" s="9" t="inlineStr">
        <is>
          <t>TOTAL</t>
        </is>
      </c>
      <c r="C2116" s="9" t="inlineStr"/>
      <c r="D2116" s="9" t="inlineStr"/>
      <c r="E2116" s="9" t="inlineStr"/>
      <c r="F2116" s="9" t="inlineStr">
        <is>
          <t>1375.60 Y</t>
        </is>
      </c>
    </row>
    <row r="2117" ht="11.5" customHeight="1">
      <c r="A2117" s="9" t="inlineStr"/>
      <c r="B2117" s="9" t="inlineStr">
        <is>
          <t>Add 15% CPOH on "Y-A"</t>
        </is>
      </c>
      <c r="C2117" s="9" t="inlineStr"/>
      <c r="D2117" s="9" t="inlineStr"/>
      <c r="E2117" s="9" t="inlineStr"/>
      <c r="F2117" s="9" t="inlineStr">
        <is>
          <t>4.67</t>
        </is>
      </c>
    </row>
    <row r="2118" ht="11.5" customHeight="1">
      <c r="A2118" s="9" t="inlineStr"/>
      <c r="B2118" s="9" t="inlineStr">
        <is>
          <t>TOTAL</t>
        </is>
      </c>
      <c r="C2118" s="9" t="inlineStr"/>
      <c r="D2118" s="9" t="inlineStr"/>
      <c r="E2118" s="9" t="inlineStr"/>
      <c r="F2118" s="9" t="inlineStr">
        <is>
          <t>1380.27 Z</t>
        </is>
      </c>
    </row>
    <row r="2119" ht="11.5" customHeight="1">
      <c r="A2119" s="9" t="inlineStr"/>
      <c r="B2119" s="9" t="inlineStr">
        <is>
          <t>Add Cess @ 1% on "Z-A"</t>
        </is>
      </c>
      <c r="C2119" s="9" t="inlineStr"/>
      <c r="D2119" s="9" t="inlineStr"/>
      <c r="E2119" s="9" t="inlineStr"/>
      <c r="F2119" s="9" t="inlineStr">
        <is>
          <t>0.36</t>
        </is>
      </c>
    </row>
    <row r="2120" ht="11.5" customHeight="1">
      <c r="A2120" s="9" t="inlineStr"/>
      <c r="B2120" s="9" t="inlineStr">
        <is>
          <t>Cost of 10 holes</t>
        </is>
      </c>
      <c r="C2120" s="9" t="inlineStr"/>
      <c r="D2120" s="9" t="inlineStr"/>
      <c r="E2120" s="9" t="inlineStr"/>
      <c r="F2120" s="9" t="inlineStr">
        <is>
          <t>1380.63</t>
        </is>
      </c>
    </row>
    <row r="2121" ht="11.5" customHeight="1">
      <c r="A2121" s="9" t="inlineStr"/>
      <c r="B2121" s="9" t="inlineStr">
        <is>
          <t>Cost of 1 hole</t>
        </is>
      </c>
      <c r="C2121" s="9" t="inlineStr"/>
      <c r="D2121" s="9" t="inlineStr"/>
      <c r="E2121" s="9" t="inlineStr"/>
      <c r="F2121" s="9" t="inlineStr">
        <is>
          <t>138.06</t>
        </is>
      </c>
    </row>
    <row r="2122" ht="11.5" customHeight="1">
      <c r="A2122" s="9" t="inlineStr"/>
      <c r="B2122" s="9" t="inlineStr">
        <is>
          <t>Say</t>
        </is>
      </c>
      <c r="C2122" s="9" t="inlineStr"/>
      <c r="D2122" s="9" t="inlineStr"/>
      <c r="E2122" s="9" t="inlineStr"/>
      <c r="F2122" s="9" t="inlineStr">
        <is>
          <t>138.05</t>
        </is>
      </c>
    </row>
    <row r="2123" ht="11.5" customHeight="1">
      <c r="A2123" s="9" t="inlineStr">
        <is>
          <t>2.30.3</t>
        </is>
      </c>
      <c r="B2123" s="9" t="inlineStr">
        <is>
          <t>Hard rock (requiring blasting)</t>
        </is>
      </c>
      <c r="C2123" s="9" t="inlineStr"/>
      <c r="D2123" s="9" t="inlineStr"/>
      <c r="E2123" s="9" t="inlineStr"/>
      <c r="F2123" s="9" t="inlineStr"/>
    </row>
    <row r="2124" ht="11.5" customHeight="1">
      <c r="A2124" s="10" t="inlineStr">
        <is>
          <t>Code</t>
        </is>
      </c>
      <c r="B2124" s="10" t="inlineStr">
        <is>
          <t>Description</t>
        </is>
      </c>
      <c r="C2124" s="10" t="inlineStr">
        <is>
          <t>Unit</t>
        </is>
      </c>
      <c r="D2124" s="10" t="inlineStr">
        <is>
          <t>Quantity</t>
        </is>
      </c>
      <c r="E2124" s="10" t="inlineStr">
        <is>
          <t>Rate</t>
        </is>
      </c>
      <c r="F2124" s="10" t="inlineStr">
        <is>
          <t>Amount</t>
        </is>
      </c>
    </row>
    <row r="2125" ht="11.5" customHeight="1">
      <c r="A2125" s="9" t="inlineStr"/>
      <c r="B2125" s="9" t="inlineStr">
        <is>
          <t>Details of cost for 10 holes-</t>
        </is>
      </c>
      <c r="C2125" s="9" t="inlineStr"/>
      <c r="D2125" s="9" t="inlineStr"/>
      <c r="E2125" s="9" t="inlineStr"/>
      <c r="F2125" s="9" t="inlineStr"/>
    </row>
    <row r="2126" ht="11.5" customHeight="1">
      <c r="A2126" s="9" t="inlineStr"/>
      <c r="B2126" s="9" t="inlineStr">
        <is>
          <t>Earth work 10 x 0.3 (avg) = 3.0 cum</t>
        </is>
      </c>
      <c r="C2126" s="9" t="inlineStr"/>
      <c r="D2126" s="9" t="inlineStr"/>
      <c r="E2126" s="9" t="inlineStr"/>
      <c r="F2126" s="9" t="inlineStr"/>
    </row>
    <row r="2127" ht="11.5" customHeight="1">
      <c r="A2127" s="9" t="inlineStr">
        <is>
          <t>2.9.2</t>
        </is>
      </c>
      <c r="B2127" s="9" t="inlineStr">
        <is>
          <t>Rate as per Item Number 2.9.2 of</t>
        </is>
      </c>
      <c r="C2127" s="9" t="inlineStr"/>
      <c r="D2127" s="9" t="inlineStr"/>
      <c r="E2127" s="9" t="inlineStr"/>
      <c r="F2127" s="9" t="inlineStr"/>
    </row>
    <row r="2128" ht="11.5" customHeight="1">
      <c r="A2128" s="9" t="inlineStr"/>
      <c r="B2128" s="9" t="inlineStr">
        <is>
          <t>SH: Earth Work</t>
        </is>
      </c>
      <c r="C2128" s="9" t="inlineStr">
        <is>
          <t>cum</t>
        </is>
      </c>
      <c r="D2128" s="9" t="inlineStr">
        <is>
          <t>3.00</t>
        </is>
      </c>
      <c r="E2128" s="9" t="inlineStr">
        <is>
          <t>729.00</t>
        </is>
      </c>
      <c r="F2128" s="9" t="inlineStr">
        <is>
          <t>2187.00 A</t>
        </is>
      </c>
    </row>
    <row r="2129" ht="11.5" customHeight="1">
      <c r="A2129" s="9" t="inlineStr"/>
      <c r="B2129" s="9" t="inlineStr">
        <is>
          <t>Extra labour for filling and ramming</t>
        </is>
      </c>
      <c r="C2129" s="9" t="inlineStr"/>
      <c r="D2129" s="9" t="inlineStr"/>
      <c r="E2129" s="9" t="inlineStr"/>
      <c r="F2129" s="9" t="inlineStr"/>
    </row>
    <row r="2130" ht="11.5" customHeight="1">
      <c r="A2130" s="9" t="inlineStr">
        <is>
          <t>9999</t>
        </is>
      </c>
      <c r="B2130" s="9" t="inlineStr">
        <is>
          <t>Sundries</t>
        </is>
      </c>
      <c r="C2130" s="9" t="inlineStr">
        <is>
          <t>L.S.</t>
        </is>
      </c>
      <c r="D2130" s="9" t="inlineStr">
        <is>
          <t>13.52</t>
        </is>
      </c>
      <c r="E2130" s="9" t="inlineStr">
        <is>
          <t>2.00</t>
        </is>
      </c>
      <c r="F2130" s="9" t="inlineStr">
        <is>
          <t>27.04</t>
        </is>
      </c>
    </row>
    <row r="2131" ht="11.5" customHeight="1">
      <c r="A2131" s="9" t="inlineStr"/>
      <c r="B2131" s="9" t="inlineStr">
        <is>
          <t>TOTAL</t>
        </is>
      </c>
      <c r="C2131" s="9" t="inlineStr"/>
      <c r="D2131" s="9" t="inlineStr"/>
      <c r="E2131" s="9" t="inlineStr"/>
      <c r="F2131" s="9" t="inlineStr">
        <is>
          <t>2214.04 W</t>
        </is>
      </c>
    </row>
    <row r="2132" ht="11.5" customHeight="1">
      <c r="A2132" s="9" t="inlineStr"/>
      <c r="B2132" s="9" t="inlineStr">
        <is>
          <t>Add 1 % Water charges on "W-A"</t>
        </is>
      </c>
      <c r="C2132" s="9" t="inlineStr"/>
      <c r="D2132" s="9" t="inlineStr"/>
      <c r="E2132" s="9" t="inlineStr"/>
      <c r="F2132" s="9" t="inlineStr">
        <is>
          <t>0.27</t>
        </is>
      </c>
    </row>
    <row r="2133" ht="11.5" customHeight="1">
      <c r="A2133" s="9" t="inlineStr"/>
      <c r="B2133" s="9" t="inlineStr">
        <is>
          <t>TOTAL</t>
        </is>
      </c>
      <c r="C2133" s="9" t="inlineStr"/>
      <c r="D2133" s="9" t="inlineStr"/>
      <c r="E2133" s="9" t="inlineStr"/>
      <c r="F2133" s="9" t="inlineStr">
        <is>
          <t>2214.31 X</t>
        </is>
      </c>
    </row>
    <row r="2134" ht="11.5" customHeight="1">
      <c r="A2134" s="9" t="inlineStr"/>
      <c r="B2134" s="9" t="inlineStr">
        <is>
          <t>Add GST on "X-A" (multiplying factor</t>
        </is>
      </c>
      <c r="C2134" s="9" t="inlineStr"/>
      <c r="D2134" s="9" t="inlineStr"/>
      <c r="E2134" s="9" t="inlineStr"/>
      <c r="F2134" s="9" t="inlineStr"/>
    </row>
    <row r="2135" ht="11.5" customHeight="1">
      <c r="A2135" s="9" t="inlineStr"/>
      <c r="B2135" s="9" t="inlineStr">
        <is>
          <t>0.1405)</t>
        </is>
      </c>
      <c r="C2135" s="9" t="inlineStr"/>
      <c r="D2135" s="9" t="inlineStr"/>
      <c r="E2135" s="9" t="inlineStr"/>
      <c r="F2135" s="9" t="inlineStr">
        <is>
          <t>3.84</t>
        </is>
      </c>
    </row>
    <row r="2136" ht="11.5" customHeight="1">
      <c r="A2136" s="9" t="inlineStr"/>
      <c r="B2136" s="9" t="inlineStr">
        <is>
          <t>TOTAL</t>
        </is>
      </c>
      <c r="C2136" s="9" t="inlineStr"/>
      <c r="D2136" s="9" t="inlineStr"/>
      <c r="E2136" s="9" t="inlineStr"/>
      <c r="F2136" s="9" t="inlineStr">
        <is>
          <t>2218.15 Y</t>
        </is>
      </c>
    </row>
    <row r="2137" ht="11.5" customHeight="1">
      <c r="A2137" s="9" t="inlineStr"/>
      <c r="B2137" s="9" t="inlineStr">
        <is>
          <t>Add 15% CPOH on "Y-A"</t>
        </is>
      </c>
      <c r="C2137" s="9" t="inlineStr"/>
      <c r="D2137" s="9" t="inlineStr"/>
      <c r="E2137" s="9" t="inlineStr"/>
      <c r="F2137" s="9" t="inlineStr">
        <is>
          <t>4.67</t>
        </is>
      </c>
    </row>
    <row r="2138" ht="11.5" customHeight="1">
      <c r="A2138" s="9" t="inlineStr"/>
      <c r="B2138" s="9" t="inlineStr">
        <is>
          <t>TOTAL</t>
        </is>
      </c>
      <c r="C2138" s="9" t="inlineStr"/>
      <c r="D2138" s="9" t="inlineStr"/>
      <c r="E2138" s="9" t="inlineStr"/>
      <c r="F2138" s="9" t="inlineStr">
        <is>
          <t>2222.82 Z</t>
        </is>
      </c>
    </row>
    <row r="2139" ht="11.5" customHeight="1">
      <c r="A2139" s="9" t="inlineStr"/>
      <c r="B2139" s="9" t="inlineStr">
        <is>
          <t>Add Cess @ 1% on "Z-A"</t>
        </is>
      </c>
      <c r="C2139" s="9" t="inlineStr"/>
      <c r="D2139" s="9" t="inlineStr"/>
      <c r="E2139" s="9" t="inlineStr"/>
      <c r="F2139" s="9" t="inlineStr">
        <is>
          <t>0.36</t>
        </is>
      </c>
    </row>
    <row r="2140" ht="11.5" customHeight="1">
      <c r="A2140" s="9" t="inlineStr"/>
      <c r="B2140" s="9" t="inlineStr">
        <is>
          <t>Cost of 10 holes</t>
        </is>
      </c>
      <c r="C2140" s="9" t="inlineStr"/>
      <c r="D2140" s="9" t="inlineStr"/>
      <c r="E2140" s="9" t="inlineStr"/>
      <c r="F2140" s="9" t="inlineStr">
        <is>
          <t>2223.18</t>
        </is>
      </c>
    </row>
    <row r="2141" ht="11.5" customHeight="1">
      <c r="A2141" s="9" t="inlineStr"/>
      <c r="B2141" s="9" t="inlineStr">
        <is>
          <t>Cost of 1 hole</t>
        </is>
      </c>
      <c r="C2141" s="9" t="inlineStr"/>
      <c r="D2141" s="9" t="inlineStr"/>
      <c r="E2141" s="9" t="inlineStr"/>
      <c r="F2141" s="9" t="inlineStr">
        <is>
          <t>222.32</t>
        </is>
      </c>
    </row>
    <row r="2142" ht="11.5" customHeight="1">
      <c r="A2142" s="9" t="inlineStr"/>
      <c r="B2142" s="9" t="inlineStr">
        <is>
          <t>Say</t>
        </is>
      </c>
      <c r="C2142" s="9" t="inlineStr"/>
      <c r="D2142" s="9" t="inlineStr"/>
      <c r="E2142" s="9" t="inlineStr"/>
      <c r="F2142" s="9" t="inlineStr">
        <is>
          <t>222.30</t>
        </is>
      </c>
    </row>
    <row r="2143" ht="11.5" customHeight="1">
      <c r="A2143" s="9" t="inlineStr">
        <is>
          <t>2.30.4</t>
        </is>
      </c>
      <c r="B2143" s="9" t="inlineStr">
        <is>
          <t>Hard rock (blasting prohibited)</t>
        </is>
      </c>
      <c r="C2143" s="9" t="inlineStr"/>
      <c r="D2143" s="9" t="inlineStr"/>
      <c r="E2143" s="9" t="inlineStr"/>
      <c r="F2143" s="9" t="inlineStr"/>
    </row>
    <row r="2144" ht="11.5" customHeight="1">
      <c r="A2144" s="10" t="inlineStr">
        <is>
          <t>Code</t>
        </is>
      </c>
      <c r="B2144" s="10" t="inlineStr">
        <is>
          <t>Description</t>
        </is>
      </c>
      <c r="C2144" s="10" t="inlineStr">
        <is>
          <t>Unit</t>
        </is>
      </c>
      <c r="D2144" s="10" t="inlineStr">
        <is>
          <t>Quantity</t>
        </is>
      </c>
      <c r="E2144" s="10" t="inlineStr">
        <is>
          <t>Rate</t>
        </is>
      </c>
      <c r="F2144" s="10" t="inlineStr">
        <is>
          <t>Amount</t>
        </is>
      </c>
    </row>
    <row r="2145" ht="11.5" customHeight="1">
      <c r="A2145" s="9" t="inlineStr"/>
      <c r="B2145" s="9" t="inlineStr">
        <is>
          <t>Details of cost for 10 holes-</t>
        </is>
      </c>
      <c r="C2145" s="9" t="inlineStr"/>
      <c r="D2145" s="9" t="inlineStr"/>
      <c r="E2145" s="9" t="inlineStr"/>
      <c r="F2145" s="9" t="inlineStr"/>
    </row>
    <row r="2146" ht="11.5" customHeight="1">
      <c r="A2146" s="9" t="inlineStr"/>
      <c r="B2146" s="9" t="inlineStr">
        <is>
          <t>Earth work 10 x 0.3 (avg) = 3.0 cum</t>
        </is>
      </c>
      <c r="C2146" s="9" t="inlineStr"/>
      <c r="D2146" s="9" t="inlineStr"/>
      <c r="E2146" s="9" t="inlineStr"/>
      <c r="F2146" s="9" t="inlineStr"/>
    </row>
    <row r="2147" ht="11.5" customHeight="1">
      <c r="A2147" s="9" t="inlineStr">
        <is>
          <t>2.9.3</t>
        </is>
      </c>
      <c r="B2147" s="9" t="inlineStr">
        <is>
          <t>Rate as per Item Number 2.9.3 of</t>
        </is>
      </c>
      <c r="C2147" s="9" t="inlineStr"/>
      <c r="D2147" s="9" t="inlineStr"/>
      <c r="E2147" s="9" t="inlineStr"/>
      <c r="F2147" s="9" t="inlineStr"/>
    </row>
    <row r="2148" ht="11.5" customHeight="1">
      <c r="A2148" s="9" t="inlineStr"/>
      <c r="B2148" s="9" t="inlineStr">
        <is>
          <t>SH: Earth Work</t>
        </is>
      </c>
      <c r="C2148" s="9" t="inlineStr">
        <is>
          <t>cum</t>
        </is>
      </c>
      <c r="D2148" s="9" t="inlineStr">
        <is>
          <t>3.00</t>
        </is>
      </c>
      <c r="E2148" s="9" t="inlineStr">
        <is>
          <t>1080.55</t>
        </is>
      </c>
      <c r="F2148" s="9" t="inlineStr">
        <is>
          <t>3241.65 A</t>
        </is>
      </c>
    </row>
    <row r="2149" ht="11.5" customHeight="1">
      <c r="A2149" s="9" t="inlineStr"/>
      <c r="B2149" s="9" t="inlineStr">
        <is>
          <t>Extra labour for filling and ramming</t>
        </is>
      </c>
      <c r="C2149" s="9" t="inlineStr"/>
      <c r="D2149" s="9" t="inlineStr"/>
      <c r="E2149" s="9" t="inlineStr"/>
      <c r="F2149" s="9" t="inlineStr"/>
    </row>
    <row r="2151" ht="11.5" customHeight="1">
      <c r="A2151" s="10" t="inlineStr">
        <is>
          <t>Code</t>
        </is>
      </c>
      <c r="B2151" s="10" t="inlineStr">
        <is>
          <t>Description</t>
        </is>
      </c>
      <c r="C2151" s="10" t="inlineStr">
        <is>
          <t>Unit</t>
        </is>
      </c>
      <c r="D2151" s="10" t="inlineStr">
        <is>
          <t>Quantity</t>
        </is>
      </c>
      <c r="E2151" s="10" t="inlineStr">
        <is>
          <t>Rate</t>
        </is>
      </c>
      <c r="F2151" s="10" t="inlineStr">
        <is>
          <t>Amount</t>
        </is>
      </c>
    </row>
    <row r="2152" ht="11.5" customHeight="1">
      <c r="A2152" s="9" t="inlineStr">
        <is>
          <t>9999</t>
        </is>
      </c>
      <c r="B2152" s="9" t="inlineStr">
        <is>
          <t>Sundries</t>
        </is>
      </c>
      <c r="C2152" s="9" t="inlineStr">
        <is>
          <t>L.S.</t>
        </is>
      </c>
      <c r="D2152" s="9" t="inlineStr">
        <is>
          <t>13.52</t>
        </is>
      </c>
      <c r="E2152" s="9" t="inlineStr">
        <is>
          <t>2.00</t>
        </is>
      </c>
      <c r="F2152" s="9" t="inlineStr">
        <is>
          <t>27.04</t>
        </is>
      </c>
    </row>
    <row r="2153" ht="11.5" customHeight="1">
      <c r="A2153" s="9" t="inlineStr"/>
      <c r="B2153" s="9" t="inlineStr">
        <is>
          <t>TOTAL</t>
        </is>
      </c>
      <c r="C2153" s="9" t="inlineStr"/>
      <c r="D2153" s="9" t="inlineStr"/>
      <c r="E2153" s="9" t="inlineStr"/>
      <c r="F2153" s="9" t="inlineStr">
        <is>
          <t>3268.69 W</t>
        </is>
      </c>
    </row>
    <row r="2154" ht="11.5" customHeight="1">
      <c r="A2154" s="9" t="inlineStr"/>
      <c r="B2154" s="9" t="inlineStr">
        <is>
          <t>Add 1 % Water charges on "W-A"</t>
        </is>
      </c>
      <c r="C2154" s="9" t="inlineStr"/>
      <c r="D2154" s="9" t="inlineStr"/>
      <c r="E2154" s="9" t="inlineStr"/>
      <c r="F2154" s="9" t="inlineStr">
        <is>
          <t>0.27</t>
        </is>
      </c>
    </row>
    <row r="2155" ht="11.5" customHeight="1">
      <c r="A2155" s="9" t="inlineStr"/>
      <c r="B2155" s="9" t="inlineStr">
        <is>
          <t>TOTAL</t>
        </is>
      </c>
      <c r="C2155" s="9" t="inlineStr"/>
      <c r="D2155" s="9" t="inlineStr"/>
      <c r="E2155" s="9" t="inlineStr"/>
      <c r="F2155" s="9" t="inlineStr">
        <is>
          <t>3268.96 X</t>
        </is>
      </c>
    </row>
    <row r="2156" ht="11.5" customHeight="1">
      <c r="A2156" s="9" t="inlineStr"/>
      <c r="B2156" s="9" t="inlineStr">
        <is>
          <t>Add GST on "X-A" (multiplying factor</t>
        </is>
      </c>
      <c r="C2156" s="9" t="inlineStr"/>
      <c r="D2156" s="9" t="inlineStr"/>
      <c r="E2156" s="9" t="inlineStr"/>
      <c r="F2156" s="9" t="inlineStr"/>
    </row>
    <row r="2157" ht="11.5" customHeight="1">
      <c r="A2157" s="9" t="inlineStr"/>
      <c r="B2157" s="9" t="inlineStr">
        <is>
          <t>0.1405)</t>
        </is>
      </c>
      <c r="C2157" s="9" t="inlineStr"/>
      <c r="D2157" s="9" t="inlineStr"/>
      <c r="E2157" s="9" t="inlineStr"/>
      <c r="F2157" s="9" t="inlineStr">
        <is>
          <t>3.84</t>
        </is>
      </c>
    </row>
    <row r="2158" ht="11.5" customHeight="1">
      <c r="A2158" s="9" t="inlineStr"/>
      <c r="B2158" s="9" t="inlineStr">
        <is>
          <t>TOTAL</t>
        </is>
      </c>
      <c r="C2158" s="9" t="inlineStr"/>
      <c r="D2158" s="9" t="inlineStr"/>
      <c r="E2158" s="9" t="inlineStr"/>
      <c r="F2158" s="9" t="inlineStr">
        <is>
          <t>3272.80 Y</t>
        </is>
      </c>
    </row>
    <row r="2159" ht="11.5" customHeight="1">
      <c r="A2159" s="9" t="inlineStr"/>
      <c r="B2159" s="9" t="inlineStr">
        <is>
          <t>Add 15% CPOH on "Y-A"</t>
        </is>
      </c>
      <c r="C2159" s="9" t="inlineStr"/>
      <c r="D2159" s="9" t="inlineStr"/>
      <c r="E2159" s="9" t="inlineStr"/>
      <c r="F2159" s="9" t="inlineStr">
        <is>
          <t>4.67</t>
        </is>
      </c>
    </row>
    <row r="2160" ht="11.5" customHeight="1">
      <c r="A2160" s="9" t="inlineStr"/>
      <c r="B2160" s="9" t="inlineStr">
        <is>
          <t>TOTAL</t>
        </is>
      </c>
      <c r="C2160" s="9" t="inlineStr"/>
      <c r="D2160" s="9" t="inlineStr"/>
      <c r="E2160" s="9" t="inlineStr"/>
      <c r="F2160" s="9" t="inlineStr">
        <is>
          <t>3277.47 Z</t>
        </is>
      </c>
    </row>
    <row r="2161" ht="11.5" customHeight="1">
      <c r="A2161" s="9" t="inlineStr"/>
      <c r="B2161" s="9" t="inlineStr">
        <is>
          <t>Add Cess @ 1% on "Z-A"</t>
        </is>
      </c>
      <c r="C2161" s="9" t="inlineStr"/>
      <c r="D2161" s="9" t="inlineStr"/>
      <c r="E2161" s="9" t="inlineStr"/>
      <c r="F2161" s="9" t="inlineStr">
        <is>
          <t>0.36</t>
        </is>
      </c>
    </row>
    <row r="2162" ht="11.5" customHeight="1">
      <c r="A2162" s="9" t="inlineStr"/>
      <c r="B2162" s="9" t="inlineStr">
        <is>
          <t>Cost of 10 holes</t>
        </is>
      </c>
      <c r="C2162" s="9" t="inlineStr"/>
      <c r="D2162" s="9" t="inlineStr"/>
      <c r="E2162" s="9" t="inlineStr"/>
      <c r="F2162" s="9" t="inlineStr">
        <is>
          <t>3277.83</t>
        </is>
      </c>
    </row>
    <row r="2163" ht="11.5" customHeight="1">
      <c r="A2163" s="9" t="inlineStr"/>
      <c r="B2163" s="9" t="inlineStr">
        <is>
          <t>Cost of 1 hole</t>
        </is>
      </c>
      <c r="C2163" s="9" t="inlineStr"/>
      <c r="D2163" s="9" t="inlineStr"/>
      <c r="E2163" s="9" t="inlineStr"/>
      <c r="F2163" s="9" t="inlineStr">
        <is>
          <t>327.78</t>
        </is>
      </c>
    </row>
    <row r="2164" ht="11.5" customHeight="1">
      <c r="A2164" s="9" t="inlineStr"/>
      <c r="B2164" s="9" t="inlineStr">
        <is>
          <t>Say</t>
        </is>
      </c>
      <c r="C2164" s="9" t="inlineStr"/>
      <c r="D2164" s="9" t="inlineStr"/>
      <c r="E2164" s="9" t="inlineStr"/>
      <c r="F2164" s="9" t="inlineStr">
        <is>
          <t>327.80</t>
        </is>
      </c>
    </row>
    <row r="2165" ht="11.5" customHeight="1">
      <c r="A2165" s="9" t="inlineStr">
        <is>
          <t>2.31</t>
        </is>
      </c>
      <c r="B2165" s="9" t="inlineStr">
        <is>
          <t>Clearing jungle including uprooting</t>
        </is>
      </c>
      <c r="C2165" s="9" t="inlineStr">
        <is>
          <t>of rank</t>
        </is>
      </c>
      <c r="D2165" s="9" t="inlineStr">
        <is>
          <t>vegetation,</t>
        </is>
      </c>
      <c r="E2165" s="9" t="inlineStr">
        <is>
          <t>grass,</t>
        </is>
      </c>
      <c r="F2165" s="9" t="inlineStr">
        <is>
          <t>brush wood,</t>
        </is>
      </c>
    </row>
    <row r="2166" ht="23" customHeight="1">
      <c r="A2166" s="9" t="inlineStr"/>
      <c r="B2166" s="9" t="inlineStr">
        <is>
          <t>trees and saplings of girth up to</t>
        </is>
      </c>
      <c r="C2166" s="9" t="inlineStr">
        <is>
          <t>30 cm measured</t>
        </is>
      </c>
      <c r="D2166" s="9" t="inlineStr">
        <is>
          <t>at</t>
        </is>
      </c>
      <c r="E2166" s="9" t="inlineStr">
        <is>
          <t>a height</t>
        </is>
      </c>
      <c r="F2166" s="9" t="inlineStr">
        <is>
          <t>of 1 m above</t>
        </is>
      </c>
    </row>
    <row r="2167" ht="23" customHeight="1">
      <c r="A2167" s="9" t="inlineStr"/>
      <c r="B2167" s="9" t="inlineStr">
        <is>
          <t>ground level and removal of rubbish</t>
        </is>
      </c>
      <c r="C2167" s="9" t="inlineStr">
        <is>
          <t>up</t>
        </is>
      </c>
      <c r="D2167" s="9" t="inlineStr">
        <is>
          <t>to a distance</t>
        </is>
      </c>
      <c r="E2167" s="9" t="inlineStr">
        <is>
          <t>of 50</t>
        </is>
      </c>
      <c r="F2167" s="9" t="inlineStr">
        <is>
          <t>m outside the</t>
        </is>
      </c>
    </row>
    <row r="2168" ht="11.5" customHeight="1">
      <c r="A2168" s="9" t="inlineStr"/>
      <c r="B2168" s="9" t="inlineStr">
        <is>
          <t>periphery of the area cleared.</t>
        </is>
      </c>
      <c r="C2168" s="9" t="inlineStr"/>
      <c r="D2168" s="9" t="inlineStr"/>
      <c r="E2168" s="9" t="inlineStr"/>
      <c r="F2168" s="9" t="inlineStr"/>
    </row>
    <row r="2169" ht="11.5" customHeight="1">
      <c r="A2169" s="10" t="inlineStr">
        <is>
          <t>Code</t>
        </is>
      </c>
      <c r="B2169" s="10" t="inlineStr">
        <is>
          <t>Description</t>
        </is>
      </c>
      <c r="C2169" s="10" t="inlineStr">
        <is>
          <t>Unit</t>
        </is>
      </c>
      <c r="D2169" s="10" t="inlineStr">
        <is>
          <t>Quantity</t>
        </is>
      </c>
      <c r="E2169" s="10" t="inlineStr">
        <is>
          <t>Rate</t>
        </is>
      </c>
      <c r="F2169" s="10" t="inlineStr">
        <is>
          <t>Amount</t>
        </is>
      </c>
    </row>
    <row r="2170" ht="11.5" customHeight="1">
      <c r="A2170" s="9" t="inlineStr"/>
      <c r="B2170" s="9" t="inlineStr">
        <is>
          <t>Details of cost for 100 sqm.</t>
        </is>
      </c>
      <c r="C2170" s="9" t="inlineStr"/>
      <c r="D2170" s="9" t="inlineStr"/>
      <c r="E2170" s="9" t="inlineStr"/>
      <c r="F2170" s="9" t="inlineStr"/>
    </row>
    <row r="2171" ht="11.5" customHeight="1">
      <c r="A2171" s="9" t="inlineStr"/>
      <c r="B2171" s="9" t="inlineStr">
        <is>
          <t>LABOUR</t>
        </is>
      </c>
      <c r="C2171" s="9" t="inlineStr"/>
      <c r="D2171" s="9" t="inlineStr"/>
      <c r="E2171" s="9" t="inlineStr"/>
      <c r="F2171" s="9" t="inlineStr"/>
    </row>
    <row r="2172" ht="11.5" customHeight="1">
      <c r="A2172" s="9" t="inlineStr">
        <is>
          <t>0114</t>
        </is>
      </c>
      <c r="B2172" s="9" t="inlineStr">
        <is>
          <t>Beldar</t>
        </is>
      </c>
      <c r="C2172" s="9" t="inlineStr">
        <is>
          <t>day</t>
        </is>
      </c>
      <c r="D2172" s="9" t="inlineStr">
        <is>
          <t>1.08</t>
        </is>
      </c>
      <c r="E2172" s="9" t="inlineStr">
        <is>
          <t>558.00</t>
        </is>
      </c>
      <c r="F2172" s="9" t="inlineStr">
        <is>
          <t>602.64</t>
        </is>
      </c>
    </row>
    <row r="2173" ht="11.5" customHeight="1">
      <c r="A2173" s="9" t="inlineStr">
        <is>
          <t>0115</t>
        </is>
      </c>
      <c r="B2173" s="9" t="inlineStr">
        <is>
          <t>Coolie</t>
        </is>
      </c>
      <c r="C2173" s="9" t="inlineStr">
        <is>
          <t>day</t>
        </is>
      </c>
      <c r="D2173" s="9" t="inlineStr">
        <is>
          <t>0.60</t>
        </is>
      </c>
      <c r="E2173" s="9" t="inlineStr">
        <is>
          <t>558.00</t>
        </is>
      </c>
      <c r="F2173" s="9" t="inlineStr">
        <is>
          <t>334.80</t>
        </is>
      </c>
    </row>
    <row r="2174" ht="11.5" customHeight="1">
      <c r="A2174" s="9" t="inlineStr"/>
      <c r="B2174" s="9" t="inlineStr">
        <is>
          <t>TOTAL</t>
        </is>
      </c>
      <c r="C2174" s="9" t="inlineStr"/>
      <c r="D2174" s="9" t="inlineStr"/>
      <c r="E2174" s="9" t="inlineStr"/>
      <c r="F2174" s="9" t="inlineStr">
        <is>
          <t>937.44 W</t>
        </is>
      </c>
    </row>
    <row r="2175" ht="11.5" customHeight="1">
      <c r="A2175" s="9" t="inlineStr"/>
      <c r="B2175" s="9" t="inlineStr">
        <is>
          <t>Add 1 % Water charges on "W"</t>
        </is>
      </c>
      <c r="C2175" s="9" t="inlineStr"/>
      <c r="D2175" s="9" t="inlineStr"/>
      <c r="E2175" s="9" t="inlineStr"/>
      <c r="F2175" s="9" t="inlineStr">
        <is>
          <t>9.37</t>
        </is>
      </c>
    </row>
    <row r="2176" ht="11.5" customHeight="1">
      <c r="A2176" s="9" t="inlineStr"/>
      <c r="B2176" s="9" t="inlineStr">
        <is>
          <t>TOTAL</t>
        </is>
      </c>
      <c r="C2176" s="9" t="inlineStr"/>
      <c r="D2176" s="9" t="inlineStr"/>
      <c r="E2176" s="9" t="inlineStr"/>
      <c r="F2176" s="9" t="inlineStr">
        <is>
          <t>946.81 X</t>
        </is>
      </c>
    </row>
    <row r="2177" ht="11.5" customHeight="1">
      <c r="A2177" s="9" t="inlineStr"/>
      <c r="B2177" s="9" t="inlineStr">
        <is>
          <t>Add GST on "X" (multiplying factor</t>
        </is>
      </c>
      <c r="C2177" s="9" t="inlineStr"/>
      <c r="D2177" s="9" t="inlineStr"/>
      <c r="E2177" s="9" t="inlineStr"/>
      <c r="F2177" s="9" t="inlineStr"/>
    </row>
    <row r="2178" ht="11.5" customHeight="1">
      <c r="A2178" s="9" t="inlineStr"/>
      <c r="B2178" s="9" t="inlineStr">
        <is>
          <t>0.1405)</t>
        </is>
      </c>
      <c r="C2178" s="9" t="inlineStr"/>
      <c r="D2178" s="9" t="inlineStr"/>
      <c r="E2178" s="9" t="inlineStr"/>
      <c r="F2178" s="9" t="inlineStr">
        <is>
          <t>133.03</t>
        </is>
      </c>
    </row>
    <row r="2179" ht="11.5" customHeight="1">
      <c r="A2179" s="9" t="inlineStr"/>
      <c r="B2179" s="9" t="inlineStr">
        <is>
          <t>TOTAL</t>
        </is>
      </c>
      <c r="C2179" s="9" t="inlineStr"/>
      <c r="D2179" s="9" t="inlineStr"/>
      <c r="E2179" s="9" t="inlineStr"/>
      <c r="F2179" s="9" t="inlineStr">
        <is>
          <t>1079.84 Y</t>
        </is>
      </c>
    </row>
    <row r="2180" ht="11.5" customHeight="1">
      <c r="A2180" s="9" t="inlineStr"/>
      <c r="B2180" s="9" t="inlineStr">
        <is>
          <t>Add 15% CPOH on "Y"</t>
        </is>
      </c>
      <c r="C2180" s="9" t="inlineStr"/>
      <c r="D2180" s="9" t="inlineStr"/>
      <c r="E2180" s="9" t="inlineStr"/>
      <c r="F2180" s="9" t="inlineStr">
        <is>
          <t>161.98</t>
        </is>
      </c>
    </row>
    <row r="2181" ht="11.5" customHeight="1">
      <c r="A2181" s="9" t="inlineStr"/>
      <c r="B2181" s="9" t="inlineStr">
        <is>
          <t>TOTAL</t>
        </is>
      </c>
      <c r="C2181" s="9" t="inlineStr"/>
      <c r="D2181" s="9" t="inlineStr"/>
      <c r="E2181" s="9" t="inlineStr"/>
      <c r="F2181" s="9" t="inlineStr">
        <is>
          <t>1241.82 Z</t>
        </is>
      </c>
    </row>
    <row r="2182" ht="11.5" customHeight="1">
      <c r="A2182" s="9" t="inlineStr"/>
      <c r="B2182" s="9" t="inlineStr">
        <is>
          <t>Add Cess @ 1% on "Z"</t>
        </is>
      </c>
      <c r="C2182" s="9" t="inlineStr"/>
      <c r="D2182" s="9" t="inlineStr"/>
      <c r="E2182" s="9" t="inlineStr"/>
      <c r="F2182" s="9" t="inlineStr">
        <is>
          <t>12.42</t>
        </is>
      </c>
    </row>
    <row r="2183" ht="11.5" customHeight="1">
      <c r="A2183" s="9" t="inlineStr"/>
      <c r="B2183" s="9" t="inlineStr">
        <is>
          <t>Cost of 100 sqm.</t>
        </is>
      </c>
      <c r="C2183" s="9" t="inlineStr"/>
      <c r="D2183" s="9" t="inlineStr"/>
      <c r="E2183" s="9" t="inlineStr"/>
      <c r="F2183" s="9" t="inlineStr">
        <is>
          <t>1254.24</t>
        </is>
      </c>
    </row>
    <row r="2184" ht="11.5" customHeight="1">
      <c r="A2184" s="9" t="inlineStr"/>
      <c r="B2184" s="9" t="inlineStr">
        <is>
          <t>Cost of 1 sqm.</t>
        </is>
      </c>
      <c r="C2184" s="9" t="inlineStr"/>
      <c r="D2184" s="9" t="inlineStr"/>
      <c r="E2184" s="9" t="inlineStr"/>
      <c r="F2184" s="9" t="inlineStr">
        <is>
          <t>12.54</t>
        </is>
      </c>
    </row>
    <row r="2185" ht="11.5" customHeight="1">
      <c r="A2185" s="9" t="inlineStr"/>
      <c r="B2185" s="9" t="inlineStr">
        <is>
          <t>Say</t>
        </is>
      </c>
      <c r="C2185" s="9" t="inlineStr"/>
      <c r="D2185" s="9" t="inlineStr"/>
      <c r="E2185" s="9" t="inlineStr"/>
      <c r="F2185" s="9" t="inlineStr">
        <is>
          <t>12.55</t>
        </is>
      </c>
    </row>
    <row r="2186" ht="23" customHeight="1">
      <c r="A2186" s="9" t="inlineStr">
        <is>
          <t>2.32</t>
        </is>
      </c>
      <c r="B2186" s="9" t="inlineStr">
        <is>
          <t>Clearing grass and removal of the</t>
        </is>
      </c>
      <c r="C2186" s="9" t="inlineStr">
        <is>
          <t>rubbish</t>
        </is>
      </c>
      <c r="D2186" s="9" t="inlineStr">
        <is>
          <t>up to a distance</t>
        </is>
      </c>
      <c r="E2186" s="9" t="inlineStr">
        <is>
          <t>of 50</t>
        </is>
      </c>
      <c r="F2186" s="9" t="inlineStr">
        <is>
          <t>m outside the</t>
        </is>
      </c>
    </row>
    <row r="2187" ht="11.5" customHeight="1">
      <c r="A2187" s="9" t="inlineStr"/>
      <c r="B2187" s="9" t="inlineStr">
        <is>
          <t>periphery of the area cleared.</t>
        </is>
      </c>
      <c r="C2187" s="9" t="inlineStr"/>
      <c r="D2187" s="9" t="inlineStr"/>
      <c r="E2187" s="9" t="inlineStr"/>
      <c r="F2187" s="9" t="inlineStr"/>
    </row>
    <row r="2188" ht="11.5" customHeight="1">
      <c r="A2188" s="10" t="inlineStr">
        <is>
          <t>Code</t>
        </is>
      </c>
      <c r="B2188" s="10" t="inlineStr">
        <is>
          <t>Description</t>
        </is>
      </c>
      <c r="C2188" s="10" t="inlineStr">
        <is>
          <t>Unit</t>
        </is>
      </c>
      <c r="D2188" s="10" t="inlineStr">
        <is>
          <t>Quantity</t>
        </is>
      </c>
      <c r="E2188" s="10" t="inlineStr">
        <is>
          <t>Rate</t>
        </is>
      </c>
      <c r="F2188" s="10" t="inlineStr">
        <is>
          <t>Amount</t>
        </is>
      </c>
    </row>
    <row r="2189" ht="11.5" customHeight="1">
      <c r="A2189" s="9" t="inlineStr"/>
      <c r="B2189" s="9" t="inlineStr">
        <is>
          <t>Details of cost for 100 sqm.</t>
        </is>
      </c>
      <c r="C2189" s="9" t="inlineStr"/>
      <c r="D2189" s="9" t="inlineStr"/>
      <c r="E2189" s="9" t="inlineStr"/>
      <c r="F2189" s="9" t="inlineStr"/>
    </row>
    <row r="2190" ht="11.5" customHeight="1">
      <c r="A2190" s="9" t="inlineStr"/>
      <c r="B2190" s="9" t="inlineStr">
        <is>
          <t>LABOUR</t>
        </is>
      </c>
      <c r="C2190" s="9" t="inlineStr"/>
      <c r="D2190" s="9" t="inlineStr"/>
      <c r="E2190" s="9" t="inlineStr"/>
      <c r="F2190" s="9" t="inlineStr"/>
    </row>
    <row r="2191" ht="11.5" customHeight="1">
      <c r="A2191" s="9" t="inlineStr">
        <is>
          <t>0114</t>
        </is>
      </c>
      <c r="B2191" s="9" t="inlineStr">
        <is>
          <t>Beldar</t>
        </is>
      </c>
      <c r="C2191" s="9" t="inlineStr">
        <is>
          <t>day</t>
        </is>
      </c>
      <c r="D2191" s="9" t="inlineStr">
        <is>
          <t>0.60</t>
        </is>
      </c>
      <c r="E2191" s="9" t="inlineStr">
        <is>
          <t>558.00</t>
        </is>
      </c>
      <c r="F2191" s="9" t="inlineStr">
        <is>
          <t>334.80</t>
        </is>
      </c>
    </row>
    <row r="2192" ht="11.5" customHeight="1">
      <c r="A2192" s="9" t="inlineStr">
        <is>
          <t>0115</t>
        </is>
      </c>
      <c r="B2192" s="9" t="inlineStr">
        <is>
          <t>Coolie</t>
        </is>
      </c>
      <c r="C2192" s="9" t="inlineStr">
        <is>
          <t>day</t>
        </is>
      </c>
      <c r="D2192" s="9" t="inlineStr">
        <is>
          <t>0.25</t>
        </is>
      </c>
      <c r="E2192" s="9" t="inlineStr">
        <is>
          <t>558.00</t>
        </is>
      </c>
      <c r="F2192" s="9" t="inlineStr">
        <is>
          <t>139.50</t>
        </is>
      </c>
    </row>
    <row r="2194" ht="11.5" customHeight="1">
      <c r="A2194" s="10" t="inlineStr">
        <is>
          <t>Code</t>
        </is>
      </c>
      <c r="B2194" s="10" t="inlineStr">
        <is>
          <t>Description</t>
        </is>
      </c>
      <c r="C2194" s="10" t="inlineStr">
        <is>
          <t>Unit</t>
        </is>
      </c>
      <c r="D2194" s="10" t="inlineStr">
        <is>
          <t>Quantity</t>
        </is>
      </c>
      <c r="E2194" s="10" t="inlineStr">
        <is>
          <t>Rate</t>
        </is>
      </c>
      <c r="F2194" s="10" t="inlineStr">
        <is>
          <t>Amount</t>
        </is>
      </c>
    </row>
    <row r="2195" ht="11.5" customHeight="1">
      <c r="A2195" s="9" t="inlineStr">
        <is>
          <t>9999</t>
        </is>
      </c>
      <c r="B2195" s="9" t="inlineStr">
        <is>
          <t>Sundries</t>
        </is>
      </c>
      <c r="C2195" s="9" t="inlineStr">
        <is>
          <t>L.S.</t>
        </is>
      </c>
      <c r="D2195" s="9" t="inlineStr">
        <is>
          <t>1.82</t>
        </is>
      </c>
      <c r="E2195" s="9" t="inlineStr">
        <is>
          <t>2.00</t>
        </is>
      </c>
      <c r="F2195" s="9" t="inlineStr">
        <is>
          <t>3.64</t>
        </is>
      </c>
    </row>
    <row r="2196" ht="11.5" customHeight="1">
      <c r="A2196" s="9" t="inlineStr"/>
      <c r="B2196" s="9" t="inlineStr">
        <is>
          <t>TOTAL</t>
        </is>
      </c>
      <c r="C2196" s="9" t="inlineStr"/>
      <c r="D2196" s="9" t="inlineStr"/>
      <c r="E2196" s="9" t="inlineStr"/>
      <c r="F2196" s="9" t="inlineStr">
        <is>
          <t>477.94 W</t>
        </is>
      </c>
    </row>
    <row r="2197" ht="11.5" customHeight="1">
      <c r="A2197" s="9" t="inlineStr"/>
      <c r="B2197" s="9" t="inlineStr">
        <is>
          <t>Add 1 % Water charges on "W"</t>
        </is>
      </c>
      <c r="C2197" s="9" t="inlineStr"/>
      <c r="D2197" s="9" t="inlineStr"/>
      <c r="E2197" s="9" t="inlineStr"/>
      <c r="F2197" s="9" t="inlineStr">
        <is>
          <t>4.78</t>
        </is>
      </c>
    </row>
    <row r="2198" ht="11.5" customHeight="1">
      <c r="A2198" s="9" t="inlineStr"/>
      <c r="B2198" s="9" t="inlineStr">
        <is>
          <t>TOTAL</t>
        </is>
      </c>
      <c r="C2198" s="9" t="inlineStr"/>
      <c r="D2198" s="9" t="inlineStr"/>
      <c r="E2198" s="9" t="inlineStr"/>
      <c r="F2198" s="9" t="inlineStr">
        <is>
          <t>482.72 X</t>
        </is>
      </c>
    </row>
    <row r="2199" ht="11.5" customHeight="1">
      <c r="A2199" s="9" t="inlineStr"/>
      <c r="B2199" s="9" t="inlineStr">
        <is>
          <t>Add GST on "X" (multiplying factor</t>
        </is>
      </c>
      <c r="C2199" s="9" t="inlineStr"/>
      <c r="D2199" s="9" t="inlineStr"/>
      <c r="E2199" s="9" t="inlineStr"/>
      <c r="F2199" s="9" t="inlineStr"/>
    </row>
    <row r="2200" ht="11.5" customHeight="1">
      <c r="A2200" s="9" t="inlineStr"/>
      <c r="B2200" s="9" t="inlineStr">
        <is>
          <t>0.1405)</t>
        </is>
      </c>
      <c r="C2200" s="9" t="inlineStr"/>
      <c r="D2200" s="9" t="inlineStr"/>
      <c r="E2200" s="9" t="inlineStr"/>
      <c r="F2200" s="9" t="inlineStr">
        <is>
          <t>67.82</t>
        </is>
      </c>
    </row>
    <row r="2201" ht="11.5" customHeight="1">
      <c r="A2201" s="9" t="inlineStr"/>
      <c r="B2201" s="9" t="inlineStr">
        <is>
          <t>TOTAL</t>
        </is>
      </c>
      <c r="C2201" s="9" t="inlineStr"/>
      <c r="D2201" s="9" t="inlineStr"/>
      <c r="E2201" s="9" t="inlineStr"/>
      <c r="F2201" s="9" t="inlineStr">
        <is>
          <t>550.54 Y</t>
        </is>
      </c>
    </row>
    <row r="2202" ht="11.5" customHeight="1">
      <c r="A2202" s="9" t="inlineStr"/>
      <c r="B2202" s="9" t="inlineStr">
        <is>
          <t>Add 15% CPOH on "Y"</t>
        </is>
      </c>
      <c r="C2202" s="9" t="inlineStr"/>
      <c r="D2202" s="9" t="inlineStr"/>
      <c r="E2202" s="9" t="inlineStr"/>
      <c r="F2202" s="9" t="inlineStr">
        <is>
          <t>82.58</t>
        </is>
      </c>
    </row>
    <row r="2203" ht="11.5" customHeight="1">
      <c r="A2203" s="9" t="inlineStr"/>
      <c r="B2203" s="9" t="inlineStr">
        <is>
          <t>TOTAL</t>
        </is>
      </c>
      <c r="C2203" s="9" t="inlineStr"/>
      <c r="D2203" s="9" t="inlineStr"/>
      <c r="E2203" s="9" t="inlineStr"/>
      <c r="F2203" s="9" t="inlineStr">
        <is>
          <t>633.12 Z</t>
        </is>
      </c>
    </row>
    <row r="2204" ht="11.5" customHeight="1">
      <c r="A2204" s="9" t="inlineStr"/>
      <c r="B2204" s="9" t="inlineStr">
        <is>
          <t>Add Cess @ 1% on "Z"</t>
        </is>
      </c>
      <c r="C2204" s="9" t="inlineStr"/>
      <c r="D2204" s="9" t="inlineStr"/>
      <c r="E2204" s="9" t="inlineStr"/>
      <c r="F2204" s="9" t="inlineStr">
        <is>
          <t>6.33</t>
        </is>
      </c>
    </row>
    <row r="2205" ht="11.5" customHeight="1">
      <c r="A2205" s="9" t="inlineStr"/>
      <c r="B2205" s="9" t="inlineStr">
        <is>
          <t>Cost of 100 sqm</t>
        </is>
      </c>
      <c r="C2205" s="9" t="inlineStr"/>
      <c r="D2205" s="9" t="inlineStr"/>
      <c r="E2205" s="9" t="inlineStr"/>
      <c r="F2205" s="9" t="inlineStr">
        <is>
          <t>639.45</t>
        </is>
      </c>
    </row>
    <row r="2206" ht="11.5" customHeight="1">
      <c r="A2206" s="9" t="inlineStr"/>
      <c r="B2206" s="9" t="inlineStr">
        <is>
          <t>Cost of 1 sqm</t>
        </is>
      </c>
      <c r="C2206" s="9" t="inlineStr"/>
      <c r="D2206" s="9" t="inlineStr"/>
      <c r="E2206" s="9" t="inlineStr"/>
      <c r="F2206" s="9" t="inlineStr">
        <is>
          <t>6.39</t>
        </is>
      </c>
    </row>
    <row r="2207" ht="11.5" customHeight="1">
      <c r="A2207" s="9" t="inlineStr"/>
      <c r="B2207" s="9" t="inlineStr">
        <is>
          <t>Say</t>
        </is>
      </c>
      <c r="C2207" s="9" t="inlineStr"/>
      <c r="D2207" s="9" t="inlineStr"/>
      <c r="E2207" s="9" t="inlineStr"/>
      <c r="F2207" s="9" t="inlineStr">
        <is>
          <t>6.40</t>
        </is>
      </c>
    </row>
    <row r="2208" ht="11.5" customHeight="1">
      <c r="A2208" s="9" t="inlineStr">
        <is>
          <t>2.33</t>
        </is>
      </c>
      <c r="B2208" s="9" t="inlineStr">
        <is>
          <t>Felling trees of the girth (measured</t>
        </is>
      </c>
      <c r="C2208" s="9" t="inlineStr">
        <is>
          <t>at a</t>
        </is>
      </c>
      <c r="D2208" s="9" t="inlineStr">
        <is>
          <t>height of 1</t>
        </is>
      </c>
      <c r="E2208" s="9" t="inlineStr">
        <is>
          <t>m above</t>
        </is>
      </c>
      <c r="F2208" s="9" t="inlineStr">
        <is>
          <t>ground level),</t>
        </is>
      </c>
    </row>
    <row r="2209" ht="11.5" customHeight="1">
      <c r="A2209" s="9" t="inlineStr"/>
      <c r="B2209" s="9" t="inlineStr">
        <is>
          <t>including cutting of trunks and branches,</t>
        </is>
      </c>
      <c r="C2209" s="9" t="inlineStr"/>
      <c r="D2209" s="9" t="inlineStr">
        <is>
          <t>removing the</t>
        </is>
      </c>
      <c r="E2209" s="9" t="inlineStr">
        <is>
          <t>roots</t>
        </is>
      </c>
      <c r="F2209" s="9" t="inlineStr">
        <is>
          <t>and stacking of</t>
        </is>
      </c>
    </row>
    <row r="2210" ht="23" customHeight="1">
      <c r="A2210" s="9" t="inlineStr"/>
      <c r="B2210" s="9" t="inlineStr">
        <is>
          <t>serviceable material and disposal</t>
        </is>
      </c>
      <c r="C2210" s="9" t="inlineStr">
        <is>
          <t>of unserviceable</t>
        </is>
      </c>
      <c r="D2210" s="9" t="inlineStr">
        <is>
          <t>material.</t>
        </is>
      </c>
      <c r="E2210" s="9" t="inlineStr"/>
      <c r="F2210" s="9" t="inlineStr"/>
    </row>
    <row r="2211" ht="11.5" customHeight="1">
      <c r="A2211" s="9" t="inlineStr">
        <is>
          <t>2.33.1</t>
        </is>
      </c>
      <c r="B2211" s="9" t="inlineStr">
        <is>
          <t>Beyond 30 cm girth upto and including</t>
        </is>
      </c>
      <c r="C2211" s="9" t="inlineStr">
        <is>
          <t>60</t>
        </is>
      </c>
      <c r="D2211" s="9" t="inlineStr">
        <is>
          <t>cm girth</t>
        </is>
      </c>
      <c r="E2211" s="9" t="inlineStr"/>
      <c r="F2211" s="9" t="inlineStr"/>
    </row>
    <row r="2212" ht="11.5" customHeight="1">
      <c r="A2212" s="10" t="inlineStr">
        <is>
          <t>Code</t>
        </is>
      </c>
      <c r="B2212" s="10" t="inlineStr">
        <is>
          <t>Description</t>
        </is>
      </c>
      <c r="C2212" s="10" t="inlineStr">
        <is>
          <t>Unit</t>
        </is>
      </c>
      <c r="D2212" s="10" t="inlineStr">
        <is>
          <t>Quantity</t>
        </is>
      </c>
      <c r="E2212" s="10" t="inlineStr">
        <is>
          <t>Rate</t>
        </is>
      </c>
      <c r="F2212" s="10" t="inlineStr">
        <is>
          <t>Amount</t>
        </is>
      </c>
    </row>
    <row r="2213" ht="11.5" customHeight="1">
      <c r="A2213" s="9" t="inlineStr"/>
      <c r="B2213" s="9" t="inlineStr">
        <is>
          <t>Details of cost for one tree of 15cm</t>
        </is>
      </c>
      <c r="C2213" s="9" t="inlineStr"/>
      <c r="D2213" s="9" t="inlineStr"/>
      <c r="E2213" s="9" t="inlineStr"/>
      <c r="F2213" s="9" t="inlineStr"/>
    </row>
    <row r="2214" ht="11.5" customHeight="1">
      <c r="A2214" s="9" t="inlineStr"/>
      <c r="B2214" s="9" t="inlineStr">
        <is>
          <t>dia and average height 3m</t>
        </is>
      </c>
      <c r="C2214" s="9" t="inlineStr"/>
      <c r="D2214" s="9" t="inlineStr"/>
      <c r="E2214" s="9" t="inlineStr"/>
      <c r="F2214" s="9" t="inlineStr"/>
    </row>
    <row r="2215" ht="11.5" customHeight="1">
      <c r="A2215" s="9" t="inlineStr"/>
      <c r="B2215" s="9" t="inlineStr">
        <is>
          <t>LABOUR</t>
        </is>
      </c>
      <c r="C2215" s="9" t="inlineStr"/>
      <c r="D2215" s="9" t="inlineStr"/>
      <c r="E2215" s="9" t="inlineStr"/>
      <c r="F2215" s="9" t="inlineStr"/>
    </row>
    <row r="2216" ht="11.5" customHeight="1">
      <c r="A2216" s="9" t="inlineStr"/>
      <c r="B2216" s="9" t="inlineStr">
        <is>
          <t>quantity of wood-</t>
        </is>
      </c>
      <c r="C2216" s="9" t="inlineStr"/>
      <c r="D2216" s="9" t="inlineStr"/>
      <c r="E2216" s="9" t="inlineStr"/>
      <c r="F2216" s="9" t="inlineStr"/>
    </row>
    <row r="2217" ht="11.5" customHeight="1">
      <c r="A2217" s="9" t="inlineStr"/>
      <c r="B2217" s="9" t="inlineStr">
        <is>
          <t>3.14/4x0.15x0.15x3 = 0.053 cum.</t>
        </is>
      </c>
      <c r="C2217" s="9" t="inlineStr"/>
      <c r="D2217" s="9" t="inlineStr"/>
      <c r="E2217" s="9" t="inlineStr"/>
      <c r="F2217" s="9" t="inlineStr"/>
    </row>
    <row r="2218" ht="11.5" customHeight="1">
      <c r="A2218" s="9" t="inlineStr"/>
      <c r="B2218" s="9" t="inlineStr">
        <is>
          <t>Add 20% for branches = 0.011 cum.</t>
        </is>
      </c>
      <c r="C2218" s="9" t="inlineStr"/>
      <c r="D2218" s="9" t="inlineStr"/>
      <c r="E2218" s="9" t="inlineStr"/>
      <c r="F2218" s="9" t="inlineStr"/>
    </row>
    <row r="2219" ht="11.5" customHeight="1">
      <c r="A2219" s="9" t="inlineStr"/>
      <c r="B2219" s="9" t="inlineStr">
        <is>
          <t>Total = 0.064 cum.</t>
        </is>
      </c>
      <c r="C2219" s="9" t="inlineStr"/>
      <c r="D2219" s="9" t="inlineStr"/>
      <c r="E2219" s="9" t="inlineStr"/>
      <c r="F2219" s="9" t="inlineStr"/>
    </row>
    <row r="2220" ht="11.5" customHeight="1">
      <c r="A2220" s="9" t="inlineStr"/>
      <c r="B2220" s="9" t="inlineStr">
        <is>
          <t>Labour for cutting in trees removing</t>
        </is>
      </c>
      <c r="C2220" s="9" t="inlineStr"/>
      <c r="D2220" s="9" t="inlineStr"/>
      <c r="E2220" s="9" t="inlineStr"/>
      <c r="F2220" s="9" t="inlineStr"/>
    </row>
    <row r="2221" ht="11.5" customHeight="1">
      <c r="A2221" s="9" t="inlineStr"/>
      <c r="B2221" s="9" t="inlineStr">
        <is>
          <t>the roots from the soil and then filling</t>
        </is>
      </c>
      <c r="C2221" s="9" t="inlineStr"/>
      <c r="D2221" s="9" t="inlineStr"/>
      <c r="E2221" s="9" t="inlineStr"/>
      <c r="F2221" s="9" t="inlineStr"/>
    </row>
    <row r="2222" ht="11.5" customHeight="1">
      <c r="A2222" s="9" t="inlineStr"/>
      <c r="B2222" s="9" t="inlineStr">
        <is>
          <t>in Pit and depresions.</t>
        </is>
      </c>
      <c r="C2222" s="9" t="inlineStr"/>
      <c r="D2222" s="9" t="inlineStr"/>
      <c r="E2222" s="9" t="inlineStr"/>
      <c r="F2222" s="9" t="inlineStr"/>
    </row>
    <row r="2223" ht="11.5" customHeight="1">
      <c r="A2223" s="9" t="inlineStr">
        <is>
          <t>0114</t>
        </is>
      </c>
      <c r="B2223" s="9" t="inlineStr">
        <is>
          <t>Beldar</t>
        </is>
      </c>
      <c r="C2223" s="9" t="inlineStr">
        <is>
          <t>day</t>
        </is>
      </c>
      <c r="D2223" s="9" t="inlineStr">
        <is>
          <t>0.33</t>
        </is>
      </c>
      <c r="E2223" s="9" t="inlineStr">
        <is>
          <t>558.00</t>
        </is>
      </c>
      <c r="F2223" s="9" t="inlineStr">
        <is>
          <t>184.14</t>
        </is>
      </c>
    </row>
    <row r="2224" ht="11.5" customHeight="1">
      <c r="A2224" s="9" t="inlineStr">
        <is>
          <t>0115</t>
        </is>
      </c>
      <c r="B2224" s="9" t="inlineStr">
        <is>
          <t>Coolie</t>
        </is>
      </c>
      <c r="C2224" s="9" t="inlineStr">
        <is>
          <t>day</t>
        </is>
      </c>
      <c r="D2224" s="9" t="inlineStr">
        <is>
          <t>0.17</t>
        </is>
      </c>
      <c r="E2224" s="9" t="inlineStr">
        <is>
          <t>558.00</t>
        </is>
      </c>
      <c r="F2224" s="9" t="inlineStr">
        <is>
          <t>94.86</t>
        </is>
      </c>
    </row>
    <row r="2225" ht="11.5" customHeight="1">
      <c r="A2225" s="9" t="inlineStr">
        <is>
          <t>9999</t>
        </is>
      </c>
      <c r="B2225" s="9" t="inlineStr">
        <is>
          <t>Sundries</t>
        </is>
      </c>
      <c r="C2225" s="9" t="inlineStr">
        <is>
          <t>L.S.</t>
        </is>
      </c>
      <c r="D2225" s="9" t="inlineStr">
        <is>
          <t>2.73</t>
        </is>
      </c>
      <c r="E2225" s="9" t="inlineStr">
        <is>
          <t>2.00</t>
        </is>
      </c>
      <c r="F2225" s="9" t="inlineStr">
        <is>
          <t>5.46</t>
        </is>
      </c>
    </row>
    <row r="2226" ht="11.5" customHeight="1">
      <c r="A2226" s="9" t="inlineStr"/>
      <c r="B2226" s="9" t="inlineStr">
        <is>
          <t>TOTAL</t>
        </is>
      </c>
      <c r="C2226" s="9" t="inlineStr"/>
      <c r="D2226" s="9" t="inlineStr"/>
      <c r="E2226" s="9" t="inlineStr"/>
      <c r="F2226" s="9" t="inlineStr">
        <is>
          <t>284.46 W</t>
        </is>
      </c>
    </row>
    <row r="2227" ht="11.5" customHeight="1">
      <c r="A2227" s="9" t="inlineStr"/>
      <c r="B2227" s="9" t="inlineStr">
        <is>
          <t>Add 1 % Water charges on "W"</t>
        </is>
      </c>
      <c r="C2227" s="9" t="inlineStr"/>
      <c r="D2227" s="9" t="inlineStr"/>
      <c r="E2227" s="9" t="inlineStr"/>
      <c r="F2227" s="9" t="inlineStr">
        <is>
          <t>2.84</t>
        </is>
      </c>
    </row>
    <row r="2228" ht="11.5" customHeight="1">
      <c r="A2228" s="9" t="inlineStr"/>
      <c r="B2228" s="9" t="inlineStr">
        <is>
          <t>TOTAL</t>
        </is>
      </c>
      <c r="C2228" s="9" t="inlineStr"/>
      <c r="D2228" s="9" t="inlineStr"/>
      <c r="E2228" s="9" t="inlineStr"/>
      <c r="F2228" s="9" t="inlineStr">
        <is>
          <t>287.30 X</t>
        </is>
      </c>
    </row>
    <row r="2229" ht="11.5" customHeight="1">
      <c r="A2229" s="9" t="inlineStr"/>
      <c r="B2229" s="9" t="inlineStr">
        <is>
          <t>Add GST on "X" (multiplying factor</t>
        </is>
      </c>
      <c r="C2229" s="9" t="inlineStr"/>
      <c r="D2229" s="9" t="inlineStr"/>
      <c r="E2229" s="9" t="inlineStr"/>
      <c r="F2229" s="9" t="inlineStr"/>
    </row>
    <row r="2230" ht="11.5" customHeight="1">
      <c r="A2230" s="9" t="inlineStr"/>
      <c r="B2230" s="9" t="inlineStr">
        <is>
          <t>0.1405)</t>
        </is>
      </c>
      <c r="C2230" s="9" t="inlineStr"/>
      <c r="D2230" s="9" t="inlineStr"/>
      <c r="E2230" s="9" t="inlineStr"/>
      <c r="F2230" s="9" t="inlineStr">
        <is>
          <t>40.37</t>
        </is>
      </c>
    </row>
    <row r="2231" ht="11.5" customHeight="1">
      <c r="A2231" s="9" t="inlineStr"/>
      <c r="B2231" s="9" t="inlineStr">
        <is>
          <t>TOTAL</t>
        </is>
      </c>
      <c r="C2231" s="9" t="inlineStr"/>
      <c r="D2231" s="9" t="inlineStr"/>
      <c r="E2231" s="9" t="inlineStr"/>
      <c r="F2231" s="9" t="inlineStr">
        <is>
          <t>327.67 Y</t>
        </is>
      </c>
    </row>
    <row r="2232" ht="11.5" customHeight="1">
      <c r="A2232" s="9" t="inlineStr"/>
      <c r="B2232" s="9" t="inlineStr">
        <is>
          <t>Add 15% CPOH on "Y"</t>
        </is>
      </c>
      <c r="C2232" s="9" t="inlineStr"/>
      <c r="D2232" s="9" t="inlineStr"/>
      <c r="E2232" s="9" t="inlineStr"/>
      <c r="F2232" s="9" t="inlineStr">
        <is>
          <t>49.15</t>
        </is>
      </c>
    </row>
    <row r="2233" ht="11.5" customHeight="1">
      <c r="A2233" s="9" t="inlineStr"/>
      <c r="B2233" s="9" t="inlineStr">
        <is>
          <t>TOTAL</t>
        </is>
      </c>
      <c r="C2233" s="9" t="inlineStr"/>
      <c r="D2233" s="9" t="inlineStr"/>
      <c r="E2233" s="9" t="inlineStr"/>
      <c r="F2233" s="9" t="inlineStr">
        <is>
          <t>376.82 Z</t>
        </is>
      </c>
    </row>
    <row r="2234" ht="11.5" customHeight="1">
      <c r="A2234" s="9" t="inlineStr"/>
      <c r="B2234" s="9" t="inlineStr">
        <is>
          <t>Add Cess @ 1% on "Z"</t>
        </is>
      </c>
      <c r="C2234" s="9" t="inlineStr"/>
      <c r="D2234" s="9" t="inlineStr"/>
      <c r="E2234" s="9" t="inlineStr"/>
      <c r="F2234" s="9" t="inlineStr">
        <is>
          <t>3.77</t>
        </is>
      </c>
    </row>
    <row r="2235" ht="11.5" customHeight="1">
      <c r="A2235" s="9" t="inlineStr"/>
      <c r="B2235" s="9" t="inlineStr">
        <is>
          <t>Cost of one tree</t>
        </is>
      </c>
      <c r="C2235" s="9" t="inlineStr"/>
      <c r="D2235" s="9" t="inlineStr"/>
      <c r="E2235" s="9" t="inlineStr"/>
      <c r="F2235" s="9" t="inlineStr">
        <is>
          <t>380.59</t>
        </is>
      </c>
    </row>
    <row r="2236" ht="11.5" customHeight="1">
      <c r="A2236" s="9" t="inlineStr"/>
      <c r="B2236" s="9" t="inlineStr">
        <is>
          <t>Say</t>
        </is>
      </c>
      <c r="C2236" s="9" t="inlineStr"/>
      <c r="D2236" s="9" t="inlineStr"/>
      <c r="E2236" s="9" t="inlineStr"/>
      <c r="F2236" s="9" t="inlineStr">
        <is>
          <t>380.60</t>
        </is>
      </c>
    </row>
    <row r="2238" ht="11.5" customHeight="1">
      <c r="A2238" s="9" t="inlineStr">
        <is>
          <t>2.33.2</t>
        </is>
      </c>
      <c r="B2238" s="9" t="inlineStr">
        <is>
          <t>Beyond 60 cm girth upto and including</t>
        </is>
      </c>
      <c r="C2238" s="9" t="inlineStr">
        <is>
          <t>120</t>
        </is>
      </c>
      <c r="D2238" s="9" t="inlineStr">
        <is>
          <t>cm girth</t>
        </is>
      </c>
      <c r="E2238" s="9" t="inlineStr"/>
      <c r="F2238" s="9" t="inlineStr"/>
    </row>
    <row r="2239" ht="11.5" customHeight="1">
      <c r="A2239" s="10" t="inlineStr">
        <is>
          <t>Code</t>
        </is>
      </c>
      <c r="B2239" s="10" t="inlineStr">
        <is>
          <t>Description</t>
        </is>
      </c>
      <c r="C2239" s="10" t="inlineStr">
        <is>
          <t>Unit</t>
        </is>
      </c>
      <c r="D2239" s="10" t="inlineStr">
        <is>
          <t>Quantity</t>
        </is>
      </c>
      <c r="E2239" s="10" t="inlineStr">
        <is>
          <t>Rate</t>
        </is>
      </c>
      <c r="F2239" s="10" t="inlineStr">
        <is>
          <t>Amount</t>
        </is>
      </c>
    </row>
    <row r="2240" ht="11.5" customHeight="1">
      <c r="A2240" s="9" t="inlineStr"/>
      <c r="B2240" s="9" t="inlineStr">
        <is>
          <t>Details of cost for a tree of average</t>
        </is>
      </c>
      <c r="C2240" s="9" t="inlineStr"/>
      <c r="D2240" s="9" t="inlineStr"/>
      <c r="E2240" s="9" t="inlineStr"/>
      <c r="F2240" s="9" t="inlineStr"/>
    </row>
    <row r="2241" ht="11.5" customHeight="1">
      <c r="A2241" s="9" t="inlineStr"/>
      <c r="B2241" s="9" t="inlineStr">
        <is>
          <t>girth 90cm, average dia. 0.3m and</t>
        </is>
      </c>
      <c r="C2241" s="9" t="inlineStr"/>
      <c r="D2241" s="9" t="inlineStr"/>
      <c r="E2241" s="9" t="inlineStr"/>
      <c r="F2241" s="9" t="inlineStr"/>
    </row>
    <row r="2242" ht="11.5" customHeight="1">
      <c r="A2242" s="9" t="inlineStr"/>
      <c r="B2242" s="9" t="inlineStr">
        <is>
          <t>length 5m</t>
        </is>
      </c>
      <c r="C2242" s="9" t="inlineStr"/>
      <c r="D2242" s="9" t="inlineStr"/>
      <c r="E2242" s="9" t="inlineStr"/>
      <c r="F2242" s="9" t="inlineStr"/>
    </row>
    <row r="2243" ht="11.5" customHeight="1">
      <c r="A2243" s="9" t="inlineStr"/>
      <c r="B2243" s="9" t="inlineStr">
        <is>
          <t>LABOUR</t>
        </is>
      </c>
      <c r="C2243" s="9" t="inlineStr"/>
      <c r="D2243" s="9" t="inlineStr"/>
      <c r="E2243" s="9" t="inlineStr"/>
      <c r="F2243" s="9" t="inlineStr"/>
    </row>
    <row r="2244" ht="11.5" customHeight="1">
      <c r="A2244" s="9" t="inlineStr"/>
      <c r="B2244" s="9" t="inlineStr">
        <is>
          <t>quantity of wood- (22x0.30x0.30x5)/</t>
        </is>
      </c>
      <c r="C2244" s="9" t="inlineStr"/>
      <c r="D2244" s="9" t="inlineStr"/>
      <c r="E2244" s="9" t="inlineStr"/>
      <c r="F2244" s="9" t="inlineStr"/>
    </row>
    <row r="2245" ht="11.5" customHeight="1">
      <c r="A2245" s="9" t="inlineStr"/>
      <c r="B2245" s="9" t="inlineStr">
        <is>
          <t>7x4 = 0.35 cum + 20% branches =</t>
        </is>
      </c>
      <c r="C2245" s="9" t="inlineStr"/>
      <c r="D2245" s="9" t="inlineStr"/>
      <c r="E2245" s="9" t="inlineStr"/>
      <c r="F2245" s="9" t="inlineStr"/>
    </row>
    <row r="2246" ht="11.5" customHeight="1">
      <c r="A2246" s="9" t="inlineStr"/>
      <c r="B2246" s="9" t="inlineStr">
        <is>
          <t>0.07 cum. Total = 0.42 cum</t>
        </is>
      </c>
      <c r="C2246" s="9" t="inlineStr"/>
      <c r="D2246" s="9" t="inlineStr"/>
      <c r="E2246" s="9" t="inlineStr"/>
      <c r="F2246" s="9" t="inlineStr"/>
    </row>
    <row r="2247" ht="11.5" customHeight="1">
      <c r="A2247" s="9" t="inlineStr"/>
      <c r="B2247" s="9" t="inlineStr">
        <is>
          <t>Labour for cutting trees, removing</t>
        </is>
      </c>
      <c r="C2247" s="9" t="inlineStr"/>
      <c r="D2247" s="9" t="inlineStr"/>
      <c r="E2247" s="9" t="inlineStr"/>
      <c r="F2247" s="9" t="inlineStr"/>
    </row>
    <row r="2248" ht="11.5" customHeight="1">
      <c r="A2248" s="9" t="inlineStr"/>
      <c r="B2248" s="9" t="inlineStr">
        <is>
          <t>roots from the soil and filling in pit &amp;</t>
        </is>
      </c>
      <c r="C2248" s="9" t="inlineStr"/>
      <c r="D2248" s="9" t="inlineStr"/>
      <c r="E2248" s="9" t="inlineStr"/>
      <c r="F2248" s="9" t="inlineStr"/>
    </row>
    <row r="2249" ht="11.5" customHeight="1">
      <c r="A2249" s="9" t="inlineStr"/>
      <c r="B2249" s="9" t="inlineStr">
        <is>
          <t>depressions:</t>
        </is>
      </c>
      <c r="C2249" s="9" t="inlineStr"/>
      <c r="D2249" s="9" t="inlineStr"/>
      <c r="E2249" s="9" t="inlineStr"/>
      <c r="F2249" s="9" t="inlineStr"/>
    </row>
    <row r="2250" ht="11.5" customHeight="1">
      <c r="A2250" s="9" t="inlineStr">
        <is>
          <t>0114</t>
        </is>
      </c>
      <c r="B2250" s="9" t="inlineStr">
        <is>
          <t>Beldar</t>
        </is>
      </c>
      <c r="C2250" s="9" t="inlineStr">
        <is>
          <t>day</t>
        </is>
      </c>
      <c r="D2250" s="9" t="inlineStr">
        <is>
          <t>1.50</t>
        </is>
      </c>
      <c r="E2250" s="9" t="inlineStr">
        <is>
          <t>558.00</t>
        </is>
      </c>
      <c r="F2250" s="9" t="inlineStr">
        <is>
          <t>837.00</t>
        </is>
      </c>
    </row>
    <row r="2251" ht="11.5" customHeight="1">
      <c r="A2251" s="9" t="inlineStr">
        <is>
          <t>0115</t>
        </is>
      </c>
      <c r="B2251" s="9" t="inlineStr">
        <is>
          <t>Coolie</t>
        </is>
      </c>
      <c r="C2251" s="9" t="inlineStr">
        <is>
          <t>day</t>
        </is>
      </c>
      <c r="D2251" s="9" t="inlineStr">
        <is>
          <t>0.75</t>
        </is>
      </c>
      <c r="E2251" s="9" t="inlineStr">
        <is>
          <t>558.00</t>
        </is>
      </c>
      <c r="F2251" s="9" t="inlineStr">
        <is>
          <t>418.50</t>
        </is>
      </c>
    </row>
    <row r="2252" ht="11.5" customHeight="1">
      <c r="A2252" s="9" t="inlineStr">
        <is>
          <t>9999</t>
        </is>
      </c>
      <c r="B2252" s="9" t="inlineStr">
        <is>
          <t>Sundries</t>
        </is>
      </c>
      <c r="C2252" s="9" t="inlineStr">
        <is>
          <t>L.S.</t>
        </is>
      </c>
      <c r="D2252" s="9" t="inlineStr">
        <is>
          <t>5.46</t>
        </is>
      </c>
      <c r="E2252" s="9" t="inlineStr">
        <is>
          <t>2.00</t>
        </is>
      </c>
      <c r="F2252" s="9" t="inlineStr">
        <is>
          <t>10.92</t>
        </is>
      </c>
    </row>
    <row r="2253" ht="11.5" customHeight="1">
      <c r="A2253" s="9" t="inlineStr"/>
      <c r="B2253" s="9" t="inlineStr">
        <is>
          <t>TOTAL</t>
        </is>
      </c>
      <c r="C2253" s="9" t="inlineStr"/>
      <c r="D2253" s="9" t="inlineStr"/>
      <c r="E2253" s="9" t="inlineStr"/>
      <c r="F2253" s="9" t="inlineStr">
        <is>
          <t>1266.42 W</t>
        </is>
      </c>
    </row>
    <row r="2254" ht="11.5" customHeight="1">
      <c r="A2254" s="9" t="inlineStr"/>
      <c r="B2254" s="9" t="inlineStr">
        <is>
          <t>Add 1 % Water charges on "W"</t>
        </is>
      </c>
      <c r="C2254" s="9" t="inlineStr"/>
      <c r="D2254" s="9" t="inlineStr"/>
      <c r="E2254" s="9" t="inlineStr"/>
      <c r="F2254" s="9" t="inlineStr">
        <is>
          <t>12.66</t>
        </is>
      </c>
    </row>
    <row r="2255" ht="11.5" customHeight="1">
      <c r="A2255" s="9" t="inlineStr"/>
      <c r="B2255" s="9" t="inlineStr">
        <is>
          <t>TOTAL</t>
        </is>
      </c>
      <c r="C2255" s="9" t="inlineStr"/>
      <c r="D2255" s="9" t="inlineStr"/>
      <c r="E2255" s="9" t="inlineStr"/>
      <c r="F2255" s="9" t="inlineStr">
        <is>
          <t>1279.08 X</t>
        </is>
      </c>
    </row>
    <row r="2256" ht="11.5" customHeight="1">
      <c r="A2256" s="9" t="inlineStr"/>
      <c r="B2256" s="9" t="inlineStr">
        <is>
          <t>Add GST on "X" (multiplying factor</t>
        </is>
      </c>
      <c r="C2256" s="9" t="inlineStr"/>
      <c r="D2256" s="9" t="inlineStr"/>
      <c r="E2256" s="9" t="inlineStr"/>
      <c r="F2256" s="9" t="inlineStr"/>
    </row>
    <row r="2257" ht="11.5" customHeight="1">
      <c r="A2257" s="9" t="inlineStr"/>
      <c r="B2257" s="9" t="inlineStr">
        <is>
          <t>0.1405)</t>
        </is>
      </c>
      <c r="C2257" s="9" t="inlineStr"/>
      <c r="D2257" s="9" t="inlineStr"/>
      <c r="E2257" s="9" t="inlineStr"/>
      <c r="F2257" s="9" t="inlineStr">
        <is>
          <t>179.71</t>
        </is>
      </c>
    </row>
    <row r="2258" ht="11.5" customHeight="1">
      <c r="A2258" s="9" t="inlineStr"/>
      <c r="B2258" s="9" t="inlineStr">
        <is>
          <t>TOTAL</t>
        </is>
      </c>
      <c r="C2258" s="9" t="inlineStr"/>
      <c r="D2258" s="9" t="inlineStr"/>
      <c r="E2258" s="9" t="inlineStr"/>
      <c r="F2258" s="9" t="inlineStr">
        <is>
          <t>1458.80 Y</t>
        </is>
      </c>
    </row>
    <row r="2259" ht="11.5" customHeight="1">
      <c r="A2259" s="9" t="inlineStr"/>
      <c r="B2259" s="9" t="inlineStr">
        <is>
          <t>Add 15% CPOH on "Y"</t>
        </is>
      </c>
      <c r="C2259" s="9" t="inlineStr"/>
      <c r="D2259" s="9" t="inlineStr"/>
      <c r="E2259" s="9" t="inlineStr"/>
      <c r="F2259" s="9" t="inlineStr">
        <is>
          <t>218.82</t>
        </is>
      </c>
    </row>
    <row r="2260" ht="11.5" customHeight="1">
      <c r="A2260" s="9" t="inlineStr"/>
      <c r="B2260" s="9" t="inlineStr">
        <is>
          <t>TOTAL</t>
        </is>
      </c>
      <c r="C2260" s="9" t="inlineStr"/>
      <c r="D2260" s="9" t="inlineStr"/>
      <c r="E2260" s="9" t="inlineStr"/>
      <c r="F2260" s="9" t="inlineStr">
        <is>
          <t>1677.61 Z</t>
        </is>
      </c>
    </row>
    <row r="2261" ht="11.5" customHeight="1">
      <c r="A2261" s="9" t="inlineStr"/>
      <c r="B2261" s="9" t="inlineStr">
        <is>
          <t>Add Cess @ 1% on "Z"</t>
        </is>
      </c>
      <c r="C2261" s="9" t="inlineStr"/>
      <c r="D2261" s="9" t="inlineStr"/>
      <c r="E2261" s="9" t="inlineStr"/>
      <c r="F2261" s="9" t="inlineStr">
        <is>
          <t>16.78</t>
        </is>
      </c>
    </row>
    <row r="2262" ht="11.5" customHeight="1">
      <c r="A2262" s="9" t="inlineStr"/>
      <c r="B2262" s="9" t="inlineStr">
        <is>
          <t>Cost of one tree</t>
        </is>
      </c>
      <c r="C2262" s="9" t="inlineStr"/>
      <c r="D2262" s="9" t="inlineStr"/>
      <c r="E2262" s="9" t="inlineStr"/>
      <c r="F2262" s="9" t="inlineStr">
        <is>
          <t>1694.39</t>
        </is>
      </c>
    </row>
    <row r="2263" ht="11.5" customHeight="1">
      <c r="A2263" s="9" t="inlineStr"/>
      <c r="B2263" s="9" t="inlineStr">
        <is>
          <t>Say</t>
        </is>
      </c>
      <c r="C2263" s="9" t="inlineStr"/>
      <c r="D2263" s="9" t="inlineStr"/>
      <c r="E2263" s="9" t="inlineStr"/>
      <c r="F2263" s="9" t="inlineStr">
        <is>
          <t>1694.40</t>
        </is>
      </c>
    </row>
    <row r="2264" ht="11.5" customHeight="1">
      <c r="A2264" s="9" t="inlineStr">
        <is>
          <t>2.33.3</t>
        </is>
      </c>
      <c r="B2264" s="9" t="inlineStr">
        <is>
          <t>Beyond 120 cm girth upto and including</t>
        </is>
      </c>
      <c r="C2264" s="9" t="inlineStr">
        <is>
          <t>240</t>
        </is>
      </c>
      <c r="D2264" s="9" t="inlineStr">
        <is>
          <t>cm girth</t>
        </is>
      </c>
      <c r="E2264" s="9" t="inlineStr"/>
      <c r="F2264" s="9" t="inlineStr"/>
    </row>
    <row r="2265" ht="11.5" customHeight="1">
      <c r="A2265" s="10" t="inlineStr">
        <is>
          <t>Code</t>
        </is>
      </c>
      <c r="B2265" s="10" t="inlineStr">
        <is>
          <t>Description</t>
        </is>
      </c>
      <c r="C2265" s="10" t="inlineStr">
        <is>
          <t>Unit</t>
        </is>
      </c>
      <c r="D2265" s="10" t="inlineStr">
        <is>
          <t>Quantity</t>
        </is>
      </c>
      <c r="E2265" s="10" t="inlineStr">
        <is>
          <t>Rate</t>
        </is>
      </c>
      <c r="F2265" s="10" t="inlineStr">
        <is>
          <t>Amount</t>
        </is>
      </c>
    </row>
    <row r="2266" ht="11.5" customHeight="1">
      <c r="A2266" s="9" t="inlineStr"/>
      <c r="B2266" s="9" t="inlineStr">
        <is>
          <t>Details of cost for a tree of average</t>
        </is>
      </c>
      <c r="C2266" s="9" t="inlineStr"/>
      <c r="D2266" s="9" t="inlineStr"/>
      <c r="E2266" s="9" t="inlineStr"/>
      <c r="F2266" s="9" t="inlineStr"/>
    </row>
    <row r="2267" ht="11.5" customHeight="1">
      <c r="A2267" s="9" t="inlineStr"/>
      <c r="B2267" s="9" t="inlineStr">
        <is>
          <t>girth 180cm, average dia. 0.6m and</t>
        </is>
      </c>
      <c r="C2267" s="9" t="inlineStr"/>
      <c r="D2267" s="9" t="inlineStr"/>
      <c r="E2267" s="9" t="inlineStr"/>
      <c r="F2267" s="9" t="inlineStr"/>
    </row>
    <row r="2268" ht="11.5" customHeight="1">
      <c r="A2268" s="9" t="inlineStr"/>
      <c r="B2268" s="9" t="inlineStr">
        <is>
          <t>length 7m</t>
        </is>
      </c>
      <c r="C2268" s="9" t="inlineStr"/>
      <c r="D2268" s="9" t="inlineStr"/>
      <c r="E2268" s="9" t="inlineStr"/>
      <c r="F2268" s="9" t="inlineStr"/>
    </row>
    <row r="2269" ht="11.5" customHeight="1">
      <c r="A2269" s="9" t="inlineStr"/>
      <c r="B2269" s="9" t="inlineStr">
        <is>
          <t>LABOUR</t>
        </is>
      </c>
      <c r="C2269" s="9" t="inlineStr"/>
      <c r="D2269" s="9" t="inlineStr"/>
      <c r="E2269" s="9" t="inlineStr"/>
      <c r="F2269" s="9" t="inlineStr"/>
    </row>
    <row r="2270" ht="11.5" customHeight="1">
      <c r="A2270" s="9" t="inlineStr"/>
      <c r="B2270" s="9" t="inlineStr">
        <is>
          <t>quantity of wood- (22x06x0.60x7)/</t>
        </is>
      </c>
      <c r="C2270" s="9" t="inlineStr"/>
      <c r="D2270" s="9" t="inlineStr"/>
      <c r="E2270" s="9" t="inlineStr"/>
      <c r="F2270" s="9" t="inlineStr"/>
    </row>
    <row r="2271" ht="11.5" customHeight="1">
      <c r="A2271" s="9" t="inlineStr"/>
      <c r="B2271" s="9" t="inlineStr">
        <is>
          <t>7x4 = 1.98 cum.+ 20% branches =</t>
        </is>
      </c>
      <c r="C2271" s="9" t="inlineStr"/>
      <c r="D2271" s="9" t="inlineStr"/>
      <c r="E2271" s="9" t="inlineStr"/>
      <c r="F2271" s="9" t="inlineStr"/>
    </row>
    <row r="2272" ht="11.5" customHeight="1">
      <c r="A2272" s="9" t="inlineStr"/>
      <c r="B2272" s="9" t="inlineStr">
        <is>
          <t>0.40 cum. Total = 2.38 cum.</t>
        </is>
      </c>
      <c r="C2272" s="9" t="inlineStr"/>
      <c r="D2272" s="9" t="inlineStr"/>
      <c r="E2272" s="9" t="inlineStr"/>
      <c r="F2272" s="9" t="inlineStr"/>
    </row>
    <row r="2273" ht="11.5" customHeight="1">
      <c r="A2273" s="9" t="inlineStr"/>
      <c r="B2273" s="9" t="inlineStr">
        <is>
          <t>Labour for cutting trees, removing</t>
        </is>
      </c>
      <c r="C2273" s="9" t="inlineStr"/>
      <c r="D2273" s="9" t="inlineStr"/>
      <c r="E2273" s="9" t="inlineStr"/>
      <c r="F2273" s="9" t="inlineStr"/>
    </row>
    <row r="2274" ht="11.5" customHeight="1">
      <c r="A2274" s="9" t="inlineStr"/>
      <c r="B2274" s="9" t="inlineStr">
        <is>
          <t>roots from the soil and filling in pit &amp;</t>
        </is>
      </c>
      <c r="C2274" s="9" t="inlineStr"/>
      <c r="D2274" s="9" t="inlineStr"/>
      <c r="E2274" s="9" t="inlineStr"/>
      <c r="F2274" s="9" t="inlineStr"/>
    </row>
    <row r="2275" ht="11.5" customHeight="1">
      <c r="A2275" s="9" t="inlineStr"/>
      <c r="B2275" s="9" t="inlineStr">
        <is>
          <t>depressions:</t>
        </is>
      </c>
      <c r="C2275" s="9" t="inlineStr"/>
      <c r="D2275" s="9" t="inlineStr"/>
      <c r="E2275" s="9" t="inlineStr"/>
      <c r="F2275" s="9" t="inlineStr"/>
    </row>
    <row r="2276" ht="11.5" customHeight="1">
      <c r="A2276" s="9" t="inlineStr">
        <is>
          <t>0114</t>
        </is>
      </c>
      <c r="B2276" s="9" t="inlineStr">
        <is>
          <t>Beldar</t>
        </is>
      </c>
      <c r="C2276" s="9" t="inlineStr">
        <is>
          <t>day</t>
        </is>
      </c>
      <c r="D2276" s="9" t="inlineStr">
        <is>
          <t>7.00</t>
        </is>
      </c>
      <c r="E2276" s="9" t="inlineStr">
        <is>
          <t>558.00</t>
        </is>
      </c>
      <c r="F2276" s="9" t="inlineStr">
        <is>
          <t>3906.00</t>
        </is>
      </c>
    </row>
    <row r="2277" ht="11.5" customHeight="1">
      <c r="A2277" s="9" t="inlineStr">
        <is>
          <t>0115</t>
        </is>
      </c>
      <c r="B2277" s="9" t="inlineStr">
        <is>
          <t>Coolie</t>
        </is>
      </c>
      <c r="C2277" s="9" t="inlineStr">
        <is>
          <t>day</t>
        </is>
      </c>
      <c r="D2277" s="9" t="inlineStr">
        <is>
          <t>3.50</t>
        </is>
      </c>
      <c r="E2277" s="9" t="inlineStr">
        <is>
          <t>558.00</t>
        </is>
      </c>
      <c r="F2277" s="9" t="inlineStr">
        <is>
          <t>1953.00</t>
        </is>
      </c>
    </row>
    <row r="2278" ht="11.5" customHeight="1">
      <c r="A2278" s="9" t="inlineStr">
        <is>
          <t>9999</t>
        </is>
      </c>
      <c r="B2278" s="9" t="inlineStr">
        <is>
          <t>Sundries</t>
        </is>
      </c>
      <c r="C2278" s="9" t="inlineStr">
        <is>
          <t>L.S.</t>
        </is>
      </c>
      <c r="D2278" s="9" t="inlineStr">
        <is>
          <t>8.06</t>
        </is>
      </c>
      <c r="E2278" s="9" t="inlineStr">
        <is>
          <t>2.00</t>
        </is>
      </c>
      <c r="F2278" s="9" t="inlineStr">
        <is>
          <t>16.12</t>
        </is>
      </c>
    </row>
    <row r="2279" ht="11.5" customHeight="1">
      <c r="A2279" s="9" t="inlineStr"/>
      <c r="B2279" s="9" t="inlineStr">
        <is>
          <t>TOTAL</t>
        </is>
      </c>
      <c r="C2279" s="9" t="inlineStr"/>
      <c r="D2279" s="9" t="inlineStr"/>
      <c r="E2279" s="9" t="inlineStr"/>
      <c r="F2279" s="9" t="inlineStr">
        <is>
          <t>5875.12 W</t>
        </is>
      </c>
    </row>
    <row r="2280" ht="11.5" customHeight="1">
      <c r="A2280" s="9" t="inlineStr"/>
      <c r="B2280" s="9" t="inlineStr">
        <is>
          <t>Add 1 % Water charges on "W"</t>
        </is>
      </c>
      <c r="C2280" s="9" t="inlineStr"/>
      <c r="D2280" s="9" t="inlineStr"/>
      <c r="E2280" s="9" t="inlineStr"/>
      <c r="F2280" s="9" t="inlineStr">
        <is>
          <t>58.75</t>
        </is>
      </c>
    </row>
    <row r="2281" ht="11.5" customHeight="1">
      <c r="A2281" s="9" t="inlineStr"/>
      <c r="B2281" s="9" t="inlineStr">
        <is>
          <t>TOTAL</t>
        </is>
      </c>
      <c r="C2281" s="9" t="inlineStr"/>
      <c r="D2281" s="9" t="inlineStr"/>
      <c r="E2281" s="9" t="inlineStr"/>
      <c r="F2281" s="9" t="inlineStr">
        <is>
          <t>5933.87 X</t>
        </is>
      </c>
    </row>
    <row r="2282" ht="11.5" customHeight="1">
      <c r="A2282" s="9" t="inlineStr"/>
      <c r="B2282" s="9" t="inlineStr">
        <is>
          <t>Add GST on "X" (multiplying factor</t>
        </is>
      </c>
      <c r="C2282" s="9" t="inlineStr"/>
      <c r="D2282" s="9" t="inlineStr"/>
      <c r="E2282" s="9" t="inlineStr"/>
      <c r="F2282" s="9" t="inlineStr"/>
    </row>
    <row r="2283" ht="11.5" customHeight="1">
      <c r="A2283" s="9" t="inlineStr"/>
      <c r="B2283" s="9" t="inlineStr">
        <is>
          <t>0.1405)</t>
        </is>
      </c>
      <c r="C2283" s="9" t="inlineStr"/>
      <c r="D2283" s="9" t="inlineStr"/>
      <c r="E2283" s="9" t="inlineStr"/>
      <c r="F2283" s="9" t="inlineStr">
        <is>
          <t>833.71</t>
        </is>
      </c>
    </row>
    <row r="2284" ht="11.5" customHeight="1">
      <c r="A2284" s="9" t="inlineStr"/>
      <c r="B2284" s="9" t="inlineStr">
        <is>
          <t>TOTAL</t>
        </is>
      </c>
      <c r="C2284" s="9" t="inlineStr"/>
      <c r="D2284" s="9" t="inlineStr"/>
      <c r="E2284" s="9" t="inlineStr"/>
      <c r="F2284" s="9" t="inlineStr">
        <is>
          <t>6767.58 Y</t>
        </is>
      </c>
    </row>
    <row r="2285" ht="11.5" customHeight="1">
      <c r="A2285" s="9" t="inlineStr"/>
      <c r="B2285" s="9" t="inlineStr">
        <is>
          <t>Add 15% CPOH on "Y"</t>
        </is>
      </c>
      <c r="C2285" s="9" t="inlineStr"/>
      <c r="D2285" s="9" t="inlineStr"/>
      <c r="E2285" s="9" t="inlineStr"/>
      <c r="F2285" s="9" t="inlineStr">
        <is>
          <t>1015.14</t>
        </is>
      </c>
    </row>
    <row r="2286" ht="11.5" customHeight="1">
      <c r="A2286" s="9" t="inlineStr"/>
      <c r="B2286" s="9" t="inlineStr">
        <is>
          <t>TOTAL</t>
        </is>
      </c>
      <c r="C2286" s="9" t="inlineStr"/>
      <c r="D2286" s="9" t="inlineStr"/>
      <c r="E2286" s="9" t="inlineStr"/>
      <c r="F2286" s="9" t="inlineStr">
        <is>
          <t>7782.72 Z</t>
        </is>
      </c>
    </row>
    <row r="2287" ht="11.5" customHeight="1">
      <c r="A2287" s="9" t="inlineStr"/>
      <c r="B2287" s="9" t="inlineStr">
        <is>
          <t>Add Cess @ 1% on "Z"</t>
        </is>
      </c>
      <c r="C2287" s="9" t="inlineStr"/>
      <c r="D2287" s="9" t="inlineStr"/>
      <c r="E2287" s="9" t="inlineStr"/>
      <c r="F2287" s="9" t="inlineStr">
        <is>
          <t>77.83</t>
        </is>
      </c>
    </row>
    <row r="2289" ht="11.5" customHeight="1">
      <c r="A2289" s="9" t="inlineStr">
        <is>
          <t>2.33.4</t>
        </is>
      </c>
      <c r="B2289" s="9" t="inlineStr">
        <is>
          <t>Above 240 cm girth</t>
        </is>
      </c>
      <c r="C2289" s="9" t="inlineStr"/>
      <c r="D2289" s="9" t="inlineStr"/>
      <c r="E2289" s="9" t="inlineStr"/>
      <c r="F2289" s="9" t="inlineStr"/>
    </row>
    <row r="2290" ht="11.5" customHeight="1">
      <c r="A2290" s="10" t="inlineStr">
        <is>
          <t>Code</t>
        </is>
      </c>
      <c r="B2290" s="10" t="inlineStr">
        <is>
          <t>Description</t>
        </is>
      </c>
      <c r="C2290" s="10" t="inlineStr">
        <is>
          <t>Unit</t>
        </is>
      </c>
      <c r="D2290" s="10" t="inlineStr">
        <is>
          <t>Quantity</t>
        </is>
      </c>
      <c r="E2290" s="10" t="inlineStr">
        <is>
          <t>Rate</t>
        </is>
      </c>
      <c r="F2290" s="10" t="inlineStr">
        <is>
          <t>Amount</t>
        </is>
      </c>
    </row>
    <row r="2291" ht="11.5" customHeight="1">
      <c r="A2291" s="9" t="inlineStr"/>
      <c r="B2291" s="9" t="inlineStr">
        <is>
          <t>Details of cost for a tree of average</t>
        </is>
      </c>
      <c r="C2291" s="9" t="inlineStr"/>
      <c r="D2291" s="9" t="inlineStr"/>
      <c r="E2291" s="9" t="inlineStr"/>
      <c r="F2291" s="9" t="inlineStr"/>
    </row>
    <row r="2292" ht="11.5" customHeight="1">
      <c r="A2292" s="9" t="inlineStr"/>
      <c r="B2292" s="9" t="inlineStr">
        <is>
          <t>girth 300cm, average dia. 1m and</t>
        </is>
      </c>
      <c r="C2292" s="9" t="inlineStr"/>
      <c r="D2292" s="9" t="inlineStr"/>
      <c r="E2292" s="9" t="inlineStr"/>
      <c r="F2292" s="9" t="inlineStr"/>
    </row>
    <row r="2293" ht="11.5" customHeight="1">
      <c r="A2293" s="9" t="inlineStr"/>
      <c r="B2293" s="9" t="inlineStr">
        <is>
          <t>length 10m</t>
        </is>
      </c>
      <c r="C2293" s="9" t="inlineStr"/>
      <c r="D2293" s="9" t="inlineStr"/>
      <c r="E2293" s="9" t="inlineStr"/>
      <c r="F2293" s="9" t="inlineStr"/>
    </row>
    <row r="2294" ht="11.5" customHeight="1">
      <c r="A2294" s="9" t="inlineStr"/>
      <c r="B2294" s="9" t="inlineStr">
        <is>
          <t>LABOUR</t>
        </is>
      </c>
      <c r="C2294" s="9" t="inlineStr"/>
      <c r="D2294" s="9" t="inlineStr"/>
      <c r="E2294" s="9" t="inlineStr"/>
      <c r="F2294" s="9" t="inlineStr"/>
    </row>
    <row r="2295" ht="11.5" customHeight="1">
      <c r="A2295" s="9" t="inlineStr"/>
      <c r="B2295" s="9" t="inlineStr">
        <is>
          <t>quantity of wood- (22 x 1 x 1 x 10)/</t>
        </is>
      </c>
      <c r="C2295" s="9" t="inlineStr"/>
      <c r="D2295" s="9" t="inlineStr"/>
      <c r="E2295" s="9" t="inlineStr"/>
      <c r="F2295" s="9" t="inlineStr"/>
    </row>
    <row r="2296" ht="11.5" customHeight="1">
      <c r="A2296" s="9" t="inlineStr"/>
      <c r="B2296" s="9" t="inlineStr">
        <is>
          <t>7x4 = 7.86 cum + 20% Branches =</t>
        </is>
      </c>
      <c r="C2296" s="9" t="inlineStr"/>
      <c r="D2296" s="9" t="inlineStr"/>
      <c r="E2296" s="9" t="inlineStr"/>
      <c r="F2296" s="9" t="inlineStr"/>
    </row>
    <row r="2297" ht="11.5" customHeight="1">
      <c r="A2297" s="9" t="inlineStr"/>
      <c r="B2297" s="9" t="inlineStr">
        <is>
          <t>1.57 cum. Total = 9.43 cum.</t>
        </is>
      </c>
      <c r="C2297" s="9" t="inlineStr"/>
      <c r="D2297" s="9" t="inlineStr"/>
      <c r="E2297" s="9" t="inlineStr"/>
      <c r="F2297" s="9" t="inlineStr"/>
    </row>
    <row r="2298" ht="11.5" customHeight="1">
      <c r="A2298" s="9" t="inlineStr"/>
      <c r="B2298" s="9" t="inlineStr">
        <is>
          <t>Labour for cutting trees, removing</t>
        </is>
      </c>
      <c r="C2298" s="9" t="inlineStr"/>
      <c r="D2298" s="9" t="inlineStr"/>
      <c r="E2298" s="9" t="inlineStr"/>
      <c r="F2298" s="9" t="inlineStr"/>
    </row>
    <row r="2299" ht="11.5" customHeight="1">
      <c r="A2299" s="9" t="inlineStr"/>
      <c r="B2299" s="9" t="inlineStr">
        <is>
          <t>roots from the soil and filling in pit &amp;</t>
        </is>
      </c>
      <c r="C2299" s="9" t="inlineStr"/>
      <c r="D2299" s="9" t="inlineStr"/>
      <c r="E2299" s="9" t="inlineStr"/>
      <c r="F2299" s="9" t="inlineStr"/>
    </row>
    <row r="2300" ht="11.5" customHeight="1">
      <c r="A2300" s="9" t="inlineStr"/>
      <c r="B2300" s="9" t="inlineStr">
        <is>
          <t>depressions:</t>
        </is>
      </c>
      <c r="C2300" s="9" t="inlineStr"/>
      <c r="D2300" s="9" t="inlineStr"/>
      <c r="E2300" s="9" t="inlineStr"/>
      <c r="F2300" s="9" t="inlineStr"/>
    </row>
    <row r="2301" ht="11.5" customHeight="1">
      <c r="A2301" s="9" t="inlineStr">
        <is>
          <t>0114</t>
        </is>
      </c>
      <c r="B2301" s="9" t="inlineStr">
        <is>
          <t>Beldar</t>
        </is>
      </c>
      <c r="C2301" s="9" t="inlineStr">
        <is>
          <t>day</t>
        </is>
      </c>
      <c r="D2301" s="9" t="inlineStr">
        <is>
          <t>14.00</t>
        </is>
      </c>
      <c r="E2301" s="9" t="inlineStr">
        <is>
          <t>558.00</t>
        </is>
      </c>
      <c r="F2301" s="9" t="inlineStr">
        <is>
          <t>7812.00</t>
        </is>
      </c>
    </row>
    <row r="2302" ht="11.5" customHeight="1">
      <c r="A2302" s="9" t="inlineStr">
        <is>
          <t>0115</t>
        </is>
      </c>
      <c r="B2302" s="9" t="inlineStr">
        <is>
          <t>Coolie</t>
        </is>
      </c>
      <c r="C2302" s="9" t="inlineStr">
        <is>
          <t>day</t>
        </is>
      </c>
      <c r="D2302" s="9" t="inlineStr">
        <is>
          <t>7.00</t>
        </is>
      </c>
      <c r="E2302" s="9" t="inlineStr">
        <is>
          <t>558.00</t>
        </is>
      </c>
      <c r="F2302" s="9" t="inlineStr">
        <is>
          <t>3906.00</t>
        </is>
      </c>
    </row>
    <row r="2303" ht="11.5" customHeight="1">
      <c r="A2303" s="9" t="inlineStr">
        <is>
          <t>9999</t>
        </is>
      </c>
      <c r="B2303" s="9" t="inlineStr">
        <is>
          <t>Sundries</t>
        </is>
      </c>
      <c r="C2303" s="9" t="inlineStr">
        <is>
          <t>L.S.</t>
        </is>
      </c>
      <c r="D2303" s="9" t="inlineStr">
        <is>
          <t>26.91</t>
        </is>
      </c>
      <c r="E2303" s="9" t="inlineStr">
        <is>
          <t>2.00</t>
        </is>
      </c>
      <c r="F2303" s="9" t="inlineStr">
        <is>
          <t>53.82</t>
        </is>
      </c>
    </row>
    <row r="2304" ht="11.5" customHeight="1">
      <c r="A2304" s="9" t="inlineStr"/>
      <c r="B2304" s="9" t="inlineStr">
        <is>
          <t>TOTAL</t>
        </is>
      </c>
      <c r="C2304" s="9" t="inlineStr"/>
      <c r="D2304" s="9" t="inlineStr"/>
      <c r="E2304" s="9" t="inlineStr"/>
      <c r="F2304" s="9" t="inlineStr">
        <is>
          <t>11771.82 W</t>
        </is>
      </c>
    </row>
    <row r="2305" ht="11.5" customHeight="1">
      <c r="A2305" s="9" t="inlineStr"/>
      <c r="B2305" s="9" t="inlineStr">
        <is>
          <t>Add 1 % Water charges on "W"</t>
        </is>
      </c>
      <c r="C2305" s="9" t="inlineStr"/>
      <c r="D2305" s="9" t="inlineStr"/>
      <c r="E2305" s="9" t="inlineStr"/>
      <c r="F2305" s="9" t="inlineStr">
        <is>
          <t>117.72</t>
        </is>
      </c>
    </row>
    <row r="2306" ht="11.5" customHeight="1">
      <c r="A2306" s="9" t="inlineStr"/>
      <c r="B2306" s="9" t="inlineStr">
        <is>
          <t>TOTAL</t>
        </is>
      </c>
      <c r="C2306" s="9" t="inlineStr"/>
      <c r="D2306" s="9" t="inlineStr"/>
      <c r="E2306" s="9" t="inlineStr"/>
      <c r="F2306" s="9" t="inlineStr">
        <is>
          <t>11889.54 X</t>
        </is>
      </c>
    </row>
    <row r="2307" ht="11.5" customHeight="1">
      <c r="A2307" s="9" t="inlineStr"/>
      <c r="B2307" s="9" t="inlineStr">
        <is>
          <t>Add GST on "X" (multiplying factor</t>
        </is>
      </c>
      <c r="C2307" s="9" t="inlineStr"/>
      <c r="D2307" s="9" t="inlineStr"/>
      <c r="E2307" s="9" t="inlineStr"/>
      <c r="F2307" s="9" t="inlineStr"/>
    </row>
    <row r="2308" ht="11.5" customHeight="1">
      <c r="A2308" s="9" t="inlineStr"/>
      <c r="B2308" s="9" t="inlineStr">
        <is>
          <t>0.1405)</t>
        </is>
      </c>
      <c r="C2308" s="9" t="inlineStr"/>
      <c r="D2308" s="9" t="inlineStr"/>
      <c r="E2308" s="9" t="inlineStr"/>
      <c r="F2308" s="9" t="inlineStr">
        <is>
          <t>1670.48</t>
        </is>
      </c>
    </row>
    <row r="2309" ht="11.5" customHeight="1">
      <c r="A2309" s="9" t="inlineStr"/>
      <c r="B2309" s="9" t="inlineStr">
        <is>
          <t>TOTAL</t>
        </is>
      </c>
      <c r="C2309" s="9" t="inlineStr"/>
      <c r="D2309" s="9" t="inlineStr"/>
      <c r="E2309" s="9" t="inlineStr"/>
      <c r="F2309" s="9" t="inlineStr">
        <is>
          <t>13560.02 Y</t>
        </is>
      </c>
    </row>
    <row r="2310" ht="11.5" customHeight="1">
      <c r="A2310" s="9" t="inlineStr"/>
      <c r="B2310" s="9" t="inlineStr">
        <is>
          <t>Add 15% CPOH on "Y"</t>
        </is>
      </c>
      <c r="C2310" s="9" t="inlineStr"/>
      <c r="D2310" s="9" t="inlineStr"/>
      <c r="E2310" s="9" t="inlineStr"/>
      <c r="F2310" s="9" t="inlineStr">
        <is>
          <t>2034.00</t>
        </is>
      </c>
    </row>
    <row r="2311" ht="11.5" customHeight="1">
      <c r="A2311" s="9" t="inlineStr"/>
      <c r="B2311" s="9" t="inlineStr">
        <is>
          <t>TOTAL</t>
        </is>
      </c>
      <c r="C2311" s="9" t="inlineStr"/>
      <c r="D2311" s="9" t="inlineStr"/>
      <c r="E2311" s="9" t="inlineStr"/>
      <c r="F2311" s="9" t="inlineStr">
        <is>
          <t>15594.02 Z</t>
        </is>
      </c>
    </row>
    <row r="2312" ht="11.5" customHeight="1">
      <c r="A2312" s="9" t="inlineStr"/>
      <c r="B2312" s="9" t="inlineStr">
        <is>
          <t>Add Cess @ 1% on "Z"</t>
        </is>
      </c>
      <c r="C2312" s="9" t="inlineStr"/>
      <c r="D2312" s="9" t="inlineStr"/>
      <c r="E2312" s="9" t="inlineStr"/>
      <c r="F2312" s="9" t="inlineStr">
        <is>
          <t>155.94</t>
        </is>
      </c>
    </row>
    <row r="2313" ht="11.5" customHeight="1">
      <c r="A2313" s="9" t="inlineStr"/>
      <c r="B2313" s="9" t="inlineStr">
        <is>
          <t>Cost of one tree</t>
        </is>
      </c>
      <c r="C2313" s="9" t="inlineStr"/>
      <c r="D2313" s="9" t="inlineStr"/>
      <c r="E2313" s="9" t="inlineStr"/>
      <c r="F2313" s="9" t="inlineStr">
        <is>
          <t>15749.96</t>
        </is>
      </c>
    </row>
    <row r="2314" ht="11.5" customHeight="1">
      <c r="A2314" s="9" t="inlineStr"/>
      <c r="B2314" s="9" t="inlineStr">
        <is>
          <t>Say</t>
        </is>
      </c>
      <c r="C2314" s="9" t="inlineStr"/>
      <c r="D2314" s="9" t="inlineStr"/>
      <c r="E2314" s="9" t="inlineStr"/>
      <c r="F2314" s="9" t="inlineStr">
        <is>
          <t>15749.95</t>
        </is>
      </c>
    </row>
    <row r="2315" ht="11.5" customHeight="1">
      <c r="A2315" s="9" t="inlineStr">
        <is>
          <t>2.34</t>
        </is>
      </c>
      <c r="B2315" s="9" t="inlineStr">
        <is>
          <t>Supplying chemical emulsion in</t>
        </is>
      </c>
      <c r="C2315" s="9" t="inlineStr">
        <is>
          <t>sealed</t>
        </is>
      </c>
      <c r="D2315" s="9" t="inlineStr">
        <is>
          <t>containers</t>
        </is>
      </c>
      <c r="E2315" s="9" t="inlineStr">
        <is>
          <t>including</t>
        </is>
      </c>
      <c r="F2315" s="9" t="inlineStr">
        <is>
          <t>delivery as</t>
        </is>
      </c>
    </row>
    <row r="2316" ht="11.5" customHeight="1">
      <c r="A2316" s="9" t="inlineStr"/>
      <c r="B2316" s="9" t="inlineStr">
        <is>
          <t>specified.</t>
        </is>
      </c>
      <c r="C2316" s="9" t="inlineStr"/>
      <c r="D2316" s="9" t="inlineStr"/>
      <c r="E2316" s="9" t="inlineStr"/>
      <c r="F2316" s="9" t="inlineStr"/>
    </row>
    <row r="2317" ht="11.5" customHeight="1">
      <c r="A2317" s="9" t="inlineStr">
        <is>
          <t>2.34.1</t>
        </is>
      </c>
      <c r="B2317" s="9" t="inlineStr">
        <is>
          <t>Chlorpyriphos/ Lindane emulsifiable</t>
        </is>
      </c>
      <c r="C2317" s="9" t="inlineStr">
        <is>
          <t>concentrate</t>
        </is>
      </c>
      <c r="D2317" s="9" t="inlineStr">
        <is>
          <t>of 20%</t>
        </is>
      </c>
      <c r="E2317" s="9" t="inlineStr"/>
      <c r="F2317" s="9" t="inlineStr"/>
    </row>
    <row r="2318" ht="11.5" customHeight="1">
      <c r="A2318" s="10" t="inlineStr">
        <is>
          <t>Code</t>
        </is>
      </c>
      <c r="B2318" s="10" t="inlineStr">
        <is>
          <t>Description</t>
        </is>
      </c>
      <c r="C2318" s="10" t="inlineStr">
        <is>
          <t>Unit</t>
        </is>
      </c>
      <c r="D2318" s="10" t="inlineStr">
        <is>
          <t>Quantity</t>
        </is>
      </c>
      <c r="E2318" s="10" t="inlineStr">
        <is>
          <t>Rate</t>
        </is>
      </c>
      <c r="F2318" s="10" t="inlineStr">
        <is>
          <t>Amount</t>
        </is>
      </c>
    </row>
    <row r="2319" ht="11.5" customHeight="1">
      <c r="A2319" s="9" t="inlineStr"/>
      <c r="B2319" s="9" t="inlineStr">
        <is>
          <t>Details of cost of 100 litres</t>
        </is>
      </c>
      <c r="C2319" s="9" t="inlineStr"/>
      <c r="D2319" s="9" t="inlineStr"/>
      <c r="E2319" s="9" t="inlineStr"/>
      <c r="F2319" s="9" t="inlineStr"/>
    </row>
    <row r="2320" ht="11.5" customHeight="1">
      <c r="A2320" s="9" t="inlineStr">
        <is>
          <t>7022</t>
        </is>
      </c>
      <c r="B2320" s="9" t="inlineStr">
        <is>
          <t>Chlorpyriphos 20% E.C. / Lindane</t>
        </is>
      </c>
      <c r="C2320" s="9" t="inlineStr"/>
      <c r="D2320" s="9" t="inlineStr"/>
      <c r="E2320" s="9" t="inlineStr"/>
      <c r="F2320" s="9" t="inlineStr"/>
    </row>
    <row r="2321" ht="11.5" customHeight="1">
      <c r="A2321" s="9" t="inlineStr"/>
      <c r="B2321" s="9" t="inlineStr">
        <is>
          <t>20% E.C.</t>
        </is>
      </c>
      <c r="C2321" s="9" t="inlineStr">
        <is>
          <t>litre</t>
        </is>
      </c>
      <c r="D2321" s="9" t="inlineStr">
        <is>
          <t>100.00</t>
        </is>
      </c>
      <c r="E2321" s="9" t="inlineStr">
        <is>
          <t>150.00</t>
        </is>
      </c>
      <c r="F2321" s="9" t="inlineStr">
        <is>
          <t>15000.00</t>
        </is>
      </c>
    </row>
    <row r="2322" ht="11.5" customHeight="1">
      <c r="A2322" s="9" t="inlineStr">
        <is>
          <t>2342</t>
        </is>
      </c>
      <c r="B2322" s="9" t="inlineStr">
        <is>
          <t>Carriage of solvent/ Diesel.</t>
        </is>
      </c>
      <c r="C2322" s="9" t="inlineStr">
        <is>
          <t>quintal</t>
        </is>
      </c>
      <c r="D2322" s="9" t="inlineStr">
        <is>
          <t>1.00</t>
        </is>
      </c>
      <c r="E2322" s="9" t="inlineStr">
        <is>
          <t>10.38</t>
        </is>
      </c>
      <c r="F2322" s="9" t="inlineStr">
        <is>
          <t>10.38</t>
        </is>
      </c>
    </row>
    <row r="2323" ht="11.5" customHeight="1">
      <c r="A2323" s="9" t="inlineStr"/>
      <c r="B2323" s="9" t="inlineStr">
        <is>
          <t>TOTAL</t>
        </is>
      </c>
      <c r="C2323" s="9" t="inlineStr"/>
      <c r="D2323" s="9" t="inlineStr"/>
      <c r="E2323" s="9" t="inlineStr"/>
      <c r="F2323" s="9" t="inlineStr">
        <is>
          <t>15010.38 W</t>
        </is>
      </c>
    </row>
    <row r="2324" ht="11.5" customHeight="1">
      <c r="A2324" s="9" t="inlineStr"/>
      <c r="B2324" s="9" t="inlineStr">
        <is>
          <t>Add 1 % Water charges on "W"</t>
        </is>
      </c>
      <c r="C2324" s="9" t="inlineStr"/>
      <c r="D2324" s="9" t="inlineStr"/>
      <c r="E2324" s="9" t="inlineStr"/>
      <c r="F2324" s="9" t="inlineStr">
        <is>
          <t>150.10</t>
        </is>
      </c>
    </row>
    <row r="2325" ht="11.5" customHeight="1">
      <c r="A2325" s="9" t="inlineStr"/>
      <c r="B2325" s="9" t="inlineStr">
        <is>
          <t>TOTAL</t>
        </is>
      </c>
      <c r="C2325" s="9" t="inlineStr"/>
      <c r="D2325" s="9" t="inlineStr"/>
      <c r="E2325" s="9" t="inlineStr"/>
      <c r="F2325" s="9" t="inlineStr">
        <is>
          <t>15160.48 X</t>
        </is>
      </c>
    </row>
    <row r="2326" ht="11.5" customHeight="1">
      <c r="A2326" s="9" t="inlineStr"/>
      <c r="B2326" s="9" t="inlineStr">
        <is>
          <t>Add GST on "X" (multiplying factor</t>
        </is>
      </c>
      <c r="C2326" s="9" t="inlineStr"/>
      <c r="D2326" s="9" t="inlineStr"/>
      <c r="E2326" s="9" t="inlineStr"/>
      <c r="F2326" s="9" t="inlineStr"/>
    </row>
    <row r="2327" ht="11.5" customHeight="1">
      <c r="A2327" s="9" t="inlineStr"/>
      <c r="B2327" s="9" t="inlineStr">
        <is>
          <t>0.1405)</t>
        </is>
      </c>
      <c r="C2327" s="9" t="inlineStr"/>
      <c r="D2327" s="9" t="inlineStr"/>
      <c r="E2327" s="9" t="inlineStr"/>
      <c r="F2327" s="9" t="inlineStr">
        <is>
          <t>2130.05</t>
        </is>
      </c>
    </row>
    <row r="2328" ht="11.5" customHeight="1">
      <c r="A2328" s="9" t="inlineStr"/>
      <c r="B2328" s="9" t="inlineStr">
        <is>
          <t>TOTAL</t>
        </is>
      </c>
      <c r="C2328" s="9" t="inlineStr"/>
      <c r="D2328" s="9" t="inlineStr"/>
      <c r="E2328" s="9" t="inlineStr"/>
      <c r="F2328" s="9" t="inlineStr">
        <is>
          <t>17290.53 Y</t>
        </is>
      </c>
    </row>
    <row r="2329" ht="11.5" customHeight="1">
      <c r="A2329" s="9" t="inlineStr"/>
      <c r="B2329" s="9" t="inlineStr">
        <is>
          <t>Add 15% CPOH on "Y"</t>
        </is>
      </c>
      <c r="C2329" s="9" t="inlineStr"/>
      <c r="D2329" s="9" t="inlineStr"/>
      <c r="E2329" s="9" t="inlineStr"/>
      <c r="F2329" s="9" t="inlineStr">
        <is>
          <t>2593.58</t>
        </is>
      </c>
    </row>
    <row r="2330" ht="11.5" customHeight="1">
      <c r="A2330" s="9" t="inlineStr"/>
      <c r="B2330" s="9" t="inlineStr">
        <is>
          <t>TOTAL</t>
        </is>
      </c>
      <c r="C2330" s="9" t="inlineStr"/>
      <c r="D2330" s="9" t="inlineStr"/>
      <c r="E2330" s="9" t="inlineStr"/>
      <c r="F2330" s="9" t="inlineStr">
        <is>
          <t>19884.11 Z</t>
        </is>
      </c>
    </row>
    <row r="2331" ht="11.5" customHeight="1">
      <c r="A2331" s="9" t="inlineStr"/>
      <c r="B2331" s="9" t="inlineStr">
        <is>
          <t>Add Cess @ 1% on "Z"</t>
        </is>
      </c>
      <c r="C2331" s="9" t="inlineStr"/>
      <c r="D2331" s="9" t="inlineStr"/>
      <c r="E2331" s="9" t="inlineStr"/>
      <c r="F2331" s="9" t="inlineStr">
        <is>
          <t>198.84</t>
        </is>
      </c>
    </row>
    <row r="2332" ht="11.5" customHeight="1">
      <c r="A2332" s="9" t="inlineStr"/>
      <c r="B2332" s="9" t="inlineStr">
        <is>
          <t>Cost for 100 litres</t>
        </is>
      </c>
      <c r="C2332" s="9" t="inlineStr"/>
      <c r="D2332" s="9" t="inlineStr"/>
      <c r="E2332" s="9" t="inlineStr"/>
      <c r="F2332" s="9" t="inlineStr">
        <is>
          <t>20082.95</t>
        </is>
      </c>
    </row>
    <row r="2333" ht="11.5" customHeight="1">
      <c r="A2333" s="9" t="inlineStr"/>
      <c r="B2333" s="9" t="inlineStr">
        <is>
          <t>Cost for 1 litre</t>
        </is>
      </c>
      <c r="C2333" s="9" t="inlineStr"/>
      <c r="D2333" s="9" t="inlineStr"/>
      <c r="E2333" s="9" t="inlineStr"/>
      <c r="F2333" s="9" t="inlineStr">
        <is>
          <t>200.83</t>
        </is>
      </c>
    </row>
    <row r="2334" ht="11.5" customHeight="1">
      <c r="A2334" s="9" t="inlineStr"/>
      <c r="B2334" s="9" t="inlineStr">
        <is>
          <t>Say</t>
        </is>
      </c>
      <c r="C2334" s="9" t="inlineStr"/>
      <c r="D2334" s="9" t="inlineStr"/>
      <c r="E2334" s="9" t="inlineStr"/>
      <c r="F2334" s="9" t="inlineStr">
        <is>
          <t>200.85</t>
        </is>
      </c>
    </row>
    <row r="2336" ht="23" customHeight="1">
      <c r="A2336" s="9" t="inlineStr">
        <is>
          <t>2.35</t>
        </is>
      </c>
      <c r="B2336" s="9" t="inlineStr">
        <is>
          <t>Diluting and injecting chemical emulsion</t>
        </is>
      </c>
      <c r="C2336" s="9" t="inlineStr"/>
      <c r="D2336" s="9" t="inlineStr">
        <is>
          <t>for POST-CONSTRUCTIONAL</t>
        </is>
      </c>
      <c r="E2336" s="9" t="inlineStr"/>
      <c r="F2336" s="9" t="inlineStr">
        <is>
          <t>anti-</t>
        </is>
      </c>
    </row>
    <row r="2337" ht="11.5" customHeight="1">
      <c r="A2337" s="9" t="inlineStr"/>
      <c r="B2337" s="9" t="inlineStr">
        <is>
          <t>termite treatment (excluding the cost</t>
        </is>
      </c>
      <c r="C2337" s="9" t="inlineStr">
        <is>
          <t>of chemical</t>
        </is>
      </c>
      <c r="D2337" s="9" t="inlineStr">
        <is>
          <t>emulsion)</t>
        </is>
      </c>
      <c r="E2337" s="9" t="inlineStr">
        <is>
          <t>:</t>
        </is>
      </c>
      <c r="F2337" s="9" t="inlineStr"/>
    </row>
    <row r="2338" ht="23" customHeight="1">
      <c r="A2338" s="9" t="inlineStr">
        <is>
          <t>2.35.1</t>
        </is>
      </c>
      <c r="B2338" s="9" t="inlineStr">
        <is>
          <t>Along external wall where the apron</t>
        </is>
      </c>
      <c r="C2338" s="9" t="inlineStr">
        <is>
          <t>is not</t>
        </is>
      </c>
      <c r="D2338" s="9" t="inlineStr">
        <is>
          <t>provided using</t>
        </is>
      </c>
      <c r="E2338" s="9" t="inlineStr">
        <is>
          <t>chemical</t>
        </is>
      </c>
      <c r="F2338" s="9" t="inlineStr">
        <is>
          <t>emulsion</t>
        </is>
      </c>
    </row>
    <row r="2339" ht="11.5" customHeight="1">
      <c r="A2339" s="9" t="inlineStr"/>
      <c r="B2339" s="9" t="inlineStr">
        <is>
          <t>@ 7.5 litres / sqm of the vertical surface</t>
        </is>
      </c>
      <c r="C2339" s="9" t="inlineStr">
        <is>
          <t>of the</t>
        </is>
      </c>
      <c r="D2339" s="9" t="inlineStr">
        <is>
          <t>substructure</t>
        </is>
      </c>
      <c r="E2339" s="9" t="inlineStr">
        <is>
          <t>to a depth</t>
        </is>
      </c>
      <c r="F2339" s="9" t="inlineStr">
        <is>
          <t>of 300mm</t>
        </is>
      </c>
    </row>
    <row r="2340" ht="23" customHeight="1">
      <c r="A2340" s="9" t="inlineStr"/>
      <c r="B2340" s="9" t="inlineStr">
        <is>
          <t>including excavation channel along</t>
        </is>
      </c>
      <c r="C2340" s="9" t="inlineStr">
        <is>
          <t>the wall</t>
        </is>
      </c>
      <c r="D2340" s="9" t="inlineStr">
        <is>
          <t>&amp; rodding</t>
        </is>
      </c>
      <c r="E2340" s="9" t="inlineStr">
        <is>
          <t>etc. complete:</t>
        </is>
      </c>
      <c r="F2340" s="9" t="inlineStr"/>
    </row>
    <row r="2341" ht="23" customHeight="1">
      <c r="A2341" s="9" t="inlineStr">
        <is>
          <t>2.35.1.1</t>
        </is>
      </c>
      <c r="B2341" s="9" t="inlineStr">
        <is>
          <t>With Chlorpyriphos/ Lindane E.C.</t>
        </is>
      </c>
      <c r="C2341" s="9" t="inlineStr">
        <is>
          <t>20% with</t>
        </is>
      </c>
      <c r="D2341" s="9" t="inlineStr">
        <is>
          <t>1% concentration</t>
        </is>
      </c>
      <c r="E2341" s="9" t="inlineStr"/>
      <c r="F2341" s="9" t="inlineStr"/>
    </row>
    <row r="2342" ht="11.5" customHeight="1">
      <c r="A2342" s="10" t="inlineStr">
        <is>
          <t>Code</t>
        </is>
      </c>
      <c r="B2342" s="10" t="inlineStr">
        <is>
          <t>Description</t>
        </is>
      </c>
      <c r="C2342" s="10" t="inlineStr">
        <is>
          <t>Unit</t>
        </is>
      </c>
      <c r="D2342" s="10" t="inlineStr">
        <is>
          <t>Quantity</t>
        </is>
      </c>
      <c r="E2342" s="10" t="inlineStr">
        <is>
          <t>Rate</t>
        </is>
      </c>
      <c r="F2342" s="10" t="inlineStr">
        <is>
          <t>Amount</t>
        </is>
      </c>
    </row>
    <row r="2343" ht="11.5" customHeight="1">
      <c r="A2343" s="9" t="inlineStr"/>
      <c r="B2343" s="9" t="inlineStr">
        <is>
          <t>Details of cost for 10 metres</t>
        </is>
      </c>
      <c r="C2343" s="9" t="inlineStr"/>
      <c r="D2343" s="9" t="inlineStr"/>
      <c r="E2343" s="9" t="inlineStr"/>
      <c r="F2343" s="9" t="inlineStr"/>
    </row>
    <row r="2344" ht="11.5" customHeight="1">
      <c r="A2344" s="9" t="inlineStr"/>
      <c r="B2344" s="9" t="inlineStr">
        <is>
          <t>MATERIAL</t>
        </is>
      </c>
      <c r="C2344" s="9" t="inlineStr"/>
      <c r="D2344" s="9" t="inlineStr"/>
      <c r="E2344" s="9" t="inlineStr"/>
      <c r="F2344" s="9" t="inlineStr"/>
    </row>
    <row r="2345" ht="11.5" customHeight="1">
      <c r="A2345" s="9" t="inlineStr"/>
      <c r="B2345" s="9" t="inlineStr">
        <is>
          <t>Chlorpyriphos 1% concentration =</t>
        </is>
      </c>
      <c r="C2345" s="9" t="inlineStr"/>
      <c r="D2345" s="9" t="inlineStr"/>
      <c r="E2345" s="9" t="inlineStr"/>
      <c r="F2345" s="9" t="inlineStr"/>
    </row>
    <row r="2346" ht="11.5" customHeight="1">
      <c r="A2346" s="9" t="inlineStr"/>
      <c r="B2346" s="9" t="inlineStr">
        <is>
          <t>10.0x 0.30x7.5 = 22.5 litres</t>
        </is>
      </c>
      <c r="C2346" s="9" t="inlineStr"/>
      <c r="D2346" s="9" t="inlineStr"/>
      <c r="E2346" s="9" t="inlineStr"/>
      <c r="F2346" s="9" t="inlineStr"/>
    </row>
    <row r="2347" ht="11.5" customHeight="1">
      <c r="A2347" s="9" t="inlineStr"/>
      <c r="B2347" s="9" t="inlineStr">
        <is>
          <t>Chlorpyriphos 20% required = 22.5/</t>
        </is>
      </c>
      <c r="C2347" s="9" t="inlineStr"/>
      <c r="D2347" s="9" t="inlineStr"/>
      <c r="E2347" s="9" t="inlineStr"/>
      <c r="F2347" s="9" t="inlineStr"/>
    </row>
    <row r="2348" ht="11.5" customHeight="1">
      <c r="A2348" s="9" t="inlineStr"/>
      <c r="B2348" s="9" t="inlineStr">
        <is>
          <t>20 = 1.125 litres</t>
        </is>
      </c>
      <c r="C2348" s="9" t="inlineStr"/>
      <c r="D2348" s="9" t="inlineStr"/>
      <c r="E2348" s="9" t="inlineStr"/>
      <c r="F2348" s="9" t="inlineStr"/>
    </row>
    <row r="2349" ht="11.5" customHeight="1">
      <c r="A2349" s="9" t="inlineStr"/>
      <c r="B2349" s="9" t="inlineStr">
        <is>
          <t>Chlorpyriphos 20% E.C. / Lindane</t>
        </is>
      </c>
      <c r="C2349" s="9" t="inlineStr"/>
      <c r="D2349" s="9" t="inlineStr"/>
      <c r="E2349" s="9" t="inlineStr"/>
      <c r="F2349" s="9" t="inlineStr"/>
    </row>
    <row r="2350" ht="11.5" customHeight="1">
      <c r="A2350" s="9" t="inlineStr"/>
      <c r="B2350" s="9" t="inlineStr">
        <is>
          <t>20% E.C. 1.125 litres (to be supplied</t>
        </is>
      </c>
      <c r="C2350" s="9" t="inlineStr"/>
      <c r="D2350" s="9" t="inlineStr"/>
      <c r="E2350" s="9" t="inlineStr"/>
      <c r="F2350" s="9" t="inlineStr"/>
    </row>
    <row r="2351" ht="11.5" customHeight="1">
      <c r="A2351" s="9" t="inlineStr"/>
      <c r="B2351" s="9" t="inlineStr">
        <is>
          <t>free of cost)</t>
        </is>
      </c>
      <c r="C2351" s="9" t="inlineStr"/>
      <c r="D2351" s="9" t="inlineStr"/>
      <c r="E2351" s="9" t="inlineStr"/>
      <c r="F2351" s="9" t="inlineStr"/>
    </row>
    <row r="2352" ht="11.5" customHeight="1">
      <c r="A2352" s="9" t="inlineStr"/>
      <c r="B2352" s="9" t="inlineStr">
        <is>
          <t>LABOUR</t>
        </is>
      </c>
      <c r="C2352" s="9" t="inlineStr"/>
      <c r="D2352" s="9" t="inlineStr"/>
      <c r="E2352" s="9" t="inlineStr"/>
      <c r="F2352" s="9" t="inlineStr"/>
    </row>
    <row r="2353" ht="11.5" customHeight="1">
      <c r="A2353" s="9" t="inlineStr">
        <is>
          <t>0114</t>
        </is>
      </c>
      <c r="B2353" s="9" t="inlineStr">
        <is>
          <t>Beldar</t>
        </is>
      </c>
      <c r="C2353" s="9" t="inlineStr">
        <is>
          <t>day</t>
        </is>
      </c>
      <c r="D2353" s="9" t="inlineStr">
        <is>
          <t>0.33</t>
        </is>
      </c>
      <c r="E2353" s="9" t="inlineStr">
        <is>
          <t>558.00</t>
        </is>
      </c>
      <c r="F2353" s="9" t="inlineStr">
        <is>
          <t>184.14</t>
        </is>
      </c>
    </row>
    <row r="2354" ht="11.5" customHeight="1">
      <c r="A2354" s="9" t="inlineStr"/>
      <c r="B2354" s="9" t="inlineStr">
        <is>
          <t>(for excavating channel) rodding in</t>
        </is>
      </c>
      <c r="C2354" s="9" t="inlineStr"/>
      <c r="D2354" s="9" t="inlineStr"/>
      <c r="E2354" s="9" t="inlineStr"/>
      <c r="F2354" s="9" t="inlineStr"/>
    </row>
    <row r="2355" ht="11.5" customHeight="1">
      <c r="A2355" s="9" t="inlineStr"/>
      <c r="B2355" s="9" t="inlineStr">
        <is>
          <t>chemical spraying the emulssion and</t>
        </is>
      </c>
      <c r="C2355" s="9" t="inlineStr"/>
      <c r="D2355" s="9" t="inlineStr"/>
      <c r="E2355" s="9" t="inlineStr"/>
      <c r="F2355" s="9" t="inlineStr"/>
    </row>
    <row r="2356" ht="11.5" customHeight="1">
      <c r="A2356" s="9" t="inlineStr"/>
      <c r="B2356" s="9" t="inlineStr">
        <is>
          <t>refilling the same</t>
        </is>
      </c>
      <c r="C2356" s="9" t="inlineStr"/>
      <c r="D2356" s="9" t="inlineStr"/>
      <c r="E2356" s="9" t="inlineStr"/>
      <c r="F2356" s="9" t="inlineStr"/>
    </row>
    <row r="2357" ht="11.5" customHeight="1">
      <c r="A2357" s="9" t="inlineStr">
        <is>
          <t>9999</t>
        </is>
      </c>
      <c r="B2357" s="9" t="inlineStr">
        <is>
          <t>Sundries, rent of sprayer etc.</t>
        </is>
      </c>
      <c r="C2357" s="9" t="inlineStr">
        <is>
          <t>L.S.</t>
        </is>
      </c>
      <c r="D2357" s="9" t="inlineStr">
        <is>
          <t>13.52</t>
        </is>
      </c>
      <c r="E2357" s="9" t="inlineStr">
        <is>
          <t>2.00</t>
        </is>
      </c>
      <c r="F2357" s="9" t="inlineStr">
        <is>
          <t>27.04</t>
        </is>
      </c>
    </row>
    <row r="2358" ht="11.5" customHeight="1">
      <c r="A2358" s="9" t="inlineStr"/>
      <c r="B2358" s="9" t="inlineStr">
        <is>
          <t>TOTAL</t>
        </is>
      </c>
      <c r="C2358" s="9" t="inlineStr"/>
      <c r="D2358" s="9" t="inlineStr"/>
      <c r="E2358" s="9" t="inlineStr"/>
      <c r="F2358" s="9" t="inlineStr">
        <is>
          <t>211.18 W</t>
        </is>
      </c>
    </row>
    <row r="2359" ht="11.5" customHeight="1">
      <c r="A2359" s="9" t="inlineStr"/>
      <c r="B2359" s="9" t="inlineStr">
        <is>
          <t>Add 1 % Water charges on "W"</t>
        </is>
      </c>
      <c r="C2359" s="9" t="inlineStr"/>
      <c r="D2359" s="9" t="inlineStr"/>
      <c r="E2359" s="9" t="inlineStr"/>
      <c r="F2359" s="9" t="inlineStr">
        <is>
          <t>2.11</t>
        </is>
      </c>
    </row>
    <row r="2360" ht="11.5" customHeight="1">
      <c r="A2360" s="9" t="inlineStr"/>
      <c r="B2360" s="9" t="inlineStr">
        <is>
          <t>TOTAL</t>
        </is>
      </c>
      <c r="C2360" s="9" t="inlineStr"/>
      <c r="D2360" s="9" t="inlineStr"/>
      <c r="E2360" s="9" t="inlineStr"/>
      <c r="F2360" s="9" t="inlineStr">
        <is>
          <t>213.29 X</t>
        </is>
      </c>
    </row>
    <row r="2361" ht="11.5" customHeight="1">
      <c r="A2361" s="9" t="inlineStr"/>
      <c r="B2361" s="9" t="inlineStr">
        <is>
          <t>Add GST on "X" (multiplying factor</t>
        </is>
      </c>
      <c r="C2361" s="9" t="inlineStr"/>
      <c r="D2361" s="9" t="inlineStr"/>
      <c r="E2361" s="9" t="inlineStr"/>
      <c r="F2361" s="9" t="inlineStr"/>
    </row>
    <row r="2362" ht="11.5" customHeight="1">
      <c r="A2362" s="9" t="inlineStr"/>
      <c r="B2362" s="9" t="inlineStr">
        <is>
          <t>0.1405)</t>
        </is>
      </c>
      <c r="C2362" s="9" t="inlineStr"/>
      <c r="D2362" s="9" t="inlineStr"/>
      <c r="E2362" s="9" t="inlineStr"/>
      <c r="F2362" s="9" t="inlineStr">
        <is>
          <t>29.97</t>
        </is>
      </c>
    </row>
    <row r="2363" ht="11.5" customHeight="1">
      <c r="A2363" s="9" t="inlineStr"/>
      <c r="B2363" s="9" t="inlineStr">
        <is>
          <t>TOTAL</t>
        </is>
      </c>
      <c r="C2363" s="9" t="inlineStr"/>
      <c r="D2363" s="9" t="inlineStr"/>
      <c r="E2363" s="9" t="inlineStr"/>
      <c r="F2363" s="9" t="inlineStr">
        <is>
          <t>243.26 Y</t>
        </is>
      </c>
    </row>
    <row r="2364" ht="11.5" customHeight="1">
      <c r="A2364" s="9" t="inlineStr"/>
      <c r="B2364" s="9" t="inlineStr">
        <is>
          <t>Add 15% CPOH on "Y"</t>
        </is>
      </c>
      <c r="C2364" s="9" t="inlineStr"/>
      <c r="D2364" s="9" t="inlineStr"/>
      <c r="E2364" s="9" t="inlineStr"/>
      <c r="F2364" s="9" t="inlineStr">
        <is>
          <t>36.49</t>
        </is>
      </c>
    </row>
    <row r="2365" ht="11.5" customHeight="1">
      <c r="A2365" s="9" t="inlineStr"/>
      <c r="B2365" s="9" t="inlineStr">
        <is>
          <t>TOTAL</t>
        </is>
      </c>
      <c r="C2365" s="9" t="inlineStr"/>
      <c r="D2365" s="9" t="inlineStr"/>
      <c r="E2365" s="9" t="inlineStr"/>
      <c r="F2365" s="9" t="inlineStr">
        <is>
          <t>279.75 Z</t>
        </is>
      </c>
    </row>
    <row r="2366" ht="11.5" customHeight="1">
      <c r="A2366" s="9" t="inlineStr"/>
      <c r="B2366" s="9" t="inlineStr">
        <is>
          <t>Add Cess @ 1% on "Z"</t>
        </is>
      </c>
      <c r="C2366" s="9" t="inlineStr"/>
      <c r="D2366" s="9" t="inlineStr"/>
      <c r="E2366" s="9" t="inlineStr"/>
      <c r="F2366" s="9" t="inlineStr">
        <is>
          <t>2.80</t>
        </is>
      </c>
    </row>
    <row r="2367" ht="11.5" customHeight="1">
      <c r="A2367" s="9" t="inlineStr"/>
      <c r="B2367" s="9" t="inlineStr">
        <is>
          <t>Cost for 10 metres</t>
        </is>
      </c>
      <c r="C2367" s="9" t="inlineStr"/>
      <c r="D2367" s="9" t="inlineStr"/>
      <c r="E2367" s="9" t="inlineStr"/>
      <c r="F2367" s="9" t="inlineStr">
        <is>
          <t>282.55</t>
        </is>
      </c>
    </row>
    <row r="2368" ht="11.5" customHeight="1">
      <c r="A2368" s="9" t="inlineStr"/>
      <c r="B2368" s="9" t="inlineStr">
        <is>
          <t>Cost for 1 metre</t>
        </is>
      </c>
      <c r="C2368" s="9" t="inlineStr"/>
      <c r="D2368" s="9" t="inlineStr"/>
      <c r="E2368" s="9" t="inlineStr"/>
      <c r="F2368" s="9" t="inlineStr">
        <is>
          <t>28.25</t>
        </is>
      </c>
    </row>
    <row r="2369" ht="11.5" customHeight="1">
      <c r="A2369" s="9" t="inlineStr"/>
      <c r="B2369" s="9" t="inlineStr">
        <is>
          <t>Say</t>
        </is>
      </c>
      <c r="C2369" s="9" t="inlineStr"/>
      <c r="D2369" s="9" t="inlineStr"/>
      <c r="E2369" s="9" t="inlineStr"/>
      <c r="F2369" s="9" t="inlineStr">
        <is>
          <t>28.25</t>
        </is>
      </c>
    </row>
    <row r="2370" ht="11.5" customHeight="1">
      <c r="A2370" s="9" t="inlineStr">
        <is>
          <t>2.35.2</t>
        </is>
      </c>
      <c r="B2370" s="9" t="inlineStr">
        <is>
          <t>Along the external wall below concrete</t>
        </is>
      </c>
      <c r="C2370" s="9" t="inlineStr"/>
      <c r="D2370" s="9" t="inlineStr">
        <is>
          <t>or masonry</t>
        </is>
      </c>
      <c r="E2370" s="9" t="inlineStr">
        <is>
          <t>apron using</t>
        </is>
      </c>
      <c r="F2370" s="9" t="inlineStr">
        <is>
          <t>chemical</t>
        </is>
      </c>
    </row>
    <row r="2371" ht="23" customHeight="1">
      <c r="A2371" s="9" t="inlineStr"/>
      <c r="B2371" s="9" t="inlineStr">
        <is>
          <t>emulsion @ 2.25 litres per linear</t>
        </is>
      </c>
      <c r="C2371" s="9" t="inlineStr">
        <is>
          <t>metre including</t>
        </is>
      </c>
      <c r="D2371" s="9" t="inlineStr">
        <is>
          <t>drilling</t>
        </is>
      </c>
      <c r="E2371" s="9" t="inlineStr">
        <is>
          <t>and</t>
        </is>
      </c>
      <c r="F2371" s="9" t="inlineStr">
        <is>
          <t>plugging holes</t>
        </is>
      </c>
    </row>
    <row r="2372" ht="11.5" customHeight="1">
      <c r="A2372" s="9" t="inlineStr"/>
      <c r="B2372" s="9" t="inlineStr">
        <is>
          <t>etc.:</t>
        </is>
      </c>
      <c r="C2372" s="9" t="inlineStr"/>
      <c r="D2372" s="9" t="inlineStr"/>
      <c r="E2372" s="9" t="inlineStr"/>
      <c r="F2372" s="9" t="inlineStr"/>
    </row>
    <row r="2373" ht="23" customHeight="1">
      <c r="A2373" s="9" t="inlineStr">
        <is>
          <t>2.35.2.1</t>
        </is>
      </c>
      <c r="B2373" s="9" t="inlineStr">
        <is>
          <t>With Chlorpyriphos/ Lindane E.C.</t>
        </is>
      </c>
      <c r="C2373" s="9" t="inlineStr">
        <is>
          <t>20% with</t>
        </is>
      </c>
      <c r="D2373" s="9" t="inlineStr">
        <is>
          <t>1% concentration</t>
        </is>
      </c>
      <c r="E2373" s="9" t="inlineStr"/>
      <c r="F2373" s="9" t="inlineStr"/>
    </row>
    <row r="2374" ht="11.5" customHeight="1">
      <c r="A2374" s="10" t="inlineStr">
        <is>
          <t>Code</t>
        </is>
      </c>
      <c r="B2374" s="10" t="inlineStr">
        <is>
          <t>Description</t>
        </is>
      </c>
      <c r="C2374" s="10" t="inlineStr">
        <is>
          <t>Unit</t>
        </is>
      </c>
      <c r="D2374" s="10" t="inlineStr">
        <is>
          <t>Quantity</t>
        </is>
      </c>
      <c r="E2374" s="10" t="inlineStr">
        <is>
          <t>Rate</t>
        </is>
      </c>
      <c r="F2374" s="10" t="inlineStr">
        <is>
          <t>Amount</t>
        </is>
      </c>
    </row>
    <row r="2375" ht="11.5" customHeight="1">
      <c r="A2375" s="9" t="inlineStr"/>
      <c r="B2375" s="9" t="inlineStr">
        <is>
          <t>Details of cost for 10 metres</t>
        </is>
      </c>
      <c r="C2375" s="9" t="inlineStr"/>
      <c r="D2375" s="9" t="inlineStr"/>
      <c r="E2375" s="9" t="inlineStr"/>
      <c r="F2375" s="9" t="inlineStr"/>
    </row>
    <row r="2376" ht="11.5" customHeight="1">
      <c r="A2376" s="9" t="inlineStr"/>
      <c r="B2376" s="9" t="inlineStr">
        <is>
          <t>MATERIAL</t>
        </is>
      </c>
      <c r="C2376" s="9" t="inlineStr"/>
      <c r="D2376" s="9" t="inlineStr"/>
      <c r="E2376" s="9" t="inlineStr"/>
      <c r="F2376" s="9" t="inlineStr"/>
    </row>
    <row r="2377" ht="11.5" customHeight="1">
      <c r="A2377" s="9" t="inlineStr"/>
      <c r="B2377" s="9" t="inlineStr">
        <is>
          <t>Chlorpyriphos 1% concentration =</t>
        </is>
      </c>
      <c r="C2377" s="9" t="inlineStr"/>
      <c r="D2377" s="9" t="inlineStr"/>
      <c r="E2377" s="9" t="inlineStr"/>
      <c r="F2377" s="9" t="inlineStr"/>
    </row>
    <row r="2378" ht="11.5" customHeight="1">
      <c r="A2378" s="9" t="inlineStr"/>
      <c r="B2378" s="9" t="inlineStr">
        <is>
          <t>10x 2.25 = 22.5 litres</t>
        </is>
      </c>
      <c r="C2378" s="9" t="inlineStr"/>
      <c r="D2378" s="9" t="inlineStr"/>
      <c r="E2378" s="9" t="inlineStr"/>
      <c r="F2378" s="9" t="inlineStr"/>
    </row>
    <row r="2379" ht="11.5" customHeight="1">
      <c r="A2379" s="9" t="inlineStr"/>
      <c r="B2379" s="9" t="inlineStr">
        <is>
          <t>Chlorpyriphos 20% required = 22.50/</t>
        </is>
      </c>
      <c r="C2379" s="9" t="inlineStr"/>
      <c r="D2379" s="9" t="inlineStr"/>
      <c r="E2379" s="9" t="inlineStr"/>
      <c r="F2379" s="9" t="inlineStr"/>
    </row>
    <row r="2380" ht="11.5" customHeight="1">
      <c r="A2380" s="9" t="inlineStr"/>
      <c r="B2380" s="9" t="inlineStr">
        <is>
          <t>20 = 1.125 litres</t>
        </is>
      </c>
      <c r="C2380" s="9" t="inlineStr"/>
      <c r="D2380" s="9" t="inlineStr"/>
      <c r="E2380" s="9" t="inlineStr"/>
      <c r="F2380" s="9" t="inlineStr"/>
    </row>
    <row r="2382" ht="11.5" customHeight="1">
      <c r="A2382" s="10" t="inlineStr">
        <is>
          <t>Code</t>
        </is>
      </c>
      <c r="B2382" s="10" t="inlineStr">
        <is>
          <t>Description</t>
        </is>
      </c>
      <c r="C2382" s="10" t="inlineStr">
        <is>
          <t>Unit</t>
        </is>
      </c>
      <c r="D2382" s="10" t="inlineStr">
        <is>
          <t>Quantity</t>
        </is>
      </c>
      <c r="E2382" s="10" t="inlineStr">
        <is>
          <t>Rate</t>
        </is>
      </c>
      <c r="F2382" s="10" t="inlineStr">
        <is>
          <t>Amount</t>
        </is>
      </c>
    </row>
    <row r="2383" ht="11.5" customHeight="1">
      <c r="A2383" s="9" t="inlineStr"/>
      <c r="B2383" s="9" t="inlineStr">
        <is>
          <t>Chlorpyriphos 20% E.C. / Lindane</t>
        </is>
      </c>
      <c r="C2383" s="9" t="inlineStr"/>
      <c r="D2383" s="9" t="inlineStr"/>
      <c r="E2383" s="9" t="inlineStr"/>
      <c r="F2383" s="9" t="inlineStr"/>
    </row>
    <row r="2384" ht="11.5" customHeight="1">
      <c r="A2384" s="9" t="inlineStr"/>
      <c r="B2384" s="9" t="inlineStr">
        <is>
          <t>20% E.C. 1.125 litres (to be supplied</t>
        </is>
      </c>
      <c r="C2384" s="9" t="inlineStr"/>
      <c r="D2384" s="9" t="inlineStr"/>
      <c r="E2384" s="9" t="inlineStr"/>
      <c r="F2384" s="9" t="inlineStr"/>
    </row>
    <row r="2385" ht="11.5" customHeight="1">
      <c r="A2385" s="9" t="inlineStr"/>
      <c r="B2385" s="9" t="inlineStr">
        <is>
          <t>free of cost)</t>
        </is>
      </c>
      <c r="C2385" s="9" t="inlineStr"/>
      <c r="D2385" s="9" t="inlineStr"/>
      <c r="E2385" s="9" t="inlineStr"/>
      <c r="F2385" s="9" t="inlineStr"/>
    </row>
    <row r="2386" ht="11.5" customHeight="1">
      <c r="A2386" s="9" t="inlineStr"/>
      <c r="B2386" s="9" t="inlineStr">
        <is>
          <t>LABOUR</t>
        </is>
      </c>
      <c r="C2386" s="9" t="inlineStr"/>
      <c r="D2386" s="9" t="inlineStr"/>
      <c r="E2386" s="9" t="inlineStr"/>
      <c r="F2386" s="9" t="inlineStr"/>
    </row>
    <row r="2387" ht="11.5" customHeight="1">
      <c r="A2387" s="9" t="inlineStr">
        <is>
          <t>0114</t>
        </is>
      </c>
      <c r="B2387" s="9" t="inlineStr">
        <is>
          <t>Beldar</t>
        </is>
      </c>
      <c r="C2387" s="9" t="inlineStr">
        <is>
          <t>day</t>
        </is>
      </c>
      <c r="D2387" s="9" t="inlineStr">
        <is>
          <t>0.40</t>
        </is>
      </c>
      <c r="E2387" s="9" t="inlineStr">
        <is>
          <t>558.00</t>
        </is>
      </c>
      <c r="F2387" s="9" t="inlineStr">
        <is>
          <t>223.20</t>
        </is>
      </c>
    </row>
    <row r="2388" ht="11.5" customHeight="1">
      <c r="A2388" s="9" t="inlineStr"/>
      <c r="B2388" s="9" t="inlineStr">
        <is>
          <t>(for drilling holes and injecting chemical)</t>
        </is>
      </c>
      <c r="C2388" s="9" t="inlineStr"/>
      <c r="D2388" s="9" t="inlineStr"/>
      <c r="E2388" s="9" t="inlineStr"/>
      <c r="F2388" s="9" t="inlineStr"/>
    </row>
    <row r="2389" ht="11.5" customHeight="1">
      <c r="A2389" s="9" t="inlineStr">
        <is>
          <t>9999</t>
        </is>
      </c>
      <c r="B2389" s="9" t="inlineStr">
        <is>
          <t>Sundries and rent of a sprayer and</t>
        </is>
      </c>
      <c r="C2389" s="9" t="inlineStr"/>
      <c r="D2389" s="9" t="inlineStr"/>
      <c r="E2389" s="9" t="inlineStr"/>
      <c r="F2389" s="9" t="inlineStr"/>
    </row>
    <row r="2390" ht="11.5" customHeight="1">
      <c r="A2390" s="9" t="inlineStr"/>
      <c r="B2390" s="9" t="inlineStr">
        <is>
          <t>mortar and making good the holes</t>
        </is>
      </c>
      <c r="C2390" s="9" t="inlineStr">
        <is>
          <t>L.S.</t>
        </is>
      </c>
      <c r="D2390" s="9" t="inlineStr">
        <is>
          <t>35.88</t>
        </is>
      </c>
      <c r="E2390" s="9" t="inlineStr">
        <is>
          <t>2.00</t>
        </is>
      </c>
      <c r="F2390" s="9" t="inlineStr">
        <is>
          <t>71.76</t>
        </is>
      </c>
    </row>
    <row r="2391" ht="11.5" customHeight="1">
      <c r="A2391" s="9" t="inlineStr"/>
      <c r="B2391" s="9" t="inlineStr">
        <is>
          <t>TOTAL</t>
        </is>
      </c>
      <c r="C2391" s="9" t="inlineStr"/>
      <c r="D2391" s="9" t="inlineStr"/>
      <c r="E2391" s="9" t="inlineStr"/>
      <c r="F2391" s="9" t="inlineStr">
        <is>
          <t>294.96 W</t>
        </is>
      </c>
    </row>
    <row r="2392" ht="11.5" customHeight="1">
      <c r="A2392" s="9" t="inlineStr"/>
      <c r="B2392" s="9" t="inlineStr">
        <is>
          <t>Add 1 % Water charges on "W"</t>
        </is>
      </c>
      <c r="C2392" s="9" t="inlineStr"/>
      <c r="D2392" s="9" t="inlineStr"/>
      <c r="E2392" s="9" t="inlineStr"/>
      <c r="F2392" s="9" t="inlineStr">
        <is>
          <t>2.95</t>
        </is>
      </c>
    </row>
    <row r="2393" ht="11.5" customHeight="1">
      <c r="A2393" s="9" t="inlineStr"/>
      <c r="B2393" s="9" t="inlineStr">
        <is>
          <t>TOTAL</t>
        </is>
      </c>
      <c r="C2393" s="9" t="inlineStr"/>
      <c r="D2393" s="9" t="inlineStr"/>
      <c r="E2393" s="9" t="inlineStr"/>
      <c r="F2393" s="9" t="inlineStr">
        <is>
          <t>297.91 X</t>
        </is>
      </c>
    </row>
    <row r="2394" ht="11.5" customHeight="1">
      <c r="A2394" s="9" t="inlineStr"/>
      <c r="B2394" s="9" t="inlineStr">
        <is>
          <t>Add GST on "X" (multiplying factor</t>
        </is>
      </c>
      <c r="C2394" s="9" t="inlineStr"/>
      <c r="D2394" s="9" t="inlineStr"/>
      <c r="E2394" s="9" t="inlineStr"/>
      <c r="F2394" s="9" t="inlineStr"/>
    </row>
    <row r="2395" ht="11.5" customHeight="1">
      <c r="A2395" s="9" t="inlineStr"/>
      <c r="B2395" s="9" t="inlineStr">
        <is>
          <t>0.1405)</t>
        </is>
      </c>
      <c r="C2395" s="9" t="inlineStr"/>
      <c r="D2395" s="9" t="inlineStr"/>
      <c r="E2395" s="9" t="inlineStr"/>
      <c r="F2395" s="9" t="inlineStr">
        <is>
          <t>41.86</t>
        </is>
      </c>
    </row>
    <row r="2396" ht="11.5" customHeight="1">
      <c r="A2396" s="9" t="inlineStr"/>
      <c r="B2396" s="9" t="inlineStr">
        <is>
          <t>TOTAL</t>
        </is>
      </c>
      <c r="C2396" s="9" t="inlineStr"/>
      <c r="D2396" s="9" t="inlineStr"/>
      <c r="E2396" s="9" t="inlineStr"/>
      <c r="F2396" s="9" t="inlineStr">
        <is>
          <t>339.77 Y</t>
        </is>
      </c>
    </row>
    <row r="2397" ht="11.5" customHeight="1">
      <c r="A2397" s="9" t="inlineStr"/>
      <c r="B2397" s="9" t="inlineStr">
        <is>
          <t>Add 15% CPOH on "Y"</t>
        </is>
      </c>
      <c r="C2397" s="9" t="inlineStr"/>
      <c r="D2397" s="9" t="inlineStr"/>
      <c r="E2397" s="9" t="inlineStr"/>
      <c r="F2397" s="9" t="inlineStr">
        <is>
          <t>50.96</t>
        </is>
      </c>
    </row>
    <row r="2398" ht="11.5" customHeight="1">
      <c r="A2398" s="9" t="inlineStr"/>
      <c r="B2398" s="9" t="inlineStr">
        <is>
          <t>TOTAL</t>
        </is>
      </c>
      <c r="C2398" s="9" t="inlineStr"/>
      <c r="D2398" s="9" t="inlineStr"/>
      <c r="E2398" s="9" t="inlineStr"/>
      <c r="F2398" s="9" t="inlineStr">
        <is>
          <t>390.73 Z</t>
        </is>
      </c>
    </row>
    <row r="2399" ht="11.5" customHeight="1">
      <c r="A2399" s="9" t="inlineStr"/>
      <c r="B2399" s="9" t="inlineStr">
        <is>
          <t>Add Cess @ 1% on "Z"</t>
        </is>
      </c>
      <c r="C2399" s="9" t="inlineStr"/>
      <c r="D2399" s="9" t="inlineStr"/>
      <c r="E2399" s="9" t="inlineStr"/>
      <c r="F2399" s="9" t="inlineStr">
        <is>
          <t>3.91</t>
        </is>
      </c>
    </row>
    <row r="2400" ht="11.5" customHeight="1">
      <c r="A2400" s="9" t="inlineStr"/>
      <c r="B2400" s="9" t="inlineStr">
        <is>
          <t>Cost for 10 metres</t>
        </is>
      </c>
      <c r="C2400" s="9" t="inlineStr"/>
      <c r="D2400" s="9" t="inlineStr"/>
      <c r="E2400" s="9" t="inlineStr"/>
      <c r="F2400" s="9" t="inlineStr">
        <is>
          <t>394.64</t>
        </is>
      </c>
    </row>
    <row r="2401" ht="11.5" customHeight="1">
      <c r="A2401" s="9" t="inlineStr"/>
      <c r="B2401" s="9" t="inlineStr">
        <is>
          <t>Cost for 1 metre</t>
        </is>
      </c>
      <c r="C2401" s="9" t="inlineStr"/>
      <c r="D2401" s="9" t="inlineStr"/>
      <c r="E2401" s="9" t="inlineStr"/>
      <c r="F2401" s="9" t="inlineStr">
        <is>
          <t>39.46</t>
        </is>
      </c>
    </row>
    <row r="2402" ht="11.5" customHeight="1">
      <c r="A2402" s="9" t="inlineStr"/>
      <c r="B2402" s="9" t="inlineStr">
        <is>
          <t>Say</t>
        </is>
      </c>
      <c r="C2402" s="9" t="inlineStr"/>
      <c r="D2402" s="9" t="inlineStr"/>
      <c r="E2402" s="9" t="inlineStr"/>
      <c r="F2402" s="9" t="inlineStr">
        <is>
          <t>39.45</t>
        </is>
      </c>
    </row>
    <row r="2403" ht="11.5" customHeight="1">
      <c r="A2403" s="9" t="inlineStr">
        <is>
          <t>2.35.3</t>
        </is>
      </c>
      <c r="B2403" s="9" t="inlineStr">
        <is>
          <t>Treatment of soil under existing floors</t>
        </is>
      </c>
      <c r="C2403" s="9" t="inlineStr">
        <is>
          <t>using</t>
        </is>
      </c>
      <c r="D2403" s="9" t="inlineStr">
        <is>
          <t>chemical</t>
        </is>
      </c>
      <c r="E2403" s="9" t="inlineStr">
        <is>
          <t>emulsion</t>
        </is>
      </c>
      <c r="F2403" s="9" t="inlineStr">
        <is>
          <t>@ one litre</t>
        </is>
      </c>
    </row>
    <row r="2404" ht="11.5" customHeight="1">
      <c r="A2404" s="9" t="inlineStr"/>
      <c r="B2404" s="9" t="inlineStr">
        <is>
          <t>per hole, 300 mm apart including</t>
        </is>
      </c>
      <c r="C2404" s="9" t="inlineStr">
        <is>
          <t>drilling 12</t>
        </is>
      </c>
      <c r="D2404" s="9" t="inlineStr">
        <is>
          <t>mm diameter</t>
        </is>
      </c>
      <c r="E2404" s="9" t="inlineStr">
        <is>
          <t>holes</t>
        </is>
      </c>
      <c r="F2404" s="9" t="inlineStr">
        <is>
          <t>and plugging</t>
        </is>
      </c>
    </row>
    <row r="2405" ht="11.5" customHeight="1">
      <c r="A2405" s="9" t="inlineStr"/>
      <c r="B2405" s="9" t="inlineStr">
        <is>
          <t>with cement mortar 1 :2 (1 cement</t>
        </is>
      </c>
      <c r="C2405" s="9" t="inlineStr">
        <is>
          <t>: 2 Coarse</t>
        </is>
      </c>
      <c r="D2405" s="9" t="inlineStr">
        <is>
          <t>sand) to</t>
        </is>
      </c>
      <c r="E2405" s="9" t="inlineStr">
        <is>
          <t>match the</t>
        </is>
      </c>
      <c r="F2405" s="9" t="inlineStr">
        <is>
          <t>existing floor:</t>
        </is>
      </c>
    </row>
    <row r="2406" ht="23" customHeight="1">
      <c r="A2406" s="9" t="inlineStr">
        <is>
          <t>2.35.3.1</t>
        </is>
      </c>
      <c r="B2406" s="9" t="inlineStr">
        <is>
          <t>With Chlorpyriphos/Lindane E.C.</t>
        </is>
      </c>
      <c r="C2406" s="9" t="inlineStr">
        <is>
          <t>20% with</t>
        </is>
      </c>
      <c r="D2406" s="9" t="inlineStr">
        <is>
          <t>1% concentration</t>
        </is>
      </c>
      <c r="E2406" s="9" t="inlineStr"/>
      <c r="F2406" s="9" t="inlineStr"/>
    </row>
    <row r="2407" ht="11.5" customHeight="1">
      <c r="A2407" s="10" t="inlineStr">
        <is>
          <t>Code</t>
        </is>
      </c>
      <c r="B2407" s="10" t="inlineStr">
        <is>
          <t>Description</t>
        </is>
      </c>
      <c r="C2407" s="10" t="inlineStr">
        <is>
          <t>Unit</t>
        </is>
      </c>
      <c r="D2407" s="10" t="inlineStr">
        <is>
          <t>Quantity</t>
        </is>
      </c>
      <c r="E2407" s="10" t="inlineStr">
        <is>
          <t>Rate</t>
        </is>
      </c>
      <c r="F2407" s="10" t="inlineStr">
        <is>
          <t>Amount</t>
        </is>
      </c>
    </row>
    <row r="2408" ht="11.5" customHeight="1">
      <c r="A2408" s="9" t="inlineStr"/>
      <c r="B2408" s="9" t="inlineStr">
        <is>
          <t>Details of cost for 9 sqm. (3 metre x</t>
        </is>
      </c>
      <c r="C2408" s="9" t="inlineStr"/>
      <c r="D2408" s="9" t="inlineStr"/>
      <c r="E2408" s="9" t="inlineStr"/>
      <c r="F2408" s="9" t="inlineStr"/>
    </row>
    <row r="2409" ht="11.5" customHeight="1">
      <c r="A2409" s="9" t="inlineStr"/>
      <c r="B2409" s="9" t="inlineStr">
        <is>
          <t>3 metre)</t>
        </is>
      </c>
      <c r="C2409" s="9" t="inlineStr"/>
      <c r="D2409" s="9" t="inlineStr"/>
      <c r="E2409" s="9" t="inlineStr"/>
      <c r="F2409" s="9" t="inlineStr"/>
    </row>
    <row r="2410" ht="11.5" customHeight="1">
      <c r="A2410" s="9" t="inlineStr"/>
      <c r="B2410" s="9" t="inlineStr">
        <is>
          <t>No. of holes - 100 nos.</t>
        </is>
      </c>
      <c r="C2410" s="9" t="inlineStr"/>
      <c r="D2410" s="9" t="inlineStr"/>
      <c r="E2410" s="9" t="inlineStr"/>
      <c r="F2410" s="9" t="inlineStr"/>
    </row>
    <row r="2411" ht="11.5" customHeight="1">
      <c r="A2411" s="9" t="inlineStr"/>
      <c r="B2411" s="9" t="inlineStr">
        <is>
          <t>MATERIAL</t>
        </is>
      </c>
      <c r="C2411" s="9" t="inlineStr"/>
      <c r="D2411" s="9" t="inlineStr"/>
      <c r="E2411" s="9" t="inlineStr"/>
      <c r="F2411" s="9" t="inlineStr"/>
    </row>
    <row r="2412" ht="11.5" customHeight="1">
      <c r="A2412" s="9" t="inlineStr"/>
      <c r="B2412" s="9" t="inlineStr">
        <is>
          <t>Chlorpyriphos 1% required 100x1 litre</t>
        </is>
      </c>
      <c r="C2412" s="9" t="inlineStr"/>
      <c r="D2412" s="9" t="inlineStr"/>
      <c r="E2412" s="9" t="inlineStr"/>
      <c r="F2412" s="9" t="inlineStr"/>
    </row>
    <row r="2413" ht="11.5" customHeight="1">
      <c r="A2413" s="9" t="inlineStr"/>
      <c r="B2413" s="9">
        <f> 100 litres</f>
        <v/>
      </c>
      <c r="C2413" s="9" t="inlineStr"/>
      <c r="D2413" s="9" t="inlineStr"/>
      <c r="E2413" s="9" t="inlineStr"/>
      <c r="F2413" s="9" t="inlineStr"/>
    </row>
    <row r="2414" ht="11.5" customHeight="1">
      <c r="A2414" s="9" t="inlineStr"/>
      <c r="B2414" s="9" t="inlineStr">
        <is>
          <t>Chlorpyriphos 20% E.C. = 100/20 =</t>
        </is>
      </c>
      <c r="C2414" s="9" t="inlineStr"/>
      <c r="D2414" s="9" t="inlineStr"/>
      <c r="E2414" s="9" t="inlineStr"/>
      <c r="F2414" s="9" t="inlineStr"/>
    </row>
    <row r="2415" ht="11.5" customHeight="1">
      <c r="A2415" s="9" t="inlineStr"/>
      <c r="B2415" s="9" t="inlineStr">
        <is>
          <t>5.0 litres</t>
        </is>
      </c>
      <c r="C2415" s="9" t="inlineStr"/>
      <c r="D2415" s="9" t="inlineStr"/>
      <c r="E2415" s="9" t="inlineStr"/>
      <c r="F2415" s="9" t="inlineStr"/>
    </row>
    <row r="2416" ht="11.5" customHeight="1">
      <c r="A2416" s="9" t="inlineStr"/>
      <c r="B2416" s="9" t="inlineStr">
        <is>
          <t>Chlorpyriphos 20% E.C. / Lindane</t>
        </is>
      </c>
      <c r="C2416" s="9" t="inlineStr"/>
      <c r="D2416" s="9" t="inlineStr"/>
      <c r="E2416" s="9" t="inlineStr"/>
      <c r="F2416" s="9" t="inlineStr"/>
    </row>
    <row r="2417" ht="11.5" customHeight="1">
      <c r="A2417" s="9" t="inlineStr"/>
      <c r="B2417" s="9" t="inlineStr">
        <is>
          <t>20% E.C. 5 litres (to be supplied free</t>
        </is>
      </c>
      <c r="C2417" s="9" t="inlineStr"/>
      <c r="D2417" s="9" t="inlineStr"/>
      <c r="E2417" s="9" t="inlineStr"/>
      <c r="F2417" s="9" t="inlineStr"/>
    </row>
    <row r="2418" ht="11.5" customHeight="1">
      <c r="A2418" s="9" t="inlineStr"/>
      <c r="B2418" s="9" t="inlineStr">
        <is>
          <t>of cost)</t>
        </is>
      </c>
      <c r="C2418" s="9" t="inlineStr"/>
      <c r="D2418" s="9" t="inlineStr"/>
      <c r="E2418" s="9" t="inlineStr"/>
      <c r="F2418" s="9" t="inlineStr"/>
    </row>
    <row r="2419" ht="11.5" customHeight="1">
      <c r="A2419" s="9" t="inlineStr"/>
      <c r="B2419" s="9" t="inlineStr">
        <is>
          <t>LABOUR</t>
        </is>
      </c>
      <c r="C2419" s="9" t="inlineStr"/>
      <c r="D2419" s="9" t="inlineStr"/>
      <c r="E2419" s="9" t="inlineStr"/>
      <c r="F2419" s="9" t="inlineStr"/>
    </row>
    <row r="2420" ht="11.5" customHeight="1">
      <c r="A2420" s="9" t="inlineStr">
        <is>
          <t>0114</t>
        </is>
      </c>
      <c r="B2420" s="9" t="inlineStr">
        <is>
          <t>Beldar</t>
        </is>
      </c>
      <c r="C2420" s="9" t="inlineStr">
        <is>
          <t>day</t>
        </is>
      </c>
      <c r="D2420" s="9" t="inlineStr">
        <is>
          <t>2.00</t>
        </is>
      </c>
      <c r="E2420" s="9" t="inlineStr">
        <is>
          <t>558.00</t>
        </is>
      </c>
      <c r="F2420" s="9" t="inlineStr">
        <is>
          <t>1116.00</t>
        </is>
      </c>
    </row>
    <row r="2421" ht="11.5" customHeight="1">
      <c r="A2421" s="9" t="inlineStr"/>
      <c r="B2421" s="9" t="inlineStr">
        <is>
          <t>(For making holes &amp; spraying)</t>
        </is>
      </c>
      <c r="C2421" s="9" t="inlineStr"/>
      <c r="D2421" s="9" t="inlineStr"/>
      <c r="E2421" s="9" t="inlineStr"/>
      <c r="F2421" s="9" t="inlineStr"/>
    </row>
    <row r="2422" ht="11.5" customHeight="1">
      <c r="A2422" s="9" t="inlineStr">
        <is>
          <t>0124</t>
        </is>
      </c>
      <c r="B2422" s="9" t="inlineStr">
        <is>
          <t>Mason (brick layer) 2nd class</t>
        </is>
      </c>
      <c r="C2422" s="9" t="inlineStr">
        <is>
          <t>day</t>
        </is>
      </c>
      <c r="D2422" s="9" t="inlineStr">
        <is>
          <t>0.50</t>
        </is>
      </c>
      <c r="E2422" s="9" t="inlineStr">
        <is>
          <t>679.00</t>
        </is>
      </c>
      <c r="F2422" s="9" t="inlineStr">
        <is>
          <t>339.50</t>
        </is>
      </c>
    </row>
    <row r="2424" ht="11.5" customHeight="1">
      <c r="A2424" s="10" t="inlineStr">
        <is>
          <t>Code</t>
        </is>
      </c>
      <c r="B2424" s="10" t="inlineStr">
        <is>
          <t>Description</t>
        </is>
      </c>
      <c r="C2424" s="10" t="inlineStr">
        <is>
          <t>Unit</t>
        </is>
      </c>
      <c r="D2424" s="10" t="inlineStr">
        <is>
          <t>Quantity</t>
        </is>
      </c>
      <c r="E2424" s="10" t="inlineStr">
        <is>
          <t>Rate</t>
        </is>
      </c>
      <c r="F2424" s="10" t="inlineStr">
        <is>
          <t>Amount</t>
        </is>
      </c>
    </row>
    <row r="2425" ht="11.5" customHeight="1">
      <c r="A2425" s="9" t="inlineStr">
        <is>
          <t>9999</t>
        </is>
      </c>
      <c r="B2425" s="9" t="inlineStr">
        <is>
          <t>Sundries, rent of sprayer and mortar</t>
        </is>
      </c>
      <c r="C2425" s="9" t="inlineStr">
        <is>
          <t>L.S.</t>
        </is>
      </c>
      <c r="D2425" s="9" t="inlineStr">
        <is>
          <t>35.88</t>
        </is>
      </c>
      <c r="E2425" s="9" t="inlineStr">
        <is>
          <t>2.00</t>
        </is>
      </c>
      <c r="F2425" s="9" t="inlineStr">
        <is>
          <t>71.76</t>
        </is>
      </c>
    </row>
    <row r="2426" ht="11.5" customHeight="1">
      <c r="A2426" s="9" t="inlineStr"/>
      <c r="B2426" s="9" t="inlineStr">
        <is>
          <t>TOTAL</t>
        </is>
      </c>
      <c r="C2426" s="9" t="inlineStr"/>
      <c r="D2426" s="9" t="inlineStr"/>
      <c r="E2426" s="9" t="inlineStr"/>
      <c r="F2426" s="9" t="inlineStr">
        <is>
          <t>1527.26 W</t>
        </is>
      </c>
    </row>
    <row r="2427" ht="11.5" customHeight="1">
      <c r="A2427" s="9" t="inlineStr"/>
      <c r="B2427" s="9" t="inlineStr">
        <is>
          <t>Add 1 % Water charges on "W"</t>
        </is>
      </c>
      <c r="C2427" s="9" t="inlineStr"/>
      <c r="D2427" s="9" t="inlineStr"/>
      <c r="E2427" s="9" t="inlineStr"/>
      <c r="F2427" s="9" t="inlineStr">
        <is>
          <t>15.27</t>
        </is>
      </c>
    </row>
    <row r="2428" ht="11.5" customHeight="1">
      <c r="A2428" s="9" t="inlineStr"/>
      <c r="B2428" s="9" t="inlineStr">
        <is>
          <t>TOTAL</t>
        </is>
      </c>
      <c r="C2428" s="9" t="inlineStr"/>
      <c r="D2428" s="9" t="inlineStr"/>
      <c r="E2428" s="9" t="inlineStr"/>
      <c r="F2428" s="9" t="inlineStr">
        <is>
          <t>1542.53 X</t>
        </is>
      </c>
    </row>
    <row r="2429" ht="11.5" customHeight="1">
      <c r="A2429" s="9" t="inlineStr"/>
      <c r="B2429" s="9" t="inlineStr">
        <is>
          <t>Add GST on "X" (multiplying factor</t>
        </is>
      </c>
      <c r="C2429" s="9" t="inlineStr"/>
      <c r="D2429" s="9" t="inlineStr"/>
      <c r="E2429" s="9" t="inlineStr"/>
      <c r="F2429" s="9" t="inlineStr"/>
    </row>
    <row r="2430" ht="11.5" customHeight="1">
      <c r="A2430" s="9" t="inlineStr"/>
      <c r="B2430" s="9" t="inlineStr">
        <is>
          <t>0.1405)</t>
        </is>
      </c>
      <c r="C2430" s="9" t="inlineStr"/>
      <c r="D2430" s="9" t="inlineStr"/>
      <c r="E2430" s="9" t="inlineStr"/>
      <c r="F2430" s="9" t="inlineStr">
        <is>
          <t>216.73</t>
        </is>
      </c>
    </row>
    <row r="2431" ht="11.5" customHeight="1">
      <c r="A2431" s="9" t="inlineStr"/>
      <c r="B2431" s="9" t="inlineStr">
        <is>
          <t>TOTAL</t>
        </is>
      </c>
      <c r="C2431" s="9" t="inlineStr"/>
      <c r="D2431" s="9" t="inlineStr"/>
      <c r="E2431" s="9" t="inlineStr"/>
      <c r="F2431" s="9" t="inlineStr">
        <is>
          <t>1759.26 Y</t>
        </is>
      </c>
    </row>
    <row r="2432" ht="11.5" customHeight="1">
      <c r="A2432" s="9" t="inlineStr"/>
      <c r="B2432" s="9" t="inlineStr">
        <is>
          <t>Add 15% CPOH on "Y"</t>
        </is>
      </c>
      <c r="C2432" s="9" t="inlineStr"/>
      <c r="D2432" s="9" t="inlineStr"/>
      <c r="E2432" s="9" t="inlineStr"/>
      <c r="F2432" s="9" t="inlineStr">
        <is>
          <t>263.89</t>
        </is>
      </c>
    </row>
    <row r="2433" ht="11.5" customHeight="1">
      <c r="A2433" s="9" t="inlineStr"/>
      <c r="B2433" s="9" t="inlineStr">
        <is>
          <t>TOTAL</t>
        </is>
      </c>
      <c r="C2433" s="9" t="inlineStr"/>
      <c r="D2433" s="9" t="inlineStr"/>
      <c r="E2433" s="9" t="inlineStr"/>
      <c r="F2433" s="9" t="inlineStr">
        <is>
          <t>2023.15 Z</t>
        </is>
      </c>
    </row>
    <row r="2434" ht="11.5" customHeight="1">
      <c r="A2434" s="9" t="inlineStr"/>
      <c r="B2434" s="9" t="inlineStr">
        <is>
          <t>Add Cess @ 1% on "Z"</t>
        </is>
      </c>
      <c r="C2434" s="9" t="inlineStr"/>
      <c r="D2434" s="9" t="inlineStr"/>
      <c r="E2434" s="9" t="inlineStr"/>
      <c r="F2434" s="9" t="inlineStr">
        <is>
          <t>20.23</t>
        </is>
      </c>
    </row>
    <row r="2435" ht="11.5" customHeight="1">
      <c r="A2435" s="9" t="inlineStr"/>
      <c r="B2435" s="9" t="inlineStr">
        <is>
          <t>Cost for 9 square metre</t>
        </is>
      </c>
      <c r="C2435" s="9" t="inlineStr"/>
      <c r="D2435" s="9" t="inlineStr"/>
      <c r="E2435" s="9" t="inlineStr"/>
      <c r="F2435" s="9" t="inlineStr">
        <is>
          <t>2043.38</t>
        </is>
      </c>
    </row>
    <row r="2436" ht="11.5" customHeight="1">
      <c r="A2436" s="9" t="inlineStr"/>
      <c r="B2436" s="9" t="inlineStr">
        <is>
          <t>Cost per square metre</t>
        </is>
      </c>
      <c r="C2436" s="9" t="inlineStr"/>
      <c r="D2436" s="9" t="inlineStr"/>
      <c r="E2436" s="9" t="inlineStr"/>
      <c r="F2436" s="9" t="inlineStr">
        <is>
          <t>227.04</t>
        </is>
      </c>
    </row>
    <row r="2437" ht="11.5" customHeight="1">
      <c r="A2437" s="9" t="inlineStr"/>
      <c r="B2437" s="9" t="inlineStr">
        <is>
          <t>Say</t>
        </is>
      </c>
      <c r="C2437" s="9" t="inlineStr"/>
      <c r="D2437" s="9" t="inlineStr"/>
      <c r="E2437" s="9" t="inlineStr"/>
      <c r="F2437" s="9" t="inlineStr">
        <is>
          <t>227.05</t>
        </is>
      </c>
    </row>
    <row r="2438" ht="11.5" customHeight="1">
      <c r="A2438" s="9" t="inlineStr">
        <is>
          <t>2.35.4</t>
        </is>
      </c>
      <c r="B2438" s="9" t="inlineStr">
        <is>
          <t>Treatment of existing masonry using</t>
        </is>
      </c>
      <c r="C2438" s="9" t="inlineStr">
        <is>
          <t>chemical</t>
        </is>
      </c>
      <c r="D2438" s="9" t="inlineStr">
        <is>
          <t>emulsion</t>
        </is>
      </c>
      <c r="E2438" s="9" t="inlineStr">
        <is>
          <t>@ one</t>
        </is>
      </c>
      <c r="F2438" s="9" t="inlineStr">
        <is>
          <t>litre per hole at</t>
        </is>
      </c>
    </row>
    <row r="2439" ht="11.5" customHeight="1">
      <c r="A2439" s="9" t="inlineStr"/>
      <c r="B2439" s="9" t="inlineStr">
        <is>
          <t>300 mm interval including drilling</t>
        </is>
      </c>
      <c r="C2439" s="9" t="inlineStr">
        <is>
          <t>holes at</t>
        </is>
      </c>
      <c r="D2439" s="9" t="inlineStr">
        <is>
          <t>45 degree</t>
        </is>
      </c>
      <c r="E2439" s="9" t="inlineStr">
        <is>
          <t>and plugging</t>
        </is>
      </c>
      <c r="F2439" s="9" t="inlineStr">
        <is>
          <t>them with</t>
        </is>
      </c>
    </row>
    <row r="2440" ht="11.5" customHeight="1">
      <c r="A2440" s="9" t="inlineStr"/>
      <c r="B2440" s="9" t="inlineStr">
        <is>
          <t>cement mortar 1:2 (1 cement : 2 coarse</t>
        </is>
      </c>
      <c r="C2440" s="9" t="inlineStr">
        <is>
          <t>sand)</t>
        </is>
      </c>
      <c r="D2440" s="9" t="inlineStr">
        <is>
          <t>to the full</t>
        </is>
      </c>
      <c r="E2440" s="9" t="inlineStr">
        <is>
          <t>depth</t>
        </is>
      </c>
      <c r="F2440" s="9" t="inlineStr">
        <is>
          <t>of the hole :</t>
        </is>
      </c>
    </row>
    <row r="2441" ht="23" customHeight="1">
      <c r="A2441" s="9" t="inlineStr">
        <is>
          <t>2.35.4.1</t>
        </is>
      </c>
      <c r="B2441" s="9" t="inlineStr">
        <is>
          <t>With Chlorpyriphos/Lindane E.C.</t>
        </is>
      </c>
      <c r="C2441" s="9" t="inlineStr">
        <is>
          <t>20% with</t>
        </is>
      </c>
      <c r="D2441" s="9" t="inlineStr">
        <is>
          <t>1% concentration</t>
        </is>
      </c>
      <c r="E2441" s="9" t="inlineStr"/>
      <c r="F2441" s="9" t="inlineStr"/>
    </row>
    <row r="2442" ht="11.5" customHeight="1">
      <c r="A2442" s="10" t="inlineStr">
        <is>
          <t>Code</t>
        </is>
      </c>
      <c r="B2442" s="10" t="inlineStr">
        <is>
          <t>Description</t>
        </is>
      </c>
      <c r="C2442" s="10" t="inlineStr">
        <is>
          <t>Unit</t>
        </is>
      </c>
      <c r="D2442" s="10" t="inlineStr">
        <is>
          <t>Quantity</t>
        </is>
      </c>
      <c r="E2442" s="10" t="inlineStr">
        <is>
          <t>Rate</t>
        </is>
      </c>
      <c r="F2442" s="10" t="inlineStr">
        <is>
          <t>Amount</t>
        </is>
      </c>
    </row>
    <row r="2443" ht="11.5" customHeight="1">
      <c r="A2443" s="9" t="inlineStr"/>
      <c r="B2443" s="9" t="inlineStr">
        <is>
          <t>Details of cost for 10 metres</t>
        </is>
      </c>
      <c r="C2443" s="9" t="inlineStr"/>
      <c r="D2443" s="9" t="inlineStr"/>
      <c r="E2443" s="9" t="inlineStr"/>
      <c r="F2443" s="9" t="inlineStr"/>
    </row>
    <row r="2444" ht="11.5" customHeight="1">
      <c r="A2444" s="9" t="inlineStr"/>
      <c r="B2444" s="9" t="inlineStr">
        <is>
          <t>MATERIAL</t>
        </is>
      </c>
      <c r="C2444" s="9" t="inlineStr"/>
      <c r="D2444" s="9" t="inlineStr"/>
      <c r="E2444" s="9" t="inlineStr"/>
      <c r="F2444" s="9" t="inlineStr"/>
    </row>
    <row r="2445" ht="11.5" customHeight="1">
      <c r="A2445" s="9" t="inlineStr"/>
      <c r="B2445" s="9" t="inlineStr">
        <is>
          <t>No. of holes 10.0/0.30 = 33.33+1 =</t>
        </is>
      </c>
      <c r="C2445" s="9" t="inlineStr"/>
      <c r="D2445" s="9" t="inlineStr"/>
      <c r="E2445" s="9" t="inlineStr"/>
      <c r="F2445" s="9" t="inlineStr"/>
    </row>
    <row r="2446" ht="11.5" customHeight="1">
      <c r="A2446" s="9" t="inlineStr"/>
      <c r="B2446" s="9" t="inlineStr">
        <is>
          <t>34.33 holes. Say 34 holes</t>
        </is>
      </c>
      <c r="C2446" s="9" t="inlineStr"/>
      <c r="D2446" s="9" t="inlineStr"/>
      <c r="E2446" s="9" t="inlineStr"/>
      <c r="F2446" s="9" t="inlineStr"/>
    </row>
    <row r="2447" ht="11.5" customHeight="1">
      <c r="A2447" s="9" t="inlineStr"/>
      <c r="B2447" s="9" t="inlineStr">
        <is>
          <t>chlorpyriphos 1% concentration</t>
        </is>
      </c>
      <c r="C2447" s="9" t="inlineStr"/>
      <c r="D2447" s="9" t="inlineStr"/>
      <c r="E2447" s="9" t="inlineStr"/>
      <c r="F2447" s="9" t="inlineStr"/>
    </row>
    <row r="2448" ht="11.5" customHeight="1">
      <c r="A2448" s="9" t="inlineStr"/>
      <c r="B2448" s="9" t="inlineStr">
        <is>
          <t>required = 34x1.0 = 34.00 litres</t>
        </is>
      </c>
      <c r="C2448" s="9" t="inlineStr"/>
      <c r="D2448" s="9" t="inlineStr"/>
      <c r="E2448" s="9" t="inlineStr"/>
      <c r="F2448" s="9" t="inlineStr"/>
    </row>
    <row r="2449" ht="11.5" customHeight="1">
      <c r="A2449" s="9" t="inlineStr"/>
      <c r="B2449" s="9" t="inlineStr">
        <is>
          <t>Chlorpyriphos 20% E.C. required</t>
        </is>
      </c>
      <c r="C2449" s="9" t="inlineStr"/>
      <c r="D2449" s="9" t="inlineStr"/>
      <c r="E2449" s="9" t="inlineStr"/>
      <c r="F2449" s="9" t="inlineStr"/>
    </row>
    <row r="2450" ht="11.5" customHeight="1">
      <c r="A2450" s="9" t="inlineStr"/>
      <c r="B2450" s="9" t="inlineStr">
        <is>
          <t>34.00/20 = 1.70 litres</t>
        </is>
      </c>
      <c r="C2450" s="9" t="inlineStr"/>
      <c r="D2450" s="9" t="inlineStr"/>
      <c r="E2450" s="9" t="inlineStr"/>
      <c r="F2450" s="9" t="inlineStr"/>
    </row>
    <row r="2451" ht="11.5" customHeight="1">
      <c r="A2451" s="9" t="inlineStr"/>
      <c r="B2451" s="9" t="inlineStr">
        <is>
          <t>Chlorpyriphos 20% E.C. / Lindane</t>
        </is>
      </c>
      <c r="C2451" s="9" t="inlineStr"/>
      <c r="D2451" s="9" t="inlineStr"/>
      <c r="E2451" s="9" t="inlineStr"/>
      <c r="F2451" s="9" t="inlineStr"/>
    </row>
    <row r="2452" ht="11.5" customHeight="1">
      <c r="A2452" s="9" t="inlineStr"/>
      <c r="B2452" s="9" t="inlineStr">
        <is>
          <t>20% E.C. 1.7 litres (to be supplied</t>
        </is>
      </c>
      <c r="C2452" s="9" t="inlineStr"/>
      <c r="D2452" s="9" t="inlineStr"/>
      <c r="E2452" s="9" t="inlineStr"/>
      <c r="F2452" s="9" t="inlineStr"/>
    </row>
    <row r="2453" ht="11.5" customHeight="1">
      <c r="A2453" s="9" t="inlineStr"/>
      <c r="B2453" s="9" t="inlineStr">
        <is>
          <t>free of cost)</t>
        </is>
      </c>
      <c r="C2453" s="9" t="inlineStr"/>
      <c r="D2453" s="9" t="inlineStr"/>
      <c r="E2453" s="9" t="inlineStr"/>
      <c r="F2453" s="9" t="inlineStr"/>
    </row>
    <row r="2454" ht="11.5" customHeight="1">
      <c r="A2454" s="9" t="inlineStr"/>
      <c r="B2454" s="9" t="inlineStr">
        <is>
          <t>LABOUR</t>
        </is>
      </c>
      <c r="C2454" s="9" t="inlineStr"/>
      <c r="D2454" s="9" t="inlineStr"/>
      <c r="E2454" s="9" t="inlineStr"/>
      <c r="F2454" s="9" t="inlineStr"/>
    </row>
    <row r="2455" ht="11.5" customHeight="1">
      <c r="A2455" s="9" t="inlineStr">
        <is>
          <t>0114</t>
        </is>
      </c>
      <c r="B2455" s="9" t="inlineStr">
        <is>
          <t>Beldar</t>
        </is>
      </c>
      <c r="C2455" s="9" t="inlineStr">
        <is>
          <t>day</t>
        </is>
      </c>
      <c r="D2455" s="9" t="inlineStr">
        <is>
          <t>0.30</t>
        </is>
      </c>
      <c r="E2455" s="9" t="inlineStr">
        <is>
          <t>558.00</t>
        </is>
      </c>
      <c r="F2455" s="9" t="inlineStr">
        <is>
          <t>167.40</t>
        </is>
      </c>
    </row>
    <row r="2456" ht="11.5" customHeight="1">
      <c r="A2456" s="9" t="inlineStr">
        <is>
          <t>0124</t>
        </is>
      </c>
      <c r="B2456" s="9" t="inlineStr">
        <is>
          <t>Mason (brick layer) 2nd class</t>
        </is>
      </c>
      <c r="C2456" s="9" t="inlineStr">
        <is>
          <t>day</t>
        </is>
      </c>
      <c r="D2456" s="9" t="inlineStr">
        <is>
          <t>0.05</t>
        </is>
      </c>
      <c r="E2456" s="9" t="inlineStr">
        <is>
          <t>679.00</t>
        </is>
      </c>
      <c r="F2456" s="9" t="inlineStr">
        <is>
          <t>33.95</t>
        </is>
      </c>
    </row>
    <row r="2457" ht="11.5" customHeight="1">
      <c r="A2457" s="9" t="inlineStr">
        <is>
          <t>9999</t>
        </is>
      </c>
      <c r="B2457" s="9" t="inlineStr">
        <is>
          <t>Sundries, rent of pump etc.</t>
        </is>
      </c>
      <c r="C2457" s="9" t="inlineStr">
        <is>
          <t>L.S.</t>
        </is>
      </c>
      <c r="D2457" s="9" t="inlineStr">
        <is>
          <t>17.94</t>
        </is>
      </c>
      <c r="E2457" s="9" t="inlineStr">
        <is>
          <t>2.00</t>
        </is>
      </c>
      <c r="F2457" s="9" t="inlineStr">
        <is>
          <t>35.88</t>
        </is>
      </c>
    </row>
    <row r="2458" ht="11.5" customHeight="1">
      <c r="A2458" s="9" t="inlineStr"/>
      <c r="B2458" s="9" t="inlineStr">
        <is>
          <t>TOTAL</t>
        </is>
      </c>
      <c r="C2458" s="9" t="inlineStr"/>
      <c r="D2458" s="9" t="inlineStr"/>
      <c r="E2458" s="9" t="inlineStr"/>
      <c r="F2458" s="9" t="inlineStr">
        <is>
          <t>237.23 W</t>
        </is>
      </c>
    </row>
    <row r="2459" ht="11.5" customHeight="1">
      <c r="A2459" s="9" t="inlineStr"/>
      <c r="B2459" s="9" t="inlineStr">
        <is>
          <t>Add 1 % Water charges on "W"</t>
        </is>
      </c>
      <c r="C2459" s="9" t="inlineStr"/>
      <c r="D2459" s="9" t="inlineStr"/>
      <c r="E2459" s="9" t="inlineStr"/>
      <c r="F2459" s="9" t="inlineStr">
        <is>
          <t>2.37</t>
        </is>
      </c>
    </row>
    <row r="2460" ht="11.5" customHeight="1">
      <c r="A2460" s="9" t="inlineStr"/>
      <c r="B2460" s="9" t="inlineStr">
        <is>
          <t>TOTAL</t>
        </is>
      </c>
      <c r="C2460" s="9" t="inlineStr"/>
      <c r="D2460" s="9" t="inlineStr"/>
      <c r="E2460" s="9" t="inlineStr"/>
      <c r="F2460" s="9" t="inlineStr">
        <is>
          <t>239.60 X</t>
        </is>
      </c>
    </row>
    <row r="2461" ht="11.5" customHeight="1">
      <c r="A2461" s="9" t="inlineStr"/>
      <c r="B2461" s="9" t="inlineStr">
        <is>
          <t>Add GST on "X" (multiplying factor</t>
        </is>
      </c>
      <c r="C2461" s="9" t="inlineStr"/>
      <c r="D2461" s="9" t="inlineStr"/>
      <c r="E2461" s="9" t="inlineStr"/>
      <c r="F2461" s="9" t="inlineStr"/>
    </row>
    <row r="2462" ht="11.5" customHeight="1">
      <c r="A2462" s="9" t="inlineStr"/>
      <c r="B2462" s="9" t="inlineStr">
        <is>
          <t>0.1405)</t>
        </is>
      </c>
      <c r="C2462" s="9" t="inlineStr"/>
      <c r="D2462" s="9" t="inlineStr"/>
      <c r="E2462" s="9" t="inlineStr"/>
      <c r="F2462" s="9" t="inlineStr">
        <is>
          <t>33.66</t>
        </is>
      </c>
    </row>
    <row r="2463" ht="11.5" customHeight="1">
      <c r="A2463" s="9" t="inlineStr"/>
      <c r="B2463" s="9" t="inlineStr">
        <is>
          <t>TOTAL</t>
        </is>
      </c>
      <c r="C2463" s="9" t="inlineStr"/>
      <c r="D2463" s="9" t="inlineStr"/>
      <c r="E2463" s="9" t="inlineStr"/>
      <c r="F2463" s="9" t="inlineStr">
        <is>
          <t>273.27 Y</t>
        </is>
      </c>
    </row>
    <row r="2464" ht="11.5" customHeight="1">
      <c r="A2464" s="9" t="inlineStr"/>
      <c r="B2464" s="9" t="inlineStr">
        <is>
          <t>Add 15% CPOH on "Y"</t>
        </is>
      </c>
      <c r="C2464" s="9" t="inlineStr"/>
      <c r="D2464" s="9" t="inlineStr"/>
      <c r="E2464" s="9" t="inlineStr"/>
      <c r="F2464" s="9" t="inlineStr">
        <is>
          <t>40.99</t>
        </is>
      </c>
    </row>
    <row r="2465" ht="11.5" customHeight="1">
      <c r="A2465" s="9" t="inlineStr"/>
      <c r="B2465" s="9" t="inlineStr">
        <is>
          <t>TOTAL</t>
        </is>
      </c>
      <c r="C2465" s="9" t="inlineStr"/>
      <c r="D2465" s="9" t="inlineStr"/>
      <c r="E2465" s="9" t="inlineStr"/>
      <c r="F2465" s="9" t="inlineStr">
        <is>
          <t>314.26 Z</t>
        </is>
      </c>
    </row>
    <row r="2466" ht="11.5" customHeight="1">
      <c r="A2466" s="9" t="inlineStr"/>
      <c r="B2466" s="9" t="inlineStr">
        <is>
          <t>Add Cess @ 1% on "Z"</t>
        </is>
      </c>
      <c r="C2466" s="9" t="inlineStr"/>
      <c r="D2466" s="9" t="inlineStr"/>
      <c r="E2466" s="9" t="inlineStr"/>
      <c r="F2466" s="9" t="inlineStr">
        <is>
          <t>3.14</t>
        </is>
      </c>
    </row>
    <row r="2467" ht="11.5" customHeight="1">
      <c r="A2467" s="9" t="inlineStr"/>
      <c r="B2467" s="9" t="inlineStr">
        <is>
          <t>Cost for 10 metres</t>
        </is>
      </c>
      <c r="C2467" s="9" t="inlineStr"/>
      <c r="D2467" s="9" t="inlineStr"/>
      <c r="E2467" s="9" t="inlineStr"/>
      <c r="F2467" s="9" t="inlineStr">
        <is>
          <t>317.40</t>
        </is>
      </c>
    </row>
    <row r="2468" ht="11.5" customHeight="1">
      <c r="A2468" s="9" t="inlineStr"/>
      <c r="B2468" s="9" t="inlineStr">
        <is>
          <t>Cost for 1 metre</t>
        </is>
      </c>
      <c r="C2468" s="9" t="inlineStr"/>
      <c r="D2468" s="9" t="inlineStr"/>
      <c r="E2468" s="9" t="inlineStr"/>
      <c r="F2468" s="9" t="inlineStr">
        <is>
          <t>31.74</t>
        </is>
      </c>
    </row>
    <row r="2469" ht="11.5" customHeight="1">
      <c r="A2469" s="9" t="inlineStr"/>
      <c r="B2469" s="9" t="inlineStr">
        <is>
          <t>Say</t>
        </is>
      </c>
      <c r="C2469" s="9" t="inlineStr"/>
      <c r="D2469" s="9" t="inlineStr"/>
      <c r="E2469" s="9" t="inlineStr"/>
      <c r="F2469" s="9" t="inlineStr">
        <is>
          <t>31.75</t>
        </is>
      </c>
    </row>
    <row r="2471" ht="11.5" customHeight="1">
      <c r="A2471" s="9" t="inlineStr">
        <is>
          <t>2.35.5</t>
        </is>
      </c>
      <c r="B2471" s="9" t="inlineStr">
        <is>
          <t>Treatment at points of contact</t>
        </is>
      </c>
      <c r="C2471" s="9" t="inlineStr">
        <is>
          <t>of wood</t>
        </is>
      </c>
      <c r="D2471" s="9" t="inlineStr">
        <is>
          <t>work by</t>
        </is>
      </c>
      <c r="E2471" s="9" t="inlineStr">
        <is>
          <t>chemical</t>
        </is>
      </c>
      <c r="F2471" s="9" t="inlineStr">
        <is>
          <t>emulsion</t>
        </is>
      </c>
    </row>
    <row r="2472" ht="23" customHeight="1">
      <c r="A2472" s="9" t="inlineStr"/>
      <c r="B2472" s="9" t="inlineStr">
        <is>
          <t>Chlorpyriphos/ Lindane (in oil or</t>
        </is>
      </c>
      <c r="C2472" s="9" t="inlineStr">
        <is>
          <t>kerosene</t>
        </is>
      </c>
      <c r="D2472" s="9" t="inlineStr">
        <is>
          <t>based solution)</t>
        </is>
      </c>
      <c r="E2472" s="9" t="inlineStr">
        <is>
          <t>@</t>
        </is>
      </c>
      <c r="F2472" s="9" t="inlineStr">
        <is>
          <t>0.5 litres per</t>
        </is>
      </c>
    </row>
    <row r="2473" ht="11.5" customHeight="1">
      <c r="A2473" s="9" t="inlineStr"/>
      <c r="B2473" s="9" t="inlineStr">
        <is>
          <t>hole by drilling 6 mm dia holes at</t>
        </is>
      </c>
      <c r="C2473" s="9" t="inlineStr">
        <is>
          <t>downward</t>
        </is>
      </c>
      <c r="D2473" s="9" t="inlineStr">
        <is>
          <t>angle</t>
        </is>
      </c>
      <c r="E2473" s="9" t="inlineStr">
        <is>
          <t>of 45 degree</t>
        </is>
      </c>
      <c r="F2473" s="9" t="inlineStr">
        <is>
          <t>at 150 mm</t>
        </is>
      </c>
    </row>
    <row r="2474" ht="11.5" customHeight="1">
      <c r="A2474" s="9" t="inlineStr"/>
      <c r="B2474" s="9" t="inlineStr">
        <is>
          <t>centre to centre and sealing the same.</t>
        </is>
      </c>
      <c r="C2474" s="9" t="inlineStr"/>
      <c r="D2474" s="9" t="inlineStr"/>
      <c r="E2474" s="9" t="inlineStr"/>
      <c r="F2474" s="9" t="inlineStr"/>
    </row>
    <row r="2475" ht="11.5" customHeight="1">
      <c r="A2475" s="10" t="inlineStr">
        <is>
          <t>Code</t>
        </is>
      </c>
      <c r="B2475" s="10" t="inlineStr">
        <is>
          <t>Description</t>
        </is>
      </c>
      <c r="C2475" s="10" t="inlineStr">
        <is>
          <t>Unit</t>
        </is>
      </c>
      <c r="D2475" s="10" t="inlineStr">
        <is>
          <t>Quantity</t>
        </is>
      </c>
      <c r="E2475" s="10" t="inlineStr">
        <is>
          <t>Rate</t>
        </is>
      </c>
      <c r="F2475" s="10" t="inlineStr">
        <is>
          <t>Amount</t>
        </is>
      </c>
    </row>
    <row r="2476" ht="11.5" customHeight="1">
      <c r="A2476" s="9" t="inlineStr"/>
      <c r="B2476" s="9" t="inlineStr">
        <is>
          <t>Details of cost for 10 metres</t>
        </is>
      </c>
      <c r="C2476" s="9" t="inlineStr"/>
      <c r="D2476" s="9" t="inlineStr"/>
      <c r="E2476" s="9" t="inlineStr"/>
      <c r="F2476" s="9" t="inlineStr"/>
    </row>
    <row r="2477" ht="11.5" customHeight="1">
      <c r="A2477" s="9" t="inlineStr"/>
      <c r="B2477" s="9" t="inlineStr">
        <is>
          <t>MATERIAL</t>
        </is>
      </c>
      <c r="C2477" s="9" t="inlineStr"/>
      <c r="D2477" s="9" t="inlineStr"/>
      <c r="E2477" s="9" t="inlineStr"/>
      <c r="F2477" s="9" t="inlineStr"/>
    </row>
    <row r="2478" ht="11.5" customHeight="1">
      <c r="A2478" s="9" t="inlineStr"/>
      <c r="B2478" s="9" t="inlineStr">
        <is>
          <t>No. of holes 10.0/0.15 = 66.67+1 =</t>
        </is>
      </c>
      <c r="C2478" s="9" t="inlineStr"/>
      <c r="D2478" s="9" t="inlineStr"/>
      <c r="E2478" s="9" t="inlineStr"/>
      <c r="F2478" s="9" t="inlineStr"/>
    </row>
    <row r="2479" ht="11.5" customHeight="1">
      <c r="A2479" s="9" t="inlineStr"/>
      <c r="B2479" s="9" t="inlineStr">
        <is>
          <t>67.67 holes. Say 68 holes</t>
        </is>
      </c>
      <c r="C2479" s="9" t="inlineStr"/>
      <c r="D2479" s="9" t="inlineStr"/>
      <c r="E2479" s="9" t="inlineStr"/>
      <c r="F2479" s="9" t="inlineStr"/>
    </row>
    <row r="2480" ht="11.5" customHeight="1">
      <c r="A2480" s="9" t="inlineStr"/>
      <c r="B2480" s="9" t="inlineStr">
        <is>
          <t>Chlordane 1% concentration required</t>
        </is>
      </c>
      <c r="C2480" s="9" t="inlineStr"/>
      <c r="D2480" s="9" t="inlineStr"/>
      <c r="E2480" s="9" t="inlineStr"/>
      <c r="F2480" s="9" t="inlineStr"/>
    </row>
    <row r="2481" ht="11.5" customHeight="1">
      <c r="A2481" s="9" t="inlineStr"/>
      <c r="B2481" s="9">
        <f> 68 x 0.5 = 34.00 litres</f>
        <v/>
      </c>
      <c r="C2481" s="9" t="inlineStr"/>
      <c r="D2481" s="9" t="inlineStr"/>
      <c r="E2481" s="9" t="inlineStr"/>
      <c r="F2481" s="9" t="inlineStr"/>
    </row>
    <row r="2482" ht="11.5" customHeight="1">
      <c r="A2482" s="9" t="inlineStr"/>
      <c r="B2482" s="9" t="inlineStr">
        <is>
          <t>Chlordane 20% E.C. required 34.00/</t>
        </is>
      </c>
      <c r="C2482" s="9" t="inlineStr"/>
      <c r="D2482" s="9" t="inlineStr"/>
      <c r="E2482" s="9" t="inlineStr"/>
      <c r="F2482" s="9" t="inlineStr"/>
    </row>
    <row r="2483" ht="11.5" customHeight="1">
      <c r="A2483" s="9" t="inlineStr"/>
      <c r="B2483" s="9" t="inlineStr">
        <is>
          <t>20=1.70 litres</t>
        </is>
      </c>
      <c r="C2483" s="9" t="inlineStr"/>
      <c r="D2483" s="9" t="inlineStr"/>
      <c r="E2483" s="9" t="inlineStr"/>
      <c r="F2483" s="9" t="inlineStr"/>
    </row>
    <row r="2484" ht="11.5" customHeight="1">
      <c r="A2484" s="9" t="inlineStr"/>
      <c r="B2484" s="9" t="inlineStr">
        <is>
          <t>Chlordane 20% E.C./ Lindane 20%</t>
        </is>
      </c>
      <c r="C2484" s="9" t="inlineStr"/>
      <c r="D2484" s="9" t="inlineStr"/>
      <c r="E2484" s="9" t="inlineStr"/>
      <c r="F2484" s="9" t="inlineStr"/>
    </row>
    <row r="2485" ht="11.5" customHeight="1">
      <c r="A2485" s="9" t="inlineStr"/>
      <c r="B2485" s="9" t="inlineStr">
        <is>
          <t>E.C. 1.7 litres (to be supplied free of</t>
        </is>
      </c>
      <c r="C2485" s="9" t="inlineStr"/>
      <c r="D2485" s="9" t="inlineStr"/>
      <c r="E2485" s="9" t="inlineStr"/>
      <c r="F2485" s="9" t="inlineStr"/>
    </row>
    <row r="2486" ht="11.5" customHeight="1">
      <c r="A2486" s="9" t="inlineStr"/>
      <c r="B2486" s="9" t="inlineStr">
        <is>
          <t>cost)</t>
        </is>
      </c>
      <c r="C2486" s="9" t="inlineStr"/>
      <c r="D2486" s="9" t="inlineStr"/>
      <c r="E2486" s="9" t="inlineStr"/>
      <c r="F2486" s="9" t="inlineStr"/>
    </row>
    <row r="2487" ht="11.5" customHeight="1">
      <c r="A2487" s="9" t="inlineStr"/>
      <c r="B2487" s="9" t="inlineStr">
        <is>
          <t>Kerosene oil = 34-1.7 = 32.30 litres</t>
        </is>
      </c>
      <c r="C2487" s="9" t="inlineStr"/>
      <c r="D2487" s="9" t="inlineStr"/>
      <c r="E2487" s="9" t="inlineStr"/>
      <c r="F2487" s="9" t="inlineStr"/>
    </row>
    <row r="2488" ht="11.5" customHeight="1">
      <c r="A2488" s="9" t="inlineStr">
        <is>
          <t>0771</t>
        </is>
      </c>
      <c r="B2488" s="9" t="inlineStr">
        <is>
          <t>Kerosene oil</t>
        </is>
      </c>
      <c r="C2488" s="9" t="inlineStr">
        <is>
          <t>litre</t>
        </is>
      </c>
      <c r="D2488" s="9" t="inlineStr">
        <is>
          <t>32.30</t>
        </is>
      </c>
      <c r="E2488" s="9" t="inlineStr">
        <is>
          <t>50.00</t>
        </is>
      </c>
      <c r="F2488" s="9" t="inlineStr">
        <is>
          <t>1615.00</t>
        </is>
      </c>
    </row>
    <row r="2489" ht="11.5" customHeight="1">
      <c r="A2489" s="9" t="inlineStr"/>
      <c r="B2489" s="9" t="inlineStr">
        <is>
          <t>LABOUR</t>
        </is>
      </c>
      <c r="C2489" s="9" t="inlineStr"/>
      <c r="D2489" s="9" t="inlineStr"/>
      <c r="E2489" s="9" t="inlineStr"/>
      <c r="F2489" s="9" t="inlineStr"/>
    </row>
    <row r="2490" ht="11.5" customHeight="1">
      <c r="A2490" s="9" t="inlineStr">
        <is>
          <t>0112</t>
        </is>
      </c>
      <c r="B2490" s="9" t="inlineStr">
        <is>
          <t>Carpenter 2nd class</t>
        </is>
      </c>
      <c r="C2490" s="9" t="inlineStr">
        <is>
          <t>day</t>
        </is>
      </c>
      <c r="D2490" s="9" t="inlineStr">
        <is>
          <t>0.20</t>
        </is>
      </c>
      <c r="E2490" s="9" t="inlineStr">
        <is>
          <t>679.00</t>
        </is>
      </c>
      <c r="F2490" s="9" t="inlineStr">
        <is>
          <t>135.80</t>
        </is>
      </c>
    </row>
    <row r="2491" ht="11.5" customHeight="1">
      <c r="A2491" s="9" t="inlineStr"/>
      <c r="B2491" s="9" t="inlineStr">
        <is>
          <t>(For making holes and plugging the</t>
        </is>
      </c>
      <c r="C2491" s="9" t="inlineStr"/>
      <c r="D2491" s="9" t="inlineStr"/>
      <c r="E2491" s="9" t="inlineStr"/>
      <c r="F2491" s="9" t="inlineStr"/>
    </row>
    <row r="2492" ht="11.5" customHeight="1">
      <c r="A2492" s="9" t="inlineStr"/>
      <c r="B2492" s="9" t="inlineStr">
        <is>
          <t>same)</t>
        </is>
      </c>
      <c r="C2492" s="9" t="inlineStr"/>
      <c r="D2492" s="9" t="inlineStr"/>
      <c r="E2492" s="9" t="inlineStr"/>
      <c r="F2492" s="9" t="inlineStr"/>
    </row>
    <row r="2493" ht="11.5" customHeight="1">
      <c r="A2493" s="9" t="inlineStr">
        <is>
          <t>0114</t>
        </is>
      </c>
      <c r="B2493" s="9" t="inlineStr">
        <is>
          <t>Beldar</t>
        </is>
      </c>
      <c r="C2493" s="9" t="inlineStr">
        <is>
          <t>day</t>
        </is>
      </c>
      <c r="D2493" s="9" t="inlineStr">
        <is>
          <t>0.20</t>
        </is>
      </c>
      <c r="E2493" s="9" t="inlineStr">
        <is>
          <t>558.00</t>
        </is>
      </c>
      <c r="F2493" s="9" t="inlineStr">
        <is>
          <t>111.60</t>
        </is>
      </c>
    </row>
    <row r="2494" ht="11.5" customHeight="1">
      <c r="A2494" s="9" t="inlineStr"/>
      <c r="B2494" s="9" t="inlineStr">
        <is>
          <t>for injecting chemical</t>
        </is>
      </c>
      <c r="C2494" s="9" t="inlineStr"/>
      <c r="D2494" s="9" t="inlineStr"/>
      <c r="E2494" s="9" t="inlineStr"/>
      <c r="F2494" s="9" t="inlineStr"/>
    </row>
    <row r="2495" ht="11.5" customHeight="1">
      <c r="A2495" s="9" t="inlineStr">
        <is>
          <t>9999</t>
        </is>
      </c>
      <c r="B2495" s="9" t="inlineStr">
        <is>
          <t>Sundries</t>
        </is>
      </c>
      <c r="C2495" s="9" t="inlineStr">
        <is>
          <t>L.S.</t>
        </is>
      </c>
      <c r="D2495" s="9" t="inlineStr">
        <is>
          <t>17.94</t>
        </is>
      </c>
      <c r="E2495" s="9" t="inlineStr">
        <is>
          <t>2.00</t>
        </is>
      </c>
      <c r="F2495" s="9" t="inlineStr">
        <is>
          <t>35.88</t>
        </is>
      </c>
    </row>
    <row r="2496" ht="11.5" customHeight="1">
      <c r="A2496" s="9" t="inlineStr"/>
      <c r="B2496" s="9" t="inlineStr">
        <is>
          <t>TOTAL</t>
        </is>
      </c>
      <c r="C2496" s="9" t="inlineStr"/>
      <c r="D2496" s="9" t="inlineStr"/>
      <c r="E2496" s="9" t="inlineStr"/>
      <c r="F2496" s="9" t="inlineStr">
        <is>
          <t>1898.28 W</t>
        </is>
      </c>
    </row>
    <row r="2497" ht="11.5" customHeight="1">
      <c r="A2497" s="9" t="inlineStr"/>
      <c r="B2497" s="9" t="inlineStr">
        <is>
          <t>Add 1 % Water charges on "W"</t>
        </is>
      </c>
      <c r="C2497" s="9" t="inlineStr"/>
      <c r="D2497" s="9" t="inlineStr"/>
      <c r="E2497" s="9" t="inlineStr"/>
      <c r="F2497" s="9" t="inlineStr">
        <is>
          <t>18.98</t>
        </is>
      </c>
    </row>
    <row r="2498" ht="11.5" customHeight="1">
      <c r="A2498" s="9" t="inlineStr"/>
      <c r="B2498" s="9" t="inlineStr">
        <is>
          <t>TOTAL</t>
        </is>
      </c>
      <c r="C2498" s="9" t="inlineStr"/>
      <c r="D2498" s="9" t="inlineStr"/>
      <c r="E2498" s="9" t="inlineStr"/>
      <c r="F2498" s="9" t="inlineStr">
        <is>
          <t>1917.26 X</t>
        </is>
      </c>
    </row>
    <row r="2499" ht="11.5" customHeight="1">
      <c r="A2499" s="9" t="inlineStr"/>
      <c r="B2499" s="9" t="inlineStr">
        <is>
          <t>Add GST on "X" (multiplying factor</t>
        </is>
      </c>
      <c r="C2499" s="9" t="inlineStr"/>
      <c r="D2499" s="9" t="inlineStr"/>
      <c r="E2499" s="9" t="inlineStr"/>
      <c r="F2499" s="9" t="inlineStr"/>
    </row>
    <row r="2500" ht="11.5" customHeight="1">
      <c r="A2500" s="9" t="inlineStr"/>
      <c r="B2500" s="9" t="inlineStr">
        <is>
          <t>0.1405)</t>
        </is>
      </c>
      <c r="C2500" s="9" t="inlineStr"/>
      <c r="D2500" s="9" t="inlineStr"/>
      <c r="E2500" s="9" t="inlineStr"/>
      <c r="F2500" s="9" t="inlineStr">
        <is>
          <t>269.38</t>
        </is>
      </c>
    </row>
    <row r="2501" ht="11.5" customHeight="1">
      <c r="A2501" s="9" t="inlineStr"/>
      <c r="B2501" s="9" t="inlineStr">
        <is>
          <t>TOTAL</t>
        </is>
      </c>
      <c r="C2501" s="9" t="inlineStr"/>
      <c r="D2501" s="9" t="inlineStr"/>
      <c r="E2501" s="9" t="inlineStr"/>
      <c r="F2501" s="9" t="inlineStr">
        <is>
          <t>2186.64 Y</t>
        </is>
      </c>
    </row>
    <row r="2502" ht="11.5" customHeight="1">
      <c r="A2502" s="9" t="inlineStr"/>
      <c r="B2502" s="9" t="inlineStr">
        <is>
          <t>Add 15% CPOH on "Y"</t>
        </is>
      </c>
      <c r="C2502" s="9" t="inlineStr"/>
      <c r="D2502" s="9" t="inlineStr"/>
      <c r="E2502" s="9" t="inlineStr"/>
      <c r="F2502" s="9" t="inlineStr">
        <is>
          <t>328.00</t>
        </is>
      </c>
    </row>
    <row r="2503" ht="11.5" customHeight="1">
      <c r="A2503" s="9" t="inlineStr"/>
      <c r="B2503" s="9" t="inlineStr">
        <is>
          <t>TOTAL</t>
        </is>
      </c>
      <c r="C2503" s="9" t="inlineStr"/>
      <c r="D2503" s="9" t="inlineStr"/>
      <c r="E2503" s="9" t="inlineStr"/>
      <c r="F2503" s="9" t="inlineStr">
        <is>
          <t>2514.63 Z</t>
        </is>
      </c>
    </row>
    <row r="2504" ht="11.5" customHeight="1">
      <c r="A2504" s="9" t="inlineStr"/>
      <c r="B2504" s="9" t="inlineStr">
        <is>
          <t>Add Cess @ 1% on "Z"</t>
        </is>
      </c>
      <c r="C2504" s="9" t="inlineStr"/>
      <c r="D2504" s="9" t="inlineStr"/>
      <c r="E2504" s="9" t="inlineStr"/>
      <c r="F2504" s="9" t="inlineStr">
        <is>
          <t>25.15</t>
        </is>
      </c>
    </row>
    <row r="2505" ht="11.5" customHeight="1">
      <c r="A2505" s="9" t="inlineStr"/>
      <c r="B2505" s="9" t="inlineStr">
        <is>
          <t>Cost for 10 metres</t>
        </is>
      </c>
      <c r="C2505" s="9" t="inlineStr"/>
      <c r="D2505" s="9" t="inlineStr"/>
      <c r="E2505" s="9" t="inlineStr"/>
      <c r="F2505" s="9" t="inlineStr">
        <is>
          <t>2539.78</t>
        </is>
      </c>
    </row>
    <row r="2506" ht="11.5" customHeight="1">
      <c r="A2506" s="9" t="inlineStr"/>
      <c r="B2506" s="9" t="inlineStr">
        <is>
          <t>Cost for 1 metre</t>
        </is>
      </c>
      <c r="C2506" s="9" t="inlineStr"/>
      <c r="D2506" s="9" t="inlineStr"/>
      <c r="E2506" s="9" t="inlineStr"/>
      <c r="F2506" s="9" t="inlineStr">
        <is>
          <t>253.98</t>
        </is>
      </c>
    </row>
    <row r="2507" ht="11.5" customHeight="1">
      <c r="A2507" s="9" t="inlineStr"/>
      <c r="B2507" s="9" t="inlineStr">
        <is>
          <t>Say</t>
        </is>
      </c>
      <c r="C2507" s="9" t="inlineStr"/>
      <c r="D2507" s="9" t="inlineStr"/>
      <c r="E2507" s="9" t="inlineStr"/>
      <c r="F2507" s="9" t="inlineStr">
        <is>
          <t>254.00</t>
        </is>
      </c>
    </row>
    <row r="2508" ht="23" customHeight="1">
      <c r="A2508" s="9" t="inlineStr">
        <is>
          <t>2.36</t>
        </is>
      </c>
      <c r="B2508" s="9" t="inlineStr">
        <is>
          <t>Extra for levelling &amp; neatly dressing</t>
        </is>
      </c>
      <c r="C2508" s="9" t="inlineStr">
        <is>
          <t>of disposed</t>
        </is>
      </c>
      <c r="D2508" s="9" t="inlineStr">
        <is>
          <t>soil completely</t>
        </is>
      </c>
      <c r="E2508" s="9" t="inlineStr"/>
      <c r="F2508" s="9" t="inlineStr">
        <is>
          <t>as directed by</t>
        </is>
      </c>
    </row>
    <row r="2509" ht="11.5" customHeight="1">
      <c r="A2509" s="9" t="inlineStr"/>
      <c r="B2509" s="9" t="inlineStr">
        <is>
          <t>Engineer-in-charge.</t>
        </is>
      </c>
      <c r="C2509" s="9" t="inlineStr"/>
      <c r="D2509" s="9" t="inlineStr"/>
      <c r="E2509" s="9" t="inlineStr"/>
      <c r="F2509" s="9" t="inlineStr"/>
    </row>
    <row r="2510" ht="11.5" customHeight="1">
      <c r="A2510" s="10" t="inlineStr">
        <is>
          <t>Code</t>
        </is>
      </c>
      <c r="B2510" s="10" t="inlineStr">
        <is>
          <t>Description</t>
        </is>
      </c>
      <c r="C2510" s="10" t="inlineStr">
        <is>
          <t>Unit</t>
        </is>
      </c>
      <c r="D2510" s="10" t="inlineStr">
        <is>
          <t>Quantity</t>
        </is>
      </c>
      <c r="E2510" s="10" t="inlineStr">
        <is>
          <t>Rate</t>
        </is>
      </c>
      <c r="F2510" s="10" t="inlineStr">
        <is>
          <t>Amount</t>
        </is>
      </c>
    </row>
    <row r="2511" ht="11.5" customHeight="1">
      <c r="A2511" s="9" t="inlineStr"/>
      <c r="B2511" s="9" t="inlineStr">
        <is>
          <t>Details of cost for 10 cum.</t>
        </is>
      </c>
      <c r="C2511" s="9" t="inlineStr"/>
      <c r="D2511" s="9" t="inlineStr"/>
      <c r="E2511" s="9" t="inlineStr"/>
      <c r="F2511" s="9" t="inlineStr"/>
    </row>
    <row r="2512" ht="11.5" customHeight="1">
      <c r="A2512" s="9" t="inlineStr"/>
      <c r="B2512" s="9" t="inlineStr">
        <is>
          <t>LABOUR</t>
        </is>
      </c>
      <c r="C2512" s="9" t="inlineStr"/>
      <c r="D2512" s="9" t="inlineStr"/>
      <c r="E2512" s="9" t="inlineStr"/>
      <c r="F2512" s="9" t="inlineStr"/>
    </row>
    <row r="2513" ht="11.5" customHeight="1">
      <c r="A2513" s="9" t="inlineStr">
        <is>
          <t>0128</t>
        </is>
      </c>
      <c r="B2513" s="9" t="inlineStr">
        <is>
          <t>Mate</t>
        </is>
      </c>
      <c r="C2513" s="9" t="inlineStr">
        <is>
          <t>day</t>
        </is>
      </c>
      <c r="D2513" s="9" t="inlineStr">
        <is>
          <t>0.08</t>
        </is>
      </c>
      <c r="E2513" s="9" t="inlineStr">
        <is>
          <t>617.00</t>
        </is>
      </c>
      <c r="F2513" s="9" t="inlineStr">
        <is>
          <t>49.36</t>
        </is>
      </c>
    </row>
    <row r="2515" ht="11.5" customHeight="1">
      <c r="A2515" s="10" t="inlineStr">
        <is>
          <t>Code</t>
        </is>
      </c>
      <c r="B2515" s="10" t="inlineStr">
        <is>
          <t>Description</t>
        </is>
      </c>
      <c r="C2515" s="10" t="inlineStr">
        <is>
          <t>Unit</t>
        </is>
      </c>
      <c r="D2515" s="10" t="inlineStr">
        <is>
          <t>Quantity</t>
        </is>
      </c>
      <c r="E2515" s="10" t="inlineStr">
        <is>
          <t>Rate</t>
        </is>
      </c>
      <c r="F2515" s="10" t="inlineStr">
        <is>
          <t>Amount</t>
        </is>
      </c>
    </row>
    <row r="2516" ht="11.5" customHeight="1">
      <c r="A2516" s="9" t="inlineStr">
        <is>
          <t>0115</t>
        </is>
      </c>
      <c r="B2516" s="9" t="inlineStr">
        <is>
          <t>Beldar/ Coolie</t>
        </is>
      </c>
      <c r="C2516" s="9" t="inlineStr">
        <is>
          <t>day</t>
        </is>
      </c>
      <c r="D2516" s="9" t="inlineStr">
        <is>
          <t>0.80</t>
        </is>
      </c>
      <c r="E2516" s="9" t="inlineStr">
        <is>
          <t>558.00</t>
        </is>
      </c>
      <c r="F2516" s="9" t="inlineStr">
        <is>
          <t>446.40</t>
        </is>
      </c>
    </row>
    <row r="2517" ht="11.5" customHeight="1">
      <c r="A2517" s="9" t="inlineStr"/>
      <c r="B2517" s="9" t="inlineStr">
        <is>
          <t>TOTAL</t>
        </is>
      </c>
      <c r="C2517" s="9" t="inlineStr"/>
      <c r="D2517" s="9" t="inlineStr"/>
      <c r="E2517" s="9" t="inlineStr"/>
      <c r="F2517" s="9" t="inlineStr">
        <is>
          <t>495.76 W</t>
        </is>
      </c>
    </row>
    <row r="2518" ht="11.5" customHeight="1">
      <c r="A2518" s="9" t="inlineStr"/>
      <c r="B2518" s="9" t="inlineStr">
        <is>
          <t>Add 1 % Water charges on "W"</t>
        </is>
      </c>
      <c r="C2518" s="9" t="inlineStr"/>
      <c r="D2518" s="9" t="inlineStr"/>
      <c r="E2518" s="9" t="inlineStr"/>
      <c r="F2518" s="9" t="inlineStr">
        <is>
          <t>4.96</t>
        </is>
      </c>
    </row>
    <row r="2519" ht="11.5" customHeight="1">
      <c r="A2519" s="9" t="inlineStr"/>
      <c r="B2519" s="9" t="inlineStr">
        <is>
          <t>TOTAL</t>
        </is>
      </c>
      <c r="C2519" s="9" t="inlineStr"/>
      <c r="D2519" s="9" t="inlineStr"/>
      <c r="E2519" s="9" t="inlineStr"/>
      <c r="F2519" s="9" t="inlineStr">
        <is>
          <t>500.72 X</t>
        </is>
      </c>
    </row>
    <row r="2520" ht="11.5" customHeight="1">
      <c r="A2520" s="9" t="inlineStr"/>
      <c r="B2520" s="9" t="inlineStr">
        <is>
          <t>Add GST on "X" (multiplying factor</t>
        </is>
      </c>
      <c r="C2520" s="9" t="inlineStr"/>
      <c r="D2520" s="9" t="inlineStr"/>
      <c r="E2520" s="9" t="inlineStr"/>
      <c r="F2520" s="9" t="inlineStr"/>
    </row>
    <row r="2521" ht="11.5" customHeight="1">
      <c r="A2521" s="9" t="inlineStr"/>
      <c r="B2521" s="9" t="inlineStr">
        <is>
          <t>0.1405)</t>
        </is>
      </c>
      <c r="C2521" s="9" t="inlineStr"/>
      <c r="D2521" s="9" t="inlineStr"/>
      <c r="E2521" s="9" t="inlineStr"/>
      <c r="F2521" s="9" t="inlineStr">
        <is>
          <t>70.35</t>
        </is>
      </c>
    </row>
    <row r="2522" ht="11.5" customHeight="1">
      <c r="A2522" s="9" t="inlineStr"/>
      <c r="B2522" s="9" t="inlineStr">
        <is>
          <t>TOTAL</t>
        </is>
      </c>
      <c r="C2522" s="9" t="inlineStr"/>
      <c r="D2522" s="9" t="inlineStr"/>
      <c r="E2522" s="9" t="inlineStr"/>
      <c r="F2522" s="9" t="inlineStr">
        <is>
          <t>571.07 Y</t>
        </is>
      </c>
    </row>
    <row r="2523" ht="11.5" customHeight="1">
      <c r="A2523" s="9" t="inlineStr"/>
      <c r="B2523" s="9" t="inlineStr">
        <is>
          <t>Add 15% CPOH on "Y"</t>
        </is>
      </c>
      <c r="C2523" s="9" t="inlineStr"/>
      <c r="D2523" s="9" t="inlineStr"/>
      <c r="E2523" s="9" t="inlineStr"/>
      <c r="F2523" s="9" t="inlineStr">
        <is>
          <t>85.66</t>
        </is>
      </c>
    </row>
    <row r="2524" ht="11.5" customHeight="1">
      <c r="A2524" s="9" t="inlineStr"/>
      <c r="B2524" s="9" t="inlineStr">
        <is>
          <t>TOTAL</t>
        </is>
      </c>
      <c r="C2524" s="9" t="inlineStr"/>
      <c r="D2524" s="9" t="inlineStr"/>
      <c r="E2524" s="9" t="inlineStr"/>
      <c r="F2524" s="9" t="inlineStr">
        <is>
          <t>656.73 Z</t>
        </is>
      </c>
    </row>
    <row r="2525" ht="11.5" customHeight="1">
      <c r="A2525" s="9" t="inlineStr"/>
      <c r="B2525" s="9" t="inlineStr">
        <is>
          <t>Add Cess @ 1% on "Z"</t>
        </is>
      </c>
      <c r="C2525" s="9" t="inlineStr"/>
      <c r="D2525" s="9" t="inlineStr"/>
      <c r="E2525" s="9" t="inlineStr"/>
      <c r="F2525" s="9" t="inlineStr">
        <is>
          <t>6.57</t>
        </is>
      </c>
    </row>
    <row r="2526" ht="11.5" customHeight="1">
      <c r="A2526" s="9" t="inlineStr"/>
      <c r="B2526" s="9" t="inlineStr">
        <is>
          <t>Cost of 10 cum.</t>
        </is>
      </c>
      <c r="C2526" s="9" t="inlineStr"/>
      <c r="D2526" s="9" t="inlineStr"/>
      <c r="E2526" s="9" t="inlineStr"/>
      <c r="F2526" s="9" t="inlineStr">
        <is>
          <t>663.30</t>
        </is>
      </c>
    </row>
    <row r="2527" ht="11.5" customHeight="1">
      <c r="A2527" s="9" t="inlineStr"/>
      <c r="B2527" s="9" t="inlineStr">
        <is>
          <t>Cost of 1 cum.</t>
        </is>
      </c>
      <c r="C2527" s="9" t="inlineStr"/>
      <c r="D2527" s="9" t="inlineStr"/>
      <c r="E2527" s="9" t="inlineStr"/>
      <c r="F2527" s="9" t="inlineStr">
        <is>
          <t>66.33</t>
        </is>
      </c>
    </row>
    <row r="2528" ht="11.5" customHeight="1">
      <c r="A2528" s="9" t="inlineStr"/>
      <c r="B2528" s="9" t="inlineStr">
        <is>
          <t>Say</t>
        </is>
      </c>
      <c r="C2528" s="9" t="inlineStr"/>
      <c r="D2528" s="9" t="inlineStr"/>
      <c r="E2528" s="9" t="inlineStr"/>
      <c r="F2528" s="9" t="inlineStr">
        <is>
          <t>66.35</t>
        </is>
      </c>
    </row>
    <row r="2529" ht="23" customHeight="1">
      <c r="A2529" s="9" t="inlineStr">
        <is>
          <t>2.37</t>
        </is>
      </c>
      <c r="B2529" s="9" t="inlineStr">
        <is>
          <t>Supply and stacking of Fly ash conforming</t>
        </is>
      </c>
      <c r="C2529" s="9" t="inlineStr"/>
      <c r="D2529" s="9" t="inlineStr">
        <is>
          <t>to IRC- 58 at</t>
        </is>
      </c>
      <c r="E2529" s="9" t="inlineStr">
        <is>
          <t>site, including</t>
        </is>
      </c>
      <c r="F2529" s="9" t="inlineStr">
        <is>
          <t>carriage,</t>
        </is>
      </c>
    </row>
    <row r="2530" ht="11.5" customHeight="1">
      <c r="A2530" s="9" t="inlineStr"/>
      <c r="B2530" s="9" t="inlineStr">
        <is>
          <t>loading , unloading &amp; stacking up to</t>
        </is>
      </c>
      <c r="C2530" s="9" t="inlineStr">
        <is>
          <t>any lead</t>
        </is>
      </c>
      <c r="D2530" s="9" t="inlineStr">
        <is>
          <t>(measured</t>
        </is>
      </c>
      <c r="E2530" s="9" t="inlineStr">
        <is>
          <t>stacks</t>
        </is>
      </c>
      <c r="F2530" s="9" t="inlineStr">
        <is>
          <t>will be reduced</t>
        </is>
      </c>
    </row>
    <row r="2531" ht="11.5" customHeight="1">
      <c r="A2531" s="9" t="inlineStr"/>
      <c r="B2531" s="9" t="inlineStr">
        <is>
          <t>by 20% for payment).</t>
        </is>
      </c>
      <c r="C2531" s="9" t="inlineStr"/>
      <c r="D2531" s="9" t="inlineStr"/>
      <c r="E2531" s="9" t="inlineStr"/>
      <c r="F2531" s="9" t="inlineStr"/>
    </row>
    <row r="2532" ht="11.5" customHeight="1">
      <c r="A2532" s="10" t="inlineStr">
        <is>
          <t>Code</t>
        </is>
      </c>
      <c r="B2532" s="10" t="inlineStr">
        <is>
          <t>Description</t>
        </is>
      </c>
      <c r="C2532" s="10" t="inlineStr">
        <is>
          <t>Unit</t>
        </is>
      </c>
      <c r="D2532" s="10" t="inlineStr">
        <is>
          <t>Quantity</t>
        </is>
      </c>
      <c r="E2532" s="10" t="inlineStr">
        <is>
          <t>Rate</t>
        </is>
      </c>
      <c r="F2532" s="10" t="inlineStr">
        <is>
          <t>Amount</t>
        </is>
      </c>
    </row>
    <row r="2533" ht="11.5" customHeight="1">
      <c r="A2533" s="9" t="inlineStr"/>
      <c r="B2533" s="9" t="inlineStr">
        <is>
          <t>Details of cost for 1 cum.</t>
        </is>
      </c>
      <c r="C2533" s="9" t="inlineStr"/>
      <c r="D2533" s="9" t="inlineStr"/>
      <c r="E2533" s="9" t="inlineStr"/>
      <c r="F2533" s="9" t="inlineStr"/>
    </row>
    <row r="2534" ht="11.5" customHeight="1">
      <c r="A2534" s="9" t="inlineStr"/>
      <c r="B2534" s="9" t="inlineStr">
        <is>
          <t>Ref :- Based on DAR Item No :</t>
        </is>
      </c>
      <c r="C2534" s="9" t="inlineStr"/>
      <c r="D2534" s="9" t="inlineStr"/>
      <c r="E2534" s="9" t="inlineStr"/>
      <c r="F2534" s="9" t="inlineStr"/>
    </row>
    <row r="2535" ht="11.5" customHeight="1">
      <c r="A2535" s="9" t="inlineStr"/>
      <c r="B2535" s="9" t="inlineStr">
        <is>
          <t>1.1.1 A)</t>
        </is>
      </c>
      <c r="C2535" s="9" t="inlineStr"/>
      <c r="D2535" s="9" t="inlineStr"/>
      <c r="E2535" s="9" t="inlineStr"/>
      <c r="F2535" s="9" t="inlineStr"/>
    </row>
    <row r="2536" ht="11.5" customHeight="1">
      <c r="A2536" s="9" t="inlineStr"/>
      <c r="B2536" s="9" t="inlineStr">
        <is>
          <t>Labour and carriage</t>
        </is>
      </c>
      <c r="C2536" s="9" t="inlineStr"/>
      <c r="D2536" s="9" t="inlineStr"/>
      <c r="E2536" s="9" t="inlineStr"/>
      <c r="F2536" s="9" t="inlineStr"/>
    </row>
    <row r="2537" ht="11.5" customHeight="1">
      <c r="A2537" s="9" t="inlineStr">
        <is>
          <t>1980</t>
        </is>
      </c>
      <c r="B2537" s="9" t="inlineStr">
        <is>
          <t>Flyash</t>
        </is>
      </c>
      <c r="C2537" s="9" t="inlineStr">
        <is>
          <t>cum</t>
        </is>
      </c>
      <c r="D2537" s="9" t="inlineStr">
        <is>
          <t>1.00</t>
        </is>
      </c>
      <c r="E2537" s="9" t="inlineStr">
        <is>
          <t>10.00</t>
        </is>
      </c>
      <c r="F2537" s="9" t="inlineStr">
        <is>
          <t>10.00</t>
        </is>
      </c>
    </row>
    <row r="2538" ht="11.5" customHeight="1">
      <c r="A2538" s="9" t="inlineStr"/>
      <c r="B2538" s="9" t="inlineStr">
        <is>
          <t>(Available free of cost at thermal</t>
        </is>
      </c>
      <c r="C2538" s="9" t="inlineStr"/>
      <c r="D2538" s="9" t="inlineStr"/>
      <c r="E2538" s="9" t="inlineStr"/>
      <c r="F2538" s="9" t="inlineStr"/>
    </row>
    <row r="2539" ht="11.5" customHeight="1">
      <c r="A2539" s="9" t="inlineStr"/>
      <c r="B2539" s="9" t="inlineStr">
        <is>
          <t>power plant at Baderpur power plant.</t>
        </is>
      </c>
      <c r="C2539" s="9" t="inlineStr"/>
      <c r="D2539" s="9" t="inlineStr"/>
      <c r="E2539" s="9" t="inlineStr"/>
      <c r="F2539" s="9" t="inlineStr"/>
    </row>
    <row r="2540" ht="11.5" customHeight="1">
      <c r="A2540" s="9" t="inlineStr"/>
      <c r="B2540" s="9" t="inlineStr">
        <is>
          <t>Lead = 35 km)</t>
        </is>
      </c>
      <c r="C2540" s="9" t="inlineStr"/>
      <c r="D2540" s="9" t="inlineStr"/>
      <c r="E2540" s="9" t="inlineStr"/>
      <c r="F2540" s="9" t="inlineStr"/>
    </row>
    <row r="2541" ht="11.5" customHeight="1">
      <c r="A2541" s="9" t="inlineStr">
        <is>
          <t>2262</t>
        </is>
      </c>
      <c r="B2541" s="9" t="inlineStr">
        <is>
          <t>Carriage of Flyash</t>
        </is>
      </c>
      <c r="C2541" s="9" t="inlineStr">
        <is>
          <t>cum</t>
        </is>
      </c>
      <c r="D2541" s="9" t="inlineStr">
        <is>
          <t>1.00</t>
        </is>
      </c>
      <c r="E2541" s="9" t="inlineStr">
        <is>
          <t>103.77</t>
        </is>
      </c>
      <c r="F2541" s="9" t="inlineStr">
        <is>
          <t>103.77</t>
        </is>
      </c>
    </row>
    <row r="2542" ht="11.5" customHeight="1">
      <c r="A2542" s="9" t="inlineStr"/>
      <c r="B2542" s="9" t="inlineStr">
        <is>
          <t>(1st Lead 0 to 5km)</t>
        </is>
      </c>
      <c r="C2542" s="9" t="inlineStr"/>
      <c r="D2542" s="9" t="inlineStr"/>
      <c r="E2542" s="9" t="inlineStr"/>
      <c r="F2542" s="9" t="inlineStr"/>
    </row>
    <row r="2543" ht="11.5" customHeight="1">
      <c r="A2543" s="9" t="inlineStr"/>
      <c r="B2543" s="9" t="inlineStr">
        <is>
          <t>TOTAL</t>
        </is>
      </c>
      <c r="C2543" s="9" t="inlineStr"/>
      <c r="D2543" s="9" t="inlineStr"/>
      <c r="E2543" s="9" t="inlineStr"/>
      <c r="F2543" s="9" t="inlineStr">
        <is>
          <t>113.77 W</t>
        </is>
      </c>
    </row>
    <row r="2544" ht="11.5" customHeight="1">
      <c r="A2544" s="9" t="inlineStr"/>
      <c r="B2544" s="9" t="inlineStr">
        <is>
          <t>Add 1 % Water charges on "W"</t>
        </is>
      </c>
      <c r="C2544" s="9" t="inlineStr"/>
      <c r="D2544" s="9" t="inlineStr"/>
      <c r="E2544" s="9" t="inlineStr"/>
      <c r="F2544" s="9" t="inlineStr">
        <is>
          <t>1.14</t>
        </is>
      </c>
    </row>
    <row r="2545" ht="11.5" customHeight="1">
      <c r="A2545" s="9" t="inlineStr"/>
      <c r="B2545" s="9" t="inlineStr">
        <is>
          <t>TOTAL</t>
        </is>
      </c>
      <c r="C2545" s="9" t="inlineStr"/>
      <c r="D2545" s="9" t="inlineStr"/>
      <c r="E2545" s="9" t="inlineStr"/>
      <c r="F2545" s="9" t="inlineStr">
        <is>
          <t>114.91 X</t>
        </is>
      </c>
    </row>
    <row r="2546" ht="11.5" customHeight="1">
      <c r="A2546" s="9" t="inlineStr"/>
      <c r="B2546" s="9" t="inlineStr">
        <is>
          <t>Add GST on "X" (multiplying factor</t>
        </is>
      </c>
      <c r="C2546" s="9" t="inlineStr"/>
      <c r="D2546" s="9" t="inlineStr"/>
      <c r="E2546" s="9" t="inlineStr"/>
      <c r="F2546" s="9" t="inlineStr"/>
    </row>
    <row r="2547" ht="11.5" customHeight="1">
      <c r="A2547" s="9" t="inlineStr"/>
      <c r="B2547" s="9" t="inlineStr">
        <is>
          <t>0.1405)</t>
        </is>
      </c>
      <c r="C2547" s="9" t="inlineStr"/>
      <c r="D2547" s="9" t="inlineStr"/>
      <c r="E2547" s="9" t="inlineStr"/>
      <c r="F2547" s="9" t="inlineStr">
        <is>
          <t>16.14</t>
        </is>
      </c>
    </row>
    <row r="2548" ht="11.5" customHeight="1">
      <c r="A2548" s="9" t="inlineStr"/>
      <c r="B2548" s="9" t="inlineStr">
        <is>
          <t>TOTAL</t>
        </is>
      </c>
      <c r="C2548" s="9" t="inlineStr"/>
      <c r="D2548" s="9" t="inlineStr"/>
      <c r="E2548" s="9" t="inlineStr"/>
      <c r="F2548" s="9" t="inlineStr">
        <is>
          <t>131.05 Y</t>
        </is>
      </c>
    </row>
    <row r="2549" ht="11.5" customHeight="1">
      <c r="A2549" s="9" t="inlineStr"/>
      <c r="B2549" s="9" t="inlineStr">
        <is>
          <t>Add 15% CPOH on "Y"</t>
        </is>
      </c>
      <c r="C2549" s="9" t="inlineStr"/>
      <c r="D2549" s="9" t="inlineStr"/>
      <c r="E2549" s="9" t="inlineStr"/>
      <c r="F2549" s="9" t="inlineStr">
        <is>
          <t>19.66</t>
        </is>
      </c>
    </row>
    <row r="2550" ht="11.5" customHeight="1">
      <c r="A2550" s="9" t="inlineStr"/>
      <c r="B2550" s="9" t="inlineStr">
        <is>
          <t>TOTAL</t>
        </is>
      </c>
      <c r="C2550" s="9" t="inlineStr"/>
      <c r="D2550" s="9" t="inlineStr"/>
      <c r="E2550" s="9" t="inlineStr"/>
      <c r="F2550" s="9" t="inlineStr">
        <is>
          <t>150.71 Z</t>
        </is>
      </c>
    </row>
    <row r="2551" ht="11.5" customHeight="1">
      <c r="A2551" s="9" t="inlineStr"/>
      <c r="B2551" s="9" t="inlineStr">
        <is>
          <t>Add Cess @ 1% on "Z"</t>
        </is>
      </c>
      <c r="C2551" s="9" t="inlineStr"/>
      <c r="D2551" s="9" t="inlineStr"/>
      <c r="E2551" s="9" t="inlineStr"/>
      <c r="F2551" s="9" t="inlineStr">
        <is>
          <t>1.51</t>
        </is>
      </c>
    </row>
    <row r="2552" ht="11.5" customHeight="1">
      <c r="A2552" s="9" t="inlineStr"/>
      <c r="B2552" s="9" t="inlineStr">
        <is>
          <t>Cost of 1 cum.</t>
        </is>
      </c>
      <c r="C2552" s="9" t="inlineStr"/>
      <c r="D2552" s="9" t="inlineStr"/>
      <c r="E2552" s="9" t="inlineStr"/>
      <c r="F2552" s="9" t="inlineStr">
        <is>
          <t>152.22</t>
        </is>
      </c>
    </row>
    <row r="2553" ht="11.5" customHeight="1">
      <c r="A2553" s="9" t="inlineStr"/>
      <c r="B2553" s="9" t="inlineStr">
        <is>
          <t>Say</t>
        </is>
      </c>
      <c r="C2553" s="9" t="inlineStr"/>
      <c r="D2553" s="9" t="inlineStr"/>
      <c r="E2553" s="9" t="inlineStr"/>
      <c r="F2553" s="9" t="inlineStr">
        <is>
          <t>152.20</t>
        </is>
      </c>
    </row>
    <row r="2555" ht="11.5" customHeight="1">
      <c r="A2555" s="9" t="inlineStr">
        <is>
          <t>2.38</t>
        </is>
      </c>
      <c r="B2555" s="9" t="inlineStr">
        <is>
          <t>Filling with available fly ash and</t>
        </is>
      </c>
      <c r="C2555" s="9" t="inlineStr">
        <is>
          <t>earth</t>
        </is>
      </c>
      <c r="D2555" s="9" t="inlineStr">
        <is>
          <t>(excluding</t>
        </is>
      </c>
      <c r="E2555" s="9" t="inlineStr">
        <is>
          <t>rock)</t>
        </is>
      </c>
      <c r="F2555" s="9" t="inlineStr">
        <is>
          <t>in trenches or</t>
        </is>
      </c>
    </row>
    <row r="2556" ht="11.5" customHeight="1">
      <c r="A2556" s="9" t="inlineStr"/>
      <c r="B2556" s="9" t="inlineStr">
        <is>
          <t>embankment in layers (each layer</t>
        </is>
      </c>
      <c r="C2556" s="9" t="inlineStr">
        <is>
          <t>should not</t>
        </is>
      </c>
      <c r="D2556" s="9" t="inlineStr">
        <is>
          <t>exceed 15</t>
        </is>
      </c>
      <c r="E2556" s="9" t="inlineStr">
        <is>
          <t>cm), with</t>
        </is>
      </c>
      <c r="F2556" s="9" t="inlineStr">
        <is>
          <t>intermediate</t>
        </is>
      </c>
    </row>
    <row r="2557" ht="23" customHeight="1">
      <c r="A2557" s="9" t="inlineStr"/>
      <c r="B2557" s="9" t="inlineStr">
        <is>
          <t>layer of compacted earth (Soil density</t>
        </is>
      </c>
      <c r="C2557" s="9" t="inlineStr"/>
      <c r="D2557" s="9" t="inlineStr">
        <is>
          <t>of 98%) after</t>
        </is>
      </c>
      <c r="E2557" s="9" t="inlineStr">
        <is>
          <t>every</t>
        </is>
      </c>
      <c r="F2557" s="9" t="inlineStr">
        <is>
          <t>four layers of</t>
        </is>
      </c>
    </row>
    <row r="2558" ht="11.5" customHeight="1">
      <c r="A2558" s="9" t="inlineStr"/>
      <c r="B2558" s="9" t="inlineStr">
        <is>
          <t>compacted depth of fly ash, sides</t>
        </is>
      </c>
      <c r="C2558" s="9" t="inlineStr">
        <is>
          <t>&amp; top layer</t>
        </is>
      </c>
      <c r="D2558" s="9" t="inlineStr">
        <is>
          <t>of filling</t>
        </is>
      </c>
      <c r="E2558" s="9" t="inlineStr">
        <is>
          <t>shall be</t>
        </is>
      </c>
      <c r="F2558" s="9" t="inlineStr">
        <is>
          <t>done with earth</t>
        </is>
      </c>
    </row>
    <row r="2559" ht="11.5" customHeight="1">
      <c r="A2559" s="9" t="inlineStr"/>
      <c r="B2559" s="9" t="inlineStr">
        <is>
          <t>having total minimum compacted</t>
        </is>
      </c>
      <c r="C2559" s="9" t="inlineStr">
        <is>
          <t>thickness</t>
        </is>
      </c>
      <c r="D2559" s="9" t="inlineStr">
        <is>
          <t>30 cm or</t>
        </is>
      </c>
      <c r="E2559" s="9" t="inlineStr">
        <is>
          <t>as decided</t>
        </is>
      </c>
      <c r="F2559" s="9" t="inlineStr">
        <is>
          <t>by Engineer -</t>
        </is>
      </c>
    </row>
    <row r="2560" ht="11.5" customHeight="1">
      <c r="A2560" s="9" t="inlineStr"/>
      <c r="B2560" s="9" t="inlineStr">
        <is>
          <t>in-charge, including compacting each</t>
        </is>
      </c>
      <c r="C2560" s="9" t="inlineStr">
        <is>
          <t>layer</t>
        </is>
      </c>
      <c r="D2560" s="9" t="inlineStr">
        <is>
          <t>by rolling/</t>
        </is>
      </c>
      <c r="E2560" s="9" t="inlineStr">
        <is>
          <t>ramming</t>
        </is>
      </c>
      <c r="F2560" s="9" t="inlineStr">
        <is>
          <t>and watering,</t>
        </is>
      </c>
    </row>
    <row r="2561" ht="23" customHeight="1">
      <c r="A2561" s="9" t="inlineStr"/>
      <c r="B2561" s="9" t="inlineStr">
        <is>
          <t>all complete as per drawing and direction</t>
        </is>
      </c>
      <c r="C2561" s="9" t="inlineStr"/>
      <c r="D2561" s="9" t="inlineStr">
        <is>
          <t>of Engineer</t>
        </is>
      </c>
      <c r="E2561" s="9" t="inlineStr">
        <is>
          <t>-in - charge.</t>
        </is>
      </c>
      <c r="F2561" s="9" t="inlineStr"/>
    </row>
    <row r="2562" ht="11.5" customHeight="1">
      <c r="A2562" s="10" t="inlineStr">
        <is>
          <t>Code</t>
        </is>
      </c>
      <c r="B2562" s="10" t="inlineStr">
        <is>
          <t>Description</t>
        </is>
      </c>
      <c r="C2562" s="10" t="inlineStr">
        <is>
          <t>Unit</t>
        </is>
      </c>
      <c r="D2562" s="10" t="inlineStr">
        <is>
          <t>Quantity</t>
        </is>
      </c>
      <c r="E2562" s="10" t="inlineStr">
        <is>
          <t>Rate</t>
        </is>
      </c>
      <c r="F2562" s="10" t="inlineStr">
        <is>
          <t>Amount</t>
        </is>
      </c>
    </row>
    <row r="2563" ht="11.5" customHeight="1">
      <c r="A2563" s="9" t="inlineStr"/>
      <c r="B2563" s="9" t="inlineStr">
        <is>
          <t>Details of cost for 10 cum.</t>
        </is>
      </c>
      <c r="C2563" s="9" t="inlineStr"/>
      <c r="D2563" s="9" t="inlineStr"/>
      <c r="E2563" s="9" t="inlineStr"/>
      <c r="F2563" s="9" t="inlineStr"/>
    </row>
    <row r="2564" ht="11.5" customHeight="1">
      <c r="A2564" s="9" t="inlineStr"/>
      <c r="B2564" s="9" t="inlineStr">
        <is>
          <t>Ref :- Based on DAR Item No : 2.25</t>
        </is>
      </c>
      <c r="C2564" s="9" t="inlineStr"/>
      <c r="D2564" s="9" t="inlineStr"/>
      <c r="E2564" s="9" t="inlineStr"/>
      <c r="F2564" s="9" t="inlineStr"/>
    </row>
    <row r="2565" ht="11.5" customHeight="1">
      <c r="A2565" s="9" t="inlineStr"/>
      <c r="B2565" s="9" t="inlineStr">
        <is>
          <t>LABOUR</t>
        </is>
      </c>
      <c r="C2565" s="9" t="inlineStr"/>
      <c r="D2565" s="9" t="inlineStr"/>
      <c r="E2565" s="9" t="inlineStr"/>
      <c r="F2565" s="9" t="inlineStr"/>
    </row>
    <row r="2566" ht="11.5" customHeight="1">
      <c r="A2566" s="9" t="inlineStr">
        <is>
          <t>0128</t>
        </is>
      </c>
      <c r="B2566" s="9" t="inlineStr">
        <is>
          <t>Mate</t>
        </is>
      </c>
      <c r="C2566" s="9" t="inlineStr">
        <is>
          <t>day</t>
        </is>
      </c>
      <c r="D2566" s="9" t="inlineStr">
        <is>
          <t>0.20</t>
        </is>
      </c>
      <c r="E2566" s="9" t="inlineStr">
        <is>
          <t>617.00</t>
        </is>
      </c>
      <c r="F2566" s="9" t="inlineStr">
        <is>
          <t>123.40</t>
        </is>
      </c>
    </row>
    <row r="2567" ht="11.5" customHeight="1">
      <c r="A2567" s="9" t="inlineStr">
        <is>
          <t>0115</t>
        </is>
      </c>
      <c r="B2567" s="9" t="inlineStr">
        <is>
          <t>Coolie</t>
        </is>
      </c>
      <c r="C2567" s="9" t="inlineStr">
        <is>
          <t>day</t>
        </is>
      </c>
      <c r="D2567" s="9" t="inlineStr">
        <is>
          <t>2.50</t>
        </is>
      </c>
      <c r="E2567" s="9" t="inlineStr">
        <is>
          <t>558.00</t>
        </is>
      </c>
      <c r="F2567" s="9" t="inlineStr">
        <is>
          <t>1395.00</t>
        </is>
      </c>
    </row>
    <row r="2568" ht="11.5" customHeight="1">
      <c r="A2568" s="9" t="inlineStr">
        <is>
          <t>0101</t>
        </is>
      </c>
      <c r="B2568" s="9" t="inlineStr">
        <is>
          <t>Bhisti</t>
        </is>
      </c>
      <c r="C2568" s="9" t="inlineStr">
        <is>
          <t>day</t>
        </is>
      </c>
      <c r="D2568" s="9" t="inlineStr">
        <is>
          <t>0.20</t>
        </is>
      </c>
      <c r="E2568" s="9" t="inlineStr">
        <is>
          <t>617.00</t>
        </is>
      </c>
      <c r="F2568" s="9" t="inlineStr">
        <is>
          <t>123.40</t>
        </is>
      </c>
    </row>
    <row r="2569" ht="11.5" customHeight="1">
      <c r="A2569" s="9" t="inlineStr"/>
      <c r="B2569" s="9" t="inlineStr">
        <is>
          <t>TOTAL</t>
        </is>
      </c>
      <c r="C2569" s="9" t="inlineStr"/>
      <c r="D2569" s="9" t="inlineStr"/>
      <c r="E2569" s="9" t="inlineStr"/>
      <c r="F2569" s="9" t="inlineStr">
        <is>
          <t>1641.80 W</t>
        </is>
      </c>
    </row>
    <row r="2570" ht="11.5" customHeight="1">
      <c r="A2570" s="9" t="inlineStr"/>
      <c r="B2570" s="9" t="inlineStr">
        <is>
          <t>Add 1 % Water charges on "W"</t>
        </is>
      </c>
      <c r="C2570" s="9" t="inlineStr"/>
      <c r="D2570" s="9" t="inlineStr"/>
      <c r="E2570" s="9" t="inlineStr"/>
      <c r="F2570" s="9" t="inlineStr">
        <is>
          <t>16.42</t>
        </is>
      </c>
    </row>
    <row r="2571" ht="11.5" customHeight="1">
      <c r="A2571" s="9" t="inlineStr"/>
      <c r="B2571" s="9" t="inlineStr">
        <is>
          <t>TOTAL</t>
        </is>
      </c>
      <c r="C2571" s="9" t="inlineStr"/>
      <c r="D2571" s="9" t="inlineStr"/>
      <c r="E2571" s="9" t="inlineStr"/>
      <c r="F2571" s="9" t="inlineStr">
        <is>
          <t>1658.22 X</t>
        </is>
      </c>
    </row>
    <row r="2572" ht="11.5" customHeight="1">
      <c r="A2572" s="9" t="inlineStr"/>
      <c r="B2572" s="9" t="inlineStr">
        <is>
          <t>Add GST on "X" (multiplying factor</t>
        </is>
      </c>
      <c r="C2572" s="9" t="inlineStr"/>
      <c r="D2572" s="9" t="inlineStr"/>
      <c r="E2572" s="9" t="inlineStr"/>
      <c r="F2572" s="9" t="inlineStr"/>
    </row>
    <row r="2573" ht="11.5" customHeight="1">
      <c r="A2573" s="9" t="inlineStr"/>
      <c r="B2573" s="9" t="inlineStr">
        <is>
          <t>0.1405)</t>
        </is>
      </c>
      <c r="C2573" s="9" t="inlineStr"/>
      <c r="D2573" s="9" t="inlineStr"/>
      <c r="E2573" s="9" t="inlineStr"/>
      <c r="F2573" s="9" t="inlineStr">
        <is>
          <t>232.98</t>
        </is>
      </c>
    </row>
    <row r="2574" ht="11.5" customHeight="1">
      <c r="A2574" s="9" t="inlineStr"/>
      <c r="B2574" s="9" t="inlineStr">
        <is>
          <t>TOTAL</t>
        </is>
      </c>
      <c r="C2574" s="9" t="inlineStr"/>
      <c r="D2574" s="9" t="inlineStr"/>
      <c r="E2574" s="9" t="inlineStr"/>
      <c r="F2574" s="9" t="inlineStr">
        <is>
          <t>1891.20 Y</t>
        </is>
      </c>
    </row>
    <row r="2575" ht="11.5" customHeight="1">
      <c r="A2575" s="9" t="inlineStr"/>
      <c r="B2575" s="9" t="inlineStr">
        <is>
          <t>Add 15% CPOH on "Y"</t>
        </is>
      </c>
      <c r="C2575" s="9" t="inlineStr"/>
      <c r="D2575" s="9" t="inlineStr"/>
      <c r="E2575" s="9" t="inlineStr"/>
      <c r="F2575" s="9" t="inlineStr">
        <is>
          <t>283.68</t>
        </is>
      </c>
    </row>
    <row r="2576" ht="11.5" customHeight="1">
      <c r="A2576" s="9" t="inlineStr"/>
      <c r="B2576" s="9" t="inlineStr">
        <is>
          <t>TOTAL</t>
        </is>
      </c>
      <c r="C2576" s="9" t="inlineStr"/>
      <c r="D2576" s="9" t="inlineStr"/>
      <c r="E2576" s="9" t="inlineStr"/>
      <c r="F2576" s="9" t="inlineStr">
        <is>
          <t>2174.88 Z</t>
        </is>
      </c>
    </row>
    <row r="2577" ht="11.5" customHeight="1">
      <c r="A2577" s="9" t="inlineStr"/>
      <c r="B2577" s="9" t="inlineStr">
        <is>
          <t>Add Cess @ 1% on "Z"</t>
        </is>
      </c>
      <c r="C2577" s="9" t="inlineStr"/>
      <c r="D2577" s="9" t="inlineStr"/>
      <c r="E2577" s="9" t="inlineStr"/>
      <c r="F2577" s="9" t="inlineStr">
        <is>
          <t>21.75</t>
        </is>
      </c>
    </row>
    <row r="2578" ht="11.5" customHeight="1">
      <c r="A2578" s="9" t="inlineStr"/>
      <c r="B2578" s="9" t="inlineStr">
        <is>
          <t>Cost of 10 cum.</t>
        </is>
      </c>
      <c r="C2578" s="9" t="inlineStr"/>
      <c r="D2578" s="9" t="inlineStr"/>
      <c r="E2578" s="9" t="inlineStr"/>
      <c r="F2578" s="9" t="inlineStr">
        <is>
          <t>2196.63</t>
        </is>
      </c>
    </row>
    <row r="2579" ht="11.5" customHeight="1">
      <c r="A2579" s="9" t="inlineStr"/>
      <c r="B2579" s="9" t="inlineStr">
        <is>
          <t>Cost of 1 cum.</t>
        </is>
      </c>
      <c r="C2579" s="9" t="inlineStr"/>
      <c r="D2579" s="9" t="inlineStr"/>
      <c r="E2579" s="9" t="inlineStr"/>
      <c r="F2579" s="9" t="inlineStr">
        <is>
          <t>219.66</t>
        </is>
      </c>
    </row>
    <row r="2580" ht="11.5" customHeight="1">
      <c r="A2580" s="9" t="inlineStr"/>
      <c r="B2580" s="9" t="inlineStr">
        <is>
          <t>Say</t>
        </is>
      </c>
      <c r="C2580" s="9" t="inlineStr"/>
      <c r="D2580" s="9" t="inlineStr"/>
      <c r="E2580" s="9" t="inlineStr"/>
      <c r="F2580" s="9" t="inlineStr">
        <is>
          <t>219.65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55" manualBreakCount="55">
    <brk id="2" min="0" max="16383" man="1"/>
    <brk id="3" min="0" max="16383" man="1"/>
    <brk id="54" min="0" max="16383" man="1"/>
    <brk id="106" min="0" max="16383" man="1"/>
    <brk id="155" min="0" max="16383" man="1"/>
    <brk id="208" min="0" max="16383" man="1"/>
    <brk id="260" min="0" max="16383" man="1"/>
    <brk id="307" min="0" max="16383" man="1"/>
    <brk id="354" min="0" max="16383" man="1"/>
    <brk id="400" min="0" max="16383" man="1"/>
    <brk id="449" min="0" max="16383" man="1"/>
    <brk id="497" min="0" max="16383" man="1"/>
    <brk id="549" min="0" max="16383" man="1"/>
    <brk id="594" min="0" max="16383" man="1"/>
    <brk id="640" min="0" max="16383" man="1"/>
    <brk id="688" min="0" max="16383" man="1"/>
    <brk id="739" min="0" max="16383" man="1"/>
    <brk id="790" min="0" max="16383" man="1"/>
    <brk id="841" min="0" max="16383" man="1"/>
    <brk id="893" min="0" max="16383" man="1"/>
    <brk id="944" min="0" max="16383" man="1"/>
    <brk id="995" min="0" max="16383" man="1"/>
    <brk id="1047" min="0" max="16383" man="1"/>
    <brk id="1102" min="0" max="16383" man="1"/>
    <brk id="1157" min="0" max="16383" man="1"/>
    <brk id="1211" min="0" max="16383" man="1"/>
    <brk id="1265" min="0" max="16383" man="1"/>
    <brk id="1319" min="0" max="16383" man="1"/>
    <brk id="1367" min="0" max="16383" man="1"/>
    <brk id="1421" min="0" max="16383" man="1"/>
    <brk id="1475" min="0" max="16383" man="1"/>
    <brk id="1529" min="0" max="16383" man="1"/>
    <brk id="1583" min="0" max="16383" man="1"/>
    <brk id="1637" min="0" max="16383" man="1"/>
    <brk id="1691" min="0" max="16383" man="1"/>
    <brk id="1739" min="0" max="16383" man="1"/>
    <brk id="1787" min="0" max="16383" man="1"/>
    <brk id="1835" min="0" max="16383" man="1"/>
    <brk id="1885" min="0" max="16383" man="1"/>
    <brk id="1924" min="0" max="16383" man="1"/>
    <brk id="1970" min="0" max="16383" man="1"/>
    <brk id="2017" min="0" max="16383" man="1"/>
    <brk id="2060" min="0" max="16383" man="1"/>
    <brk id="2107" min="0" max="16383" man="1"/>
    <brk id="2149" min="0" max="16383" man="1"/>
    <brk id="2192" min="0" max="16383" man="1"/>
    <brk id="2236" min="0" max="16383" man="1"/>
    <brk id="2287" min="0" max="16383" man="1"/>
    <brk id="2334" min="0" max="16383" man="1"/>
    <brk id="2380" min="0" max="16383" man="1"/>
    <brk id="2422" min="0" max="16383" man="1"/>
    <brk id="2469" min="0" max="16383" man="1"/>
    <brk id="2513" min="0" max="16383" man="1"/>
    <brk id="2553" min="0" max="16383" man="1"/>
    <brk id="258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3.0</t>
        </is>
      </c>
      <c r="E1" s="8" t="inlineStr"/>
      <c r="F1" s="8" t="inlineStr"/>
    </row>
    <row r="2" ht="11.5" customHeight="1">
      <c r="A2" s="9" t="inlineStr"/>
      <c r="B2" s="9" t="inlineStr">
        <is>
          <t>MORTARS</t>
        </is>
      </c>
      <c r="C2" s="9" t="inlineStr"/>
      <c r="D2" s="9" t="inlineStr"/>
      <c r="E2" s="9" t="inlineStr"/>
      <c r="F2" s="9" t="inlineStr"/>
    </row>
    <row r="5" ht="11.5" customHeight="1">
      <c r="A5" s="9" t="inlineStr">
        <is>
          <t>3.1</t>
        </is>
      </c>
      <c r="B5" s="9" t="inlineStr">
        <is>
          <t>Cement mortar 1:1 (1 cement : 1 fine</t>
        </is>
      </c>
      <c r="C5" s="9" t="inlineStr">
        <is>
          <t>sand)</t>
        </is>
      </c>
      <c r="D5" s="9" t="inlineStr"/>
      <c r="E5" s="9" t="inlineStr"/>
      <c r="F5" s="9" t="inlineStr"/>
    </row>
    <row r="6" ht="11.5" customHeight="1">
      <c r="A6" s="10" t="inlineStr">
        <is>
          <t>Code</t>
        </is>
      </c>
      <c r="B6" s="10" t="inlineStr">
        <is>
          <t>Description</t>
        </is>
      </c>
      <c r="C6" s="10" t="inlineStr">
        <is>
          <t>Unit</t>
        </is>
      </c>
      <c r="D6" s="10" t="inlineStr">
        <is>
          <t>Quantity</t>
        </is>
      </c>
      <c r="E6" s="10" t="inlineStr">
        <is>
          <t>Rate</t>
        </is>
      </c>
      <c r="F6" s="10" t="inlineStr">
        <is>
          <t>Amount</t>
        </is>
      </c>
    </row>
    <row r="7" ht="11.5" customHeight="1">
      <c r="A7" s="9" t="inlineStr"/>
      <c r="B7" s="9" t="inlineStr">
        <is>
          <t>Details of cost for 1 cum</t>
        </is>
      </c>
      <c r="C7" s="9" t="inlineStr"/>
      <c r="D7" s="9" t="inlineStr"/>
      <c r="E7" s="9" t="inlineStr"/>
      <c r="F7" s="9" t="inlineStr"/>
    </row>
    <row r="8" ht="11.5" customHeight="1">
      <c r="A8" s="9" t="inlineStr"/>
      <c r="B8" s="9" t="inlineStr">
        <is>
          <t>MATERIAL</t>
        </is>
      </c>
      <c r="C8" s="9" t="inlineStr"/>
      <c r="D8" s="9" t="inlineStr"/>
      <c r="E8" s="9" t="inlineStr"/>
      <c r="F8" s="9" t="inlineStr"/>
    </row>
    <row r="9" ht="11.5" customHeight="1">
      <c r="A9" s="9" t="inlineStr"/>
      <c r="B9" s="9" t="inlineStr">
        <is>
          <t>(0.7175 cum. of cement = 1.02 tonne)</t>
        </is>
      </c>
      <c r="C9" s="9" t="inlineStr"/>
      <c r="D9" s="9" t="inlineStr"/>
      <c r="E9" s="9" t="inlineStr"/>
      <c r="F9" s="9" t="inlineStr"/>
    </row>
    <row r="10" ht="11.5" customHeight="1">
      <c r="A10" s="9" t="inlineStr"/>
      <c r="B10" s="9" t="inlineStr">
        <is>
          <t>Cement required for cement mortar is 71.25%</t>
        </is>
      </c>
      <c r="C10" s="9" t="inlineStr"/>
      <c r="D10" s="9" t="inlineStr"/>
      <c r="E10" s="9" t="inlineStr"/>
      <c r="F10" s="9" t="inlineStr"/>
    </row>
    <row r="11" ht="11.5" customHeight="1">
      <c r="A11" s="9" t="inlineStr">
        <is>
          <t>0367</t>
        </is>
      </c>
      <c r="B11" s="9" t="inlineStr">
        <is>
          <t>Portland Cement</t>
        </is>
      </c>
      <c r="C11" s="9" t="inlineStr">
        <is>
          <t>tonne</t>
        </is>
      </c>
      <c r="D11" s="9" t="inlineStr">
        <is>
          <t>1.02</t>
        </is>
      </c>
      <c r="E11" s="9" t="inlineStr">
        <is>
          <t>4940.00</t>
        </is>
      </c>
      <c r="F11" s="9" t="inlineStr">
        <is>
          <t>5038.80</t>
        </is>
      </c>
    </row>
    <row r="12" ht="11.5" customHeight="1">
      <c r="A12" s="9" t="inlineStr">
        <is>
          <t>2209</t>
        </is>
      </c>
      <c r="B12" s="9" t="inlineStr">
        <is>
          <t>Carriage of Cement</t>
        </is>
      </c>
      <c r="C12" s="9" t="inlineStr">
        <is>
          <t>tonne</t>
        </is>
      </c>
      <c r="D12" s="9" t="inlineStr">
        <is>
          <t>1.02</t>
        </is>
      </c>
      <c r="E12" s="9" t="inlineStr"/>
      <c r="F12" s="9" t="inlineStr">
        <is>
          <t>92.24 94.08</t>
        </is>
      </c>
    </row>
    <row r="13" ht="11.5" customHeight="1">
      <c r="A13" s="9" t="inlineStr">
        <is>
          <t>0983</t>
        </is>
      </c>
      <c r="B13" s="9" t="inlineStr">
        <is>
          <t>Fine Sand (Zone IV)</t>
        </is>
      </c>
      <c r="C13" s="9" t="inlineStr">
        <is>
          <t>cum</t>
        </is>
      </c>
      <c r="D13" s="9" t="inlineStr">
        <is>
          <t>0.7125</t>
        </is>
      </c>
      <c r="E13" s="9" t="inlineStr">
        <is>
          <t>900.00</t>
        </is>
      </c>
      <c r="F13" s="9" t="inlineStr">
        <is>
          <t>641.25</t>
        </is>
      </c>
    </row>
    <row r="14" ht="11.5" customHeight="1">
      <c r="A14" s="9" t="inlineStr">
        <is>
          <t>2261</t>
        </is>
      </c>
      <c r="B14" s="9" t="inlineStr">
        <is>
          <t>Carriage of Fine sand (1 part badarpur sand</t>
        </is>
      </c>
      <c r="C14" s="9" t="inlineStr">
        <is>
          <t>:</t>
        </is>
      </c>
      <c r="D14" s="9" t="inlineStr"/>
      <c r="E14" s="9" t="inlineStr"/>
      <c r="F14" s="9" t="inlineStr"/>
    </row>
    <row r="15" ht="11.5" customHeight="1">
      <c r="A15" s="9" t="inlineStr"/>
      <c r="B15" s="9" t="inlineStr">
        <is>
          <t>2 parts jamuna sand)</t>
        </is>
      </c>
      <c r="C15" s="9" t="inlineStr">
        <is>
          <t>cum</t>
        </is>
      </c>
      <c r="D15" s="9" t="inlineStr">
        <is>
          <t>0.7125</t>
        </is>
      </c>
      <c r="E15" s="9" t="inlineStr">
        <is>
          <t>103.77</t>
        </is>
      </c>
      <c r="F15" s="9" t="inlineStr">
        <is>
          <t>73.94</t>
        </is>
      </c>
    </row>
    <row r="16" ht="11.5" customHeight="1">
      <c r="A16" s="9" t="inlineStr"/>
      <c r="B16" s="9" t="inlineStr">
        <is>
          <t>LABOUR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For measuring, carrying, depositing and mixing-</t>
        </is>
      </c>
      <c r="C17" s="9" t="inlineStr"/>
      <c r="D17" s="9" t="inlineStr"/>
      <c r="E17" s="9" t="inlineStr"/>
      <c r="F17" s="9" t="inlineStr"/>
    </row>
    <row r="18" ht="11.5" customHeight="1">
      <c r="A18" s="9" t="inlineStr">
        <is>
          <t>0114</t>
        </is>
      </c>
      <c r="B18" s="9" t="inlineStr">
        <is>
          <t>Beldar</t>
        </is>
      </c>
      <c r="C18" s="9" t="inlineStr">
        <is>
          <t>day</t>
        </is>
      </c>
      <c r="D18" s="9" t="inlineStr">
        <is>
          <t>0.75</t>
        </is>
      </c>
      <c r="E18" s="9" t="inlineStr">
        <is>
          <t>558.00</t>
        </is>
      </c>
      <c r="F18" s="9" t="inlineStr">
        <is>
          <t>418.50</t>
        </is>
      </c>
    </row>
    <row r="19" ht="11.5" customHeight="1">
      <c r="A19" s="9" t="inlineStr">
        <is>
          <t>0101</t>
        </is>
      </c>
      <c r="B19" s="9" t="inlineStr">
        <is>
          <t>Bhisti</t>
        </is>
      </c>
      <c r="C19" s="9" t="inlineStr">
        <is>
          <t>day</t>
        </is>
      </c>
      <c r="D19" s="9" t="inlineStr">
        <is>
          <t>0.07</t>
        </is>
      </c>
      <c r="E19" s="9" t="inlineStr">
        <is>
          <t>617.00</t>
        </is>
      </c>
      <c r="F19" s="9" t="inlineStr">
        <is>
          <t>43.19</t>
        </is>
      </c>
    </row>
    <row r="20" ht="11.5" customHeight="1">
      <c r="A20" s="9" t="inlineStr">
        <is>
          <t>9999</t>
        </is>
      </c>
      <c r="B20" s="9" t="inlineStr">
        <is>
          <t>Hire and running charges of mechanical mixer</t>
        </is>
      </c>
      <c r="C20" s="9" t="inlineStr">
        <is>
          <t>L.S.</t>
        </is>
      </c>
      <c r="D20" s="9" t="inlineStr">
        <is>
          <t>26.90</t>
        </is>
      </c>
      <c r="E20" s="9" t="inlineStr"/>
      <c r="F20" s="9" t="inlineStr">
        <is>
          <t>2.00 53.80</t>
        </is>
      </c>
    </row>
    <row r="21" ht="11.5" customHeight="1">
      <c r="A21" s="9" t="inlineStr">
        <is>
          <t>9999</t>
        </is>
      </c>
      <c r="B21" s="9" t="inlineStr">
        <is>
          <t>Sundries</t>
        </is>
      </c>
      <c r="C21" s="9" t="inlineStr">
        <is>
          <t>L.S.</t>
        </is>
      </c>
      <c r="D21" s="9" t="inlineStr">
        <is>
          <t>13.52</t>
        </is>
      </c>
      <c r="E21" s="9" t="inlineStr"/>
      <c r="F21" s="9" t="inlineStr">
        <is>
          <t>2.00 27.04</t>
        </is>
      </c>
    </row>
    <row r="22" ht="11.5" customHeight="1">
      <c r="A22" s="9" t="inlineStr"/>
      <c r="B22" s="9" t="inlineStr">
        <is>
          <t>Cost of 1.00 cum</t>
        </is>
      </c>
      <c r="C22" s="9" t="inlineStr"/>
      <c r="D22" s="9" t="inlineStr"/>
      <c r="E22" s="9" t="inlineStr"/>
      <c r="F22" s="9" t="inlineStr">
        <is>
          <t>6390.60</t>
        </is>
      </c>
    </row>
    <row r="23" ht="11.5" customHeight="1">
      <c r="A23" s="9" t="inlineStr"/>
      <c r="B23" s="9" t="inlineStr">
        <is>
          <t>Say</t>
        </is>
      </c>
      <c r="C23" s="9" t="inlineStr"/>
      <c r="D23" s="9" t="inlineStr"/>
      <c r="E23" s="9" t="inlineStr"/>
      <c r="F23" s="9" t="inlineStr">
        <is>
          <t>6390.60</t>
        </is>
      </c>
    </row>
    <row r="24" ht="11.5" customHeight="1">
      <c r="A24" s="9" t="inlineStr">
        <is>
          <t>3.2</t>
        </is>
      </c>
      <c r="B24" s="9" t="inlineStr">
        <is>
          <t>Cement mortar 1:2 (1 cement : 2 fine</t>
        </is>
      </c>
      <c r="C24" s="9" t="inlineStr">
        <is>
          <t>sand).</t>
        </is>
      </c>
      <c r="D24" s="9" t="inlineStr"/>
      <c r="E24" s="9" t="inlineStr"/>
      <c r="F24" s="9" t="inlineStr"/>
    </row>
    <row r="25" ht="11.5" customHeight="1">
      <c r="A25" s="10" t="inlineStr">
        <is>
          <t>Code</t>
        </is>
      </c>
      <c r="B25" s="10" t="inlineStr">
        <is>
          <t>Description</t>
        </is>
      </c>
      <c r="C25" s="10" t="inlineStr">
        <is>
          <t>Unit</t>
        </is>
      </c>
      <c r="D25" s="10" t="inlineStr">
        <is>
          <t>Quantity</t>
        </is>
      </c>
      <c r="E25" s="10" t="inlineStr">
        <is>
          <t>Rate</t>
        </is>
      </c>
      <c r="F25" s="10" t="inlineStr">
        <is>
          <t>Amount</t>
        </is>
      </c>
    </row>
    <row r="26" ht="11.5" customHeight="1">
      <c r="A26" s="9" t="inlineStr"/>
      <c r="B26" s="9" t="inlineStr">
        <is>
          <t>Details of cost for 1 cum</t>
        </is>
      </c>
      <c r="C26" s="9" t="inlineStr"/>
      <c r="D26" s="9" t="inlineStr"/>
      <c r="E26" s="9" t="inlineStr"/>
      <c r="F26" s="9" t="inlineStr"/>
    </row>
    <row r="27" ht="11.5" customHeight="1">
      <c r="A27" s="9" t="inlineStr"/>
      <c r="B27" s="9" t="inlineStr">
        <is>
          <t>MATERIAL</t>
        </is>
      </c>
      <c r="C27" s="9" t="inlineStr"/>
      <c r="D27" s="9" t="inlineStr"/>
      <c r="E27" s="9" t="inlineStr"/>
      <c r="F27" s="9" t="inlineStr"/>
    </row>
    <row r="28" ht="11.5" customHeight="1">
      <c r="A28" s="9" t="inlineStr"/>
      <c r="B28" s="9" t="inlineStr">
        <is>
          <t>(0.475 cum. of cement = 0.68 tonne) Cement</t>
        </is>
      </c>
      <c r="C28" s="9" t="inlineStr"/>
      <c r="D28" s="9" t="inlineStr"/>
      <c r="E28" s="9" t="inlineStr"/>
      <c r="F28" s="9" t="inlineStr"/>
    </row>
    <row r="29" ht="11.5" customHeight="1">
      <c r="A29" s="9" t="inlineStr"/>
      <c r="B29" s="9" t="inlineStr">
        <is>
          <t>required for cement mortar is 47.50%</t>
        </is>
      </c>
      <c r="C29" s="9" t="inlineStr"/>
      <c r="D29" s="9" t="inlineStr"/>
      <c r="E29" s="9" t="inlineStr"/>
      <c r="F29" s="9" t="inlineStr"/>
    </row>
    <row r="30" ht="11.5" customHeight="1">
      <c r="A30" s="9" t="inlineStr">
        <is>
          <t>0367</t>
        </is>
      </c>
      <c r="B30" s="9" t="inlineStr">
        <is>
          <t>Portland Cement</t>
        </is>
      </c>
      <c r="C30" s="9" t="inlineStr">
        <is>
          <t>tonne</t>
        </is>
      </c>
      <c r="D30" s="9" t="inlineStr">
        <is>
          <t>0.68</t>
        </is>
      </c>
      <c r="E30" s="9" t="inlineStr">
        <is>
          <t>4940.00</t>
        </is>
      </c>
      <c r="F30" s="9" t="inlineStr">
        <is>
          <t>3359.20</t>
        </is>
      </c>
    </row>
    <row r="31" ht="11.5" customHeight="1">
      <c r="A31" s="9" t="inlineStr">
        <is>
          <t>2209</t>
        </is>
      </c>
      <c r="B31" s="9" t="inlineStr">
        <is>
          <t>Carriage of Cement</t>
        </is>
      </c>
      <c r="C31" s="9" t="inlineStr">
        <is>
          <t>tonne</t>
        </is>
      </c>
      <c r="D31" s="9" t="inlineStr">
        <is>
          <t>0.68</t>
        </is>
      </c>
      <c r="E31" s="9" t="inlineStr"/>
      <c r="F31" s="9" t="inlineStr">
        <is>
          <t>92.24 62.72</t>
        </is>
      </c>
    </row>
    <row r="32" ht="11.5" customHeight="1">
      <c r="A32" s="9" t="inlineStr">
        <is>
          <t>0983</t>
        </is>
      </c>
      <c r="B32" s="9" t="inlineStr">
        <is>
          <t>Fine sand (zone IV)</t>
        </is>
      </c>
      <c r="C32" s="9" t="inlineStr">
        <is>
          <t>cum</t>
        </is>
      </c>
      <c r="D32" s="9" t="inlineStr">
        <is>
          <t>0.95</t>
        </is>
      </c>
      <c r="E32" s="9" t="inlineStr">
        <is>
          <t>900.00</t>
        </is>
      </c>
      <c r="F32" s="9" t="inlineStr">
        <is>
          <t>855.00</t>
        </is>
      </c>
    </row>
    <row r="33" ht="11.5" customHeight="1">
      <c r="A33" s="9" t="inlineStr">
        <is>
          <t>2261</t>
        </is>
      </c>
      <c r="B33" s="9" t="inlineStr">
        <is>
          <t>Carriage of Fine sand (1 part badarpur sand</t>
        </is>
      </c>
      <c r="C33" s="9" t="inlineStr">
        <is>
          <t>:</t>
        </is>
      </c>
      <c r="D33" s="9" t="inlineStr"/>
      <c r="E33" s="9" t="inlineStr"/>
      <c r="F33" s="9" t="inlineStr"/>
    </row>
    <row r="34" ht="11.5" customHeight="1">
      <c r="A34" s="9" t="inlineStr"/>
      <c r="B34" s="9" t="inlineStr">
        <is>
          <t>2 parts jamuna sand)</t>
        </is>
      </c>
      <c r="C34" s="9" t="inlineStr">
        <is>
          <t>cum</t>
        </is>
      </c>
      <c r="D34" s="9" t="inlineStr">
        <is>
          <t>0.95</t>
        </is>
      </c>
      <c r="E34" s="9" t="inlineStr">
        <is>
          <t>103.77</t>
        </is>
      </c>
      <c r="F34" s="9" t="inlineStr">
        <is>
          <t>98.58</t>
        </is>
      </c>
    </row>
    <row r="35" ht="11.5" customHeight="1">
      <c r="A35" s="9" t="inlineStr"/>
      <c r="B35" s="9" t="inlineStr">
        <is>
          <t>LABOUR</t>
        </is>
      </c>
      <c r="C35" s="9" t="inlineStr"/>
      <c r="D35" s="9" t="inlineStr"/>
      <c r="E35" s="9" t="inlineStr"/>
      <c r="F35" s="9" t="inlineStr"/>
    </row>
    <row r="36" ht="11.5" customHeight="1">
      <c r="A36" s="9" t="inlineStr"/>
      <c r="B36" s="9" t="inlineStr">
        <is>
          <t>For measuring, carrying, depositing and</t>
        </is>
      </c>
      <c r="C36" s="9" t="inlineStr"/>
      <c r="D36" s="9" t="inlineStr"/>
      <c r="E36" s="9" t="inlineStr"/>
      <c r="F36" s="9" t="inlineStr"/>
    </row>
    <row r="37" ht="11.5" customHeight="1">
      <c r="A37" s="9" t="inlineStr"/>
      <c r="B37" s="9" t="inlineStr">
        <is>
          <t>mixing-</t>
        </is>
      </c>
      <c r="C37" s="9" t="inlineStr"/>
      <c r="D37" s="9" t="inlineStr"/>
      <c r="E37" s="9" t="inlineStr"/>
      <c r="F37" s="9" t="inlineStr"/>
    </row>
    <row r="38" ht="11.5" customHeight="1">
      <c r="A38" s="9" t="inlineStr">
        <is>
          <t>0114</t>
        </is>
      </c>
      <c r="B38" s="9" t="inlineStr">
        <is>
          <t>Beldar</t>
        </is>
      </c>
      <c r="C38" s="9" t="inlineStr">
        <is>
          <t>day</t>
        </is>
      </c>
      <c r="D38" s="9" t="inlineStr">
        <is>
          <t>0.75</t>
        </is>
      </c>
      <c r="E38" s="9" t="inlineStr">
        <is>
          <t>558.00</t>
        </is>
      </c>
      <c r="F38" s="9" t="inlineStr">
        <is>
          <t>418.50</t>
        </is>
      </c>
    </row>
    <row r="39" ht="11.5" customHeight="1">
      <c r="A39" s="9" t="inlineStr">
        <is>
          <t>0101</t>
        </is>
      </c>
      <c r="B39" s="9" t="inlineStr">
        <is>
          <t>Bhisti</t>
        </is>
      </c>
      <c r="C39" s="9" t="inlineStr">
        <is>
          <t>day</t>
        </is>
      </c>
      <c r="D39" s="9" t="inlineStr">
        <is>
          <t>0.07</t>
        </is>
      </c>
      <c r="E39" s="9" t="inlineStr">
        <is>
          <t>617.00</t>
        </is>
      </c>
      <c r="F39" s="9" t="inlineStr">
        <is>
          <t>43.19</t>
        </is>
      </c>
    </row>
    <row r="40" ht="11.5" customHeight="1">
      <c r="A40" s="9" t="inlineStr">
        <is>
          <t>9999</t>
        </is>
      </c>
      <c r="B40" s="9" t="inlineStr">
        <is>
          <t>Hire and running charges of mechanical mixer</t>
        </is>
      </c>
      <c r="C40" s="9" t="inlineStr">
        <is>
          <t>L.S.</t>
        </is>
      </c>
      <c r="D40" s="9" t="inlineStr">
        <is>
          <t>26.91</t>
        </is>
      </c>
      <c r="E40" s="9" t="inlineStr"/>
      <c r="F40" s="9" t="inlineStr">
        <is>
          <t>2.00 53.82</t>
        </is>
      </c>
    </row>
    <row r="41" ht="11.5" customHeight="1">
      <c r="A41" s="9" t="inlineStr">
        <is>
          <t>9999</t>
        </is>
      </c>
      <c r="B41" s="9" t="inlineStr">
        <is>
          <t>Sundries</t>
        </is>
      </c>
      <c r="C41" s="9" t="inlineStr">
        <is>
          <t>L.S.</t>
        </is>
      </c>
      <c r="D41" s="9" t="inlineStr">
        <is>
          <t>13.52</t>
        </is>
      </c>
      <c r="E41" s="9" t="inlineStr"/>
      <c r="F41" s="9" t="inlineStr">
        <is>
          <t>2.00 27.04</t>
        </is>
      </c>
    </row>
    <row r="42" ht="11.5" customHeight="1">
      <c r="A42" s="9" t="inlineStr"/>
      <c r="B42" s="9" t="inlineStr">
        <is>
          <t>Cost of 1.00 cum</t>
        </is>
      </c>
      <c r="C42" s="9" t="inlineStr"/>
      <c r="D42" s="9" t="inlineStr"/>
      <c r="E42" s="9" t="inlineStr"/>
      <c r="F42" s="9" t="inlineStr">
        <is>
          <t>4918.05</t>
        </is>
      </c>
    </row>
    <row r="43" ht="11.5" customHeight="1">
      <c r="A43" s="9" t="inlineStr"/>
      <c r="B43" s="9" t="inlineStr">
        <is>
          <t>Say</t>
        </is>
      </c>
      <c r="C43" s="9" t="inlineStr"/>
      <c r="D43" s="9" t="inlineStr"/>
      <c r="E43" s="9" t="inlineStr"/>
      <c r="F43" s="9" t="inlineStr">
        <is>
          <t>4918.05</t>
        </is>
      </c>
    </row>
    <row r="44" ht="11.5" customHeight="1">
      <c r="A44" s="9" t="inlineStr">
        <is>
          <t>3.3</t>
        </is>
      </c>
      <c r="B44" s="9" t="inlineStr">
        <is>
          <t>Cement mortar 1:3 (1 cement : 3 fine</t>
        </is>
      </c>
      <c r="C44" s="9" t="inlineStr">
        <is>
          <t>sand).</t>
        </is>
      </c>
      <c r="D44" s="9" t="inlineStr"/>
      <c r="E44" s="9" t="inlineStr"/>
      <c r="F44" s="9" t="inlineStr"/>
    </row>
    <row r="45" ht="11.5" customHeight="1">
      <c r="A45" s="10" t="inlineStr">
        <is>
          <t>Code</t>
        </is>
      </c>
      <c r="B45" s="10" t="inlineStr">
        <is>
          <t>Description</t>
        </is>
      </c>
      <c r="C45" s="10" t="inlineStr">
        <is>
          <t>Unit</t>
        </is>
      </c>
      <c r="D45" s="10" t="inlineStr">
        <is>
          <t>Quantity</t>
        </is>
      </c>
      <c r="E45" s="10" t="inlineStr">
        <is>
          <t>Rate</t>
        </is>
      </c>
      <c r="F45" s="10" t="inlineStr">
        <is>
          <t>Amount</t>
        </is>
      </c>
    </row>
    <row r="46" ht="11.5" customHeight="1">
      <c r="A46" s="9" t="inlineStr"/>
      <c r="B46" s="9" t="inlineStr">
        <is>
          <t>Details of cost for 1 cum</t>
        </is>
      </c>
      <c r="C46" s="9" t="inlineStr"/>
      <c r="D46" s="9" t="inlineStr"/>
      <c r="E46" s="9" t="inlineStr"/>
      <c r="F46" s="9" t="inlineStr"/>
    </row>
    <row r="47" ht="11.5" customHeight="1">
      <c r="A47" s="9" t="inlineStr"/>
      <c r="B47" s="9" t="inlineStr">
        <is>
          <t>MATERIAL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(0.357 cum. of cement = 0.51 tonne) Cement</t>
        </is>
      </c>
      <c r="C48" s="9" t="inlineStr"/>
      <c r="D48" s="9" t="inlineStr"/>
      <c r="E48" s="9" t="inlineStr"/>
      <c r="F48" s="9" t="inlineStr"/>
    </row>
    <row r="49" ht="11.5" customHeight="1">
      <c r="A49" s="9" t="inlineStr"/>
      <c r="B49" s="9" t="inlineStr">
        <is>
          <t>required for cement mortar is 35.70%</t>
        </is>
      </c>
      <c r="C49" s="9" t="inlineStr"/>
      <c r="D49" s="9" t="inlineStr"/>
      <c r="E49" s="9" t="inlineStr"/>
      <c r="F49" s="9" t="inlineStr"/>
    </row>
    <row r="50" ht="11.5" customHeight="1">
      <c r="A50" s="9" t="inlineStr">
        <is>
          <t>0367</t>
        </is>
      </c>
      <c r="B50" s="9" t="inlineStr">
        <is>
          <t>Portland Cement</t>
        </is>
      </c>
      <c r="C50" s="9" t="inlineStr">
        <is>
          <t>tonne</t>
        </is>
      </c>
      <c r="D50" s="9" t="inlineStr">
        <is>
          <t>0.51</t>
        </is>
      </c>
      <c r="E50" s="9" t="inlineStr">
        <is>
          <t>4940.00</t>
        </is>
      </c>
      <c r="F50" s="9" t="inlineStr">
        <is>
          <t>2519.40</t>
        </is>
      </c>
    </row>
    <row r="52" ht="11.5" customHeight="1">
      <c r="A52" s="10" t="inlineStr">
        <is>
          <t>Code</t>
        </is>
      </c>
      <c r="B52" s="10" t="inlineStr">
        <is>
          <t>Description</t>
        </is>
      </c>
      <c r="C52" s="10" t="inlineStr">
        <is>
          <t>Unit</t>
        </is>
      </c>
      <c r="D52" s="10" t="inlineStr">
        <is>
          <t>Quantity</t>
        </is>
      </c>
      <c r="E52" s="10" t="inlineStr">
        <is>
          <t>Rate</t>
        </is>
      </c>
      <c r="F52" s="10" t="inlineStr">
        <is>
          <t>Amount</t>
        </is>
      </c>
    </row>
    <row r="53" ht="11.5" customHeight="1">
      <c r="A53" s="9" t="inlineStr">
        <is>
          <t>2261</t>
        </is>
      </c>
      <c r="B53" s="9" t="inlineStr">
        <is>
          <t>Carriage of Fine sand (1 part badarpur sand</t>
        </is>
      </c>
      <c r="C53" s="9" t="inlineStr">
        <is>
          <t>:</t>
        </is>
      </c>
      <c r="D53" s="9" t="inlineStr"/>
      <c r="E53" s="9" t="inlineStr"/>
      <c r="F53" s="9" t="inlineStr"/>
    </row>
    <row r="54" ht="11.5" customHeight="1">
      <c r="A54" s="9" t="inlineStr"/>
      <c r="B54" s="9" t="inlineStr">
        <is>
          <t>2 parts jamuna sand)</t>
        </is>
      </c>
      <c r="C54" s="9" t="inlineStr">
        <is>
          <t>cum</t>
        </is>
      </c>
      <c r="D54" s="9" t="inlineStr">
        <is>
          <t>1.07</t>
        </is>
      </c>
      <c r="E54" s="9" t="inlineStr">
        <is>
          <t>103.77</t>
        </is>
      </c>
      <c r="F54" s="9" t="inlineStr">
        <is>
          <t>111.03</t>
        </is>
      </c>
    </row>
    <row r="55" ht="11.5" customHeight="1">
      <c r="A55" s="9" t="inlineStr"/>
      <c r="B55" s="9" t="inlineStr">
        <is>
          <t>LABOUR</t>
        </is>
      </c>
      <c r="C55" s="9" t="inlineStr"/>
      <c r="D55" s="9" t="inlineStr"/>
      <c r="E55" s="9" t="inlineStr"/>
      <c r="F55" s="9" t="inlineStr"/>
    </row>
    <row r="56" ht="11.5" customHeight="1">
      <c r="A56" s="9" t="inlineStr"/>
      <c r="B56" s="9" t="inlineStr">
        <is>
          <t>For measuring, carrying, depositing and</t>
        </is>
      </c>
      <c r="C56" s="9" t="inlineStr"/>
      <c r="D56" s="9" t="inlineStr"/>
      <c r="E56" s="9" t="inlineStr"/>
      <c r="F56" s="9" t="inlineStr"/>
    </row>
    <row r="57" ht="11.5" customHeight="1">
      <c r="A57" s="9" t="inlineStr"/>
      <c r="B57" s="9" t="inlineStr">
        <is>
          <t>mixing-</t>
        </is>
      </c>
      <c r="C57" s="9" t="inlineStr"/>
      <c r="D57" s="9" t="inlineStr"/>
      <c r="E57" s="9" t="inlineStr"/>
      <c r="F57" s="9" t="inlineStr"/>
    </row>
    <row r="58" ht="11.5" customHeight="1">
      <c r="A58" s="9" t="inlineStr">
        <is>
          <t>0114</t>
        </is>
      </c>
      <c r="B58" s="9" t="inlineStr">
        <is>
          <t>Beldar</t>
        </is>
      </c>
      <c r="C58" s="9" t="inlineStr">
        <is>
          <t>day</t>
        </is>
      </c>
      <c r="D58" s="9" t="inlineStr">
        <is>
          <t>0.75</t>
        </is>
      </c>
      <c r="E58" s="9" t="inlineStr">
        <is>
          <t>558.00</t>
        </is>
      </c>
      <c r="F58" s="9" t="inlineStr">
        <is>
          <t>418.50</t>
        </is>
      </c>
    </row>
    <row r="59" ht="11.5" customHeight="1">
      <c r="A59" s="9" t="inlineStr">
        <is>
          <t>0101</t>
        </is>
      </c>
      <c r="B59" s="9" t="inlineStr">
        <is>
          <t>Bhisti</t>
        </is>
      </c>
      <c r="C59" s="9" t="inlineStr">
        <is>
          <t>day</t>
        </is>
      </c>
      <c r="D59" s="9" t="inlineStr">
        <is>
          <t>0.07</t>
        </is>
      </c>
      <c r="E59" s="9" t="inlineStr">
        <is>
          <t>617.00</t>
        </is>
      </c>
      <c r="F59" s="9" t="inlineStr">
        <is>
          <t>43.19</t>
        </is>
      </c>
    </row>
    <row r="60" ht="11.5" customHeight="1">
      <c r="A60" s="9" t="inlineStr">
        <is>
          <t>9999</t>
        </is>
      </c>
      <c r="B60" s="9" t="inlineStr">
        <is>
          <t>Hire and running charges of mechanical</t>
        </is>
      </c>
      <c r="C60" s="9" t="inlineStr"/>
      <c r="D60" s="9" t="inlineStr"/>
      <c r="E60" s="9" t="inlineStr"/>
      <c r="F60" s="9" t="inlineStr"/>
    </row>
    <row r="61" ht="11.5" customHeight="1">
      <c r="A61" s="9" t="inlineStr"/>
      <c r="B61" s="9" t="inlineStr">
        <is>
          <t>mixer</t>
        </is>
      </c>
      <c r="C61" s="9" t="inlineStr">
        <is>
          <t>L.S.</t>
        </is>
      </c>
      <c r="D61" s="9" t="inlineStr">
        <is>
          <t>26.91</t>
        </is>
      </c>
      <c r="E61" s="9" t="inlineStr"/>
      <c r="F61" s="9" t="inlineStr">
        <is>
          <t>2.00 53.82</t>
        </is>
      </c>
    </row>
    <row r="62" ht="11.5" customHeight="1">
      <c r="A62" s="9" t="inlineStr">
        <is>
          <t>9999</t>
        </is>
      </c>
      <c r="B62" s="9" t="inlineStr">
        <is>
          <t>Sundries</t>
        </is>
      </c>
      <c r="C62" s="9" t="inlineStr">
        <is>
          <t>L.S.</t>
        </is>
      </c>
      <c r="D62" s="9" t="inlineStr">
        <is>
          <t>13.52</t>
        </is>
      </c>
      <c r="E62" s="9" t="inlineStr"/>
      <c r="F62" s="9" t="inlineStr">
        <is>
          <t>2.00 27.04</t>
        </is>
      </c>
    </row>
    <row r="63" ht="11.5" customHeight="1">
      <c r="A63" s="9" t="inlineStr"/>
      <c r="B63" s="9" t="inlineStr">
        <is>
          <t>Cost of 1.00 cum</t>
        </is>
      </c>
      <c r="C63" s="9" t="inlineStr"/>
      <c r="D63" s="9" t="inlineStr"/>
      <c r="E63" s="9" t="inlineStr"/>
      <c r="F63" s="9" t="inlineStr">
        <is>
          <t>4183.03</t>
        </is>
      </c>
    </row>
    <row r="64" ht="11.5" customHeight="1">
      <c r="A64" s="9" t="inlineStr"/>
      <c r="B64" s="9" t="inlineStr">
        <is>
          <t>Say</t>
        </is>
      </c>
      <c r="C64" s="9" t="inlineStr"/>
      <c r="D64" s="9" t="inlineStr"/>
      <c r="E64" s="9" t="inlineStr"/>
      <c r="F64" s="9" t="inlineStr">
        <is>
          <t>4183.05</t>
        </is>
      </c>
    </row>
    <row r="65" ht="11.5" customHeight="1">
      <c r="A65" s="9" t="inlineStr">
        <is>
          <t>3.4</t>
        </is>
      </c>
      <c r="B65" s="9" t="inlineStr">
        <is>
          <t>Cement mortar 1:4 (1 cement : 4 fine</t>
        </is>
      </c>
      <c r="C65" s="9" t="inlineStr">
        <is>
          <t>sand).</t>
        </is>
      </c>
      <c r="D65" s="9" t="inlineStr"/>
      <c r="E65" s="9" t="inlineStr"/>
      <c r="F65" s="9" t="inlineStr"/>
    </row>
    <row r="66" ht="11.5" customHeight="1">
      <c r="A66" s="10" t="inlineStr">
        <is>
          <t>Code</t>
        </is>
      </c>
      <c r="B66" s="10" t="inlineStr">
        <is>
          <t>Description</t>
        </is>
      </c>
      <c r="C66" s="10" t="inlineStr">
        <is>
          <t>Unit</t>
        </is>
      </c>
      <c r="D66" s="10" t="inlineStr">
        <is>
          <t>Quantity</t>
        </is>
      </c>
      <c r="E66" s="10" t="inlineStr">
        <is>
          <t>Rate</t>
        </is>
      </c>
      <c r="F66" s="10" t="inlineStr">
        <is>
          <t>Amount</t>
        </is>
      </c>
    </row>
    <row r="67" ht="11.5" customHeight="1">
      <c r="A67" s="9" t="inlineStr"/>
      <c r="B67" s="9" t="inlineStr">
        <is>
          <t>Details of cost for 1 cum</t>
        </is>
      </c>
      <c r="C67" s="9" t="inlineStr"/>
      <c r="D67" s="9" t="inlineStr"/>
      <c r="E67" s="9" t="inlineStr"/>
      <c r="F67" s="9" t="inlineStr"/>
    </row>
    <row r="68" ht="11.5" customHeight="1">
      <c r="A68" s="9" t="inlineStr"/>
      <c r="B68" s="9" t="inlineStr">
        <is>
          <t>MATERIAL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(0.268 cum. of cement = 0.38 tonne) Cement</t>
        </is>
      </c>
      <c r="C69" s="9" t="inlineStr"/>
      <c r="D69" s="9" t="inlineStr"/>
      <c r="E69" s="9" t="inlineStr"/>
      <c r="F69" s="9" t="inlineStr"/>
    </row>
    <row r="70" ht="11.5" customHeight="1">
      <c r="A70" s="9" t="inlineStr"/>
      <c r="B70" s="9" t="inlineStr">
        <is>
          <t>required for cement mortar is 26.80%</t>
        </is>
      </c>
      <c r="C70" s="9" t="inlineStr"/>
      <c r="D70" s="9" t="inlineStr"/>
      <c r="E70" s="9" t="inlineStr"/>
      <c r="F70" s="9" t="inlineStr"/>
    </row>
    <row r="71" ht="11.5" customHeight="1">
      <c r="A71" s="9" t="inlineStr">
        <is>
          <t>0367</t>
        </is>
      </c>
      <c r="B71" s="9" t="inlineStr">
        <is>
          <t>Portland Cement</t>
        </is>
      </c>
      <c r="C71" s="9" t="inlineStr">
        <is>
          <t>tonne</t>
        </is>
      </c>
      <c r="D71" s="9" t="inlineStr">
        <is>
          <t>0.38</t>
        </is>
      </c>
      <c r="E71" s="9" t="inlineStr">
        <is>
          <t>4940.00</t>
        </is>
      </c>
      <c r="F71" s="9" t="inlineStr">
        <is>
          <t>1877.20</t>
        </is>
      </c>
    </row>
    <row r="72" ht="11.5" customHeight="1">
      <c r="A72" s="9" t="inlineStr">
        <is>
          <t>2209</t>
        </is>
      </c>
      <c r="B72" s="9" t="inlineStr">
        <is>
          <t>Carriage of Cement</t>
        </is>
      </c>
      <c r="C72" s="9" t="inlineStr">
        <is>
          <t>tonne</t>
        </is>
      </c>
      <c r="D72" s="9" t="inlineStr">
        <is>
          <t>0.38</t>
        </is>
      </c>
      <c r="E72" s="9" t="inlineStr"/>
      <c r="F72" s="9" t="inlineStr">
        <is>
          <t>92.24 35.05</t>
        </is>
      </c>
    </row>
    <row r="73" ht="11.5" customHeight="1">
      <c r="A73" s="9" t="inlineStr">
        <is>
          <t>0983</t>
        </is>
      </c>
      <c r="B73" s="9" t="inlineStr">
        <is>
          <t>Fine sand (zone IV)</t>
        </is>
      </c>
      <c r="C73" s="9" t="inlineStr">
        <is>
          <t>cum</t>
        </is>
      </c>
      <c r="D73" s="9" t="inlineStr">
        <is>
          <t>1.07</t>
        </is>
      </c>
      <c r="E73" s="9" t="inlineStr">
        <is>
          <t>900.00</t>
        </is>
      </c>
      <c r="F73" s="9" t="inlineStr">
        <is>
          <t>963.00</t>
        </is>
      </c>
    </row>
    <row r="74" ht="11.5" customHeight="1">
      <c r="A74" s="9" t="inlineStr">
        <is>
          <t>2261</t>
        </is>
      </c>
      <c r="B74" s="9" t="inlineStr">
        <is>
          <t>Carriage of Fine sand (1 part badarpur sand</t>
        </is>
      </c>
      <c r="C74" s="9" t="inlineStr">
        <is>
          <t>:</t>
        </is>
      </c>
      <c r="D74" s="9" t="inlineStr"/>
      <c r="E74" s="9" t="inlineStr"/>
      <c r="F74" s="9" t="inlineStr"/>
    </row>
    <row r="75" ht="11.5" customHeight="1">
      <c r="A75" s="9" t="inlineStr"/>
      <c r="B75" s="9" t="inlineStr">
        <is>
          <t>2 parts jamuna sand)</t>
        </is>
      </c>
      <c r="C75" s="9" t="inlineStr">
        <is>
          <t>cum</t>
        </is>
      </c>
      <c r="D75" s="9" t="inlineStr">
        <is>
          <t>1.07</t>
        </is>
      </c>
      <c r="E75" s="9" t="inlineStr">
        <is>
          <t>103.77</t>
        </is>
      </c>
      <c r="F75" s="9" t="inlineStr">
        <is>
          <t>111.03</t>
        </is>
      </c>
    </row>
    <row r="76" ht="11.5" customHeight="1">
      <c r="A76" s="9" t="inlineStr"/>
      <c r="B76" s="9" t="inlineStr">
        <is>
          <t>LABOUR</t>
        </is>
      </c>
      <c r="C76" s="9" t="inlineStr"/>
      <c r="D76" s="9" t="inlineStr"/>
      <c r="E76" s="9" t="inlineStr"/>
      <c r="F76" s="9" t="inlineStr"/>
    </row>
    <row r="77" ht="11.5" customHeight="1">
      <c r="A77" s="9" t="inlineStr"/>
      <c r="B77" s="9" t="inlineStr">
        <is>
          <t>For measuring, carrying, depositing and</t>
        </is>
      </c>
      <c r="C77" s="9" t="inlineStr"/>
      <c r="D77" s="9" t="inlineStr"/>
      <c r="E77" s="9" t="inlineStr"/>
      <c r="F77" s="9" t="inlineStr"/>
    </row>
    <row r="78" ht="11.5" customHeight="1">
      <c r="A78" s="9" t="inlineStr"/>
      <c r="B78" s="9" t="inlineStr">
        <is>
          <t>mixing-</t>
        </is>
      </c>
      <c r="C78" s="9" t="inlineStr"/>
      <c r="D78" s="9" t="inlineStr"/>
      <c r="E78" s="9" t="inlineStr"/>
      <c r="F78" s="9" t="inlineStr"/>
    </row>
    <row r="79" ht="11.5" customHeight="1">
      <c r="A79" s="9" t="inlineStr">
        <is>
          <t>0114</t>
        </is>
      </c>
      <c r="B79" s="9" t="inlineStr">
        <is>
          <t>Beldar</t>
        </is>
      </c>
      <c r="C79" s="9" t="inlineStr">
        <is>
          <t>day</t>
        </is>
      </c>
      <c r="D79" s="9" t="inlineStr">
        <is>
          <t>0.75</t>
        </is>
      </c>
      <c r="E79" s="9" t="inlineStr">
        <is>
          <t>558.00</t>
        </is>
      </c>
      <c r="F79" s="9" t="inlineStr">
        <is>
          <t>418.50</t>
        </is>
      </c>
    </row>
    <row r="80" ht="11.5" customHeight="1">
      <c r="A80" s="9" t="inlineStr">
        <is>
          <t>0101</t>
        </is>
      </c>
      <c r="B80" s="9" t="inlineStr">
        <is>
          <t>Bhisti</t>
        </is>
      </c>
      <c r="C80" s="9" t="inlineStr">
        <is>
          <t>day</t>
        </is>
      </c>
      <c r="D80" s="9" t="inlineStr">
        <is>
          <t>0.07</t>
        </is>
      </c>
      <c r="E80" s="9" t="inlineStr">
        <is>
          <t>617.00</t>
        </is>
      </c>
      <c r="F80" s="9" t="inlineStr">
        <is>
          <t>43.19</t>
        </is>
      </c>
    </row>
    <row r="81" ht="11.5" customHeight="1">
      <c r="A81" s="9" t="inlineStr">
        <is>
          <t>9999</t>
        </is>
      </c>
      <c r="B81" s="9" t="inlineStr">
        <is>
          <t>Hire and running charges of mechanical</t>
        </is>
      </c>
      <c r="C81" s="9" t="inlineStr"/>
      <c r="D81" s="9" t="inlineStr"/>
      <c r="E81" s="9" t="inlineStr"/>
      <c r="F81" s="9" t="inlineStr"/>
    </row>
    <row r="82" ht="11.5" customHeight="1">
      <c r="A82" s="9" t="inlineStr"/>
      <c r="B82" s="9" t="inlineStr">
        <is>
          <t>mixer</t>
        </is>
      </c>
      <c r="C82" s="9" t="inlineStr">
        <is>
          <t>L.S.</t>
        </is>
      </c>
      <c r="D82" s="9" t="inlineStr">
        <is>
          <t>26.91</t>
        </is>
      </c>
      <c r="E82" s="9" t="inlineStr"/>
      <c r="F82" s="9" t="inlineStr">
        <is>
          <t>2.00 53.82</t>
        </is>
      </c>
    </row>
    <row r="83" ht="11.5" customHeight="1">
      <c r="A83" s="9" t="inlineStr">
        <is>
          <t>9999</t>
        </is>
      </c>
      <c r="B83" s="9" t="inlineStr">
        <is>
          <t>Sundries</t>
        </is>
      </c>
      <c r="C83" s="9" t="inlineStr">
        <is>
          <t>L.S.</t>
        </is>
      </c>
      <c r="D83" s="9" t="inlineStr">
        <is>
          <t>13.52</t>
        </is>
      </c>
      <c r="E83" s="9" t="inlineStr"/>
      <c r="F83" s="9" t="inlineStr">
        <is>
          <t>2.00 27.04</t>
        </is>
      </c>
    </row>
    <row r="84" ht="11.5" customHeight="1">
      <c r="A84" s="9" t="inlineStr"/>
      <c r="B84" s="9" t="inlineStr">
        <is>
          <t>Cost of 1.00 cum</t>
        </is>
      </c>
      <c r="C84" s="9" t="inlineStr"/>
      <c r="D84" s="9" t="inlineStr"/>
      <c r="E84" s="9" t="inlineStr"/>
      <c r="F84" s="9" t="inlineStr">
        <is>
          <t>3528.84</t>
        </is>
      </c>
    </row>
    <row r="85" ht="11.5" customHeight="1">
      <c r="A85" s="9" t="inlineStr"/>
      <c r="B85" s="9" t="inlineStr">
        <is>
          <t>Say</t>
        </is>
      </c>
      <c r="C85" s="9" t="inlineStr"/>
      <c r="D85" s="9" t="inlineStr"/>
      <c r="E85" s="9" t="inlineStr"/>
      <c r="F85" s="9" t="inlineStr">
        <is>
          <t>3528.85</t>
        </is>
      </c>
    </row>
    <row r="86" ht="11.5" customHeight="1">
      <c r="A86" s="9" t="inlineStr">
        <is>
          <t>3.5</t>
        </is>
      </c>
      <c r="B86" s="9" t="inlineStr">
        <is>
          <t>Cement mortar 1:5 (1 cement : 5 fine</t>
        </is>
      </c>
      <c r="C86" s="9" t="inlineStr">
        <is>
          <t>sand).</t>
        </is>
      </c>
      <c r="D86" s="9" t="inlineStr"/>
      <c r="E86" s="9" t="inlineStr"/>
      <c r="F86" s="9" t="inlineStr"/>
    </row>
    <row r="87" ht="11.5" customHeight="1">
      <c r="A87" s="10" t="inlineStr">
        <is>
          <t>Code</t>
        </is>
      </c>
      <c r="B87" s="10" t="inlineStr">
        <is>
          <t>Description</t>
        </is>
      </c>
      <c r="C87" s="10" t="inlineStr">
        <is>
          <t>Unit</t>
        </is>
      </c>
      <c r="D87" s="10" t="inlineStr">
        <is>
          <t>Quantity</t>
        </is>
      </c>
      <c r="E87" s="10" t="inlineStr">
        <is>
          <t>Rate</t>
        </is>
      </c>
      <c r="F87" s="10" t="inlineStr">
        <is>
          <t>Amount</t>
        </is>
      </c>
    </row>
    <row r="88" ht="11.5" customHeight="1">
      <c r="A88" s="9" t="inlineStr"/>
      <c r="B88" s="9" t="inlineStr">
        <is>
          <t>Details of cost for 1 cum</t>
        </is>
      </c>
      <c r="C88" s="9" t="inlineStr"/>
      <c r="D88" s="9" t="inlineStr"/>
      <c r="E88" s="9" t="inlineStr"/>
      <c r="F88" s="9" t="inlineStr"/>
    </row>
    <row r="89" ht="11.5" customHeight="1">
      <c r="A89" s="9" t="inlineStr"/>
      <c r="B89" s="9" t="inlineStr">
        <is>
          <t>MATERIAL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(0.214 cum. of cement = 0.31 tonne) Cement</t>
        </is>
      </c>
      <c r="C90" s="9" t="inlineStr"/>
      <c r="D90" s="9" t="inlineStr"/>
      <c r="E90" s="9" t="inlineStr"/>
      <c r="F90" s="9" t="inlineStr"/>
    </row>
    <row r="91" ht="11.5" customHeight="1">
      <c r="A91" s="9" t="inlineStr"/>
      <c r="B91" s="9" t="inlineStr">
        <is>
          <t>required for cement mortar is 21.40%</t>
        </is>
      </c>
      <c r="C91" s="9" t="inlineStr"/>
      <c r="D91" s="9" t="inlineStr"/>
      <c r="E91" s="9" t="inlineStr"/>
      <c r="F91" s="9" t="inlineStr"/>
    </row>
    <row r="92" ht="11.5" customHeight="1">
      <c r="A92" s="9" t="inlineStr">
        <is>
          <t>0367</t>
        </is>
      </c>
      <c r="B92" s="9" t="inlineStr">
        <is>
          <t>Portland Cement</t>
        </is>
      </c>
      <c r="C92" s="9" t="inlineStr">
        <is>
          <t>tonne</t>
        </is>
      </c>
      <c r="D92" s="9" t="inlineStr">
        <is>
          <t>0.31</t>
        </is>
      </c>
      <c r="E92" s="9" t="inlineStr">
        <is>
          <t>4940.00</t>
        </is>
      </c>
      <c r="F92" s="9" t="inlineStr">
        <is>
          <t>1531.40</t>
        </is>
      </c>
    </row>
    <row r="93" ht="11.5" customHeight="1">
      <c r="A93" s="9" t="inlineStr">
        <is>
          <t>2209</t>
        </is>
      </c>
      <c r="B93" s="9" t="inlineStr">
        <is>
          <t>Carriage of Cement</t>
        </is>
      </c>
      <c r="C93" s="9" t="inlineStr">
        <is>
          <t>tonne</t>
        </is>
      </c>
      <c r="D93" s="9" t="inlineStr">
        <is>
          <t>0.31</t>
        </is>
      </c>
      <c r="E93" s="9" t="inlineStr"/>
      <c r="F93" s="9" t="inlineStr">
        <is>
          <t>92.24 28.59</t>
        </is>
      </c>
    </row>
    <row r="94" ht="11.5" customHeight="1">
      <c r="A94" s="9" t="inlineStr">
        <is>
          <t>0983</t>
        </is>
      </c>
      <c r="B94" s="9" t="inlineStr">
        <is>
          <t>Fine sand (zone IV)</t>
        </is>
      </c>
      <c r="C94" s="9" t="inlineStr">
        <is>
          <t>cum</t>
        </is>
      </c>
      <c r="D94" s="9" t="inlineStr">
        <is>
          <t>1.07</t>
        </is>
      </c>
      <c r="E94" s="9" t="inlineStr">
        <is>
          <t>900.00</t>
        </is>
      </c>
      <c r="F94" s="9" t="inlineStr">
        <is>
          <t>963.00</t>
        </is>
      </c>
    </row>
    <row r="95" ht="11.5" customHeight="1">
      <c r="A95" s="9" t="inlineStr">
        <is>
          <t>2261</t>
        </is>
      </c>
      <c r="B95" s="9" t="inlineStr">
        <is>
          <t>Carriage of Fine sand (1 part badarpur sand</t>
        </is>
      </c>
      <c r="C95" s="9" t="inlineStr">
        <is>
          <t>:</t>
        </is>
      </c>
      <c r="D95" s="9" t="inlineStr"/>
      <c r="E95" s="9" t="inlineStr"/>
      <c r="F95" s="9" t="inlineStr"/>
    </row>
    <row r="96" ht="11.5" customHeight="1">
      <c r="A96" s="9" t="inlineStr"/>
      <c r="B96" s="9" t="inlineStr">
        <is>
          <t>2 parts jamuna sand)</t>
        </is>
      </c>
      <c r="C96" s="9" t="inlineStr">
        <is>
          <t>cum</t>
        </is>
      </c>
      <c r="D96" s="9" t="inlineStr">
        <is>
          <t>1.07</t>
        </is>
      </c>
      <c r="E96" s="9" t="inlineStr">
        <is>
          <t>103.77</t>
        </is>
      </c>
      <c r="F96" s="9" t="inlineStr">
        <is>
          <t>111.03</t>
        </is>
      </c>
    </row>
    <row r="97" ht="11.5" customHeight="1">
      <c r="A97" s="9" t="inlineStr"/>
      <c r="B97" s="9" t="inlineStr">
        <is>
          <t>LABOUR</t>
        </is>
      </c>
      <c r="C97" s="9" t="inlineStr"/>
      <c r="D97" s="9" t="inlineStr"/>
      <c r="E97" s="9" t="inlineStr"/>
      <c r="F97" s="9" t="inlineStr"/>
    </row>
    <row r="99" ht="11.5" customHeight="1">
      <c r="A99" s="10" t="inlineStr">
        <is>
          <t>Code</t>
        </is>
      </c>
      <c r="B99" s="10" t="inlineStr">
        <is>
          <t>Description</t>
        </is>
      </c>
      <c r="C99" s="10" t="inlineStr">
        <is>
          <t>Unit</t>
        </is>
      </c>
      <c r="D99" s="10" t="inlineStr">
        <is>
          <t>Quantity</t>
        </is>
      </c>
      <c r="E99" s="10" t="inlineStr">
        <is>
          <t>Rate</t>
        </is>
      </c>
      <c r="F99" s="10" t="inlineStr">
        <is>
          <t>Amount</t>
        </is>
      </c>
    </row>
    <row r="100" ht="11.5" customHeight="1">
      <c r="A100" s="9" t="inlineStr">
        <is>
          <t>0114</t>
        </is>
      </c>
      <c r="B100" s="9" t="inlineStr">
        <is>
          <t>Beldar</t>
        </is>
      </c>
      <c r="C100" s="9" t="inlineStr">
        <is>
          <t>day</t>
        </is>
      </c>
      <c r="D100" s="9" t="inlineStr">
        <is>
          <t>0.75</t>
        </is>
      </c>
      <c r="E100" s="9" t="inlineStr">
        <is>
          <t>558.00</t>
        </is>
      </c>
      <c r="F100" s="9" t="inlineStr">
        <is>
          <t>418.50</t>
        </is>
      </c>
    </row>
    <row r="101" ht="11.5" customHeight="1">
      <c r="A101" s="9" t="inlineStr">
        <is>
          <t>0101</t>
        </is>
      </c>
      <c r="B101" s="9" t="inlineStr">
        <is>
          <t>Bhisti</t>
        </is>
      </c>
      <c r="C101" s="9" t="inlineStr">
        <is>
          <t>day</t>
        </is>
      </c>
      <c r="D101" s="9" t="inlineStr">
        <is>
          <t>0.07</t>
        </is>
      </c>
      <c r="E101" s="9" t="inlineStr">
        <is>
          <t>617.00</t>
        </is>
      </c>
      <c r="F101" s="9" t="inlineStr">
        <is>
          <t>43.19</t>
        </is>
      </c>
    </row>
    <row r="102" ht="11.5" customHeight="1">
      <c r="A102" s="9" t="inlineStr">
        <is>
          <t>9999</t>
        </is>
      </c>
      <c r="B102" s="9" t="inlineStr">
        <is>
          <t>Hire and running charges of mechanical</t>
        </is>
      </c>
      <c r="C102" s="9" t="inlineStr"/>
      <c r="D102" s="9" t="inlineStr"/>
      <c r="E102" s="9" t="inlineStr"/>
      <c r="F102" s="9" t="inlineStr"/>
    </row>
    <row r="103" ht="11.5" customHeight="1">
      <c r="A103" s="9" t="inlineStr"/>
      <c r="B103" s="9" t="inlineStr">
        <is>
          <t>mixer</t>
        </is>
      </c>
      <c r="C103" s="9" t="inlineStr">
        <is>
          <t>L.S.</t>
        </is>
      </c>
      <c r="D103" s="9" t="inlineStr">
        <is>
          <t>26.91</t>
        </is>
      </c>
      <c r="E103" s="9" t="inlineStr"/>
      <c r="F103" s="9" t="inlineStr">
        <is>
          <t>2.00 53.82</t>
        </is>
      </c>
    </row>
    <row r="104" ht="11.5" customHeight="1">
      <c r="A104" s="9" t="inlineStr">
        <is>
          <t>9999</t>
        </is>
      </c>
      <c r="B104" s="9" t="inlineStr">
        <is>
          <t>Sundries</t>
        </is>
      </c>
      <c r="C104" s="9" t="inlineStr">
        <is>
          <t>L.S.</t>
        </is>
      </c>
      <c r="D104" s="9" t="inlineStr">
        <is>
          <t>13.52</t>
        </is>
      </c>
      <c r="E104" s="9" t="inlineStr"/>
      <c r="F104" s="9" t="inlineStr">
        <is>
          <t>2.00 27.04</t>
        </is>
      </c>
    </row>
    <row r="105" ht="11.5" customHeight="1">
      <c r="A105" s="9" t="inlineStr"/>
      <c r="B105" s="9" t="inlineStr">
        <is>
          <t>Cost of 1.00 cum</t>
        </is>
      </c>
      <c r="C105" s="9" t="inlineStr"/>
      <c r="D105" s="9" t="inlineStr"/>
      <c r="E105" s="9" t="inlineStr"/>
      <c r="F105" s="9" t="inlineStr">
        <is>
          <t>3176.58</t>
        </is>
      </c>
    </row>
    <row r="106" ht="11.5" customHeight="1">
      <c r="A106" s="9" t="inlineStr"/>
      <c r="B106" s="9" t="inlineStr">
        <is>
          <t>Say</t>
        </is>
      </c>
      <c r="C106" s="9" t="inlineStr"/>
      <c r="D106" s="9" t="inlineStr"/>
      <c r="E106" s="9" t="inlineStr"/>
      <c r="F106" s="9" t="inlineStr">
        <is>
          <t>3176.60</t>
        </is>
      </c>
    </row>
    <row r="107" ht="11.5" customHeight="1">
      <c r="A107" s="9" t="inlineStr">
        <is>
          <t>3.6</t>
        </is>
      </c>
      <c r="B107" s="9" t="inlineStr">
        <is>
          <t>Cement mortar 1:6 (1 cement : 6 fine</t>
        </is>
      </c>
      <c r="C107" s="9" t="inlineStr">
        <is>
          <t>sand).</t>
        </is>
      </c>
      <c r="D107" s="9" t="inlineStr"/>
      <c r="E107" s="9" t="inlineStr"/>
      <c r="F107" s="9" t="inlineStr"/>
    </row>
    <row r="108" ht="11.5" customHeight="1">
      <c r="A108" s="10" t="inlineStr">
        <is>
          <t>Code</t>
        </is>
      </c>
      <c r="B108" s="10" t="inlineStr">
        <is>
          <t>Description</t>
        </is>
      </c>
      <c r="C108" s="10" t="inlineStr">
        <is>
          <t>Unit</t>
        </is>
      </c>
      <c r="D108" s="10" t="inlineStr">
        <is>
          <t>Quantity</t>
        </is>
      </c>
      <c r="E108" s="10" t="inlineStr">
        <is>
          <t>Rate</t>
        </is>
      </c>
      <c r="F108" s="10" t="inlineStr">
        <is>
          <t>Amount</t>
        </is>
      </c>
    </row>
    <row r="109" ht="11.5" customHeight="1">
      <c r="A109" s="9" t="inlineStr"/>
      <c r="B109" s="9" t="inlineStr">
        <is>
          <t>Details of cost for 1 cum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MATERIAL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(0.178 cum. of cement = 0.25 tonne) Cement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required for cement mortar is 17.80%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>
        <is>
          <t>0367</t>
        </is>
      </c>
      <c r="B113" s="9" t="inlineStr">
        <is>
          <t>Portland Cement</t>
        </is>
      </c>
      <c r="C113" s="9" t="inlineStr">
        <is>
          <t>tonne</t>
        </is>
      </c>
      <c r="D113" s="9" t="inlineStr">
        <is>
          <t>0.25</t>
        </is>
      </c>
      <c r="E113" s="9" t="inlineStr">
        <is>
          <t>4940.00</t>
        </is>
      </c>
      <c r="F113" s="9" t="inlineStr">
        <is>
          <t>1235.00</t>
        </is>
      </c>
    </row>
    <row r="114" ht="11.5" customHeight="1">
      <c r="A114" s="9" t="inlineStr">
        <is>
          <t>2209</t>
        </is>
      </c>
      <c r="B114" s="9" t="inlineStr">
        <is>
          <t>Carriage of Cement</t>
        </is>
      </c>
      <c r="C114" s="9" t="inlineStr">
        <is>
          <t>tonne</t>
        </is>
      </c>
      <c r="D114" s="9" t="inlineStr">
        <is>
          <t>0.25</t>
        </is>
      </c>
      <c r="E114" s="9" t="inlineStr"/>
      <c r="F114" s="9" t="inlineStr">
        <is>
          <t>92.24 23.06</t>
        </is>
      </c>
    </row>
    <row r="115" ht="11.5" customHeight="1">
      <c r="A115" s="9" t="inlineStr">
        <is>
          <t>0983</t>
        </is>
      </c>
      <c r="B115" s="9" t="inlineStr">
        <is>
          <t>Fine sand (zone IV)</t>
        </is>
      </c>
      <c r="C115" s="9" t="inlineStr">
        <is>
          <t>cum</t>
        </is>
      </c>
      <c r="D115" s="9" t="inlineStr">
        <is>
          <t>1.07</t>
        </is>
      </c>
      <c r="E115" s="9" t="inlineStr">
        <is>
          <t>900.00</t>
        </is>
      </c>
      <c r="F115" s="9" t="inlineStr">
        <is>
          <t>963.00</t>
        </is>
      </c>
    </row>
    <row r="116" ht="11.5" customHeight="1">
      <c r="A116" s="9" t="inlineStr">
        <is>
          <t>2261</t>
        </is>
      </c>
      <c r="B116" s="9" t="inlineStr">
        <is>
          <t>Carriage of Fine sand (1 part badarpur sand</t>
        </is>
      </c>
      <c r="C116" s="9" t="inlineStr">
        <is>
          <t>:</t>
        </is>
      </c>
      <c r="D116" s="9" t="inlineStr"/>
      <c r="E116" s="9" t="inlineStr"/>
      <c r="F116" s="9" t="inlineStr"/>
    </row>
    <row r="117" ht="11.5" customHeight="1">
      <c r="A117" s="9" t="inlineStr"/>
      <c r="B117" s="9" t="inlineStr">
        <is>
          <t>2 parts jamuna sand)</t>
        </is>
      </c>
      <c r="C117" s="9" t="inlineStr">
        <is>
          <t>cum</t>
        </is>
      </c>
      <c r="D117" s="9" t="inlineStr">
        <is>
          <t>1.07</t>
        </is>
      </c>
      <c r="E117" s="9" t="inlineStr">
        <is>
          <t>103.77</t>
        </is>
      </c>
      <c r="F117" s="9" t="inlineStr">
        <is>
          <t>111.03</t>
        </is>
      </c>
    </row>
    <row r="118" ht="11.5" customHeight="1">
      <c r="A118" s="9" t="inlineStr"/>
      <c r="B118" s="9" t="inlineStr">
        <is>
          <t>LABOUR</t>
        </is>
      </c>
      <c r="C118" s="9" t="inlineStr"/>
      <c r="D118" s="9" t="inlineStr"/>
      <c r="E118" s="9" t="inlineStr"/>
      <c r="F118" s="9" t="inlineStr"/>
    </row>
    <row r="119" ht="11.5" customHeight="1">
      <c r="A119" s="9" t="inlineStr"/>
      <c r="B119" s="9" t="inlineStr">
        <is>
          <t>For measuring, carrying, depositing and</t>
        </is>
      </c>
      <c r="C119" s="9" t="inlineStr"/>
      <c r="D119" s="9" t="inlineStr"/>
      <c r="E119" s="9" t="inlineStr"/>
      <c r="F119" s="9" t="inlineStr"/>
    </row>
    <row r="120" ht="11.5" customHeight="1">
      <c r="A120" s="9" t="inlineStr"/>
      <c r="B120" s="9" t="inlineStr">
        <is>
          <t>mixing-</t>
        </is>
      </c>
      <c r="C120" s="9" t="inlineStr"/>
      <c r="D120" s="9" t="inlineStr"/>
      <c r="E120" s="9" t="inlineStr"/>
      <c r="F120" s="9" t="inlineStr"/>
    </row>
    <row r="121" ht="11.5" customHeight="1">
      <c r="A121" s="9" t="inlineStr">
        <is>
          <t>0114</t>
        </is>
      </c>
      <c r="B121" s="9" t="inlineStr">
        <is>
          <t>Beldar</t>
        </is>
      </c>
      <c r="C121" s="9" t="inlineStr">
        <is>
          <t>day</t>
        </is>
      </c>
      <c r="D121" s="9" t="inlineStr">
        <is>
          <t>0.75</t>
        </is>
      </c>
      <c r="E121" s="9" t="inlineStr">
        <is>
          <t>558.00</t>
        </is>
      </c>
      <c r="F121" s="9" t="inlineStr">
        <is>
          <t>418.50</t>
        </is>
      </c>
    </row>
    <row r="122" ht="11.5" customHeight="1">
      <c r="A122" s="9" t="inlineStr">
        <is>
          <t>0101</t>
        </is>
      </c>
      <c r="B122" s="9" t="inlineStr">
        <is>
          <t>Bhisti</t>
        </is>
      </c>
      <c r="C122" s="9" t="inlineStr">
        <is>
          <t>day</t>
        </is>
      </c>
      <c r="D122" s="9" t="inlineStr">
        <is>
          <t>0.07</t>
        </is>
      </c>
      <c r="E122" s="9" t="inlineStr">
        <is>
          <t>617.00</t>
        </is>
      </c>
      <c r="F122" s="9" t="inlineStr">
        <is>
          <t>43.19</t>
        </is>
      </c>
    </row>
    <row r="123" ht="11.5" customHeight="1">
      <c r="A123" s="9" t="inlineStr">
        <is>
          <t>9999</t>
        </is>
      </c>
      <c r="B123" s="9" t="inlineStr">
        <is>
          <t>Hire and running charges of mechanical</t>
        </is>
      </c>
      <c r="C123" s="9" t="inlineStr"/>
      <c r="D123" s="9" t="inlineStr"/>
      <c r="E123" s="9" t="inlineStr"/>
      <c r="F123" s="9" t="inlineStr"/>
    </row>
    <row r="124" ht="11.5" customHeight="1">
      <c r="A124" s="9" t="inlineStr"/>
      <c r="B124" s="9" t="inlineStr">
        <is>
          <t>mixer</t>
        </is>
      </c>
      <c r="C124" s="9" t="inlineStr">
        <is>
          <t>L.S.</t>
        </is>
      </c>
      <c r="D124" s="9" t="inlineStr">
        <is>
          <t>26.91</t>
        </is>
      </c>
      <c r="E124" s="9" t="inlineStr"/>
      <c r="F124" s="9" t="inlineStr">
        <is>
          <t>2.00 53.82</t>
        </is>
      </c>
    </row>
    <row r="125" ht="11.5" customHeight="1">
      <c r="A125" s="9" t="inlineStr">
        <is>
          <t>9999</t>
        </is>
      </c>
      <c r="B125" s="9" t="inlineStr">
        <is>
          <t>Sundries</t>
        </is>
      </c>
      <c r="C125" s="9" t="inlineStr">
        <is>
          <t>L.S.</t>
        </is>
      </c>
      <c r="D125" s="9" t="inlineStr">
        <is>
          <t>13.52</t>
        </is>
      </c>
      <c r="E125" s="9" t="inlineStr"/>
      <c r="F125" s="9" t="inlineStr">
        <is>
          <t>2.00 27.04</t>
        </is>
      </c>
    </row>
    <row r="126" ht="11.5" customHeight="1">
      <c r="A126" s="9" t="inlineStr"/>
      <c r="B126" s="9" t="inlineStr">
        <is>
          <t>Cost of 1.00 cum</t>
        </is>
      </c>
      <c r="C126" s="9" t="inlineStr"/>
      <c r="D126" s="9" t="inlineStr"/>
      <c r="E126" s="9" t="inlineStr"/>
      <c r="F126" s="9" t="inlineStr">
        <is>
          <t>2874.64</t>
        </is>
      </c>
    </row>
    <row r="127" ht="11.5" customHeight="1">
      <c r="A127" s="9" t="inlineStr"/>
      <c r="B127" s="9" t="inlineStr">
        <is>
          <t>Say</t>
        </is>
      </c>
      <c r="C127" s="9" t="inlineStr"/>
      <c r="D127" s="9" t="inlineStr"/>
      <c r="E127" s="9" t="inlineStr"/>
      <c r="F127" s="9" t="inlineStr">
        <is>
          <t>2874.65</t>
        </is>
      </c>
    </row>
    <row r="128" ht="11.5" customHeight="1">
      <c r="A128" s="9" t="inlineStr">
        <is>
          <t>3.7</t>
        </is>
      </c>
      <c r="B128" s="9" t="inlineStr">
        <is>
          <t>Cement mortar 1:2 (1 cement : 2 coarse</t>
        </is>
      </c>
      <c r="C128" s="9" t="inlineStr">
        <is>
          <t>sand).</t>
        </is>
      </c>
      <c r="D128" s="9" t="inlineStr"/>
      <c r="E128" s="9" t="inlineStr"/>
      <c r="F128" s="9" t="inlineStr"/>
    </row>
    <row r="129" ht="11.5" customHeight="1">
      <c r="A129" s="10" t="inlineStr">
        <is>
          <t>Code</t>
        </is>
      </c>
      <c r="B129" s="10" t="inlineStr">
        <is>
          <t>Description</t>
        </is>
      </c>
      <c r="C129" s="10" t="inlineStr">
        <is>
          <t>Unit</t>
        </is>
      </c>
      <c r="D129" s="10" t="inlineStr">
        <is>
          <t>Quantity</t>
        </is>
      </c>
      <c r="E129" s="10" t="inlineStr">
        <is>
          <t>Rate</t>
        </is>
      </c>
      <c r="F129" s="10" t="inlineStr">
        <is>
          <t>Amount</t>
        </is>
      </c>
    </row>
    <row r="130" ht="11.5" customHeight="1">
      <c r="A130" s="9" t="inlineStr"/>
      <c r="B130" s="9" t="inlineStr">
        <is>
          <t>Details of cost for 1 cum</t>
        </is>
      </c>
      <c r="C130" s="9" t="inlineStr"/>
      <c r="D130" s="9" t="inlineStr"/>
      <c r="E130" s="9" t="inlineStr"/>
      <c r="F130" s="9" t="inlineStr"/>
    </row>
    <row r="131" ht="11.5" customHeight="1">
      <c r="A131" s="9" t="inlineStr"/>
      <c r="B131" s="9" t="inlineStr">
        <is>
          <t>MATERIAL</t>
        </is>
      </c>
      <c r="C131" s="9" t="inlineStr"/>
      <c r="D131" s="9" t="inlineStr"/>
      <c r="E131" s="9" t="inlineStr"/>
      <c r="F131" s="9" t="inlineStr"/>
    </row>
    <row r="132" ht="11.5" customHeight="1">
      <c r="A132" s="9" t="inlineStr"/>
      <c r="B132" s="9" t="inlineStr">
        <is>
          <t>(0.476 cum. of cement = 0.68 tonne) Cement</t>
        </is>
      </c>
      <c r="C132" s="9" t="inlineStr"/>
      <c r="D132" s="9" t="inlineStr"/>
      <c r="E132" s="9" t="inlineStr"/>
      <c r="F132" s="9" t="inlineStr"/>
    </row>
    <row r="133" ht="11.5" customHeight="1">
      <c r="A133" s="9" t="inlineStr"/>
      <c r="B133" s="9" t="inlineStr">
        <is>
          <t>required for cement mortar is 47.50%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>
        <is>
          <t>0367</t>
        </is>
      </c>
      <c r="B134" s="9" t="inlineStr">
        <is>
          <t>Portland Cement</t>
        </is>
      </c>
      <c r="C134" s="9" t="inlineStr">
        <is>
          <t>tonne</t>
        </is>
      </c>
      <c r="D134" s="9" t="inlineStr">
        <is>
          <t>0.68</t>
        </is>
      </c>
      <c r="E134" s="9" t="inlineStr">
        <is>
          <t>4940.00</t>
        </is>
      </c>
      <c r="F134" s="9" t="inlineStr">
        <is>
          <t>3359.20</t>
        </is>
      </c>
    </row>
    <row r="135" ht="11.5" customHeight="1">
      <c r="A135" s="9" t="inlineStr">
        <is>
          <t>2209</t>
        </is>
      </c>
      <c r="B135" s="9" t="inlineStr">
        <is>
          <t>Carriage of Cement</t>
        </is>
      </c>
      <c r="C135" s="9" t="inlineStr">
        <is>
          <t>tonne</t>
        </is>
      </c>
      <c r="D135" s="9" t="inlineStr">
        <is>
          <t>0.68</t>
        </is>
      </c>
      <c r="E135" s="9" t="inlineStr"/>
      <c r="F135" s="9" t="inlineStr">
        <is>
          <t>92.24 62.72</t>
        </is>
      </c>
    </row>
    <row r="136" ht="11.5" customHeight="1">
      <c r="A136" s="9" t="inlineStr">
        <is>
          <t>0982</t>
        </is>
      </c>
      <c r="B136" s="9" t="inlineStr">
        <is>
          <t>Coarse sand (zone III)</t>
        </is>
      </c>
      <c r="C136" s="9" t="inlineStr">
        <is>
          <t>cum</t>
        </is>
      </c>
      <c r="D136" s="9" t="inlineStr">
        <is>
          <t>0.95</t>
        </is>
      </c>
      <c r="E136" s="9" t="inlineStr">
        <is>
          <t>1350.00</t>
        </is>
      </c>
      <c r="F136" s="9" t="inlineStr">
        <is>
          <t>1282.50</t>
        </is>
      </c>
    </row>
    <row r="137" ht="11.5" customHeight="1">
      <c r="A137" s="9" t="inlineStr">
        <is>
          <t>2203</t>
        </is>
      </c>
      <c r="B137" s="9" t="inlineStr">
        <is>
          <t>Carriage of Coarse sand</t>
        </is>
      </c>
      <c r="C137" s="9" t="inlineStr">
        <is>
          <t>cum</t>
        </is>
      </c>
      <c r="D137" s="9" t="inlineStr">
        <is>
          <t>0.95</t>
        </is>
      </c>
      <c r="E137" s="9" t="inlineStr">
        <is>
          <t>103.77</t>
        </is>
      </c>
      <c r="F137" s="9" t="inlineStr">
        <is>
          <t>98.58</t>
        </is>
      </c>
    </row>
    <row r="138" ht="11.5" customHeight="1">
      <c r="A138" s="9" t="inlineStr"/>
      <c r="B138" s="9" t="inlineStr">
        <is>
          <t>LABOUR</t>
        </is>
      </c>
      <c r="C138" s="9" t="inlineStr"/>
      <c r="D138" s="9" t="inlineStr"/>
      <c r="E138" s="9" t="inlineStr"/>
      <c r="F138" s="9" t="inlineStr"/>
    </row>
    <row r="139" ht="11.5" customHeight="1">
      <c r="A139" s="9" t="inlineStr"/>
      <c r="B139" s="9" t="inlineStr">
        <is>
          <t>For measuring, carrying, depositing and</t>
        </is>
      </c>
      <c r="C139" s="9" t="inlineStr"/>
      <c r="D139" s="9" t="inlineStr"/>
      <c r="E139" s="9" t="inlineStr"/>
      <c r="F139" s="9" t="inlineStr"/>
    </row>
    <row r="140" ht="11.5" customHeight="1">
      <c r="A140" s="9" t="inlineStr"/>
      <c r="B140" s="9" t="inlineStr">
        <is>
          <t>mixing-</t>
        </is>
      </c>
      <c r="C140" s="9" t="inlineStr"/>
      <c r="D140" s="9" t="inlineStr"/>
      <c r="E140" s="9" t="inlineStr"/>
      <c r="F140" s="9" t="inlineStr"/>
    </row>
    <row r="141" ht="11.5" customHeight="1">
      <c r="A141" s="9" t="inlineStr">
        <is>
          <t>0114</t>
        </is>
      </c>
      <c r="B141" s="9" t="inlineStr">
        <is>
          <t>Beldar</t>
        </is>
      </c>
      <c r="C141" s="9" t="inlineStr">
        <is>
          <t>day</t>
        </is>
      </c>
      <c r="D141" s="9" t="inlineStr">
        <is>
          <t>0.75</t>
        </is>
      </c>
      <c r="E141" s="9" t="inlineStr">
        <is>
          <t>558.00</t>
        </is>
      </c>
      <c r="F141" s="9" t="inlineStr">
        <is>
          <t>418.50</t>
        </is>
      </c>
    </row>
    <row r="142" ht="11.5" customHeight="1">
      <c r="A142" s="9" t="inlineStr">
        <is>
          <t>0101</t>
        </is>
      </c>
      <c r="B142" s="9" t="inlineStr">
        <is>
          <t>Bhisti</t>
        </is>
      </c>
      <c r="C142" s="9" t="inlineStr">
        <is>
          <t>day</t>
        </is>
      </c>
      <c r="D142" s="9" t="inlineStr">
        <is>
          <t>0.07</t>
        </is>
      </c>
      <c r="E142" s="9" t="inlineStr">
        <is>
          <t>617.00</t>
        </is>
      </c>
      <c r="F142" s="9" t="inlineStr">
        <is>
          <t>43.19</t>
        </is>
      </c>
    </row>
    <row r="143" ht="11.5" customHeight="1">
      <c r="A143" s="9" t="inlineStr">
        <is>
          <t>9999</t>
        </is>
      </c>
      <c r="B143" s="9" t="inlineStr">
        <is>
          <t>Hire and running charges of mechanical</t>
        </is>
      </c>
      <c r="C143" s="9" t="inlineStr"/>
      <c r="D143" s="9" t="inlineStr"/>
      <c r="E143" s="9" t="inlineStr"/>
      <c r="F143" s="9" t="inlineStr"/>
    </row>
    <row r="144" ht="11.5" customHeight="1">
      <c r="A144" s="9" t="inlineStr"/>
      <c r="B144" s="9" t="inlineStr">
        <is>
          <t>mixer</t>
        </is>
      </c>
      <c r="C144" s="9" t="inlineStr">
        <is>
          <t>L.S.</t>
        </is>
      </c>
      <c r="D144" s="9" t="inlineStr">
        <is>
          <t>26.91</t>
        </is>
      </c>
      <c r="E144" s="9" t="inlineStr"/>
      <c r="F144" s="9" t="inlineStr">
        <is>
          <t>2.00 53.82</t>
        </is>
      </c>
    </row>
    <row r="145" ht="11.5" customHeight="1">
      <c r="A145" s="9" t="inlineStr">
        <is>
          <t>9999</t>
        </is>
      </c>
      <c r="B145" s="9" t="inlineStr">
        <is>
          <t>Sundries</t>
        </is>
      </c>
      <c r="C145" s="9" t="inlineStr">
        <is>
          <t>L.S.</t>
        </is>
      </c>
      <c r="D145" s="9" t="inlineStr">
        <is>
          <t>13.52</t>
        </is>
      </c>
      <c r="E145" s="9" t="inlineStr"/>
      <c r="F145" s="9" t="inlineStr">
        <is>
          <t>2.00 27.04</t>
        </is>
      </c>
    </row>
    <row r="147" ht="11.5" customHeight="1">
      <c r="A147" s="9" t="inlineStr">
        <is>
          <t>3.8</t>
        </is>
      </c>
      <c r="B147" s="9" t="inlineStr">
        <is>
          <t>Cement mortar 1:3 (1 cement : 3 coarse</t>
        </is>
      </c>
      <c r="C147" s="9" t="inlineStr">
        <is>
          <t>sand).</t>
        </is>
      </c>
      <c r="D147" s="9" t="inlineStr"/>
      <c r="E147" s="9" t="inlineStr"/>
      <c r="F147" s="9" t="inlineStr"/>
    </row>
    <row r="148" ht="11.5" customHeight="1">
      <c r="A148" s="10" t="inlineStr">
        <is>
          <t>Code</t>
        </is>
      </c>
      <c r="B148" s="10" t="inlineStr">
        <is>
          <t>Description</t>
        </is>
      </c>
      <c r="C148" s="10" t="inlineStr">
        <is>
          <t>Unit</t>
        </is>
      </c>
      <c r="D148" s="10" t="inlineStr">
        <is>
          <t>Quantity</t>
        </is>
      </c>
      <c r="E148" s="10" t="inlineStr">
        <is>
          <t>Rate</t>
        </is>
      </c>
      <c r="F148" s="10" t="inlineStr">
        <is>
          <t>Amount</t>
        </is>
      </c>
    </row>
    <row r="149" ht="11.5" customHeight="1">
      <c r="A149" s="9" t="inlineStr"/>
      <c r="B149" s="9" t="inlineStr">
        <is>
          <t>Details of cost for 1 cum</t>
        </is>
      </c>
      <c r="C149" s="9" t="inlineStr"/>
      <c r="D149" s="9" t="inlineStr"/>
      <c r="E149" s="9" t="inlineStr"/>
      <c r="F149" s="9" t="inlineStr"/>
    </row>
    <row r="150" ht="11.5" customHeight="1">
      <c r="A150" s="9" t="inlineStr"/>
      <c r="B150" s="9" t="inlineStr">
        <is>
          <t>MATERIAL</t>
        </is>
      </c>
      <c r="C150" s="9" t="inlineStr"/>
      <c r="D150" s="9" t="inlineStr"/>
      <c r="E150" s="9" t="inlineStr"/>
      <c r="F150" s="9" t="inlineStr"/>
    </row>
    <row r="151" ht="11.5" customHeight="1">
      <c r="A151" s="9" t="inlineStr"/>
      <c r="B151" s="9" t="inlineStr">
        <is>
          <t>(0.357 cum. of cement = 0.51 tonne) Cement</t>
        </is>
      </c>
      <c r="C151" s="9" t="inlineStr"/>
      <c r="D151" s="9" t="inlineStr"/>
      <c r="E151" s="9" t="inlineStr"/>
      <c r="F151" s="9" t="inlineStr"/>
    </row>
    <row r="152" ht="11.5" customHeight="1">
      <c r="A152" s="9" t="inlineStr"/>
      <c r="B152" s="9" t="inlineStr">
        <is>
          <t>required for cement mortar is 35.70%</t>
        </is>
      </c>
      <c r="C152" s="9" t="inlineStr"/>
      <c r="D152" s="9" t="inlineStr"/>
      <c r="E152" s="9" t="inlineStr"/>
      <c r="F152" s="9" t="inlineStr"/>
    </row>
    <row r="153" ht="11.5" customHeight="1">
      <c r="A153" s="9" t="inlineStr">
        <is>
          <t>0367</t>
        </is>
      </c>
      <c r="B153" s="9" t="inlineStr">
        <is>
          <t>Portland Cement</t>
        </is>
      </c>
      <c r="C153" s="9" t="inlineStr">
        <is>
          <t>tonne</t>
        </is>
      </c>
      <c r="D153" s="9" t="inlineStr">
        <is>
          <t>0.51</t>
        </is>
      </c>
      <c r="E153" s="9" t="inlineStr">
        <is>
          <t>4940.00</t>
        </is>
      </c>
      <c r="F153" s="9" t="inlineStr">
        <is>
          <t>2519.40</t>
        </is>
      </c>
    </row>
    <row r="154" ht="11.5" customHeight="1">
      <c r="A154" s="9" t="inlineStr">
        <is>
          <t>2209</t>
        </is>
      </c>
      <c r="B154" s="9" t="inlineStr">
        <is>
          <t>Carriage of Cement</t>
        </is>
      </c>
      <c r="C154" s="9" t="inlineStr">
        <is>
          <t>tonne</t>
        </is>
      </c>
      <c r="D154" s="9" t="inlineStr">
        <is>
          <t>0.51</t>
        </is>
      </c>
      <c r="E154" s="9" t="inlineStr"/>
      <c r="F154" s="9" t="inlineStr">
        <is>
          <t>92.24 47.04</t>
        </is>
      </c>
    </row>
    <row r="155" ht="11.5" customHeight="1">
      <c r="A155" s="9" t="inlineStr">
        <is>
          <t>0982</t>
        </is>
      </c>
      <c r="B155" s="9" t="inlineStr">
        <is>
          <t>Coarse sand (zone III)</t>
        </is>
      </c>
      <c r="C155" s="9" t="inlineStr">
        <is>
          <t>cum</t>
        </is>
      </c>
      <c r="D155" s="9" t="inlineStr">
        <is>
          <t>1.07</t>
        </is>
      </c>
      <c r="E155" s="9" t="inlineStr">
        <is>
          <t>1350.00</t>
        </is>
      </c>
      <c r="F155" s="9" t="inlineStr">
        <is>
          <t>1444.50</t>
        </is>
      </c>
    </row>
    <row r="156" ht="11.5" customHeight="1">
      <c r="A156" s="9" t="inlineStr">
        <is>
          <t>2203</t>
        </is>
      </c>
      <c r="B156" s="9" t="inlineStr">
        <is>
          <t>Carriage of Coarse sand</t>
        </is>
      </c>
      <c r="C156" s="9" t="inlineStr">
        <is>
          <t>cum</t>
        </is>
      </c>
      <c r="D156" s="9" t="inlineStr">
        <is>
          <t>1.07</t>
        </is>
      </c>
      <c r="E156" s="9" t="inlineStr">
        <is>
          <t>103.77</t>
        </is>
      </c>
      <c r="F156" s="9" t="inlineStr">
        <is>
          <t>111.03</t>
        </is>
      </c>
    </row>
    <row r="157" ht="11.5" customHeight="1">
      <c r="A157" s="9" t="inlineStr"/>
      <c r="B157" s="9" t="inlineStr">
        <is>
          <t>LABOUR</t>
        </is>
      </c>
      <c r="C157" s="9" t="inlineStr"/>
      <c r="D157" s="9" t="inlineStr"/>
      <c r="E157" s="9" t="inlineStr"/>
      <c r="F157" s="9" t="inlineStr"/>
    </row>
    <row r="158" ht="11.5" customHeight="1">
      <c r="A158" s="9" t="inlineStr"/>
      <c r="B158" s="9" t="inlineStr">
        <is>
          <t>For measuring, carrying, depositing and</t>
        </is>
      </c>
      <c r="C158" s="9" t="inlineStr"/>
      <c r="D158" s="9" t="inlineStr"/>
      <c r="E158" s="9" t="inlineStr"/>
      <c r="F158" s="9" t="inlineStr"/>
    </row>
    <row r="159" ht="11.5" customHeight="1">
      <c r="A159" s="9" t="inlineStr"/>
      <c r="B159" s="9" t="inlineStr">
        <is>
          <t>mixing-</t>
        </is>
      </c>
      <c r="C159" s="9" t="inlineStr"/>
      <c r="D159" s="9" t="inlineStr"/>
      <c r="E159" s="9" t="inlineStr"/>
      <c r="F159" s="9" t="inlineStr"/>
    </row>
    <row r="160" ht="11.5" customHeight="1">
      <c r="A160" s="9" t="inlineStr">
        <is>
          <t>0114</t>
        </is>
      </c>
      <c r="B160" s="9" t="inlineStr">
        <is>
          <t>Beldar</t>
        </is>
      </c>
      <c r="C160" s="9" t="inlineStr">
        <is>
          <t>day</t>
        </is>
      </c>
      <c r="D160" s="9" t="inlineStr">
        <is>
          <t>0.75</t>
        </is>
      </c>
      <c r="E160" s="9" t="inlineStr">
        <is>
          <t>558.00</t>
        </is>
      </c>
      <c r="F160" s="9" t="inlineStr">
        <is>
          <t>418.50</t>
        </is>
      </c>
    </row>
    <row r="161" ht="11.5" customHeight="1">
      <c r="A161" s="9" t="inlineStr">
        <is>
          <t>0101</t>
        </is>
      </c>
      <c r="B161" s="9" t="inlineStr">
        <is>
          <t>Bhisti</t>
        </is>
      </c>
      <c r="C161" s="9" t="inlineStr">
        <is>
          <t>day</t>
        </is>
      </c>
      <c r="D161" s="9" t="inlineStr">
        <is>
          <t>0.07</t>
        </is>
      </c>
      <c r="E161" s="9" t="inlineStr">
        <is>
          <t>617.00</t>
        </is>
      </c>
      <c r="F161" s="9" t="inlineStr">
        <is>
          <t>43.19</t>
        </is>
      </c>
    </row>
    <row r="162" ht="11.5" customHeight="1">
      <c r="A162" s="9" t="inlineStr">
        <is>
          <t>9999</t>
        </is>
      </c>
      <c r="B162" s="9" t="inlineStr">
        <is>
          <t>Hire and running charges of mechanical</t>
        </is>
      </c>
      <c r="C162" s="9" t="inlineStr"/>
      <c r="D162" s="9" t="inlineStr"/>
      <c r="E162" s="9" t="inlineStr"/>
      <c r="F162" s="9" t="inlineStr"/>
    </row>
    <row r="163" ht="11.5" customHeight="1">
      <c r="A163" s="9" t="inlineStr"/>
      <c r="B163" s="9" t="inlineStr">
        <is>
          <t>mixer</t>
        </is>
      </c>
      <c r="C163" s="9" t="inlineStr">
        <is>
          <t>L.S.</t>
        </is>
      </c>
      <c r="D163" s="9" t="inlineStr">
        <is>
          <t>26.91</t>
        </is>
      </c>
      <c r="E163" s="9" t="inlineStr"/>
      <c r="F163" s="9" t="inlineStr">
        <is>
          <t>2.00 53.82</t>
        </is>
      </c>
    </row>
    <row r="164" ht="11.5" customHeight="1">
      <c r="A164" s="9" t="inlineStr">
        <is>
          <t>9999</t>
        </is>
      </c>
      <c r="B164" s="9" t="inlineStr">
        <is>
          <t>Sundries</t>
        </is>
      </c>
      <c r="C164" s="9" t="inlineStr">
        <is>
          <t>L.S.</t>
        </is>
      </c>
      <c r="D164" s="9" t="inlineStr">
        <is>
          <t>13.52</t>
        </is>
      </c>
      <c r="E164" s="9" t="inlineStr"/>
      <c r="F164" s="9" t="inlineStr">
        <is>
          <t>2.00 27.04</t>
        </is>
      </c>
    </row>
    <row r="165" ht="11.5" customHeight="1">
      <c r="A165" s="9" t="inlineStr"/>
      <c r="B165" s="9" t="inlineStr">
        <is>
          <t>Cost of 1.00 cum</t>
        </is>
      </c>
      <c r="C165" s="9" t="inlineStr"/>
      <c r="D165" s="9" t="inlineStr"/>
      <c r="E165" s="9" t="inlineStr"/>
      <c r="F165" s="9" t="inlineStr">
        <is>
          <t>4664.53</t>
        </is>
      </c>
    </row>
    <row r="166" ht="11.5" customHeight="1">
      <c r="A166" s="9" t="inlineStr"/>
      <c r="B166" s="9" t="inlineStr">
        <is>
          <t>Say</t>
        </is>
      </c>
      <c r="C166" s="9" t="inlineStr"/>
      <c r="D166" s="9" t="inlineStr"/>
      <c r="E166" s="9" t="inlineStr"/>
      <c r="F166" s="9" t="inlineStr">
        <is>
          <t>4664.55</t>
        </is>
      </c>
    </row>
    <row r="167" ht="11.5" customHeight="1">
      <c r="A167" s="9" t="inlineStr">
        <is>
          <t>3.9</t>
        </is>
      </c>
      <c r="B167" s="9" t="inlineStr">
        <is>
          <t>Cement mortar 1:4 (1 cement : 4 coarse</t>
        </is>
      </c>
      <c r="C167" s="9" t="inlineStr">
        <is>
          <t>sand).</t>
        </is>
      </c>
      <c r="D167" s="9" t="inlineStr"/>
      <c r="E167" s="9" t="inlineStr"/>
      <c r="F167" s="9" t="inlineStr"/>
    </row>
    <row r="168" ht="11.5" customHeight="1">
      <c r="A168" s="10" t="inlineStr">
        <is>
          <t>Code</t>
        </is>
      </c>
      <c r="B168" s="10" t="inlineStr">
        <is>
          <t>Description</t>
        </is>
      </c>
      <c r="C168" s="10" t="inlineStr">
        <is>
          <t>Unit</t>
        </is>
      </c>
      <c r="D168" s="10" t="inlineStr">
        <is>
          <t>Quantity</t>
        </is>
      </c>
      <c r="E168" s="10" t="inlineStr">
        <is>
          <t>Rate</t>
        </is>
      </c>
      <c r="F168" s="10" t="inlineStr">
        <is>
          <t>Amount</t>
        </is>
      </c>
    </row>
    <row r="169" ht="11.5" customHeight="1">
      <c r="A169" s="9" t="inlineStr"/>
      <c r="B169" s="9" t="inlineStr">
        <is>
          <t>Details of cost for 1 cum</t>
        </is>
      </c>
      <c r="C169" s="9" t="inlineStr"/>
      <c r="D169" s="9" t="inlineStr"/>
      <c r="E169" s="9" t="inlineStr"/>
      <c r="F169" s="9" t="inlineStr"/>
    </row>
    <row r="170" ht="11.5" customHeight="1">
      <c r="A170" s="9" t="inlineStr"/>
      <c r="B170" s="9" t="inlineStr">
        <is>
          <t>MATERIAL</t>
        </is>
      </c>
      <c r="C170" s="9" t="inlineStr"/>
      <c r="D170" s="9" t="inlineStr"/>
      <c r="E170" s="9" t="inlineStr"/>
      <c r="F170" s="9" t="inlineStr"/>
    </row>
    <row r="171" ht="11.5" customHeight="1">
      <c r="A171" s="9" t="inlineStr"/>
      <c r="B171" s="9" t="inlineStr">
        <is>
          <t>(0.268 cum. of cement = 0.38 tonne) Cement</t>
        </is>
      </c>
      <c r="C171" s="9" t="inlineStr"/>
      <c r="D171" s="9" t="inlineStr"/>
      <c r="E171" s="9" t="inlineStr"/>
      <c r="F171" s="9" t="inlineStr"/>
    </row>
    <row r="172" ht="11.5" customHeight="1">
      <c r="A172" s="9" t="inlineStr"/>
      <c r="B172" s="9" t="inlineStr">
        <is>
          <t>required for cement mortar is 26.80%</t>
        </is>
      </c>
      <c r="C172" s="9" t="inlineStr"/>
      <c r="D172" s="9" t="inlineStr"/>
      <c r="E172" s="9" t="inlineStr"/>
      <c r="F172" s="9" t="inlineStr"/>
    </row>
    <row r="173" ht="11.5" customHeight="1">
      <c r="A173" s="9" t="inlineStr">
        <is>
          <t>0367</t>
        </is>
      </c>
      <c r="B173" s="9" t="inlineStr">
        <is>
          <t>Portland Cement</t>
        </is>
      </c>
      <c r="C173" s="9" t="inlineStr">
        <is>
          <t>tonne</t>
        </is>
      </c>
      <c r="D173" s="9" t="inlineStr">
        <is>
          <t>0.38</t>
        </is>
      </c>
      <c r="E173" s="9" t="inlineStr">
        <is>
          <t>4940.00</t>
        </is>
      </c>
      <c r="F173" s="9" t="inlineStr">
        <is>
          <t>1877.20</t>
        </is>
      </c>
    </row>
    <row r="174" ht="11.5" customHeight="1">
      <c r="A174" s="9" t="inlineStr">
        <is>
          <t>2209</t>
        </is>
      </c>
      <c r="B174" s="9" t="inlineStr">
        <is>
          <t>Carriage of Cement</t>
        </is>
      </c>
      <c r="C174" s="9" t="inlineStr">
        <is>
          <t>tonne</t>
        </is>
      </c>
      <c r="D174" s="9" t="inlineStr">
        <is>
          <t>0.38</t>
        </is>
      </c>
      <c r="E174" s="9" t="inlineStr"/>
      <c r="F174" s="9" t="inlineStr">
        <is>
          <t>92.24 35.05</t>
        </is>
      </c>
    </row>
    <row r="175" ht="11.5" customHeight="1">
      <c r="A175" s="9" t="inlineStr">
        <is>
          <t>0982</t>
        </is>
      </c>
      <c r="B175" s="9" t="inlineStr">
        <is>
          <t>Coarse sand (zone III)</t>
        </is>
      </c>
      <c r="C175" s="9" t="inlineStr">
        <is>
          <t>cum</t>
        </is>
      </c>
      <c r="D175" s="9" t="inlineStr">
        <is>
          <t>1.07</t>
        </is>
      </c>
      <c r="E175" s="9" t="inlineStr">
        <is>
          <t>1350.00</t>
        </is>
      </c>
      <c r="F175" s="9" t="inlineStr">
        <is>
          <t>1444.50</t>
        </is>
      </c>
    </row>
    <row r="176" ht="11.5" customHeight="1">
      <c r="A176" s="9" t="inlineStr">
        <is>
          <t>2203</t>
        </is>
      </c>
      <c r="B176" s="9" t="inlineStr">
        <is>
          <t>Carriage of Coarse sand</t>
        </is>
      </c>
      <c r="C176" s="9" t="inlineStr">
        <is>
          <t>cum</t>
        </is>
      </c>
      <c r="D176" s="9" t="inlineStr">
        <is>
          <t>1.07</t>
        </is>
      </c>
      <c r="E176" s="9" t="inlineStr">
        <is>
          <t>103.77</t>
        </is>
      </c>
      <c r="F176" s="9" t="inlineStr">
        <is>
          <t>111.03</t>
        </is>
      </c>
    </row>
    <row r="177" ht="11.5" customHeight="1">
      <c r="A177" s="9" t="inlineStr"/>
      <c r="B177" s="9" t="inlineStr">
        <is>
          <t>LABOUR</t>
        </is>
      </c>
      <c r="C177" s="9" t="inlineStr"/>
      <c r="D177" s="9" t="inlineStr"/>
      <c r="E177" s="9" t="inlineStr"/>
      <c r="F177" s="9" t="inlineStr"/>
    </row>
    <row r="178" ht="11.5" customHeight="1">
      <c r="A178" s="9" t="inlineStr"/>
      <c r="B178" s="9" t="inlineStr">
        <is>
          <t>For measuring, carrying, depositing and</t>
        </is>
      </c>
      <c r="C178" s="9" t="inlineStr"/>
      <c r="D178" s="9" t="inlineStr"/>
      <c r="E178" s="9" t="inlineStr"/>
      <c r="F178" s="9" t="inlineStr"/>
    </row>
    <row r="179" ht="11.5" customHeight="1">
      <c r="A179" s="9" t="inlineStr"/>
      <c r="B179" s="9" t="inlineStr">
        <is>
          <t>mixing-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>
        <is>
          <t>0114</t>
        </is>
      </c>
      <c r="B180" s="9" t="inlineStr">
        <is>
          <t>Beldar</t>
        </is>
      </c>
      <c r="C180" s="9" t="inlineStr">
        <is>
          <t>day</t>
        </is>
      </c>
      <c r="D180" s="9" t="inlineStr">
        <is>
          <t>0.75</t>
        </is>
      </c>
      <c r="E180" s="9" t="inlineStr">
        <is>
          <t>558.00</t>
        </is>
      </c>
      <c r="F180" s="9" t="inlineStr">
        <is>
          <t>418.50</t>
        </is>
      </c>
    </row>
    <row r="181" ht="11.5" customHeight="1">
      <c r="A181" s="9" t="inlineStr">
        <is>
          <t>0101</t>
        </is>
      </c>
      <c r="B181" s="9" t="inlineStr">
        <is>
          <t>Bhisti</t>
        </is>
      </c>
      <c r="C181" s="9" t="inlineStr">
        <is>
          <t>day</t>
        </is>
      </c>
      <c r="D181" s="9" t="inlineStr">
        <is>
          <t>0.07</t>
        </is>
      </c>
      <c r="E181" s="9" t="inlineStr">
        <is>
          <t>617.00</t>
        </is>
      </c>
      <c r="F181" s="9" t="inlineStr">
        <is>
          <t>43.19</t>
        </is>
      </c>
    </row>
    <row r="182" ht="11.5" customHeight="1">
      <c r="A182" s="9" t="inlineStr">
        <is>
          <t>9999</t>
        </is>
      </c>
      <c r="B182" s="9" t="inlineStr">
        <is>
          <t>Hire and running charges of mechanical</t>
        </is>
      </c>
      <c r="C182" s="9" t="inlineStr"/>
      <c r="D182" s="9" t="inlineStr"/>
      <c r="E182" s="9" t="inlineStr"/>
      <c r="F182" s="9" t="inlineStr"/>
    </row>
    <row r="183" ht="11.5" customHeight="1">
      <c r="A183" s="9" t="inlineStr"/>
      <c r="B183" s="9" t="inlineStr">
        <is>
          <t>mixer</t>
        </is>
      </c>
      <c r="C183" s="9" t="inlineStr">
        <is>
          <t>L.S.</t>
        </is>
      </c>
      <c r="D183" s="9" t="inlineStr">
        <is>
          <t>26.91</t>
        </is>
      </c>
      <c r="E183" s="9" t="inlineStr"/>
      <c r="F183" s="9" t="inlineStr">
        <is>
          <t>2.00 53.82</t>
        </is>
      </c>
    </row>
    <row r="184" ht="11.5" customHeight="1">
      <c r="A184" s="9" t="inlineStr">
        <is>
          <t>9999</t>
        </is>
      </c>
      <c r="B184" s="9" t="inlineStr">
        <is>
          <t>Sundries</t>
        </is>
      </c>
      <c r="C184" s="9" t="inlineStr">
        <is>
          <t>L.S.</t>
        </is>
      </c>
      <c r="D184" s="9" t="inlineStr">
        <is>
          <t>13.52</t>
        </is>
      </c>
      <c r="E184" s="9" t="inlineStr"/>
      <c r="F184" s="9" t="inlineStr">
        <is>
          <t>2.00 27.04</t>
        </is>
      </c>
    </row>
    <row r="185" ht="11.5" customHeight="1">
      <c r="A185" s="9" t="inlineStr"/>
      <c r="B185" s="9" t="inlineStr">
        <is>
          <t>Cost of 1.00 cum</t>
        </is>
      </c>
      <c r="C185" s="9" t="inlineStr"/>
      <c r="D185" s="9" t="inlineStr"/>
      <c r="E185" s="9" t="inlineStr"/>
      <c r="F185" s="9" t="inlineStr">
        <is>
          <t>4010.34</t>
        </is>
      </c>
    </row>
    <row r="186" ht="11.5" customHeight="1">
      <c r="A186" s="9" t="inlineStr"/>
      <c r="B186" s="9" t="inlineStr">
        <is>
          <t>Say</t>
        </is>
      </c>
      <c r="C186" s="9" t="inlineStr"/>
      <c r="D186" s="9" t="inlineStr"/>
      <c r="E186" s="9" t="inlineStr"/>
      <c r="F186" s="9" t="inlineStr">
        <is>
          <t>4010.35</t>
        </is>
      </c>
    </row>
    <row r="187" ht="11.5" customHeight="1">
      <c r="A187" s="9" t="inlineStr">
        <is>
          <t>3.10</t>
        </is>
      </c>
      <c r="B187" s="9" t="inlineStr">
        <is>
          <t>Cement mortar 1:5 (1 cement : 5 coarse</t>
        </is>
      </c>
      <c r="C187" s="9" t="inlineStr">
        <is>
          <t>sand).</t>
        </is>
      </c>
      <c r="D187" s="9" t="inlineStr"/>
      <c r="E187" s="9" t="inlineStr"/>
      <c r="F187" s="9" t="inlineStr"/>
    </row>
    <row r="188" ht="11.5" customHeight="1">
      <c r="A188" s="10" t="inlineStr">
        <is>
          <t>Code</t>
        </is>
      </c>
      <c r="B188" s="10" t="inlineStr">
        <is>
          <t>Description</t>
        </is>
      </c>
      <c r="C188" s="10" t="inlineStr">
        <is>
          <t>Unit</t>
        </is>
      </c>
      <c r="D188" s="10" t="inlineStr">
        <is>
          <t>Quantity</t>
        </is>
      </c>
      <c r="E188" s="10" t="inlineStr">
        <is>
          <t>Rate</t>
        </is>
      </c>
      <c r="F188" s="10" t="inlineStr">
        <is>
          <t>Amount</t>
        </is>
      </c>
    </row>
    <row r="189" ht="11.5" customHeight="1">
      <c r="A189" s="9" t="inlineStr"/>
      <c r="B189" s="9" t="inlineStr">
        <is>
          <t>Details of cost for 1 cum</t>
        </is>
      </c>
      <c r="C189" s="9" t="inlineStr"/>
      <c r="D189" s="9" t="inlineStr"/>
      <c r="E189" s="9" t="inlineStr"/>
      <c r="F189" s="9" t="inlineStr"/>
    </row>
    <row r="190" ht="11.5" customHeight="1">
      <c r="A190" s="9" t="inlineStr"/>
      <c r="B190" s="9" t="inlineStr">
        <is>
          <t>MATERIAL</t>
        </is>
      </c>
      <c r="C190" s="9" t="inlineStr"/>
      <c r="D190" s="9" t="inlineStr"/>
      <c r="E190" s="9" t="inlineStr"/>
      <c r="F190" s="9" t="inlineStr"/>
    </row>
    <row r="191" ht="11.5" customHeight="1">
      <c r="A191" s="9" t="inlineStr"/>
      <c r="B191" s="9" t="inlineStr">
        <is>
          <t>(0.214 cum. of cement = 0.31 tonne) Cement</t>
        </is>
      </c>
      <c r="C191" s="9" t="inlineStr"/>
      <c r="D191" s="9" t="inlineStr"/>
      <c r="E191" s="9" t="inlineStr"/>
      <c r="F191" s="9" t="inlineStr"/>
    </row>
    <row r="192" ht="11.5" customHeight="1">
      <c r="A192" s="9" t="inlineStr"/>
      <c r="B192" s="9" t="inlineStr">
        <is>
          <t>required for cement mortar is 21.40%</t>
        </is>
      </c>
      <c r="C192" s="9" t="inlineStr"/>
      <c r="D192" s="9" t="inlineStr"/>
      <c r="E192" s="9" t="inlineStr"/>
      <c r="F192" s="9" t="inlineStr"/>
    </row>
    <row r="194" ht="11.5" customHeight="1">
      <c r="A194" s="10" t="inlineStr">
        <is>
          <t>Code</t>
        </is>
      </c>
      <c r="B194" s="10" t="inlineStr">
        <is>
          <t>Description</t>
        </is>
      </c>
      <c r="C194" s="10" t="inlineStr">
        <is>
          <t>Unit</t>
        </is>
      </c>
      <c r="D194" s="10" t="inlineStr">
        <is>
          <t>Quantity</t>
        </is>
      </c>
      <c r="E194" s="10" t="inlineStr">
        <is>
          <t>Rate</t>
        </is>
      </c>
      <c r="F194" s="10" t="inlineStr">
        <is>
          <t>Amount</t>
        </is>
      </c>
    </row>
    <row r="195" ht="11.5" customHeight="1">
      <c r="A195" s="9" t="inlineStr">
        <is>
          <t>0982</t>
        </is>
      </c>
      <c r="B195" s="9" t="inlineStr">
        <is>
          <t>Coarse sand (zone III)</t>
        </is>
      </c>
      <c r="C195" s="9" t="inlineStr">
        <is>
          <t>cum</t>
        </is>
      </c>
      <c r="D195" s="9" t="inlineStr">
        <is>
          <t>1.07</t>
        </is>
      </c>
      <c r="E195" s="9" t="inlineStr">
        <is>
          <t>1350.00</t>
        </is>
      </c>
      <c r="F195" s="9" t="inlineStr">
        <is>
          <t>1444.50</t>
        </is>
      </c>
    </row>
    <row r="196" ht="11.5" customHeight="1">
      <c r="A196" s="9" t="inlineStr">
        <is>
          <t>2203</t>
        </is>
      </c>
      <c r="B196" s="9" t="inlineStr">
        <is>
          <t>Carriage of Coarse sand</t>
        </is>
      </c>
      <c r="C196" s="9" t="inlineStr">
        <is>
          <t>cum</t>
        </is>
      </c>
      <c r="D196" s="9" t="inlineStr">
        <is>
          <t>1.07</t>
        </is>
      </c>
      <c r="E196" s="9" t="inlineStr">
        <is>
          <t>103.77</t>
        </is>
      </c>
      <c r="F196" s="9" t="inlineStr">
        <is>
          <t>111.03</t>
        </is>
      </c>
    </row>
    <row r="197" ht="11.5" customHeight="1">
      <c r="A197" s="9" t="inlineStr"/>
      <c r="B197" s="9" t="inlineStr">
        <is>
          <t>LABOUR</t>
        </is>
      </c>
      <c r="C197" s="9" t="inlineStr"/>
      <c r="D197" s="9" t="inlineStr"/>
      <c r="E197" s="9" t="inlineStr"/>
      <c r="F197" s="9" t="inlineStr"/>
    </row>
    <row r="198" ht="11.5" customHeight="1">
      <c r="A198" s="9" t="inlineStr"/>
      <c r="B198" s="9" t="inlineStr">
        <is>
          <t>For measuring, carrying, depositing and</t>
        </is>
      </c>
      <c r="C198" s="9" t="inlineStr"/>
      <c r="D198" s="9" t="inlineStr"/>
      <c r="E198" s="9" t="inlineStr"/>
      <c r="F198" s="9" t="inlineStr"/>
    </row>
    <row r="199" ht="11.5" customHeight="1">
      <c r="A199" s="9" t="inlineStr"/>
      <c r="B199" s="9" t="inlineStr">
        <is>
          <t>mixing-</t>
        </is>
      </c>
      <c r="C199" s="9" t="inlineStr"/>
      <c r="D199" s="9" t="inlineStr"/>
      <c r="E199" s="9" t="inlineStr"/>
      <c r="F199" s="9" t="inlineStr"/>
    </row>
    <row r="200" ht="11.5" customHeight="1">
      <c r="A200" s="9" t="inlineStr">
        <is>
          <t>0114</t>
        </is>
      </c>
      <c r="B200" s="9" t="inlineStr">
        <is>
          <t>Beldar</t>
        </is>
      </c>
      <c r="C200" s="9" t="inlineStr">
        <is>
          <t>day</t>
        </is>
      </c>
      <c r="D200" s="9" t="inlineStr">
        <is>
          <t>0.75</t>
        </is>
      </c>
      <c r="E200" s="9" t="inlineStr">
        <is>
          <t>558.00</t>
        </is>
      </c>
      <c r="F200" s="9" t="inlineStr">
        <is>
          <t>418.50</t>
        </is>
      </c>
    </row>
    <row r="201" ht="11.5" customHeight="1">
      <c r="A201" s="9" t="inlineStr">
        <is>
          <t>0101</t>
        </is>
      </c>
      <c r="B201" s="9" t="inlineStr">
        <is>
          <t>Bhisti</t>
        </is>
      </c>
      <c r="C201" s="9" t="inlineStr">
        <is>
          <t>day</t>
        </is>
      </c>
      <c r="D201" s="9" t="inlineStr">
        <is>
          <t>0.07</t>
        </is>
      </c>
      <c r="E201" s="9" t="inlineStr">
        <is>
          <t>617.00</t>
        </is>
      </c>
      <c r="F201" s="9" t="inlineStr">
        <is>
          <t>43.19</t>
        </is>
      </c>
    </row>
    <row r="202" ht="11.5" customHeight="1">
      <c r="A202" s="9" t="inlineStr">
        <is>
          <t>9999</t>
        </is>
      </c>
      <c r="B202" s="9" t="inlineStr">
        <is>
          <t>Hire and running charges of mechanical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mixer</t>
        </is>
      </c>
      <c r="C203" s="9" t="inlineStr">
        <is>
          <t>L.S.</t>
        </is>
      </c>
      <c r="D203" s="9" t="inlineStr">
        <is>
          <t>26.91</t>
        </is>
      </c>
      <c r="E203" s="9" t="inlineStr"/>
      <c r="F203" s="9" t="inlineStr">
        <is>
          <t>2.00 53.82</t>
        </is>
      </c>
    </row>
    <row r="204" ht="11.5" customHeight="1">
      <c r="A204" s="9" t="inlineStr">
        <is>
          <t>9999</t>
        </is>
      </c>
      <c r="B204" s="9" t="inlineStr">
        <is>
          <t>Sundries</t>
        </is>
      </c>
      <c r="C204" s="9" t="inlineStr">
        <is>
          <t>L.S.</t>
        </is>
      </c>
      <c r="D204" s="9" t="inlineStr">
        <is>
          <t>13.52</t>
        </is>
      </c>
      <c r="E204" s="9" t="inlineStr"/>
      <c r="F204" s="9" t="inlineStr">
        <is>
          <t>2.00 27.04</t>
        </is>
      </c>
    </row>
    <row r="205" ht="11.5" customHeight="1">
      <c r="A205" s="9" t="inlineStr"/>
      <c r="B205" s="9" t="inlineStr">
        <is>
          <t>TOTAL</t>
        </is>
      </c>
      <c r="C205" s="9" t="inlineStr"/>
      <c r="D205" s="9" t="inlineStr"/>
      <c r="E205" s="9" t="inlineStr"/>
      <c r="F205" s="9" t="inlineStr">
        <is>
          <t>3658.08</t>
        </is>
      </c>
    </row>
    <row r="206" ht="11.5" customHeight="1">
      <c r="A206" s="9" t="inlineStr"/>
      <c r="B206" s="9" t="inlineStr">
        <is>
          <t>Say</t>
        </is>
      </c>
      <c r="C206" s="9" t="inlineStr"/>
      <c r="D206" s="9" t="inlineStr"/>
      <c r="E206" s="9" t="inlineStr"/>
      <c r="F206" s="9" t="inlineStr">
        <is>
          <t>3658.10</t>
        </is>
      </c>
    </row>
    <row r="207" ht="11.5" customHeight="1">
      <c r="A207" s="9" t="inlineStr">
        <is>
          <t>3.11</t>
        </is>
      </c>
      <c r="B207" s="9" t="inlineStr">
        <is>
          <t>Cement mortar 1:6 (1 cement : 6 coarse</t>
        </is>
      </c>
      <c r="C207" s="9" t="inlineStr">
        <is>
          <t>sand).</t>
        </is>
      </c>
      <c r="D207" s="9" t="inlineStr"/>
      <c r="E207" s="9" t="inlineStr"/>
      <c r="F207" s="9" t="inlineStr"/>
    </row>
    <row r="208" ht="11.5" customHeight="1">
      <c r="A208" s="10" t="inlineStr">
        <is>
          <t>Code</t>
        </is>
      </c>
      <c r="B208" s="10" t="inlineStr">
        <is>
          <t>Description</t>
        </is>
      </c>
      <c r="C208" s="10" t="inlineStr">
        <is>
          <t>Unit</t>
        </is>
      </c>
      <c r="D208" s="10" t="inlineStr">
        <is>
          <t>Quantity</t>
        </is>
      </c>
      <c r="E208" s="10" t="inlineStr">
        <is>
          <t>Rate</t>
        </is>
      </c>
      <c r="F208" s="10" t="inlineStr">
        <is>
          <t>Amount</t>
        </is>
      </c>
    </row>
    <row r="209" ht="11.5" customHeight="1">
      <c r="A209" s="9" t="inlineStr"/>
      <c r="B209" s="9" t="inlineStr">
        <is>
          <t>Details of cost for 1 cum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/>
      <c r="B210" s="9" t="inlineStr">
        <is>
          <t>MATERIAL</t>
        </is>
      </c>
      <c r="C210" s="9" t="inlineStr"/>
      <c r="D210" s="9" t="inlineStr"/>
      <c r="E210" s="9" t="inlineStr"/>
      <c r="F210" s="9" t="inlineStr"/>
    </row>
    <row r="211" ht="11.5" customHeight="1">
      <c r="A211" s="9" t="inlineStr"/>
      <c r="B211" s="9" t="inlineStr">
        <is>
          <t>(0.178 cum. of cement = 0.25 tonne) Cement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/>
      <c r="B212" s="9" t="inlineStr">
        <is>
          <t>required for cement mortar is 17.80%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>
        <is>
          <t>0367</t>
        </is>
      </c>
      <c r="B213" s="9" t="inlineStr">
        <is>
          <t>Portland Cement</t>
        </is>
      </c>
      <c r="C213" s="9" t="inlineStr">
        <is>
          <t>tonne</t>
        </is>
      </c>
      <c r="D213" s="9" t="inlineStr">
        <is>
          <t>0.25</t>
        </is>
      </c>
      <c r="E213" s="9" t="inlineStr">
        <is>
          <t>4940.00</t>
        </is>
      </c>
      <c r="F213" s="9" t="inlineStr">
        <is>
          <t>1235.00</t>
        </is>
      </c>
    </row>
    <row r="214" ht="11.5" customHeight="1">
      <c r="A214" s="9" t="inlineStr">
        <is>
          <t>2209</t>
        </is>
      </c>
      <c r="B214" s="9" t="inlineStr">
        <is>
          <t>Carriage of Cement</t>
        </is>
      </c>
      <c r="C214" s="9" t="inlineStr">
        <is>
          <t>tonne</t>
        </is>
      </c>
      <c r="D214" s="9" t="inlineStr">
        <is>
          <t>0.25</t>
        </is>
      </c>
      <c r="E214" s="9" t="inlineStr"/>
      <c r="F214" s="9" t="inlineStr">
        <is>
          <t>92.24 23.06</t>
        </is>
      </c>
    </row>
    <row r="215" ht="11.5" customHeight="1">
      <c r="A215" s="9" t="inlineStr">
        <is>
          <t>0982</t>
        </is>
      </c>
      <c r="B215" s="9" t="inlineStr">
        <is>
          <t>Coarse sand (zone III)</t>
        </is>
      </c>
      <c r="C215" s="9" t="inlineStr">
        <is>
          <t>cum</t>
        </is>
      </c>
      <c r="D215" s="9" t="inlineStr">
        <is>
          <t>1.07</t>
        </is>
      </c>
      <c r="E215" s="9" t="inlineStr">
        <is>
          <t>1350.00</t>
        </is>
      </c>
      <c r="F215" s="9" t="inlineStr">
        <is>
          <t>1444.50</t>
        </is>
      </c>
    </row>
    <row r="216" ht="11.5" customHeight="1">
      <c r="A216" s="9" t="inlineStr">
        <is>
          <t>2203</t>
        </is>
      </c>
      <c r="B216" s="9" t="inlineStr">
        <is>
          <t>Carriage of Coarse sand</t>
        </is>
      </c>
      <c r="C216" s="9" t="inlineStr">
        <is>
          <t>cum</t>
        </is>
      </c>
      <c r="D216" s="9" t="inlineStr">
        <is>
          <t>1.07</t>
        </is>
      </c>
      <c r="E216" s="9" t="inlineStr">
        <is>
          <t>103.77</t>
        </is>
      </c>
      <c r="F216" s="9" t="inlineStr">
        <is>
          <t>111.03</t>
        </is>
      </c>
    </row>
    <row r="217" ht="11.5" customHeight="1">
      <c r="A217" s="9" t="inlineStr"/>
      <c r="B217" s="9" t="inlineStr">
        <is>
          <t>LABOUR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/>
      <c r="B218" s="9" t="inlineStr">
        <is>
          <t>For measuring, carrying, depositing and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mixing-</t>
        </is>
      </c>
      <c r="C219" s="9" t="inlineStr"/>
      <c r="D219" s="9" t="inlineStr"/>
      <c r="E219" s="9" t="inlineStr"/>
      <c r="F219" s="9" t="inlineStr"/>
    </row>
    <row r="220" ht="11.5" customHeight="1">
      <c r="A220" s="9" t="inlineStr">
        <is>
          <t>0114</t>
        </is>
      </c>
      <c r="B220" s="9" t="inlineStr">
        <is>
          <t>Beldar</t>
        </is>
      </c>
      <c r="C220" s="9" t="inlineStr">
        <is>
          <t>day</t>
        </is>
      </c>
      <c r="D220" s="9" t="inlineStr">
        <is>
          <t>0.75</t>
        </is>
      </c>
      <c r="E220" s="9" t="inlineStr">
        <is>
          <t>558.00</t>
        </is>
      </c>
      <c r="F220" s="9" t="inlineStr">
        <is>
          <t>418.50</t>
        </is>
      </c>
    </row>
    <row r="221" ht="11.5" customHeight="1">
      <c r="A221" s="9" t="inlineStr">
        <is>
          <t>0101</t>
        </is>
      </c>
      <c r="B221" s="9" t="inlineStr">
        <is>
          <t>Bhisti</t>
        </is>
      </c>
      <c r="C221" s="9" t="inlineStr">
        <is>
          <t>day</t>
        </is>
      </c>
      <c r="D221" s="9" t="inlineStr">
        <is>
          <t>0.07</t>
        </is>
      </c>
      <c r="E221" s="9" t="inlineStr">
        <is>
          <t>617.00</t>
        </is>
      </c>
      <c r="F221" s="9" t="inlineStr">
        <is>
          <t>43.19</t>
        </is>
      </c>
    </row>
    <row r="222" ht="11.5" customHeight="1">
      <c r="A222" s="9" t="inlineStr">
        <is>
          <t>9999</t>
        </is>
      </c>
      <c r="B222" s="9" t="inlineStr">
        <is>
          <t>Hire and running charges of mechanical</t>
        </is>
      </c>
      <c r="C222" s="9" t="inlineStr"/>
      <c r="D222" s="9" t="inlineStr"/>
      <c r="E222" s="9" t="inlineStr"/>
      <c r="F222" s="9" t="inlineStr"/>
    </row>
    <row r="223" ht="11.5" customHeight="1">
      <c r="A223" s="9" t="inlineStr"/>
      <c r="B223" s="9" t="inlineStr">
        <is>
          <t>mixer</t>
        </is>
      </c>
      <c r="C223" s="9" t="inlineStr">
        <is>
          <t>L.S.</t>
        </is>
      </c>
      <c r="D223" s="9" t="inlineStr">
        <is>
          <t>26.91</t>
        </is>
      </c>
      <c r="E223" s="9" t="inlineStr"/>
      <c r="F223" s="9" t="inlineStr">
        <is>
          <t>2.00 53.82</t>
        </is>
      </c>
    </row>
    <row r="224" ht="11.5" customHeight="1">
      <c r="A224" s="9" t="inlineStr">
        <is>
          <t>9999</t>
        </is>
      </c>
      <c r="B224" s="9" t="inlineStr">
        <is>
          <t>Sundries</t>
        </is>
      </c>
      <c r="C224" s="9" t="inlineStr">
        <is>
          <t>L.S.</t>
        </is>
      </c>
      <c r="D224" s="9" t="inlineStr">
        <is>
          <t>13.52</t>
        </is>
      </c>
      <c r="E224" s="9" t="inlineStr"/>
      <c r="F224" s="9" t="inlineStr">
        <is>
          <t>2.00 27.04</t>
        </is>
      </c>
    </row>
    <row r="225" ht="11.5" customHeight="1">
      <c r="A225" s="9" t="inlineStr"/>
      <c r="B225" s="9" t="inlineStr">
        <is>
          <t>Cost of 1.00 cum</t>
        </is>
      </c>
      <c r="C225" s="9" t="inlineStr"/>
      <c r="D225" s="9" t="inlineStr"/>
      <c r="E225" s="9" t="inlineStr"/>
      <c r="F225" s="9" t="inlineStr">
        <is>
          <t>3356.14</t>
        </is>
      </c>
    </row>
    <row r="226" ht="11.5" customHeight="1">
      <c r="A226" s="9" t="inlineStr"/>
      <c r="B226" s="9" t="inlineStr">
        <is>
          <t>Say</t>
        </is>
      </c>
      <c r="C226" s="9" t="inlineStr"/>
      <c r="D226" s="9" t="inlineStr"/>
      <c r="E226" s="9" t="inlineStr"/>
      <c r="F226" s="9" t="inlineStr">
        <is>
          <t>3356.15</t>
        </is>
      </c>
    </row>
    <row r="227" ht="11.5" customHeight="1">
      <c r="A227" s="9" t="inlineStr">
        <is>
          <t>3.12</t>
        </is>
      </c>
      <c r="B227" s="9" t="inlineStr">
        <is>
          <t>Cement mortar 1:2 (1 cement : 2 stone</t>
        </is>
      </c>
      <c r="C227" s="9" t="inlineStr">
        <is>
          <t>dust).</t>
        </is>
      </c>
      <c r="D227" s="9" t="inlineStr"/>
      <c r="E227" s="9" t="inlineStr"/>
      <c r="F227" s="9" t="inlineStr"/>
    </row>
    <row r="228" ht="11.5" customHeight="1">
      <c r="A228" s="10" t="inlineStr">
        <is>
          <t>Code</t>
        </is>
      </c>
      <c r="B228" s="10" t="inlineStr">
        <is>
          <t>Description</t>
        </is>
      </c>
      <c r="C228" s="10" t="inlineStr">
        <is>
          <t>Unit</t>
        </is>
      </c>
      <c r="D228" s="10" t="inlineStr">
        <is>
          <t>Quantity</t>
        </is>
      </c>
      <c r="E228" s="10" t="inlineStr">
        <is>
          <t>Rate</t>
        </is>
      </c>
      <c r="F228" s="10" t="inlineStr">
        <is>
          <t>Amount</t>
        </is>
      </c>
    </row>
    <row r="229" ht="11.5" customHeight="1">
      <c r="A229" s="9" t="inlineStr"/>
      <c r="B229" s="9" t="inlineStr">
        <is>
          <t>Details of cost for 1 cum</t>
        </is>
      </c>
      <c r="C229" s="9" t="inlineStr"/>
      <c r="D229" s="9" t="inlineStr"/>
      <c r="E229" s="9" t="inlineStr"/>
      <c r="F229" s="9" t="inlineStr"/>
    </row>
    <row r="230" ht="11.5" customHeight="1">
      <c r="A230" s="9" t="inlineStr"/>
      <c r="B230" s="9" t="inlineStr">
        <is>
          <t>MATERIAL</t>
        </is>
      </c>
      <c r="C230" s="9" t="inlineStr"/>
      <c r="D230" s="9" t="inlineStr"/>
      <c r="E230" s="9" t="inlineStr"/>
      <c r="F230" s="9" t="inlineStr"/>
    </row>
    <row r="231" ht="11.5" customHeight="1">
      <c r="A231" s="9" t="inlineStr"/>
      <c r="B231" s="9" t="inlineStr">
        <is>
          <t>(0.475 cum. of cement = 0.68 tonne) Cement</t>
        </is>
      </c>
      <c r="C231" s="9" t="inlineStr"/>
      <c r="D231" s="9" t="inlineStr"/>
      <c r="E231" s="9" t="inlineStr"/>
      <c r="F231" s="9" t="inlineStr"/>
    </row>
    <row r="232" ht="11.5" customHeight="1">
      <c r="A232" s="9" t="inlineStr"/>
      <c r="B232" s="9" t="inlineStr">
        <is>
          <t>required for cement mortar is 47.50%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>
        <is>
          <t>0367</t>
        </is>
      </c>
      <c r="B233" s="9" t="inlineStr">
        <is>
          <t>Portland Cement</t>
        </is>
      </c>
      <c r="C233" s="9" t="inlineStr">
        <is>
          <t>tonne</t>
        </is>
      </c>
      <c r="D233" s="9" t="inlineStr">
        <is>
          <t>0.68</t>
        </is>
      </c>
      <c r="E233" s="9" t="inlineStr">
        <is>
          <t>4940.00</t>
        </is>
      </c>
      <c r="F233" s="9" t="inlineStr">
        <is>
          <t>3359.20</t>
        </is>
      </c>
    </row>
    <row r="234" ht="11.5" customHeight="1">
      <c r="A234" s="9" t="inlineStr">
        <is>
          <t>2209</t>
        </is>
      </c>
      <c r="B234" s="9" t="inlineStr">
        <is>
          <t>Carriage of Cement</t>
        </is>
      </c>
      <c r="C234" s="9" t="inlineStr">
        <is>
          <t>tonne</t>
        </is>
      </c>
      <c r="D234" s="9" t="inlineStr">
        <is>
          <t>0.68</t>
        </is>
      </c>
      <c r="E234" s="9" t="inlineStr"/>
      <c r="F234" s="9" t="inlineStr">
        <is>
          <t>92.24 62.72</t>
        </is>
      </c>
    </row>
    <row r="235" ht="11.5" customHeight="1">
      <c r="A235" s="9" t="inlineStr">
        <is>
          <t>1159</t>
        </is>
      </c>
      <c r="B235" s="9" t="inlineStr">
        <is>
          <t>Stone dust</t>
        </is>
      </c>
      <c r="C235" s="9" t="inlineStr">
        <is>
          <t>cum</t>
        </is>
      </c>
      <c r="D235" s="9" t="inlineStr">
        <is>
          <t>0.95</t>
        </is>
      </c>
      <c r="E235" s="9" t="inlineStr">
        <is>
          <t>1100.00</t>
        </is>
      </c>
      <c r="F235" s="9" t="inlineStr">
        <is>
          <t>1045.00</t>
        </is>
      </c>
    </row>
    <row r="236" ht="11.5" customHeight="1">
      <c r="A236" s="9" t="inlineStr">
        <is>
          <t>2267</t>
        </is>
      </c>
      <c r="B236" s="9" t="inlineStr">
        <is>
          <t>Carriage of Stone dust</t>
        </is>
      </c>
      <c r="C236" s="9" t="inlineStr">
        <is>
          <t>cum</t>
        </is>
      </c>
      <c r="D236" s="9" t="inlineStr">
        <is>
          <t>0.95</t>
        </is>
      </c>
      <c r="E236" s="9" t="inlineStr">
        <is>
          <t>103.77</t>
        </is>
      </c>
      <c r="F236" s="9" t="inlineStr">
        <is>
          <t>98.58</t>
        </is>
      </c>
    </row>
    <row r="237" ht="11.5" customHeight="1">
      <c r="A237" s="9" t="inlineStr"/>
      <c r="B237" s="9" t="inlineStr">
        <is>
          <t>LABOUR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For measuring, carrying, depositing and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/>
      <c r="B239" s="9" t="inlineStr">
        <is>
          <t>mixing-</t>
        </is>
      </c>
      <c r="C239" s="9" t="inlineStr"/>
      <c r="D239" s="9" t="inlineStr"/>
      <c r="E239" s="9" t="inlineStr"/>
      <c r="F239" s="9" t="inlineStr"/>
    </row>
    <row r="241" ht="11.5" customHeight="1">
      <c r="A241" s="10" t="inlineStr">
        <is>
          <t>Code</t>
        </is>
      </c>
      <c r="B241" s="10" t="inlineStr">
        <is>
          <t>Description</t>
        </is>
      </c>
      <c r="C241" s="10" t="inlineStr">
        <is>
          <t>Unit</t>
        </is>
      </c>
      <c r="D241" s="10" t="inlineStr">
        <is>
          <t>Quantity</t>
        </is>
      </c>
      <c r="E241" s="10" t="inlineStr">
        <is>
          <t>Rate</t>
        </is>
      </c>
      <c r="F241" s="10" t="inlineStr">
        <is>
          <t>Amount</t>
        </is>
      </c>
    </row>
    <row r="242" ht="11.5" customHeight="1">
      <c r="A242" s="9" t="inlineStr">
        <is>
          <t>0114</t>
        </is>
      </c>
      <c r="B242" s="9" t="inlineStr">
        <is>
          <t>Beldar</t>
        </is>
      </c>
      <c r="C242" s="9" t="inlineStr">
        <is>
          <t>day</t>
        </is>
      </c>
      <c r="D242" s="9" t="inlineStr">
        <is>
          <t>0.75</t>
        </is>
      </c>
      <c r="E242" s="9" t="inlineStr">
        <is>
          <t>558.00</t>
        </is>
      </c>
      <c r="F242" s="9" t="inlineStr">
        <is>
          <t>418.50</t>
        </is>
      </c>
    </row>
    <row r="243" ht="11.5" customHeight="1">
      <c r="A243" s="9" t="inlineStr">
        <is>
          <t>0101</t>
        </is>
      </c>
      <c r="B243" s="9" t="inlineStr">
        <is>
          <t>Bhisti</t>
        </is>
      </c>
      <c r="C243" s="9" t="inlineStr">
        <is>
          <t>day</t>
        </is>
      </c>
      <c r="D243" s="9" t="inlineStr">
        <is>
          <t>0.07</t>
        </is>
      </c>
      <c r="E243" s="9" t="inlineStr">
        <is>
          <t>617.00</t>
        </is>
      </c>
      <c r="F243" s="9" t="inlineStr">
        <is>
          <t>43.19</t>
        </is>
      </c>
    </row>
    <row r="244" ht="11.5" customHeight="1">
      <c r="A244" s="9" t="inlineStr">
        <is>
          <t>9999</t>
        </is>
      </c>
      <c r="B244" s="9" t="inlineStr">
        <is>
          <t>Hire and running charges of mechanical</t>
        </is>
      </c>
      <c r="C244" s="9" t="inlineStr"/>
      <c r="D244" s="9" t="inlineStr"/>
      <c r="E244" s="9" t="inlineStr"/>
      <c r="F244" s="9" t="inlineStr"/>
    </row>
    <row r="245" ht="11.5" customHeight="1">
      <c r="A245" s="9" t="inlineStr"/>
      <c r="B245" s="9" t="inlineStr">
        <is>
          <t>mixer</t>
        </is>
      </c>
      <c r="C245" s="9" t="inlineStr">
        <is>
          <t>L.S.</t>
        </is>
      </c>
      <c r="D245" s="9" t="inlineStr">
        <is>
          <t>26.91</t>
        </is>
      </c>
      <c r="E245" s="9" t="inlineStr"/>
      <c r="F245" s="9" t="inlineStr">
        <is>
          <t>2.00 53.82</t>
        </is>
      </c>
    </row>
    <row r="246" ht="11.5" customHeight="1">
      <c r="A246" s="9" t="inlineStr">
        <is>
          <t>9999</t>
        </is>
      </c>
      <c r="B246" s="9" t="inlineStr">
        <is>
          <t>Sundries</t>
        </is>
      </c>
      <c r="C246" s="9" t="inlineStr">
        <is>
          <t>L.S.</t>
        </is>
      </c>
      <c r="D246" s="9" t="inlineStr">
        <is>
          <t>13.52</t>
        </is>
      </c>
      <c r="E246" s="9" t="inlineStr"/>
      <c r="F246" s="9" t="inlineStr">
        <is>
          <t>2.00 27.04</t>
        </is>
      </c>
    </row>
    <row r="247" ht="11.5" customHeight="1">
      <c r="A247" s="9" t="inlineStr"/>
      <c r="B247" s="9" t="inlineStr">
        <is>
          <t>Cost of 1.00 cum</t>
        </is>
      </c>
      <c r="C247" s="9" t="inlineStr"/>
      <c r="D247" s="9" t="inlineStr"/>
      <c r="E247" s="9" t="inlineStr"/>
      <c r="F247" s="9" t="inlineStr">
        <is>
          <t>5108.05</t>
        </is>
      </c>
    </row>
    <row r="248" ht="11.5" customHeight="1">
      <c r="A248" s="9" t="inlineStr"/>
      <c r="B248" s="9" t="inlineStr">
        <is>
          <t>Say</t>
        </is>
      </c>
      <c r="C248" s="9" t="inlineStr"/>
      <c r="D248" s="9" t="inlineStr"/>
      <c r="E248" s="9" t="inlineStr"/>
      <c r="F248" s="9" t="inlineStr">
        <is>
          <t>5108.05</t>
        </is>
      </c>
    </row>
    <row r="249" ht="11.5" customHeight="1">
      <c r="A249" s="9" t="inlineStr">
        <is>
          <t>3.13</t>
        </is>
      </c>
      <c r="B249" s="9" t="inlineStr">
        <is>
          <t>Cement mortar 1:2 (1 cement : 2 marble</t>
        </is>
      </c>
      <c r="C249" s="9" t="inlineStr">
        <is>
          <t>dust).</t>
        </is>
      </c>
      <c r="D249" s="9" t="inlineStr"/>
      <c r="E249" s="9" t="inlineStr"/>
      <c r="F249" s="9" t="inlineStr"/>
    </row>
    <row r="250" ht="11.5" customHeight="1">
      <c r="A250" s="10" t="inlineStr">
        <is>
          <t>Code</t>
        </is>
      </c>
      <c r="B250" s="10" t="inlineStr">
        <is>
          <t>Description</t>
        </is>
      </c>
      <c r="C250" s="10" t="inlineStr">
        <is>
          <t>Unit</t>
        </is>
      </c>
      <c r="D250" s="10" t="inlineStr">
        <is>
          <t>Quantity</t>
        </is>
      </c>
      <c r="E250" s="10" t="inlineStr">
        <is>
          <t>Rate</t>
        </is>
      </c>
      <c r="F250" s="10" t="inlineStr">
        <is>
          <t>Amount</t>
        </is>
      </c>
    </row>
    <row r="251" ht="11.5" customHeight="1">
      <c r="A251" s="9" t="inlineStr"/>
      <c r="B251" s="9" t="inlineStr">
        <is>
          <t>Details of cost for 1 cum</t>
        </is>
      </c>
      <c r="C251" s="9" t="inlineStr"/>
      <c r="D251" s="9" t="inlineStr"/>
      <c r="E251" s="9" t="inlineStr"/>
      <c r="F251" s="9" t="inlineStr"/>
    </row>
    <row r="252" ht="11.5" customHeight="1">
      <c r="A252" s="9" t="inlineStr"/>
      <c r="B252" s="9" t="inlineStr">
        <is>
          <t>MATERIAL</t>
        </is>
      </c>
      <c r="C252" s="9" t="inlineStr"/>
      <c r="D252" s="9" t="inlineStr"/>
      <c r="E252" s="9" t="inlineStr"/>
      <c r="F252" s="9" t="inlineStr"/>
    </row>
    <row r="253" ht="11.5" customHeight="1">
      <c r="A253" s="9" t="inlineStr"/>
      <c r="B253" s="9" t="inlineStr">
        <is>
          <t>(0.475 cum of cement = 0.68 tonne) Cement</t>
        </is>
      </c>
      <c r="C253" s="9" t="inlineStr"/>
      <c r="D253" s="9" t="inlineStr"/>
      <c r="E253" s="9" t="inlineStr"/>
      <c r="F253" s="9" t="inlineStr"/>
    </row>
    <row r="254" ht="11.5" customHeight="1">
      <c r="A254" s="9" t="inlineStr"/>
      <c r="B254" s="9" t="inlineStr">
        <is>
          <t>required for cement mortar is 47.50%</t>
        </is>
      </c>
      <c r="C254" s="9" t="inlineStr"/>
      <c r="D254" s="9" t="inlineStr"/>
      <c r="E254" s="9" t="inlineStr"/>
      <c r="F254" s="9" t="inlineStr"/>
    </row>
    <row r="255" ht="11.5" customHeight="1">
      <c r="A255" s="9" t="inlineStr">
        <is>
          <t>0367</t>
        </is>
      </c>
      <c r="B255" s="9" t="inlineStr">
        <is>
          <t>Portland Cement</t>
        </is>
      </c>
      <c r="C255" s="9" t="inlineStr">
        <is>
          <t>tonne</t>
        </is>
      </c>
      <c r="D255" s="9" t="inlineStr">
        <is>
          <t>0.68</t>
        </is>
      </c>
      <c r="E255" s="9" t="inlineStr">
        <is>
          <t>4940.00</t>
        </is>
      </c>
      <c r="F255" s="9" t="inlineStr">
        <is>
          <t>3359.20</t>
        </is>
      </c>
    </row>
    <row r="256" ht="11.5" customHeight="1">
      <c r="A256" s="9" t="inlineStr">
        <is>
          <t>2209</t>
        </is>
      </c>
      <c r="B256" s="9" t="inlineStr">
        <is>
          <t>Carriage of Cement</t>
        </is>
      </c>
      <c r="C256" s="9" t="inlineStr">
        <is>
          <t>tonne</t>
        </is>
      </c>
      <c r="D256" s="9" t="inlineStr">
        <is>
          <t>0.68</t>
        </is>
      </c>
      <c r="E256" s="9" t="inlineStr"/>
      <c r="F256" s="9" t="inlineStr">
        <is>
          <t>92.24 62.72</t>
        </is>
      </c>
    </row>
    <row r="257" ht="11.5" customHeight="1">
      <c r="A257" s="9" t="inlineStr">
        <is>
          <t>0784</t>
        </is>
      </c>
      <c r="B257" s="9" t="inlineStr">
        <is>
          <t>Marble dust/ powder</t>
        </is>
      </c>
      <c r="C257" s="9" t="inlineStr">
        <is>
          <t>cum</t>
        </is>
      </c>
      <c r="D257" s="9" t="inlineStr">
        <is>
          <t>0.95</t>
        </is>
      </c>
      <c r="E257" s="9" t="inlineStr">
        <is>
          <t>1130.00</t>
        </is>
      </c>
      <c r="F257" s="9" t="inlineStr">
        <is>
          <t>1073.50</t>
        </is>
      </c>
    </row>
    <row r="258" ht="11.5" customHeight="1">
      <c r="A258" s="9" t="inlineStr">
        <is>
          <t>2268</t>
        </is>
      </c>
      <c r="B258" s="9" t="inlineStr">
        <is>
          <t>Carriage of Marble dust and marble chips</t>
        </is>
      </c>
      <c r="C258" s="9" t="inlineStr">
        <is>
          <t>cum</t>
        </is>
      </c>
      <c r="D258" s="9" t="inlineStr">
        <is>
          <t>0.95</t>
        </is>
      </c>
      <c r="E258" s="9" t="inlineStr">
        <is>
          <t>103.77</t>
        </is>
      </c>
      <c r="F258" s="9" t="inlineStr">
        <is>
          <t>98.58</t>
        </is>
      </c>
    </row>
    <row r="259" ht="11.5" customHeight="1">
      <c r="A259" s="9" t="inlineStr"/>
      <c r="B259" s="9" t="inlineStr">
        <is>
          <t>LABOUR</t>
        </is>
      </c>
      <c r="C259" s="9" t="inlineStr"/>
      <c r="D259" s="9" t="inlineStr"/>
      <c r="E259" s="9" t="inlineStr"/>
      <c r="F259" s="9" t="inlineStr"/>
    </row>
    <row r="260" ht="11.5" customHeight="1">
      <c r="A260" s="9" t="inlineStr"/>
      <c r="B260" s="9" t="inlineStr">
        <is>
          <t>For measuring, carrying, depositing and</t>
        </is>
      </c>
      <c r="C260" s="9" t="inlineStr"/>
      <c r="D260" s="9" t="inlineStr"/>
      <c r="E260" s="9" t="inlineStr"/>
      <c r="F260" s="9" t="inlineStr"/>
    </row>
    <row r="261" ht="11.5" customHeight="1">
      <c r="A261" s="9" t="inlineStr"/>
      <c r="B261" s="9" t="inlineStr">
        <is>
          <t>mixing</t>
        </is>
      </c>
      <c r="C261" s="9" t="inlineStr"/>
      <c r="D261" s="9" t="inlineStr"/>
      <c r="E261" s="9" t="inlineStr"/>
      <c r="F261" s="9" t="inlineStr"/>
    </row>
    <row r="262" ht="11.5" customHeight="1">
      <c r="A262" s="9" t="inlineStr">
        <is>
          <t>0114</t>
        </is>
      </c>
      <c r="B262" s="9" t="inlineStr">
        <is>
          <t>Beldar</t>
        </is>
      </c>
      <c r="C262" s="9" t="inlineStr">
        <is>
          <t>day</t>
        </is>
      </c>
      <c r="D262" s="9" t="inlineStr">
        <is>
          <t>0.75</t>
        </is>
      </c>
      <c r="E262" s="9" t="inlineStr">
        <is>
          <t>558.00</t>
        </is>
      </c>
      <c r="F262" s="9" t="inlineStr">
        <is>
          <t>418.50</t>
        </is>
      </c>
    </row>
    <row r="263" ht="11.5" customHeight="1">
      <c r="A263" s="9" t="inlineStr">
        <is>
          <t>0101</t>
        </is>
      </c>
      <c r="B263" s="9" t="inlineStr">
        <is>
          <t>Bhisti</t>
        </is>
      </c>
      <c r="C263" s="9" t="inlineStr">
        <is>
          <t>day</t>
        </is>
      </c>
      <c r="D263" s="9" t="inlineStr">
        <is>
          <t>0.07</t>
        </is>
      </c>
      <c r="E263" s="9" t="inlineStr">
        <is>
          <t>617.00</t>
        </is>
      </c>
      <c r="F263" s="9" t="inlineStr">
        <is>
          <t>43.19</t>
        </is>
      </c>
    </row>
    <row r="264" ht="11.5" customHeight="1">
      <c r="A264" s="9" t="inlineStr">
        <is>
          <t>9999</t>
        </is>
      </c>
      <c r="B264" s="9" t="inlineStr">
        <is>
          <t>Hire and running charges of mechanical</t>
        </is>
      </c>
      <c r="C264" s="9" t="inlineStr"/>
      <c r="D264" s="9" t="inlineStr"/>
      <c r="E264" s="9" t="inlineStr"/>
      <c r="F264" s="9" t="inlineStr"/>
    </row>
    <row r="265" ht="11.5" customHeight="1">
      <c r="A265" s="9" t="inlineStr"/>
      <c r="B265" s="9" t="inlineStr">
        <is>
          <t>mixer</t>
        </is>
      </c>
      <c r="C265" s="9" t="inlineStr">
        <is>
          <t>L.S.</t>
        </is>
      </c>
      <c r="D265" s="9" t="inlineStr">
        <is>
          <t>26.91</t>
        </is>
      </c>
      <c r="E265" s="9" t="inlineStr"/>
      <c r="F265" s="9" t="inlineStr">
        <is>
          <t>2.00 53.82</t>
        </is>
      </c>
    </row>
    <row r="266" ht="11.5" customHeight="1">
      <c r="A266" s="9" t="inlineStr">
        <is>
          <t>9999</t>
        </is>
      </c>
      <c r="B266" s="9" t="inlineStr">
        <is>
          <t>Sundries</t>
        </is>
      </c>
      <c r="C266" s="9" t="inlineStr">
        <is>
          <t>L.S.</t>
        </is>
      </c>
      <c r="D266" s="9" t="inlineStr">
        <is>
          <t>13.52</t>
        </is>
      </c>
      <c r="E266" s="9" t="inlineStr"/>
      <c r="F266" s="9" t="inlineStr">
        <is>
          <t>2.00 27.04</t>
        </is>
      </c>
    </row>
    <row r="267" ht="11.5" customHeight="1">
      <c r="A267" s="9" t="inlineStr"/>
      <c r="B267" s="9" t="inlineStr">
        <is>
          <t>Cost of 1.00 cum</t>
        </is>
      </c>
      <c r="C267" s="9" t="inlineStr"/>
      <c r="D267" s="9" t="inlineStr"/>
      <c r="E267" s="9" t="inlineStr"/>
      <c r="F267" s="9" t="inlineStr">
        <is>
          <t>5136.55</t>
        </is>
      </c>
    </row>
    <row r="268" ht="11.5" customHeight="1">
      <c r="A268" s="9" t="inlineStr"/>
      <c r="B268" s="9" t="inlineStr">
        <is>
          <t>Say</t>
        </is>
      </c>
      <c r="C268" s="9" t="inlineStr"/>
      <c r="D268" s="9" t="inlineStr"/>
      <c r="E268" s="9" t="inlineStr"/>
      <c r="F268" s="9" t="inlineStr">
        <is>
          <t>5136.55</t>
        </is>
      </c>
    </row>
    <row r="269" ht="11.5" customHeight="1">
      <c r="A269" s="9" t="inlineStr">
        <is>
          <t>3.14</t>
        </is>
      </c>
      <c r="B269" s="9" t="inlineStr">
        <is>
          <t>Cement mortar 1:5 (1 cement : 5 marble</t>
        </is>
      </c>
      <c r="C269" s="9" t="inlineStr">
        <is>
          <t>dust).</t>
        </is>
      </c>
      <c r="D269" s="9" t="inlineStr"/>
      <c r="E269" s="9" t="inlineStr"/>
      <c r="F269" s="9" t="inlineStr"/>
    </row>
    <row r="270" ht="11.5" customHeight="1">
      <c r="A270" s="10" t="inlineStr">
        <is>
          <t>Code</t>
        </is>
      </c>
      <c r="B270" s="10" t="inlineStr">
        <is>
          <t>Description</t>
        </is>
      </c>
      <c r="C270" s="10" t="inlineStr">
        <is>
          <t>Unit</t>
        </is>
      </c>
      <c r="D270" s="10" t="inlineStr">
        <is>
          <t>Quantity</t>
        </is>
      </c>
      <c r="E270" s="10" t="inlineStr">
        <is>
          <t>Rate</t>
        </is>
      </c>
      <c r="F270" s="10" t="inlineStr">
        <is>
          <t>Amount</t>
        </is>
      </c>
    </row>
    <row r="271" ht="11.5" customHeight="1">
      <c r="A271" s="9" t="inlineStr"/>
      <c r="B271" s="9" t="inlineStr">
        <is>
          <t>Details of cost for 1 cum</t>
        </is>
      </c>
      <c r="C271" s="9" t="inlineStr"/>
      <c r="D271" s="9" t="inlineStr"/>
      <c r="E271" s="9" t="inlineStr"/>
      <c r="F271" s="9" t="inlineStr"/>
    </row>
    <row r="272" ht="11.5" customHeight="1">
      <c r="A272" s="9" t="inlineStr"/>
      <c r="B272" s="9" t="inlineStr">
        <is>
          <t>MATERIAL</t>
        </is>
      </c>
      <c r="C272" s="9" t="inlineStr"/>
      <c r="D272" s="9" t="inlineStr"/>
      <c r="E272" s="9" t="inlineStr"/>
      <c r="F272" s="9" t="inlineStr"/>
    </row>
    <row r="273" ht="11.5" customHeight="1">
      <c r="A273" s="9" t="inlineStr"/>
      <c r="B273" s="9" t="inlineStr">
        <is>
          <t>(0.214 cum. of cement = 0.31 tonne) Cement</t>
        </is>
      </c>
      <c r="C273" s="9" t="inlineStr"/>
      <c r="D273" s="9" t="inlineStr"/>
      <c r="E273" s="9" t="inlineStr"/>
      <c r="F273" s="9" t="inlineStr"/>
    </row>
    <row r="274" ht="11.5" customHeight="1">
      <c r="A274" s="9" t="inlineStr"/>
      <c r="B274" s="9" t="inlineStr">
        <is>
          <t>required for cement mortar is 21.40%</t>
        </is>
      </c>
      <c r="C274" s="9" t="inlineStr"/>
      <c r="D274" s="9" t="inlineStr"/>
      <c r="E274" s="9" t="inlineStr"/>
      <c r="F274" s="9" t="inlineStr"/>
    </row>
    <row r="275" ht="11.5" customHeight="1">
      <c r="A275" s="9" t="inlineStr">
        <is>
          <t>0367</t>
        </is>
      </c>
      <c r="B275" s="9" t="inlineStr">
        <is>
          <t>Portland Cement</t>
        </is>
      </c>
      <c r="C275" s="9" t="inlineStr">
        <is>
          <t>tonne</t>
        </is>
      </c>
      <c r="D275" s="9" t="inlineStr">
        <is>
          <t>0.31</t>
        </is>
      </c>
      <c r="E275" s="9" t="inlineStr">
        <is>
          <t>4940.00</t>
        </is>
      </c>
      <c r="F275" s="9" t="inlineStr">
        <is>
          <t>1531.40</t>
        </is>
      </c>
    </row>
    <row r="276" ht="11.5" customHeight="1">
      <c r="A276" s="9" t="inlineStr">
        <is>
          <t>2209</t>
        </is>
      </c>
      <c r="B276" s="9" t="inlineStr">
        <is>
          <t>Carriage of Cement</t>
        </is>
      </c>
      <c r="C276" s="9" t="inlineStr">
        <is>
          <t>tonne</t>
        </is>
      </c>
      <c r="D276" s="9" t="inlineStr">
        <is>
          <t>0.31</t>
        </is>
      </c>
      <c r="E276" s="9" t="inlineStr"/>
      <c r="F276" s="9" t="inlineStr">
        <is>
          <t>92.24 28.59</t>
        </is>
      </c>
    </row>
    <row r="277" ht="11.5" customHeight="1">
      <c r="A277" s="9" t="inlineStr">
        <is>
          <t>0784</t>
        </is>
      </c>
      <c r="B277" s="9" t="inlineStr">
        <is>
          <t>Marble dust/ powder</t>
        </is>
      </c>
      <c r="C277" s="9" t="inlineStr">
        <is>
          <t>cum</t>
        </is>
      </c>
      <c r="D277" s="9" t="inlineStr">
        <is>
          <t>1.07</t>
        </is>
      </c>
      <c r="E277" s="9" t="inlineStr">
        <is>
          <t>1130.00</t>
        </is>
      </c>
      <c r="F277" s="9" t="inlineStr">
        <is>
          <t>1209.10</t>
        </is>
      </c>
    </row>
    <row r="278" ht="11.5" customHeight="1">
      <c r="A278" s="9" t="inlineStr">
        <is>
          <t>2268</t>
        </is>
      </c>
      <c r="B278" s="9" t="inlineStr">
        <is>
          <t>Carriage of Marble dust and marble chips</t>
        </is>
      </c>
      <c r="C278" s="9" t="inlineStr">
        <is>
          <t>cum</t>
        </is>
      </c>
      <c r="D278" s="9" t="inlineStr">
        <is>
          <t>1.07</t>
        </is>
      </c>
      <c r="E278" s="9" t="inlineStr">
        <is>
          <t>103.77</t>
        </is>
      </c>
      <c r="F278" s="9" t="inlineStr">
        <is>
          <t>111.03</t>
        </is>
      </c>
    </row>
    <row r="279" ht="11.5" customHeight="1">
      <c r="A279" s="9" t="inlineStr"/>
      <c r="B279" s="9" t="inlineStr">
        <is>
          <t>LABOUR</t>
        </is>
      </c>
      <c r="C279" s="9" t="inlineStr"/>
      <c r="D279" s="9" t="inlineStr"/>
      <c r="E279" s="9" t="inlineStr"/>
      <c r="F279" s="9" t="inlineStr"/>
    </row>
    <row r="280" ht="11.5" customHeight="1">
      <c r="A280" s="9" t="inlineStr"/>
      <c r="B280" s="9" t="inlineStr">
        <is>
          <t>For measuring, carrying, depositing and</t>
        </is>
      </c>
      <c r="C280" s="9" t="inlineStr"/>
      <c r="D280" s="9" t="inlineStr"/>
      <c r="E280" s="9" t="inlineStr"/>
      <c r="F280" s="9" t="inlineStr"/>
    </row>
    <row r="281" ht="11.5" customHeight="1">
      <c r="A281" s="9" t="inlineStr"/>
      <c r="B281" s="9" t="inlineStr">
        <is>
          <t>mixing-</t>
        </is>
      </c>
      <c r="C281" s="9" t="inlineStr"/>
      <c r="D281" s="9" t="inlineStr"/>
      <c r="E281" s="9" t="inlineStr"/>
      <c r="F281" s="9" t="inlineStr"/>
    </row>
    <row r="282" ht="11.5" customHeight="1">
      <c r="A282" s="9" t="inlineStr">
        <is>
          <t>0114</t>
        </is>
      </c>
      <c r="B282" s="9" t="inlineStr">
        <is>
          <t>Beldar</t>
        </is>
      </c>
      <c r="C282" s="9" t="inlineStr">
        <is>
          <t>day</t>
        </is>
      </c>
      <c r="D282" s="9" t="inlineStr">
        <is>
          <t>0.75</t>
        </is>
      </c>
      <c r="E282" s="9" t="inlineStr">
        <is>
          <t>558.00</t>
        </is>
      </c>
      <c r="F282" s="9" t="inlineStr">
        <is>
          <t>418.50</t>
        </is>
      </c>
    </row>
    <row r="283" ht="11.5" customHeight="1">
      <c r="A283" s="9" t="inlineStr">
        <is>
          <t>0101</t>
        </is>
      </c>
      <c r="B283" s="9" t="inlineStr">
        <is>
          <t>Bhisti</t>
        </is>
      </c>
      <c r="C283" s="9" t="inlineStr">
        <is>
          <t>day</t>
        </is>
      </c>
      <c r="D283" s="9" t="inlineStr">
        <is>
          <t>0.07</t>
        </is>
      </c>
      <c r="E283" s="9" t="inlineStr">
        <is>
          <t>617.00</t>
        </is>
      </c>
      <c r="F283" s="9" t="inlineStr">
        <is>
          <t>43.19</t>
        </is>
      </c>
    </row>
    <row r="284" ht="11.5" customHeight="1">
      <c r="A284" s="9" t="inlineStr">
        <is>
          <t>9999</t>
        </is>
      </c>
      <c r="B284" s="9" t="inlineStr">
        <is>
          <t>Hire and running charges of mechanical</t>
        </is>
      </c>
      <c r="C284" s="9" t="inlineStr"/>
      <c r="D284" s="9" t="inlineStr"/>
      <c r="E284" s="9" t="inlineStr"/>
      <c r="F284" s="9" t="inlineStr"/>
    </row>
    <row r="285" ht="11.5" customHeight="1">
      <c r="A285" s="9" t="inlineStr"/>
      <c r="B285" s="9" t="inlineStr">
        <is>
          <t>mixer</t>
        </is>
      </c>
      <c r="C285" s="9" t="inlineStr">
        <is>
          <t>L.S.</t>
        </is>
      </c>
      <c r="D285" s="9" t="inlineStr">
        <is>
          <t>26.91</t>
        </is>
      </c>
      <c r="E285" s="9" t="inlineStr"/>
      <c r="F285" s="9" t="inlineStr">
        <is>
          <t>2.00 53.82</t>
        </is>
      </c>
    </row>
    <row r="286" ht="11.5" customHeight="1">
      <c r="A286" s="9" t="inlineStr">
        <is>
          <t>9999</t>
        </is>
      </c>
      <c r="B286" s="9" t="inlineStr">
        <is>
          <t>Sundries</t>
        </is>
      </c>
      <c r="C286" s="9" t="inlineStr">
        <is>
          <t>L.S.</t>
        </is>
      </c>
      <c r="D286" s="9" t="inlineStr">
        <is>
          <t>13.52</t>
        </is>
      </c>
      <c r="E286" s="9" t="inlineStr"/>
      <c r="F286" s="9" t="inlineStr">
        <is>
          <t>2.00 27.04</t>
        </is>
      </c>
    </row>
    <row r="288" ht="11.5" customHeight="1">
      <c r="A288" s="9" t="inlineStr">
        <is>
          <t>3.15</t>
        </is>
      </c>
      <c r="B288" s="9" t="inlineStr">
        <is>
          <t>White cement mortar 1:2 (1 white cement</t>
        </is>
      </c>
      <c r="C288" s="9" t="inlineStr">
        <is>
          <t>: 2 marble</t>
        </is>
      </c>
      <c r="D288" s="9" t="inlineStr">
        <is>
          <t>dust).</t>
        </is>
      </c>
      <c r="E288" s="9" t="inlineStr"/>
      <c r="F288" s="9" t="inlineStr"/>
    </row>
    <row r="289" ht="11.5" customHeight="1">
      <c r="A289" s="10" t="inlineStr">
        <is>
          <t>Code</t>
        </is>
      </c>
      <c r="B289" s="10" t="inlineStr">
        <is>
          <t>Description</t>
        </is>
      </c>
      <c r="C289" s="10" t="inlineStr">
        <is>
          <t>Unit</t>
        </is>
      </c>
      <c r="D289" s="10" t="inlineStr">
        <is>
          <t>Quantity</t>
        </is>
      </c>
      <c r="E289" s="10" t="inlineStr">
        <is>
          <t>Rate</t>
        </is>
      </c>
      <c r="F289" s="10" t="inlineStr">
        <is>
          <t>Amount</t>
        </is>
      </c>
    </row>
    <row r="290" ht="11.5" customHeight="1">
      <c r="A290" s="9" t="inlineStr"/>
      <c r="B290" s="9" t="inlineStr">
        <is>
          <t>Details of cost for 1 cum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/>
      <c r="B291" s="9" t="inlineStr">
        <is>
          <t>MATERIAL</t>
        </is>
      </c>
      <c r="C291" s="9" t="inlineStr"/>
      <c r="D291" s="9" t="inlineStr"/>
      <c r="E291" s="9" t="inlineStr"/>
      <c r="F291" s="9" t="inlineStr"/>
    </row>
    <row r="292" ht="11.5" customHeight="1">
      <c r="A292" s="9" t="inlineStr"/>
      <c r="B292" s="9" t="inlineStr">
        <is>
          <t>(0.475 cum. of white cement = 0.68 tonne)</t>
        </is>
      </c>
      <c r="C292" s="9" t="inlineStr"/>
      <c r="D292" s="9" t="inlineStr"/>
      <c r="E292" s="9" t="inlineStr"/>
      <c r="F292" s="9" t="inlineStr"/>
    </row>
    <row r="293" ht="11.5" customHeight="1">
      <c r="A293" s="9" t="inlineStr"/>
      <c r="B293" s="9" t="inlineStr">
        <is>
          <t>Cement required for cement mortar is 47.50%</t>
        </is>
      </c>
      <c r="C293" s="9" t="inlineStr"/>
      <c r="D293" s="9" t="inlineStr"/>
      <c r="E293" s="9" t="inlineStr"/>
      <c r="F293" s="9" t="inlineStr"/>
    </row>
    <row r="294" ht="11.5" customHeight="1">
      <c r="A294" s="9" t="inlineStr">
        <is>
          <t>0368</t>
        </is>
      </c>
      <c r="B294" s="9" t="inlineStr">
        <is>
          <t>White Cement</t>
        </is>
      </c>
      <c r="C294" s="9" t="inlineStr">
        <is>
          <t>tonne</t>
        </is>
      </c>
      <c r="D294" s="9" t="inlineStr">
        <is>
          <t>0.68</t>
        </is>
      </c>
      <c r="E294" s="9" t="inlineStr">
        <is>
          <t>11200.00</t>
        </is>
      </c>
      <c r="F294" s="9" t="inlineStr">
        <is>
          <t>7616.00</t>
        </is>
      </c>
    </row>
    <row r="295" ht="11.5" customHeight="1">
      <c r="A295" s="9" t="inlineStr">
        <is>
          <t>2209</t>
        </is>
      </c>
      <c r="B295" s="9" t="inlineStr">
        <is>
          <t>Carriage of Cement</t>
        </is>
      </c>
      <c r="C295" s="9" t="inlineStr">
        <is>
          <t>tonne</t>
        </is>
      </c>
      <c r="D295" s="9" t="inlineStr">
        <is>
          <t>0.68</t>
        </is>
      </c>
      <c r="E295" s="9" t="inlineStr"/>
      <c r="F295" s="9" t="inlineStr">
        <is>
          <t>92.24 62.72</t>
        </is>
      </c>
    </row>
    <row r="296" ht="11.5" customHeight="1">
      <c r="A296" s="9" t="inlineStr">
        <is>
          <t>0784</t>
        </is>
      </c>
      <c r="B296" s="9" t="inlineStr">
        <is>
          <t>Marble dust/ powder</t>
        </is>
      </c>
      <c r="C296" s="9" t="inlineStr">
        <is>
          <t>cum</t>
        </is>
      </c>
      <c r="D296" s="9" t="inlineStr">
        <is>
          <t>0.95</t>
        </is>
      </c>
      <c r="E296" s="9" t="inlineStr">
        <is>
          <t>1130.00</t>
        </is>
      </c>
      <c r="F296" s="9" t="inlineStr">
        <is>
          <t>1073.50</t>
        </is>
      </c>
    </row>
    <row r="297" ht="11.5" customHeight="1">
      <c r="A297" s="9" t="inlineStr">
        <is>
          <t>2268</t>
        </is>
      </c>
      <c r="B297" s="9" t="inlineStr">
        <is>
          <t>Carriage of Marble dust and marble chips</t>
        </is>
      </c>
      <c r="C297" s="9" t="inlineStr">
        <is>
          <t>cum</t>
        </is>
      </c>
      <c r="D297" s="9" t="inlineStr">
        <is>
          <t>0.95</t>
        </is>
      </c>
      <c r="E297" s="9" t="inlineStr">
        <is>
          <t>103.77</t>
        </is>
      </c>
      <c r="F297" s="9" t="inlineStr">
        <is>
          <t>98.58</t>
        </is>
      </c>
    </row>
    <row r="298" ht="11.5" customHeight="1">
      <c r="A298" s="9" t="inlineStr"/>
      <c r="B298" s="9" t="inlineStr">
        <is>
          <t>LABOUR</t>
        </is>
      </c>
      <c r="C298" s="9" t="inlineStr"/>
      <c r="D298" s="9" t="inlineStr"/>
      <c r="E298" s="9" t="inlineStr"/>
      <c r="F298" s="9" t="inlineStr"/>
    </row>
    <row r="299" ht="11.5" customHeight="1">
      <c r="A299" s="9" t="inlineStr"/>
      <c r="B299" s="9" t="inlineStr">
        <is>
          <t>For measuring, carrying, depositing and</t>
        </is>
      </c>
      <c r="C299" s="9" t="inlineStr"/>
      <c r="D299" s="9" t="inlineStr"/>
      <c r="E299" s="9" t="inlineStr"/>
      <c r="F299" s="9" t="inlineStr"/>
    </row>
    <row r="300" ht="11.5" customHeight="1">
      <c r="A300" s="9" t="inlineStr"/>
      <c r="B300" s="9" t="inlineStr">
        <is>
          <t>mixing-</t>
        </is>
      </c>
      <c r="C300" s="9" t="inlineStr"/>
      <c r="D300" s="9" t="inlineStr"/>
      <c r="E300" s="9" t="inlineStr"/>
      <c r="F300" s="9" t="inlineStr"/>
    </row>
    <row r="301" ht="11.5" customHeight="1">
      <c r="A301" s="9" t="inlineStr">
        <is>
          <t>0114</t>
        </is>
      </c>
      <c r="B301" s="9" t="inlineStr">
        <is>
          <t>Beldar</t>
        </is>
      </c>
      <c r="C301" s="9" t="inlineStr">
        <is>
          <t>day</t>
        </is>
      </c>
      <c r="D301" s="9" t="inlineStr">
        <is>
          <t>0.75</t>
        </is>
      </c>
      <c r="E301" s="9" t="inlineStr">
        <is>
          <t>558.00</t>
        </is>
      </c>
      <c r="F301" s="9" t="inlineStr">
        <is>
          <t>418.50</t>
        </is>
      </c>
    </row>
    <row r="302" ht="11.5" customHeight="1">
      <c r="A302" s="9" t="inlineStr">
        <is>
          <t>0101</t>
        </is>
      </c>
      <c r="B302" s="9" t="inlineStr">
        <is>
          <t>Bhisti</t>
        </is>
      </c>
      <c r="C302" s="9" t="inlineStr">
        <is>
          <t>day</t>
        </is>
      </c>
      <c r="D302" s="9" t="inlineStr">
        <is>
          <t>0.07</t>
        </is>
      </c>
      <c r="E302" s="9" t="inlineStr">
        <is>
          <t>617.00</t>
        </is>
      </c>
      <c r="F302" s="9" t="inlineStr">
        <is>
          <t>43.19</t>
        </is>
      </c>
    </row>
    <row r="303" ht="11.5" customHeight="1">
      <c r="A303" s="9" t="inlineStr">
        <is>
          <t>9999</t>
        </is>
      </c>
      <c r="B303" s="9" t="inlineStr">
        <is>
          <t>Hire and running charges of mechanical mixer</t>
        </is>
      </c>
      <c r="C303" s="9" t="inlineStr">
        <is>
          <t>L.S.</t>
        </is>
      </c>
      <c r="D303" s="9" t="inlineStr">
        <is>
          <t>26.91</t>
        </is>
      </c>
      <c r="E303" s="9" t="inlineStr"/>
      <c r="F303" s="9" t="inlineStr">
        <is>
          <t>2.00 53.82</t>
        </is>
      </c>
    </row>
    <row r="304" ht="11.5" customHeight="1">
      <c r="A304" s="9" t="inlineStr">
        <is>
          <t>9999</t>
        </is>
      </c>
      <c r="B304" s="9" t="inlineStr">
        <is>
          <t>Sundries</t>
        </is>
      </c>
      <c r="C304" s="9" t="inlineStr">
        <is>
          <t>L.S.</t>
        </is>
      </c>
      <c r="D304" s="9" t="inlineStr">
        <is>
          <t>13.52</t>
        </is>
      </c>
      <c r="E304" s="9" t="inlineStr"/>
      <c r="F304" s="9" t="inlineStr">
        <is>
          <t>2.00 27.04</t>
        </is>
      </c>
    </row>
    <row r="305" ht="11.5" customHeight="1">
      <c r="A305" s="9" t="inlineStr"/>
      <c r="B305" s="9" t="inlineStr">
        <is>
          <t>Cost of 1.00 cum</t>
        </is>
      </c>
      <c r="C305" s="9" t="inlineStr"/>
      <c r="D305" s="9" t="inlineStr"/>
      <c r="E305" s="9" t="inlineStr"/>
      <c r="F305" s="9" t="inlineStr">
        <is>
          <t>9393.35</t>
        </is>
      </c>
    </row>
    <row r="306" ht="11.5" customHeight="1">
      <c r="A306" s="9" t="inlineStr"/>
      <c r="B306" s="9" t="inlineStr">
        <is>
          <t>Say</t>
        </is>
      </c>
      <c r="C306" s="9" t="inlineStr"/>
      <c r="D306" s="9" t="inlineStr"/>
      <c r="E306" s="9" t="inlineStr"/>
      <c r="F306" s="9" t="inlineStr">
        <is>
          <t>9393.35</t>
        </is>
      </c>
    </row>
    <row r="307" ht="11.5" customHeight="1">
      <c r="A307" s="9" t="inlineStr">
        <is>
          <t>3.16</t>
        </is>
      </c>
      <c r="B307" s="9" t="inlineStr">
        <is>
          <t>White cement mortar 1:3 (1 white cement</t>
        </is>
      </c>
      <c r="C307" s="9" t="inlineStr">
        <is>
          <t>: 3 marble</t>
        </is>
      </c>
      <c r="D307" s="9" t="inlineStr">
        <is>
          <t>dust).</t>
        </is>
      </c>
      <c r="E307" s="9" t="inlineStr"/>
      <c r="F307" s="9" t="inlineStr"/>
    </row>
    <row r="308" ht="11.5" customHeight="1">
      <c r="A308" s="10" t="inlineStr">
        <is>
          <t>Code</t>
        </is>
      </c>
      <c r="B308" s="10" t="inlineStr">
        <is>
          <t>Description</t>
        </is>
      </c>
      <c r="C308" s="10" t="inlineStr">
        <is>
          <t>Unit</t>
        </is>
      </c>
      <c r="D308" s="10" t="inlineStr">
        <is>
          <t>Quantity</t>
        </is>
      </c>
      <c r="E308" s="10" t="inlineStr">
        <is>
          <t>Rate</t>
        </is>
      </c>
      <c r="F308" s="10" t="inlineStr">
        <is>
          <t>Amount</t>
        </is>
      </c>
    </row>
    <row r="309" ht="11.5" customHeight="1">
      <c r="A309" s="9" t="inlineStr"/>
      <c r="B309" s="9" t="inlineStr">
        <is>
          <t>Details of cost for 1 cum</t>
        </is>
      </c>
      <c r="C309" s="9" t="inlineStr"/>
      <c r="D309" s="9" t="inlineStr"/>
      <c r="E309" s="9" t="inlineStr"/>
      <c r="F309" s="9" t="inlineStr"/>
    </row>
    <row r="310" ht="11.5" customHeight="1">
      <c r="A310" s="9" t="inlineStr"/>
      <c r="B310" s="9" t="inlineStr">
        <is>
          <t>MATERIAL</t>
        </is>
      </c>
      <c r="C310" s="9" t="inlineStr"/>
      <c r="D310" s="9" t="inlineStr"/>
      <c r="E310" s="9" t="inlineStr"/>
      <c r="F310" s="9" t="inlineStr"/>
    </row>
    <row r="311" ht="11.5" customHeight="1">
      <c r="A311" s="9" t="inlineStr"/>
      <c r="B311" s="9" t="inlineStr">
        <is>
          <t>(0.357 cum. of white cement = 0.51 tonne)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/>
      <c r="B312" s="9" t="inlineStr">
        <is>
          <t>Cement required for cement mortar is 35.70%</t>
        </is>
      </c>
      <c r="C312" s="9" t="inlineStr"/>
      <c r="D312" s="9" t="inlineStr"/>
      <c r="E312" s="9" t="inlineStr"/>
      <c r="F312" s="9" t="inlineStr"/>
    </row>
    <row r="313" ht="11.5" customHeight="1">
      <c r="A313" s="9" t="inlineStr">
        <is>
          <t>0368</t>
        </is>
      </c>
      <c r="B313" s="9" t="inlineStr">
        <is>
          <t>White Cement</t>
        </is>
      </c>
      <c r="C313" s="9" t="inlineStr">
        <is>
          <t>tonne</t>
        </is>
      </c>
      <c r="D313" s="9" t="inlineStr">
        <is>
          <t>0.51</t>
        </is>
      </c>
      <c r="E313" s="9" t="inlineStr">
        <is>
          <t>11200.00</t>
        </is>
      </c>
      <c r="F313" s="9" t="inlineStr">
        <is>
          <t>5712.00</t>
        </is>
      </c>
    </row>
    <row r="314" ht="11.5" customHeight="1">
      <c r="A314" s="9" t="inlineStr">
        <is>
          <t>2209</t>
        </is>
      </c>
      <c r="B314" s="9" t="inlineStr">
        <is>
          <t>Carriage of Cement</t>
        </is>
      </c>
      <c r="C314" s="9" t="inlineStr">
        <is>
          <t>tonne</t>
        </is>
      </c>
      <c r="D314" s="9" t="inlineStr">
        <is>
          <t>0.51</t>
        </is>
      </c>
      <c r="E314" s="9" t="inlineStr"/>
      <c r="F314" s="9" t="inlineStr">
        <is>
          <t>92.24 47.04</t>
        </is>
      </c>
    </row>
    <row r="315" ht="11.5" customHeight="1">
      <c r="A315" s="9" t="inlineStr">
        <is>
          <t>0784</t>
        </is>
      </c>
      <c r="B315" s="9" t="inlineStr">
        <is>
          <t>Marble dust/ powder</t>
        </is>
      </c>
      <c r="C315" s="9" t="inlineStr">
        <is>
          <t>cum</t>
        </is>
      </c>
      <c r="D315" s="9" t="inlineStr">
        <is>
          <t>1.07</t>
        </is>
      </c>
      <c r="E315" s="9" t="inlineStr">
        <is>
          <t>1130.00</t>
        </is>
      </c>
      <c r="F315" s="9" t="inlineStr">
        <is>
          <t>1209.10</t>
        </is>
      </c>
    </row>
    <row r="316" ht="11.5" customHeight="1">
      <c r="A316" s="9" t="inlineStr">
        <is>
          <t>2268</t>
        </is>
      </c>
      <c r="B316" s="9" t="inlineStr">
        <is>
          <t>Carriage of Marble dust and marble chips</t>
        </is>
      </c>
      <c r="C316" s="9" t="inlineStr">
        <is>
          <t>cum</t>
        </is>
      </c>
      <c r="D316" s="9" t="inlineStr">
        <is>
          <t>1.07</t>
        </is>
      </c>
      <c r="E316" s="9" t="inlineStr">
        <is>
          <t>103.77</t>
        </is>
      </c>
      <c r="F316" s="9" t="inlineStr">
        <is>
          <t>111.03</t>
        </is>
      </c>
    </row>
    <row r="317" ht="11.5" customHeight="1">
      <c r="A317" s="9" t="inlineStr"/>
      <c r="B317" s="9" t="inlineStr">
        <is>
          <t>LABOUR</t>
        </is>
      </c>
      <c r="C317" s="9" t="inlineStr"/>
      <c r="D317" s="9" t="inlineStr"/>
      <c r="E317" s="9" t="inlineStr"/>
      <c r="F317" s="9" t="inlineStr"/>
    </row>
    <row r="318" ht="11.5" customHeight="1">
      <c r="A318" s="9" t="inlineStr"/>
      <c r="B318" s="9" t="inlineStr">
        <is>
          <t>For measuring, carrying, depositing and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/>
      <c r="B319" s="9" t="inlineStr">
        <is>
          <t>mixing-</t>
        </is>
      </c>
      <c r="C319" s="9" t="inlineStr"/>
      <c r="D319" s="9" t="inlineStr"/>
      <c r="E319" s="9" t="inlineStr"/>
      <c r="F319" s="9" t="inlineStr"/>
    </row>
    <row r="320" ht="11.5" customHeight="1">
      <c r="A320" s="9" t="inlineStr">
        <is>
          <t>0114</t>
        </is>
      </c>
      <c r="B320" s="9" t="inlineStr">
        <is>
          <t>Beldar</t>
        </is>
      </c>
      <c r="C320" s="9" t="inlineStr">
        <is>
          <t>day</t>
        </is>
      </c>
      <c r="D320" s="9" t="inlineStr">
        <is>
          <t>0.75</t>
        </is>
      </c>
      <c r="E320" s="9" t="inlineStr">
        <is>
          <t>558.00</t>
        </is>
      </c>
      <c r="F320" s="9" t="inlineStr">
        <is>
          <t>418.50</t>
        </is>
      </c>
    </row>
    <row r="321" ht="11.5" customHeight="1">
      <c r="A321" s="9" t="inlineStr">
        <is>
          <t>0101</t>
        </is>
      </c>
      <c r="B321" s="9" t="inlineStr">
        <is>
          <t>Bhisti</t>
        </is>
      </c>
      <c r="C321" s="9" t="inlineStr">
        <is>
          <t>day</t>
        </is>
      </c>
      <c r="D321" s="9" t="inlineStr">
        <is>
          <t>0.07</t>
        </is>
      </c>
      <c r="E321" s="9" t="inlineStr">
        <is>
          <t>617.00</t>
        </is>
      </c>
      <c r="F321" s="9" t="inlineStr">
        <is>
          <t>43.19</t>
        </is>
      </c>
    </row>
    <row r="322" ht="11.5" customHeight="1">
      <c r="A322" s="9" t="inlineStr">
        <is>
          <t>9999</t>
        </is>
      </c>
      <c r="B322" s="9" t="inlineStr">
        <is>
          <t>Hire and running charges of mechanical mixer</t>
        </is>
      </c>
      <c r="C322" s="9" t="inlineStr">
        <is>
          <t>L.S.</t>
        </is>
      </c>
      <c r="D322" s="9" t="inlineStr">
        <is>
          <t>26.91</t>
        </is>
      </c>
      <c r="E322" s="9" t="inlineStr"/>
      <c r="F322" s="9" t="inlineStr">
        <is>
          <t>2.00 53.82</t>
        </is>
      </c>
    </row>
    <row r="323" ht="11.5" customHeight="1">
      <c r="A323" s="9" t="inlineStr">
        <is>
          <t>9999</t>
        </is>
      </c>
      <c r="B323" s="9" t="inlineStr">
        <is>
          <t>Sundries</t>
        </is>
      </c>
      <c r="C323" s="9" t="inlineStr">
        <is>
          <t>L.S.</t>
        </is>
      </c>
      <c r="D323" s="9" t="inlineStr">
        <is>
          <t>13.52</t>
        </is>
      </c>
      <c r="E323" s="9" t="inlineStr"/>
      <c r="F323" s="9" t="inlineStr">
        <is>
          <t>2.00 27.04</t>
        </is>
      </c>
    </row>
    <row r="324" ht="11.5" customHeight="1">
      <c r="A324" s="9" t="inlineStr"/>
      <c r="B324" s="9" t="inlineStr">
        <is>
          <t>Cost of 1.00 cum</t>
        </is>
      </c>
      <c r="C324" s="9" t="inlineStr"/>
      <c r="D324" s="9" t="inlineStr"/>
      <c r="E324" s="9" t="inlineStr"/>
      <c r="F324" s="9" t="inlineStr">
        <is>
          <t>7621.73</t>
        </is>
      </c>
    </row>
    <row r="325" ht="11.5" customHeight="1">
      <c r="A325" s="9" t="inlineStr"/>
      <c r="B325" s="9" t="inlineStr">
        <is>
          <t>Say</t>
        </is>
      </c>
      <c r="C325" s="9" t="inlineStr"/>
      <c r="D325" s="9" t="inlineStr"/>
      <c r="E325" s="9" t="inlineStr"/>
      <c r="F325" s="9" t="inlineStr">
        <is>
          <t>7621.75</t>
        </is>
      </c>
    </row>
    <row r="326" ht="11.5" customHeight="1">
      <c r="A326" s="9" t="inlineStr">
        <is>
          <t>3.17</t>
        </is>
      </c>
      <c r="B326" s="9" t="inlineStr">
        <is>
          <t>White cement mortar 1:5 (1 white cement</t>
        </is>
      </c>
      <c r="C326" s="9" t="inlineStr">
        <is>
          <t>: 5 marble</t>
        </is>
      </c>
      <c r="D326" s="9" t="inlineStr">
        <is>
          <t>dust).</t>
        </is>
      </c>
      <c r="E326" s="9" t="inlineStr"/>
      <c r="F326" s="9" t="inlineStr"/>
    </row>
    <row r="327" ht="11.5" customHeight="1">
      <c r="A327" s="10" t="inlineStr">
        <is>
          <t>Code</t>
        </is>
      </c>
      <c r="B327" s="10" t="inlineStr">
        <is>
          <t>Description</t>
        </is>
      </c>
      <c r="C327" s="10" t="inlineStr">
        <is>
          <t>Unit</t>
        </is>
      </c>
      <c r="D327" s="10" t="inlineStr">
        <is>
          <t>Quantity</t>
        </is>
      </c>
      <c r="E327" s="10" t="inlineStr">
        <is>
          <t>Rate</t>
        </is>
      </c>
      <c r="F327" s="10" t="inlineStr">
        <is>
          <t>Amount</t>
        </is>
      </c>
    </row>
    <row r="328" ht="11.5" customHeight="1">
      <c r="A328" s="9" t="inlineStr"/>
      <c r="B328" s="9" t="inlineStr">
        <is>
          <t>Details of cost for 1 cum</t>
        </is>
      </c>
      <c r="C328" s="9" t="inlineStr"/>
      <c r="D328" s="9" t="inlineStr"/>
      <c r="E328" s="9" t="inlineStr"/>
      <c r="F328" s="9" t="inlineStr"/>
    </row>
    <row r="329" ht="11.5" customHeight="1">
      <c r="A329" s="9" t="inlineStr"/>
      <c r="B329" s="9" t="inlineStr">
        <is>
          <t>MATERIAL</t>
        </is>
      </c>
      <c r="C329" s="9" t="inlineStr"/>
      <c r="D329" s="9" t="inlineStr"/>
      <c r="E329" s="9" t="inlineStr"/>
      <c r="F329" s="9" t="inlineStr"/>
    </row>
    <row r="330" ht="11.5" customHeight="1">
      <c r="A330" s="9" t="inlineStr"/>
      <c r="B330" s="9" t="inlineStr">
        <is>
          <t>(0.214 cum. of white cement = 0.31 tonne)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/>
      <c r="B331" s="9" t="inlineStr">
        <is>
          <t>Cement required for cement mortar is 21.40%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>
        <is>
          <t>0368</t>
        </is>
      </c>
      <c r="B332" s="9" t="inlineStr">
        <is>
          <t>White Cement</t>
        </is>
      </c>
      <c r="C332" s="9" t="inlineStr">
        <is>
          <t>tonne</t>
        </is>
      </c>
      <c r="D332" s="9" t="inlineStr">
        <is>
          <t>0.31</t>
        </is>
      </c>
      <c r="E332" s="9" t="inlineStr">
        <is>
          <t>11200.00</t>
        </is>
      </c>
      <c r="F332" s="9" t="inlineStr">
        <is>
          <t>3472.00</t>
        </is>
      </c>
    </row>
    <row r="333" ht="11.5" customHeight="1">
      <c r="A333" s="9" t="inlineStr">
        <is>
          <t>2209</t>
        </is>
      </c>
      <c r="B333" s="9" t="inlineStr">
        <is>
          <t>Carriage of Cement</t>
        </is>
      </c>
      <c r="C333" s="9" t="inlineStr">
        <is>
          <t>tonne</t>
        </is>
      </c>
      <c r="D333" s="9" t="inlineStr">
        <is>
          <t>0.31</t>
        </is>
      </c>
      <c r="E333" s="9" t="inlineStr"/>
      <c r="F333" s="9" t="inlineStr">
        <is>
          <t>92.24 28.59</t>
        </is>
      </c>
    </row>
    <row r="335" ht="11.5" customHeight="1">
      <c r="A335" s="10" t="inlineStr">
        <is>
          <t>Code</t>
        </is>
      </c>
      <c r="B335" s="10" t="inlineStr">
        <is>
          <t>Description</t>
        </is>
      </c>
      <c r="C335" s="10" t="inlineStr">
        <is>
          <t>Unit</t>
        </is>
      </c>
      <c r="D335" s="10" t="inlineStr">
        <is>
          <t>Quantity</t>
        </is>
      </c>
      <c r="E335" s="10" t="inlineStr">
        <is>
          <t>Rate</t>
        </is>
      </c>
      <c r="F335" s="10" t="inlineStr">
        <is>
          <t>Amount</t>
        </is>
      </c>
    </row>
    <row r="336" ht="11.5" customHeight="1">
      <c r="A336" s="9" t="inlineStr"/>
      <c r="B336" s="9" t="inlineStr">
        <is>
          <t>LABOUR</t>
        </is>
      </c>
      <c r="C336" s="9" t="inlineStr"/>
      <c r="D336" s="9" t="inlineStr"/>
      <c r="E336" s="9" t="inlineStr"/>
      <c r="F336" s="9" t="inlineStr"/>
    </row>
    <row r="337" ht="11.5" customHeight="1">
      <c r="A337" s="9" t="inlineStr"/>
      <c r="B337" s="9" t="inlineStr">
        <is>
          <t>For measuring, carrying, depositing and</t>
        </is>
      </c>
      <c r="C337" s="9" t="inlineStr"/>
      <c r="D337" s="9" t="inlineStr"/>
      <c r="E337" s="9" t="inlineStr"/>
      <c r="F337" s="9" t="inlineStr"/>
    </row>
    <row r="338" ht="11.5" customHeight="1">
      <c r="A338" s="9" t="inlineStr"/>
      <c r="B338" s="9" t="inlineStr">
        <is>
          <t>mixing-</t>
        </is>
      </c>
      <c r="C338" s="9" t="inlineStr"/>
      <c r="D338" s="9" t="inlineStr"/>
      <c r="E338" s="9" t="inlineStr"/>
      <c r="F338" s="9" t="inlineStr"/>
    </row>
    <row r="339" ht="11.5" customHeight="1">
      <c r="A339" s="9" t="inlineStr">
        <is>
          <t>0114</t>
        </is>
      </c>
      <c r="B339" s="9" t="inlineStr">
        <is>
          <t>Beldar</t>
        </is>
      </c>
      <c r="C339" s="9" t="inlineStr">
        <is>
          <t>day</t>
        </is>
      </c>
      <c r="D339" s="9" t="inlineStr">
        <is>
          <t>0.75</t>
        </is>
      </c>
      <c r="E339" s="9" t="inlineStr">
        <is>
          <t>558.00</t>
        </is>
      </c>
      <c r="F339" s="9" t="inlineStr">
        <is>
          <t>418.50</t>
        </is>
      </c>
    </row>
    <row r="340" ht="11.5" customHeight="1">
      <c r="A340" s="9" t="inlineStr">
        <is>
          <t>0101</t>
        </is>
      </c>
      <c r="B340" s="9" t="inlineStr">
        <is>
          <t>Bhisti</t>
        </is>
      </c>
      <c r="C340" s="9" t="inlineStr">
        <is>
          <t>day</t>
        </is>
      </c>
      <c r="D340" s="9" t="inlineStr">
        <is>
          <t>0.07</t>
        </is>
      </c>
      <c r="E340" s="9" t="inlineStr">
        <is>
          <t>617.00</t>
        </is>
      </c>
      <c r="F340" s="9" t="inlineStr">
        <is>
          <t>43.19</t>
        </is>
      </c>
    </row>
    <row r="341" ht="11.5" customHeight="1">
      <c r="A341" s="9" t="inlineStr">
        <is>
          <t>9999</t>
        </is>
      </c>
      <c r="B341" s="9" t="inlineStr">
        <is>
          <t>Hire and running charges of mechanical mixer</t>
        </is>
      </c>
      <c r="C341" s="9" t="inlineStr">
        <is>
          <t>L.S.</t>
        </is>
      </c>
      <c r="D341" s="9" t="inlineStr">
        <is>
          <t>26.91</t>
        </is>
      </c>
      <c r="E341" s="9" t="inlineStr"/>
      <c r="F341" s="9" t="inlineStr">
        <is>
          <t>2.00 53.82</t>
        </is>
      </c>
    </row>
    <row r="342" ht="11.5" customHeight="1">
      <c r="A342" s="9" t="inlineStr">
        <is>
          <t>9999</t>
        </is>
      </c>
      <c r="B342" s="9" t="inlineStr">
        <is>
          <t>Sundries</t>
        </is>
      </c>
      <c r="C342" s="9" t="inlineStr">
        <is>
          <t>L.S.</t>
        </is>
      </c>
      <c r="D342" s="9" t="inlineStr">
        <is>
          <t>13.52</t>
        </is>
      </c>
      <c r="E342" s="9" t="inlineStr"/>
      <c r="F342" s="9" t="inlineStr">
        <is>
          <t>2.00 27.04</t>
        </is>
      </c>
    </row>
    <row r="343" ht="11.5" customHeight="1">
      <c r="A343" s="9" t="inlineStr"/>
      <c r="B343" s="9" t="inlineStr">
        <is>
          <t>Cost of 1.00 cum</t>
        </is>
      </c>
      <c r="C343" s="9" t="inlineStr"/>
      <c r="D343" s="9" t="inlineStr"/>
      <c r="E343" s="9" t="inlineStr"/>
      <c r="F343" s="9" t="inlineStr">
        <is>
          <t>5363.28</t>
        </is>
      </c>
    </row>
    <row r="344" ht="11.5" customHeight="1">
      <c r="A344" s="9" t="inlineStr"/>
      <c r="B344" s="9" t="inlineStr">
        <is>
          <t>Say</t>
        </is>
      </c>
      <c r="C344" s="9" t="inlineStr"/>
      <c r="D344" s="9" t="inlineStr"/>
      <c r="E344" s="9" t="inlineStr"/>
      <c r="F344" s="9" t="inlineStr">
        <is>
          <t>5363.30</t>
        </is>
      </c>
    </row>
    <row r="345" ht="11.5" customHeight="1">
      <c r="A345" s="9" t="inlineStr">
        <is>
          <t>3.18</t>
        </is>
      </c>
      <c r="B345" s="9" t="inlineStr">
        <is>
          <t>Mud mortar</t>
        </is>
      </c>
      <c r="C345" s="9" t="inlineStr"/>
      <c r="D345" s="9" t="inlineStr"/>
      <c r="E345" s="9" t="inlineStr"/>
      <c r="F345" s="9" t="inlineStr"/>
    </row>
    <row r="346" ht="11.5" customHeight="1">
      <c r="A346" s="10" t="inlineStr">
        <is>
          <t>Code</t>
        </is>
      </c>
      <c r="B346" s="10" t="inlineStr">
        <is>
          <t>Description</t>
        </is>
      </c>
      <c r="C346" s="10" t="inlineStr">
        <is>
          <t>Unit</t>
        </is>
      </c>
      <c r="D346" s="10" t="inlineStr">
        <is>
          <t>Quantity</t>
        </is>
      </c>
      <c r="E346" s="10" t="inlineStr">
        <is>
          <t>Rate</t>
        </is>
      </c>
      <c r="F346" s="10" t="inlineStr">
        <is>
          <t>Amount</t>
        </is>
      </c>
    </row>
    <row r="347" ht="11.5" customHeight="1">
      <c r="A347" s="9" t="inlineStr"/>
      <c r="B347" s="9" t="inlineStr">
        <is>
          <t>Detail of cost for one cum</t>
        </is>
      </c>
      <c r="C347" s="9" t="inlineStr"/>
      <c r="D347" s="9" t="inlineStr"/>
      <c r="E347" s="9" t="inlineStr"/>
      <c r="F347" s="9" t="inlineStr"/>
    </row>
    <row r="348" ht="11.5" customHeight="1">
      <c r="A348" s="9" t="inlineStr"/>
      <c r="B348" s="9" t="inlineStr">
        <is>
          <t>MATERIAL</t>
        </is>
      </c>
      <c r="C348" s="9" t="inlineStr"/>
      <c r="D348" s="9" t="inlineStr"/>
      <c r="E348" s="9" t="inlineStr"/>
      <c r="F348" s="9" t="inlineStr"/>
    </row>
    <row r="349" ht="11.5" customHeight="1">
      <c r="A349" s="9" t="inlineStr">
        <is>
          <t>0811</t>
        </is>
      </c>
      <c r="B349" s="9" t="inlineStr">
        <is>
          <t>Mud (dry)</t>
        </is>
      </c>
      <c r="C349" s="9" t="inlineStr">
        <is>
          <t>cum</t>
        </is>
      </c>
      <c r="D349" s="9" t="inlineStr">
        <is>
          <t>1.08</t>
        </is>
      </c>
      <c r="E349" s="9" t="inlineStr">
        <is>
          <t>165.00</t>
        </is>
      </c>
      <c r="F349" s="9" t="inlineStr">
        <is>
          <t>178.20</t>
        </is>
      </c>
    </row>
    <row r="350" ht="11.5" customHeight="1">
      <c r="A350" s="9" t="inlineStr"/>
      <c r="B350" s="9" t="inlineStr">
        <is>
          <t>LABOUR</t>
        </is>
      </c>
      <c r="C350" s="9" t="inlineStr"/>
      <c r="D350" s="9" t="inlineStr"/>
      <c r="E350" s="9" t="inlineStr"/>
      <c r="F350" s="9" t="inlineStr"/>
    </row>
    <row r="351" ht="11.5" customHeight="1">
      <c r="A351" s="9" t="inlineStr">
        <is>
          <t>0114</t>
        </is>
      </c>
      <c r="B351" s="9" t="inlineStr">
        <is>
          <t>Beldar</t>
        </is>
      </c>
      <c r="C351" s="9" t="inlineStr">
        <is>
          <t>day</t>
        </is>
      </c>
      <c r="D351" s="9" t="inlineStr">
        <is>
          <t>0.63</t>
        </is>
      </c>
      <c r="E351" s="9" t="inlineStr">
        <is>
          <t>558.00</t>
        </is>
      </c>
      <c r="F351" s="9" t="inlineStr">
        <is>
          <t>351.54</t>
        </is>
      </c>
    </row>
    <row r="352" ht="11.5" customHeight="1">
      <c r="A352" s="9" t="inlineStr">
        <is>
          <t>0101</t>
        </is>
      </c>
      <c r="B352" s="9" t="inlineStr">
        <is>
          <t>Bhisti</t>
        </is>
      </c>
      <c r="C352" s="9" t="inlineStr">
        <is>
          <t>day</t>
        </is>
      </c>
      <c r="D352" s="9" t="inlineStr">
        <is>
          <t>0.315</t>
        </is>
      </c>
      <c r="E352" s="9" t="inlineStr">
        <is>
          <t>617.00</t>
        </is>
      </c>
      <c r="F352" s="9" t="inlineStr">
        <is>
          <t>194.36</t>
        </is>
      </c>
    </row>
    <row r="353" ht="11.5" customHeight="1">
      <c r="A353" s="9" t="inlineStr">
        <is>
          <t>9999</t>
        </is>
      </c>
      <c r="B353" s="9" t="inlineStr">
        <is>
          <t>Sundries</t>
        </is>
      </c>
      <c r="C353" s="9" t="inlineStr">
        <is>
          <t>L.S.</t>
        </is>
      </c>
      <c r="D353" s="9" t="inlineStr">
        <is>
          <t>6.45</t>
        </is>
      </c>
      <c r="E353" s="9" t="inlineStr"/>
      <c r="F353" s="9" t="inlineStr">
        <is>
          <t>2.00 12.90</t>
        </is>
      </c>
    </row>
    <row r="354" ht="11.5" customHeight="1">
      <c r="A354" s="9" t="inlineStr"/>
      <c r="B354" s="9" t="inlineStr">
        <is>
          <t>Cost of one cum</t>
        </is>
      </c>
      <c r="C354" s="9" t="inlineStr"/>
      <c r="D354" s="9" t="inlineStr"/>
      <c r="E354" s="9" t="inlineStr"/>
      <c r="F354" s="9" t="inlineStr">
        <is>
          <t>737.00</t>
        </is>
      </c>
    </row>
    <row r="355" ht="11.5" customHeight="1">
      <c r="A355" s="9" t="inlineStr"/>
      <c r="B355" s="9" t="inlineStr">
        <is>
          <t>Say</t>
        </is>
      </c>
      <c r="C355" s="9" t="inlineStr"/>
      <c r="D355" s="9" t="inlineStr"/>
      <c r="E355" s="9" t="inlineStr"/>
      <c r="F355" s="9" t="inlineStr">
        <is>
          <t>737.00</t>
        </is>
      </c>
    </row>
    <row r="356" ht="11.5" customHeight="1">
      <c r="A356" s="9" t="inlineStr">
        <is>
          <t>3.19</t>
        </is>
      </c>
      <c r="B356" s="9" t="inlineStr">
        <is>
          <t>Mortar in lime, surkhi (50% red and 50%</t>
        </is>
      </c>
      <c r="C356" s="9" t="inlineStr">
        <is>
          <t>light</t>
        </is>
      </c>
      <c r="D356" s="9" t="inlineStr">
        <is>
          <t>yellow) and</t>
        </is>
      </c>
      <c r="E356" s="9" t="inlineStr">
        <is>
          <t>marble dust</t>
        </is>
      </c>
      <c r="F356" s="9" t="inlineStr">
        <is>
          <t>1:1.5:0.5</t>
        </is>
      </c>
    </row>
    <row r="357" ht="11.5" customHeight="1">
      <c r="A357" s="10" t="inlineStr">
        <is>
          <t>Code</t>
        </is>
      </c>
      <c r="B357" s="10" t="inlineStr">
        <is>
          <t>Description</t>
        </is>
      </c>
      <c r="C357" s="10" t="inlineStr">
        <is>
          <t>Unit</t>
        </is>
      </c>
      <c r="D357" s="10" t="inlineStr">
        <is>
          <t>Quantity</t>
        </is>
      </c>
      <c r="E357" s="10" t="inlineStr">
        <is>
          <t>Rate</t>
        </is>
      </c>
      <c r="F357" s="10" t="inlineStr">
        <is>
          <t>Amount</t>
        </is>
      </c>
    </row>
    <row r="358" ht="11.5" customHeight="1">
      <c r="A358" s="9" t="inlineStr"/>
      <c r="B358" s="9" t="inlineStr">
        <is>
          <t>Details of cost for 1 cum</t>
        </is>
      </c>
      <c r="C358" s="9" t="inlineStr"/>
      <c r="D358" s="9" t="inlineStr"/>
      <c r="E358" s="9" t="inlineStr"/>
      <c r="F358" s="9" t="inlineStr"/>
    </row>
    <row r="359" ht="11.5" customHeight="1">
      <c r="A359" s="9" t="inlineStr"/>
      <c r="B359" s="9" t="inlineStr">
        <is>
          <t>MATERIAL</t>
        </is>
      </c>
      <c r="C359" s="9" t="inlineStr"/>
      <c r="D359" s="9" t="inlineStr"/>
      <c r="E359" s="9" t="inlineStr"/>
      <c r="F359" s="9" t="inlineStr"/>
    </row>
    <row r="360" ht="11.5" customHeight="1">
      <c r="A360" s="9" t="inlineStr"/>
      <c r="B360" s="9" t="inlineStr">
        <is>
          <t>(0.475 cum of lime putty) = 3.01 q of</t>
        </is>
      </c>
      <c r="C360" s="9" t="inlineStr"/>
      <c r="D360" s="9" t="inlineStr"/>
      <c r="E360" s="9" t="inlineStr"/>
      <c r="F360" s="9" t="inlineStr"/>
    </row>
    <row r="361" ht="11.5" customHeight="1">
      <c r="A361" s="9" t="inlineStr"/>
      <c r="B361" s="9" t="inlineStr">
        <is>
          <t>unslaked lime</t>
        </is>
      </c>
      <c r="C361" s="9" t="inlineStr"/>
      <c r="D361" s="9" t="inlineStr"/>
      <c r="E361" s="9" t="inlineStr"/>
      <c r="F361" s="9" t="inlineStr"/>
    </row>
    <row r="362" ht="11.5" customHeight="1">
      <c r="A362" s="9" t="inlineStr">
        <is>
          <t>1182</t>
        </is>
      </c>
      <c r="B362" s="9" t="inlineStr">
        <is>
          <t>Surkhi</t>
        </is>
      </c>
      <c r="C362" s="9" t="inlineStr">
        <is>
          <t>cum</t>
        </is>
      </c>
      <c r="D362" s="9" t="inlineStr">
        <is>
          <t>0.7125</t>
        </is>
      </c>
      <c r="E362" s="9" t="inlineStr">
        <is>
          <t>700.00</t>
        </is>
      </c>
      <c r="F362" s="9" t="inlineStr">
        <is>
          <t>498.75</t>
        </is>
      </c>
    </row>
    <row r="363" ht="11.5" customHeight="1">
      <c r="A363" s="9" t="inlineStr">
        <is>
          <t>0773</t>
        </is>
      </c>
      <c r="B363" s="9" t="inlineStr">
        <is>
          <t>Unslaked lime</t>
        </is>
      </c>
      <c r="C363" s="9" t="inlineStr">
        <is>
          <t>quintal</t>
        </is>
      </c>
      <c r="D363" s="9" t="inlineStr">
        <is>
          <t>3.01</t>
        </is>
      </c>
      <c r="E363" s="9" t="inlineStr">
        <is>
          <t>300.00</t>
        </is>
      </c>
      <c r="F363" s="9" t="inlineStr">
        <is>
          <t>903.00</t>
        </is>
      </c>
    </row>
    <row r="364" ht="11.5" customHeight="1">
      <c r="A364" s="9" t="inlineStr">
        <is>
          <t>0784</t>
        </is>
      </c>
      <c r="B364" s="9" t="inlineStr">
        <is>
          <t>Marble dust/ powder</t>
        </is>
      </c>
      <c r="C364" s="9" t="inlineStr">
        <is>
          <t>cum</t>
        </is>
      </c>
      <c r="D364" s="9" t="inlineStr">
        <is>
          <t>0.24</t>
        </is>
      </c>
      <c r="E364" s="9" t="inlineStr">
        <is>
          <t>1130.00</t>
        </is>
      </c>
      <c r="F364" s="9" t="inlineStr">
        <is>
          <t>271.20</t>
        </is>
      </c>
    </row>
    <row r="365" ht="11.5" customHeight="1">
      <c r="A365" s="9" t="inlineStr">
        <is>
          <t>2268</t>
        </is>
      </c>
      <c r="B365" s="9" t="inlineStr">
        <is>
          <t>Marble dust and/or marble chips</t>
        </is>
      </c>
      <c r="C365" s="9" t="inlineStr">
        <is>
          <t>cum</t>
        </is>
      </c>
      <c r="D365" s="9" t="inlineStr">
        <is>
          <t>0.24</t>
        </is>
      </c>
      <c r="E365" s="9" t="inlineStr">
        <is>
          <t>103.77</t>
        </is>
      </c>
      <c r="F365" s="9" t="inlineStr">
        <is>
          <t>24.90</t>
        </is>
      </c>
    </row>
    <row r="366" ht="11.5" customHeight="1">
      <c r="A366" s="9" t="inlineStr">
        <is>
          <t>2208</t>
        </is>
      </c>
      <c r="B366" s="9" t="inlineStr">
        <is>
          <t>Carriage of Lime</t>
        </is>
      </c>
      <c r="C366" s="9" t="inlineStr">
        <is>
          <t>cum</t>
        </is>
      </c>
      <c r="D366" s="9" t="inlineStr">
        <is>
          <t>3.01</t>
        </is>
      </c>
      <c r="E366" s="9" t="inlineStr">
        <is>
          <t>103.77</t>
        </is>
      </c>
      <c r="F366" s="9" t="inlineStr">
        <is>
          <t>312.35</t>
        </is>
      </c>
    </row>
    <row r="367" ht="11.5" customHeight="1">
      <c r="A367" s="9" t="inlineStr"/>
      <c r="B367" s="9" t="inlineStr">
        <is>
          <t>LABOUR</t>
        </is>
      </c>
      <c r="C367" s="9" t="inlineStr"/>
      <c r="D367" s="9" t="inlineStr"/>
      <c r="E367" s="9" t="inlineStr"/>
      <c r="F367" s="9" t="inlineStr"/>
    </row>
    <row r="368" ht="11.5" customHeight="1">
      <c r="A368" s="9" t="inlineStr"/>
      <c r="B368" s="9" t="inlineStr">
        <is>
          <t>For slaking lime, making lime putty, grinding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and carrying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>
        <is>
          <t>0114</t>
        </is>
      </c>
      <c r="B370" s="9" t="inlineStr">
        <is>
          <t>Beldar</t>
        </is>
      </c>
      <c r="C370" s="9" t="inlineStr">
        <is>
          <t>day</t>
        </is>
      </c>
      <c r="D370" s="9" t="inlineStr">
        <is>
          <t>0.90</t>
        </is>
      </c>
      <c r="E370" s="9" t="inlineStr">
        <is>
          <t>558.00</t>
        </is>
      </c>
      <c r="F370" s="9" t="inlineStr">
        <is>
          <t>502.20</t>
        </is>
      </c>
    </row>
    <row r="371" ht="11.5" customHeight="1">
      <c r="A371" s="9" t="inlineStr">
        <is>
          <t>0101</t>
        </is>
      </c>
      <c r="B371" s="9" t="inlineStr">
        <is>
          <t>Bhisti</t>
        </is>
      </c>
      <c r="C371" s="9" t="inlineStr">
        <is>
          <t>day</t>
        </is>
      </c>
      <c r="D371" s="9" t="inlineStr">
        <is>
          <t>0.45</t>
        </is>
      </c>
      <c r="E371" s="9" t="inlineStr">
        <is>
          <t>617.00</t>
        </is>
      </c>
      <c r="F371" s="9" t="inlineStr">
        <is>
          <t>277.65</t>
        </is>
      </c>
    </row>
    <row r="372" ht="11.5" customHeight="1">
      <c r="A372" s="9" t="inlineStr">
        <is>
          <t>9999</t>
        </is>
      </c>
      <c r="B372" s="9" t="inlineStr">
        <is>
          <t>As cost for running and upkeep of mortar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/>
      <c r="B373" s="9" t="inlineStr">
        <is>
          <t>mill</t>
        </is>
      </c>
      <c r="C373" s="9" t="inlineStr">
        <is>
          <t>L.S.</t>
        </is>
      </c>
      <c r="D373" s="9" t="inlineStr">
        <is>
          <t>10.35</t>
        </is>
      </c>
      <c r="E373" s="9" t="inlineStr"/>
      <c r="F373" s="9" t="inlineStr">
        <is>
          <t>2.00 20.70</t>
        </is>
      </c>
    </row>
    <row r="374" ht="11.5" customHeight="1">
      <c r="A374" s="9" t="inlineStr">
        <is>
          <t>9999</t>
        </is>
      </c>
      <c r="B374" s="9" t="inlineStr">
        <is>
          <t>Sundries</t>
        </is>
      </c>
      <c r="C374" s="9" t="inlineStr">
        <is>
          <t>L.S.</t>
        </is>
      </c>
      <c r="D374" s="9" t="inlineStr">
        <is>
          <t>5.20</t>
        </is>
      </c>
      <c r="E374" s="9" t="inlineStr"/>
      <c r="F374" s="9" t="inlineStr">
        <is>
          <t>2.00 10.40</t>
        </is>
      </c>
    </row>
    <row r="375" ht="11.5" customHeight="1">
      <c r="A375" s="9" t="inlineStr"/>
      <c r="B375" s="9" t="inlineStr">
        <is>
          <t>Cost of 1.00 cum</t>
        </is>
      </c>
      <c r="C375" s="9" t="inlineStr"/>
      <c r="D375" s="9" t="inlineStr"/>
      <c r="E375" s="9" t="inlineStr"/>
      <c r="F375" s="9" t="inlineStr">
        <is>
          <t>2821.15</t>
        </is>
      </c>
    </row>
    <row r="376" ht="11.5" customHeight="1">
      <c r="A376" s="9" t="inlineStr"/>
      <c r="B376" s="9" t="inlineStr">
        <is>
          <t>Say</t>
        </is>
      </c>
      <c r="C376" s="9" t="inlineStr"/>
      <c r="D376" s="9" t="inlineStr"/>
      <c r="E376" s="9" t="inlineStr"/>
      <c r="F376" s="9" t="inlineStr">
        <is>
          <t>2821.15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9" manualBreakCount="9">
    <brk id="2" min="0" max="16383" man="1"/>
    <brk id="3" min="0" max="16383" man="1"/>
    <brk id="50" min="0" max="16383" man="1"/>
    <brk id="97" min="0" max="16383" man="1"/>
    <brk id="145" min="0" max="16383" man="1"/>
    <brk id="192" min="0" max="16383" man="1"/>
    <brk id="239" min="0" max="16383" man="1"/>
    <brk id="286" min="0" max="16383" man="1"/>
    <brk id="333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8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4.0</t>
        </is>
      </c>
      <c r="E1" s="8" t="inlineStr"/>
      <c r="F1" s="8" t="inlineStr"/>
    </row>
    <row r="2" ht="11.5" customHeight="1">
      <c r="A2" s="9" t="inlineStr"/>
      <c r="B2" s="9" t="inlineStr">
        <is>
          <t>CONCRETE</t>
        </is>
      </c>
      <c r="C2" s="9" t="inlineStr">
        <is>
          <t>WORK</t>
        </is>
      </c>
      <c r="D2" s="9" t="inlineStr"/>
      <c r="E2" s="9" t="inlineStr"/>
      <c r="F2" s="9" t="inlineStr"/>
    </row>
    <row r="5" ht="11.5" customHeight="1">
      <c r="A5" s="9" t="inlineStr">
        <is>
          <t>4.1</t>
        </is>
      </c>
      <c r="B5" s="9" t="inlineStr">
        <is>
          <t>Providing and laying in position cement</t>
        </is>
      </c>
      <c r="C5" s="9" t="inlineStr">
        <is>
          <t>concrete</t>
        </is>
      </c>
      <c r="D5" s="9" t="inlineStr">
        <is>
          <t>of specified</t>
        </is>
      </c>
      <c r="E5" s="9" t="inlineStr"/>
      <c r="F5" s="9" t="inlineStr">
        <is>
          <t>grade excluding</t>
        </is>
      </c>
    </row>
    <row r="6" ht="11.5" customHeight="1">
      <c r="A6" s="9" t="inlineStr"/>
      <c r="B6" s="9" t="inlineStr">
        <is>
          <t>the cost of centering and shuttering</t>
        </is>
      </c>
      <c r="C6" s="9" t="inlineStr">
        <is>
          <t>- All work</t>
        </is>
      </c>
      <c r="D6" s="9" t="inlineStr">
        <is>
          <t>up to plinth</t>
        </is>
      </c>
      <c r="E6" s="9" t="inlineStr">
        <is>
          <t>level</t>
        </is>
      </c>
      <c r="F6" s="9" t="inlineStr">
        <is>
          <t>:</t>
        </is>
      </c>
    </row>
    <row r="7" ht="23" customHeight="1">
      <c r="A7" s="9" t="inlineStr">
        <is>
          <t>4.1.2</t>
        </is>
      </c>
      <c r="B7" s="9" t="inlineStr">
        <is>
          <t>1:1½:3 (1 Cement: 1½ coarse sand</t>
        </is>
      </c>
      <c r="C7" s="9" t="inlineStr">
        <is>
          <t>(zone-III)</t>
        </is>
      </c>
      <c r="D7" s="9" t="inlineStr">
        <is>
          <t>: 3 graded</t>
        </is>
      </c>
      <c r="E7" s="9" t="inlineStr">
        <is>
          <t>stone aggregate</t>
        </is>
      </c>
      <c r="F7" s="9" t="inlineStr">
        <is>
          <t>20 mm</t>
        </is>
      </c>
    </row>
    <row r="8" ht="11.5" customHeight="1">
      <c r="A8" s="9" t="inlineStr"/>
      <c r="B8" s="9" t="inlineStr">
        <is>
          <t>nominal size)</t>
        </is>
      </c>
      <c r="C8" s="9" t="inlineStr"/>
      <c r="D8" s="9" t="inlineStr"/>
      <c r="E8" s="9" t="inlineStr"/>
      <c r="F8" s="9" t="inlineStr"/>
    </row>
    <row r="9" ht="11.5" customHeight="1">
      <c r="A9" s="10" t="inlineStr">
        <is>
          <t>Code</t>
        </is>
      </c>
      <c r="B9" s="10" t="inlineStr">
        <is>
          <t>Description</t>
        </is>
      </c>
      <c r="C9" s="10" t="inlineStr">
        <is>
          <t>Unit</t>
        </is>
      </c>
      <c r="D9" s="10" t="inlineStr">
        <is>
          <t>Quantity</t>
        </is>
      </c>
      <c r="E9" s="10" t="inlineStr">
        <is>
          <t>Rate</t>
        </is>
      </c>
      <c r="F9" s="10" t="inlineStr">
        <is>
          <t>Amount</t>
        </is>
      </c>
    </row>
    <row r="10" ht="11.5" customHeight="1">
      <c r="A10" s="9" t="inlineStr"/>
      <c r="B10" s="9" t="inlineStr">
        <is>
          <t>Details of cost for 1 cum.</t>
        </is>
      </c>
      <c r="C10" s="9" t="inlineStr"/>
      <c r="D10" s="9" t="inlineStr"/>
      <c r="E10" s="9" t="inlineStr"/>
      <c r="F10" s="9" t="inlineStr"/>
    </row>
    <row r="11" ht="11.5" customHeight="1">
      <c r="A11" s="9" t="inlineStr"/>
      <c r="B11" s="9" t="inlineStr">
        <is>
          <t>MATERIAL</t>
        </is>
      </c>
      <c r="C11" s="9" t="inlineStr"/>
      <c r="D11" s="9" t="inlineStr"/>
      <c r="E11" s="9" t="inlineStr"/>
      <c r="F11" s="9" t="inlineStr"/>
    </row>
    <row r="12" ht="11.5" customHeight="1">
      <c r="A12" s="9" t="inlineStr">
        <is>
          <t>0295</t>
        </is>
      </c>
      <c r="B12" s="9" t="inlineStr">
        <is>
          <t>Stone Aggregate (Single size) :</t>
        </is>
      </c>
      <c r="C12" s="9" t="inlineStr"/>
      <c r="D12" s="9" t="inlineStr"/>
      <c r="E12" s="9" t="inlineStr"/>
      <c r="F12" s="9" t="inlineStr"/>
    </row>
    <row r="13" ht="11.5" customHeight="1">
      <c r="A13" s="9" t="inlineStr"/>
      <c r="B13" s="9" t="inlineStr">
        <is>
          <t>20 mm nominal size</t>
        </is>
      </c>
      <c r="C13" s="9" t="inlineStr">
        <is>
          <t>cum</t>
        </is>
      </c>
      <c r="D13" s="9" t="inlineStr">
        <is>
          <t>0.57</t>
        </is>
      </c>
      <c r="E13" s="9" t="inlineStr">
        <is>
          <t>1350.00</t>
        </is>
      </c>
      <c r="F13" s="9" t="inlineStr">
        <is>
          <t>769.50</t>
        </is>
      </c>
    </row>
    <row r="14" ht="11.5" customHeight="1">
      <c r="A14" s="9" t="inlineStr">
        <is>
          <t>0297</t>
        </is>
      </c>
      <c r="B14" s="9" t="inlineStr">
        <is>
          <t>Stone Aggregate (Single size) :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10 mm nominal size</t>
        </is>
      </c>
      <c r="C15" s="9" t="inlineStr">
        <is>
          <t>cum</t>
        </is>
      </c>
      <c r="D15" s="9" t="inlineStr">
        <is>
          <t>0.28</t>
        </is>
      </c>
      <c r="E15" s="9" t="inlineStr">
        <is>
          <t>1350.00</t>
        </is>
      </c>
      <c r="F15" s="9" t="inlineStr">
        <is>
          <t>378.00</t>
        </is>
      </c>
    </row>
    <row r="16" ht="11.5" customHeight="1">
      <c r="A16" s="9" t="inlineStr">
        <is>
          <t>2202</t>
        </is>
      </c>
      <c r="B16" s="9" t="inlineStr">
        <is>
          <t>Carriage of Stone aggregate below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40 mm nominal size</t>
        </is>
      </c>
      <c r="C17" s="9" t="inlineStr">
        <is>
          <t>cum</t>
        </is>
      </c>
      <c r="D17" s="9" t="inlineStr">
        <is>
          <t>0.85</t>
        </is>
      </c>
      <c r="E17" s="9" t="inlineStr">
        <is>
          <t>103.77</t>
        </is>
      </c>
      <c r="F17" s="9" t="inlineStr">
        <is>
          <t>88.20</t>
        </is>
      </c>
    </row>
    <row r="18" ht="11.5" customHeight="1">
      <c r="A18" s="9" t="inlineStr">
        <is>
          <t>0982</t>
        </is>
      </c>
      <c r="B18" s="9" t="inlineStr">
        <is>
          <t>Coarse sand (zone III)</t>
        </is>
      </c>
      <c r="C18" s="9" t="inlineStr">
        <is>
          <t>cum</t>
        </is>
      </c>
      <c r="D18" s="9" t="inlineStr">
        <is>
          <t>0.425</t>
        </is>
      </c>
      <c r="E18" s="9" t="inlineStr">
        <is>
          <t>1350.00</t>
        </is>
      </c>
      <c r="F18" s="9" t="inlineStr">
        <is>
          <t>573.75</t>
        </is>
      </c>
    </row>
    <row r="19" ht="11.5" customHeight="1">
      <c r="A19" s="9" t="inlineStr">
        <is>
          <t>2203</t>
        </is>
      </c>
      <c r="B19" s="9" t="inlineStr">
        <is>
          <t>Carriage of Coarse sand</t>
        </is>
      </c>
      <c r="C19" s="9" t="inlineStr">
        <is>
          <t>cum</t>
        </is>
      </c>
      <c r="D19" s="9" t="inlineStr">
        <is>
          <t>0.425</t>
        </is>
      </c>
      <c r="E19" s="9" t="inlineStr">
        <is>
          <t>103.77</t>
        </is>
      </c>
      <c r="F19" s="9" t="inlineStr">
        <is>
          <t>44.10</t>
        </is>
      </c>
    </row>
    <row r="20" ht="11.5" customHeight="1">
      <c r="A20" s="9" t="inlineStr">
        <is>
          <t>0367</t>
        </is>
      </c>
      <c r="B20" s="9" t="inlineStr">
        <is>
          <t>Portland Cement (0.2833 cum)</t>
        </is>
      </c>
      <c r="C20" s="9" t="inlineStr">
        <is>
          <t>tonne</t>
        </is>
      </c>
      <c r="D20" s="9" t="inlineStr">
        <is>
          <t>0.40</t>
        </is>
      </c>
      <c r="E20" s="9" t="inlineStr">
        <is>
          <t>4940.00</t>
        </is>
      </c>
      <c r="F20" s="9" t="inlineStr">
        <is>
          <t>1976.00</t>
        </is>
      </c>
    </row>
    <row r="21" ht="11.5" customHeight="1">
      <c r="A21" s="9" t="inlineStr">
        <is>
          <t>2209</t>
        </is>
      </c>
      <c r="B21" s="9" t="inlineStr">
        <is>
          <t>Carriage of Cement</t>
        </is>
      </c>
      <c r="C21" s="9" t="inlineStr">
        <is>
          <t>tonne</t>
        </is>
      </c>
      <c r="D21" s="9" t="inlineStr">
        <is>
          <t>0.40</t>
        </is>
      </c>
      <c r="E21" s="9" t="inlineStr">
        <is>
          <t>92.24</t>
        </is>
      </c>
      <c r="F21" s="9" t="inlineStr">
        <is>
          <t>36.90</t>
        </is>
      </c>
    </row>
    <row r="22" ht="11.5" customHeight="1">
      <c r="A22" s="9" t="inlineStr"/>
      <c r="B22" s="9" t="inlineStr">
        <is>
          <t>LABOUR</t>
        </is>
      </c>
      <c r="C22" s="9" t="inlineStr"/>
      <c r="D22" s="9" t="inlineStr"/>
      <c r="E22" s="9" t="inlineStr"/>
      <c r="F22" s="9" t="inlineStr"/>
    </row>
    <row r="23" ht="11.5" customHeight="1">
      <c r="A23" s="9" t="inlineStr">
        <is>
          <t>0155</t>
        </is>
      </c>
      <c r="B23" s="9" t="inlineStr">
        <is>
          <t>Mason (average)</t>
        </is>
      </c>
      <c r="C23" s="9" t="inlineStr">
        <is>
          <t>day</t>
        </is>
      </c>
      <c r="D23" s="9" t="inlineStr">
        <is>
          <t>0.10</t>
        </is>
      </c>
      <c r="E23" s="9" t="inlineStr">
        <is>
          <t>709.00</t>
        </is>
      </c>
      <c r="F23" s="9" t="inlineStr">
        <is>
          <t>70.90</t>
        </is>
      </c>
    </row>
    <row r="24" ht="11.5" customHeight="1">
      <c r="A24" s="9" t="inlineStr">
        <is>
          <t>0114</t>
        </is>
      </c>
      <c r="B24" s="9" t="inlineStr">
        <is>
          <t>Beldar</t>
        </is>
      </c>
      <c r="C24" s="9" t="inlineStr">
        <is>
          <t>day</t>
        </is>
      </c>
      <c r="D24" s="9" t="inlineStr">
        <is>
          <t>1.63</t>
        </is>
      </c>
      <c r="E24" s="9" t="inlineStr">
        <is>
          <t>558.00</t>
        </is>
      </c>
      <c r="F24" s="9" t="inlineStr">
        <is>
          <t>909.54</t>
        </is>
      </c>
    </row>
    <row r="25" ht="11.5" customHeight="1">
      <c r="A25" s="9" t="inlineStr">
        <is>
          <t>0101</t>
        </is>
      </c>
      <c r="B25" s="9" t="inlineStr">
        <is>
          <t>Bhisti</t>
        </is>
      </c>
      <c r="C25" s="9" t="inlineStr">
        <is>
          <t>day</t>
        </is>
      </c>
      <c r="D25" s="9" t="inlineStr">
        <is>
          <t>0.70</t>
        </is>
      </c>
      <c r="E25" s="9" t="inlineStr">
        <is>
          <t>617.00</t>
        </is>
      </c>
      <c r="F25" s="9" t="inlineStr">
        <is>
          <t>431.90</t>
        </is>
      </c>
    </row>
    <row r="26" ht="11.5" customHeight="1">
      <c r="A26" s="9" t="inlineStr">
        <is>
          <t>0002</t>
        </is>
      </c>
      <c r="B26" s="9" t="inlineStr">
        <is>
          <t>Hire charges of Concrete Mixer</t>
        </is>
      </c>
      <c r="C26" s="9" t="inlineStr"/>
      <c r="D26" s="9" t="inlineStr"/>
      <c r="E26" s="9" t="inlineStr"/>
      <c r="F26" s="9" t="inlineStr"/>
    </row>
    <row r="27" ht="11.5" customHeight="1">
      <c r="A27" s="9" t="inlineStr"/>
      <c r="B27" s="9" t="inlineStr">
        <is>
          <t>0.25 to 0.40 cum with hooper</t>
        </is>
      </c>
      <c r="C27" s="9" t="inlineStr">
        <is>
          <t>day</t>
        </is>
      </c>
      <c r="D27" s="9" t="inlineStr">
        <is>
          <t>0.07</t>
        </is>
      </c>
      <c r="E27" s="9" t="inlineStr">
        <is>
          <t>800.00</t>
        </is>
      </c>
      <c r="F27" s="9" t="inlineStr">
        <is>
          <t>56.00</t>
        </is>
      </c>
    </row>
    <row r="28" ht="11.5" customHeight="1">
      <c r="A28" s="9" t="inlineStr">
        <is>
          <t>0012</t>
        </is>
      </c>
      <c r="B28" s="9" t="inlineStr">
        <is>
          <t>Vibrator(Needle type 40mm)</t>
        </is>
      </c>
      <c r="C28" s="9" t="inlineStr">
        <is>
          <t>day</t>
        </is>
      </c>
      <c r="D28" s="9" t="inlineStr">
        <is>
          <t>0.07</t>
        </is>
      </c>
      <c r="E28" s="9" t="inlineStr">
        <is>
          <t>370.00</t>
        </is>
      </c>
      <c r="F28" s="9" t="inlineStr">
        <is>
          <t>25.90</t>
        </is>
      </c>
    </row>
    <row r="29" ht="11.5" customHeight="1">
      <c r="A29" s="9" t="inlineStr">
        <is>
          <t>9999</t>
        </is>
      </c>
      <c r="B29" s="9" t="inlineStr">
        <is>
          <t>Sundries</t>
        </is>
      </c>
      <c r="C29" s="9" t="inlineStr">
        <is>
          <t>L.S.</t>
        </is>
      </c>
      <c r="D29" s="9" t="inlineStr">
        <is>
          <t>14.30</t>
        </is>
      </c>
      <c r="E29" s="9" t="inlineStr">
        <is>
          <t>2.00</t>
        </is>
      </c>
      <c r="F29" s="9" t="inlineStr">
        <is>
          <t>28.60</t>
        </is>
      </c>
    </row>
    <row r="30" ht="11.5" customHeight="1">
      <c r="A30" s="9" t="inlineStr"/>
      <c r="B30" s="9" t="inlineStr">
        <is>
          <t>TOTAL</t>
        </is>
      </c>
      <c r="C30" s="9" t="inlineStr"/>
      <c r="D30" s="9" t="inlineStr"/>
      <c r="E30" s="9" t="inlineStr"/>
      <c r="F30" s="9" t="inlineStr">
        <is>
          <t>5389.29 W</t>
        </is>
      </c>
    </row>
    <row r="31" ht="11.5" customHeight="1">
      <c r="A31" s="9" t="inlineStr"/>
      <c r="B31" s="9" t="inlineStr">
        <is>
          <t>Add 1 % Water charges on "W"</t>
        </is>
      </c>
      <c r="C31" s="9" t="inlineStr"/>
      <c r="D31" s="9" t="inlineStr"/>
      <c r="E31" s="9" t="inlineStr"/>
      <c r="F31" s="9" t="inlineStr">
        <is>
          <t>53.89</t>
        </is>
      </c>
    </row>
    <row r="32" ht="11.5" customHeight="1">
      <c r="A32" s="9" t="inlineStr"/>
      <c r="B32" s="9" t="inlineStr">
        <is>
          <t>TOTAL</t>
        </is>
      </c>
      <c r="C32" s="9" t="inlineStr"/>
      <c r="D32" s="9" t="inlineStr"/>
      <c r="E32" s="9" t="inlineStr"/>
      <c r="F32" s="9" t="inlineStr">
        <is>
          <t>5443.19 X</t>
        </is>
      </c>
    </row>
    <row r="33" ht="11.5" customHeight="1">
      <c r="A33" s="9" t="inlineStr"/>
      <c r="B33" s="9" t="inlineStr">
        <is>
          <t>Add GST on "X" (multiplying factor</t>
        </is>
      </c>
      <c r="C33" s="9" t="inlineStr"/>
      <c r="D33" s="9" t="inlineStr"/>
      <c r="E33" s="9" t="inlineStr"/>
      <c r="F33" s="9" t="inlineStr"/>
    </row>
    <row r="34" ht="11.5" customHeight="1">
      <c r="A34" s="9" t="inlineStr"/>
      <c r="B34" s="9" t="inlineStr">
        <is>
          <t>0.1405)</t>
        </is>
      </c>
      <c r="C34" s="9" t="inlineStr"/>
      <c r="D34" s="9" t="inlineStr"/>
      <c r="E34" s="9" t="inlineStr"/>
      <c r="F34" s="9" t="inlineStr">
        <is>
          <t>764.77</t>
        </is>
      </c>
    </row>
    <row r="35" ht="11.5" customHeight="1">
      <c r="A35" s="9" t="inlineStr"/>
      <c r="B35" s="9" t="inlineStr">
        <is>
          <t>TOTAL</t>
        </is>
      </c>
      <c r="C35" s="9" t="inlineStr"/>
      <c r="D35" s="9" t="inlineStr"/>
      <c r="E35" s="9" t="inlineStr"/>
      <c r="F35" s="9" t="inlineStr">
        <is>
          <t>6207.95 Y</t>
        </is>
      </c>
    </row>
    <row r="36" ht="11.5" customHeight="1">
      <c r="A36" s="9" t="inlineStr"/>
      <c r="B36" s="9" t="inlineStr">
        <is>
          <t>Add 15% CPOH on "Y"</t>
        </is>
      </c>
      <c r="C36" s="9" t="inlineStr"/>
      <c r="D36" s="9" t="inlineStr"/>
      <c r="E36" s="9" t="inlineStr"/>
      <c r="F36" s="9" t="inlineStr">
        <is>
          <t>931.19</t>
        </is>
      </c>
    </row>
    <row r="37" ht="11.5" customHeight="1">
      <c r="A37" s="9" t="inlineStr"/>
      <c r="B37" s="9" t="inlineStr">
        <is>
          <t>TOTAL</t>
        </is>
      </c>
      <c r="C37" s="9" t="inlineStr"/>
      <c r="D37" s="9" t="inlineStr"/>
      <c r="E37" s="9" t="inlineStr"/>
      <c r="F37" s="9" t="inlineStr">
        <is>
          <t>7139.15 Z</t>
        </is>
      </c>
    </row>
    <row r="38" ht="11.5" customHeight="1">
      <c r="A38" s="9" t="inlineStr"/>
      <c r="B38" s="9" t="inlineStr">
        <is>
          <t>Add Cess @ 1% on "Z"</t>
        </is>
      </c>
      <c r="C38" s="9" t="inlineStr"/>
      <c r="D38" s="9" t="inlineStr"/>
      <c r="E38" s="9" t="inlineStr"/>
      <c r="F38" s="9" t="inlineStr">
        <is>
          <t>71.39</t>
        </is>
      </c>
    </row>
    <row r="39" ht="11.5" customHeight="1">
      <c r="A39" s="9" t="inlineStr"/>
      <c r="B39" s="9" t="inlineStr">
        <is>
          <t>Cost of 1 cum.</t>
        </is>
      </c>
      <c r="C39" s="9" t="inlineStr"/>
      <c r="D39" s="9" t="inlineStr"/>
      <c r="E39" s="9" t="inlineStr"/>
      <c r="F39" s="9" t="inlineStr">
        <is>
          <t>7210.54</t>
        </is>
      </c>
    </row>
    <row r="40" ht="11.5" customHeight="1">
      <c r="A40" s="9" t="inlineStr"/>
      <c r="B40" s="9" t="inlineStr">
        <is>
          <t>Say</t>
        </is>
      </c>
      <c r="C40" s="9" t="inlineStr"/>
      <c r="D40" s="9" t="inlineStr"/>
      <c r="E40" s="9" t="inlineStr"/>
      <c r="F40" s="9" t="inlineStr">
        <is>
          <t>7210.55</t>
        </is>
      </c>
    </row>
    <row r="41" ht="23" customHeight="1">
      <c r="A41" s="9" t="inlineStr">
        <is>
          <t>4.1.3</t>
        </is>
      </c>
      <c r="B41" s="9" t="inlineStr">
        <is>
          <t>1:2:4 (1 cement : 2 coarse sand</t>
        </is>
      </c>
      <c r="C41" s="9" t="inlineStr">
        <is>
          <t>(zone-III)</t>
        </is>
      </c>
      <c r="D41" s="9" t="inlineStr">
        <is>
          <t>: 4 graded</t>
        </is>
      </c>
      <c r="E41" s="9" t="inlineStr">
        <is>
          <t>stone aggregate</t>
        </is>
      </c>
      <c r="F41" s="9" t="inlineStr">
        <is>
          <t>20 mm</t>
        </is>
      </c>
    </row>
    <row r="42" ht="11.5" customHeight="1">
      <c r="A42" s="9" t="inlineStr"/>
      <c r="B42" s="9" t="inlineStr">
        <is>
          <t>nominal size)</t>
        </is>
      </c>
      <c r="C42" s="9" t="inlineStr"/>
      <c r="D42" s="9" t="inlineStr"/>
      <c r="E42" s="9" t="inlineStr"/>
      <c r="F42" s="9" t="inlineStr"/>
    </row>
    <row r="43" ht="11.5" customHeight="1">
      <c r="A43" s="10" t="inlineStr">
        <is>
          <t>Code</t>
        </is>
      </c>
      <c r="B43" s="10" t="inlineStr">
        <is>
          <t>Description</t>
        </is>
      </c>
      <c r="C43" s="10" t="inlineStr">
        <is>
          <t>Unit</t>
        </is>
      </c>
      <c r="D43" s="10" t="inlineStr">
        <is>
          <t>Quantity</t>
        </is>
      </c>
      <c r="E43" s="10" t="inlineStr">
        <is>
          <t>Rate</t>
        </is>
      </c>
      <c r="F43" s="10" t="inlineStr">
        <is>
          <t>Amount</t>
        </is>
      </c>
    </row>
    <row r="44" ht="11.5" customHeight="1">
      <c r="A44" s="9" t="inlineStr"/>
      <c r="B44" s="9" t="inlineStr">
        <is>
          <t>Details of cost for 1 cum.</t>
        </is>
      </c>
      <c r="C44" s="9" t="inlineStr"/>
      <c r="D44" s="9" t="inlineStr"/>
      <c r="E44" s="9" t="inlineStr"/>
      <c r="F44" s="9" t="inlineStr"/>
    </row>
    <row r="45" ht="11.5" customHeight="1">
      <c r="A45" s="9" t="inlineStr"/>
      <c r="B45" s="9" t="inlineStr">
        <is>
          <t>MATERIAL</t>
        </is>
      </c>
      <c r="C45" s="9" t="inlineStr"/>
      <c r="D45" s="9" t="inlineStr"/>
      <c r="E45" s="9" t="inlineStr"/>
      <c r="F45" s="9" t="inlineStr"/>
    </row>
    <row r="46" ht="11.5" customHeight="1">
      <c r="A46" s="9" t="inlineStr">
        <is>
          <t>0295</t>
        </is>
      </c>
      <c r="B46" s="9" t="inlineStr">
        <is>
          <t>Stone Aggregate (Single size) :</t>
        </is>
      </c>
      <c r="C46" s="9" t="inlineStr"/>
      <c r="D46" s="9" t="inlineStr"/>
      <c r="E46" s="9" t="inlineStr"/>
      <c r="F46" s="9" t="inlineStr"/>
    </row>
    <row r="47" ht="11.5" customHeight="1">
      <c r="A47" s="9" t="inlineStr"/>
      <c r="B47" s="9" t="inlineStr">
        <is>
          <t>20 mm nominal size</t>
        </is>
      </c>
      <c r="C47" s="9" t="inlineStr">
        <is>
          <t>cum</t>
        </is>
      </c>
      <c r="D47" s="9" t="inlineStr">
        <is>
          <t>0.67</t>
        </is>
      </c>
      <c r="E47" s="9" t="inlineStr">
        <is>
          <t>1350.00</t>
        </is>
      </c>
      <c r="F47" s="9" t="inlineStr">
        <is>
          <t>904.50</t>
        </is>
      </c>
    </row>
    <row r="48" ht="11.5" customHeight="1">
      <c r="A48" s="9" t="inlineStr">
        <is>
          <t>0297</t>
        </is>
      </c>
      <c r="B48" s="9" t="inlineStr">
        <is>
          <t>Stone Aggregate (Single size) :</t>
        </is>
      </c>
      <c r="C48" s="9" t="inlineStr"/>
      <c r="D48" s="9" t="inlineStr"/>
      <c r="E48" s="9" t="inlineStr"/>
      <c r="F48" s="9" t="inlineStr"/>
    </row>
    <row r="49" ht="11.5" customHeight="1">
      <c r="A49" s="9" t="inlineStr"/>
      <c r="B49" s="9" t="inlineStr">
        <is>
          <t>10 mm nominal size</t>
        </is>
      </c>
      <c r="C49" s="9" t="inlineStr">
        <is>
          <t>cum</t>
        </is>
      </c>
      <c r="D49" s="9" t="inlineStr">
        <is>
          <t>0.22</t>
        </is>
      </c>
      <c r="E49" s="9" t="inlineStr">
        <is>
          <t>1350.00</t>
        </is>
      </c>
      <c r="F49" s="9" t="inlineStr">
        <is>
          <t>297.00</t>
        </is>
      </c>
    </row>
    <row r="50" ht="11.5" customHeight="1">
      <c r="A50" s="9" t="inlineStr">
        <is>
          <t>2202</t>
        </is>
      </c>
      <c r="B50" s="9" t="inlineStr">
        <is>
          <t>Carriage of Stone aggregate below</t>
        </is>
      </c>
      <c r="C50" s="9" t="inlineStr"/>
      <c r="D50" s="9" t="inlineStr"/>
      <c r="E50" s="9" t="inlineStr"/>
      <c r="F50" s="9" t="inlineStr"/>
    </row>
    <row r="51" ht="11.5" customHeight="1">
      <c r="A51" s="9" t="inlineStr"/>
      <c r="B51" s="9" t="inlineStr">
        <is>
          <t>40 mm nominal size</t>
        </is>
      </c>
      <c r="C51" s="9" t="inlineStr">
        <is>
          <t>cum</t>
        </is>
      </c>
      <c r="D51" s="9" t="inlineStr">
        <is>
          <t>0.89</t>
        </is>
      </c>
      <c r="E51" s="9" t="inlineStr">
        <is>
          <t>103.77</t>
        </is>
      </c>
      <c r="F51" s="9" t="inlineStr">
        <is>
          <t>92.36</t>
        </is>
      </c>
    </row>
    <row r="52" ht="11.5" customHeight="1">
      <c r="A52" s="9" t="inlineStr">
        <is>
          <t>0982</t>
        </is>
      </c>
      <c r="B52" s="9" t="inlineStr">
        <is>
          <t>Coarse sand (zone III)</t>
        </is>
      </c>
      <c r="C52" s="9" t="inlineStr">
        <is>
          <t>cum</t>
        </is>
      </c>
      <c r="D52" s="9" t="inlineStr">
        <is>
          <t>0.445</t>
        </is>
      </c>
      <c r="E52" s="9" t="inlineStr">
        <is>
          <t>1350.00</t>
        </is>
      </c>
      <c r="F52" s="9" t="inlineStr">
        <is>
          <t>600.75</t>
        </is>
      </c>
    </row>
    <row r="53" ht="11.5" customHeight="1">
      <c r="A53" s="9" t="inlineStr">
        <is>
          <t>2203</t>
        </is>
      </c>
      <c r="B53" s="9" t="inlineStr">
        <is>
          <t>Carriage of Coarse sand</t>
        </is>
      </c>
      <c r="C53" s="9" t="inlineStr">
        <is>
          <t>cum</t>
        </is>
      </c>
      <c r="D53" s="9" t="inlineStr">
        <is>
          <t>0.445</t>
        </is>
      </c>
      <c r="E53" s="9" t="inlineStr">
        <is>
          <t>103.77</t>
        </is>
      </c>
      <c r="F53" s="9" t="inlineStr">
        <is>
          <t>46.18</t>
        </is>
      </c>
    </row>
    <row r="54" ht="11.5" customHeight="1">
      <c r="A54" s="9" t="inlineStr">
        <is>
          <t>0367</t>
        </is>
      </c>
      <c r="B54" s="9" t="inlineStr">
        <is>
          <t>Portland Cement (0.2225 cum)</t>
        </is>
      </c>
      <c r="C54" s="9" t="inlineStr">
        <is>
          <t>tonne</t>
        </is>
      </c>
      <c r="D54" s="9" t="inlineStr">
        <is>
          <t>0.32</t>
        </is>
      </c>
      <c r="E54" s="9" t="inlineStr">
        <is>
          <t>4940.00</t>
        </is>
      </c>
      <c r="F54" s="9" t="inlineStr">
        <is>
          <t>1580.80</t>
        </is>
      </c>
    </row>
    <row r="56" ht="11.5" customHeight="1">
      <c r="A56" s="10" t="inlineStr">
        <is>
          <t>Code</t>
        </is>
      </c>
      <c r="B56" s="10" t="inlineStr">
        <is>
          <t>Description</t>
        </is>
      </c>
      <c r="C56" s="10" t="inlineStr">
        <is>
          <t>Unit</t>
        </is>
      </c>
      <c r="D56" s="10" t="inlineStr">
        <is>
          <t>Quantity</t>
        </is>
      </c>
      <c r="E56" s="10" t="inlineStr">
        <is>
          <t>Rate</t>
        </is>
      </c>
      <c r="F56" s="10" t="inlineStr">
        <is>
          <t>Amount</t>
        </is>
      </c>
    </row>
    <row r="57" ht="11.5" customHeight="1">
      <c r="A57" s="9" t="inlineStr"/>
      <c r="B57" s="9" t="inlineStr">
        <is>
          <t>LABOUR</t>
        </is>
      </c>
      <c r="C57" s="9" t="inlineStr"/>
      <c r="D57" s="9" t="inlineStr"/>
      <c r="E57" s="9" t="inlineStr"/>
      <c r="F57" s="9" t="inlineStr"/>
    </row>
    <row r="58" ht="11.5" customHeight="1">
      <c r="A58" s="9" t="inlineStr">
        <is>
          <t>0155</t>
        </is>
      </c>
      <c r="B58" s="9" t="inlineStr">
        <is>
          <t>Mason (average)</t>
        </is>
      </c>
      <c r="C58" s="9" t="inlineStr">
        <is>
          <t>day</t>
        </is>
      </c>
      <c r="D58" s="9" t="inlineStr">
        <is>
          <t>0.10</t>
        </is>
      </c>
      <c r="E58" s="9" t="inlineStr">
        <is>
          <t>709.00</t>
        </is>
      </c>
      <c r="F58" s="9" t="inlineStr">
        <is>
          <t>70.90</t>
        </is>
      </c>
    </row>
    <row r="59" ht="11.5" customHeight="1">
      <c r="A59" s="9" t="inlineStr">
        <is>
          <t>0114</t>
        </is>
      </c>
      <c r="B59" s="9" t="inlineStr">
        <is>
          <t>Beldar</t>
        </is>
      </c>
      <c r="C59" s="9" t="inlineStr">
        <is>
          <t>day</t>
        </is>
      </c>
      <c r="D59" s="9" t="inlineStr">
        <is>
          <t>1.63</t>
        </is>
      </c>
      <c r="E59" s="9" t="inlineStr">
        <is>
          <t>558.00</t>
        </is>
      </c>
      <c r="F59" s="9" t="inlineStr">
        <is>
          <t>909.54</t>
        </is>
      </c>
    </row>
    <row r="60" ht="11.5" customHeight="1">
      <c r="A60" s="9" t="inlineStr">
        <is>
          <t>0101</t>
        </is>
      </c>
      <c r="B60" s="9" t="inlineStr">
        <is>
          <t>Bhisti</t>
        </is>
      </c>
      <c r="C60" s="9" t="inlineStr">
        <is>
          <t>day</t>
        </is>
      </c>
      <c r="D60" s="9" t="inlineStr">
        <is>
          <t>0.70</t>
        </is>
      </c>
      <c r="E60" s="9" t="inlineStr">
        <is>
          <t>617.00</t>
        </is>
      </c>
      <c r="F60" s="9" t="inlineStr">
        <is>
          <t>431.90</t>
        </is>
      </c>
    </row>
    <row r="61" ht="11.5" customHeight="1">
      <c r="A61" s="9" t="inlineStr">
        <is>
          <t>0002</t>
        </is>
      </c>
      <c r="B61" s="9" t="inlineStr">
        <is>
          <t>Hire charges of Concrete Mixer</t>
        </is>
      </c>
      <c r="C61" s="9" t="inlineStr"/>
      <c r="D61" s="9" t="inlineStr"/>
      <c r="E61" s="9" t="inlineStr"/>
      <c r="F61" s="9" t="inlineStr"/>
    </row>
    <row r="62" ht="11.5" customHeight="1">
      <c r="A62" s="9" t="inlineStr"/>
      <c r="B62" s="9" t="inlineStr">
        <is>
          <t>0.25 to 0.40 cum with hooper</t>
        </is>
      </c>
      <c r="C62" s="9" t="inlineStr">
        <is>
          <t>day</t>
        </is>
      </c>
      <c r="D62" s="9" t="inlineStr">
        <is>
          <t>0.07</t>
        </is>
      </c>
      <c r="E62" s="9" t="inlineStr">
        <is>
          <t>800.00</t>
        </is>
      </c>
      <c r="F62" s="9" t="inlineStr">
        <is>
          <t>56.00</t>
        </is>
      </c>
    </row>
    <row r="63" ht="11.5" customHeight="1">
      <c r="A63" s="9" t="inlineStr">
        <is>
          <t>0012</t>
        </is>
      </c>
      <c r="B63" s="9" t="inlineStr">
        <is>
          <t>Vibrator(Needle type 40mm)</t>
        </is>
      </c>
      <c r="C63" s="9" t="inlineStr">
        <is>
          <t>day</t>
        </is>
      </c>
      <c r="D63" s="9" t="inlineStr">
        <is>
          <t>0.07</t>
        </is>
      </c>
      <c r="E63" s="9" t="inlineStr">
        <is>
          <t>370.00</t>
        </is>
      </c>
      <c r="F63" s="9" t="inlineStr">
        <is>
          <t>25.90</t>
        </is>
      </c>
    </row>
    <row r="64" ht="11.5" customHeight="1">
      <c r="A64" s="9" t="inlineStr">
        <is>
          <t>9999</t>
        </is>
      </c>
      <c r="B64" s="9" t="inlineStr">
        <is>
          <t>Sundries</t>
        </is>
      </c>
      <c r="C64" s="9" t="inlineStr">
        <is>
          <t>L.S.</t>
        </is>
      </c>
      <c r="D64" s="9" t="inlineStr">
        <is>
          <t>14.30</t>
        </is>
      </c>
      <c r="E64" s="9" t="inlineStr">
        <is>
          <t>2.00</t>
        </is>
      </c>
      <c r="F64" s="9" t="inlineStr">
        <is>
          <t>28.60</t>
        </is>
      </c>
    </row>
    <row r="65" ht="11.5" customHeight="1">
      <c r="A65" s="9" t="inlineStr"/>
      <c r="B65" s="9" t="inlineStr">
        <is>
          <t>TOTAL</t>
        </is>
      </c>
      <c r="C65" s="9" t="inlineStr"/>
      <c r="D65" s="9" t="inlineStr"/>
      <c r="E65" s="9" t="inlineStr"/>
      <c r="F65" s="9" t="inlineStr">
        <is>
          <t>5073.94 W</t>
        </is>
      </c>
    </row>
    <row r="66" ht="11.5" customHeight="1">
      <c r="A66" s="9" t="inlineStr"/>
      <c r="B66" s="9" t="inlineStr">
        <is>
          <t>Add 1 % Water charges on "W"</t>
        </is>
      </c>
      <c r="C66" s="9" t="inlineStr"/>
      <c r="D66" s="9" t="inlineStr"/>
      <c r="E66" s="9" t="inlineStr"/>
      <c r="F66" s="9" t="inlineStr">
        <is>
          <t>50.74</t>
        </is>
      </c>
    </row>
    <row r="67" ht="11.5" customHeight="1">
      <c r="A67" s="9" t="inlineStr"/>
      <c r="B67" s="9" t="inlineStr">
        <is>
          <t>TOTAL</t>
        </is>
      </c>
      <c r="C67" s="9" t="inlineStr"/>
      <c r="D67" s="9" t="inlineStr"/>
      <c r="E67" s="9" t="inlineStr"/>
      <c r="F67" s="9" t="inlineStr">
        <is>
          <t>5124.68 X</t>
        </is>
      </c>
    </row>
    <row r="68" ht="11.5" customHeight="1">
      <c r="A68" s="9" t="inlineStr"/>
      <c r="B68" s="9" t="inlineStr">
        <is>
          <t>Add GST on "X" (multiplying factor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0.1405)</t>
        </is>
      </c>
      <c r="C69" s="9" t="inlineStr"/>
      <c r="D69" s="9" t="inlineStr"/>
      <c r="E69" s="9" t="inlineStr"/>
      <c r="F69" s="9" t="inlineStr">
        <is>
          <t>720.02</t>
        </is>
      </c>
    </row>
    <row r="70" ht="11.5" customHeight="1">
      <c r="A70" s="9" t="inlineStr"/>
      <c r="B70" s="9" t="inlineStr">
        <is>
          <t>TOTAL</t>
        </is>
      </c>
      <c r="C70" s="9" t="inlineStr"/>
      <c r="D70" s="9" t="inlineStr"/>
      <c r="E70" s="9" t="inlineStr"/>
      <c r="F70" s="9" t="inlineStr">
        <is>
          <t>5844.70 Y</t>
        </is>
      </c>
    </row>
    <row r="71" ht="11.5" customHeight="1">
      <c r="A71" s="9" t="inlineStr"/>
      <c r="B71" s="9" t="inlineStr">
        <is>
          <t>Add 15% CPOH on "Y"</t>
        </is>
      </c>
      <c r="C71" s="9" t="inlineStr"/>
      <c r="D71" s="9" t="inlineStr"/>
      <c r="E71" s="9" t="inlineStr"/>
      <c r="F71" s="9" t="inlineStr">
        <is>
          <t>876.70</t>
        </is>
      </c>
    </row>
    <row r="72" ht="11.5" customHeight="1">
      <c r="A72" s="9" t="inlineStr"/>
      <c r="B72" s="9" t="inlineStr">
        <is>
          <t>TOTAL</t>
        </is>
      </c>
      <c r="C72" s="9" t="inlineStr"/>
      <c r="D72" s="9" t="inlineStr"/>
      <c r="E72" s="9" t="inlineStr"/>
      <c r="F72" s="9" t="inlineStr">
        <is>
          <t>6721.40 Z</t>
        </is>
      </c>
    </row>
    <row r="73" ht="11.5" customHeight="1">
      <c r="A73" s="9" t="inlineStr"/>
      <c r="B73" s="9" t="inlineStr">
        <is>
          <t>Add Cess @ 1% on "Z"</t>
        </is>
      </c>
      <c r="C73" s="9" t="inlineStr"/>
      <c r="D73" s="9" t="inlineStr"/>
      <c r="E73" s="9" t="inlineStr"/>
      <c r="F73" s="9" t="inlineStr">
        <is>
          <t>67.21</t>
        </is>
      </c>
    </row>
    <row r="74" ht="11.5" customHeight="1">
      <c r="A74" s="9" t="inlineStr"/>
      <c r="B74" s="9" t="inlineStr">
        <is>
          <t>Cost of 1 cum.</t>
        </is>
      </c>
      <c r="C74" s="9" t="inlineStr"/>
      <c r="D74" s="9" t="inlineStr"/>
      <c r="E74" s="9" t="inlineStr"/>
      <c r="F74" s="9" t="inlineStr">
        <is>
          <t>6788.62</t>
        </is>
      </c>
    </row>
    <row r="75" ht="11.5" customHeight="1">
      <c r="A75" s="9" t="inlineStr"/>
      <c r="B75" s="9" t="inlineStr">
        <is>
          <t>Say</t>
        </is>
      </c>
      <c r="C75" s="9" t="inlineStr"/>
      <c r="D75" s="9" t="inlineStr"/>
      <c r="E75" s="9" t="inlineStr"/>
      <c r="F75" s="9" t="inlineStr">
        <is>
          <t>6788.60</t>
        </is>
      </c>
    </row>
    <row r="76" ht="23" customHeight="1">
      <c r="A76" s="9" t="inlineStr">
        <is>
          <t>4.1.4</t>
        </is>
      </c>
      <c r="B76" s="9" t="inlineStr">
        <is>
          <t>1:2:4 (1 Cement : 2 coarse sand</t>
        </is>
      </c>
      <c r="C76" s="9" t="inlineStr">
        <is>
          <t>(zone-III)</t>
        </is>
      </c>
      <c r="D76" s="9" t="inlineStr">
        <is>
          <t>: 4 graded</t>
        </is>
      </c>
      <c r="E76" s="9" t="inlineStr">
        <is>
          <t>stone aggregate</t>
        </is>
      </c>
      <c r="F76" s="9" t="inlineStr">
        <is>
          <t>40 mm</t>
        </is>
      </c>
    </row>
    <row r="77" ht="11.5" customHeight="1">
      <c r="A77" s="9" t="inlineStr"/>
      <c r="B77" s="9" t="inlineStr">
        <is>
          <t>nominal size)</t>
        </is>
      </c>
      <c r="C77" s="9" t="inlineStr"/>
      <c r="D77" s="9" t="inlineStr"/>
      <c r="E77" s="9" t="inlineStr"/>
      <c r="F77" s="9" t="inlineStr"/>
    </row>
    <row r="78" ht="11.5" customHeight="1">
      <c r="A78" s="10" t="inlineStr">
        <is>
          <t>Code</t>
        </is>
      </c>
      <c r="B78" s="10" t="inlineStr">
        <is>
          <t>Description</t>
        </is>
      </c>
      <c r="C78" s="10" t="inlineStr">
        <is>
          <t>Unit</t>
        </is>
      </c>
      <c r="D78" s="10" t="inlineStr">
        <is>
          <t>Quantity</t>
        </is>
      </c>
      <c r="E78" s="10" t="inlineStr">
        <is>
          <t>Rate</t>
        </is>
      </c>
      <c r="F78" s="10" t="inlineStr">
        <is>
          <t>Amount</t>
        </is>
      </c>
    </row>
    <row r="79" ht="11.5" customHeight="1">
      <c r="A79" s="9" t="inlineStr"/>
      <c r="B79" s="9" t="inlineStr">
        <is>
          <t>Details of cost for 1 cum.</t>
        </is>
      </c>
      <c r="C79" s="9" t="inlineStr"/>
      <c r="D79" s="9" t="inlineStr"/>
      <c r="E79" s="9" t="inlineStr"/>
      <c r="F79" s="9" t="inlineStr"/>
    </row>
    <row r="80" ht="11.5" customHeight="1">
      <c r="A80" s="9" t="inlineStr"/>
      <c r="B80" s="9" t="inlineStr">
        <is>
          <t>MATERIAL</t>
        </is>
      </c>
      <c r="C80" s="9" t="inlineStr"/>
      <c r="D80" s="9" t="inlineStr"/>
      <c r="E80" s="9" t="inlineStr"/>
      <c r="F80" s="9" t="inlineStr"/>
    </row>
    <row r="81" ht="11.5" customHeight="1">
      <c r="A81" s="9" t="inlineStr">
        <is>
          <t>0293</t>
        </is>
      </c>
      <c r="B81" s="9" t="inlineStr">
        <is>
          <t>Stone Aggregate (Single size) :</t>
        </is>
      </c>
      <c r="C81" s="9" t="inlineStr"/>
      <c r="D81" s="9" t="inlineStr"/>
      <c r="E81" s="9" t="inlineStr"/>
      <c r="F81" s="9" t="inlineStr"/>
    </row>
    <row r="82" ht="11.5" customHeight="1">
      <c r="A82" s="9" t="inlineStr"/>
      <c r="B82" s="9" t="inlineStr">
        <is>
          <t>40 mm nominal size,</t>
        </is>
      </c>
      <c r="C82" s="9" t="inlineStr">
        <is>
          <t>cum</t>
        </is>
      </c>
      <c r="D82" s="9" t="inlineStr">
        <is>
          <t>0.52</t>
        </is>
      </c>
      <c r="E82" s="9" t="inlineStr">
        <is>
          <t>1300.00</t>
        </is>
      </c>
      <c r="F82" s="9" t="inlineStr">
        <is>
          <t>676.00</t>
        </is>
      </c>
    </row>
    <row r="83" ht="11.5" customHeight="1">
      <c r="A83" s="9" t="inlineStr"/>
      <c r="B83" s="9" t="inlineStr">
        <is>
          <t>0.56 - (7.5% for voids i.e.) 0.04 =</t>
        </is>
      </c>
      <c r="C83" s="9" t="inlineStr"/>
      <c r="D83" s="9" t="inlineStr"/>
      <c r="E83" s="9" t="inlineStr"/>
      <c r="F83" s="9" t="inlineStr"/>
    </row>
    <row r="84" ht="11.5" customHeight="1">
      <c r="A84" s="9" t="inlineStr"/>
      <c r="B84" s="9" t="inlineStr">
        <is>
          <t>0.52 cum</t>
        </is>
      </c>
      <c r="C84" s="9" t="inlineStr"/>
      <c r="D84" s="9" t="inlineStr"/>
      <c r="E84" s="9" t="inlineStr"/>
      <c r="F84" s="9" t="inlineStr"/>
    </row>
    <row r="85" ht="11.5" customHeight="1">
      <c r="A85" s="9" t="inlineStr">
        <is>
          <t>0295</t>
        </is>
      </c>
      <c r="B85" s="9" t="inlineStr">
        <is>
          <t>Stone Aggregate (Single size) :</t>
        </is>
      </c>
      <c r="C85" s="9" t="inlineStr"/>
      <c r="D85" s="9" t="inlineStr"/>
      <c r="E85" s="9" t="inlineStr"/>
      <c r="F85" s="9" t="inlineStr"/>
    </row>
    <row r="86" ht="11.5" customHeight="1">
      <c r="A86" s="9" t="inlineStr"/>
      <c r="B86" s="9" t="inlineStr">
        <is>
          <t>20 mm nominal size</t>
        </is>
      </c>
      <c r="C86" s="9" t="inlineStr">
        <is>
          <t>cum</t>
        </is>
      </c>
      <c r="D86" s="9" t="inlineStr">
        <is>
          <t>0.22</t>
        </is>
      </c>
      <c r="E86" s="9" t="inlineStr">
        <is>
          <t>1350.00</t>
        </is>
      </c>
      <c r="F86" s="9" t="inlineStr">
        <is>
          <t>297.00</t>
        </is>
      </c>
    </row>
    <row r="87" ht="11.5" customHeight="1">
      <c r="A87" s="9" t="inlineStr">
        <is>
          <t>0297</t>
        </is>
      </c>
      <c r="B87" s="9" t="inlineStr">
        <is>
          <t>Stone Aggregate (Single size) :</t>
        </is>
      </c>
      <c r="C87" s="9" t="inlineStr"/>
      <c r="D87" s="9" t="inlineStr"/>
      <c r="E87" s="9" t="inlineStr"/>
      <c r="F87" s="9" t="inlineStr"/>
    </row>
    <row r="88" ht="11.5" customHeight="1">
      <c r="A88" s="9" t="inlineStr"/>
      <c r="B88" s="9" t="inlineStr">
        <is>
          <t>10 mm nominal size</t>
        </is>
      </c>
      <c r="C88" s="9" t="inlineStr">
        <is>
          <t>cum</t>
        </is>
      </c>
      <c r="D88" s="9" t="inlineStr">
        <is>
          <t>0.11</t>
        </is>
      </c>
      <c r="E88" s="9" t="inlineStr">
        <is>
          <t>1350.00</t>
        </is>
      </c>
      <c r="F88" s="9" t="inlineStr">
        <is>
          <t>148.50</t>
        </is>
      </c>
    </row>
    <row r="89" ht="11.5" customHeight="1">
      <c r="A89" s="9" t="inlineStr">
        <is>
          <t>2206</t>
        </is>
      </c>
      <c r="B89" s="9" t="inlineStr">
        <is>
          <t>Carriage of Stone aggregate 40 mm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nominal size and above</t>
        </is>
      </c>
      <c r="C90" s="9" t="inlineStr">
        <is>
          <t>cum</t>
        </is>
      </c>
      <c r="D90" s="9" t="inlineStr">
        <is>
          <t>0.52</t>
        </is>
      </c>
      <c r="E90" s="9" t="inlineStr">
        <is>
          <t>112.79</t>
        </is>
      </c>
      <c r="F90" s="9" t="inlineStr">
        <is>
          <t>58.65</t>
        </is>
      </c>
    </row>
    <row r="91" ht="11.5" customHeight="1">
      <c r="A91" s="9" t="inlineStr">
        <is>
          <t>2202</t>
        </is>
      </c>
      <c r="B91" s="9" t="inlineStr">
        <is>
          <t>Carriage of Stone aggregate below</t>
        </is>
      </c>
      <c r="C91" s="9" t="inlineStr"/>
      <c r="D91" s="9" t="inlineStr"/>
      <c r="E91" s="9" t="inlineStr"/>
      <c r="F91" s="9" t="inlineStr"/>
    </row>
    <row r="92" ht="11.5" customHeight="1">
      <c r="A92" s="9" t="inlineStr"/>
      <c r="B92" s="9" t="inlineStr">
        <is>
          <t>40 mm nominal size</t>
        </is>
      </c>
      <c r="C92" s="9" t="inlineStr">
        <is>
          <t>cum</t>
        </is>
      </c>
      <c r="D92" s="9" t="inlineStr">
        <is>
          <t>0.33</t>
        </is>
      </c>
      <c r="E92" s="9" t="inlineStr">
        <is>
          <t>103.77</t>
        </is>
      </c>
      <c r="F92" s="9" t="inlineStr">
        <is>
          <t>34.24</t>
        </is>
      </c>
    </row>
    <row r="93" ht="11.5" customHeight="1">
      <c r="A93" s="9" t="inlineStr">
        <is>
          <t>0982</t>
        </is>
      </c>
      <c r="B93" s="9" t="inlineStr">
        <is>
          <t>Coarse sand (zone III)</t>
        </is>
      </c>
      <c r="C93" s="9" t="inlineStr">
        <is>
          <t>cum</t>
        </is>
      </c>
      <c r="D93" s="9" t="inlineStr">
        <is>
          <t>0.445</t>
        </is>
      </c>
      <c r="E93" s="9" t="inlineStr">
        <is>
          <t>1350.00</t>
        </is>
      </c>
      <c r="F93" s="9" t="inlineStr">
        <is>
          <t>600.75</t>
        </is>
      </c>
    </row>
    <row r="94" ht="11.5" customHeight="1">
      <c r="A94" s="9" t="inlineStr">
        <is>
          <t>2203</t>
        </is>
      </c>
      <c r="B94" s="9" t="inlineStr">
        <is>
          <t>Carriage of Coarse sand</t>
        </is>
      </c>
      <c r="C94" s="9" t="inlineStr">
        <is>
          <t>cum</t>
        </is>
      </c>
      <c r="D94" s="9" t="inlineStr">
        <is>
          <t>0.445</t>
        </is>
      </c>
      <c r="E94" s="9" t="inlineStr">
        <is>
          <t>103.77</t>
        </is>
      </c>
      <c r="F94" s="9" t="inlineStr">
        <is>
          <t>46.18</t>
        </is>
      </c>
    </row>
    <row r="95" ht="11.5" customHeight="1">
      <c r="A95" s="9" t="inlineStr">
        <is>
          <t>0367</t>
        </is>
      </c>
      <c r="B95" s="9" t="inlineStr">
        <is>
          <t>Portland Cement (0.2225 cum)</t>
        </is>
      </c>
      <c r="C95" s="9" t="inlineStr">
        <is>
          <t>tonne</t>
        </is>
      </c>
      <c r="D95" s="9" t="inlineStr">
        <is>
          <t>0.32</t>
        </is>
      </c>
      <c r="E95" s="9" t="inlineStr">
        <is>
          <t>4940.00</t>
        </is>
      </c>
      <c r="F95" s="9" t="inlineStr">
        <is>
          <t>1580.80</t>
        </is>
      </c>
    </row>
    <row r="96" ht="11.5" customHeight="1">
      <c r="A96" s="9" t="inlineStr">
        <is>
          <t>2209</t>
        </is>
      </c>
      <c r="B96" s="9" t="inlineStr">
        <is>
          <t>Carriage of Cement</t>
        </is>
      </c>
      <c r="C96" s="9" t="inlineStr">
        <is>
          <t>tonne</t>
        </is>
      </c>
      <c r="D96" s="9" t="inlineStr">
        <is>
          <t>0.32</t>
        </is>
      </c>
      <c r="E96" s="9" t="inlineStr">
        <is>
          <t>92.24</t>
        </is>
      </c>
      <c r="F96" s="9" t="inlineStr">
        <is>
          <t>29.52</t>
        </is>
      </c>
    </row>
    <row r="97" ht="11.5" customHeight="1">
      <c r="A97" s="9" t="inlineStr"/>
      <c r="B97" s="9" t="inlineStr">
        <is>
          <t>LABOUR</t>
        </is>
      </c>
      <c r="C97" s="9" t="inlineStr"/>
      <c r="D97" s="9" t="inlineStr"/>
      <c r="E97" s="9" t="inlineStr"/>
      <c r="F97" s="9" t="inlineStr"/>
    </row>
    <row r="98" ht="11.5" customHeight="1">
      <c r="A98" s="9" t="inlineStr">
        <is>
          <t>0155</t>
        </is>
      </c>
      <c r="B98" s="9" t="inlineStr">
        <is>
          <t>Mason (average)</t>
        </is>
      </c>
      <c r="C98" s="9" t="inlineStr">
        <is>
          <t>day</t>
        </is>
      </c>
      <c r="D98" s="9" t="inlineStr">
        <is>
          <t>0.10</t>
        </is>
      </c>
      <c r="E98" s="9" t="inlineStr">
        <is>
          <t>709.00</t>
        </is>
      </c>
      <c r="F98" s="9" t="inlineStr">
        <is>
          <t>70.90</t>
        </is>
      </c>
    </row>
    <row r="99" ht="11.5" customHeight="1">
      <c r="A99" s="9" t="inlineStr">
        <is>
          <t>0114</t>
        </is>
      </c>
      <c r="B99" s="9" t="inlineStr">
        <is>
          <t>Beldar</t>
        </is>
      </c>
      <c r="C99" s="9" t="inlineStr">
        <is>
          <t>day</t>
        </is>
      </c>
      <c r="D99" s="9" t="inlineStr">
        <is>
          <t>1.63</t>
        </is>
      </c>
      <c r="E99" s="9" t="inlineStr">
        <is>
          <t>558.00</t>
        </is>
      </c>
      <c r="F99" s="9" t="inlineStr">
        <is>
          <t>909.54</t>
        </is>
      </c>
    </row>
    <row r="100" ht="11.5" customHeight="1">
      <c r="A100" s="9" t="inlineStr">
        <is>
          <t>0101</t>
        </is>
      </c>
      <c r="B100" s="9" t="inlineStr">
        <is>
          <t>Bhisti</t>
        </is>
      </c>
      <c r="C100" s="9" t="inlineStr">
        <is>
          <t>day</t>
        </is>
      </c>
      <c r="D100" s="9" t="inlineStr">
        <is>
          <t>0.70</t>
        </is>
      </c>
      <c r="E100" s="9" t="inlineStr">
        <is>
          <t>617.00</t>
        </is>
      </c>
      <c r="F100" s="9" t="inlineStr">
        <is>
          <t>431.90</t>
        </is>
      </c>
    </row>
    <row r="101" ht="11.5" customHeight="1">
      <c r="A101" s="9" t="inlineStr">
        <is>
          <t>0002</t>
        </is>
      </c>
      <c r="B101" s="9" t="inlineStr">
        <is>
          <t>Hire charges of Concrete Mixer</t>
        </is>
      </c>
      <c r="C101" s="9" t="inlineStr"/>
      <c r="D101" s="9" t="inlineStr"/>
      <c r="E101" s="9" t="inlineStr"/>
      <c r="F101" s="9" t="inlineStr"/>
    </row>
    <row r="102" ht="11.5" customHeight="1">
      <c r="A102" s="9" t="inlineStr"/>
      <c r="B102" s="9" t="inlineStr">
        <is>
          <t>0.25 to 0.40 cum with hooper</t>
        </is>
      </c>
      <c r="C102" s="9" t="inlineStr">
        <is>
          <t>day</t>
        </is>
      </c>
      <c r="D102" s="9" t="inlineStr">
        <is>
          <t>0.07</t>
        </is>
      </c>
      <c r="E102" s="9" t="inlineStr">
        <is>
          <t>800.00</t>
        </is>
      </c>
      <c r="F102" s="9" t="inlineStr">
        <is>
          <t>56.00</t>
        </is>
      </c>
    </row>
    <row r="103" ht="11.5" customHeight="1">
      <c r="A103" s="9" t="inlineStr">
        <is>
          <t>0012</t>
        </is>
      </c>
      <c r="B103" s="9" t="inlineStr">
        <is>
          <t>Vibrator(Needle type 40mm)</t>
        </is>
      </c>
      <c r="C103" s="9" t="inlineStr">
        <is>
          <t>day</t>
        </is>
      </c>
      <c r="D103" s="9" t="inlineStr">
        <is>
          <t>0.07</t>
        </is>
      </c>
      <c r="E103" s="9" t="inlineStr">
        <is>
          <t>370.00</t>
        </is>
      </c>
      <c r="F103" s="9" t="inlineStr">
        <is>
          <t>25.90</t>
        </is>
      </c>
    </row>
    <row r="105" ht="11.5" customHeight="1">
      <c r="A105" s="10" t="inlineStr">
        <is>
          <t>Code</t>
        </is>
      </c>
      <c r="B105" s="10" t="inlineStr">
        <is>
          <t>Description</t>
        </is>
      </c>
      <c r="C105" s="10" t="inlineStr">
        <is>
          <t>Unit</t>
        </is>
      </c>
      <c r="D105" s="10" t="inlineStr">
        <is>
          <t>Quantity</t>
        </is>
      </c>
      <c r="E105" s="10" t="inlineStr">
        <is>
          <t>Rate</t>
        </is>
      </c>
      <c r="F105" s="10" t="inlineStr">
        <is>
          <t>Amount</t>
        </is>
      </c>
    </row>
    <row r="106" ht="11.5" customHeight="1">
      <c r="A106" s="9" t="inlineStr">
        <is>
          <t>9999</t>
        </is>
      </c>
      <c r="B106" s="9" t="inlineStr">
        <is>
          <t>Sundries</t>
        </is>
      </c>
      <c r="C106" s="9" t="inlineStr">
        <is>
          <t>L.S.</t>
        </is>
      </c>
      <c r="D106" s="9" t="inlineStr">
        <is>
          <t>13.52</t>
        </is>
      </c>
      <c r="E106" s="9" t="inlineStr">
        <is>
          <t>2.00</t>
        </is>
      </c>
      <c r="F106" s="9" t="inlineStr">
        <is>
          <t>27.04</t>
        </is>
      </c>
    </row>
    <row r="107" ht="11.5" customHeight="1">
      <c r="A107" s="9" t="inlineStr"/>
      <c r="B107" s="9" t="inlineStr">
        <is>
          <t>TOTAL</t>
        </is>
      </c>
      <c r="C107" s="9" t="inlineStr"/>
      <c r="D107" s="9" t="inlineStr"/>
      <c r="E107" s="9" t="inlineStr"/>
      <c r="F107" s="9" t="inlineStr">
        <is>
          <t>4992.92 W</t>
        </is>
      </c>
    </row>
    <row r="108" ht="11.5" customHeight="1">
      <c r="A108" s="9" t="inlineStr"/>
      <c r="B108" s="9" t="inlineStr">
        <is>
          <t>Add 1 % Water charges on "W"</t>
        </is>
      </c>
      <c r="C108" s="9" t="inlineStr"/>
      <c r="D108" s="9" t="inlineStr"/>
      <c r="E108" s="9" t="inlineStr"/>
      <c r="F108" s="9" t="inlineStr">
        <is>
          <t>49.93</t>
        </is>
      </c>
    </row>
    <row r="109" ht="11.5" customHeight="1">
      <c r="A109" s="9" t="inlineStr"/>
      <c r="B109" s="9" t="inlineStr">
        <is>
          <t>TOTAL</t>
        </is>
      </c>
      <c r="C109" s="9" t="inlineStr"/>
      <c r="D109" s="9" t="inlineStr"/>
      <c r="E109" s="9" t="inlineStr"/>
      <c r="F109" s="9" t="inlineStr">
        <is>
          <t>5042.85 X</t>
        </is>
      </c>
    </row>
    <row r="110" ht="11.5" customHeight="1">
      <c r="A110" s="9" t="inlineStr"/>
      <c r="B110" s="9" t="inlineStr">
        <is>
          <t>Add GST on "X" (multiplying factor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0.1405)</t>
        </is>
      </c>
      <c r="C111" s="9" t="inlineStr"/>
      <c r="D111" s="9" t="inlineStr"/>
      <c r="E111" s="9" t="inlineStr"/>
      <c r="F111" s="9" t="inlineStr">
        <is>
          <t>708.52</t>
        </is>
      </c>
    </row>
    <row r="112" ht="11.5" customHeight="1">
      <c r="A112" s="9" t="inlineStr"/>
      <c r="B112" s="9" t="inlineStr">
        <is>
          <t>TOTAL</t>
        </is>
      </c>
      <c r="C112" s="9" t="inlineStr"/>
      <c r="D112" s="9" t="inlineStr"/>
      <c r="E112" s="9" t="inlineStr"/>
      <c r="F112" s="9" t="inlineStr">
        <is>
          <t>5751.37 Y</t>
        </is>
      </c>
    </row>
    <row r="113" ht="11.5" customHeight="1">
      <c r="A113" s="9" t="inlineStr"/>
      <c r="B113" s="9" t="inlineStr">
        <is>
          <t>Add 15% CPOH on "Y"</t>
        </is>
      </c>
      <c r="C113" s="9" t="inlineStr"/>
      <c r="D113" s="9" t="inlineStr"/>
      <c r="E113" s="9" t="inlineStr"/>
      <c r="F113" s="9" t="inlineStr">
        <is>
          <t>862.71</t>
        </is>
      </c>
    </row>
    <row r="114" ht="11.5" customHeight="1">
      <c r="A114" s="9" t="inlineStr"/>
      <c r="B114" s="9" t="inlineStr">
        <is>
          <t>TOTAL</t>
        </is>
      </c>
      <c r="C114" s="9" t="inlineStr"/>
      <c r="D114" s="9" t="inlineStr"/>
      <c r="E114" s="9" t="inlineStr"/>
      <c r="F114" s="9" t="inlineStr">
        <is>
          <t>6614.07 Z</t>
        </is>
      </c>
    </row>
    <row r="115" ht="11.5" customHeight="1">
      <c r="A115" s="9" t="inlineStr"/>
      <c r="B115" s="9" t="inlineStr">
        <is>
          <t>Add Cess @ 1% on "Z"</t>
        </is>
      </c>
      <c r="C115" s="9" t="inlineStr"/>
      <c r="D115" s="9" t="inlineStr"/>
      <c r="E115" s="9" t="inlineStr"/>
      <c r="F115" s="9" t="inlineStr">
        <is>
          <t>66.14</t>
        </is>
      </c>
    </row>
    <row r="116" ht="11.5" customHeight="1">
      <c r="A116" s="9" t="inlineStr"/>
      <c r="B116" s="9" t="inlineStr">
        <is>
          <t>Cost of 1 cum.</t>
        </is>
      </c>
      <c r="C116" s="9" t="inlineStr"/>
      <c r="D116" s="9" t="inlineStr"/>
      <c r="E116" s="9" t="inlineStr"/>
      <c r="F116" s="9" t="inlineStr">
        <is>
          <t>6680.21</t>
        </is>
      </c>
    </row>
    <row r="117" ht="11.5" customHeight="1">
      <c r="A117" s="9" t="inlineStr"/>
      <c r="B117" s="9" t="inlineStr">
        <is>
          <t>Say</t>
        </is>
      </c>
      <c r="C117" s="9" t="inlineStr"/>
      <c r="D117" s="9" t="inlineStr"/>
      <c r="E117" s="9" t="inlineStr"/>
      <c r="F117" s="9" t="inlineStr">
        <is>
          <t>6680.20</t>
        </is>
      </c>
    </row>
    <row r="118" ht="23" customHeight="1">
      <c r="A118" s="9" t="inlineStr">
        <is>
          <t>4.1.5</t>
        </is>
      </c>
      <c r="B118" s="9" t="inlineStr">
        <is>
          <t>1:3:6 (1 Cement : 3 coarse sand</t>
        </is>
      </c>
      <c r="C118" s="9" t="inlineStr">
        <is>
          <t>(zone-III)</t>
        </is>
      </c>
      <c r="D118" s="9" t="inlineStr">
        <is>
          <t>: 6 graded</t>
        </is>
      </c>
      <c r="E118" s="9" t="inlineStr">
        <is>
          <t>stone aggregate</t>
        </is>
      </c>
      <c r="F118" s="9" t="inlineStr">
        <is>
          <t>20 mm</t>
        </is>
      </c>
    </row>
    <row r="119" ht="11.5" customHeight="1">
      <c r="A119" s="9" t="inlineStr"/>
      <c r="B119" s="9" t="inlineStr">
        <is>
          <t>nominal size)</t>
        </is>
      </c>
      <c r="C119" s="9" t="inlineStr"/>
      <c r="D119" s="9" t="inlineStr"/>
      <c r="E119" s="9" t="inlineStr"/>
      <c r="F119" s="9" t="inlineStr"/>
    </row>
    <row r="120" ht="11.5" customHeight="1">
      <c r="A120" s="10" t="inlineStr">
        <is>
          <t>Code</t>
        </is>
      </c>
      <c r="B120" s="10" t="inlineStr">
        <is>
          <t>Description</t>
        </is>
      </c>
      <c r="C120" s="10" t="inlineStr">
        <is>
          <t>Unit</t>
        </is>
      </c>
      <c r="D120" s="10" t="inlineStr">
        <is>
          <t>Quantity</t>
        </is>
      </c>
      <c r="E120" s="10" t="inlineStr">
        <is>
          <t>Rate</t>
        </is>
      </c>
      <c r="F120" s="10" t="inlineStr">
        <is>
          <t>Amount</t>
        </is>
      </c>
    </row>
    <row r="121" ht="11.5" customHeight="1">
      <c r="A121" s="9" t="inlineStr"/>
      <c r="B121" s="9" t="inlineStr">
        <is>
          <t>Details of cost for 1 cum.</t>
        </is>
      </c>
      <c r="C121" s="9" t="inlineStr"/>
      <c r="D121" s="9" t="inlineStr"/>
      <c r="E121" s="9" t="inlineStr"/>
      <c r="F121" s="9" t="inlineStr"/>
    </row>
    <row r="122" ht="11.5" customHeight="1">
      <c r="A122" s="9" t="inlineStr"/>
      <c r="B122" s="9" t="inlineStr">
        <is>
          <t>MATERIAL</t>
        </is>
      </c>
      <c r="C122" s="9" t="inlineStr"/>
      <c r="D122" s="9" t="inlineStr"/>
      <c r="E122" s="9" t="inlineStr"/>
      <c r="F122" s="9" t="inlineStr"/>
    </row>
    <row r="123" ht="11.5" customHeight="1">
      <c r="A123" s="9" t="inlineStr">
        <is>
          <t>0295</t>
        </is>
      </c>
      <c r="B123" s="9" t="inlineStr">
        <is>
          <t>Stone Aggregate (Single size) :</t>
        </is>
      </c>
      <c r="C123" s="9" t="inlineStr"/>
      <c r="D123" s="9" t="inlineStr"/>
      <c r="E123" s="9" t="inlineStr"/>
      <c r="F123" s="9" t="inlineStr"/>
    </row>
    <row r="124" ht="11.5" customHeight="1">
      <c r="A124" s="9" t="inlineStr"/>
      <c r="B124" s="9" t="inlineStr">
        <is>
          <t>20 mm nominal size</t>
        </is>
      </c>
      <c r="C124" s="9" t="inlineStr">
        <is>
          <t>cum</t>
        </is>
      </c>
      <c r="D124" s="9" t="inlineStr">
        <is>
          <t>0.70</t>
        </is>
      </c>
      <c r="E124" s="9" t="inlineStr">
        <is>
          <t>1350.00</t>
        </is>
      </c>
      <c r="F124" s="9" t="inlineStr">
        <is>
          <t>945.00</t>
        </is>
      </c>
    </row>
    <row r="125" ht="11.5" customHeight="1">
      <c r="A125" s="9" t="inlineStr">
        <is>
          <t>0297</t>
        </is>
      </c>
      <c r="B125" s="9" t="inlineStr">
        <is>
          <t>Stone Aggregate (Single size) :</t>
        </is>
      </c>
      <c r="C125" s="9" t="inlineStr"/>
      <c r="D125" s="9" t="inlineStr"/>
      <c r="E125" s="9" t="inlineStr"/>
      <c r="F125" s="9" t="inlineStr"/>
    </row>
    <row r="126" ht="11.5" customHeight="1">
      <c r="A126" s="9" t="inlineStr"/>
      <c r="B126" s="9" t="inlineStr">
        <is>
          <t>10 mm nominal size</t>
        </is>
      </c>
      <c r="C126" s="9" t="inlineStr">
        <is>
          <t>cum</t>
        </is>
      </c>
      <c r="D126" s="9" t="inlineStr">
        <is>
          <t>0.24</t>
        </is>
      </c>
      <c r="E126" s="9" t="inlineStr">
        <is>
          <t>1350.00</t>
        </is>
      </c>
      <c r="F126" s="9" t="inlineStr">
        <is>
          <t>324.00</t>
        </is>
      </c>
    </row>
    <row r="127" ht="11.5" customHeight="1">
      <c r="A127" s="9" t="inlineStr">
        <is>
          <t>2202</t>
        </is>
      </c>
      <c r="B127" s="9" t="inlineStr">
        <is>
          <t>Carriage of Stone aggregate below</t>
        </is>
      </c>
      <c r="C127" s="9" t="inlineStr"/>
      <c r="D127" s="9" t="inlineStr"/>
      <c r="E127" s="9" t="inlineStr"/>
      <c r="F127" s="9" t="inlineStr"/>
    </row>
    <row r="128" ht="11.5" customHeight="1">
      <c r="A128" s="9" t="inlineStr"/>
      <c r="B128" s="9" t="inlineStr">
        <is>
          <t>40 mm nominal size</t>
        </is>
      </c>
      <c r="C128" s="9" t="inlineStr">
        <is>
          <t>cum</t>
        </is>
      </c>
      <c r="D128" s="9" t="inlineStr">
        <is>
          <t>0.94</t>
        </is>
      </c>
      <c r="E128" s="9" t="inlineStr">
        <is>
          <t>103.77</t>
        </is>
      </c>
      <c r="F128" s="9" t="inlineStr">
        <is>
          <t>97.54</t>
        </is>
      </c>
    </row>
    <row r="129" ht="11.5" customHeight="1">
      <c r="A129" s="9" t="inlineStr">
        <is>
          <t>0982</t>
        </is>
      </c>
      <c r="B129" s="9" t="inlineStr">
        <is>
          <t>Coarse sand (zone III)</t>
        </is>
      </c>
      <c r="C129" s="9" t="inlineStr">
        <is>
          <t>cum</t>
        </is>
      </c>
      <c r="D129" s="9" t="inlineStr">
        <is>
          <t>0.47</t>
        </is>
      </c>
      <c r="E129" s="9" t="inlineStr">
        <is>
          <t>1350.00</t>
        </is>
      </c>
      <c r="F129" s="9" t="inlineStr">
        <is>
          <t>634.50</t>
        </is>
      </c>
    </row>
    <row r="130" ht="11.5" customHeight="1">
      <c r="A130" s="9" t="inlineStr">
        <is>
          <t>2203</t>
        </is>
      </c>
      <c r="B130" s="9" t="inlineStr">
        <is>
          <t>Carriage of Coarse sand</t>
        </is>
      </c>
      <c r="C130" s="9" t="inlineStr">
        <is>
          <t>cum</t>
        </is>
      </c>
      <c r="D130" s="9" t="inlineStr">
        <is>
          <t>0.47</t>
        </is>
      </c>
      <c r="E130" s="9" t="inlineStr">
        <is>
          <t>103.77</t>
        </is>
      </c>
      <c r="F130" s="9" t="inlineStr">
        <is>
          <t>48.77</t>
        </is>
      </c>
    </row>
    <row r="131" ht="11.5" customHeight="1">
      <c r="A131" s="9" t="inlineStr">
        <is>
          <t>0367</t>
        </is>
      </c>
      <c r="B131" s="9" t="inlineStr">
        <is>
          <t>Portland Cement(0.15674 cum)</t>
        </is>
      </c>
      <c r="C131" s="9" t="inlineStr">
        <is>
          <t>tonne</t>
        </is>
      </c>
      <c r="D131" s="9" t="inlineStr">
        <is>
          <t>0.22</t>
        </is>
      </c>
      <c r="E131" s="9" t="inlineStr">
        <is>
          <t>4940.00</t>
        </is>
      </c>
      <c r="F131" s="9" t="inlineStr">
        <is>
          <t>1086.80</t>
        </is>
      </c>
    </row>
    <row r="132" ht="11.5" customHeight="1">
      <c r="A132" s="9" t="inlineStr">
        <is>
          <t>2209</t>
        </is>
      </c>
      <c r="B132" s="9" t="inlineStr">
        <is>
          <t>Carriage of Cement</t>
        </is>
      </c>
      <c r="C132" s="9" t="inlineStr">
        <is>
          <t>tonne</t>
        </is>
      </c>
      <c r="D132" s="9" t="inlineStr">
        <is>
          <t>0.22</t>
        </is>
      </c>
      <c r="E132" s="9" t="inlineStr">
        <is>
          <t>92.24</t>
        </is>
      </c>
      <c r="F132" s="9" t="inlineStr">
        <is>
          <t>20.29</t>
        </is>
      </c>
    </row>
    <row r="133" ht="11.5" customHeight="1">
      <c r="A133" s="9" t="inlineStr"/>
      <c r="B133" s="9" t="inlineStr">
        <is>
          <t>LABOUR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>
        <is>
          <t>0155</t>
        </is>
      </c>
      <c r="B134" s="9" t="inlineStr">
        <is>
          <t>Mason (average)</t>
        </is>
      </c>
      <c r="C134" s="9" t="inlineStr">
        <is>
          <t>day</t>
        </is>
      </c>
      <c r="D134" s="9" t="inlineStr">
        <is>
          <t>0.10</t>
        </is>
      </c>
      <c r="E134" s="9" t="inlineStr">
        <is>
          <t>709.00</t>
        </is>
      </c>
      <c r="F134" s="9" t="inlineStr">
        <is>
          <t>70.90</t>
        </is>
      </c>
    </row>
    <row r="135" ht="11.5" customHeight="1">
      <c r="A135" s="9" t="inlineStr">
        <is>
          <t>0114</t>
        </is>
      </c>
      <c r="B135" s="9" t="inlineStr">
        <is>
          <t>Beldar</t>
        </is>
      </c>
      <c r="C135" s="9" t="inlineStr">
        <is>
          <t>day</t>
        </is>
      </c>
      <c r="D135" s="9" t="inlineStr">
        <is>
          <t>1.63</t>
        </is>
      </c>
      <c r="E135" s="9" t="inlineStr">
        <is>
          <t>558.00</t>
        </is>
      </c>
      <c r="F135" s="9" t="inlineStr">
        <is>
          <t>909.54</t>
        </is>
      </c>
    </row>
    <row r="136" ht="11.5" customHeight="1">
      <c r="A136" s="9" t="inlineStr">
        <is>
          <t>0101</t>
        </is>
      </c>
      <c r="B136" s="9" t="inlineStr">
        <is>
          <t>Bhisti</t>
        </is>
      </c>
      <c r="C136" s="9" t="inlineStr">
        <is>
          <t>day</t>
        </is>
      </c>
      <c r="D136" s="9" t="inlineStr">
        <is>
          <t>0.70</t>
        </is>
      </c>
      <c r="E136" s="9" t="inlineStr">
        <is>
          <t>617.00</t>
        </is>
      </c>
      <c r="F136" s="9" t="inlineStr">
        <is>
          <t>431.90</t>
        </is>
      </c>
    </row>
    <row r="137" ht="11.5" customHeight="1">
      <c r="A137" s="9" t="inlineStr">
        <is>
          <t>0002</t>
        </is>
      </c>
      <c r="B137" s="9" t="inlineStr">
        <is>
          <t>Hire charges of Concrete Mixer 0.25</t>
        </is>
      </c>
      <c r="C137" s="9" t="inlineStr"/>
      <c r="D137" s="9" t="inlineStr"/>
      <c r="E137" s="9" t="inlineStr"/>
      <c r="F137" s="9" t="inlineStr"/>
    </row>
    <row r="138" ht="11.5" customHeight="1">
      <c r="A138" s="9" t="inlineStr"/>
      <c r="B138" s="9" t="inlineStr">
        <is>
          <t>to 0.40 cum with hooper</t>
        </is>
      </c>
      <c r="C138" s="9" t="inlineStr">
        <is>
          <t>day</t>
        </is>
      </c>
      <c r="D138" s="9" t="inlineStr">
        <is>
          <t>0.07</t>
        </is>
      </c>
      <c r="E138" s="9" t="inlineStr">
        <is>
          <t>800.00</t>
        </is>
      </c>
      <c r="F138" s="9" t="inlineStr">
        <is>
          <t>56.00</t>
        </is>
      </c>
    </row>
    <row r="139" ht="11.5" customHeight="1">
      <c r="A139" s="9" t="inlineStr">
        <is>
          <t>0012</t>
        </is>
      </c>
      <c r="B139" s="9" t="inlineStr">
        <is>
          <t>Vibrator(Needle type 40mm)</t>
        </is>
      </c>
      <c r="C139" s="9" t="inlineStr">
        <is>
          <t>day</t>
        </is>
      </c>
      <c r="D139" s="9" t="inlineStr">
        <is>
          <t>0.07</t>
        </is>
      </c>
      <c r="E139" s="9" t="inlineStr">
        <is>
          <t>370.00</t>
        </is>
      </c>
      <c r="F139" s="9" t="inlineStr">
        <is>
          <t>25.90</t>
        </is>
      </c>
    </row>
    <row r="140" ht="11.5" customHeight="1">
      <c r="A140" s="9" t="inlineStr">
        <is>
          <t>9999</t>
        </is>
      </c>
      <c r="B140" s="9" t="inlineStr">
        <is>
          <t>Sundries</t>
        </is>
      </c>
      <c r="C140" s="9" t="inlineStr">
        <is>
          <t>L.S.</t>
        </is>
      </c>
      <c r="D140" s="9" t="inlineStr">
        <is>
          <t>13.52</t>
        </is>
      </c>
      <c r="E140" s="9" t="inlineStr">
        <is>
          <t>2.00</t>
        </is>
      </c>
      <c r="F140" s="9" t="inlineStr">
        <is>
          <t>27.04</t>
        </is>
      </c>
    </row>
    <row r="141" ht="11.5" customHeight="1">
      <c r="A141" s="9" t="inlineStr"/>
      <c r="B141" s="9" t="inlineStr">
        <is>
          <t>TOTAL</t>
        </is>
      </c>
      <c r="C141" s="9" t="inlineStr"/>
      <c r="D141" s="9" t="inlineStr"/>
      <c r="E141" s="9" t="inlineStr"/>
      <c r="F141" s="9" t="inlineStr">
        <is>
          <t>4678.19 W</t>
        </is>
      </c>
    </row>
    <row r="142" ht="11.5" customHeight="1">
      <c r="A142" s="9" t="inlineStr"/>
      <c r="B142" s="9" t="inlineStr">
        <is>
          <t>Add 1 % Water charges on "W"</t>
        </is>
      </c>
      <c r="C142" s="9" t="inlineStr"/>
      <c r="D142" s="9" t="inlineStr"/>
      <c r="E142" s="9" t="inlineStr"/>
      <c r="F142" s="9" t="inlineStr">
        <is>
          <t>46.78</t>
        </is>
      </c>
    </row>
    <row r="143" ht="11.5" customHeight="1">
      <c r="A143" s="9" t="inlineStr"/>
      <c r="B143" s="9" t="inlineStr">
        <is>
          <t>TOTAL</t>
        </is>
      </c>
      <c r="C143" s="9" t="inlineStr"/>
      <c r="D143" s="9" t="inlineStr"/>
      <c r="E143" s="9" t="inlineStr"/>
      <c r="F143" s="9" t="inlineStr">
        <is>
          <t>4724.97 X</t>
        </is>
      </c>
    </row>
    <row r="144" ht="11.5" customHeight="1">
      <c r="A144" s="9" t="inlineStr"/>
      <c r="B144" s="9" t="inlineStr">
        <is>
          <t>Add GST on "X" (multiplying factor</t>
        </is>
      </c>
      <c r="C144" s="9" t="inlineStr"/>
      <c r="D144" s="9" t="inlineStr"/>
      <c r="E144" s="9" t="inlineStr"/>
      <c r="F144" s="9" t="inlineStr"/>
    </row>
    <row r="145" ht="11.5" customHeight="1">
      <c r="A145" s="9" t="inlineStr"/>
      <c r="B145" s="9" t="inlineStr">
        <is>
          <t>0.1405)</t>
        </is>
      </c>
      <c r="C145" s="9" t="inlineStr"/>
      <c r="D145" s="9" t="inlineStr"/>
      <c r="E145" s="9" t="inlineStr"/>
      <c r="F145" s="9" t="inlineStr">
        <is>
          <t>663.86</t>
        </is>
      </c>
    </row>
    <row r="146" ht="11.5" customHeight="1">
      <c r="A146" s="9" t="inlineStr"/>
      <c r="B146" s="9" t="inlineStr">
        <is>
          <t>TOTAL</t>
        </is>
      </c>
      <c r="C146" s="9" t="inlineStr"/>
      <c r="D146" s="9" t="inlineStr"/>
      <c r="E146" s="9" t="inlineStr"/>
      <c r="F146" s="9" t="inlineStr">
        <is>
          <t>5388.83 Y</t>
        </is>
      </c>
    </row>
    <row r="147" ht="11.5" customHeight="1">
      <c r="A147" s="9" t="inlineStr"/>
      <c r="B147" s="9" t="inlineStr">
        <is>
          <t>Add 15% CPOH on "Y"</t>
        </is>
      </c>
      <c r="C147" s="9" t="inlineStr"/>
      <c r="D147" s="9" t="inlineStr"/>
      <c r="E147" s="9" t="inlineStr"/>
      <c r="F147" s="9" t="inlineStr">
        <is>
          <t>808.32</t>
        </is>
      </c>
    </row>
    <row r="148" ht="11.5" customHeight="1">
      <c r="A148" s="9" t="inlineStr"/>
      <c r="B148" s="9" t="inlineStr">
        <is>
          <t>TOTAL</t>
        </is>
      </c>
      <c r="C148" s="9" t="inlineStr"/>
      <c r="D148" s="9" t="inlineStr"/>
      <c r="E148" s="9" t="inlineStr"/>
      <c r="F148" s="9" t="inlineStr">
        <is>
          <t>6197.15 Z</t>
        </is>
      </c>
    </row>
    <row r="149" ht="11.5" customHeight="1">
      <c r="A149" s="9" t="inlineStr"/>
      <c r="B149" s="9" t="inlineStr">
        <is>
          <t>Add Cess @ 1% on "Z"</t>
        </is>
      </c>
      <c r="C149" s="9" t="inlineStr"/>
      <c r="D149" s="9" t="inlineStr"/>
      <c r="E149" s="9" t="inlineStr"/>
      <c r="F149" s="9" t="inlineStr">
        <is>
          <t>61.97</t>
        </is>
      </c>
    </row>
    <row r="150" ht="11.5" customHeight="1">
      <c r="A150" s="9" t="inlineStr"/>
      <c r="B150" s="9" t="inlineStr">
        <is>
          <t>Cost of 1 cum.</t>
        </is>
      </c>
      <c r="C150" s="9" t="inlineStr"/>
      <c r="D150" s="9" t="inlineStr"/>
      <c r="E150" s="9" t="inlineStr"/>
      <c r="F150" s="9" t="inlineStr">
        <is>
          <t>6259.12</t>
        </is>
      </c>
    </row>
    <row r="151" ht="11.5" customHeight="1">
      <c r="A151" s="9" t="inlineStr"/>
      <c r="B151" s="9" t="inlineStr">
        <is>
          <t>Say</t>
        </is>
      </c>
      <c r="C151" s="9" t="inlineStr"/>
      <c r="D151" s="9" t="inlineStr"/>
      <c r="E151" s="9" t="inlineStr"/>
      <c r="F151" s="9" t="inlineStr">
        <is>
          <t>6259.10</t>
        </is>
      </c>
    </row>
    <row r="153" ht="23" customHeight="1">
      <c r="A153" s="9" t="inlineStr">
        <is>
          <t>4.1.6</t>
        </is>
      </c>
      <c r="B153" s="9" t="inlineStr">
        <is>
          <t>1:3:6 (1 Cement : 3 coarse sand</t>
        </is>
      </c>
      <c r="C153" s="9" t="inlineStr">
        <is>
          <t>(zone-III):</t>
        </is>
      </c>
      <c r="D153" s="9" t="inlineStr">
        <is>
          <t>6 graded</t>
        </is>
      </c>
      <c r="E153" s="9" t="inlineStr">
        <is>
          <t>stone aggregate</t>
        </is>
      </c>
      <c r="F153" s="9" t="inlineStr">
        <is>
          <t>40 mm</t>
        </is>
      </c>
    </row>
    <row r="154" ht="11.5" customHeight="1">
      <c r="A154" s="9" t="inlineStr"/>
      <c r="B154" s="9" t="inlineStr">
        <is>
          <t>nominal size)</t>
        </is>
      </c>
      <c r="C154" s="9" t="inlineStr"/>
      <c r="D154" s="9" t="inlineStr"/>
      <c r="E154" s="9" t="inlineStr"/>
      <c r="F154" s="9" t="inlineStr"/>
    </row>
    <row r="155" ht="11.5" customHeight="1">
      <c r="A155" s="10" t="inlineStr">
        <is>
          <t>Code</t>
        </is>
      </c>
      <c r="B155" s="10" t="inlineStr">
        <is>
          <t>Description</t>
        </is>
      </c>
      <c r="C155" s="10" t="inlineStr">
        <is>
          <t>Unit</t>
        </is>
      </c>
      <c r="D155" s="10" t="inlineStr">
        <is>
          <t>Quantity</t>
        </is>
      </c>
      <c r="E155" s="10" t="inlineStr">
        <is>
          <t>Rate</t>
        </is>
      </c>
      <c r="F155" s="10" t="inlineStr">
        <is>
          <t>Amount</t>
        </is>
      </c>
    </row>
    <row r="156" ht="11.5" customHeight="1">
      <c r="A156" s="9" t="inlineStr"/>
      <c r="B156" s="9" t="inlineStr">
        <is>
          <t>Details of cost for 1 cum.</t>
        </is>
      </c>
      <c r="C156" s="9" t="inlineStr"/>
      <c r="D156" s="9" t="inlineStr"/>
      <c r="E156" s="9" t="inlineStr"/>
      <c r="F156" s="9" t="inlineStr"/>
    </row>
    <row r="157" ht="11.5" customHeight="1">
      <c r="A157" s="9" t="inlineStr"/>
      <c r="B157" s="9" t="inlineStr">
        <is>
          <t>MATERIAL</t>
        </is>
      </c>
      <c r="C157" s="9" t="inlineStr"/>
      <c r="D157" s="9" t="inlineStr"/>
      <c r="E157" s="9" t="inlineStr"/>
      <c r="F157" s="9" t="inlineStr"/>
    </row>
    <row r="158" ht="11.5" customHeight="1">
      <c r="A158" s="9" t="inlineStr">
        <is>
          <t>0293</t>
        </is>
      </c>
      <c r="B158" s="9" t="inlineStr">
        <is>
          <t>Stone Aggregate (Single size) :</t>
        </is>
      </c>
      <c r="C158" s="9" t="inlineStr"/>
      <c r="D158" s="9" t="inlineStr"/>
      <c r="E158" s="9" t="inlineStr"/>
      <c r="F158" s="9" t="inlineStr"/>
    </row>
    <row r="159" ht="11.5" customHeight="1">
      <c r="A159" s="9" t="inlineStr"/>
      <c r="B159" s="9" t="inlineStr">
        <is>
          <t>40 mm nominal size</t>
        </is>
      </c>
      <c r="C159" s="9" t="inlineStr">
        <is>
          <t>cum</t>
        </is>
      </c>
      <c r="D159" s="9" t="inlineStr">
        <is>
          <t>0.65</t>
        </is>
      </c>
      <c r="E159" s="9" t="inlineStr">
        <is>
          <t>1300.00</t>
        </is>
      </c>
      <c r="F159" s="9" t="inlineStr">
        <is>
          <t>845.00</t>
        </is>
      </c>
    </row>
    <row r="160" ht="11.5" customHeight="1">
      <c r="A160" s="9" t="inlineStr"/>
      <c r="B160" s="9" t="inlineStr">
        <is>
          <t>(0.70 cum - 7.5% for voids i.e.</t>
        </is>
      </c>
      <c r="C160" s="9" t="inlineStr"/>
      <c r="D160" s="9" t="inlineStr"/>
      <c r="E160" s="9" t="inlineStr"/>
      <c r="F160" s="9" t="inlineStr"/>
    </row>
    <row r="161" ht="11.5" customHeight="1">
      <c r="A161" s="9" t="inlineStr"/>
      <c r="B161" s="9" t="inlineStr">
        <is>
          <t>0.05 =0.65 cum)</t>
        </is>
      </c>
      <c r="C161" s="9" t="inlineStr"/>
      <c r="D161" s="9" t="inlineStr"/>
      <c r="E161" s="9" t="inlineStr"/>
      <c r="F161" s="9" t="inlineStr"/>
    </row>
    <row r="162" ht="11.5" customHeight="1">
      <c r="A162" s="9" t="inlineStr">
        <is>
          <t>0295</t>
        </is>
      </c>
      <c r="B162" s="9" t="inlineStr">
        <is>
          <t>Stone Aggregate (Single size) :</t>
        </is>
      </c>
      <c r="C162" s="9" t="inlineStr"/>
      <c r="D162" s="9" t="inlineStr"/>
      <c r="E162" s="9" t="inlineStr"/>
      <c r="F162" s="9" t="inlineStr"/>
    </row>
    <row r="163" ht="11.5" customHeight="1">
      <c r="A163" s="9" t="inlineStr"/>
      <c r="B163" s="9" t="inlineStr">
        <is>
          <t>20 mm nominal size</t>
        </is>
      </c>
      <c r="C163" s="9" t="inlineStr">
        <is>
          <t>cum</t>
        </is>
      </c>
      <c r="D163" s="9" t="inlineStr">
        <is>
          <t>0.24</t>
        </is>
      </c>
      <c r="E163" s="9" t="inlineStr">
        <is>
          <t>1350.00</t>
        </is>
      </c>
      <c r="F163" s="9" t="inlineStr">
        <is>
          <t>324.00</t>
        </is>
      </c>
    </row>
    <row r="164" ht="11.5" customHeight="1">
      <c r="A164" s="9" t="inlineStr">
        <is>
          <t>2206</t>
        </is>
      </c>
      <c r="B164" s="9" t="inlineStr">
        <is>
          <t>Carriage of Stone aggregate 40 mm</t>
        </is>
      </c>
      <c r="C164" s="9" t="inlineStr"/>
      <c r="D164" s="9" t="inlineStr"/>
      <c r="E164" s="9" t="inlineStr"/>
      <c r="F164" s="9" t="inlineStr"/>
    </row>
    <row r="165" ht="11.5" customHeight="1">
      <c r="A165" s="9" t="inlineStr"/>
      <c r="B165" s="9" t="inlineStr">
        <is>
          <t>nominal size and above</t>
        </is>
      </c>
      <c r="C165" s="9" t="inlineStr">
        <is>
          <t>cum</t>
        </is>
      </c>
      <c r="D165" s="9" t="inlineStr">
        <is>
          <t>0.65</t>
        </is>
      </c>
      <c r="E165" s="9" t="inlineStr">
        <is>
          <t>112.79</t>
        </is>
      </c>
      <c r="F165" s="9" t="inlineStr">
        <is>
          <t>73.31</t>
        </is>
      </c>
    </row>
    <row r="166" ht="11.5" customHeight="1">
      <c r="A166" s="9" t="inlineStr">
        <is>
          <t>2202</t>
        </is>
      </c>
      <c r="B166" s="9" t="inlineStr">
        <is>
          <t>Carriage of Stone aggregate below</t>
        </is>
      </c>
      <c r="C166" s="9" t="inlineStr"/>
      <c r="D166" s="9" t="inlineStr"/>
      <c r="E166" s="9" t="inlineStr"/>
      <c r="F166" s="9" t="inlineStr"/>
    </row>
    <row r="167" ht="11.5" customHeight="1">
      <c r="A167" s="9" t="inlineStr"/>
      <c r="B167" s="9" t="inlineStr">
        <is>
          <t>40 mm nominal size</t>
        </is>
      </c>
      <c r="C167" s="9" t="inlineStr">
        <is>
          <t>cum</t>
        </is>
      </c>
      <c r="D167" s="9" t="inlineStr">
        <is>
          <t>0.24</t>
        </is>
      </c>
      <c r="E167" s="9" t="inlineStr">
        <is>
          <t>103.77</t>
        </is>
      </c>
      <c r="F167" s="9" t="inlineStr">
        <is>
          <t>24.90</t>
        </is>
      </c>
    </row>
    <row r="168" ht="11.5" customHeight="1">
      <c r="A168" s="9" t="inlineStr">
        <is>
          <t>0982</t>
        </is>
      </c>
      <c r="B168" s="9" t="inlineStr">
        <is>
          <t>Coarse sand (zone III)</t>
        </is>
      </c>
      <c r="C168" s="9" t="inlineStr">
        <is>
          <t>cum</t>
        </is>
      </c>
      <c r="D168" s="9" t="inlineStr">
        <is>
          <t>0.47</t>
        </is>
      </c>
      <c r="E168" s="9" t="inlineStr">
        <is>
          <t>1350.00</t>
        </is>
      </c>
      <c r="F168" s="9" t="inlineStr">
        <is>
          <t>634.50</t>
        </is>
      </c>
    </row>
    <row r="169" ht="11.5" customHeight="1">
      <c r="A169" s="9" t="inlineStr">
        <is>
          <t>2203</t>
        </is>
      </c>
      <c r="B169" s="9" t="inlineStr">
        <is>
          <t>Carriage of Coarse sand</t>
        </is>
      </c>
      <c r="C169" s="9" t="inlineStr">
        <is>
          <t>cum</t>
        </is>
      </c>
      <c r="D169" s="9" t="inlineStr">
        <is>
          <t>0.47</t>
        </is>
      </c>
      <c r="E169" s="9" t="inlineStr">
        <is>
          <t>103.77</t>
        </is>
      </c>
      <c r="F169" s="9" t="inlineStr">
        <is>
          <t>48.77</t>
        </is>
      </c>
    </row>
    <row r="170" ht="11.5" customHeight="1">
      <c r="A170" s="9" t="inlineStr">
        <is>
          <t>0367</t>
        </is>
      </c>
      <c r="B170" s="9" t="inlineStr">
        <is>
          <t>Portland Cement (0.15674 cum)</t>
        </is>
      </c>
      <c r="C170" s="9" t="inlineStr">
        <is>
          <t>tonne</t>
        </is>
      </c>
      <c r="D170" s="9" t="inlineStr">
        <is>
          <t>0.22</t>
        </is>
      </c>
      <c r="E170" s="9" t="inlineStr">
        <is>
          <t>4940.00</t>
        </is>
      </c>
      <c r="F170" s="9" t="inlineStr">
        <is>
          <t>1086.80</t>
        </is>
      </c>
    </row>
    <row r="171" ht="11.5" customHeight="1">
      <c r="A171" s="9" t="inlineStr">
        <is>
          <t>2209</t>
        </is>
      </c>
      <c r="B171" s="9" t="inlineStr">
        <is>
          <t>Carriage of Cement</t>
        </is>
      </c>
      <c r="C171" s="9" t="inlineStr">
        <is>
          <t>tonne</t>
        </is>
      </c>
      <c r="D171" s="9" t="inlineStr">
        <is>
          <t>0.22</t>
        </is>
      </c>
      <c r="E171" s="9" t="inlineStr">
        <is>
          <t>92.24</t>
        </is>
      </c>
      <c r="F171" s="9" t="inlineStr">
        <is>
          <t>20.29</t>
        </is>
      </c>
    </row>
    <row r="172" ht="11.5" customHeight="1">
      <c r="A172" s="9" t="inlineStr"/>
      <c r="B172" s="9" t="inlineStr">
        <is>
          <t>LABOUR</t>
        </is>
      </c>
      <c r="C172" s="9" t="inlineStr"/>
      <c r="D172" s="9" t="inlineStr"/>
      <c r="E172" s="9" t="inlineStr"/>
      <c r="F172" s="9" t="inlineStr"/>
    </row>
    <row r="173" ht="11.5" customHeight="1">
      <c r="A173" s="9" t="inlineStr">
        <is>
          <t>0155</t>
        </is>
      </c>
      <c r="B173" s="9" t="inlineStr">
        <is>
          <t>Mason (average)</t>
        </is>
      </c>
      <c r="C173" s="9" t="inlineStr">
        <is>
          <t>day</t>
        </is>
      </c>
      <c r="D173" s="9" t="inlineStr">
        <is>
          <t>0.10</t>
        </is>
      </c>
      <c r="E173" s="9" t="inlineStr">
        <is>
          <t>709.00</t>
        </is>
      </c>
      <c r="F173" s="9" t="inlineStr">
        <is>
          <t>70.90</t>
        </is>
      </c>
    </row>
    <row r="174" ht="11.5" customHeight="1">
      <c r="A174" s="9" t="inlineStr">
        <is>
          <t>0114</t>
        </is>
      </c>
      <c r="B174" s="9" t="inlineStr">
        <is>
          <t>Beldar</t>
        </is>
      </c>
      <c r="C174" s="9" t="inlineStr">
        <is>
          <t>day</t>
        </is>
      </c>
      <c r="D174" s="9" t="inlineStr">
        <is>
          <t>1.63</t>
        </is>
      </c>
      <c r="E174" s="9" t="inlineStr">
        <is>
          <t>558.00</t>
        </is>
      </c>
      <c r="F174" s="9" t="inlineStr">
        <is>
          <t>909.54</t>
        </is>
      </c>
    </row>
    <row r="175" ht="11.5" customHeight="1">
      <c r="A175" s="9" t="inlineStr">
        <is>
          <t>0101</t>
        </is>
      </c>
      <c r="B175" s="9" t="inlineStr">
        <is>
          <t>Bhisti</t>
        </is>
      </c>
      <c r="C175" s="9" t="inlineStr">
        <is>
          <t>day</t>
        </is>
      </c>
      <c r="D175" s="9" t="inlineStr">
        <is>
          <t>0.70</t>
        </is>
      </c>
      <c r="E175" s="9" t="inlineStr">
        <is>
          <t>617.00</t>
        </is>
      </c>
      <c r="F175" s="9" t="inlineStr">
        <is>
          <t>431.90</t>
        </is>
      </c>
    </row>
    <row r="176" ht="11.5" customHeight="1">
      <c r="A176" s="9" t="inlineStr">
        <is>
          <t>0002</t>
        </is>
      </c>
      <c r="B176" s="9" t="inlineStr">
        <is>
          <t>Hire charges of Concrete Mixer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0.25 to 0.40 cum with hooper</t>
        </is>
      </c>
      <c r="C177" s="9" t="inlineStr">
        <is>
          <t>day</t>
        </is>
      </c>
      <c r="D177" s="9" t="inlineStr">
        <is>
          <t>0.07</t>
        </is>
      </c>
      <c r="E177" s="9" t="inlineStr">
        <is>
          <t>800.00</t>
        </is>
      </c>
      <c r="F177" s="9" t="inlineStr">
        <is>
          <t>56.00</t>
        </is>
      </c>
    </row>
    <row r="178" ht="11.5" customHeight="1">
      <c r="A178" s="9" t="inlineStr">
        <is>
          <t>0012</t>
        </is>
      </c>
      <c r="B178" s="9" t="inlineStr">
        <is>
          <t>Vibrator(Needle type 40mm)</t>
        </is>
      </c>
      <c r="C178" s="9" t="inlineStr">
        <is>
          <t>day</t>
        </is>
      </c>
      <c r="D178" s="9" t="inlineStr">
        <is>
          <t>0.07</t>
        </is>
      </c>
      <c r="E178" s="9" t="inlineStr">
        <is>
          <t>370.00</t>
        </is>
      </c>
      <c r="F178" s="9" t="inlineStr">
        <is>
          <t>25.90</t>
        </is>
      </c>
    </row>
    <row r="179" ht="11.5" customHeight="1">
      <c r="A179" s="9" t="inlineStr">
        <is>
          <t>9999</t>
        </is>
      </c>
      <c r="B179" s="9" t="inlineStr">
        <is>
          <t>Sundries</t>
        </is>
      </c>
      <c r="C179" s="9" t="inlineStr">
        <is>
          <t>L.S.</t>
        </is>
      </c>
      <c r="D179" s="9" t="inlineStr">
        <is>
          <t>13.52</t>
        </is>
      </c>
      <c r="E179" s="9" t="inlineStr">
        <is>
          <t>2.00</t>
        </is>
      </c>
      <c r="F179" s="9" t="inlineStr">
        <is>
          <t>27.04</t>
        </is>
      </c>
    </row>
    <row r="180" ht="11.5" customHeight="1">
      <c r="A180" s="9" t="inlineStr"/>
      <c r="B180" s="9" t="inlineStr">
        <is>
          <t>TOTAL</t>
        </is>
      </c>
      <c r="C180" s="9" t="inlineStr"/>
      <c r="D180" s="9" t="inlineStr"/>
      <c r="E180" s="9" t="inlineStr"/>
      <c r="F180" s="9" t="inlineStr">
        <is>
          <t>4578.86 W</t>
        </is>
      </c>
    </row>
    <row r="181" ht="11.5" customHeight="1">
      <c r="A181" s="9" t="inlineStr"/>
      <c r="B181" s="9" t="inlineStr">
        <is>
          <t>Add 1 % Water charges on "W"</t>
        </is>
      </c>
      <c r="C181" s="9" t="inlineStr"/>
      <c r="D181" s="9" t="inlineStr"/>
      <c r="E181" s="9" t="inlineStr"/>
      <c r="F181" s="9" t="inlineStr">
        <is>
          <t>45.79</t>
        </is>
      </c>
    </row>
    <row r="182" ht="11.5" customHeight="1">
      <c r="A182" s="9" t="inlineStr"/>
      <c r="B182" s="9" t="inlineStr">
        <is>
          <t>TOTAL</t>
        </is>
      </c>
      <c r="C182" s="9" t="inlineStr"/>
      <c r="D182" s="9" t="inlineStr"/>
      <c r="E182" s="9" t="inlineStr"/>
      <c r="F182" s="9" t="inlineStr">
        <is>
          <t>4624.65 X</t>
        </is>
      </c>
    </row>
    <row r="183" ht="11.5" customHeight="1">
      <c r="A183" s="9" t="inlineStr"/>
      <c r="B183" s="9" t="inlineStr">
        <is>
          <t>Add GST on "X" (multiplying factor</t>
        </is>
      </c>
      <c r="C183" s="9" t="inlineStr"/>
      <c r="D183" s="9" t="inlineStr"/>
      <c r="E183" s="9" t="inlineStr"/>
      <c r="F183" s="9" t="inlineStr"/>
    </row>
    <row r="184" ht="11.5" customHeight="1">
      <c r="A184" s="9" t="inlineStr"/>
      <c r="B184" s="9" t="inlineStr">
        <is>
          <t>0.1405)</t>
        </is>
      </c>
      <c r="C184" s="9" t="inlineStr"/>
      <c r="D184" s="9" t="inlineStr"/>
      <c r="E184" s="9" t="inlineStr"/>
      <c r="F184" s="9" t="inlineStr">
        <is>
          <t>649.76</t>
        </is>
      </c>
    </row>
    <row r="185" ht="11.5" customHeight="1">
      <c r="A185" s="9" t="inlineStr"/>
      <c r="B185" s="9" t="inlineStr">
        <is>
          <t>TOTAL</t>
        </is>
      </c>
      <c r="C185" s="9" t="inlineStr"/>
      <c r="D185" s="9" t="inlineStr"/>
      <c r="E185" s="9" t="inlineStr"/>
      <c r="F185" s="9" t="inlineStr">
        <is>
          <t>5274.42 Y</t>
        </is>
      </c>
    </row>
    <row r="186" ht="11.5" customHeight="1">
      <c r="A186" s="9" t="inlineStr"/>
      <c r="B186" s="9" t="inlineStr">
        <is>
          <t>Add 15% CPOH on "Y"</t>
        </is>
      </c>
      <c r="C186" s="9" t="inlineStr"/>
      <c r="D186" s="9" t="inlineStr"/>
      <c r="E186" s="9" t="inlineStr"/>
      <c r="F186" s="9" t="inlineStr">
        <is>
          <t>791.16</t>
        </is>
      </c>
    </row>
    <row r="187" ht="11.5" customHeight="1">
      <c r="A187" s="9" t="inlineStr"/>
      <c r="B187" s="9" t="inlineStr">
        <is>
          <t>TOTAL</t>
        </is>
      </c>
      <c r="C187" s="9" t="inlineStr"/>
      <c r="D187" s="9" t="inlineStr"/>
      <c r="E187" s="9" t="inlineStr"/>
      <c r="F187" s="9" t="inlineStr">
        <is>
          <t>6065.58 Z</t>
        </is>
      </c>
    </row>
    <row r="188" ht="11.5" customHeight="1">
      <c r="A188" s="9" t="inlineStr"/>
      <c r="B188" s="9" t="inlineStr">
        <is>
          <t>Add Cess @ 1% on "Z"</t>
        </is>
      </c>
      <c r="C188" s="9" t="inlineStr"/>
      <c r="D188" s="9" t="inlineStr"/>
      <c r="E188" s="9" t="inlineStr"/>
      <c r="F188" s="9" t="inlineStr">
        <is>
          <t>60.66</t>
        </is>
      </c>
    </row>
    <row r="189" ht="11.5" customHeight="1">
      <c r="A189" s="9" t="inlineStr"/>
      <c r="B189" s="9" t="inlineStr">
        <is>
          <t>Cost of 1 cum.</t>
        </is>
      </c>
      <c r="C189" s="9" t="inlineStr"/>
      <c r="D189" s="9" t="inlineStr"/>
      <c r="E189" s="9" t="inlineStr"/>
      <c r="F189" s="9" t="inlineStr">
        <is>
          <t>6126.23</t>
        </is>
      </c>
    </row>
    <row r="190" ht="11.5" customHeight="1">
      <c r="A190" s="9" t="inlineStr"/>
      <c r="B190" s="9" t="inlineStr">
        <is>
          <t>Say</t>
        </is>
      </c>
      <c r="C190" s="9" t="inlineStr"/>
      <c r="D190" s="9" t="inlineStr"/>
      <c r="E190" s="9" t="inlineStr"/>
      <c r="F190" s="9" t="inlineStr">
        <is>
          <t>6126.25</t>
        </is>
      </c>
    </row>
    <row r="191" ht="23" customHeight="1">
      <c r="A191" s="9" t="inlineStr">
        <is>
          <t>4.1.8</t>
        </is>
      </c>
      <c r="B191" s="9" t="inlineStr">
        <is>
          <t>1:4:8 (1 Cement : 4 coarse sand</t>
        </is>
      </c>
      <c r="C191" s="9" t="inlineStr">
        <is>
          <t>(zone-III)</t>
        </is>
      </c>
      <c r="D191" s="9" t="inlineStr">
        <is>
          <t>: 8 graded</t>
        </is>
      </c>
      <c r="E191" s="9" t="inlineStr">
        <is>
          <t>stone aggregate</t>
        </is>
      </c>
      <c r="F191" s="9" t="inlineStr">
        <is>
          <t>40 mm</t>
        </is>
      </c>
    </row>
    <row r="192" ht="11.5" customHeight="1">
      <c r="A192" s="9" t="inlineStr"/>
      <c r="B192" s="9" t="inlineStr">
        <is>
          <t>nominal size)</t>
        </is>
      </c>
      <c r="C192" s="9" t="inlineStr"/>
      <c r="D192" s="9" t="inlineStr"/>
      <c r="E192" s="9" t="inlineStr"/>
      <c r="F192" s="9" t="inlineStr"/>
    </row>
    <row r="193" ht="11.5" customHeight="1">
      <c r="A193" s="10" t="inlineStr">
        <is>
          <t>Code</t>
        </is>
      </c>
      <c r="B193" s="10" t="inlineStr">
        <is>
          <t>Description</t>
        </is>
      </c>
      <c r="C193" s="10" t="inlineStr">
        <is>
          <t>Unit</t>
        </is>
      </c>
      <c r="D193" s="10" t="inlineStr">
        <is>
          <t>Quantity</t>
        </is>
      </c>
      <c r="E193" s="10" t="inlineStr">
        <is>
          <t>Rate</t>
        </is>
      </c>
      <c r="F193" s="10" t="inlineStr">
        <is>
          <t>Amount</t>
        </is>
      </c>
    </row>
    <row r="194" ht="11.5" customHeight="1">
      <c r="A194" s="9" t="inlineStr"/>
      <c r="B194" s="9" t="inlineStr">
        <is>
          <t>Details of cost for 1 cum.</t>
        </is>
      </c>
      <c r="C194" s="9" t="inlineStr"/>
      <c r="D194" s="9" t="inlineStr"/>
      <c r="E194" s="9" t="inlineStr"/>
      <c r="F194" s="9" t="inlineStr"/>
    </row>
    <row r="195" ht="11.5" customHeight="1">
      <c r="A195" s="9" t="inlineStr"/>
      <c r="B195" s="9" t="inlineStr">
        <is>
          <t>MATERIAL</t>
        </is>
      </c>
      <c r="C195" s="9" t="inlineStr"/>
      <c r="D195" s="9" t="inlineStr"/>
      <c r="E195" s="9" t="inlineStr"/>
      <c r="F195" s="9" t="inlineStr"/>
    </row>
    <row r="196" ht="11.5" customHeight="1">
      <c r="A196" s="9" t="inlineStr">
        <is>
          <t>0293</t>
        </is>
      </c>
      <c r="B196" s="9" t="inlineStr">
        <is>
          <t>Stone Aggregate (Single size) :</t>
        </is>
      </c>
      <c r="C196" s="9" t="inlineStr"/>
      <c r="D196" s="9" t="inlineStr"/>
      <c r="E196" s="9" t="inlineStr"/>
      <c r="F196" s="9" t="inlineStr"/>
    </row>
    <row r="197" ht="11.5" customHeight="1">
      <c r="A197" s="9" t="inlineStr"/>
      <c r="B197" s="9" t="inlineStr">
        <is>
          <t>40 mm nominal size</t>
        </is>
      </c>
      <c r="C197" s="9" t="inlineStr">
        <is>
          <t>cum</t>
        </is>
      </c>
      <c r="D197" s="9" t="inlineStr">
        <is>
          <t>0.65</t>
        </is>
      </c>
      <c r="E197" s="9" t="inlineStr">
        <is>
          <t>1300.00</t>
        </is>
      </c>
      <c r="F197" s="9" t="inlineStr">
        <is>
          <t>845.00</t>
        </is>
      </c>
    </row>
    <row r="198" ht="11.5" customHeight="1">
      <c r="A198" s="9" t="inlineStr"/>
      <c r="B198" s="9" t="inlineStr">
        <is>
          <t>(0.70 cum - 7.5% for voids i.e.</t>
        </is>
      </c>
      <c r="C198" s="9" t="inlineStr"/>
      <c r="D198" s="9" t="inlineStr"/>
      <c r="E198" s="9" t="inlineStr"/>
      <c r="F198" s="9" t="inlineStr"/>
    </row>
    <row r="199" ht="11.5" customHeight="1">
      <c r="A199" s="9" t="inlineStr"/>
      <c r="B199" s="9" t="inlineStr">
        <is>
          <t>0.05 = 0.65 cum)</t>
        </is>
      </c>
      <c r="C199" s="9" t="inlineStr"/>
      <c r="D199" s="9" t="inlineStr"/>
      <c r="E199" s="9" t="inlineStr"/>
      <c r="F199" s="9" t="inlineStr"/>
    </row>
    <row r="200" ht="11.5" customHeight="1">
      <c r="A200" s="9" t="inlineStr">
        <is>
          <t>0295</t>
        </is>
      </c>
      <c r="B200" s="9" t="inlineStr">
        <is>
          <t>Stone Aggregate (Single size) :</t>
        </is>
      </c>
      <c r="C200" s="9" t="inlineStr"/>
      <c r="D200" s="9" t="inlineStr"/>
      <c r="E200" s="9" t="inlineStr"/>
      <c r="F200" s="9" t="inlineStr"/>
    </row>
    <row r="201" ht="11.5" customHeight="1">
      <c r="A201" s="9" t="inlineStr"/>
      <c r="B201" s="9" t="inlineStr">
        <is>
          <t>20 mm nominal size</t>
        </is>
      </c>
      <c r="C201" s="9" t="inlineStr">
        <is>
          <t>cum</t>
        </is>
      </c>
      <c r="D201" s="9" t="inlineStr">
        <is>
          <t>0.24</t>
        </is>
      </c>
      <c r="E201" s="9" t="inlineStr">
        <is>
          <t>1350.00</t>
        </is>
      </c>
      <c r="F201" s="9" t="inlineStr">
        <is>
          <t>324.00</t>
        </is>
      </c>
    </row>
    <row r="202" ht="11.5" customHeight="1">
      <c r="A202" s="9" t="inlineStr">
        <is>
          <t>2206</t>
        </is>
      </c>
      <c r="B202" s="9" t="inlineStr">
        <is>
          <t>Carriage of Stone aggregate 40 mm</t>
        </is>
      </c>
      <c r="C202" s="9" t="inlineStr"/>
      <c r="D202" s="9" t="inlineStr"/>
      <c r="E202" s="9" t="inlineStr"/>
      <c r="F202" s="9" t="inlineStr"/>
    </row>
    <row r="204" ht="11.5" customHeight="1">
      <c r="A204" s="10" t="inlineStr">
        <is>
          <t>Code</t>
        </is>
      </c>
      <c r="B204" s="10" t="inlineStr">
        <is>
          <t>Description</t>
        </is>
      </c>
      <c r="C204" s="10" t="inlineStr">
        <is>
          <t>Unit</t>
        </is>
      </c>
      <c r="D204" s="10" t="inlineStr">
        <is>
          <t>Quantity</t>
        </is>
      </c>
      <c r="E204" s="10" t="inlineStr">
        <is>
          <t>Rate</t>
        </is>
      </c>
      <c r="F204" s="10" t="inlineStr">
        <is>
          <t>Amount</t>
        </is>
      </c>
    </row>
    <row r="205" ht="11.5" customHeight="1">
      <c r="A205" s="9" t="inlineStr">
        <is>
          <t>2202</t>
        </is>
      </c>
      <c r="B205" s="9" t="inlineStr">
        <is>
          <t>Carriage of Stone aggregate below</t>
        </is>
      </c>
      <c r="C205" s="9" t="inlineStr"/>
      <c r="D205" s="9" t="inlineStr"/>
      <c r="E205" s="9" t="inlineStr"/>
      <c r="F205" s="9" t="inlineStr"/>
    </row>
    <row r="206" ht="11.5" customHeight="1">
      <c r="A206" s="9" t="inlineStr"/>
      <c r="B206" s="9" t="inlineStr">
        <is>
          <t>40 mm nominal size</t>
        </is>
      </c>
      <c r="C206" s="9" t="inlineStr">
        <is>
          <t>cum</t>
        </is>
      </c>
      <c r="D206" s="9" t="inlineStr">
        <is>
          <t>0.24</t>
        </is>
      </c>
      <c r="E206" s="9" t="inlineStr">
        <is>
          <t>103.77</t>
        </is>
      </c>
      <c r="F206" s="9" t="inlineStr">
        <is>
          <t>24.90</t>
        </is>
      </c>
    </row>
    <row r="207" ht="11.5" customHeight="1">
      <c r="A207" s="9" t="inlineStr">
        <is>
          <t>0982</t>
        </is>
      </c>
      <c r="B207" s="9" t="inlineStr">
        <is>
          <t>Coarse sand (zone III)</t>
        </is>
      </c>
      <c r="C207" s="9" t="inlineStr">
        <is>
          <t>cum</t>
        </is>
      </c>
      <c r="D207" s="9" t="inlineStr">
        <is>
          <t>0.47</t>
        </is>
      </c>
      <c r="E207" s="9" t="inlineStr">
        <is>
          <t>1350.00</t>
        </is>
      </c>
      <c r="F207" s="9" t="inlineStr">
        <is>
          <t>634.50</t>
        </is>
      </c>
    </row>
    <row r="208" ht="11.5" customHeight="1">
      <c r="A208" s="9" t="inlineStr">
        <is>
          <t>2203</t>
        </is>
      </c>
      <c r="B208" s="9" t="inlineStr">
        <is>
          <t>Carriage of Coarse sand</t>
        </is>
      </c>
      <c r="C208" s="9" t="inlineStr">
        <is>
          <t>cum</t>
        </is>
      </c>
      <c r="D208" s="9" t="inlineStr">
        <is>
          <t>0.47</t>
        </is>
      </c>
      <c r="E208" s="9" t="inlineStr">
        <is>
          <t>103.77</t>
        </is>
      </c>
      <c r="F208" s="9" t="inlineStr">
        <is>
          <t>48.77</t>
        </is>
      </c>
    </row>
    <row r="209" ht="11.5" customHeight="1">
      <c r="A209" s="9" t="inlineStr">
        <is>
          <t>0367</t>
        </is>
      </c>
      <c r="B209" s="9" t="inlineStr">
        <is>
          <t>Portland Cement (0.1175 cum)</t>
        </is>
      </c>
      <c r="C209" s="9" t="inlineStr">
        <is>
          <t>tonne</t>
        </is>
      </c>
      <c r="D209" s="9" t="inlineStr">
        <is>
          <t>0.17</t>
        </is>
      </c>
      <c r="E209" s="9" t="inlineStr">
        <is>
          <t>4940.00</t>
        </is>
      </c>
      <c r="F209" s="9" t="inlineStr">
        <is>
          <t>839.80</t>
        </is>
      </c>
    </row>
    <row r="210" ht="11.5" customHeight="1">
      <c r="A210" s="9" t="inlineStr">
        <is>
          <t>2209</t>
        </is>
      </c>
      <c r="B210" s="9" t="inlineStr">
        <is>
          <t>Carriage of Cement</t>
        </is>
      </c>
      <c r="C210" s="9" t="inlineStr">
        <is>
          <t>tonne</t>
        </is>
      </c>
      <c r="D210" s="9" t="inlineStr">
        <is>
          <t>0.17</t>
        </is>
      </c>
      <c r="E210" s="9" t="inlineStr">
        <is>
          <t>92.24</t>
        </is>
      </c>
      <c r="F210" s="9" t="inlineStr">
        <is>
          <t>15.68</t>
        </is>
      </c>
    </row>
    <row r="211" ht="11.5" customHeight="1">
      <c r="A211" s="9" t="inlineStr"/>
      <c r="B211" s="9" t="inlineStr">
        <is>
          <t>LABOUR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>
        <is>
          <t>0155</t>
        </is>
      </c>
      <c r="B212" s="9" t="inlineStr">
        <is>
          <t>Mason (average)</t>
        </is>
      </c>
      <c r="C212" s="9" t="inlineStr">
        <is>
          <t>day</t>
        </is>
      </c>
      <c r="D212" s="9" t="inlineStr">
        <is>
          <t>0.10</t>
        </is>
      </c>
      <c r="E212" s="9" t="inlineStr">
        <is>
          <t>709.00</t>
        </is>
      </c>
      <c r="F212" s="9" t="inlineStr">
        <is>
          <t>70.90</t>
        </is>
      </c>
    </row>
    <row r="213" ht="11.5" customHeight="1">
      <c r="A213" s="9" t="inlineStr">
        <is>
          <t>0114</t>
        </is>
      </c>
      <c r="B213" s="9" t="inlineStr">
        <is>
          <t>Beldar</t>
        </is>
      </c>
      <c r="C213" s="9" t="inlineStr">
        <is>
          <t>day</t>
        </is>
      </c>
      <c r="D213" s="9" t="inlineStr">
        <is>
          <t>1.63</t>
        </is>
      </c>
      <c r="E213" s="9" t="inlineStr">
        <is>
          <t>558.00</t>
        </is>
      </c>
      <c r="F213" s="9" t="inlineStr">
        <is>
          <t>909.54</t>
        </is>
      </c>
    </row>
    <row r="214" ht="11.5" customHeight="1">
      <c r="A214" s="9" t="inlineStr">
        <is>
          <t>0101</t>
        </is>
      </c>
      <c r="B214" s="9" t="inlineStr">
        <is>
          <t>Bhisti</t>
        </is>
      </c>
      <c r="C214" s="9" t="inlineStr">
        <is>
          <t>day</t>
        </is>
      </c>
      <c r="D214" s="9" t="inlineStr">
        <is>
          <t>0.70</t>
        </is>
      </c>
      <c r="E214" s="9" t="inlineStr">
        <is>
          <t>617.00</t>
        </is>
      </c>
      <c r="F214" s="9" t="inlineStr">
        <is>
          <t>431.90</t>
        </is>
      </c>
    </row>
    <row r="215" ht="11.5" customHeight="1">
      <c r="A215" s="9" t="inlineStr">
        <is>
          <t>0002</t>
        </is>
      </c>
      <c r="B215" s="9" t="inlineStr">
        <is>
          <t>Hire charges of Concrete Mixer</t>
        </is>
      </c>
      <c r="C215" s="9" t="inlineStr"/>
      <c r="D215" s="9" t="inlineStr"/>
      <c r="E215" s="9" t="inlineStr"/>
      <c r="F215" s="9" t="inlineStr"/>
    </row>
    <row r="216" ht="11.5" customHeight="1">
      <c r="A216" s="9" t="inlineStr"/>
      <c r="B216" s="9" t="inlineStr">
        <is>
          <t>0.25 to 0.40 cum with hooper</t>
        </is>
      </c>
      <c r="C216" s="9" t="inlineStr">
        <is>
          <t>day</t>
        </is>
      </c>
      <c r="D216" s="9" t="inlineStr">
        <is>
          <t>0.07</t>
        </is>
      </c>
      <c r="E216" s="9" t="inlineStr">
        <is>
          <t>800.00</t>
        </is>
      </c>
      <c r="F216" s="9" t="inlineStr">
        <is>
          <t>56.00</t>
        </is>
      </c>
    </row>
    <row r="217" ht="11.5" customHeight="1">
      <c r="A217" s="9" t="inlineStr">
        <is>
          <t>0012</t>
        </is>
      </c>
      <c r="B217" s="9" t="inlineStr">
        <is>
          <t>Vibrator(Needle type 40mm)</t>
        </is>
      </c>
      <c r="C217" s="9" t="inlineStr">
        <is>
          <t>day</t>
        </is>
      </c>
      <c r="D217" s="9" t="inlineStr">
        <is>
          <t>0.07</t>
        </is>
      </c>
      <c r="E217" s="9" t="inlineStr">
        <is>
          <t>370.00</t>
        </is>
      </c>
      <c r="F217" s="9" t="inlineStr">
        <is>
          <t>25.90</t>
        </is>
      </c>
    </row>
    <row r="218" ht="11.5" customHeight="1">
      <c r="A218" s="9" t="inlineStr">
        <is>
          <t>9999</t>
        </is>
      </c>
      <c r="B218" s="9" t="inlineStr">
        <is>
          <t>Sundries</t>
        </is>
      </c>
      <c r="C218" s="9" t="inlineStr">
        <is>
          <t>L.S.</t>
        </is>
      </c>
      <c r="D218" s="9" t="inlineStr">
        <is>
          <t>13.52</t>
        </is>
      </c>
      <c r="E218" s="9" t="inlineStr">
        <is>
          <t>2.00</t>
        </is>
      </c>
      <c r="F218" s="9" t="inlineStr">
        <is>
          <t>27.04</t>
        </is>
      </c>
    </row>
    <row r="219" ht="11.5" customHeight="1">
      <c r="A219" s="9" t="inlineStr"/>
      <c r="B219" s="9" t="inlineStr">
        <is>
          <t>TOTAL</t>
        </is>
      </c>
      <c r="C219" s="9" t="inlineStr"/>
      <c r="D219" s="9" t="inlineStr"/>
      <c r="E219" s="9" t="inlineStr"/>
      <c r="F219" s="9" t="inlineStr">
        <is>
          <t>4327.25 W</t>
        </is>
      </c>
    </row>
    <row r="220" ht="11.5" customHeight="1">
      <c r="A220" s="9" t="inlineStr"/>
      <c r="B220" s="9" t="inlineStr">
        <is>
          <t>Add 1 % Water charges on "W"</t>
        </is>
      </c>
      <c r="C220" s="9" t="inlineStr"/>
      <c r="D220" s="9" t="inlineStr"/>
      <c r="E220" s="9" t="inlineStr"/>
      <c r="F220" s="9" t="inlineStr">
        <is>
          <t>43.27</t>
        </is>
      </c>
    </row>
    <row r="221" ht="11.5" customHeight="1">
      <c r="A221" s="9" t="inlineStr"/>
      <c r="B221" s="9" t="inlineStr">
        <is>
          <t>TOTAL</t>
        </is>
      </c>
      <c r="C221" s="9" t="inlineStr"/>
      <c r="D221" s="9" t="inlineStr"/>
      <c r="E221" s="9" t="inlineStr"/>
      <c r="F221" s="9" t="inlineStr">
        <is>
          <t>4370.52 X</t>
        </is>
      </c>
    </row>
    <row r="222" ht="11.5" customHeight="1">
      <c r="A222" s="9" t="inlineStr"/>
      <c r="B222" s="9" t="inlineStr">
        <is>
          <t>Add GST on "X" (multiplying factor</t>
        </is>
      </c>
      <c r="C222" s="9" t="inlineStr"/>
      <c r="D222" s="9" t="inlineStr"/>
      <c r="E222" s="9" t="inlineStr"/>
      <c r="F222" s="9" t="inlineStr"/>
    </row>
    <row r="223" ht="11.5" customHeight="1">
      <c r="A223" s="9" t="inlineStr"/>
      <c r="B223" s="9" t="inlineStr">
        <is>
          <t>0.1405)</t>
        </is>
      </c>
      <c r="C223" s="9" t="inlineStr"/>
      <c r="D223" s="9" t="inlineStr"/>
      <c r="E223" s="9" t="inlineStr"/>
      <c r="F223" s="9" t="inlineStr">
        <is>
          <t>614.06</t>
        </is>
      </c>
    </row>
    <row r="224" ht="11.5" customHeight="1">
      <c r="A224" s="9" t="inlineStr"/>
      <c r="B224" s="9" t="inlineStr">
        <is>
          <t>TOTAL</t>
        </is>
      </c>
      <c r="C224" s="9" t="inlineStr"/>
      <c r="D224" s="9" t="inlineStr"/>
      <c r="E224" s="9" t="inlineStr"/>
      <c r="F224" s="9" t="inlineStr">
        <is>
          <t>4984.58 Y</t>
        </is>
      </c>
    </row>
    <row r="225" ht="11.5" customHeight="1">
      <c r="A225" s="9" t="inlineStr"/>
      <c r="B225" s="9" t="inlineStr">
        <is>
          <t>Add 15% CPOH on "Y"</t>
        </is>
      </c>
      <c r="C225" s="9" t="inlineStr"/>
      <c r="D225" s="9" t="inlineStr"/>
      <c r="E225" s="9" t="inlineStr"/>
      <c r="F225" s="9" t="inlineStr">
        <is>
          <t>747.69</t>
        </is>
      </c>
    </row>
    <row r="226" ht="11.5" customHeight="1">
      <c r="A226" s="9" t="inlineStr"/>
      <c r="B226" s="9" t="inlineStr">
        <is>
          <t>TOTAL</t>
        </is>
      </c>
      <c r="C226" s="9" t="inlineStr"/>
      <c r="D226" s="9" t="inlineStr"/>
      <c r="E226" s="9" t="inlineStr"/>
      <c r="F226" s="9" t="inlineStr">
        <is>
          <t>5732.27 Z</t>
        </is>
      </c>
    </row>
    <row r="227" ht="11.5" customHeight="1">
      <c r="A227" s="9" t="inlineStr"/>
      <c r="B227" s="9" t="inlineStr">
        <is>
          <t>Add Cess @ 1% on "Z"</t>
        </is>
      </c>
      <c r="C227" s="9" t="inlineStr"/>
      <c r="D227" s="9" t="inlineStr"/>
      <c r="E227" s="9" t="inlineStr"/>
      <c r="F227" s="9" t="inlineStr">
        <is>
          <t>57.32</t>
        </is>
      </c>
    </row>
    <row r="228" ht="11.5" customHeight="1">
      <c r="A228" s="9" t="inlineStr"/>
      <c r="B228" s="9" t="inlineStr">
        <is>
          <t>Cost of 1 cum.</t>
        </is>
      </c>
      <c r="C228" s="9" t="inlineStr"/>
      <c r="D228" s="9" t="inlineStr"/>
      <c r="E228" s="9" t="inlineStr"/>
      <c r="F228" s="9" t="inlineStr">
        <is>
          <t>5789.59</t>
        </is>
      </c>
    </row>
    <row r="229" ht="11.5" customHeight="1">
      <c r="A229" s="9" t="inlineStr"/>
      <c r="B229" s="9" t="inlineStr">
        <is>
          <t>Say</t>
        </is>
      </c>
      <c r="C229" s="9" t="inlineStr"/>
      <c r="D229" s="9" t="inlineStr"/>
      <c r="E229" s="9" t="inlineStr"/>
      <c r="F229" s="9" t="inlineStr">
        <is>
          <t>5789.60</t>
        </is>
      </c>
    </row>
    <row r="230" ht="11.5" customHeight="1">
      <c r="A230" s="9" t="inlineStr">
        <is>
          <t>4.1</t>
        </is>
      </c>
      <c r="B230" s="9" t="inlineStr">
        <is>
          <t>Providing and laying in position cement</t>
        </is>
      </c>
      <c r="C230" s="9" t="inlineStr">
        <is>
          <t>concrete</t>
        </is>
      </c>
      <c r="D230" s="9" t="inlineStr">
        <is>
          <t>of specified</t>
        </is>
      </c>
      <c r="E230" s="9" t="inlineStr"/>
      <c r="F230" s="9" t="inlineStr">
        <is>
          <t>grade excluding</t>
        </is>
      </c>
    </row>
    <row r="231" ht="11.5" customHeight="1">
      <c r="A231" s="9" t="inlineStr"/>
      <c r="B231" s="9" t="inlineStr">
        <is>
          <t>the cost of centering and shuttering</t>
        </is>
      </c>
      <c r="C231" s="9" t="inlineStr">
        <is>
          <t>- All work</t>
        </is>
      </c>
      <c r="D231" s="9" t="inlineStr">
        <is>
          <t>up to plinth</t>
        </is>
      </c>
      <c r="E231" s="9" t="inlineStr">
        <is>
          <t>level</t>
        </is>
      </c>
      <c r="F231" s="9" t="inlineStr">
        <is>
          <t>:</t>
        </is>
      </c>
    </row>
    <row r="232" ht="23" customHeight="1">
      <c r="A232" s="9" t="inlineStr">
        <is>
          <t>4.1.10</t>
        </is>
      </c>
      <c r="B232" s="9" t="inlineStr">
        <is>
          <t>1:5:10 (1 cement : 5 coarse sand</t>
        </is>
      </c>
      <c r="C232" s="9" t="inlineStr">
        <is>
          <t>(zone-III):</t>
        </is>
      </c>
      <c r="D232" s="9" t="inlineStr">
        <is>
          <t>10 graded</t>
        </is>
      </c>
      <c r="E232" s="9" t="inlineStr">
        <is>
          <t>stone aggregate</t>
        </is>
      </c>
      <c r="F232" s="9" t="inlineStr">
        <is>
          <t>40 mm</t>
        </is>
      </c>
    </row>
    <row r="233" ht="11.5" customHeight="1">
      <c r="A233" s="9" t="inlineStr"/>
      <c r="B233" s="9" t="inlineStr">
        <is>
          <t>nominal size)</t>
        </is>
      </c>
      <c r="C233" s="9" t="inlineStr"/>
      <c r="D233" s="9" t="inlineStr"/>
      <c r="E233" s="9" t="inlineStr"/>
      <c r="F233" s="9" t="inlineStr"/>
    </row>
    <row r="234" ht="11.5" customHeight="1">
      <c r="A234" s="10" t="inlineStr">
        <is>
          <t>Code</t>
        </is>
      </c>
      <c r="B234" s="10" t="inlineStr">
        <is>
          <t>Description</t>
        </is>
      </c>
      <c r="C234" s="10" t="inlineStr">
        <is>
          <t>Unit</t>
        </is>
      </c>
      <c r="D234" s="10" t="inlineStr">
        <is>
          <t>Quantity</t>
        </is>
      </c>
      <c r="E234" s="10" t="inlineStr">
        <is>
          <t>Rate</t>
        </is>
      </c>
      <c r="F234" s="10" t="inlineStr">
        <is>
          <t>Amount</t>
        </is>
      </c>
    </row>
    <row r="235" ht="11.5" customHeight="1">
      <c r="A235" s="9" t="inlineStr"/>
      <c r="B235" s="9" t="inlineStr">
        <is>
          <t>Details of cost for 1 cum.</t>
        </is>
      </c>
      <c r="C235" s="9" t="inlineStr"/>
      <c r="D235" s="9" t="inlineStr"/>
      <c r="E235" s="9" t="inlineStr"/>
      <c r="F235" s="9" t="inlineStr"/>
    </row>
    <row r="236" ht="11.5" customHeight="1">
      <c r="A236" s="9" t="inlineStr"/>
      <c r="B236" s="9" t="inlineStr">
        <is>
          <t>MATERIAL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>
        <is>
          <t>0293</t>
        </is>
      </c>
      <c r="B237" s="9" t="inlineStr">
        <is>
          <t>Stone Aggregate (Single size) :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40 mm nominal size</t>
        </is>
      </c>
      <c r="C238" s="9" t="inlineStr">
        <is>
          <t>cum</t>
        </is>
      </c>
      <c r="D238" s="9" t="inlineStr">
        <is>
          <t>0.65</t>
        </is>
      </c>
      <c r="E238" s="9" t="inlineStr">
        <is>
          <t>1300.00</t>
        </is>
      </c>
      <c r="F238" s="9" t="inlineStr">
        <is>
          <t>845.00</t>
        </is>
      </c>
    </row>
    <row r="239" ht="11.5" customHeight="1">
      <c r="A239" s="9" t="inlineStr"/>
      <c r="B239" s="9" t="inlineStr">
        <is>
          <t>(0.70 cum - 7.5% for voids i.e.</t>
        </is>
      </c>
      <c r="C239" s="9" t="inlineStr"/>
      <c r="D239" s="9" t="inlineStr"/>
      <c r="E239" s="9" t="inlineStr"/>
      <c r="F239" s="9" t="inlineStr"/>
    </row>
    <row r="240" ht="11.5" customHeight="1">
      <c r="A240" s="9" t="inlineStr"/>
      <c r="B240" s="9" t="inlineStr">
        <is>
          <t>0.05 = 0.65 cum)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>
        <is>
          <t>0295</t>
        </is>
      </c>
      <c r="B241" s="9" t="inlineStr">
        <is>
          <t>Stone Aggregate (Single size) :</t>
        </is>
      </c>
      <c r="C241" s="9" t="inlineStr"/>
      <c r="D241" s="9" t="inlineStr"/>
      <c r="E241" s="9" t="inlineStr"/>
      <c r="F241" s="9" t="inlineStr"/>
    </row>
    <row r="242" ht="11.5" customHeight="1">
      <c r="A242" s="9" t="inlineStr"/>
      <c r="B242" s="9" t="inlineStr">
        <is>
          <t>20 mm nominal size</t>
        </is>
      </c>
      <c r="C242" s="9" t="inlineStr">
        <is>
          <t>cum</t>
        </is>
      </c>
      <c r="D242" s="9" t="inlineStr">
        <is>
          <t>0.24</t>
        </is>
      </c>
      <c r="E242" s="9" t="inlineStr">
        <is>
          <t>1350.00</t>
        </is>
      </c>
      <c r="F242" s="9" t="inlineStr">
        <is>
          <t>324.00</t>
        </is>
      </c>
    </row>
    <row r="243" ht="11.5" customHeight="1">
      <c r="A243" s="9" t="inlineStr">
        <is>
          <t>2206</t>
        </is>
      </c>
      <c r="B243" s="9" t="inlineStr">
        <is>
          <t>Carriage of Stone aggregate</t>
        </is>
      </c>
      <c r="C243" s="9" t="inlineStr"/>
      <c r="D243" s="9" t="inlineStr"/>
      <c r="E243" s="9" t="inlineStr"/>
      <c r="F243" s="9" t="inlineStr"/>
    </row>
    <row r="244" ht="11.5" customHeight="1">
      <c r="A244" s="9" t="inlineStr"/>
      <c r="B244" s="9" t="inlineStr">
        <is>
          <t>40 mm nominal size and above</t>
        </is>
      </c>
      <c r="C244" s="9" t="inlineStr">
        <is>
          <t>cum</t>
        </is>
      </c>
      <c r="D244" s="9" t="inlineStr">
        <is>
          <t>0.65</t>
        </is>
      </c>
      <c r="E244" s="9" t="inlineStr">
        <is>
          <t>112.79</t>
        </is>
      </c>
      <c r="F244" s="9" t="inlineStr">
        <is>
          <t>73.31</t>
        </is>
      </c>
    </row>
    <row r="245" ht="11.5" customHeight="1">
      <c r="A245" s="9" t="inlineStr">
        <is>
          <t>2202</t>
        </is>
      </c>
      <c r="B245" s="9" t="inlineStr">
        <is>
          <t>Carriage of Stone aggregate below</t>
        </is>
      </c>
      <c r="C245" s="9" t="inlineStr"/>
      <c r="D245" s="9" t="inlineStr"/>
      <c r="E245" s="9" t="inlineStr"/>
      <c r="F245" s="9" t="inlineStr"/>
    </row>
    <row r="246" ht="11.5" customHeight="1">
      <c r="A246" s="9" t="inlineStr"/>
      <c r="B246" s="9" t="inlineStr">
        <is>
          <t>40 mm nominal size</t>
        </is>
      </c>
      <c r="C246" s="9" t="inlineStr">
        <is>
          <t>cum</t>
        </is>
      </c>
      <c r="D246" s="9" t="inlineStr">
        <is>
          <t>0.24</t>
        </is>
      </c>
      <c r="E246" s="9" t="inlineStr">
        <is>
          <t>103.77</t>
        </is>
      </c>
      <c r="F246" s="9" t="inlineStr">
        <is>
          <t>24.90</t>
        </is>
      </c>
    </row>
    <row r="247" ht="11.5" customHeight="1">
      <c r="A247" s="9" t="inlineStr">
        <is>
          <t>0982</t>
        </is>
      </c>
      <c r="B247" s="9" t="inlineStr">
        <is>
          <t>Coarse sand (zone III)</t>
        </is>
      </c>
      <c r="C247" s="9" t="inlineStr">
        <is>
          <t>cum</t>
        </is>
      </c>
      <c r="D247" s="9" t="inlineStr">
        <is>
          <t>0.47</t>
        </is>
      </c>
      <c r="E247" s="9" t="inlineStr">
        <is>
          <t>1350.00</t>
        </is>
      </c>
      <c r="F247" s="9" t="inlineStr">
        <is>
          <t>634.50</t>
        </is>
      </c>
    </row>
    <row r="248" ht="11.5" customHeight="1">
      <c r="A248" s="9" t="inlineStr">
        <is>
          <t>2203</t>
        </is>
      </c>
      <c r="B248" s="9" t="inlineStr">
        <is>
          <t>Carriage of Coarse sand</t>
        </is>
      </c>
      <c r="C248" s="9" t="inlineStr">
        <is>
          <t>cum</t>
        </is>
      </c>
      <c r="D248" s="9" t="inlineStr">
        <is>
          <t>0.47</t>
        </is>
      </c>
      <c r="E248" s="9" t="inlineStr">
        <is>
          <t>103.77</t>
        </is>
      </c>
      <c r="F248" s="9" t="inlineStr">
        <is>
          <t>48.77</t>
        </is>
      </c>
    </row>
    <row r="249" ht="11.5" customHeight="1">
      <c r="A249" s="9" t="inlineStr">
        <is>
          <t>0367</t>
        </is>
      </c>
      <c r="B249" s="9" t="inlineStr">
        <is>
          <t>Portland Cement (0.2225 cum)</t>
        </is>
      </c>
      <c r="C249" s="9" t="inlineStr">
        <is>
          <t>tonne</t>
        </is>
      </c>
      <c r="D249" s="9" t="inlineStr">
        <is>
          <t>0.13</t>
        </is>
      </c>
      <c r="E249" s="9" t="inlineStr">
        <is>
          <t>4940.00</t>
        </is>
      </c>
      <c r="F249" s="9" t="inlineStr">
        <is>
          <t>642.20</t>
        </is>
      </c>
    </row>
    <row r="250" ht="11.5" customHeight="1">
      <c r="A250" s="9" t="inlineStr">
        <is>
          <t>2209</t>
        </is>
      </c>
      <c r="B250" s="9" t="inlineStr">
        <is>
          <t>Carriage of Cement</t>
        </is>
      </c>
      <c r="C250" s="9" t="inlineStr">
        <is>
          <t>tonne</t>
        </is>
      </c>
      <c r="D250" s="9" t="inlineStr">
        <is>
          <t>0.13</t>
        </is>
      </c>
      <c r="E250" s="9" t="inlineStr">
        <is>
          <t>92.24</t>
        </is>
      </c>
      <c r="F250" s="9" t="inlineStr">
        <is>
          <t>11.99</t>
        </is>
      </c>
    </row>
    <row r="251" ht="11.5" customHeight="1">
      <c r="A251" s="9" t="inlineStr"/>
      <c r="B251" s="9" t="inlineStr">
        <is>
          <t>LABOUR</t>
        </is>
      </c>
      <c r="C251" s="9" t="inlineStr"/>
      <c r="D251" s="9" t="inlineStr"/>
      <c r="E251" s="9" t="inlineStr"/>
      <c r="F251" s="9" t="inlineStr"/>
    </row>
    <row r="252" ht="11.5" customHeight="1">
      <c r="A252" s="9" t="inlineStr">
        <is>
          <t>0155</t>
        </is>
      </c>
      <c r="B252" s="9" t="inlineStr">
        <is>
          <t>Mason (average)</t>
        </is>
      </c>
      <c r="C252" s="9" t="inlineStr">
        <is>
          <t>day</t>
        </is>
      </c>
      <c r="D252" s="9" t="inlineStr">
        <is>
          <t>0.10</t>
        </is>
      </c>
      <c r="E252" s="9" t="inlineStr">
        <is>
          <t>709.00</t>
        </is>
      </c>
      <c r="F252" s="9" t="inlineStr">
        <is>
          <t>70.90</t>
        </is>
      </c>
    </row>
    <row r="253" ht="11.5" customHeight="1">
      <c r="A253" s="9" t="inlineStr">
        <is>
          <t>0114</t>
        </is>
      </c>
      <c r="B253" s="9" t="inlineStr">
        <is>
          <t>Beldar</t>
        </is>
      </c>
      <c r="C253" s="9" t="inlineStr">
        <is>
          <t>day</t>
        </is>
      </c>
      <c r="D253" s="9" t="inlineStr">
        <is>
          <t>1.63</t>
        </is>
      </c>
      <c r="E253" s="9" t="inlineStr">
        <is>
          <t>558.00</t>
        </is>
      </c>
      <c r="F253" s="9" t="inlineStr">
        <is>
          <t>909.54</t>
        </is>
      </c>
    </row>
    <row r="255" ht="11.5" customHeight="1">
      <c r="A255" s="10" t="inlineStr">
        <is>
          <t>Code</t>
        </is>
      </c>
      <c r="B255" s="10" t="inlineStr">
        <is>
          <t>Description</t>
        </is>
      </c>
      <c r="C255" s="10" t="inlineStr">
        <is>
          <t>Unit</t>
        </is>
      </c>
      <c r="D255" s="10" t="inlineStr">
        <is>
          <t>Quantity</t>
        </is>
      </c>
      <c r="E255" s="10" t="inlineStr">
        <is>
          <t>Rate</t>
        </is>
      </c>
      <c r="F255" s="10" t="inlineStr">
        <is>
          <t>Amount</t>
        </is>
      </c>
    </row>
    <row r="256" ht="11.5" customHeight="1">
      <c r="A256" s="9" t="inlineStr">
        <is>
          <t>0002</t>
        </is>
      </c>
      <c r="B256" s="9" t="inlineStr">
        <is>
          <t>Hire charges of Concrete Mixer</t>
        </is>
      </c>
      <c r="C256" s="9" t="inlineStr"/>
      <c r="D256" s="9" t="inlineStr"/>
      <c r="E256" s="9" t="inlineStr"/>
      <c r="F256" s="9" t="inlineStr"/>
    </row>
    <row r="257" ht="11.5" customHeight="1">
      <c r="A257" s="9" t="inlineStr"/>
      <c r="B257" s="9" t="inlineStr">
        <is>
          <t>0.25 to 0.40 cum with hooper</t>
        </is>
      </c>
      <c r="C257" s="9" t="inlineStr">
        <is>
          <t>day</t>
        </is>
      </c>
      <c r="D257" s="9" t="inlineStr">
        <is>
          <t>0.07</t>
        </is>
      </c>
      <c r="E257" s="9" t="inlineStr">
        <is>
          <t>800.00</t>
        </is>
      </c>
      <c r="F257" s="9" t="inlineStr">
        <is>
          <t>56.00</t>
        </is>
      </c>
    </row>
    <row r="258" ht="11.5" customHeight="1">
      <c r="A258" s="9" t="inlineStr">
        <is>
          <t>0012</t>
        </is>
      </c>
      <c r="B258" s="9" t="inlineStr">
        <is>
          <t>Vibrator(Needle type 40mm)</t>
        </is>
      </c>
      <c r="C258" s="9" t="inlineStr">
        <is>
          <t>day</t>
        </is>
      </c>
      <c r="D258" s="9" t="inlineStr">
        <is>
          <t>0.07</t>
        </is>
      </c>
      <c r="E258" s="9" t="inlineStr">
        <is>
          <t>370.00</t>
        </is>
      </c>
      <c r="F258" s="9" t="inlineStr">
        <is>
          <t>25.90</t>
        </is>
      </c>
    </row>
    <row r="259" ht="11.5" customHeight="1">
      <c r="A259" s="9" t="inlineStr">
        <is>
          <t>9999</t>
        </is>
      </c>
      <c r="B259" s="9" t="inlineStr">
        <is>
          <t>Sundries</t>
        </is>
      </c>
      <c r="C259" s="9" t="inlineStr">
        <is>
          <t>L.S.</t>
        </is>
      </c>
      <c r="D259" s="9" t="inlineStr">
        <is>
          <t>13.52</t>
        </is>
      </c>
      <c r="E259" s="9" t="inlineStr">
        <is>
          <t>2.00</t>
        </is>
      </c>
      <c r="F259" s="9" t="inlineStr">
        <is>
          <t>27.04</t>
        </is>
      </c>
    </row>
    <row r="260" ht="11.5" customHeight="1">
      <c r="A260" s="9" t="inlineStr"/>
      <c r="B260" s="9" t="inlineStr">
        <is>
          <t>TOTAL</t>
        </is>
      </c>
      <c r="C260" s="9" t="inlineStr"/>
      <c r="D260" s="9" t="inlineStr"/>
      <c r="E260" s="9" t="inlineStr"/>
      <c r="F260" s="9" t="inlineStr">
        <is>
          <t>4125.96 W</t>
        </is>
      </c>
    </row>
    <row r="261" ht="11.5" customHeight="1">
      <c r="A261" s="9" t="inlineStr"/>
      <c r="B261" s="9" t="inlineStr">
        <is>
          <t>Add 1 % Water charges on "W"</t>
        </is>
      </c>
      <c r="C261" s="9" t="inlineStr"/>
      <c r="D261" s="9" t="inlineStr"/>
      <c r="E261" s="9" t="inlineStr"/>
      <c r="F261" s="9" t="inlineStr">
        <is>
          <t>41.26</t>
        </is>
      </c>
    </row>
    <row r="262" ht="11.5" customHeight="1">
      <c r="A262" s="9" t="inlineStr"/>
      <c r="B262" s="9" t="inlineStr">
        <is>
          <t>TOTAL</t>
        </is>
      </c>
      <c r="C262" s="9" t="inlineStr"/>
      <c r="D262" s="9" t="inlineStr"/>
      <c r="E262" s="9" t="inlineStr"/>
      <c r="F262" s="9" t="inlineStr">
        <is>
          <t>4167.22 X</t>
        </is>
      </c>
    </row>
    <row r="263" ht="11.5" customHeight="1">
      <c r="A263" s="9" t="inlineStr"/>
      <c r="B263" s="9" t="inlineStr">
        <is>
          <t>Add GST on "X" (multiplying factor</t>
        </is>
      </c>
      <c r="C263" s="9" t="inlineStr"/>
      <c r="D263" s="9" t="inlineStr"/>
      <c r="E263" s="9" t="inlineStr"/>
      <c r="F263" s="9" t="inlineStr"/>
    </row>
    <row r="264" ht="11.5" customHeight="1">
      <c r="A264" s="9" t="inlineStr"/>
      <c r="B264" s="9" t="inlineStr">
        <is>
          <t>0.1405)</t>
        </is>
      </c>
      <c r="C264" s="9" t="inlineStr"/>
      <c r="D264" s="9" t="inlineStr"/>
      <c r="E264" s="9" t="inlineStr"/>
      <c r="F264" s="9" t="inlineStr">
        <is>
          <t>585.49</t>
        </is>
      </c>
    </row>
    <row r="265" ht="11.5" customHeight="1">
      <c r="A265" s="9" t="inlineStr"/>
      <c r="B265" s="9" t="inlineStr">
        <is>
          <t>TOTAL</t>
        </is>
      </c>
      <c r="C265" s="9" t="inlineStr"/>
      <c r="D265" s="9" t="inlineStr"/>
      <c r="E265" s="9" t="inlineStr"/>
      <c r="F265" s="9" t="inlineStr">
        <is>
          <t>4752.72 Y</t>
        </is>
      </c>
    </row>
    <row r="266" ht="11.5" customHeight="1">
      <c r="A266" s="9" t="inlineStr"/>
      <c r="B266" s="9" t="inlineStr">
        <is>
          <t>Add 15% CPOH on "Y"</t>
        </is>
      </c>
      <c r="C266" s="9" t="inlineStr"/>
      <c r="D266" s="9" t="inlineStr"/>
      <c r="E266" s="9" t="inlineStr"/>
      <c r="F266" s="9" t="inlineStr">
        <is>
          <t>712.91</t>
        </is>
      </c>
    </row>
    <row r="267" ht="11.5" customHeight="1">
      <c r="A267" s="9" t="inlineStr"/>
      <c r="B267" s="9" t="inlineStr">
        <is>
          <t>TOTAL</t>
        </is>
      </c>
      <c r="C267" s="9" t="inlineStr"/>
      <c r="D267" s="9" t="inlineStr"/>
      <c r="E267" s="9" t="inlineStr"/>
      <c r="F267" s="9" t="inlineStr">
        <is>
          <t>5465.62 Z</t>
        </is>
      </c>
    </row>
    <row r="268" ht="11.5" customHeight="1">
      <c r="A268" s="9" t="inlineStr"/>
      <c r="B268" s="9" t="inlineStr">
        <is>
          <t>Add Cess @ 1% on "Z"</t>
        </is>
      </c>
      <c r="C268" s="9" t="inlineStr"/>
      <c r="D268" s="9" t="inlineStr"/>
      <c r="E268" s="9" t="inlineStr"/>
      <c r="F268" s="9" t="inlineStr">
        <is>
          <t>54.66</t>
        </is>
      </c>
    </row>
    <row r="269" ht="11.5" customHeight="1">
      <c r="A269" s="9" t="inlineStr"/>
      <c r="B269" s="9" t="inlineStr">
        <is>
          <t>Cost of 1 cum.</t>
        </is>
      </c>
      <c r="C269" s="9" t="inlineStr"/>
      <c r="D269" s="9" t="inlineStr"/>
      <c r="E269" s="9" t="inlineStr"/>
      <c r="F269" s="9" t="inlineStr">
        <is>
          <t>5520.28</t>
        </is>
      </c>
    </row>
    <row r="270" ht="11.5" customHeight="1">
      <c r="A270" s="9" t="inlineStr"/>
      <c r="B270" s="9" t="inlineStr">
        <is>
          <t>Say</t>
        </is>
      </c>
      <c r="C270" s="9" t="inlineStr"/>
      <c r="D270" s="9" t="inlineStr"/>
      <c r="E270" s="9" t="inlineStr"/>
      <c r="F270" s="9" t="inlineStr">
        <is>
          <t>5520.30</t>
        </is>
      </c>
    </row>
    <row r="271" ht="11.5" customHeight="1">
      <c r="A271" s="9" t="inlineStr">
        <is>
          <t>4.1.11</t>
        </is>
      </c>
      <c r="B271" s="9" t="inlineStr">
        <is>
          <t>1:5:10 (1 cement : 5 fine sand : 10</t>
        </is>
      </c>
      <c r="C271" s="9" t="inlineStr">
        <is>
          <t>graded stone</t>
        </is>
      </c>
      <c r="D271" s="9" t="inlineStr">
        <is>
          <t>aggregate</t>
        </is>
      </c>
      <c r="E271" s="9" t="inlineStr">
        <is>
          <t>40 mm</t>
        </is>
      </c>
      <c r="F271" s="9" t="inlineStr">
        <is>
          <t>nominal size)</t>
        </is>
      </c>
    </row>
    <row r="272" ht="11.5" customHeight="1">
      <c r="A272" s="10" t="inlineStr">
        <is>
          <t>Code</t>
        </is>
      </c>
      <c r="B272" s="10" t="inlineStr">
        <is>
          <t>Description</t>
        </is>
      </c>
      <c r="C272" s="10" t="inlineStr">
        <is>
          <t>Unit</t>
        </is>
      </c>
      <c r="D272" s="10" t="inlineStr">
        <is>
          <t>Quantity</t>
        </is>
      </c>
      <c r="E272" s="10" t="inlineStr">
        <is>
          <t>Rate</t>
        </is>
      </c>
      <c r="F272" s="10" t="inlineStr">
        <is>
          <t>Amount</t>
        </is>
      </c>
    </row>
    <row r="273" ht="11.5" customHeight="1">
      <c r="A273" s="9" t="inlineStr"/>
      <c r="B273" s="9" t="inlineStr">
        <is>
          <t>Details of cost for 1 cum.</t>
        </is>
      </c>
      <c r="C273" s="9" t="inlineStr"/>
      <c r="D273" s="9" t="inlineStr"/>
      <c r="E273" s="9" t="inlineStr"/>
      <c r="F273" s="9" t="inlineStr"/>
    </row>
    <row r="274" ht="11.5" customHeight="1">
      <c r="A274" s="9" t="inlineStr"/>
      <c r="B274" s="9" t="inlineStr">
        <is>
          <t>MATERIAL</t>
        </is>
      </c>
      <c r="C274" s="9" t="inlineStr"/>
      <c r="D274" s="9" t="inlineStr"/>
      <c r="E274" s="9" t="inlineStr"/>
      <c r="F274" s="9" t="inlineStr"/>
    </row>
    <row r="275" ht="11.5" customHeight="1">
      <c r="A275" s="9" t="inlineStr">
        <is>
          <t>0293</t>
        </is>
      </c>
      <c r="B275" s="9" t="inlineStr">
        <is>
          <t>Stone Aggregate (Single size) :</t>
        </is>
      </c>
      <c r="C275" s="9" t="inlineStr"/>
      <c r="D275" s="9" t="inlineStr"/>
      <c r="E275" s="9" t="inlineStr"/>
      <c r="F275" s="9" t="inlineStr"/>
    </row>
    <row r="276" ht="11.5" customHeight="1">
      <c r="A276" s="9" t="inlineStr"/>
      <c r="B276" s="9" t="inlineStr">
        <is>
          <t>40 mm nominal size</t>
        </is>
      </c>
      <c r="C276" s="9" t="inlineStr">
        <is>
          <t>cum</t>
        </is>
      </c>
      <c r="D276" s="9" t="inlineStr">
        <is>
          <t>0.65</t>
        </is>
      </c>
      <c r="E276" s="9" t="inlineStr">
        <is>
          <t>1300.00</t>
        </is>
      </c>
      <c r="F276" s="9" t="inlineStr">
        <is>
          <t>845.00</t>
        </is>
      </c>
    </row>
    <row r="277" ht="11.5" customHeight="1">
      <c r="A277" s="9" t="inlineStr"/>
      <c r="B277" s="9" t="inlineStr">
        <is>
          <t>(0.70 cum - 7.5% for voids i.e. 0.05 =</t>
        </is>
      </c>
      <c r="C277" s="9" t="inlineStr"/>
      <c r="D277" s="9" t="inlineStr"/>
      <c r="E277" s="9" t="inlineStr"/>
      <c r="F277" s="9" t="inlineStr"/>
    </row>
    <row r="278" ht="11.5" customHeight="1">
      <c r="A278" s="9" t="inlineStr"/>
      <c r="B278" s="9" t="inlineStr">
        <is>
          <t>0.65 cum)</t>
        </is>
      </c>
      <c r="C278" s="9" t="inlineStr"/>
      <c r="D278" s="9" t="inlineStr"/>
      <c r="E278" s="9" t="inlineStr"/>
      <c r="F278" s="9" t="inlineStr"/>
    </row>
    <row r="279" ht="11.5" customHeight="1">
      <c r="A279" s="9" t="inlineStr">
        <is>
          <t>0295</t>
        </is>
      </c>
      <c r="B279" s="9" t="inlineStr">
        <is>
          <t>Stone Aggregate (Single size) :</t>
        </is>
      </c>
      <c r="C279" s="9" t="inlineStr"/>
      <c r="D279" s="9" t="inlineStr"/>
      <c r="E279" s="9" t="inlineStr"/>
      <c r="F279" s="9" t="inlineStr"/>
    </row>
    <row r="280" ht="11.5" customHeight="1">
      <c r="A280" s="9" t="inlineStr"/>
      <c r="B280" s="9" t="inlineStr">
        <is>
          <t>20 mm nominal size</t>
        </is>
      </c>
      <c r="C280" s="9" t="inlineStr">
        <is>
          <t>cum</t>
        </is>
      </c>
      <c r="D280" s="9" t="inlineStr">
        <is>
          <t>0.24</t>
        </is>
      </c>
      <c r="E280" s="9" t="inlineStr">
        <is>
          <t>1350.00</t>
        </is>
      </c>
      <c r="F280" s="9" t="inlineStr">
        <is>
          <t>324.00</t>
        </is>
      </c>
    </row>
    <row r="281" ht="11.5" customHeight="1">
      <c r="A281" s="9" t="inlineStr">
        <is>
          <t>2206</t>
        </is>
      </c>
      <c r="B281" s="9" t="inlineStr">
        <is>
          <t>Carriage of Stone aggregate 40 mm</t>
        </is>
      </c>
      <c r="C281" s="9" t="inlineStr"/>
      <c r="D281" s="9" t="inlineStr"/>
      <c r="E281" s="9" t="inlineStr"/>
      <c r="F281" s="9" t="inlineStr"/>
    </row>
    <row r="282" ht="11.5" customHeight="1">
      <c r="A282" s="9" t="inlineStr"/>
      <c r="B282" s="9" t="inlineStr">
        <is>
          <t>nominal size and above</t>
        </is>
      </c>
      <c r="C282" s="9" t="inlineStr">
        <is>
          <t>cum</t>
        </is>
      </c>
      <c r="D282" s="9" t="inlineStr">
        <is>
          <t>0.65</t>
        </is>
      </c>
      <c r="E282" s="9" t="inlineStr">
        <is>
          <t>112.79</t>
        </is>
      </c>
      <c r="F282" s="9" t="inlineStr">
        <is>
          <t>73.31</t>
        </is>
      </c>
    </row>
    <row r="283" ht="11.5" customHeight="1">
      <c r="A283" s="9" t="inlineStr">
        <is>
          <t>2202</t>
        </is>
      </c>
      <c r="B283" s="9" t="inlineStr">
        <is>
          <t>Carriage of Stone aggregate below</t>
        </is>
      </c>
      <c r="C283" s="9" t="inlineStr"/>
      <c r="D283" s="9" t="inlineStr"/>
      <c r="E283" s="9" t="inlineStr"/>
      <c r="F283" s="9" t="inlineStr"/>
    </row>
    <row r="284" ht="11.5" customHeight="1">
      <c r="A284" s="9" t="inlineStr"/>
      <c r="B284" s="9" t="inlineStr">
        <is>
          <t>40 mm nominal size</t>
        </is>
      </c>
      <c r="C284" s="9" t="inlineStr">
        <is>
          <t>cum</t>
        </is>
      </c>
      <c r="D284" s="9" t="inlineStr">
        <is>
          <t>0.24</t>
        </is>
      </c>
      <c r="E284" s="9" t="inlineStr">
        <is>
          <t>103.77</t>
        </is>
      </c>
      <c r="F284" s="9" t="inlineStr">
        <is>
          <t>24.90</t>
        </is>
      </c>
    </row>
    <row r="285" ht="11.5" customHeight="1">
      <c r="A285" s="9" t="inlineStr">
        <is>
          <t>0983</t>
        </is>
      </c>
      <c r="B285" s="9" t="inlineStr">
        <is>
          <t>Fine sand (zone IV)</t>
        </is>
      </c>
      <c r="C285" s="9" t="inlineStr">
        <is>
          <t>cum</t>
        </is>
      </c>
      <c r="D285" s="9" t="inlineStr">
        <is>
          <t>0.47</t>
        </is>
      </c>
      <c r="E285" s="9" t="inlineStr">
        <is>
          <t>900.00</t>
        </is>
      </c>
      <c r="F285" s="9" t="inlineStr">
        <is>
          <t>423.00</t>
        </is>
      </c>
    </row>
    <row r="286" ht="11.5" customHeight="1">
      <c r="A286" s="9" t="inlineStr">
        <is>
          <t>2261</t>
        </is>
      </c>
      <c r="B286" s="9" t="inlineStr">
        <is>
          <t>Carriage of Fine sand (1 part badarpur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/>
      <c r="B287" s="9" t="inlineStr">
        <is>
          <t>sand : 2 parts jamuna sand)</t>
        </is>
      </c>
      <c r="C287" s="9" t="inlineStr">
        <is>
          <t>cum</t>
        </is>
      </c>
      <c r="D287" s="9" t="inlineStr">
        <is>
          <t>0.47</t>
        </is>
      </c>
      <c r="E287" s="9" t="inlineStr">
        <is>
          <t>103.77</t>
        </is>
      </c>
      <c r="F287" s="9" t="inlineStr">
        <is>
          <t>48.77</t>
        </is>
      </c>
    </row>
    <row r="288" ht="11.5" customHeight="1">
      <c r="A288" s="9" t="inlineStr">
        <is>
          <t>0367</t>
        </is>
      </c>
      <c r="B288" s="9" t="inlineStr">
        <is>
          <t>Portland Cement (0.2225 cum)</t>
        </is>
      </c>
      <c r="C288" s="9" t="inlineStr">
        <is>
          <t>tonne</t>
        </is>
      </c>
      <c r="D288" s="9" t="inlineStr">
        <is>
          <t>0.13</t>
        </is>
      </c>
      <c r="E288" s="9" t="inlineStr">
        <is>
          <t>4940.00</t>
        </is>
      </c>
      <c r="F288" s="9" t="inlineStr">
        <is>
          <t>642.20</t>
        </is>
      </c>
    </row>
    <row r="289" ht="11.5" customHeight="1">
      <c r="A289" s="9" t="inlineStr">
        <is>
          <t>2209</t>
        </is>
      </c>
      <c r="B289" s="9" t="inlineStr">
        <is>
          <t>Carriage of Cement</t>
        </is>
      </c>
      <c r="C289" s="9" t="inlineStr">
        <is>
          <t>tonne</t>
        </is>
      </c>
      <c r="D289" s="9" t="inlineStr">
        <is>
          <t>0.13</t>
        </is>
      </c>
      <c r="E289" s="9" t="inlineStr">
        <is>
          <t>92.24</t>
        </is>
      </c>
      <c r="F289" s="9" t="inlineStr">
        <is>
          <t>11.99</t>
        </is>
      </c>
    </row>
    <row r="290" ht="11.5" customHeight="1">
      <c r="A290" s="9" t="inlineStr"/>
      <c r="B290" s="9" t="inlineStr">
        <is>
          <t>LABOUR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>
        <is>
          <t>0155</t>
        </is>
      </c>
      <c r="B291" s="9" t="inlineStr">
        <is>
          <t>Mason (average)</t>
        </is>
      </c>
      <c r="C291" s="9" t="inlineStr">
        <is>
          <t>day</t>
        </is>
      </c>
      <c r="D291" s="9" t="inlineStr">
        <is>
          <t>0.10</t>
        </is>
      </c>
      <c r="E291" s="9" t="inlineStr">
        <is>
          <t>709.00</t>
        </is>
      </c>
      <c r="F291" s="9" t="inlineStr">
        <is>
          <t>70.90</t>
        </is>
      </c>
    </row>
    <row r="292" ht="11.5" customHeight="1">
      <c r="A292" s="9" t="inlineStr">
        <is>
          <t>0114</t>
        </is>
      </c>
      <c r="B292" s="9" t="inlineStr">
        <is>
          <t>Beldar</t>
        </is>
      </c>
      <c r="C292" s="9" t="inlineStr">
        <is>
          <t>day</t>
        </is>
      </c>
      <c r="D292" s="9" t="inlineStr">
        <is>
          <t>1.63</t>
        </is>
      </c>
      <c r="E292" s="9" t="inlineStr">
        <is>
          <t>558.00</t>
        </is>
      </c>
      <c r="F292" s="9" t="inlineStr">
        <is>
          <t>909.54</t>
        </is>
      </c>
    </row>
    <row r="293" ht="11.5" customHeight="1">
      <c r="A293" s="9" t="inlineStr">
        <is>
          <t>0101</t>
        </is>
      </c>
      <c r="B293" s="9" t="inlineStr">
        <is>
          <t>Bhisti</t>
        </is>
      </c>
      <c r="C293" s="9" t="inlineStr">
        <is>
          <t>day</t>
        </is>
      </c>
      <c r="D293" s="9" t="inlineStr">
        <is>
          <t>0.70</t>
        </is>
      </c>
      <c r="E293" s="9" t="inlineStr">
        <is>
          <t>617.00</t>
        </is>
      </c>
      <c r="F293" s="9" t="inlineStr">
        <is>
          <t>431.90</t>
        </is>
      </c>
    </row>
    <row r="294" ht="11.5" customHeight="1">
      <c r="A294" s="9" t="inlineStr">
        <is>
          <t>0002</t>
        </is>
      </c>
      <c r="B294" s="9" t="inlineStr">
        <is>
          <t>Hire charges of Concrete Mixer</t>
        </is>
      </c>
      <c r="C294" s="9" t="inlineStr"/>
      <c r="D294" s="9" t="inlineStr"/>
      <c r="E294" s="9" t="inlineStr"/>
      <c r="F294" s="9" t="inlineStr"/>
    </row>
    <row r="295" ht="11.5" customHeight="1">
      <c r="A295" s="9" t="inlineStr"/>
      <c r="B295" s="9" t="inlineStr">
        <is>
          <t>0.25 to 0.40 cum with hooper</t>
        </is>
      </c>
      <c r="C295" s="9" t="inlineStr">
        <is>
          <t>day</t>
        </is>
      </c>
      <c r="D295" s="9" t="inlineStr">
        <is>
          <t>0.07</t>
        </is>
      </c>
      <c r="E295" s="9" t="inlineStr">
        <is>
          <t>800.00</t>
        </is>
      </c>
      <c r="F295" s="9" t="inlineStr">
        <is>
          <t>56.00</t>
        </is>
      </c>
    </row>
    <row r="296" ht="11.5" customHeight="1">
      <c r="A296" s="9" t="inlineStr">
        <is>
          <t>0012</t>
        </is>
      </c>
      <c r="B296" s="9" t="inlineStr">
        <is>
          <t>Vibrator(Needle type 40mm)</t>
        </is>
      </c>
      <c r="C296" s="9" t="inlineStr">
        <is>
          <t>day</t>
        </is>
      </c>
      <c r="D296" s="9" t="inlineStr">
        <is>
          <t>0.07</t>
        </is>
      </c>
      <c r="E296" s="9" t="inlineStr">
        <is>
          <t>370.00</t>
        </is>
      </c>
      <c r="F296" s="9" t="inlineStr">
        <is>
          <t>25.90</t>
        </is>
      </c>
    </row>
    <row r="297" ht="11.5" customHeight="1">
      <c r="A297" s="9" t="inlineStr">
        <is>
          <t>9999</t>
        </is>
      </c>
      <c r="B297" s="9" t="inlineStr">
        <is>
          <t>Sundries</t>
        </is>
      </c>
      <c r="C297" s="9" t="inlineStr">
        <is>
          <t>L.S.</t>
        </is>
      </c>
      <c r="D297" s="9" t="inlineStr">
        <is>
          <t>8.97</t>
        </is>
      </c>
      <c r="E297" s="9" t="inlineStr">
        <is>
          <t>2.00</t>
        </is>
      </c>
      <c r="F297" s="9" t="inlineStr">
        <is>
          <t>17.94</t>
        </is>
      </c>
    </row>
    <row r="298" ht="11.5" customHeight="1">
      <c r="A298" s="9" t="inlineStr"/>
      <c r="B298" s="9" t="inlineStr">
        <is>
          <t>TOTAL</t>
        </is>
      </c>
      <c r="C298" s="9" t="inlineStr"/>
      <c r="D298" s="9" t="inlineStr"/>
      <c r="E298" s="9" t="inlineStr"/>
      <c r="F298" s="9" t="inlineStr">
        <is>
          <t>3905.36 W</t>
        </is>
      </c>
    </row>
    <row r="299" ht="11.5" customHeight="1">
      <c r="A299" s="9" t="inlineStr"/>
      <c r="B299" s="9" t="inlineStr">
        <is>
          <t>Add 1 % Water charges on "W"</t>
        </is>
      </c>
      <c r="C299" s="9" t="inlineStr"/>
      <c r="D299" s="9" t="inlineStr"/>
      <c r="E299" s="9" t="inlineStr"/>
      <c r="F299" s="9" t="inlineStr">
        <is>
          <t>39.05</t>
        </is>
      </c>
    </row>
    <row r="300" ht="11.5" customHeight="1">
      <c r="A300" s="9" t="inlineStr"/>
      <c r="B300" s="9" t="inlineStr">
        <is>
          <t>TOTAL</t>
        </is>
      </c>
      <c r="C300" s="9" t="inlineStr"/>
      <c r="D300" s="9" t="inlineStr"/>
      <c r="E300" s="9" t="inlineStr"/>
      <c r="F300" s="9" t="inlineStr">
        <is>
          <t>3944.42 X</t>
        </is>
      </c>
    </row>
    <row r="301" ht="11.5" customHeight="1">
      <c r="A301" s="9" t="inlineStr"/>
      <c r="B301" s="9" t="inlineStr">
        <is>
          <t>Add GST on "X" (multiplying factor</t>
        </is>
      </c>
      <c r="C301" s="9" t="inlineStr"/>
      <c r="D301" s="9" t="inlineStr"/>
      <c r="E301" s="9" t="inlineStr"/>
      <c r="F301" s="9" t="inlineStr"/>
    </row>
    <row r="302" ht="11.5" customHeight="1">
      <c r="A302" s="9" t="inlineStr"/>
      <c r="B302" s="9" t="inlineStr">
        <is>
          <t>0.1405)</t>
        </is>
      </c>
      <c r="C302" s="9" t="inlineStr"/>
      <c r="D302" s="9" t="inlineStr"/>
      <c r="E302" s="9" t="inlineStr"/>
      <c r="F302" s="9" t="inlineStr">
        <is>
          <t>554.19</t>
        </is>
      </c>
    </row>
    <row r="303" ht="11.5" customHeight="1">
      <c r="A303" s="9" t="inlineStr"/>
      <c r="B303" s="9" t="inlineStr">
        <is>
          <t>TOTAL</t>
        </is>
      </c>
      <c r="C303" s="9" t="inlineStr"/>
      <c r="D303" s="9" t="inlineStr"/>
      <c r="E303" s="9" t="inlineStr"/>
      <c r="F303" s="9" t="inlineStr">
        <is>
          <t>4498.61 Y</t>
        </is>
      </c>
    </row>
    <row r="304" ht="11.5" customHeight="1">
      <c r="A304" s="9" t="inlineStr"/>
      <c r="B304" s="9" t="inlineStr">
        <is>
          <t>Add 15% CPOH on "Y"</t>
        </is>
      </c>
      <c r="C304" s="9" t="inlineStr"/>
      <c r="D304" s="9" t="inlineStr"/>
      <c r="E304" s="9" t="inlineStr"/>
      <c r="F304" s="9" t="inlineStr">
        <is>
          <t>674.79</t>
        </is>
      </c>
    </row>
    <row r="305" ht="11.5" customHeight="1">
      <c r="A305" s="9" t="inlineStr"/>
      <c r="B305" s="9" t="inlineStr">
        <is>
          <t>TOTAL</t>
        </is>
      </c>
      <c r="C305" s="9" t="inlineStr"/>
      <c r="D305" s="9" t="inlineStr"/>
      <c r="E305" s="9" t="inlineStr"/>
      <c r="F305" s="9" t="inlineStr">
        <is>
          <t>5173.40 Z</t>
        </is>
      </c>
    </row>
    <row r="307" ht="11.5" customHeight="1">
      <c r="A307" s="9" t="inlineStr">
        <is>
          <t>4.1.12</t>
        </is>
      </c>
      <c r="B307" s="9" t="inlineStr">
        <is>
          <t>1:2:3½:9 (1 ordinary portland cement</t>
        </is>
      </c>
      <c r="C307" s="9" t="inlineStr">
        <is>
          <t>: 2 Fly</t>
        </is>
      </c>
      <c r="D307" s="9" t="inlineStr">
        <is>
          <t>ash : 3½</t>
        </is>
      </c>
      <c r="E307" s="9" t="inlineStr">
        <is>
          <t>coarse sand</t>
        </is>
      </c>
      <c r="F307" s="9" t="inlineStr">
        <is>
          <t>(zone-III) : 9</t>
        </is>
      </c>
    </row>
    <row r="308" ht="11.5" customHeight="1">
      <c r="A308" s="9" t="inlineStr"/>
      <c r="B308" s="9" t="inlineStr">
        <is>
          <t>graded stone aggregate 40 mm nominal</t>
        </is>
      </c>
      <c r="C308" s="9" t="inlineStr">
        <is>
          <t>size)</t>
        </is>
      </c>
      <c r="D308" s="9" t="inlineStr"/>
      <c r="E308" s="9" t="inlineStr"/>
      <c r="F308" s="9" t="inlineStr"/>
    </row>
    <row r="309" ht="11.5" customHeight="1">
      <c r="A309" s="10" t="inlineStr">
        <is>
          <t>Code</t>
        </is>
      </c>
      <c r="B309" s="10" t="inlineStr">
        <is>
          <t>Description</t>
        </is>
      </c>
      <c r="C309" s="10" t="inlineStr">
        <is>
          <t>Unit</t>
        </is>
      </c>
      <c r="D309" s="10" t="inlineStr">
        <is>
          <t>Quantity</t>
        </is>
      </c>
      <c r="E309" s="10" t="inlineStr">
        <is>
          <t>Rate</t>
        </is>
      </c>
      <c r="F309" s="10" t="inlineStr">
        <is>
          <t>Amount</t>
        </is>
      </c>
    </row>
    <row r="310" ht="11.5" customHeight="1">
      <c r="A310" s="9" t="inlineStr"/>
      <c r="B310" s="9" t="inlineStr">
        <is>
          <t>Details of cost for 1 cum.</t>
        </is>
      </c>
      <c r="C310" s="9" t="inlineStr"/>
      <c r="D310" s="9" t="inlineStr"/>
      <c r="E310" s="9" t="inlineStr"/>
      <c r="F310" s="9" t="inlineStr"/>
    </row>
    <row r="311" ht="11.5" customHeight="1">
      <c r="A311" s="9" t="inlineStr"/>
      <c r="B311" s="9" t="inlineStr">
        <is>
          <t>MATERIAL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>
        <is>
          <t>0293</t>
        </is>
      </c>
      <c r="B312" s="9" t="inlineStr">
        <is>
          <t>Stone Aggregate (Single size) :</t>
        </is>
      </c>
      <c r="C312" s="9" t="inlineStr"/>
      <c r="D312" s="9" t="inlineStr"/>
      <c r="E312" s="9" t="inlineStr"/>
      <c r="F312" s="9" t="inlineStr"/>
    </row>
    <row r="313" ht="11.5" customHeight="1">
      <c r="A313" s="9" t="inlineStr"/>
      <c r="B313" s="9" t="inlineStr">
        <is>
          <t>40 mm nominal size</t>
        </is>
      </c>
      <c r="C313" s="9" t="inlineStr">
        <is>
          <t>cum</t>
        </is>
      </c>
      <c r="D313" s="9" t="inlineStr">
        <is>
          <t>0.65</t>
        </is>
      </c>
      <c r="E313" s="9" t="inlineStr">
        <is>
          <t>1300.00</t>
        </is>
      </c>
      <c r="F313" s="9" t="inlineStr">
        <is>
          <t>845.00</t>
        </is>
      </c>
    </row>
    <row r="314" ht="11.5" customHeight="1">
      <c r="A314" s="9" t="inlineStr"/>
      <c r="B314" s="9" t="inlineStr">
        <is>
          <t>(0.70 cum-7.5% for voids i.e. 0.05 =</t>
        </is>
      </c>
      <c r="C314" s="9" t="inlineStr"/>
      <c r="D314" s="9" t="inlineStr"/>
      <c r="E314" s="9" t="inlineStr"/>
      <c r="F314" s="9" t="inlineStr"/>
    </row>
    <row r="315" ht="11.5" customHeight="1">
      <c r="A315" s="9" t="inlineStr"/>
      <c r="B315" s="9" t="inlineStr">
        <is>
          <t>0.65 cum)</t>
        </is>
      </c>
      <c r="C315" s="9" t="inlineStr"/>
      <c r="D315" s="9" t="inlineStr"/>
      <c r="E315" s="9" t="inlineStr"/>
      <c r="F315" s="9" t="inlineStr"/>
    </row>
    <row r="316" ht="11.5" customHeight="1">
      <c r="A316" s="9" t="inlineStr">
        <is>
          <t>0295</t>
        </is>
      </c>
      <c r="B316" s="9" t="inlineStr">
        <is>
          <t>Stone Aggregate (Single size) :</t>
        </is>
      </c>
      <c r="C316" s="9" t="inlineStr"/>
      <c r="D316" s="9" t="inlineStr"/>
      <c r="E316" s="9" t="inlineStr"/>
      <c r="F316" s="9" t="inlineStr"/>
    </row>
    <row r="317" ht="11.5" customHeight="1">
      <c r="A317" s="9" t="inlineStr"/>
      <c r="B317" s="9" t="inlineStr">
        <is>
          <t>20 mm nominal size</t>
        </is>
      </c>
      <c r="C317" s="9" t="inlineStr">
        <is>
          <t>cum</t>
        </is>
      </c>
      <c r="D317" s="9" t="inlineStr">
        <is>
          <t>0.24</t>
        </is>
      </c>
      <c r="E317" s="9" t="inlineStr">
        <is>
          <t>1350.00</t>
        </is>
      </c>
      <c r="F317" s="9" t="inlineStr">
        <is>
          <t>324.00</t>
        </is>
      </c>
    </row>
    <row r="318" ht="11.5" customHeight="1">
      <c r="A318" s="9" t="inlineStr">
        <is>
          <t>2206</t>
        </is>
      </c>
      <c r="B318" s="9" t="inlineStr">
        <is>
          <t>Carriage of Stone aggregate 40 mm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/>
      <c r="B319" s="9" t="inlineStr">
        <is>
          <t>nominal</t>
        </is>
      </c>
      <c r="C319" s="9" t="inlineStr">
        <is>
          <t>cum</t>
        </is>
      </c>
      <c r="D319" s="9" t="inlineStr">
        <is>
          <t>0.65</t>
        </is>
      </c>
      <c r="E319" s="9" t="inlineStr">
        <is>
          <t>112.79</t>
        </is>
      </c>
      <c r="F319" s="9" t="inlineStr">
        <is>
          <t>73.31</t>
        </is>
      </c>
    </row>
    <row r="320" ht="11.5" customHeight="1">
      <c r="A320" s="9" t="inlineStr">
        <is>
          <t>2202</t>
        </is>
      </c>
      <c r="B320" s="9" t="inlineStr">
        <is>
          <t>Carriage of Stone aggregate below</t>
        </is>
      </c>
      <c r="C320" s="9" t="inlineStr"/>
      <c r="D320" s="9" t="inlineStr"/>
      <c r="E320" s="9" t="inlineStr"/>
      <c r="F320" s="9" t="inlineStr"/>
    </row>
    <row r="321" ht="11.5" customHeight="1">
      <c r="A321" s="9" t="inlineStr"/>
      <c r="B321" s="9" t="inlineStr">
        <is>
          <t>40 mm nominal size</t>
        </is>
      </c>
      <c r="C321" s="9" t="inlineStr">
        <is>
          <t>cum</t>
        </is>
      </c>
      <c r="D321" s="9" t="inlineStr">
        <is>
          <t>0.24</t>
        </is>
      </c>
      <c r="E321" s="9" t="inlineStr">
        <is>
          <t>103.77</t>
        </is>
      </c>
      <c r="F321" s="9" t="inlineStr">
        <is>
          <t>24.90</t>
        </is>
      </c>
    </row>
    <row r="322" ht="11.5" customHeight="1">
      <c r="A322" s="9" t="inlineStr">
        <is>
          <t>0982</t>
        </is>
      </c>
      <c r="B322" s="9" t="inlineStr">
        <is>
          <t>Coarse sand (zone III)</t>
        </is>
      </c>
      <c r="C322" s="9" t="inlineStr">
        <is>
          <t>cum</t>
        </is>
      </c>
      <c r="D322" s="9" t="inlineStr">
        <is>
          <t>0.37</t>
        </is>
      </c>
      <c r="E322" s="9" t="inlineStr">
        <is>
          <t>1350.00</t>
        </is>
      </c>
      <c r="F322" s="9" t="inlineStr">
        <is>
          <t>499.50</t>
        </is>
      </c>
    </row>
    <row r="323" ht="11.5" customHeight="1">
      <c r="A323" s="9" t="inlineStr">
        <is>
          <t>2203</t>
        </is>
      </c>
      <c r="B323" s="9" t="inlineStr">
        <is>
          <t>Carriage of Coarse sand</t>
        </is>
      </c>
      <c r="C323" s="9" t="inlineStr">
        <is>
          <t>cum</t>
        </is>
      </c>
      <c r="D323" s="9" t="inlineStr">
        <is>
          <t>0.37</t>
        </is>
      </c>
      <c r="E323" s="9" t="inlineStr">
        <is>
          <t>103.77</t>
        </is>
      </c>
      <c r="F323" s="9" t="inlineStr">
        <is>
          <t>38.39</t>
        </is>
      </c>
    </row>
    <row r="324" ht="11.5" customHeight="1">
      <c r="A324" s="9" t="inlineStr">
        <is>
          <t>1980</t>
        </is>
      </c>
      <c r="B324" s="9" t="inlineStr">
        <is>
          <t>Flyash</t>
        </is>
      </c>
      <c r="C324" s="9" t="inlineStr">
        <is>
          <t>cum</t>
        </is>
      </c>
      <c r="D324" s="9" t="inlineStr">
        <is>
          <t>0.21</t>
        </is>
      </c>
      <c r="E324" s="9" t="inlineStr">
        <is>
          <t>10.00</t>
        </is>
      </c>
      <c r="F324" s="9" t="inlineStr">
        <is>
          <t>2.10</t>
        </is>
      </c>
    </row>
    <row r="325" ht="11.5" customHeight="1">
      <c r="A325" s="9" t="inlineStr">
        <is>
          <t>2262</t>
        </is>
      </c>
      <c r="B325" s="9" t="inlineStr">
        <is>
          <t>Carriage of Flyash</t>
        </is>
      </c>
      <c r="C325" s="9" t="inlineStr">
        <is>
          <t>cum</t>
        </is>
      </c>
      <c r="D325" s="9" t="inlineStr">
        <is>
          <t>0.21</t>
        </is>
      </c>
      <c r="E325" s="9" t="inlineStr">
        <is>
          <t>103.77</t>
        </is>
      </c>
      <c r="F325" s="9" t="inlineStr">
        <is>
          <t>21.79</t>
        </is>
      </c>
    </row>
    <row r="326" ht="11.5" customHeight="1">
      <c r="A326" s="9" t="inlineStr">
        <is>
          <t>0367</t>
        </is>
      </c>
      <c r="B326" s="9" t="inlineStr">
        <is>
          <t>Portland Cement</t>
        </is>
      </c>
      <c r="C326" s="9" t="inlineStr">
        <is>
          <t>tonne</t>
        </is>
      </c>
      <c r="D326" s="9" t="inlineStr">
        <is>
          <t>0.17</t>
        </is>
      </c>
      <c r="E326" s="9" t="inlineStr">
        <is>
          <t>4940.00</t>
        </is>
      </c>
      <c r="F326" s="9" t="inlineStr">
        <is>
          <t>839.80</t>
        </is>
      </c>
    </row>
    <row r="327" ht="11.5" customHeight="1">
      <c r="A327" s="9" t="inlineStr">
        <is>
          <t>2209</t>
        </is>
      </c>
      <c r="B327" s="9" t="inlineStr">
        <is>
          <t>Carriage of Cement</t>
        </is>
      </c>
      <c r="C327" s="9" t="inlineStr">
        <is>
          <t>tonne</t>
        </is>
      </c>
      <c r="D327" s="9" t="inlineStr">
        <is>
          <t>0.17</t>
        </is>
      </c>
      <c r="E327" s="9" t="inlineStr">
        <is>
          <t>92.24</t>
        </is>
      </c>
      <c r="F327" s="9" t="inlineStr">
        <is>
          <t>15.68</t>
        </is>
      </c>
    </row>
    <row r="328" ht="11.5" customHeight="1">
      <c r="A328" s="9" t="inlineStr"/>
      <c r="B328" s="9" t="inlineStr">
        <is>
          <t>LABOUR</t>
        </is>
      </c>
      <c r="C328" s="9" t="inlineStr"/>
      <c r="D328" s="9" t="inlineStr"/>
      <c r="E328" s="9" t="inlineStr"/>
      <c r="F328" s="9" t="inlineStr"/>
    </row>
    <row r="329" ht="11.5" customHeight="1">
      <c r="A329" s="9" t="inlineStr">
        <is>
          <t>0155</t>
        </is>
      </c>
      <c r="B329" s="9" t="inlineStr">
        <is>
          <t>Mason (average)</t>
        </is>
      </c>
      <c r="C329" s="9" t="inlineStr">
        <is>
          <t>day</t>
        </is>
      </c>
      <c r="D329" s="9" t="inlineStr">
        <is>
          <t>0.10</t>
        </is>
      </c>
      <c r="E329" s="9" t="inlineStr">
        <is>
          <t>709.00</t>
        </is>
      </c>
      <c r="F329" s="9" t="inlineStr">
        <is>
          <t>70.90</t>
        </is>
      </c>
    </row>
    <row r="330" ht="11.5" customHeight="1">
      <c r="A330" s="9" t="inlineStr">
        <is>
          <t>0114</t>
        </is>
      </c>
      <c r="B330" s="9" t="inlineStr">
        <is>
          <t>Beldar</t>
        </is>
      </c>
      <c r="C330" s="9" t="inlineStr">
        <is>
          <t>day</t>
        </is>
      </c>
      <c r="D330" s="9" t="inlineStr">
        <is>
          <t>1.63</t>
        </is>
      </c>
      <c r="E330" s="9" t="inlineStr">
        <is>
          <t>558.00</t>
        </is>
      </c>
      <c r="F330" s="9" t="inlineStr">
        <is>
          <t>909.54</t>
        </is>
      </c>
    </row>
    <row r="331" ht="11.5" customHeight="1">
      <c r="A331" s="9" t="inlineStr">
        <is>
          <t>0101</t>
        </is>
      </c>
      <c r="B331" s="9" t="inlineStr">
        <is>
          <t>Bhisti</t>
        </is>
      </c>
      <c r="C331" s="9" t="inlineStr">
        <is>
          <t>day</t>
        </is>
      </c>
      <c r="D331" s="9" t="inlineStr">
        <is>
          <t>0.70</t>
        </is>
      </c>
      <c r="E331" s="9" t="inlineStr">
        <is>
          <t>617.00</t>
        </is>
      </c>
      <c r="F331" s="9" t="inlineStr">
        <is>
          <t>431.90</t>
        </is>
      </c>
    </row>
    <row r="332" ht="11.5" customHeight="1">
      <c r="A332" s="9" t="inlineStr">
        <is>
          <t>0002</t>
        </is>
      </c>
      <c r="B332" s="9" t="inlineStr">
        <is>
          <t>Hire charges of Concrete Mixer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0.25 to 0.40 cum with hooper</t>
        </is>
      </c>
      <c r="C333" s="9" t="inlineStr">
        <is>
          <t>day</t>
        </is>
      </c>
      <c r="D333" s="9" t="inlineStr">
        <is>
          <t>0.07</t>
        </is>
      </c>
      <c r="E333" s="9" t="inlineStr">
        <is>
          <t>800.00</t>
        </is>
      </c>
      <c r="F333" s="9" t="inlineStr">
        <is>
          <t>56.00</t>
        </is>
      </c>
    </row>
    <row r="334" ht="11.5" customHeight="1">
      <c r="A334" s="9" t="inlineStr">
        <is>
          <t>0012</t>
        </is>
      </c>
      <c r="B334" s="9" t="inlineStr">
        <is>
          <t>Vibrator(Needle type 40mm)</t>
        </is>
      </c>
      <c r="C334" s="9" t="inlineStr">
        <is>
          <t>day</t>
        </is>
      </c>
      <c r="D334" s="9" t="inlineStr">
        <is>
          <t>0.07</t>
        </is>
      </c>
      <c r="E334" s="9" t="inlineStr">
        <is>
          <t>370.00</t>
        </is>
      </c>
      <c r="F334" s="9" t="inlineStr">
        <is>
          <t>25.90</t>
        </is>
      </c>
    </row>
    <row r="335" ht="11.5" customHeight="1">
      <c r="A335" s="9" t="inlineStr">
        <is>
          <t>9999</t>
        </is>
      </c>
      <c r="B335" s="9" t="inlineStr">
        <is>
          <t>Sundries</t>
        </is>
      </c>
      <c r="C335" s="9" t="inlineStr">
        <is>
          <t>L.S.</t>
        </is>
      </c>
      <c r="D335" s="9" t="inlineStr">
        <is>
          <t>14.30</t>
        </is>
      </c>
      <c r="E335" s="9" t="inlineStr">
        <is>
          <t>2.00</t>
        </is>
      </c>
      <c r="F335" s="9" t="inlineStr">
        <is>
          <t>28.60</t>
        </is>
      </c>
    </row>
    <row r="336" ht="11.5" customHeight="1">
      <c r="A336" s="9" t="inlineStr"/>
      <c r="B336" s="9" t="inlineStr">
        <is>
          <t>TOTAL</t>
        </is>
      </c>
      <c r="C336" s="9" t="inlineStr"/>
      <c r="D336" s="9" t="inlineStr"/>
      <c r="E336" s="9" t="inlineStr"/>
      <c r="F336" s="9" t="inlineStr">
        <is>
          <t>4207.33 W</t>
        </is>
      </c>
    </row>
    <row r="337" ht="11.5" customHeight="1">
      <c r="A337" s="9" t="inlineStr"/>
      <c r="B337" s="9" t="inlineStr">
        <is>
          <t>Add 1 % Water charges on "W"</t>
        </is>
      </c>
      <c r="C337" s="9" t="inlineStr"/>
      <c r="D337" s="9" t="inlineStr"/>
      <c r="E337" s="9" t="inlineStr"/>
      <c r="F337" s="9" t="inlineStr">
        <is>
          <t>42.07</t>
        </is>
      </c>
    </row>
    <row r="338" ht="11.5" customHeight="1">
      <c r="A338" s="9" t="inlineStr"/>
      <c r="B338" s="9" t="inlineStr">
        <is>
          <t>TOTAL</t>
        </is>
      </c>
      <c r="C338" s="9" t="inlineStr"/>
      <c r="D338" s="9" t="inlineStr"/>
      <c r="E338" s="9" t="inlineStr"/>
      <c r="F338" s="9" t="inlineStr">
        <is>
          <t>4249.40 X</t>
        </is>
      </c>
    </row>
    <row r="339" ht="11.5" customHeight="1">
      <c r="A339" s="9" t="inlineStr"/>
      <c r="B339" s="9" t="inlineStr">
        <is>
          <t>Add GST on "X" (multiplying factor</t>
        </is>
      </c>
      <c r="C339" s="9" t="inlineStr"/>
      <c r="D339" s="9" t="inlineStr"/>
      <c r="E339" s="9" t="inlineStr"/>
      <c r="F339" s="9" t="inlineStr"/>
    </row>
    <row r="340" ht="11.5" customHeight="1">
      <c r="A340" s="9" t="inlineStr"/>
      <c r="B340" s="9" t="inlineStr">
        <is>
          <t>0.1405)</t>
        </is>
      </c>
      <c r="C340" s="9" t="inlineStr"/>
      <c r="D340" s="9" t="inlineStr"/>
      <c r="E340" s="9" t="inlineStr"/>
      <c r="F340" s="9" t="inlineStr">
        <is>
          <t>597.04</t>
        </is>
      </c>
    </row>
    <row r="341" ht="11.5" customHeight="1">
      <c r="A341" s="9" t="inlineStr"/>
      <c r="B341" s="9" t="inlineStr">
        <is>
          <t>TOTAL</t>
        </is>
      </c>
      <c r="C341" s="9" t="inlineStr"/>
      <c r="D341" s="9" t="inlineStr"/>
      <c r="E341" s="9" t="inlineStr"/>
      <c r="F341" s="9" t="inlineStr">
        <is>
          <t>4846.44 Y</t>
        </is>
      </c>
    </row>
    <row r="342" ht="11.5" customHeight="1">
      <c r="A342" s="9" t="inlineStr"/>
      <c r="B342" s="9" t="inlineStr">
        <is>
          <t>Add 15% CPOH on "Y"</t>
        </is>
      </c>
      <c r="C342" s="9" t="inlineStr"/>
      <c r="D342" s="9" t="inlineStr"/>
      <c r="E342" s="9" t="inlineStr"/>
      <c r="F342" s="9" t="inlineStr">
        <is>
          <t>726.97</t>
        </is>
      </c>
    </row>
    <row r="343" ht="11.5" customHeight="1">
      <c r="A343" s="9" t="inlineStr"/>
      <c r="B343" s="9" t="inlineStr">
        <is>
          <t>TOTAL</t>
        </is>
      </c>
      <c r="C343" s="9" t="inlineStr"/>
      <c r="D343" s="9" t="inlineStr"/>
      <c r="E343" s="9" t="inlineStr"/>
      <c r="F343" s="9" t="inlineStr">
        <is>
          <t>5573.41 Z</t>
        </is>
      </c>
    </row>
    <row r="344" ht="11.5" customHeight="1">
      <c r="A344" s="9" t="inlineStr"/>
      <c r="B344" s="9" t="inlineStr">
        <is>
          <t>Add Cess @ 1% on "Z"</t>
        </is>
      </c>
      <c r="C344" s="9" t="inlineStr"/>
      <c r="D344" s="9" t="inlineStr"/>
      <c r="E344" s="9" t="inlineStr"/>
      <c r="F344" s="9" t="inlineStr">
        <is>
          <t>55.73</t>
        </is>
      </c>
    </row>
    <row r="345" ht="11.5" customHeight="1">
      <c r="A345" s="9" t="inlineStr"/>
      <c r="B345" s="9" t="inlineStr">
        <is>
          <t>Cost of one cum.</t>
        </is>
      </c>
      <c r="C345" s="9" t="inlineStr"/>
      <c r="D345" s="9" t="inlineStr"/>
      <c r="E345" s="9" t="inlineStr"/>
      <c r="F345" s="9" t="inlineStr">
        <is>
          <t>5629.14</t>
        </is>
      </c>
    </row>
    <row r="346" ht="11.5" customHeight="1">
      <c r="A346" s="9" t="inlineStr"/>
      <c r="B346" s="9" t="inlineStr">
        <is>
          <t>Say</t>
        </is>
      </c>
      <c r="C346" s="9" t="inlineStr"/>
      <c r="D346" s="9" t="inlineStr"/>
      <c r="E346" s="9" t="inlineStr"/>
      <c r="F346" s="9" t="inlineStr">
        <is>
          <t>5629.15</t>
        </is>
      </c>
    </row>
    <row r="347" ht="23" customHeight="1">
      <c r="A347" s="9" t="inlineStr">
        <is>
          <t>4.1.13</t>
        </is>
      </c>
      <c r="B347" s="9" t="inlineStr">
        <is>
          <t>1:2½:4:11 (1 ordinary portland cement</t>
        </is>
      </c>
      <c r="C347" s="9" t="inlineStr">
        <is>
          <t>: 2½</t>
        </is>
      </c>
      <c r="D347" s="9" t="inlineStr">
        <is>
          <t>fly ash : 4</t>
        </is>
      </c>
      <c r="E347" s="9" t="inlineStr">
        <is>
          <t>coarse sand(zone-III)</t>
        </is>
      </c>
      <c r="F347" s="9" t="inlineStr">
        <is>
          <t>: 11</t>
        </is>
      </c>
    </row>
    <row r="348" ht="11.5" customHeight="1">
      <c r="A348" s="9" t="inlineStr"/>
      <c r="B348" s="9" t="inlineStr">
        <is>
          <t>graded stone aggregate 40 mm nominal</t>
        </is>
      </c>
      <c r="C348" s="9" t="inlineStr">
        <is>
          <t>size)</t>
        </is>
      </c>
      <c r="D348" s="9" t="inlineStr"/>
      <c r="E348" s="9" t="inlineStr"/>
      <c r="F348" s="9" t="inlineStr"/>
    </row>
    <row r="349" ht="11.5" customHeight="1">
      <c r="A349" s="10" t="inlineStr">
        <is>
          <t>Code</t>
        </is>
      </c>
      <c r="B349" s="10" t="inlineStr">
        <is>
          <t>Description</t>
        </is>
      </c>
      <c r="C349" s="10" t="inlineStr">
        <is>
          <t>Unit</t>
        </is>
      </c>
      <c r="D349" s="10" t="inlineStr">
        <is>
          <t>Quantity</t>
        </is>
      </c>
      <c r="E349" s="10" t="inlineStr">
        <is>
          <t>Rate</t>
        </is>
      </c>
      <c r="F349" s="10" t="inlineStr">
        <is>
          <t>Amount</t>
        </is>
      </c>
    </row>
    <row r="350" ht="11.5" customHeight="1">
      <c r="A350" s="9" t="inlineStr"/>
      <c r="B350" s="9" t="inlineStr">
        <is>
          <t>Details of cost for 1 cum.</t>
        </is>
      </c>
      <c r="C350" s="9" t="inlineStr"/>
      <c r="D350" s="9" t="inlineStr"/>
      <c r="E350" s="9" t="inlineStr"/>
      <c r="F350" s="9" t="inlineStr"/>
    </row>
    <row r="351" ht="11.5" customHeight="1">
      <c r="A351" s="9" t="inlineStr"/>
      <c r="B351" s="9" t="inlineStr">
        <is>
          <t>MATERIAL</t>
        </is>
      </c>
      <c r="C351" s="9" t="inlineStr"/>
      <c r="D351" s="9" t="inlineStr"/>
      <c r="E351" s="9" t="inlineStr"/>
      <c r="F351" s="9" t="inlineStr"/>
    </row>
    <row r="352" ht="11.5" customHeight="1">
      <c r="A352" s="9" t="inlineStr">
        <is>
          <t>0293</t>
        </is>
      </c>
      <c r="B352" s="9" t="inlineStr">
        <is>
          <t>Stone Aggregate (Single size) :</t>
        </is>
      </c>
      <c r="C352" s="9" t="inlineStr"/>
      <c r="D352" s="9" t="inlineStr"/>
      <c r="E352" s="9" t="inlineStr"/>
      <c r="F352" s="9" t="inlineStr"/>
    </row>
    <row r="353" ht="11.5" customHeight="1">
      <c r="A353" s="9" t="inlineStr"/>
      <c r="B353" s="9" t="inlineStr">
        <is>
          <t>40 mm nominal size</t>
        </is>
      </c>
      <c r="C353" s="9" t="inlineStr">
        <is>
          <t>cum</t>
        </is>
      </c>
      <c r="D353" s="9" t="inlineStr">
        <is>
          <t>0.65</t>
        </is>
      </c>
      <c r="E353" s="9" t="inlineStr">
        <is>
          <t>1300.00</t>
        </is>
      </c>
      <c r="F353" s="9" t="inlineStr">
        <is>
          <t>845.00</t>
        </is>
      </c>
    </row>
    <row r="354" ht="11.5" customHeight="1">
      <c r="A354" s="9" t="inlineStr"/>
      <c r="B354" s="9" t="inlineStr">
        <is>
          <t>(0.70 cum-7.5% for voids i.e. 0.05 =</t>
        </is>
      </c>
      <c r="C354" s="9" t="inlineStr"/>
      <c r="D354" s="9" t="inlineStr"/>
      <c r="E354" s="9" t="inlineStr"/>
      <c r="F354" s="9" t="inlineStr"/>
    </row>
    <row r="355" ht="11.5" customHeight="1">
      <c r="A355" s="9" t="inlineStr"/>
      <c r="B355" s="9" t="inlineStr">
        <is>
          <t>0.65 cum)</t>
        </is>
      </c>
      <c r="C355" s="9" t="inlineStr"/>
      <c r="D355" s="9" t="inlineStr"/>
      <c r="E355" s="9" t="inlineStr"/>
      <c r="F355" s="9" t="inlineStr"/>
    </row>
    <row r="356" ht="11.5" customHeight="1">
      <c r="A356" s="9" t="inlineStr">
        <is>
          <t>0295</t>
        </is>
      </c>
      <c r="B356" s="9" t="inlineStr">
        <is>
          <t>Stone Aggregate (Single size) :</t>
        </is>
      </c>
      <c r="C356" s="9" t="inlineStr"/>
      <c r="D356" s="9" t="inlineStr"/>
      <c r="E356" s="9" t="inlineStr"/>
      <c r="F356" s="9" t="inlineStr"/>
    </row>
    <row r="358" ht="11.5" customHeight="1">
      <c r="A358" s="10" t="inlineStr">
        <is>
          <t>Code</t>
        </is>
      </c>
      <c r="B358" s="10" t="inlineStr">
        <is>
          <t>Description</t>
        </is>
      </c>
      <c r="C358" s="10" t="inlineStr">
        <is>
          <t>Unit</t>
        </is>
      </c>
      <c r="D358" s="10" t="inlineStr">
        <is>
          <t>Quantity</t>
        </is>
      </c>
      <c r="E358" s="10" t="inlineStr">
        <is>
          <t>Rate</t>
        </is>
      </c>
      <c r="F358" s="10" t="inlineStr">
        <is>
          <t>Amount</t>
        </is>
      </c>
    </row>
    <row r="359" ht="11.5" customHeight="1">
      <c r="A359" s="9" t="inlineStr">
        <is>
          <t>2206</t>
        </is>
      </c>
      <c r="B359" s="9" t="inlineStr">
        <is>
          <t>Carriage of Stone aggregate 40 mm</t>
        </is>
      </c>
      <c r="C359" s="9" t="inlineStr"/>
      <c r="D359" s="9" t="inlineStr"/>
      <c r="E359" s="9" t="inlineStr"/>
      <c r="F359" s="9" t="inlineStr"/>
    </row>
    <row r="360" ht="11.5" customHeight="1">
      <c r="A360" s="9" t="inlineStr"/>
      <c r="B360" s="9" t="inlineStr">
        <is>
          <t>nominal size and above</t>
        </is>
      </c>
      <c r="C360" s="9" t="inlineStr">
        <is>
          <t>cum</t>
        </is>
      </c>
      <c r="D360" s="9" t="inlineStr">
        <is>
          <t>0.65</t>
        </is>
      </c>
      <c r="E360" s="9" t="inlineStr">
        <is>
          <t>112.79</t>
        </is>
      </c>
      <c r="F360" s="9" t="inlineStr">
        <is>
          <t>73.31</t>
        </is>
      </c>
    </row>
    <row r="361" ht="11.5" customHeight="1">
      <c r="A361" s="9" t="inlineStr">
        <is>
          <t>2202</t>
        </is>
      </c>
      <c r="B361" s="9" t="inlineStr">
        <is>
          <t>Carriage of Stone aggregate below</t>
        </is>
      </c>
      <c r="C361" s="9" t="inlineStr"/>
      <c r="D361" s="9" t="inlineStr"/>
      <c r="E361" s="9" t="inlineStr"/>
      <c r="F361" s="9" t="inlineStr"/>
    </row>
    <row r="362" ht="11.5" customHeight="1">
      <c r="A362" s="9" t="inlineStr"/>
      <c r="B362" s="9" t="inlineStr">
        <is>
          <t>40 mm nominal size</t>
        </is>
      </c>
      <c r="C362" s="9" t="inlineStr">
        <is>
          <t>cum</t>
        </is>
      </c>
      <c r="D362" s="9" t="inlineStr">
        <is>
          <t>0.24</t>
        </is>
      </c>
      <c r="E362" s="9" t="inlineStr">
        <is>
          <t>103.77</t>
        </is>
      </c>
      <c r="F362" s="9" t="inlineStr">
        <is>
          <t>24.90</t>
        </is>
      </c>
    </row>
    <row r="363" ht="11.5" customHeight="1">
      <c r="A363" s="9" t="inlineStr">
        <is>
          <t>0982</t>
        </is>
      </c>
      <c r="B363" s="9" t="inlineStr">
        <is>
          <t>Coarse sand (zone III)</t>
        </is>
      </c>
      <c r="C363" s="9" t="inlineStr">
        <is>
          <t>cum</t>
        </is>
      </c>
      <c r="D363" s="9" t="inlineStr">
        <is>
          <t>0.34</t>
        </is>
      </c>
      <c r="E363" s="9" t="inlineStr">
        <is>
          <t>1350.00</t>
        </is>
      </c>
      <c r="F363" s="9" t="inlineStr">
        <is>
          <t>459.00</t>
        </is>
      </c>
    </row>
    <row r="364" ht="11.5" customHeight="1">
      <c r="A364" s="9" t="inlineStr">
        <is>
          <t>2203</t>
        </is>
      </c>
      <c r="B364" s="9" t="inlineStr">
        <is>
          <t>Carriage of Coarse sand</t>
        </is>
      </c>
      <c r="C364" s="9" t="inlineStr">
        <is>
          <t>cum</t>
        </is>
      </c>
      <c r="D364" s="9" t="inlineStr">
        <is>
          <t>0.34</t>
        </is>
      </c>
      <c r="E364" s="9" t="inlineStr">
        <is>
          <t>103.77</t>
        </is>
      </c>
      <c r="F364" s="9" t="inlineStr">
        <is>
          <t>35.28</t>
        </is>
      </c>
    </row>
    <row r="365" ht="11.5" customHeight="1">
      <c r="A365" s="9" t="inlineStr">
        <is>
          <t>1980</t>
        </is>
      </c>
      <c r="B365" s="9" t="inlineStr">
        <is>
          <t>Flyash</t>
        </is>
      </c>
      <c r="C365" s="9" t="inlineStr">
        <is>
          <t>cum</t>
        </is>
      </c>
      <c r="D365" s="9" t="inlineStr">
        <is>
          <t>0.21</t>
        </is>
      </c>
      <c r="E365" s="9" t="inlineStr">
        <is>
          <t>10.00</t>
        </is>
      </c>
      <c r="F365" s="9" t="inlineStr">
        <is>
          <t>2.10</t>
        </is>
      </c>
    </row>
    <row r="366" ht="11.5" customHeight="1">
      <c r="A366" s="9" t="inlineStr">
        <is>
          <t>2262</t>
        </is>
      </c>
      <c r="B366" s="9" t="inlineStr">
        <is>
          <t>Carriage of Flyash</t>
        </is>
      </c>
      <c r="C366" s="9" t="inlineStr">
        <is>
          <t>cum</t>
        </is>
      </c>
      <c r="D366" s="9" t="inlineStr">
        <is>
          <t>0.21</t>
        </is>
      </c>
      <c r="E366" s="9" t="inlineStr">
        <is>
          <t>103.77</t>
        </is>
      </c>
      <c r="F366" s="9" t="inlineStr">
        <is>
          <t>21.79</t>
        </is>
      </c>
    </row>
    <row r="367" ht="11.5" customHeight="1">
      <c r="A367" s="9" t="inlineStr">
        <is>
          <t>0367</t>
        </is>
      </c>
      <c r="B367" s="9" t="inlineStr">
        <is>
          <t>Portland Cement</t>
        </is>
      </c>
      <c r="C367" s="9" t="inlineStr">
        <is>
          <t>tonne</t>
        </is>
      </c>
      <c r="D367" s="9" t="inlineStr">
        <is>
          <t>0.13</t>
        </is>
      </c>
      <c r="E367" s="9" t="inlineStr">
        <is>
          <t>4940.00</t>
        </is>
      </c>
      <c r="F367" s="9" t="inlineStr">
        <is>
          <t>642.20</t>
        </is>
      </c>
    </row>
    <row r="368" ht="11.5" customHeight="1">
      <c r="A368" s="9" t="inlineStr">
        <is>
          <t>2209</t>
        </is>
      </c>
      <c r="B368" s="9" t="inlineStr">
        <is>
          <t>Carriage of Cement</t>
        </is>
      </c>
      <c r="C368" s="9" t="inlineStr">
        <is>
          <t>tonne</t>
        </is>
      </c>
      <c r="D368" s="9" t="inlineStr">
        <is>
          <t>0.13</t>
        </is>
      </c>
      <c r="E368" s="9" t="inlineStr">
        <is>
          <t>92.24</t>
        </is>
      </c>
      <c r="F368" s="9" t="inlineStr">
        <is>
          <t>11.99</t>
        </is>
      </c>
    </row>
    <row r="369" ht="11.5" customHeight="1">
      <c r="A369" s="9" t="inlineStr"/>
      <c r="B369" s="9" t="inlineStr">
        <is>
          <t>LABOUR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>
        <is>
          <t>0155</t>
        </is>
      </c>
      <c r="B370" s="9" t="inlineStr">
        <is>
          <t>Mason (average)</t>
        </is>
      </c>
      <c r="C370" s="9" t="inlineStr">
        <is>
          <t>day</t>
        </is>
      </c>
      <c r="D370" s="9" t="inlineStr">
        <is>
          <t>0.10</t>
        </is>
      </c>
      <c r="E370" s="9" t="inlineStr">
        <is>
          <t>709.00</t>
        </is>
      </c>
      <c r="F370" s="9" t="inlineStr">
        <is>
          <t>70.90</t>
        </is>
      </c>
    </row>
    <row r="371" ht="11.5" customHeight="1">
      <c r="A371" s="9" t="inlineStr">
        <is>
          <t>0114</t>
        </is>
      </c>
      <c r="B371" s="9" t="inlineStr">
        <is>
          <t>Beldar</t>
        </is>
      </c>
      <c r="C371" s="9" t="inlineStr">
        <is>
          <t>day</t>
        </is>
      </c>
      <c r="D371" s="9" t="inlineStr">
        <is>
          <t>1.63</t>
        </is>
      </c>
      <c r="E371" s="9" t="inlineStr">
        <is>
          <t>558.00</t>
        </is>
      </c>
      <c r="F371" s="9" t="inlineStr">
        <is>
          <t>909.54</t>
        </is>
      </c>
    </row>
    <row r="372" ht="11.5" customHeight="1">
      <c r="A372" s="9" t="inlineStr">
        <is>
          <t>0101</t>
        </is>
      </c>
      <c r="B372" s="9" t="inlineStr">
        <is>
          <t>Bhisti</t>
        </is>
      </c>
      <c r="C372" s="9" t="inlineStr">
        <is>
          <t>day</t>
        </is>
      </c>
      <c r="D372" s="9" t="inlineStr">
        <is>
          <t>0.70</t>
        </is>
      </c>
      <c r="E372" s="9" t="inlineStr">
        <is>
          <t>617.00</t>
        </is>
      </c>
      <c r="F372" s="9" t="inlineStr">
        <is>
          <t>431.90</t>
        </is>
      </c>
    </row>
    <row r="373" ht="11.5" customHeight="1">
      <c r="A373" s="9" t="inlineStr">
        <is>
          <t>0002</t>
        </is>
      </c>
      <c r="B373" s="9" t="inlineStr">
        <is>
          <t>Hire charges of Concrete Mixer</t>
        </is>
      </c>
      <c r="C373" s="9" t="inlineStr"/>
      <c r="D373" s="9" t="inlineStr"/>
      <c r="E373" s="9" t="inlineStr"/>
      <c r="F373" s="9" t="inlineStr"/>
    </row>
    <row r="374" ht="11.5" customHeight="1">
      <c r="A374" s="9" t="inlineStr"/>
      <c r="B374" s="9" t="inlineStr">
        <is>
          <t>0.25 to 0.40 cum with hooper</t>
        </is>
      </c>
      <c r="C374" s="9" t="inlineStr">
        <is>
          <t>day</t>
        </is>
      </c>
      <c r="D374" s="9" t="inlineStr">
        <is>
          <t>0.07</t>
        </is>
      </c>
      <c r="E374" s="9" t="inlineStr">
        <is>
          <t>800.00</t>
        </is>
      </c>
      <c r="F374" s="9" t="inlineStr">
        <is>
          <t>56.00</t>
        </is>
      </c>
    </row>
    <row r="375" ht="11.5" customHeight="1">
      <c r="A375" s="9" t="inlineStr">
        <is>
          <t>0012</t>
        </is>
      </c>
      <c r="B375" s="9" t="inlineStr">
        <is>
          <t>Vibrator(Needle type 40mm)</t>
        </is>
      </c>
      <c r="C375" s="9" t="inlineStr">
        <is>
          <t>day</t>
        </is>
      </c>
      <c r="D375" s="9" t="inlineStr">
        <is>
          <t>0.07</t>
        </is>
      </c>
      <c r="E375" s="9" t="inlineStr">
        <is>
          <t>370.00</t>
        </is>
      </c>
      <c r="F375" s="9" t="inlineStr">
        <is>
          <t>25.90</t>
        </is>
      </c>
    </row>
    <row r="376" ht="11.5" customHeight="1">
      <c r="A376" s="9" t="inlineStr">
        <is>
          <t>9999</t>
        </is>
      </c>
      <c r="B376" s="9" t="inlineStr">
        <is>
          <t>Sundries</t>
        </is>
      </c>
      <c r="C376" s="9" t="inlineStr">
        <is>
          <t>L.S.</t>
        </is>
      </c>
      <c r="D376" s="9" t="inlineStr">
        <is>
          <t>14.30</t>
        </is>
      </c>
      <c r="E376" s="9" t="inlineStr">
        <is>
          <t>2.00</t>
        </is>
      </c>
      <c r="F376" s="9" t="inlineStr">
        <is>
          <t>28.60</t>
        </is>
      </c>
    </row>
    <row r="377" ht="11.5" customHeight="1">
      <c r="A377" s="9" t="inlineStr"/>
      <c r="B377" s="9" t="inlineStr">
        <is>
          <t>TOTAL</t>
        </is>
      </c>
      <c r="C377" s="9" t="inlineStr"/>
      <c r="D377" s="9" t="inlineStr"/>
      <c r="E377" s="9" t="inlineStr"/>
      <c r="F377" s="9" t="inlineStr">
        <is>
          <t>3962.42 W</t>
        </is>
      </c>
    </row>
    <row r="378" ht="11.5" customHeight="1">
      <c r="A378" s="9" t="inlineStr"/>
      <c r="B378" s="9" t="inlineStr">
        <is>
          <t>Add 1 % Water charges on "W"</t>
        </is>
      </c>
      <c r="C378" s="9" t="inlineStr"/>
      <c r="D378" s="9" t="inlineStr"/>
      <c r="E378" s="9" t="inlineStr"/>
      <c r="F378" s="9" t="inlineStr">
        <is>
          <t>39.62</t>
        </is>
      </c>
    </row>
    <row r="379" ht="11.5" customHeight="1">
      <c r="A379" s="9" t="inlineStr"/>
      <c r="B379" s="9" t="inlineStr">
        <is>
          <t>TOTAL</t>
        </is>
      </c>
      <c r="C379" s="9" t="inlineStr"/>
      <c r="D379" s="9" t="inlineStr"/>
      <c r="E379" s="9" t="inlineStr"/>
      <c r="F379" s="9" t="inlineStr">
        <is>
          <t>4002.05 X</t>
        </is>
      </c>
    </row>
    <row r="380" ht="11.5" customHeight="1">
      <c r="A380" s="9" t="inlineStr"/>
      <c r="B380" s="9" t="inlineStr">
        <is>
          <t>Add GST on "X" (multiplying factor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0.1405)</t>
        </is>
      </c>
      <c r="C381" s="9" t="inlineStr"/>
      <c r="D381" s="9" t="inlineStr"/>
      <c r="E381" s="9" t="inlineStr"/>
      <c r="F381" s="9" t="inlineStr">
        <is>
          <t>562.29</t>
        </is>
      </c>
    </row>
    <row r="382" ht="11.5" customHeight="1">
      <c r="A382" s="9" t="inlineStr"/>
      <c r="B382" s="9" t="inlineStr">
        <is>
          <t>TOTAL</t>
        </is>
      </c>
      <c r="C382" s="9" t="inlineStr"/>
      <c r="D382" s="9" t="inlineStr"/>
      <c r="E382" s="9" t="inlineStr"/>
      <c r="F382" s="9" t="inlineStr">
        <is>
          <t>4564.33 Y</t>
        </is>
      </c>
    </row>
    <row r="383" ht="11.5" customHeight="1">
      <c r="A383" s="9" t="inlineStr"/>
      <c r="B383" s="9" t="inlineStr">
        <is>
          <t>Add 15% CPOH on "Y"</t>
        </is>
      </c>
      <c r="C383" s="9" t="inlineStr"/>
      <c r="D383" s="9" t="inlineStr"/>
      <c r="E383" s="9" t="inlineStr"/>
      <c r="F383" s="9" t="inlineStr">
        <is>
          <t>684.65</t>
        </is>
      </c>
    </row>
    <row r="384" ht="11.5" customHeight="1">
      <c r="A384" s="9" t="inlineStr"/>
      <c r="B384" s="9" t="inlineStr">
        <is>
          <t>TOTAL</t>
        </is>
      </c>
      <c r="C384" s="9" t="inlineStr"/>
      <c r="D384" s="9" t="inlineStr"/>
      <c r="E384" s="9" t="inlineStr"/>
      <c r="F384" s="9" t="inlineStr">
        <is>
          <t>5248.99 Z</t>
        </is>
      </c>
    </row>
    <row r="385" ht="11.5" customHeight="1">
      <c r="A385" s="9" t="inlineStr"/>
      <c r="B385" s="9" t="inlineStr">
        <is>
          <t>Add Cess @ 1% on "Z"</t>
        </is>
      </c>
      <c r="C385" s="9" t="inlineStr"/>
      <c r="D385" s="9" t="inlineStr"/>
      <c r="E385" s="9" t="inlineStr"/>
      <c r="F385" s="9" t="inlineStr">
        <is>
          <t>52.49</t>
        </is>
      </c>
    </row>
    <row r="386" ht="11.5" customHeight="1">
      <c r="A386" s="9" t="inlineStr"/>
      <c r="B386" s="9" t="inlineStr">
        <is>
          <t>Cost of one cum.</t>
        </is>
      </c>
      <c r="C386" s="9" t="inlineStr"/>
      <c r="D386" s="9" t="inlineStr"/>
      <c r="E386" s="9" t="inlineStr"/>
      <c r="F386" s="9" t="inlineStr">
        <is>
          <t>5301.47</t>
        </is>
      </c>
    </row>
    <row r="387" ht="11.5" customHeight="1">
      <c r="A387" s="9" t="inlineStr"/>
      <c r="B387" s="9" t="inlineStr">
        <is>
          <t>Say</t>
        </is>
      </c>
      <c r="C387" s="9" t="inlineStr"/>
      <c r="D387" s="9" t="inlineStr"/>
      <c r="E387" s="9" t="inlineStr"/>
      <c r="F387" s="9" t="inlineStr">
        <is>
          <t>5301.45</t>
        </is>
      </c>
    </row>
    <row r="388" ht="11.5" customHeight="1">
      <c r="A388" s="9" t="inlineStr">
        <is>
          <t>4.2</t>
        </is>
      </c>
      <c r="B388" s="9" t="inlineStr">
        <is>
          <t>Providing and laying cement concrete</t>
        </is>
      </c>
      <c r="C388" s="9" t="inlineStr">
        <is>
          <t>in retaining</t>
        </is>
      </c>
      <c r="D388" s="9" t="inlineStr">
        <is>
          <t>walls,</t>
        </is>
      </c>
      <c r="E388" s="9" t="inlineStr">
        <is>
          <t>return</t>
        </is>
      </c>
      <c r="F388" s="9" t="inlineStr">
        <is>
          <t>walls, walls (any</t>
        </is>
      </c>
    </row>
    <row r="389" ht="11.5" customHeight="1">
      <c r="A389" s="9" t="inlineStr"/>
      <c r="B389" s="9" t="inlineStr">
        <is>
          <t>thickness) including attached pilasters,</t>
        </is>
      </c>
      <c r="C389" s="9" t="inlineStr">
        <is>
          <t>columns,</t>
        </is>
      </c>
      <c r="D389" s="9" t="inlineStr">
        <is>
          <t>piers,</t>
        </is>
      </c>
      <c r="E389" s="9" t="inlineStr">
        <is>
          <t>abutments,</t>
        </is>
      </c>
      <c r="F389" s="9" t="inlineStr">
        <is>
          <t>pillars, posts,</t>
        </is>
      </c>
    </row>
    <row r="390" ht="23" customHeight="1">
      <c r="A390" s="9" t="inlineStr"/>
      <c r="B390" s="9" t="inlineStr">
        <is>
          <t>struts, buttresses, string or lacing</t>
        </is>
      </c>
      <c r="C390" s="9" t="inlineStr">
        <is>
          <t>courses,</t>
        </is>
      </c>
      <c r="D390" s="9" t="inlineStr">
        <is>
          <t>parapets, coping,</t>
        </is>
      </c>
      <c r="E390" s="9" t="inlineStr">
        <is>
          <t>bed</t>
        </is>
      </c>
      <c r="F390" s="9" t="inlineStr">
        <is>
          <t>blocks, anchor</t>
        </is>
      </c>
    </row>
    <row r="391" ht="11.5" customHeight="1">
      <c r="A391" s="9" t="inlineStr"/>
      <c r="B391" s="9" t="inlineStr">
        <is>
          <t>blocks, plain window sills, fillets, sunken</t>
        </is>
      </c>
      <c r="C391" s="9" t="inlineStr">
        <is>
          <t>floor</t>
        </is>
      </c>
      <c r="D391" s="9" t="inlineStr">
        <is>
          <t>etc., up to</t>
        </is>
      </c>
      <c r="E391" s="9" t="inlineStr">
        <is>
          <t>floor five</t>
        </is>
      </c>
      <c r="F391" s="9" t="inlineStr">
        <is>
          <t>level, excluding</t>
        </is>
      </c>
    </row>
    <row r="392" ht="11.5" customHeight="1">
      <c r="A392" s="9" t="inlineStr"/>
      <c r="B392" s="9" t="inlineStr">
        <is>
          <t>the cost of centering, shuttering and</t>
        </is>
      </c>
      <c r="C392" s="9" t="inlineStr">
        <is>
          <t>finishing:</t>
        </is>
      </c>
      <c r="D392" s="9" t="inlineStr"/>
      <c r="E392" s="9" t="inlineStr"/>
      <c r="F392" s="9" t="inlineStr"/>
    </row>
    <row r="393" ht="23" customHeight="1">
      <c r="A393" s="9" t="inlineStr">
        <is>
          <t>4.2.2</t>
        </is>
      </c>
      <c r="B393" s="9" t="inlineStr">
        <is>
          <t>1:1½:3 (1 cement : 1½ coarse sand</t>
        </is>
      </c>
      <c r="C393" s="9" t="inlineStr">
        <is>
          <t>(zone-III)</t>
        </is>
      </c>
      <c r="D393" s="9" t="inlineStr">
        <is>
          <t>: 3 graded</t>
        </is>
      </c>
      <c r="E393" s="9" t="inlineStr">
        <is>
          <t>stone aggregate</t>
        </is>
      </c>
      <c r="F393" s="9" t="inlineStr">
        <is>
          <t>20 mm</t>
        </is>
      </c>
    </row>
    <row r="394" ht="11.5" customHeight="1">
      <c r="A394" s="9" t="inlineStr"/>
      <c r="B394" s="9" t="inlineStr">
        <is>
          <t>nominal size).</t>
        </is>
      </c>
      <c r="C394" s="9" t="inlineStr"/>
      <c r="D394" s="9" t="inlineStr"/>
      <c r="E394" s="9" t="inlineStr"/>
      <c r="F394" s="9" t="inlineStr"/>
    </row>
    <row r="395" ht="11.5" customHeight="1">
      <c r="A395" s="10" t="inlineStr">
        <is>
          <t>Code</t>
        </is>
      </c>
      <c r="B395" s="10" t="inlineStr">
        <is>
          <t>Description</t>
        </is>
      </c>
      <c r="C395" s="10" t="inlineStr">
        <is>
          <t>Unit</t>
        </is>
      </c>
      <c r="D395" s="10" t="inlineStr">
        <is>
          <t>Quantity</t>
        </is>
      </c>
      <c r="E395" s="10" t="inlineStr">
        <is>
          <t>Rate</t>
        </is>
      </c>
      <c r="F395" s="10" t="inlineStr">
        <is>
          <t>Amount</t>
        </is>
      </c>
    </row>
    <row r="396" ht="11.5" customHeight="1">
      <c r="A396" s="9" t="inlineStr"/>
      <c r="B396" s="9" t="inlineStr">
        <is>
          <t>Details of cost for 1 cum.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/>
      <c r="B397" s="9" t="inlineStr">
        <is>
          <t>MATERIAL</t>
        </is>
      </c>
      <c r="C397" s="9" t="inlineStr"/>
      <c r="D397" s="9" t="inlineStr"/>
      <c r="E397" s="9" t="inlineStr"/>
      <c r="F397" s="9" t="inlineStr"/>
    </row>
    <row r="398" ht="11.5" customHeight="1">
      <c r="A398" s="9" t="inlineStr">
        <is>
          <t>0295</t>
        </is>
      </c>
      <c r="B398" s="9" t="inlineStr">
        <is>
          <t>Stone Aggregate (Single size) :</t>
        </is>
      </c>
      <c r="C398" s="9" t="inlineStr"/>
      <c r="D398" s="9" t="inlineStr"/>
      <c r="E398" s="9" t="inlineStr"/>
      <c r="F398" s="9" t="inlineStr"/>
    </row>
    <row r="399" ht="11.5" customHeight="1">
      <c r="A399" s="9" t="inlineStr"/>
      <c r="B399" s="9" t="inlineStr">
        <is>
          <t>20 mm nominal size</t>
        </is>
      </c>
      <c r="C399" s="9" t="inlineStr">
        <is>
          <t>cum</t>
        </is>
      </c>
      <c r="D399" s="9" t="inlineStr">
        <is>
          <t>0.57</t>
        </is>
      </c>
      <c r="E399" s="9" t="inlineStr">
        <is>
          <t>1350.00</t>
        </is>
      </c>
      <c r="F399" s="9" t="inlineStr">
        <is>
          <t>769.50</t>
        </is>
      </c>
    </row>
    <row r="400" ht="11.5" customHeight="1">
      <c r="A400" s="9" t="inlineStr">
        <is>
          <t>0297</t>
        </is>
      </c>
      <c r="B400" s="9" t="inlineStr">
        <is>
          <t>Stone Aggregate (Single size) :</t>
        </is>
      </c>
      <c r="C400" s="9" t="inlineStr"/>
      <c r="D400" s="9" t="inlineStr"/>
      <c r="E400" s="9" t="inlineStr"/>
      <c r="F400" s="9" t="inlineStr"/>
    </row>
    <row r="401" ht="11.5" customHeight="1">
      <c r="A401" s="9" t="inlineStr"/>
      <c r="B401" s="9" t="inlineStr">
        <is>
          <t>10 mm nominal size</t>
        </is>
      </c>
      <c r="C401" s="9" t="inlineStr">
        <is>
          <t>cum</t>
        </is>
      </c>
      <c r="D401" s="9" t="inlineStr">
        <is>
          <t>0.28</t>
        </is>
      </c>
      <c r="E401" s="9" t="inlineStr">
        <is>
          <t>1350.00</t>
        </is>
      </c>
      <c r="F401" s="9" t="inlineStr">
        <is>
          <t>378.00</t>
        </is>
      </c>
    </row>
    <row r="402" ht="11.5" customHeight="1">
      <c r="A402" s="9" t="inlineStr">
        <is>
          <t>2202</t>
        </is>
      </c>
      <c r="B402" s="9" t="inlineStr">
        <is>
          <t>Carriage of Stone aggregate below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/>
      <c r="B403" s="9" t="inlineStr">
        <is>
          <t>40 mm nominal size</t>
        </is>
      </c>
      <c r="C403" s="9" t="inlineStr">
        <is>
          <t>cum</t>
        </is>
      </c>
      <c r="D403" s="9" t="inlineStr">
        <is>
          <t>0.85</t>
        </is>
      </c>
      <c r="E403" s="9" t="inlineStr">
        <is>
          <t>103.77</t>
        </is>
      </c>
      <c r="F403" s="9" t="inlineStr">
        <is>
          <t>88.20</t>
        </is>
      </c>
    </row>
    <row r="404" ht="11.5" customHeight="1">
      <c r="A404" s="9" t="inlineStr">
        <is>
          <t>0982</t>
        </is>
      </c>
      <c r="B404" s="9" t="inlineStr">
        <is>
          <t>Coarse sand (zone III)</t>
        </is>
      </c>
      <c r="C404" s="9" t="inlineStr">
        <is>
          <t>cum</t>
        </is>
      </c>
      <c r="D404" s="9" t="inlineStr">
        <is>
          <t>0.425</t>
        </is>
      </c>
      <c r="E404" s="9" t="inlineStr">
        <is>
          <t>1350.00</t>
        </is>
      </c>
      <c r="F404" s="9" t="inlineStr">
        <is>
          <t>573.75</t>
        </is>
      </c>
    </row>
    <row r="405" ht="11.5" customHeight="1">
      <c r="A405" s="9" t="inlineStr">
        <is>
          <t>2203</t>
        </is>
      </c>
      <c r="B405" s="9" t="inlineStr">
        <is>
          <t>Carriage of Coarse sand</t>
        </is>
      </c>
      <c r="C405" s="9" t="inlineStr">
        <is>
          <t>cum</t>
        </is>
      </c>
      <c r="D405" s="9" t="inlineStr">
        <is>
          <t>0.425</t>
        </is>
      </c>
      <c r="E405" s="9" t="inlineStr">
        <is>
          <t>103.77</t>
        </is>
      </c>
      <c r="F405" s="9" t="inlineStr">
        <is>
          <t>44.10</t>
        </is>
      </c>
    </row>
    <row r="406" ht="11.5" customHeight="1">
      <c r="A406" s="9" t="inlineStr">
        <is>
          <t>0367</t>
        </is>
      </c>
      <c r="B406" s="9" t="inlineStr">
        <is>
          <t>Portland Cement (0.2833 cum)</t>
        </is>
      </c>
      <c r="C406" s="9" t="inlineStr">
        <is>
          <t>tonne</t>
        </is>
      </c>
      <c r="D406" s="9" t="inlineStr">
        <is>
          <t>0.40</t>
        </is>
      </c>
      <c r="E406" s="9" t="inlineStr">
        <is>
          <t>4940.00</t>
        </is>
      </c>
      <c r="F406" s="9" t="inlineStr">
        <is>
          <t>1976.00</t>
        </is>
      </c>
    </row>
    <row r="408" ht="11.5" customHeight="1">
      <c r="A408" s="10" t="inlineStr">
        <is>
          <t>Code</t>
        </is>
      </c>
      <c r="B408" s="10" t="inlineStr">
        <is>
          <t>Description</t>
        </is>
      </c>
      <c r="C408" s="10" t="inlineStr">
        <is>
          <t>Unit</t>
        </is>
      </c>
      <c r="D408" s="10" t="inlineStr">
        <is>
          <t>Quantity</t>
        </is>
      </c>
      <c r="E408" s="10" t="inlineStr">
        <is>
          <t>Rate</t>
        </is>
      </c>
      <c r="F408" s="10" t="inlineStr">
        <is>
          <t>Amount</t>
        </is>
      </c>
    </row>
    <row r="409" ht="11.5" customHeight="1">
      <c r="A409" s="9" t="inlineStr"/>
      <c r="B409" s="9" t="inlineStr">
        <is>
          <t>LABOUR</t>
        </is>
      </c>
      <c r="C409" s="9" t="inlineStr"/>
      <c r="D409" s="9" t="inlineStr"/>
      <c r="E409" s="9" t="inlineStr"/>
      <c r="F409" s="9" t="inlineStr"/>
    </row>
    <row r="410" ht="11.5" customHeight="1">
      <c r="A410" s="9" t="inlineStr">
        <is>
          <t>0114</t>
        </is>
      </c>
      <c r="B410" s="9" t="inlineStr">
        <is>
          <t>Beldar</t>
        </is>
      </c>
      <c r="C410" s="9" t="inlineStr">
        <is>
          <t>day</t>
        </is>
      </c>
      <c r="D410" s="9" t="inlineStr">
        <is>
          <t>0.90</t>
        </is>
      </c>
      <c r="E410" s="9" t="inlineStr">
        <is>
          <t>558.00</t>
        </is>
      </c>
      <c r="F410" s="9" t="inlineStr">
        <is>
          <t>502.20</t>
        </is>
      </c>
    </row>
    <row r="411" ht="11.5" customHeight="1">
      <c r="A411" s="9" t="inlineStr">
        <is>
          <t>0115</t>
        </is>
      </c>
      <c r="B411" s="9" t="inlineStr">
        <is>
          <t>Coolie</t>
        </is>
      </c>
      <c r="C411" s="9" t="inlineStr">
        <is>
          <t>day</t>
        </is>
      </c>
      <c r="D411" s="9" t="inlineStr">
        <is>
          <t>0.78</t>
        </is>
      </c>
      <c r="E411" s="9" t="inlineStr">
        <is>
          <t>558.00</t>
        </is>
      </c>
      <c r="F411" s="9" t="inlineStr">
        <is>
          <t>435.24</t>
        </is>
      </c>
    </row>
    <row r="412" ht="11.5" customHeight="1">
      <c r="A412" s="9" t="inlineStr">
        <is>
          <t>0101</t>
        </is>
      </c>
      <c r="B412" s="9" t="inlineStr">
        <is>
          <t>Bhisti</t>
        </is>
      </c>
      <c r="C412" s="9" t="inlineStr">
        <is>
          <t>day</t>
        </is>
      </c>
      <c r="D412" s="9" t="inlineStr">
        <is>
          <t>0.70</t>
        </is>
      </c>
      <c r="E412" s="9" t="inlineStr">
        <is>
          <t>617.00</t>
        </is>
      </c>
      <c r="F412" s="9" t="inlineStr">
        <is>
          <t>431.90</t>
        </is>
      </c>
    </row>
    <row r="413" ht="11.5" customHeight="1">
      <c r="A413" s="9" t="inlineStr">
        <is>
          <t>0123</t>
        </is>
      </c>
      <c r="B413" s="9" t="inlineStr">
        <is>
          <t>Mason (brick layer) 1st class</t>
        </is>
      </c>
      <c r="C413" s="9" t="inlineStr">
        <is>
          <t>day</t>
        </is>
      </c>
      <c r="D413" s="9" t="inlineStr">
        <is>
          <t>0.06</t>
        </is>
      </c>
      <c r="E413" s="9" t="inlineStr">
        <is>
          <t>738.00</t>
        </is>
      </c>
      <c r="F413" s="9" t="inlineStr">
        <is>
          <t>44.28</t>
        </is>
      </c>
    </row>
    <row r="414" ht="11.5" customHeight="1">
      <c r="A414" s="9" t="inlineStr">
        <is>
          <t>0124</t>
        </is>
      </c>
      <c r="B414" s="9" t="inlineStr">
        <is>
          <t>Mason (brick layer) 2nd class</t>
        </is>
      </c>
      <c r="C414" s="9" t="inlineStr">
        <is>
          <t>day</t>
        </is>
      </c>
      <c r="D414" s="9" t="inlineStr">
        <is>
          <t>0.06</t>
        </is>
      </c>
      <c r="E414" s="9" t="inlineStr">
        <is>
          <t>679.00</t>
        </is>
      </c>
      <c r="F414" s="9" t="inlineStr">
        <is>
          <t>40.74</t>
        </is>
      </c>
    </row>
    <row r="415" ht="11.5" customHeight="1">
      <c r="A415" s="9" t="inlineStr">
        <is>
          <t>0002</t>
        </is>
      </c>
      <c r="B415" s="9" t="inlineStr">
        <is>
          <t>Hire charges of Concrete Mixer</t>
        </is>
      </c>
      <c r="C415" s="9" t="inlineStr"/>
      <c r="D415" s="9" t="inlineStr"/>
      <c r="E415" s="9" t="inlineStr"/>
      <c r="F415" s="9" t="inlineStr"/>
    </row>
    <row r="416" ht="11.5" customHeight="1">
      <c r="A416" s="9" t="inlineStr"/>
      <c r="B416" s="9" t="inlineStr">
        <is>
          <t>0.25 to 0.40 cum with hooper</t>
        </is>
      </c>
      <c r="C416" s="9" t="inlineStr">
        <is>
          <t>day</t>
        </is>
      </c>
      <c r="D416" s="9" t="inlineStr">
        <is>
          <t>0.07</t>
        </is>
      </c>
      <c r="E416" s="9" t="inlineStr">
        <is>
          <t>800.00</t>
        </is>
      </c>
      <c r="F416" s="9" t="inlineStr">
        <is>
          <t>56.00</t>
        </is>
      </c>
    </row>
    <row r="417" ht="11.5" customHeight="1">
      <c r="A417" s="9" t="inlineStr">
        <is>
          <t>0012</t>
        </is>
      </c>
      <c r="B417" s="9" t="inlineStr">
        <is>
          <t>Vibrator(Needle type 40mm)</t>
        </is>
      </c>
      <c r="C417" s="9" t="inlineStr">
        <is>
          <t>day</t>
        </is>
      </c>
      <c r="D417" s="9" t="inlineStr">
        <is>
          <t>0.07</t>
        </is>
      </c>
      <c r="E417" s="9" t="inlineStr">
        <is>
          <t>370.00</t>
        </is>
      </c>
      <c r="F417" s="9" t="inlineStr">
        <is>
          <t>25.90</t>
        </is>
      </c>
    </row>
    <row r="418" ht="11.5" customHeight="1">
      <c r="A418" s="9" t="inlineStr">
        <is>
          <t>9999</t>
        </is>
      </c>
      <c r="B418" s="9" t="inlineStr">
        <is>
          <t>Scaffolding</t>
        </is>
      </c>
      <c r="C418" s="9" t="inlineStr">
        <is>
          <t>L.S.</t>
        </is>
      </c>
      <c r="D418" s="9" t="inlineStr">
        <is>
          <t>114.40</t>
        </is>
      </c>
      <c r="E418" s="9" t="inlineStr">
        <is>
          <t>2.00</t>
        </is>
      </c>
      <c r="F418" s="9" t="inlineStr">
        <is>
          <t>228.80</t>
        </is>
      </c>
    </row>
    <row r="419" ht="11.5" customHeight="1">
      <c r="A419" s="9" t="inlineStr">
        <is>
          <t>9999</t>
        </is>
      </c>
      <c r="B419" s="9" t="inlineStr">
        <is>
          <t>Sundries</t>
        </is>
      </c>
      <c r="C419" s="9" t="inlineStr">
        <is>
          <t>L.S.</t>
        </is>
      </c>
      <c r="D419" s="9" t="inlineStr">
        <is>
          <t>14.30</t>
        </is>
      </c>
      <c r="E419" s="9" t="inlineStr">
        <is>
          <t>2.00</t>
        </is>
      </c>
      <c r="F419" s="9" t="inlineStr">
        <is>
          <t>28.60</t>
        </is>
      </c>
    </row>
    <row r="420" ht="11.5" customHeight="1">
      <c r="A420" s="9" t="inlineStr"/>
      <c r="B420" s="9" t="inlineStr">
        <is>
          <t>(Extra labour for lifting material upto</t>
        </is>
      </c>
      <c r="C420" s="9" t="inlineStr"/>
      <c r="D420" s="9" t="inlineStr"/>
      <c r="E420" s="9" t="inlineStr"/>
      <c r="F420" s="9" t="inlineStr"/>
    </row>
    <row r="421" ht="11.5" customHeight="1">
      <c r="A421" s="9" t="inlineStr"/>
      <c r="B421" s="9" t="inlineStr">
        <is>
          <t>floor V level = 0.75 x 2.5 = 1.88)</t>
        </is>
      </c>
      <c r="C421" s="9" t="inlineStr"/>
      <c r="D421" s="9" t="inlineStr"/>
      <c r="E421" s="9" t="inlineStr"/>
      <c r="F421" s="9" t="inlineStr"/>
    </row>
    <row r="422" ht="11.5" customHeight="1">
      <c r="A422" s="9" t="inlineStr">
        <is>
          <t>0115</t>
        </is>
      </c>
      <c r="B422" s="9" t="inlineStr">
        <is>
          <t>Coolie</t>
        </is>
      </c>
      <c r="C422" s="9" t="inlineStr">
        <is>
          <t>day</t>
        </is>
      </c>
      <c r="D422" s="9" t="inlineStr">
        <is>
          <t>1.88</t>
        </is>
      </c>
      <c r="E422" s="9" t="inlineStr">
        <is>
          <t>558.00</t>
        </is>
      </c>
      <c r="F422" s="9" t="inlineStr">
        <is>
          <t>1049.04</t>
        </is>
      </c>
    </row>
    <row r="423" ht="11.5" customHeight="1">
      <c r="A423" s="9" t="inlineStr"/>
      <c r="B423" s="9" t="inlineStr">
        <is>
          <t>TOTAL</t>
        </is>
      </c>
      <c r="C423" s="9" t="inlineStr"/>
      <c r="D423" s="9" t="inlineStr"/>
      <c r="E423" s="9" t="inlineStr"/>
      <c r="F423" s="9" t="inlineStr">
        <is>
          <t>6709.15 W</t>
        </is>
      </c>
    </row>
    <row r="424" ht="11.5" customHeight="1">
      <c r="A424" s="9" t="inlineStr"/>
      <c r="B424" s="9" t="inlineStr">
        <is>
          <t>Add 1 % Water charges on "W"</t>
        </is>
      </c>
      <c r="C424" s="9" t="inlineStr"/>
      <c r="D424" s="9" t="inlineStr"/>
      <c r="E424" s="9" t="inlineStr"/>
      <c r="F424" s="9" t="inlineStr">
        <is>
          <t>67.09</t>
        </is>
      </c>
    </row>
    <row r="425" ht="11.5" customHeight="1">
      <c r="A425" s="9" t="inlineStr"/>
      <c r="B425" s="9" t="inlineStr">
        <is>
          <t>TOTAL</t>
        </is>
      </c>
      <c r="C425" s="9" t="inlineStr"/>
      <c r="D425" s="9" t="inlineStr"/>
      <c r="E425" s="9" t="inlineStr"/>
      <c r="F425" s="9" t="inlineStr">
        <is>
          <t>6776.24 X</t>
        </is>
      </c>
    </row>
    <row r="426" ht="11.5" customHeight="1">
      <c r="A426" s="9" t="inlineStr"/>
      <c r="B426" s="9" t="inlineStr">
        <is>
          <t>Add GST on "X" (multiplying factor</t>
        </is>
      </c>
      <c r="C426" s="9" t="inlineStr"/>
      <c r="D426" s="9" t="inlineStr"/>
      <c r="E426" s="9" t="inlineStr"/>
      <c r="F426" s="9" t="inlineStr"/>
    </row>
    <row r="427" ht="11.5" customHeight="1">
      <c r="A427" s="9" t="inlineStr"/>
      <c r="B427" s="9" t="inlineStr">
        <is>
          <t>0.1405)</t>
        </is>
      </c>
      <c r="C427" s="9" t="inlineStr"/>
      <c r="D427" s="9" t="inlineStr"/>
      <c r="E427" s="9" t="inlineStr"/>
      <c r="F427" s="9" t="inlineStr">
        <is>
          <t>952.06</t>
        </is>
      </c>
    </row>
    <row r="428" ht="11.5" customHeight="1">
      <c r="A428" s="9" t="inlineStr"/>
      <c r="B428" s="9" t="inlineStr">
        <is>
          <t>TOTAL</t>
        </is>
      </c>
      <c r="C428" s="9" t="inlineStr"/>
      <c r="D428" s="9" t="inlineStr"/>
      <c r="E428" s="9" t="inlineStr"/>
      <c r="F428" s="9" t="inlineStr">
        <is>
          <t>7728.31 Y</t>
        </is>
      </c>
    </row>
    <row r="429" ht="11.5" customHeight="1">
      <c r="A429" s="9" t="inlineStr"/>
      <c r="B429" s="9" t="inlineStr">
        <is>
          <t>Add 15% CPOH on "Y"</t>
        </is>
      </c>
      <c r="C429" s="9" t="inlineStr"/>
      <c r="D429" s="9" t="inlineStr"/>
      <c r="E429" s="9" t="inlineStr"/>
      <c r="F429" s="9" t="inlineStr">
        <is>
          <t>1159.25</t>
        </is>
      </c>
    </row>
    <row r="430" ht="11.5" customHeight="1">
      <c r="A430" s="9" t="inlineStr"/>
      <c r="B430" s="9" t="inlineStr">
        <is>
          <t>TOTAL</t>
        </is>
      </c>
      <c r="C430" s="9" t="inlineStr"/>
      <c r="D430" s="9" t="inlineStr"/>
      <c r="E430" s="9" t="inlineStr"/>
      <c r="F430" s="9" t="inlineStr">
        <is>
          <t>8887.55 Z</t>
        </is>
      </c>
    </row>
    <row r="431" ht="11.5" customHeight="1">
      <c r="A431" s="9" t="inlineStr"/>
      <c r="B431" s="9" t="inlineStr">
        <is>
          <t>Add Cess @ 1% on "Z"</t>
        </is>
      </c>
      <c r="C431" s="9" t="inlineStr"/>
      <c r="D431" s="9" t="inlineStr"/>
      <c r="E431" s="9" t="inlineStr"/>
      <c r="F431" s="9" t="inlineStr">
        <is>
          <t>88.88</t>
        </is>
      </c>
    </row>
    <row r="432" ht="11.5" customHeight="1">
      <c r="A432" s="9" t="inlineStr"/>
      <c r="B432" s="9" t="inlineStr">
        <is>
          <t>Cost of 1 cum.</t>
        </is>
      </c>
      <c r="C432" s="9" t="inlineStr"/>
      <c r="D432" s="9" t="inlineStr"/>
      <c r="E432" s="9" t="inlineStr"/>
      <c r="F432" s="9" t="inlineStr">
        <is>
          <t>8976.43</t>
        </is>
      </c>
    </row>
    <row r="433" ht="11.5" customHeight="1">
      <c r="A433" s="9" t="inlineStr"/>
      <c r="B433" s="9" t="inlineStr">
        <is>
          <t>Say</t>
        </is>
      </c>
      <c r="C433" s="9" t="inlineStr"/>
      <c r="D433" s="9" t="inlineStr"/>
      <c r="E433" s="9" t="inlineStr"/>
      <c r="F433" s="9" t="inlineStr">
        <is>
          <t>8976.45</t>
        </is>
      </c>
    </row>
    <row r="434" ht="23" customHeight="1">
      <c r="A434" s="9" t="inlineStr">
        <is>
          <t>4.2.3</t>
        </is>
      </c>
      <c r="B434" s="9" t="inlineStr">
        <is>
          <t>1:2:4 (1 Cement : 2 coarse sand</t>
        </is>
      </c>
      <c r="C434" s="9" t="inlineStr">
        <is>
          <t>(zone-III)</t>
        </is>
      </c>
      <c r="D434" s="9" t="inlineStr">
        <is>
          <t>: 4 graded</t>
        </is>
      </c>
      <c r="E434" s="9" t="inlineStr">
        <is>
          <t>stone aggregate</t>
        </is>
      </c>
      <c r="F434" s="9" t="inlineStr">
        <is>
          <t>20 mm</t>
        </is>
      </c>
    </row>
    <row r="435" ht="11.5" customHeight="1">
      <c r="A435" s="9" t="inlineStr"/>
      <c r="B435" s="9" t="inlineStr">
        <is>
          <t>nominal size)</t>
        </is>
      </c>
      <c r="C435" s="9" t="inlineStr"/>
      <c r="D435" s="9" t="inlineStr"/>
      <c r="E435" s="9" t="inlineStr"/>
      <c r="F435" s="9" t="inlineStr"/>
    </row>
    <row r="436" ht="11.5" customHeight="1">
      <c r="A436" s="10" t="inlineStr">
        <is>
          <t>Code</t>
        </is>
      </c>
      <c r="B436" s="10" t="inlineStr">
        <is>
          <t>Description</t>
        </is>
      </c>
      <c r="C436" s="10" t="inlineStr">
        <is>
          <t>Unit</t>
        </is>
      </c>
      <c r="D436" s="10" t="inlineStr">
        <is>
          <t>Quantity</t>
        </is>
      </c>
      <c r="E436" s="10" t="inlineStr">
        <is>
          <t>Rate</t>
        </is>
      </c>
      <c r="F436" s="10" t="inlineStr">
        <is>
          <t>Amount</t>
        </is>
      </c>
    </row>
    <row r="437" ht="11.5" customHeight="1">
      <c r="A437" s="9" t="inlineStr"/>
      <c r="B437" s="9" t="inlineStr">
        <is>
          <t>Details of cost for 1 cum.</t>
        </is>
      </c>
      <c r="C437" s="9" t="inlineStr"/>
      <c r="D437" s="9" t="inlineStr"/>
      <c r="E437" s="9" t="inlineStr"/>
      <c r="F437" s="9" t="inlineStr"/>
    </row>
    <row r="438" ht="11.5" customHeight="1">
      <c r="A438" s="9" t="inlineStr"/>
      <c r="B438" s="9" t="inlineStr">
        <is>
          <t>MATERIAL</t>
        </is>
      </c>
      <c r="C438" s="9" t="inlineStr"/>
      <c r="D438" s="9" t="inlineStr"/>
      <c r="E438" s="9" t="inlineStr"/>
      <c r="F438" s="9" t="inlineStr"/>
    </row>
    <row r="439" ht="11.5" customHeight="1">
      <c r="A439" s="9" t="inlineStr">
        <is>
          <t>0295</t>
        </is>
      </c>
      <c r="B439" s="9" t="inlineStr">
        <is>
          <t>Stone Aggregate (Single size) :</t>
        </is>
      </c>
      <c r="C439" s="9" t="inlineStr"/>
      <c r="D439" s="9" t="inlineStr"/>
      <c r="E439" s="9" t="inlineStr"/>
      <c r="F439" s="9" t="inlineStr"/>
    </row>
    <row r="440" ht="11.5" customHeight="1">
      <c r="A440" s="9" t="inlineStr"/>
      <c r="B440" s="9" t="inlineStr">
        <is>
          <t>20 mm nominal size</t>
        </is>
      </c>
      <c r="C440" s="9" t="inlineStr">
        <is>
          <t>cum</t>
        </is>
      </c>
      <c r="D440" s="9" t="inlineStr">
        <is>
          <t>0.67</t>
        </is>
      </c>
      <c r="E440" s="9" t="inlineStr">
        <is>
          <t>1350.00</t>
        </is>
      </c>
      <c r="F440" s="9" t="inlineStr">
        <is>
          <t>904.50</t>
        </is>
      </c>
    </row>
    <row r="441" ht="11.5" customHeight="1">
      <c r="A441" s="9" t="inlineStr">
        <is>
          <t>0297</t>
        </is>
      </c>
      <c r="B441" s="9" t="inlineStr">
        <is>
          <t>Stone Aggregate (Single size) :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/>
      <c r="B442" s="9" t="inlineStr">
        <is>
          <t>10 mm nominal size</t>
        </is>
      </c>
      <c r="C442" s="9" t="inlineStr">
        <is>
          <t>cum</t>
        </is>
      </c>
      <c r="D442" s="9" t="inlineStr">
        <is>
          <t>0.22</t>
        </is>
      </c>
      <c r="E442" s="9" t="inlineStr">
        <is>
          <t>1350.00</t>
        </is>
      </c>
      <c r="F442" s="9" t="inlineStr">
        <is>
          <t>297.00</t>
        </is>
      </c>
    </row>
    <row r="443" ht="11.5" customHeight="1">
      <c r="A443" s="9" t="inlineStr">
        <is>
          <t>2202</t>
        </is>
      </c>
      <c r="B443" s="9" t="inlineStr">
        <is>
          <t>Carriage of Stone aggregate below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40 mm nominal size</t>
        </is>
      </c>
      <c r="C444" s="9" t="inlineStr">
        <is>
          <t>cum</t>
        </is>
      </c>
      <c r="D444" s="9" t="inlineStr">
        <is>
          <t>0.89</t>
        </is>
      </c>
      <c r="E444" s="9" t="inlineStr">
        <is>
          <t>103.77</t>
        </is>
      </c>
      <c r="F444" s="9" t="inlineStr">
        <is>
          <t>92.36</t>
        </is>
      </c>
    </row>
    <row r="445" ht="11.5" customHeight="1">
      <c r="A445" s="9" t="inlineStr">
        <is>
          <t>0982</t>
        </is>
      </c>
      <c r="B445" s="9" t="inlineStr">
        <is>
          <t>Coarse sand (zone III)</t>
        </is>
      </c>
      <c r="C445" s="9" t="inlineStr">
        <is>
          <t>cum</t>
        </is>
      </c>
      <c r="D445" s="9" t="inlineStr">
        <is>
          <t>0.445</t>
        </is>
      </c>
      <c r="E445" s="9" t="inlineStr">
        <is>
          <t>1350.00</t>
        </is>
      </c>
      <c r="F445" s="9" t="inlineStr">
        <is>
          <t>600.75</t>
        </is>
      </c>
    </row>
    <row r="446" ht="11.5" customHeight="1">
      <c r="A446" s="9" t="inlineStr">
        <is>
          <t>2203</t>
        </is>
      </c>
      <c r="B446" s="9" t="inlineStr">
        <is>
          <t>Carriage of Coarse sand</t>
        </is>
      </c>
      <c r="C446" s="9" t="inlineStr">
        <is>
          <t>cum</t>
        </is>
      </c>
      <c r="D446" s="9" t="inlineStr">
        <is>
          <t>0.445</t>
        </is>
      </c>
      <c r="E446" s="9" t="inlineStr">
        <is>
          <t>103.77</t>
        </is>
      </c>
      <c r="F446" s="9" t="inlineStr">
        <is>
          <t>46.18</t>
        </is>
      </c>
    </row>
    <row r="447" ht="11.5" customHeight="1">
      <c r="A447" s="9" t="inlineStr">
        <is>
          <t>0367</t>
        </is>
      </c>
      <c r="B447" s="9" t="inlineStr">
        <is>
          <t>Portland Cement (0.2833 cum)</t>
        </is>
      </c>
      <c r="C447" s="9" t="inlineStr">
        <is>
          <t>tonne</t>
        </is>
      </c>
      <c r="D447" s="9" t="inlineStr">
        <is>
          <t>0.32</t>
        </is>
      </c>
      <c r="E447" s="9" t="inlineStr">
        <is>
          <t>4940.00</t>
        </is>
      </c>
      <c r="F447" s="9" t="inlineStr">
        <is>
          <t>1580.80</t>
        </is>
      </c>
    </row>
    <row r="448" ht="11.5" customHeight="1">
      <c r="A448" s="9" t="inlineStr">
        <is>
          <t>2209</t>
        </is>
      </c>
      <c r="B448" s="9" t="inlineStr">
        <is>
          <t>Carriage of Cement</t>
        </is>
      </c>
      <c r="C448" s="9" t="inlineStr">
        <is>
          <t>tonne</t>
        </is>
      </c>
      <c r="D448" s="9" t="inlineStr">
        <is>
          <t>0.32</t>
        </is>
      </c>
      <c r="E448" s="9" t="inlineStr">
        <is>
          <t>92.24</t>
        </is>
      </c>
      <c r="F448" s="9" t="inlineStr">
        <is>
          <t>29.52</t>
        </is>
      </c>
    </row>
    <row r="449" ht="11.5" customHeight="1">
      <c r="A449" s="9" t="inlineStr"/>
      <c r="B449" s="9" t="inlineStr">
        <is>
          <t>LABOUR</t>
        </is>
      </c>
      <c r="C449" s="9" t="inlineStr"/>
      <c r="D449" s="9" t="inlineStr"/>
      <c r="E449" s="9" t="inlineStr"/>
      <c r="F449" s="9" t="inlineStr"/>
    </row>
    <row r="450" ht="11.5" customHeight="1">
      <c r="A450" s="9" t="inlineStr">
        <is>
          <t>0114</t>
        </is>
      </c>
      <c r="B450" s="9" t="inlineStr">
        <is>
          <t>Beldar</t>
        </is>
      </c>
      <c r="C450" s="9" t="inlineStr">
        <is>
          <t>day</t>
        </is>
      </c>
      <c r="D450" s="9" t="inlineStr">
        <is>
          <t>0.90</t>
        </is>
      </c>
      <c r="E450" s="9" t="inlineStr">
        <is>
          <t>558.00</t>
        </is>
      </c>
      <c r="F450" s="9" t="inlineStr">
        <is>
          <t>502.20</t>
        </is>
      </c>
    </row>
    <row r="451" ht="11.5" customHeight="1">
      <c r="A451" s="9" t="inlineStr">
        <is>
          <t>0115</t>
        </is>
      </c>
      <c r="B451" s="9" t="inlineStr">
        <is>
          <t>Coolie</t>
        </is>
      </c>
      <c r="C451" s="9" t="inlineStr">
        <is>
          <t>day</t>
        </is>
      </c>
      <c r="D451" s="9" t="inlineStr">
        <is>
          <t>0.78</t>
        </is>
      </c>
      <c r="E451" s="9" t="inlineStr">
        <is>
          <t>558.00</t>
        </is>
      </c>
      <c r="F451" s="9" t="inlineStr">
        <is>
          <t>435.24</t>
        </is>
      </c>
    </row>
    <row r="452" ht="11.5" customHeight="1">
      <c r="A452" s="9" t="inlineStr">
        <is>
          <t>0101</t>
        </is>
      </c>
      <c r="B452" s="9" t="inlineStr">
        <is>
          <t>Bhisti</t>
        </is>
      </c>
      <c r="C452" s="9" t="inlineStr">
        <is>
          <t>day</t>
        </is>
      </c>
      <c r="D452" s="9" t="inlineStr">
        <is>
          <t>0.70</t>
        </is>
      </c>
      <c r="E452" s="9" t="inlineStr">
        <is>
          <t>617.00</t>
        </is>
      </c>
      <c r="F452" s="9" t="inlineStr">
        <is>
          <t>431.90</t>
        </is>
      </c>
    </row>
    <row r="453" ht="11.5" customHeight="1">
      <c r="A453" s="9" t="inlineStr">
        <is>
          <t>0123</t>
        </is>
      </c>
      <c r="B453" s="9" t="inlineStr">
        <is>
          <t>Mason (brick layer) 1st class</t>
        </is>
      </c>
      <c r="C453" s="9" t="inlineStr">
        <is>
          <t>day</t>
        </is>
      </c>
      <c r="D453" s="9" t="inlineStr">
        <is>
          <t>0.06</t>
        </is>
      </c>
      <c r="E453" s="9" t="inlineStr">
        <is>
          <t>738.00</t>
        </is>
      </c>
      <c r="F453" s="9" t="inlineStr">
        <is>
          <t>44.28</t>
        </is>
      </c>
    </row>
    <row r="454" ht="11.5" customHeight="1">
      <c r="A454" s="9" t="inlineStr">
        <is>
          <t>0124</t>
        </is>
      </c>
      <c r="B454" s="9" t="inlineStr">
        <is>
          <t>Mason (brick layer) 2nd class</t>
        </is>
      </c>
      <c r="C454" s="9" t="inlineStr">
        <is>
          <t>day</t>
        </is>
      </c>
      <c r="D454" s="9" t="inlineStr">
        <is>
          <t>0.06</t>
        </is>
      </c>
      <c r="E454" s="9" t="inlineStr">
        <is>
          <t>679.00</t>
        </is>
      </c>
      <c r="F454" s="9" t="inlineStr">
        <is>
          <t>40.74</t>
        </is>
      </c>
    </row>
    <row r="455" ht="11.5" customHeight="1">
      <c r="A455" s="9" t="inlineStr">
        <is>
          <t>0002</t>
        </is>
      </c>
      <c r="B455" s="9" t="inlineStr">
        <is>
          <t>Hire charges of Concrete Mixer</t>
        </is>
      </c>
      <c r="C455" s="9" t="inlineStr"/>
      <c r="D455" s="9" t="inlineStr"/>
      <c r="E455" s="9" t="inlineStr"/>
      <c r="F455" s="9" t="inlineStr"/>
    </row>
    <row r="456" ht="11.5" customHeight="1">
      <c r="A456" s="9" t="inlineStr"/>
      <c r="B456" s="9" t="inlineStr">
        <is>
          <t>0.25 to 0.40 cum with hooper</t>
        </is>
      </c>
      <c r="C456" s="9" t="inlineStr">
        <is>
          <t>day</t>
        </is>
      </c>
      <c r="D456" s="9" t="inlineStr">
        <is>
          <t>0.07</t>
        </is>
      </c>
      <c r="E456" s="9" t="inlineStr">
        <is>
          <t>800.00</t>
        </is>
      </c>
      <c r="F456" s="9" t="inlineStr">
        <is>
          <t>56.00</t>
        </is>
      </c>
    </row>
    <row r="457" ht="11.5" customHeight="1">
      <c r="A457" s="9" t="inlineStr">
        <is>
          <t>0012</t>
        </is>
      </c>
      <c r="B457" s="9" t="inlineStr">
        <is>
          <t>Vibrator(Needle type 40mm)</t>
        </is>
      </c>
      <c r="C457" s="9" t="inlineStr">
        <is>
          <t>day</t>
        </is>
      </c>
      <c r="D457" s="9" t="inlineStr">
        <is>
          <t>0.07</t>
        </is>
      </c>
      <c r="E457" s="9" t="inlineStr">
        <is>
          <t>370.00</t>
        </is>
      </c>
      <c r="F457" s="9" t="inlineStr">
        <is>
          <t>25.90</t>
        </is>
      </c>
    </row>
    <row r="458" ht="11.5" customHeight="1">
      <c r="A458" s="9" t="inlineStr">
        <is>
          <t>9999</t>
        </is>
      </c>
      <c r="B458" s="9" t="inlineStr">
        <is>
          <t>Scaffolding</t>
        </is>
      </c>
      <c r="C458" s="9" t="inlineStr">
        <is>
          <t>L.S.</t>
        </is>
      </c>
      <c r="D458" s="9" t="inlineStr">
        <is>
          <t>114.40</t>
        </is>
      </c>
      <c r="E458" s="9" t="inlineStr">
        <is>
          <t>2.00</t>
        </is>
      </c>
      <c r="F458" s="9" t="inlineStr">
        <is>
          <t>228.80</t>
        </is>
      </c>
    </row>
    <row r="459" ht="11.5" customHeight="1">
      <c r="A459" s="9" t="inlineStr">
        <is>
          <t>9999</t>
        </is>
      </c>
      <c r="B459" s="9" t="inlineStr">
        <is>
          <t>Sundries</t>
        </is>
      </c>
      <c r="C459" s="9" t="inlineStr">
        <is>
          <t>L.S.</t>
        </is>
      </c>
      <c r="D459" s="9" t="inlineStr">
        <is>
          <t>14.30</t>
        </is>
      </c>
      <c r="E459" s="9" t="inlineStr">
        <is>
          <t>2.00</t>
        </is>
      </c>
      <c r="F459" s="9" t="inlineStr">
        <is>
          <t>28.60</t>
        </is>
      </c>
    </row>
    <row r="460" ht="11.5" customHeight="1">
      <c r="A460" s="9" t="inlineStr"/>
      <c r="B460" s="9" t="inlineStr">
        <is>
          <t>(Extra labour for lifting material upto</t>
        </is>
      </c>
      <c r="C460" s="9" t="inlineStr"/>
      <c r="D460" s="9" t="inlineStr"/>
      <c r="E460" s="9" t="inlineStr"/>
      <c r="F460" s="9" t="inlineStr"/>
    </row>
    <row r="462" ht="11.5" customHeight="1">
      <c r="A462" s="10" t="inlineStr">
        <is>
          <t>Code</t>
        </is>
      </c>
      <c r="B462" s="10" t="inlineStr">
        <is>
          <t>Description</t>
        </is>
      </c>
      <c r="C462" s="10" t="inlineStr">
        <is>
          <t>Unit</t>
        </is>
      </c>
      <c r="D462" s="10" t="inlineStr">
        <is>
          <t>Quantity</t>
        </is>
      </c>
      <c r="E462" s="10" t="inlineStr">
        <is>
          <t>Rate</t>
        </is>
      </c>
      <c r="F462" s="10" t="inlineStr">
        <is>
          <t>Amount</t>
        </is>
      </c>
    </row>
    <row r="463" ht="11.5" customHeight="1">
      <c r="A463" s="9" t="inlineStr">
        <is>
          <t>0115</t>
        </is>
      </c>
      <c r="B463" s="9" t="inlineStr">
        <is>
          <t>Coolie</t>
        </is>
      </c>
      <c r="C463" s="9" t="inlineStr">
        <is>
          <t>day</t>
        </is>
      </c>
      <c r="D463" s="9" t="inlineStr">
        <is>
          <t>1.88</t>
        </is>
      </c>
      <c r="E463" s="9" t="inlineStr">
        <is>
          <t>558.00</t>
        </is>
      </c>
      <c r="F463" s="9" t="inlineStr">
        <is>
          <t>1049.04</t>
        </is>
      </c>
    </row>
    <row r="464" ht="11.5" customHeight="1">
      <c r="A464" s="9" t="inlineStr"/>
      <c r="B464" s="9" t="inlineStr">
        <is>
          <t>TOTAL</t>
        </is>
      </c>
      <c r="C464" s="9" t="inlineStr"/>
      <c r="D464" s="9" t="inlineStr"/>
      <c r="E464" s="9" t="inlineStr"/>
      <c r="F464" s="9" t="inlineStr">
        <is>
          <t>6393.80 W</t>
        </is>
      </c>
    </row>
    <row r="465" ht="11.5" customHeight="1">
      <c r="A465" s="9" t="inlineStr"/>
      <c r="B465" s="9" t="inlineStr">
        <is>
          <t>Add 1 % Water charges on "W"</t>
        </is>
      </c>
      <c r="C465" s="9" t="inlineStr"/>
      <c r="D465" s="9" t="inlineStr"/>
      <c r="E465" s="9" t="inlineStr"/>
      <c r="F465" s="9" t="inlineStr">
        <is>
          <t>63.94</t>
        </is>
      </c>
    </row>
    <row r="466" ht="11.5" customHeight="1">
      <c r="A466" s="9" t="inlineStr"/>
      <c r="B466" s="9" t="inlineStr">
        <is>
          <t>TOTAL</t>
        </is>
      </c>
      <c r="C466" s="9" t="inlineStr"/>
      <c r="D466" s="9" t="inlineStr"/>
      <c r="E466" s="9" t="inlineStr"/>
      <c r="F466" s="9" t="inlineStr">
        <is>
          <t>6457.74 X</t>
        </is>
      </c>
    </row>
    <row r="467" ht="11.5" customHeight="1">
      <c r="A467" s="9" t="inlineStr"/>
      <c r="B467" s="9" t="inlineStr">
        <is>
          <t>Add GST on "X" (multiplying</t>
        </is>
      </c>
      <c r="C467" s="9" t="inlineStr"/>
      <c r="D467" s="9" t="inlineStr"/>
      <c r="E467" s="9" t="inlineStr"/>
      <c r="F467" s="9" t="inlineStr"/>
    </row>
    <row r="468" ht="11.5" customHeight="1">
      <c r="A468" s="9" t="inlineStr"/>
      <c r="B468" s="9" t="inlineStr">
        <is>
          <t>factor 0.1405)</t>
        </is>
      </c>
      <c r="C468" s="9" t="inlineStr"/>
      <c r="D468" s="9" t="inlineStr"/>
      <c r="E468" s="9" t="inlineStr"/>
      <c r="F468" s="9" t="inlineStr">
        <is>
          <t>907.31</t>
        </is>
      </c>
    </row>
    <row r="469" ht="11.5" customHeight="1">
      <c r="A469" s="9" t="inlineStr"/>
      <c r="B469" s="9" t="inlineStr">
        <is>
          <t>TOTAL</t>
        </is>
      </c>
      <c r="C469" s="9" t="inlineStr"/>
      <c r="D469" s="9" t="inlineStr"/>
      <c r="E469" s="9" t="inlineStr"/>
      <c r="F469" s="9" t="inlineStr">
        <is>
          <t>7365.05 Y</t>
        </is>
      </c>
    </row>
    <row r="470" ht="11.5" customHeight="1">
      <c r="A470" s="9" t="inlineStr"/>
      <c r="B470" s="9" t="inlineStr">
        <is>
          <t>Add 15% CPOH on "Y"</t>
        </is>
      </c>
      <c r="C470" s="9" t="inlineStr"/>
      <c r="D470" s="9" t="inlineStr"/>
      <c r="E470" s="9" t="inlineStr"/>
      <c r="F470" s="9" t="inlineStr">
        <is>
          <t>1104.76</t>
        </is>
      </c>
    </row>
    <row r="471" ht="11.5" customHeight="1">
      <c r="A471" s="9" t="inlineStr"/>
      <c r="B471" s="9" t="inlineStr">
        <is>
          <t>TOTAL</t>
        </is>
      </c>
      <c r="C471" s="9" t="inlineStr"/>
      <c r="D471" s="9" t="inlineStr"/>
      <c r="E471" s="9" t="inlineStr"/>
      <c r="F471" s="9" t="inlineStr">
        <is>
          <t>8469.81 Z</t>
        </is>
      </c>
    </row>
    <row r="472" ht="11.5" customHeight="1">
      <c r="A472" s="9" t="inlineStr"/>
      <c r="B472" s="9" t="inlineStr">
        <is>
          <t>Add Cess @ 1% on "Z"</t>
        </is>
      </c>
      <c r="C472" s="9" t="inlineStr"/>
      <c r="D472" s="9" t="inlineStr"/>
      <c r="E472" s="9" t="inlineStr"/>
      <c r="F472" s="9" t="inlineStr">
        <is>
          <t>84.70</t>
        </is>
      </c>
    </row>
    <row r="473" ht="11.5" customHeight="1">
      <c r="A473" s="9" t="inlineStr"/>
      <c r="B473" s="9" t="inlineStr">
        <is>
          <t>Cost of 1 cum.</t>
        </is>
      </c>
      <c r="C473" s="9" t="inlineStr"/>
      <c r="D473" s="9" t="inlineStr"/>
      <c r="E473" s="9" t="inlineStr"/>
      <c r="F473" s="9" t="inlineStr">
        <is>
          <t>8554.51</t>
        </is>
      </c>
    </row>
    <row r="474" ht="11.5" customHeight="1">
      <c r="A474" s="9" t="inlineStr"/>
      <c r="B474" s="9" t="inlineStr">
        <is>
          <t>Say</t>
        </is>
      </c>
      <c r="C474" s="9" t="inlineStr"/>
      <c r="D474" s="9" t="inlineStr"/>
      <c r="E474" s="9" t="inlineStr"/>
      <c r="F474" s="9" t="inlineStr">
        <is>
          <t>8554.50</t>
        </is>
      </c>
    </row>
    <row r="475" ht="23" customHeight="1">
      <c r="A475" s="9" t="inlineStr">
        <is>
          <t>4.2.5</t>
        </is>
      </c>
      <c r="B475" s="9" t="inlineStr">
        <is>
          <t>1:3:6 (1 cement : 3 coarse sand</t>
        </is>
      </c>
      <c r="C475" s="9" t="inlineStr">
        <is>
          <t>(zone-III)</t>
        </is>
      </c>
      <c r="D475" s="9" t="inlineStr">
        <is>
          <t>: 6 graded</t>
        </is>
      </c>
      <c r="E475" s="9" t="inlineStr">
        <is>
          <t>stone aggregate</t>
        </is>
      </c>
      <c r="F475" s="9" t="inlineStr">
        <is>
          <t>20 mm</t>
        </is>
      </c>
    </row>
    <row r="476" ht="11.5" customHeight="1">
      <c r="A476" s="9" t="inlineStr"/>
      <c r="B476" s="9" t="inlineStr">
        <is>
          <t>nominal size)</t>
        </is>
      </c>
      <c r="C476" s="9" t="inlineStr"/>
      <c r="D476" s="9" t="inlineStr"/>
      <c r="E476" s="9" t="inlineStr"/>
      <c r="F476" s="9" t="inlineStr"/>
    </row>
    <row r="477" ht="11.5" customHeight="1">
      <c r="A477" s="10" t="inlineStr">
        <is>
          <t>Code</t>
        </is>
      </c>
      <c r="B477" s="10" t="inlineStr">
        <is>
          <t>Description</t>
        </is>
      </c>
      <c r="C477" s="10" t="inlineStr">
        <is>
          <t>Unit</t>
        </is>
      </c>
      <c r="D477" s="10" t="inlineStr">
        <is>
          <t>Quantity</t>
        </is>
      </c>
      <c r="E477" s="10" t="inlineStr">
        <is>
          <t>Rate</t>
        </is>
      </c>
      <c r="F477" s="10" t="inlineStr">
        <is>
          <t>Amount</t>
        </is>
      </c>
    </row>
    <row r="478" ht="11.5" customHeight="1">
      <c r="A478" s="9" t="inlineStr"/>
      <c r="B478" s="9" t="inlineStr">
        <is>
          <t>Details of cost for 1 cum.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/>
      <c r="B479" s="9" t="inlineStr">
        <is>
          <t>MATERIAL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>
        <is>
          <t>0295</t>
        </is>
      </c>
      <c r="B480" s="9" t="inlineStr">
        <is>
          <t>Stone Aggregate (Single size) :</t>
        </is>
      </c>
      <c r="C480" s="9" t="inlineStr"/>
      <c r="D480" s="9" t="inlineStr"/>
      <c r="E480" s="9" t="inlineStr"/>
      <c r="F480" s="9" t="inlineStr"/>
    </row>
    <row r="481" ht="11.5" customHeight="1">
      <c r="A481" s="9" t="inlineStr"/>
      <c r="B481" s="9" t="inlineStr">
        <is>
          <t>20 mm nominal size</t>
        </is>
      </c>
      <c r="C481" s="9" t="inlineStr">
        <is>
          <t>cum</t>
        </is>
      </c>
      <c r="D481" s="9" t="inlineStr">
        <is>
          <t>0.70</t>
        </is>
      </c>
      <c r="E481" s="9" t="inlineStr">
        <is>
          <t>1350.00</t>
        </is>
      </c>
      <c r="F481" s="9" t="inlineStr">
        <is>
          <t>945.00</t>
        </is>
      </c>
    </row>
    <row r="482" ht="11.5" customHeight="1">
      <c r="A482" s="9" t="inlineStr">
        <is>
          <t>0297</t>
        </is>
      </c>
      <c r="B482" s="9" t="inlineStr">
        <is>
          <t>Stone Aggregate (Single size) :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10 mm nominal size</t>
        </is>
      </c>
      <c r="C483" s="9" t="inlineStr">
        <is>
          <t>cum</t>
        </is>
      </c>
      <c r="D483" s="9" t="inlineStr">
        <is>
          <t>0.24</t>
        </is>
      </c>
      <c r="E483" s="9" t="inlineStr">
        <is>
          <t>1350.00</t>
        </is>
      </c>
      <c r="F483" s="9" t="inlineStr">
        <is>
          <t>324.00</t>
        </is>
      </c>
    </row>
    <row r="484" ht="11.5" customHeight="1">
      <c r="A484" s="9" t="inlineStr">
        <is>
          <t>2202</t>
        </is>
      </c>
      <c r="B484" s="9" t="inlineStr">
        <is>
          <t>Carriage of Stone aggregate below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/>
      <c r="B485" s="9" t="inlineStr">
        <is>
          <t>40 mm nominal size</t>
        </is>
      </c>
      <c r="C485" s="9" t="inlineStr">
        <is>
          <t>cum</t>
        </is>
      </c>
      <c r="D485" s="9" t="inlineStr">
        <is>
          <t>0.94</t>
        </is>
      </c>
      <c r="E485" s="9" t="inlineStr">
        <is>
          <t>103.77</t>
        </is>
      </c>
      <c r="F485" s="9" t="inlineStr">
        <is>
          <t>97.54</t>
        </is>
      </c>
    </row>
    <row r="486" ht="11.5" customHeight="1">
      <c r="A486" s="9" t="inlineStr">
        <is>
          <t>0982</t>
        </is>
      </c>
      <c r="B486" s="9" t="inlineStr">
        <is>
          <t>Coarse sand (zone III)</t>
        </is>
      </c>
      <c r="C486" s="9" t="inlineStr">
        <is>
          <t>cum</t>
        </is>
      </c>
      <c r="D486" s="9" t="inlineStr">
        <is>
          <t>0.47</t>
        </is>
      </c>
      <c r="E486" s="9" t="inlineStr">
        <is>
          <t>1350.00</t>
        </is>
      </c>
      <c r="F486" s="9" t="inlineStr">
        <is>
          <t>634.50</t>
        </is>
      </c>
    </row>
    <row r="487" ht="11.5" customHeight="1">
      <c r="A487" s="9" t="inlineStr">
        <is>
          <t>2203</t>
        </is>
      </c>
      <c r="B487" s="9" t="inlineStr">
        <is>
          <t>Carriage of Coarse sand</t>
        </is>
      </c>
      <c r="C487" s="9" t="inlineStr">
        <is>
          <t>cum</t>
        </is>
      </c>
      <c r="D487" s="9" t="inlineStr">
        <is>
          <t>0.47</t>
        </is>
      </c>
      <c r="E487" s="9" t="inlineStr">
        <is>
          <t>103.77</t>
        </is>
      </c>
      <c r="F487" s="9" t="inlineStr">
        <is>
          <t>48.77</t>
        </is>
      </c>
    </row>
    <row r="488" ht="11.5" customHeight="1">
      <c r="A488" s="9" t="inlineStr">
        <is>
          <t>0367</t>
        </is>
      </c>
      <c r="B488" s="9" t="inlineStr">
        <is>
          <t>Portland Cement (0.15674 cum)</t>
        </is>
      </c>
      <c r="C488" s="9" t="inlineStr">
        <is>
          <t>tonne</t>
        </is>
      </c>
      <c r="D488" s="9" t="inlineStr">
        <is>
          <t>0.22</t>
        </is>
      </c>
      <c r="E488" s="9" t="inlineStr">
        <is>
          <t>4940.00</t>
        </is>
      </c>
      <c r="F488" s="9" t="inlineStr">
        <is>
          <t>1086.80</t>
        </is>
      </c>
    </row>
    <row r="489" ht="11.5" customHeight="1">
      <c r="A489" s="9" t="inlineStr">
        <is>
          <t>2209</t>
        </is>
      </c>
      <c r="B489" s="9" t="inlineStr">
        <is>
          <t>Carriage of Cement</t>
        </is>
      </c>
      <c r="C489" s="9" t="inlineStr">
        <is>
          <t>tonne</t>
        </is>
      </c>
      <c r="D489" s="9" t="inlineStr">
        <is>
          <t>0.22</t>
        </is>
      </c>
      <c r="E489" s="9" t="inlineStr">
        <is>
          <t>92.24</t>
        </is>
      </c>
      <c r="F489" s="9" t="inlineStr">
        <is>
          <t>20.29</t>
        </is>
      </c>
    </row>
    <row r="490" ht="11.5" customHeight="1">
      <c r="A490" s="9" t="inlineStr"/>
      <c r="B490" s="9" t="inlineStr">
        <is>
          <t>LABOUR</t>
        </is>
      </c>
      <c r="C490" s="9" t="inlineStr"/>
      <c r="D490" s="9" t="inlineStr"/>
      <c r="E490" s="9" t="inlineStr"/>
      <c r="F490" s="9" t="inlineStr"/>
    </row>
    <row r="491" ht="11.5" customHeight="1">
      <c r="A491" s="9" t="inlineStr">
        <is>
          <t>0114</t>
        </is>
      </c>
      <c r="B491" s="9" t="inlineStr">
        <is>
          <t>Beldar</t>
        </is>
      </c>
      <c r="C491" s="9" t="inlineStr">
        <is>
          <t>day</t>
        </is>
      </c>
      <c r="D491" s="9" t="inlineStr">
        <is>
          <t>0.90</t>
        </is>
      </c>
      <c r="E491" s="9" t="inlineStr">
        <is>
          <t>558.00</t>
        </is>
      </c>
      <c r="F491" s="9" t="inlineStr">
        <is>
          <t>502.20</t>
        </is>
      </c>
    </row>
    <row r="492" ht="11.5" customHeight="1">
      <c r="A492" s="9" t="inlineStr">
        <is>
          <t>0115</t>
        </is>
      </c>
      <c r="B492" s="9" t="inlineStr">
        <is>
          <t>Coolie</t>
        </is>
      </c>
      <c r="C492" s="9" t="inlineStr">
        <is>
          <t>day</t>
        </is>
      </c>
      <c r="D492" s="9" t="inlineStr">
        <is>
          <t>0.78</t>
        </is>
      </c>
      <c r="E492" s="9" t="inlineStr">
        <is>
          <t>558.00</t>
        </is>
      </c>
      <c r="F492" s="9" t="inlineStr">
        <is>
          <t>435.24</t>
        </is>
      </c>
    </row>
    <row r="493" ht="11.5" customHeight="1">
      <c r="A493" s="9" t="inlineStr">
        <is>
          <t>0101</t>
        </is>
      </c>
      <c r="B493" s="9" t="inlineStr">
        <is>
          <t>Bhisti</t>
        </is>
      </c>
      <c r="C493" s="9" t="inlineStr">
        <is>
          <t>day</t>
        </is>
      </c>
      <c r="D493" s="9" t="inlineStr">
        <is>
          <t>0.70</t>
        </is>
      </c>
      <c r="E493" s="9" t="inlineStr">
        <is>
          <t>617.00</t>
        </is>
      </c>
      <c r="F493" s="9" t="inlineStr">
        <is>
          <t>431.90</t>
        </is>
      </c>
    </row>
    <row r="494" ht="11.5" customHeight="1">
      <c r="A494" s="9" t="inlineStr">
        <is>
          <t>0123</t>
        </is>
      </c>
      <c r="B494" s="9" t="inlineStr">
        <is>
          <t>Mason (brick layer) 1st class</t>
        </is>
      </c>
      <c r="C494" s="9" t="inlineStr">
        <is>
          <t>day</t>
        </is>
      </c>
      <c r="D494" s="9" t="inlineStr">
        <is>
          <t>0.06</t>
        </is>
      </c>
      <c r="E494" s="9" t="inlineStr">
        <is>
          <t>738.00</t>
        </is>
      </c>
      <c r="F494" s="9" t="inlineStr">
        <is>
          <t>44.28</t>
        </is>
      </c>
    </row>
    <row r="495" ht="11.5" customHeight="1">
      <c r="A495" s="9" t="inlineStr">
        <is>
          <t>0124</t>
        </is>
      </c>
      <c r="B495" s="9" t="inlineStr">
        <is>
          <t>Mason (brick layer) 2nd class</t>
        </is>
      </c>
      <c r="C495" s="9" t="inlineStr">
        <is>
          <t>day</t>
        </is>
      </c>
      <c r="D495" s="9" t="inlineStr">
        <is>
          <t>0.06</t>
        </is>
      </c>
      <c r="E495" s="9" t="inlineStr">
        <is>
          <t>679.00</t>
        </is>
      </c>
      <c r="F495" s="9" t="inlineStr">
        <is>
          <t>40.74</t>
        </is>
      </c>
    </row>
    <row r="496" ht="11.5" customHeight="1">
      <c r="A496" s="9" t="inlineStr">
        <is>
          <t>0002</t>
        </is>
      </c>
      <c r="B496" s="9" t="inlineStr">
        <is>
          <t>Hire charges of Concrete Mixer</t>
        </is>
      </c>
      <c r="C496" s="9" t="inlineStr"/>
      <c r="D496" s="9" t="inlineStr"/>
      <c r="E496" s="9" t="inlineStr"/>
      <c r="F496" s="9" t="inlineStr"/>
    </row>
    <row r="497" ht="11.5" customHeight="1">
      <c r="A497" s="9" t="inlineStr"/>
      <c r="B497" s="9" t="inlineStr">
        <is>
          <t>0.25 to 0.40 cum with hooper</t>
        </is>
      </c>
      <c r="C497" s="9" t="inlineStr">
        <is>
          <t>day</t>
        </is>
      </c>
      <c r="D497" s="9" t="inlineStr">
        <is>
          <t>0.07</t>
        </is>
      </c>
      <c r="E497" s="9" t="inlineStr">
        <is>
          <t>800.00</t>
        </is>
      </c>
      <c r="F497" s="9" t="inlineStr">
        <is>
          <t>56.00</t>
        </is>
      </c>
    </row>
    <row r="498" ht="11.5" customHeight="1">
      <c r="A498" s="9" t="inlineStr">
        <is>
          <t>0012</t>
        </is>
      </c>
      <c r="B498" s="9" t="inlineStr">
        <is>
          <t>Vibrator(Needle type 40mm)</t>
        </is>
      </c>
      <c r="C498" s="9" t="inlineStr">
        <is>
          <t>day</t>
        </is>
      </c>
      <c r="D498" s="9" t="inlineStr">
        <is>
          <t>0.07</t>
        </is>
      </c>
      <c r="E498" s="9" t="inlineStr">
        <is>
          <t>370.00</t>
        </is>
      </c>
      <c r="F498" s="9" t="inlineStr">
        <is>
          <t>25.90</t>
        </is>
      </c>
    </row>
    <row r="499" ht="11.5" customHeight="1">
      <c r="A499" s="9" t="inlineStr">
        <is>
          <t>9999</t>
        </is>
      </c>
      <c r="B499" s="9" t="inlineStr">
        <is>
          <t>Scaffolding (17.60x2.5 avg.)</t>
        </is>
      </c>
      <c r="C499" s="9" t="inlineStr">
        <is>
          <t>L.S.</t>
        </is>
      </c>
      <c r="D499" s="9" t="inlineStr">
        <is>
          <t>114.40</t>
        </is>
      </c>
      <c r="E499" s="9" t="inlineStr">
        <is>
          <t>2.00</t>
        </is>
      </c>
      <c r="F499" s="9" t="inlineStr">
        <is>
          <t>228.80</t>
        </is>
      </c>
    </row>
    <row r="500" ht="11.5" customHeight="1">
      <c r="A500" s="9" t="inlineStr">
        <is>
          <t>9999</t>
        </is>
      </c>
      <c r="B500" s="9" t="inlineStr">
        <is>
          <t>Sundries</t>
        </is>
      </c>
      <c r="C500" s="9" t="inlineStr">
        <is>
          <t>L.S.</t>
        </is>
      </c>
      <c r="D500" s="9" t="inlineStr">
        <is>
          <t>13.52</t>
        </is>
      </c>
      <c r="E500" s="9" t="inlineStr">
        <is>
          <t>2.00</t>
        </is>
      </c>
      <c r="F500" s="9" t="inlineStr">
        <is>
          <t>27.04</t>
        </is>
      </c>
    </row>
    <row r="501" ht="11.5" customHeight="1">
      <c r="A501" s="9" t="inlineStr"/>
      <c r="B501" s="9" t="inlineStr">
        <is>
          <t>(Extra labour for lifting material upto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/>
      <c r="B502" s="9" t="inlineStr">
        <is>
          <t>floor V level = 0.75 x 2.5 = 1.88)</t>
        </is>
      </c>
      <c r="C502" s="9" t="inlineStr"/>
      <c r="D502" s="9" t="inlineStr"/>
      <c r="E502" s="9" t="inlineStr"/>
      <c r="F502" s="9" t="inlineStr"/>
    </row>
    <row r="503" ht="11.5" customHeight="1">
      <c r="A503" s="9" t="inlineStr">
        <is>
          <t>0115</t>
        </is>
      </c>
      <c r="B503" s="9" t="inlineStr">
        <is>
          <t>Coolie</t>
        </is>
      </c>
      <c r="C503" s="9" t="inlineStr">
        <is>
          <t>day</t>
        </is>
      </c>
      <c r="D503" s="9" t="inlineStr">
        <is>
          <t>1.88</t>
        </is>
      </c>
      <c r="E503" s="9" t="inlineStr">
        <is>
          <t>558.00</t>
        </is>
      </c>
      <c r="F503" s="9" t="inlineStr">
        <is>
          <t>1049.04</t>
        </is>
      </c>
    </row>
    <row r="504" ht="11.5" customHeight="1">
      <c r="A504" s="9" t="inlineStr"/>
      <c r="B504" s="9" t="inlineStr">
        <is>
          <t>TOTAL</t>
        </is>
      </c>
      <c r="C504" s="9" t="inlineStr"/>
      <c r="D504" s="9" t="inlineStr"/>
      <c r="E504" s="9" t="inlineStr"/>
      <c r="F504" s="9" t="inlineStr">
        <is>
          <t>5998.05 W</t>
        </is>
      </c>
    </row>
    <row r="505" ht="11.5" customHeight="1">
      <c r="A505" s="9" t="inlineStr"/>
      <c r="B505" s="9" t="inlineStr">
        <is>
          <t>Add 1 % Water charges on "W"</t>
        </is>
      </c>
      <c r="C505" s="9" t="inlineStr"/>
      <c r="D505" s="9" t="inlineStr"/>
      <c r="E505" s="9" t="inlineStr"/>
      <c r="F505" s="9" t="inlineStr">
        <is>
          <t>59.98</t>
        </is>
      </c>
    </row>
    <row r="506" ht="11.5" customHeight="1">
      <c r="A506" s="9" t="inlineStr"/>
      <c r="B506" s="9" t="inlineStr">
        <is>
          <t>TOTAL</t>
        </is>
      </c>
      <c r="C506" s="9" t="inlineStr"/>
      <c r="D506" s="9" t="inlineStr"/>
      <c r="E506" s="9" t="inlineStr"/>
      <c r="F506" s="9" t="inlineStr">
        <is>
          <t>6058.03 X</t>
        </is>
      </c>
    </row>
    <row r="507" ht="11.5" customHeight="1">
      <c r="A507" s="9" t="inlineStr"/>
      <c r="B507" s="9" t="inlineStr">
        <is>
          <t>Add GST on "X" (multiplying factor</t>
        </is>
      </c>
      <c r="C507" s="9" t="inlineStr"/>
      <c r="D507" s="9" t="inlineStr"/>
      <c r="E507" s="9" t="inlineStr"/>
      <c r="F507" s="9" t="inlineStr"/>
    </row>
    <row r="508" ht="11.5" customHeight="1">
      <c r="A508" s="9" t="inlineStr"/>
      <c r="B508" s="9" t="inlineStr">
        <is>
          <t>0.1405)</t>
        </is>
      </c>
      <c r="C508" s="9" t="inlineStr"/>
      <c r="D508" s="9" t="inlineStr"/>
      <c r="E508" s="9" t="inlineStr"/>
      <c r="F508" s="9" t="inlineStr">
        <is>
          <t>851.15</t>
        </is>
      </c>
    </row>
    <row r="509" ht="11.5" customHeight="1">
      <c r="A509" s="9" t="inlineStr"/>
      <c r="B509" s="9" t="inlineStr">
        <is>
          <t>TOTAL</t>
        </is>
      </c>
      <c r="C509" s="9" t="inlineStr"/>
      <c r="D509" s="9" t="inlineStr"/>
      <c r="E509" s="9" t="inlineStr"/>
      <c r="F509" s="9" t="inlineStr">
        <is>
          <t>6909.18 Y</t>
        </is>
      </c>
    </row>
    <row r="510" ht="11.5" customHeight="1">
      <c r="A510" s="9" t="inlineStr"/>
      <c r="B510" s="9" t="inlineStr">
        <is>
          <t>Add 15% CPOH on "Y"</t>
        </is>
      </c>
      <c r="C510" s="9" t="inlineStr"/>
      <c r="D510" s="9" t="inlineStr"/>
      <c r="E510" s="9" t="inlineStr"/>
      <c r="F510" s="9" t="inlineStr">
        <is>
          <t>1036.38</t>
        </is>
      </c>
    </row>
    <row r="511" ht="11.5" customHeight="1">
      <c r="A511" s="9" t="inlineStr"/>
      <c r="B511" s="9" t="inlineStr">
        <is>
          <t>TOTAL</t>
        </is>
      </c>
      <c r="C511" s="9" t="inlineStr"/>
      <c r="D511" s="9" t="inlineStr"/>
      <c r="E511" s="9" t="inlineStr"/>
      <c r="F511" s="9" t="inlineStr">
        <is>
          <t>7945.56 Z</t>
        </is>
      </c>
    </row>
    <row r="512" ht="11.5" customHeight="1">
      <c r="A512" s="9" t="inlineStr"/>
      <c r="B512" s="9" t="inlineStr">
        <is>
          <t>Add Cess @ 1% on "Z"</t>
        </is>
      </c>
      <c r="C512" s="9" t="inlineStr"/>
      <c r="D512" s="9" t="inlineStr"/>
      <c r="E512" s="9" t="inlineStr"/>
      <c r="F512" s="9" t="inlineStr">
        <is>
          <t>79.46</t>
        </is>
      </c>
    </row>
    <row r="514" ht="23" customHeight="1">
      <c r="A514" s="9" t="inlineStr">
        <is>
          <t>4.2.8</t>
        </is>
      </c>
      <c r="B514" s="9" t="inlineStr">
        <is>
          <t>1:5:10 (1 cement : 5 coarse sand</t>
        </is>
      </c>
      <c r="C514" s="9" t="inlineStr">
        <is>
          <t>(zone-III)</t>
        </is>
      </c>
      <c r="D514" s="9" t="inlineStr">
        <is>
          <t>: 10 graded</t>
        </is>
      </c>
      <c r="E514" s="9" t="inlineStr">
        <is>
          <t>stone aggregate</t>
        </is>
      </c>
      <c r="F514" s="9" t="inlineStr">
        <is>
          <t>40 mm</t>
        </is>
      </c>
    </row>
    <row r="515" ht="11.5" customHeight="1">
      <c r="A515" s="9" t="inlineStr"/>
      <c r="B515" s="9" t="inlineStr">
        <is>
          <t>nominal size).</t>
        </is>
      </c>
      <c r="C515" s="9" t="inlineStr"/>
      <c r="D515" s="9" t="inlineStr"/>
      <c r="E515" s="9" t="inlineStr"/>
      <c r="F515" s="9" t="inlineStr"/>
    </row>
    <row r="516" ht="11.5" customHeight="1">
      <c r="A516" s="10" t="inlineStr">
        <is>
          <t>Code</t>
        </is>
      </c>
      <c r="B516" s="10" t="inlineStr">
        <is>
          <t>Description</t>
        </is>
      </c>
      <c r="C516" s="10" t="inlineStr">
        <is>
          <t>Unit</t>
        </is>
      </c>
      <c r="D516" s="10" t="inlineStr">
        <is>
          <t>Quantity</t>
        </is>
      </c>
      <c r="E516" s="10" t="inlineStr">
        <is>
          <t>Rate</t>
        </is>
      </c>
      <c r="F516" s="10" t="inlineStr">
        <is>
          <t>Amount</t>
        </is>
      </c>
    </row>
    <row r="517" ht="11.5" customHeight="1">
      <c r="A517" s="9" t="inlineStr"/>
      <c r="B517" s="9" t="inlineStr">
        <is>
          <t>Details of cost for 1 cum.</t>
        </is>
      </c>
      <c r="C517" s="9" t="inlineStr"/>
      <c r="D517" s="9" t="inlineStr"/>
      <c r="E517" s="9" t="inlineStr"/>
      <c r="F517" s="9" t="inlineStr"/>
    </row>
    <row r="518" ht="11.5" customHeight="1">
      <c r="A518" s="9" t="inlineStr"/>
      <c r="B518" s="9" t="inlineStr">
        <is>
          <t>MATERIAL</t>
        </is>
      </c>
      <c r="C518" s="9" t="inlineStr"/>
      <c r="D518" s="9" t="inlineStr"/>
      <c r="E518" s="9" t="inlineStr"/>
      <c r="F518" s="9" t="inlineStr"/>
    </row>
    <row r="519" ht="11.5" customHeight="1">
      <c r="A519" s="9" t="inlineStr">
        <is>
          <t>0293</t>
        </is>
      </c>
      <c r="B519" s="9" t="inlineStr">
        <is>
          <t>Stone Aggregate (Single size) :</t>
        </is>
      </c>
      <c r="C519" s="9" t="inlineStr"/>
      <c r="D519" s="9" t="inlineStr"/>
      <c r="E519" s="9" t="inlineStr"/>
      <c r="F519" s="9" t="inlineStr"/>
    </row>
    <row r="520" ht="11.5" customHeight="1">
      <c r="A520" s="9" t="inlineStr"/>
      <c r="B520" s="9" t="inlineStr">
        <is>
          <t>40 mm nominal size</t>
        </is>
      </c>
      <c r="C520" s="9" t="inlineStr">
        <is>
          <t>cum</t>
        </is>
      </c>
      <c r="D520" s="9" t="inlineStr">
        <is>
          <t>0.65</t>
        </is>
      </c>
      <c r="E520" s="9" t="inlineStr">
        <is>
          <t>1300.00</t>
        </is>
      </c>
      <c r="F520" s="9" t="inlineStr">
        <is>
          <t>845.00</t>
        </is>
      </c>
    </row>
    <row r="521" ht="11.5" customHeight="1">
      <c r="A521" s="9" t="inlineStr">
        <is>
          <t>0295</t>
        </is>
      </c>
      <c r="B521" s="9" t="inlineStr">
        <is>
          <t>Stone Aggregate (Single size) :</t>
        </is>
      </c>
      <c r="C521" s="9" t="inlineStr"/>
      <c r="D521" s="9" t="inlineStr"/>
      <c r="E521" s="9" t="inlineStr"/>
      <c r="F521" s="9" t="inlineStr"/>
    </row>
    <row r="522" ht="11.5" customHeight="1">
      <c r="A522" s="9" t="inlineStr"/>
      <c r="B522" s="9" t="inlineStr">
        <is>
          <t>20 mm nominal size</t>
        </is>
      </c>
      <c r="C522" s="9" t="inlineStr">
        <is>
          <t>cum</t>
        </is>
      </c>
      <c r="D522" s="9" t="inlineStr">
        <is>
          <t>0.24</t>
        </is>
      </c>
      <c r="E522" s="9" t="inlineStr">
        <is>
          <t>1350.00</t>
        </is>
      </c>
      <c r="F522" s="9" t="inlineStr">
        <is>
          <t>324.00</t>
        </is>
      </c>
    </row>
    <row r="523" ht="11.5" customHeight="1">
      <c r="A523" s="9" t="inlineStr">
        <is>
          <t>2206</t>
        </is>
      </c>
      <c r="B523" s="9" t="inlineStr">
        <is>
          <t>Carriage of Stone aggregate 40 mm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/>
      <c r="B524" s="9" t="inlineStr">
        <is>
          <t>nominal size and above</t>
        </is>
      </c>
      <c r="C524" s="9" t="inlineStr">
        <is>
          <t>cum</t>
        </is>
      </c>
      <c r="D524" s="9" t="inlineStr">
        <is>
          <t>0.65</t>
        </is>
      </c>
      <c r="E524" s="9" t="inlineStr">
        <is>
          <t>112.79</t>
        </is>
      </c>
      <c r="F524" s="9" t="inlineStr">
        <is>
          <t>73.31</t>
        </is>
      </c>
    </row>
    <row r="525" ht="11.5" customHeight="1">
      <c r="A525" s="9" t="inlineStr">
        <is>
          <t>2202</t>
        </is>
      </c>
      <c r="B525" s="9" t="inlineStr">
        <is>
          <t>Carriage of Stone aggregate below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40 mm nominal size</t>
        </is>
      </c>
      <c r="C526" s="9" t="inlineStr">
        <is>
          <t>cum</t>
        </is>
      </c>
      <c r="D526" s="9" t="inlineStr">
        <is>
          <t>0.24</t>
        </is>
      </c>
      <c r="E526" s="9" t="inlineStr">
        <is>
          <t>103.77</t>
        </is>
      </c>
      <c r="F526" s="9" t="inlineStr">
        <is>
          <t>24.90</t>
        </is>
      </c>
    </row>
    <row r="527" ht="11.5" customHeight="1">
      <c r="A527" s="9" t="inlineStr">
        <is>
          <t>0982</t>
        </is>
      </c>
      <c r="B527" s="9" t="inlineStr">
        <is>
          <t>Coarse sand (zone III)</t>
        </is>
      </c>
      <c r="C527" s="9" t="inlineStr">
        <is>
          <t>cum</t>
        </is>
      </c>
      <c r="D527" s="9" t="inlineStr">
        <is>
          <t>0.47</t>
        </is>
      </c>
      <c r="E527" s="9" t="inlineStr">
        <is>
          <t>1350.00</t>
        </is>
      </c>
      <c r="F527" s="9" t="inlineStr">
        <is>
          <t>634.50</t>
        </is>
      </c>
    </row>
    <row r="528" ht="11.5" customHeight="1">
      <c r="A528" s="9" t="inlineStr">
        <is>
          <t>2203</t>
        </is>
      </c>
      <c r="B528" s="9" t="inlineStr">
        <is>
          <t>Carriage of Coarse sand</t>
        </is>
      </c>
      <c r="C528" s="9" t="inlineStr">
        <is>
          <t>cum</t>
        </is>
      </c>
      <c r="D528" s="9" t="inlineStr">
        <is>
          <t>0.47</t>
        </is>
      </c>
      <c r="E528" s="9" t="inlineStr">
        <is>
          <t>103.77</t>
        </is>
      </c>
      <c r="F528" s="9" t="inlineStr">
        <is>
          <t>48.77</t>
        </is>
      </c>
    </row>
    <row r="529" ht="11.5" customHeight="1">
      <c r="A529" s="9" t="inlineStr">
        <is>
          <t>0367</t>
        </is>
      </c>
      <c r="B529" s="9" t="inlineStr">
        <is>
          <t>Portland Cement</t>
        </is>
      </c>
      <c r="C529" s="9" t="inlineStr">
        <is>
          <t>tonne</t>
        </is>
      </c>
      <c r="D529" s="9" t="inlineStr">
        <is>
          <t>0.13</t>
        </is>
      </c>
      <c r="E529" s="9" t="inlineStr">
        <is>
          <t>4940.00</t>
        </is>
      </c>
      <c r="F529" s="9" t="inlineStr">
        <is>
          <t>642.20</t>
        </is>
      </c>
    </row>
    <row r="530" ht="11.5" customHeight="1">
      <c r="A530" s="9" t="inlineStr">
        <is>
          <t>2209</t>
        </is>
      </c>
      <c r="B530" s="9" t="inlineStr">
        <is>
          <t>Carriage of Cement</t>
        </is>
      </c>
      <c r="C530" s="9" t="inlineStr">
        <is>
          <t>tonne</t>
        </is>
      </c>
      <c r="D530" s="9" t="inlineStr">
        <is>
          <t>0.13</t>
        </is>
      </c>
      <c r="E530" s="9" t="inlineStr">
        <is>
          <t>92.24</t>
        </is>
      </c>
      <c r="F530" s="9" t="inlineStr">
        <is>
          <t>11.99</t>
        </is>
      </c>
    </row>
    <row r="531" ht="11.5" customHeight="1">
      <c r="A531" s="9" t="inlineStr"/>
      <c r="B531" s="9" t="inlineStr">
        <is>
          <t>LABOUR</t>
        </is>
      </c>
      <c r="C531" s="9" t="inlineStr"/>
      <c r="D531" s="9" t="inlineStr"/>
      <c r="E531" s="9" t="inlineStr"/>
      <c r="F531" s="9" t="inlineStr"/>
    </row>
    <row r="532" ht="11.5" customHeight="1">
      <c r="A532" s="9" t="inlineStr">
        <is>
          <t>0114</t>
        </is>
      </c>
      <c r="B532" s="9" t="inlineStr">
        <is>
          <t>Beldar</t>
        </is>
      </c>
      <c r="C532" s="9" t="inlineStr">
        <is>
          <t>day</t>
        </is>
      </c>
      <c r="D532" s="9" t="inlineStr">
        <is>
          <t>0.90</t>
        </is>
      </c>
      <c r="E532" s="9" t="inlineStr">
        <is>
          <t>558.00</t>
        </is>
      </c>
      <c r="F532" s="9" t="inlineStr">
        <is>
          <t>502.20</t>
        </is>
      </c>
    </row>
    <row r="533" ht="11.5" customHeight="1">
      <c r="A533" s="9" t="inlineStr">
        <is>
          <t>0115</t>
        </is>
      </c>
      <c r="B533" s="9" t="inlineStr">
        <is>
          <t>Coolie</t>
        </is>
      </c>
      <c r="C533" s="9" t="inlineStr">
        <is>
          <t>day</t>
        </is>
      </c>
      <c r="D533" s="9" t="inlineStr">
        <is>
          <t>0.78</t>
        </is>
      </c>
      <c r="E533" s="9" t="inlineStr">
        <is>
          <t>558.00</t>
        </is>
      </c>
      <c r="F533" s="9" t="inlineStr">
        <is>
          <t>435.24</t>
        </is>
      </c>
    </row>
    <row r="534" ht="11.5" customHeight="1">
      <c r="A534" s="9" t="inlineStr">
        <is>
          <t>0101</t>
        </is>
      </c>
      <c r="B534" s="9" t="inlineStr">
        <is>
          <t>Bhisti</t>
        </is>
      </c>
      <c r="C534" s="9" t="inlineStr">
        <is>
          <t>day</t>
        </is>
      </c>
      <c r="D534" s="9" t="inlineStr">
        <is>
          <t>0.70</t>
        </is>
      </c>
      <c r="E534" s="9" t="inlineStr">
        <is>
          <t>617.00</t>
        </is>
      </c>
      <c r="F534" s="9" t="inlineStr">
        <is>
          <t>431.90</t>
        </is>
      </c>
    </row>
    <row r="535" ht="11.5" customHeight="1">
      <c r="A535" s="9" t="inlineStr">
        <is>
          <t>0123</t>
        </is>
      </c>
      <c r="B535" s="9" t="inlineStr">
        <is>
          <t>Mason (brick layer) 1st class</t>
        </is>
      </c>
      <c r="C535" s="9" t="inlineStr">
        <is>
          <t>day</t>
        </is>
      </c>
      <c r="D535" s="9" t="inlineStr">
        <is>
          <t>0.10</t>
        </is>
      </c>
      <c r="E535" s="9" t="inlineStr">
        <is>
          <t>738.00</t>
        </is>
      </c>
      <c r="F535" s="9" t="inlineStr">
        <is>
          <t>73.80</t>
        </is>
      </c>
    </row>
    <row r="536" ht="11.5" customHeight="1">
      <c r="A536" s="9" t="inlineStr">
        <is>
          <t>0002</t>
        </is>
      </c>
      <c r="B536" s="9" t="inlineStr">
        <is>
          <t>Hire charges of Concrete Mixer</t>
        </is>
      </c>
      <c r="C536" s="9" t="inlineStr"/>
      <c r="D536" s="9" t="inlineStr"/>
      <c r="E536" s="9" t="inlineStr"/>
      <c r="F536" s="9" t="inlineStr"/>
    </row>
    <row r="537" ht="11.5" customHeight="1">
      <c r="A537" s="9" t="inlineStr"/>
      <c r="B537" s="9" t="inlineStr">
        <is>
          <t>0.25 to 0.40 cum with hooper</t>
        </is>
      </c>
      <c r="C537" s="9" t="inlineStr">
        <is>
          <t>day</t>
        </is>
      </c>
      <c r="D537" s="9" t="inlineStr">
        <is>
          <t>0.07</t>
        </is>
      </c>
      <c r="E537" s="9" t="inlineStr">
        <is>
          <t>800.00</t>
        </is>
      </c>
      <c r="F537" s="9" t="inlineStr">
        <is>
          <t>56.00</t>
        </is>
      </c>
    </row>
    <row r="538" ht="11.5" customHeight="1">
      <c r="A538" s="9" t="inlineStr">
        <is>
          <t>0012</t>
        </is>
      </c>
      <c r="B538" s="9" t="inlineStr">
        <is>
          <t>Vibrator(Needle type 40mm)</t>
        </is>
      </c>
      <c r="C538" s="9" t="inlineStr">
        <is>
          <t>day</t>
        </is>
      </c>
      <c r="D538" s="9" t="inlineStr">
        <is>
          <t>0.07</t>
        </is>
      </c>
      <c r="E538" s="9" t="inlineStr">
        <is>
          <t>370.00</t>
        </is>
      </c>
      <c r="F538" s="9" t="inlineStr">
        <is>
          <t>25.90</t>
        </is>
      </c>
    </row>
    <row r="539" ht="11.5" customHeight="1">
      <c r="A539" s="9" t="inlineStr">
        <is>
          <t>9999</t>
        </is>
      </c>
      <c r="B539" s="9" t="inlineStr">
        <is>
          <t>Scaffolding</t>
        </is>
      </c>
      <c r="C539" s="9" t="inlineStr">
        <is>
          <t>L.S.</t>
        </is>
      </c>
      <c r="D539" s="9" t="inlineStr">
        <is>
          <t>114.40</t>
        </is>
      </c>
      <c r="E539" s="9" t="inlineStr">
        <is>
          <t>2.00</t>
        </is>
      </c>
      <c r="F539" s="9" t="inlineStr">
        <is>
          <t>228.80</t>
        </is>
      </c>
    </row>
    <row r="540" ht="11.5" customHeight="1">
      <c r="A540" s="9" t="inlineStr">
        <is>
          <t>9999</t>
        </is>
      </c>
      <c r="B540" s="9" t="inlineStr">
        <is>
          <t>Sundries</t>
        </is>
      </c>
      <c r="C540" s="9" t="inlineStr">
        <is>
          <t>L.S.</t>
        </is>
      </c>
      <c r="D540" s="9" t="inlineStr">
        <is>
          <t>14.30</t>
        </is>
      </c>
      <c r="E540" s="9" t="inlineStr">
        <is>
          <t>2.00</t>
        </is>
      </c>
      <c r="F540" s="9" t="inlineStr">
        <is>
          <t>28.60</t>
        </is>
      </c>
    </row>
    <row r="541" ht="11.5" customHeight="1">
      <c r="A541" s="9" t="inlineStr"/>
      <c r="B541" s="9" t="inlineStr">
        <is>
          <t>(Extra labour for lifting material upto</t>
        </is>
      </c>
      <c r="C541" s="9" t="inlineStr"/>
      <c r="D541" s="9" t="inlineStr"/>
      <c r="E541" s="9" t="inlineStr"/>
      <c r="F541" s="9" t="inlineStr"/>
    </row>
    <row r="542" ht="11.5" customHeight="1">
      <c r="A542" s="9" t="inlineStr"/>
      <c r="B542" s="9" t="inlineStr">
        <is>
          <t>floor V level = 0.75 x 2.5 = 1.88)</t>
        </is>
      </c>
      <c r="C542" s="9" t="inlineStr"/>
      <c r="D542" s="9" t="inlineStr"/>
      <c r="E542" s="9" t="inlineStr"/>
      <c r="F542" s="9" t="inlineStr"/>
    </row>
    <row r="543" ht="11.5" customHeight="1">
      <c r="A543" s="9" t="inlineStr">
        <is>
          <t>0115</t>
        </is>
      </c>
      <c r="B543" s="9" t="inlineStr">
        <is>
          <t>Coolie</t>
        </is>
      </c>
      <c r="C543" s="9" t="inlineStr">
        <is>
          <t>day</t>
        </is>
      </c>
      <c r="D543" s="9" t="inlineStr">
        <is>
          <t>1.88</t>
        </is>
      </c>
      <c r="E543" s="9" t="inlineStr">
        <is>
          <t>558.00</t>
        </is>
      </c>
      <c r="F543" s="9" t="inlineStr">
        <is>
          <t>1049.04</t>
        </is>
      </c>
    </row>
    <row r="544" ht="11.5" customHeight="1">
      <c r="A544" s="9" t="inlineStr"/>
      <c r="B544" s="9" t="inlineStr">
        <is>
          <t>TOTAL</t>
        </is>
      </c>
      <c r="C544" s="9" t="inlineStr"/>
      <c r="D544" s="9" t="inlineStr"/>
      <c r="E544" s="9" t="inlineStr"/>
      <c r="F544" s="9" t="inlineStr">
        <is>
          <t>5436.16 W</t>
        </is>
      </c>
    </row>
    <row r="545" ht="11.5" customHeight="1">
      <c r="A545" s="9" t="inlineStr"/>
      <c r="B545" s="9" t="inlineStr">
        <is>
          <t>Add 1 % Water charges on "W"</t>
        </is>
      </c>
      <c r="C545" s="9" t="inlineStr"/>
      <c r="D545" s="9" t="inlineStr"/>
      <c r="E545" s="9" t="inlineStr"/>
      <c r="F545" s="9" t="inlineStr">
        <is>
          <t>54.36</t>
        </is>
      </c>
    </row>
    <row r="546" ht="11.5" customHeight="1">
      <c r="A546" s="9" t="inlineStr"/>
      <c r="B546" s="9" t="inlineStr">
        <is>
          <t>TOTAL</t>
        </is>
      </c>
      <c r="C546" s="9" t="inlineStr"/>
      <c r="D546" s="9" t="inlineStr"/>
      <c r="E546" s="9" t="inlineStr"/>
      <c r="F546" s="9" t="inlineStr">
        <is>
          <t>5490.52 X</t>
        </is>
      </c>
    </row>
    <row r="547" ht="11.5" customHeight="1">
      <c r="A547" s="9" t="inlineStr"/>
      <c r="B547" s="9" t="inlineStr">
        <is>
          <t>Add GST on "X" (multiplying factor</t>
        </is>
      </c>
      <c r="C547" s="9" t="inlineStr"/>
      <c r="D547" s="9" t="inlineStr"/>
      <c r="E547" s="9" t="inlineStr"/>
      <c r="F547" s="9" t="inlineStr"/>
    </row>
    <row r="548" ht="11.5" customHeight="1">
      <c r="A548" s="9" t="inlineStr"/>
      <c r="B548" s="9" t="inlineStr">
        <is>
          <t>0.1405)</t>
        </is>
      </c>
      <c r="C548" s="9" t="inlineStr"/>
      <c r="D548" s="9" t="inlineStr"/>
      <c r="E548" s="9" t="inlineStr"/>
      <c r="F548" s="9" t="inlineStr">
        <is>
          <t>771.42</t>
        </is>
      </c>
    </row>
    <row r="549" ht="11.5" customHeight="1">
      <c r="A549" s="9" t="inlineStr"/>
      <c r="B549" s="9" t="inlineStr">
        <is>
          <t>TOTAL</t>
        </is>
      </c>
      <c r="C549" s="9" t="inlineStr"/>
      <c r="D549" s="9" t="inlineStr"/>
      <c r="E549" s="9" t="inlineStr"/>
      <c r="F549" s="9" t="inlineStr">
        <is>
          <t>6261.94 Y</t>
        </is>
      </c>
    </row>
    <row r="550" ht="11.5" customHeight="1">
      <c r="A550" s="9" t="inlineStr"/>
      <c r="B550" s="9" t="inlineStr">
        <is>
          <t>Add 15% CPOH on "Y"</t>
        </is>
      </c>
      <c r="C550" s="9" t="inlineStr"/>
      <c r="D550" s="9" t="inlineStr"/>
      <c r="E550" s="9" t="inlineStr"/>
      <c r="F550" s="9" t="inlineStr">
        <is>
          <t>939.29</t>
        </is>
      </c>
    </row>
    <row r="551" ht="11.5" customHeight="1">
      <c r="A551" s="9" t="inlineStr"/>
      <c r="B551" s="9" t="inlineStr">
        <is>
          <t>TOTAL</t>
        </is>
      </c>
      <c r="C551" s="9" t="inlineStr"/>
      <c r="D551" s="9" t="inlineStr"/>
      <c r="E551" s="9" t="inlineStr"/>
      <c r="F551" s="9" t="inlineStr">
        <is>
          <t>7201.23 Z</t>
        </is>
      </c>
    </row>
    <row r="552" ht="11.5" customHeight="1">
      <c r="A552" s="9" t="inlineStr"/>
      <c r="B552" s="9" t="inlineStr">
        <is>
          <t>Add Cess @ 1% on "Z"</t>
        </is>
      </c>
      <c r="C552" s="9" t="inlineStr"/>
      <c r="D552" s="9" t="inlineStr"/>
      <c r="E552" s="9" t="inlineStr"/>
      <c r="F552" s="9" t="inlineStr">
        <is>
          <t>72.01</t>
        </is>
      </c>
    </row>
    <row r="553" ht="11.5" customHeight="1">
      <c r="A553" s="9" t="inlineStr"/>
      <c r="B553" s="9" t="inlineStr">
        <is>
          <t>Cost of 1 cum.</t>
        </is>
      </c>
      <c r="C553" s="9" t="inlineStr"/>
      <c r="D553" s="9" t="inlineStr"/>
      <c r="E553" s="9" t="inlineStr"/>
      <c r="F553" s="9" t="inlineStr">
        <is>
          <t>7273.25</t>
        </is>
      </c>
    </row>
    <row r="554" ht="11.5" customHeight="1">
      <c r="A554" s="9" t="inlineStr"/>
      <c r="B554" s="9" t="inlineStr">
        <is>
          <t>Say</t>
        </is>
      </c>
      <c r="C554" s="9" t="inlineStr"/>
      <c r="D554" s="9" t="inlineStr"/>
      <c r="E554" s="9" t="inlineStr"/>
      <c r="F554" s="9" t="inlineStr">
        <is>
          <t>7273.25</t>
        </is>
      </c>
    </row>
    <row r="555" ht="11.5" customHeight="1">
      <c r="A555" s="9" t="inlineStr">
        <is>
          <t>4.3</t>
        </is>
      </c>
      <c r="B555" s="9" t="inlineStr">
        <is>
          <t>Centering and shuttering including</t>
        </is>
      </c>
      <c r="C555" s="9" t="inlineStr">
        <is>
          <t>strutting,</t>
        </is>
      </c>
      <c r="D555" s="9" t="inlineStr">
        <is>
          <t>propping</t>
        </is>
      </c>
      <c r="E555" s="9" t="inlineStr">
        <is>
          <t>etc. and</t>
        </is>
      </c>
      <c r="F555" s="9" t="inlineStr">
        <is>
          <t>removal of form</t>
        </is>
      </c>
    </row>
    <row r="556" ht="11.5" customHeight="1">
      <c r="A556" s="9" t="inlineStr"/>
      <c r="B556" s="9" t="inlineStr">
        <is>
          <t>work for :</t>
        </is>
      </c>
      <c r="C556" s="9" t="inlineStr"/>
      <c r="D556" s="9" t="inlineStr"/>
      <c r="E556" s="9" t="inlineStr"/>
      <c r="F556" s="9" t="inlineStr"/>
    </row>
    <row r="557" ht="11.5" customHeight="1">
      <c r="A557" s="9" t="inlineStr">
        <is>
          <t>4.3.1</t>
        </is>
      </c>
      <c r="B557" s="9" t="inlineStr">
        <is>
          <t>Foundations, footings, bases for</t>
        </is>
      </c>
      <c r="C557" s="9" t="inlineStr">
        <is>
          <t>columns</t>
        </is>
      </c>
      <c r="D557" s="9" t="inlineStr"/>
      <c r="E557" s="9" t="inlineStr"/>
      <c r="F557" s="9" t="inlineStr"/>
    </row>
    <row r="558" ht="11.5" customHeight="1">
      <c r="A558" s="10" t="inlineStr">
        <is>
          <t>Code</t>
        </is>
      </c>
      <c r="B558" s="10" t="inlineStr">
        <is>
          <t>Description</t>
        </is>
      </c>
      <c r="C558" s="10" t="inlineStr">
        <is>
          <t>Unit</t>
        </is>
      </c>
      <c r="D558" s="10" t="inlineStr">
        <is>
          <t>Quantity</t>
        </is>
      </c>
      <c r="E558" s="10" t="inlineStr">
        <is>
          <t>Rate</t>
        </is>
      </c>
      <c r="F558" s="10" t="inlineStr">
        <is>
          <t>Amount</t>
        </is>
      </c>
    </row>
    <row r="559" ht="11.5" customHeight="1">
      <c r="A559" s="9" t="inlineStr"/>
      <c r="B559" s="9" t="inlineStr">
        <is>
          <t>Details of cost for footing size</t>
        </is>
      </c>
      <c r="C559" s="9" t="inlineStr"/>
      <c r="D559" s="9" t="inlineStr"/>
      <c r="E559" s="9" t="inlineStr"/>
      <c r="F559" s="9" t="inlineStr"/>
    </row>
    <row r="560" ht="11.5" customHeight="1">
      <c r="A560" s="9" t="inlineStr"/>
      <c r="B560" s="9" t="inlineStr">
        <is>
          <t>2.7mx2.7mx1.00m</t>
        </is>
      </c>
      <c r="C560" s="9" t="inlineStr"/>
      <c r="D560" s="9" t="inlineStr"/>
      <c r="E560" s="9" t="inlineStr"/>
      <c r="F560" s="9" t="inlineStr"/>
    </row>
    <row r="561" ht="11.5" customHeight="1">
      <c r="A561" s="9" t="inlineStr"/>
      <c r="B561" s="9" t="inlineStr">
        <is>
          <t>Contact area = 10.8 sqm.</t>
        </is>
      </c>
      <c r="C561" s="9" t="inlineStr"/>
      <c r="D561" s="9" t="inlineStr"/>
      <c r="E561" s="9" t="inlineStr"/>
      <c r="F561" s="9" t="inlineStr"/>
    </row>
    <row r="562" ht="11.5" customHeight="1">
      <c r="A562" s="9" t="inlineStr"/>
      <c r="B562" s="9" t="inlineStr">
        <is>
          <t>MATERIAL</t>
        </is>
      </c>
      <c r="C562" s="9" t="inlineStr"/>
      <c r="D562" s="9" t="inlineStr"/>
      <c r="E562" s="9" t="inlineStr"/>
      <c r="F562" s="9" t="inlineStr"/>
    </row>
    <row r="564" ht="11.5" customHeight="1">
      <c r="A564" s="10" t="inlineStr">
        <is>
          <t>Code</t>
        </is>
      </c>
      <c r="B564" s="10" t="inlineStr">
        <is>
          <t>Description</t>
        </is>
      </c>
      <c r="C564" s="10" t="inlineStr">
        <is>
          <t>Unit</t>
        </is>
      </c>
      <c r="D564" s="10" t="inlineStr">
        <is>
          <t>Quantity</t>
        </is>
      </c>
      <c r="E564" s="10" t="inlineStr">
        <is>
          <t>Rate</t>
        </is>
      </c>
      <c r="F564" s="10" t="inlineStr">
        <is>
          <t>Amount</t>
        </is>
      </c>
    </row>
    <row r="565" ht="11.5" customHeight="1">
      <c r="A565" s="9" t="inlineStr"/>
      <c r="B565" s="9" t="inlineStr">
        <is>
          <t>40 times, Adding for maintenance @</t>
        </is>
      </c>
      <c r="C565" s="9" t="inlineStr"/>
      <c r="D565" s="9" t="inlineStr"/>
      <c r="E565" s="9" t="inlineStr"/>
      <c r="F565" s="9" t="inlineStr"/>
    </row>
    <row r="566" ht="11.5" customHeight="1">
      <c r="A566" s="9" t="inlineStr"/>
      <c r="B566" s="9" t="inlineStr">
        <is>
          <t>10% of cost, Taking salvage value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/>
      <c r="B567" s="9" t="inlineStr">
        <is>
          <t>after full use of material @ 25% of</t>
        </is>
      </c>
      <c r="C567" s="9" t="inlineStr"/>
      <c r="D567" s="9" t="inlineStr"/>
      <c r="E567" s="9" t="inlineStr"/>
      <c r="F567" s="9" t="inlineStr"/>
    </row>
    <row r="568" ht="11.5" customHeight="1">
      <c r="A568" s="9" t="inlineStr"/>
      <c r="B568" s="9" t="inlineStr">
        <is>
          <t>cost</t>
        </is>
      </c>
      <c r="C568" s="9" t="inlineStr"/>
      <c r="D568" s="9" t="inlineStr"/>
      <c r="E568" s="9" t="inlineStr"/>
      <c r="F568" s="9" t="inlineStr"/>
    </row>
    <row r="569" ht="11.5" customHeight="1">
      <c r="A569" s="9" t="inlineStr">
        <is>
          <t>7319</t>
        </is>
      </c>
      <c r="B569" s="9" t="inlineStr">
        <is>
          <t>Wall form panel 1250x500 mm</t>
        </is>
      </c>
      <c r="C569" s="9" t="inlineStr">
        <is>
          <t>each</t>
        </is>
      </c>
      <c r="D569" s="9" t="inlineStr">
        <is>
          <t>0.34</t>
        </is>
      </c>
      <c r="E569" s="9" t="inlineStr">
        <is>
          <t>860.00</t>
        </is>
      </c>
      <c r="F569" s="9" t="inlineStr">
        <is>
          <t>292.40</t>
        </is>
      </c>
    </row>
    <row r="570" ht="11.5" customHeight="1">
      <c r="A570" s="9" t="inlineStr"/>
      <c r="B570" s="9" t="inlineStr">
        <is>
          <t>Qty taken for cost of using once =</t>
        </is>
      </c>
      <c r="C570" s="9" t="inlineStr"/>
      <c r="D570" s="9" t="inlineStr"/>
      <c r="E570" s="9" t="inlineStr"/>
      <c r="F570" s="9" t="inlineStr"/>
    </row>
    <row r="571" ht="11.5" customHeight="1">
      <c r="A571" s="9" t="inlineStr"/>
      <c r="B571" s="9" t="inlineStr">
        <is>
          <t>16x0.85/40 = 0.34</t>
        </is>
      </c>
      <c r="C571" s="9" t="inlineStr"/>
      <c r="D571" s="9" t="inlineStr"/>
      <c r="E571" s="9" t="inlineStr"/>
      <c r="F571" s="9" t="inlineStr"/>
    </row>
    <row r="572" ht="11.5" customHeight="1">
      <c r="A572" s="9" t="inlineStr">
        <is>
          <t>7326</t>
        </is>
      </c>
      <c r="B572" s="9" t="inlineStr">
        <is>
          <t>Corner angle 45x45x5 mm 1.50 m long</t>
        </is>
      </c>
      <c r="C572" s="9" t="inlineStr">
        <is>
          <t>each</t>
        </is>
      </c>
      <c r="D572" s="9" t="inlineStr">
        <is>
          <t>0.085</t>
        </is>
      </c>
      <c r="E572" s="9" t="inlineStr">
        <is>
          <t>240.00</t>
        </is>
      </c>
      <c r="F572" s="9" t="inlineStr">
        <is>
          <t>20.40</t>
        </is>
      </c>
    </row>
    <row r="573" ht="11.5" customHeight="1">
      <c r="A573" s="9" t="inlineStr"/>
      <c r="B573" s="9" t="inlineStr">
        <is>
          <t>Qty taken for cost of using once =</t>
        </is>
      </c>
      <c r="C573" s="9" t="inlineStr"/>
      <c r="D573" s="9" t="inlineStr"/>
      <c r="E573" s="9" t="inlineStr"/>
      <c r="F573" s="9" t="inlineStr"/>
    </row>
    <row r="574" ht="11.5" customHeight="1">
      <c r="A574" s="9" t="inlineStr"/>
      <c r="B574" s="9" t="inlineStr">
        <is>
          <t>4x0.85/40 = 0.085</t>
        </is>
      </c>
      <c r="C574" s="9" t="inlineStr"/>
      <c r="D574" s="9" t="inlineStr"/>
      <c r="E574" s="9" t="inlineStr"/>
      <c r="F574" s="9" t="inlineStr"/>
    </row>
    <row r="575" ht="11.5" customHeight="1">
      <c r="A575" s="9" t="inlineStr">
        <is>
          <t>7327</t>
        </is>
      </c>
      <c r="B575" s="9" t="inlineStr">
        <is>
          <t>100 mm channel shoulder 2.5 m long</t>
        </is>
      </c>
      <c r="C575" s="9" t="inlineStr">
        <is>
          <t>each</t>
        </is>
      </c>
      <c r="D575" s="9" t="inlineStr">
        <is>
          <t>0.17</t>
        </is>
      </c>
      <c r="E575" s="9" t="inlineStr">
        <is>
          <t>910.00</t>
        </is>
      </c>
      <c r="F575" s="9" t="inlineStr">
        <is>
          <t>154.70</t>
        </is>
      </c>
    </row>
    <row r="576" ht="11.5" customHeight="1">
      <c r="A576" s="9" t="inlineStr"/>
      <c r="B576" s="9" t="inlineStr">
        <is>
          <t>Qty taken for cost of using once =</t>
        </is>
      </c>
      <c r="C576" s="9" t="inlineStr"/>
      <c r="D576" s="9" t="inlineStr"/>
      <c r="E576" s="9" t="inlineStr"/>
      <c r="F576" s="9" t="inlineStr"/>
    </row>
    <row r="577" ht="11.5" customHeight="1">
      <c r="A577" s="9" t="inlineStr"/>
      <c r="B577" s="9" t="inlineStr">
        <is>
          <t>8x0.85/40= 0.17</t>
        </is>
      </c>
      <c r="C577" s="9" t="inlineStr"/>
      <c r="D577" s="9" t="inlineStr"/>
      <c r="E577" s="9" t="inlineStr"/>
      <c r="F577" s="9" t="inlineStr"/>
    </row>
    <row r="578" ht="11.5" customHeight="1">
      <c r="A578" s="9" t="inlineStr">
        <is>
          <t>7328</t>
        </is>
      </c>
      <c r="B578" s="9" t="inlineStr">
        <is>
          <t>Double clip ( bridge clip)</t>
        </is>
      </c>
      <c r="C578" s="9" t="inlineStr">
        <is>
          <t>each</t>
        </is>
      </c>
      <c r="D578" s="9" t="inlineStr">
        <is>
          <t>0.34</t>
        </is>
      </c>
      <c r="E578" s="9" t="inlineStr">
        <is>
          <t>76.00</t>
        </is>
      </c>
      <c r="F578" s="9" t="inlineStr">
        <is>
          <t>25.84</t>
        </is>
      </c>
    </row>
    <row r="579" ht="11.5" customHeight="1">
      <c r="A579" s="9" t="inlineStr"/>
      <c r="B579" s="9" t="inlineStr">
        <is>
          <t>Qty taken for cost of using once =</t>
        </is>
      </c>
      <c r="C579" s="9" t="inlineStr"/>
      <c r="D579" s="9" t="inlineStr"/>
      <c r="E579" s="9" t="inlineStr"/>
      <c r="F579" s="9" t="inlineStr"/>
    </row>
    <row r="580" ht="11.5" customHeight="1">
      <c r="A580" s="9" t="inlineStr"/>
      <c r="B580" s="9" t="inlineStr">
        <is>
          <t>16x0.85/40 = 0.34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>
        <is>
          <t>7329</t>
        </is>
      </c>
      <c r="B581" s="9" t="inlineStr">
        <is>
          <t>Single clip</t>
        </is>
      </c>
      <c r="C581" s="9" t="inlineStr">
        <is>
          <t>each</t>
        </is>
      </c>
      <c r="D581" s="9" t="inlineStr">
        <is>
          <t>0.17</t>
        </is>
      </c>
      <c r="E581" s="9" t="inlineStr">
        <is>
          <t>59.00</t>
        </is>
      </c>
      <c r="F581" s="9" t="inlineStr">
        <is>
          <t>10.03</t>
        </is>
      </c>
    </row>
    <row r="582" ht="11.5" customHeight="1">
      <c r="A582" s="9" t="inlineStr"/>
      <c r="B582" s="9" t="inlineStr">
        <is>
          <t>Qty taken for cost of using once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/>
      <c r="B583" s="9">
        <f>8x0.85/40 = 0.17</f>
        <v/>
      </c>
      <c r="C583" s="9" t="inlineStr"/>
      <c r="D583" s="9" t="inlineStr"/>
      <c r="E583" s="9" t="inlineStr"/>
      <c r="F583" s="9" t="inlineStr"/>
    </row>
    <row r="584" ht="11.5" customHeight="1">
      <c r="A584" s="9" t="inlineStr">
        <is>
          <t>7330</t>
        </is>
      </c>
      <c r="B584" s="9" t="inlineStr">
        <is>
          <t>M.S. tube 40 mm dia</t>
        </is>
      </c>
      <c r="C584" s="9" t="inlineStr">
        <is>
          <t>metre</t>
        </is>
      </c>
      <c r="D584" s="9" t="inlineStr">
        <is>
          <t>0.2295</t>
        </is>
      </c>
      <c r="E584" s="9" t="inlineStr">
        <is>
          <t>215.00</t>
        </is>
      </c>
      <c r="F584" s="9" t="inlineStr">
        <is>
          <t>49.34</t>
        </is>
      </c>
    </row>
    <row r="585" ht="11.5" customHeight="1">
      <c r="A585" s="9" t="inlineStr"/>
      <c r="B585" s="9" t="inlineStr">
        <is>
          <t>Qty taken for cost of using once</t>
        </is>
      </c>
      <c r="C585" s="9" t="inlineStr"/>
      <c r="D585" s="9" t="inlineStr"/>
      <c r="E585" s="9" t="inlineStr"/>
      <c r="F585" s="9" t="inlineStr"/>
    </row>
    <row r="586" ht="11.5" customHeight="1">
      <c r="A586" s="9" t="inlineStr"/>
      <c r="B586" s="9">
        <f>10.8x0.85/40 = 0.2295</f>
        <v/>
      </c>
      <c r="C586" s="9" t="inlineStr"/>
      <c r="D586" s="9" t="inlineStr"/>
      <c r="E586" s="9" t="inlineStr"/>
      <c r="F586" s="9" t="inlineStr"/>
    </row>
    <row r="587" ht="11.5" customHeight="1">
      <c r="A587" s="9" t="inlineStr">
        <is>
          <t>9999</t>
        </is>
      </c>
      <c r="B587" s="9" t="inlineStr">
        <is>
          <t>Assembly nuts &amp; bolts</t>
        </is>
      </c>
      <c r="C587" s="9" t="inlineStr">
        <is>
          <t>L.S.</t>
        </is>
      </c>
      <c r="D587" s="9" t="inlineStr">
        <is>
          <t>22.10</t>
        </is>
      </c>
      <c r="E587" s="9" t="inlineStr">
        <is>
          <t>2.00</t>
        </is>
      </c>
      <c r="F587" s="9" t="inlineStr">
        <is>
          <t>44.20</t>
        </is>
      </c>
    </row>
    <row r="588" ht="11.5" customHeight="1">
      <c r="A588" s="9" t="inlineStr">
        <is>
          <t>9977</t>
        </is>
      </c>
      <c r="B588" s="9" t="inlineStr">
        <is>
          <t>Carriage</t>
        </is>
      </c>
      <c r="C588" s="9" t="inlineStr">
        <is>
          <t>L.S.</t>
        </is>
      </c>
      <c r="D588" s="9" t="inlineStr">
        <is>
          <t>78.00</t>
        </is>
      </c>
      <c r="E588" s="9" t="inlineStr">
        <is>
          <t>2.00</t>
        </is>
      </c>
      <c r="F588" s="9" t="inlineStr">
        <is>
          <t>156.00</t>
        </is>
      </c>
    </row>
    <row r="589" ht="11.5" customHeight="1">
      <c r="A589" s="9" t="inlineStr"/>
      <c r="B589" s="9" t="inlineStr">
        <is>
          <t>LABOUR</t>
        </is>
      </c>
      <c r="C589" s="9" t="inlineStr"/>
      <c r="D589" s="9" t="inlineStr"/>
      <c r="E589" s="9" t="inlineStr"/>
      <c r="F589" s="9" t="inlineStr"/>
    </row>
    <row r="590" ht="11.5" customHeight="1">
      <c r="A590" s="9" t="inlineStr">
        <is>
          <t>0116</t>
        </is>
      </c>
      <c r="B590" s="9" t="inlineStr">
        <is>
          <t>Fitter (grade 1)</t>
        </is>
      </c>
      <c r="C590" s="9" t="inlineStr">
        <is>
          <t>day</t>
        </is>
      </c>
      <c r="D590" s="9" t="inlineStr">
        <is>
          <t>0.75</t>
        </is>
      </c>
      <c r="E590" s="9" t="inlineStr">
        <is>
          <t>738.00</t>
        </is>
      </c>
      <c r="F590" s="9" t="inlineStr">
        <is>
          <t>553.50</t>
        </is>
      </c>
    </row>
    <row r="591" ht="11.5" customHeight="1">
      <c r="A591" s="9" t="inlineStr">
        <is>
          <t>0114</t>
        </is>
      </c>
      <c r="B591" s="9" t="inlineStr">
        <is>
          <t>Beldar</t>
        </is>
      </c>
      <c r="C591" s="9" t="inlineStr">
        <is>
          <t>day</t>
        </is>
      </c>
      <c r="D591" s="9" t="inlineStr">
        <is>
          <t>1.50</t>
        </is>
      </c>
      <c r="E591" s="9" t="inlineStr">
        <is>
          <t>558.00</t>
        </is>
      </c>
      <c r="F591" s="9" t="inlineStr">
        <is>
          <t>837.00</t>
        </is>
      </c>
    </row>
    <row r="592" ht="11.5" customHeight="1">
      <c r="A592" s="9" t="inlineStr">
        <is>
          <t>9999</t>
        </is>
      </c>
      <c r="B592" s="9" t="inlineStr">
        <is>
          <t>Shuttering oil</t>
        </is>
      </c>
      <c r="C592" s="9" t="inlineStr">
        <is>
          <t>L.S.</t>
        </is>
      </c>
      <c r="D592" s="9" t="inlineStr">
        <is>
          <t>52.00</t>
        </is>
      </c>
      <c r="E592" s="9" t="inlineStr">
        <is>
          <t>2.00</t>
        </is>
      </c>
      <c r="F592" s="9" t="inlineStr">
        <is>
          <t>104.00</t>
        </is>
      </c>
    </row>
    <row r="593" ht="11.5" customHeight="1">
      <c r="A593" s="9" t="inlineStr">
        <is>
          <t>9999</t>
        </is>
      </c>
      <c r="B593" s="9" t="inlineStr">
        <is>
          <t>Sundries</t>
        </is>
      </c>
      <c r="C593" s="9" t="inlineStr">
        <is>
          <t>L.S.</t>
        </is>
      </c>
      <c r="D593" s="9" t="inlineStr">
        <is>
          <t>26.00</t>
        </is>
      </c>
      <c r="E593" s="9" t="inlineStr">
        <is>
          <t>2.00</t>
        </is>
      </c>
      <c r="F593" s="9" t="inlineStr">
        <is>
          <t>52.00</t>
        </is>
      </c>
    </row>
    <row r="594" ht="11.5" customHeight="1">
      <c r="A594" s="9" t="inlineStr"/>
      <c r="B594" s="9" t="inlineStr">
        <is>
          <t>TOTAL</t>
        </is>
      </c>
      <c r="C594" s="9" t="inlineStr"/>
      <c r="D594" s="9" t="inlineStr"/>
      <c r="E594" s="9" t="inlineStr"/>
      <c r="F594" s="9" t="inlineStr">
        <is>
          <t>2299.41 W</t>
        </is>
      </c>
    </row>
    <row r="595" ht="11.5" customHeight="1">
      <c r="A595" s="9" t="inlineStr"/>
      <c r="B595" s="9" t="inlineStr">
        <is>
          <t>Add 1 % Water charges on "W"</t>
        </is>
      </c>
      <c r="C595" s="9" t="inlineStr"/>
      <c r="D595" s="9" t="inlineStr"/>
      <c r="E595" s="9" t="inlineStr"/>
      <c r="F595" s="9" t="inlineStr">
        <is>
          <t>22.99</t>
        </is>
      </c>
    </row>
    <row r="596" ht="11.5" customHeight="1">
      <c r="A596" s="9" t="inlineStr"/>
      <c r="B596" s="9" t="inlineStr">
        <is>
          <t>TOTAL</t>
        </is>
      </c>
      <c r="C596" s="9" t="inlineStr"/>
      <c r="D596" s="9" t="inlineStr"/>
      <c r="E596" s="9" t="inlineStr"/>
      <c r="F596" s="9" t="inlineStr">
        <is>
          <t>2322.41 X</t>
        </is>
      </c>
    </row>
    <row r="597" ht="11.5" customHeight="1">
      <c r="A597" s="9" t="inlineStr"/>
      <c r="B597" s="9" t="inlineStr">
        <is>
          <t>Add GST on "X" (multiplying factor</t>
        </is>
      </c>
      <c r="C597" s="9" t="inlineStr"/>
      <c r="D597" s="9" t="inlineStr"/>
      <c r="E597" s="9" t="inlineStr"/>
      <c r="F597" s="9" t="inlineStr"/>
    </row>
    <row r="598" ht="11.5" customHeight="1">
      <c r="A598" s="9" t="inlineStr"/>
      <c r="B598" s="9" t="inlineStr">
        <is>
          <t>0.1405)</t>
        </is>
      </c>
      <c r="C598" s="9" t="inlineStr"/>
      <c r="D598" s="9" t="inlineStr"/>
      <c r="E598" s="9" t="inlineStr"/>
      <c r="F598" s="9" t="inlineStr">
        <is>
          <t>326.30</t>
        </is>
      </c>
    </row>
    <row r="599" ht="11.5" customHeight="1">
      <c r="A599" s="9" t="inlineStr"/>
      <c r="B599" s="9" t="inlineStr">
        <is>
          <t>TOTAL</t>
        </is>
      </c>
      <c r="C599" s="9" t="inlineStr"/>
      <c r="D599" s="9" t="inlineStr"/>
      <c r="E599" s="9" t="inlineStr"/>
      <c r="F599" s="9" t="inlineStr">
        <is>
          <t>2648.70 Y</t>
        </is>
      </c>
    </row>
    <row r="600" ht="11.5" customHeight="1">
      <c r="A600" s="9" t="inlineStr"/>
      <c r="B600" s="9" t="inlineStr">
        <is>
          <t>Add 15% CPOH on "Y"</t>
        </is>
      </c>
      <c r="C600" s="9" t="inlineStr"/>
      <c r="D600" s="9" t="inlineStr"/>
      <c r="E600" s="9" t="inlineStr"/>
      <c r="F600" s="9" t="inlineStr">
        <is>
          <t>397.31</t>
        </is>
      </c>
    </row>
    <row r="601" ht="11.5" customHeight="1">
      <c r="A601" s="9" t="inlineStr"/>
      <c r="B601" s="9" t="inlineStr">
        <is>
          <t>TOTAL</t>
        </is>
      </c>
      <c r="C601" s="9" t="inlineStr"/>
      <c r="D601" s="9" t="inlineStr"/>
      <c r="E601" s="9" t="inlineStr"/>
      <c r="F601" s="9" t="inlineStr">
        <is>
          <t>3046.01 Z</t>
        </is>
      </c>
    </row>
    <row r="602" ht="11.5" customHeight="1">
      <c r="A602" s="9" t="inlineStr"/>
      <c r="B602" s="9" t="inlineStr">
        <is>
          <t>Add Cess @ 1% on "Z"</t>
        </is>
      </c>
      <c r="C602" s="9" t="inlineStr"/>
      <c r="D602" s="9" t="inlineStr"/>
      <c r="E602" s="9" t="inlineStr"/>
      <c r="F602" s="9" t="inlineStr">
        <is>
          <t>30.46</t>
        </is>
      </c>
    </row>
    <row r="603" ht="11.5" customHeight="1">
      <c r="A603" s="9" t="inlineStr"/>
      <c r="B603" s="9" t="inlineStr">
        <is>
          <t>Cost for 10.8 sqm.</t>
        </is>
      </c>
      <c r="C603" s="9" t="inlineStr"/>
      <c r="D603" s="9" t="inlineStr"/>
      <c r="E603" s="9" t="inlineStr"/>
      <c r="F603" s="9" t="inlineStr">
        <is>
          <t>3076.47</t>
        </is>
      </c>
    </row>
    <row r="604" ht="11.5" customHeight="1">
      <c r="A604" s="9" t="inlineStr"/>
      <c r="B604" s="9" t="inlineStr">
        <is>
          <t>Cost per sqm.</t>
        </is>
      </c>
      <c r="C604" s="9" t="inlineStr"/>
      <c r="D604" s="9" t="inlineStr"/>
      <c r="E604" s="9" t="inlineStr"/>
      <c r="F604" s="9" t="inlineStr">
        <is>
          <t>284.86</t>
        </is>
      </c>
    </row>
    <row r="605" ht="11.5" customHeight="1">
      <c r="A605" s="9" t="inlineStr"/>
      <c r="B605" s="9" t="inlineStr">
        <is>
          <t>Say</t>
        </is>
      </c>
      <c r="C605" s="9" t="inlineStr"/>
      <c r="D605" s="9" t="inlineStr"/>
      <c r="E605" s="9" t="inlineStr"/>
      <c r="F605" s="9" t="inlineStr">
        <is>
          <t>284.85</t>
        </is>
      </c>
    </row>
    <row r="606" ht="23" customHeight="1">
      <c r="A606" s="9" t="inlineStr">
        <is>
          <t>4.3.2</t>
        </is>
      </c>
      <c r="B606" s="9" t="inlineStr">
        <is>
          <t>Retaining walls, return walls, walls</t>
        </is>
      </c>
      <c r="C606" s="9" t="inlineStr">
        <is>
          <t>(any thickness)</t>
        </is>
      </c>
      <c r="D606" s="9" t="inlineStr">
        <is>
          <t>including</t>
        </is>
      </c>
      <c r="E606" s="9" t="inlineStr">
        <is>
          <t>attached</t>
        </is>
      </c>
      <c r="F606" s="9" t="inlineStr">
        <is>
          <t>pilasters,</t>
        </is>
      </c>
    </row>
    <row r="607" ht="11.5" customHeight="1">
      <c r="A607" s="9" t="inlineStr"/>
      <c r="B607" s="9" t="inlineStr">
        <is>
          <t>buttresses, plinth and string courses</t>
        </is>
      </c>
      <c r="C607" s="9" t="inlineStr">
        <is>
          <t>fillets,</t>
        </is>
      </c>
      <c r="D607" s="9" t="inlineStr">
        <is>
          <t>kerbs and</t>
        </is>
      </c>
      <c r="E607" s="9" t="inlineStr">
        <is>
          <t>steps etc.</t>
        </is>
      </c>
      <c r="F607" s="9" t="inlineStr"/>
    </row>
    <row r="608" ht="11.5" customHeight="1">
      <c r="A608" s="10" t="inlineStr">
        <is>
          <t>Code</t>
        </is>
      </c>
      <c r="B608" s="10" t="inlineStr">
        <is>
          <t>Description</t>
        </is>
      </c>
      <c r="C608" s="10" t="inlineStr">
        <is>
          <t>Unit</t>
        </is>
      </c>
      <c r="D608" s="10" t="inlineStr">
        <is>
          <t>Quantity</t>
        </is>
      </c>
      <c r="E608" s="10" t="inlineStr">
        <is>
          <t>Rate</t>
        </is>
      </c>
      <c r="F608" s="10" t="inlineStr">
        <is>
          <t>Amount</t>
        </is>
      </c>
    </row>
    <row r="609" ht="11.5" customHeight="1">
      <c r="A609" s="9" t="inlineStr"/>
      <c r="B609" s="9" t="inlineStr">
        <is>
          <t>Details for 7.9m long and 1.00m high wall</t>
        </is>
      </c>
      <c r="C609" s="9" t="inlineStr"/>
      <c r="D609" s="9" t="inlineStr"/>
      <c r="E609" s="9" t="inlineStr"/>
      <c r="F609" s="9" t="inlineStr"/>
    </row>
    <row r="610" ht="11.5" customHeight="1">
      <c r="A610" s="9" t="inlineStr"/>
      <c r="B610" s="9" t="inlineStr">
        <is>
          <t>Area of contact 2x7.9x1.0 = 15.8 sqm.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/>
      <c r="B611" s="9" t="inlineStr">
        <is>
          <t>MATERIAL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/>
      <c r="B612" s="9" t="inlineStr">
        <is>
          <t>Assuming shuttering material will</t>
        </is>
      </c>
      <c r="C612" s="9" t="inlineStr"/>
      <c r="D612" s="9" t="inlineStr"/>
      <c r="E612" s="9" t="inlineStr"/>
      <c r="F612" s="9" t="inlineStr"/>
    </row>
    <row r="614" ht="11.5" customHeight="1">
      <c r="A614" s="10" t="inlineStr">
        <is>
          <t>Code</t>
        </is>
      </c>
      <c r="B614" s="10" t="inlineStr">
        <is>
          <t>Description</t>
        </is>
      </c>
      <c r="C614" s="10" t="inlineStr">
        <is>
          <t>Unit</t>
        </is>
      </c>
      <c r="D614" s="10" t="inlineStr">
        <is>
          <t>Quantity</t>
        </is>
      </c>
      <c r="E614" s="10" t="inlineStr">
        <is>
          <t>Rate</t>
        </is>
      </c>
      <c r="F614" s="10" t="inlineStr">
        <is>
          <t>Amount</t>
        </is>
      </c>
    </row>
    <row r="615" ht="11.5" customHeight="1">
      <c r="A615" s="9" t="inlineStr"/>
      <c r="B615" s="9" t="inlineStr">
        <is>
          <t>Adding for maintenance @ 10% of cost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/>
      <c r="B616" s="9" t="inlineStr">
        <is>
          <t>Taking salvage value after full use of</t>
        </is>
      </c>
      <c r="C616" s="9" t="inlineStr"/>
      <c r="D616" s="9" t="inlineStr"/>
      <c r="E616" s="9" t="inlineStr"/>
      <c r="F616" s="9" t="inlineStr"/>
    </row>
    <row r="617" ht="11.5" customHeight="1">
      <c r="A617" s="9" t="inlineStr"/>
      <c r="B617" s="9" t="inlineStr">
        <is>
          <t>material @ 25% of cost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>
        <is>
          <t>7319</t>
        </is>
      </c>
      <c r="B618" s="9" t="inlineStr">
        <is>
          <t>Wall form panel 1250x500 mm</t>
        </is>
      </c>
      <c r="C618" s="9" t="inlineStr">
        <is>
          <t>each</t>
        </is>
      </c>
      <c r="D618" s="9" t="inlineStr">
        <is>
          <t>0.51</t>
        </is>
      </c>
      <c r="E618" s="9" t="inlineStr">
        <is>
          <t>860.00</t>
        </is>
      </c>
      <c r="F618" s="9" t="inlineStr">
        <is>
          <t>438.60</t>
        </is>
      </c>
    </row>
    <row r="619" ht="11.5" customHeight="1">
      <c r="A619" s="9" t="inlineStr"/>
      <c r="B619" s="9" t="inlineStr">
        <is>
          <t>Qty taken for cost of using once =</t>
        </is>
      </c>
      <c r="C619" s="9" t="inlineStr"/>
      <c r="D619" s="9" t="inlineStr"/>
      <c r="E619" s="9" t="inlineStr"/>
      <c r="F619" s="9" t="inlineStr"/>
    </row>
    <row r="620" ht="11.5" customHeight="1">
      <c r="A620" s="9" t="inlineStr"/>
      <c r="B620" s="9" t="inlineStr">
        <is>
          <t>24x0.85/40 = 0.51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>
        <is>
          <t>7327</t>
        </is>
      </c>
      <c r="B621" s="9" t="inlineStr">
        <is>
          <t>100 mm channel shoulder 2.5 m long</t>
        </is>
      </c>
      <c r="C621" s="9" t="inlineStr">
        <is>
          <t>each</t>
        </is>
      </c>
      <c r="D621" s="9" t="inlineStr">
        <is>
          <t>0.17</t>
        </is>
      </c>
      <c r="E621" s="9" t="inlineStr">
        <is>
          <t>910.00</t>
        </is>
      </c>
      <c r="F621" s="9" t="inlineStr">
        <is>
          <t>154.70</t>
        </is>
      </c>
    </row>
    <row r="622" ht="11.5" customHeight="1">
      <c r="A622" s="9" t="inlineStr"/>
      <c r="B622" s="9" t="inlineStr">
        <is>
          <t>Qty taken for cost of using once =</t>
        </is>
      </c>
      <c r="C622" s="9" t="inlineStr"/>
      <c r="D622" s="9" t="inlineStr"/>
      <c r="E622" s="9" t="inlineStr"/>
      <c r="F622" s="9" t="inlineStr"/>
    </row>
    <row r="623" ht="11.5" customHeight="1">
      <c r="A623" s="9" t="inlineStr"/>
      <c r="B623" s="9" t="inlineStr">
        <is>
          <t>8x0.85/40 = 0.17</t>
        </is>
      </c>
      <c r="C623" s="9" t="inlineStr"/>
      <c r="D623" s="9" t="inlineStr"/>
      <c r="E623" s="9" t="inlineStr"/>
      <c r="F623" s="9" t="inlineStr"/>
    </row>
    <row r="624" ht="11.5" customHeight="1">
      <c r="A624" s="9" t="inlineStr">
        <is>
          <t>7328</t>
        </is>
      </c>
      <c r="B624" s="9" t="inlineStr">
        <is>
          <t>Double clip ( bridge clip)</t>
        </is>
      </c>
      <c r="C624" s="9" t="inlineStr">
        <is>
          <t>each</t>
        </is>
      </c>
      <c r="D624" s="9" t="inlineStr">
        <is>
          <t>0.51</t>
        </is>
      </c>
      <c r="E624" s="9" t="inlineStr">
        <is>
          <t>76.00</t>
        </is>
      </c>
      <c r="F624" s="9" t="inlineStr">
        <is>
          <t>38.76</t>
        </is>
      </c>
    </row>
    <row r="625" ht="11.5" customHeight="1">
      <c r="A625" s="9" t="inlineStr"/>
      <c r="B625" s="9" t="inlineStr">
        <is>
          <t>Qty taken for cost of using once =</t>
        </is>
      </c>
      <c r="C625" s="9" t="inlineStr"/>
      <c r="D625" s="9" t="inlineStr"/>
      <c r="E625" s="9" t="inlineStr"/>
      <c r="F625" s="9" t="inlineStr"/>
    </row>
    <row r="626" ht="11.5" customHeight="1">
      <c r="A626" s="9" t="inlineStr"/>
      <c r="B626" s="9" t="inlineStr">
        <is>
          <t>24x0.85/40 = 0.51</t>
        </is>
      </c>
      <c r="C626" s="9" t="inlineStr"/>
      <c r="D626" s="9" t="inlineStr"/>
      <c r="E626" s="9" t="inlineStr"/>
      <c r="F626" s="9" t="inlineStr"/>
    </row>
    <row r="627" ht="11.5" customHeight="1">
      <c r="A627" s="9" t="inlineStr">
        <is>
          <t>7329</t>
        </is>
      </c>
      <c r="B627" s="9" t="inlineStr">
        <is>
          <t>Single clip</t>
        </is>
      </c>
      <c r="C627" s="9" t="inlineStr">
        <is>
          <t>each</t>
        </is>
      </c>
      <c r="D627" s="9" t="inlineStr">
        <is>
          <t>0.255</t>
        </is>
      </c>
      <c r="E627" s="9" t="inlineStr">
        <is>
          <t>59.00</t>
        </is>
      </c>
      <c r="F627" s="9" t="inlineStr">
        <is>
          <t>15.05</t>
        </is>
      </c>
    </row>
    <row r="628" ht="11.5" customHeight="1">
      <c r="A628" s="9" t="inlineStr"/>
      <c r="B628" s="9" t="inlineStr">
        <is>
          <t>Qty taken for cost of using once =</t>
        </is>
      </c>
      <c r="C628" s="9" t="inlineStr"/>
      <c r="D628" s="9" t="inlineStr"/>
      <c r="E628" s="9" t="inlineStr"/>
      <c r="F628" s="9" t="inlineStr"/>
    </row>
    <row r="629" ht="11.5" customHeight="1">
      <c r="A629" s="9" t="inlineStr"/>
      <c r="B629" s="9" t="inlineStr">
        <is>
          <t>12x0.85/40 = 0.255</t>
        </is>
      </c>
      <c r="C629" s="9" t="inlineStr"/>
      <c r="D629" s="9" t="inlineStr"/>
      <c r="E629" s="9" t="inlineStr"/>
      <c r="F629" s="9" t="inlineStr"/>
    </row>
    <row r="630" ht="11.5" customHeight="1">
      <c r="A630" s="9" t="inlineStr">
        <is>
          <t>7330</t>
        </is>
      </c>
      <c r="B630" s="9" t="inlineStr">
        <is>
          <t>M.S. tube 40 mm dia</t>
        </is>
      </c>
      <c r="C630" s="9" t="inlineStr">
        <is>
          <t>metre</t>
        </is>
      </c>
      <c r="D630" s="9" t="inlineStr">
        <is>
          <t>0.68</t>
        </is>
      </c>
      <c r="E630" s="9" t="inlineStr">
        <is>
          <t>215.00</t>
        </is>
      </c>
      <c r="F630" s="9" t="inlineStr">
        <is>
          <t>146.20</t>
        </is>
      </c>
    </row>
    <row r="631" ht="11.5" customHeight="1">
      <c r="A631" s="9" t="inlineStr"/>
      <c r="B631" s="9" t="inlineStr">
        <is>
          <t>Qty taken for cost of using once =</t>
        </is>
      </c>
      <c r="C631" s="9" t="inlineStr"/>
      <c r="D631" s="9" t="inlineStr"/>
      <c r="E631" s="9" t="inlineStr"/>
      <c r="F631" s="9" t="inlineStr"/>
    </row>
    <row r="632" ht="11.5" customHeight="1">
      <c r="A632" s="9" t="inlineStr"/>
      <c r="B632" s="9" t="inlineStr">
        <is>
          <t>32x0.85/40 = 0.68</t>
        </is>
      </c>
      <c r="C632" s="9" t="inlineStr"/>
      <c r="D632" s="9" t="inlineStr"/>
      <c r="E632" s="9" t="inlineStr"/>
      <c r="F632" s="9" t="inlineStr"/>
    </row>
    <row r="633" ht="11.5" customHeight="1">
      <c r="A633" s="9" t="inlineStr">
        <is>
          <t>9999</t>
        </is>
      </c>
      <c r="B633" s="9" t="inlineStr">
        <is>
          <t>Nut &amp; Bolts</t>
        </is>
      </c>
      <c r="C633" s="9" t="inlineStr">
        <is>
          <t>L.S.</t>
        </is>
      </c>
      <c r="D633" s="9" t="inlineStr">
        <is>
          <t>27.62</t>
        </is>
      </c>
      <c r="E633" s="9" t="inlineStr">
        <is>
          <t>2.00</t>
        </is>
      </c>
      <c r="F633" s="9" t="inlineStr">
        <is>
          <t>55.24</t>
        </is>
      </c>
    </row>
    <row r="634" ht="11.5" customHeight="1">
      <c r="A634" s="9" t="inlineStr">
        <is>
          <t>9977</t>
        </is>
      </c>
      <c r="B634" s="9" t="inlineStr">
        <is>
          <t>Carriage</t>
        </is>
      </c>
      <c r="C634" s="9" t="inlineStr">
        <is>
          <t>L.S.</t>
        </is>
      </c>
      <c r="D634" s="9" t="inlineStr">
        <is>
          <t>78.00</t>
        </is>
      </c>
      <c r="E634" s="9" t="inlineStr">
        <is>
          <t>2.00</t>
        </is>
      </c>
      <c r="F634" s="9" t="inlineStr">
        <is>
          <t>156.00</t>
        </is>
      </c>
    </row>
    <row r="635" ht="11.5" customHeight="1">
      <c r="A635" s="9" t="inlineStr"/>
      <c r="B635" s="9" t="inlineStr">
        <is>
          <t>LABOUR</t>
        </is>
      </c>
      <c r="C635" s="9" t="inlineStr"/>
      <c r="D635" s="9" t="inlineStr"/>
      <c r="E635" s="9" t="inlineStr"/>
      <c r="F635" s="9" t="inlineStr"/>
    </row>
    <row r="636" ht="11.5" customHeight="1">
      <c r="A636" s="9" t="inlineStr">
        <is>
          <t>0116</t>
        </is>
      </c>
      <c r="B636" s="9" t="inlineStr">
        <is>
          <t>Fitter (grade 1)</t>
        </is>
      </c>
      <c r="C636" s="9" t="inlineStr">
        <is>
          <t>day</t>
        </is>
      </c>
      <c r="D636" s="9" t="inlineStr">
        <is>
          <t>3.50</t>
        </is>
      </c>
      <c r="E636" s="9" t="inlineStr">
        <is>
          <t>738.00</t>
        </is>
      </c>
      <c r="F636" s="9" t="inlineStr">
        <is>
          <t>2583.00</t>
        </is>
      </c>
    </row>
    <row r="637" ht="11.5" customHeight="1">
      <c r="A637" s="9" t="inlineStr">
        <is>
          <t>0114</t>
        </is>
      </c>
      <c r="B637" s="9" t="inlineStr">
        <is>
          <t>Beldar</t>
        </is>
      </c>
      <c r="C637" s="9" t="inlineStr">
        <is>
          <t>day</t>
        </is>
      </c>
      <c r="D637" s="9" t="inlineStr">
        <is>
          <t>6.00</t>
        </is>
      </c>
      <c r="E637" s="9" t="inlineStr">
        <is>
          <t>558.00</t>
        </is>
      </c>
      <c r="F637" s="9" t="inlineStr">
        <is>
          <t>3348.00</t>
        </is>
      </c>
    </row>
    <row r="638" ht="11.5" customHeight="1">
      <c r="A638" s="9" t="inlineStr">
        <is>
          <t>9999</t>
        </is>
      </c>
      <c r="B638" s="9" t="inlineStr">
        <is>
          <t>Shuttering oil</t>
        </is>
      </c>
      <c r="C638" s="9" t="inlineStr">
        <is>
          <t>L.S.</t>
        </is>
      </c>
      <c r="D638" s="9" t="inlineStr">
        <is>
          <t>78.00</t>
        </is>
      </c>
      <c r="E638" s="9" t="inlineStr">
        <is>
          <t>2.00</t>
        </is>
      </c>
      <c r="F638" s="9" t="inlineStr">
        <is>
          <t>156.00</t>
        </is>
      </c>
    </row>
    <row r="639" ht="11.5" customHeight="1">
      <c r="A639" s="9" t="inlineStr">
        <is>
          <t>9999</t>
        </is>
      </c>
      <c r="B639" s="9" t="inlineStr">
        <is>
          <t>Sundries</t>
        </is>
      </c>
      <c r="C639" s="9" t="inlineStr">
        <is>
          <t>L.S.</t>
        </is>
      </c>
      <c r="D639" s="9" t="inlineStr">
        <is>
          <t>52.00</t>
        </is>
      </c>
      <c r="E639" s="9" t="inlineStr">
        <is>
          <t>2.00</t>
        </is>
      </c>
      <c r="F639" s="9" t="inlineStr">
        <is>
          <t>104.00</t>
        </is>
      </c>
    </row>
    <row r="640" ht="11.5" customHeight="1">
      <c r="A640" s="9" t="inlineStr"/>
      <c r="B640" s="9" t="inlineStr">
        <is>
          <t>TOTAL</t>
        </is>
      </c>
      <c r="C640" s="9" t="inlineStr"/>
      <c r="D640" s="9" t="inlineStr"/>
      <c r="E640" s="9" t="inlineStr"/>
      <c r="F640" s="9" t="inlineStr">
        <is>
          <t>7195.55 W</t>
        </is>
      </c>
    </row>
    <row r="641" ht="11.5" customHeight="1">
      <c r="A641" s="9" t="inlineStr"/>
      <c r="B641" s="9" t="inlineStr">
        <is>
          <t>Add 1 % Water charges on "W"</t>
        </is>
      </c>
      <c r="C641" s="9" t="inlineStr"/>
      <c r="D641" s="9" t="inlineStr"/>
      <c r="E641" s="9" t="inlineStr"/>
      <c r="F641" s="9" t="inlineStr">
        <is>
          <t>71.96</t>
        </is>
      </c>
    </row>
    <row r="642" ht="11.5" customHeight="1">
      <c r="A642" s="9" t="inlineStr"/>
      <c r="B642" s="9" t="inlineStr">
        <is>
          <t>TOTAL</t>
        </is>
      </c>
      <c r="C642" s="9" t="inlineStr"/>
      <c r="D642" s="9" t="inlineStr"/>
      <c r="E642" s="9" t="inlineStr"/>
      <c r="F642" s="9" t="inlineStr">
        <is>
          <t>7267.50 X</t>
        </is>
      </c>
    </row>
    <row r="643" ht="11.5" customHeight="1">
      <c r="A643" s="9" t="inlineStr"/>
      <c r="B643" s="9" t="inlineStr">
        <is>
          <t>Add GST on "X" (multiplying factor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/>
      <c r="B644" s="9" t="inlineStr">
        <is>
          <t>0.1405)</t>
        </is>
      </c>
      <c r="C644" s="9" t="inlineStr"/>
      <c r="D644" s="9" t="inlineStr"/>
      <c r="E644" s="9" t="inlineStr"/>
      <c r="F644" s="9" t="inlineStr">
        <is>
          <t>1021.08</t>
        </is>
      </c>
    </row>
    <row r="645" ht="11.5" customHeight="1">
      <c r="A645" s="9" t="inlineStr"/>
      <c r="B645" s="9" t="inlineStr">
        <is>
          <t>TOTAL</t>
        </is>
      </c>
      <c r="C645" s="9" t="inlineStr"/>
      <c r="D645" s="9" t="inlineStr"/>
      <c r="E645" s="9" t="inlineStr"/>
      <c r="F645" s="9" t="inlineStr">
        <is>
          <t>8288.58 Y</t>
        </is>
      </c>
    </row>
    <row r="646" ht="11.5" customHeight="1">
      <c r="A646" s="9" t="inlineStr"/>
      <c r="B646" s="9" t="inlineStr">
        <is>
          <t>Add 15% CPOH on "Y"</t>
        </is>
      </c>
      <c r="C646" s="9" t="inlineStr"/>
      <c r="D646" s="9" t="inlineStr"/>
      <c r="E646" s="9" t="inlineStr"/>
      <c r="F646" s="9" t="inlineStr">
        <is>
          <t>1243.29</t>
        </is>
      </c>
    </row>
    <row r="647" ht="11.5" customHeight="1">
      <c r="A647" s="9" t="inlineStr"/>
      <c r="B647" s="9" t="inlineStr">
        <is>
          <t>TOTAL</t>
        </is>
      </c>
      <c r="C647" s="9" t="inlineStr"/>
      <c r="D647" s="9" t="inlineStr"/>
      <c r="E647" s="9" t="inlineStr"/>
      <c r="F647" s="9" t="inlineStr">
        <is>
          <t>9531.87 Z</t>
        </is>
      </c>
    </row>
    <row r="648" ht="11.5" customHeight="1">
      <c r="A648" s="9" t="inlineStr"/>
      <c r="B648" s="9" t="inlineStr">
        <is>
          <t>Add Cess @ 1% on "Z"</t>
        </is>
      </c>
      <c r="C648" s="9" t="inlineStr"/>
      <c r="D648" s="9" t="inlineStr"/>
      <c r="E648" s="9" t="inlineStr"/>
      <c r="F648" s="9" t="inlineStr">
        <is>
          <t>95.32</t>
        </is>
      </c>
    </row>
    <row r="649" ht="11.5" customHeight="1">
      <c r="A649" s="9" t="inlineStr"/>
      <c r="B649" s="9" t="inlineStr">
        <is>
          <t>Cost for 15.8 sqm.</t>
        </is>
      </c>
      <c r="C649" s="9" t="inlineStr"/>
      <c r="D649" s="9" t="inlineStr"/>
      <c r="E649" s="9" t="inlineStr"/>
      <c r="F649" s="9" t="inlineStr">
        <is>
          <t>9627.19</t>
        </is>
      </c>
    </row>
    <row r="650" ht="11.5" customHeight="1">
      <c r="A650" s="9" t="inlineStr"/>
      <c r="B650" s="9" t="inlineStr">
        <is>
          <t>Cost per sqm.</t>
        </is>
      </c>
      <c r="C650" s="9" t="inlineStr"/>
      <c r="D650" s="9" t="inlineStr"/>
      <c r="E650" s="9" t="inlineStr"/>
      <c r="F650" s="9" t="inlineStr">
        <is>
          <t>609.32</t>
        </is>
      </c>
    </row>
    <row r="651" ht="11.5" customHeight="1">
      <c r="A651" s="9" t="inlineStr"/>
      <c r="B651" s="9" t="inlineStr">
        <is>
          <t>Say</t>
        </is>
      </c>
      <c r="C651" s="9" t="inlineStr"/>
      <c r="D651" s="9" t="inlineStr"/>
      <c r="E651" s="9" t="inlineStr"/>
      <c r="F651" s="9" t="inlineStr">
        <is>
          <t>609.30</t>
        </is>
      </c>
    </row>
    <row r="652" ht="11.5" customHeight="1">
      <c r="A652" s="9" t="inlineStr">
        <is>
          <t>4.3.3</t>
        </is>
      </c>
      <c r="B652" s="9" t="inlineStr">
        <is>
          <t>Columns, piers, abutments, pillars,</t>
        </is>
      </c>
      <c r="C652" s="9" t="inlineStr">
        <is>
          <t>posts and</t>
        </is>
      </c>
      <c r="D652" s="9" t="inlineStr">
        <is>
          <t>struts</t>
        </is>
      </c>
      <c r="E652" s="9" t="inlineStr"/>
      <c r="F652" s="9" t="inlineStr"/>
    </row>
    <row r="653" ht="11.5" customHeight="1">
      <c r="A653" s="10" t="inlineStr">
        <is>
          <t>Code</t>
        </is>
      </c>
      <c r="B653" s="10" t="inlineStr">
        <is>
          <t>Description</t>
        </is>
      </c>
      <c r="C653" s="10" t="inlineStr">
        <is>
          <t>Unit</t>
        </is>
      </c>
      <c r="D653" s="10" t="inlineStr">
        <is>
          <t>Quantity</t>
        </is>
      </c>
      <c r="E653" s="10" t="inlineStr">
        <is>
          <t>Rate</t>
        </is>
      </c>
      <c r="F653" s="10" t="inlineStr">
        <is>
          <t>Amount</t>
        </is>
      </c>
    </row>
    <row r="654" ht="11.5" customHeight="1">
      <c r="A654" s="9" t="inlineStr"/>
      <c r="B654" s="9" t="inlineStr">
        <is>
          <t>Detail of cost for 4.5sqm</t>
        </is>
      </c>
      <c r="C654" s="9" t="inlineStr"/>
      <c r="D654" s="9" t="inlineStr"/>
      <c r="E654" s="9" t="inlineStr"/>
      <c r="F654" s="9" t="inlineStr"/>
    </row>
    <row r="655" ht="11.5" customHeight="1">
      <c r="A655" s="9" t="inlineStr"/>
      <c r="B655" s="9" t="inlineStr">
        <is>
          <t>Size of column 450x450mm and</t>
        </is>
      </c>
      <c r="C655" s="9" t="inlineStr"/>
      <c r="D655" s="9" t="inlineStr"/>
      <c r="E655" s="9" t="inlineStr"/>
      <c r="F655" s="9" t="inlineStr"/>
    </row>
    <row r="656" ht="11.5" customHeight="1">
      <c r="A656" s="9" t="inlineStr"/>
      <c r="B656" s="9" t="inlineStr">
        <is>
          <t>2.5m high</t>
        </is>
      </c>
      <c r="C656" s="9" t="inlineStr"/>
      <c r="D656" s="9" t="inlineStr"/>
      <c r="E656" s="9" t="inlineStr"/>
      <c r="F656" s="9" t="inlineStr"/>
    </row>
    <row r="657" ht="11.5" customHeight="1">
      <c r="A657" s="9" t="inlineStr"/>
      <c r="B657" s="9" t="inlineStr">
        <is>
          <t>Area of contact = 4x0.45x2.5 =</t>
        </is>
      </c>
      <c r="C657" s="9" t="inlineStr"/>
      <c r="D657" s="9" t="inlineStr"/>
      <c r="E657" s="9" t="inlineStr"/>
      <c r="F657" s="9" t="inlineStr"/>
    </row>
    <row r="658" ht="11.5" customHeight="1">
      <c r="A658" s="9" t="inlineStr"/>
      <c r="B658" s="9" t="inlineStr">
        <is>
          <t>4.5 sqm.</t>
        </is>
      </c>
      <c r="C658" s="9" t="inlineStr"/>
      <c r="D658" s="9" t="inlineStr"/>
      <c r="E658" s="9" t="inlineStr"/>
      <c r="F658" s="9" t="inlineStr"/>
    </row>
    <row r="659" ht="11.5" customHeight="1">
      <c r="A659" s="9" t="inlineStr"/>
      <c r="B659" s="9" t="inlineStr">
        <is>
          <t>MATERIAL</t>
        </is>
      </c>
      <c r="C659" s="9" t="inlineStr"/>
      <c r="D659" s="9" t="inlineStr"/>
      <c r="E659" s="9" t="inlineStr"/>
      <c r="F659" s="9" t="inlineStr"/>
    </row>
    <row r="660" ht="11.5" customHeight="1">
      <c r="A660" s="9" t="inlineStr"/>
      <c r="B660" s="9" t="inlineStr">
        <is>
          <t>Assuming shuttering will become</t>
        </is>
      </c>
      <c r="C660" s="9" t="inlineStr"/>
      <c r="D660" s="9" t="inlineStr"/>
      <c r="E660" s="9" t="inlineStr"/>
      <c r="F660" s="9" t="inlineStr"/>
    </row>
    <row r="661" ht="11.5" customHeight="1">
      <c r="A661" s="9" t="inlineStr"/>
      <c r="B661" s="9" t="inlineStr">
        <is>
          <t>unserviceable after use of 40 times</t>
        </is>
      </c>
      <c r="C661" s="9" t="inlineStr"/>
      <c r="D661" s="9" t="inlineStr"/>
      <c r="E661" s="9" t="inlineStr"/>
      <c r="F661" s="9" t="inlineStr"/>
    </row>
    <row r="662" ht="11.5" customHeight="1">
      <c r="A662" s="9" t="inlineStr"/>
      <c r="B662" s="9" t="inlineStr">
        <is>
          <t>Add maintenance charges @ 10% of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/>
      <c r="B663" s="9" t="inlineStr">
        <is>
          <t>cost of material</t>
        </is>
      </c>
      <c r="C663" s="9" t="inlineStr"/>
      <c r="D663" s="9" t="inlineStr"/>
      <c r="E663" s="9" t="inlineStr"/>
      <c r="F663" s="9" t="inlineStr"/>
    </row>
    <row r="665" ht="11.5" customHeight="1">
      <c r="A665" s="10" t="inlineStr">
        <is>
          <t>Code</t>
        </is>
      </c>
      <c r="B665" s="10" t="inlineStr">
        <is>
          <t>Description</t>
        </is>
      </c>
      <c r="C665" s="10" t="inlineStr">
        <is>
          <t>Unit</t>
        </is>
      </c>
      <c r="D665" s="10" t="inlineStr">
        <is>
          <t>Quantity</t>
        </is>
      </c>
      <c r="E665" s="10" t="inlineStr">
        <is>
          <t>Rate</t>
        </is>
      </c>
      <c r="F665" s="10" t="inlineStr">
        <is>
          <t>Amount</t>
        </is>
      </c>
    </row>
    <row r="666" ht="11.5" customHeight="1">
      <c r="A666" s="9" t="inlineStr">
        <is>
          <t>7331</t>
        </is>
      </c>
      <c r="B666" s="9" t="inlineStr">
        <is>
          <t>Wall form panel 1250x450 mm</t>
        </is>
      </c>
      <c r="C666" s="9" t="inlineStr">
        <is>
          <t>each</t>
        </is>
      </c>
      <c r="D666" s="9" t="inlineStr">
        <is>
          <t>0.17</t>
        </is>
      </c>
      <c r="E666" s="9" t="inlineStr">
        <is>
          <t>860.00</t>
        </is>
      </c>
      <c r="F666" s="9" t="inlineStr">
        <is>
          <t>146.20</t>
        </is>
      </c>
    </row>
    <row r="667" ht="11.5" customHeight="1">
      <c r="A667" s="9" t="inlineStr"/>
      <c r="B667" s="9" t="inlineStr">
        <is>
          <t>Qty taken for cost of using once =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/>
      <c r="B668" s="9" t="inlineStr">
        <is>
          <t>8x0.85/40 = 0.17</t>
        </is>
      </c>
      <c r="C668" s="9" t="inlineStr"/>
      <c r="D668" s="9" t="inlineStr"/>
      <c r="E668" s="9" t="inlineStr"/>
      <c r="F668" s="9" t="inlineStr"/>
    </row>
    <row r="669" ht="11.5" customHeight="1">
      <c r="A669" s="9" t="inlineStr">
        <is>
          <t>7332</t>
        </is>
      </c>
      <c r="B669" s="9" t="inlineStr">
        <is>
          <t>Corner angle 45x45x5 mm 2.50 m long</t>
        </is>
      </c>
      <c r="C669" s="9" t="inlineStr">
        <is>
          <t>each</t>
        </is>
      </c>
      <c r="D669" s="9" t="inlineStr">
        <is>
          <t>0.085</t>
        </is>
      </c>
      <c r="E669" s="9" t="inlineStr">
        <is>
          <t>255.00</t>
        </is>
      </c>
      <c r="F669" s="9" t="inlineStr">
        <is>
          <t>21.68</t>
        </is>
      </c>
    </row>
    <row r="670" ht="11.5" customHeight="1">
      <c r="A670" s="9" t="inlineStr"/>
      <c r="B670" s="9" t="inlineStr">
        <is>
          <t>Qty taken for cost of using once =</t>
        </is>
      </c>
      <c r="C670" s="9" t="inlineStr"/>
      <c r="D670" s="9" t="inlineStr"/>
      <c r="E670" s="9" t="inlineStr"/>
      <c r="F670" s="9" t="inlineStr"/>
    </row>
    <row r="671" ht="11.5" customHeight="1">
      <c r="A671" s="9" t="inlineStr"/>
      <c r="B671" s="9" t="inlineStr">
        <is>
          <t>4x0.85/40 = 0.085</t>
        </is>
      </c>
      <c r="C671" s="9" t="inlineStr"/>
      <c r="D671" s="9" t="inlineStr"/>
      <c r="E671" s="9" t="inlineStr"/>
      <c r="F671" s="9" t="inlineStr"/>
    </row>
    <row r="672" ht="11.5" customHeight="1">
      <c r="A672" s="9" t="inlineStr">
        <is>
          <t>7333</t>
        </is>
      </c>
      <c r="B672" s="9" t="inlineStr">
        <is>
          <t>Column clamp 450x1070 mm</t>
        </is>
      </c>
      <c r="C672" s="9" t="inlineStr">
        <is>
          <t>each</t>
        </is>
      </c>
      <c r="D672" s="9" t="inlineStr">
        <is>
          <t>0.1063</t>
        </is>
      </c>
      <c r="E672" s="9" t="inlineStr">
        <is>
          <t>965.00</t>
        </is>
      </c>
      <c r="F672" s="9" t="inlineStr">
        <is>
          <t>102.58</t>
        </is>
      </c>
    </row>
    <row r="673" ht="11.5" customHeight="1">
      <c r="A673" s="9" t="inlineStr"/>
      <c r="B673" s="9" t="inlineStr">
        <is>
          <t>Qty taken for cost of using once =</t>
        </is>
      </c>
      <c r="C673" s="9" t="inlineStr"/>
      <c r="D673" s="9" t="inlineStr"/>
      <c r="E673" s="9" t="inlineStr"/>
      <c r="F673" s="9" t="inlineStr"/>
    </row>
    <row r="674" ht="11.5" customHeight="1">
      <c r="A674" s="9" t="inlineStr"/>
      <c r="B674" s="9" t="inlineStr">
        <is>
          <t>5x0.85/40 = 0.1063</t>
        </is>
      </c>
      <c r="C674" s="9" t="inlineStr"/>
      <c r="D674" s="9" t="inlineStr"/>
      <c r="E674" s="9" t="inlineStr"/>
      <c r="F674" s="9" t="inlineStr"/>
    </row>
    <row r="675" ht="11.5" customHeight="1">
      <c r="A675" s="9" t="inlineStr">
        <is>
          <t>7334</t>
        </is>
      </c>
      <c r="B675" s="9" t="inlineStr">
        <is>
          <t>Prop 2 m ( 2-3.5m)</t>
        </is>
      </c>
      <c r="C675" s="9" t="inlineStr">
        <is>
          <t>each</t>
        </is>
      </c>
      <c r="D675" s="9" t="inlineStr">
        <is>
          <t>0.085</t>
        </is>
      </c>
      <c r="E675" s="9" t="inlineStr">
        <is>
          <t>635.00</t>
        </is>
      </c>
      <c r="F675" s="9" t="inlineStr">
        <is>
          <t>53.98</t>
        </is>
      </c>
    </row>
    <row r="676" ht="11.5" customHeight="1">
      <c r="A676" s="9" t="inlineStr"/>
      <c r="B676" s="9" t="inlineStr">
        <is>
          <t>Qty taken for cost of using once =</t>
        </is>
      </c>
      <c r="C676" s="9" t="inlineStr"/>
      <c r="D676" s="9" t="inlineStr"/>
      <c r="E676" s="9" t="inlineStr"/>
      <c r="F676" s="9" t="inlineStr"/>
    </row>
    <row r="677" ht="11.5" customHeight="1">
      <c r="A677" s="9" t="inlineStr"/>
      <c r="B677" s="9" t="inlineStr">
        <is>
          <t>4x0.85/40 = 0.085</t>
        </is>
      </c>
      <c r="C677" s="9" t="inlineStr"/>
      <c r="D677" s="9" t="inlineStr"/>
      <c r="E677" s="9" t="inlineStr"/>
      <c r="F677" s="9" t="inlineStr"/>
    </row>
    <row r="678" ht="11.5" customHeight="1">
      <c r="A678" s="9" t="inlineStr">
        <is>
          <t>9999</t>
        </is>
      </c>
      <c r="B678" s="9" t="inlineStr">
        <is>
          <t>Assembly nut &amp; bolt</t>
        </is>
      </c>
      <c r="C678" s="9" t="inlineStr">
        <is>
          <t>L.S.</t>
        </is>
      </c>
      <c r="D678" s="9" t="inlineStr">
        <is>
          <t>27.62</t>
        </is>
      </c>
      <c r="E678" s="9" t="inlineStr">
        <is>
          <t>2.00</t>
        </is>
      </c>
      <c r="F678" s="9" t="inlineStr">
        <is>
          <t>55.24</t>
        </is>
      </c>
    </row>
    <row r="679" ht="11.5" customHeight="1">
      <c r="A679" s="9" t="inlineStr">
        <is>
          <t>9977</t>
        </is>
      </c>
      <c r="B679" s="9" t="inlineStr">
        <is>
          <t>CARRIAGE</t>
        </is>
      </c>
      <c r="C679" s="9" t="inlineStr">
        <is>
          <t>L.S.</t>
        </is>
      </c>
      <c r="D679" s="9" t="inlineStr">
        <is>
          <t>52.00</t>
        </is>
      </c>
      <c r="E679" s="9" t="inlineStr">
        <is>
          <t>2.00</t>
        </is>
      </c>
      <c r="F679" s="9" t="inlineStr">
        <is>
          <t>104.00</t>
        </is>
      </c>
    </row>
    <row r="680" ht="11.5" customHeight="1">
      <c r="A680" s="9" t="inlineStr"/>
      <c r="B680" s="9" t="inlineStr">
        <is>
          <t>LABOUR</t>
        </is>
      </c>
      <c r="C680" s="9" t="inlineStr"/>
      <c r="D680" s="9" t="inlineStr"/>
      <c r="E680" s="9" t="inlineStr"/>
      <c r="F680" s="9" t="inlineStr"/>
    </row>
    <row r="681" ht="11.5" customHeight="1">
      <c r="A681" s="9" t="inlineStr">
        <is>
          <t>0116</t>
        </is>
      </c>
      <c r="B681" s="9" t="inlineStr">
        <is>
          <t>Fitter (grade 1)</t>
        </is>
      </c>
      <c r="C681" s="9" t="inlineStr">
        <is>
          <t>day</t>
        </is>
      </c>
      <c r="D681" s="9" t="inlineStr">
        <is>
          <t>1.00</t>
        </is>
      </c>
      <c r="E681" s="9" t="inlineStr">
        <is>
          <t>738.00</t>
        </is>
      </c>
      <c r="F681" s="9" t="inlineStr">
        <is>
          <t>738.00</t>
        </is>
      </c>
    </row>
    <row r="682" ht="11.5" customHeight="1">
      <c r="A682" s="9" t="inlineStr">
        <is>
          <t>0114</t>
        </is>
      </c>
      <c r="B682" s="9" t="inlineStr">
        <is>
          <t>Beldar</t>
        </is>
      </c>
      <c r="C682" s="9" t="inlineStr">
        <is>
          <t>day</t>
        </is>
      </c>
      <c r="D682" s="9" t="inlineStr">
        <is>
          <t>2.00</t>
        </is>
      </c>
      <c r="E682" s="9" t="inlineStr">
        <is>
          <t>558.00</t>
        </is>
      </c>
      <c r="F682" s="9" t="inlineStr">
        <is>
          <t>1116.00</t>
        </is>
      </c>
    </row>
    <row r="683" ht="11.5" customHeight="1">
      <c r="A683" s="9" t="inlineStr">
        <is>
          <t>9999</t>
        </is>
      </c>
      <c r="B683" s="9" t="inlineStr">
        <is>
          <t>Shuttering oil</t>
        </is>
      </c>
      <c r="C683" s="9" t="inlineStr">
        <is>
          <t>L.S.</t>
        </is>
      </c>
      <c r="D683" s="9" t="inlineStr">
        <is>
          <t>39.00</t>
        </is>
      </c>
      <c r="E683" s="9" t="inlineStr">
        <is>
          <t>2.00</t>
        </is>
      </c>
      <c r="F683" s="9" t="inlineStr">
        <is>
          <t>78.00</t>
        </is>
      </c>
    </row>
    <row r="684" ht="11.5" customHeight="1">
      <c r="A684" s="9" t="inlineStr">
        <is>
          <t>9977</t>
        </is>
      </c>
      <c r="B684" s="9" t="inlineStr">
        <is>
          <t>Carriage</t>
        </is>
      </c>
      <c r="C684" s="9" t="inlineStr">
        <is>
          <t>L.S.</t>
        </is>
      </c>
      <c r="D684" s="9" t="inlineStr">
        <is>
          <t>26.00</t>
        </is>
      </c>
      <c r="E684" s="9" t="inlineStr">
        <is>
          <t>2.00</t>
        </is>
      </c>
      <c r="F684" s="9" t="inlineStr">
        <is>
          <t>52.00</t>
        </is>
      </c>
    </row>
    <row r="685" ht="11.5" customHeight="1">
      <c r="A685" s="9" t="inlineStr"/>
      <c r="B685" s="9" t="inlineStr">
        <is>
          <t>TOTAL</t>
        </is>
      </c>
      <c r="C685" s="9" t="inlineStr"/>
      <c r="D685" s="9" t="inlineStr"/>
      <c r="E685" s="9" t="inlineStr"/>
      <c r="F685" s="9" t="inlineStr">
        <is>
          <t>2467.67 W</t>
        </is>
      </c>
    </row>
    <row r="686" ht="11.5" customHeight="1">
      <c r="A686" s="9" t="inlineStr"/>
      <c r="B686" s="9" t="inlineStr">
        <is>
          <t>Add 1 % Water charges on "W"</t>
        </is>
      </c>
      <c r="C686" s="9" t="inlineStr"/>
      <c r="D686" s="9" t="inlineStr"/>
      <c r="E686" s="9" t="inlineStr"/>
      <c r="F686" s="9" t="inlineStr">
        <is>
          <t>24.68</t>
        </is>
      </c>
    </row>
    <row r="687" ht="11.5" customHeight="1">
      <c r="A687" s="9" t="inlineStr"/>
      <c r="B687" s="9" t="inlineStr">
        <is>
          <t>TOTAL</t>
        </is>
      </c>
      <c r="C687" s="9" t="inlineStr"/>
      <c r="D687" s="9" t="inlineStr"/>
      <c r="E687" s="9" t="inlineStr"/>
      <c r="F687" s="9" t="inlineStr">
        <is>
          <t>2492.35 X</t>
        </is>
      </c>
    </row>
    <row r="688" ht="11.5" customHeight="1">
      <c r="A688" s="9" t="inlineStr"/>
      <c r="B688" s="9" t="inlineStr">
        <is>
          <t>Add GST on "X" (multiplying</t>
        </is>
      </c>
      <c r="C688" s="9" t="inlineStr"/>
      <c r="D688" s="9" t="inlineStr"/>
      <c r="E688" s="9" t="inlineStr"/>
      <c r="F688" s="9" t="inlineStr"/>
    </row>
    <row r="689" ht="11.5" customHeight="1">
      <c r="A689" s="9" t="inlineStr"/>
      <c r="B689" s="9" t="inlineStr">
        <is>
          <t>factor 0.1405)</t>
        </is>
      </c>
      <c r="C689" s="9" t="inlineStr"/>
      <c r="D689" s="9" t="inlineStr"/>
      <c r="E689" s="9" t="inlineStr"/>
      <c r="F689" s="9" t="inlineStr">
        <is>
          <t>350.17</t>
        </is>
      </c>
    </row>
    <row r="690" ht="11.5" customHeight="1">
      <c r="A690" s="9" t="inlineStr"/>
      <c r="B690" s="9" t="inlineStr">
        <is>
          <t>TOTAL</t>
        </is>
      </c>
      <c r="C690" s="9" t="inlineStr"/>
      <c r="D690" s="9" t="inlineStr"/>
      <c r="E690" s="9" t="inlineStr"/>
      <c r="F690" s="9" t="inlineStr">
        <is>
          <t>2842.52 Y</t>
        </is>
      </c>
    </row>
    <row r="691" ht="11.5" customHeight="1">
      <c r="A691" s="9" t="inlineStr"/>
      <c r="B691" s="9" t="inlineStr">
        <is>
          <t>Add 15% CPOH on "Y"</t>
        </is>
      </c>
      <c r="C691" s="9" t="inlineStr"/>
      <c r="D691" s="9" t="inlineStr"/>
      <c r="E691" s="9" t="inlineStr"/>
      <c r="F691" s="9" t="inlineStr">
        <is>
          <t>426.38</t>
        </is>
      </c>
    </row>
    <row r="692" ht="11.5" customHeight="1">
      <c r="A692" s="9" t="inlineStr"/>
      <c r="B692" s="9" t="inlineStr">
        <is>
          <t>TOTAL</t>
        </is>
      </c>
      <c r="C692" s="9" t="inlineStr"/>
      <c r="D692" s="9" t="inlineStr"/>
      <c r="E692" s="9" t="inlineStr"/>
      <c r="F692" s="9" t="inlineStr">
        <is>
          <t>3268.90 Z</t>
        </is>
      </c>
    </row>
    <row r="693" ht="11.5" customHeight="1">
      <c r="A693" s="9" t="inlineStr"/>
      <c r="B693" s="9" t="inlineStr">
        <is>
          <t>Add Cess @ 1% on "Z"</t>
        </is>
      </c>
      <c r="C693" s="9" t="inlineStr"/>
      <c r="D693" s="9" t="inlineStr"/>
      <c r="E693" s="9" t="inlineStr"/>
      <c r="F693" s="9" t="inlineStr">
        <is>
          <t>32.69</t>
        </is>
      </c>
    </row>
    <row r="694" ht="11.5" customHeight="1">
      <c r="A694" s="9" t="inlineStr"/>
      <c r="B694" s="9" t="inlineStr">
        <is>
          <t>Cost for 4.5 sqm.</t>
        </is>
      </c>
      <c r="C694" s="9" t="inlineStr"/>
      <c r="D694" s="9" t="inlineStr"/>
      <c r="E694" s="9" t="inlineStr"/>
      <c r="F694" s="9" t="inlineStr">
        <is>
          <t>3301.59</t>
        </is>
      </c>
    </row>
    <row r="695" ht="11.5" customHeight="1">
      <c r="A695" s="9" t="inlineStr"/>
      <c r="B695" s="9" t="inlineStr">
        <is>
          <t>Cost per sqm.</t>
        </is>
      </c>
      <c r="C695" s="9" t="inlineStr"/>
      <c r="D695" s="9" t="inlineStr"/>
      <c r="E695" s="9" t="inlineStr"/>
      <c r="F695" s="9" t="inlineStr">
        <is>
          <t>733.69</t>
        </is>
      </c>
    </row>
    <row r="696" ht="11.5" customHeight="1">
      <c r="A696" s="9" t="inlineStr"/>
      <c r="B696" s="9" t="inlineStr">
        <is>
          <t>Say</t>
        </is>
      </c>
      <c r="C696" s="9" t="inlineStr"/>
      <c r="D696" s="9" t="inlineStr"/>
      <c r="E696" s="9" t="inlineStr"/>
      <c r="F696" s="9" t="inlineStr">
        <is>
          <t>733.70</t>
        </is>
      </c>
    </row>
    <row r="697" ht="11.5" customHeight="1">
      <c r="A697" s="9" t="inlineStr">
        <is>
          <t>4.4</t>
        </is>
      </c>
      <c r="B697" s="9" t="inlineStr">
        <is>
          <t>Providing and laying cement concrete</t>
        </is>
      </c>
      <c r="C697" s="9" t="inlineStr">
        <is>
          <t>in</t>
        </is>
      </c>
      <c r="D697" s="9" t="inlineStr">
        <is>
          <t>kerbs, steps</t>
        </is>
      </c>
      <c r="E697" s="9" t="inlineStr">
        <is>
          <t>and the</t>
        </is>
      </c>
      <c r="F697" s="9" t="inlineStr">
        <is>
          <t>like at or near</t>
        </is>
      </c>
    </row>
    <row r="698" ht="23" customHeight="1">
      <c r="A698" s="9" t="inlineStr"/>
      <c r="B698" s="9" t="inlineStr">
        <is>
          <t>ground level excluding the cost of</t>
        </is>
      </c>
      <c r="C698" s="9" t="inlineStr">
        <is>
          <t>centering,</t>
        </is>
      </c>
      <c r="D698" s="9" t="inlineStr">
        <is>
          <t>shuttering</t>
        </is>
      </c>
      <c r="E698" s="9" t="inlineStr">
        <is>
          <t>and finishing.</t>
        </is>
      </c>
      <c r="F698" s="9" t="inlineStr"/>
    </row>
    <row r="699" ht="23" customHeight="1">
      <c r="A699" s="9" t="inlineStr">
        <is>
          <t>4.4.1</t>
        </is>
      </c>
      <c r="B699" s="9" t="inlineStr">
        <is>
          <t>1:1½:3 (1 Cement: 1½ coarse sand(zone-III)</t>
        </is>
      </c>
      <c r="C699" s="9" t="inlineStr"/>
      <c r="D699" s="9" t="inlineStr">
        <is>
          <t>: 3 graded</t>
        </is>
      </c>
      <c r="E699" s="9" t="inlineStr">
        <is>
          <t>stone aggregate</t>
        </is>
      </c>
      <c r="F699" s="9" t="inlineStr">
        <is>
          <t>20 mm</t>
        </is>
      </c>
    </row>
    <row r="700" ht="11.5" customHeight="1">
      <c r="A700" s="9" t="inlineStr"/>
      <c r="B700" s="9" t="inlineStr">
        <is>
          <t>nominal size)</t>
        </is>
      </c>
      <c r="C700" s="9" t="inlineStr"/>
      <c r="D700" s="9" t="inlineStr"/>
      <c r="E700" s="9" t="inlineStr"/>
      <c r="F700" s="9" t="inlineStr"/>
    </row>
    <row r="701" ht="11.5" customHeight="1">
      <c r="A701" s="10" t="inlineStr">
        <is>
          <t>Code</t>
        </is>
      </c>
      <c r="B701" s="10" t="inlineStr">
        <is>
          <t>Description</t>
        </is>
      </c>
      <c r="C701" s="10" t="inlineStr">
        <is>
          <t>Unit</t>
        </is>
      </c>
      <c r="D701" s="10" t="inlineStr">
        <is>
          <t>Quantity</t>
        </is>
      </c>
      <c r="E701" s="10" t="inlineStr">
        <is>
          <t>Rate</t>
        </is>
      </c>
      <c r="F701" s="10" t="inlineStr">
        <is>
          <t>Amount</t>
        </is>
      </c>
    </row>
    <row r="702" ht="11.5" customHeight="1">
      <c r="A702" s="9" t="inlineStr"/>
      <c r="B702" s="9" t="inlineStr">
        <is>
          <t>Details of cost for kerb :</t>
        </is>
      </c>
      <c r="C702" s="9" t="inlineStr"/>
      <c r="D702" s="9" t="inlineStr"/>
      <c r="E702" s="9" t="inlineStr"/>
      <c r="F702" s="9" t="inlineStr"/>
    </row>
    <row r="703" ht="11.5" customHeight="1">
      <c r="A703" s="9" t="inlineStr"/>
      <c r="B703" s="9" t="inlineStr">
        <is>
          <t>100m long 20cm deep and 30cm</t>
        </is>
      </c>
      <c r="C703" s="9" t="inlineStr"/>
      <c r="D703" s="9" t="inlineStr"/>
      <c r="E703" s="9" t="inlineStr"/>
      <c r="F703" s="9" t="inlineStr"/>
    </row>
    <row r="704" ht="11.5" customHeight="1">
      <c r="A704" s="9" t="inlineStr"/>
      <c r="B704" s="9" t="inlineStr">
        <is>
          <t>wide, 100m x 0.30m x 0.20m = 6.00</t>
        </is>
      </c>
      <c r="C704" s="9" t="inlineStr"/>
      <c r="D704" s="9" t="inlineStr"/>
      <c r="E704" s="9" t="inlineStr"/>
      <c r="F704" s="9" t="inlineStr"/>
    </row>
    <row r="705" ht="11.5" customHeight="1">
      <c r="A705" s="9" t="inlineStr"/>
      <c r="B705" s="9" t="inlineStr">
        <is>
          <t>cum.</t>
        </is>
      </c>
      <c r="C705" s="9" t="inlineStr"/>
      <c r="D705" s="9" t="inlineStr"/>
      <c r="E705" s="9" t="inlineStr"/>
      <c r="F705" s="9" t="inlineStr"/>
    </row>
    <row r="706" ht="11.5" customHeight="1">
      <c r="A706" s="9" t="inlineStr"/>
      <c r="B706" s="9" t="inlineStr">
        <is>
          <t>Cement concrete 1:1½:3</t>
        </is>
      </c>
      <c r="C706" s="9" t="inlineStr"/>
      <c r="D706" s="9" t="inlineStr"/>
      <c r="E706" s="9" t="inlineStr"/>
      <c r="F706" s="9" t="inlineStr"/>
    </row>
    <row r="707" ht="11.5" customHeight="1">
      <c r="A707" s="9" t="inlineStr">
        <is>
          <t>4.1.2</t>
        </is>
      </c>
      <c r="B707" s="9" t="inlineStr">
        <is>
          <t>Rate as per Item No.4.1.2 of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SH:CONCRETE WORK</t>
        </is>
      </c>
      <c r="C708" s="9" t="inlineStr">
        <is>
          <t>cum</t>
        </is>
      </c>
      <c r="D708" s="9" t="inlineStr">
        <is>
          <t>6.00</t>
        </is>
      </c>
      <c r="E708" s="9" t="inlineStr">
        <is>
          <t>7210.55</t>
        </is>
      </c>
      <c r="F708" s="9" t="inlineStr">
        <is>
          <t>43263.30 A</t>
        </is>
      </c>
    </row>
    <row r="709" ht="11.5" customHeight="1">
      <c r="A709" s="9" t="inlineStr"/>
      <c r="B709" s="9" t="inlineStr">
        <is>
          <t>Cost for 6 cum.</t>
        </is>
      </c>
      <c r="C709" s="9" t="inlineStr"/>
      <c r="D709" s="9" t="inlineStr"/>
      <c r="E709" s="9" t="inlineStr"/>
      <c r="F709" s="9" t="inlineStr">
        <is>
          <t>43263.30</t>
        </is>
      </c>
    </row>
    <row r="710" ht="11.5" customHeight="1">
      <c r="A710" s="9" t="inlineStr"/>
      <c r="B710" s="9" t="inlineStr">
        <is>
          <t>Cost per cum.</t>
        </is>
      </c>
      <c r="C710" s="9" t="inlineStr"/>
      <c r="D710" s="9" t="inlineStr"/>
      <c r="E710" s="9" t="inlineStr"/>
      <c r="F710" s="9" t="inlineStr">
        <is>
          <t>7210.55</t>
        </is>
      </c>
    </row>
    <row r="711" ht="11.5" customHeight="1">
      <c r="A711" s="9" t="inlineStr"/>
      <c r="B711" s="9" t="inlineStr">
        <is>
          <t>Say</t>
        </is>
      </c>
      <c r="C711" s="9" t="inlineStr"/>
      <c r="D711" s="9" t="inlineStr"/>
      <c r="E711" s="9" t="inlineStr"/>
      <c r="F711" s="9" t="inlineStr">
        <is>
          <t>7210.55</t>
        </is>
      </c>
    </row>
    <row r="713" ht="23" customHeight="1">
      <c r="A713" s="9" t="inlineStr">
        <is>
          <t>4.5</t>
        </is>
      </c>
      <c r="B713" s="9" t="inlineStr">
        <is>
          <t>Providing and fixing up to floor five</t>
        </is>
      </c>
      <c r="C713" s="9" t="inlineStr">
        <is>
          <t>level precast</t>
        </is>
      </c>
      <c r="D713" s="9" t="inlineStr">
        <is>
          <t>cement</t>
        </is>
      </c>
      <c r="E713" s="9" t="inlineStr">
        <is>
          <t>concrete</t>
        </is>
      </c>
      <c r="F713" s="9" t="inlineStr">
        <is>
          <t>string or lacing</t>
        </is>
      </c>
    </row>
    <row r="714" ht="23" customHeight="1">
      <c r="A714" s="9" t="inlineStr"/>
      <c r="B714" s="9" t="inlineStr">
        <is>
          <t>courses, copings, bed plates, anchor</t>
        </is>
      </c>
      <c r="C714" s="9" t="inlineStr">
        <is>
          <t>blocks,</t>
        </is>
      </c>
      <c r="D714" s="9" t="inlineStr">
        <is>
          <t>plain window</t>
        </is>
      </c>
      <c r="E714" s="9" t="inlineStr">
        <is>
          <t>sills, shelves,</t>
        </is>
      </c>
      <c r="F714" s="9" t="inlineStr">
        <is>
          <t>louvers,</t>
        </is>
      </c>
    </row>
    <row r="715" ht="11.5" customHeight="1">
      <c r="A715" s="9" t="inlineStr"/>
      <c r="B715" s="9" t="inlineStr">
        <is>
          <t>steps, stair cases, etc., including</t>
        </is>
      </c>
      <c r="C715" s="9" t="inlineStr">
        <is>
          <t>hoisting</t>
        </is>
      </c>
      <c r="D715" s="9" t="inlineStr">
        <is>
          <t>and setting</t>
        </is>
      </c>
      <c r="E715" s="9" t="inlineStr">
        <is>
          <t>in position</t>
        </is>
      </c>
      <c r="F715" s="9" t="inlineStr">
        <is>
          <t>with cement</t>
        </is>
      </c>
    </row>
    <row r="716" ht="11.5" customHeight="1">
      <c r="A716" s="9" t="inlineStr"/>
      <c r="B716" s="9" t="inlineStr">
        <is>
          <t>mortar 1:3 (1 Cement : 3 coarse sand),</t>
        </is>
      </c>
      <c r="C716" s="9" t="inlineStr">
        <is>
          <t>cost</t>
        </is>
      </c>
      <c r="D716" s="9" t="inlineStr">
        <is>
          <t>of required</t>
        </is>
      </c>
      <c r="E716" s="9" t="inlineStr">
        <is>
          <t>Centering</t>
        </is>
      </c>
      <c r="F716" s="9" t="inlineStr">
        <is>
          <t>complete.</t>
        </is>
      </c>
    </row>
    <row r="717" ht="23" customHeight="1">
      <c r="A717" s="9" t="inlineStr">
        <is>
          <t>4.5.1</t>
        </is>
      </c>
      <c r="B717" s="9" t="inlineStr">
        <is>
          <t>1:1.5:3 (1 cement : 1.5 coarse sand(zone-III)</t>
        </is>
      </c>
      <c r="C717" s="9" t="inlineStr"/>
      <c r="D717" s="9" t="inlineStr">
        <is>
          <t>: 3 graded</t>
        </is>
      </c>
      <c r="E717" s="9" t="inlineStr">
        <is>
          <t>stone aggregate</t>
        </is>
      </c>
      <c r="F717" s="9" t="inlineStr">
        <is>
          <t>20mm</t>
        </is>
      </c>
    </row>
    <row r="718" ht="11.5" customHeight="1">
      <c r="A718" s="9" t="inlineStr"/>
      <c r="B718" s="9" t="inlineStr">
        <is>
          <t>nominal size)</t>
        </is>
      </c>
      <c r="C718" s="9" t="inlineStr"/>
      <c r="D718" s="9" t="inlineStr"/>
      <c r="E718" s="9" t="inlineStr"/>
      <c r="F718" s="9" t="inlineStr"/>
    </row>
    <row r="719" ht="11.5" customHeight="1">
      <c r="A719" s="10" t="inlineStr">
        <is>
          <t>Code</t>
        </is>
      </c>
      <c r="B719" s="10" t="inlineStr">
        <is>
          <t>Description</t>
        </is>
      </c>
      <c r="C719" s="10" t="inlineStr">
        <is>
          <t>Unit</t>
        </is>
      </c>
      <c r="D719" s="10" t="inlineStr">
        <is>
          <t>Quantity</t>
        </is>
      </c>
      <c r="E719" s="10" t="inlineStr">
        <is>
          <t>Rate</t>
        </is>
      </c>
      <c r="F719" s="10" t="inlineStr">
        <is>
          <t>Amount</t>
        </is>
      </c>
    </row>
    <row r="720" ht="11.5" customHeight="1">
      <c r="A720" s="9" t="inlineStr"/>
      <c r="B720" s="9" t="inlineStr">
        <is>
          <t>Details of cost for Plain window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sill 15 nos.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/>
      <c r="B722" s="9" t="inlineStr">
        <is>
          <t>15x1m x 0.20m x 0.15m = 0.45cum.</t>
        </is>
      </c>
      <c r="C722" s="9" t="inlineStr"/>
      <c r="D722" s="9" t="inlineStr"/>
      <c r="E722" s="9" t="inlineStr"/>
      <c r="F722" s="9" t="inlineStr"/>
    </row>
    <row r="723" ht="11.5" customHeight="1">
      <c r="A723" s="9" t="inlineStr"/>
      <c r="B723" s="9" t="inlineStr">
        <is>
          <t>MATERIAL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/>
      <c r="B724" s="9" t="inlineStr">
        <is>
          <t>Cement concrete 1:1½:3</t>
        </is>
      </c>
      <c r="C724" s="9" t="inlineStr"/>
      <c r="D724" s="9" t="inlineStr"/>
      <c r="E724" s="9" t="inlineStr"/>
      <c r="F724" s="9" t="inlineStr"/>
    </row>
    <row r="725" ht="11.5" customHeight="1">
      <c r="A725" s="9" t="inlineStr">
        <is>
          <t>4.1.2</t>
        </is>
      </c>
      <c r="B725" s="9" t="inlineStr">
        <is>
          <t>Rate as per Item Number 4.1.2 of</t>
        </is>
      </c>
      <c r="C725" s="9" t="inlineStr"/>
      <c r="D725" s="9" t="inlineStr"/>
      <c r="E725" s="9" t="inlineStr"/>
      <c r="F725" s="9" t="inlineStr"/>
    </row>
    <row r="726" ht="11.5" customHeight="1">
      <c r="A726" s="9" t="inlineStr"/>
      <c r="B726" s="9" t="inlineStr">
        <is>
          <t>SH: Concrete work</t>
        </is>
      </c>
      <c r="C726" s="9" t="inlineStr">
        <is>
          <t>cum</t>
        </is>
      </c>
      <c r="D726" s="9" t="inlineStr">
        <is>
          <t>0.45</t>
        </is>
      </c>
      <c r="E726" s="9" t="inlineStr">
        <is>
          <t>7210.55</t>
        </is>
      </c>
      <c r="F726" s="9" t="inlineStr">
        <is>
          <t>3244.75 A</t>
        </is>
      </c>
    </row>
    <row r="727" ht="11.5" customHeight="1">
      <c r="A727" s="9" t="inlineStr">
        <is>
          <t>0115</t>
        </is>
      </c>
      <c r="B727" s="9" t="inlineStr">
        <is>
          <t>Coolie</t>
        </is>
      </c>
      <c r="C727" s="9" t="inlineStr">
        <is>
          <t>day</t>
        </is>
      </c>
      <c r="D727" s="9" t="inlineStr">
        <is>
          <t>0.51</t>
        </is>
      </c>
      <c r="E727" s="9" t="inlineStr">
        <is>
          <t>558.00</t>
        </is>
      </c>
      <c r="F727" s="9" t="inlineStr">
        <is>
          <t>284.58</t>
        </is>
      </c>
    </row>
    <row r="728" ht="11.5" customHeight="1">
      <c r="A728" s="9" t="inlineStr"/>
      <c r="B728" s="9" t="inlineStr">
        <is>
          <t>(Extra labour for lifting =</t>
        </is>
      </c>
      <c r="C728" s="9" t="inlineStr"/>
      <c r="D728" s="9" t="inlineStr"/>
      <c r="E728" s="9" t="inlineStr"/>
      <c r="F728" s="9" t="inlineStr"/>
    </row>
    <row r="729" ht="11.5" customHeight="1">
      <c r="A729" s="9" t="inlineStr"/>
      <c r="B729" s="9" t="inlineStr">
        <is>
          <t>0.45 x 0.45 x 2.5 = 0.51)</t>
        </is>
      </c>
      <c r="C729" s="9" t="inlineStr"/>
      <c r="D729" s="9" t="inlineStr"/>
      <c r="E729" s="9" t="inlineStr"/>
      <c r="F729" s="9" t="inlineStr"/>
    </row>
    <row r="730" ht="11.5" customHeight="1">
      <c r="A730" s="9" t="inlineStr"/>
      <c r="B730" s="9" t="inlineStr">
        <is>
          <t>Centering and shuttering</t>
        </is>
      </c>
      <c r="C730" s="9" t="inlineStr"/>
      <c r="D730" s="9" t="inlineStr"/>
      <c r="E730" s="9" t="inlineStr"/>
      <c r="F730" s="9" t="inlineStr"/>
    </row>
    <row r="731" ht="11.5" customHeight="1">
      <c r="A731" s="9" t="inlineStr"/>
      <c r="B731" s="9" t="inlineStr">
        <is>
          <t>(1) Mould</t>
        </is>
      </c>
      <c r="C731" s="9" t="inlineStr"/>
      <c r="D731" s="9" t="inlineStr"/>
      <c r="E731" s="9" t="inlineStr"/>
      <c r="F731" s="9" t="inlineStr"/>
    </row>
    <row r="732" ht="11.5" customHeight="1">
      <c r="A732" s="9" t="inlineStr"/>
      <c r="B732" s="9" t="inlineStr">
        <is>
          <t>(i) Plate 3mm thick</t>
        </is>
      </c>
      <c r="C732" s="9" t="inlineStr"/>
      <c r="D732" s="9" t="inlineStr"/>
      <c r="E732" s="9" t="inlineStr"/>
      <c r="F732" s="9" t="inlineStr"/>
    </row>
    <row r="733" ht="11.5" customHeight="1">
      <c r="A733" s="9" t="inlineStr"/>
      <c r="B733" s="9" t="inlineStr">
        <is>
          <t>(2x1x0.15)+(2x0.15x0.20) =</t>
        </is>
      </c>
      <c r="C733" s="9" t="inlineStr"/>
      <c r="D733" s="9" t="inlineStr"/>
      <c r="E733" s="9" t="inlineStr"/>
      <c r="F733" s="9" t="inlineStr"/>
    </row>
    <row r="734" ht="11.5" customHeight="1">
      <c r="A734" s="9" t="inlineStr"/>
      <c r="B734" s="9" t="inlineStr">
        <is>
          <t>0.36 sqm. @ 23.55kg/m2 = 8.48 kg.</t>
        </is>
      </c>
      <c r="C734" s="9" t="inlineStr"/>
      <c r="D734" s="9" t="inlineStr"/>
      <c r="E734" s="9" t="inlineStr"/>
      <c r="F734" s="9" t="inlineStr"/>
    </row>
    <row r="735" ht="11.5" customHeight="1">
      <c r="A735" s="9" t="inlineStr"/>
      <c r="B735" s="9" t="inlineStr">
        <is>
          <t>(ii) Flat 10x5mm</t>
        </is>
      </c>
      <c r="C735" s="9" t="inlineStr"/>
      <c r="D735" s="9" t="inlineStr"/>
      <c r="E735" s="9" t="inlineStr"/>
      <c r="F735" s="9" t="inlineStr"/>
    </row>
    <row r="736" ht="11.5" customHeight="1">
      <c r="A736" s="9" t="inlineStr"/>
      <c r="B736" s="9" t="inlineStr">
        <is>
          <t>4x1.0 = 4.0m</t>
        </is>
      </c>
      <c r="C736" s="9" t="inlineStr"/>
      <c r="D736" s="9" t="inlineStr"/>
      <c r="E736" s="9" t="inlineStr"/>
      <c r="F736" s="9" t="inlineStr"/>
    </row>
    <row r="737" ht="11.5" customHeight="1">
      <c r="A737" s="9" t="inlineStr"/>
      <c r="B737" s="9" t="inlineStr">
        <is>
          <t>8x0.2 = 1.6m</t>
        </is>
      </c>
      <c r="C737" s="9" t="inlineStr"/>
      <c r="D737" s="9" t="inlineStr"/>
      <c r="E737" s="9" t="inlineStr"/>
      <c r="F737" s="9" t="inlineStr"/>
    </row>
    <row r="738" ht="11.5" customHeight="1">
      <c r="A738" s="9" t="inlineStr"/>
      <c r="B738" s="9" t="inlineStr">
        <is>
          <t>4x0.15 = 0.60m</t>
        </is>
      </c>
      <c r="C738" s="9" t="inlineStr"/>
      <c r="D738" s="9" t="inlineStr"/>
      <c r="E738" s="9" t="inlineStr"/>
      <c r="F738" s="9" t="inlineStr"/>
    </row>
    <row r="739" ht="11.5" customHeight="1">
      <c r="A739" s="9" t="inlineStr"/>
      <c r="B739" s="9" t="inlineStr">
        <is>
          <t>Handle 2x0.25 = 0.5m</t>
        </is>
      </c>
      <c r="C739" s="9" t="inlineStr"/>
      <c r="D739" s="9" t="inlineStr"/>
      <c r="E739" s="9" t="inlineStr"/>
      <c r="F739" s="9" t="inlineStr"/>
    </row>
    <row r="740" ht="11.5" customHeight="1">
      <c r="A740" s="9" t="inlineStr"/>
      <c r="B740" s="9" t="inlineStr">
        <is>
          <t>6.70m @ 0.4kg/m = 2.68 kg.</t>
        </is>
      </c>
      <c r="C740" s="9" t="inlineStr"/>
      <c r="D740" s="9" t="inlineStr"/>
      <c r="E740" s="9" t="inlineStr"/>
      <c r="F740" s="9" t="inlineStr"/>
    </row>
    <row r="741" ht="11.5" customHeight="1">
      <c r="A741" s="9" t="inlineStr"/>
      <c r="B741" s="9" t="inlineStr">
        <is>
          <t>Total = 11.16kg. or 0.112 qtl.</t>
        </is>
      </c>
      <c r="C741" s="9" t="inlineStr"/>
      <c r="D741" s="9" t="inlineStr"/>
      <c r="E741" s="9" t="inlineStr"/>
      <c r="F741" s="9" t="inlineStr"/>
    </row>
    <row r="742" ht="11.5" customHeight="1">
      <c r="A742" s="9" t="inlineStr"/>
      <c r="B742" s="9" t="inlineStr">
        <is>
          <t>Assuming shuttering will become</t>
        </is>
      </c>
      <c r="C742" s="9" t="inlineStr"/>
      <c r="D742" s="9" t="inlineStr"/>
      <c r="E742" s="9" t="inlineStr"/>
      <c r="F742" s="9" t="inlineStr"/>
    </row>
    <row r="743" ht="11.5" customHeight="1">
      <c r="A743" s="9" t="inlineStr"/>
      <c r="B743" s="9" t="inlineStr">
        <is>
          <t>unserviceable after use of 40 times</t>
        </is>
      </c>
      <c r="C743" s="9" t="inlineStr"/>
      <c r="D743" s="9" t="inlineStr"/>
      <c r="E743" s="9" t="inlineStr"/>
      <c r="F743" s="9" t="inlineStr"/>
    </row>
    <row r="744" ht="11.5" customHeight="1">
      <c r="A744" s="9" t="inlineStr"/>
      <c r="B744" s="9" t="inlineStr">
        <is>
          <t>and taking 75% credit.</t>
        </is>
      </c>
      <c r="C744" s="9" t="inlineStr"/>
      <c r="D744" s="9" t="inlineStr"/>
      <c r="E744" s="9" t="inlineStr"/>
      <c r="F744" s="9" t="inlineStr"/>
    </row>
    <row r="745" ht="11.5" customHeight="1">
      <c r="A745" s="9" t="inlineStr"/>
      <c r="B745" s="9" t="inlineStr">
        <is>
          <t>Qty taken for cost of using once =</t>
        </is>
      </c>
      <c r="C745" s="9" t="inlineStr"/>
      <c r="D745" s="9" t="inlineStr"/>
      <c r="E745" s="9" t="inlineStr"/>
      <c r="F745" s="9" t="inlineStr"/>
    </row>
    <row r="746" ht="11.5" customHeight="1">
      <c r="A746" s="9" t="inlineStr"/>
      <c r="B746" s="9" t="inlineStr">
        <is>
          <t>0.112x0.75/40 = 0.0021 qtl = 0.21 kg</t>
        </is>
      </c>
      <c r="C746" s="9" t="inlineStr"/>
      <c r="D746" s="9" t="inlineStr"/>
      <c r="E746" s="9" t="inlineStr"/>
      <c r="F746" s="9" t="inlineStr"/>
    </row>
    <row r="747" ht="11.5" customHeight="1">
      <c r="A747" s="9" t="inlineStr">
        <is>
          <t>10.1</t>
        </is>
      </c>
      <c r="B747" s="9" t="inlineStr">
        <is>
          <t>Rate as per item no.10.1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/>
      <c r="B748" s="9" t="inlineStr">
        <is>
          <t>S.H. steel work</t>
        </is>
      </c>
      <c r="C748" s="9" t="inlineStr">
        <is>
          <t>kg</t>
        </is>
      </c>
      <c r="D748" s="9" t="inlineStr">
        <is>
          <t>0.21</t>
        </is>
      </c>
      <c r="E748" s="9" t="inlineStr">
        <is>
          <t>86.05</t>
        </is>
      </c>
      <c r="F748" s="9" t="inlineStr">
        <is>
          <t>18.07 A</t>
        </is>
      </c>
    </row>
    <row r="749" ht="11.5" customHeight="1">
      <c r="A749" s="9" t="inlineStr"/>
      <c r="B749" s="9" t="inlineStr">
        <is>
          <t>(2) Moulding Platform</t>
        </is>
      </c>
      <c r="C749" s="9" t="inlineStr"/>
      <c r="D749" s="9" t="inlineStr"/>
      <c r="E749" s="9" t="inlineStr"/>
      <c r="F749" s="9" t="inlineStr"/>
    </row>
    <row r="750" ht="11.5" customHeight="1">
      <c r="A750" s="9" t="inlineStr"/>
      <c r="B750" s="9" t="inlineStr">
        <is>
          <t>Assuming platform will become</t>
        </is>
      </c>
      <c r="C750" s="9" t="inlineStr"/>
      <c r="D750" s="9" t="inlineStr"/>
      <c r="E750" s="9" t="inlineStr"/>
      <c r="F750" s="9" t="inlineStr"/>
    </row>
    <row r="751" ht="11.5" customHeight="1">
      <c r="A751" s="9" t="inlineStr"/>
      <c r="B751" s="9" t="inlineStr">
        <is>
          <t>unserviceable after use of 40 times.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/>
      <c r="B752" s="9" t="inlineStr">
        <is>
          <t>(i) Brick on edge flooring cement</t>
        </is>
      </c>
      <c r="C752" s="9" t="inlineStr"/>
      <c r="D752" s="9" t="inlineStr"/>
      <c r="E752" s="9" t="inlineStr"/>
      <c r="F752" s="9" t="inlineStr"/>
    </row>
    <row r="753" ht="11.5" customHeight="1">
      <c r="A753" s="9" t="inlineStr"/>
      <c r="B753" s="9" t="inlineStr">
        <is>
          <t>mortar 1:6</t>
        </is>
      </c>
      <c r="C753" s="9" t="inlineStr"/>
      <c r="D753" s="9" t="inlineStr"/>
      <c r="E753" s="9" t="inlineStr"/>
      <c r="F753" s="9" t="inlineStr"/>
    </row>
    <row r="754" ht="11.5" customHeight="1">
      <c r="A754" s="9" t="inlineStr"/>
      <c r="B754" s="9" t="inlineStr">
        <is>
          <t>1x2.0x2.0m = 4 sqm.</t>
        </is>
      </c>
      <c r="C754" s="9" t="inlineStr"/>
      <c r="D754" s="9" t="inlineStr"/>
      <c r="E754" s="9" t="inlineStr"/>
      <c r="F754" s="9" t="inlineStr"/>
    </row>
    <row r="755" ht="11.5" customHeight="1">
      <c r="A755" s="9" t="inlineStr"/>
      <c r="B755" s="9" t="inlineStr">
        <is>
          <t>Qty taken for cost of using once =</t>
        </is>
      </c>
      <c r="C755" s="9" t="inlineStr"/>
      <c r="D755" s="9" t="inlineStr"/>
      <c r="E755" s="9" t="inlineStr"/>
      <c r="F755" s="9" t="inlineStr"/>
    </row>
    <row r="756" ht="11.5" customHeight="1">
      <c r="A756" s="9" t="inlineStr"/>
      <c r="B756" s="9" t="inlineStr">
        <is>
          <t>4/40 = 0.1 sqm</t>
        </is>
      </c>
      <c r="C756" s="9" t="inlineStr"/>
      <c r="D756" s="9" t="inlineStr"/>
      <c r="E756" s="9" t="inlineStr"/>
      <c r="F756" s="9" t="inlineStr"/>
    </row>
    <row r="757" ht="11.5" customHeight="1">
      <c r="A757" s="9" t="inlineStr">
        <is>
          <t>11.1.2</t>
        </is>
      </c>
      <c r="B757" s="9" t="inlineStr">
        <is>
          <t>Rate as per item no. 11.1.2 of</t>
        </is>
      </c>
      <c r="C757" s="9" t="inlineStr"/>
      <c r="D757" s="9" t="inlineStr"/>
      <c r="E757" s="9" t="inlineStr"/>
      <c r="F757" s="9" t="inlineStr"/>
    </row>
    <row r="758" ht="11.5" customHeight="1">
      <c r="A758" s="9" t="inlineStr"/>
      <c r="B758" s="9" t="inlineStr">
        <is>
          <t>S.H.: Flooring work</t>
        </is>
      </c>
      <c r="C758" s="9" t="inlineStr">
        <is>
          <t>sqm</t>
        </is>
      </c>
      <c r="D758" s="9" t="inlineStr">
        <is>
          <t>0.10</t>
        </is>
      </c>
      <c r="E758" s="9" t="inlineStr">
        <is>
          <t>829.45</t>
        </is>
      </c>
      <c r="F758" s="9" t="inlineStr">
        <is>
          <t>82.95 A</t>
        </is>
      </c>
    </row>
    <row r="759" ht="11.5" customHeight="1">
      <c r="A759" s="9" t="inlineStr"/>
      <c r="B759" s="9" t="inlineStr">
        <is>
          <t>(ii) 25mm thick cement concrete</t>
        </is>
      </c>
      <c r="C759" s="9" t="inlineStr"/>
      <c r="D759" s="9" t="inlineStr"/>
      <c r="E759" s="9" t="inlineStr"/>
      <c r="F759" s="9" t="inlineStr"/>
    </row>
    <row r="760" ht="11.5" customHeight="1">
      <c r="A760" s="9" t="inlineStr"/>
      <c r="B760" s="9" t="inlineStr">
        <is>
          <t>1:2:4 in pavement</t>
        </is>
      </c>
      <c r="C760" s="9" t="inlineStr"/>
      <c r="D760" s="9" t="inlineStr"/>
      <c r="E760" s="9" t="inlineStr"/>
      <c r="F760" s="9" t="inlineStr"/>
    </row>
    <row r="761" ht="11.5" customHeight="1">
      <c r="A761" s="9" t="inlineStr"/>
      <c r="B761" s="9" t="inlineStr">
        <is>
          <t>2.00x2.00x0.025 = 0.10cum</t>
        </is>
      </c>
      <c r="C761" s="9" t="inlineStr"/>
      <c r="D761" s="9" t="inlineStr"/>
      <c r="E761" s="9" t="inlineStr"/>
      <c r="F761" s="9" t="inlineStr"/>
    </row>
    <row r="762" ht="11.5" customHeight="1">
      <c r="A762" s="9" t="inlineStr"/>
      <c r="B762" s="9" t="inlineStr">
        <is>
          <t>Qty taken for cost of using once =</t>
        </is>
      </c>
      <c r="C762" s="9" t="inlineStr"/>
      <c r="D762" s="9" t="inlineStr"/>
      <c r="E762" s="9" t="inlineStr"/>
      <c r="F762" s="9" t="inlineStr"/>
    </row>
    <row r="763" ht="11.5" customHeight="1">
      <c r="A763" s="9" t="inlineStr"/>
      <c r="B763" s="9" t="inlineStr">
        <is>
          <t>0.100/40 = 0.0025 cum</t>
        </is>
      </c>
      <c r="C763" s="9" t="inlineStr"/>
      <c r="D763" s="9" t="inlineStr"/>
      <c r="E763" s="9" t="inlineStr"/>
      <c r="F763" s="9" t="inlineStr"/>
    </row>
    <row r="764" ht="11.5" customHeight="1">
      <c r="A764" s="9" t="inlineStr">
        <is>
          <t>11.7</t>
        </is>
      </c>
      <c r="B764" s="9" t="inlineStr">
        <is>
          <t>Rate as per item no. 11.7 of</t>
        </is>
      </c>
      <c r="C764" s="9" t="inlineStr"/>
      <c r="D764" s="9" t="inlineStr"/>
      <c r="E764" s="9" t="inlineStr"/>
      <c r="F764" s="9" t="inlineStr"/>
    </row>
    <row r="766" ht="11.5" customHeight="1">
      <c r="A766" s="10" t="inlineStr">
        <is>
          <t>Code</t>
        </is>
      </c>
      <c r="B766" s="10" t="inlineStr">
        <is>
          <t>Description</t>
        </is>
      </c>
      <c r="C766" s="10" t="inlineStr">
        <is>
          <t>Unit</t>
        </is>
      </c>
      <c r="D766" s="10" t="inlineStr">
        <is>
          <t>Quantity</t>
        </is>
      </c>
      <c r="E766" s="10" t="inlineStr">
        <is>
          <t>Rate</t>
        </is>
      </c>
      <c r="F766" s="10" t="inlineStr">
        <is>
          <t>Amount</t>
        </is>
      </c>
    </row>
    <row r="767" ht="11.5" customHeight="1">
      <c r="A767" s="9" t="inlineStr">
        <is>
          <t>9999</t>
        </is>
      </c>
      <c r="B767" s="9" t="inlineStr">
        <is>
          <t>Mortar and labour for hoisting and</t>
        </is>
      </c>
      <c r="C767" s="9" t="inlineStr"/>
      <c r="D767" s="9" t="inlineStr"/>
      <c r="E767" s="9" t="inlineStr"/>
      <c r="F767" s="9" t="inlineStr"/>
    </row>
    <row r="768" ht="11.5" customHeight="1">
      <c r="A768" s="9" t="inlineStr"/>
      <c r="B768" s="9" t="inlineStr">
        <is>
          <t>finishing</t>
        </is>
      </c>
      <c r="C768" s="9" t="inlineStr">
        <is>
          <t>L.S.</t>
        </is>
      </c>
      <c r="D768" s="9" t="inlineStr">
        <is>
          <t>36.30</t>
        </is>
      </c>
      <c r="E768" s="9" t="inlineStr">
        <is>
          <t>2.00</t>
        </is>
      </c>
      <c r="F768" s="9" t="inlineStr">
        <is>
          <t>72.60</t>
        </is>
      </c>
    </row>
    <row r="769" ht="11.5" customHeight="1">
      <c r="A769" s="9" t="inlineStr"/>
      <c r="B769" s="9" t="inlineStr">
        <is>
          <t>TOTAL</t>
        </is>
      </c>
      <c r="C769" s="9" t="inlineStr"/>
      <c r="D769" s="9" t="inlineStr"/>
      <c r="E769" s="9" t="inlineStr"/>
      <c r="F769" s="9" t="inlineStr">
        <is>
          <t>3721.28 W</t>
        </is>
      </c>
    </row>
    <row r="770" ht="11.5" customHeight="1">
      <c r="A770" s="9" t="inlineStr"/>
      <c r="B770" s="9" t="inlineStr">
        <is>
          <t>Add 1 % Water charges on "W-A"</t>
        </is>
      </c>
      <c r="C770" s="9" t="inlineStr"/>
      <c r="D770" s="9" t="inlineStr"/>
      <c r="E770" s="9" t="inlineStr"/>
      <c r="F770" s="9" t="inlineStr">
        <is>
          <t>3.57</t>
        </is>
      </c>
    </row>
    <row r="771" ht="11.5" customHeight="1">
      <c r="A771" s="9" t="inlineStr"/>
      <c r="B771" s="9" t="inlineStr">
        <is>
          <t>TOTAL</t>
        </is>
      </c>
      <c r="C771" s="9" t="inlineStr"/>
      <c r="D771" s="9" t="inlineStr"/>
      <c r="E771" s="9" t="inlineStr"/>
      <c r="F771" s="9" t="inlineStr">
        <is>
          <t>3724.85 X</t>
        </is>
      </c>
    </row>
    <row r="772" ht="11.5" customHeight="1">
      <c r="A772" s="9" t="inlineStr"/>
      <c r="B772" s="9" t="inlineStr">
        <is>
          <t>Add GST on "X-A" (multiplying factor</t>
        </is>
      </c>
      <c r="C772" s="9" t="inlineStr"/>
      <c r="D772" s="9" t="inlineStr"/>
      <c r="E772" s="9" t="inlineStr"/>
      <c r="F772" s="9" t="inlineStr"/>
    </row>
    <row r="773" ht="11.5" customHeight="1">
      <c r="A773" s="9" t="inlineStr"/>
      <c r="B773" s="9" t="inlineStr">
        <is>
          <t>0.1405)</t>
        </is>
      </c>
      <c r="C773" s="9" t="inlineStr"/>
      <c r="D773" s="9" t="inlineStr"/>
      <c r="E773" s="9" t="inlineStr"/>
      <c r="F773" s="9" t="inlineStr">
        <is>
          <t>50.69</t>
        </is>
      </c>
    </row>
    <row r="774" ht="11.5" customHeight="1">
      <c r="A774" s="9" t="inlineStr"/>
      <c r="B774" s="9" t="inlineStr">
        <is>
          <t>TOTAL</t>
        </is>
      </c>
      <c r="C774" s="9" t="inlineStr"/>
      <c r="D774" s="9" t="inlineStr"/>
      <c r="E774" s="9" t="inlineStr"/>
      <c r="F774" s="9" t="inlineStr">
        <is>
          <t>3775.54 Y</t>
        </is>
      </c>
    </row>
    <row r="775" ht="11.5" customHeight="1">
      <c r="A775" s="9" t="inlineStr"/>
      <c r="B775" s="9" t="inlineStr">
        <is>
          <t>Add 15% CPOH on "Y-A"</t>
        </is>
      </c>
      <c r="C775" s="9" t="inlineStr"/>
      <c r="D775" s="9" t="inlineStr"/>
      <c r="E775" s="9" t="inlineStr"/>
      <c r="F775" s="9" t="inlineStr">
        <is>
          <t>61.72</t>
        </is>
      </c>
    </row>
    <row r="776" ht="11.5" customHeight="1">
      <c r="A776" s="9" t="inlineStr"/>
      <c r="B776" s="9" t="inlineStr">
        <is>
          <t>TOTAL</t>
        </is>
      </c>
      <c r="C776" s="9" t="inlineStr"/>
      <c r="D776" s="9" t="inlineStr"/>
      <c r="E776" s="9" t="inlineStr"/>
      <c r="F776" s="9" t="inlineStr">
        <is>
          <t>3837.25 Z</t>
        </is>
      </c>
    </row>
    <row r="777" ht="11.5" customHeight="1">
      <c r="A777" s="9" t="inlineStr"/>
      <c r="B777" s="9" t="inlineStr">
        <is>
          <t>Add Cess @ 1% on "Z-A"</t>
        </is>
      </c>
      <c r="C777" s="9" t="inlineStr"/>
      <c r="D777" s="9" t="inlineStr"/>
      <c r="E777" s="9" t="inlineStr"/>
      <c r="F777" s="9" t="inlineStr">
        <is>
          <t>4.73</t>
        </is>
      </c>
    </row>
    <row r="778" ht="11.5" customHeight="1">
      <c r="A778" s="9" t="inlineStr"/>
      <c r="B778" s="9" t="inlineStr">
        <is>
          <t>Cost for 0.45 cum.</t>
        </is>
      </c>
      <c r="C778" s="9" t="inlineStr"/>
      <c r="D778" s="9" t="inlineStr"/>
      <c r="E778" s="9" t="inlineStr"/>
      <c r="F778" s="9" t="inlineStr">
        <is>
          <t>3841.99</t>
        </is>
      </c>
    </row>
    <row r="779" ht="11.5" customHeight="1">
      <c r="A779" s="9" t="inlineStr"/>
      <c r="B779" s="9" t="inlineStr">
        <is>
          <t>Cost per cum.</t>
        </is>
      </c>
      <c r="C779" s="9" t="inlineStr"/>
      <c r="D779" s="9" t="inlineStr"/>
      <c r="E779" s="9" t="inlineStr"/>
      <c r="F779" s="9" t="inlineStr">
        <is>
          <t>8537.75</t>
        </is>
      </c>
    </row>
    <row r="780" ht="11.5" customHeight="1">
      <c r="A780" s="9" t="inlineStr"/>
      <c r="B780" s="9" t="inlineStr">
        <is>
          <t>Say</t>
        </is>
      </c>
      <c r="C780" s="9" t="inlineStr"/>
      <c r="D780" s="9" t="inlineStr"/>
      <c r="E780" s="9" t="inlineStr"/>
      <c r="F780" s="9" t="inlineStr">
        <is>
          <t>8537.75</t>
        </is>
      </c>
    </row>
    <row r="781" ht="23" customHeight="1">
      <c r="A781" s="9" t="inlineStr">
        <is>
          <t>4.6</t>
        </is>
      </c>
      <c r="B781" s="9" t="inlineStr">
        <is>
          <t>Providing and fixing at or near ground</t>
        </is>
      </c>
      <c r="C781" s="9" t="inlineStr">
        <is>
          <t>level</t>
        </is>
      </c>
      <c r="D781" s="9" t="inlineStr">
        <is>
          <t>precast cement</t>
        </is>
      </c>
      <c r="E781" s="9" t="inlineStr">
        <is>
          <t>concrete</t>
        </is>
      </c>
      <c r="F781" s="9" t="inlineStr">
        <is>
          <t>in kerbs,</t>
        </is>
      </c>
    </row>
    <row r="782" ht="11.5" customHeight="1">
      <c r="A782" s="9" t="inlineStr"/>
      <c r="B782" s="9" t="inlineStr">
        <is>
          <t>edgings etc. as per approved pattern</t>
        </is>
      </c>
      <c r="C782" s="9" t="inlineStr">
        <is>
          <t>and setting</t>
        </is>
      </c>
      <c r="D782" s="9" t="inlineStr">
        <is>
          <t>in position</t>
        </is>
      </c>
      <c r="E782" s="9" t="inlineStr">
        <is>
          <t>with</t>
        </is>
      </c>
      <c r="F782" s="9" t="inlineStr">
        <is>
          <t>cement mortar</t>
        </is>
      </c>
    </row>
    <row r="783" ht="23" customHeight="1">
      <c r="A783" s="9" t="inlineStr"/>
      <c r="B783" s="9" t="inlineStr">
        <is>
          <t>1:3 (1 Cement : 3 coarse sand), including</t>
        </is>
      </c>
      <c r="C783" s="9" t="inlineStr">
        <is>
          <t>the</t>
        </is>
      </c>
      <c r="D783" s="9" t="inlineStr">
        <is>
          <t>cost of required</t>
        </is>
      </c>
      <c r="E783" s="9" t="inlineStr">
        <is>
          <t>centering,</t>
        </is>
      </c>
      <c r="F783" s="9" t="inlineStr">
        <is>
          <t>shuttering</t>
        </is>
      </c>
    </row>
    <row r="784" ht="11.5" customHeight="1">
      <c r="A784" s="9" t="inlineStr"/>
      <c r="B784" s="9" t="inlineStr">
        <is>
          <t>complete.</t>
        </is>
      </c>
      <c r="C784" s="9" t="inlineStr"/>
      <c r="D784" s="9" t="inlineStr"/>
      <c r="E784" s="9" t="inlineStr"/>
      <c r="F784" s="9" t="inlineStr"/>
    </row>
    <row r="785" ht="23" customHeight="1">
      <c r="A785" s="9" t="inlineStr">
        <is>
          <t>4.6.1</t>
        </is>
      </c>
      <c r="B785" s="9" t="inlineStr">
        <is>
          <t>1:1½:3 (1 Cement: 1½ coarse sand(zone-III)</t>
        </is>
      </c>
      <c r="C785" s="9" t="inlineStr"/>
      <c r="D785" s="9" t="inlineStr">
        <is>
          <t>: 3 graded</t>
        </is>
      </c>
      <c r="E785" s="9" t="inlineStr">
        <is>
          <t>stone aggregate</t>
        </is>
      </c>
      <c r="F785" s="9" t="inlineStr">
        <is>
          <t>20 mm</t>
        </is>
      </c>
    </row>
    <row r="786" ht="11.5" customHeight="1">
      <c r="A786" s="9" t="inlineStr"/>
      <c r="B786" s="9" t="inlineStr">
        <is>
          <t>nominal size).</t>
        </is>
      </c>
      <c r="C786" s="9" t="inlineStr"/>
      <c r="D786" s="9" t="inlineStr"/>
      <c r="E786" s="9" t="inlineStr"/>
      <c r="F786" s="9" t="inlineStr"/>
    </row>
    <row r="787" ht="11.5" customHeight="1">
      <c r="A787" s="10" t="inlineStr">
        <is>
          <t>Code</t>
        </is>
      </c>
      <c r="B787" s="10" t="inlineStr">
        <is>
          <t>Description</t>
        </is>
      </c>
      <c r="C787" s="10" t="inlineStr">
        <is>
          <t>Unit</t>
        </is>
      </c>
      <c r="D787" s="10" t="inlineStr">
        <is>
          <t>Quantity</t>
        </is>
      </c>
      <c r="E787" s="10" t="inlineStr">
        <is>
          <t>Rate</t>
        </is>
      </c>
      <c r="F787" s="10" t="inlineStr">
        <is>
          <t>Amount</t>
        </is>
      </c>
    </row>
    <row r="788" ht="11.5" customHeight="1">
      <c r="A788" s="9" t="inlineStr"/>
      <c r="B788" s="9" t="inlineStr">
        <is>
          <t>Details of cost for 25 no kerbs,</t>
        </is>
      </c>
      <c r="C788" s="9" t="inlineStr"/>
      <c r="D788" s="9" t="inlineStr"/>
      <c r="E788" s="9" t="inlineStr"/>
      <c r="F788" s="9" t="inlineStr"/>
    </row>
    <row r="789" ht="11.5" customHeight="1">
      <c r="A789" s="9" t="inlineStr"/>
      <c r="B789" s="9" t="inlineStr">
        <is>
          <t>40x30x20cm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/>
      <c r="B790" s="9" t="inlineStr">
        <is>
          <t>25 no x 0.40m x 0.30m x 0.20m =</t>
        </is>
      </c>
      <c r="C790" s="9" t="inlineStr"/>
      <c r="D790" s="9" t="inlineStr"/>
      <c r="E790" s="9" t="inlineStr"/>
      <c r="F790" s="9" t="inlineStr"/>
    </row>
    <row r="791" ht="11.5" customHeight="1">
      <c r="A791" s="9" t="inlineStr"/>
      <c r="B791" s="9" t="inlineStr">
        <is>
          <t>0.6 cum</t>
        </is>
      </c>
      <c r="C791" s="9" t="inlineStr"/>
      <c r="D791" s="9" t="inlineStr"/>
      <c r="E791" s="9" t="inlineStr"/>
      <c r="F791" s="9" t="inlineStr"/>
    </row>
    <row r="792" ht="11.5" customHeight="1">
      <c r="A792" s="9" t="inlineStr"/>
      <c r="B792" s="9" t="inlineStr">
        <is>
          <t>MATERIAL</t>
        </is>
      </c>
      <c r="C792" s="9" t="inlineStr"/>
      <c r="D792" s="9" t="inlineStr"/>
      <c r="E792" s="9" t="inlineStr"/>
      <c r="F792" s="9" t="inlineStr"/>
    </row>
    <row r="793" ht="11.5" customHeight="1">
      <c r="A793" s="9" t="inlineStr"/>
      <c r="B793" s="9" t="inlineStr">
        <is>
          <t>Cement concrete 1:1.5:3</t>
        </is>
      </c>
      <c r="C793" s="9" t="inlineStr"/>
      <c r="D793" s="9" t="inlineStr"/>
      <c r="E793" s="9" t="inlineStr"/>
      <c r="F793" s="9" t="inlineStr"/>
    </row>
    <row r="794" ht="11.5" customHeight="1">
      <c r="A794" s="9" t="inlineStr">
        <is>
          <t>4.1.2</t>
        </is>
      </c>
      <c r="B794" s="9" t="inlineStr">
        <is>
          <t>Rate as per Item No.4.1.2 of</t>
        </is>
      </c>
      <c r="C794" s="9" t="inlineStr"/>
      <c r="D794" s="9" t="inlineStr"/>
      <c r="E794" s="9" t="inlineStr"/>
      <c r="F794" s="9" t="inlineStr"/>
    </row>
    <row r="795" ht="11.5" customHeight="1">
      <c r="A795" s="9" t="inlineStr"/>
      <c r="B795" s="9" t="inlineStr">
        <is>
          <t>SH:CONCRETE WORK</t>
        </is>
      </c>
      <c r="C795" s="9" t="inlineStr">
        <is>
          <t>cum</t>
        </is>
      </c>
      <c r="D795" s="9" t="inlineStr">
        <is>
          <t>0.60</t>
        </is>
      </c>
      <c r="E795" s="9" t="inlineStr">
        <is>
          <t>7210.55</t>
        </is>
      </c>
      <c r="F795" s="9" t="inlineStr">
        <is>
          <t>4326.33 A</t>
        </is>
      </c>
    </row>
    <row r="796" ht="11.5" customHeight="1">
      <c r="A796" s="9" t="inlineStr"/>
      <c r="B796" s="9" t="inlineStr">
        <is>
          <t>Centering and shuttering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/>
      <c r="B797" s="9" t="inlineStr">
        <is>
          <t>(1) Mould</t>
        </is>
      </c>
      <c r="C797" s="9" t="inlineStr"/>
      <c r="D797" s="9" t="inlineStr"/>
      <c r="E797" s="9" t="inlineStr"/>
      <c r="F797" s="9" t="inlineStr"/>
    </row>
    <row r="798" ht="11.5" customHeight="1">
      <c r="A798" s="9" t="inlineStr"/>
      <c r="B798" s="9" t="inlineStr">
        <is>
          <t>(i) Plate 3mm thick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/>
      <c r="B799" s="9" t="inlineStr">
        <is>
          <t>0.28 sqm. @ 23.55kg/m2 = 6.59 kg.</t>
        </is>
      </c>
      <c r="C799" s="9" t="inlineStr"/>
      <c r="D799" s="9" t="inlineStr"/>
      <c r="E799" s="9" t="inlineStr"/>
      <c r="F799" s="9" t="inlineStr"/>
    </row>
    <row r="800" ht="11.5" customHeight="1">
      <c r="A800" s="9" t="inlineStr"/>
      <c r="B800" s="9" t="inlineStr">
        <is>
          <t>(ii) Flat 10x5mm</t>
        </is>
      </c>
      <c r="C800" s="9" t="inlineStr"/>
      <c r="D800" s="9" t="inlineStr"/>
      <c r="E800" s="9" t="inlineStr"/>
      <c r="F800" s="9" t="inlineStr"/>
    </row>
    <row r="801" ht="11.5" customHeight="1">
      <c r="A801" s="9" t="inlineStr"/>
      <c r="B801" s="9" t="inlineStr">
        <is>
          <t>Handle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2x0.25 x0.4 = 6.79kg. or 0.068 qtl.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Assuming shuttering will become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unserviceable after use of 40 times</t>
        </is>
      </c>
      <c r="C804" s="9" t="inlineStr"/>
      <c r="D804" s="9" t="inlineStr"/>
      <c r="E804" s="9" t="inlineStr"/>
      <c r="F804" s="9" t="inlineStr"/>
    </row>
    <row r="805" ht="11.5" customHeight="1">
      <c r="A805" s="9" t="inlineStr"/>
      <c r="B805" s="9" t="inlineStr">
        <is>
          <t>and taking 75% credit.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/>
      <c r="B806" s="9" t="inlineStr">
        <is>
          <t>Qty taken for cost of using once =</t>
        </is>
      </c>
      <c r="C806" s="9" t="inlineStr"/>
      <c r="D806" s="9" t="inlineStr"/>
      <c r="E806" s="9" t="inlineStr"/>
      <c r="F806" s="9" t="inlineStr"/>
    </row>
    <row r="807" ht="11.5" customHeight="1">
      <c r="A807" s="9" t="inlineStr"/>
      <c r="B807" s="9" t="inlineStr">
        <is>
          <t>0.068x0.75/40 = 0.001275 qtl =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/>
      <c r="B808" s="9" t="inlineStr">
        <is>
          <t>0.1275 kg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>
        <is>
          <t>10.1</t>
        </is>
      </c>
      <c r="B809" s="9" t="inlineStr">
        <is>
          <t>Rate as per item no 10.1</t>
        </is>
      </c>
      <c r="C809" s="9" t="inlineStr"/>
      <c r="D809" s="9" t="inlineStr"/>
      <c r="E809" s="9" t="inlineStr"/>
      <c r="F809" s="9" t="inlineStr"/>
    </row>
    <row r="810" ht="11.5" customHeight="1">
      <c r="A810" s="9" t="inlineStr"/>
      <c r="B810" s="9" t="inlineStr">
        <is>
          <t>SH: Steel work</t>
        </is>
      </c>
      <c r="C810" s="9" t="inlineStr">
        <is>
          <t>kg</t>
        </is>
      </c>
      <c r="D810" s="9" t="inlineStr">
        <is>
          <t>0.1275</t>
        </is>
      </c>
      <c r="E810" s="9" t="inlineStr">
        <is>
          <t>86.05</t>
        </is>
      </c>
      <c r="F810" s="9" t="inlineStr">
        <is>
          <t>10.97 A</t>
        </is>
      </c>
    </row>
    <row r="811" ht="11.5" customHeight="1">
      <c r="A811" s="9" t="inlineStr"/>
      <c r="B811" s="9" t="inlineStr">
        <is>
          <t>(2) Moulding Platform</t>
        </is>
      </c>
      <c r="C811" s="9" t="inlineStr"/>
      <c r="D811" s="9" t="inlineStr"/>
      <c r="E811" s="9" t="inlineStr"/>
      <c r="F811" s="9" t="inlineStr"/>
    </row>
    <row r="812" ht="11.5" customHeight="1">
      <c r="A812" s="9" t="inlineStr"/>
      <c r="B812" s="9" t="inlineStr">
        <is>
          <t>Assuming platform will become</t>
        </is>
      </c>
      <c r="C812" s="9" t="inlineStr"/>
      <c r="D812" s="9" t="inlineStr"/>
      <c r="E812" s="9" t="inlineStr"/>
      <c r="F812" s="9" t="inlineStr"/>
    </row>
    <row r="813" ht="11.5" customHeight="1">
      <c r="A813" s="9" t="inlineStr"/>
      <c r="B813" s="9" t="inlineStr">
        <is>
          <t>unserviceable after use of 40 times.</t>
        </is>
      </c>
      <c r="C813" s="9" t="inlineStr"/>
      <c r="D813" s="9" t="inlineStr"/>
      <c r="E813" s="9" t="inlineStr"/>
      <c r="F813" s="9" t="inlineStr"/>
    </row>
    <row r="814" ht="11.5" customHeight="1">
      <c r="A814" s="9" t="inlineStr"/>
      <c r="B814" s="9" t="inlineStr">
        <is>
          <t>(i) Brick on edge flooring cement</t>
        </is>
      </c>
      <c r="C814" s="9" t="inlineStr"/>
      <c r="D814" s="9" t="inlineStr"/>
      <c r="E814" s="9" t="inlineStr"/>
      <c r="F814" s="9" t="inlineStr"/>
    </row>
    <row r="816" ht="11.5" customHeight="1">
      <c r="A816" s="10" t="inlineStr">
        <is>
          <t>Code</t>
        </is>
      </c>
      <c r="B816" s="10" t="inlineStr">
        <is>
          <t>Description</t>
        </is>
      </c>
      <c r="C816" s="10" t="inlineStr">
        <is>
          <t>Unit</t>
        </is>
      </c>
      <c r="D816" s="10" t="inlineStr">
        <is>
          <t>Quantity</t>
        </is>
      </c>
      <c r="E816" s="10" t="inlineStr">
        <is>
          <t>Rate</t>
        </is>
      </c>
      <c r="F816" s="10" t="inlineStr">
        <is>
          <t>Amount</t>
        </is>
      </c>
    </row>
    <row r="817" ht="11.5" customHeight="1">
      <c r="A817" s="9" t="inlineStr"/>
      <c r="B817" s="9" t="inlineStr">
        <is>
          <t>Qty taken for cost of using once = 4/40</t>
        </is>
      </c>
      <c r="C817" s="9" t="inlineStr"/>
      <c r="D817" s="9" t="inlineStr"/>
      <c r="E817" s="9" t="inlineStr"/>
      <c r="F817" s="9" t="inlineStr"/>
    </row>
    <row r="818" ht="11.5" customHeight="1">
      <c r="A818" s="9" t="inlineStr"/>
      <c r="B818" s="9">
        <f> 0.1 sqm</f>
        <v/>
      </c>
      <c r="C818" s="9" t="inlineStr"/>
      <c r="D818" s="9" t="inlineStr"/>
      <c r="E818" s="9" t="inlineStr"/>
      <c r="F818" s="9" t="inlineStr"/>
    </row>
    <row r="819" ht="11.5" customHeight="1">
      <c r="A819" s="9" t="inlineStr">
        <is>
          <t>11.1.2</t>
        </is>
      </c>
      <c r="B819" s="9" t="inlineStr">
        <is>
          <t>Rate as per item no. 11.1.2</t>
        </is>
      </c>
      <c r="C819" s="9" t="inlineStr"/>
      <c r="D819" s="9" t="inlineStr"/>
      <c r="E819" s="9" t="inlineStr"/>
      <c r="F819" s="9" t="inlineStr"/>
    </row>
    <row r="820" ht="11.5" customHeight="1">
      <c r="A820" s="9" t="inlineStr"/>
      <c r="B820" s="9" t="inlineStr">
        <is>
          <t>S.H.: Flooring work.</t>
        </is>
      </c>
      <c r="C820" s="9" t="inlineStr">
        <is>
          <t>sqm</t>
        </is>
      </c>
      <c r="D820" s="9" t="inlineStr">
        <is>
          <t>0.10</t>
        </is>
      </c>
      <c r="E820" s="9" t="inlineStr">
        <is>
          <t>829.45</t>
        </is>
      </c>
      <c r="F820" s="9" t="inlineStr">
        <is>
          <t>82.95 A</t>
        </is>
      </c>
    </row>
    <row r="821" ht="11.5" customHeight="1">
      <c r="A821" s="9" t="inlineStr"/>
      <c r="B821" s="9" t="inlineStr">
        <is>
          <t>(ii) 25mm thick cement concrete</t>
        </is>
      </c>
      <c r="C821" s="9" t="inlineStr"/>
      <c r="D821" s="9" t="inlineStr"/>
      <c r="E821" s="9" t="inlineStr"/>
      <c r="F821" s="9" t="inlineStr"/>
    </row>
    <row r="822" ht="11.5" customHeight="1">
      <c r="A822" s="9" t="inlineStr"/>
      <c r="B822" s="9" t="inlineStr">
        <is>
          <t>1:2:4 in pavement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/>
      <c r="B823" s="9" t="inlineStr">
        <is>
          <t>2.00x2.00x0.025 = 0.100</t>
        </is>
      </c>
      <c r="C823" s="9" t="inlineStr"/>
      <c r="D823" s="9" t="inlineStr"/>
      <c r="E823" s="9" t="inlineStr"/>
      <c r="F823" s="9" t="inlineStr"/>
    </row>
    <row r="824" ht="11.5" customHeight="1">
      <c r="A824" s="9" t="inlineStr"/>
      <c r="B824" s="9" t="inlineStr">
        <is>
          <t>Qty taken for cost of using once =</t>
        </is>
      </c>
      <c r="C824" s="9" t="inlineStr"/>
      <c r="D824" s="9" t="inlineStr"/>
      <c r="E824" s="9" t="inlineStr"/>
      <c r="F824" s="9" t="inlineStr"/>
    </row>
    <row r="825" ht="11.5" customHeight="1">
      <c r="A825" s="9" t="inlineStr"/>
      <c r="B825" s="9" t="inlineStr">
        <is>
          <t>0.100/40 = 0.0025 cum</t>
        </is>
      </c>
      <c r="C825" s="9" t="inlineStr"/>
      <c r="D825" s="9" t="inlineStr"/>
      <c r="E825" s="9" t="inlineStr"/>
      <c r="F825" s="9" t="inlineStr"/>
    </row>
    <row r="826" ht="11.5" customHeight="1">
      <c r="A826" s="9" t="inlineStr">
        <is>
          <t>11.7</t>
        </is>
      </c>
      <c r="B826" s="9" t="inlineStr">
        <is>
          <t>Rate as per Item Number 11.7 of</t>
        </is>
      </c>
      <c r="C826" s="9" t="inlineStr"/>
      <c r="D826" s="9" t="inlineStr"/>
      <c r="E826" s="9" t="inlineStr"/>
      <c r="F826" s="9" t="inlineStr"/>
    </row>
    <row r="827" ht="11.5" customHeight="1">
      <c r="A827" s="9" t="inlineStr"/>
      <c r="B827" s="9" t="inlineStr">
        <is>
          <t>SH: Flooring</t>
        </is>
      </c>
      <c r="C827" s="9" t="inlineStr">
        <is>
          <t>cum</t>
        </is>
      </c>
      <c r="D827" s="9" t="inlineStr">
        <is>
          <t>0.0025</t>
        </is>
      </c>
      <c r="E827" s="9" t="inlineStr">
        <is>
          <t>7335.10</t>
        </is>
      </c>
      <c r="F827" s="9" t="inlineStr">
        <is>
          <t>18.34 A</t>
        </is>
      </c>
    </row>
    <row r="828" ht="11.5" customHeight="1">
      <c r="A828" s="9" t="inlineStr">
        <is>
          <t>9999</t>
        </is>
      </c>
      <c r="B828" s="9" t="inlineStr">
        <is>
          <t>Mortar and labour for finishing</t>
        </is>
      </c>
      <c r="C828" s="9" t="inlineStr">
        <is>
          <t>L.S.</t>
        </is>
      </c>
      <c r="D828" s="9" t="inlineStr">
        <is>
          <t>30.54</t>
        </is>
      </c>
      <c r="E828" s="9" t="inlineStr">
        <is>
          <t>2.00</t>
        </is>
      </c>
      <c r="F828" s="9" t="inlineStr">
        <is>
          <t>61.08</t>
        </is>
      </c>
    </row>
    <row r="829" ht="11.5" customHeight="1">
      <c r="A829" s="9" t="inlineStr"/>
      <c r="B829" s="9" t="inlineStr">
        <is>
          <t>TOTAL</t>
        </is>
      </c>
      <c r="C829" s="9" t="inlineStr"/>
      <c r="D829" s="9" t="inlineStr"/>
      <c r="E829" s="9" t="inlineStr"/>
      <c r="F829" s="9" t="inlineStr">
        <is>
          <t>4499.66 W</t>
        </is>
      </c>
    </row>
    <row r="830" ht="11.5" customHeight="1">
      <c r="A830" s="9" t="inlineStr"/>
      <c r="B830" s="9" t="inlineStr">
        <is>
          <t>Add 1 % Water charges on "W-A"</t>
        </is>
      </c>
      <c r="C830" s="9" t="inlineStr"/>
      <c r="D830" s="9" t="inlineStr"/>
      <c r="E830" s="9" t="inlineStr"/>
      <c r="F830" s="9" t="inlineStr">
        <is>
          <t>0.61</t>
        </is>
      </c>
    </row>
    <row r="831" ht="11.5" customHeight="1">
      <c r="A831" s="9" t="inlineStr"/>
      <c r="B831" s="9" t="inlineStr">
        <is>
          <t>TOTAL</t>
        </is>
      </c>
      <c r="C831" s="9" t="inlineStr"/>
      <c r="D831" s="9" t="inlineStr"/>
      <c r="E831" s="9" t="inlineStr"/>
      <c r="F831" s="9" t="inlineStr">
        <is>
          <t>4500.27 X</t>
        </is>
      </c>
    </row>
    <row r="832" ht="11.5" customHeight="1">
      <c r="A832" s="9" t="inlineStr"/>
      <c r="B832" s="9" t="inlineStr">
        <is>
          <t>Add GST on "X-A" (multiplying factor</t>
        </is>
      </c>
      <c r="C832" s="9" t="inlineStr"/>
      <c r="D832" s="9" t="inlineStr"/>
      <c r="E832" s="9" t="inlineStr"/>
      <c r="F832" s="9" t="inlineStr"/>
    </row>
    <row r="833" ht="11.5" customHeight="1">
      <c r="A833" s="9" t="inlineStr"/>
      <c r="B833" s="9" t="inlineStr">
        <is>
          <t>0.1405)</t>
        </is>
      </c>
      <c r="C833" s="9" t="inlineStr"/>
      <c r="D833" s="9" t="inlineStr"/>
      <c r="E833" s="9" t="inlineStr"/>
      <c r="F833" s="9" t="inlineStr">
        <is>
          <t>8.67</t>
        </is>
      </c>
    </row>
    <row r="834" ht="11.5" customHeight="1">
      <c r="A834" s="9" t="inlineStr"/>
      <c r="B834" s="9" t="inlineStr">
        <is>
          <t>TOTAL</t>
        </is>
      </c>
      <c r="C834" s="9" t="inlineStr"/>
      <c r="D834" s="9" t="inlineStr"/>
      <c r="E834" s="9" t="inlineStr"/>
      <c r="F834" s="9" t="inlineStr">
        <is>
          <t>4508.94 Y</t>
        </is>
      </c>
    </row>
    <row r="835" ht="11.5" customHeight="1">
      <c r="A835" s="9" t="inlineStr"/>
      <c r="B835" s="9" t="inlineStr">
        <is>
          <t>Add 15% CPOH on "Y-A"</t>
        </is>
      </c>
      <c r="C835" s="9" t="inlineStr"/>
      <c r="D835" s="9" t="inlineStr"/>
      <c r="E835" s="9" t="inlineStr"/>
      <c r="F835" s="9" t="inlineStr">
        <is>
          <t>10.55</t>
        </is>
      </c>
    </row>
    <row r="836" ht="11.5" customHeight="1">
      <c r="A836" s="9" t="inlineStr"/>
      <c r="B836" s="9" t="inlineStr">
        <is>
          <t>TOTAL</t>
        </is>
      </c>
      <c r="C836" s="9" t="inlineStr"/>
      <c r="D836" s="9" t="inlineStr"/>
      <c r="E836" s="9" t="inlineStr"/>
      <c r="F836" s="9" t="inlineStr">
        <is>
          <t>4519.50 Z</t>
        </is>
      </c>
    </row>
    <row r="837" ht="11.5" customHeight="1">
      <c r="A837" s="9" t="inlineStr"/>
      <c r="B837" s="9" t="inlineStr">
        <is>
          <t>Add Cess @ 1% on "Z-A"</t>
        </is>
      </c>
      <c r="C837" s="9" t="inlineStr"/>
      <c r="D837" s="9" t="inlineStr"/>
      <c r="E837" s="9" t="inlineStr"/>
      <c r="F837" s="9" t="inlineStr">
        <is>
          <t>0.81</t>
        </is>
      </c>
    </row>
    <row r="838" ht="11.5" customHeight="1">
      <c r="A838" s="9" t="inlineStr"/>
      <c r="B838" s="9" t="inlineStr">
        <is>
          <t>Cost for 0.6 cum.</t>
        </is>
      </c>
      <c r="C838" s="9" t="inlineStr"/>
      <c r="D838" s="9" t="inlineStr"/>
      <c r="E838" s="9" t="inlineStr"/>
      <c r="F838" s="9" t="inlineStr">
        <is>
          <t>4520.31</t>
        </is>
      </c>
    </row>
    <row r="839" ht="11.5" customHeight="1">
      <c r="A839" s="9" t="inlineStr"/>
      <c r="B839" s="9" t="inlineStr">
        <is>
          <t>Cost per cum.</t>
        </is>
      </c>
      <c r="C839" s="9" t="inlineStr"/>
      <c r="D839" s="9" t="inlineStr"/>
      <c r="E839" s="9" t="inlineStr"/>
      <c r="F839" s="9" t="inlineStr">
        <is>
          <t>7533.84</t>
        </is>
      </c>
    </row>
    <row r="840" ht="11.5" customHeight="1">
      <c r="A840" s="9" t="inlineStr"/>
      <c r="B840" s="9" t="inlineStr">
        <is>
          <t>Say</t>
        </is>
      </c>
      <c r="C840" s="9" t="inlineStr"/>
      <c r="D840" s="9" t="inlineStr"/>
      <c r="E840" s="9" t="inlineStr"/>
      <c r="F840" s="9" t="inlineStr">
        <is>
          <t>7533.85</t>
        </is>
      </c>
    </row>
    <row r="841" ht="23" customHeight="1">
      <c r="A841" s="9" t="inlineStr">
        <is>
          <t>4.7</t>
        </is>
      </c>
      <c r="B841" s="9" t="inlineStr">
        <is>
          <t>Providing and fixing up to floor five</t>
        </is>
      </c>
      <c r="C841" s="9" t="inlineStr">
        <is>
          <t>level precast</t>
        </is>
      </c>
      <c r="D841" s="9" t="inlineStr">
        <is>
          <t>cement</t>
        </is>
      </c>
      <c r="E841" s="9" t="inlineStr">
        <is>
          <t>concrete</t>
        </is>
      </c>
      <c r="F841" s="9" t="inlineStr">
        <is>
          <t>solid block,</t>
        </is>
      </c>
    </row>
    <row r="842" ht="11.5" customHeight="1">
      <c r="A842" s="9" t="inlineStr"/>
      <c r="B842" s="9" t="inlineStr">
        <is>
          <t>including hoisting and setting in</t>
        </is>
      </c>
      <c r="C842" s="9" t="inlineStr">
        <is>
          <t>position</t>
        </is>
      </c>
      <c r="D842" s="9" t="inlineStr">
        <is>
          <t>with cement</t>
        </is>
      </c>
      <c r="E842" s="9" t="inlineStr">
        <is>
          <t>mortar 1:3</t>
        </is>
      </c>
      <c r="F842" s="9" t="inlineStr">
        <is>
          <t>(1 cement : 3</t>
        </is>
      </c>
    </row>
    <row r="843" ht="11.5" customHeight="1">
      <c r="A843" s="9" t="inlineStr"/>
      <c r="B843" s="9" t="inlineStr">
        <is>
          <t>coarse sand), cost of required centering,</t>
        </is>
      </c>
      <c r="C843" s="9" t="inlineStr">
        <is>
          <t>shuttering</t>
        </is>
      </c>
      <c r="D843" s="9" t="inlineStr">
        <is>
          <t>complete</t>
        </is>
      </c>
      <c r="E843" s="9" t="inlineStr">
        <is>
          <t>:</t>
        </is>
      </c>
      <c r="F843" s="9" t="inlineStr"/>
    </row>
    <row r="844" ht="23" customHeight="1">
      <c r="A844" s="9" t="inlineStr">
        <is>
          <t>4.7.1</t>
        </is>
      </c>
      <c r="B844" s="9" t="inlineStr">
        <is>
          <t>1:1½:3 (1 Cement: 1½ coarse sand(zone-III)</t>
        </is>
      </c>
      <c r="C844" s="9" t="inlineStr"/>
      <c r="D844" s="9" t="inlineStr">
        <is>
          <t>: 3 graded</t>
        </is>
      </c>
      <c r="E844" s="9" t="inlineStr">
        <is>
          <t>stone aggregate</t>
        </is>
      </c>
      <c r="F844" s="9" t="inlineStr">
        <is>
          <t>20 mm</t>
        </is>
      </c>
    </row>
    <row r="845" ht="11.5" customHeight="1">
      <c r="A845" s="9" t="inlineStr"/>
      <c r="B845" s="9" t="inlineStr">
        <is>
          <t>nominal size).</t>
        </is>
      </c>
      <c r="C845" s="9" t="inlineStr"/>
      <c r="D845" s="9" t="inlineStr"/>
      <c r="E845" s="9" t="inlineStr"/>
      <c r="F845" s="9" t="inlineStr"/>
    </row>
    <row r="846" ht="11.5" customHeight="1">
      <c r="A846" s="10" t="inlineStr">
        <is>
          <t>Code</t>
        </is>
      </c>
      <c r="B846" s="10" t="inlineStr">
        <is>
          <t>Description</t>
        </is>
      </c>
      <c r="C846" s="10" t="inlineStr">
        <is>
          <t>Unit</t>
        </is>
      </c>
      <c r="D846" s="10" t="inlineStr">
        <is>
          <t>Quantity</t>
        </is>
      </c>
      <c r="E846" s="10" t="inlineStr">
        <is>
          <t>Rate</t>
        </is>
      </c>
      <c r="F846" s="10" t="inlineStr">
        <is>
          <t>Amount</t>
        </is>
      </c>
    </row>
    <row r="847" ht="11.5" customHeight="1">
      <c r="A847" s="9" t="inlineStr"/>
      <c r="B847" s="9" t="inlineStr">
        <is>
          <t>Details of cost for 25 no blocks,</t>
        </is>
      </c>
      <c r="C847" s="9" t="inlineStr"/>
      <c r="D847" s="9" t="inlineStr"/>
      <c r="E847" s="9" t="inlineStr"/>
      <c r="F847" s="9" t="inlineStr"/>
    </row>
    <row r="848" ht="11.5" customHeight="1">
      <c r="A848" s="9" t="inlineStr"/>
      <c r="B848" s="9" t="inlineStr">
        <is>
          <t>40x20x30cm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/>
      <c r="B849" s="9" t="inlineStr">
        <is>
          <t>25 no x 0.40m x 0.30m x 0.20m =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0.6 cum</t>
        </is>
      </c>
      <c r="C850" s="9" t="inlineStr"/>
      <c r="D850" s="9" t="inlineStr"/>
      <c r="E850" s="9" t="inlineStr"/>
      <c r="F850" s="9" t="inlineStr"/>
    </row>
    <row r="851" ht="11.5" customHeight="1">
      <c r="A851" s="9" t="inlineStr"/>
      <c r="B851" s="9" t="inlineStr">
        <is>
          <t>MATERIAL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Cement concrete 1:1.5:3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>
        <is>
          <t>4.1.2</t>
        </is>
      </c>
      <c r="B853" s="9" t="inlineStr">
        <is>
          <t>Rate as per Item No.4.1.2 of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SH:CONCRETE WORK</t>
        </is>
      </c>
      <c r="C854" s="9" t="inlineStr">
        <is>
          <t>cum</t>
        </is>
      </c>
      <c r="D854" s="9" t="inlineStr">
        <is>
          <t>0.60</t>
        </is>
      </c>
      <c r="E854" s="9" t="inlineStr">
        <is>
          <t>7210.55</t>
        </is>
      </c>
      <c r="F854" s="9" t="inlineStr">
        <is>
          <t>4326.33 A</t>
        </is>
      </c>
    </row>
    <row r="855" ht="11.5" customHeight="1">
      <c r="A855" s="9" t="inlineStr"/>
      <c r="B855" s="9" t="inlineStr">
        <is>
          <t>Centering and shuttering</t>
        </is>
      </c>
      <c r="C855" s="9" t="inlineStr"/>
      <c r="D855" s="9" t="inlineStr"/>
      <c r="E855" s="9" t="inlineStr"/>
      <c r="F855" s="9" t="inlineStr"/>
    </row>
    <row r="856" ht="11.5" customHeight="1">
      <c r="A856" s="9" t="inlineStr"/>
      <c r="B856" s="9" t="inlineStr">
        <is>
          <t>(1) Mould</t>
        </is>
      </c>
      <c r="C856" s="9" t="inlineStr"/>
      <c r="D856" s="9" t="inlineStr"/>
      <c r="E856" s="9" t="inlineStr"/>
      <c r="F856" s="9" t="inlineStr"/>
    </row>
    <row r="857" ht="11.5" customHeight="1">
      <c r="A857" s="9" t="inlineStr"/>
      <c r="B857" s="9" t="inlineStr">
        <is>
          <t>(i) Plate 3mm thick</t>
        </is>
      </c>
      <c r="C857" s="9" t="inlineStr"/>
      <c r="D857" s="9" t="inlineStr"/>
      <c r="E857" s="9" t="inlineStr"/>
      <c r="F857" s="9" t="inlineStr"/>
    </row>
    <row r="858" ht="11.5" customHeight="1">
      <c r="A858" s="9" t="inlineStr"/>
      <c r="B858" s="9" t="inlineStr">
        <is>
          <t>0.28 sqm. @ 23.55kg/m2 = 6.59 kg.</t>
        </is>
      </c>
      <c r="C858" s="9" t="inlineStr"/>
      <c r="D858" s="9" t="inlineStr"/>
      <c r="E858" s="9" t="inlineStr"/>
      <c r="F858" s="9" t="inlineStr"/>
    </row>
    <row r="859" ht="11.5" customHeight="1">
      <c r="A859" s="9" t="inlineStr"/>
      <c r="B859" s="9" t="inlineStr">
        <is>
          <t>(ii) Flat 10x5mm</t>
        </is>
      </c>
      <c r="C859" s="9" t="inlineStr"/>
      <c r="D859" s="9" t="inlineStr"/>
      <c r="E859" s="9" t="inlineStr"/>
      <c r="F859" s="9" t="inlineStr"/>
    </row>
    <row r="860" ht="11.5" customHeight="1">
      <c r="A860" s="9" t="inlineStr"/>
      <c r="B860" s="9" t="inlineStr">
        <is>
          <t>Handle</t>
        </is>
      </c>
      <c r="C860" s="9" t="inlineStr"/>
      <c r="D860" s="9" t="inlineStr"/>
      <c r="E860" s="9" t="inlineStr"/>
      <c r="F860" s="9" t="inlineStr"/>
    </row>
    <row r="861" ht="11.5" customHeight="1">
      <c r="A861" s="9" t="inlineStr"/>
      <c r="B861" s="9" t="inlineStr">
        <is>
          <t>2x0.25 x0.4 = 6.79kg. or 0.068 qtl.</t>
        </is>
      </c>
      <c r="C861" s="9" t="inlineStr"/>
      <c r="D861" s="9" t="inlineStr"/>
      <c r="E861" s="9" t="inlineStr"/>
      <c r="F861" s="9" t="inlineStr"/>
    </row>
    <row r="862" ht="11.5" customHeight="1">
      <c r="A862" s="9" t="inlineStr"/>
      <c r="B862" s="9" t="inlineStr">
        <is>
          <t>Assuming shuttering will become</t>
        </is>
      </c>
      <c r="C862" s="9" t="inlineStr"/>
      <c r="D862" s="9" t="inlineStr"/>
      <c r="E862" s="9" t="inlineStr"/>
      <c r="F862" s="9" t="inlineStr"/>
    </row>
    <row r="863" ht="11.5" customHeight="1">
      <c r="A863" s="9" t="inlineStr"/>
      <c r="B863" s="9" t="inlineStr">
        <is>
          <t>unserviceable after use of 40 times</t>
        </is>
      </c>
      <c r="C863" s="9" t="inlineStr"/>
      <c r="D863" s="9" t="inlineStr"/>
      <c r="E863" s="9" t="inlineStr"/>
      <c r="F863" s="9" t="inlineStr"/>
    </row>
    <row r="864" ht="11.5" customHeight="1">
      <c r="A864" s="9" t="inlineStr"/>
      <c r="B864" s="9" t="inlineStr">
        <is>
          <t>and taking 75% credit.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/>
      <c r="B865" s="9" t="inlineStr">
        <is>
          <t>Qty taken for cost of using once =</t>
        </is>
      </c>
      <c r="C865" s="9" t="inlineStr"/>
      <c r="D865" s="9" t="inlineStr"/>
      <c r="E865" s="9" t="inlineStr"/>
      <c r="F865" s="9" t="inlineStr"/>
    </row>
    <row r="867" ht="11.5" customHeight="1">
      <c r="A867" s="10" t="inlineStr">
        <is>
          <t>Code</t>
        </is>
      </c>
      <c r="B867" s="10" t="inlineStr">
        <is>
          <t>Description</t>
        </is>
      </c>
      <c r="C867" s="10" t="inlineStr">
        <is>
          <t>Unit</t>
        </is>
      </c>
      <c r="D867" s="10" t="inlineStr">
        <is>
          <t>Quantity</t>
        </is>
      </c>
      <c r="E867" s="10" t="inlineStr">
        <is>
          <t>Rate</t>
        </is>
      </c>
      <c r="F867" s="10" t="inlineStr">
        <is>
          <t>Amount</t>
        </is>
      </c>
    </row>
    <row r="868" ht="11.5" customHeight="1">
      <c r="A868" s="9" t="inlineStr">
        <is>
          <t>10.1</t>
        </is>
      </c>
      <c r="B868" s="9" t="inlineStr">
        <is>
          <t>Rate as per item no.10.1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/>
      <c r="B869" s="9" t="inlineStr">
        <is>
          <t>SH : steel work</t>
        </is>
      </c>
      <c r="C869" s="9" t="inlineStr">
        <is>
          <t>kg</t>
        </is>
      </c>
      <c r="D869" s="9" t="inlineStr">
        <is>
          <t>0.1275</t>
        </is>
      </c>
      <c r="E869" s="9" t="inlineStr">
        <is>
          <t>86.05</t>
        </is>
      </c>
      <c r="F869" s="9" t="inlineStr">
        <is>
          <t>10.97 A</t>
        </is>
      </c>
    </row>
    <row r="870" ht="11.5" customHeight="1">
      <c r="A870" s="9" t="inlineStr"/>
      <c r="B870" s="9" t="inlineStr">
        <is>
          <t>(2) Moulding Platform</t>
        </is>
      </c>
      <c r="C870" s="9" t="inlineStr"/>
      <c r="D870" s="9" t="inlineStr"/>
      <c r="E870" s="9" t="inlineStr"/>
      <c r="F870" s="9" t="inlineStr"/>
    </row>
    <row r="871" ht="11.5" customHeight="1">
      <c r="A871" s="9" t="inlineStr"/>
      <c r="B871" s="9" t="inlineStr">
        <is>
          <t>Assuming platform will become</t>
        </is>
      </c>
      <c r="C871" s="9" t="inlineStr"/>
      <c r="D871" s="9" t="inlineStr"/>
      <c r="E871" s="9" t="inlineStr"/>
      <c r="F871" s="9" t="inlineStr"/>
    </row>
    <row r="872" ht="11.5" customHeight="1">
      <c r="A872" s="9" t="inlineStr"/>
      <c r="B872" s="9" t="inlineStr">
        <is>
          <t>unserviceable after use of 40 times.</t>
        </is>
      </c>
      <c r="C872" s="9" t="inlineStr"/>
      <c r="D872" s="9" t="inlineStr"/>
      <c r="E872" s="9" t="inlineStr"/>
      <c r="F872" s="9" t="inlineStr"/>
    </row>
    <row r="873" ht="11.5" customHeight="1">
      <c r="A873" s="9" t="inlineStr"/>
      <c r="B873" s="9" t="inlineStr">
        <is>
          <t>(i) Brick on edge flooring cement</t>
        </is>
      </c>
      <c r="C873" s="9" t="inlineStr"/>
      <c r="D873" s="9" t="inlineStr"/>
      <c r="E873" s="9" t="inlineStr"/>
      <c r="F873" s="9" t="inlineStr"/>
    </row>
    <row r="874" ht="11.5" customHeight="1">
      <c r="A874" s="9" t="inlineStr"/>
      <c r="B874" s="9" t="inlineStr">
        <is>
          <t>mortar 1:6</t>
        </is>
      </c>
      <c r="C874" s="9" t="inlineStr"/>
      <c r="D874" s="9" t="inlineStr"/>
      <c r="E874" s="9" t="inlineStr"/>
      <c r="F874" s="9" t="inlineStr"/>
    </row>
    <row r="875" ht="11.5" customHeight="1">
      <c r="A875" s="9" t="inlineStr"/>
      <c r="B875" s="9" t="inlineStr">
        <is>
          <t>1x2.0x2.0m = 4 sqm.</t>
        </is>
      </c>
      <c r="C875" s="9" t="inlineStr"/>
      <c r="D875" s="9" t="inlineStr"/>
      <c r="E875" s="9" t="inlineStr"/>
      <c r="F875" s="9" t="inlineStr"/>
    </row>
    <row r="876" ht="11.5" customHeight="1">
      <c r="A876" s="9" t="inlineStr"/>
      <c r="B876" s="9" t="inlineStr">
        <is>
          <t>Qty taken for cost of using once =</t>
        </is>
      </c>
      <c r="C876" s="9" t="inlineStr"/>
      <c r="D876" s="9" t="inlineStr"/>
      <c r="E876" s="9" t="inlineStr"/>
      <c r="F876" s="9" t="inlineStr"/>
    </row>
    <row r="877" ht="11.5" customHeight="1">
      <c r="A877" s="9" t="inlineStr"/>
      <c r="B877" s="9" t="inlineStr">
        <is>
          <t>4/40 = 0.1 sqm</t>
        </is>
      </c>
      <c r="C877" s="9" t="inlineStr"/>
      <c r="D877" s="9" t="inlineStr"/>
      <c r="E877" s="9" t="inlineStr"/>
      <c r="F877" s="9" t="inlineStr"/>
    </row>
    <row r="878" ht="11.5" customHeight="1">
      <c r="A878" s="9" t="inlineStr">
        <is>
          <t>11.1.2</t>
        </is>
      </c>
      <c r="B878" s="9" t="inlineStr">
        <is>
          <t>Rate as per item no. 11.1.2</t>
        </is>
      </c>
      <c r="C878" s="9" t="inlineStr"/>
      <c r="D878" s="9" t="inlineStr"/>
      <c r="E878" s="9" t="inlineStr"/>
      <c r="F878" s="9" t="inlineStr"/>
    </row>
    <row r="879" ht="11.5" customHeight="1">
      <c r="A879" s="9" t="inlineStr"/>
      <c r="B879" s="9" t="inlineStr">
        <is>
          <t>SH : Flooring work.</t>
        </is>
      </c>
      <c r="C879" s="9" t="inlineStr">
        <is>
          <t>sqm</t>
        </is>
      </c>
      <c r="D879" s="9" t="inlineStr">
        <is>
          <t>0.10</t>
        </is>
      </c>
      <c r="E879" s="9" t="inlineStr">
        <is>
          <t>829.45</t>
        </is>
      </c>
      <c r="F879" s="9" t="inlineStr">
        <is>
          <t>82.95 A</t>
        </is>
      </c>
    </row>
    <row r="880" ht="11.5" customHeight="1">
      <c r="A880" s="9" t="inlineStr"/>
      <c r="B880" s="9" t="inlineStr">
        <is>
          <t>(ii) 25mm thick cement concrete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/>
      <c r="B881" s="9" t="inlineStr">
        <is>
          <t>1:2:4 in pavement</t>
        </is>
      </c>
      <c r="C881" s="9" t="inlineStr"/>
      <c r="D881" s="9" t="inlineStr"/>
      <c r="E881" s="9" t="inlineStr"/>
      <c r="F881" s="9" t="inlineStr"/>
    </row>
    <row r="882" ht="11.5" customHeight="1">
      <c r="A882" s="9" t="inlineStr"/>
      <c r="B882" s="9" t="inlineStr">
        <is>
          <t>2.00x2.00x0.025 = 0.100</t>
        </is>
      </c>
      <c r="C882" s="9" t="inlineStr"/>
      <c r="D882" s="9" t="inlineStr"/>
      <c r="E882" s="9" t="inlineStr"/>
      <c r="F882" s="9" t="inlineStr"/>
    </row>
    <row r="883" ht="11.5" customHeight="1">
      <c r="A883" s="9" t="inlineStr"/>
      <c r="B883" s="9" t="inlineStr">
        <is>
          <t>Qty taken for cost of using once =</t>
        </is>
      </c>
      <c r="C883" s="9" t="inlineStr"/>
      <c r="D883" s="9" t="inlineStr"/>
      <c r="E883" s="9" t="inlineStr"/>
      <c r="F883" s="9" t="inlineStr"/>
    </row>
    <row r="884" ht="11.5" customHeight="1">
      <c r="A884" s="9" t="inlineStr"/>
      <c r="B884" s="9" t="inlineStr">
        <is>
          <t>0.100/40 = 0.0025 cum</t>
        </is>
      </c>
      <c r="C884" s="9" t="inlineStr"/>
      <c r="D884" s="9" t="inlineStr"/>
      <c r="E884" s="9" t="inlineStr"/>
      <c r="F884" s="9" t="inlineStr"/>
    </row>
    <row r="885" ht="11.5" customHeight="1">
      <c r="A885" s="9" t="inlineStr">
        <is>
          <t>11.7</t>
        </is>
      </c>
      <c r="B885" s="9" t="inlineStr">
        <is>
          <t>Rate as per Item Number 11.7 of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 t="inlineStr">
        <is>
          <t>SH: Flooring</t>
        </is>
      </c>
      <c r="C886" s="9" t="inlineStr">
        <is>
          <t>cum</t>
        </is>
      </c>
      <c r="D886" s="9" t="inlineStr">
        <is>
          <t>0.0025</t>
        </is>
      </c>
      <c r="E886" s="9" t="inlineStr">
        <is>
          <t>7335.10</t>
        </is>
      </c>
      <c r="F886" s="9" t="inlineStr">
        <is>
          <t>18.34 A</t>
        </is>
      </c>
    </row>
    <row r="887" ht="11.5" customHeight="1">
      <c r="A887" s="9" t="inlineStr"/>
      <c r="B887" s="9" t="inlineStr">
        <is>
          <t>Mortar 1:3 for Fixing</t>
        </is>
      </c>
      <c r="C887" s="9" t="inlineStr"/>
      <c r="D887" s="9" t="inlineStr"/>
      <c r="E887" s="9" t="inlineStr"/>
      <c r="F887" s="9" t="inlineStr"/>
    </row>
    <row r="888" ht="11.5" customHeight="1">
      <c r="A888" s="9" t="inlineStr"/>
      <c r="B888" s="9" t="inlineStr">
        <is>
          <t>0.202/100x25=0.051</t>
        </is>
      </c>
      <c r="C888" s="9" t="inlineStr"/>
      <c r="D888" s="9" t="inlineStr"/>
      <c r="E888" s="9" t="inlineStr"/>
      <c r="F888" s="9" t="inlineStr"/>
    </row>
    <row r="889" ht="11.5" customHeight="1">
      <c r="A889" s="9" t="inlineStr">
        <is>
          <t>3.8</t>
        </is>
      </c>
      <c r="B889" s="9" t="inlineStr">
        <is>
          <t>Rate as per Item No 3.8</t>
        </is>
      </c>
      <c r="C889" s="9" t="inlineStr">
        <is>
          <t>cum</t>
        </is>
      </c>
      <c r="D889" s="9" t="inlineStr">
        <is>
          <t>0.051</t>
        </is>
      </c>
      <c r="E889" s="9" t="inlineStr">
        <is>
          <t>4664.55</t>
        </is>
      </c>
      <c r="F889" s="9" t="inlineStr">
        <is>
          <t>237.89</t>
        </is>
      </c>
    </row>
    <row r="890" ht="11.5" customHeight="1">
      <c r="A890" s="9" t="inlineStr"/>
      <c r="B890" s="9" t="inlineStr">
        <is>
          <t>Extra for Labour for lifting</t>
        </is>
      </c>
      <c r="C890" s="9" t="inlineStr"/>
      <c r="D890" s="9" t="inlineStr"/>
      <c r="E890" s="9" t="inlineStr"/>
      <c r="F890" s="9" t="inlineStr"/>
    </row>
    <row r="891" ht="11.5" customHeight="1">
      <c r="A891" s="9" t="inlineStr"/>
      <c r="B891" s="9" t="inlineStr">
        <is>
          <t>(27/100x25=0.675 or 0.68)</t>
        </is>
      </c>
      <c r="C891" s="9" t="inlineStr"/>
      <c r="D891" s="9" t="inlineStr"/>
      <c r="E891" s="9" t="inlineStr"/>
      <c r="F891" s="9" t="inlineStr"/>
    </row>
    <row r="892" ht="11.5" customHeight="1">
      <c r="A892" s="9" t="inlineStr">
        <is>
          <t>0115</t>
        </is>
      </c>
      <c r="B892" s="9" t="inlineStr">
        <is>
          <t>Coolie</t>
        </is>
      </c>
      <c r="C892" s="9" t="inlineStr">
        <is>
          <t>day</t>
        </is>
      </c>
      <c r="D892" s="9" t="inlineStr">
        <is>
          <t>0.68</t>
        </is>
      </c>
      <c r="E892" s="9" t="inlineStr">
        <is>
          <t>558.00</t>
        </is>
      </c>
      <c r="F892" s="9" t="inlineStr">
        <is>
          <t>379.44</t>
        </is>
      </c>
    </row>
    <row r="893" ht="11.5" customHeight="1">
      <c r="A893" s="9" t="inlineStr"/>
      <c r="B893" s="9" t="inlineStr">
        <is>
          <t>Labour for hoisting and setting in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/>
      <c r="B894" s="9" t="inlineStr">
        <is>
          <t>position</t>
        </is>
      </c>
      <c r="C894" s="9" t="inlineStr"/>
      <c r="D894" s="9" t="inlineStr"/>
      <c r="E894" s="9" t="inlineStr"/>
      <c r="F894" s="9" t="inlineStr"/>
    </row>
    <row r="895" ht="11.5" customHeight="1">
      <c r="A895" s="9" t="inlineStr">
        <is>
          <t>0123</t>
        </is>
      </c>
      <c r="B895" s="9" t="inlineStr">
        <is>
          <t>Mason (brick layer) 1st class</t>
        </is>
      </c>
      <c r="C895" s="9" t="inlineStr">
        <is>
          <t>day</t>
        </is>
      </c>
      <c r="D895" s="9" t="inlineStr">
        <is>
          <t>0.60</t>
        </is>
      </c>
      <c r="E895" s="9" t="inlineStr">
        <is>
          <t>738.00</t>
        </is>
      </c>
      <c r="F895" s="9" t="inlineStr">
        <is>
          <t>442.80</t>
        </is>
      </c>
    </row>
    <row r="896" ht="11.5" customHeight="1">
      <c r="A896" s="9" t="inlineStr">
        <is>
          <t>0114</t>
        </is>
      </c>
      <c r="B896" s="9" t="inlineStr">
        <is>
          <t>Beldar</t>
        </is>
      </c>
      <c r="C896" s="9" t="inlineStr">
        <is>
          <t>day</t>
        </is>
      </c>
      <c r="D896" s="9" t="inlineStr">
        <is>
          <t>3.60</t>
        </is>
      </c>
      <c r="E896" s="9" t="inlineStr">
        <is>
          <t>558.00</t>
        </is>
      </c>
      <c r="F896" s="9" t="inlineStr">
        <is>
          <t>2008.80</t>
        </is>
      </c>
    </row>
    <row r="897" ht="11.5" customHeight="1">
      <c r="A897" s="9" t="inlineStr"/>
      <c r="B897" s="9" t="inlineStr">
        <is>
          <t>TOTAL</t>
        </is>
      </c>
      <c r="C897" s="9" t="inlineStr"/>
      <c r="D897" s="9" t="inlineStr"/>
      <c r="E897" s="9" t="inlineStr"/>
      <c r="F897" s="9" t="inlineStr">
        <is>
          <t>7507.52 W</t>
        </is>
      </c>
    </row>
    <row r="898" ht="11.5" customHeight="1">
      <c r="A898" s="9" t="inlineStr"/>
      <c r="B898" s="9" t="inlineStr">
        <is>
          <t>Add 1 % Water charges on "W-A"</t>
        </is>
      </c>
      <c r="C898" s="9" t="inlineStr"/>
      <c r="D898" s="9" t="inlineStr"/>
      <c r="E898" s="9" t="inlineStr"/>
      <c r="F898" s="9" t="inlineStr">
        <is>
          <t>30.69</t>
        </is>
      </c>
    </row>
    <row r="899" ht="11.5" customHeight="1">
      <c r="A899" s="9" t="inlineStr"/>
      <c r="B899" s="9" t="inlineStr">
        <is>
          <t>TOTAL</t>
        </is>
      </c>
      <c r="C899" s="9" t="inlineStr"/>
      <c r="D899" s="9" t="inlineStr"/>
      <c r="E899" s="9" t="inlineStr"/>
      <c r="F899" s="9" t="inlineStr">
        <is>
          <t>7538.21 X</t>
        </is>
      </c>
    </row>
    <row r="900" ht="11.5" customHeight="1">
      <c r="A900" s="9" t="inlineStr"/>
      <c r="B900" s="9" t="inlineStr">
        <is>
          <t>Add GST on "X-A" (multiplying</t>
        </is>
      </c>
      <c r="C900" s="9" t="inlineStr"/>
      <c r="D900" s="9" t="inlineStr"/>
      <c r="E900" s="9" t="inlineStr"/>
      <c r="F900" s="9" t="inlineStr"/>
    </row>
    <row r="901" ht="11.5" customHeight="1">
      <c r="A901" s="9" t="inlineStr"/>
      <c r="B901" s="9" t="inlineStr">
        <is>
          <t>factor 0.1405)</t>
        </is>
      </c>
      <c r="C901" s="9" t="inlineStr"/>
      <c r="D901" s="9" t="inlineStr"/>
      <c r="E901" s="9" t="inlineStr"/>
      <c r="F901" s="9" t="inlineStr">
        <is>
          <t>435.50</t>
        </is>
      </c>
    </row>
    <row r="902" ht="11.5" customHeight="1">
      <c r="A902" s="9" t="inlineStr"/>
      <c r="B902" s="9" t="inlineStr">
        <is>
          <t>TOTAL</t>
        </is>
      </c>
      <c r="C902" s="9" t="inlineStr"/>
      <c r="D902" s="9" t="inlineStr"/>
      <c r="E902" s="9" t="inlineStr"/>
      <c r="F902" s="9" t="inlineStr">
        <is>
          <t>7973.70 Y</t>
        </is>
      </c>
    </row>
    <row r="903" ht="11.5" customHeight="1">
      <c r="A903" s="9" t="inlineStr"/>
      <c r="B903" s="9" t="inlineStr">
        <is>
          <t>Add 15% CPOH on "Y-A"</t>
        </is>
      </c>
      <c r="C903" s="9" t="inlineStr"/>
      <c r="D903" s="9" t="inlineStr"/>
      <c r="E903" s="9" t="inlineStr"/>
      <c r="F903" s="9" t="inlineStr">
        <is>
          <t>530.27</t>
        </is>
      </c>
    </row>
    <row r="904" ht="11.5" customHeight="1">
      <c r="A904" s="9" t="inlineStr"/>
      <c r="B904" s="9" t="inlineStr">
        <is>
          <t>TOTAL</t>
        </is>
      </c>
      <c r="C904" s="9" t="inlineStr"/>
      <c r="D904" s="9" t="inlineStr"/>
      <c r="E904" s="9" t="inlineStr"/>
      <c r="F904" s="9" t="inlineStr">
        <is>
          <t>8503.97 Z</t>
        </is>
      </c>
    </row>
    <row r="905" ht="11.5" customHeight="1">
      <c r="A905" s="9" t="inlineStr"/>
      <c r="B905" s="9" t="inlineStr">
        <is>
          <t>Add Cess @ 1% on "Z-A"</t>
        </is>
      </c>
      <c r="C905" s="9" t="inlineStr"/>
      <c r="D905" s="9" t="inlineStr"/>
      <c r="E905" s="9" t="inlineStr"/>
      <c r="F905" s="9" t="inlineStr">
        <is>
          <t>40.65</t>
        </is>
      </c>
    </row>
    <row r="906" ht="11.5" customHeight="1">
      <c r="A906" s="9" t="inlineStr"/>
      <c r="B906" s="9" t="inlineStr">
        <is>
          <t>Cost for 0.6 cum.</t>
        </is>
      </c>
      <c r="C906" s="9" t="inlineStr"/>
      <c r="D906" s="9" t="inlineStr"/>
      <c r="E906" s="9" t="inlineStr"/>
      <c r="F906" s="9" t="inlineStr">
        <is>
          <t>8544.62</t>
        </is>
      </c>
    </row>
    <row r="907" ht="11.5" customHeight="1">
      <c r="A907" s="9" t="inlineStr"/>
      <c r="B907" s="9" t="inlineStr">
        <is>
          <t>Cost per cum.</t>
        </is>
      </c>
      <c r="C907" s="9" t="inlineStr"/>
      <c r="D907" s="9" t="inlineStr"/>
      <c r="E907" s="9" t="inlineStr"/>
      <c r="F907" s="9" t="inlineStr">
        <is>
          <t>14241.04</t>
        </is>
      </c>
    </row>
    <row r="908" ht="11.5" customHeight="1">
      <c r="A908" s="9" t="inlineStr"/>
      <c r="B908" s="9" t="inlineStr">
        <is>
          <t>Say</t>
        </is>
      </c>
      <c r="C908" s="9" t="inlineStr"/>
      <c r="D908" s="9" t="inlineStr"/>
      <c r="E908" s="9" t="inlineStr"/>
      <c r="F908" s="9" t="inlineStr">
        <is>
          <t>14241.05</t>
        </is>
      </c>
    </row>
    <row r="909" ht="23" customHeight="1">
      <c r="A909" s="9" t="inlineStr">
        <is>
          <t>4.8</t>
        </is>
      </c>
      <c r="B909" s="9" t="inlineStr">
        <is>
          <t>Providing and fixing up to floor five</t>
        </is>
      </c>
      <c r="C909" s="9" t="inlineStr">
        <is>
          <t>level precast</t>
        </is>
      </c>
      <c r="D909" s="9" t="inlineStr">
        <is>
          <t>cement</t>
        </is>
      </c>
      <c r="E909" s="9" t="inlineStr">
        <is>
          <t>concrete</t>
        </is>
      </c>
      <c r="F909" s="9" t="inlineStr">
        <is>
          <t>hollow block,</t>
        </is>
      </c>
    </row>
    <row r="910" ht="11.5" customHeight="1">
      <c r="A910" s="9" t="inlineStr"/>
      <c r="B910" s="9" t="inlineStr">
        <is>
          <t>including hoisting and setting in</t>
        </is>
      </c>
      <c r="C910" s="9" t="inlineStr">
        <is>
          <t>position</t>
        </is>
      </c>
      <c r="D910" s="9" t="inlineStr">
        <is>
          <t>with cement</t>
        </is>
      </c>
      <c r="E910" s="9" t="inlineStr">
        <is>
          <t>mortar 1:3</t>
        </is>
      </c>
      <c r="F910" s="9" t="inlineStr">
        <is>
          <t>(1 cement : 3</t>
        </is>
      </c>
    </row>
    <row r="911" ht="11.5" customHeight="1">
      <c r="A911" s="9" t="inlineStr"/>
      <c r="B911" s="9" t="inlineStr">
        <is>
          <t>coarse sand), cost of required centering,</t>
        </is>
      </c>
      <c r="C911" s="9" t="inlineStr">
        <is>
          <t>shuttering</t>
        </is>
      </c>
      <c r="D911" s="9" t="inlineStr">
        <is>
          <t>complete.</t>
        </is>
      </c>
      <c r="E911" s="9" t="inlineStr"/>
      <c r="F911" s="9" t="inlineStr"/>
    </row>
    <row r="912" ht="23" customHeight="1">
      <c r="A912" s="9" t="inlineStr">
        <is>
          <t>4.8.1</t>
        </is>
      </c>
      <c r="B912" s="9" t="inlineStr">
        <is>
          <t>1:1½:3 (1 Cement: 1½ coarse sand</t>
        </is>
      </c>
      <c r="C912" s="9" t="inlineStr">
        <is>
          <t>(zone-III):</t>
        </is>
      </c>
      <c r="D912" s="9" t="inlineStr">
        <is>
          <t>3 graded</t>
        </is>
      </c>
      <c r="E912" s="9" t="inlineStr">
        <is>
          <t>stone aggregate</t>
        </is>
      </c>
      <c r="F912" s="9" t="inlineStr">
        <is>
          <t>20 mm</t>
        </is>
      </c>
    </row>
    <row r="913" ht="11.5" customHeight="1">
      <c r="A913" s="9" t="inlineStr"/>
      <c r="B913" s="9" t="inlineStr">
        <is>
          <t>nominal size) .</t>
        </is>
      </c>
      <c r="C913" s="9" t="inlineStr"/>
      <c r="D913" s="9" t="inlineStr"/>
      <c r="E913" s="9" t="inlineStr"/>
      <c r="F913" s="9" t="inlineStr"/>
    </row>
    <row r="914" ht="11.5" customHeight="1">
      <c r="A914" s="10" t="inlineStr">
        <is>
          <t>Code</t>
        </is>
      </c>
      <c r="B914" s="10" t="inlineStr">
        <is>
          <t>Description</t>
        </is>
      </c>
      <c r="C914" s="10" t="inlineStr">
        <is>
          <t>Unit</t>
        </is>
      </c>
      <c r="D914" s="10" t="inlineStr">
        <is>
          <t>Quantity</t>
        </is>
      </c>
      <c r="E914" s="10" t="inlineStr">
        <is>
          <t>Rate</t>
        </is>
      </c>
      <c r="F914" s="10" t="inlineStr">
        <is>
          <t>Amount</t>
        </is>
      </c>
    </row>
    <row r="915" ht="11.5" customHeight="1">
      <c r="A915" s="9" t="inlineStr"/>
      <c r="B915" s="9" t="inlineStr">
        <is>
          <t>Details of cost for one block of overall</t>
        </is>
      </c>
      <c r="C915" s="9" t="inlineStr"/>
      <c r="D915" s="9" t="inlineStr"/>
      <c r="E915" s="9" t="inlineStr"/>
      <c r="F915" s="9" t="inlineStr"/>
    </row>
    <row r="916" ht="11.5" customHeight="1">
      <c r="A916" s="9" t="inlineStr"/>
      <c r="B916" s="9" t="inlineStr">
        <is>
          <t>size</t>
        </is>
      </c>
      <c r="C916" s="9" t="inlineStr"/>
      <c r="D916" s="9" t="inlineStr"/>
      <c r="E916" s="9" t="inlineStr"/>
      <c r="F916" s="9" t="inlineStr"/>
    </row>
    <row r="918" ht="11.5" customHeight="1">
      <c r="A918" s="10" t="inlineStr">
        <is>
          <t>Code</t>
        </is>
      </c>
      <c r="B918" s="10" t="inlineStr">
        <is>
          <t>Description</t>
        </is>
      </c>
      <c r="C918" s="10" t="inlineStr">
        <is>
          <t>Unit</t>
        </is>
      </c>
      <c r="D918" s="10" t="inlineStr">
        <is>
          <t>Quantity</t>
        </is>
      </c>
      <c r="E918" s="10" t="inlineStr">
        <is>
          <t>Rate</t>
        </is>
      </c>
      <c r="F918" s="10" t="inlineStr">
        <is>
          <t>Amount</t>
        </is>
      </c>
    </row>
    <row r="919" ht="11.5" customHeight="1">
      <c r="A919" s="9" t="inlineStr"/>
      <c r="B919" s="9" t="inlineStr">
        <is>
          <t>finished contents = 1mx0.5mx0.1m =</t>
        </is>
      </c>
      <c r="C919" s="9" t="inlineStr"/>
      <c r="D919" s="9" t="inlineStr"/>
      <c r="E919" s="9" t="inlineStr"/>
      <c r="F919" s="9" t="inlineStr"/>
    </row>
    <row r="920" ht="11.5" customHeight="1">
      <c r="A920" s="9" t="inlineStr"/>
      <c r="B920" s="9" t="inlineStr">
        <is>
          <t>0.05cum</t>
        </is>
      </c>
      <c r="C920" s="9" t="inlineStr"/>
      <c r="D920" s="9" t="inlineStr"/>
      <c r="E920" s="9" t="inlineStr"/>
      <c r="F920" s="9" t="inlineStr"/>
    </row>
    <row r="921" ht="11.5" customHeight="1">
      <c r="A921" s="9" t="inlineStr"/>
      <c r="B921" s="9" t="inlineStr">
        <is>
          <t>MATERIAL</t>
        </is>
      </c>
      <c r="C921" s="9" t="inlineStr"/>
      <c r="D921" s="9" t="inlineStr"/>
      <c r="E921" s="9" t="inlineStr"/>
      <c r="F921" s="9" t="inlineStr"/>
    </row>
    <row r="922" ht="11.5" customHeight="1">
      <c r="A922" s="9" t="inlineStr"/>
      <c r="B922" s="9" t="inlineStr">
        <is>
          <t>Cement concrete 1:1.5:3</t>
        </is>
      </c>
      <c r="C922" s="9" t="inlineStr"/>
      <c r="D922" s="9" t="inlineStr"/>
      <c r="E922" s="9" t="inlineStr"/>
      <c r="F922" s="9" t="inlineStr"/>
    </row>
    <row r="923" ht="11.5" customHeight="1">
      <c r="A923" s="9" t="inlineStr"/>
      <c r="B923" s="9" t="inlineStr">
        <is>
          <t>Net qty = 0.05[6x0.5x{2x1/2(0.05+7)}x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/>
      <c r="B924" s="9" t="inlineStr">
        <is>
          <t>0.074] = 0.023cum</t>
        </is>
      </c>
      <c r="C924" s="9" t="inlineStr"/>
      <c r="D924" s="9" t="inlineStr"/>
      <c r="E924" s="9" t="inlineStr"/>
      <c r="F924" s="9" t="inlineStr"/>
    </row>
    <row r="925" ht="11.5" customHeight="1">
      <c r="A925" s="9" t="inlineStr">
        <is>
          <t>4.1.2</t>
        </is>
      </c>
      <c r="B925" s="9" t="inlineStr">
        <is>
          <t>Rate as per Item No.4.1.2 of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/>
      <c r="B926" s="9" t="inlineStr">
        <is>
          <t>SH:CONCRETE WORK</t>
        </is>
      </c>
      <c r="C926" s="9" t="inlineStr">
        <is>
          <t>cum</t>
        </is>
      </c>
      <c r="D926" s="9" t="inlineStr">
        <is>
          <t>0.023</t>
        </is>
      </c>
      <c r="E926" s="9" t="inlineStr">
        <is>
          <t>7210.55</t>
        </is>
      </c>
      <c r="F926" s="9" t="inlineStr">
        <is>
          <t>165.84 A</t>
        </is>
      </c>
    </row>
    <row r="927" ht="11.5" customHeight="1">
      <c r="A927" s="9" t="inlineStr">
        <is>
          <t>9999</t>
        </is>
      </c>
      <c r="B927" s="9" t="inlineStr">
        <is>
          <t>Centering and shuttering including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/>
      <c r="B928" s="9" t="inlineStr">
        <is>
          <t>T&amp;P charges, hire charges of steel</t>
        </is>
      </c>
      <c r="C928" s="9" t="inlineStr"/>
      <c r="D928" s="9" t="inlineStr"/>
      <c r="E928" s="9" t="inlineStr"/>
      <c r="F928" s="9" t="inlineStr"/>
    </row>
    <row r="929" ht="11.5" customHeight="1">
      <c r="A929" s="9" t="inlineStr"/>
      <c r="B929" s="9" t="inlineStr">
        <is>
          <t>mould, table vibrator, rammer, bolts</t>
        </is>
      </c>
      <c r="C929" s="9" t="inlineStr"/>
      <c r="D929" s="9" t="inlineStr"/>
      <c r="E929" s="9" t="inlineStr"/>
      <c r="F929" s="9" t="inlineStr"/>
    </row>
    <row r="930" ht="11.5" customHeight="1">
      <c r="A930" s="9" t="inlineStr"/>
      <c r="B930" s="9" t="inlineStr">
        <is>
          <t>nuts &amp; washers etc.</t>
        </is>
      </c>
      <c r="C930" s="9" t="inlineStr">
        <is>
          <t>L.S.</t>
        </is>
      </c>
      <c r="D930" s="9" t="inlineStr">
        <is>
          <t>26.91</t>
        </is>
      </c>
      <c r="E930" s="9" t="inlineStr">
        <is>
          <t>2.00</t>
        </is>
      </c>
      <c r="F930" s="9" t="inlineStr">
        <is>
          <t>53.82</t>
        </is>
      </c>
    </row>
    <row r="931" ht="11.5" customHeight="1">
      <c r="A931" s="9" t="inlineStr"/>
      <c r="B931" s="9" t="inlineStr">
        <is>
          <t>Cement mortar 1:2 for fixing</t>
        </is>
      </c>
      <c r="C931" s="9" t="inlineStr"/>
      <c r="D931" s="9" t="inlineStr"/>
      <c r="E931" s="9" t="inlineStr"/>
      <c r="F931" s="9" t="inlineStr"/>
    </row>
    <row r="932" ht="11.5" customHeight="1">
      <c r="A932" s="9" t="inlineStr">
        <is>
          <t>3.7</t>
        </is>
      </c>
      <c r="B932" s="9" t="inlineStr">
        <is>
          <t>Rate as per Item No.3.7 of</t>
        </is>
      </c>
      <c r="C932" s="9" t="inlineStr"/>
      <c r="D932" s="9" t="inlineStr"/>
      <c r="E932" s="9" t="inlineStr"/>
      <c r="F932" s="9" t="inlineStr"/>
    </row>
    <row r="933" ht="11.5" customHeight="1">
      <c r="A933" s="9" t="inlineStr"/>
      <c r="B933" s="9" t="inlineStr">
        <is>
          <t>SH:MORTARS</t>
        </is>
      </c>
      <c r="C933" s="9" t="inlineStr">
        <is>
          <t>cum</t>
        </is>
      </c>
      <c r="D933" s="9" t="inlineStr">
        <is>
          <t>0.002</t>
        </is>
      </c>
      <c r="E933" s="9" t="inlineStr">
        <is>
          <t>5345.55</t>
        </is>
      </c>
      <c r="F933" s="9" t="inlineStr">
        <is>
          <t>10.69</t>
        </is>
      </c>
    </row>
    <row r="934" ht="11.5" customHeight="1">
      <c r="A934" s="9" t="inlineStr"/>
      <c r="B934" s="9" t="inlineStr">
        <is>
          <t>LABOUR</t>
        </is>
      </c>
      <c r="C934" s="9" t="inlineStr"/>
      <c r="D934" s="9" t="inlineStr"/>
      <c r="E934" s="9" t="inlineStr"/>
      <c r="F934" s="9" t="inlineStr"/>
    </row>
    <row r="935" ht="11.5" customHeight="1">
      <c r="A935" s="9" t="inlineStr"/>
      <c r="B935" s="9" t="inlineStr">
        <is>
          <t>Extra Labour for lifting material upto</t>
        </is>
      </c>
      <c r="C935" s="9" t="inlineStr"/>
      <c r="D935" s="9" t="inlineStr"/>
      <c r="E935" s="9" t="inlineStr"/>
      <c r="F935" s="9" t="inlineStr"/>
    </row>
    <row r="936" ht="11.5" customHeight="1">
      <c r="A936" s="9" t="inlineStr"/>
      <c r="B936" s="9" t="inlineStr">
        <is>
          <t>floor V level</t>
        </is>
      </c>
      <c r="C936" s="9" t="inlineStr"/>
      <c r="D936" s="9" t="inlineStr"/>
      <c r="E936" s="9" t="inlineStr"/>
      <c r="F936" s="9" t="inlineStr"/>
    </row>
    <row r="937" ht="11.5" customHeight="1">
      <c r="A937" s="9" t="inlineStr">
        <is>
          <t>0115</t>
        </is>
      </c>
      <c r="B937" s="9" t="inlineStr">
        <is>
          <t>Coolie</t>
        </is>
      </c>
      <c r="C937" s="9" t="inlineStr">
        <is>
          <t>day</t>
        </is>
      </c>
      <c r="D937" s="9" t="inlineStr">
        <is>
          <t>0.056</t>
        </is>
      </c>
      <c r="E937" s="9" t="inlineStr">
        <is>
          <t>558.00</t>
        </is>
      </c>
      <c r="F937" s="9" t="inlineStr">
        <is>
          <t>31.25</t>
        </is>
      </c>
    </row>
    <row r="938" ht="11.5" customHeight="1">
      <c r="A938" s="9" t="inlineStr"/>
      <c r="B938" s="9" t="inlineStr">
        <is>
          <t>Labour for hoisting and setting in</t>
        </is>
      </c>
      <c r="C938" s="9" t="inlineStr"/>
      <c r="D938" s="9" t="inlineStr"/>
      <c r="E938" s="9" t="inlineStr"/>
      <c r="F938" s="9" t="inlineStr"/>
    </row>
    <row r="939" ht="11.5" customHeight="1">
      <c r="A939" s="9" t="inlineStr"/>
      <c r="B939" s="9" t="inlineStr">
        <is>
          <t>position</t>
        </is>
      </c>
      <c r="C939" s="9" t="inlineStr"/>
      <c r="D939" s="9" t="inlineStr"/>
      <c r="E939" s="9" t="inlineStr"/>
      <c r="F939" s="9" t="inlineStr"/>
    </row>
    <row r="940" ht="11.5" customHeight="1">
      <c r="A940" s="9" t="inlineStr">
        <is>
          <t>0123</t>
        </is>
      </c>
      <c r="B940" s="9" t="inlineStr">
        <is>
          <t>Mason (brick layer) 1st class</t>
        </is>
      </c>
      <c r="C940" s="9" t="inlineStr">
        <is>
          <t>day</t>
        </is>
      </c>
      <c r="D940" s="9" t="inlineStr">
        <is>
          <t>0.05</t>
        </is>
      </c>
      <c r="E940" s="9" t="inlineStr">
        <is>
          <t>738.00</t>
        </is>
      </c>
      <c r="F940" s="9" t="inlineStr">
        <is>
          <t>36.90</t>
        </is>
      </c>
    </row>
    <row r="941" ht="11.5" customHeight="1">
      <c r="A941" s="9" t="inlineStr">
        <is>
          <t>0114</t>
        </is>
      </c>
      <c r="B941" s="9" t="inlineStr">
        <is>
          <t>Beldar</t>
        </is>
      </c>
      <c r="C941" s="9" t="inlineStr">
        <is>
          <t>day</t>
        </is>
      </c>
      <c r="D941" s="9" t="inlineStr">
        <is>
          <t>0.30</t>
        </is>
      </c>
      <c r="E941" s="9" t="inlineStr">
        <is>
          <t>558.00</t>
        </is>
      </c>
      <c r="F941" s="9" t="inlineStr">
        <is>
          <t>167.40</t>
        </is>
      </c>
    </row>
    <row r="942" ht="11.5" customHeight="1">
      <c r="A942" s="9" t="inlineStr"/>
      <c r="B942" s="9" t="inlineStr">
        <is>
          <t>TOTAL</t>
        </is>
      </c>
      <c r="C942" s="9" t="inlineStr"/>
      <c r="D942" s="9" t="inlineStr"/>
      <c r="E942" s="9" t="inlineStr"/>
      <c r="F942" s="9" t="inlineStr">
        <is>
          <t>465.90 W</t>
        </is>
      </c>
    </row>
    <row r="943" ht="11.5" customHeight="1">
      <c r="A943" s="9" t="inlineStr"/>
      <c r="B943" s="9" t="inlineStr">
        <is>
          <t>Add 1 % Water charges on "W-A"</t>
        </is>
      </c>
      <c r="C943" s="9" t="inlineStr"/>
      <c r="D943" s="9" t="inlineStr"/>
      <c r="E943" s="9" t="inlineStr"/>
      <c r="F943" s="9" t="inlineStr">
        <is>
          <t>3.00</t>
        </is>
      </c>
    </row>
    <row r="944" ht="11.5" customHeight="1">
      <c r="A944" s="9" t="inlineStr"/>
      <c r="B944" s="9" t="inlineStr">
        <is>
          <t>TOTAL</t>
        </is>
      </c>
      <c r="C944" s="9" t="inlineStr"/>
      <c r="D944" s="9" t="inlineStr"/>
      <c r="E944" s="9" t="inlineStr"/>
      <c r="F944" s="9" t="inlineStr">
        <is>
          <t>468.90 X</t>
        </is>
      </c>
    </row>
    <row r="945" ht="11.5" customHeight="1">
      <c r="A945" s="9" t="inlineStr"/>
      <c r="B945" s="9" t="inlineStr">
        <is>
          <t>Add GST on "X-A" (multiplying factor</t>
        </is>
      </c>
      <c r="C945" s="9" t="inlineStr"/>
      <c r="D945" s="9" t="inlineStr"/>
      <c r="E945" s="9" t="inlineStr"/>
      <c r="F945" s="9" t="inlineStr"/>
    </row>
    <row r="946" ht="11.5" customHeight="1">
      <c r="A946" s="9" t="inlineStr"/>
      <c r="B946" s="9" t="inlineStr">
        <is>
          <t>0.1405)</t>
        </is>
      </c>
      <c r="C946" s="9" t="inlineStr"/>
      <c r="D946" s="9" t="inlineStr"/>
      <c r="E946" s="9" t="inlineStr"/>
      <c r="F946" s="9" t="inlineStr">
        <is>
          <t>42.58</t>
        </is>
      </c>
    </row>
    <row r="947" ht="11.5" customHeight="1">
      <c r="A947" s="9" t="inlineStr"/>
      <c r="B947" s="9" t="inlineStr">
        <is>
          <t>TOTAL</t>
        </is>
      </c>
      <c r="C947" s="9" t="inlineStr"/>
      <c r="D947" s="9" t="inlineStr"/>
      <c r="E947" s="9" t="inlineStr"/>
      <c r="F947" s="9" t="inlineStr">
        <is>
          <t>511.48 Y</t>
        </is>
      </c>
    </row>
    <row r="948" ht="11.5" customHeight="1">
      <c r="A948" s="9" t="inlineStr"/>
      <c r="B948" s="9" t="inlineStr">
        <is>
          <t>Add 15% CPOH on "Y-A"</t>
        </is>
      </c>
      <c r="C948" s="9" t="inlineStr"/>
      <c r="D948" s="9" t="inlineStr"/>
      <c r="E948" s="9" t="inlineStr"/>
      <c r="F948" s="9" t="inlineStr">
        <is>
          <t>51.85</t>
        </is>
      </c>
    </row>
    <row r="949" ht="11.5" customHeight="1">
      <c r="A949" s="9" t="inlineStr"/>
      <c r="B949" s="9" t="inlineStr">
        <is>
          <t>TOTAL</t>
        </is>
      </c>
      <c r="C949" s="9" t="inlineStr"/>
      <c r="D949" s="9" t="inlineStr"/>
      <c r="E949" s="9" t="inlineStr"/>
      <c r="F949" s="9" t="inlineStr">
        <is>
          <t>563.33 Z</t>
        </is>
      </c>
    </row>
    <row r="950" ht="11.5" customHeight="1">
      <c r="A950" s="9" t="inlineStr"/>
      <c r="B950" s="9" t="inlineStr">
        <is>
          <t>Add Cess @ 1% on "Z-A"</t>
        </is>
      </c>
      <c r="C950" s="9" t="inlineStr"/>
      <c r="D950" s="9" t="inlineStr"/>
      <c r="E950" s="9" t="inlineStr"/>
      <c r="F950" s="9" t="inlineStr">
        <is>
          <t>3.97</t>
        </is>
      </c>
    </row>
    <row r="951" ht="11.5" customHeight="1">
      <c r="A951" s="9" t="inlineStr"/>
      <c r="B951" s="9" t="inlineStr">
        <is>
          <t>Cost for 0.05 cum.</t>
        </is>
      </c>
      <c r="C951" s="9" t="inlineStr"/>
      <c r="D951" s="9" t="inlineStr"/>
      <c r="E951" s="9" t="inlineStr"/>
      <c r="F951" s="9" t="inlineStr">
        <is>
          <t>567.30</t>
        </is>
      </c>
    </row>
    <row r="952" ht="11.5" customHeight="1">
      <c r="A952" s="9" t="inlineStr"/>
      <c r="B952" s="9" t="inlineStr">
        <is>
          <t>Cost per cum.</t>
        </is>
      </c>
      <c r="C952" s="9" t="inlineStr"/>
      <c r="D952" s="9" t="inlineStr"/>
      <c r="E952" s="9" t="inlineStr"/>
      <c r="F952" s="9" t="inlineStr">
        <is>
          <t>11346.06</t>
        </is>
      </c>
    </row>
    <row r="953" ht="11.5" customHeight="1">
      <c r="A953" s="9" t="inlineStr"/>
      <c r="B953" s="9" t="inlineStr">
        <is>
          <t>Say</t>
        </is>
      </c>
      <c r="C953" s="9" t="inlineStr"/>
      <c r="D953" s="9" t="inlineStr"/>
      <c r="E953" s="9" t="inlineStr"/>
      <c r="F953" s="9" t="inlineStr">
        <is>
          <t>11346.05</t>
        </is>
      </c>
    </row>
    <row r="954" ht="11.5" customHeight="1">
      <c r="A954" s="9" t="inlineStr">
        <is>
          <t>4.9</t>
        </is>
      </c>
      <c r="B954" s="9" t="inlineStr">
        <is>
          <t>Precasting and placing in position</t>
        </is>
      </c>
      <c r="C954" s="9" t="inlineStr">
        <is>
          <t>125 mm</t>
        </is>
      </c>
      <c r="D954" s="9" t="inlineStr">
        <is>
          <t>dia Bollards</t>
        </is>
      </c>
      <c r="E954" s="9" t="inlineStr">
        <is>
          <t>600 mm</t>
        </is>
      </c>
      <c r="F954" s="9" t="inlineStr">
        <is>
          <t>high of required</t>
        </is>
      </c>
    </row>
    <row r="955" ht="23" customHeight="1">
      <c r="A955" s="9" t="inlineStr"/>
      <c r="B955" s="9" t="inlineStr">
        <is>
          <t>shape including providing M.S. Pipe</t>
        </is>
      </c>
      <c r="C955" s="9" t="inlineStr">
        <is>
          <t>Sleeve</t>
        </is>
      </c>
      <c r="D955" s="9" t="inlineStr">
        <is>
          <t>50 mm dia 300</t>
        </is>
      </c>
      <c r="E955" s="9" t="inlineStr">
        <is>
          <t>mm long</t>
        </is>
      </c>
      <c r="F955" s="9" t="inlineStr">
        <is>
          <t>in the Bollard</t>
        </is>
      </c>
    </row>
    <row r="956" ht="23" customHeight="1">
      <c r="A956" s="9" t="inlineStr"/>
      <c r="B956" s="9" t="inlineStr">
        <is>
          <t>and M.S. Pipes 40 mm dia and 450mm</t>
        </is>
      </c>
      <c r="C956" s="9" t="inlineStr">
        <is>
          <t>long</t>
        </is>
      </c>
      <c r="D956" s="9" t="inlineStr">
        <is>
          <t>with 150x150x6mm</t>
        </is>
      </c>
      <c r="E956" s="9" t="inlineStr">
        <is>
          <t>M.S.</t>
        </is>
      </c>
      <c r="F956" s="9" t="inlineStr">
        <is>
          <t>plate welded</t>
        </is>
      </c>
    </row>
    <row r="957" ht="23" customHeight="1">
      <c r="A957" s="9" t="inlineStr"/>
      <c r="B957" s="9" t="inlineStr">
        <is>
          <t>at bottom and embedded 150mm</t>
        </is>
      </c>
      <c r="C957" s="9" t="inlineStr">
        <is>
          <t>in cement</t>
        </is>
      </c>
      <c r="D957" s="9" t="inlineStr">
        <is>
          <t>concrete 1:3:6</t>
        </is>
      </c>
      <c r="E957" s="9" t="inlineStr">
        <is>
          <t>(1 Cement</t>
        </is>
      </c>
      <c r="F957" s="9" t="inlineStr">
        <is>
          <t>: 3 coarse</t>
        </is>
      </c>
    </row>
    <row r="958" ht="11.5" customHeight="1">
      <c r="A958" s="9" t="inlineStr"/>
      <c r="B958" s="9" t="inlineStr">
        <is>
          <t>sand (zone-III) : 6 graded stone</t>
        </is>
      </c>
      <c r="C958" s="9" t="inlineStr">
        <is>
          <t>aggregate</t>
        </is>
      </c>
      <c r="D958" s="9" t="inlineStr">
        <is>
          <t>20 mm</t>
        </is>
      </c>
      <c r="E958" s="9" t="inlineStr">
        <is>
          <t>nominal</t>
        </is>
      </c>
      <c r="F958" s="9" t="inlineStr">
        <is>
          <t>size), including</t>
        </is>
      </c>
    </row>
    <row r="959" ht="11.5" customHeight="1">
      <c r="A959" s="9" t="inlineStr"/>
      <c r="B959" s="9" t="inlineStr">
        <is>
          <t>necessary excavation of size 250x250x450mm</t>
        </is>
      </c>
      <c r="C959" s="9" t="inlineStr"/>
      <c r="D959" s="9" t="inlineStr">
        <is>
          <t>deep</t>
        </is>
      </c>
      <c r="E959" s="9" t="inlineStr">
        <is>
          <t>for the same</t>
        </is>
      </c>
      <c r="F959" s="9" t="inlineStr">
        <is>
          <t>in bitumen/</t>
        </is>
      </c>
    </row>
    <row r="960" ht="11.5" customHeight="1">
      <c r="A960" s="9" t="inlineStr"/>
      <c r="B960" s="9" t="inlineStr">
        <is>
          <t>concrete pavement at specified spacing.</t>
        </is>
      </c>
      <c r="C960" s="9" t="inlineStr"/>
      <c r="D960" s="9" t="inlineStr"/>
      <c r="E960" s="9" t="inlineStr"/>
      <c r="F960" s="9" t="inlineStr"/>
    </row>
    <row r="961" ht="11.5" customHeight="1">
      <c r="A961" s="10" t="inlineStr">
        <is>
          <t>Code</t>
        </is>
      </c>
      <c r="B961" s="10" t="inlineStr">
        <is>
          <t>Description</t>
        </is>
      </c>
      <c r="C961" s="10" t="inlineStr">
        <is>
          <t>Unit</t>
        </is>
      </c>
      <c r="D961" s="10" t="inlineStr">
        <is>
          <t>Quantity</t>
        </is>
      </c>
      <c r="E961" s="10" t="inlineStr">
        <is>
          <t>Rate</t>
        </is>
      </c>
      <c r="F961" s="10" t="inlineStr">
        <is>
          <t>Amount</t>
        </is>
      </c>
    </row>
    <row r="962" ht="11.5" customHeight="1">
      <c r="A962" s="9" t="inlineStr"/>
      <c r="B962" s="9" t="inlineStr">
        <is>
          <t>Details of Cost for one bollard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MATERIAL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 t="inlineStr">
        <is>
          <t>Cement concrete 1:2:4</t>
        </is>
      </c>
      <c r="C964" s="9" t="inlineStr"/>
      <c r="D964" s="9" t="inlineStr"/>
      <c r="E964" s="9" t="inlineStr"/>
      <c r="F964" s="9" t="inlineStr"/>
    </row>
    <row r="965" ht="11.5" customHeight="1">
      <c r="A965" s="9" t="inlineStr"/>
      <c r="B965" s="9" t="inlineStr">
        <is>
          <t>3.14/4x(0.125)x(0.125)x0.60 =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/>
      <c r="B966" s="9" t="inlineStr">
        <is>
          <t>0.007 cum</t>
        </is>
      </c>
      <c r="C966" s="9" t="inlineStr"/>
      <c r="D966" s="9" t="inlineStr"/>
      <c r="E966" s="9" t="inlineStr"/>
      <c r="F966" s="9" t="inlineStr"/>
    </row>
    <row r="968" ht="11.5" customHeight="1">
      <c r="A968" s="10" t="inlineStr">
        <is>
          <t>Code</t>
        </is>
      </c>
      <c r="B968" s="10" t="inlineStr">
        <is>
          <t>Description</t>
        </is>
      </c>
      <c r="C968" s="10" t="inlineStr">
        <is>
          <t>Unit</t>
        </is>
      </c>
      <c r="D968" s="10" t="inlineStr">
        <is>
          <t>Quantity</t>
        </is>
      </c>
      <c r="E968" s="10" t="inlineStr">
        <is>
          <t>Rate</t>
        </is>
      </c>
      <c r="F968" s="10" t="inlineStr">
        <is>
          <t>Amount</t>
        </is>
      </c>
    </row>
    <row r="969" ht="11.5" customHeight="1">
      <c r="A969" s="9" t="inlineStr">
        <is>
          <t>5.9.1</t>
        </is>
      </c>
      <c r="B969" s="9" t="inlineStr">
        <is>
          <t>Rate as per Item no. 5.9.1 SH : RCC</t>
        </is>
      </c>
      <c r="C969" s="9" t="inlineStr">
        <is>
          <t>sqm</t>
        </is>
      </c>
      <c r="D969" s="9" t="inlineStr">
        <is>
          <t>0.24</t>
        </is>
      </c>
      <c r="E969" s="9" t="inlineStr">
        <is>
          <t>284.85</t>
        </is>
      </c>
      <c r="F969" s="9" t="inlineStr">
        <is>
          <t>68.36 A</t>
        </is>
      </c>
    </row>
    <row r="970" ht="11.5" customHeight="1">
      <c r="A970" s="9" t="inlineStr"/>
      <c r="B970" s="9" t="inlineStr">
        <is>
          <t>M.S. pipes ( medium class)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/>
      <c r="B971" s="9" t="inlineStr">
        <is>
          <t>50 mm dia sleeve =1x0.30x5.10 =</t>
        </is>
      </c>
      <c r="C971" s="9" t="inlineStr"/>
      <c r="D971" s="9" t="inlineStr"/>
      <c r="E971" s="9" t="inlineStr"/>
      <c r="F971" s="9" t="inlineStr"/>
    </row>
    <row r="972" ht="11.5" customHeight="1">
      <c r="A972" s="9" t="inlineStr"/>
      <c r="B972" s="9" t="inlineStr">
        <is>
          <t>1.53 kg</t>
        </is>
      </c>
      <c r="C972" s="9" t="inlineStr"/>
      <c r="D972" s="9" t="inlineStr"/>
      <c r="E972" s="9" t="inlineStr"/>
      <c r="F972" s="9" t="inlineStr"/>
    </row>
    <row r="973" ht="11.5" customHeight="1">
      <c r="A973" s="9" t="inlineStr"/>
      <c r="B973" s="9" t="inlineStr">
        <is>
          <t>40 mm dia pipe =1x0.45x3.61 =</t>
        </is>
      </c>
      <c r="C973" s="9" t="inlineStr"/>
      <c r="D973" s="9" t="inlineStr"/>
      <c r="E973" s="9" t="inlineStr"/>
      <c r="F973" s="9" t="inlineStr"/>
    </row>
    <row r="974" ht="11.5" customHeight="1">
      <c r="A974" s="9" t="inlineStr"/>
      <c r="B974" s="9" t="inlineStr">
        <is>
          <t>1.62 kg</t>
        </is>
      </c>
      <c r="C974" s="9" t="inlineStr"/>
      <c r="D974" s="9" t="inlineStr"/>
      <c r="E974" s="9" t="inlineStr"/>
      <c r="F974" s="9" t="inlineStr"/>
    </row>
    <row r="975" ht="11.5" customHeight="1">
      <c r="A975" s="9" t="inlineStr"/>
      <c r="B975" s="9" t="inlineStr">
        <is>
          <t>M.S. plate 3mm thick =(0.15x0.15)x</t>
        </is>
      </c>
      <c r="C975" s="9" t="inlineStr"/>
      <c r="D975" s="9" t="inlineStr"/>
      <c r="E975" s="9" t="inlineStr"/>
      <c r="F975" s="9" t="inlineStr"/>
    </row>
    <row r="976" ht="11.5" customHeight="1">
      <c r="A976" s="9" t="inlineStr"/>
      <c r="B976" s="9" t="inlineStr">
        <is>
          <t>23.55 =0.53 kg</t>
        </is>
      </c>
      <c r="C976" s="9" t="inlineStr"/>
      <c r="D976" s="9" t="inlineStr"/>
      <c r="E976" s="9" t="inlineStr"/>
      <c r="F976" s="9" t="inlineStr"/>
    </row>
    <row r="977" ht="11.5" customHeight="1">
      <c r="A977" s="9" t="inlineStr"/>
      <c r="B977" s="9" t="inlineStr">
        <is>
          <t>Total =3.68 kg</t>
        </is>
      </c>
      <c r="C977" s="9" t="inlineStr"/>
      <c r="D977" s="9" t="inlineStr"/>
      <c r="E977" s="9" t="inlineStr"/>
      <c r="F977" s="9" t="inlineStr"/>
    </row>
    <row r="978" ht="11.5" customHeight="1">
      <c r="A978" s="9" t="inlineStr">
        <is>
          <t>10.1</t>
        </is>
      </c>
      <c r="B978" s="9" t="inlineStr">
        <is>
          <t>Rate as per Item no.10.1</t>
        </is>
      </c>
      <c r="C978" s="9" t="inlineStr"/>
      <c r="D978" s="9" t="inlineStr"/>
      <c r="E978" s="9" t="inlineStr"/>
      <c r="F978" s="9" t="inlineStr"/>
    </row>
    <row r="979" ht="11.5" customHeight="1">
      <c r="A979" s="9" t="inlineStr"/>
      <c r="B979" s="9" t="inlineStr">
        <is>
          <t>SH : Steel work</t>
        </is>
      </c>
      <c r="C979" s="9" t="inlineStr">
        <is>
          <t>kg</t>
        </is>
      </c>
      <c r="D979" s="9" t="inlineStr">
        <is>
          <t>3.68</t>
        </is>
      </c>
      <c r="E979" s="9" t="inlineStr">
        <is>
          <t>86.05</t>
        </is>
      </c>
      <c r="F979" s="9" t="inlineStr">
        <is>
          <t>316.66 A</t>
        </is>
      </c>
    </row>
    <row r="980" ht="11.5" customHeight="1">
      <c r="A980" s="9" t="inlineStr"/>
      <c r="B980" s="9" t="inlineStr">
        <is>
          <t>Excavation</t>
        </is>
      </c>
      <c r="C980" s="9" t="inlineStr"/>
      <c r="D980" s="9" t="inlineStr"/>
      <c r="E980" s="9" t="inlineStr"/>
      <c r="F980" s="9" t="inlineStr"/>
    </row>
    <row r="981" ht="11.5" customHeight="1">
      <c r="A981" s="9" t="inlineStr"/>
      <c r="B981" s="9" t="inlineStr">
        <is>
          <t>0.25x0.25x0.45 = 0.03 cum</t>
        </is>
      </c>
      <c r="C981" s="9" t="inlineStr"/>
      <c r="D981" s="9" t="inlineStr"/>
      <c r="E981" s="9" t="inlineStr"/>
      <c r="F981" s="9" t="inlineStr"/>
    </row>
    <row r="982" ht="11.5" customHeight="1">
      <c r="A982" s="9" t="inlineStr">
        <is>
          <t>2.8.1</t>
        </is>
      </c>
      <c r="B982" s="9" t="inlineStr">
        <is>
          <t>Rate as per Item no. 2.8.1</t>
        </is>
      </c>
      <c r="C982" s="9" t="inlineStr"/>
      <c r="D982" s="9" t="inlineStr"/>
      <c r="E982" s="9" t="inlineStr"/>
      <c r="F982" s="9" t="inlineStr"/>
    </row>
    <row r="983" ht="11.5" customHeight="1">
      <c r="A983" s="9" t="inlineStr"/>
      <c r="B983" s="9" t="inlineStr">
        <is>
          <t>SH : Earth work</t>
        </is>
      </c>
      <c r="C983" s="9" t="inlineStr">
        <is>
          <t>cum</t>
        </is>
      </c>
      <c r="D983" s="9" t="inlineStr">
        <is>
          <t>0.03</t>
        </is>
      </c>
      <c r="E983" s="9" t="inlineStr">
        <is>
          <t>252.30</t>
        </is>
      </c>
      <c r="F983" s="9" t="inlineStr">
        <is>
          <t>7.57 A</t>
        </is>
      </c>
    </row>
    <row r="984" ht="11.5" customHeight="1">
      <c r="A984" s="9" t="inlineStr"/>
      <c r="B984" s="9" t="inlineStr">
        <is>
          <t>Cement concrete 1:3:6</t>
        </is>
      </c>
      <c r="C984" s="9" t="inlineStr"/>
      <c r="D984" s="9" t="inlineStr"/>
      <c r="E984" s="9" t="inlineStr"/>
      <c r="F984" s="9" t="inlineStr"/>
    </row>
    <row r="985" ht="11.5" customHeight="1">
      <c r="A985" s="9" t="inlineStr">
        <is>
          <t>4.1.5</t>
        </is>
      </c>
      <c r="B985" s="9" t="inlineStr">
        <is>
          <t>Rate as per Item no. 4.1.5</t>
        </is>
      </c>
      <c r="C985" s="9" t="inlineStr"/>
      <c r="D985" s="9" t="inlineStr"/>
      <c r="E985" s="9" t="inlineStr"/>
      <c r="F985" s="9" t="inlineStr"/>
    </row>
    <row r="986" ht="11.5" customHeight="1">
      <c r="A986" s="9" t="inlineStr"/>
      <c r="B986" s="9" t="inlineStr">
        <is>
          <t>SH : Cement concrete</t>
        </is>
      </c>
      <c r="C986" s="9" t="inlineStr">
        <is>
          <t>cum</t>
        </is>
      </c>
      <c r="D986" s="9" t="inlineStr">
        <is>
          <t>0.03</t>
        </is>
      </c>
      <c r="E986" s="9" t="inlineStr">
        <is>
          <t>6259.10</t>
        </is>
      </c>
      <c r="F986" s="9" t="inlineStr">
        <is>
          <t>187.77 A</t>
        </is>
      </c>
    </row>
    <row r="987" ht="11.5" customHeight="1">
      <c r="A987" s="9" t="inlineStr"/>
      <c r="B987" s="9" t="inlineStr">
        <is>
          <t>6 mm rendering (1:3) (0.24+0.01) =</t>
        </is>
      </c>
      <c r="C987" s="9" t="inlineStr"/>
      <c r="D987" s="9" t="inlineStr"/>
      <c r="E987" s="9" t="inlineStr"/>
      <c r="F987" s="9" t="inlineStr"/>
    </row>
    <row r="988" ht="11.5" customHeight="1">
      <c r="A988" s="9" t="inlineStr"/>
      <c r="B988" s="9" t="inlineStr">
        <is>
          <t>0.25 sqm</t>
        </is>
      </c>
      <c r="C988" s="9" t="inlineStr"/>
      <c r="D988" s="9" t="inlineStr"/>
      <c r="E988" s="9" t="inlineStr"/>
      <c r="F988" s="9" t="inlineStr"/>
    </row>
    <row r="989" ht="11.5" customHeight="1">
      <c r="A989" s="9" t="inlineStr">
        <is>
          <t>5.23</t>
        </is>
      </c>
      <c r="B989" s="9" t="inlineStr">
        <is>
          <t>Rate as per Item no. 5.23 SH : RCC</t>
        </is>
      </c>
      <c r="C989" s="9" t="inlineStr">
        <is>
          <t>sqm</t>
        </is>
      </c>
      <c r="D989" s="9" t="inlineStr">
        <is>
          <t>0.25</t>
        </is>
      </c>
      <c r="E989" s="9" t="inlineStr">
        <is>
          <t>227.35</t>
        </is>
      </c>
      <c r="F989" s="9" t="inlineStr">
        <is>
          <t>56.84 A</t>
        </is>
      </c>
    </row>
    <row r="990" ht="11.5" customHeight="1">
      <c r="A990" s="9" t="inlineStr">
        <is>
          <t>9988</t>
        </is>
      </c>
      <c r="B990" s="9" t="inlineStr">
        <is>
          <t>Carriage and fixing charges</t>
        </is>
      </c>
      <c r="C990" s="9" t="inlineStr">
        <is>
          <t>L.S.</t>
        </is>
      </c>
      <c r="D990" s="9" t="inlineStr">
        <is>
          <t>13.00</t>
        </is>
      </c>
      <c r="E990" s="9" t="inlineStr">
        <is>
          <t>2.00</t>
        </is>
      </c>
      <c r="F990" s="9" t="inlineStr">
        <is>
          <t>26.00</t>
        </is>
      </c>
    </row>
    <row r="991" ht="11.5" customHeight="1">
      <c r="A991" s="9" t="inlineStr"/>
      <c r="B991" s="9" t="inlineStr">
        <is>
          <t>TOTAL</t>
        </is>
      </c>
      <c r="C991" s="9" t="inlineStr"/>
      <c r="D991" s="9" t="inlineStr"/>
      <c r="E991" s="9" t="inlineStr"/>
      <c r="F991" s="9" t="inlineStr">
        <is>
          <t>714.28 W</t>
        </is>
      </c>
    </row>
    <row r="992" ht="11.5" customHeight="1">
      <c r="A992" s="9" t="inlineStr"/>
      <c r="B992" s="9" t="inlineStr">
        <is>
          <t>Add 1 % Water charges on "W-A"</t>
        </is>
      </c>
      <c r="C992" s="9" t="inlineStr"/>
      <c r="D992" s="9" t="inlineStr"/>
      <c r="E992" s="9" t="inlineStr"/>
      <c r="F992" s="9" t="inlineStr">
        <is>
          <t>0.26</t>
        </is>
      </c>
    </row>
    <row r="993" ht="11.5" customHeight="1">
      <c r="A993" s="9" t="inlineStr"/>
      <c r="B993" s="9" t="inlineStr">
        <is>
          <t>TOTAL</t>
        </is>
      </c>
      <c r="C993" s="9" t="inlineStr"/>
      <c r="D993" s="9" t="inlineStr"/>
      <c r="E993" s="9" t="inlineStr"/>
      <c r="F993" s="9" t="inlineStr">
        <is>
          <t>714.54 X</t>
        </is>
      </c>
    </row>
    <row r="994" ht="11.5" customHeight="1">
      <c r="A994" s="9" t="inlineStr"/>
      <c r="B994" s="9" t="inlineStr">
        <is>
          <t>Add GST on "X-A" (multiplying factor</t>
        </is>
      </c>
      <c r="C994" s="9" t="inlineStr"/>
      <c r="D994" s="9" t="inlineStr"/>
      <c r="E994" s="9" t="inlineStr"/>
      <c r="F994" s="9" t="inlineStr"/>
    </row>
    <row r="995" ht="11.5" customHeight="1">
      <c r="A995" s="9" t="inlineStr"/>
      <c r="B995" s="9" t="inlineStr">
        <is>
          <t>0.1405)</t>
        </is>
      </c>
      <c r="C995" s="9" t="inlineStr"/>
      <c r="D995" s="9" t="inlineStr"/>
      <c r="E995" s="9" t="inlineStr"/>
      <c r="F995" s="9" t="inlineStr">
        <is>
          <t>3.69</t>
        </is>
      </c>
    </row>
    <row r="996" ht="11.5" customHeight="1">
      <c r="A996" s="9" t="inlineStr"/>
      <c r="B996" s="9" t="inlineStr">
        <is>
          <t>TOTAL</t>
        </is>
      </c>
      <c r="C996" s="9" t="inlineStr"/>
      <c r="D996" s="9" t="inlineStr"/>
      <c r="E996" s="9" t="inlineStr"/>
      <c r="F996" s="9" t="inlineStr">
        <is>
          <t>718.23 Y</t>
        </is>
      </c>
    </row>
    <row r="997" ht="11.5" customHeight="1">
      <c r="A997" s="9" t="inlineStr"/>
      <c r="B997" s="9" t="inlineStr">
        <is>
          <t>Add 15% CPOH on "Y-A"</t>
        </is>
      </c>
      <c r="C997" s="9" t="inlineStr"/>
      <c r="D997" s="9" t="inlineStr"/>
      <c r="E997" s="9" t="inlineStr"/>
      <c r="F997" s="9" t="inlineStr">
        <is>
          <t>4.49</t>
        </is>
      </c>
    </row>
    <row r="998" ht="11.5" customHeight="1">
      <c r="A998" s="9" t="inlineStr"/>
      <c r="B998" s="9" t="inlineStr">
        <is>
          <t>TOTAL</t>
        </is>
      </c>
      <c r="C998" s="9" t="inlineStr"/>
      <c r="D998" s="9" t="inlineStr"/>
      <c r="E998" s="9" t="inlineStr"/>
      <c r="F998" s="9" t="inlineStr">
        <is>
          <t>722.72 Z</t>
        </is>
      </c>
    </row>
    <row r="999" ht="11.5" customHeight="1">
      <c r="A999" s="9" t="inlineStr"/>
      <c r="B999" s="9" t="inlineStr">
        <is>
          <t>Add Cess @ 1% on "Z-A"</t>
        </is>
      </c>
      <c r="C999" s="9" t="inlineStr"/>
      <c r="D999" s="9" t="inlineStr"/>
      <c r="E999" s="9" t="inlineStr"/>
      <c r="F999" s="9" t="inlineStr">
        <is>
          <t>0.34</t>
        </is>
      </c>
    </row>
    <row r="1000" ht="11.5" customHeight="1">
      <c r="A1000" s="9" t="inlineStr"/>
      <c r="B1000" s="9" t="inlineStr">
        <is>
          <t>Cost for one bollard</t>
        </is>
      </c>
      <c r="C1000" s="9" t="inlineStr"/>
      <c r="D1000" s="9" t="inlineStr"/>
      <c r="E1000" s="9" t="inlineStr"/>
      <c r="F1000" s="9" t="inlineStr">
        <is>
          <t>723.07</t>
        </is>
      </c>
    </row>
    <row r="1001" ht="11.5" customHeight="1">
      <c r="A1001" s="9" t="inlineStr"/>
      <c r="B1001" s="9" t="inlineStr">
        <is>
          <t>Say</t>
        </is>
      </c>
      <c r="C1001" s="9" t="inlineStr"/>
      <c r="D1001" s="9" t="inlineStr"/>
      <c r="E1001" s="9" t="inlineStr"/>
      <c r="F1001" s="9" t="inlineStr">
        <is>
          <t>723.05</t>
        </is>
      </c>
    </row>
    <row r="1002" ht="11.5" customHeight="1">
      <c r="A1002" s="9" t="inlineStr">
        <is>
          <t>4.10</t>
        </is>
      </c>
      <c r="B1002" s="9" t="inlineStr">
        <is>
          <t>Providing and laying damp-proof</t>
        </is>
      </c>
      <c r="C1002" s="9" t="inlineStr">
        <is>
          <t>course</t>
        </is>
      </c>
      <c r="D1002" s="9" t="inlineStr">
        <is>
          <t>40mm thick</t>
        </is>
      </c>
      <c r="E1002" s="9" t="inlineStr">
        <is>
          <t>with cement</t>
        </is>
      </c>
      <c r="F1002" s="9" t="inlineStr">
        <is>
          <t>concrete</t>
        </is>
      </c>
    </row>
    <row r="1003" ht="23" customHeight="1">
      <c r="A1003" s="9" t="inlineStr"/>
      <c r="B1003" s="9" t="inlineStr">
        <is>
          <t>1:2:4 (1 cement : 2 coarse sand</t>
        </is>
      </c>
      <c r="C1003" s="9" t="inlineStr">
        <is>
          <t>(zone-III):</t>
        </is>
      </c>
      <c r="D1003" s="9" t="inlineStr">
        <is>
          <t>4 graded</t>
        </is>
      </c>
      <c r="E1003" s="9" t="inlineStr">
        <is>
          <t>stone aggregate</t>
        </is>
      </c>
      <c r="F1003" s="9" t="inlineStr">
        <is>
          <t>12.5mm</t>
        </is>
      </c>
    </row>
    <row r="1004" ht="11.5" customHeight="1">
      <c r="A1004" s="9" t="inlineStr"/>
      <c r="B1004" s="9" t="inlineStr">
        <is>
          <t>nominal size)</t>
        </is>
      </c>
      <c r="C1004" s="9" t="inlineStr"/>
      <c r="D1004" s="9" t="inlineStr"/>
      <c r="E1004" s="9" t="inlineStr"/>
      <c r="F1004" s="9" t="inlineStr"/>
    </row>
    <row r="1005" ht="11.5" customHeight="1">
      <c r="A1005" s="10" t="inlineStr">
        <is>
          <t>Code</t>
        </is>
      </c>
      <c r="B1005" s="10" t="inlineStr">
        <is>
          <t>Description</t>
        </is>
      </c>
      <c r="C1005" s="10" t="inlineStr">
        <is>
          <t>Unit</t>
        </is>
      </c>
      <c r="D1005" s="10" t="inlineStr">
        <is>
          <t>Quantity</t>
        </is>
      </c>
      <c r="E1005" s="10" t="inlineStr">
        <is>
          <t>Rate</t>
        </is>
      </c>
      <c r="F1005" s="10" t="inlineStr">
        <is>
          <t>Amount</t>
        </is>
      </c>
    </row>
    <row r="1006" ht="11.5" customHeight="1">
      <c r="A1006" s="9" t="inlineStr"/>
      <c r="B1006" s="9" t="inlineStr">
        <is>
          <t>Details of cost for 10 sqm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/>
      <c r="B1007" s="9" t="inlineStr">
        <is>
          <t>MATERIAL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Cement concrete 1:2:4 (1 cement :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/>
      <c r="B1009" s="9" t="inlineStr">
        <is>
          <t>2 coarse sand (zone-III) : 4 graded</t>
        </is>
      </c>
      <c r="C1009" s="9" t="inlineStr"/>
      <c r="D1009" s="9" t="inlineStr"/>
      <c r="E1009" s="9" t="inlineStr"/>
      <c r="F1009" s="9" t="inlineStr"/>
    </row>
    <row r="1010" ht="11.5" customHeight="1">
      <c r="A1010" s="9" t="inlineStr"/>
      <c r="B1010" s="9" t="inlineStr">
        <is>
          <t>stone aggregate 12.5 mm nominal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/>
      <c r="B1011" s="9" t="inlineStr">
        <is>
          <t>size)</t>
        </is>
      </c>
      <c r="C1011" s="9" t="inlineStr"/>
      <c r="D1011" s="9" t="inlineStr"/>
      <c r="E1011" s="9" t="inlineStr"/>
      <c r="F1011" s="9" t="inlineStr"/>
    </row>
    <row r="1012" ht="11.5" customHeight="1">
      <c r="A1012" s="9" t="inlineStr"/>
      <c r="B1012" s="9" t="inlineStr">
        <is>
          <t>10x0.040 = 0.40 cum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>
        <is>
          <t>4.1.3</t>
        </is>
      </c>
      <c r="B1013" s="9" t="inlineStr">
        <is>
          <t>Rate as per item no 4.1.3 of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SH: Concrete work</t>
        </is>
      </c>
      <c r="C1014" s="9" t="inlineStr">
        <is>
          <t>cum</t>
        </is>
      </c>
      <c r="D1014" s="9" t="inlineStr">
        <is>
          <t>0.40</t>
        </is>
      </c>
      <c r="E1014" s="9" t="inlineStr">
        <is>
          <t>6788.60</t>
        </is>
      </c>
      <c r="F1014" s="9" t="inlineStr">
        <is>
          <t>2715.44 A</t>
        </is>
      </c>
    </row>
    <row r="1015" ht="11.5" customHeight="1">
      <c r="A1015" s="9" t="inlineStr"/>
      <c r="B1015" s="9" t="inlineStr">
        <is>
          <t>Add deduct for difference of cost</t>
        </is>
      </c>
      <c r="C1015" s="9" t="inlineStr"/>
      <c r="D1015" s="9" t="inlineStr"/>
      <c r="E1015" s="9" t="inlineStr"/>
      <c r="F1015" s="9" t="inlineStr"/>
    </row>
    <row r="1016" ht="11.5" customHeight="1">
      <c r="A1016" s="9" t="inlineStr"/>
      <c r="B1016" s="9" t="inlineStr">
        <is>
          <t>between 20mm size and 12.5mm</t>
        </is>
      </c>
      <c r="C1016" s="9" t="inlineStr"/>
      <c r="D1016" s="9" t="inlineStr"/>
      <c r="E1016" s="9" t="inlineStr"/>
      <c r="F1016" s="9" t="inlineStr"/>
    </row>
    <row r="1018" ht="11.5" customHeight="1">
      <c r="A1018" s="10" t="inlineStr">
        <is>
          <t>Code</t>
        </is>
      </c>
      <c r="B1018" s="10" t="inlineStr">
        <is>
          <t>Description</t>
        </is>
      </c>
      <c r="C1018" s="10" t="inlineStr">
        <is>
          <t>Unit</t>
        </is>
      </c>
      <c r="D1018" s="10" t="inlineStr">
        <is>
          <t>Quantity</t>
        </is>
      </c>
      <c r="E1018" s="10" t="inlineStr">
        <is>
          <t>Rate</t>
        </is>
      </c>
      <c r="F1018" s="10" t="inlineStr">
        <is>
          <t>Amount</t>
        </is>
      </c>
    </row>
    <row r="1019" ht="11.5" customHeight="1">
      <c r="A1019" s="9" t="inlineStr">
        <is>
          <t>0296</t>
        </is>
      </c>
      <c r="B1019" s="9" t="inlineStr">
        <is>
          <t>Stone Aggregate (Single size) :</t>
        </is>
      </c>
      <c r="C1019" s="9" t="inlineStr"/>
      <c r="D1019" s="9" t="inlineStr"/>
      <c r="E1019" s="9" t="inlineStr"/>
      <c r="F1019" s="9" t="inlineStr"/>
    </row>
    <row r="1020" ht="11.5" customHeight="1">
      <c r="A1020" s="9" t="inlineStr"/>
      <c r="B1020" s="9" t="inlineStr">
        <is>
          <t>12.5 mm nominal size</t>
        </is>
      </c>
      <c r="C1020" s="9" t="inlineStr">
        <is>
          <t>cum</t>
        </is>
      </c>
      <c r="D1020" s="9" t="inlineStr">
        <is>
          <t>0.67</t>
        </is>
      </c>
      <c r="E1020" s="9" t="inlineStr">
        <is>
          <t>1350.00</t>
        </is>
      </c>
      <c r="F1020" s="9" t="inlineStr">
        <is>
          <t>904.50</t>
        </is>
      </c>
    </row>
    <row r="1021" ht="11.5" customHeight="1">
      <c r="A1021" s="9" t="inlineStr"/>
      <c r="B1021" s="9" t="inlineStr">
        <is>
          <t>Add for delay</t>
        </is>
      </c>
      <c r="C1021" s="9" t="inlineStr"/>
      <c r="D1021" s="9" t="inlineStr"/>
      <c r="E1021" s="9" t="inlineStr"/>
      <c r="F1021" s="9" t="inlineStr"/>
    </row>
    <row r="1022" ht="11.5" customHeight="1">
      <c r="A1022" s="9" t="inlineStr">
        <is>
          <t>0123</t>
        </is>
      </c>
      <c r="B1022" s="9" t="inlineStr">
        <is>
          <t>Mason (brick layer) 1st class</t>
        </is>
      </c>
      <c r="C1022" s="9" t="inlineStr">
        <is>
          <t>day</t>
        </is>
      </c>
      <c r="D1022" s="9" t="inlineStr">
        <is>
          <t>0.40</t>
        </is>
      </c>
      <c r="E1022" s="9" t="inlineStr">
        <is>
          <t>738.00</t>
        </is>
      </c>
      <c r="F1022" s="9" t="inlineStr">
        <is>
          <t>295.20</t>
        </is>
      </c>
    </row>
    <row r="1023" ht="11.5" customHeight="1">
      <c r="A1023" s="9" t="inlineStr">
        <is>
          <t>0124</t>
        </is>
      </c>
      <c r="B1023" s="9" t="inlineStr">
        <is>
          <t>Mason (brick layer) 2nd class</t>
        </is>
      </c>
      <c r="C1023" s="9" t="inlineStr">
        <is>
          <t>day</t>
        </is>
      </c>
      <c r="D1023" s="9" t="inlineStr">
        <is>
          <t>0.40</t>
        </is>
      </c>
      <c r="E1023" s="9" t="inlineStr">
        <is>
          <t>679.00</t>
        </is>
      </c>
      <c r="F1023" s="9" t="inlineStr">
        <is>
          <t>271.60</t>
        </is>
      </c>
    </row>
    <row r="1024" ht="11.5" customHeight="1">
      <c r="A1024" s="9" t="inlineStr">
        <is>
          <t>9999</t>
        </is>
      </c>
      <c r="B1024" s="9" t="inlineStr">
        <is>
          <t>Sundries (Form work etc.)</t>
        </is>
      </c>
      <c r="C1024" s="9" t="inlineStr">
        <is>
          <t>L.S.</t>
        </is>
      </c>
      <c r="D1024" s="9" t="inlineStr">
        <is>
          <t>1.95</t>
        </is>
      </c>
      <c r="E1024" s="9" t="inlineStr">
        <is>
          <t>2.00</t>
        </is>
      </c>
      <c r="F1024" s="9" t="inlineStr">
        <is>
          <t>3.90</t>
        </is>
      </c>
    </row>
    <row r="1025" ht="11.5" customHeight="1">
      <c r="A1025" s="9" t="inlineStr"/>
      <c r="B1025" s="9" t="inlineStr">
        <is>
          <t>TOTAL</t>
        </is>
      </c>
      <c r="C1025" s="9" t="inlineStr"/>
      <c r="D1025" s="9" t="inlineStr"/>
      <c r="E1025" s="9" t="inlineStr"/>
      <c r="F1025" s="9" t="inlineStr">
        <is>
          <t>3286.14 W</t>
        </is>
      </c>
    </row>
    <row r="1026" ht="11.5" customHeight="1">
      <c r="A1026" s="9" t="inlineStr"/>
      <c r="B1026" s="9" t="inlineStr">
        <is>
          <t>Add 1 % Water charges on "W-A"</t>
        </is>
      </c>
      <c r="C1026" s="9" t="inlineStr"/>
      <c r="D1026" s="9" t="inlineStr"/>
      <c r="E1026" s="9" t="inlineStr"/>
      <c r="F1026" s="9" t="inlineStr">
        <is>
          <t>5.71</t>
        </is>
      </c>
    </row>
    <row r="1027" ht="11.5" customHeight="1">
      <c r="A1027" s="9" t="inlineStr"/>
      <c r="B1027" s="9" t="inlineStr">
        <is>
          <t>TOTAL</t>
        </is>
      </c>
      <c r="C1027" s="9" t="inlineStr"/>
      <c r="D1027" s="9" t="inlineStr"/>
      <c r="E1027" s="9" t="inlineStr"/>
      <c r="F1027" s="9" t="inlineStr">
        <is>
          <t>3291.85 X</t>
        </is>
      </c>
    </row>
    <row r="1028" ht="11.5" customHeight="1">
      <c r="A1028" s="9" t="inlineStr"/>
      <c r="B1028" s="9" t="inlineStr">
        <is>
          <t>Add GST on "X-A" (multiplying factor</t>
        </is>
      </c>
      <c r="C1028" s="9" t="inlineStr"/>
      <c r="D1028" s="9" t="inlineStr"/>
      <c r="E1028" s="9" t="inlineStr"/>
      <c r="F1028" s="9" t="inlineStr"/>
    </row>
    <row r="1029" ht="11.5" customHeight="1">
      <c r="A1029" s="9" t="inlineStr"/>
      <c r="B1029" s="9" t="inlineStr">
        <is>
          <t>0.1405)</t>
        </is>
      </c>
      <c r="C1029" s="9" t="inlineStr"/>
      <c r="D1029" s="9" t="inlineStr"/>
      <c r="E1029" s="9" t="inlineStr"/>
      <c r="F1029" s="9" t="inlineStr">
        <is>
          <t>80.99</t>
        </is>
      </c>
    </row>
    <row r="1030" ht="11.5" customHeight="1">
      <c r="A1030" s="9" t="inlineStr"/>
      <c r="B1030" s="9" t="inlineStr">
        <is>
          <t>TOTAL</t>
        </is>
      </c>
      <c r="C1030" s="9" t="inlineStr"/>
      <c r="D1030" s="9" t="inlineStr"/>
      <c r="E1030" s="9" t="inlineStr"/>
      <c r="F1030" s="9" t="inlineStr">
        <is>
          <t>3372.83 Y</t>
        </is>
      </c>
    </row>
    <row r="1031" ht="11.5" customHeight="1">
      <c r="A1031" s="9" t="inlineStr"/>
      <c r="B1031" s="9" t="inlineStr">
        <is>
          <t>Add 15% CPOH on "Y-A"</t>
        </is>
      </c>
      <c r="C1031" s="9" t="inlineStr"/>
      <c r="D1031" s="9" t="inlineStr"/>
      <c r="E1031" s="9" t="inlineStr"/>
      <c r="F1031" s="9" t="inlineStr">
        <is>
          <t>98.61</t>
        </is>
      </c>
    </row>
    <row r="1032" ht="11.5" customHeight="1">
      <c r="A1032" s="9" t="inlineStr"/>
      <c r="B1032" s="9" t="inlineStr">
        <is>
          <t>TOTAL</t>
        </is>
      </c>
      <c r="C1032" s="9" t="inlineStr"/>
      <c r="D1032" s="9" t="inlineStr"/>
      <c r="E1032" s="9" t="inlineStr"/>
      <c r="F1032" s="9" t="inlineStr">
        <is>
          <t>3471.44 Z</t>
        </is>
      </c>
    </row>
    <row r="1033" ht="11.5" customHeight="1">
      <c r="A1033" s="9" t="inlineStr"/>
      <c r="B1033" s="9" t="inlineStr">
        <is>
          <t>Add Cess @ 1% on "Z-A"</t>
        </is>
      </c>
      <c r="C1033" s="9" t="inlineStr"/>
      <c r="D1033" s="9" t="inlineStr"/>
      <c r="E1033" s="9" t="inlineStr"/>
      <c r="F1033" s="9" t="inlineStr">
        <is>
          <t>7.56</t>
        </is>
      </c>
    </row>
    <row r="1034" ht="11.5" customHeight="1">
      <c r="A1034" s="9" t="inlineStr"/>
      <c r="B1034" s="9" t="inlineStr">
        <is>
          <t>Cost for 10 sqm</t>
        </is>
      </c>
      <c r="C1034" s="9" t="inlineStr"/>
      <c r="D1034" s="9" t="inlineStr"/>
      <c r="E1034" s="9" t="inlineStr"/>
      <c r="F1034" s="9" t="inlineStr">
        <is>
          <t>3479.00</t>
        </is>
      </c>
    </row>
    <row r="1035" ht="11.5" customHeight="1">
      <c r="A1035" s="9" t="inlineStr"/>
      <c r="B1035" s="9" t="inlineStr">
        <is>
          <t>Cost for 1 sqm</t>
        </is>
      </c>
      <c r="C1035" s="9" t="inlineStr"/>
      <c r="D1035" s="9" t="inlineStr"/>
      <c r="E1035" s="9" t="inlineStr"/>
      <c r="F1035" s="9" t="inlineStr">
        <is>
          <t>347.90</t>
        </is>
      </c>
    </row>
    <row r="1036" ht="11.5" customHeight="1">
      <c r="A1036" s="9" t="inlineStr"/>
      <c r="B1036" s="9" t="inlineStr">
        <is>
          <t>Say</t>
        </is>
      </c>
      <c r="C1036" s="9" t="inlineStr"/>
      <c r="D1036" s="9" t="inlineStr"/>
      <c r="E1036" s="9" t="inlineStr"/>
      <c r="F1036" s="9" t="inlineStr">
        <is>
          <t>347.90</t>
        </is>
      </c>
    </row>
    <row r="1037" ht="11.5" customHeight="1">
      <c r="A1037" s="9" t="inlineStr">
        <is>
          <t>4.11</t>
        </is>
      </c>
      <c r="B1037" s="9" t="inlineStr">
        <is>
          <t>Providing and laying damp-proof</t>
        </is>
      </c>
      <c r="C1037" s="9" t="inlineStr">
        <is>
          <t>course</t>
        </is>
      </c>
      <c r="D1037" s="9" t="inlineStr">
        <is>
          <t>50mm thick</t>
        </is>
      </c>
      <c r="E1037" s="9" t="inlineStr">
        <is>
          <t>with cement</t>
        </is>
      </c>
      <c r="F1037" s="9" t="inlineStr">
        <is>
          <t>concrete</t>
        </is>
      </c>
    </row>
    <row r="1038" ht="23" customHeight="1">
      <c r="A1038" s="9" t="inlineStr"/>
      <c r="B1038" s="9" t="inlineStr">
        <is>
          <t>1:2:4 (1 cement : 2 coarse sand(zone-III)</t>
        </is>
      </c>
      <c r="C1038" s="9" t="inlineStr"/>
      <c r="D1038" s="9" t="inlineStr">
        <is>
          <t>: 4 graded</t>
        </is>
      </c>
      <c r="E1038" s="9" t="inlineStr">
        <is>
          <t>stone aggregate</t>
        </is>
      </c>
      <c r="F1038" s="9" t="inlineStr">
        <is>
          <t>20mm</t>
        </is>
      </c>
    </row>
    <row r="1039" ht="11.5" customHeight="1">
      <c r="A1039" s="9" t="inlineStr"/>
      <c r="B1039" s="9" t="inlineStr">
        <is>
          <t>nominal size).</t>
        </is>
      </c>
      <c r="C1039" s="9" t="inlineStr"/>
      <c r="D1039" s="9" t="inlineStr"/>
      <c r="E1039" s="9" t="inlineStr"/>
      <c r="F1039" s="9" t="inlineStr"/>
    </row>
    <row r="1040" ht="11.5" customHeight="1">
      <c r="A1040" s="10" t="inlineStr">
        <is>
          <t>Code</t>
        </is>
      </c>
      <c r="B1040" s="10" t="inlineStr">
        <is>
          <t>Description</t>
        </is>
      </c>
      <c r="C1040" s="10" t="inlineStr">
        <is>
          <t>Unit</t>
        </is>
      </c>
      <c r="D1040" s="10" t="inlineStr">
        <is>
          <t>Quantity</t>
        </is>
      </c>
      <c r="E1040" s="10" t="inlineStr">
        <is>
          <t>Rate</t>
        </is>
      </c>
      <c r="F1040" s="10" t="inlineStr">
        <is>
          <t>Amount</t>
        </is>
      </c>
    </row>
    <row r="1041" ht="11.5" customHeight="1">
      <c r="A1041" s="9" t="inlineStr"/>
      <c r="B1041" s="9" t="inlineStr">
        <is>
          <t>Details of cost for 10 sqm</t>
        </is>
      </c>
      <c r="C1041" s="9" t="inlineStr"/>
      <c r="D1041" s="9" t="inlineStr"/>
      <c r="E1041" s="9" t="inlineStr"/>
      <c r="F1041" s="9" t="inlineStr"/>
    </row>
    <row r="1042" ht="11.5" customHeight="1">
      <c r="A1042" s="9" t="inlineStr"/>
      <c r="B1042" s="9" t="inlineStr">
        <is>
          <t>MATERIAL</t>
        </is>
      </c>
      <c r="C1042" s="9" t="inlineStr"/>
      <c r="D1042" s="9" t="inlineStr"/>
      <c r="E1042" s="9" t="inlineStr"/>
      <c r="F1042" s="9" t="inlineStr"/>
    </row>
    <row r="1043" ht="11.5" customHeight="1">
      <c r="A1043" s="9" t="inlineStr"/>
      <c r="B1043" s="9" t="inlineStr">
        <is>
          <t>Cement concrete 1:2:4 (1 cement 2</t>
        </is>
      </c>
      <c r="C1043" s="9" t="inlineStr"/>
      <c r="D1043" s="9" t="inlineStr"/>
      <c r="E1043" s="9" t="inlineStr"/>
      <c r="F1043" s="9" t="inlineStr"/>
    </row>
    <row r="1044" ht="11.5" customHeight="1">
      <c r="A1044" s="9" t="inlineStr"/>
      <c r="B1044" s="9" t="inlineStr">
        <is>
          <t>coarse send (zone - III) : 4 graded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/>
      <c r="B1045" s="9" t="inlineStr">
        <is>
          <t>aggregate 20 mm normal size) =</t>
        </is>
      </c>
      <c r="C1045" s="9" t="inlineStr"/>
      <c r="D1045" s="9" t="inlineStr"/>
      <c r="E1045" s="9" t="inlineStr"/>
      <c r="F1045" s="9" t="inlineStr"/>
    </row>
    <row r="1046" ht="11.5" customHeight="1">
      <c r="A1046" s="9" t="inlineStr"/>
      <c r="B1046" s="9" t="inlineStr">
        <is>
          <t>10x0.05 = 0.50 cum</t>
        </is>
      </c>
      <c r="C1046" s="9" t="inlineStr"/>
      <c r="D1046" s="9" t="inlineStr"/>
      <c r="E1046" s="9" t="inlineStr"/>
      <c r="F1046" s="9" t="inlineStr"/>
    </row>
    <row r="1047" ht="11.5" customHeight="1">
      <c r="A1047" s="9" t="inlineStr">
        <is>
          <t>4.1.3</t>
        </is>
      </c>
      <c r="B1047" s="9" t="inlineStr">
        <is>
          <t>Rate as per item no 4.1.3 of</t>
        </is>
      </c>
      <c r="C1047" s="9" t="inlineStr"/>
      <c r="D1047" s="9" t="inlineStr"/>
      <c r="E1047" s="9" t="inlineStr"/>
      <c r="F1047" s="9" t="inlineStr"/>
    </row>
    <row r="1048" ht="11.5" customHeight="1">
      <c r="A1048" s="9" t="inlineStr"/>
      <c r="B1048" s="9" t="inlineStr">
        <is>
          <t>SH:Concrete work</t>
        </is>
      </c>
      <c r="C1048" s="9" t="inlineStr">
        <is>
          <t>cum</t>
        </is>
      </c>
      <c r="D1048" s="9" t="inlineStr">
        <is>
          <t>0.50</t>
        </is>
      </c>
      <c r="E1048" s="9" t="inlineStr">
        <is>
          <t>6788.60</t>
        </is>
      </c>
      <c r="F1048" s="9" t="inlineStr">
        <is>
          <t>3394.30 A</t>
        </is>
      </c>
    </row>
    <row r="1049" ht="11.5" customHeight="1">
      <c r="A1049" s="9" t="inlineStr"/>
      <c r="B1049" s="9" t="inlineStr">
        <is>
          <t>Add for delay :</t>
        </is>
      </c>
      <c r="C1049" s="9" t="inlineStr"/>
      <c r="D1049" s="9" t="inlineStr"/>
      <c r="E1049" s="9" t="inlineStr"/>
      <c r="F1049" s="9" t="inlineStr"/>
    </row>
    <row r="1050" ht="11.5" customHeight="1">
      <c r="A1050" s="9" t="inlineStr">
        <is>
          <t>0123</t>
        </is>
      </c>
      <c r="B1050" s="9" t="inlineStr">
        <is>
          <t>Mason (brick layer) 1st class</t>
        </is>
      </c>
      <c r="C1050" s="9" t="inlineStr">
        <is>
          <t>day</t>
        </is>
      </c>
      <c r="D1050" s="9" t="inlineStr">
        <is>
          <t>0.40</t>
        </is>
      </c>
      <c r="E1050" s="9" t="inlineStr">
        <is>
          <t>738.00</t>
        </is>
      </c>
      <c r="F1050" s="9" t="inlineStr">
        <is>
          <t>295.20</t>
        </is>
      </c>
    </row>
    <row r="1051" ht="11.5" customHeight="1">
      <c r="A1051" s="9" t="inlineStr">
        <is>
          <t>0124</t>
        </is>
      </c>
      <c r="B1051" s="9" t="inlineStr">
        <is>
          <t>Mason (brick layer) 2nd class</t>
        </is>
      </c>
      <c r="C1051" s="9" t="inlineStr">
        <is>
          <t>day</t>
        </is>
      </c>
      <c r="D1051" s="9" t="inlineStr">
        <is>
          <t>0.40</t>
        </is>
      </c>
      <c r="E1051" s="9" t="inlineStr">
        <is>
          <t>679.00</t>
        </is>
      </c>
      <c r="F1051" s="9" t="inlineStr">
        <is>
          <t>271.60</t>
        </is>
      </c>
    </row>
    <row r="1052" ht="11.5" customHeight="1">
      <c r="A1052" s="9" t="inlineStr">
        <is>
          <t>9999</t>
        </is>
      </c>
      <c r="B1052" s="9" t="inlineStr">
        <is>
          <t>Sundries (Form work etc.)</t>
        </is>
      </c>
      <c r="C1052" s="9" t="inlineStr">
        <is>
          <t>L.S.</t>
        </is>
      </c>
      <c r="D1052" s="9" t="inlineStr">
        <is>
          <t>13.52</t>
        </is>
      </c>
      <c r="E1052" s="9" t="inlineStr">
        <is>
          <t>2.00</t>
        </is>
      </c>
      <c r="F1052" s="9" t="inlineStr">
        <is>
          <t>27.04</t>
        </is>
      </c>
    </row>
    <row r="1053" ht="11.5" customHeight="1">
      <c r="A1053" s="9" t="inlineStr"/>
      <c r="B1053" s="9" t="inlineStr">
        <is>
          <t>TOTAL</t>
        </is>
      </c>
      <c r="C1053" s="9" t="inlineStr"/>
      <c r="D1053" s="9" t="inlineStr"/>
      <c r="E1053" s="9" t="inlineStr"/>
      <c r="F1053" s="9" t="inlineStr">
        <is>
          <t>3988.14 W</t>
        </is>
      </c>
    </row>
    <row r="1054" ht="11.5" customHeight="1">
      <c r="A1054" s="9" t="inlineStr"/>
      <c r="B1054" s="9" t="inlineStr">
        <is>
          <t>Add 1 % Water charges on "W-A"</t>
        </is>
      </c>
      <c r="C1054" s="9" t="inlineStr"/>
      <c r="D1054" s="9" t="inlineStr"/>
      <c r="E1054" s="9" t="inlineStr"/>
      <c r="F1054" s="9" t="inlineStr">
        <is>
          <t>5.94</t>
        </is>
      </c>
    </row>
    <row r="1055" ht="11.5" customHeight="1">
      <c r="A1055" s="9" t="inlineStr"/>
      <c r="B1055" s="9" t="inlineStr">
        <is>
          <t>TOTAL</t>
        </is>
      </c>
      <c r="C1055" s="9" t="inlineStr"/>
      <c r="D1055" s="9" t="inlineStr"/>
      <c r="E1055" s="9" t="inlineStr"/>
      <c r="F1055" s="9" t="inlineStr">
        <is>
          <t>3994.08 X</t>
        </is>
      </c>
    </row>
    <row r="1056" ht="11.5" customHeight="1">
      <c r="A1056" s="9" t="inlineStr"/>
      <c r="B1056" s="9" t="inlineStr">
        <is>
          <t>Add GST on "X-A" (multiplying factor</t>
        </is>
      </c>
      <c r="C1056" s="9" t="inlineStr"/>
      <c r="D1056" s="9" t="inlineStr"/>
      <c r="E1056" s="9" t="inlineStr"/>
      <c r="F1056" s="9" t="inlineStr"/>
    </row>
    <row r="1057" ht="11.5" customHeight="1">
      <c r="A1057" s="9" t="inlineStr"/>
      <c r="B1057" s="9" t="inlineStr">
        <is>
          <t>0.1405)</t>
        </is>
      </c>
      <c r="C1057" s="9" t="inlineStr"/>
      <c r="D1057" s="9" t="inlineStr"/>
      <c r="E1057" s="9" t="inlineStr"/>
      <c r="F1057" s="9" t="inlineStr">
        <is>
          <t>84.27</t>
        </is>
      </c>
    </row>
    <row r="1058" ht="11.5" customHeight="1">
      <c r="A1058" s="9" t="inlineStr"/>
      <c r="B1058" s="9" t="inlineStr">
        <is>
          <t>TOTAL</t>
        </is>
      </c>
      <c r="C1058" s="9" t="inlineStr"/>
      <c r="D1058" s="9" t="inlineStr"/>
      <c r="E1058" s="9" t="inlineStr"/>
      <c r="F1058" s="9" t="inlineStr">
        <is>
          <t>4078.35 Y</t>
        </is>
      </c>
    </row>
    <row r="1059" ht="11.5" customHeight="1">
      <c r="A1059" s="9" t="inlineStr"/>
      <c r="B1059" s="9" t="inlineStr">
        <is>
          <t>Add 15% CPOH on "Y-A"</t>
        </is>
      </c>
      <c r="C1059" s="9" t="inlineStr"/>
      <c r="D1059" s="9" t="inlineStr"/>
      <c r="E1059" s="9" t="inlineStr"/>
      <c r="F1059" s="9" t="inlineStr">
        <is>
          <t>102.61</t>
        </is>
      </c>
    </row>
    <row r="1060" ht="11.5" customHeight="1">
      <c r="A1060" s="9" t="inlineStr"/>
      <c r="B1060" s="9" t="inlineStr">
        <is>
          <t>TOTAL</t>
        </is>
      </c>
      <c r="C1060" s="9" t="inlineStr"/>
      <c r="D1060" s="9" t="inlineStr"/>
      <c r="E1060" s="9" t="inlineStr"/>
      <c r="F1060" s="9" t="inlineStr">
        <is>
          <t>4180.95 Z</t>
        </is>
      </c>
    </row>
    <row r="1061" ht="11.5" customHeight="1">
      <c r="A1061" s="9" t="inlineStr"/>
      <c r="B1061" s="9" t="inlineStr">
        <is>
          <t>Add Cess @ 1% on "Z-A"</t>
        </is>
      </c>
      <c r="C1061" s="9" t="inlineStr"/>
      <c r="D1061" s="9" t="inlineStr"/>
      <c r="E1061" s="9" t="inlineStr"/>
      <c r="F1061" s="9" t="inlineStr">
        <is>
          <t>7.87</t>
        </is>
      </c>
    </row>
    <row r="1062" ht="11.5" customHeight="1">
      <c r="A1062" s="9" t="inlineStr"/>
      <c r="B1062" s="9" t="inlineStr">
        <is>
          <t>Cost for 10 sqm.</t>
        </is>
      </c>
      <c r="C1062" s="9" t="inlineStr"/>
      <c r="D1062" s="9" t="inlineStr"/>
      <c r="E1062" s="9" t="inlineStr"/>
      <c r="F1062" s="9" t="inlineStr">
        <is>
          <t>4188.82</t>
        </is>
      </c>
    </row>
    <row r="1063" ht="11.5" customHeight="1">
      <c r="A1063" s="9" t="inlineStr"/>
      <c r="B1063" s="9" t="inlineStr">
        <is>
          <t>Cost of 1 sqm.</t>
        </is>
      </c>
      <c r="C1063" s="9" t="inlineStr"/>
      <c r="D1063" s="9" t="inlineStr"/>
      <c r="E1063" s="9" t="inlineStr"/>
      <c r="F1063" s="9" t="inlineStr">
        <is>
          <t>418.88</t>
        </is>
      </c>
    </row>
    <row r="1064" ht="11.5" customHeight="1">
      <c r="A1064" s="9" t="inlineStr"/>
      <c r="B1064" s="9" t="inlineStr">
        <is>
          <t>Say</t>
        </is>
      </c>
      <c r="C1064" s="9" t="inlineStr"/>
      <c r="D1064" s="9" t="inlineStr"/>
      <c r="E1064" s="9" t="inlineStr"/>
      <c r="F1064" s="9" t="inlineStr">
        <is>
          <t>418.90</t>
        </is>
      </c>
    </row>
    <row r="1066" ht="23" customHeight="1">
      <c r="A1066" s="9" t="inlineStr">
        <is>
          <t>4.12</t>
        </is>
      </c>
      <c r="B1066" s="9" t="inlineStr">
        <is>
          <t>Extra for providing and mixing</t>
        </is>
      </c>
      <c r="C1066" s="9" t="inlineStr">
        <is>
          <t>water proofing</t>
        </is>
      </c>
      <c r="D1066" s="9" t="inlineStr">
        <is>
          <t>material</t>
        </is>
      </c>
      <c r="E1066" s="9" t="inlineStr">
        <is>
          <t>in cement</t>
        </is>
      </c>
      <c r="F1066" s="9" t="inlineStr">
        <is>
          <t>concrete</t>
        </is>
      </c>
    </row>
    <row r="1067" ht="23" customHeight="1">
      <c r="A1067" s="9" t="inlineStr"/>
      <c r="B1067" s="9" t="inlineStr">
        <is>
          <t>work in doses by weight of cement</t>
        </is>
      </c>
      <c r="C1067" s="9" t="inlineStr">
        <is>
          <t>as per</t>
        </is>
      </c>
      <c r="D1067" s="9" t="inlineStr">
        <is>
          <t>manufacturer's</t>
        </is>
      </c>
      <c r="E1067" s="9" t="inlineStr">
        <is>
          <t>specification.</t>
        </is>
      </c>
      <c r="F1067" s="9" t="inlineStr"/>
    </row>
    <row r="1068" ht="11.5" customHeight="1">
      <c r="A1068" s="10" t="inlineStr">
        <is>
          <t>Code</t>
        </is>
      </c>
      <c r="B1068" s="10" t="inlineStr">
        <is>
          <t>Description</t>
        </is>
      </c>
      <c r="C1068" s="10" t="inlineStr">
        <is>
          <t>Unit</t>
        </is>
      </c>
      <c r="D1068" s="10" t="inlineStr">
        <is>
          <t>Quantity</t>
        </is>
      </c>
      <c r="E1068" s="10" t="inlineStr">
        <is>
          <t>Rate</t>
        </is>
      </c>
      <c r="F1068" s="10" t="inlineStr">
        <is>
          <t>Amount</t>
        </is>
      </c>
    </row>
    <row r="1069" ht="11.5" customHeight="1">
      <c r="A1069" s="9" t="inlineStr"/>
      <c r="B1069" s="9" t="inlineStr">
        <is>
          <t>Details of cost for per bag of 50kg. of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cement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/>
      <c r="B1071" s="9" t="inlineStr">
        <is>
          <t>MATERIAL</t>
        </is>
      </c>
      <c r="C1071" s="9" t="inlineStr"/>
      <c r="D1071" s="9" t="inlineStr"/>
      <c r="E1071" s="9" t="inlineStr"/>
      <c r="F1071" s="9" t="inlineStr"/>
    </row>
    <row r="1072" ht="11.5" customHeight="1">
      <c r="A1072" s="9" t="inlineStr"/>
      <c r="B1072" s="9" t="inlineStr">
        <is>
          <t>Approved waterproofing’materials</t>
        </is>
      </c>
      <c r="C1072" s="9" t="inlineStr"/>
      <c r="D1072" s="9" t="inlineStr"/>
      <c r="E1072" s="9" t="inlineStr"/>
      <c r="F1072" s="9" t="inlineStr"/>
    </row>
    <row r="1073" ht="11.5" customHeight="1">
      <c r="A1073" s="9" t="inlineStr"/>
      <c r="B1073" s="9" t="inlineStr">
        <is>
          <t>according to the recommended</t>
        </is>
      </c>
      <c r="C1073" s="9" t="inlineStr"/>
      <c r="D1073" s="9" t="inlineStr"/>
      <c r="E1073" s="9" t="inlineStr"/>
      <c r="F1073" s="9" t="inlineStr"/>
    </row>
    <row r="1074" ht="11.5" customHeight="1">
      <c r="A1074" s="9" t="inlineStr"/>
      <c r="B1074" s="9" t="inlineStr">
        <is>
          <t>proportions</t>
        </is>
      </c>
      <c r="C1074" s="9" t="inlineStr"/>
      <c r="D1074" s="9" t="inlineStr"/>
      <c r="E1074" s="9" t="inlineStr"/>
      <c r="F1074" s="9" t="inlineStr"/>
    </row>
    <row r="1075" ht="11.5" customHeight="1">
      <c r="A1075" s="9" t="inlineStr">
        <is>
          <t>1213</t>
        </is>
      </c>
      <c r="B1075" s="9" t="inlineStr">
        <is>
          <t>Water proofing materials</t>
        </is>
      </c>
      <c r="C1075" s="9" t="inlineStr">
        <is>
          <t>kilogram</t>
        </is>
      </c>
      <c r="D1075" s="9" t="inlineStr">
        <is>
          <t>1.00</t>
        </is>
      </c>
      <c r="E1075" s="9" t="inlineStr">
        <is>
          <t>35.00</t>
        </is>
      </c>
      <c r="F1075" s="9" t="inlineStr">
        <is>
          <t>35.00</t>
        </is>
      </c>
    </row>
    <row r="1076" ht="11.5" customHeight="1">
      <c r="A1076" s="9" t="inlineStr">
        <is>
          <t>9988</t>
        </is>
      </c>
      <c r="B1076" s="9" t="inlineStr">
        <is>
          <t>Carriage of water proofing material and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labour for mixing etc.</t>
        </is>
      </c>
      <c r="C1077" s="9" t="inlineStr">
        <is>
          <t>L.S.</t>
        </is>
      </c>
      <c r="D1077" s="9" t="inlineStr">
        <is>
          <t>3.64</t>
        </is>
      </c>
      <c r="E1077" s="9" t="inlineStr">
        <is>
          <t>2.00</t>
        </is>
      </c>
      <c r="F1077" s="9" t="inlineStr">
        <is>
          <t>7.28</t>
        </is>
      </c>
    </row>
    <row r="1078" ht="11.5" customHeight="1">
      <c r="A1078" s="9" t="inlineStr"/>
      <c r="B1078" s="9" t="inlineStr">
        <is>
          <t>TOTAL</t>
        </is>
      </c>
      <c r="C1078" s="9" t="inlineStr"/>
      <c r="D1078" s="9" t="inlineStr"/>
      <c r="E1078" s="9" t="inlineStr"/>
      <c r="F1078" s="9" t="inlineStr">
        <is>
          <t>42.28 W</t>
        </is>
      </c>
    </row>
    <row r="1079" ht="11.5" customHeight="1">
      <c r="A1079" s="9" t="inlineStr"/>
      <c r="B1079" s="9" t="inlineStr">
        <is>
          <t>Add 1 % Water charges on "W"</t>
        </is>
      </c>
      <c r="C1079" s="9" t="inlineStr"/>
      <c r="D1079" s="9" t="inlineStr"/>
      <c r="E1079" s="9" t="inlineStr"/>
      <c r="F1079" s="9" t="inlineStr">
        <is>
          <t>0.42</t>
        </is>
      </c>
    </row>
    <row r="1080" ht="11.5" customHeight="1">
      <c r="A1080" s="9" t="inlineStr"/>
      <c r="B1080" s="9" t="inlineStr">
        <is>
          <t>TOTAL</t>
        </is>
      </c>
      <c r="C1080" s="9" t="inlineStr"/>
      <c r="D1080" s="9" t="inlineStr"/>
      <c r="E1080" s="9" t="inlineStr"/>
      <c r="F1080" s="9" t="inlineStr">
        <is>
          <t>42.70 X</t>
        </is>
      </c>
    </row>
    <row r="1081" ht="11.5" customHeight="1">
      <c r="A1081" s="9" t="inlineStr"/>
      <c r="B1081" s="9" t="inlineStr">
        <is>
          <t>Add GST on "X" (multiplying factor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0.1405)</t>
        </is>
      </c>
      <c r="C1082" s="9" t="inlineStr"/>
      <c r="D1082" s="9" t="inlineStr"/>
      <c r="E1082" s="9" t="inlineStr"/>
      <c r="F1082" s="9" t="inlineStr">
        <is>
          <t>6.00</t>
        </is>
      </c>
    </row>
    <row r="1083" ht="11.5" customHeight="1">
      <c r="A1083" s="9" t="inlineStr"/>
      <c r="B1083" s="9" t="inlineStr">
        <is>
          <t>TOTAL</t>
        </is>
      </c>
      <c r="C1083" s="9" t="inlineStr"/>
      <c r="D1083" s="9" t="inlineStr"/>
      <c r="E1083" s="9" t="inlineStr"/>
      <c r="F1083" s="9" t="inlineStr">
        <is>
          <t>48.70 Y</t>
        </is>
      </c>
    </row>
    <row r="1084" ht="11.5" customHeight="1">
      <c r="A1084" s="9" t="inlineStr"/>
      <c r="B1084" s="9" t="inlineStr">
        <is>
          <t>Add 15% CPOH on "Y"</t>
        </is>
      </c>
      <c r="C1084" s="9" t="inlineStr"/>
      <c r="D1084" s="9" t="inlineStr"/>
      <c r="E1084" s="9" t="inlineStr"/>
      <c r="F1084" s="9" t="inlineStr">
        <is>
          <t>7.31</t>
        </is>
      </c>
    </row>
    <row r="1085" ht="11.5" customHeight="1">
      <c r="A1085" s="9" t="inlineStr"/>
      <c r="B1085" s="9" t="inlineStr">
        <is>
          <t>TOTAL</t>
        </is>
      </c>
      <c r="C1085" s="9" t="inlineStr"/>
      <c r="D1085" s="9" t="inlineStr"/>
      <c r="E1085" s="9" t="inlineStr"/>
      <c r="F1085" s="9" t="inlineStr">
        <is>
          <t>56.01 Z</t>
        </is>
      </c>
    </row>
    <row r="1086" ht="11.5" customHeight="1">
      <c r="A1086" s="9" t="inlineStr"/>
      <c r="B1086" s="9" t="inlineStr">
        <is>
          <t>Add Cess @ 1% on "Z"</t>
        </is>
      </c>
      <c r="C1086" s="9" t="inlineStr"/>
      <c r="D1086" s="9" t="inlineStr"/>
      <c r="E1086" s="9" t="inlineStr"/>
      <c r="F1086" s="9" t="inlineStr">
        <is>
          <t>0.56</t>
        </is>
      </c>
    </row>
    <row r="1087" ht="11.5" customHeight="1">
      <c r="A1087" s="9" t="inlineStr"/>
      <c r="B1087" s="9" t="inlineStr">
        <is>
          <t>Cost per bag of cement of 50kg.</t>
        </is>
      </c>
      <c r="C1087" s="9" t="inlineStr"/>
      <c r="D1087" s="9" t="inlineStr"/>
      <c r="E1087" s="9" t="inlineStr"/>
      <c r="F1087" s="9" t="inlineStr">
        <is>
          <t>56.57</t>
        </is>
      </c>
    </row>
    <row r="1088" ht="11.5" customHeight="1">
      <c r="A1088" s="9" t="inlineStr"/>
      <c r="B1088" s="9" t="inlineStr">
        <is>
          <t>Say</t>
        </is>
      </c>
      <c r="C1088" s="9" t="inlineStr"/>
      <c r="D1088" s="9" t="inlineStr"/>
      <c r="E1088" s="9" t="inlineStr"/>
      <c r="F1088" s="9" t="inlineStr">
        <is>
          <t>56.55</t>
        </is>
      </c>
    </row>
    <row r="1089" ht="11.5" customHeight="1">
      <c r="A1089" s="9" t="inlineStr">
        <is>
          <t>4.13</t>
        </is>
      </c>
      <c r="B1089" s="9" t="inlineStr">
        <is>
          <t>Providing &amp; applying a coat of residual</t>
        </is>
      </c>
      <c r="C1089" s="9" t="inlineStr">
        <is>
          <t>petroleum</t>
        </is>
      </c>
      <c r="D1089" s="9" t="inlineStr">
        <is>
          <t>bitumen</t>
        </is>
      </c>
      <c r="E1089" s="9" t="inlineStr">
        <is>
          <t>of</t>
        </is>
      </c>
      <c r="F1089" s="9" t="inlineStr">
        <is>
          <t>grade of VG-10</t>
        </is>
      </c>
    </row>
    <row r="1090" ht="11.5" customHeight="1">
      <c r="A1090" s="9" t="inlineStr"/>
      <c r="B1090" s="9" t="inlineStr">
        <is>
          <t>of approved quality using 1.7kg per</t>
        </is>
      </c>
      <c r="C1090" s="9" t="inlineStr">
        <is>
          <t>square</t>
        </is>
      </c>
      <c r="D1090" s="9" t="inlineStr">
        <is>
          <t>metre on</t>
        </is>
      </c>
      <c r="E1090" s="9" t="inlineStr">
        <is>
          <t>damp proof</t>
        </is>
      </c>
      <c r="F1090" s="9" t="inlineStr">
        <is>
          <t>course after</t>
        </is>
      </c>
    </row>
    <row r="1091" ht="11.5" customHeight="1">
      <c r="A1091" s="9" t="inlineStr"/>
      <c r="B1091" s="9" t="inlineStr">
        <is>
          <t>cleaning the surface with brushes</t>
        </is>
      </c>
      <c r="C1091" s="9" t="inlineStr">
        <is>
          <t>and</t>
        </is>
      </c>
      <c r="D1091" s="9" t="inlineStr">
        <is>
          <t>finally with</t>
        </is>
      </c>
      <c r="E1091" s="9" t="inlineStr">
        <is>
          <t>apiece</t>
        </is>
      </c>
      <c r="F1091" s="9" t="inlineStr">
        <is>
          <t>of cloth lightly</t>
        </is>
      </c>
    </row>
    <row r="1092" ht="11.5" customHeight="1">
      <c r="A1092" s="9" t="inlineStr"/>
      <c r="B1092" s="9" t="inlineStr">
        <is>
          <t>soaked in kerosene oil.</t>
        </is>
      </c>
      <c r="C1092" s="9" t="inlineStr"/>
      <c r="D1092" s="9" t="inlineStr"/>
      <c r="E1092" s="9" t="inlineStr"/>
      <c r="F1092" s="9" t="inlineStr"/>
    </row>
    <row r="1093" ht="11.5" customHeight="1">
      <c r="A1093" s="10" t="inlineStr">
        <is>
          <t>Code</t>
        </is>
      </c>
      <c r="B1093" s="10" t="inlineStr">
        <is>
          <t>Description</t>
        </is>
      </c>
      <c r="C1093" s="10" t="inlineStr">
        <is>
          <t>Unit</t>
        </is>
      </c>
      <c r="D1093" s="10" t="inlineStr">
        <is>
          <t>Quantity</t>
        </is>
      </c>
      <c r="E1093" s="10" t="inlineStr">
        <is>
          <t>Rate</t>
        </is>
      </c>
      <c r="F1093" s="10" t="inlineStr">
        <is>
          <t>Amount</t>
        </is>
      </c>
    </row>
    <row r="1094" ht="11.5" customHeight="1">
      <c r="A1094" s="9" t="inlineStr"/>
      <c r="B1094" s="9" t="inlineStr">
        <is>
          <t>Details of cost for 10sqm.</t>
        </is>
      </c>
      <c r="C1094" s="9" t="inlineStr"/>
      <c r="D1094" s="9" t="inlineStr"/>
      <c r="E1094" s="9" t="inlineStr"/>
      <c r="F1094" s="9" t="inlineStr"/>
    </row>
    <row r="1095" ht="11.5" customHeight="1">
      <c r="A1095" s="9" t="inlineStr"/>
      <c r="B1095" s="9" t="inlineStr">
        <is>
          <t>MATERIAL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>
        <is>
          <t>0309</t>
        </is>
      </c>
      <c r="B1096" s="9" t="inlineStr">
        <is>
          <t>Paving bitumen VG-10 of approved</t>
        </is>
      </c>
      <c r="C1096" s="9" t="inlineStr"/>
      <c r="D1096" s="9" t="inlineStr"/>
      <c r="E1096" s="9" t="inlineStr"/>
      <c r="F1096" s="9" t="inlineStr"/>
    </row>
    <row r="1097" ht="11.5" customHeight="1">
      <c r="A1097" s="9" t="inlineStr"/>
      <c r="B1097" s="9" t="inlineStr">
        <is>
          <t>quality</t>
        </is>
      </c>
      <c r="C1097" s="9" t="inlineStr">
        <is>
          <t>tonne</t>
        </is>
      </c>
      <c r="D1097" s="9" t="inlineStr">
        <is>
          <t>0.017</t>
        </is>
      </c>
      <c r="E1097" s="9" t="inlineStr">
        <is>
          <t>25614.00</t>
        </is>
      </c>
      <c r="F1097" s="9" t="inlineStr">
        <is>
          <t>435.44</t>
        </is>
      </c>
    </row>
    <row r="1098" ht="11.5" customHeight="1">
      <c r="A1098" s="9" t="inlineStr">
        <is>
          <t>0771</t>
        </is>
      </c>
      <c r="B1098" s="9" t="inlineStr">
        <is>
          <t>Kerosene oil</t>
        </is>
      </c>
      <c r="C1098" s="9" t="inlineStr">
        <is>
          <t>litre</t>
        </is>
      </c>
      <c r="D1098" s="9" t="inlineStr">
        <is>
          <t>1.23</t>
        </is>
      </c>
      <c r="E1098" s="9" t="inlineStr">
        <is>
          <t>50.00</t>
        </is>
      </c>
      <c r="F1098" s="9" t="inlineStr">
        <is>
          <t>61.50</t>
        </is>
      </c>
    </row>
    <row r="1099" ht="11.5" customHeight="1">
      <c r="A1099" s="9" t="inlineStr"/>
      <c r="B1099" s="9" t="inlineStr">
        <is>
          <t>Fuel for heating</t>
        </is>
      </c>
      <c r="C1099" s="9" t="inlineStr"/>
      <c r="D1099" s="9" t="inlineStr"/>
      <c r="E1099" s="9" t="inlineStr"/>
      <c r="F1099" s="9" t="inlineStr"/>
    </row>
    <row r="1100" ht="11.5" customHeight="1">
      <c r="A1100" s="9" t="inlineStr">
        <is>
          <t>0370</t>
        </is>
      </c>
      <c r="B1100" s="9" t="inlineStr">
        <is>
          <t>Coal (steam)</t>
        </is>
      </c>
      <c r="C1100" s="9" t="inlineStr">
        <is>
          <t>quintal</t>
        </is>
      </c>
      <c r="D1100" s="9" t="inlineStr">
        <is>
          <t>0.035</t>
        </is>
      </c>
      <c r="E1100" s="9" t="inlineStr">
        <is>
          <t>440.00</t>
        </is>
      </c>
      <c r="F1100" s="9" t="inlineStr">
        <is>
          <t>15.40</t>
        </is>
      </c>
    </row>
    <row r="1101" ht="11.5" customHeight="1">
      <c r="A1101" s="9" t="inlineStr">
        <is>
          <t>2211</t>
        </is>
      </c>
      <c r="B1101" s="9" t="inlineStr">
        <is>
          <t>Carriage of Tar bitumen</t>
        </is>
      </c>
      <c r="C1101" s="9" t="inlineStr">
        <is>
          <t>tonne</t>
        </is>
      </c>
      <c r="D1101" s="9" t="inlineStr">
        <is>
          <t>0.017</t>
        </is>
      </c>
      <c r="E1101" s="9" t="inlineStr">
        <is>
          <t>103.77</t>
        </is>
      </c>
      <c r="F1101" s="9" t="inlineStr">
        <is>
          <t>1.76</t>
        </is>
      </c>
    </row>
    <row r="1102" ht="11.5" customHeight="1">
      <c r="A1102" s="9" t="inlineStr"/>
      <c r="B1102" s="9" t="inlineStr">
        <is>
          <t>LABOUR</t>
        </is>
      </c>
      <c r="C1102" s="9" t="inlineStr"/>
      <c r="D1102" s="9" t="inlineStr"/>
      <c r="E1102" s="9" t="inlineStr"/>
      <c r="F1102" s="9" t="inlineStr"/>
    </row>
    <row r="1103" ht="11.5" customHeight="1">
      <c r="A1103" s="9" t="inlineStr"/>
      <c r="B1103" s="9" t="inlineStr">
        <is>
          <t>Cleaning surface and applying</t>
        </is>
      </c>
      <c r="C1103" s="9" t="inlineStr"/>
      <c r="D1103" s="9" t="inlineStr"/>
      <c r="E1103" s="9" t="inlineStr"/>
      <c r="F1103" s="9" t="inlineStr"/>
    </row>
    <row r="1104" ht="11.5" customHeight="1">
      <c r="A1104" s="9" t="inlineStr"/>
      <c r="B1104" s="9" t="inlineStr">
        <is>
          <t>kerosene oil</t>
        </is>
      </c>
      <c r="C1104" s="9" t="inlineStr"/>
      <c r="D1104" s="9" t="inlineStr"/>
      <c r="E1104" s="9" t="inlineStr"/>
      <c r="F1104" s="9" t="inlineStr"/>
    </row>
    <row r="1105" ht="11.5" customHeight="1">
      <c r="A1105" s="9" t="inlineStr">
        <is>
          <t>0114</t>
        </is>
      </c>
      <c r="B1105" s="9" t="inlineStr">
        <is>
          <t>Beldar</t>
        </is>
      </c>
      <c r="C1105" s="9" t="inlineStr">
        <is>
          <t>day</t>
        </is>
      </c>
      <c r="D1105" s="9" t="inlineStr">
        <is>
          <t>0.12</t>
        </is>
      </c>
      <c r="E1105" s="9" t="inlineStr">
        <is>
          <t>558.00</t>
        </is>
      </c>
      <c r="F1105" s="9" t="inlineStr">
        <is>
          <t>66.96</t>
        </is>
      </c>
    </row>
    <row r="1106" ht="11.5" customHeight="1">
      <c r="A1106" s="9" t="inlineStr"/>
      <c r="B1106" s="9" t="inlineStr">
        <is>
          <t>Heating the material</t>
        </is>
      </c>
      <c r="C1106" s="9" t="inlineStr"/>
      <c r="D1106" s="9" t="inlineStr"/>
      <c r="E1106" s="9" t="inlineStr"/>
      <c r="F1106" s="9" t="inlineStr"/>
    </row>
    <row r="1107" ht="11.5" customHeight="1">
      <c r="A1107" s="9" t="inlineStr">
        <is>
          <t>0115</t>
        </is>
      </c>
      <c r="B1107" s="9" t="inlineStr">
        <is>
          <t>Coolie</t>
        </is>
      </c>
      <c r="C1107" s="9" t="inlineStr">
        <is>
          <t>day</t>
        </is>
      </c>
      <c r="D1107" s="9" t="inlineStr">
        <is>
          <t>0.07</t>
        </is>
      </c>
      <c r="E1107" s="9" t="inlineStr">
        <is>
          <t>558.00</t>
        </is>
      </c>
      <c r="F1107" s="9" t="inlineStr">
        <is>
          <t>39.06</t>
        </is>
      </c>
    </row>
    <row r="1108" ht="11.5" customHeight="1">
      <c r="A1108" s="9" t="inlineStr"/>
      <c r="B1108" s="9" t="inlineStr">
        <is>
          <t>Spreading hot tar over damp proof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course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>
        <is>
          <t>0131</t>
        </is>
      </c>
      <c r="B1110" s="9" t="inlineStr">
        <is>
          <t>Painter</t>
        </is>
      </c>
      <c r="C1110" s="9" t="inlineStr">
        <is>
          <t>day</t>
        </is>
      </c>
      <c r="D1110" s="9" t="inlineStr">
        <is>
          <t>0.20</t>
        </is>
      </c>
      <c r="E1110" s="9" t="inlineStr">
        <is>
          <t>679.00</t>
        </is>
      </c>
      <c r="F1110" s="9" t="inlineStr">
        <is>
          <t>135.80</t>
        </is>
      </c>
    </row>
    <row r="1112" ht="11.5" customHeight="1">
      <c r="A1112" s="10" t="inlineStr">
        <is>
          <t>Code</t>
        </is>
      </c>
      <c r="B1112" s="10" t="inlineStr">
        <is>
          <t>Description</t>
        </is>
      </c>
      <c r="C1112" s="10" t="inlineStr">
        <is>
          <t>Unit</t>
        </is>
      </c>
      <c r="D1112" s="10" t="inlineStr">
        <is>
          <t>Quantity</t>
        </is>
      </c>
      <c r="E1112" s="10" t="inlineStr">
        <is>
          <t>Rate</t>
        </is>
      </c>
      <c r="F1112" s="10" t="inlineStr">
        <is>
          <t>Amount</t>
        </is>
      </c>
    </row>
    <row r="1113" ht="11.5" customHeight="1">
      <c r="A1113" s="9" t="inlineStr">
        <is>
          <t>9988</t>
        </is>
      </c>
      <c r="B1113" s="9" t="inlineStr">
        <is>
          <t>Sundries (Carriage of kerosene,</t>
        </is>
      </c>
      <c r="C1113" s="9" t="inlineStr"/>
      <c r="D1113" s="9" t="inlineStr"/>
      <c r="E1113" s="9" t="inlineStr"/>
      <c r="F1113" s="9" t="inlineStr"/>
    </row>
    <row r="1114" ht="11.5" customHeight="1">
      <c r="A1114" s="9" t="inlineStr"/>
      <c r="B1114" s="9" t="inlineStr">
        <is>
          <t>steam coal, brushes, T&amp;P etc.)</t>
        </is>
      </c>
      <c r="C1114" s="9" t="inlineStr">
        <is>
          <t>L.S.</t>
        </is>
      </c>
      <c r="D1114" s="9" t="inlineStr">
        <is>
          <t>33.15</t>
        </is>
      </c>
      <c r="E1114" s="9" t="inlineStr">
        <is>
          <t>2.00</t>
        </is>
      </c>
      <c r="F1114" s="9" t="inlineStr">
        <is>
          <t>66.30</t>
        </is>
      </c>
    </row>
    <row r="1115" ht="11.5" customHeight="1">
      <c r="A1115" s="9" t="inlineStr"/>
      <c r="B1115" s="9" t="inlineStr">
        <is>
          <t>TOTAL</t>
        </is>
      </c>
      <c r="C1115" s="9" t="inlineStr"/>
      <c r="D1115" s="9" t="inlineStr"/>
      <c r="E1115" s="9" t="inlineStr"/>
      <c r="F1115" s="9" t="inlineStr">
        <is>
          <t>822.22 W</t>
        </is>
      </c>
    </row>
    <row r="1116" ht="11.5" customHeight="1">
      <c r="A1116" s="9" t="inlineStr"/>
      <c r="B1116" s="9" t="inlineStr">
        <is>
          <t>Add 1 % Water charges on "W"</t>
        </is>
      </c>
      <c r="C1116" s="9" t="inlineStr"/>
      <c r="D1116" s="9" t="inlineStr"/>
      <c r="E1116" s="9" t="inlineStr"/>
      <c r="F1116" s="9" t="inlineStr">
        <is>
          <t>8.22</t>
        </is>
      </c>
    </row>
    <row r="1117" ht="11.5" customHeight="1">
      <c r="A1117" s="9" t="inlineStr"/>
      <c r="B1117" s="9" t="inlineStr">
        <is>
          <t>TOTAL</t>
        </is>
      </c>
      <c r="C1117" s="9" t="inlineStr"/>
      <c r="D1117" s="9" t="inlineStr"/>
      <c r="E1117" s="9" t="inlineStr"/>
      <c r="F1117" s="9" t="inlineStr">
        <is>
          <t>830.44 X</t>
        </is>
      </c>
    </row>
    <row r="1118" ht="11.5" customHeight="1">
      <c r="A1118" s="9" t="inlineStr"/>
      <c r="B1118" s="9" t="inlineStr">
        <is>
          <t>Add GST on "X" (multiplying factor</t>
        </is>
      </c>
      <c r="C1118" s="9" t="inlineStr"/>
      <c r="D1118" s="9" t="inlineStr"/>
      <c r="E1118" s="9" t="inlineStr"/>
      <c r="F1118" s="9" t="inlineStr"/>
    </row>
    <row r="1119" ht="11.5" customHeight="1">
      <c r="A1119" s="9" t="inlineStr"/>
      <c r="B1119" s="9" t="inlineStr">
        <is>
          <t>0.1405)</t>
        </is>
      </c>
      <c r="C1119" s="9" t="inlineStr"/>
      <c r="D1119" s="9" t="inlineStr"/>
      <c r="E1119" s="9" t="inlineStr"/>
      <c r="F1119" s="9" t="inlineStr">
        <is>
          <t>116.68</t>
        </is>
      </c>
    </row>
    <row r="1120" ht="11.5" customHeight="1">
      <c r="A1120" s="9" t="inlineStr"/>
      <c r="B1120" s="9" t="inlineStr">
        <is>
          <t>TOTAL</t>
        </is>
      </c>
      <c r="C1120" s="9" t="inlineStr"/>
      <c r="D1120" s="9" t="inlineStr"/>
      <c r="E1120" s="9" t="inlineStr"/>
      <c r="F1120" s="9" t="inlineStr">
        <is>
          <t>947.12 Y</t>
        </is>
      </c>
    </row>
    <row r="1121" ht="11.5" customHeight="1">
      <c r="A1121" s="9" t="inlineStr"/>
      <c r="B1121" s="9" t="inlineStr">
        <is>
          <t>Add 15% CPOH on "Y"</t>
        </is>
      </c>
      <c r="C1121" s="9" t="inlineStr"/>
      <c r="D1121" s="9" t="inlineStr"/>
      <c r="E1121" s="9" t="inlineStr"/>
      <c r="F1121" s="9" t="inlineStr">
        <is>
          <t>142.07</t>
        </is>
      </c>
    </row>
    <row r="1122" ht="11.5" customHeight="1">
      <c r="A1122" s="9" t="inlineStr"/>
      <c r="B1122" s="9" t="inlineStr">
        <is>
          <t>TOTAL</t>
        </is>
      </c>
      <c r="C1122" s="9" t="inlineStr"/>
      <c r="D1122" s="9" t="inlineStr"/>
      <c r="E1122" s="9" t="inlineStr"/>
      <c r="F1122" s="9" t="inlineStr">
        <is>
          <t>1089.19 Z</t>
        </is>
      </c>
    </row>
    <row r="1123" ht="11.5" customHeight="1">
      <c r="A1123" s="9" t="inlineStr"/>
      <c r="B1123" s="9" t="inlineStr">
        <is>
          <t>Add Cess @ 1% on "Z"</t>
        </is>
      </c>
      <c r="C1123" s="9" t="inlineStr"/>
      <c r="D1123" s="9" t="inlineStr"/>
      <c r="E1123" s="9" t="inlineStr"/>
      <c r="F1123" s="9" t="inlineStr">
        <is>
          <t>10.89</t>
        </is>
      </c>
    </row>
    <row r="1124" ht="11.5" customHeight="1">
      <c r="A1124" s="9" t="inlineStr"/>
      <c r="B1124" s="9" t="inlineStr">
        <is>
          <t>Cost for 10 sqm.</t>
        </is>
      </c>
      <c r="C1124" s="9" t="inlineStr"/>
      <c r="D1124" s="9" t="inlineStr"/>
      <c r="E1124" s="9" t="inlineStr"/>
      <c r="F1124" s="9" t="inlineStr">
        <is>
          <t>1100.08</t>
        </is>
      </c>
    </row>
    <row r="1125" ht="11.5" customHeight="1">
      <c r="A1125" s="9" t="inlineStr"/>
      <c r="B1125" s="9" t="inlineStr">
        <is>
          <t>Cost of 1 sqm.</t>
        </is>
      </c>
      <c r="C1125" s="9" t="inlineStr"/>
      <c r="D1125" s="9" t="inlineStr"/>
      <c r="E1125" s="9" t="inlineStr"/>
      <c r="F1125" s="9" t="inlineStr">
        <is>
          <t>110.01</t>
        </is>
      </c>
    </row>
    <row r="1126" ht="11.5" customHeight="1">
      <c r="A1126" s="9" t="inlineStr"/>
      <c r="B1126" s="9" t="inlineStr">
        <is>
          <t>Say</t>
        </is>
      </c>
      <c r="C1126" s="9" t="inlineStr"/>
      <c r="D1126" s="9" t="inlineStr"/>
      <c r="E1126" s="9" t="inlineStr"/>
      <c r="F1126" s="9" t="inlineStr">
        <is>
          <t>110.00</t>
        </is>
      </c>
    </row>
    <row r="1127" ht="11.5" customHeight="1">
      <c r="A1127" s="9" t="inlineStr">
        <is>
          <t>4.14</t>
        </is>
      </c>
      <c r="B1127" s="9" t="inlineStr">
        <is>
          <t>Extra for concrete work in superstructure</t>
        </is>
      </c>
      <c r="C1127" s="9" t="inlineStr"/>
      <c r="D1127" s="9" t="inlineStr">
        <is>
          <t>above floor</t>
        </is>
      </c>
      <c r="E1127" s="9" t="inlineStr">
        <is>
          <t>V level</t>
        </is>
      </c>
      <c r="F1127" s="9" t="inlineStr">
        <is>
          <t>for each four</t>
        </is>
      </c>
    </row>
    <row r="1128" ht="11.5" customHeight="1">
      <c r="A1128" s="9" t="inlineStr"/>
      <c r="B1128" s="9" t="inlineStr">
        <is>
          <t>floors or part thereof.</t>
        </is>
      </c>
      <c r="C1128" s="9" t="inlineStr"/>
      <c r="D1128" s="9" t="inlineStr"/>
      <c r="E1128" s="9" t="inlineStr"/>
      <c r="F1128" s="9" t="inlineStr"/>
    </row>
    <row r="1129" ht="11.5" customHeight="1">
      <c r="A1129" s="10" t="inlineStr">
        <is>
          <t>Code</t>
        </is>
      </c>
      <c r="B1129" s="10" t="inlineStr">
        <is>
          <t>Description</t>
        </is>
      </c>
      <c r="C1129" s="10" t="inlineStr">
        <is>
          <t>Unit</t>
        </is>
      </c>
      <c r="D1129" s="10" t="inlineStr">
        <is>
          <t>Quantity</t>
        </is>
      </c>
      <c r="E1129" s="10" t="inlineStr">
        <is>
          <t>Rate</t>
        </is>
      </c>
      <c r="F1129" s="10" t="inlineStr">
        <is>
          <t>Amount</t>
        </is>
      </c>
    </row>
    <row r="1130" ht="11.5" customHeight="1">
      <c r="A1130" s="9" t="inlineStr"/>
      <c r="B1130" s="9" t="inlineStr">
        <is>
          <t>Details of cost per cum.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Extra labour element required for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/>
      <c r="B1132" s="9" t="inlineStr">
        <is>
          <t>lifting of materials (0.75x2.00 = 1.50)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>
        <is>
          <t>0115</t>
        </is>
      </c>
      <c r="B1133" s="9" t="inlineStr">
        <is>
          <t>Coolie</t>
        </is>
      </c>
      <c r="C1133" s="9" t="inlineStr">
        <is>
          <t>day</t>
        </is>
      </c>
      <c r="D1133" s="9" t="inlineStr">
        <is>
          <t>1.50</t>
        </is>
      </c>
      <c r="E1133" s="9" t="inlineStr">
        <is>
          <t>558.00</t>
        </is>
      </c>
      <c r="F1133" s="9" t="inlineStr">
        <is>
          <t>837.00</t>
        </is>
      </c>
    </row>
    <row r="1134" ht="11.5" customHeight="1">
      <c r="A1134" s="9" t="inlineStr"/>
      <c r="B1134" s="9" t="inlineStr">
        <is>
          <t>TOTAL</t>
        </is>
      </c>
      <c r="C1134" s="9" t="inlineStr"/>
      <c r="D1134" s="9" t="inlineStr"/>
      <c r="E1134" s="9" t="inlineStr"/>
      <c r="F1134" s="9" t="inlineStr">
        <is>
          <t>837.00 W</t>
        </is>
      </c>
    </row>
    <row r="1135" ht="11.5" customHeight="1">
      <c r="A1135" s="9" t="inlineStr"/>
      <c r="B1135" s="9" t="inlineStr">
        <is>
          <t>Add 1 % Water charges on "W"</t>
        </is>
      </c>
      <c r="C1135" s="9" t="inlineStr"/>
      <c r="D1135" s="9" t="inlineStr"/>
      <c r="E1135" s="9" t="inlineStr"/>
      <c r="F1135" s="9" t="inlineStr">
        <is>
          <t>8.37</t>
        </is>
      </c>
    </row>
    <row r="1136" ht="11.5" customHeight="1">
      <c r="A1136" s="9" t="inlineStr"/>
      <c r="B1136" s="9" t="inlineStr">
        <is>
          <t>TOTAL</t>
        </is>
      </c>
      <c r="C1136" s="9" t="inlineStr"/>
      <c r="D1136" s="9" t="inlineStr"/>
      <c r="E1136" s="9" t="inlineStr"/>
      <c r="F1136" s="9" t="inlineStr">
        <is>
          <t>845.37 X</t>
        </is>
      </c>
    </row>
    <row r="1137" ht="11.5" customHeight="1">
      <c r="A1137" s="9" t="inlineStr"/>
      <c r="B1137" s="9" t="inlineStr">
        <is>
          <t>Add GST on "X" (multiplying factor</t>
        </is>
      </c>
      <c r="C1137" s="9" t="inlineStr"/>
      <c r="D1137" s="9" t="inlineStr"/>
      <c r="E1137" s="9" t="inlineStr"/>
      <c r="F1137" s="9" t="inlineStr"/>
    </row>
    <row r="1138" ht="11.5" customHeight="1">
      <c r="A1138" s="9" t="inlineStr"/>
      <c r="B1138" s="9" t="inlineStr">
        <is>
          <t>0.1405)</t>
        </is>
      </c>
      <c r="C1138" s="9" t="inlineStr"/>
      <c r="D1138" s="9" t="inlineStr"/>
      <c r="E1138" s="9" t="inlineStr"/>
      <c r="F1138" s="9" t="inlineStr">
        <is>
          <t>118.77</t>
        </is>
      </c>
    </row>
    <row r="1139" ht="11.5" customHeight="1">
      <c r="A1139" s="9" t="inlineStr"/>
      <c r="B1139" s="9" t="inlineStr">
        <is>
          <t>TOTAL</t>
        </is>
      </c>
      <c r="C1139" s="9" t="inlineStr"/>
      <c r="D1139" s="9" t="inlineStr"/>
      <c r="E1139" s="9" t="inlineStr"/>
      <c r="F1139" s="9" t="inlineStr">
        <is>
          <t>964.14 Y</t>
        </is>
      </c>
    </row>
    <row r="1140" ht="11.5" customHeight="1">
      <c r="A1140" s="9" t="inlineStr"/>
      <c r="B1140" s="9" t="inlineStr">
        <is>
          <t>Add 15% CPOH on "Y"</t>
        </is>
      </c>
      <c r="C1140" s="9" t="inlineStr"/>
      <c r="D1140" s="9" t="inlineStr"/>
      <c r="E1140" s="9" t="inlineStr"/>
      <c r="F1140" s="9" t="inlineStr">
        <is>
          <t>144.62</t>
        </is>
      </c>
    </row>
    <row r="1141" ht="11.5" customHeight="1">
      <c r="A1141" s="9" t="inlineStr"/>
      <c r="B1141" s="9" t="inlineStr">
        <is>
          <t>TOTAL</t>
        </is>
      </c>
      <c r="C1141" s="9" t="inlineStr"/>
      <c r="D1141" s="9" t="inlineStr"/>
      <c r="E1141" s="9" t="inlineStr"/>
      <c r="F1141" s="9" t="inlineStr">
        <is>
          <t>1108.77 Z</t>
        </is>
      </c>
    </row>
    <row r="1142" ht="11.5" customHeight="1">
      <c r="A1142" s="9" t="inlineStr"/>
      <c r="B1142" s="9" t="inlineStr">
        <is>
          <t>Add Cess @ 1% on "Z"</t>
        </is>
      </c>
      <c r="C1142" s="9" t="inlineStr"/>
      <c r="D1142" s="9" t="inlineStr"/>
      <c r="E1142" s="9" t="inlineStr"/>
      <c r="F1142" s="9" t="inlineStr">
        <is>
          <t>11.09</t>
        </is>
      </c>
    </row>
    <row r="1143" ht="11.5" customHeight="1">
      <c r="A1143" s="9" t="inlineStr"/>
      <c r="B1143" s="9" t="inlineStr">
        <is>
          <t>Cost for 1 cum.</t>
        </is>
      </c>
      <c r="C1143" s="9" t="inlineStr"/>
      <c r="D1143" s="9" t="inlineStr"/>
      <c r="E1143" s="9" t="inlineStr"/>
      <c r="F1143" s="9" t="inlineStr">
        <is>
          <t>1119.85</t>
        </is>
      </c>
    </row>
    <row r="1144" ht="11.5" customHeight="1">
      <c r="A1144" s="9" t="inlineStr"/>
      <c r="B1144" s="9" t="inlineStr">
        <is>
          <t>Say</t>
        </is>
      </c>
      <c r="C1144" s="9" t="inlineStr"/>
      <c r="D1144" s="9" t="inlineStr"/>
      <c r="E1144" s="9" t="inlineStr"/>
      <c r="F1144" s="9" t="inlineStr">
        <is>
          <t>1119.85</t>
        </is>
      </c>
    </row>
    <row r="1145" ht="23" customHeight="1">
      <c r="A1145" s="9" t="inlineStr">
        <is>
          <t>4.15</t>
        </is>
      </c>
      <c r="B1145" s="9" t="inlineStr">
        <is>
          <t>Extra for laying concrete in or under</t>
        </is>
      </c>
      <c r="C1145" s="9" t="inlineStr">
        <is>
          <t>water</t>
        </is>
      </c>
      <c r="D1145" s="9" t="inlineStr">
        <is>
          <t>and/or liquid</t>
        </is>
      </c>
      <c r="E1145" s="9" t="inlineStr">
        <is>
          <t>mud</t>
        </is>
      </c>
      <c r="F1145" s="9" t="inlineStr">
        <is>
          <t>including cost</t>
        </is>
      </c>
    </row>
    <row r="1146" ht="23" customHeight="1">
      <c r="A1146" s="9" t="inlineStr"/>
      <c r="B1146" s="9" t="inlineStr">
        <is>
          <t>of pumping or bailing out water</t>
        </is>
      </c>
      <c r="C1146" s="9" t="inlineStr">
        <is>
          <t>and removing</t>
        </is>
      </c>
      <c r="D1146" s="9" t="inlineStr">
        <is>
          <t>slush</t>
        </is>
      </c>
      <c r="E1146" s="9" t="inlineStr">
        <is>
          <t>etc. complete.</t>
        </is>
      </c>
      <c r="F1146" s="9" t="inlineStr"/>
    </row>
    <row r="1147" ht="11.5" customHeight="1">
      <c r="A1147" s="10" t="inlineStr">
        <is>
          <t>Code</t>
        </is>
      </c>
      <c r="B1147" s="10" t="inlineStr">
        <is>
          <t>Description</t>
        </is>
      </c>
      <c r="C1147" s="10" t="inlineStr">
        <is>
          <t>Unit</t>
        </is>
      </c>
      <c r="D1147" s="10" t="inlineStr">
        <is>
          <t>Quantity</t>
        </is>
      </c>
      <c r="E1147" s="10" t="inlineStr">
        <is>
          <t>Rate</t>
        </is>
      </c>
      <c r="F1147" s="10" t="inlineStr">
        <is>
          <t>Amount</t>
        </is>
      </c>
    </row>
    <row r="1148" ht="11.5" customHeight="1">
      <c r="A1148" s="9" t="inlineStr"/>
      <c r="B1148" s="9" t="inlineStr">
        <is>
          <t>Details of cost for 14 cum per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/>
      <c r="B1149" s="9" t="inlineStr">
        <is>
          <t>0.3m depth</t>
        </is>
      </c>
      <c r="C1149" s="9" t="inlineStr"/>
      <c r="D1149" s="9" t="inlineStr"/>
      <c r="E1149" s="9" t="inlineStr"/>
      <c r="F1149" s="9" t="inlineStr"/>
    </row>
    <row r="1150" ht="11.5" customHeight="1">
      <c r="A1150" s="9" t="inlineStr"/>
      <c r="B1150" s="9" t="inlineStr">
        <is>
          <t>Quantity of concrete = 14 cum.</t>
        </is>
      </c>
      <c r="C1150" s="9" t="inlineStr"/>
      <c r="D1150" s="9" t="inlineStr"/>
      <c r="E1150" s="9" t="inlineStr"/>
      <c r="F1150" s="9" t="inlineStr"/>
    </row>
    <row r="1151" ht="11.5" customHeight="1">
      <c r="A1151" s="9" t="inlineStr"/>
      <c r="B1151" s="9" t="inlineStr">
        <is>
          <t>pumping hours = 3 hrs. or 0.375 day.</t>
        </is>
      </c>
      <c r="C1151" s="9" t="inlineStr"/>
      <c r="D1151" s="9" t="inlineStr"/>
      <c r="E1151" s="9" t="inlineStr"/>
      <c r="F1151" s="9" t="inlineStr"/>
    </row>
    <row r="1152" ht="11.5" customHeight="1">
      <c r="A1152" s="9" t="inlineStr">
        <is>
          <t>0011</t>
        </is>
      </c>
      <c r="B1152" s="9" t="inlineStr">
        <is>
          <t>Hire charges of Pumpset of capacity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/>
      <c r="B1153" s="9" t="inlineStr">
        <is>
          <t>4000 litres/hour.</t>
        </is>
      </c>
      <c r="C1153" s="9" t="inlineStr">
        <is>
          <t>day</t>
        </is>
      </c>
      <c r="D1153" s="9" t="inlineStr">
        <is>
          <t>0.375</t>
        </is>
      </c>
      <c r="E1153" s="9" t="inlineStr">
        <is>
          <t>700.00</t>
        </is>
      </c>
      <c r="F1153" s="9" t="inlineStr">
        <is>
          <t>262.50</t>
        </is>
      </c>
    </row>
    <row r="1155" ht="11.5" customHeight="1">
      <c r="A1155" s="10" t="inlineStr">
        <is>
          <t>Code</t>
        </is>
      </c>
      <c r="B1155" s="10" t="inlineStr">
        <is>
          <t>Description</t>
        </is>
      </c>
      <c r="C1155" s="10" t="inlineStr">
        <is>
          <t>Unit</t>
        </is>
      </c>
      <c r="D1155" s="10" t="inlineStr">
        <is>
          <t>Quantity</t>
        </is>
      </c>
      <c r="E1155" s="10" t="inlineStr">
        <is>
          <t>Rate</t>
        </is>
      </c>
      <c r="F1155" s="10" t="inlineStr">
        <is>
          <t>Amount</t>
        </is>
      </c>
    </row>
    <row r="1156" ht="11.5" customHeight="1">
      <c r="A1156" s="9" t="inlineStr">
        <is>
          <t>0114</t>
        </is>
      </c>
      <c r="B1156" s="9" t="inlineStr">
        <is>
          <t>Beldar</t>
        </is>
      </c>
      <c r="C1156" s="9" t="inlineStr">
        <is>
          <t>day</t>
        </is>
      </c>
      <c r="D1156" s="9" t="inlineStr">
        <is>
          <t>4.00</t>
        </is>
      </c>
      <c r="E1156" s="9" t="inlineStr">
        <is>
          <t>558.00</t>
        </is>
      </c>
      <c r="F1156" s="9" t="inlineStr">
        <is>
          <t>2232.00</t>
        </is>
      </c>
    </row>
    <row r="1157" ht="11.5" customHeight="1">
      <c r="A1157" s="9" t="inlineStr"/>
      <c r="B1157" s="9" t="inlineStr">
        <is>
          <t>for cleaning slush</t>
        </is>
      </c>
      <c r="C1157" s="9" t="inlineStr"/>
      <c r="D1157" s="9" t="inlineStr"/>
      <c r="E1157" s="9" t="inlineStr"/>
      <c r="F1157" s="9" t="inlineStr"/>
    </row>
    <row r="1158" ht="11.5" customHeight="1">
      <c r="A1158" s="9" t="inlineStr"/>
      <c r="B1158" s="9" t="inlineStr">
        <is>
          <t>TOTAL</t>
        </is>
      </c>
      <c r="C1158" s="9" t="inlineStr"/>
      <c r="D1158" s="9" t="inlineStr"/>
      <c r="E1158" s="9" t="inlineStr"/>
      <c r="F1158" s="9" t="inlineStr">
        <is>
          <t>2494.50 W</t>
        </is>
      </c>
    </row>
    <row r="1159" ht="11.5" customHeight="1">
      <c r="A1159" s="9" t="inlineStr"/>
      <c r="B1159" s="9" t="inlineStr">
        <is>
          <t>Add 1 % Water charges on "W"</t>
        </is>
      </c>
      <c r="C1159" s="9" t="inlineStr"/>
      <c r="D1159" s="9" t="inlineStr"/>
      <c r="E1159" s="9" t="inlineStr"/>
      <c r="F1159" s="9" t="inlineStr">
        <is>
          <t>24.95</t>
        </is>
      </c>
    </row>
    <row r="1160" ht="11.5" customHeight="1">
      <c r="A1160" s="9" t="inlineStr"/>
      <c r="B1160" s="9" t="inlineStr">
        <is>
          <t>TOTAL</t>
        </is>
      </c>
      <c r="C1160" s="9" t="inlineStr"/>
      <c r="D1160" s="9" t="inlineStr"/>
      <c r="E1160" s="9" t="inlineStr"/>
      <c r="F1160" s="9" t="inlineStr">
        <is>
          <t>2519.45 X</t>
        </is>
      </c>
    </row>
    <row r="1161" ht="11.5" customHeight="1">
      <c r="A1161" s="9" t="inlineStr"/>
      <c r="B1161" s="9" t="inlineStr">
        <is>
          <t>Add GST on "X" (multiplying factor</t>
        </is>
      </c>
      <c r="C1161" s="9" t="inlineStr"/>
      <c r="D1161" s="9" t="inlineStr"/>
      <c r="E1161" s="9" t="inlineStr"/>
      <c r="F1161" s="9" t="inlineStr"/>
    </row>
    <row r="1162" ht="11.5" customHeight="1">
      <c r="A1162" s="9" t="inlineStr"/>
      <c r="B1162" s="9" t="inlineStr">
        <is>
          <t>0.1405)</t>
        </is>
      </c>
      <c r="C1162" s="9" t="inlineStr"/>
      <c r="D1162" s="9" t="inlineStr"/>
      <c r="E1162" s="9" t="inlineStr"/>
      <c r="F1162" s="9" t="inlineStr">
        <is>
          <t>353.98</t>
        </is>
      </c>
    </row>
    <row r="1163" ht="11.5" customHeight="1">
      <c r="A1163" s="9" t="inlineStr"/>
      <c r="B1163" s="9" t="inlineStr">
        <is>
          <t>TOTAL</t>
        </is>
      </c>
      <c r="C1163" s="9" t="inlineStr"/>
      <c r="D1163" s="9" t="inlineStr"/>
      <c r="E1163" s="9" t="inlineStr"/>
      <c r="F1163" s="9" t="inlineStr">
        <is>
          <t>2873.43 Y</t>
        </is>
      </c>
    </row>
    <row r="1164" ht="11.5" customHeight="1">
      <c r="A1164" s="9" t="inlineStr"/>
      <c r="B1164" s="9" t="inlineStr">
        <is>
          <t>Add 15% CPOH on "Y"</t>
        </is>
      </c>
      <c r="C1164" s="9" t="inlineStr"/>
      <c r="D1164" s="9" t="inlineStr"/>
      <c r="E1164" s="9" t="inlineStr"/>
      <c r="F1164" s="9" t="inlineStr">
        <is>
          <t>431.01</t>
        </is>
      </c>
    </row>
    <row r="1165" ht="11.5" customHeight="1">
      <c r="A1165" s="9" t="inlineStr"/>
      <c r="B1165" s="9" t="inlineStr">
        <is>
          <t>TOTAL</t>
        </is>
      </c>
      <c r="C1165" s="9" t="inlineStr"/>
      <c r="D1165" s="9" t="inlineStr"/>
      <c r="E1165" s="9" t="inlineStr"/>
      <c r="F1165" s="9" t="inlineStr">
        <is>
          <t>3304.44 Z</t>
        </is>
      </c>
    </row>
    <row r="1166" ht="11.5" customHeight="1">
      <c r="A1166" s="9" t="inlineStr"/>
      <c r="B1166" s="9" t="inlineStr">
        <is>
          <t>Add Cess @ 1% on "Z"</t>
        </is>
      </c>
      <c r="C1166" s="9" t="inlineStr"/>
      <c r="D1166" s="9" t="inlineStr"/>
      <c r="E1166" s="9" t="inlineStr"/>
      <c r="F1166" s="9" t="inlineStr">
        <is>
          <t>33.04</t>
        </is>
      </c>
    </row>
    <row r="1167" ht="11.5" customHeight="1">
      <c r="A1167" s="9" t="inlineStr"/>
      <c r="B1167" s="9" t="inlineStr">
        <is>
          <t>Cost of 14cum. per 0.30 m depth</t>
        </is>
      </c>
      <c r="C1167" s="9" t="inlineStr"/>
      <c r="D1167" s="9" t="inlineStr"/>
      <c r="E1167" s="9" t="inlineStr"/>
      <c r="F1167" s="9" t="inlineStr">
        <is>
          <t>3337.49</t>
        </is>
      </c>
    </row>
    <row r="1168" ht="11.5" customHeight="1">
      <c r="A1168" s="9" t="inlineStr"/>
      <c r="B1168" s="9" t="inlineStr">
        <is>
          <t>Cost of cum. per m depth</t>
        </is>
      </c>
      <c r="C1168" s="9" t="inlineStr"/>
      <c r="D1168" s="9" t="inlineStr"/>
      <c r="E1168" s="9" t="inlineStr"/>
      <c r="F1168" s="9" t="inlineStr">
        <is>
          <t>794.64</t>
        </is>
      </c>
    </row>
    <row r="1169" ht="11.5" customHeight="1">
      <c r="A1169" s="9" t="inlineStr"/>
      <c r="B1169" s="9" t="inlineStr">
        <is>
          <t>Say</t>
        </is>
      </c>
      <c r="C1169" s="9" t="inlineStr"/>
      <c r="D1169" s="9" t="inlineStr"/>
      <c r="E1169" s="9" t="inlineStr"/>
      <c r="F1169" s="9" t="inlineStr">
        <is>
          <t>794.65</t>
        </is>
      </c>
    </row>
    <row r="1170" ht="11.5" customHeight="1">
      <c r="A1170" s="9" t="inlineStr">
        <is>
          <t>4.16</t>
        </is>
      </c>
      <c r="B1170" s="9" t="inlineStr">
        <is>
          <t>Extra for laying concrete in or under</t>
        </is>
      </c>
      <c r="C1170" s="9" t="inlineStr">
        <is>
          <t>foul</t>
        </is>
      </c>
      <c r="D1170" s="9" t="inlineStr">
        <is>
          <t>positions.</t>
        </is>
      </c>
      <c r="E1170" s="9" t="inlineStr"/>
      <c r="F1170" s="9" t="inlineStr"/>
    </row>
    <row r="1171" ht="11.5" customHeight="1">
      <c r="A1171" s="10" t="inlineStr">
        <is>
          <t>Code</t>
        </is>
      </c>
      <c r="B1171" s="10" t="inlineStr">
        <is>
          <t>Description</t>
        </is>
      </c>
      <c r="C1171" s="10" t="inlineStr">
        <is>
          <t>Unit</t>
        </is>
      </c>
      <c r="D1171" s="10" t="inlineStr">
        <is>
          <t>Quantity</t>
        </is>
      </c>
      <c r="E1171" s="10" t="inlineStr">
        <is>
          <t>Rate</t>
        </is>
      </c>
      <c r="F1171" s="10" t="inlineStr">
        <is>
          <t>Amount</t>
        </is>
      </c>
    </row>
    <row r="1172" ht="11.5" customHeight="1">
      <c r="A1172" s="9" t="inlineStr"/>
      <c r="B1172" s="9" t="inlineStr">
        <is>
          <t>Details of cost for 1 cum.</t>
        </is>
      </c>
      <c r="C1172" s="9" t="inlineStr"/>
      <c r="D1172" s="9" t="inlineStr"/>
      <c r="E1172" s="9" t="inlineStr"/>
      <c r="F1172" s="9" t="inlineStr"/>
    </row>
    <row r="1173" ht="11.5" customHeight="1">
      <c r="A1173" s="9" t="inlineStr"/>
      <c r="B1173" s="9" t="inlineStr">
        <is>
          <t>Extra labour due to slow progress-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>
        <is>
          <t>0123</t>
        </is>
      </c>
      <c r="B1174" s="9" t="inlineStr">
        <is>
          <t>Mason (brick layer) 1st class</t>
        </is>
      </c>
      <c r="C1174" s="9" t="inlineStr">
        <is>
          <t>day</t>
        </is>
      </c>
      <c r="D1174" s="9" t="inlineStr">
        <is>
          <t>0.02</t>
        </is>
      </c>
      <c r="E1174" s="9" t="inlineStr">
        <is>
          <t>738.00</t>
        </is>
      </c>
      <c r="F1174" s="9" t="inlineStr">
        <is>
          <t>14.76</t>
        </is>
      </c>
    </row>
    <row r="1175" ht="11.5" customHeight="1">
      <c r="A1175" s="9" t="inlineStr">
        <is>
          <t>0124</t>
        </is>
      </c>
      <c r="B1175" s="9" t="inlineStr">
        <is>
          <t>Mason (brick layer) 2nd class</t>
        </is>
      </c>
      <c r="C1175" s="9" t="inlineStr">
        <is>
          <t>day</t>
        </is>
      </c>
      <c r="D1175" s="9" t="inlineStr">
        <is>
          <t>0.02</t>
        </is>
      </c>
      <c r="E1175" s="9" t="inlineStr">
        <is>
          <t>679.00</t>
        </is>
      </c>
      <c r="F1175" s="9" t="inlineStr">
        <is>
          <t>13.58</t>
        </is>
      </c>
    </row>
    <row r="1176" ht="11.5" customHeight="1">
      <c r="A1176" s="9" t="inlineStr">
        <is>
          <t>0114</t>
        </is>
      </c>
      <c r="B1176" s="9" t="inlineStr">
        <is>
          <t>Beldar</t>
        </is>
      </c>
      <c r="C1176" s="9" t="inlineStr">
        <is>
          <t>day</t>
        </is>
      </c>
      <c r="D1176" s="9" t="inlineStr">
        <is>
          <t>0.25</t>
        </is>
      </c>
      <c r="E1176" s="9" t="inlineStr">
        <is>
          <t>558.00</t>
        </is>
      </c>
      <c r="F1176" s="9" t="inlineStr">
        <is>
          <t>139.50</t>
        </is>
      </c>
    </row>
    <row r="1177" ht="11.5" customHeight="1">
      <c r="A1177" s="9" t="inlineStr">
        <is>
          <t>0115</t>
        </is>
      </c>
      <c r="B1177" s="9" t="inlineStr">
        <is>
          <t>Coolie</t>
        </is>
      </c>
      <c r="C1177" s="9" t="inlineStr">
        <is>
          <t>day</t>
        </is>
      </c>
      <c r="D1177" s="9" t="inlineStr">
        <is>
          <t>0.15</t>
        </is>
      </c>
      <c r="E1177" s="9" t="inlineStr">
        <is>
          <t>558.00</t>
        </is>
      </c>
      <c r="F1177" s="9" t="inlineStr">
        <is>
          <t>83.70</t>
        </is>
      </c>
    </row>
    <row r="1178" ht="11.5" customHeight="1">
      <c r="A1178" s="9" t="inlineStr"/>
      <c r="B1178" s="9" t="inlineStr">
        <is>
          <t>TOTAL</t>
        </is>
      </c>
      <c r="C1178" s="9" t="inlineStr"/>
      <c r="D1178" s="9" t="inlineStr"/>
      <c r="E1178" s="9" t="inlineStr"/>
      <c r="F1178" s="9" t="inlineStr">
        <is>
          <t>251.54 W</t>
        </is>
      </c>
    </row>
    <row r="1179" ht="11.5" customHeight="1">
      <c r="A1179" s="9" t="inlineStr"/>
      <c r="B1179" s="9" t="inlineStr">
        <is>
          <t>Add 1 % Water charges on "W"</t>
        </is>
      </c>
      <c r="C1179" s="9" t="inlineStr"/>
      <c r="D1179" s="9" t="inlineStr"/>
      <c r="E1179" s="9" t="inlineStr"/>
      <c r="F1179" s="9" t="inlineStr">
        <is>
          <t>2.52</t>
        </is>
      </c>
    </row>
    <row r="1180" ht="11.5" customHeight="1">
      <c r="A1180" s="9" t="inlineStr"/>
      <c r="B1180" s="9" t="inlineStr">
        <is>
          <t>TOTAL</t>
        </is>
      </c>
      <c r="C1180" s="9" t="inlineStr"/>
      <c r="D1180" s="9" t="inlineStr"/>
      <c r="E1180" s="9" t="inlineStr"/>
      <c r="F1180" s="9" t="inlineStr">
        <is>
          <t>254.06 X</t>
        </is>
      </c>
    </row>
    <row r="1181" ht="11.5" customHeight="1">
      <c r="A1181" s="9" t="inlineStr"/>
      <c r="B1181" s="9" t="inlineStr">
        <is>
          <t>Add GST on "X" (multiplying factor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0.1405)</t>
        </is>
      </c>
      <c r="C1182" s="9" t="inlineStr"/>
      <c r="D1182" s="9" t="inlineStr"/>
      <c r="E1182" s="9" t="inlineStr"/>
      <c r="F1182" s="9" t="inlineStr">
        <is>
          <t>35.69</t>
        </is>
      </c>
    </row>
    <row r="1183" ht="11.5" customHeight="1">
      <c r="A1183" s="9" t="inlineStr"/>
      <c r="B1183" s="9" t="inlineStr">
        <is>
          <t>TOTAL</t>
        </is>
      </c>
      <c r="C1183" s="9" t="inlineStr"/>
      <c r="D1183" s="9" t="inlineStr"/>
      <c r="E1183" s="9" t="inlineStr"/>
      <c r="F1183" s="9" t="inlineStr">
        <is>
          <t>289.75 Y</t>
        </is>
      </c>
    </row>
    <row r="1184" ht="11.5" customHeight="1">
      <c r="A1184" s="9" t="inlineStr"/>
      <c r="B1184" s="9" t="inlineStr">
        <is>
          <t>Add 15% CPOH on "Y"</t>
        </is>
      </c>
      <c r="C1184" s="9" t="inlineStr"/>
      <c r="D1184" s="9" t="inlineStr"/>
      <c r="E1184" s="9" t="inlineStr"/>
      <c r="F1184" s="9" t="inlineStr">
        <is>
          <t>43.46</t>
        </is>
      </c>
    </row>
    <row r="1185" ht="11.5" customHeight="1">
      <c r="A1185" s="9" t="inlineStr"/>
      <c r="B1185" s="9" t="inlineStr">
        <is>
          <t>TOTAL</t>
        </is>
      </c>
      <c r="C1185" s="9" t="inlineStr"/>
      <c r="D1185" s="9" t="inlineStr"/>
      <c r="E1185" s="9" t="inlineStr"/>
      <c r="F1185" s="9" t="inlineStr">
        <is>
          <t>333.21 Z</t>
        </is>
      </c>
    </row>
    <row r="1186" ht="11.5" customHeight="1">
      <c r="A1186" s="9" t="inlineStr"/>
      <c r="B1186" s="9" t="inlineStr">
        <is>
          <t>Add Cess @ 1% on "Z"</t>
        </is>
      </c>
      <c r="C1186" s="9" t="inlineStr"/>
      <c r="D1186" s="9" t="inlineStr"/>
      <c r="E1186" s="9" t="inlineStr"/>
      <c r="F1186" s="9" t="inlineStr">
        <is>
          <t>3.33</t>
        </is>
      </c>
    </row>
    <row r="1187" ht="11.5" customHeight="1">
      <c r="A1187" s="9" t="inlineStr"/>
      <c r="B1187" s="9" t="inlineStr">
        <is>
          <t>Cost for 1 cum.</t>
        </is>
      </c>
      <c r="C1187" s="9" t="inlineStr"/>
      <c r="D1187" s="9" t="inlineStr"/>
      <c r="E1187" s="9" t="inlineStr"/>
      <c r="F1187" s="9" t="inlineStr">
        <is>
          <t>336.54</t>
        </is>
      </c>
    </row>
    <row r="1188" ht="11.5" customHeight="1">
      <c r="A1188" s="9" t="inlineStr"/>
      <c r="B1188" s="9" t="inlineStr">
        <is>
          <t>Say</t>
        </is>
      </c>
      <c r="C1188" s="9" t="inlineStr"/>
      <c r="D1188" s="9" t="inlineStr"/>
      <c r="E1188" s="9" t="inlineStr"/>
      <c r="F1188" s="9" t="inlineStr">
        <is>
          <t>336.55</t>
        </is>
      </c>
    </row>
    <row r="1189" ht="11.5" customHeight="1">
      <c r="A1189" s="9" t="inlineStr">
        <is>
          <t>4.17</t>
        </is>
      </c>
      <c r="B1189" s="9" t="inlineStr">
        <is>
          <t>Making plinth protection 50mm thick</t>
        </is>
      </c>
      <c r="C1189" s="9" t="inlineStr">
        <is>
          <t>of cement</t>
        </is>
      </c>
      <c r="D1189" s="9" t="inlineStr">
        <is>
          <t>concrete</t>
        </is>
      </c>
      <c r="E1189" s="9" t="inlineStr">
        <is>
          <t>1:3:6</t>
        </is>
      </c>
      <c r="F1189" s="9" t="inlineStr">
        <is>
          <t>(1 cement : 3</t>
        </is>
      </c>
    </row>
    <row r="1190" ht="11.5" customHeight="1">
      <c r="A1190" s="9" t="inlineStr"/>
      <c r="B1190" s="9" t="inlineStr">
        <is>
          <t>coarse sand : 6 graded stone aggregate</t>
        </is>
      </c>
      <c r="C1190" s="9" t="inlineStr">
        <is>
          <t>20</t>
        </is>
      </c>
      <c r="D1190" s="9" t="inlineStr">
        <is>
          <t>mm nominal</t>
        </is>
      </c>
      <c r="E1190" s="9" t="inlineStr">
        <is>
          <t>size) over</t>
        </is>
      </c>
      <c r="F1190" s="9" t="inlineStr">
        <is>
          <t>75mm thick</t>
        </is>
      </c>
    </row>
    <row r="1191" ht="11.5" customHeight="1">
      <c r="A1191" s="9" t="inlineStr"/>
      <c r="B1191" s="9" t="inlineStr">
        <is>
          <t>bed of dry brick ballast 40 mm nominal</t>
        </is>
      </c>
      <c r="C1191" s="9" t="inlineStr">
        <is>
          <t>size,</t>
        </is>
      </c>
      <c r="D1191" s="9" t="inlineStr">
        <is>
          <t>well rammed</t>
        </is>
      </c>
      <c r="E1191" s="9" t="inlineStr">
        <is>
          <t>and</t>
        </is>
      </c>
      <c r="F1191" s="9" t="inlineStr">
        <is>
          <t>consolidated</t>
        </is>
      </c>
    </row>
    <row r="1192" ht="11.5" customHeight="1">
      <c r="A1192" s="9" t="inlineStr"/>
      <c r="B1192" s="9" t="inlineStr">
        <is>
          <t>and grouted with fine sand, including</t>
        </is>
      </c>
      <c r="C1192" s="9" t="inlineStr"/>
      <c r="D1192" s="9" t="inlineStr">
        <is>
          <t>necessary</t>
        </is>
      </c>
      <c r="E1192" s="9" t="inlineStr">
        <is>
          <t>excavation,</t>
        </is>
      </c>
      <c r="F1192" s="9" t="inlineStr">
        <is>
          <t>levelling &amp;</t>
        </is>
      </c>
    </row>
    <row r="1193" ht="11.5" customHeight="1">
      <c r="A1193" s="9" t="inlineStr"/>
      <c r="B1193" s="9" t="inlineStr">
        <is>
          <t>dressing &amp; finishing the top smooth.</t>
        </is>
      </c>
      <c r="C1193" s="9" t="inlineStr"/>
      <c r="D1193" s="9" t="inlineStr"/>
      <c r="E1193" s="9" t="inlineStr"/>
      <c r="F1193" s="9" t="inlineStr"/>
    </row>
    <row r="1194" ht="11.5" customHeight="1">
      <c r="A1194" s="10" t="inlineStr">
        <is>
          <t>Code</t>
        </is>
      </c>
      <c r="B1194" s="10" t="inlineStr">
        <is>
          <t>Description</t>
        </is>
      </c>
      <c r="C1194" s="10" t="inlineStr">
        <is>
          <t>Unit</t>
        </is>
      </c>
      <c r="D1194" s="10" t="inlineStr">
        <is>
          <t>Quantity</t>
        </is>
      </c>
      <c r="E1194" s="10" t="inlineStr">
        <is>
          <t>Rate</t>
        </is>
      </c>
      <c r="F1194" s="10" t="inlineStr">
        <is>
          <t>Amount</t>
        </is>
      </c>
    </row>
    <row r="1195" ht="11.5" customHeight="1">
      <c r="A1195" s="9" t="inlineStr"/>
      <c r="B1195" s="9" t="inlineStr">
        <is>
          <t>Detail of cost for 10 sqm</t>
        </is>
      </c>
      <c r="C1195" s="9" t="inlineStr"/>
      <c r="D1195" s="9" t="inlineStr"/>
      <c r="E1195" s="9" t="inlineStr"/>
      <c r="F1195" s="9" t="inlineStr"/>
    </row>
    <row r="1196" ht="11.5" customHeight="1">
      <c r="A1196" s="9" t="inlineStr"/>
      <c r="B1196" s="9" t="inlineStr">
        <is>
          <t>MATERIAL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>
        <is>
          <t>0287</t>
        </is>
      </c>
      <c r="B1197" s="9" t="inlineStr">
        <is>
          <t>Brick Aggregate (Single size) :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40 mm nominal size</t>
        </is>
      </c>
      <c r="C1198" s="9" t="inlineStr">
        <is>
          <t>cum</t>
        </is>
      </c>
      <c r="D1198" s="9" t="inlineStr">
        <is>
          <t>0.75</t>
        </is>
      </c>
      <c r="E1198" s="9" t="inlineStr">
        <is>
          <t>650.00</t>
        </is>
      </c>
      <c r="F1198" s="9" t="inlineStr">
        <is>
          <t>487.50</t>
        </is>
      </c>
    </row>
    <row r="1199" ht="11.5" customHeight="1">
      <c r="A1199" s="9" t="inlineStr">
        <is>
          <t>2260</t>
        </is>
      </c>
      <c r="B1199" s="9" t="inlineStr">
        <is>
          <t>Carriage of Brick aggregate</t>
        </is>
      </c>
      <c r="C1199" s="9" t="inlineStr">
        <is>
          <t>cum</t>
        </is>
      </c>
      <c r="D1199" s="9" t="inlineStr">
        <is>
          <t>0.75</t>
        </is>
      </c>
      <c r="E1199" s="9" t="inlineStr">
        <is>
          <t>112.79</t>
        </is>
      </c>
      <c r="F1199" s="9" t="inlineStr">
        <is>
          <t>84.59</t>
        </is>
      </c>
    </row>
    <row r="1200" ht="11.5" customHeight="1">
      <c r="A1200" s="9" t="inlineStr">
        <is>
          <t>0983</t>
        </is>
      </c>
      <c r="B1200" s="9" t="inlineStr">
        <is>
          <t>Fine sand (zone IV)</t>
        </is>
      </c>
      <c r="C1200" s="9" t="inlineStr">
        <is>
          <t>cum</t>
        </is>
      </c>
      <c r="D1200" s="9" t="inlineStr">
        <is>
          <t>0.06</t>
        </is>
      </c>
      <c r="E1200" s="9" t="inlineStr">
        <is>
          <t>900.00</t>
        </is>
      </c>
      <c r="F1200" s="9" t="inlineStr">
        <is>
          <t>54.00</t>
        </is>
      </c>
    </row>
    <row r="1202" ht="11.5" customHeight="1">
      <c r="A1202" s="10" t="inlineStr">
        <is>
          <t>Code</t>
        </is>
      </c>
      <c r="B1202" s="10" t="inlineStr">
        <is>
          <t>Description</t>
        </is>
      </c>
      <c r="C1202" s="10" t="inlineStr">
        <is>
          <t>Unit</t>
        </is>
      </c>
      <c r="D1202" s="10" t="inlineStr">
        <is>
          <t>Quantity</t>
        </is>
      </c>
      <c r="E1202" s="10" t="inlineStr">
        <is>
          <t>Rate</t>
        </is>
      </c>
      <c r="F1202" s="10" t="inlineStr">
        <is>
          <t>Amount</t>
        </is>
      </c>
    </row>
    <row r="1203" ht="11.5" customHeight="1">
      <c r="A1203" s="9" t="inlineStr">
        <is>
          <t>2261</t>
        </is>
      </c>
      <c r="B1203" s="9" t="inlineStr">
        <is>
          <t>Carriage of Fine sand (1 part badarpur</t>
        </is>
      </c>
      <c r="C1203" s="9" t="inlineStr"/>
      <c r="D1203" s="9" t="inlineStr"/>
      <c r="E1203" s="9" t="inlineStr"/>
      <c r="F1203" s="9" t="inlineStr"/>
    </row>
    <row r="1204" ht="11.5" customHeight="1">
      <c r="A1204" s="9" t="inlineStr"/>
      <c r="B1204" s="9" t="inlineStr">
        <is>
          <t>sand : 2 parts jamuna sand)</t>
        </is>
      </c>
      <c r="C1204" s="9" t="inlineStr">
        <is>
          <t>cum</t>
        </is>
      </c>
      <c r="D1204" s="9" t="inlineStr">
        <is>
          <t>0.06</t>
        </is>
      </c>
      <c r="E1204" s="9" t="inlineStr">
        <is>
          <t>103.77</t>
        </is>
      </c>
      <c r="F1204" s="9" t="inlineStr">
        <is>
          <t>6.23</t>
        </is>
      </c>
    </row>
    <row r="1205" ht="11.5" customHeight="1">
      <c r="A1205" s="9" t="inlineStr"/>
      <c r="B1205" s="9" t="inlineStr">
        <is>
          <t>Dressing the gound including cutting</t>
        </is>
      </c>
      <c r="C1205" s="9" t="inlineStr"/>
      <c r="D1205" s="9" t="inlineStr"/>
      <c r="E1205" s="9" t="inlineStr"/>
      <c r="F1205" s="9" t="inlineStr"/>
    </row>
    <row r="1206" ht="11.5" customHeight="1">
      <c r="A1206" s="9" t="inlineStr"/>
      <c r="B1206" s="9" t="inlineStr">
        <is>
          <t>and filling upto 15cm</t>
        </is>
      </c>
      <c r="C1206" s="9" t="inlineStr"/>
      <c r="D1206" s="9" t="inlineStr"/>
      <c r="E1206" s="9" t="inlineStr"/>
      <c r="F1206" s="9" t="inlineStr"/>
    </row>
    <row r="1207" ht="11.5" customHeight="1">
      <c r="A1207" s="9" t="inlineStr">
        <is>
          <t>0114</t>
        </is>
      </c>
      <c r="B1207" s="9" t="inlineStr">
        <is>
          <t>Beldar</t>
        </is>
      </c>
      <c r="C1207" s="9" t="inlineStr">
        <is>
          <t>day</t>
        </is>
      </c>
      <c r="D1207" s="9" t="inlineStr">
        <is>
          <t>0.16</t>
        </is>
      </c>
      <c r="E1207" s="9" t="inlineStr">
        <is>
          <t>558.00</t>
        </is>
      </c>
      <c r="F1207" s="9" t="inlineStr">
        <is>
          <t>89.28</t>
        </is>
      </c>
    </row>
    <row r="1208" ht="11.5" customHeight="1">
      <c r="A1208" s="9" t="inlineStr">
        <is>
          <t>0115</t>
        </is>
      </c>
      <c r="B1208" s="9" t="inlineStr">
        <is>
          <t>Coolie</t>
        </is>
      </c>
      <c r="C1208" s="9" t="inlineStr">
        <is>
          <t>day</t>
        </is>
      </c>
      <c r="D1208" s="9" t="inlineStr">
        <is>
          <t>0.11</t>
        </is>
      </c>
      <c r="E1208" s="9" t="inlineStr">
        <is>
          <t>558.00</t>
        </is>
      </c>
      <c r="F1208" s="9" t="inlineStr">
        <is>
          <t>61.38</t>
        </is>
      </c>
    </row>
    <row r="1209" ht="11.5" customHeight="1">
      <c r="A1209" s="9" t="inlineStr"/>
      <c r="B1209" s="9" t="inlineStr">
        <is>
          <t>MATERIAL</t>
        </is>
      </c>
      <c r="C1209" s="9" t="inlineStr"/>
      <c r="D1209" s="9" t="inlineStr"/>
      <c r="E1209" s="9" t="inlineStr"/>
      <c r="F1209" s="9" t="inlineStr"/>
    </row>
    <row r="1210" ht="11.5" customHeight="1">
      <c r="A1210" s="9" t="inlineStr"/>
      <c r="B1210" s="9" t="inlineStr">
        <is>
          <t>Qty. of cement concrete 1:3:6 on</t>
        </is>
      </c>
      <c r="C1210" s="9" t="inlineStr"/>
      <c r="D1210" s="9" t="inlineStr"/>
      <c r="E1210" s="9" t="inlineStr"/>
      <c r="F1210" s="9" t="inlineStr"/>
    </row>
    <row r="1211" ht="11.5" customHeight="1">
      <c r="A1211" s="9" t="inlineStr"/>
      <c r="B1211" s="9" t="inlineStr">
        <is>
          <t>10 sqm. area = 0.5cum.</t>
        </is>
      </c>
      <c r="C1211" s="9" t="inlineStr"/>
      <c r="D1211" s="9" t="inlineStr"/>
      <c r="E1211" s="9" t="inlineStr"/>
      <c r="F1211" s="9" t="inlineStr"/>
    </row>
    <row r="1212" ht="11.5" customHeight="1">
      <c r="A1212" s="9" t="inlineStr">
        <is>
          <t>0295</t>
        </is>
      </c>
      <c r="B1212" s="9" t="inlineStr">
        <is>
          <t>Stone Aggregate (Single size) :</t>
        </is>
      </c>
      <c r="C1212" s="9" t="inlineStr"/>
      <c r="D1212" s="9" t="inlineStr"/>
      <c r="E1212" s="9" t="inlineStr"/>
      <c r="F1212" s="9" t="inlineStr"/>
    </row>
    <row r="1213" ht="11.5" customHeight="1">
      <c r="A1213" s="9" t="inlineStr"/>
      <c r="B1213" s="9" t="inlineStr">
        <is>
          <t>20 mm nominal size</t>
        </is>
      </c>
      <c r="C1213" s="9" t="inlineStr">
        <is>
          <t>cum</t>
        </is>
      </c>
      <c r="D1213" s="9" t="inlineStr">
        <is>
          <t>0.35</t>
        </is>
      </c>
      <c r="E1213" s="9" t="inlineStr">
        <is>
          <t>1350.00</t>
        </is>
      </c>
      <c r="F1213" s="9" t="inlineStr">
        <is>
          <t>472.50</t>
        </is>
      </c>
    </row>
    <row r="1214" ht="11.5" customHeight="1">
      <c r="A1214" s="9" t="inlineStr">
        <is>
          <t>0297</t>
        </is>
      </c>
      <c r="B1214" s="9" t="inlineStr">
        <is>
          <t>Stone Aggregate (Single size) :</t>
        </is>
      </c>
      <c r="C1214" s="9" t="inlineStr"/>
      <c r="D1214" s="9" t="inlineStr"/>
      <c r="E1214" s="9" t="inlineStr"/>
      <c r="F1214" s="9" t="inlineStr"/>
    </row>
    <row r="1215" ht="11.5" customHeight="1">
      <c r="A1215" s="9" t="inlineStr"/>
      <c r="B1215" s="9" t="inlineStr">
        <is>
          <t>10 mm nominal size</t>
        </is>
      </c>
      <c r="C1215" s="9" t="inlineStr">
        <is>
          <t>cum</t>
        </is>
      </c>
      <c r="D1215" s="9" t="inlineStr">
        <is>
          <t>0.12</t>
        </is>
      </c>
      <c r="E1215" s="9" t="inlineStr">
        <is>
          <t>1350.00</t>
        </is>
      </c>
      <c r="F1215" s="9" t="inlineStr">
        <is>
          <t>162.00</t>
        </is>
      </c>
    </row>
    <row r="1216" ht="11.5" customHeight="1">
      <c r="A1216" s="9" t="inlineStr">
        <is>
          <t>2202</t>
        </is>
      </c>
      <c r="B1216" s="9" t="inlineStr">
        <is>
          <t>Carriage of Stone aggregate below</t>
        </is>
      </c>
      <c r="C1216" s="9" t="inlineStr"/>
      <c r="D1216" s="9" t="inlineStr"/>
      <c r="E1216" s="9" t="inlineStr"/>
      <c r="F1216" s="9" t="inlineStr"/>
    </row>
    <row r="1217" ht="11.5" customHeight="1">
      <c r="A1217" s="9" t="inlineStr"/>
      <c r="B1217" s="9" t="inlineStr">
        <is>
          <t>40 mm nominal size</t>
        </is>
      </c>
      <c r="C1217" s="9" t="inlineStr">
        <is>
          <t>cum</t>
        </is>
      </c>
      <c r="D1217" s="9" t="inlineStr">
        <is>
          <t>0.47</t>
        </is>
      </c>
      <c r="E1217" s="9" t="inlineStr">
        <is>
          <t>103.77</t>
        </is>
      </c>
      <c r="F1217" s="9" t="inlineStr">
        <is>
          <t>48.77</t>
        </is>
      </c>
    </row>
    <row r="1218" ht="11.5" customHeight="1">
      <c r="A1218" s="9" t="inlineStr">
        <is>
          <t>0982</t>
        </is>
      </c>
      <c r="B1218" s="9" t="inlineStr">
        <is>
          <t>Coarse sand (zone III)</t>
        </is>
      </c>
      <c r="C1218" s="9" t="inlineStr">
        <is>
          <t>cum</t>
        </is>
      </c>
      <c r="D1218" s="9" t="inlineStr">
        <is>
          <t>0.23</t>
        </is>
      </c>
      <c r="E1218" s="9" t="inlineStr">
        <is>
          <t>1350.00</t>
        </is>
      </c>
      <c r="F1218" s="9" t="inlineStr">
        <is>
          <t>310.50</t>
        </is>
      </c>
    </row>
    <row r="1219" ht="11.5" customHeight="1">
      <c r="A1219" s="9" t="inlineStr">
        <is>
          <t>2203</t>
        </is>
      </c>
      <c r="B1219" s="9" t="inlineStr">
        <is>
          <t>Carriage of Coarse sand</t>
        </is>
      </c>
      <c r="C1219" s="9" t="inlineStr">
        <is>
          <t>cum</t>
        </is>
      </c>
      <c r="D1219" s="9" t="inlineStr">
        <is>
          <t>0.23</t>
        </is>
      </c>
      <c r="E1219" s="9" t="inlineStr">
        <is>
          <t>103.77</t>
        </is>
      </c>
      <c r="F1219" s="9" t="inlineStr">
        <is>
          <t>23.87</t>
        </is>
      </c>
    </row>
    <row r="1220" ht="11.5" customHeight="1">
      <c r="A1220" s="9" t="inlineStr">
        <is>
          <t>0367</t>
        </is>
      </c>
      <c r="B1220" s="9" t="inlineStr">
        <is>
          <t>Portland Cement</t>
        </is>
      </c>
      <c r="C1220" s="9" t="inlineStr">
        <is>
          <t>tonne</t>
        </is>
      </c>
      <c r="D1220" s="9" t="inlineStr">
        <is>
          <t>0.11</t>
        </is>
      </c>
      <c r="E1220" s="9" t="inlineStr">
        <is>
          <t>4940.00</t>
        </is>
      </c>
      <c r="F1220" s="9" t="inlineStr">
        <is>
          <t>543.40</t>
        </is>
      </c>
    </row>
    <row r="1221" ht="11.5" customHeight="1">
      <c r="A1221" s="9" t="inlineStr">
        <is>
          <t>2209</t>
        </is>
      </c>
      <c r="B1221" s="9" t="inlineStr">
        <is>
          <t>Carriage of Cement</t>
        </is>
      </c>
      <c r="C1221" s="9" t="inlineStr">
        <is>
          <t>tonne</t>
        </is>
      </c>
      <c r="D1221" s="9" t="inlineStr">
        <is>
          <t>0.11</t>
        </is>
      </c>
      <c r="E1221" s="9" t="inlineStr">
        <is>
          <t>92.24</t>
        </is>
      </c>
      <c r="F1221" s="9" t="inlineStr">
        <is>
          <t>10.15</t>
        </is>
      </c>
    </row>
    <row r="1222" ht="11.5" customHeight="1">
      <c r="A1222" s="9" t="inlineStr"/>
      <c r="B1222" s="9" t="inlineStr">
        <is>
          <t>Labour (for C.C 1:3:6)</t>
        </is>
      </c>
      <c r="C1222" s="9" t="inlineStr"/>
      <c r="D1222" s="9" t="inlineStr"/>
      <c r="E1222" s="9" t="inlineStr"/>
      <c r="F1222" s="9" t="inlineStr"/>
    </row>
    <row r="1223" ht="11.5" customHeight="1">
      <c r="A1223" s="9" t="inlineStr">
        <is>
          <t>0114</t>
        </is>
      </c>
      <c r="B1223" s="9" t="inlineStr">
        <is>
          <t>Beldar</t>
        </is>
      </c>
      <c r="C1223" s="9" t="inlineStr">
        <is>
          <t>day</t>
        </is>
      </c>
      <c r="D1223" s="9" t="inlineStr">
        <is>
          <t>1.00</t>
        </is>
      </c>
      <c r="E1223" s="9" t="inlineStr">
        <is>
          <t>558.00</t>
        </is>
      </c>
      <c r="F1223" s="9" t="inlineStr">
        <is>
          <t>558.00</t>
        </is>
      </c>
    </row>
    <row r="1224" ht="11.5" customHeight="1">
      <c r="A1224" s="9" t="inlineStr">
        <is>
          <t>0123</t>
        </is>
      </c>
      <c r="B1224" s="9" t="inlineStr">
        <is>
          <t>Mason (brick layer) 1st class</t>
        </is>
      </c>
      <c r="C1224" s="9" t="inlineStr">
        <is>
          <t>day</t>
        </is>
      </c>
      <c r="D1224" s="9" t="inlineStr">
        <is>
          <t>0.05</t>
        </is>
      </c>
      <c r="E1224" s="9" t="inlineStr">
        <is>
          <t>738.00</t>
        </is>
      </c>
      <c r="F1224" s="9" t="inlineStr">
        <is>
          <t>36.90</t>
        </is>
      </c>
    </row>
    <row r="1225" ht="11.5" customHeight="1">
      <c r="A1225" s="9" t="inlineStr">
        <is>
          <t>0101</t>
        </is>
      </c>
      <c r="B1225" s="9" t="inlineStr">
        <is>
          <t>Bhisti</t>
        </is>
      </c>
      <c r="C1225" s="9" t="inlineStr">
        <is>
          <t>day</t>
        </is>
      </c>
      <c r="D1225" s="9" t="inlineStr">
        <is>
          <t>0.33</t>
        </is>
      </c>
      <c r="E1225" s="9" t="inlineStr">
        <is>
          <t>617.00</t>
        </is>
      </c>
      <c r="F1225" s="9" t="inlineStr">
        <is>
          <t>203.61</t>
        </is>
      </c>
    </row>
    <row r="1226" ht="11.5" customHeight="1">
      <c r="A1226" s="9" t="inlineStr">
        <is>
          <t>9999</t>
        </is>
      </c>
      <c r="B1226" s="9" t="inlineStr">
        <is>
          <t>Hire and runing charges of</t>
        </is>
      </c>
      <c r="C1226" s="9" t="inlineStr"/>
      <c r="D1226" s="9" t="inlineStr"/>
      <c r="E1226" s="9" t="inlineStr"/>
      <c r="F1226" s="9" t="inlineStr"/>
    </row>
    <row r="1227" ht="11.5" customHeight="1">
      <c r="A1227" s="9" t="inlineStr"/>
      <c r="B1227" s="9" t="inlineStr">
        <is>
          <t>mechanical mixer</t>
        </is>
      </c>
      <c r="C1227" s="9" t="inlineStr">
        <is>
          <t>L.S.</t>
        </is>
      </c>
      <c r="D1227" s="9" t="inlineStr">
        <is>
          <t>13.39</t>
        </is>
      </c>
      <c r="E1227" s="9" t="inlineStr">
        <is>
          <t>2.00</t>
        </is>
      </c>
      <c r="F1227" s="9" t="inlineStr">
        <is>
          <t>26.78</t>
        </is>
      </c>
    </row>
    <row r="1228" ht="11.5" customHeight="1">
      <c r="A1228" s="9" t="inlineStr">
        <is>
          <t>9999</t>
        </is>
      </c>
      <c r="B1228" s="9" t="inlineStr">
        <is>
          <t>Sundries</t>
        </is>
      </c>
      <c r="C1228" s="9" t="inlineStr">
        <is>
          <t>L.S.</t>
        </is>
      </c>
      <c r="D1228" s="9" t="inlineStr">
        <is>
          <t>6.76</t>
        </is>
      </c>
      <c r="E1228" s="9" t="inlineStr">
        <is>
          <t>2.00</t>
        </is>
      </c>
      <c r="F1228" s="9" t="inlineStr">
        <is>
          <t>13.52</t>
        </is>
      </c>
    </row>
    <row r="1229" ht="11.5" customHeight="1">
      <c r="A1229" s="9" t="inlineStr"/>
      <c r="B1229" s="9" t="inlineStr">
        <is>
          <t>LABOUR</t>
        </is>
      </c>
      <c r="C1229" s="9" t="inlineStr"/>
      <c r="D1229" s="9" t="inlineStr"/>
      <c r="E1229" s="9" t="inlineStr"/>
      <c r="F1229" s="9" t="inlineStr"/>
    </row>
    <row r="1230" ht="11.5" customHeight="1">
      <c r="A1230" s="9" t="inlineStr">
        <is>
          <t>0155</t>
        </is>
      </c>
      <c r="B1230" s="9" t="inlineStr">
        <is>
          <t>Mason (average)</t>
        </is>
      </c>
      <c r="C1230" s="9" t="inlineStr">
        <is>
          <t>day</t>
        </is>
      </c>
      <c r="D1230" s="9" t="inlineStr">
        <is>
          <t>0.27</t>
        </is>
      </c>
      <c r="E1230" s="9" t="inlineStr">
        <is>
          <t>709.00</t>
        </is>
      </c>
      <c r="F1230" s="9" t="inlineStr">
        <is>
          <t>191.43</t>
        </is>
      </c>
    </row>
    <row r="1231" ht="11.5" customHeight="1">
      <c r="A1231" s="9" t="inlineStr">
        <is>
          <t>0114</t>
        </is>
      </c>
      <c r="B1231" s="9" t="inlineStr">
        <is>
          <t>Beldar</t>
        </is>
      </c>
      <c r="C1231" s="9" t="inlineStr">
        <is>
          <t>day</t>
        </is>
      </c>
      <c r="D1231" s="9" t="inlineStr">
        <is>
          <t>1.08</t>
        </is>
      </c>
      <c r="E1231" s="9" t="inlineStr">
        <is>
          <t>558.00</t>
        </is>
      </c>
      <c r="F1231" s="9" t="inlineStr">
        <is>
          <t>602.64</t>
        </is>
      </c>
    </row>
    <row r="1232" ht="11.5" customHeight="1">
      <c r="A1232" s="9" t="inlineStr">
        <is>
          <t>0115</t>
        </is>
      </c>
      <c r="B1232" s="9" t="inlineStr">
        <is>
          <t>Coolie</t>
        </is>
      </c>
      <c r="C1232" s="9" t="inlineStr">
        <is>
          <t>day</t>
        </is>
      </c>
      <c r="D1232" s="9" t="inlineStr">
        <is>
          <t>1.08</t>
        </is>
      </c>
      <c r="E1232" s="9" t="inlineStr">
        <is>
          <t>558.00</t>
        </is>
      </c>
      <c r="F1232" s="9" t="inlineStr">
        <is>
          <t>602.64</t>
        </is>
      </c>
    </row>
    <row r="1233" ht="11.5" customHeight="1">
      <c r="A1233" s="9" t="inlineStr"/>
      <c r="B1233" s="9" t="inlineStr">
        <is>
          <t>TOTAL</t>
        </is>
      </c>
      <c r="C1233" s="9" t="inlineStr"/>
      <c r="D1233" s="9" t="inlineStr"/>
      <c r="E1233" s="9" t="inlineStr"/>
      <c r="F1233" s="9" t="inlineStr">
        <is>
          <t>4589.68 W</t>
        </is>
      </c>
    </row>
    <row r="1234" ht="11.5" customHeight="1">
      <c r="A1234" s="9" t="inlineStr"/>
      <c r="B1234" s="9" t="inlineStr">
        <is>
          <t>Add 1 % Water charges on "W"</t>
        </is>
      </c>
      <c r="C1234" s="9" t="inlineStr"/>
      <c r="D1234" s="9" t="inlineStr"/>
      <c r="E1234" s="9" t="inlineStr"/>
      <c r="F1234" s="9" t="inlineStr">
        <is>
          <t>45.90</t>
        </is>
      </c>
    </row>
    <row r="1235" ht="11.5" customHeight="1">
      <c r="A1235" s="9" t="inlineStr"/>
      <c r="B1235" s="9" t="inlineStr">
        <is>
          <t>TOTAL</t>
        </is>
      </c>
      <c r="C1235" s="9" t="inlineStr"/>
      <c r="D1235" s="9" t="inlineStr"/>
      <c r="E1235" s="9" t="inlineStr"/>
      <c r="F1235" s="9" t="inlineStr">
        <is>
          <t>4635.58 X</t>
        </is>
      </c>
    </row>
    <row r="1236" ht="11.5" customHeight="1">
      <c r="A1236" s="9" t="inlineStr"/>
      <c r="B1236" s="9" t="inlineStr">
        <is>
          <t>Add GST on "X" (multiplying factor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/>
      <c r="B1237" s="9" t="inlineStr">
        <is>
          <t>0.1405)</t>
        </is>
      </c>
      <c r="C1237" s="9" t="inlineStr"/>
      <c r="D1237" s="9" t="inlineStr"/>
      <c r="E1237" s="9" t="inlineStr"/>
      <c r="F1237" s="9" t="inlineStr">
        <is>
          <t>651.30</t>
        </is>
      </c>
    </row>
    <row r="1238" ht="11.5" customHeight="1">
      <c r="A1238" s="9" t="inlineStr"/>
      <c r="B1238" s="9" t="inlineStr">
        <is>
          <t>TOTAL</t>
        </is>
      </c>
      <c r="C1238" s="9" t="inlineStr"/>
      <c r="D1238" s="9" t="inlineStr"/>
      <c r="E1238" s="9" t="inlineStr"/>
      <c r="F1238" s="9" t="inlineStr">
        <is>
          <t>5286.88 Y</t>
        </is>
      </c>
    </row>
    <row r="1239" ht="11.5" customHeight="1">
      <c r="A1239" s="9" t="inlineStr"/>
      <c r="B1239" s="9" t="inlineStr">
        <is>
          <t>Add 15% CPOH on "Y"</t>
        </is>
      </c>
      <c r="C1239" s="9" t="inlineStr"/>
      <c r="D1239" s="9" t="inlineStr"/>
      <c r="E1239" s="9" t="inlineStr"/>
      <c r="F1239" s="9" t="inlineStr">
        <is>
          <t>793.03</t>
        </is>
      </c>
    </row>
    <row r="1240" ht="11.5" customHeight="1">
      <c r="A1240" s="9" t="inlineStr"/>
      <c r="B1240" s="9" t="inlineStr">
        <is>
          <t>TOTAL</t>
        </is>
      </c>
      <c r="C1240" s="9" t="inlineStr"/>
      <c r="D1240" s="9" t="inlineStr"/>
      <c r="E1240" s="9" t="inlineStr"/>
      <c r="F1240" s="9" t="inlineStr">
        <is>
          <t>6079.91 Z</t>
        </is>
      </c>
    </row>
    <row r="1241" ht="11.5" customHeight="1">
      <c r="A1241" s="9" t="inlineStr"/>
      <c r="B1241" s="9" t="inlineStr">
        <is>
          <t>Add Cess @ 1% on "Z"</t>
        </is>
      </c>
      <c r="C1241" s="9" t="inlineStr"/>
      <c r="D1241" s="9" t="inlineStr"/>
      <c r="E1241" s="9" t="inlineStr"/>
      <c r="F1241" s="9" t="inlineStr">
        <is>
          <t>60.80</t>
        </is>
      </c>
    </row>
    <row r="1242" ht="11.5" customHeight="1">
      <c r="A1242" s="9" t="inlineStr"/>
      <c r="B1242" s="9" t="inlineStr">
        <is>
          <t>Cost of 10.00 sqm</t>
        </is>
      </c>
      <c r="C1242" s="9" t="inlineStr"/>
      <c r="D1242" s="9" t="inlineStr"/>
      <c r="E1242" s="9" t="inlineStr"/>
      <c r="F1242" s="9" t="inlineStr">
        <is>
          <t>6140.71</t>
        </is>
      </c>
    </row>
    <row r="1243" ht="11.5" customHeight="1">
      <c r="A1243" s="9" t="inlineStr"/>
      <c r="B1243" s="9" t="inlineStr">
        <is>
          <t>Cost of 1.00 sqm</t>
        </is>
      </c>
      <c r="C1243" s="9" t="inlineStr"/>
      <c r="D1243" s="9" t="inlineStr"/>
      <c r="E1243" s="9" t="inlineStr"/>
      <c r="F1243" s="9" t="inlineStr">
        <is>
          <t>614.07</t>
        </is>
      </c>
    </row>
    <row r="1244" ht="11.5" customHeight="1">
      <c r="A1244" s="9" t="inlineStr"/>
      <c r="B1244" s="9" t="inlineStr">
        <is>
          <t>Say</t>
        </is>
      </c>
      <c r="C1244" s="9" t="inlineStr"/>
      <c r="D1244" s="9" t="inlineStr"/>
      <c r="E1244" s="9" t="inlineStr"/>
      <c r="F1244" s="9" t="inlineStr">
        <is>
          <t>614.05</t>
        </is>
      </c>
    </row>
    <row r="1245" ht="11.5" customHeight="1">
      <c r="A1245" s="9" t="inlineStr">
        <is>
          <t>4.18</t>
        </is>
      </c>
      <c r="B1245" s="9" t="inlineStr">
        <is>
          <t>Extra for addition of synthetic</t>
        </is>
      </c>
      <c r="C1245" s="9" t="inlineStr">
        <is>
          <t>Polyester</t>
        </is>
      </c>
      <c r="D1245" s="9" t="inlineStr">
        <is>
          <t>triangular</t>
        </is>
      </c>
      <c r="E1245" s="9" t="inlineStr">
        <is>
          <t>fibre of</t>
        </is>
      </c>
      <c r="F1245" s="9" t="inlineStr">
        <is>
          <t>length 12mm,</t>
        </is>
      </c>
    </row>
    <row r="1246" ht="11.5" customHeight="1">
      <c r="A1246" s="9" t="inlineStr"/>
      <c r="B1246" s="9" t="inlineStr">
        <is>
          <t>effective diameter 10-40 microns</t>
        </is>
      </c>
      <c r="C1246" s="9" t="inlineStr">
        <is>
          <t>and specific</t>
        </is>
      </c>
      <c r="D1246" s="9" t="inlineStr">
        <is>
          <t>gravity</t>
        </is>
      </c>
      <c r="E1246" s="9" t="inlineStr">
        <is>
          <t>of 1.34 to</t>
        </is>
      </c>
      <c r="F1246" s="9" t="inlineStr">
        <is>
          <t>1.40 in cement</t>
        </is>
      </c>
    </row>
    <row r="1247" ht="11.5" customHeight="1">
      <c r="A1247" s="9" t="inlineStr"/>
      <c r="B1247" s="9" t="inlineStr">
        <is>
          <t>concrete/RCC/Flooring/water retaining</t>
        </is>
      </c>
      <c r="C1247" s="9" t="inlineStr"/>
      <c r="D1247" s="9" t="inlineStr">
        <is>
          <t>structures</t>
        </is>
      </c>
      <c r="E1247" s="9" t="inlineStr">
        <is>
          <t>by using</t>
        </is>
      </c>
      <c r="F1247" s="9" t="inlineStr">
        <is>
          <t>125gms of</t>
        </is>
      </c>
    </row>
    <row r="1248" ht="11.5" customHeight="1">
      <c r="A1248" s="9" t="inlineStr"/>
      <c r="B1248" s="9" t="inlineStr">
        <is>
          <t>synthetic Polyester triangular fibre</t>
        </is>
      </c>
      <c r="C1248" s="9" t="inlineStr">
        <is>
          <t>for 50</t>
        </is>
      </c>
      <c r="D1248" s="9" t="inlineStr">
        <is>
          <t>Kg cement</t>
        </is>
      </c>
      <c r="E1248" s="9" t="inlineStr">
        <is>
          <t>used as</t>
        </is>
      </c>
      <c r="F1248" s="9" t="inlineStr">
        <is>
          <t>per directions</t>
        </is>
      </c>
    </row>
    <row r="1249" ht="11.5" customHeight="1">
      <c r="A1249" s="9" t="inlineStr"/>
      <c r="B1249" s="9" t="inlineStr">
        <is>
          <t>of Engineer-in-Charge.</t>
        </is>
      </c>
      <c r="C1249" s="9" t="inlineStr"/>
      <c r="D1249" s="9" t="inlineStr"/>
      <c r="E1249" s="9" t="inlineStr"/>
      <c r="F1249" s="9" t="inlineStr"/>
    </row>
    <row r="1250" ht="11.5" customHeight="1">
      <c r="A1250" s="10" t="inlineStr">
        <is>
          <t>Code</t>
        </is>
      </c>
      <c r="B1250" s="10" t="inlineStr">
        <is>
          <t>Description</t>
        </is>
      </c>
      <c r="C1250" s="10" t="inlineStr">
        <is>
          <t>Unit</t>
        </is>
      </c>
      <c r="D1250" s="10" t="inlineStr">
        <is>
          <t>Quantity</t>
        </is>
      </c>
      <c r="E1250" s="10" t="inlineStr">
        <is>
          <t>Rate</t>
        </is>
      </c>
      <c r="F1250" s="10" t="inlineStr">
        <is>
          <t>Amount</t>
        </is>
      </c>
    </row>
    <row r="1251" ht="11.5" customHeight="1">
      <c r="A1251" s="9" t="inlineStr"/>
      <c r="B1251" s="9" t="inlineStr">
        <is>
          <t>Detail of cost for per bag of 50 kg of</t>
        </is>
      </c>
      <c r="C1251" s="9" t="inlineStr"/>
      <c r="D1251" s="9" t="inlineStr"/>
      <c r="E1251" s="9" t="inlineStr"/>
      <c r="F1251" s="9" t="inlineStr"/>
    </row>
    <row r="1253" ht="11.5" customHeight="1">
      <c r="A1253" s="10" t="inlineStr">
        <is>
          <t>Code</t>
        </is>
      </c>
      <c r="B1253" s="10" t="inlineStr">
        <is>
          <t>Description</t>
        </is>
      </c>
      <c r="C1253" s="10" t="inlineStr">
        <is>
          <t>Unit</t>
        </is>
      </c>
      <c r="D1253" s="10" t="inlineStr">
        <is>
          <t>Quantity</t>
        </is>
      </c>
      <c r="E1253" s="10" t="inlineStr">
        <is>
          <t>Rate</t>
        </is>
      </c>
      <c r="F1253" s="10" t="inlineStr">
        <is>
          <t>Amount</t>
        </is>
      </c>
    </row>
    <row r="1254" ht="11.5" customHeight="1">
      <c r="A1254" s="9" t="inlineStr"/>
      <c r="B1254" s="9" t="inlineStr">
        <is>
          <t>MATERIAL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>
        <is>
          <t>8732</t>
        </is>
      </c>
      <c r="B1255" s="9" t="inlineStr">
        <is>
          <t>Synthetic polyester triangular fibre of</t>
        </is>
      </c>
      <c r="C1255" s="9" t="inlineStr"/>
      <c r="D1255" s="9" t="inlineStr"/>
      <c r="E1255" s="9" t="inlineStr"/>
      <c r="F1255" s="9" t="inlineStr"/>
    </row>
    <row r="1256" ht="11.5" customHeight="1">
      <c r="A1256" s="9" t="inlineStr"/>
      <c r="B1256" s="9" t="inlineStr">
        <is>
          <t>length 12mm, effective dia 10-40</t>
        </is>
      </c>
      <c r="C1256" s="9" t="inlineStr"/>
      <c r="D1256" s="9" t="inlineStr"/>
      <c r="E1256" s="9" t="inlineStr"/>
      <c r="F1256" s="9" t="inlineStr"/>
    </row>
    <row r="1257" ht="11.5" customHeight="1">
      <c r="A1257" s="9" t="inlineStr"/>
      <c r="B1257" s="9" t="inlineStr">
        <is>
          <t>microns and specific gravity of 1.34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to 1.40</t>
        </is>
      </c>
      <c r="C1258" s="9" t="inlineStr">
        <is>
          <t>kg</t>
        </is>
      </c>
      <c r="D1258" s="9" t="inlineStr">
        <is>
          <t>0.125</t>
        </is>
      </c>
      <c r="E1258" s="9" t="inlineStr">
        <is>
          <t>365.00</t>
        </is>
      </c>
      <c r="F1258" s="9" t="inlineStr">
        <is>
          <t>45.63</t>
        </is>
      </c>
    </row>
    <row r="1259" ht="11.5" customHeight="1">
      <c r="A1259" s="9" t="inlineStr"/>
      <c r="B1259" s="9" t="inlineStr">
        <is>
          <t>TOTAL</t>
        </is>
      </c>
      <c r="C1259" s="9" t="inlineStr"/>
      <c r="D1259" s="9" t="inlineStr"/>
      <c r="E1259" s="9" t="inlineStr"/>
      <c r="F1259" s="9" t="inlineStr">
        <is>
          <t>45.63 W</t>
        </is>
      </c>
    </row>
    <row r="1260" ht="11.5" customHeight="1">
      <c r="A1260" s="9" t="inlineStr"/>
      <c r="B1260" s="9" t="inlineStr">
        <is>
          <t>Add 1 % Water charges on "W"</t>
        </is>
      </c>
      <c r="C1260" s="9" t="inlineStr"/>
      <c r="D1260" s="9" t="inlineStr"/>
      <c r="E1260" s="9" t="inlineStr"/>
      <c r="F1260" s="9" t="inlineStr">
        <is>
          <t>0.46</t>
        </is>
      </c>
    </row>
    <row r="1261" ht="11.5" customHeight="1">
      <c r="A1261" s="9" t="inlineStr"/>
      <c r="B1261" s="9" t="inlineStr">
        <is>
          <t>TOTAL</t>
        </is>
      </c>
      <c r="C1261" s="9" t="inlineStr"/>
      <c r="D1261" s="9" t="inlineStr"/>
      <c r="E1261" s="9" t="inlineStr"/>
      <c r="F1261" s="9" t="inlineStr">
        <is>
          <t>46.08 X</t>
        </is>
      </c>
    </row>
    <row r="1262" ht="11.5" customHeight="1">
      <c r="A1262" s="9" t="inlineStr"/>
      <c r="B1262" s="9" t="inlineStr">
        <is>
          <t>Add GST on "X" (multiplying factor</t>
        </is>
      </c>
      <c r="C1262" s="9" t="inlineStr"/>
      <c r="D1262" s="9" t="inlineStr"/>
      <c r="E1262" s="9" t="inlineStr"/>
      <c r="F1262" s="9" t="inlineStr"/>
    </row>
    <row r="1263" ht="11.5" customHeight="1">
      <c r="A1263" s="9" t="inlineStr"/>
      <c r="B1263" s="9" t="inlineStr">
        <is>
          <t>0.1405)</t>
        </is>
      </c>
      <c r="C1263" s="9" t="inlineStr"/>
      <c r="D1263" s="9" t="inlineStr"/>
      <c r="E1263" s="9" t="inlineStr"/>
      <c r="F1263" s="9" t="inlineStr">
        <is>
          <t>6.47</t>
        </is>
      </c>
    </row>
    <row r="1264" ht="11.5" customHeight="1">
      <c r="A1264" s="9" t="inlineStr"/>
      <c r="B1264" s="9" t="inlineStr">
        <is>
          <t>TOTAL</t>
        </is>
      </c>
      <c r="C1264" s="9" t="inlineStr"/>
      <c r="D1264" s="9" t="inlineStr"/>
      <c r="E1264" s="9" t="inlineStr"/>
      <c r="F1264" s="9" t="inlineStr">
        <is>
          <t>52.56 Y</t>
        </is>
      </c>
    </row>
    <row r="1265" ht="11.5" customHeight="1">
      <c r="A1265" s="9" t="inlineStr"/>
      <c r="B1265" s="9" t="inlineStr">
        <is>
          <t>Add 15% CPOH on "Y"</t>
        </is>
      </c>
      <c r="C1265" s="9" t="inlineStr"/>
      <c r="D1265" s="9" t="inlineStr"/>
      <c r="E1265" s="9" t="inlineStr"/>
      <c r="F1265" s="9" t="inlineStr">
        <is>
          <t>7.88</t>
        </is>
      </c>
    </row>
    <row r="1266" ht="11.5" customHeight="1">
      <c r="A1266" s="9" t="inlineStr"/>
      <c r="B1266" s="9" t="inlineStr">
        <is>
          <t>TOTAL</t>
        </is>
      </c>
      <c r="C1266" s="9" t="inlineStr"/>
      <c r="D1266" s="9" t="inlineStr"/>
      <c r="E1266" s="9" t="inlineStr"/>
      <c r="F1266" s="9" t="inlineStr">
        <is>
          <t>60.44 Z</t>
        </is>
      </c>
    </row>
    <row r="1267" ht="11.5" customHeight="1">
      <c r="A1267" s="9" t="inlineStr"/>
      <c r="B1267" s="9" t="inlineStr">
        <is>
          <t>Add Cess @ 1% on "Z"</t>
        </is>
      </c>
      <c r="C1267" s="9" t="inlineStr"/>
      <c r="D1267" s="9" t="inlineStr"/>
      <c r="E1267" s="9" t="inlineStr"/>
      <c r="F1267" s="9" t="inlineStr">
        <is>
          <t>0.60</t>
        </is>
      </c>
    </row>
    <row r="1268" ht="11.5" customHeight="1">
      <c r="A1268" s="9" t="inlineStr"/>
      <c r="B1268" s="9" t="inlineStr">
        <is>
          <t>Cost per bag of 50 kg of cement</t>
        </is>
      </c>
      <c r="C1268" s="9" t="inlineStr"/>
      <c r="D1268" s="9" t="inlineStr"/>
      <c r="E1268" s="9" t="inlineStr"/>
      <c r="F1268" s="9" t="inlineStr">
        <is>
          <t>61.04</t>
        </is>
      </c>
    </row>
    <row r="1269" ht="11.5" customHeight="1">
      <c r="A1269" s="9" t="inlineStr"/>
      <c r="B1269" s="9" t="inlineStr">
        <is>
          <t>Say</t>
        </is>
      </c>
      <c r="C1269" s="9" t="inlineStr"/>
      <c r="D1269" s="9" t="inlineStr"/>
      <c r="E1269" s="9" t="inlineStr"/>
      <c r="F1269" s="9" t="inlineStr">
        <is>
          <t>61.05</t>
        </is>
      </c>
    </row>
    <row r="1270" ht="11.5" customHeight="1">
      <c r="A1270" s="9" t="inlineStr">
        <is>
          <t>4.19</t>
        </is>
      </c>
      <c r="B1270" s="9" t="inlineStr">
        <is>
          <t>Providing and laying in position ready</t>
        </is>
      </c>
      <c r="C1270" s="9" t="inlineStr">
        <is>
          <t>mixed</t>
        </is>
      </c>
      <c r="D1270" s="9" t="inlineStr">
        <is>
          <t>plain cement</t>
        </is>
      </c>
      <c r="E1270" s="9" t="inlineStr">
        <is>
          <t>concrete,</t>
        </is>
      </c>
      <c r="F1270" s="9" t="inlineStr">
        <is>
          <t>using fly</t>
        </is>
      </c>
    </row>
    <row r="1271" ht="23" customHeight="1">
      <c r="A1271" s="9" t="inlineStr"/>
      <c r="B1271" s="9" t="inlineStr">
        <is>
          <t>ash and cement content as per</t>
        </is>
      </c>
      <c r="C1271" s="9" t="inlineStr">
        <is>
          <t>approved</t>
        </is>
      </c>
      <c r="D1271" s="9" t="inlineStr">
        <is>
          <t>design mix</t>
        </is>
      </c>
      <c r="E1271" s="9" t="inlineStr">
        <is>
          <t>and manufactured</t>
        </is>
      </c>
      <c r="F1271" s="9" t="inlineStr">
        <is>
          <t>in</t>
        </is>
      </c>
    </row>
    <row r="1272" ht="11.5" customHeight="1">
      <c r="A1272" s="9" t="inlineStr"/>
      <c r="B1272" s="9" t="inlineStr">
        <is>
          <t>fully automatic batching plant and</t>
        </is>
      </c>
      <c r="C1272" s="9" t="inlineStr">
        <is>
          <t>transported</t>
        </is>
      </c>
      <c r="D1272" s="9" t="inlineStr">
        <is>
          <t>to site</t>
        </is>
      </c>
      <c r="E1272" s="9" t="inlineStr">
        <is>
          <t>of work</t>
        </is>
      </c>
      <c r="F1272" s="9" t="inlineStr">
        <is>
          <t>in transit mixer</t>
        </is>
      </c>
    </row>
    <row r="1273" ht="23" customHeight="1">
      <c r="A1273" s="9" t="inlineStr"/>
      <c r="B1273" s="9" t="inlineStr">
        <is>
          <t>for all leads, having continuous</t>
        </is>
      </c>
      <c r="C1273" s="9" t="inlineStr">
        <is>
          <t>agitated</t>
        </is>
      </c>
      <c r="D1273" s="9" t="inlineStr">
        <is>
          <t>mixer, manufactured</t>
        </is>
      </c>
      <c r="E1273" s="9" t="inlineStr"/>
      <c r="F1273" s="9" t="inlineStr">
        <is>
          <t>as per mix</t>
        </is>
      </c>
    </row>
    <row r="1274" ht="23" customHeight="1">
      <c r="A1274" s="9" t="inlineStr"/>
      <c r="B1274" s="9" t="inlineStr">
        <is>
          <t>design of specified grade for plain</t>
        </is>
      </c>
      <c r="C1274" s="9" t="inlineStr">
        <is>
          <t>cement</t>
        </is>
      </c>
      <c r="D1274" s="9" t="inlineStr">
        <is>
          <t>concrete</t>
        </is>
      </c>
      <c r="E1274" s="9" t="inlineStr">
        <is>
          <t>work, including</t>
        </is>
      </c>
      <c r="F1274" s="9" t="inlineStr">
        <is>
          <t>pumping</t>
        </is>
      </c>
    </row>
    <row r="1275" ht="11.5" customHeight="1">
      <c r="A1275" s="9" t="inlineStr"/>
      <c r="B1275" s="9" t="inlineStr">
        <is>
          <t>of R.M.C. from transit mixer to site</t>
        </is>
      </c>
      <c r="C1275" s="9" t="inlineStr">
        <is>
          <t>of laying</t>
        </is>
      </c>
      <c r="D1275" s="9" t="inlineStr">
        <is>
          <t>and curing,</t>
        </is>
      </c>
      <c r="E1275" s="9" t="inlineStr">
        <is>
          <t>excluding</t>
        </is>
      </c>
      <c r="F1275" s="9" t="inlineStr">
        <is>
          <t>the cost of</t>
        </is>
      </c>
    </row>
    <row r="1276" ht="11.5" customHeight="1">
      <c r="A1276" s="9" t="inlineStr"/>
      <c r="B1276" s="9" t="inlineStr">
        <is>
          <t>centering, shuttering and finishing,</t>
        </is>
      </c>
      <c r="C1276" s="9" t="inlineStr">
        <is>
          <t>including</t>
        </is>
      </c>
      <c r="D1276" s="9" t="inlineStr">
        <is>
          <t>cost</t>
        </is>
      </c>
      <c r="E1276" s="9" t="inlineStr">
        <is>
          <t>of curing,</t>
        </is>
      </c>
      <c r="F1276" s="9" t="inlineStr">
        <is>
          <t>admixtures in</t>
        </is>
      </c>
    </row>
    <row r="1277" ht="23" customHeight="1">
      <c r="A1277" s="9" t="inlineStr"/>
      <c r="B1277" s="9" t="inlineStr">
        <is>
          <t>recommended proportions as per</t>
        </is>
      </c>
      <c r="C1277" s="9" t="inlineStr">
        <is>
          <t>IS : 9103</t>
        </is>
      </c>
      <c r="D1277" s="9" t="inlineStr">
        <is>
          <t>to accelerate/</t>
        </is>
      </c>
      <c r="E1277" s="9" t="inlineStr">
        <is>
          <t>retard</t>
        </is>
      </c>
      <c r="F1277" s="9" t="inlineStr">
        <is>
          <t>setting of</t>
        </is>
      </c>
    </row>
    <row r="1278" ht="11.5" customHeight="1">
      <c r="A1278" s="9" t="inlineStr"/>
      <c r="B1278" s="9" t="inlineStr">
        <is>
          <t>concrete, improve workability without</t>
        </is>
      </c>
      <c r="C1278" s="9" t="inlineStr">
        <is>
          <t>impairing</t>
        </is>
      </c>
      <c r="D1278" s="9" t="inlineStr">
        <is>
          <t>strength</t>
        </is>
      </c>
      <c r="E1278" s="9" t="inlineStr">
        <is>
          <t>and</t>
        </is>
      </c>
      <c r="F1278" s="9" t="inlineStr">
        <is>
          <t>durability as</t>
        </is>
      </c>
    </row>
    <row r="1279" ht="11.5" customHeight="1">
      <c r="A1279" s="9" t="inlineStr"/>
      <c r="B1279" s="9" t="inlineStr">
        <is>
          <t>per direction of the Engineer-in-charge.</t>
        </is>
      </c>
      <c r="C1279" s="9" t="inlineStr"/>
      <c r="D1279" s="9" t="inlineStr"/>
      <c r="E1279" s="9" t="inlineStr"/>
      <c r="F1279" s="9" t="inlineStr"/>
    </row>
    <row r="1280" ht="11.5" customHeight="1">
      <c r="A1280" s="9" t="inlineStr"/>
      <c r="B1280" s="9" t="inlineStr">
        <is>
          <t>Note : (1) Excess/less cement used</t>
        </is>
      </c>
      <c r="C1280" s="9" t="inlineStr">
        <is>
          <t>than</t>
        </is>
      </c>
      <c r="D1280" s="9" t="inlineStr">
        <is>
          <t>specified</t>
        </is>
      </c>
      <c r="E1280" s="9" t="inlineStr">
        <is>
          <t>in this item</t>
        </is>
      </c>
      <c r="F1280" s="9" t="inlineStr">
        <is>
          <t>is payable/</t>
        </is>
      </c>
    </row>
    <row r="1281" ht="11.5" customHeight="1">
      <c r="A1281" s="9" t="inlineStr"/>
      <c r="B1281" s="9" t="inlineStr">
        <is>
          <t>recoverable separately.</t>
        </is>
      </c>
      <c r="C1281" s="9" t="inlineStr"/>
      <c r="D1281" s="9" t="inlineStr"/>
      <c r="E1281" s="9" t="inlineStr"/>
      <c r="F1281" s="9" t="inlineStr"/>
    </row>
    <row r="1282" ht="23" customHeight="1">
      <c r="A1282" s="9" t="inlineStr"/>
      <c r="B1282" s="9" t="inlineStr">
        <is>
          <t>(2) Fly ash conforming to grade</t>
        </is>
      </c>
      <c r="C1282" s="9" t="inlineStr">
        <is>
          <t>I of IS</t>
        </is>
      </c>
      <c r="D1282" s="9" t="inlineStr">
        <is>
          <t>3812 (Part-1)</t>
        </is>
      </c>
      <c r="E1282" s="9" t="inlineStr">
        <is>
          <t>only be</t>
        </is>
      </c>
      <c r="F1282" s="9" t="inlineStr">
        <is>
          <t>used as part</t>
        </is>
      </c>
    </row>
    <row r="1283" ht="11.5" customHeight="1">
      <c r="A1283" s="9" t="inlineStr"/>
      <c r="B1283" s="9" t="inlineStr">
        <is>
          <t>replacement of OPC as per IS :</t>
        </is>
      </c>
      <c r="C1283" s="9" t="inlineStr">
        <is>
          <t>456. Uniform</t>
        </is>
      </c>
      <c r="D1283" s="9" t="inlineStr">
        <is>
          <t>blending</t>
        </is>
      </c>
      <c r="E1283" s="9" t="inlineStr">
        <is>
          <t>with cement</t>
        </is>
      </c>
      <c r="F1283" s="9" t="inlineStr">
        <is>
          <t>is to be</t>
        </is>
      </c>
    </row>
    <row r="1284" ht="23" customHeight="1">
      <c r="A1284" s="9" t="inlineStr"/>
      <c r="B1284" s="9" t="inlineStr">
        <is>
          <t>ensured in accordance with clauses</t>
        </is>
      </c>
      <c r="C1284" s="9" t="inlineStr">
        <is>
          <t>5.2 and</t>
        </is>
      </c>
      <c r="D1284" s="9" t="inlineStr">
        <is>
          <t>5.2.1 of</t>
        </is>
      </c>
      <c r="E1284" s="9" t="inlineStr">
        <is>
          <t>IS: 456 -2000</t>
        </is>
      </c>
      <c r="F1284" s="9" t="inlineStr">
        <is>
          <t>in the items</t>
        </is>
      </c>
    </row>
    <row r="1285" ht="11.5" customHeight="1">
      <c r="A1285" s="9" t="inlineStr"/>
      <c r="B1285" s="9" t="inlineStr">
        <is>
          <t>of BMC and RMC.</t>
        </is>
      </c>
      <c r="C1285" s="9" t="inlineStr"/>
      <c r="D1285" s="9" t="inlineStr"/>
      <c r="E1285" s="9" t="inlineStr"/>
      <c r="F1285" s="9" t="inlineStr"/>
    </row>
    <row r="1286" ht="11.5" customHeight="1">
      <c r="A1286" s="9" t="inlineStr">
        <is>
          <t>4.19.1</t>
        </is>
      </c>
      <c r="B1286" s="9" t="inlineStr">
        <is>
          <t>All works upto plinth level:</t>
        </is>
      </c>
      <c r="C1286" s="9" t="inlineStr"/>
      <c r="D1286" s="9" t="inlineStr"/>
      <c r="E1286" s="9" t="inlineStr"/>
      <c r="F1286" s="9" t="inlineStr"/>
    </row>
    <row r="1287" ht="23" customHeight="1">
      <c r="A1287" s="9" t="inlineStr">
        <is>
          <t>4.19.1.1</t>
        </is>
      </c>
      <c r="B1287" s="9" t="inlineStr">
        <is>
          <t>M-15 grade plain cement concrete</t>
        </is>
      </c>
      <c r="C1287" s="9" t="inlineStr">
        <is>
          <t>(cement</t>
        </is>
      </c>
      <c r="D1287" s="9" t="inlineStr">
        <is>
          <t>content considered</t>
        </is>
      </c>
      <c r="E1287" s="9" t="inlineStr"/>
      <c r="F1287" s="9" t="inlineStr">
        <is>
          <t>@ 240 kg/cum)</t>
        </is>
      </c>
    </row>
    <row r="1288" ht="11.5" customHeight="1">
      <c r="A1288" s="10" t="inlineStr">
        <is>
          <t>Code</t>
        </is>
      </c>
      <c r="B1288" s="10" t="inlineStr">
        <is>
          <t>Description</t>
        </is>
      </c>
      <c r="C1288" s="10" t="inlineStr">
        <is>
          <t>Unit</t>
        </is>
      </c>
      <c r="D1288" s="10" t="inlineStr">
        <is>
          <t>Quantity</t>
        </is>
      </c>
      <c r="E1288" s="10" t="inlineStr">
        <is>
          <t>Rate</t>
        </is>
      </c>
      <c r="F1288" s="10" t="inlineStr">
        <is>
          <t>Amount</t>
        </is>
      </c>
    </row>
    <row r="1289" ht="11.5" customHeight="1">
      <c r="A1289" s="9" t="inlineStr"/>
      <c r="B1289" s="9" t="inlineStr">
        <is>
          <t>Details of cost for 1.00 cum</t>
        </is>
      </c>
      <c r="C1289" s="9" t="inlineStr"/>
      <c r="D1289" s="9" t="inlineStr"/>
      <c r="E1289" s="9" t="inlineStr"/>
      <c r="F1289" s="9" t="inlineStr"/>
    </row>
    <row r="1290" ht="11.5" customHeight="1">
      <c r="A1290" s="9" t="inlineStr"/>
      <c r="B1290" s="9" t="inlineStr">
        <is>
          <t>MATERIAL</t>
        </is>
      </c>
      <c r="C1290" s="9" t="inlineStr"/>
      <c r="D1290" s="9" t="inlineStr"/>
      <c r="E1290" s="9" t="inlineStr"/>
      <c r="F1290" s="9" t="inlineStr"/>
    </row>
    <row r="1291" ht="11.5" customHeight="1">
      <c r="A1291" s="9" t="inlineStr">
        <is>
          <t>0293</t>
        </is>
      </c>
      <c r="B1291" s="9" t="inlineStr">
        <is>
          <t>Stone Aggregate (Single size) :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/>
      <c r="B1292" s="9" t="inlineStr">
        <is>
          <t>40 mm nominal size</t>
        </is>
      </c>
      <c r="C1292" s="9" t="inlineStr">
        <is>
          <t>cum</t>
        </is>
      </c>
      <c r="D1292" s="9" t="inlineStr">
        <is>
          <t>0.65</t>
        </is>
      </c>
      <c r="E1292" s="9" t="inlineStr">
        <is>
          <t>1300.00</t>
        </is>
      </c>
      <c r="F1292" s="9" t="inlineStr">
        <is>
          <t>845.00</t>
        </is>
      </c>
    </row>
    <row r="1293" ht="11.5" customHeight="1">
      <c r="A1293" s="9" t="inlineStr"/>
      <c r="B1293" s="9" t="inlineStr">
        <is>
          <t>(0.70 - 7.5% for voids i.e. 0.05 =</t>
        </is>
      </c>
      <c r="C1293" s="9" t="inlineStr"/>
      <c r="D1293" s="9" t="inlineStr"/>
      <c r="E1293" s="9" t="inlineStr"/>
      <c r="F1293" s="9" t="inlineStr"/>
    </row>
    <row r="1294" ht="11.5" customHeight="1">
      <c r="A1294" s="9" t="inlineStr"/>
      <c r="B1294" s="9" t="inlineStr">
        <is>
          <t>0.65 cum)</t>
        </is>
      </c>
      <c r="C1294" s="9" t="inlineStr"/>
      <c r="D1294" s="9" t="inlineStr"/>
      <c r="E1294" s="9" t="inlineStr"/>
      <c r="F1294" s="9" t="inlineStr"/>
    </row>
    <row r="1295" ht="11.5" customHeight="1">
      <c r="A1295" s="9" t="inlineStr">
        <is>
          <t>0295</t>
        </is>
      </c>
      <c r="B1295" s="9" t="inlineStr">
        <is>
          <t>Stone Aggregate (Single size) :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20 mm nominal size</t>
        </is>
      </c>
      <c r="C1296" s="9" t="inlineStr">
        <is>
          <t>cum</t>
        </is>
      </c>
      <c r="D1296" s="9" t="inlineStr">
        <is>
          <t>0.24</t>
        </is>
      </c>
      <c r="E1296" s="9" t="inlineStr">
        <is>
          <t>1350.00</t>
        </is>
      </c>
      <c r="F1296" s="9" t="inlineStr">
        <is>
          <t>324.00</t>
        </is>
      </c>
    </row>
    <row r="1297" ht="11.5" customHeight="1">
      <c r="A1297" s="9" t="inlineStr">
        <is>
          <t>2206</t>
        </is>
      </c>
      <c r="B1297" s="9" t="inlineStr">
        <is>
          <t>Carriage of Stone aggregate 40 mm</t>
        </is>
      </c>
      <c r="C1297" s="9" t="inlineStr"/>
      <c r="D1297" s="9" t="inlineStr"/>
      <c r="E1297" s="9" t="inlineStr"/>
      <c r="F1297" s="9" t="inlineStr"/>
    </row>
    <row r="1298" ht="11.5" customHeight="1">
      <c r="A1298" s="9" t="inlineStr"/>
      <c r="B1298" s="9" t="inlineStr">
        <is>
          <t>nominal size and above</t>
        </is>
      </c>
      <c r="C1298" s="9" t="inlineStr">
        <is>
          <t>cum</t>
        </is>
      </c>
      <c r="D1298" s="9" t="inlineStr">
        <is>
          <t>0.65</t>
        </is>
      </c>
      <c r="E1298" s="9" t="inlineStr">
        <is>
          <t>112.79</t>
        </is>
      </c>
      <c r="F1298" s="9" t="inlineStr">
        <is>
          <t>73.31</t>
        </is>
      </c>
    </row>
    <row r="1299" ht="11.5" customHeight="1">
      <c r="A1299" s="9" t="inlineStr">
        <is>
          <t>2202</t>
        </is>
      </c>
      <c r="B1299" s="9" t="inlineStr">
        <is>
          <t>Carriage of Stone aggregate below</t>
        </is>
      </c>
      <c r="C1299" s="9" t="inlineStr"/>
      <c r="D1299" s="9" t="inlineStr"/>
      <c r="E1299" s="9" t="inlineStr"/>
      <c r="F1299" s="9" t="inlineStr"/>
    </row>
    <row r="1300" ht="11.5" customHeight="1">
      <c r="A1300" s="9" t="inlineStr"/>
      <c r="B1300" s="9" t="inlineStr">
        <is>
          <t>40 mm nominal size</t>
        </is>
      </c>
      <c r="C1300" s="9" t="inlineStr">
        <is>
          <t>cum</t>
        </is>
      </c>
      <c r="D1300" s="9" t="inlineStr">
        <is>
          <t>0.24</t>
        </is>
      </c>
      <c r="E1300" s="9" t="inlineStr">
        <is>
          <t>103.77</t>
        </is>
      </c>
      <c r="F1300" s="9" t="inlineStr">
        <is>
          <t>24.90</t>
        </is>
      </c>
    </row>
    <row r="1302" ht="11.5" customHeight="1">
      <c r="A1302" s="10" t="inlineStr">
        <is>
          <t>Code</t>
        </is>
      </c>
      <c r="B1302" s="10" t="inlineStr">
        <is>
          <t>Description</t>
        </is>
      </c>
      <c r="C1302" s="10" t="inlineStr">
        <is>
          <t>Unit</t>
        </is>
      </c>
      <c r="D1302" s="10" t="inlineStr">
        <is>
          <t>Quantity</t>
        </is>
      </c>
      <c r="E1302" s="10" t="inlineStr">
        <is>
          <t>Rate</t>
        </is>
      </c>
      <c r="F1302" s="10" t="inlineStr">
        <is>
          <t>Amount</t>
        </is>
      </c>
    </row>
    <row r="1303" ht="11.5" customHeight="1">
      <c r="A1303" s="9" t="inlineStr">
        <is>
          <t>1980</t>
        </is>
      </c>
      <c r="B1303" s="9" t="inlineStr">
        <is>
          <t>Flyash</t>
        </is>
      </c>
      <c r="C1303" s="9" t="inlineStr">
        <is>
          <t>cum</t>
        </is>
      </c>
      <c r="D1303" s="9" t="inlineStr">
        <is>
          <t>0.21</t>
        </is>
      </c>
      <c r="E1303" s="9" t="inlineStr">
        <is>
          <t>10.00</t>
        </is>
      </c>
      <c r="F1303" s="9" t="inlineStr">
        <is>
          <t>2.10</t>
        </is>
      </c>
    </row>
    <row r="1304" ht="11.5" customHeight="1">
      <c r="A1304" s="9" t="inlineStr">
        <is>
          <t>2262</t>
        </is>
      </c>
      <c r="B1304" s="9" t="inlineStr">
        <is>
          <t>Carriage of Flyash</t>
        </is>
      </c>
      <c r="C1304" s="9" t="inlineStr">
        <is>
          <t>cum</t>
        </is>
      </c>
      <c r="D1304" s="9" t="inlineStr">
        <is>
          <t>0.21</t>
        </is>
      </c>
      <c r="E1304" s="9" t="inlineStr">
        <is>
          <t>103.77</t>
        </is>
      </c>
      <c r="F1304" s="9" t="inlineStr">
        <is>
          <t>21.79</t>
        </is>
      </c>
    </row>
    <row r="1305" ht="11.5" customHeight="1">
      <c r="A1305" s="9" t="inlineStr">
        <is>
          <t>0367</t>
        </is>
      </c>
      <c r="B1305" s="9" t="inlineStr">
        <is>
          <t>Portland Cement</t>
        </is>
      </c>
      <c r="C1305" s="9" t="inlineStr">
        <is>
          <t>tonne</t>
        </is>
      </c>
      <c r="D1305" s="9" t="inlineStr">
        <is>
          <t>0.24</t>
        </is>
      </c>
      <c r="E1305" s="9" t="inlineStr">
        <is>
          <t>4940.00</t>
        </is>
      </c>
      <c r="F1305" s="9" t="inlineStr">
        <is>
          <t>1185.60</t>
        </is>
      </c>
    </row>
    <row r="1306" ht="11.5" customHeight="1">
      <c r="A1306" s="9" t="inlineStr">
        <is>
          <t>2209</t>
        </is>
      </c>
      <c r="B1306" s="9" t="inlineStr">
        <is>
          <t>Carriage of Cement</t>
        </is>
      </c>
      <c r="C1306" s="9" t="inlineStr">
        <is>
          <t>tonne</t>
        </is>
      </c>
      <c r="D1306" s="9" t="inlineStr">
        <is>
          <t>0.24</t>
        </is>
      </c>
      <c r="E1306" s="9" t="inlineStr">
        <is>
          <t>92.24</t>
        </is>
      </c>
      <c r="F1306" s="9" t="inlineStr">
        <is>
          <t>22.14</t>
        </is>
      </c>
    </row>
    <row r="1307" ht="11.5" customHeight="1">
      <c r="A1307" s="9" t="inlineStr">
        <is>
          <t>7318</t>
        </is>
      </c>
      <c r="B1307" s="9" t="inlineStr">
        <is>
          <t>Plasticizer / super plasticizer</t>
        </is>
      </c>
      <c r="C1307" s="9" t="inlineStr">
        <is>
          <t>kilogram</t>
        </is>
      </c>
      <c r="D1307" s="9" t="inlineStr">
        <is>
          <t>1.20</t>
        </is>
      </c>
      <c r="E1307" s="9" t="inlineStr">
        <is>
          <t>36.00</t>
        </is>
      </c>
      <c r="F1307" s="9" t="inlineStr">
        <is>
          <t>43.20</t>
        </is>
      </c>
    </row>
    <row r="1308" ht="11.5" customHeight="1">
      <c r="A1308" s="9" t="inlineStr"/>
      <c r="B1308" s="9" t="inlineStr">
        <is>
          <t>Production cost, pumping to</t>
        </is>
      </c>
      <c r="C1308" s="9" t="inlineStr"/>
      <c r="D1308" s="9" t="inlineStr"/>
      <c r="E1308" s="9" t="inlineStr"/>
      <c r="F1308" s="9" t="inlineStr"/>
    </row>
    <row r="1309" ht="11.5" customHeight="1">
      <c r="A1309" s="9" t="inlineStr"/>
      <c r="B1309" s="9" t="inlineStr">
        <is>
          <t>respective floors and laying in position</t>
        </is>
      </c>
      <c r="C1309" s="9" t="inlineStr"/>
      <c r="D1309" s="9" t="inlineStr"/>
      <c r="E1309" s="9" t="inlineStr"/>
      <c r="F1309" s="9" t="inlineStr"/>
    </row>
    <row r="1310" ht="11.5" customHeight="1">
      <c r="A1310" s="9" t="inlineStr">
        <is>
          <t>0004</t>
        </is>
      </c>
      <c r="B1310" s="9" t="inlineStr">
        <is>
          <t>Production cost of concrete by batch</t>
        </is>
      </c>
      <c r="C1310" s="9" t="inlineStr"/>
      <c r="D1310" s="9" t="inlineStr"/>
      <c r="E1310" s="9" t="inlineStr"/>
      <c r="F1310" s="9" t="inlineStr"/>
    </row>
    <row r="1311" ht="11.5" customHeight="1">
      <c r="A1311" s="9" t="inlineStr"/>
      <c r="B1311" s="9" t="inlineStr">
        <is>
          <t>mix plant.</t>
        </is>
      </c>
      <c r="C1311" s="9" t="inlineStr">
        <is>
          <t>cum</t>
        </is>
      </c>
      <c r="D1311" s="9" t="inlineStr">
        <is>
          <t>1.00</t>
        </is>
      </c>
      <c r="E1311" s="9" t="inlineStr">
        <is>
          <t>350.00</t>
        </is>
      </c>
      <c r="F1311" s="9" t="inlineStr">
        <is>
          <t>350.00</t>
        </is>
      </c>
    </row>
    <row r="1312" ht="11.5" customHeight="1">
      <c r="A1312" s="9" t="inlineStr">
        <is>
          <t>0029</t>
        </is>
      </c>
      <c r="B1312" s="9" t="inlineStr">
        <is>
          <t>Carriage of concrete by transit mixer.</t>
        </is>
      </c>
      <c r="C1312" s="9" t="inlineStr">
        <is>
          <t>km/ cum</t>
        </is>
      </c>
      <c r="D1312" s="9" t="inlineStr">
        <is>
          <t>10.00</t>
        </is>
      </c>
      <c r="E1312" s="9" t="inlineStr">
        <is>
          <t>30.00</t>
        </is>
      </c>
      <c r="F1312" s="9" t="inlineStr">
        <is>
          <t>300.00</t>
        </is>
      </c>
    </row>
    <row r="1313" ht="11.5" customHeight="1">
      <c r="A1313" s="9" t="inlineStr">
        <is>
          <t>0009</t>
        </is>
      </c>
      <c r="B1313" s="9" t="inlineStr">
        <is>
          <t>Pumping charges of concrete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including Hire charges of pump,</t>
        </is>
      </c>
      <c r="C1314" s="9" t="inlineStr"/>
      <c r="D1314" s="9" t="inlineStr"/>
      <c r="E1314" s="9" t="inlineStr"/>
      <c r="F1314" s="9" t="inlineStr"/>
    </row>
    <row r="1315" ht="11.5" customHeight="1">
      <c r="A1315" s="9" t="inlineStr"/>
      <c r="B1315" s="9" t="inlineStr">
        <is>
          <t>piping work &amp; accessories etc.</t>
        </is>
      </c>
      <c r="C1315" s="9" t="inlineStr">
        <is>
          <t>cum</t>
        </is>
      </c>
      <c r="D1315" s="9" t="inlineStr">
        <is>
          <t>1.00</t>
        </is>
      </c>
      <c r="E1315" s="9" t="inlineStr">
        <is>
          <t>210.00</t>
        </is>
      </c>
      <c r="F1315" s="9" t="inlineStr">
        <is>
          <t>210.00</t>
        </is>
      </c>
    </row>
    <row r="1316" ht="11.5" customHeight="1">
      <c r="A1316" s="9" t="inlineStr"/>
      <c r="B1316" s="9" t="inlineStr">
        <is>
          <t>Labour for pouring, consolidating &amp;</t>
        </is>
      </c>
      <c r="C1316" s="9" t="inlineStr"/>
      <c r="D1316" s="9" t="inlineStr"/>
      <c r="E1316" s="9" t="inlineStr"/>
      <c r="F1316" s="9" t="inlineStr"/>
    </row>
    <row r="1317" ht="11.5" customHeight="1">
      <c r="A1317" s="9" t="inlineStr"/>
      <c r="B1317" s="9" t="inlineStr">
        <is>
          <t>curing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>
        <is>
          <t>0155</t>
        </is>
      </c>
      <c r="B1318" s="9" t="inlineStr">
        <is>
          <t>Mason (average)</t>
        </is>
      </c>
      <c r="C1318" s="9" t="inlineStr">
        <is>
          <t>day</t>
        </is>
      </c>
      <c r="D1318" s="9" t="inlineStr">
        <is>
          <t>0.17</t>
        </is>
      </c>
      <c r="E1318" s="9" t="inlineStr">
        <is>
          <t>709.00</t>
        </is>
      </c>
      <c r="F1318" s="9" t="inlineStr">
        <is>
          <t>120.53</t>
        </is>
      </c>
    </row>
    <row r="1319" ht="11.5" customHeight="1">
      <c r="A1319" s="9" t="inlineStr">
        <is>
          <t>0114</t>
        </is>
      </c>
      <c r="B1319" s="9" t="inlineStr">
        <is>
          <t>Beldar</t>
        </is>
      </c>
      <c r="C1319" s="9" t="inlineStr">
        <is>
          <t>day</t>
        </is>
      </c>
      <c r="D1319" s="9" t="inlineStr">
        <is>
          <t>2.00</t>
        </is>
      </c>
      <c r="E1319" s="9" t="inlineStr">
        <is>
          <t>558.00</t>
        </is>
      </c>
      <c r="F1319" s="9" t="inlineStr">
        <is>
          <t>1116.00</t>
        </is>
      </c>
    </row>
    <row r="1320" ht="11.5" customHeight="1">
      <c r="A1320" s="9" t="inlineStr">
        <is>
          <t>0101</t>
        </is>
      </c>
      <c r="B1320" s="9" t="inlineStr">
        <is>
          <t>Bhisti</t>
        </is>
      </c>
      <c r="C1320" s="9" t="inlineStr">
        <is>
          <t>day</t>
        </is>
      </c>
      <c r="D1320" s="9" t="inlineStr">
        <is>
          <t>0.90</t>
        </is>
      </c>
      <c r="E1320" s="9" t="inlineStr">
        <is>
          <t>617.00</t>
        </is>
      </c>
      <c r="F1320" s="9" t="inlineStr">
        <is>
          <t>555.30</t>
        </is>
      </c>
    </row>
    <row r="1321" ht="11.5" customHeight="1">
      <c r="A1321" s="9" t="inlineStr">
        <is>
          <t>0012</t>
        </is>
      </c>
      <c r="B1321" s="9" t="inlineStr">
        <is>
          <t>Vibrator(Needle type 40mm)</t>
        </is>
      </c>
      <c r="C1321" s="9" t="inlineStr">
        <is>
          <t>day</t>
        </is>
      </c>
      <c r="D1321" s="9" t="inlineStr">
        <is>
          <t>0.07</t>
        </is>
      </c>
      <c r="E1321" s="9" t="inlineStr">
        <is>
          <t>370.00</t>
        </is>
      </c>
      <c r="F1321" s="9" t="inlineStr">
        <is>
          <t>25.90</t>
        </is>
      </c>
    </row>
    <row r="1322" ht="11.5" customHeight="1">
      <c r="A1322" s="9" t="inlineStr">
        <is>
          <t>9999</t>
        </is>
      </c>
      <c r="B1322" s="9" t="inlineStr">
        <is>
          <t>Sundries</t>
        </is>
      </c>
      <c r="C1322" s="9" t="inlineStr">
        <is>
          <t>L.S.</t>
        </is>
      </c>
      <c r="D1322" s="9" t="inlineStr">
        <is>
          <t>13.00</t>
        </is>
      </c>
      <c r="E1322" s="9" t="inlineStr">
        <is>
          <t>2.00</t>
        </is>
      </c>
      <c r="F1322" s="9" t="inlineStr">
        <is>
          <t>26.00</t>
        </is>
      </c>
    </row>
    <row r="1323" ht="11.5" customHeight="1">
      <c r="A1323" s="9" t="inlineStr"/>
      <c r="B1323" s="9" t="inlineStr">
        <is>
          <t>TOTAL</t>
        </is>
      </c>
      <c r="C1323" s="9" t="inlineStr"/>
      <c r="D1323" s="9" t="inlineStr"/>
      <c r="E1323" s="9" t="inlineStr"/>
      <c r="F1323" s="9" t="inlineStr">
        <is>
          <t>5783.67 W</t>
        </is>
      </c>
    </row>
    <row r="1324" ht="11.5" customHeight="1">
      <c r="A1324" s="9" t="inlineStr"/>
      <c r="B1324" s="9" t="inlineStr">
        <is>
          <t>Add 1 % Water charges on "W"</t>
        </is>
      </c>
      <c r="C1324" s="9" t="inlineStr"/>
      <c r="D1324" s="9" t="inlineStr"/>
      <c r="E1324" s="9" t="inlineStr"/>
      <c r="F1324" s="9" t="inlineStr">
        <is>
          <t>57.84</t>
        </is>
      </c>
    </row>
    <row r="1325" ht="11.5" customHeight="1">
      <c r="A1325" s="9" t="inlineStr"/>
      <c r="B1325" s="9" t="inlineStr">
        <is>
          <t>TOTAL</t>
        </is>
      </c>
      <c r="C1325" s="9" t="inlineStr"/>
      <c r="D1325" s="9" t="inlineStr"/>
      <c r="E1325" s="9" t="inlineStr"/>
      <c r="F1325" s="9" t="inlineStr">
        <is>
          <t>5841.51 X</t>
        </is>
      </c>
    </row>
    <row r="1326" ht="11.5" customHeight="1">
      <c r="A1326" s="9" t="inlineStr"/>
      <c r="B1326" s="9" t="inlineStr">
        <is>
          <t>Add GST on "X" (multiplying factor</t>
        </is>
      </c>
      <c r="C1326" s="9" t="inlineStr"/>
      <c r="D1326" s="9" t="inlineStr"/>
      <c r="E1326" s="9" t="inlineStr"/>
      <c r="F1326" s="9" t="inlineStr"/>
    </row>
    <row r="1327" ht="11.5" customHeight="1">
      <c r="A1327" s="9" t="inlineStr"/>
      <c r="B1327" s="9" t="inlineStr">
        <is>
          <t>0.1405)</t>
        </is>
      </c>
      <c r="C1327" s="9" t="inlineStr"/>
      <c r="D1327" s="9" t="inlineStr"/>
      <c r="E1327" s="9" t="inlineStr"/>
      <c r="F1327" s="9" t="inlineStr">
        <is>
          <t>820.73</t>
        </is>
      </c>
    </row>
    <row r="1328" ht="11.5" customHeight="1">
      <c r="A1328" s="9" t="inlineStr"/>
      <c r="B1328" s="9" t="inlineStr">
        <is>
          <t>TOTAL</t>
        </is>
      </c>
      <c r="C1328" s="9" t="inlineStr"/>
      <c r="D1328" s="9" t="inlineStr"/>
      <c r="E1328" s="9" t="inlineStr"/>
      <c r="F1328" s="9" t="inlineStr">
        <is>
          <t>6662.24 Y</t>
        </is>
      </c>
    </row>
    <row r="1329" ht="11.5" customHeight="1">
      <c r="A1329" s="9" t="inlineStr"/>
      <c r="B1329" s="9" t="inlineStr">
        <is>
          <t>Add 15% CPOH on "Y"</t>
        </is>
      </c>
      <c r="C1329" s="9" t="inlineStr"/>
      <c r="D1329" s="9" t="inlineStr"/>
      <c r="E1329" s="9" t="inlineStr"/>
      <c r="F1329" s="9" t="inlineStr">
        <is>
          <t>999.34</t>
        </is>
      </c>
    </row>
    <row r="1330" ht="11.5" customHeight="1">
      <c r="A1330" s="9" t="inlineStr"/>
      <c r="B1330" s="9" t="inlineStr">
        <is>
          <t>TOTAL</t>
        </is>
      </c>
      <c r="C1330" s="9" t="inlineStr"/>
      <c r="D1330" s="9" t="inlineStr"/>
      <c r="E1330" s="9" t="inlineStr"/>
      <c r="F1330" s="9" t="inlineStr">
        <is>
          <t>7661.58 Z</t>
        </is>
      </c>
    </row>
    <row r="1331" ht="11.5" customHeight="1">
      <c r="A1331" s="9" t="inlineStr"/>
      <c r="B1331" s="9" t="inlineStr">
        <is>
          <t>Add Cess @ 1% on "Z"</t>
        </is>
      </c>
      <c r="C1331" s="9" t="inlineStr"/>
      <c r="D1331" s="9" t="inlineStr"/>
      <c r="E1331" s="9" t="inlineStr"/>
      <c r="F1331" s="9" t="inlineStr">
        <is>
          <t>76.62</t>
        </is>
      </c>
    </row>
    <row r="1332" ht="11.5" customHeight="1">
      <c r="A1332" s="9" t="inlineStr"/>
      <c r="B1332" s="9" t="inlineStr">
        <is>
          <t>Cost per 1.00 cum</t>
        </is>
      </c>
      <c r="C1332" s="9" t="inlineStr"/>
      <c r="D1332" s="9" t="inlineStr"/>
      <c r="E1332" s="9" t="inlineStr"/>
      <c r="F1332" s="9" t="inlineStr">
        <is>
          <t>7738.19</t>
        </is>
      </c>
    </row>
    <row r="1333" ht="11.5" customHeight="1">
      <c r="A1333" s="9" t="inlineStr"/>
      <c r="B1333" s="9" t="inlineStr">
        <is>
          <t>Say</t>
        </is>
      </c>
      <c r="C1333" s="9" t="inlineStr"/>
      <c r="D1333" s="9" t="inlineStr"/>
      <c r="E1333" s="9" t="inlineStr"/>
      <c r="F1333" s="9" t="inlineStr">
        <is>
          <t>7738.20</t>
        </is>
      </c>
    </row>
    <row r="1334" ht="23" customHeight="1">
      <c r="A1334" s="9" t="inlineStr">
        <is>
          <t>4.19.1.2</t>
        </is>
      </c>
      <c r="B1334" s="9" t="inlineStr">
        <is>
          <t>M-10 grade plain cement concrete</t>
        </is>
      </c>
      <c r="C1334" s="9" t="inlineStr">
        <is>
          <t>(cement</t>
        </is>
      </c>
      <c r="D1334" s="9" t="inlineStr">
        <is>
          <t>content considered</t>
        </is>
      </c>
      <c r="E1334" s="9" t="inlineStr"/>
      <c r="F1334" s="9" t="inlineStr">
        <is>
          <t>@ 220 kg/cum)</t>
        </is>
      </c>
    </row>
    <row r="1335" ht="11.5" customHeight="1">
      <c r="A1335" s="10" t="inlineStr">
        <is>
          <t>Code</t>
        </is>
      </c>
      <c r="B1335" s="10" t="inlineStr">
        <is>
          <t>Description</t>
        </is>
      </c>
      <c r="C1335" s="10" t="inlineStr">
        <is>
          <t>Unit</t>
        </is>
      </c>
      <c r="D1335" s="10" t="inlineStr">
        <is>
          <t>Quantity</t>
        </is>
      </c>
      <c r="E1335" s="10" t="inlineStr">
        <is>
          <t>Rate</t>
        </is>
      </c>
      <c r="F1335" s="10" t="inlineStr">
        <is>
          <t>Amount</t>
        </is>
      </c>
    </row>
    <row r="1336" ht="11.5" customHeight="1">
      <c r="A1336" s="9" t="inlineStr"/>
      <c r="B1336" s="9" t="inlineStr">
        <is>
          <t>Details of cost for 1.00 cum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/>
      <c r="B1337" s="9" t="inlineStr">
        <is>
          <t>MATERIAL</t>
        </is>
      </c>
      <c r="C1337" s="9" t="inlineStr"/>
      <c r="D1337" s="9" t="inlineStr"/>
      <c r="E1337" s="9" t="inlineStr"/>
      <c r="F1337" s="9" t="inlineStr"/>
    </row>
    <row r="1338" ht="11.5" customHeight="1">
      <c r="A1338" s="9" t="inlineStr">
        <is>
          <t>0293</t>
        </is>
      </c>
      <c r="B1338" s="9" t="inlineStr">
        <is>
          <t>Stone Aggregate (Single size) :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/>
      <c r="B1339" s="9" t="inlineStr">
        <is>
          <t>40 mm nominal size</t>
        </is>
      </c>
      <c r="C1339" s="9" t="inlineStr">
        <is>
          <t>cum</t>
        </is>
      </c>
      <c r="D1339" s="9" t="inlineStr">
        <is>
          <t>0.65</t>
        </is>
      </c>
      <c r="E1339" s="9" t="inlineStr">
        <is>
          <t>1300.00</t>
        </is>
      </c>
      <c r="F1339" s="9" t="inlineStr">
        <is>
          <t>845.00</t>
        </is>
      </c>
    </row>
    <row r="1340" ht="11.5" customHeight="1">
      <c r="A1340" s="9" t="inlineStr"/>
      <c r="B1340" s="9" t="inlineStr">
        <is>
          <t>(0.70 - 7.5% for voids i.e. 0.05 =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/>
      <c r="B1341" s="9" t="inlineStr">
        <is>
          <t>0.65 cum)</t>
        </is>
      </c>
      <c r="C1341" s="9" t="inlineStr"/>
      <c r="D1341" s="9" t="inlineStr"/>
      <c r="E1341" s="9" t="inlineStr"/>
      <c r="F1341" s="9" t="inlineStr"/>
    </row>
    <row r="1342" ht="11.5" customHeight="1">
      <c r="A1342" s="9" t="inlineStr">
        <is>
          <t>0295</t>
        </is>
      </c>
      <c r="B1342" s="9" t="inlineStr">
        <is>
          <t>Stone Aggregate (Single size) :</t>
        </is>
      </c>
      <c r="C1342" s="9" t="inlineStr"/>
      <c r="D1342" s="9" t="inlineStr"/>
      <c r="E1342" s="9" t="inlineStr"/>
      <c r="F1342" s="9" t="inlineStr"/>
    </row>
    <row r="1343" ht="11.5" customHeight="1">
      <c r="A1343" s="9" t="inlineStr"/>
      <c r="B1343" s="9" t="inlineStr">
        <is>
          <t>20 mm nominal size</t>
        </is>
      </c>
      <c r="C1343" s="9" t="inlineStr">
        <is>
          <t>cum</t>
        </is>
      </c>
      <c r="D1343" s="9" t="inlineStr">
        <is>
          <t>0.24</t>
        </is>
      </c>
      <c r="E1343" s="9" t="inlineStr">
        <is>
          <t>1350.00</t>
        </is>
      </c>
      <c r="F1343" s="9" t="inlineStr">
        <is>
          <t>324.00</t>
        </is>
      </c>
    </row>
    <row r="1344" ht="11.5" customHeight="1">
      <c r="A1344" s="9" t="inlineStr">
        <is>
          <t>2206</t>
        </is>
      </c>
      <c r="B1344" s="9" t="inlineStr">
        <is>
          <t>Carriage of Stone aggregate 40 mm</t>
        </is>
      </c>
      <c r="C1344" s="9" t="inlineStr"/>
      <c r="D1344" s="9" t="inlineStr"/>
      <c r="E1344" s="9" t="inlineStr"/>
      <c r="F1344" s="9" t="inlineStr"/>
    </row>
    <row r="1345" ht="11.5" customHeight="1">
      <c r="A1345" s="9" t="inlineStr"/>
      <c r="B1345" s="9" t="inlineStr">
        <is>
          <t>nominal size and above</t>
        </is>
      </c>
      <c r="C1345" s="9" t="inlineStr">
        <is>
          <t>cum</t>
        </is>
      </c>
      <c r="D1345" s="9" t="inlineStr">
        <is>
          <t>0.65</t>
        </is>
      </c>
      <c r="E1345" s="9" t="inlineStr">
        <is>
          <t>112.79</t>
        </is>
      </c>
      <c r="F1345" s="9" t="inlineStr">
        <is>
          <t>73.31</t>
        </is>
      </c>
    </row>
    <row r="1346" ht="11.5" customHeight="1">
      <c r="A1346" s="9" t="inlineStr">
        <is>
          <t>2202</t>
        </is>
      </c>
      <c r="B1346" s="9" t="inlineStr">
        <is>
          <t>Carriage of Stone aggregate below</t>
        </is>
      </c>
      <c r="C1346" s="9" t="inlineStr"/>
      <c r="D1346" s="9" t="inlineStr"/>
      <c r="E1346" s="9" t="inlineStr"/>
      <c r="F1346" s="9" t="inlineStr"/>
    </row>
    <row r="1347" ht="11.5" customHeight="1">
      <c r="A1347" s="9" t="inlineStr"/>
      <c r="B1347" s="9" t="inlineStr">
        <is>
          <t>40 mm nominal size</t>
        </is>
      </c>
      <c r="C1347" s="9" t="inlineStr">
        <is>
          <t>cum</t>
        </is>
      </c>
      <c r="D1347" s="9" t="inlineStr">
        <is>
          <t>0.24</t>
        </is>
      </c>
      <c r="E1347" s="9" t="inlineStr">
        <is>
          <t>103.77</t>
        </is>
      </c>
      <c r="F1347" s="9" t="inlineStr">
        <is>
          <t>24.90</t>
        </is>
      </c>
    </row>
    <row r="1348" ht="11.5" customHeight="1">
      <c r="A1348" s="9" t="inlineStr">
        <is>
          <t>0982</t>
        </is>
      </c>
      <c r="B1348" s="9" t="inlineStr">
        <is>
          <t>Coarse sand (zone III)</t>
        </is>
      </c>
      <c r="C1348" s="9" t="inlineStr">
        <is>
          <t>cum</t>
        </is>
      </c>
      <c r="D1348" s="9" t="inlineStr">
        <is>
          <t>0.37</t>
        </is>
      </c>
      <c r="E1348" s="9" t="inlineStr">
        <is>
          <t>1350.00</t>
        </is>
      </c>
      <c r="F1348" s="9" t="inlineStr">
        <is>
          <t>499.50</t>
        </is>
      </c>
    </row>
    <row r="1349" ht="11.5" customHeight="1">
      <c r="A1349" s="9" t="inlineStr">
        <is>
          <t>2203</t>
        </is>
      </c>
      <c r="B1349" s="9" t="inlineStr">
        <is>
          <t>Carriage of Coarse sand</t>
        </is>
      </c>
      <c r="C1349" s="9" t="inlineStr">
        <is>
          <t>cum</t>
        </is>
      </c>
      <c r="D1349" s="9" t="inlineStr">
        <is>
          <t>0.37</t>
        </is>
      </c>
      <c r="E1349" s="9" t="inlineStr">
        <is>
          <t>103.77</t>
        </is>
      </c>
      <c r="F1349" s="9" t="inlineStr">
        <is>
          <t>38.39</t>
        </is>
      </c>
    </row>
    <row r="1350" ht="11.5" customHeight="1">
      <c r="A1350" s="9" t="inlineStr">
        <is>
          <t>1980</t>
        </is>
      </c>
      <c r="B1350" s="9" t="inlineStr">
        <is>
          <t>Flyash</t>
        </is>
      </c>
      <c r="C1350" s="9" t="inlineStr">
        <is>
          <t>cum</t>
        </is>
      </c>
      <c r="D1350" s="9" t="inlineStr">
        <is>
          <t>0.21</t>
        </is>
      </c>
      <c r="E1350" s="9" t="inlineStr">
        <is>
          <t>10.00</t>
        </is>
      </c>
      <c r="F1350" s="9" t="inlineStr">
        <is>
          <t>2.10</t>
        </is>
      </c>
    </row>
    <row r="1351" ht="11.5" customHeight="1">
      <c r="A1351" s="9" t="inlineStr">
        <is>
          <t>2262</t>
        </is>
      </c>
      <c r="B1351" s="9" t="inlineStr">
        <is>
          <t>Carriage of Flyash</t>
        </is>
      </c>
      <c r="C1351" s="9" t="inlineStr">
        <is>
          <t>cum</t>
        </is>
      </c>
      <c r="D1351" s="9" t="inlineStr">
        <is>
          <t>0.21</t>
        </is>
      </c>
      <c r="E1351" s="9" t="inlineStr">
        <is>
          <t>103.77</t>
        </is>
      </c>
      <c r="F1351" s="9" t="inlineStr">
        <is>
          <t>21.79</t>
        </is>
      </c>
    </row>
    <row r="1353" ht="11.5" customHeight="1">
      <c r="A1353" s="10" t="inlineStr">
        <is>
          <t>Code</t>
        </is>
      </c>
      <c r="B1353" s="10" t="inlineStr">
        <is>
          <t>Description</t>
        </is>
      </c>
      <c r="C1353" s="10" t="inlineStr">
        <is>
          <t>Unit</t>
        </is>
      </c>
      <c r="D1353" s="10" t="inlineStr">
        <is>
          <t>Quantity</t>
        </is>
      </c>
      <c r="E1353" s="10" t="inlineStr">
        <is>
          <t>Rate</t>
        </is>
      </c>
      <c r="F1353" s="10" t="inlineStr">
        <is>
          <t>Amount</t>
        </is>
      </c>
    </row>
    <row r="1354" ht="11.5" customHeight="1">
      <c r="A1354" s="9" t="inlineStr">
        <is>
          <t>7318</t>
        </is>
      </c>
      <c r="B1354" s="9" t="inlineStr">
        <is>
          <t>Plasticizer / super plasticizer</t>
        </is>
      </c>
      <c r="C1354" s="9" t="inlineStr">
        <is>
          <t>kilogram</t>
        </is>
      </c>
      <c r="D1354" s="9" t="inlineStr">
        <is>
          <t>1.10</t>
        </is>
      </c>
      <c r="E1354" s="9" t="inlineStr">
        <is>
          <t>36.00</t>
        </is>
      </c>
      <c r="F1354" s="9" t="inlineStr">
        <is>
          <t>39.60</t>
        </is>
      </c>
    </row>
    <row r="1355" ht="11.5" customHeight="1">
      <c r="A1355" s="9" t="inlineStr"/>
      <c r="B1355" s="9" t="inlineStr">
        <is>
          <t>Production cost, pumping to</t>
        </is>
      </c>
      <c r="C1355" s="9" t="inlineStr"/>
      <c r="D1355" s="9" t="inlineStr"/>
      <c r="E1355" s="9" t="inlineStr"/>
      <c r="F1355" s="9" t="inlineStr"/>
    </row>
    <row r="1356" ht="11.5" customHeight="1">
      <c r="A1356" s="9" t="inlineStr"/>
      <c r="B1356" s="9" t="inlineStr">
        <is>
          <t>respective floors and laying in</t>
        </is>
      </c>
      <c r="C1356" s="9" t="inlineStr"/>
      <c r="D1356" s="9" t="inlineStr"/>
      <c r="E1356" s="9" t="inlineStr"/>
      <c r="F1356" s="9" t="inlineStr"/>
    </row>
    <row r="1357" ht="11.5" customHeight="1">
      <c r="A1357" s="9" t="inlineStr"/>
      <c r="B1357" s="9" t="inlineStr">
        <is>
          <t>position</t>
        </is>
      </c>
      <c r="C1357" s="9" t="inlineStr"/>
      <c r="D1357" s="9" t="inlineStr"/>
      <c r="E1357" s="9" t="inlineStr"/>
      <c r="F1357" s="9" t="inlineStr"/>
    </row>
    <row r="1358" ht="11.5" customHeight="1">
      <c r="A1358" s="9" t="inlineStr">
        <is>
          <t>0004</t>
        </is>
      </c>
      <c r="B1358" s="9" t="inlineStr">
        <is>
          <t>Production cost of concrete by batch</t>
        </is>
      </c>
      <c r="C1358" s="9" t="inlineStr"/>
      <c r="D1358" s="9" t="inlineStr"/>
      <c r="E1358" s="9" t="inlineStr"/>
      <c r="F1358" s="9" t="inlineStr"/>
    </row>
    <row r="1359" ht="11.5" customHeight="1">
      <c r="A1359" s="9" t="inlineStr"/>
      <c r="B1359" s="9" t="inlineStr">
        <is>
          <t>mix plant.</t>
        </is>
      </c>
      <c r="C1359" s="9" t="inlineStr">
        <is>
          <t>cum</t>
        </is>
      </c>
      <c r="D1359" s="9" t="inlineStr">
        <is>
          <t>1.00</t>
        </is>
      </c>
      <c r="E1359" s="9" t="inlineStr">
        <is>
          <t>350.00</t>
        </is>
      </c>
      <c r="F1359" s="9" t="inlineStr">
        <is>
          <t>350.00</t>
        </is>
      </c>
    </row>
    <row r="1360" ht="11.5" customHeight="1">
      <c r="A1360" s="9" t="inlineStr">
        <is>
          <t>0029</t>
        </is>
      </c>
      <c r="B1360" s="9" t="inlineStr">
        <is>
          <t>Carriage of concrete by transit mixer.</t>
        </is>
      </c>
      <c r="C1360" s="9" t="inlineStr">
        <is>
          <t>km/ cum</t>
        </is>
      </c>
      <c r="D1360" s="9" t="inlineStr">
        <is>
          <t>10.00</t>
        </is>
      </c>
      <c r="E1360" s="9" t="inlineStr">
        <is>
          <t>30.00</t>
        </is>
      </c>
      <c r="F1360" s="9" t="inlineStr">
        <is>
          <t>300.00</t>
        </is>
      </c>
    </row>
    <row r="1361" ht="11.5" customHeight="1">
      <c r="A1361" s="9" t="inlineStr">
        <is>
          <t>0009</t>
        </is>
      </c>
      <c r="B1361" s="9" t="inlineStr">
        <is>
          <t>Pumping charges of concrete</t>
        </is>
      </c>
      <c r="C1361" s="9" t="inlineStr"/>
      <c r="D1361" s="9" t="inlineStr"/>
      <c r="E1361" s="9" t="inlineStr"/>
      <c r="F1361" s="9" t="inlineStr"/>
    </row>
    <row r="1362" ht="11.5" customHeight="1">
      <c r="A1362" s="9" t="inlineStr"/>
      <c r="B1362" s="9" t="inlineStr">
        <is>
          <t>including Hire charges of pump,</t>
        </is>
      </c>
      <c r="C1362" s="9" t="inlineStr"/>
      <c r="D1362" s="9" t="inlineStr"/>
      <c r="E1362" s="9" t="inlineStr"/>
      <c r="F1362" s="9" t="inlineStr"/>
    </row>
    <row r="1363" ht="11.5" customHeight="1">
      <c r="A1363" s="9" t="inlineStr"/>
      <c r="B1363" s="9" t="inlineStr">
        <is>
          <t>piping work &amp; accessories etc.</t>
        </is>
      </c>
      <c r="C1363" s="9" t="inlineStr">
        <is>
          <t>cum</t>
        </is>
      </c>
      <c r="D1363" s="9" t="inlineStr">
        <is>
          <t>1.00</t>
        </is>
      </c>
      <c r="E1363" s="9" t="inlineStr">
        <is>
          <t>210.00</t>
        </is>
      </c>
      <c r="F1363" s="9" t="inlineStr">
        <is>
          <t>210.00</t>
        </is>
      </c>
    </row>
    <row r="1364" ht="11.5" customHeight="1">
      <c r="A1364" s="9" t="inlineStr"/>
      <c r="B1364" s="9" t="inlineStr">
        <is>
          <t>Labour for pouring, consolidating &amp;</t>
        </is>
      </c>
      <c r="C1364" s="9" t="inlineStr"/>
      <c r="D1364" s="9" t="inlineStr"/>
      <c r="E1364" s="9" t="inlineStr"/>
      <c r="F1364" s="9" t="inlineStr"/>
    </row>
    <row r="1365" ht="11.5" customHeight="1">
      <c r="A1365" s="9" t="inlineStr"/>
      <c r="B1365" s="9" t="inlineStr">
        <is>
          <t>curing</t>
        </is>
      </c>
      <c r="C1365" s="9" t="inlineStr"/>
      <c r="D1365" s="9" t="inlineStr"/>
      <c r="E1365" s="9" t="inlineStr"/>
      <c r="F1365" s="9" t="inlineStr"/>
    </row>
    <row r="1366" ht="11.5" customHeight="1">
      <c r="A1366" s="9" t="inlineStr">
        <is>
          <t>0155</t>
        </is>
      </c>
      <c r="B1366" s="9" t="inlineStr">
        <is>
          <t>Mason (average)</t>
        </is>
      </c>
      <c r="C1366" s="9" t="inlineStr">
        <is>
          <t>day</t>
        </is>
      </c>
      <c r="D1366" s="9" t="inlineStr">
        <is>
          <t>0.17</t>
        </is>
      </c>
      <c r="E1366" s="9" t="inlineStr">
        <is>
          <t>709.00</t>
        </is>
      </c>
      <c r="F1366" s="9" t="inlineStr">
        <is>
          <t>120.53</t>
        </is>
      </c>
    </row>
    <row r="1367" ht="11.5" customHeight="1">
      <c r="A1367" s="9" t="inlineStr">
        <is>
          <t>0114</t>
        </is>
      </c>
      <c r="B1367" s="9" t="inlineStr">
        <is>
          <t>Beldar</t>
        </is>
      </c>
      <c r="C1367" s="9" t="inlineStr">
        <is>
          <t>day</t>
        </is>
      </c>
      <c r="D1367" s="9" t="inlineStr">
        <is>
          <t>2.00</t>
        </is>
      </c>
      <c r="E1367" s="9" t="inlineStr">
        <is>
          <t>558.00</t>
        </is>
      </c>
      <c r="F1367" s="9" t="inlineStr">
        <is>
          <t>1116.00</t>
        </is>
      </c>
    </row>
    <row r="1368" ht="11.5" customHeight="1">
      <c r="A1368" s="9" t="inlineStr">
        <is>
          <t>0101</t>
        </is>
      </c>
      <c r="B1368" s="9" t="inlineStr">
        <is>
          <t>Bhisti</t>
        </is>
      </c>
      <c r="C1368" s="9" t="inlineStr">
        <is>
          <t>day</t>
        </is>
      </c>
      <c r="D1368" s="9" t="inlineStr">
        <is>
          <t>0.90</t>
        </is>
      </c>
      <c r="E1368" s="9" t="inlineStr">
        <is>
          <t>617.00</t>
        </is>
      </c>
      <c r="F1368" s="9" t="inlineStr">
        <is>
          <t>555.30</t>
        </is>
      </c>
    </row>
    <row r="1369" ht="11.5" customHeight="1">
      <c r="A1369" s="9" t="inlineStr">
        <is>
          <t>0012</t>
        </is>
      </c>
      <c r="B1369" s="9" t="inlineStr">
        <is>
          <t>Vibrator(Needle type 40mm)</t>
        </is>
      </c>
      <c r="C1369" s="9" t="inlineStr">
        <is>
          <t>day</t>
        </is>
      </c>
      <c r="D1369" s="9" t="inlineStr">
        <is>
          <t>0.07</t>
        </is>
      </c>
      <c r="E1369" s="9" t="inlineStr">
        <is>
          <t>370.00</t>
        </is>
      </c>
      <c r="F1369" s="9" t="inlineStr">
        <is>
          <t>25.90</t>
        </is>
      </c>
    </row>
    <row r="1370" ht="11.5" customHeight="1">
      <c r="A1370" s="9" t="inlineStr">
        <is>
          <t>9999</t>
        </is>
      </c>
      <c r="B1370" s="9" t="inlineStr">
        <is>
          <t>Sundries</t>
        </is>
      </c>
      <c r="C1370" s="9" t="inlineStr">
        <is>
          <t>L.S.</t>
        </is>
      </c>
      <c r="D1370" s="9" t="inlineStr">
        <is>
          <t>13.00</t>
        </is>
      </c>
      <c r="E1370" s="9" t="inlineStr">
        <is>
          <t>2.00</t>
        </is>
      </c>
      <c r="F1370" s="9" t="inlineStr">
        <is>
          <t>26.00</t>
        </is>
      </c>
    </row>
    <row r="1371" ht="11.5" customHeight="1">
      <c r="A1371" s="9" t="inlineStr"/>
      <c r="B1371" s="9" t="inlineStr">
        <is>
          <t>TOTAL</t>
        </is>
      </c>
      <c r="C1371" s="9" t="inlineStr"/>
      <c r="D1371" s="9" t="inlineStr"/>
      <c r="E1371" s="9" t="inlineStr"/>
      <c r="F1371" s="9" t="inlineStr">
        <is>
          <t>5679.43 W</t>
        </is>
      </c>
    </row>
    <row r="1372" ht="11.5" customHeight="1">
      <c r="A1372" s="9" t="inlineStr"/>
      <c r="B1372" s="9" t="inlineStr">
        <is>
          <t>Add 1 % Water charges on "W"</t>
        </is>
      </c>
      <c r="C1372" s="9" t="inlineStr"/>
      <c r="D1372" s="9" t="inlineStr"/>
      <c r="E1372" s="9" t="inlineStr"/>
      <c r="F1372" s="9" t="inlineStr">
        <is>
          <t>56.79</t>
        </is>
      </c>
    </row>
    <row r="1373" ht="11.5" customHeight="1">
      <c r="A1373" s="9" t="inlineStr"/>
      <c r="B1373" s="9" t="inlineStr">
        <is>
          <t>TOTAL</t>
        </is>
      </c>
      <c r="C1373" s="9" t="inlineStr"/>
      <c r="D1373" s="9" t="inlineStr"/>
      <c r="E1373" s="9" t="inlineStr"/>
      <c r="F1373" s="9" t="inlineStr">
        <is>
          <t>5736.22 X</t>
        </is>
      </c>
    </row>
    <row r="1374" ht="11.5" customHeight="1">
      <c r="A1374" s="9" t="inlineStr"/>
      <c r="B1374" s="9" t="inlineStr">
        <is>
          <t>Add GST on "X" (multiplying factor</t>
        </is>
      </c>
      <c r="C1374" s="9" t="inlineStr"/>
      <c r="D1374" s="9" t="inlineStr"/>
      <c r="E1374" s="9" t="inlineStr"/>
      <c r="F1374" s="9" t="inlineStr"/>
    </row>
    <row r="1375" ht="11.5" customHeight="1">
      <c r="A1375" s="9" t="inlineStr"/>
      <c r="B1375" s="9" t="inlineStr">
        <is>
          <t>0.1405)</t>
        </is>
      </c>
      <c r="C1375" s="9" t="inlineStr"/>
      <c r="D1375" s="9" t="inlineStr"/>
      <c r="E1375" s="9" t="inlineStr"/>
      <c r="F1375" s="9" t="inlineStr">
        <is>
          <t>805.94</t>
        </is>
      </c>
    </row>
    <row r="1376" ht="11.5" customHeight="1">
      <c r="A1376" s="9" t="inlineStr"/>
      <c r="B1376" s="9" t="inlineStr">
        <is>
          <t>TOTAL</t>
        </is>
      </c>
      <c r="C1376" s="9" t="inlineStr"/>
      <c r="D1376" s="9" t="inlineStr"/>
      <c r="E1376" s="9" t="inlineStr"/>
      <c r="F1376" s="9" t="inlineStr">
        <is>
          <t>6542.16 Y</t>
        </is>
      </c>
    </row>
    <row r="1377" ht="11.5" customHeight="1">
      <c r="A1377" s="9" t="inlineStr"/>
      <c r="B1377" s="9" t="inlineStr">
        <is>
          <t>Add 15% CPOH on "Y"</t>
        </is>
      </c>
      <c r="C1377" s="9" t="inlineStr"/>
      <c r="D1377" s="9" t="inlineStr"/>
      <c r="E1377" s="9" t="inlineStr"/>
      <c r="F1377" s="9" t="inlineStr">
        <is>
          <t>981.32</t>
        </is>
      </c>
    </row>
    <row r="1378" ht="11.5" customHeight="1">
      <c r="A1378" s="9" t="inlineStr"/>
      <c r="B1378" s="9" t="inlineStr">
        <is>
          <t>TOTAL</t>
        </is>
      </c>
      <c r="C1378" s="9" t="inlineStr"/>
      <c r="D1378" s="9" t="inlineStr"/>
      <c r="E1378" s="9" t="inlineStr"/>
      <c r="F1378" s="9" t="inlineStr">
        <is>
          <t>7523.49 Z</t>
        </is>
      </c>
    </row>
    <row r="1379" ht="11.5" customHeight="1">
      <c r="A1379" s="9" t="inlineStr"/>
      <c r="B1379" s="9" t="inlineStr">
        <is>
          <t>Add Cess @ 1% on "Z"</t>
        </is>
      </c>
      <c r="C1379" s="9" t="inlineStr"/>
      <c r="D1379" s="9" t="inlineStr"/>
      <c r="E1379" s="9" t="inlineStr"/>
      <c r="F1379" s="9" t="inlineStr">
        <is>
          <t>75.23</t>
        </is>
      </c>
    </row>
    <row r="1380" ht="11.5" customHeight="1">
      <c r="A1380" s="9" t="inlineStr"/>
      <c r="B1380" s="9" t="inlineStr">
        <is>
          <t>Cost per 1.00 cum</t>
        </is>
      </c>
      <c r="C1380" s="9" t="inlineStr"/>
      <c r="D1380" s="9" t="inlineStr"/>
      <c r="E1380" s="9" t="inlineStr"/>
      <c r="F1380" s="9" t="inlineStr">
        <is>
          <t>7598.72</t>
        </is>
      </c>
    </row>
    <row r="1381" ht="11.5" customHeight="1">
      <c r="A1381" s="9" t="inlineStr"/>
      <c r="B1381" s="9" t="inlineStr">
        <is>
          <t>Say</t>
        </is>
      </c>
      <c r="C1381" s="9" t="inlineStr"/>
      <c r="D1381" s="9" t="inlineStr"/>
      <c r="E1381" s="9" t="inlineStr"/>
      <c r="F1381" s="9" t="inlineStr">
        <is>
          <t>7598.70</t>
        </is>
      </c>
    </row>
    <row r="1382" ht="23" customHeight="1">
      <c r="A1382" s="9" t="inlineStr">
        <is>
          <t>4.19.2</t>
        </is>
      </c>
      <c r="B1382" s="9" t="inlineStr">
        <is>
          <t>All works above plinth and upto</t>
        </is>
      </c>
      <c r="C1382" s="9" t="inlineStr">
        <is>
          <t>floor V level:</t>
        </is>
      </c>
      <c r="D1382" s="9" t="inlineStr"/>
      <c r="E1382" s="9" t="inlineStr"/>
      <c r="F1382" s="9" t="inlineStr"/>
    </row>
    <row r="1383" ht="11.5" customHeight="1">
      <c r="A1383" s="9" t="inlineStr">
        <is>
          <t>4.19.2.1</t>
        </is>
      </c>
      <c r="B1383" s="9" t="inlineStr">
        <is>
          <t>M-15 grade plain cement concrete</t>
        </is>
      </c>
      <c r="C1383" s="9" t="inlineStr">
        <is>
          <t>(cement</t>
        </is>
      </c>
      <c r="D1383" s="9" t="inlineStr">
        <is>
          <t>content</t>
        </is>
      </c>
      <c r="E1383" s="9" t="inlineStr">
        <is>
          <t>considered</t>
        </is>
      </c>
      <c r="F1383" s="9" t="inlineStr">
        <is>
          <t>@ 240 kg /</t>
        </is>
      </c>
    </row>
    <row r="1384" ht="11.5" customHeight="1">
      <c r="A1384" s="9" t="inlineStr"/>
      <c r="B1384" s="9" t="inlineStr">
        <is>
          <t>cum)</t>
        </is>
      </c>
      <c r="C1384" s="9" t="inlineStr"/>
      <c r="D1384" s="9" t="inlineStr"/>
      <c r="E1384" s="9" t="inlineStr"/>
      <c r="F1384" s="9" t="inlineStr"/>
    </row>
    <row r="1385" ht="11.5" customHeight="1">
      <c r="A1385" s="10" t="inlineStr">
        <is>
          <t>Code</t>
        </is>
      </c>
      <c r="B1385" s="10" t="inlineStr">
        <is>
          <t>Description</t>
        </is>
      </c>
      <c r="C1385" s="10" t="inlineStr">
        <is>
          <t>Unit</t>
        </is>
      </c>
      <c r="D1385" s="10" t="inlineStr">
        <is>
          <t>Quantity</t>
        </is>
      </c>
      <c r="E1385" s="10" t="inlineStr">
        <is>
          <t>Rate</t>
        </is>
      </c>
      <c r="F1385" s="10" t="inlineStr">
        <is>
          <t>Amount</t>
        </is>
      </c>
    </row>
    <row r="1386" ht="11.5" customHeight="1">
      <c r="A1386" s="9" t="inlineStr"/>
      <c r="B1386" s="9" t="inlineStr">
        <is>
          <t>Details of cost for 1.00 cum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/>
      <c r="B1387" s="9" t="inlineStr">
        <is>
          <t>MATERIAL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>
        <is>
          <t>0293</t>
        </is>
      </c>
      <c r="B1388" s="9" t="inlineStr">
        <is>
          <t>Stone Aggregate (Single size) :</t>
        </is>
      </c>
      <c r="C1388" s="9" t="inlineStr"/>
      <c r="D1388" s="9" t="inlineStr"/>
      <c r="E1388" s="9" t="inlineStr"/>
      <c r="F1388" s="9" t="inlineStr"/>
    </row>
    <row r="1389" ht="11.5" customHeight="1">
      <c r="A1389" s="9" t="inlineStr"/>
      <c r="B1389" s="9" t="inlineStr">
        <is>
          <t>40 mm nominal size</t>
        </is>
      </c>
      <c r="C1389" s="9" t="inlineStr">
        <is>
          <t>cum</t>
        </is>
      </c>
      <c r="D1389" s="9" t="inlineStr">
        <is>
          <t>0.65</t>
        </is>
      </c>
      <c r="E1389" s="9" t="inlineStr">
        <is>
          <t>1300.00</t>
        </is>
      </c>
      <c r="F1389" s="9" t="inlineStr">
        <is>
          <t>845.00</t>
        </is>
      </c>
    </row>
    <row r="1390" ht="11.5" customHeight="1">
      <c r="A1390" s="9" t="inlineStr"/>
      <c r="B1390" s="9" t="inlineStr">
        <is>
          <t>(0.70 - 7.5% for voids i.e. 0.05 =</t>
        </is>
      </c>
      <c r="C1390" s="9" t="inlineStr"/>
      <c r="D1390" s="9" t="inlineStr"/>
      <c r="E1390" s="9" t="inlineStr"/>
      <c r="F1390" s="9" t="inlineStr"/>
    </row>
    <row r="1391" ht="11.5" customHeight="1">
      <c r="A1391" s="9" t="inlineStr"/>
      <c r="B1391" s="9" t="inlineStr">
        <is>
          <t>0.65 cum)</t>
        </is>
      </c>
      <c r="C1391" s="9" t="inlineStr"/>
      <c r="D1391" s="9" t="inlineStr"/>
      <c r="E1391" s="9" t="inlineStr"/>
      <c r="F1391" s="9" t="inlineStr"/>
    </row>
    <row r="1392" ht="11.5" customHeight="1">
      <c r="A1392" s="9" t="inlineStr">
        <is>
          <t>0295</t>
        </is>
      </c>
      <c r="B1392" s="9" t="inlineStr">
        <is>
          <t>Stone Aggregate (Single size) :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/>
      <c r="B1393" s="9" t="inlineStr">
        <is>
          <t>20 mm nominal size</t>
        </is>
      </c>
      <c r="C1393" s="9" t="inlineStr">
        <is>
          <t>cum</t>
        </is>
      </c>
      <c r="D1393" s="9" t="inlineStr">
        <is>
          <t>0.24</t>
        </is>
      </c>
      <c r="E1393" s="9" t="inlineStr">
        <is>
          <t>1350.00</t>
        </is>
      </c>
      <c r="F1393" s="9" t="inlineStr">
        <is>
          <t>324.00</t>
        </is>
      </c>
    </row>
    <row r="1394" ht="11.5" customHeight="1">
      <c r="A1394" s="9" t="inlineStr">
        <is>
          <t>2206</t>
        </is>
      </c>
      <c r="B1394" s="9" t="inlineStr">
        <is>
          <t>Carriage of Stone aggregate 40 mm</t>
        </is>
      </c>
      <c r="C1394" s="9" t="inlineStr"/>
      <c r="D1394" s="9" t="inlineStr"/>
      <c r="E1394" s="9" t="inlineStr"/>
      <c r="F1394" s="9" t="inlineStr"/>
    </row>
    <row r="1395" ht="11.5" customHeight="1">
      <c r="A1395" s="9" t="inlineStr"/>
      <c r="B1395" s="9" t="inlineStr">
        <is>
          <t>nominal size and above</t>
        </is>
      </c>
      <c r="C1395" s="9" t="inlineStr">
        <is>
          <t>cum</t>
        </is>
      </c>
      <c r="D1395" s="9" t="inlineStr">
        <is>
          <t>0.65</t>
        </is>
      </c>
      <c r="E1395" s="9" t="inlineStr">
        <is>
          <t>112.79</t>
        </is>
      </c>
      <c r="F1395" s="9" t="inlineStr">
        <is>
          <t>73.31</t>
        </is>
      </c>
    </row>
    <row r="1396" ht="11.5" customHeight="1">
      <c r="A1396" s="9" t="inlineStr">
        <is>
          <t>2202</t>
        </is>
      </c>
      <c r="B1396" s="9" t="inlineStr">
        <is>
          <t>Carriage of Stone aggregate below</t>
        </is>
      </c>
      <c r="C1396" s="9" t="inlineStr"/>
      <c r="D1396" s="9" t="inlineStr"/>
      <c r="E1396" s="9" t="inlineStr"/>
      <c r="F1396" s="9" t="inlineStr"/>
    </row>
    <row r="1397" ht="11.5" customHeight="1">
      <c r="A1397" s="9" t="inlineStr"/>
      <c r="B1397" s="9" t="inlineStr">
        <is>
          <t>40 mm nominal size</t>
        </is>
      </c>
      <c r="C1397" s="9" t="inlineStr">
        <is>
          <t>cum</t>
        </is>
      </c>
      <c r="D1397" s="9" t="inlineStr">
        <is>
          <t>0.24</t>
        </is>
      </c>
      <c r="E1397" s="9" t="inlineStr">
        <is>
          <t>103.77</t>
        </is>
      </c>
      <c r="F1397" s="9" t="inlineStr">
        <is>
          <t>24.90</t>
        </is>
      </c>
    </row>
    <row r="1398" ht="11.5" customHeight="1">
      <c r="A1398" s="9" t="inlineStr">
        <is>
          <t>0982</t>
        </is>
      </c>
      <c r="B1398" s="9" t="inlineStr">
        <is>
          <t>Coarse sand (zone III)</t>
        </is>
      </c>
      <c r="C1398" s="9" t="inlineStr">
        <is>
          <t>cum</t>
        </is>
      </c>
      <c r="D1398" s="9" t="inlineStr">
        <is>
          <t>0.37</t>
        </is>
      </c>
      <c r="E1398" s="9" t="inlineStr">
        <is>
          <t>1350.00</t>
        </is>
      </c>
      <c r="F1398" s="9" t="inlineStr">
        <is>
          <t>499.50</t>
        </is>
      </c>
    </row>
    <row r="1399" ht="11.5" customHeight="1">
      <c r="A1399" s="9" t="inlineStr">
        <is>
          <t>2203</t>
        </is>
      </c>
      <c r="B1399" s="9" t="inlineStr">
        <is>
          <t>Carriage of Coarse sand</t>
        </is>
      </c>
      <c r="C1399" s="9" t="inlineStr">
        <is>
          <t>cum</t>
        </is>
      </c>
      <c r="D1399" s="9" t="inlineStr">
        <is>
          <t>0.37</t>
        </is>
      </c>
      <c r="E1399" s="9" t="inlineStr">
        <is>
          <t>103.77</t>
        </is>
      </c>
      <c r="F1399" s="9" t="inlineStr">
        <is>
          <t>38.39</t>
        </is>
      </c>
    </row>
    <row r="1400" ht="11.5" customHeight="1">
      <c r="A1400" s="9" t="inlineStr">
        <is>
          <t>1980</t>
        </is>
      </c>
      <c r="B1400" s="9" t="inlineStr">
        <is>
          <t>Flyash</t>
        </is>
      </c>
      <c r="C1400" s="9" t="inlineStr">
        <is>
          <t>cum</t>
        </is>
      </c>
      <c r="D1400" s="9" t="inlineStr">
        <is>
          <t>0.21</t>
        </is>
      </c>
      <c r="E1400" s="9" t="inlineStr">
        <is>
          <t>10.00</t>
        </is>
      </c>
      <c r="F1400" s="9" t="inlineStr">
        <is>
          <t>2.10</t>
        </is>
      </c>
    </row>
    <row r="1401" ht="11.5" customHeight="1">
      <c r="A1401" s="9" t="inlineStr">
        <is>
          <t>2262</t>
        </is>
      </c>
      <c r="B1401" s="9" t="inlineStr">
        <is>
          <t>Carriage of Flyash</t>
        </is>
      </c>
      <c r="C1401" s="9" t="inlineStr">
        <is>
          <t>cum</t>
        </is>
      </c>
      <c r="D1401" s="9" t="inlineStr">
        <is>
          <t>0.21</t>
        </is>
      </c>
      <c r="E1401" s="9" t="inlineStr">
        <is>
          <t>103.77</t>
        </is>
      </c>
      <c r="F1401" s="9" t="inlineStr">
        <is>
          <t>21.79</t>
        </is>
      </c>
    </row>
    <row r="1402" ht="11.5" customHeight="1">
      <c r="A1402" s="9" t="inlineStr">
        <is>
          <t>0367</t>
        </is>
      </c>
      <c r="B1402" s="9" t="inlineStr">
        <is>
          <t>Portland Cement</t>
        </is>
      </c>
      <c r="C1402" s="9" t="inlineStr">
        <is>
          <t>tonne</t>
        </is>
      </c>
      <c r="D1402" s="9" t="inlineStr">
        <is>
          <t>0.24</t>
        </is>
      </c>
      <c r="E1402" s="9" t="inlineStr">
        <is>
          <t>4940.00</t>
        </is>
      </c>
      <c r="F1402" s="9" t="inlineStr">
        <is>
          <t>1185.60</t>
        </is>
      </c>
    </row>
    <row r="1404" ht="11.5" customHeight="1">
      <c r="A1404" s="10" t="inlineStr">
        <is>
          <t>Code</t>
        </is>
      </c>
      <c r="B1404" s="10" t="inlineStr">
        <is>
          <t>Description</t>
        </is>
      </c>
      <c r="C1404" s="10" t="inlineStr">
        <is>
          <t>Unit</t>
        </is>
      </c>
      <c r="D1404" s="10" t="inlineStr">
        <is>
          <t>Quantity</t>
        </is>
      </c>
      <c r="E1404" s="10" t="inlineStr">
        <is>
          <t>Rate</t>
        </is>
      </c>
      <c r="F1404" s="10" t="inlineStr">
        <is>
          <t>Amount</t>
        </is>
      </c>
    </row>
    <row r="1405" ht="11.5" customHeight="1">
      <c r="A1405" s="9" t="inlineStr">
        <is>
          <t>7318</t>
        </is>
      </c>
      <c r="B1405" s="9" t="inlineStr">
        <is>
          <t>Plasticizer / super plasticizer</t>
        </is>
      </c>
      <c r="C1405" s="9" t="inlineStr">
        <is>
          <t>kilogram</t>
        </is>
      </c>
      <c r="D1405" s="9" t="inlineStr">
        <is>
          <t>1.20</t>
        </is>
      </c>
      <c r="E1405" s="9" t="inlineStr">
        <is>
          <t>36.00</t>
        </is>
      </c>
      <c r="F1405" s="9" t="inlineStr">
        <is>
          <t>43.20</t>
        </is>
      </c>
    </row>
    <row r="1406" ht="11.5" customHeight="1">
      <c r="A1406" s="9" t="inlineStr"/>
      <c r="B1406" s="9" t="inlineStr">
        <is>
          <t>Production cost, pumping to</t>
        </is>
      </c>
      <c r="C1406" s="9" t="inlineStr"/>
      <c r="D1406" s="9" t="inlineStr"/>
      <c r="E1406" s="9" t="inlineStr"/>
      <c r="F1406" s="9" t="inlineStr"/>
    </row>
    <row r="1407" ht="11.5" customHeight="1">
      <c r="A1407" s="9" t="inlineStr"/>
      <c r="B1407" s="9" t="inlineStr">
        <is>
          <t>respective floors and laying in</t>
        </is>
      </c>
      <c r="C1407" s="9" t="inlineStr"/>
      <c r="D1407" s="9" t="inlineStr"/>
      <c r="E1407" s="9" t="inlineStr"/>
      <c r="F1407" s="9" t="inlineStr"/>
    </row>
    <row r="1408" ht="11.5" customHeight="1">
      <c r="A1408" s="9" t="inlineStr"/>
      <c r="B1408" s="9" t="inlineStr">
        <is>
          <t>position</t>
        </is>
      </c>
      <c r="C1408" s="9" t="inlineStr"/>
      <c r="D1408" s="9" t="inlineStr"/>
      <c r="E1408" s="9" t="inlineStr"/>
      <c r="F1408" s="9" t="inlineStr"/>
    </row>
    <row r="1409" ht="11.5" customHeight="1">
      <c r="A1409" s="9" t="inlineStr">
        <is>
          <t>0004</t>
        </is>
      </c>
      <c r="B1409" s="9" t="inlineStr">
        <is>
          <t>Production cost of concrete by batch</t>
        </is>
      </c>
      <c r="C1409" s="9" t="inlineStr"/>
      <c r="D1409" s="9" t="inlineStr"/>
      <c r="E1409" s="9" t="inlineStr"/>
      <c r="F1409" s="9" t="inlineStr"/>
    </row>
    <row r="1410" ht="11.5" customHeight="1">
      <c r="A1410" s="9" t="inlineStr"/>
      <c r="B1410" s="9" t="inlineStr">
        <is>
          <t>mix plant</t>
        </is>
      </c>
      <c r="C1410" s="9" t="inlineStr">
        <is>
          <t>cum</t>
        </is>
      </c>
      <c r="D1410" s="9" t="inlineStr">
        <is>
          <t>1.00</t>
        </is>
      </c>
      <c r="E1410" s="9" t="inlineStr">
        <is>
          <t>350.00</t>
        </is>
      </c>
      <c r="F1410" s="9" t="inlineStr">
        <is>
          <t>350.00</t>
        </is>
      </c>
    </row>
    <row r="1411" ht="11.5" customHeight="1">
      <c r="A1411" s="9" t="inlineStr">
        <is>
          <t>0029</t>
        </is>
      </c>
      <c r="B1411" s="9" t="inlineStr">
        <is>
          <t>Carriage of concrete by transit mixer.</t>
        </is>
      </c>
      <c r="C1411" s="9" t="inlineStr">
        <is>
          <t>km/ cum</t>
        </is>
      </c>
      <c r="D1411" s="9" t="inlineStr">
        <is>
          <t>10.00</t>
        </is>
      </c>
      <c r="E1411" s="9" t="inlineStr">
        <is>
          <t>30.00</t>
        </is>
      </c>
      <c r="F1411" s="9" t="inlineStr">
        <is>
          <t>300.00</t>
        </is>
      </c>
    </row>
    <row r="1412" ht="11.5" customHeight="1">
      <c r="A1412" s="9" t="inlineStr"/>
      <c r="B1412" s="9" t="inlineStr">
        <is>
          <t>Labour for pouring, consolidating &amp;</t>
        </is>
      </c>
      <c r="C1412" s="9" t="inlineStr"/>
      <c r="D1412" s="9" t="inlineStr"/>
      <c r="E1412" s="9" t="inlineStr"/>
      <c r="F1412" s="9" t="inlineStr"/>
    </row>
    <row r="1413" ht="11.5" customHeight="1">
      <c r="A1413" s="9" t="inlineStr"/>
      <c r="B1413" s="9" t="inlineStr">
        <is>
          <t>curing</t>
        </is>
      </c>
      <c r="C1413" s="9" t="inlineStr"/>
      <c r="D1413" s="9" t="inlineStr"/>
      <c r="E1413" s="9" t="inlineStr"/>
      <c r="F1413" s="9" t="inlineStr"/>
    </row>
    <row r="1414" ht="11.5" customHeight="1">
      <c r="A1414" s="9" t="inlineStr">
        <is>
          <t>0155</t>
        </is>
      </c>
      <c r="B1414" s="9" t="inlineStr">
        <is>
          <t>Mason (average)</t>
        </is>
      </c>
      <c r="C1414" s="9" t="inlineStr">
        <is>
          <t>day</t>
        </is>
      </c>
      <c r="D1414" s="9" t="inlineStr">
        <is>
          <t>0.17</t>
        </is>
      </c>
      <c r="E1414" s="9" t="inlineStr">
        <is>
          <t>709.00</t>
        </is>
      </c>
      <c r="F1414" s="9" t="inlineStr">
        <is>
          <t>120.53</t>
        </is>
      </c>
    </row>
    <row r="1415" ht="11.5" customHeight="1">
      <c r="A1415" s="9" t="inlineStr">
        <is>
          <t>0114</t>
        </is>
      </c>
      <c r="B1415" s="9" t="inlineStr">
        <is>
          <t>Beldar</t>
        </is>
      </c>
      <c r="C1415" s="9" t="inlineStr">
        <is>
          <t>day</t>
        </is>
      </c>
      <c r="D1415" s="9" t="inlineStr">
        <is>
          <t>2.00</t>
        </is>
      </c>
      <c r="E1415" s="9" t="inlineStr">
        <is>
          <t>558.00</t>
        </is>
      </c>
      <c r="F1415" s="9" t="inlineStr">
        <is>
          <t>1116.00</t>
        </is>
      </c>
    </row>
    <row r="1416" ht="11.5" customHeight="1">
      <c r="A1416" s="9" t="inlineStr">
        <is>
          <t>0101</t>
        </is>
      </c>
      <c r="B1416" s="9" t="inlineStr">
        <is>
          <t>Bhisti</t>
        </is>
      </c>
      <c r="C1416" s="9" t="inlineStr">
        <is>
          <t>day</t>
        </is>
      </c>
      <c r="D1416" s="9" t="inlineStr">
        <is>
          <t>0.90</t>
        </is>
      </c>
      <c r="E1416" s="9" t="inlineStr">
        <is>
          <t>617.00</t>
        </is>
      </c>
      <c r="F1416" s="9" t="inlineStr">
        <is>
          <t>555.30</t>
        </is>
      </c>
    </row>
    <row r="1417" ht="11.5" customHeight="1">
      <c r="A1417" s="9" t="inlineStr">
        <is>
          <t>0012</t>
        </is>
      </c>
      <c r="B1417" s="9" t="inlineStr">
        <is>
          <t>Vibrator(Needle type 40mm)</t>
        </is>
      </c>
      <c r="C1417" s="9" t="inlineStr">
        <is>
          <t>day</t>
        </is>
      </c>
      <c r="D1417" s="9" t="inlineStr">
        <is>
          <t>0.07</t>
        </is>
      </c>
      <c r="E1417" s="9" t="inlineStr">
        <is>
          <t>370.00</t>
        </is>
      </c>
      <c r="F1417" s="9" t="inlineStr">
        <is>
          <t>25.90</t>
        </is>
      </c>
    </row>
    <row r="1418" ht="11.5" customHeight="1">
      <c r="A1418" s="9" t="inlineStr">
        <is>
          <t>9999</t>
        </is>
      </c>
      <c r="B1418" s="9" t="inlineStr">
        <is>
          <t>Sundries</t>
        </is>
      </c>
      <c r="C1418" s="9" t="inlineStr">
        <is>
          <t>L.S.</t>
        </is>
      </c>
      <c r="D1418" s="9" t="inlineStr">
        <is>
          <t>13.00</t>
        </is>
      </c>
      <c r="E1418" s="9" t="inlineStr">
        <is>
          <t>2.00</t>
        </is>
      </c>
      <c r="F1418" s="9" t="inlineStr">
        <is>
          <t>26.00</t>
        </is>
      </c>
    </row>
    <row r="1419" ht="11.5" customHeight="1">
      <c r="A1419" s="9" t="inlineStr"/>
      <c r="B1419" s="9" t="inlineStr">
        <is>
          <t>(Extra labour for lifting material upto</t>
        </is>
      </c>
      <c r="C1419" s="9" t="inlineStr"/>
      <c r="D1419" s="9" t="inlineStr"/>
      <c r="E1419" s="9" t="inlineStr"/>
      <c r="F1419" s="9" t="inlineStr"/>
    </row>
    <row r="1420" ht="11.5" customHeight="1">
      <c r="A1420" s="9" t="inlineStr"/>
      <c r="B1420" s="9" t="inlineStr">
        <is>
          <t>floor V level = 0.75 x 2.5 = 1.88)</t>
        </is>
      </c>
      <c r="C1420" s="9" t="inlineStr"/>
      <c r="D1420" s="9" t="inlineStr"/>
      <c r="E1420" s="9" t="inlineStr"/>
      <c r="F1420" s="9" t="inlineStr"/>
    </row>
    <row r="1421" ht="11.5" customHeight="1">
      <c r="A1421" s="9" t="inlineStr">
        <is>
          <t>0115</t>
        </is>
      </c>
      <c r="B1421" s="9" t="inlineStr">
        <is>
          <t>Coolie</t>
        </is>
      </c>
      <c r="C1421" s="9" t="inlineStr">
        <is>
          <t>day</t>
        </is>
      </c>
      <c r="D1421" s="9" t="inlineStr">
        <is>
          <t>1.88</t>
        </is>
      </c>
      <c r="E1421" s="9" t="inlineStr">
        <is>
          <t>558.00</t>
        </is>
      </c>
      <c r="F1421" s="9" t="inlineStr">
        <is>
          <t>1049.04</t>
        </is>
      </c>
    </row>
    <row r="1422" ht="11.5" customHeight="1">
      <c r="A1422" s="9" t="inlineStr"/>
      <c r="B1422" s="9" t="inlineStr">
        <is>
          <t>TOTAL</t>
        </is>
      </c>
      <c r="C1422" s="9" t="inlineStr"/>
      <c r="D1422" s="9" t="inlineStr"/>
      <c r="E1422" s="9" t="inlineStr"/>
      <c r="F1422" s="9" t="inlineStr">
        <is>
          <t>6622.71 W</t>
        </is>
      </c>
    </row>
    <row r="1423" ht="11.5" customHeight="1">
      <c r="A1423" s="9" t="inlineStr"/>
      <c r="B1423" s="9" t="inlineStr">
        <is>
          <t>Add 1 % Water charges on "W"</t>
        </is>
      </c>
      <c r="C1423" s="9" t="inlineStr"/>
      <c r="D1423" s="9" t="inlineStr"/>
      <c r="E1423" s="9" t="inlineStr"/>
      <c r="F1423" s="9" t="inlineStr">
        <is>
          <t>66.23</t>
        </is>
      </c>
    </row>
    <row r="1424" ht="11.5" customHeight="1">
      <c r="A1424" s="9" t="inlineStr"/>
      <c r="B1424" s="9" t="inlineStr">
        <is>
          <t>TOTAL</t>
        </is>
      </c>
      <c r="C1424" s="9" t="inlineStr"/>
      <c r="D1424" s="9" t="inlineStr"/>
      <c r="E1424" s="9" t="inlineStr"/>
      <c r="F1424" s="9" t="inlineStr">
        <is>
          <t>6688.94 X</t>
        </is>
      </c>
    </row>
    <row r="1425" ht="11.5" customHeight="1">
      <c r="A1425" s="9" t="inlineStr"/>
      <c r="B1425" s="9" t="inlineStr">
        <is>
          <t>Add GST on "X" (multiplying factor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/>
      <c r="B1426" s="9" t="inlineStr">
        <is>
          <t>0.1405)</t>
        </is>
      </c>
      <c r="C1426" s="9" t="inlineStr"/>
      <c r="D1426" s="9" t="inlineStr"/>
      <c r="E1426" s="9" t="inlineStr"/>
      <c r="F1426" s="9" t="inlineStr">
        <is>
          <t>939.80</t>
        </is>
      </c>
    </row>
    <row r="1427" ht="11.5" customHeight="1">
      <c r="A1427" s="9" t="inlineStr"/>
      <c r="B1427" s="9" t="inlineStr">
        <is>
          <t>TOTAL</t>
        </is>
      </c>
      <c r="C1427" s="9" t="inlineStr"/>
      <c r="D1427" s="9" t="inlineStr"/>
      <c r="E1427" s="9" t="inlineStr"/>
      <c r="F1427" s="9" t="inlineStr">
        <is>
          <t>7628.74 Y</t>
        </is>
      </c>
    </row>
    <row r="1428" ht="11.5" customHeight="1">
      <c r="A1428" s="9" t="inlineStr"/>
      <c r="B1428" s="9" t="inlineStr">
        <is>
          <t>Add 15% CPOH on "Y"</t>
        </is>
      </c>
      <c r="C1428" s="9" t="inlineStr"/>
      <c r="D1428" s="9" t="inlineStr"/>
      <c r="E1428" s="9" t="inlineStr"/>
      <c r="F1428" s="9" t="inlineStr">
        <is>
          <t>1144.31</t>
        </is>
      </c>
    </row>
    <row r="1429" ht="11.5" customHeight="1">
      <c r="A1429" s="9" t="inlineStr"/>
      <c r="B1429" s="9" t="inlineStr">
        <is>
          <t>TOTAL</t>
        </is>
      </c>
      <c r="C1429" s="9" t="inlineStr"/>
      <c r="D1429" s="9" t="inlineStr"/>
      <c r="E1429" s="9" t="inlineStr"/>
      <c r="F1429" s="9" t="inlineStr">
        <is>
          <t>8773.05 Z</t>
        </is>
      </c>
    </row>
    <row r="1430" ht="11.5" customHeight="1">
      <c r="A1430" s="9" t="inlineStr"/>
      <c r="B1430" s="9" t="inlineStr">
        <is>
          <t>Add Cess @ 1% on "Z"</t>
        </is>
      </c>
      <c r="C1430" s="9" t="inlineStr"/>
      <c r="D1430" s="9" t="inlineStr"/>
      <c r="E1430" s="9" t="inlineStr"/>
      <c r="F1430" s="9" t="inlineStr">
        <is>
          <t>87.73</t>
        </is>
      </c>
    </row>
    <row r="1431" ht="11.5" customHeight="1">
      <c r="A1431" s="9" t="inlineStr"/>
      <c r="B1431" s="9" t="inlineStr">
        <is>
          <t>Cost per 1.00 cum</t>
        </is>
      </c>
      <c r="C1431" s="9" t="inlineStr"/>
      <c r="D1431" s="9" t="inlineStr"/>
      <c r="E1431" s="9" t="inlineStr"/>
      <c r="F1431" s="9" t="inlineStr">
        <is>
          <t>8860.78</t>
        </is>
      </c>
    </row>
    <row r="1432" ht="11.5" customHeight="1">
      <c r="A1432" s="9" t="inlineStr"/>
      <c r="B1432" s="9" t="inlineStr">
        <is>
          <t>Say</t>
        </is>
      </c>
      <c r="C1432" s="9" t="inlineStr"/>
      <c r="D1432" s="9" t="inlineStr"/>
      <c r="E1432" s="9" t="inlineStr"/>
      <c r="F1432" s="9" t="inlineStr">
        <is>
          <t>8860.80</t>
        </is>
      </c>
    </row>
    <row r="1433" ht="23" customHeight="1">
      <c r="A1433" s="9" t="inlineStr">
        <is>
          <t>4.19.2.2</t>
        </is>
      </c>
      <c r="B1433" s="9" t="inlineStr">
        <is>
          <t>M-10 grade plain cement concrete</t>
        </is>
      </c>
      <c r="C1433" s="9" t="inlineStr">
        <is>
          <t>(cement</t>
        </is>
      </c>
      <c r="D1433" s="9" t="inlineStr">
        <is>
          <t>content considered</t>
        </is>
      </c>
      <c r="E1433" s="9" t="inlineStr"/>
      <c r="F1433" s="9" t="inlineStr">
        <is>
          <t>@ 220 kg/cum)</t>
        </is>
      </c>
    </row>
    <row r="1434" ht="11.5" customHeight="1">
      <c r="A1434" s="10" t="inlineStr">
        <is>
          <t>Code</t>
        </is>
      </c>
      <c r="B1434" s="10" t="inlineStr">
        <is>
          <t>Description</t>
        </is>
      </c>
      <c r="C1434" s="10" t="inlineStr">
        <is>
          <t>Unit</t>
        </is>
      </c>
      <c r="D1434" s="10" t="inlineStr">
        <is>
          <t>Quantity</t>
        </is>
      </c>
      <c r="E1434" s="10" t="inlineStr">
        <is>
          <t>Rate</t>
        </is>
      </c>
      <c r="F1434" s="10" t="inlineStr">
        <is>
          <t>Amount</t>
        </is>
      </c>
    </row>
    <row r="1435" ht="11.5" customHeight="1">
      <c r="A1435" s="9" t="inlineStr"/>
      <c r="B1435" s="9" t="inlineStr">
        <is>
          <t>Details of cost for 1.00 cum</t>
        </is>
      </c>
      <c r="C1435" s="9" t="inlineStr"/>
      <c r="D1435" s="9" t="inlineStr"/>
      <c r="E1435" s="9" t="inlineStr"/>
      <c r="F1435" s="9" t="inlineStr"/>
    </row>
    <row r="1436" ht="11.5" customHeight="1">
      <c r="A1436" s="9" t="inlineStr"/>
      <c r="B1436" s="9" t="inlineStr">
        <is>
          <t>MATERIAL</t>
        </is>
      </c>
      <c r="C1436" s="9" t="inlineStr"/>
      <c r="D1436" s="9" t="inlineStr"/>
      <c r="E1436" s="9" t="inlineStr"/>
      <c r="F1436" s="9" t="inlineStr"/>
    </row>
    <row r="1437" ht="11.5" customHeight="1">
      <c r="A1437" s="9" t="inlineStr">
        <is>
          <t>0293</t>
        </is>
      </c>
      <c r="B1437" s="9" t="inlineStr">
        <is>
          <t>Stone Aggregate (Single size) :</t>
        </is>
      </c>
      <c r="C1437" s="9" t="inlineStr"/>
      <c r="D1437" s="9" t="inlineStr"/>
      <c r="E1437" s="9" t="inlineStr"/>
      <c r="F1437" s="9" t="inlineStr"/>
    </row>
    <row r="1438" ht="11.5" customHeight="1">
      <c r="A1438" s="9" t="inlineStr"/>
      <c r="B1438" s="9" t="inlineStr">
        <is>
          <t>40 mm nominal size</t>
        </is>
      </c>
      <c r="C1438" s="9" t="inlineStr">
        <is>
          <t>cum</t>
        </is>
      </c>
      <c r="D1438" s="9" t="inlineStr">
        <is>
          <t>0.65</t>
        </is>
      </c>
      <c r="E1438" s="9" t="inlineStr">
        <is>
          <t>1300.00</t>
        </is>
      </c>
      <c r="F1438" s="9" t="inlineStr">
        <is>
          <t>845.00</t>
        </is>
      </c>
    </row>
    <row r="1439" ht="11.5" customHeight="1">
      <c r="A1439" s="9" t="inlineStr"/>
      <c r="B1439" s="9" t="inlineStr">
        <is>
          <t>(0.70 - 7.5% for voids i.e. 0.05 =</t>
        </is>
      </c>
      <c r="C1439" s="9" t="inlineStr"/>
      <c r="D1439" s="9" t="inlineStr"/>
      <c r="E1439" s="9" t="inlineStr"/>
      <c r="F1439" s="9" t="inlineStr"/>
    </row>
    <row r="1440" ht="11.5" customHeight="1">
      <c r="A1440" s="9" t="inlineStr"/>
      <c r="B1440" s="9" t="inlineStr">
        <is>
          <t>0.65 cum)</t>
        </is>
      </c>
      <c r="C1440" s="9" t="inlineStr"/>
      <c r="D1440" s="9" t="inlineStr"/>
      <c r="E1440" s="9" t="inlineStr"/>
      <c r="F1440" s="9" t="inlineStr"/>
    </row>
    <row r="1441" ht="11.5" customHeight="1">
      <c r="A1441" s="9" t="inlineStr">
        <is>
          <t>0295</t>
        </is>
      </c>
      <c r="B1441" s="9" t="inlineStr">
        <is>
          <t>Stone Aggregate (Single size) :</t>
        </is>
      </c>
      <c r="C1441" s="9" t="inlineStr"/>
      <c r="D1441" s="9" t="inlineStr"/>
      <c r="E1441" s="9" t="inlineStr"/>
      <c r="F1441" s="9" t="inlineStr"/>
    </row>
    <row r="1442" ht="11.5" customHeight="1">
      <c r="A1442" s="9" t="inlineStr"/>
      <c r="B1442" s="9" t="inlineStr">
        <is>
          <t>20 mm nominal size</t>
        </is>
      </c>
      <c r="C1442" s="9" t="inlineStr">
        <is>
          <t>cum</t>
        </is>
      </c>
      <c r="D1442" s="9" t="inlineStr">
        <is>
          <t>0.24</t>
        </is>
      </c>
      <c r="E1442" s="9" t="inlineStr">
        <is>
          <t>1350.00</t>
        </is>
      </c>
      <c r="F1442" s="9" t="inlineStr">
        <is>
          <t>324.00</t>
        </is>
      </c>
    </row>
    <row r="1443" ht="11.5" customHeight="1">
      <c r="A1443" s="9" t="inlineStr">
        <is>
          <t>2206</t>
        </is>
      </c>
      <c r="B1443" s="9" t="inlineStr">
        <is>
          <t>Carriage of Stone aggregate 40 mm</t>
        </is>
      </c>
      <c r="C1443" s="9" t="inlineStr"/>
      <c r="D1443" s="9" t="inlineStr"/>
      <c r="E1443" s="9" t="inlineStr"/>
      <c r="F1443" s="9" t="inlineStr"/>
    </row>
    <row r="1444" ht="11.5" customHeight="1">
      <c r="A1444" s="9" t="inlineStr"/>
      <c r="B1444" s="9" t="inlineStr">
        <is>
          <t>nominal size and above</t>
        </is>
      </c>
      <c r="C1444" s="9" t="inlineStr">
        <is>
          <t>cum</t>
        </is>
      </c>
      <c r="D1444" s="9" t="inlineStr">
        <is>
          <t>0.65</t>
        </is>
      </c>
      <c r="E1444" s="9" t="inlineStr">
        <is>
          <t>112.79</t>
        </is>
      </c>
      <c r="F1444" s="9" t="inlineStr">
        <is>
          <t>73.31</t>
        </is>
      </c>
    </row>
    <row r="1445" ht="11.5" customHeight="1">
      <c r="A1445" s="9" t="inlineStr">
        <is>
          <t>2202</t>
        </is>
      </c>
      <c r="B1445" s="9" t="inlineStr">
        <is>
          <t>Carriage of Stone aggregate below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/>
      <c r="B1446" s="9" t="inlineStr">
        <is>
          <t>40 mm nominal size</t>
        </is>
      </c>
      <c r="C1446" s="9" t="inlineStr">
        <is>
          <t>cum</t>
        </is>
      </c>
      <c r="D1446" s="9" t="inlineStr">
        <is>
          <t>0.24</t>
        </is>
      </c>
      <c r="E1446" s="9" t="inlineStr">
        <is>
          <t>103.77</t>
        </is>
      </c>
      <c r="F1446" s="9" t="inlineStr">
        <is>
          <t>24.90</t>
        </is>
      </c>
    </row>
    <row r="1447" ht="11.5" customHeight="1">
      <c r="A1447" s="9" t="inlineStr">
        <is>
          <t>0982</t>
        </is>
      </c>
      <c r="B1447" s="9" t="inlineStr">
        <is>
          <t>Coarse sand (zone III)</t>
        </is>
      </c>
      <c r="C1447" s="9" t="inlineStr">
        <is>
          <t>cum</t>
        </is>
      </c>
      <c r="D1447" s="9" t="inlineStr">
        <is>
          <t>0.37</t>
        </is>
      </c>
      <c r="E1447" s="9" t="inlineStr">
        <is>
          <t>1350.00</t>
        </is>
      </c>
      <c r="F1447" s="9" t="inlineStr">
        <is>
          <t>499.50</t>
        </is>
      </c>
    </row>
    <row r="1448" ht="11.5" customHeight="1">
      <c r="A1448" s="9" t="inlineStr">
        <is>
          <t>2203</t>
        </is>
      </c>
      <c r="B1448" s="9" t="inlineStr">
        <is>
          <t>Carriage of Coarse sand</t>
        </is>
      </c>
      <c r="C1448" s="9" t="inlineStr">
        <is>
          <t>cum</t>
        </is>
      </c>
      <c r="D1448" s="9" t="inlineStr">
        <is>
          <t>0.37</t>
        </is>
      </c>
      <c r="E1448" s="9" t="inlineStr">
        <is>
          <t>103.77</t>
        </is>
      </c>
      <c r="F1448" s="9" t="inlineStr">
        <is>
          <t>38.39</t>
        </is>
      </c>
    </row>
    <row r="1449" ht="11.5" customHeight="1">
      <c r="A1449" s="9" t="inlineStr">
        <is>
          <t>1980</t>
        </is>
      </c>
      <c r="B1449" s="9" t="inlineStr">
        <is>
          <t>Flyash</t>
        </is>
      </c>
      <c r="C1449" s="9" t="inlineStr">
        <is>
          <t>cum</t>
        </is>
      </c>
      <c r="D1449" s="9" t="inlineStr">
        <is>
          <t>0.21</t>
        </is>
      </c>
      <c r="E1449" s="9" t="inlineStr">
        <is>
          <t>10.00</t>
        </is>
      </c>
      <c r="F1449" s="9" t="inlineStr">
        <is>
          <t>2.10</t>
        </is>
      </c>
    </row>
    <row r="1450" ht="11.5" customHeight="1">
      <c r="A1450" s="9" t="inlineStr">
        <is>
          <t>2262</t>
        </is>
      </c>
      <c r="B1450" s="9" t="inlineStr">
        <is>
          <t>Carriage of Flyash</t>
        </is>
      </c>
      <c r="C1450" s="9" t="inlineStr">
        <is>
          <t>cum</t>
        </is>
      </c>
      <c r="D1450" s="9" t="inlineStr">
        <is>
          <t>0.21</t>
        </is>
      </c>
      <c r="E1450" s="9" t="inlineStr">
        <is>
          <t>103.77</t>
        </is>
      </c>
      <c r="F1450" s="9" t="inlineStr">
        <is>
          <t>21.79</t>
        </is>
      </c>
    </row>
    <row r="1451" ht="11.5" customHeight="1">
      <c r="A1451" s="9" t="inlineStr">
        <is>
          <t>0367</t>
        </is>
      </c>
      <c r="B1451" s="9" t="inlineStr">
        <is>
          <t>Portland Cement</t>
        </is>
      </c>
      <c r="C1451" s="9" t="inlineStr">
        <is>
          <t>tonne</t>
        </is>
      </c>
      <c r="D1451" s="9" t="inlineStr">
        <is>
          <t>0.22</t>
        </is>
      </c>
      <c r="E1451" s="9" t="inlineStr">
        <is>
          <t>4940.00</t>
        </is>
      </c>
      <c r="F1451" s="9" t="inlineStr">
        <is>
          <t>1086.80</t>
        </is>
      </c>
    </row>
    <row r="1452" ht="11.5" customHeight="1">
      <c r="A1452" s="9" t="inlineStr">
        <is>
          <t>2209</t>
        </is>
      </c>
      <c r="B1452" s="9" t="inlineStr">
        <is>
          <t>Carriage of Cement</t>
        </is>
      </c>
      <c r="C1452" s="9" t="inlineStr">
        <is>
          <t>tonne</t>
        </is>
      </c>
      <c r="D1452" s="9" t="inlineStr">
        <is>
          <t>0.22</t>
        </is>
      </c>
      <c r="E1452" s="9" t="inlineStr">
        <is>
          <t>92.24</t>
        </is>
      </c>
      <c r="F1452" s="9" t="inlineStr">
        <is>
          <t>20.29</t>
        </is>
      </c>
    </row>
    <row r="1453" ht="11.5" customHeight="1">
      <c r="A1453" s="9" t="inlineStr">
        <is>
          <t>7318</t>
        </is>
      </c>
      <c r="B1453" s="9" t="inlineStr">
        <is>
          <t>Plasticizer / super plasticizer</t>
        </is>
      </c>
      <c r="C1453" s="9" t="inlineStr">
        <is>
          <t>kilogram</t>
        </is>
      </c>
      <c r="D1453" s="9" t="inlineStr">
        <is>
          <t>1.10</t>
        </is>
      </c>
      <c r="E1453" s="9" t="inlineStr">
        <is>
          <t>36.00</t>
        </is>
      </c>
      <c r="F1453" s="9" t="inlineStr">
        <is>
          <t>39.60</t>
        </is>
      </c>
    </row>
    <row r="1455" ht="11.5" customHeight="1">
      <c r="A1455" s="10" t="inlineStr">
        <is>
          <t>Code</t>
        </is>
      </c>
      <c r="B1455" s="10" t="inlineStr">
        <is>
          <t>Description</t>
        </is>
      </c>
      <c r="C1455" s="10" t="inlineStr">
        <is>
          <t>Unit</t>
        </is>
      </c>
      <c r="D1455" s="10" t="inlineStr">
        <is>
          <t>Quantity</t>
        </is>
      </c>
      <c r="E1455" s="10" t="inlineStr">
        <is>
          <t>Rate</t>
        </is>
      </c>
      <c r="F1455" s="10" t="inlineStr">
        <is>
          <t>Amount</t>
        </is>
      </c>
    </row>
    <row r="1456" ht="11.5" customHeight="1">
      <c r="A1456" s="9" t="inlineStr">
        <is>
          <t>0004</t>
        </is>
      </c>
      <c r="B1456" s="9" t="inlineStr">
        <is>
          <t>Production cost of concrete by batch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/>
      <c r="B1457" s="9" t="inlineStr">
        <is>
          <t>mix plant.</t>
        </is>
      </c>
      <c r="C1457" s="9" t="inlineStr">
        <is>
          <t>cum</t>
        </is>
      </c>
      <c r="D1457" s="9" t="inlineStr">
        <is>
          <t>1.00</t>
        </is>
      </c>
      <c r="E1457" s="9" t="inlineStr">
        <is>
          <t>350.00</t>
        </is>
      </c>
      <c r="F1457" s="9" t="inlineStr">
        <is>
          <t>350.00</t>
        </is>
      </c>
    </row>
    <row r="1458" ht="11.5" customHeight="1">
      <c r="A1458" s="9" t="inlineStr">
        <is>
          <t>0029</t>
        </is>
      </c>
      <c r="B1458" s="9" t="inlineStr">
        <is>
          <t>Carriage of concrete by transit mixer.</t>
        </is>
      </c>
      <c r="C1458" s="9" t="inlineStr">
        <is>
          <t>km/ cum</t>
        </is>
      </c>
      <c r="D1458" s="9" t="inlineStr">
        <is>
          <t>10.00</t>
        </is>
      </c>
      <c r="E1458" s="9" t="inlineStr">
        <is>
          <t>30.00</t>
        </is>
      </c>
      <c r="F1458" s="9" t="inlineStr">
        <is>
          <t>300.00</t>
        </is>
      </c>
    </row>
    <row r="1459" ht="11.5" customHeight="1">
      <c r="A1459" s="9" t="inlineStr"/>
      <c r="B1459" s="9" t="inlineStr">
        <is>
          <t>Labour for pouring, consolidating &amp;</t>
        </is>
      </c>
      <c r="C1459" s="9" t="inlineStr"/>
      <c r="D1459" s="9" t="inlineStr"/>
      <c r="E1459" s="9" t="inlineStr"/>
      <c r="F1459" s="9" t="inlineStr"/>
    </row>
    <row r="1460" ht="11.5" customHeight="1">
      <c r="A1460" s="9" t="inlineStr"/>
      <c r="B1460" s="9" t="inlineStr">
        <is>
          <t>curing</t>
        </is>
      </c>
      <c r="C1460" s="9" t="inlineStr"/>
      <c r="D1460" s="9" t="inlineStr"/>
      <c r="E1460" s="9" t="inlineStr"/>
      <c r="F1460" s="9" t="inlineStr"/>
    </row>
    <row r="1461" ht="11.5" customHeight="1">
      <c r="A1461" s="9" t="inlineStr">
        <is>
          <t>0155</t>
        </is>
      </c>
      <c r="B1461" s="9" t="inlineStr">
        <is>
          <t>Mason (average)</t>
        </is>
      </c>
      <c r="C1461" s="9" t="inlineStr">
        <is>
          <t>day</t>
        </is>
      </c>
      <c r="D1461" s="9" t="inlineStr">
        <is>
          <t>0.17</t>
        </is>
      </c>
      <c r="E1461" s="9" t="inlineStr">
        <is>
          <t>709.00</t>
        </is>
      </c>
      <c r="F1461" s="9" t="inlineStr">
        <is>
          <t>120.53</t>
        </is>
      </c>
    </row>
    <row r="1462" ht="11.5" customHeight="1">
      <c r="A1462" s="9" t="inlineStr">
        <is>
          <t>0114</t>
        </is>
      </c>
      <c r="B1462" s="9" t="inlineStr">
        <is>
          <t>Beldar</t>
        </is>
      </c>
      <c r="C1462" s="9" t="inlineStr">
        <is>
          <t>day</t>
        </is>
      </c>
      <c r="D1462" s="9" t="inlineStr">
        <is>
          <t>2.00</t>
        </is>
      </c>
      <c r="E1462" s="9" t="inlineStr">
        <is>
          <t>558.00</t>
        </is>
      </c>
      <c r="F1462" s="9" t="inlineStr">
        <is>
          <t>1116.00</t>
        </is>
      </c>
    </row>
    <row r="1463" ht="11.5" customHeight="1">
      <c r="A1463" s="9" t="inlineStr">
        <is>
          <t>0101</t>
        </is>
      </c>
      <c r="B1463" s="9" t="inlineStr">
        <is>
          <t>Bhisti</t>
        </is>
      </c>
      <c r="C1463" s="9" t="inlineStr">
        <is>
          <t>day</t>
        </is>
      </c>
      <c r="D1463" s="9" t="inlineStr">
        <is>
          <t>0.90</t>
        </is>
      </c>
      <c r="E1463" s="9" t="inlineStr">
        <is>
          <t>617.00</t>
        </is>
      </c>
      <c r="F1463" s="9" t="inlineStr">
        <is>
          <t>555.30</t>
        </is>
      </c>
    </row>
    <row r="1464" ht="11.5" customHeight="1">
      <c r="A1464" s="9" t="inlineStr">
        <is>
          <t>0012</t>
        </is>
      </c>
      <c r="B1464" s="9" t="inlineStr">
        <is>
          <t>Vibrator(Needle type 40mm)</t>
        </is>
      </c>
      <c r="C1464" s="9" t="inlineStr">
        <is>
          <t>day</t>
        </is>
      </c>
      <c r="D1464" s="9" t="inlineStr">
        <is>
          <t>0.07</t>
        </is>
      </c>
      <c r="E1464" s="9" t="inlineStr">
        <is>
          <t>370.00</t>
        </is>
      </c>
      <c r="F1464" s="9" t="inlineStr">
        <is>
          <t>25.90</t>
        </is>
      </c>
    </row>
    <row r="1465" ht="11.5" customHeight="1">
      <c r="A1465" s="9" t="inlineStr">
        <is>
          <t>9999</t>
        </is>
      </c>
      <c r="B1465" s="9" t="inlineStr">
        <is>
          <t>Sundries</t>
        </is>
      </c>
      <c r="C1465" s="9" t="inlineStr">
        <is>
          <t>L.S.</t>
        </is>
      </c>
      <c r="D1465" s="9" t="inlineStr">
        <is>
          <t>13.00</t>
        </is>
      </c>
      <c r="E1465" s="9" t="inlineStr">
        <is>
          <t>2.00</t>
        </is>
      </c>
      <c r="F1465" s="9" t="inlineStr">
        <is>
          <t>26.00</t>
        </is>
      </c>
    </row>
    <row r="1466" ht="11.5" customHeight="1">
      <c r="A1466" s="9" t="inlineStr"/>
      <c r="B1466" s="9" t="inlineStr">
        <is>
          <t>(Extra labour for lifting material upto</t>
        </is>
      </c>
      <c r="C1466" s="9" t="inlineStr"/>
      <c r="D1466" s="9" t="inlineStr"/>
      <c r="E1466" s="9" t="inlineStr"/>
      <c r="F1466" s="9" t="inlineStr"/>
    </row>
    <row r="1467" ht="11.5" customHeight="1">
      <c r="A1467" s="9" t="inlineStr"/>
      <c r="B1467" s="9" t="inlineStr">
        <is>
          <t>floor V level = 0.75 x 2.5 = 1.88)</t>
        </is>
      </c>
      <c r="C1467" s="9" t="inlineStr"/>
      <c r="D1467" s="9" t="inlineStr"/>
      <c r="E1467" s="9" t="inlineStr"/>
      <c r="F1467" s="9" t="inlineStr"/>
    </row>
    <row r="1468" ht="11.5" customHeight="1">
      <c r="A1468" s="9" t="inlineStr">
        <is>
          <t>0115</t>
        </is>
      </c>
      <c r="B1468" s="9" t="inlineStr">
        <is>
          <t>Coolie</t>
        </is>
      </c>
      <c r="C1468" s="9" t="inlineStr">
        <is>
          <t>day</t>
        </is>
      </c>
      <c r="D1468" s="9" t="inlineStr">
        <is>
          <t>1.88</t>
        </is>
      </c>
      <c r="E1468" s="9" t="inlineStr">
        <is>
          <t>558.00</t>
        </is>
      </c>
      <c r="F1468" s="9" t="inlineStr">
        <is>
          <t>1049.04</t>
        </is>
      </c>
    </row>
    <row r="1469" ht="11.5" customHeight="1">
      <c r="A1469" s="9" t="inlineStr"/>
      <c r="B1469" s="9" t="inlineStr">
        <is>
          <t>TOTAL</t>
        </is>
      </c>
      <c r="C1469" s="9" t="inlineStr"/>
      <c r="D1469" s="9" t="inlineStr"/>
      <c r="E1469" s="9" t="inlineStr"/>
      <c r="F1469" s="9" t="inlineStr">
        <is>
          <t>6518.47 W</t>
        </is>
      </c>
    </row>
    <row r="1470" ht="11.5" customHeight="1">
      <c r="A1470" s="9" t="inlineStr"/>
      <c r="B1470" s="9" t="inlineStr">
        <is>
          <t>Add 1 % Water charges on "W"</t>
        </is>
      </c>
      <c r="C1470" s="9" t="inlineStr"/>
      <c r="D1470" s="9" t="inlineStr"/>
      <c r="E1470" s="9" t="inlineStr"/>
      <c r="F1470" s="9" t="inlineStr">
        <is>
          <t>65.18</t>
        </is>
      </c>
    </row>
    <row r="1471" ht="11.5" customHeight="1">
      <c r="A1471" s="9" t="inlineStr"/>
      <c r="B1471" s="9" t="inlineStr">
        <is>
          <t>TOTAL</t>
        </is>
      </c>
      <c r="C1471" s="9" t="inlineStr"/>
      <c r="D1471" s="9" t="inlineStr"/>
      <c r="E1471" s="9" t="inlineStr"/>
      <c r="F1471" s="9" t="inlineStr">
        <is>
          <t>6583.65 X</t>
        </is>
      </c>
    </row>
    <row r="1472" ht="11.5" customHeight="1">
      <c r="A1472" s="9" t="inlineStr"/>
      <c r="B1472" s="9" t="inlineStr">
        <is>
          <t>Add GST on "X" (multiplying factor</t>
        </is>
      </c>
      <c r="C1472" s="9" t="inlineStr"/>
      <c r="D1472" s="9" t="inlineStr"/>
      <c r="E1472" s="9" t="inlineStr"/>
      <c r="F1472" s="9" t="inlineStr"/>
    </row>
    <row r="1473" ht="11.5" customHeight="1">
      <c r="A1473" s="9" t="inlineStr"/>
      <c r="B1473" s="9" t="inlineStr">
        <is>
          <t>0.1405)</t>
        </is>
      </c>
      <c r="C1473" s="9" t="inlineStr"/>
      <c r="D1473" s="9" t="inlineStr"/>
      <c r="E1473" s="9" t="inlineStr"/>
      <c r="F1473" s="9" t="inlineStr">
        <is>
          <t>925.00</t>
        </is>
      </c>
    </row>
    <row r="1474" ht="11.5" customHeight="1">
      <c r="A1474" s="9" t="inlineStr"/>
      <c r="B1474" s="9" t="inlineStr">
        <is>
          <t>TOTAL</t>
        </is>
      </c>
      <c r="C1474" s="9" t="inlineStr"/>
      <c r="D1474" s="9" t="inlineStr"/>
      <c r="E1474" s="9" t="inlineStr"/>
      <c r="F1474" s="9" t="inlineStr">
        <is>
          <t>7508.66 Y</t>
        </is>
      </c>
    </row>
    <row r="1475" ht="11.5" customHeight="1">
      <c r="A1475" s="9" t="inlineStr"/>
      <c r="B1475" s="9" t="inlineStr">
        <is>
          <t>Add 15% CPOH on "Y"</t>
        </is>
      </c>
      <c r="C1475" s="9" t="inlineStr"/>
      <c r="D1475" s="9" t="inlineStr"/>
      <c r="E1475" s="9" t="inlineStr"/>
      <c r="F1475" s="9" t="inlineStr">
        <is>
          <t>1126.30</t>
        </is>
      </c>
    </row>
    <row r="1476" ht="11.5" customHeight="1">
      <c r="A1476" s="9" t="inlineStr"/>
      <c r="B1476" s="9" t="inlineStr">
        <is>
          <t>TOTAL</t>
        </is>
      </c>
      <c r="C1476" s="9" t="inlineStr"/>
      <c r="D1476" s="9" t="inlineStr"/>
      <c r="E1476" s="9" t="inlineStr"/>
      <c r="F1476" s="9" t="inlineStr">
        <is>
          <t>8634.95 Z</t>
        </is>
      </c>
    </row>
    <row r="1477" ht="11.5" customHeight="1">
      <c r="A1477" s="9" t="inlineStr"/>
      <c r="B1477" s="9" t="inlineStr">
        <is>
          <t>Add Cess @ 1% on "Z"</t>
        </is>
      </c>
      <c r="C1477" s="9" t="inlineStr"/>
      <c r="D1477" s="9" t="inlineStr"/>
      <c r="E1477" s="9" t="inlineStr"/>
      <c r="F1477" s="9" t="inlineStr">
        <is>
          <t>86.35</t>
        </is>
      </c>
    </row>
    <row r="1478" ht="11.5" customHeight="1">
      <c r="A1478" s="9" t="inlineStr"/>
      <c r="B1478" s="9" t="inlineStr">
        <is>
          <t>Cost per 1.00 cum</t>
        </is>
      </c>
      <c r="C1478" s="9" t="inlineStr"/>
      <c r="D1478" s="9" t="inlineStr"/>
      <c r="E1478" s="9" t="inlineStr"/>
      <c r="F1478" s="9" t="inlineStr">
        <is>
          <t>8721.30</t>
        </is>
      </c>
    </row>
    <row r="1479" ht="11.5" customHeight="1">
      <c r="A1479" s="9" t="inlineStr"/>
      <c r="B1479" s="9" t="inlineStr">
        <is>
          <t>Say</t>
        </is>
      </c>
      <c r="C1479" s="9" t="inlineStr"/>
      <c r="D1479" s="9" t="inlineStr"/>
      <c r="E1479" s="9" t="inlineStr"/>
      <c r="F1479" s="9" t="inlineStr">
        <is>
          <t>8721.30</t>
        </is>
      </c>
    </row>
    <row r="1480" ht="11.5" customHeight="1">
      <c r="A1480" s="9" t="inlineStr">
        <is>
          <t>4.20</t>
        </is>
      </c>
      <c r="B1480" s="9" t="inlineStr">
        <is>
          <t>Providing and laying in position</t>
        </is>
      </c>
      <c r="C1480" s="9" t="inlineStr">
        <is>
          <t>ready</t>
        </is>
      </c>
      <c r="D1480" s="9" t="inlineStr">
        <is>
          <t>mixed plain</t>
        </is>
      </c>
      <c r="E1480" s="9" t="inlineStr">
        <is>
          <t>cement</t>
        </is>
      </c>
      <c r="F1480" s="9" t="inlineStr">
        <is>
          <t>concrete, with</t>
        </is>
      </c>
    </row>
    <row r="1481" ht="11.5" customHeight="1">
      <c r="A1481" s="9" t="inlineStr"/>
      <c r="B1481" s="9" t="inlineStr">
        <is>
          <t>cement content as per approved</t>
        </is>
      </c>
      <c r="C1481" s="9" t="inlineStr">
        <is>
          <t>design</t>
        </is>
      </c>
      <c r="D1481" s="9" t="inlineStr">
        <is>
          <t>mix and</t>
        </is>
      </c>
      <c r="E1481" s="9" t="inlineStr">
        <is>
          <t>manufactured</t>
        </is>
      </c>
      <c r="F1481" s="9" t="inlineStr">
        <is>
          <t>in fully</t>
        </is>
      </c>
    </row>
    <row r="1482" ht="23" customHeight="1">
      <c r="A1482" s="9" t="inlineStr"/>
      <c r="B1482" s="9" t="inlineStr">
        <is>
          <t>automatic batching plant and transported</t>
        </is>
      </c>
      <c r="C1482" s="9" t="inlineStr"/>
      <c r="D1482" s="9" t="inlineStr">
        <is>
          <t>to site of</t>
        </is>
      </c>
      <c r="E1482" s="9" t="inlineStr">
        <is>
          <t>work in transit</t>
        </is>
      </c>
      <c r="F1482" s="9" t="inlineStr">
        <is>
          <t>mixer for</t>
        </is>
      </c>
    </row>
    <row r="1483" ht="11.5" customHeight="1">
      <c r="A1483" s="9" t="inlineStr"/>
      <c r="B1483" s="9" t="inlineStr">
        <is>
          <t>all leads, having continuous agitated</t>
        </is>
      </c>
      <c r="C1483" s="9" t="inlineStr">
        <is>
          <t>mixer,</t>
        </is>
      </c>
      <c r="D1483" s="9" t="inlineStr">
        <is>
          <t>manufactured</t>
        </is>
      </c>
      <c r="E1483" s="9" t="inlineStr">
        <is>
          <t>as</t>
        </is>
      </c>
      <c r="F1483" s="9" t="inlineStr">
        <is>
          <t>per mix design</t>
        </is>
      </c>
    </row>
    <row r="1484" ht="11.5" customHeight="1">
      <c r="A1484" s="9" t="inlineStr"/>
      <c r="B1484" s="9" t="inlineStr">
        <is>
          <t>of specified grade for plain cement</t>
        </is>
      </c>
      <c r="C1484" s="9" t="inlineStr">
        <is>
          <t>concrete</t>
        </is>
      </c>
      <c r="D1484" s="9" t="inlineStr">
        <is>
          <t>work,</t>
        </is>
      </c>
      <c r="E1484" s="9" t="inlineStr">
        <is>
          <t>including</t>
        </is>
      </c>
      <c r="F1484" s="9" t="inlineStr">
        <is>
          <t>pumping of</t>
        </is>
      </c>
    </row>
    <row r="1485" ht="11.5" customHeight="1">
      <c r="A1485" s="9" t="inlineStr"/>
      <c r="B1485" s="9" t="inlineStr">
        <is>
          <t>R.M.C. from transit mixer to site</t>
        </is>
      </c>
      <c r="C1485" s="9" t="inlineStr">
        <is>
          <t>of laying</t>
        </is>
      </c>
      <c r="D1485" s="9" t="inlineStr">
        <is>
          <t>and curing,</t>
        </is>
      </c>
      <c r="E1485" s="9" t="inlineStr">
        <is>
          <t>excluding</t>
        </is>
      </c>
      <c r="F1485" s="9" t="inlineStr">
        <is>
          <t>the cost of</t>
        </is>
      </c>
    </row>
    <row r="1486" ht="11.5" customHeight="1">
      <c r="A1486" s="9" t="inlineStr"/>
      <c r="B1486" s="9" t="inlineStr">
        <is>
          <t>centering, shuttering and finishing,</t>
        </is>
      </c>
      <c r="C1486" s="9" t="inlineStr">
        <is>
          <t>including</t>
        </is>
      </c>
      <c r="D1486" s="9" t="inlineStr">
        <is>
          <t>cost</t>
        </is>
      </c>
      <c r="E1486" s="9" t="inlineStr">
        <is>
          <t>of curing,</t>
        </is>
      </c>
      <c r="F1486" s="9" t="inlineStr">
        <is>
          <t>admixtures in</t>
        </is>
      </c>
    </row>
    <row r="1487" ht="23" customHeight="1">
      <c r="A1487" s="9" t="inlineStr"/>
      <c r="B1487" s="9" t="inlineStr">
        <is>
          <t>recommended proportions as per</t>
        </is>
      </c>
      <c r="C1487" s="9" t="inlineStr">
        <is>
          <t>IS : 9103</t>
        </is>
      </c>
      <c r="D1487" s="9" t="inlineStr">
        <is>
          <t>to accelerate/</t>
        </is>
      </c>
      <c r="E1487" s="9" t="inlineStr">
        <is>
          <t>retard</t>
        </is>
      </c>
      <c r="F1487" s="9" t="inlineStr">
        <is>
          <t>setting of</t>
        </is>
      </c>
    </row>
    <row r="1488" ht="11.5" customHeight="1">
      <c r="A1488" s="9" t="inlineStr"/>
      <c r="B1488" s="9" t="inlineStr">
        <is>
          <t>concrete, improve workability without</t>
        </is>
      </c>
      <c r="C1488" s="9" t="inlineStr">
        <is>
          <t>impairing</t>
        </is>
      </c>
      <c r="D1488" s="9" t="inlineStr">
        <is>
          <t>strength</t>
        </is>
      </c>
      <c r="E1488" s="9" t="inlineStr">
        <is>
          <t>and</t>
        </is>
      </c>
      <c r="F1488" s="9" t="inlineStr">
        <is>
          <t>durability as</t>
        </is>
      </c>
    </row>
    <row r="1489" ht="11.5" customHeight="1">
      <c r="A1489" s="9" t="inlineStr"/>
      <c r="B1489" s="9" t="inlineStr">
        <is>
          <t>per direction of the Engineer-in-charge.</t>
        </is>
      </c>
      <c r="C1489" s="9" t="inlineStr"/>
      <c r="D1489" s="9" t="inlineStr"/>
      <c r="E1489" s="9" t="inlineStr"/>
      <c r="F1489" s="9" t="inlineStr"/>
    </row>
    <row r="1490" ht="11.5" customHeight="1">
      <c r="A1490" s="9" t="inlineStr"/>
      <c r="B1490" s="9" t="inlineStr">
        <is>
          <t>Note : 1) Excess/less cement used</t>
        </is>
      </c>
      <c r="C1490" s="9" t="inlineStr">
        <is>
          <t>than</t>
        </is>
      </c>
      <c r="D1490" s="9" t="inlineStr">
        <is>
          <t>specified</t>
        </is>
      </c>
      <c r="E1490" s="9" t="inlineStr">
        <is>
          <t>in this item</t>
        </is>
      </c>
      <c r="F1490" s="9" t="inlineStr">
        <is>
          <t>is payable/</t>
        </is>
      </c>
    </row>
    <row r="1491" ht="11.5" customHeight="1">
      <c r="A1491" s="9" t="inlineStr"/>
      <c r="B1491" s="9" t="inlineStr">
        <is>
          <t>recoverable separately.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>
        <is>
          <t>4.20.1</t>
        </is>
      </c>
      <c r="B1492" s="9" t="inlineStr">
        <is>
          <t>All works upto plinth level :</t>
        </is>
      </c>
      <c r="C1492" s="9" t="inlineStr"/>
      <c r="D1492" s="9" t="inlineStr"/>
      <c r="E1492" s="9" t="inlineStr"/>
      <c r="F1492" s="9" t="inlineStr"/>
    </row>
    <row r="1493" ht="23" customHeight="1">
      <c r="A1493" s="9" t="inlineStr">
        <is>
          <t>4.20.1.1</t>
        </is>
      </c>
      <c r="B1493" s="9" t="inlineStr">
        <is>
          <t>M-15 grade plain cement concrete</t>
        </is>
      </c>
      <c r="C1493" s="9" t="inlineStr">
        <is>
          <t>(cement</t>
        </is>
      </c>
      <c r="D1493" s="9" t="inlineStr">
        <is>
          <t>content considered</t>
        </is>
      </c>
      <c r="E1493" s="9" t="inlineStr"/>
      <c r="F1493" s="9" t="inlineStr">
        <is>
          <t>@ 240 kg/cum)</t>
        </is>
      </c>
    </row>
    <row r="1494" ht="11.5" customHeight="1">
      <c r="A1494" s="10" t="inlineStr">
        <is>
          <t>Code</t>
        </is>
      </c>
      <c r="B1494" s="10" t="inlineStr">
        <is>
          <t>Description</t>
        </is>
      </c>
      <c r="C1494" s="10" t="inlineStr">
        <is>
          <t>Unit</t>
        </is>
      </c>
      <c r="D1494" s="10" t="inlineStr">
        <is>
          <t>Quantity</t>
        </is>
      </c>
      <c r="E1494" s="10" t="inlineStr">
        <is>
          <t>Rate</t>
        </is>
      </c>
      <c r="F1494" s="10" t="inlineStr">
        <is>
          <t>Amount</t>
        </is>
      </c>
    </row>
    <row r="1495" ht="11.5" customHeight="1">
      <c r="A1495" s="9" t="inlineStr"/>
      <c r="B1495" s="9" t="inlineStr">
        <is>
          <t>Details of cost for 1.00 cum</t>
        </is>
      </c>
      <c r="C1495" s="9" t="inlineStr"/>
      <c r="D1495" s="9" t="inlineStr"/>
      <c r="E1495" s="9" t="inlineStr"/>
      <c r="F1495" s="9" t="inlineStr"/>
    </row>
    <row r="1496" ht="11.5" customHeight="1">
      <c r="A1496" s="9" t="inlineStr"/>
      <c r="B1496" s="9" t="inlineStr">
        <is>
          <t>MATERIAL</t>
        </is>
      </c>
      <c r="C1496" s="9" t="inlineStr"/>
      <c r="D1496" s="9" t="inlineStr"/>
      <c r="E1496" s="9" t="inlineStr"/>
      <c r="F1496" s="9" t="inlineStr"/>
    </row>
    <row r="1497" ht="11.5" customHeight="1">
      <c r="A1497" s="9" t="inlineStr">
        <is>
          <t>0293</t>
        </is>
      </c>
      <c r="B1497" s="9" t="inlineStr">
        <is>
          <t>Stone Aggregate (Single size) :</t>
        </is>
      </c>
      <c r="C1497" s="9" t="inlineStr"/>
      <c r="D1497" s="9" t="inlineStr"/>
      <c r="E1497" s="9" t="inlineStr"/>
      <c r="F1497" s="9" t="inlineStr"/>
    </row>
    <row r="1498" ht="11.5" customHeight="1">
      <c r="A1498" s="9" t="inlineStr"/>
      <c r="B1498" s="9" t="inlineStr">
        <is>
          <t>40 mm nominal size</t>
        </is>
      </c>
      <c r="C1498" s="9" t="inlineStr">
        <is>
          <t>cum</t>
        </is>
      </c>
      <c r="D1498" s="9" t="inlineStr">
        <is>
          <t>0.65</t>
        </is>
      </c>
      <c r="E1498" s="9" t="inlineStr">
        <is>
          <t>1300.00</t>
        </is>
      </c>
      <c r="F1498" s="9" t="inlineStr">
        <is>
          <t>845.00</t>
        </is>
      </c>
    </row>
    <row r="1499" ht="11.5" customHeight="1">
      <c r="A1499" s="9" t="inlineStr"/>
      <c r="B1499" s="9" t="inlineStr">
        <is>
          <t>(0.70 - 7.5% for voids i.e. 0.05 =</t>
        </is>
      </c>
      <c r="C1499" s="9" t="inlineStr"/>
      <c r="D1499" s="9" t="inlineStr"/>
      <c r="E1499" s="9" t="inlineStr"/>
      <c r="F1499" s="9" t="inlineStr"/>
    </row>
    <row r="1500" ht="11.5" customHeight="1">
      <c r="A1500" s="9" t="inlineStr"/>
      <c r="B1500" s="9" t="inlineStr">
        <is>
          <t>0.65 cum)</t>
        </is>
      </c>
      <c r="C1500" s="9" t="inlineStr"/>
      <c r="D1500" s="9" t="inlineStr"/>
      <c r="E1500" s="9" t="inlineStr"/>
      <c r="F1500" s="9" t="inlineStr"/>
    </row>
    <row r="1501" ht="11.5" customHeight="1">
      <c r="A1501" s="9" t="inlineStr">
        <is>
          <t>0295</t>
        </is>
      </c>
      <c r="B1501" s="9" t="inlineStr">
        <is>
          <t>Stone Aggregate (Single size) :</t>
        </is>
      </c>
      <c r="C1501" s="9" t="inlineStr"/>
      <c r="D1501" s="9" t="inlineStr"/>
      <c r="E1501" s="9" t="inlineStr"/>
      <c r="F1501" s="9" t="inlineStr"/>
    </row>
    <row r="1502" ht="11.5" customHeight="1">
      <c r="A1502" s="9" t="inlineStr"/>
      <c r="B1502" s="9" t="inlineStr">
        <is>
          <t>20 mm nominal size</t>
        </is>
      </c>
      <c r="C1502" s="9" t="inlineStr">
        <is>
          <t>cum</t>
        </is>
      </c>
      <c r="D1502" s="9" t="inlineStr">
        <is>
          <t>0.24</t>
        </is>
      </c>
      <c r="E1502" s="9" t="inlineStr">
        <is>
          <t>1350.00</t>
        </is>
      </c>
      <c r="F1502" s="9" t="inlineStr">
        <is>
          <t>324.00</t>
        </is>
      </c>
    </row>
    <row r="1504" ht="11.5" customHeight="1">
      <c r="A1504" s="10" t="inlineStr">
        <is>
          <t>Code</t>
        </is>
      </c>
      <c r="B1504" s="10" t="inlineStr">
        <is>
          <t>Description</t>
        </is>
      </c>
      <c r="C1504" s="10" t="inlineStr">
        <is>
          <t>Unit</t>
        </is>
      </c>
      <c r="D1504" s="10" t="inlineStr">
        <is>
          <t>Quantity</t>
        </is>
      </c>
      <c r="E1504" s="10" t="inlineStr">
        <is>
          <t>Rate</t>
        </is>
      </c>
      <c r="F1504" s="10" t="inlineStr">
        <is>
          <t>Amount</t>
        </is>
      </c>
    </row>
    <row r="1505" ht="11.5" customHeight="1">
      <c r="A1505" s="9" t="inlineStr">
        <is>
          <t>2202</t>
        </is>
      </c>
      <c r="B1505" s="9" t="inlineStr">
        <is>
          <t>Carriage of Stone aggregate below</t>
        </is>
      </c>
      <c r="C1505" s="9" t="inlineStr"/>
      <c r="D1505" s="9" t="inlineStr"/>
      <c r="E1505" s="9" t="inlineStr"/>
      <c r="F1505" s="9" t="inlineStr"/>
    </row>
    <row r="1506" ht="11.5" customHeight="1">
      <c r="A1506" s="9" t="inlineStr"/>
      <c r="B1506" s="9" t="inlineStr">
        <is>
          <t>40 mm nominal size</t>
        </is>
      </c>
      <c r="C1506" s="9" t="inlineStr">
        <is>
          <t>cum</t>
        </is>
      </c>
      <c r="D1506" s="9" t="inlineStr">
        <is>
          <t>0.24</t>
        </is>
      </c>
      <c r="E1506" s="9" t="inlineStr">
        <is>
          <t>103.77</t>
        </is>
      </c>
      <c r="F1506" s="9" t="inlineStr">
        <is>
          <t>24.90</t>
        </is>
      </c>
    </row>
    <row r="1507" ht="11.5" customHeight="1">
      <c r="A1507" s="9" t="inlineStr">
        <is>
          <t>0982</t>
        </is>
      </c>
      <c r="B1507" s="9" t="inlineStr">
        <is>
          <t>Coarse sand (zone III)</t>
        </is>
      </c>
      <c r="C1507" s="9" t="inlineStr">
        <is>
          <t>cum</t>
        </is>
      </c>
      <c r="D1507" s="9" t="inlineStr">
        <is>
          <t>0.47</t>
        </is>
      </c>
      <c r="E1507" s="9" t="inlineStr">
        <is>
          <t>1350.00</t>
        </is>
      </c>
      <c r="F1507" s="9" t="inlineStr">
        <is>
          <t>634.50</t>
        </is>
      </c>
    </row>
    <row r="1508" ht="11.5" customHeight="1">
      <c r="A1508" s="9" t="inlineStr">
        <is>
          <t>2203</t>
        </is>
      </c>
      <c r="B1508" s="9" t="inlineStr">
        <is>
          <t>Carriage of Coarse sand</t>
        </is>
      </c>
      <c r="C1508" s="9" t="inlineStr">
        <is>
          <t>cum</t>
        </is>
      </c>
      <c r="D1508" s="9" t="inlineStr">
        <is>
          <t>0.47</t>
        </is>
      </c>
      <c r="E1508" s="9" t="inlineStr">
        <is>
          <t>103.77</t>
        </is>
      </c>
      <c r="F1508" s="9" t="inlineStr">
        <is>
          <t>48.77</t>
        </is>
      </c>
    </row>
    <row r="1509" ht="11.5" customHeight="1">
      <c r="A1509" s="9" t="inlineStr">
        <is>
          <t>0367</t>
        </is>
      </c>
      <c r="B1509" s="9" t="inlineStr">
        <is>
          <t>Portland Cement</t>
        </is>
      </c>
      <c r="C1509" s="9" t="inlineStr">
        <is>
          <t>tonne</t>
        </is>
      </c>
      <c r="D1509" s="9" t="inlineStr">
        <is>
          <t>0.24</t>
        </is>
      </c>
      <c r="E1509" s="9" t="inlineStr">
        <is>
          <t>4940.00</t>
        </is>
      </c>
      <c r="F1509" s="9" t="inlineStr">
        <is>
          <t>1185.60</t>
        </is>
      </c>
    </row>
    <row r="1510" ht="11.5" customHeight="1">
      <c r="A1510" s="9" t="inlineStr">
        <is>
          <t>2209</t>
        </is>
      </c>
      <c r="B1510" s="9" t="inlineStr">
        <is>
          <t>Carriage of Cement</t>
        </is>
      </c>
      <c r="C1510" s="9" t="inlineStr">
        <is>
          <t>tonne</t>
        </is>
      </c>
      <c r="D1510" s="9" t="inlineStr">
        <is>
          <t>0.24</t>
        </is>
      </c>
      <c r="E1510" s="9" t="inlineStr">
        <is>
          <t>92.24</t>
        </is>
      </c>
      <c r="F1510" s="9" t="inlineStr">
        <is>
          <t>22.14</t>
        </is>
      </c>
    </row>
    <row r="1511" ht="11.5" customHeight="1">
      <c r="A1511" s="9" t="inlineStr">
        <is>
          <t>7318</t>
        </is>
      </c>
      <c r="B1511" s="9" t="inlineStr">
        <is>
          <t>Plasticizer / super plasticizer</t>
        </is>
      </c>
      <c r="C1511" s="9" t="inlineStr">
        <is>
          <t>kilogram</t>
        </is>
      </c>
      <c r="D1511" s="9" t="inlineStr">
        <is>
          <t>1.20</t>
        </is>
      </c>
      <c r="E1511" s="9" t="inlineStr">
        <is>
          <t>36.00</t>
        </is>
      </c>
      <c r="F1511" s="9" t="inlineStr">
        <is>
          <t>43.20</t>
        </is>
      </c>
    </row>
    <row r="1512" ht="11.5" customHeight="1">
      <c r="A1512" s="9" t="inlineStr"/>
      <c r="B1512" s="9" t="inlineStr">
        <is>
          <t>Production cost, pumping to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/>
      <c r="B1513" s="9" t="inlineStr">
        <is>
          <t>respective floors and laying in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position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>
        <is>
          <t>0004</t>
        </is>
      </c>
      <c r="B1515" s="9" t="inlineStr">
        <is>
          <t>Production cost of concrete by batch</t>
        </is>
      </c>
      <c r="C1515" s="9" t="inlineStr"/>
      <c r="D1515" s="9" t="inlineStr"/>
      <c r="E1515" s="9" t="inlineStr"/>
      <c r="F1515" s="9" t="inlineStr"/>
    </row>
    <row r="1516" ht="11.5" customHeight="1">
      <c r="A1516" s="9" t="inlineStr"/>
      <c r="B1516" s="9" t="inlineStr">
        <is>
          <t>mix plant.</t>
        </is>
      </c>
      <c r="C1516" s="9" t="inlineStr">
        <is>
          <t>cum</t>
        </is>
      </c>
      <c r="D1516" s="9" t="inlineStr">
        <is>
          <t>1.00</t>
        </is>
      </c>
      <c r="E1516" s="9" t="inlineStr">
        <is>
          <t>350.00</t>
        </is>
      </c>
      <c r="F1516" s="9" t="inlineStr">
        <is>
          <t>350.00</t>
        </is>
      </c>
    </row>
    <row r="1517" ht="11.5" customHeight="1">
      <c r="A1517" s="9" t="inlineStr">
        <is>
          <t>0029</t>
        </is>
      </c>
      <c r="B1517" s="9" t="inlineStr">
        <is>
          <t>Carriage of concrete by transit mixer.</t>
        </is>
      </c>
      <c r="C1517" s="9" t="inlineStr">
        <is>
          <t>km/ cum</t>
        </is>
      </c>
      <c r="D1517" s="9" t="inlineStr">
        <is>
          <t>10.00</t>
        </is>
      </c>
      <c r="E1517" s="9" t="inlineStr">
        <is>
          <t>30.00</t>
        </is>
      </c>
      <c r="F1517" s="9" t="inlineStr">
        <is>
          <t>300.00</t>
        </is>
      </c>
    </row>
    <row r="1518" ht="11.5" customHeight="1">
      <c r="A1518" s="9" t="inlineStr">
        <is>
          <t>0009</t>
        </is>
      </c>
      <c r="B1518" s="9" t="inlineStr">
        <is>
          <t>Pumping charges of concrete</t>
        </is>
      </c>
      <c r="C1518" s="9" t="inlineStr"/>
      <c r="D1518" s="9" t="inlineStr"/>
      <c r="E1518" s="9" t="inlineStr"/>
      <c r="F1518" s="9" t="inlineStr"/>
    </row>
    <row r="1519" ht="11.5" customHeight="1">
      <c r="A1519" s="9" t="inlineStr"/>
      <c r="B1519" s="9" t="inlineStr">
        <is>
          <t>including Hire charges of pump,</t>
        </is>
      </c>
      <c r="C1519" s="9" t="inlineStr"/>
      <c r="D1519" s="9" t="inlineStr"/>
      <c r="E1519" s="9" t="inlineStr"/>
      <c r="F1519" s="9" t="inlineStr"/>
    </row>
    <row r="1520" ht="11.5" customHeight="1">
      <c r="A1520" s="9" t="inlineStr"/>
      <c r="B1520" s="9" t="inlineStr">
        <is>
          <t>piping work &amp; accessories etc.</t>
        </is>
      </c>
      <c r="C1520" s="9" t="inlineStr">
        <is>
          <t>cum</t>
        </is>
      </c>
      <c r="D1520" s="9" t="inlineStr">
        <is>
          <t>1.00</t>
        </is>
      </c>
      <c r="E1520" s="9" t="inlineStr">
        <is>
          <t>210.00</t>
        </is>
      </c>
      <c r="F1520" s="9" t="inlineStr">
        <is>
          <t>210.00</t>
        </is>
      </c>
    </row>
    <row r="1521" ht="11.5" customHeight="1">
      <c r="A1521" s="9" t="inlineStr"/>
      <c r="B1521" s="9" t="inlineStr">
        <is>
          <t>Labour for pouring, consolidating &amp;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/>
      <c r="B1522" s="9" t="inlineStr">
        <is>
          <t>curing</t>
        </is>
      </c>
      <c r="C1522" s="9" t="inlineStr"/>
      <c r="D1522" s="9" t="inlineStr"/>
      <c r="E1522" s="9" t="inlineStr"/>
      <c r="F1522" s="9" t="inlineStr"/>
    </row>
    <row r="1523" ht="11.5" customHeight="1">
      <c r="A1523" s="9" t="inlineStr">
        <is>
          <t>0155</t>
        </is>
      </c>
      <c r="B1523" s="9" t="inlineStr">
        <is>
          <t>Mason (average)</t>
        </is>
      </c>
      <c r="C1523" s="9" t="inlineStr">
        <is>
          <t>day</t>
        </is>
      </c>
      <c r="D1523" s="9" t="inlineStr">
        <is>
          <t>0.17</t>
        </is>
      </c>
      <c r="E1523" s="9" t="inlineStr">
        <is>
          <t>709.00</t>
        </is>
      </c>
      <c r="F1523" s="9" t="inlineStr">
        <is>
          <t>120.53</t>
        </is>
      </c>
    </row>
    <row r="1524" ht="11.5" customHeight="1">
      <c r="A1524" s="9" t="inlineStr">
        <is>
          <t>0114</t>
        </is>
      </c>
      <c r="B1524" s="9" t="inlineStr">
        <is>
          <t>Beldar</t>
        </is>
      </c>
      <c r="C1524" s="9" t="inlineStr">
        <is>
          <t>day</t>
        </is>
      </c>
      <c r="D1524" s="9" t="inlineStr">
        <is>
          <t>2.00</t>
        </is>
      </c>
      <c r="E1524" s="9" t="inlineStr">
        <is>
          <t>558.00</t>
        </is>
      </c>
      <c r="F1524" s="9" t="inlineStr">
        <is>
          <t>1116.00</t>
        </is>
      </c>
    </row>
    <row r="1525" ht="11.5" customHeight="1">
      <c r="A1525" s="9" t="inlineStr">
        <is>
          <t>0101</t>
        </is>
      </c>
      <c r="B1525" s="9" t="inlineStr">
        <is>
          <t>Bhisti</t>
        </is>
      </c>
      <c r="C1525" s="9" t="inlineStr">
        <is>
          <t>day</t>
        </is>
      </c>
      <c r="D1525" s="9" t="inlineStr">
        <is>
          <t>0.90</t>
        </is>
      </c>
      <c r="E1525" s="9" t="inlineStr">
        <is>
          <t>617.00</t>
        </is>
      </c>
      <c r="F1525" s="9" t="inlineStr">
        <is>
          <t>555.30</t>
        </is>
      </c>
    </row>
    <row r="1526" ht="11.5" customHeight="1">
      <c r="A1526" s="9" t="inlineStr">
        <is>
          <t>0012</t>
        </is>
      </c>
      <c r="B1526" s="9" t="inlineStr">
        <is>
          <t>Vibrator(Needle type 40mm)</t>
        </is>
      </c>
      <c r="C1526" s="9" t="inlineStr">
        <is>
          <t>day</t>
        </is>
      </c>
      <c r="D1526" s="9" t="inlineStr">
        <is>
          <t>0.07</t>
        </is>
      </c>
      <c r="E1526" s="9" t="inlineStr">
        <is>
          <t>370.00</t>
        </is>
      </c>
      <c r="F1526" s="9" t="inlineStr">
        <is>
          <t>25.90</t>
        </is>
      </c>
    </row>
    <row r="1527" ht="11.5" customHeight="1">
      <c r="A1527" s="9" t="inlineStr">
        <is>
          <t>9999</t>
        </is>
      </c>
      <c r="B1527" s="9" t="inlineStr">
        <is>
          <t>Sundries</t>
        </is>
      </c>
      <c r="C1527" s="9" t="inlineStr">
        <is>
          <t>L.S.</t>
        </is>
      </c>
      <c r="D1527" s="9" t="inlineStr">
        <is>
          <t>13.00</t>
        </is>
      </c>
      <c r="E1527" s="9" t="inlineStr">
        <is>
          <t>2.00</t>
        </is>
      </c>
      <c r="F1527" s="9" t="inlineStr">
        <is>
          <t>26.00</t>
        </is>
      </c>
    </row>
    <row r="1528" ht="11.5" customHeight="1">
      <c r="A1528" s="9" t="inlineStr"/>
      <c r="B1528" s="9" t="inlineStr">
        <is>
          <t>TOTAL</t>
        </is>
      </c>
      <c r="C1528" s="9" t="inlineStr"/>
      <c r="D1528" s="9" t="inlineStr"/>
      <c r="E1528" s="9" t="inlineStr"/>
      <c r="F1528" s="9" t="inlineStr">
        <is>
          <t>5905.16 W</t>
        </is>
      </c>
    </row>
    <row r="1529" ht="11.5" customHeight="1">
      <c r="A1529" s="9" t="inlineStr"/>
      <c r="B1529" s="9" t="inlineStr">
        <is>
          <t>Add 1 % Water charges on "W"</t>
        </is>
      </c>
      <c r="C1529" s="9" t="inlineStr"/>
      <c r="D1529" s="9" t="inlineStr"/>
      <c r="E1529" s="9" t="inlineStr"/>
      <c r="F1529" s="9" t="inlineStr">
        <is>
          <t>59.05</t>
        </is>
      </c>
    </row>
    <row r="1530" ht="11.5" customHeight="1">
      <c r="A1530" s="9" t="inlineStr"/>
      <c r="B1530" s="9" t="inlineStr">
        <is>
          <t>TOTAL</t>
        </is>
      </c>
      <c r="C1530" s="9" t="inlineStr"/>
      <c r="D1530" s="9" t="inlineStr"/>
      <c r="E1530" s="9" t="inlineStr"/>
      <c r="F1530" s="9" t="inlineStr">
        <is>
          <t>5964.21 X</t>
        </is>
      </c>
    </row>
    <row r="1531" ht="11.5" customHeight="1">
      <c r="A1531" s="9" t="inlineStr"/>
      <c r="B1531" s="9" t="inlineStr">
        <is>
          <t>Add GST on "X" (multiplying factor</t>
        </is>
      </c>
      <c r="C1531" s="9" t="inlineStr"/>
      <c r="D1531" s="9" t="inlineStr"/>
      <c r="E1531" s="9" t="inlineStr"/>
      <c r="F1531" s="9" t="inlineStr"/>
    </row>
    <row r="1532" ht="11.5" customHeight="1">
      <c r="A1532" s="9" t="inlineStr"/>
      <c r="B1532" s="9" t="inlineStr">
        <is>
          <t>0.1405)</t>
        </is>
      </c>
      <c r="C1532" s="9" t="inlineStr"/>
      <c r="D1532" s="9" t="inlineStr"/>
      <c r="E1532" s="9" t="inlineStr"/>
      <c r="F1532" s="9" t="inlineStr">
        <is>
          <t>837.97</t>
        </is>
      </c>
    </row>
    <row r="1533" ht="11.5" customHeight="1">
      <c r="A1533" s="9" t="inlineStr"/>
      <c r="B1533" s="9" t="inlineStr">
        <is>
          <t>TOTAL</t>
        </is>
      </c>
      <c r="C1533" s="9" t="inlineStr"/>
      <c r="D1533" s="9" t="inlineStr"/>
      <c r="E1533" s="9" t="inlineStr"/>
      <c r="F1533" s="9" t="inlineStr">
        <is>
          <t>6802.18 Y</t>
        </is>
      </c>
    </row>
    <row r="1534" ht="11.5" customHeight="1">
      <c r="A1534" s="9" t="inlineStr"/>
      <c r="B1534" s="9" t="inlineStr">
        <is>
          <t>Add 15% CPOH on "Y"</t>
        </is>
      </c>
      <c r="C1534" s="9" t="inlineStr"/>
      <c r="D1534" s="9" t="inlineStr"/>
      <c r="E1534" s="9" t="inlineStr"/>
      <c r="F1534" s="9" t="inlineStr">
        <is>
          <t>1020.33</t>
        </is>
      </c>
    </row>
    <row r="1535" ht="11.5" customHeight="1">
      <c r="A1535" s="9" t="inlineStr"/>
      <c r="B1535" s="9" t="inlineStr">
        <is>
          <t>TOTAL</t>
        </is>
      </c>
      <c r="C1535" s="9" t="inlineStr"/>
      <c r="D1535" s="9" t="inlineStr"/>
      <c r="E1535" s="9" t="inlineStr"/>
      <c r="F1535" s="9" t="inlineStr">
        <is>
          <t>7822.51 Z</t>
        </is>
      </c>
    </row>
    <row r="1536" ht="11.5" customHeight="1">
      <c r="A1536" s="9" t="inlineStr"/>
      <c r="B1536" s="9" t="inlineStr">
        <is>
          <t>Add Cess @ 1% on "Z"</t>
        </is>
      </c>
      <c r="C1536" s="9" t="inlineStr"/>
      <c r="D1536" s="9" t="inlineStr"/>
      <c r="E1536" s="9" t="inlineStr"/>
      <c r="F1536" s="9" t="inlineStr">
        <is>
          <t>78.23</t>
        </is>
      </c>
    </row>
    <row r="1537" ht="11.5" customHeight="1">
      <c r="A1537" s="9" t="inlineStr"/>
      <c r="B1537" s="9" t="inlineStr">
        <is>
          <t>Cost per 1.00 cum</t>
        </is>
      </c>
      <c r="C1537" s="9" t="inlineStr"/>
      <c r="D1537" s="9" t="inlineStr"/>
      <c r="E1537" s="9" t="inlineStr"/>
      <c r="F1537" s="9" t="inlineStr">
        <is>
          <t>7900.73</t>
        </is>
      </c>
    </row>
    <row r="1538" ht="11.5" customHeight="1">
      <c r="A1538" s="9" t="inlineStr"/>
      <c r="B1538" s="9" t="inlineStr">
        <is>
          <t>Say</t>
        </is>
      </c>
      <c r="C1538" s="9" t="inlineStr"/>
      <c r="D1538" s="9" t="inlineStr"/>
      <c r="E1538" s="9" t="inlineStr"/>
      <c r="F1538" s="9" t="inlineStr">
        <is>
          <t>7900.75</t>
        </is>
      </c>
    </row>
    <row r="1539" ht="23" customHeight="1">
      <c r="A1539" s="9" t="inlineStr">
        <is>
          <t>4.20.1.2</t>
        </is>
      </c>
      <c r="B1539" s="9" t="inlineStr">
        <is>
          <t>M-10 grade plain cement concrete</t>
        </is>
      </c>
      <c r="C1539" s="9" t="inlineStr">
        <is>
          <t>(cement</t>
        </is>
      </c>
      <c r="D1539" s="9" t="inlineStr">
        <is>
          <t>content considered</t>
        </is>
      </c>
      <c r="E1539" s="9" t="inlineStr"/>
      <c r="F1539" s="9" t="inlineStr">
        <is>
          <t>@ 220 kg/cum)</t>
        </is>
      </c>
    </row>
    <row r="1540" ht="11.5" customHeight="1">
      <c r="A1540" s="10" t="inlineStr">
        <is>
          <t>Code</t>
        </is>
      </c>
      <c r="B1540" s="10" t="inlineStr">
        <is>
          <t>Description</t>
        </is>
      </c>
      <c r="C1540" s="10" t="inlineStr">
        <is>
          <t>Unit</t>
        </is>
      </c>
      <c r="D1540" s="10" t="inlineStr">
        <is>
          <t>Quantity</t>
        </is>
      </c>
      <c r="E1540" s="10" t="inlineStr">
        <is>
          <t>Rate</t>
        </is>
      </c>
      <c r="F1540" s="10" t="inlineStr">
        <is>
          <t>Amount</t>
        </is>
      </c>
    </row>
    <row r="1541" ht="11.5" customHeight="1">
      <c r="A1541" s="9" t="inlineStr"/>
      <c r="B1541" s="9" t="inlineStr">
        <is>
          <t>Details of cost for 1.00 cum</t>
        </is>
      </c>
      <c r="C1541" s="9" t="inlineStr"/>
      <c r="D1541" s="9" t="inlineStr"/>
      <c r="E1541" s="9" t="inlineStr"/>
      <c r="F1541" s="9" t="inlineStr"/>
    </row>
    <row r="1542" ht="11.5" customHeight="1">
      <c r="A1542" s="9" t="inlineStr"/>
      <c r="B1542" s="9" t="inlineStr">
        <is>
          <t>MATERIAL</t>
        </is>
      </c>
      <c r="C1542" s="9" t="inlineStr"/>
      <c r="D1542" s="9" t="inlineStr"/>
      <c r="E1542" s="9" t="inlineStr"/>
      <c r="F1542" s="9" t="inlineStr"/>
    </row>
    <row r="1543" ht="11.5" customHeight="1">
      <c r="A1543" s="9" t="inlineStr">
        <is>
          <t>0293</t>
        </is>
      </c>
      <c r="B1543" s="9" t="inlineStr">
        <is>
          <t>Stone Aggregate (Single size) :</t>
        </is>
      </c>
      <c r="C1543" s="9" t="inlineStr"/>
      <c r="D1543" s="9" t="inlineStr"/>
      <c r="E1543" s="9" t="inlineStr"/>
      <c r="F1543" s="9" t="inlineStr"/>
    </row>
    <row r="1544" ht="11.5" customHeight="1">
      <c r="A1544" s="9" t="inlineStr"/>
      <c r="B1544" s="9" t="inlineStr">
        <is>
          <t>40 mm nominal size</t>
        </is>
      </c>
      <c r="C1544" s="9" t="inlineStr">
        <is>
          <t>cum</t>
        </is>
      </c>
      <c r="D1544" s="9" t="inlineStr">
        <is>
          <t>0.65</t>
        </is>
      </c>
      <c r="E1544" s="9" t="inlineStr">
        <is>
          <t>1300.00</t>
        </is>
      </c>
      <c r="F1544" s="9" t="inlineStr">
        <is>
          <t>845.00</t>
        </is>
      </c>
    </row>
    <row r="1545" ht="11.5" customHeight="1">
      <c r="A1545" s="9" t="inlineStr"/>
      <c r="B1545" s="9" t="inlineStr">
        <is>
          <t>(0.70 - 7.5% for voids i.e. 0.05 =</t>
        </is>
      </c>
      <c r="C1545" s="9" t="inlineStr"/>
      <c r="D1545" s="9" t="inlineStr"/>
      <c r="E1545" s="9" t="inlineStr"/>
      <c r="F1545" s="9" t="inlineStr"/>
    </row>
    <row r="1546" ht="11.5" customHeight="1">
      <c r="A1546" s="9" t="inlineStr"/>
      <c r="B1546" s="9" t="inlineStr">
        <is>
          <t>0.65 cum)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>
        <is>
          <t>0295</t>
        </is>
      </c>
      <c r="B1547" s="9" t="inlineStr">
        <is>
          <t>Stone Aggregate (Single size) :</t>
        </is>
      </c>
      <c r="C1547" s="9" t="inlineStr"/>
      <c r="D1547" s="9" t="inlineStr"/>
      <c r="E1547" s="9" t="inlineStr"/>
      <c r="F1547" s="9" t="inlineStr"/>
    </row>
    <row r="1548" ht="11.5" customHeight="1">
      <c r="A1548" s="9" t="inlineStr"/>
      <c r="B1548" s="9" t="inlineStr">
        <is>
          <t>20 mm nominal size</t>
        </is>
      </c>
      <c r="C1548" s="9" t="inlineStr">
        <is>
          <t>cum</t>
        </is>
      </c>
      <c r="D1548" s="9" t="inlineStr">
        <is>
          <t>0.24</t>
        </is>
      </c>
      <c r="E1548" s="9" t="inlineStr">
        <is>
          <t>1350.00</t>
        </is>
      </c>
      <c r="F1548" s="9" t="inlineStr">
        <is>
          <t>324.00</t>
        </is>
      </c>
    </row>
    <row r="1549" ht="11.5" customHeight="1">
      <c r="A1549" s="9" t="inlineStr">
        <is>
          <t>2206</t>
        </is>
      </c>
      <c r="B1549" s="9" t="inlineStr">
        <is>
          <t>Carriage of Stone aggregate 40 mm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nominal size and above</t>
        </is>
      </c>
      <c r="C1550" s="9" t="inlineStr">
        <is>
          <t>cum</t>
        </is>
      </c>
      <c r="D1550" s="9" t="inlineStr">
        <is>
          <t>0.65</t>
        </is>
      </c>
      <c r="E1550" s="9" t="inlineStr">
        <is>
          <t>112.79</t>
        </is>
      </c>
      <c r="F1550" s="9" t="inlineStr">
        <is>
          <t>73.31</t>
        </is>
      </c>
    </row>
    <row r="1551" ht="11.5" customHeight="1">
      <c r="A1551" s="9" t="inlineStr">
        <is>
          <t>2202</t>
        </is>
      </c>
      <c r="B1551" s="9" t="inlineStr">
        <is>
          <t>Carriage of Stone aggregate below</t>
        </is>
      </c>
      <c r="C1551" s="9" t="inlineStr"/>
      <c r="D1551" s="9" t="inlineStr"/>
      <c r="E1551" s="9" t="inlineStr"/>
      <c r="F1551" s="9" t="inlineStr"/>
    </row>
    <row r="1552" ht="11.5" customHeight="1">
      <c r="A1552" s="9" t="inlineStr"/>
      <c r="B1552" s="9" t="inlineStr">
        <is>
          <t>40 mm nominal size</t>
        </is>
      </c>
      <c r="C1552" s="9" t="inlineStr">
        <is>
          <t>cum</t>
        </is>
      </c>
      <c r="D1552" s="9" t="inlineStr">
        <is>
          <t>0.24</t>
        </is>
      </c>
      <c r="E1552" s="9" t="inlineStr">
        <is>
          <t>103.77</t>
        </is>
      </c>
      <c r="F1552" s="9" t="inlineStr">
        <is>
          <t>24.90</t>
        </is>
      </c>
    </row>
    <row r="1553" ht="11.5" customHeight="1">
      <c r="A1553" s="9" t="inlineStr">
        <is>
          <t>0982</t>
        </is>
      </c>
      <c r="B1553" s="9" t="inlineStr">
        <is>
          <t>Coarse sand (zone III)</t>
        </is>
      </c>
      <c r="C1553" s="9" t="inlineStr">
        <is>
          <t>cum</t>
        </is>
      </c>
      <c r="D1553" s="9" t="inlineStr">
        <is>
          <t>0.47</t>
        </is>
      </c>
      <c r="E1553" s="9" t="inlineStr">
        <is>
          <t>1350.00</t>
        </is>
      </c>
      <c r="F1553" s="9" t="inlineStr">
        <is>
          <t>634.50</t>
        </is>
      </c>
    </row>
    <row r="1555" ht="11.5" customHeight="1">
      <c r="A1555" s="10" t="inlineStr">
        <is>
          <t>Code</t>
        </is>
      </c>
      <c r="B1555" s="10" t="inlineStr">
        <is>
          <t>Description</t>
        </is>
      </c>
      <c r="C1555" s="10" t="inlineStr">
        <is>
          <t>Unit</t>
        </is>
      </c>
      <c r="D1555" s="10" t="inlineStr">
        <is>
          <t>Quantity</t>
        </is>
      </c>
      <c r="E1555" s="10" t="inlineStr">
        <is>
          <t>Rate</t>
        </is>
      </c>
      <c r="F1555" s="10" t="inlineStr">
        <is>
          <t>Amount</t>
        </is>
      </c>
    </row>
    <row r="1556" ht="11.5" customHeight="1">
      <c r="A1556" s="9" t="inlineStr">
        <is>
          <t>0367</t>
        </is>
      </c>
      <c r="B1556" s="9" t="inlineStr">
        <is>
          <t>Portland Cement</t>
        </is>
      </c>
      <c r="C1556" s="9" t="inlineStr">
        <is>
          <t>tonne</t>
        </is>
      </c>
      <c r="D1556" s="9" t="inlineStr">
        <is>
          <t>0.22</t>
        </is>
      </c>
      <c r="E1556" s="9" t="inlineStr">
        <is>
          <t>4940.00</t>
        </is>
      </c>
      <c r="F1556" s="9" t="inlineStr">
        <is>
          <t>1086.80</t>
        </is>
      </c>
    </row>
    <row r="1557" ht="11.5" customHeight="1">
      <c r="A1557" s="9" t="inlineStr">
        <is>
          <t>2209</t>
        </is>
      </c>
      <c r="B1557" s="9" t="inlineStr">
        <is>
          <t>Carriage of Cement</t>
        </is>
      </c>
      <c r="C1557" s="9" t="inlineStr">
        <is>
          <t>tonne</t>
        </is>
      </c>
      <c r="D1557" s="9" t="inlineStr">
        <is>
          <t>0.22</t>
        </is>
      </c>
      <c r="E1557" s="9" t="inlineStr">
        <is>
          <t>92.24</t>
        </is>
      </c>
      <c r="F1557" s="9" t="inlineStr">
        <is>
          <t>20.29</t>
        </is>
      </c>
    </row>
    <row r="1558" ht="11.5" customHeight="1">
      <c r="A1558" s="9" t="inlineStr">
        <is>
          <t>7318</t>
        </is>
      </c>
      <c r="B1558" s="9" t="inlineStr">
        <is>
          <t>Plasticizer / super plasticizer</t>
        </is>
      </c>
      <c r="C1558" s="9" t="inlineStr">
        <is>
          <t>kilogram</t>
        </is>
      </c>
      <c r="D1558" s="9" t="inlineStr">
        <is>
          <t>1.10</t>
        </is>
      </c>
      <c r="E1558" s="9" t="inlineStr">
        <is>
          <t>36.00</t>
        </is>
      </c>
      <c r="F1558" s="9" t="inlineStr">
        <is>
          <t>39.60</t>
        </is>
      </c>
    </row>
    <row r="1559" ht="11.5" customHeight="1">
      <c r="A1559" s="9" t="inlineStr"/>
      <c r="B1559" s="9" t="inlineStr">
        <is>
          <t>Production cost, pumping to</t>
        </is>
      </c>
      <c r="C1559" s="9" t="inlineStr"/>
      <c r="D1559" s="9" t="inlineStr"/>
      <c r="E1559" s="9" t="inlineStr"/>
      <c r="F1559" s="9" t="inlineStr"/>
    </row>
    <row r="1560" ht="11.5" customHeight="1">
      <c r="A1560" s="9" t="inlineStr"/>
      <c r="B1560" s="9" t="inlineStr">
        <is>
          <t>respective floors and laying in</t>
        </is>
      </c>
      <c r="C1560" s="9" t="inlineStr"/>
      <c r="D1560" s="9" t="inlineStr"/>
      <c r="E1560" s="9" t="inlineStr"/>
      <c r="F1560" s="9" t="inlineStr"/>
    </row>
    <row r="1561" ht="11.5" customHeight="1">
      <c r="A1561" s="9" t="inlineStr"/>
      <c r="B1561" s="9" t="inlineStr">
        <is>
          <t>position</t>
        </is>
      </c>
      <c r="C1561" s="9" t="inlineStr"/>
      <c r="D1561" s="9" t="inlineStr"/>
      <c r="E1561" s="9" t="inlineStr"/>
      <c r="F1561" s="9" t="inlineStr"/>
    </row>
    <row r="1562" ht="11.5" customHeight="1">
      <c r="A1562" s="9" t="inlineStr">
        <is>
          <t>0004</t>
        </is>
      </c>
      <c r="B1562" s="9" t="inlineStr">
        <is>
          <t>Production cost of concrete by batch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/>
      <c r="B1563" s="9" t="inlineStr">
        <is>
          <t>mix plant.</t>
        </is>
      </c>
      <c r="C1563" s="9" t="inlineStr">
        <is>
          <t>cum</t>
        </is>
      </c>
      <c r="D1563" s="9" t="inlineStr">
        <is>
          <t>1.00</t>
        </is>
      </c>
      <c r="E1563" s="9" t="inlineStr">
        <is>
          <t>350.00</t>
        </is>
      </c>
      <c r="F1563" s="9" t="inlineStr">
        <is>
          <t>350.00</t>
        </is>
      </c>
    </row>
    <row r="1564" ht="11.5" customHeight="1">
      <c r="A1564" s="9" t="inlineStr">
        <is>
          <t>0029</t>
        </is>
      </c>
      <c r="B1564" s="9" t="inlineStr">
        <is>
          <t>Carriage of concrete by transit mixer.</t>
        </is>
      </c>
      <c r="C1564" s="9" t="inlineStr">
        <is>
          <t>km/ cum</t>
        </is>
      </c>
      <c r="D1564" s="9" t="inlineStr">
        <is>
          <t>10.00</t>
        </is>
      </c>
      <c r="E1564" s="9" t="inlineStr">
        <is>
          <t>30.00</t>
        </is>
      </c>
      <c r="F1564" s="9" t="inlineStr">
        <is>
          <t>300.00</t>
        </is>
      </c>
    </row>
    <row r="1565" ht="11.5" customHeight="1">
      <c r="A1565" s="9" t="inlineStr">
        <is>
          <t>0009</t>
        </is>
      </c>
      <c r="B1565" s="9" t="inlineStr">
        <is>
          <t>Pumping charges of concrete</t>
        </is>
      </c>
      <c r="C1565" s="9" t="inlineStr"/>
      <c r="D1565" s="9" t="inlineStr"/>
      <c r="E1565" s="9" t="inlineStr"/>
      <c r="F1565" s="9" t="inlineStr"/>
    </row>
    <row r="1566" ht="11.5" customHeight="1">
      <c r="A1566" s="9" t="inlineStr"/>
      <c r="B1566" s="9" t="inlineStr">
        <is>
          <t>including Hire charges of pump,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/>
      <c r="B1567" s="9" t="inlineStr">
        <is>
          <t>piping work &amp; accessories etc.</t>
        </is>
      </c>
      <c r="C1567" s="9" t="inlineStr">
        <is>
          <t>cum</t>
        </is>
      </c>
      <c r="D1567" s="9" t="inlineStr">
        <is>
          <t>1.00</t>
        </is>
      </c>
      <c r="E1567" s="9" t="inlineStr">
        <is>
          <t>210.00</t>
        </is>
      </c>
      <c r="F1567" s="9" t="inlineStr">
        <is>
          <t>210.00</t>
        </is>
      </c>
    </row>
    <row r="1568" ht="11.5" customHeight="1">
      <c r="A1568" s="9" t="inlineStr"/>
      <c r="B1568" s="9" t="inlineStr">
        <is>
          <t>Labour for pouring, consolidating &amp;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curing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>
        <is>
          <t>0155</t>
        </is>
      </c>
      <c r="B1570" s="9" t="inlineStr">
        <is>
          <t>Mason (average)</t>
        </is>
      </c>
      <c r="C1570" s="9" t="inlineStr">
        <is>
          <t>day</t>
        </is>
      </c>
      <c r="D1570" s="9" t="inlineStr">
        <is>
          <t>0.17</t>
        </is>
      </c>
      <c r="E1570" s="9" t="inlineStr">
        <is>
          <t>709.00</t>
        </is>
      </c>
      <c r="F1570" s="9" t="inlineStr">
        <is>
          <t>120.53</t>
        </is>
      </c>
    </row>
    <row r="1571" ht="11.5" customHeight="1">
      <c r="A1571" s="9" t="inlineStr">
        <is>
          <t>0114</t>
        </is>
      </c>
      <c r="B1571" s="9" t="inlineStr">
        <is>
          <t>Beldar</t>
        </is>
      </c>
      <c r="C1571" s="9" t="inlineStr">
        <is>
          <t>day</t>
        </is>
      </c>
      <c r="D1571" s="9" t="inlineStr">
        <is>
          <t>2.00</t>
        </is>
      </c>
      <c r="E1571" s="9" t="inlineStr">
        <is>
          <t>558.00</t>
        </is>
      </c>
      <c r="F1571" s="9" t="inlineStr">
        <is>
          <t>1116.00</t>
        </is>
      </c>
    </row>
    <row r="1572" ht="11.5" customHeight="1">
      <c r="A1572" s="9" t="inlineStr">
        <is>
          <t>0101</t>
        </is>
      </c>
      <c r="B1572" s="9" t="inlineStr">
        <is>
          <t>Bhisti</t>
        </is>
      </c>
      <c r="C1572" s="9" t="inlineStr">
        <is>
          <t>day</t>
        </is>
      </c>
      <c r="D1572" s="9" t="inlineStr">
        <is>
          <t>0.90</t>
        </is>
      </c>
      <c r="E1572" s="9" t="inlineStr">
        <is>
          <t>617.00</t>
        </is>
      </c>
      <c r="F1572" s="9" t="inlineStr">
        <is>
          <t>555.30</t>
        </is>
      </c>
    </row>
    <row r="1573" ht="11.5" customHeight="1">
      <c r="A1573" s="9" t="inlineStr">
        <is>
          <t>0012</t>
        </is>
      </c>
      <c r="B1573" s="9" t="inlineStr">
        <is>
          <t>Vibrator(Needle type 40mm)</t>
        </is>
      </c>
      <c r="C1573" s="9" t="inlineStr">
        <is>
          <t>day</t>
        </is>
      </c>
      <c r="D1573" s="9" t="inlineStr">
        <is>
          <t>0.07</t>
        </is>
      </c>
      <c r="E1573" s="9" t="inlineStr">
        <is>
          <t>370.00</t>
        </is>
      </c>
      <c r="F1573" s="9" t="inlineStr">
        <is>
          <t>25.90</t>
        </is>
      </c>
    </row>
    <row r="1574" ht="11.5" customHeight="1">
      <c r="A1574" s="9" t="inlineStr">
        <is>
          <t>9999</t>
        </is>
      </c>
      <c r="B1574" s="9" t="inlineStr">
        <is>
          <t>Sundries</t>
        </is>
      </c>
      <c r="C1574" s="9" t="inlineStr">
        <is>
          <t>L.S.</t>
        </is>
      </c>
      <c r="D1574" s="9" t="inlineStr">
        <is>
          <t>13.00</t>
        </is>
      </c>
      <c r="E1574" s="9" t="inlineStr">
        <is>
          <t>2.00</t>
        </is>
      </c>
      <c r="F1574" s="9" t="inlineStr">
        <is>
          <t>26.00</t>
        </is>
      </c>
    </row>
    <row r="1575" ht="11.5" customHeight="1">
      <c r="A1575" s="9" t="inlineStr"/>
      <c r="B1575" s="9" t="inlineStr">
        <is>
          <t>TOTAL</t>
        </is>
      </c>
      <c r="C1575" s="9" t="inlineStr"/>
      <c r="D1575" s="9" t="inlineStr"/>
      <c r="E1575" s="9" t="inlineStr"/>
      <c r="F1575" s="9" t="inlineStr">
        <is>
          <t>5800.91 W</t>
        </is>
      </c>
    </row>
    <row r="1576" ht="11.5" customHeight="1">
      <c r="A1576" s="9" t="inlineStr"/>
      <c r="B1576" s="9" t="inlineStr">
        <is>
          <t>Add 1 % Water charges on "W"</t>
        </is>
      </c>
      <c r="C1576" s="9" t="inlineStr"/>
      <c r="D1576" s="9" t="inlineStr"/>
      <c r="E1576" s="9" t="inlineStr"/>
      <c r="F1576" s="9" t="inlineStr">
        <is>
          <t>58.01</t>
        </is>
      </c>
    </row>
    <row r="1577" ht="11.5" customHeight="1">
      <c r="A1577" s="9" t="inlineStr"/>
      <c r="B1577" s="9" t="inlineStr">
        <is>
          <t>TOTAL</t>
        </is>
      </c>
      <c r="C1577" s="9" t="inlineStr"/>
      <c r="D1577" s="9" t="inlineStr"/>
      <c r="E1577" s="9" t="inlineStr"/>
      <c r="F1577" s="9" t="inlineStr">
        <is>
          <t>5858.92 X</t>
        </is>
      </c>
    </row>
    <row r="1578" ht="11.5" customHeight="1">
      <c r="A1578" s="9" t="inlineStr"/>
      <c r="B1578" s="9" t="inlineStr">
        <is>
          <t>Add GST on "X" (multiplying factor</t>
        </is>
      </c>
      <c r="C1578" s="9" t="inlineStr"/>
      <c r="D1578" s="9" t="inlineStr"/>
      <c r="E1578" s="9" t="inlineStr"/>
      <c r="F1578" s="9" t="inlineStr"/>
    </row>
    <row r="1579" ht="11.5" customHeight="1">
      <c r="A1579" s="9" t="inlineStr"/>
      <c r="B1579" s="9" t="inlineStr">
        <is>
          <t>0.1405)</t>
        </is>
      </c>
      <c r="C1579" s="9" t="inlineStr"/>
      <c r="D1579" s="9" t="inlineStr"/>
      <c r="E1579" s="9" t="inlineStr"/>
      <c r="F1579" s="9" t="inlineStr">
        <is>
          <t>823.18</t>
        </is>
      </c>
    </row>
    <row r="1580" ht="11.5" customHeight="1">
      <c r="A1580" s="9" t="inlineStr"/>
      <c r="B1580" s="9" t="inlineStr">
        <is>
          <t>TOTAL</t>
        </is>
      </c>
      <c r="C1580" s="9" t="inlineStr"/>
      <c r="D1580" s="9" t="inlineStr"/>
      <c r="E1580" s="9" t="inlineStr"/>
      <c r="F1580" s="9" t="inlineStr">
        <is>
          <t>6682.10 Y</t>
        </is>
      </c>
    </row>
    <row r="1581" ht="11.5" customHeight="1">
      <c r="A1581" s="9" t="inlineStr"/>
      <c r="B1581" s="9" t="inlineStr">
        <is>
          <t>Add 15% CPOH on "Y"</t>
        </is>
      </c>
      <c r="C1581" s="9" t="inlineStr"/>
      <c r="D1581" s="9" t="inlineStr"/>
      <c r="E1581" s="9" t="inlineStr"/>
      <c r="F1581" s="9" t="inlineStr">
        <is>
          <t>1002.32</t>
        </is>
      </c>
    </row>
    <row r="1582" ht="11.5" customHeight="1">
      <c r="A1582" s="9" t="inlineStr"/>
      <c r="B1582" s="9" t="inlineStr">
        <is>
          <t>TOTAL</t>
        </is>
      </c>
      <c r="C1582" s="9" t="inlineStr"/>
      <c r="D1582" s="9" t="inlineStr"/>
      <c r="E1582" s="9" t="inlineStr"/>
      <c r="F1582" s="9" t="inlineStr">
        <is>
          <t>7684.42 Z</t>
        </is>
      </c>
    </row>
    <row r="1583" ht="11.5" customHeight="1">
      <c r="A1583" s="9" t="inlineStr"/>
      <c r="B1583" s="9" t="inlineStr">
        <is>
          <t>Add Cess @ 1% on "Z"</t>
        </is>
      </c>
      <c r="C1583" s="9" t="inlineStr"/>
      <c r="D1583" s="9" t="inlineStr"/>
      <c r="E1583" s="9" t="inlineStr"/>
      <c r="F1583" s="9" t="inlineStr">
        <is>
          <t>76.84</t>
        </is>
      </c>
    </row>
    <row r="1584" ht="11.5" customHeight="1">
      <c r="A1584" s="9" t="inlineStr"/>
      <c r="B1584" s="9" t="inlineStr">
        <is>
          <t>Cost per 1.00 cum</t>
        </is>
      </c>
      <c r="C1584" s="9" t="inlineStr"/>
      <c r="D1584" s="9" t="inlineStr"/>
      <c r="E1584" s="9" t="inlineStr"/>
      <c r="F1584" s="9" t="inlineStr">
        <is>
          <t>7761.26</t>
        </is>
      </c>
    </row>
    <row r="1585" ht="11.5" customHeight="1">
      <c r="A1585" s="9" t="inlineStr"/>
      <c r="B1585" s="9" t="inlineStr">
        <is>
          <t>Say</t>
        </is>
      </c>
      <c r="C1585" s="9" t="inlineStr"/>
      <c r="D1585" s="9" t="inlineStr"/>
      <c r="E1585" s="9" t="inlineStr"/>
      <c r="F1585" s="9" t="inlineStr">
        <is>
          <t>7761.25</t>
        </is>
      </c>
    </row>
    <row r="1586" ht="23" customHeight="1">
      <c r="A1586" s="9" t="inlineStr">
        <is>
          <t>4.20.2</t>
        </is>
      </c>
      <c r="B1586" s="9" t="inlineStr">
        <is>
          <t>All works above plinth and upto</t>
        </is>
      </c>
      <c r="C1586" s="9" t="inlineStr">
        <is>
          <t>floor V level</t>
        </is>
      </c>
      <c r="D1586" s="9" t="inlineStr">
        <is>
          <t>:</t>
        </is>
      </c>
      <c r="E1586" s="9" t="inlineStr"/>
      <c r="F1586" s="9" t="inlineStr"/>
    </row>
    <row r="1587" ht="11.5" customHeight="1">
      <c r="A1587" s="9" t="inlineStr">
        <is>
          <t>4.20.2.1</t>
        </is>
      </c>
      <c r="B1587" s="9" t="inlineStr">
        <is>
          <t>M-15 grade plain cement concrete.</t>
        </is>
      </c>
      <c r="C1587" s="9" t="inlineStr">
        <is>
          <t>(cement</t>
        </is>
      </c>
      <c r="D1587" s="9" t="inlineStr">
        <is>
          <t>content</t>
        </is>
      </c>
      <c r="E1587" s="9" t="inlineStr">
        <is>
          <t>considered</t>
        </is>
      </c>
      <c r="F1587" s="9" t="inlineStr">
        <is>
          <t>@ 240 kg /</t>
        </is>
      </c>
    </row>
    <row r="1588" ht="11.5" customHeight="1">
      <c r="A1588" s="9" t="inlineStr"/>
      <c r="B1588" s="9" t="inlineStr">
        <is>
          <t>cum)</t>
        </is>
      </c>
      <c r="C1588" s="9" t="inlineStr"/>
      <c r="D1588" s="9" t="inlineStr"/>
      <c r="E1588" s="9" t="inlineStr"/>
      <c r="F1588" s="9" t="inlineStr"/>
    </row>
    <row r="1589" ht="11.5" customHeight="1">
      <c r="A1589" s="10" t="inlineStr">
        <is>
          <t>Code</t>
        </is>
      </c>
      <c r="B1589" s="10" t="inlineStr">
        <is>
          <t>Description</t>
        </is>
      </c>
      <c r="C1589" s="10" t="inlineStr">
        <is>
          <t>Unit</t>
        </is>
      </c>
      <c r="D1589" s="10" t="inlineStr">
        <is>
          <t>Quantity</t>
        </is>
      </c>
      <c r="E1589" s="10" t="inlineStr">
        <is>
          <t>Rate</t>
        </is>
      </c>
      <c r="F1589" s="10" t="inlineStr">
        <is>
          <t>Amount</t>
        </is>
      </c>
    </row>
    <row r="1590" ht="11.5" customHeight="1">
      <c r="A1590" s="9" t="inlineStr"/>
      <c r="B1590" s="9" t="inlineStr">
        <is>
          <t>Details of cost for 1.00 cum</t>
        </is>
      </c>
      <c r="C1590" s="9" t="inlineStr"/>
      <c r="D1590" s="9" t="inlineStr"/>
      <c r="E1590" s="9" t="inlineStr"/>
      <c r="F1590" s="9" t="inlineStr"/>
    </row>
    <row r="1591" ht="11.5" customHeight="1">
      <c r="A1591" s="9" t="inlineStr"/>
      <c r="B1591" s="9" t="inlineStr">
        <is>
          <t>MATERIAL</t>
        </is>
      </c>
      <c r="C1591" s="9" t="inlineStr"/>
      <c r="D1591" s="9" t="inlineStr"/>
      <c r="E1591" s="9" t="inlineStr"/>
      <c r="F1591" s="9" t="inlineStr"/>
    </row>
    <row r="1592" ht="11.5" customHeight="1">
      <c r="A1592" s="9" t="inlineStr">
        <is>
          <t>0293</t>
        </is>
      </c>
      <c r="B1592" s="9" t="inlineStr">
        <is>
          <t>Stone Aggregate (Single size) :</t>
        </is>
      </c>
      <c r="C1592" s="9" t="inlineStr"/>
      <c r="D1592" s="9" t="inlineStr"/>
      <c r="E1592" s="9" t="inlineStr"/>
      <c r="F1592" s="9" t="inlineStr"/>
    </row>
    <row r="1593" ht="11.5" customHeight="1">
      <c r="A1593" s="9" t="inlineStr"/>
      <c r="B1593" s="9" t="inlineStr">
        <is>
          <t>40 mm nominal size</t>
        </is>
      </c>
      <c r="C1593" s="9" t="inlineStr">
        <is>
          <t>cum</t>
        </is>
      </c>
      <c r="D1593" s="9" t="inlineStr">
        <is>
          <t>0.65</t>
        </is>
      </c>
      <c r="E1593" s="9" t="inlineStr">
        <is>
          <t>1300.00</t>
        </is>
      </c>
      <c r="F1593" s="9" t="inlineStr">
        <is>
          <t>845.00</t>
        </is>
      </c>
    </row>
    <row r="1594" ht="11.5" customHeight="1">
      <c r="A1594" s="9" t="inlineStr"/>
      <c r="B1594" s="9" t="inlineStr">
        <is>
          <t>(0.70 - 7.5% for voids i.e. 0.05 =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/>
      <c r="B1595" s="9" t="inlineStr">
        <is>
          <t>0.65 cum)</t>
        </is>
      </c>
      <c r="C1595" s="9" t="inlineStr"/>
      <c r="D1595" s="9" t="inlineStr"/>
      <c r="E1595" s="9" t="inlineStr"/>
      <c r="F1595" s="9" t="inlineStr"/>
    </row>
    <row r="1596" ht="11.5" customHeight="1">
      <c r="A1596" s="9" t="inlineStr">
        <is>
          <t>0295</t>
        </is>
      </c>
      <c r="B1596" s="9" t="inlineStr">
        <is>
          <t>Stone Aggregate (Single size) :</t>
        </is>
      </c>
      <c r="C1596" s="9" t="inlineStr"/>
      <c r="D1596" s="9" t="inlineStr"/>
      <c r="E1596" s="9" t="inlineStr"/>
      <c r="F1596" s="9" t="inlineStr"/>
    </row>
    <row r="1597" ht="11.5" customHeight="1">
      <c r="A1597" s="9" t="inlineStr"/>
      <c r="B1597" s="9" t="inlineStr">
        <is>
          <t>20 mm nominal size</t>
        </is>
      </c>
      <c r="C1597" s="9" t="inlineStr">
        <is>
          <t>cum</t>
        </is>
      </c>
      <c r="D1597" s="9" t="inlineStr">
        <is>
          <t>0.24</t>
        </is>
      </c>
      <c r="E1597" s="9" t="inlineStr">
        <is>
          <t>1350.00</t>
        </is>
      </c>
      <c r="F1597" s="9" t="inlineStr">
        <is>
          <t>324.00</t>
        </is>
      </c>
    </row>
    <row r="1598" ht="11.5" customHeight="1">
      <c r="A1598" s="9" t="inlineStr">
        <is>
          <t>2206</t>
        </is>
      </c>
      <c r="B1598" s="9" t="inlineStr">
        <is>
          <t>Carriage of Stone aggregate 40 mm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nominal size and above</t>
        </is>
      </c>
      <c r="C1599" s="9" t="inlineStr">
        <is>
          <t>cum</t>
        </is>
      </c>
      <c r="D1599" s="9" t="inlineStr">
        <is>
          <t>0.65</t>
        </is>
      </c>
      <c r="E1599" s="9" t="inlineStr">
        <is>
          <t>112.79</t>
        </is>
      </c>
      <c r="F1599" s="9" t="inlineStr">
        <is>
          <t>73.31</t>
        </is>
      </c>
    </row>
    <row r="1600" ht="11.5" customHeight="1">
      <c r="A1600" s="9" t="inlineStr">
        <is>
          <t>2202</t>
        </is>
      </c>
      <c r="B1600" s="9" t="inlineStr">
        <is>
          <t>Carriage of Stone aggregate below</t>
        </is>
      </c>
      <c r="C1600" s="9" t="inlineStr"/>
      <c r="D1600" s="9" t="inlineStr"/>
      <c r="E1600" s="9" t="inlineStr"/>
      <c r="F1600" s="9" t="inlineStr"/>
    </row>
    <row r="1601" ht="11.5" customHeight="1">
      <c r="A1601" s="9" t="inlineStr"/>
      <c r="B1601" s="9" t="inlineStr">
        <is>
          <t>40 mm nominal size</t>
        </is>
      </c>
      <c r="C1601" s="9" t="inlineStr">
        <is>
          <t>cum</t>
        </is>
      </c>
      <c r="D1601" s="9" t="inlineStr">
        <is>
          <t>0.24</t>
        </is>
      </c>
      <c r="E1601" s="9" t="inlineStr">
        <is>
          <t>103.77</t>
        </is>
      </c>
      <c r="F1601" s="9" t="inlineStr">
        <is>
          <t>24.90</t>
        </is>
      </c>
    </row>
    <row r="1602" ht="11.5" customHeight="1">
      <c r="A1602" s="9" t="inlineStr">
        <is>
          <t>0982</t>
        </is>
      </c>
      <c r="B1602" s="9" t="inlineStr">
        <is>
          <t>Coarse sand (zone III)</t>
        </is>
      </c>
      <c r="C1602" s="9" t="inlineStr">
        <is>
          <t>cum</t>
        </is>
      </c>
      <c r="D1602" s="9" t="inlineStr">
        <is>
          <t>0.47</t>
        </is>
      </c>
      <c r="E1602" s="9" t="inlineStr">
        <is>
          <t>1350.00</t>
        </is>
      </c>
      <c r="F1602" s="9" t="inlineStr">
        <is>
          <t>634.50</t>
        </is>
      </c>
    </row>
    <row r="1603" ht="11.5" customHeight="1">
      <c r="A1603" s="9" t="inlineStr">
        <is>
          <t>2203</t>
        </is>
      </c>
      <c r="B1603" s="9" t="inlineStr">
        <is>
          <t>Carriage of Coarse sand</t>
        </is>
      </c>
      <c r="C1603" s="9" t="inlineStr">
        <is>
          <t>cum</t>
        </is>
      </c>
      <c r="D1603" s="9" t="inlineStr">
        <is>
          <t>0.47</t>
        </is>
      </c>
      <c r="E1603" s="9" t="inlineStr">
        <is>
          <t>103.77</t>
        </is>
      </c>
      <c r="F1603" s="9" t="inlineStr">
        <is>
          <t>48.77</t>
        </is>
      </c>
    </row>
    <row r="1604" ht="11.5" customHeight="1">
      <c r="A1604" s="9" t="inlineStr">
        <is>
          <t>0367</t>
        </is>
      </c>
      <c r="B1604" s="9" t="inlineStr">
        <is>
          <t>Portland Cement</t>
        </is>
      </c>
      <c r="C1604" s="9" t="inlineStr">
        <is>
          <t>tonne</t>
        </is>
      </c>
      <c r="D1604" s="9" t="inlineStr">
        <is>
          <t>0.24</t>
        </is>
      </c>
      <c r="E1604" s="9" t="inlineStr">
        <is>
          <t>4940.00</t>
        </is>
      </c>
      <c r="F1604" s="9" t="inlineStr">
        <is>
          <t>1185.60</t>
        </is>
      </c>
    </row>
    <row r="1606" ht="11.5" customHeight="1">
      <c r="A1606" s="10" t="inlineStr">
        <is>
          <t>Code</t>
        </is>
      </c>
      <c r="B1606" s="10" t="inlineStr">
        <is>
          <t>Description</t>
        </is>
      </c>
      <c r="C1606" s="10" t="inlineStr">
        <is>
          <t>Unit</t>
        </is>
      </c>
      <c r="D1606" s="10" t="inlineStr">
        <is>
          <t>Quantity</t>
        </is>
      </c>
      <c r="E1606" s="10" t="inlineStr">
        <is>
          <t>Rate</t>
        </is>
      </c>
      <c r="F1606" s="10" t="inlineStr">
        <is>
          <t>Amount</t>
        </is>
      </c>
    </row>
    <row r="1607" ht="11.5" customHeight="1">
      <c r="A1607" s="9" t="inlineStr">
        <is>
          <t>7318</t>
        </is>
      </c>
      <c r="B1607" s="9" t="inlineStr">
        <is>
          <t>Plasticizer / super plasticizer</t>
        </is>
      </c>
      <c r="C1607" s="9" t="inlineStr">
        <is>
          <t>kilogram</t>
        </is>
      </c>
      <c r="D1607" s="9" t="inlineStr">
        <is>
          <t>1.20</t>
        </is>
      </c>
      <c r="E1607" s="9" t="inlineStr">
        <is>
          <t>36.00</t>
        </is>
      </c>
      <c r="F1607" s="9" t="inlineStr">
        <is>
          <t>43.20</t>
        </is>
      </c>
    </row>
    <row r="1608" ht="11.5" customHeight="1">
      <c r="A1608" s="9" t="inlineStr"/>
      <c r="B1608" s="9" t="inlineStr">
        <is>
          <t>Production cost, pumping to</t>
        </is>
      </c>
      <c r="C1608" s="9" t="inlineStr"/>
      <c r="D1608" s="9" t="inlineStr"/>
      <c r="E1608" s="9" t="inlineStr"/>
      <c r="F1608" s="9" t="inlineStr"/>
    </row>
    <row r="1609" ht="11.5" customHeight="1">
      <c r="A1609" s="9" t="inlineStr"/>
      <c r="B1609" s="9" t="inlineStr">
        <is>
          <t>respective floors and laying in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/>
      <c r="B1610" s="9" t="inlineStr">
        <is>
          <t>position</t>
        </is>
      </c>
      <c r="C1610" s="9" t="inlineStr"/>
      <c r="D1610" s="9" t="inlineStr"/>
      <c r="E1610" s="9" t="inlineStr"/>
      <c r="F1610" s="9" t="inlineStr"/>
    </row>
    <row r="1611" ht="11.5" customHeight="1">
      <c r="A1611" s="9" t="inlineStr">
        <is>
          <t>0004</t>
        </is>
      </c>
      <c r="B1611" s="9" t="inlineStr">
        <is>
          <t>Production cost of concrete by batch</t>
        </is>
      </c>
      <c r="C1611" s="9" t="inlineStr"/>
      <c r="D1611" s="9" t="inlineStr"/>
      <c r="E1611" s="9" t="inlineStr"/>
      <c r="F1611" s="9" t="inlineStr"/>
    </row>
    <row r="1612" ht="11.5" customHeight="1">
      <c r="A1612" s="9" t="inlineStr"/>
      <c r="B1612" s="9" t="inlineStr">
        <is>
          <t>mix plant.</t>
        </is>
      </c>
      <c r="C1612" s="9" t="inlineStr">
        <is>
          <t>cum</t>
        </is>
      </c>
      <c r="D1612" s="9" t="inlineStr">
        <is>
          <t>1.00</t>
        </is>
      </c>
      <c r="E1612" s="9" t="inlineStr">
        <is>
          <t>350.00</t>
        </is>
      </c>
      <c r="F1612" s="9" t="inlineStr">
        <is>
          <t>350.00</t>
        </is>
      </c>
    </row>
    <row r="1613" ht="11.5" customHeight="1">
      <c r="A1613" s="9" t="inlineStr">
        <is>
          <t>0029</t>
        </is>
      </c>
      <c r="B1613" s="9" t="inlineStr">
        <is>
          <t>Carriage of concrete by transit mixer.</t>
        </is>
      </c>
      <c r="C1613" s="9" t="inlineStr">
        <is>
          <t>km/ cum</t>
        </is>
      </c>
      <c r="D1613" s="9" t="inlineStr">
        <is>
          <t>10.00</t>
        </is>
      </c>
      <c r="E1613" s="9" t="inlineStr">
        <is>
          <t>30.00</t>
        </is>
      </c>
      <c r="F1613" s="9" t="inlineStr">
        <is>
          <t>300.00</t>
        </is>
      </c>
    </row>
    <row r="1614" ht="11.5" customHeight="1">
      <c r="A1614" s="9" t="inlineStr"/>
      <c r="B1614" s="9" t="inlineStr">
        <is>
          <t>Labour for pouring, consolidating &amp;</t>
        </is>
      </c>
      <c r="C1614" s="9" t="inlineStr"/>
      <c r="D1614" s="9" t="inlineStr"/>
      <c r="E1614" s="9" t="inlineStr"/>
      <c r="F1614" s="9" t="inlineStr"/>
    </row>
    <row r="1615" ht="11.5" customHeight="1">
      <c r="A1615" s="9" t="inlineStr"/>
      <c r="B1615" s="9" t="inlineStr">
        <is>
          <t>curing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>
        <is>
          <t>0155</t>
        </is>
      </c>
      <c r="B1616" s="9" t="inlineStr">
        <is>
          <t>Mason (average)</t>
        </is>
      </c>
      <c r="C1616" s="9" t="inlineStr">
        <is>
          <t>day</t>
        </is>
      </c>
      <c r="D1616" s="9" t="inlineStr">
        <is>
          <t>0.17</t>
        </is>
      </c>
      <c r="E1616" s="9" t="inlineStr">
        <is>
          <t>709.00</t>
        </is>
      </c>
      <c r="F1616" s="9" t="inlineStr">
        <is>
          <t>120.53</t>
        </is>
      </c>
    </row>
    <row r="1617" ht="11.5" customHeight="1">
      <c r="A1617" s="9" t="inlineStr">
        <is>
          <t>0114</t>
        </is>
      </c>
      <c r="B1617" s="9" t="inlineStr">
        <is>
          <t>Beldar</t>
        </is>
      </c>
      <c r="C1617" s="9" t="inlineStr">
        <is>
          <t>day</t>
        </is>
      </c>
      <c r="D1617" s="9" t="inlineStr">
        <is>
          <t>2.00</t>
        </is>
      </c>
      <c r="E1617" s="9" t="inlineStr">
        <is>
          <t>558.00</t>
        </is>
      </c>
      <c r="F1617" s="9" t="inlineStr">
        <is>
          <t>1116.00</t>
        </is>
      </c>
    </row>
    <row r="1618" ht="11.5" customHeight="1">
      <c r="A1618" s="9" t="inlineStr">
        <is>
          <t>0101</t>
        </is>
      </c>
      <c r="B1618" s="9" t="inlineStr">
        <is>
          <t>Bhisti</t>
        </is>
      </c>
      <c r="C1618" s="9" t="inlineStr">
        <is>
          <t>day</t>
        </is>
      </c>
      <c r="D1618" s="9" t="inlineStr">
        <is>
          <t>0.90</t>
        </is>
      </c>
      <c r="E1618" s="9" t="inlineStr">
        <is>
          <t>617.00</t>
        </is>
      </c>
      <c r="F1618" s="9" t="inlineStr">
        <is>
          <t>555.30</t>
        </is>
      </c>
    </row>
    <row r="1619" ht="11.5" customHeight="1">
      <c r="A1619" s="9" t="inlineStr">
        <is>
          <t>0012</t>
        </is>
      </c>
      <c r="B1619" s="9" t="inlineStr">
        <is>
          <t>Vibrator(Needle type 40mm)</t>
        </is>
      </c>
      <c r="C1619" s="9" t="inlineStr">
        <is>
          <t>day</t>
        </is>
      </c>
      <c r="D1619" s="9" t="inlineStr">
        <is>
          <t>0.07</t>
        </is>
      </c>
      <c r="E1619" s="9" t="inlineStr">
        <is>
          <t>370.00</t>
        </is>
      </c>
      <c r="F1619" s="9" t="inlineStr">
        <is>
          <t>25.90</t>
        </is>
      </c>
    </row>
    <row r="1620" ht="11.5" customHeight="1">
      <c r="A1620" s="9" t="inlineStr">
        <is>
          <t>9999</t>
        </is>
      </c>
      <c r="B1620" s="9" t="inlineStr">
        <is>
          <t>Sundries</t>
        </is>
      </c>
      <c r="C1620" s="9" t="inlineStr">
        <is>
          <t>L.S.</t>
        </is>
      </c>
      <c r="D1620" s="9" t="inlineStr">
        <is>
          <t>13.00</t>
        </is>
      </c>
      <c r="E1620" s="9" t="inlineStr">
        <is>
          <t>2.00</t>
        </is>
      </c>
      <c r="F1620" s="9" t="inlineStr">
        <is>
          <t>26.00</t>
        </is>
      </c>
    </row>
    <row r="1621" ht="11.5" customHeight="1">
      <c r="A1621" s="9" t="inlineStr"/>
      <c r="B1621" s="9" t="inlineStr">
        <is>
          <t>(Extra labour for lifting material upto</t>
        </is>
      </c>
      <c r="C1621" s="9" t="inlineStr"/>
      <c r="D1621" s="9" t="inlineStr"/>
      <c r="E1621" s="9" t="inlineStr"/>
      <c r="F1621" s="9" t="inlineStr"/>
    </row>
    <row r="1622" ht="11.5" customHeight="1">
      <c r="A1622" s="9" t="inlineStr"/>
      <c r="B1622" s="9" t="inlineStr">
        <is>
          <t>floor V level = 0.75 x 2.5 = 1.88)</t>
        </is>
      </c>
      <c r="C1622" s="9" t="inlineStr"/>
      <c r="D1622" s="9" t="inlineStr"/>
      <c r="E1622" s="9" t="inlineStr"/>
      <c r="F1622" s="9" t="inlineStr"/>
    </row>
    <row r="1623" ht="11.5" customHeight="1">
      <c r="A1623" s="9" t="inlineStr">
        <is>
          <t>0115</t>
        </is>
      </c>
      <c r="B1623" s="9" t="inlineStr">
        <is>
          <t>Coolie</t>
        </is>
      </c>
      <c r="C1623" s="9" t="inlineStr">
        <is>
          <t>day</t>
        </is>
      </c>
      <c r="D1623" s="9" t="inlineStr">
        <is>
          <t>1.88</t>
        </is>
      </c>
      <c r="E1623" s="9" t="inlineStr">
        <is>
          <t>558.00</t>
        </is>
      </c>
      <c r="F1623" s="9" t="inlineStr">
        <is>
          <t>1049.04</t>
        </is>
      </c>
    </row>
    <row r="1624" ht="11.5" customHeight="1">
      <c r="A1624" s="9" t="inlineStr"/>
      <c r="B1624" s="9" t="inlineStr">
        <is>
          <t>TOTAL</t>
        </is>
      </c>
      <c r="C1624" s="9" t="inlineStr"/>
      <c r="D1624" s="9" t="inlineStr"/>
      <c r="E1624" s="9" t="inlineStr"/>
      <c r="F1624" s="9" t="inlineStr">
        <is>
          <t>6744.20 W</t>
        </is>
      </c>
    </row>
    <row r="1625" ht="11.5" customHeight="1">
      <c r="A1625" s="9" t="inlineStr"/>
      <c r="B1625" s="9" t="inlineStr">
        <is>
          <t>Add 1 % Water charges on "W"</t>
        </is>
      </c>
      <c r="C1625" s="9" t="inlineStr"/>
      <c r="D1625" s="9" t="inlineStr"/>
      <c r="E1625" s="9" t="inlineStr"/>
      <c r="F1625" s="9" t="inlineStr">
        <is>
          <t>67.44</t>
        </is>
      </c>
    </row>
    <row r="1626" ht="11.5" customHeight="1">
      <c r="A1626" s="9" t="inlineStr"/>
      <c r="B1626" s="9" t="inlineStr">
        <is>
          <t>TOTAL</t>
        </is>
      </c>
      <c r="C1626" s="9" t="inlineStr"/>
      <c r="D1626" s="9" t="inlineStr"/>
      <c r="E1626" s="9" t="inlineStr"/>
      <c r="F1626" s="9" t="inlineStr">
        <is>
          <t>6811.64 X</t>
        </is>
      </c>
    </row>
    <row r="1627" ht="11.5" customHeight="1">
      <c r="A1627" s="9" t="inlineStr"/>
      <c r="B1627" s="9" t="inlineStr">
        <is>
          <t>Add GST on "X" (multiplying factor 0.1405)</t>
        </is>
      </c>
      <c r="C1627" s="9" t="inlineStr"/>
      <c r="D1627" s="9" t="inlineStr"/>
      <c r="E1627" s="9" t="inlineStr"/>
      <c r="F1627" s="9" t="inlineStr">
        <is>
          <t>957.04</t>
        </is>
      </c>
    </row>
    <row r="1628" ht="11.5" customHeight="1">
      <c r="A1628" s="9" t="inlineStr"/>
      <c r="B1628" s="9" t="inlineStr">
        <is>
          <t>TOTAL</t>
        </is>
      </c>
      <c r="C1628" s="9" t="inlineStr"/>
      <c r="D1628" s="9" t="inlineStr"/>
      <c r="E1628" s="9" t="inlineStr"/>
      <c r="F1628" s="9" t="inlineStr">
        <is>
          <t>7768.68 Y</t>
        </is>
      </c>
    </row>
    <row r="1629" ht="11.5" customHeight="1">
      <c r="A1629" s="9" t="inlineStr"/>
      <c r="B1629" s="9" t="inlineStr">
        <is>
          <t>Add 15% CPOH on "Y"</t>
        </is>
      </c>
      <c r="C1629" s="9" t="inlineStr"/>
      <c r="D1629" s="9" t="inlineStr"/>
      <c r="E1629" s="9" t="inlineStr"/>
      <c r="F1629" s="9" t="inlineStr">
        <is>
          <t>1165.30</t>
        </is>
      </c>
    </row>
    <row r="1630" ht="11.5" customHeight="1">
      <c r="A1630" s="9" t="inlineStr"/>
      <c r="B1630" s="9" t="inlineStr">
        <is>
          <t>TOTAL</t>
        </is>
      </c>
      <c r="C1630" s="9" t="inlineStr"/>
      <c r="D1630" s="9" t="inlineStr"/>
      <c r="E1630" s="9" t="inlineStr"/>
      <c r="F1630" s="9" t="inlineStr">
        <is>
          <t>8933.98 Z</t>
        </is>
      </c>
    </row>
    <row r="1631" ht="11.5" customHeight="1">
      <c r="A1631" s="9" t="inlineStr"/>
      <c r="B1631" s="9" t="inlineStr">
        <is>
          <t>Add Cess @ 1% on "Z"</t>
        </is>
      </c>
      <c r="C1631" s="9" t="inlineStr"/>
      <c r="D1631" s="9" t="inlineStr"/>
      <c r="E1631" s="9" t="inlineStr"/>
      <c r="F1631" s="9" t="inlineStr">
        <is>
          <t>89.34</t>
        </is>
      </c>
    </row>
    <row r="1632" ht="11.5" customHeight="1">
      <c r="A1632" s="9" t="inlineStr"/>
      <c r="B1632" s="9" t="inlineStr">
        <is>
          <t>Cost per 1.00 cum</t>
        </is>
      </c>
      <c r="C1632" s="9" t="inlineStr"/>
      <c r="D1632" s="9" t="inlineStr"/>
      <c r="E1632" s="9" t="inlineStr"/>
      <c r="F1632" s="9" t="inlineStr">
        <is>
          <t>9023.32</t>
        </is>
      </c>
    </row>
    <row r="1633" ht="11.5" customHeight="1">
      <c r="A1633" s="9" t="inlineStr"/>
      <c r="B1633" s="9" t="inlineStr">
        <is>
          <t>Say</t>
        </is>
      </c>
      <c r="C1633" s="9" t="inlineStr"/>
      <c r="D1633" s="9" t="inlineStr"/>
      <c r="E1633" s="9" t="inlineStr"/>
      <c r="F1633" s="9" t="inlineStr">
        <is>
          <t>9023.30</t>
        </is>
      </c>
    </row>
    <row r="1634" ht="23" customHeight="1">
      <c r="A1634" s="9" t="inlineStr">
        <is>
          <t>4.20.2.2</t>
        </is>
      </c>
      <c r="B1634" s="9" t="inlineStr">
        <is>
          <t>M-10 grade plain cement concrete</t>
        </is>
      </c>
      <c r="C1634" s="9" t="inlineStr">
        <is>
          <t>(cement</t>
        </is>
      </c>
      <c r="D1634" s="9" t="inlineStr">
        <is>
          <t>content considered</t>
        </is>
      </c>
      <c r="E1634" s="9" t="inlineStr"/>
      <c r="F1634" s="9" t="inlineStr">
        <is>
          <t>@ 220 kg/cum)</t>
        </is>
      </c>
    </row>
    <row r="1635" ht="11.5" customHeight="1">
      <c r="A1635" s="10" t="inlineStr">
        <is>
          <t>Code</t>
        </is>
      </c>
      <c r="B1635" s="10" t="inlineStr">
        <is>
          <t>Description</t>
        </is>
      </c>
      <c r="C1635" s="10" t="inlineStr">
        <is>
          <t>Unit</t>
        </is>
      </c>
      <c r="D1635" s="10" t="inlineStr">
        <is>
          <t>Quantity</t>
        </is>
      </c>
      <c r="E1635" s="10" t="inlineStr">
        <is>
          <t>Rate</t>
        </is>
      </c>
      <c r="F1635" s="10" t="inlineStr">
        <is>
          <t>Amount</t>
        </is>
      </c>
    </row>
    <row r="1636" ht="11.5" customHeight="1">
      <c r="A1636" s="9" t="inlineStr"/>
      <c r="B1636" s="9" t="inlineStr">
        <is>
          <t>Details of cost for 1.00 cum</t>
        </is>
      </c>
      <c r="C1636" s="9" t="inlineStr"/>
      <c r="D1636" s="9" t="inlineStr"/>
      <c r="E1636" s="9" t="inlineStr"/>
      <c r="F1636" s="9" t="inlineStr"/>
    </row>
    <row r="1637" ht="11.5" customHeight="1">
      <c r="A1637" s="9" t="inlineStr"/>
      <c r="B1637" s="9" t="inlineStr">
        <is>
          <t>MATERIAL</t>
        </is>
      </c>
      <c r="C1637" s="9" t="inlineStr"/>
      <c r="D1637" s="9" t="inlineStr"/>
      <c r="E1637" s="9" t="inlineStr"/>
      <c r="F1637" s="9" t="inlineStr"/>
    </row>
    <row r="1638" ht="11.5" customHeight="1">
      <c r="A1638" s="9" t="inlineStr">
        <is>
          <t>0293</t>
        </is>
      </c>
      <c r="B1638" s="9" t="inlineStr">
        <is>
          <t>Stone Aggregate (Single size) :</t>
        </is>
      </c>
      <c r="C1638" s="9" t="inlineStr"/>
      <c r="D1638" s="9" t="inlineStr"/>
      <c r="E1638" s="9" t="inlineStr"/>
      <c r="F1638" s="9" t="inlineStr"/>
    </row>
    <row r="1639" ht="11.5" customHeight="1">
      <c r="A1639" s="9" t="inlineStr"/>
      <c r="B1639" s="9" t="inlineStr">
        <is>
          <t>40 mm nominal size</t>
        </is>
      </c>
      <c r="C1639" s="9" t="inlineStr">
        <is>
          <t>cum</t>
        </is>
      </c>
      <c r="D1639" s="9" t="inlineStr">
        <is>
          <t>0.65</t>
        </is>
      </c>
      <c r="E1639" s="9" t="inlineStr">
        <is>
          <t>1300.00</t>
        </is>
      </c>
      <c r="F1639" s="9" t="inlineStr">
        <is>
          <t>845.00</t>
        </is>
      </c>
    </row>
    <row r="1640" ht="11.5" customHeight="1">
      <c r="A1640" s="9" t="inlineStr"/>
      <c r="B1640" s="9" t="inlineStr">
        <is>
          <t>(0.70 - 7.5% for voids i.e. 0.05 =</t>
        </is>
      </c>
      <c r="C1640" s="9" t="inlineStr"/>
      <c r="D1640" s="9" t="inlineStr"/>
      <c r="E1640" s="9" t="inlineStr"/>
      <c r="F1640" s="9" t="inlineStr"/>
    </row>
    <row r="1641" ht="11.5" customHeight="1">
      <c r="A1641" s="9" t="inlineStr"/>
      <c r="B1641" s="9" t="inlineStr">
        <is>
          <t>0.65 cum)</t>
        </is>
      </c>
      <c r="C1641" s="9" t="inlineStr"/>
      <c r="D1641" s="9" t="inlineStr"/>
      <c r="E1641" s="9" t="inlineStr"/>
      <c r="F1641" s="9" t="inlineStr"/>
    </row>
    <row r="1642" ht="11.5" customHeight="1">
      <c r="A1642" s="9" t="inlineStr">
        <is>
          <t>0295</t>
        </is>
      </c>
      <c r="B1642" s="9" t="inlineStr">
        <is>
          <t>Stone Aggregate (Single size) :</t>
        </is>
      </c>
      <c r="C1642" s="9" t="inlineStr"/>
      <c r="D1642" s="9" t="inlineStr"/>
      <c r="E1642" s="9" t="inlineStr"/>
      <c r="F1642" s="9" t="inlineStr"/>
    </row>
    <row r="1643" ht="11.5" customHeight="1">
      <c r="A1643" s="9" t="inlineStr"/>
      <c r="B1643" s="9" t="inlineStr">
        <is>
          <t>20 mm nominal size</t>
        </is>
      </c>
      <c r="C1643" s="9" t="inlineStr">
        <is>
          <t>cum</t>
        </is>
      </c>
      <c r="D1643" s="9" t="inlineStr">
        <is>
          <t>0.24</t>
        </is>
      </c>
      <c r="E1643" s="9" t="inlineStr">
        <is>
          <t>1350.00</t>
        </is>
      </c>
      <c r="F1643" s="9" t="inlineStr">
        <is>
          <t>324.00</t>
        </is>
      </c>
    </row>
    <row r="1644" ht="11.5" customHeight="1">
      <c r="A1644" s="9" t="inlineStr">
        <is>
          <t>2206</t>
        </is>
      </c>
      <c r="B1644" s="9" t="inlineStr">
        <is>
          <t>Carriage of Stone aggregate 40 mm</t>
        </is>
      </c>
      <c r="C1644" s="9" t="inlineStr"/>
      <c r="D1644" s="9" t="inlineStr"/>
      <c r="E1644" s="9" t="inlineStr"/>
      <c r="F1644" s="9" t="inlineStr"/>
    </row>
    <row r="1645" ht="11.5" customHeight="1">
      <c r="A1645" s="9" t="inlineStr"/>
      <c r="B1645" s="9" t="inlineStr">
        <is>
          <t>nominal size and above</t>
        </is>
      </c>
      <c r="C1645" s="9" t="inlineStr">
        <is>
          <t>cum</t>
        </is>
      </c>
      <c r="D1645" s="9" t="inlineStr">
        <is>
          <t>0.65</t>
        </is>
      </c>
      <c r="E1645" s="9" t="inlineStr">
        <is>
          <t>112.79</t>
        </is>
      </c>
      <c r="F1645" s="9" t="inlineStr">
        <is>
          <t>73.31</t>
        </is>
      </c>
    </row>
    <row r="1646" ht="11.5" customHeight="1">
      <c r="A1646" s="9" t="inlineStr">
        <is>
          <t>2202</t>
        </is>
      </c>
      <c r="B1646" s="9" t="inlineStr">
        <is>
          <t>Carriage of Stone aggregate below</t>
        </is>
      </c>
      <c r="C1646" s="9" t="inlineStr"/>
      <c r="D1646" s="9" t="inlineStr"/>
      <c r="E1646" s="9" t="inlineStr"/>
      <c r="F1646" s="9" t="inlineStr"/>
    </row>
    <row r="1647" ht="11.5" customHeight="1">
      <c r="A1647" s="9" t="inlineStr"/>
      <c r="B1647" s="9" t="inlineStr">
        <is>
          <t>40 mm nominal size</t>
        </is>
      </c>
      <c r="C1647" s="9" t="inlineStr">
        <is>
          <t>cum</t>
        </is>
      </c>
      <c r="D1647" s="9" t="inlineStr">
        <is>
          <t>0.24</t>
        </is>
      </c>
      <c r="E1647" s="9" t="inlineStr">
        <is>
          <t>103.77</t>
        </is>
      </c>
      <c r="F1647" s="9" t="inlineStr">
        <is>
          <t>24.90</t>
        </is>
      </c>
    </row>
    <row r="1648" ht="11.5" customHeight="1">
      <c r="A1648" s="9" t="inlineStr">
        <is>
          <t>0982</t>
        </is>
      </c>
      <c r="B1648" s="9" t="inlineStr">
        <is>
          <t>Coarse sand (zone III)</t>
        </is>
      </c>
      <c r="C1648" s="9" t="inlineStr">
        <is>
          <t>cum</t>
        </is>
      </c>
      <c r="D1648" s="9" t="inlineStr">
        <is>
          <t>0.47</t>
        </is>
      </c>
      <c r="E1648" s="9" t="inlineStr">
        <is>
          <t>1350.00</t>
        </is>
      </c>
      <c r="F1648" s="9" t="inlineStr">
        <is>
          <t>634.50</t>
        </is>
      </c>
    </row>
    <row r="1649" ht="11.5" customHeight="1">
      <c r="A1649" s="9" t="inlineStr">
        <is>
          <t>2203</t>
        </is>
      </c>
      <c r="B1649" s="9" t="inlineStr">
        <is>
          <t>Carriage of Coarse sand</t>
        </is>
      </c>
      <c r="C1649" s="9" t="inlineStr">
        <is>
          <t>cum</t>
        </is>
      </c>
      <c r="D1649" s="9" t="inlineStr">
        <is>
          <t>0.47</t>
        </is>
      </c>
      <c r="E1649" s="9" t="inlineStr">
        <is>
          <t>103.77</t>
        </is>
      </c>
      <c r="F1649" s="9" t="inlineStr">
        <is>
          <t>48.77</t>
        </is>
      </c>
    </row>
    <row r="1650" ht="11.5" customHeight="1">
      <c r="A1650" s="9" t="inlineStr">
        <is>
          <t>0367</t>
        </is>
      </c>
      <c r="B1650" s="9" t="inlineStr">
        <is>
          <t>Portland Cement</t>
        </is>
      </c>
      <c r="C1650" s="9" t="inlineStr">
        <is>
          <t>tonne</t>
        </is>
      </c>
      <c r="D1650" s="9" t="inlineStr">
        <is>
          <t>0.22</t>
        </is>
      </c>
      <c r="E1650" s="9" t="inlineStr">
        <is>
          <t>4940.00</t>
        </is>
      </c>
      <c r="F1650" s="9" t="inlineStr">
        <is>
          <t>1086.80</t>
        </is>
      </c>
    </row>
    <row r="1651" ht="11.5" customHeight="1">
      <c r="A1651" s="9" t="inlineStr">
        <is>
          <t>2209</t>
        </is>
      </c>
      <c r="B1651" s="9" t="inlineStr">
        <is>
          <t>Carriage of Cement</t>
        </is>
      </c>
      <c r="C1651" s="9" t="inlineStr">
        <is>
          <t>tonne</t>
        </is>
      </c>
      <c r="D1651" s="9" t="inlineStr">
        <is>
          <t>0.22</t>
        </is>
      </c>
      <c r="E1651" s="9" t="inlineStr">
        <is>
          <t>92.24</t>
        </is>
      </c>
      <c r="F1651" s="9" t="inlineStr">
        <is>
          <t>20.29</t>
        </is>
      </c>
    </row>
    <row r="1652" ht="11.5" customHeight="1">
      <c r="A1652" s="9" t="inlineStr">
        <is>
          <t>7318</t>
        </is>
      </c>
      <c r="B1652" s="9" t="inlineStr">
        <is>
          <t>Plasticizer / super plasticizer</t>
        </is>
      </c>
      <c r="C1652" s="9" t="inlineStr">
        <is>
          <t>kilogram</t>
        </is>
      </c>
      <c r="D1652" s="9" t="inlineStr">
        <is>
          <t>1.10</t>
        </is>
      </c>
      <c r="E1652" s="9" t="inlineStr">
        <is>
          <t>36.00</t>
        </is>
      </c>
      <c r="F1652" s="9" t="inlineStr">
        <is>
          <t>39.60</t>
        </is>
      </c>
    </row>
    <row r="1653" ht="11.5" customHeight="1">
      <c r="A1653" s="9" t="inlineStr"/>
      <c r="B1653" s="9" t="inlineStr">
        <is>
          <t>Production cost, pumping to</t>
        </is>
      </c>
      <c r="C1653" s="9" t="inlineStr"/>
      <c r="D1653" s="9" t="inlineStr"/>
      <c r="E1653" s="9" t="inlineStr"/>
      <c r="F1653" s="9" t="inlineStr"/>
    </row>
    <row r="1654" ht="11.5" customHeight="1">
      <c r="A1654" s="9" t="inlineStr"/>
      <c r="B1654" s="9" t="inlineStr">
        <is>
          <t>respective floors and laying in</t>
        </is>
      </c>
      <c r="C1654" s="9" t="inlineStr"/>
      <c r="D1654" s="9" t="inlineStr"/>
      <c r="E1654" s="9" t="inlineStr"/>
      <c r="F1654" s="9" t="inlineStr"/>
    </row>
    <row r="1655" ht="11.5" customHeight="1">
      <c r="A1655" s="9" t="inlineStr"/>
      <c r="B1655" s="9" t="inlineStr">
        <is>
          <t>position</t>
        </is>
      </c>
      <c r="C1655" s="9" t="inlineStr"/>
      <c r="D1655" s="9" t="inlineStr"/>
      <c r="E1655" s="9" t="inlineStr"/>
      <c r="F1655" s="9" t="inlineStr"/>
    </row>
    <row r="1657" ht="11.5" customHeight="1">
      <c r="A1657" s="10" t="inlineStr">
        <is>
          <t>Code</t>
        </is>
      </c>
      <c r="B1657" s="10" t="inlineStr">
        <is>
          <t>Description</t>
        </is>
      </c>
      <c r="C1657" s="10" t="inlineStr">
        <is>
          <t>Unit</t>
        </is>
      </c>
      <c r="D1657" s="10" t="inlineStr">
        <is>
          <t>Quantity</t>
        </is>
      </c>
      <c r="E1657" s="10" t="inlineStr">
        <is>
          <t>Rate</t>
        </is>
      </c>
      <c r="F1657" s="10" t="inlineStr">
        <is>
          <t>Amount</t>
        </is>
      </c>
    </row>
    <row r="1658" ht="11.5" customHeight="1">
      <c r="A1658" s="9" t="inlineStr">
        <is>
          <t>0004</t>
        </is>
      </c>
      <c r="B1658" s="9" t="inlineStr">
        <is>
          <t>Production cost of concrete by batch</t>
        </is>
      </c>
      <c r="C1658" s="9" t="inlineStr"/>
      <c r="D1658" s="9" t="inlineStr"/>
      <c r="E1658" s="9" t="inlineStr"/>
      <c r="F1658" s="9" t="inlineStr"/>
    </row>
    <row r="1659" ht="11.5" customHeight="1">
      <c r="A1659" s="9" t="inlineStr"/>
      <c r="B1659" s="9" t="inlineStr">
        <is>
          <t>mix plant.</t>
        </is>
      </c>
      <c r="C1659" s="9" t="inlineStr">
        <is>
          <t>cum</t>
        </is>
      </c>
      <c r="D1659" s="9" t="inlineStr">
        <is>
          <t>1.00</t>
        </is>
      </c>
      <c r="E1659" s="9" t="inlineStr">
        <is>
          <t>350.00</t>
        </is>
      </c>
      <c r="F1659" s="9" t="inlineStr">
        <is>
          <t>350.00</t>
        </is>
      </c>
    </row>
    <row r="1660" ht="11.5" customHeight="1">
      <c r="A1660" s="9" t="inlineStr">
        <is>
          <t>0029</t>
        </is>
      </c>
      <c r="B1660" s="9" t="inlineStr">
        <is>
          <t>Carriage of concrete by transit mixer.</t>
        </is>
      </c>
      <c r="C1660" s="9" t="inlineStr">
        <is>
          <t>km/ cum</t>
        </is>
      </c>
      <c r="D1660" s="9" t="inlineStr">
        <is>
          <t>10.00</t>
        </is>
      </c>
      <c r="E1660" s="9" t="inlineStr">
        <is>
          <t>30.00</t>
        </is>
      </c>
      <c r="F1660" s="9" t="inlineStr">
        <is>
          <t>300.00</t>
        </is>
      </c>
    </row>
    <row r="1661" ht="11.5" customHeight="1">
      <c r="A1661" s="9" t="inlineStr"/>
      <c r="B1661" s="9" t="inlineStr">
        <is>
          <t>Labour for pouring, consolidating &amp;</t>
        </is>
      </c>
      <c r="C1661" s="9" t="inlineStr"/>
      <c r="D1661" s="9" t="inlineStr"/>
      <c r="E1661" s="9" t="inlineStr"/>
      <c r="F1661" s="9" t="inlineStr"/>
    </row>
    <row r="1662" ht="11.5" customHeight="1">
      <c r="A1662" s="9" t="inlineStr"/>
      <c r="B1662" s="9" t="inlineStr">
        <is>
          <t>curing</t>
        </is>
      </c>
      <c r="C1662" s="9" t="inlineStr"/>
      <c r="D1662" s="9" t="inlineStr"/>
      <c r="E1662" s="9" t="inlineStr"/>
      <c r="F1662" s="9" t="inlineStr"/>
    </row>
    <row r="1663" ht="11.5" customHeight="1">
      <c r="A1663" s="9" t="inlineStr">
        <is>
          <t>0155</t>
        </is>
      </c>
      <c r="B1663" s="9" t="inlineStr">
        <is>
          <t>Mason (average)</t>
        </is>
      </c>
      <c r="C1663" s="9" t="inlineStr">
        <is>
          <t>day</t>
        </is>
      </c>
      <c r="D1663" s="9" t="inlineStr">
        <is>
          <t>0.17</t>
        </is>
      </c>
      <c r="E1663" s="9" t="inlineStr">
        <is>
          <t>709.00</t>
        </is>
      </c>
      <c r="F1663" s="9" t="inlineStr">
        <is>
          <t>120.53</t>
        </is>
      </c>
    </row>
    <row r="1664" ht="11.5" customHeight="1">
      <c r="A1664" s="9" t="inlineStr">
        <is>
          <t>0114</t>
        </is>
      </c>
      <c r="B1664" s="9" t="inlineStr">
        <is>
          <t>Beldar</t>
        </is>
      </c>
      <c r="C1664" s="9" t="inlineStr">
        <is>
          <t>day</t>
        </is>
      </c>
      <c r="D1664" s="9" t="inlineStr">
        <is>
          <t>2.00</t>
        </is>
      </c>
      <c r="E1664" s="9" t="inlineStr">
        <is>
          <t>558.00</t>
        </is>
      </c>
      <c r="F1664" s="9" t="inlineStr">
        <is>
          <t>1116.00</t>
        </is>
      </c>
    </row>
    <row r="1665" ht="11.5" customHeight="1">
      <c r="A1665" s="9" t="inlineStr">
        <is>
          <t>0101</t>
        </is>
      </c>
      <c r="B1665" s="9" t="inlineStr">
        <is>
          <t>Bhisti</t>
        </is>
      </c>
      <c r="C1665" s="9" t="inlineStr">
        <is>
          <t>day</t>
        </is>
      </c>
      <c r="D1665" s="9" t="inlineStr">
        <is>
          <t>0.90</t>
        </is>
      </c>
      <c r="E1665" s="9" t="inlineStr">
        <is>
          <t>617.00</t>
        </is>
      </c>
      <c r="F1665" s="9" t="inlineStr">
        <is>
          <t>555.30</t>
        </is>
      </c>
    </row>
    <row r="1666" ht="11.5" customHeight="1">
      <c r="A1666" s="9" t="inlineStr">
        <is>
          <t>0012</t>
        </is>
      </c>
      <c r="B1666" s="9" t="inlineStr">
        <is>
          <t>Vibrator(Needle type 40mm)</t>
        </is>
      </c>
      <c r="C1666" s="9" t="inlineStr">
        <is>
          <t>day</t>
        </is>
      </c>
      <c r="D1666" s="9" t="inlineStr">
        <is>
          <t>0.07</t>
        </is>
      </c>
      <c r="E1666" s="9" t="inlineStr">
        <is>
          <t>370.00</t>
        </is>
      </c>
      <c r="F1666" s="9" t="inlineStr">
        <is>
          <t>25.90</t>
        </is>
      </c>
    </row>
    <row r="1667" ht="11.5" customHeight="1">
      <c r="A1667" s="9" t="inlineStr">
        <is>
          <t>9999</t>
        </is>
      </c>
      <c r="B1667" s="9" t="inlineStr">
        <is>
          <t>Sundries</t>
        </is>
      </c>
      <c r="C1667" s="9" t="inlineStr">
        <is>
          <t>L.S.</t>
        </is>
      </c>
      <c r="D1667" s="9" t="inlineStr">
        <is>
          <t>13.00</t>
        </is>
      </c>
      <c r="E1667" s="9" t="inlineStr">
        <is>
          <t>2.00</t>
        </is>
      </c>
      <c r="F1667" s="9" t="inlineStr">
        <is>
          <t>26.00</t>
        </is>
      </c>
    </row>
    <row r="1668" ht="11.5" customHeight="1">
      <c r="A1668" s="9" t="inlineStr"/>
      <c r="B1668" s="9" t="inlineStr">
        <is>
          <t>(Extra labour for lifting material upto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/>
      <c r="B1669" s="9" t="inlineStr">
        <is>
          <t>floor V level = 0.75 x 2.5 = 1.88)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>
        <is>
          <t>0115</t>
        </is>
      </c>
      <c r="B1670" s="9" t="inlineStr">
        <is>
          <t>Coolie</t>
        </is>
      </c>
      <c r="C1670" s="9" t="inlineStr">
        <is>
          <t>day</t>
        </is>
      </c>
      <c r="D1670" s="9" t="inlineStr">
        <is>
          <t>1.88</t>
        </is>
      </c>
      <c r="E1670" s="9" t="inlineStr">
        <is>
          <t>558.00</t>
        </is>
      </c>
      <c r="F1670" s="9" t="inlineStr">
        <is>
          <t>1049.04</t>
        </is>
      </c>
    </row>
    <row r="1671" ht="11.5" customHeight="1">
      <c r="A1671" s="9" t="inlineStr"/>
      <c r="B1671" s="9" t="inlineStr">
        <is>
          <t>TOTAL</t>
        </is>
      </c>
      <c r="C1671" s="9" t="inlineStr"/>
      <c r="D1671" s="9" t="inlineStr"/>
      <c r="E1671" s="9" t="inlineStr"/>
      <c r="F1671" s="9" t="inlineStr">
        <is>
          <t>6639.95 W</t>
        </is>
      </c>
    </row>
    <row r="1672" ht="11.5" customHeight="1">
      <c r="A1672" s="9" t="inlineStr"/>
      <c r="B1672" s="9" t="inlineStr">
        <is>
          <t>Add 1 % Water charges on "W"</t>
        </is>
      </c>
      <c r="C1672" s="9" t="inlineStr"/>
      <c r="D1672" s="9" t="inlineStr"/>
      <c r="E1672" s="9" t="inlineStr"/>
      <c r="F1672" s="9" t="inlineStr">
        <is>
          <t>66.40</t>
        </is>
      </c>
    </row>
    <row r="1673" ht="11.5" customHeight="1">
      <c r="A1673" s="9" t="inlineStr"/>
      <c r="B1673" s="9" t="inlineStr">
        <is>
          <t>TOTAL</t>
        </is>
      </c>
      <c r="C1673" s="9" t="inlineStr"/>
      <c r="D1673" s="9" t="inlineStr"/>
      <c r="E1673" s="9" t="inlineStr"/>
      <c r="F1673" s="9" t="inlineStr">
        <is>
          <t>6706.35 X</t>
        </is>
      </c>
    </row>
    <row r="1674" ht="11.5" customHeight="1">
      <c r="A1674" s="9" t="inlineStr"/>
      <c r="B1674" s="9" t="inlineStr">
        <is>
          <t>Add GST on "X" (multiplying factor</t>
        </is>
      </c>
      <c r="C1674" s="9" t="inlineStr"/>
      <c r="D1674" s="9" t="inlineStr"/>
      <c r="E1674" s="9" t="inlineStr"/>
      <c r="F1674" s="9" t="inlineStr"/>
    </row>
    <row r="1675" ht="11.5" customHeight="1">
      <c r="A1675" s="9" t="inlineStr"/>
      <c r="B1675" s="9" t="inlineStr">
        <is>
          <t>0.1405)</t>
        </is>
      </c>
      <c r="C1675" s="9" t="inlineStr"/>
      <c r="D1675" s="9" t="inlineStr"/>
      <c r="E1675" s="9" t="inlineStr"/>
      <c r="F1675" s="9" t="inlineStr">
        <is>
          <t>942.24</t>
        </is>
      </c>
    </row>
    <row r="1676" ht="11.5" customHeight="1">
      <c r="A1676" s="9" t="inlineStr"/>
      <c r="B1676" s="9" t="inlineStr">
        <is>
          <t>TOTAL</t>
        </is>
      </c>
      <c r="C1676" s="9" t="inlineStr"/>
      <c r="D1676" s="9" t="inlineStr"/>
      <c r="E1676" s="9" t="inlineStr"/>
      <c r="F1676" s="9" t="inlineStr">
        <is>
          <t>7648.60 Y</t>
        </is>
      </c>
    </row>
    <row r="1677" ht="11.5" customHeight="1">
      <c r="A1677" s="9" t="inlineStr"/>
      <c r="B1677" s="9" t="inlineStr">
        <is>
          <t>Add 15% CPOH on "Y"</t>
        </is>
      </c>
      <c r="C1677" s="9" t="inlineStr"/>
      <c r="D1677" s="9" t="inlineStr"/>
      <c r="E1677" s="9" t="inlineStr"/>
      <c r="F1677" s="9" t="inlineStr">
        <is>
          <t>1147.29</t>
        </is>
      </c>
    </row>
    <row r="1678" ht="11.5" customHeight="1">
      <c r="A1678" s="9" t="inlineStr"/>
      <c r="B1678" s="9" t="inlineStr">
        <is>
          <t>TOTAL</t>
        </is>
      </c>
      <c r="C1678" s="9" t="inlineStr"/>
      <c r="D1678" s="9" t="inlineStr"/>
      <c r="E1678" s="9" t="inlineStr"/>
      <c r="F1678" s="9" t="inlineStr">
        <is>
          <t>8795.88 Z</t>
        </is>
      </c>
    </row>
    <row r="1679" ht="11.5" customHeight="1">
      <c r="A1679" s="9" t="inlineStr"/>
      <c r="B1679" s="9" t="inlineStr">
        <is>
          <t>Add Cess @ 1% on "Z"</t>
        </is>
      </c>
      <c r="C1679" s="9" t="inlineStr"/>
      <c r="D1679" s="9" t="inlineStr"/>
      <c r="E1679" s="9" t="inlineStr"/>
      <c r="F1679" s="9" t="inlineStr">
        <is>
          <t>87.96</t>
        </is>
      </c>
    </row>
    <row r="1680" ht="11.5" customHeight="1">
      <c r="A1680" s="9" t="inlineStr"/>
      <c r="B1680" s="9" t="inlineStr">
        <is>
          <t>Cost per 1.00 cum</t>
        </is>
      </c>
      <c r="C1680" s="9" t="inlineStr"/>
      <c r="D1680" s="9" t="inlineStr"/>
      <c r="E1680" s="9" t="inlineStr"/>
      <c r="F1680" s="9" t="inlineStr">
        <is>
          <t>8883.84</t>
        </is>
      </c>
    </row>
    <row r="1681" ht="11.5" customHeight="1">
      <c r="A1681" s="9" t="inlineStr"/>
      <c r="B1681" s="9" t="inlineStr">
        <is>
          <t>Say</t>
        </is>
      </c>
      <c r="C1681" s="9" t="inlineStr"/>
      <c r="D1681" s="9" t="inlineStr"/>
      <c r="E1681" s="9" t="inlineStr"/>
      <c r="F1681" s="9" t="inlineStr">
        <is>
          <t>8883.85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35" manualBreakCount="35">
    <brk id="2" min="0" max="16383" man="1"/>
    <brk id="3" min="0" max="16383" man="1"/>
    <brk id="54" min="0" max="16383" man="1"/>
    <brk id="103" min="0" max="16383" man="1"/>
    <brk id="151" min="0" max="16383" man="1"/>
    <brk id="202" min="0" max="16383" man="1"/>
    <brk id="253" min="0" max="16383" man="1"/>
    <brk id="305" min="0" max="16383" man="1"/>
    <brk id="356" min="0" max="16383" man="1"/>
    <brk id="406" min="0" max="16383" man="1"/>
    <brk id="460" min="0" max="16383" man="1"/>
    <brk id="512" min="0" max="16383" man="1"/>
    <brk id="562" min="0" max="16383" man="1"/>
    <brk id="612" min="0" max="16383" man="1"/>
    <brk id="663" min="0" max="16383" man="1"/>
    <brk id="711" min="0" max="16383" man="1"/>
    <brk id="764" min="0" max="16383" man="1"/>
    <brk id="814" min="0" max="16383" man="1"/>
    <brk id="865" min="0" max="16383" man="1"/>
    <brk id="916" min="0" max="16383" man="1"/>
    <brk id="966" min="0" max="16383" man="1"/>
    <brk id="1016" min="0" max="16383" man="1"/>
    <brk id="1064" min="0" max="16383" man="1"/>
    <brk id="1110" min="0" max="16383" man="1"/>
    <brk id="1153" min="0" max="16383" man="1"/>
    <brk id="1200" min="0" max="16383" man="1"/>
    <brk id="1251" min="0" max="16383" man="1"/>
    <brk id="1300" min="0" max="16383" man="1"/>
    <brk id="1351" min="0" max="16383" man="1"/>
    <brk id="1402" min="0" max="16383" man="1"/>
    <brk id="1453" min="0" max="16383" man="1"/>
    <brk id="1502" min="0" max="16383" man="1"/>
    <brk id="1553" min="0" max="16383" man="1"/>
    <brk id="1604" min="0" max="16383" man="1"/>
    <brk id="1655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43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5.0</t>
        </is>
      </c>
      <c r="E1" s="8" t="inlineStr"/>
      <c r="F1" s="8" t="inlineStr"/>
    </row>
    <row r="2" ht="11.5" customHeight="1">
      <c r="A2" s="9" t="inlineStr"/>
      <c r="B2" s="9" t="inlineStr">
        <is>
          <t>REINFORCED</t>
        </is>
      </c>
      <c r="C2" s="9" t="inlineStr">
        <is>
          <t>CEMENT</t>
        </is>
      </c>
      <c r="D2" s="9" t="inlineStr"/>
      <c r="E2" s="9" t="inlineStr"/>
      <c r="F2" s="9" t="inlineStr"/>
    </row>
    <row r="3" ht="11.5" customHeight="1">
      <c r="A3" s="9" t="inlineStr"/>
      <c r="B3" s="9" t="inlineStr">
        <is>
          <t>CONCRETE</t>
        </is>
      </c>
      <c r="C3" s="9" t="inlineStr"/>
      <c r="D3" s="9" t="inlineStr"/>
      <c r="E3" s="9" t="inlineStr"/>
      <c r="F3" s="9" t="inlineStr"/>
    </row>
    <row r="6" ht="23" customHeight="1">
      <c r="A6" s="9" t="inlineStr">
        <is>
          <t>5.1</t>
        </is>
      </c>
      <c r="B6" s="9" t="inlineStr">
        <is>
          <t>Providing and laying in position specified</t>
        </is>
      </c>
      <c r="C6" s="9" t="inlineStr"/>
      <c r="D6" s="9" t="inlineStr">
        <is>
          <t>grade of reinforced</t>
        </is>
      </c>
      <c r="E6" s="9" t="inlineStr">
        <is>
          <t>cement</t>
        </is>
      </c>
      <c r="F6" s="9" t="inlineStr">
        <is>
          <t>concrete,</t>
        </is>
      </c>
    </row>
    <row r="7" ht="23" customHeight="1">
      <c r="A7" s="9" t="inlineStr"/>
      <c r="B7" s="9" t="inlineStr">
        <is>
          <t>excluding the cost of centering, shuttering,</t>
        </is>
      </c>
      <c r="C7" s="9" t="inlineStr"/>
      <c r="D7" s="9" t="inlineStr">
        <is>
          <t>finishing and</t>
        </is>
      </c>
      <c r="E7" s="9" t="inlineStr">
        <is>
          <t>reinforcement</t>
        </is>
      </c>
      <c r="F7" s="9" t="inlineStr">
        <is>
          <t>- All work</t>
        </is>
      </c>
    </row>
    <row r="8" ht="11.5" customHeight="1">
      <c r="A8" s="9" t="inlineStr"/>
      <c r="B8" s="9" t="inlineStr">
        <is>
          <t>up to plinth level :</t>
        </is>
      </c>
      <c r="C8" s="9" t="inlineStr"/>
      <c r="D8" s="9" t="inlineStr"/>
      <c r="E8" s="9" t="inlineStr"/>
      <c r="F8" s="9" t="inlineStr"/>
    </row>
    <row r="9" ht="23" customHeight="1">
      <c r="A9" s="9" t="inlineStr">
        <is>
          <t>5.1.2</t>
        </is>
      </c>
      <c r="B9" s="9" t="inlineStr">
        <is>
          <t>1:1.5:3 (1 cement : 1.5 coarse sand</t>
        </is>
      </c>
      <c r="C9" s="9" t="inlineStr">
        <is>
          <t>(zone-III):</t>
        </is>
      </c>
      <c r="D9" s="9" t="inlineStr">
        <is>
          <t>3 graded</t>
        </is>
      </c>
      <c r="E9" s="9" t="inlineStr">
        <is>
          <t>stone aggregate</t>
        </is>
      </c>
      <c r="F9" s="9" t="inlineStr">
        <is>
          <t>20 mm</t>
        </is>
      </c>
    </row>
    <row r="10" ht="11.5" customHeight="1">
      <c r="A10" s="9" t="inlineStr"/>
      <c r="B10" s="9" t="inlineStr">
        <is>
          <t>nominal size)</t>
        </is>
      </c>
      <c r="C10" s="9" t="inlineStr"/>
      <c r="D10" s="9" t="inlineStr"/>
      <c r="E10" s="9" t="inlineStr"/>
      <c r="F10" s="9" t="inlineStr"/>
    </row>
    <row r="11" ht="11.5" customHeight="1">
      <c r="A11" s="10" t="inlineStr">
        <is>
          <t>Code</t>
        </is>
      </c>
      <c r="B11" s="10" t="inlineStr">
        <is>
          <t>Description</t>
        </is>
      </c>
      <c r="C11" s="10" t="inlineStr">
        <is>
          <t>Unit</t>
        </is>
      </c>
      <c r="D11" s="10" t="inlineStr">
        <is>
          <t>Quantity</t>
        </is>
      </c>
      <c r="E11" s="10" t="inlineStr">
        <is>
          <t>Rate</t>
        </is>
      </c>
      <c r="F11" s="10" t="inlineStr">
        <is>
          <t>Amount</t>
        </is>
      </c>
    </row>
    <row r="12" ht="11.5" customHeight="1">
      <c r="A12" s="9" t="inlineStr"/>
      <c r="B12" s="9" t="inlineStr">
        <is>
          <t>Details of cost for 1 cum</t>
        </is>
      </c>
      <c r="C12" s="9" t="inlineStr"/>
      <c r="D12" s="9" t="inlineStr"/>
      <c r="E12" s="9" t="inlineStr"/>
      <c r="F12" s="9" t="inlineStr"/>
    </row>
    <row r="13" ht="11.5" customHeight="1">
      <c r="A13" s="9" t="inlineStr"/>
      <c r="B13" s="9" t="inlineStr">
        <is>
          <t>MATERIAL</t>
        </is>
      </c>
      <c r="C13" s="9" t="inlineStr"/>
      <c r="D13" s="9" t="inlineStr"/>
      <c r="E13" s="9" t="inlineStr"/>
      <c r="F13" s="9" t="inlineStr"/>
    </row>
    <row r="14" ht="11.5" customHeight="1">
      <c r="A14" s="9" t="inlineStr">
        <is>
          <t>0295</t>
        </is>
      </c>
      <c r="B14" s="9" t="inlineStr">
        <is>
          <t>Stone Aggregate (Single size) :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20 mm nominal size</t>
        </is>
      </c>
      <c r="C15" s="9" t="inlineStr">
        <is>
          <t>cum</t>
        </is>
      </c>
      <c r="D15" s="9" t="inlineStr">
        <is>
          <t>0.57</t>
        </is>
      </c>
      <c r="E15" s="9" t="inlineStr">
        <is>
          <t>1350.00</t>
        </is>
      </c>
      <c r="F15" s="9" t="inlineStr">
        <is>
          <t>769.50</t>
        </is>
      </c>
    </row>
    <row r="16" ht="11.5" customHeight="1">
      <c r="A16" s="9" t="inlineStr">
        <is>
          <t>0297</t>
        </is>
      </c>
      <c r="B16" s="9" t="inlineStr">
        <is>
          <t>Stone Aggregate (Single size) :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10 mm nominal size</t>
        </is>
      </c>
      <c r="C17" s="9" t="inlineStr">
        <is>
          <t>cum</t>
        </is>
      </c>
      <c r="D17" s="9" t="inlineStr">
        <is>
          <t>0.28</t>
        </is>
      </c>
      <c r="E17" s="9" t="inlineStr">
        <is>
          <t>1350.00</t>
        </is>
      </c>
      <c r="F17" s="9" t="inlineStr">
        <is>
          <t>378.00</t>
        </is>
      </c>
    </row>
    <row r="18" ht="11.5" customHeight="1">
      <c r="A18" s="9" t="inlineStr">
        <is>
          <t>2202</t>
        </is>
      </c>
      <c r="B18" s="9" t="inlineStr">
        <is>
          <t>Carriage of Stone aggregate below</t>
        </is>
      </c>
      <c r="C18" s="9" t="inlineStr"/>
      <c r="D18" s="9" t="inlineStr"/>
      <c r="E18" s="9" t="inlineStr"/>
      <c r="F18" s="9" t="inlineStr"/>
    </row>
    <row r="19" ht="11.5" customHeight="1">
      <c r="A19" s="9" t="inlineStr"/>
      <c r="B19" s="9" t="inlineStr">
        <is>
          <t>40 mm nominal size</t>
        </is>
      </c>
      <c r="C19" s="9" t="inlineStr">
        <is>
          <t>cum</t>
        </is>
      </c>
      <c r="D19" s="9" t="inlineStr">
        <is>
          <t>0.85</t>
        </is>
      </c>
      <c r="E19" s="9" t="inlineStr">
        <is>
          <t>103.77</t>
        </is>
      </c>
      <c r="F19" s="9" t="inlineStr">
        <is>
          <t>88.20</t>
        </is>
      </c>
    </row>
    <row r="20" ht="11.5" customHeight="1">
      <c r="A20" s="9" t="inlineStr">
        <is>
          <t>0982</t>
        </is>
      </c>
      <c r="B20" s="9" t="inlineStr">
        <is>
          <t>Coarse sand (zone III)</t>
        </is>
      </c>
      <c r="C20" s="9" t="inlineStr">
        <is>
          <t>cum</t>
        </is>
      </c>
      <c r="D20" s="9" t="inlineStr">
        <is>
          <t>0.425</t>
        </is>
      </c>
      <c r="E20" s="9" t="inlineStr">
        <is>
          <t>1350.00</t>
        </is>
      </c>
      <c r="F20" s="9" t="inlineStr">
        <is>
          <t>573.75</t>
        </is>
      </c>
    </row>
    <row r="21" ht="11.5" customHeight="1">
      <c r="A21" s="9" t="inlineStr">
        <is>
          <t>2203</t>
        </is>
      </c>
      <c r="B21" s="9" t="inlineStr">
        <is>
          <t>Carriage of Coarse sand</t>
        </is>
      </c>
      <c r="C21" s="9" t="inlineStr">
        <is>
          <t>cum</t>
        </is>
      </c>
      <c r="D21" s="9" t="inlineStr">
        <is>
          <t>0.425</t>
        </is>
      </c>
      <c r="E21" s="9" t="inlineStr">
        <is>
          <t>103.77</t>
        </is>
      </c>
      <c r="F21" s="9" t="inlineStr">
        <is>
          <t>44.10</t>
        </is>
      </c>
    </row>
    <row r="22" ht="11.5" customHeight="1">
      <c r="A22" s="9" t="inlineStr">
        <is>
          <t>0367</t>
        </is>
      </c>
      <c r="B22" s="9" t="inlineStr">
        <is>
          <t>Portland Cement (0.2833 cum)</t>
        </is>
      </c>
      <c r="C22" s="9" t="inlineStr">
        <is>
          <t>tonne</t>
        </is>
      </c>
      <c r="D22" s="9" t="inlineStr">
        <is>
          <t>0.40</t>
        </is>
      </c>
      <c r="E22" s="9" t="inlineStr">
        <is>
          <t>4940.00</t>
        </is>
      </c>
      <c r="F22" s="9" t="inlineStr">
        <is>
          <t>1976.00</t>
        </is>
      </c>
    </row>
    <row r="23" ht="11.5" customHeight="1">
      <c r="A23" s="9" t="inlineStr">
        <is>
          <t>2209</t>
        </is>
      </c>
      <c r="B23" s="9" t="inlineStr">
        <is>
          <t>Carriage of Cement</t>
        </is>
      </c>
      <c r="C23" s="9" t="inlineStr">
        <is>
          <t>tonne</t>
        </is>
      </c>
      <c r="D23" s="9" t="inlineStr">
        <is>
          <t>0.40</t>
        </is>
      </c>
      <c r="E23" s="9" t="inlineStr">
        <is>
          <t>92.24</t>
        </is>
      </c>
      <c r="F23" s="9" t="inlineStr">
        <is>
          <t>36.90</t>
        </is>
      </c>
    </row>
    <row r="24" ht="11.5" customHeight="1">
      <c r="A24" s="9" t="inlineStr"/>
      <c r="B24" s="9" t="inlineStr">
        <is>
          <t>LABOUR</t>
        </is>
      </c>
      <c r="C24" s="9" t="inlineStr"/>
      <c r="D24" s="9" t="inlineStr"/>
      <c r="E24" s="9" t="inlineStr"/>
      <c r="F24" s="9" t="inlineStr"/>
    </row>
    <row r="25" ht="11.5" customHeight="1">
      <c r="A25" s="9" t="inlineStr">
        <is>
          <t>0155</t>
        </is>
      </c>
      <c r="B25" s="9" t="inlineStr">
        <is>
          <t>Mason (average)</t>
        </is>
      </c>
      <c r="C25" s="9" t="inlineStr">
        <is>
          <t>day</t>
        </is>
      </c>
      <c r="D25" s="9" t="inlineStr">
        <is>
          <t>0.17</t>
        </is>
      </c>
      <c r="E25" s="9" t="inlineStr">
        <is>
          <t>709.00</t>
        </is>
      </c>
      <c r="F25" s="9" t="inlineStr">
        <is>
          <t>120.53</t>
        </is>
      </c>
    </row>
    <row r="26" ht="11.5" customHeight="1">
      <c r="A26" s="9" t="inlineStr">
        <is>
          <t>0114</t>
        </is>
      </c>
      <c r="B26" s="9" t="inlineStr">
        <is>
          <t>Beldar</t>
        </is>
      </c>
      <c r="C26" s="9" t="inlineStr">
        <is>
          <t>day</t>
        </is>
      </c>
      <c r="D26" s="9" t="inlineStr">
        <is>
          <t>2.00</t>
        </is>
      </c>
      <c r="E26" s="9" t="inlineStr">
        <is>
          <t>558.00</t>
        </is>
      </c>
      <c r="F26" s="9" t="inlineStr">
        <is>
          <t>1116.00</t>
        </is>
      </c>
    </row>
    <row r="27" ht="11.5" customHeight="1">
      <c r="A27" s="9" t="inlineStr">
        <is>
          <t>0101</t>
        </is>
      </c>
      <c r="B27" s="9" t="inlineStr">
        <is>
          <t>Bhisti</t>
        </is>
      </c>
      <c r="C27" s="9" t="inlineStr">
        <is>
          <t>day</t>
        </is>
      </c>
      <c r="D27" s="9" t="inlineStr">
        <is>
          <t>0.90</t>
        </is>
      </c>
      <c r="E27" s="9" t="inlineStr">
        <is>
          <t>617.00</t>
        </is>
      </c>
      <c r="F27" s="9" t="inlineStr">
        <is>
          <t>555.30</t>
        </is>
      </c>
    </row>
    <row r="28" ht="11.5" customHeight="1">
      <c r="A28" s="9" t="inlineStr">
        <is>
          <t>0002</t>
        </is>
      </c>
      <c r="B28" s="9" t="inlineStr">
        <is>
          <t>Hire charges of Concrete Mixer</t>
        </is>
      </c>
      <c r="C28" s="9" t="inlineStr"/>
      <c r="D28" s="9" t="inlineStr"/>
      <c r="E28" s="9" t="inlineStr"/>
      <c r="F28" s="9" t="inlineStr"/>
    </row>
    <row r="29" ht="11.5" customHeight="1">
      <c r="A29" s="9" t="inlineStr"/>
      <c r="B29" s="9" t="inlineStr">
        <is>
          <t>0.25 to 0.40 cum with hooper</t>
        </is>
      </c>
      <c r="C29" s="9" t="inlineStr">
        <is>
          <t>day</t>
        </is>
      </c>
      <c r="D29" s="9" t="inlineStr">
        <is>
          <t>0.07</t>
        </is>
      </c>
      <c r="E29" s="9" t="inlineStr">
        <is>
          <t>800.00</t>
        </is>
      </c>
      <c r="F29" s="9" t="inlineStr">
        <is>
          <t>56.00</t>
        </is>
      </c>
    </row>
    <row r="30" ht="11.5" customHeight="1">
      <c r="A30" s="9" t="inlineStr">
        <is>
          <t>0012</t>
        </is>
      </c>
      <c r="B30" s="9" t="inlineStr">
        <is>
          <t>Vibrator(Needle type 40mm)</t>
        </is>
      </c>
      <c r="C30" s="9" t="inlineStr">
        <is>
          <t>day</t>
        </is>
      </c>
      <c r="D30" s="9" t="inlineStr">
        <is>
          <t>0.07</t>
        </is>
      </c>
      <c r="E30" s="9" t="inlineStr">
        <is>
          <t>370.00</t>
        </is>
      </c>
      <c r="F30" s="9" t="inlineStr">
        <is>
          <t>25.90</t>
        </is>
      </c>
    </row>
    <row r="31" ht="11.5" customHeight="1">
      <c r="A31" s="9" t="inlineStr">
        <is>
          <t>9999</t>
        </is>
      </c>
      <c r="B31" s="9" t="inlineStr">
        <is>
          <t>Sundries</t>
        </is>
      </c>
      <c r="C31" s="9" t="inlineStr">
        <is>
          <t>L.S.</t>
        </is>
      </c>
      <c r="D31" s="9" t="inlineStr">
        <is>
          <t>14.30</t>
        </is>
      </c>
      <c r="E31" s="9" t="inlineStr">
        <is>
          <t>2.00</t>
        </is>
      </c>
      <c r="F31" s="9" t="inlineStr">
        <is>
          <t>28.60</t>
        </is>
      </c>
    </row>
    <row r="32" ht="11.5" customHeight="1">
      <c r="A32" s="9" t="inlineStr"/>
      <c r="B32" s="9" t="inlineStr">
        <is>
          <t>TOTAL</t>
        </is>
      </c>
      <c r="C32" s="9" t="inlineStr"/>
      <c r="D32" s="9" t="inlineStr"/>
      <c r="E32" s="9" t="inlineStr"/>
      <c r="F32" s="9" t="inlineStr">
        <is>
          <t>5768.78 W</t>
        </is>
      </c>
    </row>
    <row r="33" ht="11.5" customHeight="1">
      <c r="A33" s="9" t="inlineStr"/>
      <c r="B33" s="9" t="inlineStr">
        <is>
          <t>Add 1 % Water charges on "W"</t>
        </is>
      </c>
      <c r="C33" s="9" t="inlineStr"/>
      <c r="D33" s="9" t="inlineStr"/>
      <c r="E33" s="9" t="inlineStr"/>
      <c r="F33" s="9" t="inlineStr">
        <is>
          <t>57.69</t>
        </is>
      </c>
    </row>
    <row r="34" ht="11.5" customHeight="1">
      <c r="A34" s="9" t="inlineStr"/>
      <c r="B34" s="9" t="inlineStr">
        <is>
          <t>TOTAL</t>
        </is>
      </c>
      <c r="C34" s="9" t="inlineStr"/>
      <c r="D34" s="9" t="inlineStr"/>
      <c r="E34" s="9" t="inlineStr"/>
      <c r="F34" s="9" t="inlineStr">
        <is>
          <t>5826.47 X</t>
        </is>
      </c>
    </row>
    <row r="35" ht="11.5" customHeight="1">
      <c r="A35" s="9" t="inlineStr"/>
      <c r="B35" s="9" t="inlineStr">
        <is>
          <t>Add GST on "X" (multiplying factor</t>
        </is>
      </c>
      <c r="C35" s="9" t="inlineStr"/>
      <c r="D35" s="9" t="inlineStr"/>
      <c r="E35" s="9" t="inlineStr"/>
      <c r="F35" s="9" t="inlineStr"/>
    </row>
    <row r="36" ht="11.5" customHeight="1">
      <c r="A36" s="9" t="inlineStr"/>
      <c r="B36" s="9" t="inlineStr">
        <is>
          <t>0.1405)</t>
        </is>
      </c>
      <c r="C36" s="9" t="inlineStr"/>
      <c r="D36" s="9" t="inlineStr"/>
      <c r="E36" s="9" t="inlineStr"/>
      <c r="F36" s="9" t="inlineStr">
        <is>
          <t>818.62</t>
        </is>
      </c>
    </row>
    <row r="37" ht="11.5" customHeight="1">
      <c r="A37" s="9" t="inlineStr"/>
      <c r="B37" s="9" t="inlineStr">
        <is>
          <t>TOTAL</t>
        </is>
      </c>
      <c r="C37" s="9" t="inlineStr"/>
      <c r="D37" s="9" t="inlineStr"/>
      <c r="E37" s="9" t="inlineStr"/>
      <c r="F37" s="9" t="inlineStr">
        <is>
          <t>6645.09 Y</t>
        </is>
      </c>
    </row>
    <row r="38" ht="11.5" customHeight="1">
      <c r="A38" s="9" t="inlineStr"/>
      <c r="B38" s="9" t="inlineStr">
        <is>
          <t>Add 15% CPOH on "Y"</t>
        </is>
      </c>
      <c r="C38" s="9" t="inlineStr"/>
      <c r="D38" s="9" t="inlineStr"/>
      <c r="E38" s="9" t="inlineStr"/>
      <c r="F38" s="9" t="inlineStr">
        <is>
          <t>996.76</t>
        </is>
      </c>
    </row>
    <row r="39" ht="11.5" customHeight="1">
      <c r="A39" s="9" t="inlineStr"/>
      <c r="B39" s="9" t="inlineStr">
        <is>
          <t>TOTAL</t>
        </is>
      </c>
      <c r="C39" s="9" t="inlineStr"/>
      <c r="D39" s="9" t="inlineStr"/>
      <c r="E39" s="9" t="inlineStr"/>
      <c r="F39" s="9" t="inlineStr">
        <is>
          <t>7641.85 Z</t>
        </is>
      </c>
    </row>
    <row r="40" ht="11.5" customHeight="1">
      <c r="A40" s="9" t="inlineStr"/>
      <c r="B40" s="9" t="inlineStr">
        <is>
          <t>Add Cess @ 1% on "Z"</t>
        </is>
      </c>
      <c r="C40" s="9" t="inlineStr"/>
      <c r="D40" s="9" t="inlineStr"/>
      <c r="E40" s="9" t="inlineStr"/>
      <c r="F40" s="9" t="inlineStr">
        <is>
          <t>76.42</t>
        </is>
      </c>
    </row>
    <row r="41" ht="11.5" customHeight="1">
      <c r="A41" s="9" t="inlineStr"/>
      <c r="B41" s="9" t="inlineStr">
        <is>
          <t>Cost of 1 cum.</t>
        </is>
      </c>
      <c r="C41" s="9" t="inlineStr"/>
      <c r="D41" s="9" t="inlineStr"/>
      <c r="E41" s="9" t="inlineStr"/>
      <c r="F41" s="9" t="inlineStr">
        <is>
          <t>7718.27</t>
        </is>
      </c>
    </row>
    <row r="42" ht="11.5" customHeight="1">
      <c r="A42" s="9" t="inlineStr"/>
      <c r="B42" s="9" t="inlineStr">
        <is>
          <t>Say</t>
        </is>
      </c>
      <c r="C42" s="9" t="inlineStr"/>
      <c r="D42" s="9" t="inlineStr"/>
      <c r="E42" s="9" t="inlineStr"/>
      <c r="F42" s="9" t="inlineStr">
        <is>
          <t>7718.25</t>
        </is>
      </c>
    </row>
    <row r="43" ht="11.5" customHeight="1">
      <c r="A43" s="9" t="inlineStr">
        <is>
          <t>5.1.3</t>
        </is>
      </c>
      <c r="B43" s="9" t="inlineStr">
        <is>
          <t>1:2:4 (1 cement : 2 coarse sand : 4</t>
        </is>
      </c>
      <c r="C43" s="9" t="inlineStr">
        <is>
          <t>graded stone</t>
        </is>
      </c>
      <c r="D43" s="9" t="inlineStr">
        <is>
          <t>aggregate</t>
        </is>
      </c>
      <c r="E43" s="9" t="inlineStr">
        <is>
          <t>20 mm</t>
        </is>
      </c>
      <c r="F43" s="9" t="inlineStr">
        <is>
          <t>nominal size)</t>
        </is>
      </c>
    </row>
    <row r="44" ht="11.5" customHeight="1">
      <c r="A44" s="10" t="inlineStr">
        <is>
          <t>Code</t>
        </is>
      </c>
      <c r="B44" s="10" t="inlineStr">
        <is>
          <t>Description</t>
        </is>
      </c>
      <c r="C44" s="10" t="inlineStr">
        <is>
          <t>Unit</t>
        </is>
      </c>
      <c r="D44" s="10" t="inlineStr">
        <is>
          <t>Quantity</t>
        </is>
      </c>
      <c r="E44" s="10" t="inlineStr">
        <is>
          <t>Rate</t>
        </is>
      </c>
      <c r="F44" s="10" t="inlineStr">
        <is>
          <t>Amount</t>
        </is>
      </c>
    </row>
    <row r="45" ht="11.5" customHeight="1">
      <c r="A45" s="9" t="inlineStr"/>
      <c r="B45" s="9" t="inlineStr">
        <is>
          <t>Details of cost for 1 cum</t>
        </is>
      </c>
      <c r="C45" s="9" t="inlineStr"/>
      <c r="D45" s="9" t="inlineStr"/>
      <c r="E45" s="9" t="inlineStr"/>
      <c r="F45" s="9" t="inlineStr"/>
    </row>
    <row r="46" ht="11.5" customHeight="1">
      <c r="A46" s="9" t="inlineStr"/>
      <c r="B46" s="9" t="inlineStr">
        <is>
          <t>MATERIAL</t>
        </is>
      </c>
      <c r="C46" s="9" t="inlineStr"/>
      <c r="D46" s="9" t="inlineStr"/>
      <c r="E46" s="9" t="inlineStr"/>
      <c r="F46" s="9" t="inlineStr"/>
    </row>
    <row r="47" ht="11.5" customHeight="1">
      <c r="A47" s="9" t="inlineStr">
        <is>
          <t>0295</t>
        </is>
      </c>
      <c r="B47" s="9" t="inlineStr">
        <is>
          <t>Stone Aggregate (Single size) :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20 mm nominal size</t>
        </is>
      </c>
      <c r="C48" s="9" t="inlineStr">
        <is>
          <t>cum</t>
        </is>
      </c>
      <c r="D48" s="9" t="inlineStr">
        <is>
          <t>0.67</t>
        </is>
      </c>
      <c r="E48" s="9" t="inlineStr">
        <is>
          <t>1350.00</t>
        </is>
      </c>
      <c r="F48" s="9" t="inlineStr">
        <is>
          <t>904.50</t>
        </is>
      </c>
    </row>
    <row r="49" ht="11.5" customHeight="1">
      <c r="A49" s="9" t="inlineStr">
        <is>
          <t>0297</t>
        </is>
      </c>
      <c r="B49" s="9" t="inlineStr">
        <is>
          <t>Stone Aggregate (Single size) :</t>
        </is>
      </c>
      <c r="C49" s="9" t="inlineStr"/>
      <c r="D49" s="9" t="inlineStr"/>
      <c r="E49" s="9" t="inlineStr"/>
      <c r="F49" s="9" t="inlineStr"/>
    </row>
    <row r="50" ht="11.5" customHeight="1">
      <c r="A50" s="9" t="inlineStr"/>
      <c r="B50" s="9" t="inlineStr">
        <is>
          <t>10 mm nominal size</t>
        </is>
      </c>
      <c r="C50" s="9" t="inlineStr">
        <is>
          <t>cum</t>
        </is>
      </c>
      <c r="D50" s="9" t="inlineStr">
        <is>
          <t>0.22</t>
        </is>
      </c>
      <c r="E50" s="9" t="inlineStr">
        <is>
          <t>1350.00</t>
        </is>
      </c>
      <c r="F50" s="9" t="inlineStr">
        <is>
          <t>297.00</t>
        </is>
      </c>
    </row>
    <row r="51" ht="11.5" customHeight="1">
      <c r="A51" s="9" t="inlineStr">
        <is>
          <t>2202</t>
        </is>
      </c>
      <c r="B51" s="9" t="inlineStr">
        <is>
          <t>Carriage of Stone aggregate below</t>
        </is>
      </c>
      <c r="C51" s="9" t="inlineStr"/>
      <c r="D51" s="9" t="inlineStr"/>
      <c r="E51" s="9" t="inlineStr"/>
      <c r="F51" s="9" t="inlineStr"/>
    </row>
    <row r="52" ht="11.5" customHeight="1">
      <c r="A52" s="9" t="inlineStr"/>
      <c r="B52" s="9" t="inlineStr">
        <is>
          <t>40 mm nominal size</t>
        </is>
      </c>
      <c r="C52" s="9" t="inlineStr">
        <is>
          <t>cum</t>
        </is>
      </c>
      <c r="D52" s="9" t="inlineStr">
        <is>
          <t>0.89</t>
        </is>
      </c>
      <c r="E52" s="9" t="inlineStr">
        <is>
          <t>103.77</t>
        </is>
      </c>
      <c r="F52" s="9" t="inlineStr">
        <is>
          <t>92.36</t>
        </is>
      </c>
    </row>
    <row r="53" ht="11.5" customHeight="1">
      <c r="A53" s="9" t="inlineStr">
        <is>
          <t>0982</t>
        </is>
      </c>
      <c r="B53" s="9" t="inlineStr">
        <is>
          <t>Coarse sand (zone III)</t>
        </is>
      </c>
      <c r="C53" s="9" t="inlineStr">
        <is>
          <t>cum</t>
        </is>
      </c>
      <c r="D53" s="9" t="inlineStr">
        <is>
          <t>0.445</t>
        </is>
      </c>
      <c r="E53" s="9" t="inlineStr">
        <is>
          <t>1350.00</t>
        </is>
      </c>
      <c r="F53" s="9" t="inlineStr">
        <is>
          <t>600.75</t>
        </is>
      </c>
    </row>
    <row r="54" ht="11.5" customHeight="1">
      <c r="A54" s="9" t="inlineStr">
        <is>
          <t>2203</t>
        </is>
      </c>
      <c r="B54" s="9" t="inlineStr">
        <is>
          <t>Carriage of Coarse sand</t>
        </is>
      </c>
      <c r="C54" s="9" t="inlineStr">
        <is>
          <t>cum</t>
        </is>
      </c>
      <c r="D54" s="9" t="inlineStr">
        <is>
          <t>0.445</t>
        </is>
      </c>
      <c r="E54" s="9" t="inlineStr">
        <is>
          <t>103.77</t>
        </is>
      </c>
      <c r="F54" s="9" t="inlineStr">
        <is>
          <t>46.18</t>
        </is>
      </c>
    </row>
    <row r="56" ht="11.5" customHeight="1">
      <c r="A56" s="10" t="inlineStr">
        <is>
          <t>Code</t>
        </is>
      </c>
      <c r="B56" s="10" t="inlineStr">
        <is>
          <t>Description</t>
        </is>
      </c>
      <c r="C56" s="10" t="inlineStr">
        <is>
          <t>Unit</t>
        </is>
      </c>
      <c r="D56" s="10" t="inlineStr">
        <is>
          <t>Quantity</t>
        </is>
      </c>
      <c r="E56" s="10" t="inlineStr">
        <is>
          <t>Rate</t>
        </is>
      </c>
      <c r="F56" s="10" t="inlineStr">
        <is>
          <t>Amount</t>
        </is>
      </c>
    </row>
    <row r="57" ht="11.5" customHeight="1">
      <c r="A57" s="9" t="inlineStr"/>
      <c r="B57" s="9" t="inlineStr">
        <is>
          <t>LABOUR</t>
        </is>
      </c>
      <c r="C57" s="9" t="inlineStr"/>
      <c r="D57" s="9" t="inlineStr"/>
      <c r="E57" s="9" t="inlineStr"/>
      <c r="F57" s="9" t="inlineStr"/>
    </row>
    <row r="58" ht="11.5" customHeight="1">
      <c r="A58" s="9" t="inlineStr">
        <is>
          <t>0155</t>
        </is>
      </c>
      <c r="B58" s="9" t="inlineStr">
        <is>
          <t>Mason (average)</t>
        </is>
      </c>
      <c r="C58" s="9" t="inlineStr">
        <is>
          <t>day</t>
        </is>
      </c>
      <c r="D58" s="9" t="inlineStr">
        <is>
          <t>0.17</t>
        </is>
      </c>
      <c r="E58" s="9" t="inlineStr">
        <is>
          <t>709.00</t>
        </is>
      </c>
      <c r="F58" s="9" t="inlineStr">
        <is>
          <t>120.53</t>
        </is>
      </c>
    </row>
    <row r="59" ht="11.5" customHeight="1">
      <c r="A59" s="9" t="inlineStr">
        <is>
          <t>0114</t>
        </is>
      </c>
      <c r="B59" s="9" t="inlineStr">
        <is>
          <t>Beldar</t>
        </is>
      </c>
      <c r="C59" s="9" t="inlineStr">
        <is>
          <t>day</t>
        </is>
      </c>
      <c r="D59" s="9" t="inlineStr">
        <is>
          <t>2.00</t>
        </is>
      </c>
      <c r="E59" s="9" t="inlineStr">
        <is>
          <t>558.00</t>
        </is>
      </c>
      <c r="F59" s="9" t="inlineStr">
        <is>
          <t>1116.00</t>
        </is>
      </c>
    </row>
    <row r="60" ht="11.5" customHeight="1">
      <c r="A60" s="9" t="inlineStr">
        <is>
          <t>0101</t>
        </is>
      </c>
      <c r="B60" s="9" t="inlineStr">
        <is>
          <t>Bhisti</t>
        </is>
      </c>
      <c r="C60" s="9" t="inlineStr">
        <is>
          <t>day</t>
        </is>
      </c>
      <c r="D60" s="9" t="inlineStr">
        <is>
          <t>0.90</t>
        </is>
      </c>
      <c r="E60" s="9" t="inlineStr">
        <is>
          <t>617.00</t>
        </is>
      </c>
      <c r="F60" s="9" t="inlineStr">
        <is>
          <t>555.30</t>
        </is>
      </c>
    </row>
    <row r="61" ht="11.5" customHeight="1">
      <c r="A61" s="9" t="inlineStr">
        <is>
          <t>0002</t>
        </is>
      </c>
      <c r="B61" s="9" t="inlineStr">
        <is>
          <t>Hire charges of Concrete Mixer</t>
        </is>
      </c>
      <c r="C61" s="9" t="inlineStr"/>
      <c r="D61" s="9" t="inlineStr"/>
      <c r="E61" s="9" t="inlineStr"/>
      <c r="F61" s="9" t="inlineStr"/>
    </row>
    <row r="62" ht="11.5" customHeight="1">
      <c r="A62" s="9" t="inlineStr"/>
      <c r="B62" s="9" t="inlineStr">
        <is>
          <t>0.25 to 0.40 cum with hooper</t>
        </is>
      </c>
      <c r="C62" s="9" t="inlineStr">
        <is>
          <t>day</t>
        </is>
      </c>
      <c r="D62" s="9" t="inlineStr">
        <is>
          <t>0.07</t>
        </is>
      </c>
      <c r="E62" s="9" t="inlineStr">
        <is>
          <t>800.00</t>
        </is>
      </c>
      <c r="F62" s="9" t="inlineStr">
        <is>
          <t>56.00</t>
        </is>
      </c>
    </row>
    <row r="63" ht="11.5" customHeight="1">
      <c r="A63" s="9" t="inlineStr">
        <is>
          <t>0012</t>
        </is>
      </c>
      <c r="B63" s="9" t="inlineStr">
        <is>
          <t>Vibrator(Needle type 40mm)</t>
        </is>
      </c>
      <c r="C63" s="9" t="inlineStr">
        <is>
          <t>day</t>
        </is>
      </c>
      <c r="D63" s="9" t="inlineStr">
        <is>
          <t>0.07</t>
        </is>
      </c>
      <c r="E63" s="9" t="inlineStr">
        <is>
          <t>370.00</t>
        </is>
      </c>
      <c r="F63" s="9" t="inlineStr">
        <is>
          <t>25.90</t>
        </is>
      </c>
    </row>
    <row r="64" ht="11.5" customHeight="1">
      <c r="A64" s="9" t="inlineStr">
        <is>
          <t>9999</t>
        </is>
      </c>
      <c r="B64" s="9" t="inlineStr">
        <is>
          <t>Sundries</t>
        </is>
      </c>
      <c r="C64" s="9" t="inlineStr">
        <is>
          <t>L.S.</t>
        </is>
      </c>
      <c r="D64" s="9" t="inlineStr">
        <is>
          <t>14.30</t>
        </is>
      </c>
      <c r="E64" s="9" t="inlineStr">
        <is>
          <t>2.00</t>
        </is>
      </c>
      <c r="F64" s="9" t="inlineStr">
        <is>
          <t>28.60</t>
        </is>
      </c>
    </row>
    <row r="65" ht="11.5" customHeight="1">
      <c r="A65" s="9" t="inlineStr"/>
      <c r="B65" s="9" t="inlineStr">
        <is>
          <t>TOTAL</t>
        </is>
      </c>
      <c r="C65" s="9" t="inlineStr"/>
      <c r="D65" s="9" t="inlineStr"/>
      <c r="E65" s="9" t="inlineStr"/>
      <c r="F65" s="9" t="inlineStr">
        <is>
          <t>5453.43 W</t>
        </is>
      </c>
    </row>
    <row r="66" ht="11.5" customHeight="1">
      <c r="A66" s="9" t="inlineStr"/>
      <c r="B66" s="9" t="inlineStr">
        <is>
          <t>Add 1 % Water charges on "W"</t>
        </is>
      </c>
      <c r="C66" s="9" t="inlineStr"/>
      <c r="D66" s="9" t="inlineStr"/>
      <c r="E66" s="9" t="inlineStr"/>
      <c r="F66" s="9" t="inlineStr">
        <is>
          <t>54.53</t>
        </is>
      </c>
    </row>
    <row r="67" ht="11.5" customHeight="1">
      <c r="A67" s="9" t="inlineStr"/>
      <c r="B67" s="9" t="inlineStr">
        <is>
          <t>TOTAL</t>
        </is>
      </c>
      <c r="C67" s="9" t="inlineStr"/>
      <c r="D67" s="9" t="inlineStr"/>
      <c r="E67" s="9" t="inlineStr"/>
      <c r="F67" s="9" t="inlineStr">
        <is>
          <t>5507.96 X</t>
        </is>
      </c>
    </row>
    <row r="68" ht="11.5" customHeight="1">
      <c r="A68" s="9" t="inlineStr"/>
      <c r="B68" s="9" t="inlineStr">
        <is>
          <t>Add GST on "X" (multiplying factor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0.1405)</t>
        </is>
      </c>
      <c r="C69" s="9" t="inlineStr"/>
      <c r="D69" s="9" t="inlineStr"/>
      <c r="E69" s="9" t="inlineStr"/>
      <c r="F69" s="9" t="inlineStr">
        <is>
          <t>773.87</t>
        </is>
      </c>
    </row>
    <row r="70" ht="11.5" customHeight="1">
      <c r="A70" s="9" t="inlineStr"/>
      <c r="B70" s="9" t="inlineStr">
        <is>
          <t>TOTAL</t>
        </is>
      </c>
      <c r="C70" s="9" t="inlineStr"/>
      <c r="D70" s="9" t="inlineStr"/>
      <c r="E70" s="9" t="inlineStr"/>
      <c r="F70" s="9" t="inlineStr">
        <is>
          <t>6281.83 Y</t>
        </is>
      </c>
    </row>
    <row r="71" ht="11.5" customHeight="1">
      <c r="A71" s="9" t="inlineStr"/>
      <c r="B71" s="9" t="inlineStr">
        <is>
          <t>Add 15% CPOH on "Y"</t>
        </is>
      </c>
      <c r="C71" s="9" t="inlineStr"/>
      <c r="D71" s="9" t="inlineStr"/>
      <c r="E71" s="9" t="inlineStr"/>
      <c r="F71" s="9" t="inlineStr">
        <is>
          <t>942.27</t>
        </is>
      </c>
    </row>
    <row r="72" ht="11.5" customHeight="1">
      <c r="A72" s="9" t="inlineStr"/>
      <c r="B72" s="9" t="inlineStr">
        <is>
          <t>TOTAL</t>
        </is>
      </c>
      <c r="C72" s="9" t="inlineStr"/>
      <c r="D72" s="9" t="inlineStr"/>
      <c r="E72" s="9" t="inlineStr"/>
      <c r="F72" s="9" t="inlineStr">
        <is>
          <t>7224.11 Z</t>
        </is>
      </c>
    </row>
    <row r="73" ht="11.5" customHeight="1">
      <c r="A73" s="9" t="inlineStr"/>
      <c r="B73" s="9" t="inlineStr">
        <is>
          <t>Add Cess @ 1% on "Z"</t>
        </is>
      </c>
      <c r="C73" s="9" t="inlineStr"/>
      <c r="D73" s="9" t="inlineStr"/>
      <c r="E73" s="9" t="inlineStr"/>
      <c r="F73" s="9" t="inlineStr">
        <is>
          <t>72.24</t>
        </is>
      </c>
    </row>
    <row r="74" ht="11.5" customHeight="1">
      <c r="A74" s="9" t="inlineStr"/>
      <c r="B74" s="9" t="inlineStr">
        <is>
          <t>Cost of 1 cum.</t>
        </is>
      </c>
      <c r="C74" s="9" t="inlineStr"/>
      <c r="D74" s="9" t="inlineStr"/>
      <c r="E74" s="9" t="inlineStr"/>
      <c r="F74" s="9" t="inlineStr">
        <is>
          <t>7296.35</t>
        </is>
      </c>
    </row>
    <row r="75" ht="11.5" customHeight="1">
      <c r="A75" s="9" t="inlineStr"/>
      <c r="B75" s="9" t="inlineStr">
        <is>
          <t>Say</t>
        </is>
      </c>
      <c r="C75" s="9" t="inlineStr"/>
      <c r="D75" s="9" t="inlineStr"/>
      <c r="E75" s="9" t="inlineStr"/>
      <c r="F75" s="9" t="inlineStr">
        <is>
          <t>7296.35</t>
        </is>
      </c>
    </row>
    <row r="76" ht="23" customHeight="1">
      <c r="A76" s="9" t="inlineStr">
        <is>
          <t>5.2</t>
        </is>
      </c>
      <c r="B76" s="9" t="inlineStr">
        <is>
          <t>Reinforced cement concrete work</t>
        </is>
      </c>
      <c r="C76" s="9" t="inlineStr">
        <is>
          <t>in walls</t>
        </is>
      </c>
      <c r="D76" s="9" t="inlineStr">
        <is>
          <t>(any thickness),</t>
        </is>
      </c>
      <c r="E76" s="9" t="inlineStr">
        <is>
          <t>including</t>
        </is>
      </c>
      <c r="F76" s="9" t="inlineStr">
        <is>
          <t>attached</t>
        </is>
      </c>
    </row>
    <row r="77" ht="11.5" customHeight="1">
      <c r="A77" s="9" t="inlineStr"/>
      <c r="B77" s="9" t="inlineStr">
        <is>
          <t>pilasters, buttresses, plinth and string</t>
        </is>
      </c>
      <c r="C77" s="9" t="inlineStr">
        <is>
          <t>courses,</t>
        </is>
      </c>
      <c r="D77" s="9" t="inlineStr">
        <is>
          <t>fillets,</t>
        </is>
      </c>
      <c r="E77" s="9" t="inlineStr">
        <is>
          <t>columns,</t>
        </is>
      </c>
      <c r="F77" s="9" t="inlineStr">
        <is>
          <t>pillars, piers,</t>
        </is>
      </c>
    </row>
    <row r="78" ht="11.5" customHeight="1">
      <c r="A78" s="9" t="inlineStr"/>
      <c r="B78" s="9" t="inlineStr">
        <is>
          <t>abutments, posts and struts etc. above</t>
        </is>
      </c>
      <c r="C78" s="9" t="inlineStr">
        <is>
          <t>plinth</t>
        </is>
      </c>
      <c r="D78" s="9" t="inlineStr">
        <is>
          <t>level up to</t>
        </is>
      </c>
      <c r="E78" s="9" t="inlineStr">
        <is>
          <t>floor five</t>
        </is>
      </c>
      <c r="F78" s="9" t="inlineStr">
        <is>
          <t>level, excluding</t>
        </is>
      </c>
    </row>
    <row r="79" ht="23" customHeight="1">
      <c r="A79" s="9" t="inlineStr"/>
      <c r="B79" s="9" t="inlineStr">
        <is>
          <t>cost of centering, shuttering, finishing</t>
        </is>
      </c>
      <c r="C79" s="9" t="inlineStr">
        <is>
          <t>and</t>
        </is>
      </c>
      <c r="D79" s="9" t="inlineStr">
        <is>
          <t>reinforcement</t>
        </is>
      </c>
      <c r="E79" s="9" t="inlineStr">
        <is>
          <t>:</t>
        </is>
      </c>
      <c r="F79" s="9" t="inlineStr"/>
    </row>
    <row r="80" ht="23" customHeight="1">
      <c r="A80" s="9" t="inlineStr">
        <is>
          <t>5.2.2</t>
        </is>
      </c>
      <c r="B80" s="9" t="inlineStr">
        <is>
          <t>1:1.5:3 (1 cement : 1.5 coarse sand(zone-III)</t>
        </is>
      </c>
      <c r="C80" s="9" t="inlineStr"/>
      <c r="D80" s="9" t="inlineStr">
        <is>
          <t>: 3 graded</t>
        </is>
      </c>
      <c r="E80" s="9" t="inlineStr">
        <is>
          <t>stone aggregate</t>
        </is>
      </c>
      <c r="F80" s="9" t="inlineStr">
        <is>
          <t>20 mm</t>
        </is>
      </c>
    </row>
    <row r="81" ht="11.5" customHeight="1">
      <c r="A81" s="9" t="inlineStr"/>
      <c r="B81" s="9" t="inlineStr">
        <is>
          <t>nominal size)</t>
        </is>
      </c>
      <c r="C81" s="9" t="inlineStr"/>
      <c r="D81" s="9" t="inlineStr"/>
      <c r="E81" s="9" t="inlineStr"/>
      <c r="F81" s="9" t="inlineStr"/>
    </row>
    <row r="82" ht="11.5" customHeight="1">
      <c r="A82" s="10" t="inlineStr">
        <is>
          <t>Code</t>
        </is>
      </c>
      <c r="B82" s="10" t="inlineStr">
        <is>
          <t>Description</t>
        </is>
      </c>
      <c r="C82" s="10" t="inlineStr">
        <is>
          <t>Unit</t>
        </is>
      </c>
      <c r="D82" s="10" t="inlineStr">
        <is>
          <t>Quantity</t>
        </is>
      </c>
      <c r="E82" s="10" t="inlineStr">
        <is>
          <t>Rate</t>
        </is>
      </c>
      <c r="F82" s="10" t="inlineStr">
        <is>
          <t>Amount</t>
        </is>
      </c>
    </row>
    <row r="83" ht="11.5" customHeight="1">
      <c r="A83" s="9" t="inlineStr"/>
      <c r="B83" s="9" t="inlineStr">
        <is>
          <t>Details of cost for 9.18 cum.</t>
        </is>
      </c>
      <c r="C83" s="9" t="inlineStr"/>
      <c r="D83" s="9" t="inlineStr"/>
      <c r="E83" s="9" t="inlineStr"/>
      <c r="F83" s="9" t="inlineStr"/>
    </row>
    <row r="84" ht="11.5" customHeight="1">
      <c r="A84" s="9" t="inlineStr"/>
      <c r="B84" s="9" t="inlineStr">
        <is>
          <t>MATERIAL</t>
        </is>
      </c>
      <c r="C84" s="9" t="inlineStr"/>
      <c r="D84" s="9" t="inlineStr"/>
      <c r="E84" s="9" t="inlineStr"/>
      <c r="F84" s="9" t="inlineStr"/>
    </row>
    <row r="85" ht="11.5" customHeight="1">
      <c r="A85" s="9" t="inlineStr">
        <is>
          <t>0295</t>
        </is>
      </c>
      <c r="B85" s="9" t="inlineStr">
        <is>
          <t>Stone Aggregate (Single size) :</t>
        </is>
      </c>
      <c r="C85" s="9" t="inlineStr"/>
      <c r="D85" s="9" t="inlineStr"/>
      <c r="E85" s="9" t="inlineStr"/>
      <c r="F85" s="9" t="inlineStr"/>
    </row>
    <row r="86" ht="11.5" customHeight="1">
      <c r="A86" s="9" t="inlineStr"/>
      <c r="B86" s="9" t="inlineStr">
        <is>
          <t>20 mm nominal size</t>
        </is>
      </c>
      <c r="C86" s="9" t="inlineStr">
        <is>
          <t>cum</t>
        </is>
      </c>
      <c r="D86" s="9" t="inlineStr">
        <is>
          <t>5.2326</t>
        </is>
      </c>
      <c r="E86" s="9" t="inlineStr">
        <is>
          <t>1350.00</t>
        </is>
      </c>
      <c r="F86" s="9" t="inlineStr">
        <is>
          <t>7064.01</t>
        </is>
      </c>
    </row>
    <row r="87" ht="11.5" customHeight="1">
      <c r="A87" s="9" t="inlineStr">
        <is>
          <t>0297</t>
        </is>
      </c>
      <c r="B87" s="9" t="inlineStr">
        <is>
          <t>Stone Aggregate (Single size) :</t>
        </is>
      </c>
      <c r="C87" s="9" t="inlineStr"/>
      <c r="D87" s="9" t="inlineStr"/>
      <c r="E87" s="9" t="inlineStr"/>
      <c r="F87" s="9" t="inlineStr"/>
    </row>
    <row r="88" ht="11.5" customHeight="1">
      <c r="A88" s="9" t="inlineStr"/>
      <c r="B88" s="9" t="inlineStr">
        <is>
          <t>10 mm nominal size</t>
        </is>
      </c>
      <c r="C88" s="9" t="inlineStr">
        <is>
          <t>cum</t>
        </is>
      </c>
      <c r="D88" s="9" t="inlineStr">
        <is>
          <t>2.5704</t>
        </is>
      </c>
      <c r="E88" s="9" t="inlineStr">
        <is>
          <t>1350.00</t>
        </is>
      </c>
      <c r="F88" s="9" t="inlineStr">
        <is>
          <t>3470.04</t>
        </is>
      </c>
    </row>
    <row r="89" ht="11.5" customHeight="1">
      <c r="A89" s="9" t="inlineStr">
        <is>
          <t>2202</t>
        </is>
      </c>
      <c r="B89" s="9" t="inlineStr">
        <is>
          <t>Carriage of Stone aggregate below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40 mm nominal size</t>
        </is>
      </c>
      <c r="C90" s="9" t="inlineStr">
        <is>
          <t>cum</t>
        </is>
      </c>
      <c r="D90" s="9" t="inlineStr">
        <is>
          <t>7.803</t>
        </is>
      </c>
      <c r="E90" s="9" t="inlineStr">
        <is>
          <t>103.77</t>
        </is>
      </c>
      <c r="F90" s="9" t="inlineStr">
        <is>
          <t>809.72</t>
        </is>
      </c>
    </row>
    <row r="91" ht="11.5" customHeight="1">
      <c r="A91" s="9" t="inlineStr">
        <is>
          <t>0982</t>
        </is>
      </c>
      <c r="B91" s="9" t="inlineStr">
        <is>
          <t>Coarse sand (zone III)</t>
        </is>
      </c>
      <c r="C91" s="9" t="inlineStr">
        <is>
          <t>cum</t>
        </is>
      </c>
      <c r="D91" s="9" t="inlineStr">
        <is>
          <t>3.9015</t>
        </is>
      </c>
      <c r="E91" s="9" t="inlineStr">
        <is>
          <t>1350.00</t>
        </is>
      </c>
      <c r="F91" s="9" t="inlineStr">
        <is>
          <t>5267.03</t>
        </is>
      </c>
    </row>
    <row r="92" ht="11.5" customHeight="1">
      <c r="A92" s="9" t="inlineStr">
        <is>
          <t>2203</t>
        </is>
      </c>
      <c r="B92" s="9" t="inlineStr">
        <is>
          <t>Carriage of Coarse sand</t>
        </is>
      </c>
      <c r="C92" s="9" t="inlineStr">
        <is>
          <t>cum</t>
        </is>
      </c>
      <c r="D92" s="9" t="inlineStr">
        <is>
          <t>3.9015</t>
        </is>
      </c>
      <c r="E92" s="9" t="inlineStr">
        <is>
          <t>103.77</t>
        </is>
      </c>
      <c r="F92" s="9" t="inlineStr">
        <is>
          <t>404.86</t>
        </is>
      </c>
    </row>
    <row r="93" ht="11.5" customHeight="1">
      <c r="A93" s="9" t="inlineStr">
        <is>
          <t>0367</t>
        </is>
      </c>
      <c r="B93" s="9" t="inlineStr">
        <is>
          <t>Portland Cement (0.2833 cum)</t>
        </is>
      </c>
      <c r="C93" s="9" t="inlineStr">
        <is>
          <t>tonne</t>
        </is>
      </c>
      <c r="D93" s="9" t="inlineStr">
        <is>
          <t>3.672</t>
        </is>
      </c>
      <c r="E93" s="9" t="inlineStr">
        <is>
          <t>4940.00</t>
        </is>
      </c>
      <c r="F93" s="9" t="inlineStr">
        <is>
          <t>18139.68</t>
        </is>
      </c>
    </row>
    <row r="94" ht="11.5" customHeight="1">
      <c r="A94" s="9" t="inlineStr">
        <is>
          <t>2209</t>
        </is>
      </c>
      <c r="B94" s="9" t="inlineStr">
        <is>
          <t>Carriage of Cement</t>
        </is>
      </c>
      <c r="C94" s="9" t="inlineStr">
        <is>
          <t>tonne</t>
        </is>
      </c>
      <c r="D94" s="9" t="inlineStr">
        <is>
          <t>3.672</t>
        </is>
      </c>
      <c r="E94" s="9" t="inlineStr">
        <is>
          <t>92.24</t>
        </is>
      </c>
      <c r="F94" s="9" t="inlineStr">
        <is>
          <t>338.71</t>
        </is>
      </c>
    </row>
    <row r="95" ht="11.5" customHeight="1">
      <c r="A95" s="9" t="inlineStr"/>
      <c r="B95" s="9" t="inlineStr">
        <is>
          <t>LABOUR</t>
        </is>
      </c>
      <c r="C95" s="9" t="inlineStr"/>
      <c r="D95" s="9" t="inlineStr"/>
      <c r="E95" s="9" t="inlineStr"/>
      <c r="F95" s="9" t="inlineStr"/>
    </row>
    <row r="96" ht="11.5" customHeight="1">
      <c r="A96" s="9" t="inlineStr">
        <is>
          <t>0114</t>
        </is>
      </c>
      <c r="B96" s="9" t="inlineStr">
        <is>
          <t>Beldar</t>
        </is>
      </c>
      <c r="C96" s="9" t="inlineStr">
        <is>
          <t>day</t>
        </is>
      </c>
      <c r="D96" s="9" t="inlineStr">
        <is>
          <t>11.29</t>
        </is>
      </c>
      <c r="E96" s="9" t="inlineStr">
        <is>
          <t>558.00</t>
        </is>
      </c>
      <c r="F96" s="9" t="inlineStr">
        <is>
          <t>6299.82</t>
        </is>
      </c>
    </row>
    <row r="97" ht="11.5" customHeight="1">
      <c r="A97" s="9" t="inlineStr">
        <is>
          <t>0115</t>
        </is>
      </c>
      <c r="B97" s="9" t="inlineStr">
        <is>
          <t>Coolie</t>
        </is>
      </c>
      <c r="C97" s="9" t="inlineStr">
        <is>
          <t>day</t>
        </is>
      </c>
      <c r="D97" s="9" t="inlineStr">
        <is>
          <t>7.53</t>
        </is>
      </c>
      <c r="E97" s="9" t="inlineStr">
        <is>
          <t>558.00</t>
        </is>
      </c>
      <c r="F97" s="9" t="inlineStr">
        <is>
          <t>4201.74</t>
        </is>
      </c>
    </row>
    <row r="98" ht="11.5" customHeight="1">
      <c r="A98" s="9" t="inlineStr">
        <is>
          <t>0101</t>
        </is>
      </c>
      <c r="B98" s="9" t="inlineStr">
        <is>
          <t>Bhisti</t>
        </is>
      </c>
      <c r="C98" s="9" t="inlineStr">
        <is>
          <t>day</t>
        </is>
      </c>
      <c r="D98" s="9" t="inlineStr">
        <is>
          <t>8.26</t>
        </is>
      </c>
      <c r="E98" s="9" t="inlineStr">
        <is>
          <t>617.00</t>
        </is>
      </c>
      <c r="F98" s="9" t="inlineStr">
        <is>
          <t>5096.42</t>
        </is>
      </c>
    </row>
    <row r="99" ht="11.5" customHeight="1">
      <c r="A99" s="9" t="inlineStr">
        <is>
          <t>0123</t>
        </is>
      </c>
      <c r="B99" s="9" t="inlineStr">
        <is>
          <t>Mason (brick layer) 1st class</t>
        </is>
      </c>
      <c r="C99" s="9" t="inlineStr">
        <is>
          <t>day</t>
        </is>
      </c>
      <c r="D99" s="9" t="inlineStr">
        <is>
          <t>0.92</t>
        </is>
      </c>
      <c r="E99" s="9" t="inlineStr">
        <is>
          <t>738.00</t>
        </is>
      </c>
      <c r="F99" s="9" t="inlineStr">
        <is>
          <t>678.96</t>
        </is>
      </c>
    </row>
    <row r="100" ht="11.5" customHeight="1">
      <c r="A100" s="9" t="inlineStr">
        <is>
          <t>0124</t>
        </is>
      </c>
      <c r="B100" s="9" t="inlineStr">
        <is>
          <t>Mason (brick layer) 2nd class</t>
        </is>
      </c>
      <c r="C100" s="9" t="inlineStr">
        <is>
          <t>day</t>
        </is>
      </c>
      <c r="D100" s="9" t="inlineStr">
        <is>
          <t>0.92</t>
        </is>
      </c>
      <c r="E100" s="9" t="inlineStr">
        <is>
          <t>679.00</t>
        </is>
      </c>
      <c r="F100" s="9" t="inlineStr">
        <is>
          <t>624.68</t>
        </is>
      </c>
    </row>
    <row r="101" ht="11.5" customHeight="1">
      <c r="A101" s="9" t="inlineStr">
        <is>
          <t>0002</t>
        </is>
      </c>
      <c r="B101" s="9" t="inlineStr">
        <is>
          <t>Hire charges of Concrete Mixer</t>
        </is>
      </c>
      <c r="C101" s="9" t="inlineStr"/>
      <c r="D101" s="9" t="inlineStr"/>
      <c r="E101" s="9" t="inlineStr"/>
      <c r="F101" s="9" t="inlineStr"/>
    </row>
    <row r="102" ht="11.5" customHeight="1">
      <c r="A102" s="9" t="inlineStr"/>
      <c r="B102" s="9" t="inlineStr">
        <is>
          <t>0.25 to 0.40 cum with hooper</t>
        </is>
      </c>
      <c r="C102" s="9" t="inlineStr">
        <is>
          <t>day</t>
        </is>
      </c>
      <c r="D102" s="9" t="inlineStr">
        <is>
          <t>0.64</t>
        </is>
      </c>
      <c r="E102" s="9" t="inlineStr">
        <is>
          <t>800.00</t>
        </is>
      </c>
      <c r="F102" s="9" t="inlineStr">
        <is>
          <t>512.00</t>
        </is>
      </c>
    </row>
    <row r="103" ht="11.5" customHeight="1">
      <c r="A103" s="9" t="inlineStr">
        <is>
          <t>0012</t>
        </is>
      </c>
      <c r="B103" s="9" t="inlineStr">
        <is>
          <t>Vibrator(Needle type 40mm)</t>
        </is>
      </c>
      <c r="C103" s="9" t="inlineStr">
        <is>
          <t>day</t>
        </is>
      </c>
      <c r="D103" s="9" t="inlineStr">
        <is>
          <t>0.64</t>
        </is>
      </c>
      <c r="E103" s="9" t="inlineStr">
        <is>
          <t>370.00</t>
        </is>
      </c>
      <c r="F103" s="9" t="inlineStr">
        <is>
          <t>236.80</t>
        </is>
      </c>
    </row>
    <row r="104" ht="11.5" customHeight="1">
      <c r="A104" s="9" t="inlineStr">
        <is>
          <t>9999</t>
        </is>
      </c>
      <c r="B104" s="9" t="inlineStr">
        <is>
          <t>Sundries</t>
        </is>
      </c>
      <c r="C104" s="9" t="inlineStr">
        <is>
          <t>L.S.</t>
        </is>
      </c>
      <c r="D104" s="9" t="inlineStr">
        <is>
          <t>131.82</t>
        </is>
      </c>
      <c r="E104" s="9" t="inlineStr">
        <is>
          <t>2.00</t>
        </is>
      </c>
      <c r="F104" s="9" t="inlineStr">
        <is>
          <t>263.64</t>
        </is>
      </c>
    </row>
    <row r="106" ht="11.5" customHeight="1">
      <c r="A106" s="10" t="inlineStr">
        <is>
          <t>Code</t>
        </is>
      </c>
      <c r="B106" s="10" t="inlineStr">
        <is>
          <t>Description</t>
        </is>
      </c>
      <c r="C106" s="10" t="inlineStr">
        <is>
          <t>Unit</t>
        </is>
      </c>
      <c r="D106" s="10" t="inlineStr">
        <is>
          <t>Quantity</t>
        </is>
      </c>
      <c r="E106" s="10" t="inlineStr">
        <is>
          <t>Rate</t>
        </is>
      </c>
      <c r="F106" s="10" t="inlineStr">
        <is>
          <t>Amount</t>
        </is>
      </c>
    </row>
    <row r="107" ht="11.5" customHeight="1">
      <c r="A107" s="9" t="inlineStr">
        <is>
          <t>9999</t>
        </is>
      </c>
      <c r="B107" s="9" t="inlineStr">
        <is>
          <t>Scaffolding</t>
        </is>
      </c>
      <c r="C107" s="9" t="inlineStr">
        <is>
          <t>L.S.</t>
        </is>
      </c>
      <c r="D107" s="9" t="inlineStr">
        <is>
          <t>420.03</t>
        </is>
      </c>
      <c r="E107" s="9" t="inlineStr">
        <is>
          <t>2.00</t>
        </is>
      </c>
      <c r="F107" s="9" t="inlineStr">
        <is>
          <t>840.06</t>
        </is>
      </c>
    </row>
    <row r="108" ht="11.5" customHeight="1">
      <c r="A108" s="9" t="inlineStr"/>
      <c r="B108" s="9" t="inlineStr">
        <is>
          <t>Extra labour for lifting of material</t>
        </is>
      </c>
      <c r="C108" s="9" t="inlineStr"/>
      <c r="D108" s="9" t="inlineStr"/>
      <c r="E108" s="9" t="inlineStr"/>
      <c r="F108" s="9" t="inlineStr"/>
    </row>
    <row r="109" ht="11.5" customHeight="1">
      <c r="A109" s="9" t="inlineStr"/>
      <c r="B109" s="9" t="inlineStr">
        <is>
          <t>upto floor V level: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0.75x9.18x2.5 = 17.21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>
        <is>
          <t>0115</t>
        </is>
      </c>
      <c r="B111" s="9" t="inlineStr">
        <is>
          <t>Coolie</t>
        </is>
      </c>
      <c r="C111" s="9" t="inlineStr">
        <is>
          <t>day</t>
        </is>
      </c>
      <c r="D111" s="9" t="inlineStr">
        <is>
          <t>17.21</t>
        </is>
      </c>
      <c r="E111" s="9" t="inlineStr">
        <is>
          <t>558.00</t>
        </is>
      </c>
      <c r="F111" s="9" t="inlineStr">
        <is>
          <t>9603.18</t>
        </is>
      </c>
    </row>
    <row r="112" ht="11.5" customHeight="1">
      <c r="A112" s="9" t="inlineStr"/>
      <c r="B112" s="9" t="inlineStr">
        <is>
          <t>TOTAL</t>
        </is>
      </c>
      <c r="C112" s="9" t="inlineStr"/>
      <c r="D112" s="9" t="inlineStr"/>
      <c r="E112" s="9" t="inlineStr"/>
      <c r="F112" s="9" t="inlineStr">
        <is>
          <t>63851.34 W</t>
        </is>
      </c>
    </row>
    <row r="113" ht="11.5" customHeight="1">
      <c r="A113" s="9" t="inlineStr"/>
      <c r="B113" s="9" t="inlineStr">
        <is>
          <t>Add 1 % Water charges on "W"</t>
        </is>
      </c>
      <c r="C113" s="9" t="inlineStr"/>
      <c r="D113" s="9" t="inlineStr"/>
      <c r="E113" s="9" t="inlineStr"/>
      <c r="F113" s="9" t="inlineStr">
        <is>
          <t>638.51</t>
        </is>
      </c>
    </row>
    <row r="114" ht="11.5" customHeight="1">
      <c r="A114" s="9" t="inlineStr"/>
      <c r="B114" s="9" t="inlineStr">
        <is>
          <t>TOTAL</t>
        </is>
      </c>
      <c r="C114" s="9" t="inlineStr"/>
      <c r="D114" s="9" t="inlineStr"/>
      <c r="E114" s="9" t="inlineStr"/>
      <c r="F114" s="9" t="inlineStr">
        <is>
          <t>64489.85 X</t>
        </is>
      </c>
    </row>
    <row r="115" ht="11.5" customHeight="1">
      <c r="A115" s="9" t="inlineStr"/>
      <c r="B115" s="9" t="inlineStr">
        <is>
          <t>Add GST on "X" (multiplying factor</t>
        </is>
      </c>
      <c r="C115" s="9" t="inlineStr"/>
      <c r="D115" s="9" t="inlineStr"/>
      <c r="E115" s="9" t="inlineStr"/>
      <c r="F115" s="9" t="inlineStr"/>
    </row>
    <row r="116" ht="11.5" customHeight="1">
      <c r="A116" s="9" t="inlineStr"/>
      <c r="B116" s="9" t="inlineStr">
        <is>
          <t>0.1405)</t>
        </is>
      </c>
      <c r="C116" s="9" t="inlineStr"/>
      <c r="D116" s="9" t="inlineStr"/>
      <c r="E116" s="9" t="inlineStr"/>
      <c r="F116" s="9" t="inlineStr">
        <is>
          <t>9060.82</t>
        </is>
      </c>
    </row>
    <row r="117" ht="11.5" customHeight="1">
      <c r="A117" s="9" t="inlineStr"/>
      <c r="B117" s="9" t="inlineStr">
        <is>
          <t>TOTAL</t>
        </is>
      </c>
      <c r="C117" s="9" t="inlineStr"/>
      <c r="D117" s="9" t="inlineStr"/>
      <c r="E117" s="9" t="inlineStr"/>
      <c r="F117" s="9" t="inlineStr">
        <is>
          <t>73550.67 Y</t>
        </is>
      </c>
    </row>
    <row r="118" ht="11.5" customHeight="1">
      <c r="A118" s="9" t="inlineStr"/>
      <c r="B118" s="9" t="inlineStr">
        <is>
          <t>Add 15% CPOH on "Y"</t>
        </is>
      </c>
      <c r="C118" s="9" t="inlineStr"/>
      <c r="D118" s="9" t="inlineStr"/>
      <c r="E118" s="9" t="inlineStr"/>
      <c r="F118" s="9" t="inlineStr">
        <is>
          <t>11032.60</t>
        </is>
      </c>
    </row>
    <row r="119" ht="11.5" customHeight="1">
      <c r="A119" s="9" t="inlineStr"/>
      <c r="B119" s="9" t="inlineStr">
        <is>
          <t>TOTAL</t>
        </is>
      </c>
      <c r="C119" s="9" t="inlineStr"/>
      <c r="D119" s="9" t="inlineStr"/>
      <c r="E119" s="9" t="inlineStr"/>
      <c r="F119" s="9" t="inlineStr">
        <is>
          <t>84583.27 Z</t>
        </is>
      </c>
    </row>
    <row r="120" ht="11.5" customHeight="1">
      <c r="A120" s="9" t="inlineStr"/>
      <c r="B120" s="9" t="inlineStr">
        <is>
          <t>Add Cess @ 1% on "Z"</t>
        </is>
      </c>
      <c r="C120" s="9" t="inlineStr"/>
      <c r="D120" s="9" t="inlineStr"/>
      <c r="E120" s="9" t="inlineStr"/>
      <c r="F120" s="9" t="inlineStr">
        <is>
          <t>845.83</t>
        </is>
      </c>
    </row>
    <row r="121" ht="11.5" customHeight="1">
      <c r="A121" s="9" t="inlineStr"/>
      <c r="B121" s="9" t="inlineStr">
        <is>
          <t>Cost for 9.18 cum.</t>
        </is>
      </c>
      <c r="C121" s="9" t="inlineStr"/>
      <c r="D121" s="9" t="inlineStr"/>
      <c r="E121" s="9" t="inlineStr"/>
      <c r="F121" s="9" t="inlineStr">
        <is>
          <t>85429.11</t>
        </is>
      </c>
    </row>
    <row r="122" ht="11.5" customHeight="1">
      <c r="A122" s="9" t="inlineStr"/>
      <c r="B122" s="9" t="inlineStr">
        <is>
          <t>Cost for 1 cum.</t>
        </is>
      </c>
      <c r="C122" s="9" t="inlineStr"/>
      <c r="D122" s="9" t="inlineStr"/>
      <c r="E122" s="9" t="inlineStr"/>
      <c r="F122" s="9" t="inlineStr">
        <is>
          <t>9306.00</t>
        </is>
      </c>
    </row>
    <row r="123" ht="11.5" customHeight="1">
      <c r="A123" s="9" t="inlineStr"/>
      <c r="B123" s="9" t="inlineStr">
        <is>
          <t>Say</t>
        </is>
      </c>
      <c r="C123" s="9" t="inlineStr"/>
      <c r="D123" s="9" t="inlineStr"/>
      <c r="E123" s="9" t="inlineStr"/>
      <c r="F123" s="9" t="inlineStr">
        <is>
          <t>9306.00</t>
        </is>
      </c>
    </row>
    <row r="124" ht="11.5" customHeight="1">
      <c r="A124" s="9" t="inlineStr">
        <is>
          <t>5.3</t>
        </is>
      </c>
      <c r="B124" s="9" t="inlineStr">
        <is>
          <t>Reinforced cement concrete work</t>
        </is>
      </c>
      <c r="C124" s="9" t="inlineStr">
        <is>
          <t>in beams,</t>
        </is>
      </c>
      <c r="D124" s="9" t="inlineStr">
        <is>
          <t>suspended</t>
        </is>
      </c>
      <c r="E124" s="9" t="inlineStr">
        <is>
          <t>floors,</t>
        </is>
      </c>
      <c r="F124" s="9" t="inlineStr">
        <is>
          <t>roofs having</t>
        </is>
      </c>
    </row>
    <row r="125" ht="23" customHeight="1">
      <c r="A125" s="9" t="inlineStr"/>
      <c r="B125" s="9" t="inlineStr">
        <is>
          <t>slope up to 15° landings, balconies,</t>
        </is>
      </c>
      <c r="C125" s="9" t="inlineStr">
        <is>
          <t>shelves,</t>
        </is>
      </c>
      <c r="D125" s="9" t="inlineStr">
        <is>
          <t>chajjas, lintels,</t>
        </is>
      </c>
      <c r="E125" s="9" t="inlineStr">
        <is>
          <t>bands,</t>
        </is>
      </c>
      <c r="F125" s="9" t="inlineStr">
        <is>
          <t>plain window</t>
        </is>
      </c>
    </row>
    <row r="126" ht="11.5" customHeight="1">
      <c r="A126" s="9" t="inlineStr"/>
      <c r="B126" s="9" t="inlineStr">
        <is>
          <t>sills, staircases and spiral stair cases</t>
        </is>
      </c>
      <c r="C126" s="9" t="inlineStr">
        <is>
          <t>above</t>
        </is>
      </c>
      <c r="D126" s="9" t="inlineStr">
        <is>
          <t>plinth level</t>
        </is>
      </c>
      <c r="E126" s="9" t="inlineStr">
        <is>
          <t>up to</t>
        </is>
      </c>
      <c r="F126" s="9" t="inlineStr">
        <is>
          <t>floor five level,</t>
        </is>
      </c>
    </row>
    <row r="127" ht="23" customHeight="1">
      <c r="A127" s="9" t="inlineStr"/>
      <c r="B127" s="9" t="inlineStr">
        <is>
          <t>excluding the cost of centering, shuttering,</t>
        </is>
      </c>
      <c r="C127" s="9" t="inlineStr"/>
      <c r="D127" s="9" t="inlineStr">
        <is>
          <t>finishing</t>
        </is>
      </c>
      <c r="E127" s="9" t="inlineStr">
        <is>
          <t>and reinforcement,</t>
        </is>
      </c>
      <c r="F127" s="9" t="inlineStr">
        <is>
          <t>with</t>
        </is>
      </c>
    </row>
    <row r="128" ht="23" customHeight="1">
      <c r="A128" s="9" t="inlineStr"/>
      <c r="B128" s="9" t="inlineStr">
        <is>
          <t>1:1.5:3 (1 cement : 1.5 coarse sand(zone-III)</t>
        </is>
      </c>
      <c r="C128" s="9" t="inlineStr"/>
      <c r="D128" s="9" t="inlineStr">
        <is>
          <t>: 3 graded</t>
        </is>
      </c>
      <c r="E128" s="9" t="inlineStr">
        <is>
          <t>stone aggregate</t>
        </is>
      </c>
      <c r="F128" s="9" t="inlineStr">
        <is>
          <t>20 mm</t>
        </is>
      </c>
    </row>
    <row r="129" ht="11.5" customHeight="1">
      <c r="A129" s="9" t="inlineStr"/>
      <c r="B129" s="9" t="inlineStr">
        <is>
          <t>nominal size).</t>
        </is>
      </c>
      <c r="C129" s="9" t="inlineStr"/>
      <c r="D129" s="9" t="inlineStr"/>
      <c r="E129" s="9" t="inlineStr"/>
      <c r="F129" s="9" t="inlineStr"/>
    </row>
    <row r="130" ht="11.5" customHeight="1">
      <c r="A130" s="10" t="inlineStr">
        <is>
          <t>Code</t>
        </is>
      </c>
      <c r="B130" s="10" t="inlineStr">
        <is>
          <t>Description</t>
        </is>
      </c>
      <c r="C130" s="10" t="inlineStr">
        <is>
          <t>Unit</t>
        </is>
      </c>
      <c r="D130" s="10" t="inlineStr">
        <is>
          <t>Quantity</t>
        </is>
      </c>
      <c r="E130" s="10" t="inlineStr">
        <is>
          <t>Rate</t>
        </is>
      </c>
      <c r="F130" s="10" t="inlineStr">
        <is>
          <t>Amount</t>
        </is>
      </c>
    </row>
    <row r="131" ht="11.5" customHeight="1">
      <c r="A131" s="9" t="inlineStr"/>
      <c r="B131" s="9" t="inlineStr">
        <is>
          <t>Details of cost for 1 cum.</t>
        </is>
      </c>
      <c r="C131" s="9" t="inlineStr"/>
      <c r="D131" s="9" t="inlineStr"/>
      <c r="E131" s="9" t="inlineStr"/>
      <c r="F131" s="9" t="inlineStr"/>
    </row>
    <row r="132" ht="11.5" customHeight="1">
      <c r="A132" s="9" t="inlineStr"/>
      <c r="B132" s="9" t="inlineStr">
        <is>
          <t>MATERIAL</t>
        </is>
      </c>
      <c r="C132" s="9" t="inlineStr"/>
      <c r="D132" s="9" t="inlineStr"/>
      <c r="E132" s="9" t="inlineStr"/>
      <c r="F132" s="9" t="inlineStr"/>
    </row>
    <row r="133" ht="11.5" customHeight="1">
      <c r="A133" s="9" t="inlineStr">
        <is>
          <t>0295</t>
        </is>
      </c>
      <c r="B133" s="9" t="inlineStr">
        <is>
          <t>Stone Aggregate (Single size) :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/>
      <c r="B134" s="9" t="inlineStr">
        <is>
          <t>20 mm nominal size</t>
        </is>
      </c>
      <c r="C134" s="9" t="inlineStr">
        <is>
          <t>cum</t>
        </is>
      </c>
      <c r="D134" s="9" t="inlineStr">
        <is>
          <t>0.57</t>
        </is>
      </c>
      <c r="E134" s="9" t="inlineStr">
        <is>
          <t>1350.00</t>
        </is>
      </c>
      <c r="F134" s="9" t="inlineStr">
        <is>
          <t>769.50</t>
        </is>
      </c>
    </row>
    <row r="135" ht="11.5" customHeight="1">
      <c r="A135" s="9" t="inlineStr">
        <is>
          <t>0297</t>
        </is>
      </c>
      <c r="B135" s="9" t="inlineStr">
        <is>
          <t>Stone Aggregate (Single size) :</t>
        </is>
      </c>
      <c r="C135" s="9" t="inlineStr"/>
      <c r="D135" s="9" t="inlineStr"/>
      <c r="E135" s="9" t="inlineStr"/>
      <c r="F135" s="9" t="inlineStr"/>
    </row>
    <row r="136" ht="11.5" customHeight="1">
      <c r="A136" s="9" t="inlineStr"/>
      <c r="B136" s="9" t="inlineStr">
        <is>
          <t>10 mm nominal size</t>
        </is>
      </c>
      <c r="C136" s="9" t="inlineStr">
        <is>
          <t>cum</t>
        </is>
      </c>
      <c r="D136" s="9" t="inlineStr">
        <is>
          <t>0.28</t>
        </is>
      </c>
      <c r="E136" s="9" t="inlineStr">
        <is>
          <t>1350.00</t>
        </is>
      </c>
      <c r="F136" s="9" t="inlineStr">
        <is>
          <t>378.00</t>
        </is>
      </c>
    </row>
    <row r="137" ht="11.5" customHeight="1">
      <c r="A137" s="9" t="inlineStr">
        <is>
          <t>2202</t>
        </is>
      </c>
      <c r="B137" s="9" t="inlineStr">
        <is>
          <t>Carriage of Stone aggregate below</t>
        </is>
      </c>
      <c r="C137" s="9" t="inlineStr"/>
      <c r="D137" s="9" t="inlineStr"/>
      <c r="E137" s="9" t="inlineStr"/>
      <c r="F137" s="9" t="inlineStr"/>
    </row>
    <row r="138" ht="11.5" customHeight="1">
      <c r="A138" s="9" t="inlineStr"/>
      <c r="B138" s="9" t="inlineStr">
        <is>
          <t>40 mm nominal size</t>
        </is>
      </c>
      <c r="C138" s="9" t="inlineStr">
        <is>
          <t>cum</t>
        </is>
      </c>
      <c r="D138" s="9" t="inlineStr">
        <is>
          <t>0.85</t>
        </is>
      </c>
      <c r="E138" s="9" t="inlineStr">
        <is>
          <t>103.77</t>
        </is>
      </c>
      <c r="F138" s="9" t="inlineStr">
        <is>
          <t>88.20</t>
        </is>
      </c>
    </row>
    <row r="139" ht="11.5" customHeight="1">
      <c r="A139" s="9" t="inlineStr">
        <is>
          <t>0982</t>
        </is>
      </c>
      <c r="B139" s="9" t="inlineStr">
        <is>
          <t>Coarse sand (zone III)</t>
        </is>
      </c>
      <c r="C139" s="9" t="inlineStr">
        <is>
          <t>cum</t>
        </is>
      </c>
      <c r="D139" s="9" t="inlineStr">
        <is>
          <t>0.425</t>
        </is>
      </c>
      <c r="E139" s="9" t="inlineStr">
        <is>
          <t>1350.00</t>
        </is>
      </c>
      <c r="F139" s="9" t="inlineStr">
        <is>
          <t>573.75</t>
        </is>
      </c>
    </row>
    <row r="140" ht="11.5" customHeight="1">
      <c r="A140" s="9" t="inlineStr">
        <is>
          <t>2203</t>
        </is>
      </c>
      <c r="B140" s="9" t="inlineStr">
        <is>
          <t>Carriage of Coarse sand</t>
        </is>
      </c>
      <c r="C140" s="9" t="inlineStr">
        <is>
          <t>cum</t>
        </is>
      </c>
      <c r="D140" s="9" t="inlineStr">
        <is>
          <t>0.425</t>
        </is>
      </c>
      <c r="E140" s="9" t="inlineStr">
        <is>
          <t>103.77</t>
        </is>
      </c>
      <c r="F140" s="9" t="inlineStr">
        <is>
          <t>44.10</t>
        </is>
      </c>
    </row>
    <row r="141" ht="11.5" customHeight="1">
      <c r="A141" s="9" t="inlineStr">
        <is>
          <t>0367</t>
        </is>
      </c>
      <c r="B141" s="9" t="inlineStr">
        <is>
          <t>Portland Cement (0.2833 cum)</t>
        </is>
      </c>
      <c r="C141" s="9" t="inlineStr">
        <is>
          <t>tonne</t>
        </is>
      </c>
      <c r="D141" s="9" t="inlineStr">
        <is>
          <t>0.40</t>
        </is>
      </c>
      <c r="E141" s="9" t="inlineStr">
        <is>
          <t>4940.00</t>
        </is>
      </c>
      <c r="F141" s="9" t="inlineStr">
        <is>
          <t>1976.00</t>
        </is>
      </c>
    </row>
    <row r="142" ht="11.5" customHeight="1">
      <c r="A142" s="9" t="inlineStr">
        <is>
          <t>2209</t>
        </is>
      </c>
      <c r="B142" s="9" t="inlineStr">
        <is>
          <t>Carriage of Cement</t>
        </is>
      </c>
      <c r="C142" s="9" t="inlineStr">
        <is>
          <t>tonne</t>
        </is>
      </c>
      <c r="D142" s="9" t="inlineStr">
        <is>
          <t>0.40</t>
        </is>
      </c>
      <c r="E142" s="9" t="inlineStr">
        <is>
          <t>92.24</t>
        </is>
      </c>
      <c r="F142" s="9" t="inlineStr">
        <is>
          <t>36.90</t>
        </is>
      </c>
    </row>
    <row r="143" ht="11.5" customHeight="1">
      <c r="A143" s="9" t="inlineStr"/>
      <c r="B143" s="9" t="inlineStr">
        <is>
          <t>LABOUR</t>
        </is>
      </c>
      <c r="C143" s="9" t="inlineStr"/>
      <c r="D143" s="9" t="inlineStr"/>
      <c r="E143" s="9" t="inlineStr"/>
      <c r="F143" s="9" t="inlineStr"/>
    </row>
    <row r="144" ht="11.5" customHeight="1">
      <c r="A144" s="9" t="inlineStr">
        <is>
          <t>0155</t>
        </is>
      </c>
      <c r="B144" s="9" t="inlineStr">
        <is>
          <t>Mason (average)</t>
        </is>
      </c>
      <c r="C144" s="9" t="inlineStr">
        <is>
          <t>day</t>
        </is>
      </c>
      <c r="D144" s="9" t="inlineStr">
        <is>
          <t>0.24</t>
        </is>
      </c>
      <c r="E144" s="9" t="inlineStr">
        <is>
          <t>709.00</t>
        </is>
      </c>
      <c r="F144" s="9" t="inlineStr">
        <is>
          <t>170.16</t>
        </is>
      </c>
    </row>
    <row r="145" ht="11.5" customHeight="1">
      <c r="A145" s="9" t="inlineStr">
        <is>
          <t>0114</t>
        </is>
      </c>
      <c r="B145" s="9" t="inlineStr">
        <is>
          <t>Beldar</t>
        </is>
      </c>
      <c r="C145" s="9" t="inlineStr">
        <is>
          <t>day</t>
        </is>
      </c>
      <c r="D145" s="9" t="inlineStr">
        <is>
          <t>2.75</t>
        </is>
      </c>
      <c r="E145" s="9" t="inlineStr">
        <is>
          <t>558.00</t>
        </is>
      </c>
      <c r="F145" s="9" t="inlineStr">
        <is>
          <t>1534.50</t>
        </is>
      </c>
    </row>
    <row r="146" ht="11.5" customHeight="1">
      <c r="A146" s="9" t="inlineStr">
        <is>
          <t>0101</t>
        </is>
      </c>
      <c r="B146" s="9" t="inlineStr">
        <is>
          <t>Bhisti</t>
        </is>
      </c>
      <c r="C146" s="9" t="inlineStr">
        <is>
          <t>day</t>
        </is>
      </c>
      <c r="D146" s="9" t="inlineStr">
        <is>
          <t>0.90</t>
        </is>
      </c>
      <c r="E146" s="9" t="inlineStr">
        <is>
          <t>617.00</t>
        </is>
      </c>
      <c r="F146" s="9" t="inlineStr">
        <is>
          <t>555.30</t>
        </is>
      </c>
    </row>
    <row r="147" ht="11.5" customHeight="1">
      <c r="A147" s="9" t="inlineStr">
        <is>
          <t>0002</t>
        </is>
      </c>
      <c r="B147" s="9" t="inlineStr">
        <is>
          <t>Hire charges of Concrete Mixer</t>
        </is>
      </c>
      <c r="C147" s="9" t="inlineStr"/>
      <c r="D147" s="9" t="inlineStr"/>
      <c r="E147" s="9" t="inlineStr"/>
      <c r="F147" s="9" t="inlineStr"/>
    </row>
    <row r="148" ht="11.5" customHeight="1">
      <c r="A148" s="9" t="inlineStr"/>
      <c r="B148" s="9" t="inlineStr">
        <is>
          <t>0.25 to 0.40 cum with hooper</t>
        </is>
      </c>
      <c r="C148" s="9" t="inlineStr">
        <is>
          <t>day</t>
        </is>
      </c>
      <c r="D148" s="9" t="inlineStr">
        <is>
          <t>0.08</t>
        </is>
      </c>
      <c r="E148" s="9" t="inlineStr">
        <is>
          <t>800.00</t>
        </is>
      </c>
      <c r="F148" s="9" t="inlineStr">
        <is>
          <t>64.00</t>
        </is>
      </c>
    </row>
    <row r="149" ht="11.5" customHeight="1">
      <c r="A149" s="9" t="inlineStr">
        <is>
          <t>0012</t>
        </is>
      </c>
      <c r="B149" s="9" t="inlineStr">
        <is>
          <t>Vibrator(Needle type 40mm)</t>
        </is>
      </c>
      <c r="C149" s="9" t="inlineStr">
        <is>
          <t>day</t>
        </is>
      </c>
      <c r="D149" s="9" t="inlineStr">
        <is>
          <t>0.08</t>
        </is>
      </c>
      <c r="E149" s="9" t="inlineStr">
        <is>
          <t>370.00</t>
        </is>
      </c>
      <c r="F149" s="9" t="inlineStr">
        <is>
          <t>29.60</t>
        </is>
      </c>
    </row>
    <row r="150" ht="11.5" customHeight="1">
      <c r="A150" s="9" t="inlineStr">
        <is>
          <t>9999</t>
        </is>
      </c>
      <c r="B150" s="9" t="inlineStr">
        <is>
          <t>Sundries</t>
        </is>
      </c>
      <c r="C150" s="9" t="inlineStr">
        <is>
          <t>L.S.</t>
        </is>
      </c>
      <c r="D150" s="9" t="inlineStr">
        <is>
          <t>14.30</t>
        </is>
      </c>
      <c r="E150" s="9" t="inlineStr">
        <is>
          <t>2.00</t>
        </is>
      </c>
      <c r="F150" s="9" t="inlineStr">
        <is>
          <t>28.60</t>
        </is>
      </c>
    </row>
    <row r="151" ht="11.5" customHeight="1">
      <c r="A151" s="9" t="inlineStr"/>
      <c r="B151" s="9" t="inlineStr">
        <is>
          <t>Extra labour for lifting material upto</t>
        </is>
      </c>
      <c r="C151" s="9" t="inlineStr"/>
      <c r="D151" s="9" t="inlineStr"/>
      <c r="E151" s="9" t="inlineStr"/>
      <c r="F151" s="9" t="inlineStr"/>
    </row>
    <row r="152" ht="11.5" customHeight="1">
      <c r="A152" s="9" t="inlineStr"/>
      <c r="B152" s="9" t="inlineStr">
        <is>
          <t>floor V level:</t>
        </is>
      </c>
      <c r="C152" s="9" t="inlineStr"/>
      <c r="D152" s="9" t="inlineStr"/>
      <c r="E152" s="9" t="inlineStr"/>
      <c r="F152" s="9" t="inlineStr"/>
    </row>
    <row r="153" ht="11.5" customHeight="1">
      <c r="A153" s="9" t="inlineStr"/>
      <c r="B153" s="9" t="inlineStr">
        <is>
          <t>Coolie (2.5x0.75=1.88)</t>
        </is>
      </c>
      <c r="C153" s="9" t="inlineStr"/>
      <c r="D153" s="9" t="inlineStr"/>
      <c r="E153" s="9" t="inlineStr"/>
      <c r="F153" s="9" t="inlineStr"/>
    </row>
    <row r="155" ht="11.5" customHeight="1">
      <c r="A155" s="10" t="inlineStr">
        <is>
          <t>Code</t>
        </is>
      </c>
      <c r="B155" s="10" t="inlineStr">
        <is>
          <t>Description</t>
        </is>
      </c>
      <c r="C155" s="10" t="inlineStr">
        <is>
          <t>Unit</t>
        </is>
      </c>
      <c r="D155" s="10" t="inlineStr">
        <is>
          <t>Quantity</t>
        </is>
      </c>
      <c r="E155" s="10" t="inlineStr">
        <is>
          <t>Rate</t>
        </is>
      </c>
      <c r="F155" s="10" t="inlineStr">
        <is>
          <t>Amount</t>
        </is>
      </c>
    </row>
    <row r="156" ht="11.5" customHeight="1">
      <c r="A156" s="9" t="inlineStr">
        <is>
          <t>0115</t>
        </is>
      </c>
      <c r="B156" s="9" t="inlineStr">
        <is>
          <t>Coolie</t>
        </is>
      </c>
      <c r="C156" s="9" t="inlineStr">
        <is>
          <t>day</t>
        </is>
      </c>
      <c r="D156" s="9" t="inlineStr">
        <is>
          <t>1.88</t>
        </is>
      </c>
      <c r="E156" s="9" t="inlineStr">
        <is>
          <t>558.00</t>
        </is>
      </c>
      <c r="F156" s="9" t="inlineStr">
        <is>
          <t>1049.04</t>
        </is>
      </c>
    </row>
    <row r="157" ht="11.5" customHeight="1">
      <c r="A157" s="9" t="inlineStr"/>
      <c r="B157" s="9" t="inlineStr">
        <is>
          <t>TOTAL</t>
        </is>
      </c>
      <c r="C157" s="9" t="inlineStr"/>
      <c r="D157" s="9" t="inlineStr"/>
      <c r="E157" s="9" t="inlineStr"/>
      <c r="F157" s="9" t="inlineStr">
        <is>
          <t>7297.65 W</t>
        </is>
      </c>
    </row>
    <row r="158" ht="11.5" customHeight="1">
      <c r="A158" s="9" t="inlineStr"/>
      <c r="B158" s="9" t="inlineStr">
        <is>
          <t>Add 1 % Water charges on "W"</t>
        </is>
      </c>
      <c r="C158" s="9" t="inlineStr"/>
      <c r="D158" s="9" t="inlineStr"/>
      <c r="E158" s="9" t="inlineStr"/>
      <c r="F158" s="9" t="inlineStr">
        <is>
          <t>72.98</t>
        </is>
      </c>
    </row>
    <row r="159" ht="11.5" customHeight="1">
      <c r="A159" s="9" t="inlineStr"/>
      <c r="B159" s="9" t="inlineStr">
        <is>
          <t>TOTAL</t>
        </is>
      </c>
      <c r="C159" s="9" t="inlineStr"/>
      <c r="D159" s="9" t="inlineStr"/>
      <c r="E159" s="9" t="inlineStr"/>
      <c r="F159" s="9" t="inlineStr">
        <is>
          <t>7370.63 X</t>
        </is>
      </c>
    </row>
    <row r="160" ht="11.5" customHeight="1">
      <c r="A160" s="9" t="inlineStr"/>
      <c r="B160" s="9" t="inlineStr">
        <is>
          <t>Add GST on "X" (multiplying factor</t>
        </is>
      </c>
      <c r="C160" s="9" t="inlineStr"/>
      <c r="D160" s="9" t="inlineStr"/>
      <c r="E160" s="9" t="inlineStr"/>
      <c r="F160" s="9" t="inlineStr"/>
    </row>
    <row r="161" ht="11.5" customHeight="1">
      <c r="A161" s="9" t="inlineStr"/>
      <c r="B161" s="9" t="inlineStr">
        <is>
          <t>0.1405)</t>
        </is>
      </c>
      <c r="C161" s="9" t="inlineStr"/>
      <c r="D161" s="9" t="inlineStr"/>
      <c r="E161" s="9" t="inlineStr"/>
      <c r="F161" s="9" t="inlineStr">
        <is>
          <t>1035.57</t>
        </is>
      </c>
    </row>
    <row r="162" ht="11.5" customHeight="1">
      <c r="A162" s="9" t="inlineStr"/>
      <c r="B162" s="9" t="inlineStr">
        <is>
          <t>TOTAL</t>
        </is>
      </c>
      <c r="C162" s="9" t="inlineStr"/>
      <c r="D162" s="9" t="inlineStr"/>
      <c r="E162" s="9" t="inlineStr"/>
      <c r="F162" s="9" t="inlineStr">
        <is>
          <t>8406.20 Y</t>
        </is>
      </c>
    </row>
    <row r="163" ht="11.5" customHeight="1">
      <c r="A163" s="9" t="inlineStr"/>
      <c r="B163" s="9" t="inlineStr">
        <is>
          <t>Add 15% CPOH on "Y"</t>
        </is>
      </c>
      <c r="C163" s="9" t="inlineStr"/>
      <c r="D163" s="9" t="inlineStr"/>
      <c r="E163" s="9" t="inlineStr"/>
      <c r="F163" s="9" t="inlineStr">
        <is>
          <t>1260.93</t>
        </is>
      </c>
    </row>
    <row r="164" ht="11.5" customHeight="1">
      <c r="A164" s="9" t="inlineStr"/>
      <c r="B164" s="9" t="inlineStr">
        <is>
          <t>TOTAL</t>
        </is>
      </c>
      <c r="C164" s="9" t="inlineStr"/>
      <c r="D164" s="9" t="inlineStr"/>
      <c r="E164" s="9" t="inlineStr"/>
      <c r="F164" s="9" t="inlineStr">
        <is>
          <t>9667.13 Z</t>
        </is>
      </c>
    </row>
    <row r="165" ht="11.5" customHeight="1">
      <c r="A165" s="9" t="inlineStr"/>
      <c r="B165" s="9" t="inlineStr">
        <is>
          <t>Add Cess @ 1% on "Z"</t>
        </is>
      </c>
      <c r="C165" s="9" t="inlineStr"/>
      <c r="D165" s="9" t="inlineStr"/>
      <c r="E165" s="9" t="inlineStr"/>
      <c r="F165" s="9" t="inlineStr">
        <is>
          <t>96.67</t>
        </is>
      </c>
    </row>
    <row r="166" ht="11.5" customHeight="1">
      <c r="A166" s="9" t="inlineStr"/>
      <c r="B166" s="9" t="inlineStr">
        <is>
          <t>Cost for 1 cum.</t>
        </is>
      </c>
      <c r="C166" s="9" t="inlineStr"/>
      <c r="D166" s="9" t="inlineStr"/>
      <c r="E166" s="9" t="inlineStr"/>
      <c r="F166" s="9" t="inlineStr">
        <is>
          <t>9763.80</t>
        </is>
      </c>
    </row>
    <row r="167" ht="11.5" customHeight="1">
      <c r="A167" s="9" t="inlineStr"/>
      <c r="B167" s="9" t="inlineStr">
        <is>
          <t>Say</t>
        </is>
      </c>
      <c r="C167" s="9" t="inlineStr"/>
      <c r="D167" s="9" t="inlineStr"/>
      <c r="E167" s="9" t="inlineStr"/>
      <c r="F167" s="9" t="inlineStr">
        <is>
          <t>9763.80</t>
        </is>
      </c>
    </row>
    <row r="168" ht="23" customHeight="1">
      <c r="A168" s="9" t="inlineStr">
        <is>
          <t>5.4</t>
        </is>
      </c>
      <c r="B168" s="9" t="inlineStr">
        <is>
          <t>Providing and laying up to floor five</t>
        </is>
      </c>
      <c r="C168" s="9" t="inlineStr">
        <is>
          <t>level reinforced</t>
        </is>
      </c>
      <c r="D168" s="9" t="inlineStr">
        <is>
          <t>cement</t>
        </is>
      </c>
      <c r="E168" s="9" t="inlineStr">
        <is>
          <t>concrete</t>
        </is>
      </c>
      <c r="F168" s="9" t="inlineStr">
        <is>
          <t>in kerbs,</t>
        </is>
      </c>
    </row>
    <row r="169" ht="11.5" customHeight="1">
      <c r="A169" s="9" t="inlineStr"/>
      <c r="B169" s="9" t="inlineStr">
        <is>
          <t>steps and the like excluding the</t>
        </is>
      </c>
      <c r="C169" s="9" t="inlineStr">
        <is>
          <t>cost of</t>
        </is>
      </c>
      <c r="D169" s="9" t="inlineStr">
        <is>
          <t>centering,</t>
        </is>
      </c>
      <c r="E169" s="9" t="inlineStr">
        <is>
          <t>shuttering,</t>
        </is>
      </c>
      <c r="F169" s="9" t="inlineStr">
        <is>
          <t>finishing and</t>
        </is>
      </c>
    </row>
    <row r="170" ht="23" customHeight="1">
      <c r="A170" s="9" t="inlineStr"/>
      <c r="B170" s="9" t="inlineStr">
        <is>
          <t>reinforcement with 1:1.5:3 (1 cement</t>
        </is>
      </c>
      <c r="C170" s="9" t="inlineStr">
        <is>
          <t>: 1.5 coarse</t>
        </is>
      </c>
      <c r="D170" s="9" t="inlineStr">
        <is>
          <t>sand(zone-III)</t>
        </is>
      </c>
      <c r="E170" s="9" t="inlineStr"/>
      <c r="F170" s="9" t="inlineStr">
        <is>
          <t>: 3 graded stone</t>
        </is>
      </c>
    </row>
    <row r="171" ht="11.5" customHeight="1">
      <c r="A171" s="9" t="inlineStr"/>
      <c r="B171" s="9" t="inlineStr">
        <is>
          <t>aggregate 20 mm nominal size).</t>
        </is>
      </c>
      <c r="C171" s="9" t="inlineStr"/>
      <c r="D171" s="9" t="inlineStr"/>
      <c r="E171" s="9" t="inlineStr"/>
      <c r="F171" s="9" t="inlineStr"/>
    </row>
    <row r="172" ht="11.5" customHeight="1">
      <c r="A172" s="10" t="inlineStr">
        <is>
          <t>Code</t>
        </is>
      </c>
      <c r="B172" s="10" t="inlineStr">
        <is>
          <t>Description</t>
        </is>
      </c>
      <c r="C172" s="10" t="inlineStr">
        <is>
          <t>Unit</t>
        </is>
      </c>
      <c r="D172" s="10" t="inlineStr">
        <is>
          <t>Quantity</t>
        </is>
      </c>
      <c r="E172" s="10" t="inlineStr">
        <is>
          <t>Rate</t>
        </is>
      </c>
      <c r="F172" s="10" t="inlineStr">
        <is>
          <t>Amount</t>
        </is>
      </c>
    </row>
    <row r="173" ht="11.5" customHeight="1">
      <c r="A173" s="9" t="inlineStr"/>
      <c r="B173" s="9" t="inlineStr">
        <is>
          <t>Details of cost for 1 cum.</t>
        </is>
      </c>
      <c r="C173" s="9" t="inlineStr"/>
      <c r="D173" s="9" t="inlineStr"/>
      <c r="E173" s="9" t="inlineStr"/>
      <c r="F173" s="9" t="inlineStr"/>
    </row>
    <row r="174" ht="11.5" customHeight="1">
      <c r="A174" s="9" t="inlineStr"/>
      <c r="B174" s="9" t="inlineStr">
        <is>
          <t>MATERIAL</t>
        </is>
      </c>
      <c r="C174" s="9" t="inlineStr"/>
      <c r="D174" s="9" t="inlineStr"/>
      <c r="E174" s="9" t="inlineStr"/>
      <c r="F174" s="9" t="inlineStr"/>
    </row>
    <row r="175" ht="11.5" customHeight="1">
      <c r="A175" s="9" t="inlineStr">
        <is>
          <t>4.4.1</t>
        </is>
      </c>
      <c r="B175" s="9" t="inlineStr">
        <is>
          <t>Cement concrete 1:1.5:3 (Rate as</t>
        </is>
      </c>
      <c r="C175" s="9" t="inlineStr"/>
      <c r="D175" s="9" t="inlineStr"/>
      <c r="E175" s="9" t="inlineStr"/>
      <c r="F175" s="9" t="inlineStr"/>
    </row>
    <row r="176" ht="11.5" customHeight="1">
      <c r="A176" s="9" t="inlineStr"/>
      <c r="B176" s="9" t="inlineStr">
        <is>
          <t>per item no 4.4.1 of SH:Concrete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work)</t>
        </is>
      </c>
      <c r="C177" s="9" t="inlineStr">
        <is>
          <t>cum</t>
        </is>
      </c>
      <c r="D177" s="9" t="inlineStr">
        <is>
          <t>1.00</t>
        </is>
      </c>
      <c r="E177" s="9" t="inlineStr">
        <is>
          <t>7210.55</t>
        </is>
      </c>
      <c r="F177" s="9" t="inlineStr">
        <is>
          <t>7210.55 A</t>
        </is>
      </c>
    </row>
    <row r="178" ht="11.5" customHeight="1">
      <c r="A178" s="9" t="inlineStr"/>
      <c r="B178" s="9" t="inlineStr">
        <is>
          <t>LABOUR</t>
        </is>
      </c>
      <c r="C178" s="9" t="inlineStr"/>
      <c r="D178" s="9" t="inlineStr"/>
      <c r="E178" s="9" t="inlineStr"/>
      <c r="F178" s="9" t="inlineStr"/>
    </row>
    <row r="179" ht="11.5" customHeight="1">
      <c r="A179" s="9" t="inlineStr"/>
      <c r="B179" s="9" t="inlineStr">
        <is>
          <t>Extra labour for laying CC in RCC work :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>
        <is>
          <t>0114</t>
        </is>
      </c>
      <c r="B180" s="9" t="inlineStr">
        <is>
          <t>Beldar</t>
        </is>
      </c>
      <c r="C180" s="9" t="inlineStr">
        <is>
          <t>day</t>
        </is>
      </c>
      <c r="D180" s="9" t="inlineStr">
        <is>
          <t>0.10</t>
        </is>
      </c>
      <c r="E180" s="9" t="inlineStr">
        <is>
          <t>558.00</t>
        </is>
      </c>
      <c r="F180" s="9" t="inlineStr">
        <is>
          <t>55.80</t>
        </is>
      </c>
    </row>
    <row r="181" ht="11.5" customHeight="1">
      <c r="A181" s="9" t="inlineStr">
        <is>
          <t>0101</t>
        </is>
      </c>
      <c r="B181" s="9" t="inlineStr">
        <is>
          <t>Bhisti</t>
        </is>
      </c>
      <c r="C181" s="9" t="inlineStr">
        <is>
          <t>day</t>
        </is>
      </c>
      <c r="D181" s="9" t="inlineStr">
        <is>
          <t>0.20</t>
        </is>
      </c>
      <c r="E181" s="9" t="inlineStr">
        <is>
          <t>617.00</t>
        </is>
      </c>
      <c r="F181" s="9" t="inlineStr">
        <is>
          <t>123.40</t>
        </is>
      </c>
    </row>
    <row r="182" ht="11.5" customHeight="1">
      <c r="A182" s="9" t="inlineStr">
        <is>
          <t>0123</t>
        </is>
      </c>
      <c r="B182" s="9" t="inlineStr">
        <is>
          <t>Mason (brick layer) 1st class</t>
        </is>
      </c>
      <c r="C182" s="9" t="inlineStr">
        <is>
          <t>day</t>
        </is>
      </c>
      <c r="D182" s="9" t="inlineStr">
        <is>
          <t>0.04</t>
        </is>
      </c>
      <c r="E182" s="9" t="inlineStr">
        <is>
          <t>738.00</t>
        </is>
      </c>
      <c r="F182" s="9" t="inlineStr">
        <is>
          <t>29.52</t>
        </is>
      </c>
    </row>
    <row r="183" ht="11.5" customHeight="1">
      <c r="A183" s="9" t="inlineStr">
        <is>
          <t>0124</t>
        </is>
      </c>
      <c r="B183" s="9" t="inlineStr">
        <is>
          <t>Mason (brick layer) 2nd class</t>
        </is>
      </c>
      <c r="C183" s="9" t="inlineStr">
        <is>
          <t>day</t>
        </is>
      </c>
      <c r="D183" s="9" t="inlineStr">
        <is>
          <t>0.04</t>
        </is>
      </c>
      <c r="E183" s="9" t="inlineStr">
        <is>
          <t>679.00</t>
        </is>
      </c>
      <c r="F183" s="9" t="inlineStr">
        <is>
          <t>27.16</t>
        </is>
      </c>
    </row>
    <row r="184" ht="11.5" customHeight="1">
      <c r="A184" s="9" t="inlineStr">
        <is>
          <t>0128</t>
        </is>
      </c>
      <c r="B184" s="9" t="inlineStr">
        <is>
          <t>Mate</t>
        </is>
      </c>
      <c r="C184" s="9" t="inlineStr">
        <is>
          <t>day</t>
        </is>
      </c>
      <c r="D184" s="9" t="inlineStr">
        <is>
          <t>0.04</t>
        </is>
      </c>
      <c r="E184" s="9" t="inlineStr">
        <is>
          <t>617.00</t>
        </is>
      </c>
      <c r="F184" s="9" t="inlineStr">
        <is>
          <t>24.68</t>
        </is>
      </c>
    </row>
    <row r="185" ht="11.5" customHeight="1">
      <c r="A185" s="9" t="inlineStr"/>
      <c r="B185" s="9" t="inlineStr">
        <is>
          <t>(Extra labour for lifting material upto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/>
      <c r="B186" s="9" t="inlineStr">
        <is>
          <t>floor V level : Coolie = 0.75 x 2.5 =</t>
        </is>
      </c>
      <c r="C186" s="9" t="inlineStr"/>
      <c r="D186" s="9" t="inlineStr"/>
      <c r="E186" s="9" t="inlineStr"/>
      <c r="F186" s="9" t="inlineStr"/>
    </row>
    <row r="187" ht="11.5" customHeight="1">
      <c r="A187" s="9" t="inlineStr"/>
      <c r="B187" s="9" t="inlineStr">
        <is>
          <t>1.88)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>
        <is>
          <t>0115</t>
        </is>
      </c>
      <c r="B188" s="9" t="inlineStr">
        <is>
          <t>Coolie</t>
        </is>
      </c>
      <c r="C188" s="9" t="inlineStr">
        <is>
          <t>day</t>
        </is>
      </c>
      <c r="D188" s="9" t="inlineStr">
        <is>
          <t>1.88</t>
        </is>
      </c>
      <c r="E188" s="9" t="inlineStr">
        <is>
          <t>558.00</t>
        </is>
      </c>
      <c r="F188" s="9" t="inlineStr">
        <is>
          <t>1049.04</t>
        </is>
      </c>
    </row>
    <row r="189" ht="11.5" customHeight="1">
      <c r="A189" s="9" t="inlineStr"/>
      <c r="B189" s="9" t="inlineStr">
        <is>
          <t>TOTAL</t>
        </is>
      </c>
      <c r="C189" s="9" t="inlineStr"/>
      <c r="D189" s="9" t="inlineStr"/>
      <c r="E189" s="9" t="inlineStr"/>
      <c r="F189" s="9" t="inlineStr">
        <is>
          <t>8520.15 W</t>
        </is>
      </c>
    </row>
    <row r="190" ht="11.5" customHeight="1">
      <c r="A190" s="9" t="inlineStr"/>
      <c r="B190" s="9" t="inlineStr">
        <is>
          <t>Add 1 % Water charges on "W-A"</t>
        </is>
      </c>
      <c r="C190" s="9" t="inlineStr"/>
      <c r="D190" s="9" t="inlineStr"/>
      <c r="E190" s="9" t="inlineStr"/>
      <c r="F190" s="9" t="inlineStr">
        <is>
          <t>13.10</t>
        </is>
      </c>
    </row>
    <row r="191" ht="11.5" customHeight="1">
      <c r="A191" s="9" t="inlineStr"/>
      <c r="B191" s="9" t="inlineStr">
        <is>
          <t>TOTAL</t>
        </is>
      </c>
      <c r="C191" s="9" t="inlineStr"/>
      <c r="D191" s="9" t="inlineStr"/>
      <c r="E191" s="9" t="inlineStr"/>
      <c r="F191" s="9" t="inlineStr">
        <is>
          <t>8533.25 X</t>
        </is>
      </c>
    </row>
    <row r="192" ht="11.5" customHeight="1">
      <c r="A192" s="9" t="inlineStr"/>
      <c r="B192" s="9" t="inlineStr">
        <is>
          <t>Add GST on "X-A" (multiplying factor</t>
        </is>
      </c>
      <c r="C192" s="9" t="inlineStr"/>
      <c r="D192" s="9" t="inlineStr"/>
      <c r="E192" s="9" t="inlineStr"/>
      <c r="F192" s="9" t="inlineStr"/>
    </row>
    <row r="193" ht="11.5" customHeight="1">
      <c r="A193" s="9" t="inlineStr"/>
      <c r="B193" s="9" t="inlineStr">
        <is>
          <t>0.1405)</t>
        </is>
      </c>
      <c r="C193" s="9" t="inlineStr"/>
      <c r="D193" s="9" t="inlineStr"/>
      <c r="E193" s="9" t="inlineStr"/>
      <c r="F193" s="9" t="inlineStr">
        <is>
          <t>185.84</t>
        </is>
      </c>
    </row>
    <row r="194" ht="11.5" customHeight="1">
      <c r="A194" s="9" t="inlineStr"/>
      <c r="B194" s="9" t="inlineStr">
        <is>
          <t>TOTAL</t>
        </is>
      </c>
      <c r="C194" s="9" t="inlineStr"/>
      <c r="D194" s="9" t="inlineStr"/>
      <c r="E194" s="9" t="inlineStr"/>
      <c r="F194" s="9" t="inlineStr">
        <is>
          <t>8719.08 Y</t>
        </is>
      </c>
    </row>
    <row r="195" ht="11.5" customHeight="1">
      <c r="A195" s="9" t="inlineStr"/>
      <c r="B195" s="9" t="inlineStr">
        <is>
          <t>Add 15% CPOH on "Y-A"</t>
        </is>
      </c>
      <c r="C195" s="9" t="inlineStr"/>
      <c r="D195" s="9" t="inlineStr"/>
      <c r="E195" s="9" t="inlineStr"/>
      <c r="F195" s="9" t="inlineStr">
        <is>
          <t>226.28</t>
        </is>
      </c>
    </row>
    <row r="196" ht="11.5" customHeight="1">
      <c r="A196" s="9" t="inlineStr"/>
      <c r="B196" s="9" t="inlineStr">
        <is>
          <t>TOTAL</t>
        </is>
      </c>
      <c r="C196" s="9" t="inlineStr"/>
      <c r="D196" s="9" t="inlineStr"/>
      <c r="E196" s="9" t="inlineStr"/>
      <c r="F196" s="9" t="inlineStr">
        <is>
          <t>8945.37 Z</t>
        </is>
      </c>
    </row>
    <row r="197" ht="11.5" customHeight="1">
      <c r="A197" s="9" t="inlineStr"/>
      <c r="B197" s="9" t="inlineStr">
        <is>
          <t>Add Cess @ 1% on "Z-A"</t>
        </is>
      </c>
      <c r="C197" s="9" t="inlineStr"/>
      <c r="D197" s="9" t="inlineStr"/>
      <c r="E197" s="9" t="inlineStr"/>
      <c r="F197" s="9" t="inlineStr">
        <is>
          <t>17.35</t>
        </is>
      </c>
    </row>
    <row r="198" ht="11.5" customHeight="1">
      <c r="A198" s="9" t="inlineStr"/>
      <c r="B198" s="9" t="inlineStr">
        <is>
          <t>Cost of 1 cum.</t>
        </is>
      </c>
      <c r="C198" s="9" t="inlineStr"/>
      <c r="D198" s="9" t="inlineStr"/>
      <c r="E198" s="9" t="inlineStr"/>
      <c r="F198" s="9" t="inlineStr">
        <is>
          <t>8962.71</t>
        </is>
      </c>
    </row>
    <row r="199" ht="11.5" customHeight="1">
      <c r="A199" s="9" t="inlineStr"/>
      <c r="B199" s="9" t="inlineStr">
        <is>
          <t>Say</t>
        </is>
      </c>
      <c r="C199" s="9" t="inlineStr"/>
      <c r="D199" s="9" t="inlineStr"/>
      <c r="E199" s="9" t="inlineStr"/>
      <c r="F199" s="9" t="inlineStr">
        <is>
          <t>8962.70</t>
        </is>
      </c>
    </row>
    <row r="201" ht="11.5" customHeight="1">
      <c r="A201" s="9" t="inlineStr">
        <is>
          <t>5.5</t>
        </is>
      </c>
      <c r="B201" s="9" t="inlineStr">
        <is>
          <t>Reinforced cement concrete work</t>
        </is>
      </c>
      <c r="C201" s="9" t="inlineStr">
        <is>
          <t>in arches,</t>
        </is>
      </c>
      <c r="D201" s="9" t="inlineStr">
        <is>
          <t>archribs,</t>
        </is>
      </c>
      <c r="E201" s="9" t="inlineStr">
        <is>
          <t>domes,</t>
        </is>
      </c>
      <c r="F201" s="9" t="inlineStr">
        <is>
          <t>vaults, shells,</t>
        </is>
      </c>
    </row>
    <row r="202" ht="11.5" customHeight="1">
      <c r="A202" s="9" t="inlineStr"/>
      <c r="B202" s="9" t="inlineStr">
        <is>
          <t>folded plate and roofs having slope</t>
        </is>
      </c>
      <c r="C202" s="9" t="inlineStr">
        <is>
          <t>more than</t>
        </is>
      </c>
      <c r="D202" s="9" t="inlineStr">
        <is>
          <t>15° up to</t>
        </is>
      </c>
      <c r="E202" s="9" t="inlineStr">
        <is>
          <t>floor five</t>
        </is>
      </c>
      <c r="F202" s="9" t="inlineStr">
        <is>
          <t>level, excluding</t>
        </is>
      </c>
    </row>
    <row r="203" ht="23" customHeight="1">
      <c r="A203" s="9" t="inlineStr"/>
      <c r="B203" s="9" t="inlineStr">
        <is>
          <t>the cost of centering, shuttering,</t>
        </is>
      </c>
      <c r="C203" s="9" t="inlineStr">
        <is>
          <t>finishing</t>
        </is>
      </c>
      <c r="D203" s="9" t="inlineStr">
        <is>
          <t>and reinforcement,</t>
        </is>
      </c>
      <c r="E203" s="9" t="inlineStr"/>
      <c r="F203" s="9" t="inlineStr">
        <is>
          <t>with 1:1.5:3 (1</t>
        </is>
      </c>
    </row>
    <row r="204" ht="23" customHeight="1">
      <c r="A204" s="9" t="inlineStr"/>
      <c r="B204" s="9" t="inlineStr">
        <is>
          <t>cement : 1.5 coarse sand (zone-III)</t>
        </is>
      </c>
      <c r="C204" s="9" t="inlineStr">
        <is>
          <t>: 3 graded</t>
        </is>
      </c>
      <c r="D204" s="9" t="inlineStr">
        <is>
          <t>stone aggregate</t>
        </is>
      </c>
      <c r="E204" s="9" t="inlineStr"/>
      <c r="F204" s="9" t="inlineStr">
        <is>
          <t>20 mm nominal</t>
        </is>
      </c>
    </row>
    <row r="205" ht="11.5" customHeight="1">
      <c r="A205" s="9" t="inlineStr"/>
      <c r="B205" s="9" t="inlineStr">
        <is>
          <t>size).</t>
        </is>
      </c>
      <c r="C205" s="9" t="inlineStr"/>
      <c r="D205" s="9" t="inlineStr"/>
      <c r="E205" s="9" t="inlineStr"/>
      <c r="F205" s="9" t="inlineStr"/>
    </row>
    <row r="206" ht="11.5" customHeight="1">
      <c r="A206" s="10" t="inlineStr">
        <is>
          <t>Code</t>
        </is>
      </c>
      <c r="B206" s="10" t="inlineStr">
        <is>
          <t>Description</t>
        </is>
      </c>
      <c r="C206" s="10" t="inlineStr">
        <is>
          <t>Unit</t>
        </is>
      </c>
      <c r="D206" s="10" t="inlineStr">
        <is>
          <t>Quantity</t>
        </is>
      </c>
      <c r="E206" s="10" t="inlineStr">
        <is>
          <t>Rate</t>
        </is>
      </c>
      <c r="F206" s="10" t="inlineStr">
        <is>
          <t>Amount</t>
        </is>
      </c>
    </row>
    <row r="207" ht="11.5" customHeight="1">
      <c r="A207" s="9" t="inlineStr"/>
      <c r="B207" s="9" t="inlineStr">
        <is>
          <t>Details of cost for 26.73cum</t>
        </is>
      </c>
      <c r="C207" s="9" t="inlineStr"/>
      <c r="D207" s="9" t="inlineStr"/>
      <c r="E207" s="9" t="inlineStr"/>
      <c r="F207" s="9" t="inlineStr"/>
    </row>
    <row r="208" ht="11.5" customHeight="1">
      <c r="A208" s="9" t="inlineStr"/>
      <c r="B208" s="9" t="inlineStr">
        <is>
          <t>for semicircular arch 6m clear span</t>
        </is>
      </c>
      <c r="C208" s="9" t="inlineStr"/>
      <c r="D208" s="9" t="inlineStr"/>
      <c r="E208" s="9" t="inlineStr"/>
      <c r="F208" s="9" t="inlineStr"/>
    </row>
    <row r="209" ht="11.5" customHeight="1">
      <c r="A209" s="9" t="inlineStr"/>
      <c r="B209" s="9" t="inlineStr">
        <is>
          <t>and 9m long and 30cm thick.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/>
      <c r="B210" s="9" t="inlineStr">
        <is>
          <t>Cement concrete 1:1.5:3 =</t>
        </is>
      </c>
      <c r="C210" s="9" t="inlineStr"/>
      <c r="D210" s="9" t="inlineStr"/>
      <c r="E210" s="9" t="inlineStr"/>
      <c r="F210" s="9" t="inlineStr"/>
    </row>
    <row r="211" ht="11.5" customHeight="1">
      <c r="A211" s="9" t="inlineStr"/>
      <c r="B211" s="9" t="inlineStr">
        <is>
          <t>1x0.50x3.14x6.30x9.00x0.30 =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/>
      <c r="B212" s="9" t="inlineStr">
        <is>
          <t>26.73cum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/>
      <c r="B213" s="9" t="inlineStr">
        <is>
          <t>MATERIAL</t>
        </is>
      </c>
      <c r="C213" s="9" t="inlineStr"/>
      <c r="D213" s="9" t="inlineStr"/>
      <c r="E213" s="9" t="inlineStr"/>
      <c r="F213" s="9" t="inlineStr"/>
    </row>
    <row r="214" ht="11.5" customHeight="1">
      <c r="A214" s="9" t="inlineStr">
        <is>
          <t>0295</t>
        </is>
      </c>
      <c r="B214" s="9" t="inlineStr">
        <is>
          <t>Stone Aggregate (Single size) :</t>
        </is>
      </c>
      <c r="C214" s="9" t="inlineStr"/>
      <c r="D214" s="9" t="inlineStr"/>
      <c r="E214" s="9" t="inlineStr"/>
      <c r="F214" s="9" t="inlineStr"/>
    </row>
    <row r="215" ht="11.5" customHeight="1">
      <c r="A215" s="9" t="inlineStr"/>
      <c r="B215" s="9" t="inlineStr">
        <is>
          <t>20 mm nominal size</t>
        </is>
      </c>
      <c r="C215" s="9" t="inlineStr">
        <is>
          <t>cum</t>
        </is>
      </c>
      <c r="D215" s="9" t="inlineStr">
        <is>
          <t>15.236</t>
        </is>
      </c>
      <c r="E215" s="9" t="inlineStr">
        <is>
          <t>1350.00</t>
        </is>
      </c>
      <c r="F215" s="9" t="inlineStr">
        <is>
          <t>20568.60</t>
        </is>
      </c>
    </row>
    <row r="216" ht="11.5" customHeight="1">
      <c r="A216" s="9" t="inlineStr">
        <is>
          <t>0297</t>
        </is>
      </c>
      <c r="B216" s="9" t="inlineStr">
        <is>
          <t>Stone Aggregate (Single size) :</t>
        </is>
      </c>
      <c r="C216" s="9" t="inlineStr"/>
      <c r="D216" s="9" t="inlineStr"/>
      <c r="E216" s="9" t="inlineStr"/>
      <c r="F216" s="9" t="inlineStr"/>
    </row>
    <row r="217" ht="11.5" customHeight="1">
      <c r="A217" s="9" t="inlineStr"/>
      <c r="B217" s="9" t="inlineStr">
        <is>
          <t>10 mm nominal size</t>
        </is>
      </c>
      <c r="C217" s="9" t="inlineStr">
        <is>
          <t>cum</t>
        </is>
      </c>
      <c r="D217" s="9" t="inlineStr">
        <is>
          <t>7.484</t>
        </is>
      </c>
      <c r="E217" s="9" t="inlineStr">
        <is>
          <t>1350.00</t>
        </is>
      </c>
      <c r="F217" s="9" t="inlineStr">
        <is>
          <t>10103.40</t>
        </is>
      </c>
    </row>
    <row r="218" ht="11.5" customHeight="1">
      <c r="A218" s="9" t="inlineStr">
        <is>
          <t>2202</t>
        </is>
      </c>
      <c r="B218" s="9" t="inlineStr">
        <is>
          <t>Carriage of Stone aggregate below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40 mm nominal size</t>
        </is>
      </c>
      <c r="C219" s="9" t="inlineStr">
        <is>
          <t>cum</t>
        </is>
      </c>
      <c r="D219" s="9" t="inlineStr">
        <is>
          <t>22.703</t>
        </is>
      </c>
      <c r="E219" s="9" t="inlineStr">
        <is>
          <t>103.77</t>
        </is>
      </c>
      <c r="F219" s="9" t="inlineStr">
        <is>
          <t>2355.89</t>
        </is>
      </c>
    </row>
    <row r="220" ht="11.5" customHeight="1">
      <c r="A220" s="9" t="inlineStr">
        <is>
          <t>0982</t>
        </is>
      </c>
      <c r="B220" s="9" t="inlineStr">
        <is>
          <t>Coarse sand (zone III)</t>
        </is>
      </c>
      <c r="C220" s="9" t="inlineStr">
        <is>
          <t>cum</t>
        </is>
      </c>
      <c r="D220" s="9" t="inlineStr">
        <is>
          <t>11.36</t>
        </is>
      </c>
      <c r="E220" s="9" t="inlineStr">
        <is>
          <t>1350.00</t>
        </is>
      </c>
      <c r="F220" s="9" t="inlineStr">
        <is>
          <t>15336.00</t>
        </is>
      </c>
    </row>
    <row r="221" ht="11.5" customHeight="1">
      <c r="A221" s="9" t="inlineStr">
        <is>
          <t>2203</t>
        </is>
      </c>
      <c r="B221" s="9" t="inlineStr">
        <is>
          <t>Carriage of Coarse sand</t>
        </is>
      </c>
      <c r="C221" s="9" t="inlineStr">
        <is>
          <t>cum</t>
        </is>
      </c>
      <c r="D221" s="9" t="inlineStr">
        <is>
          <t>11.36</t>
        </is>
      </c>
      <c r="E221" s="9" t="inlineStr">
        <is>
          <t>103.77</t>
        </is>
      </c>
      <c r="F221" s="9" t="inlineStr">
        <is>
          <t>1178.83</t>
        </is>
      </c>
    </row>
    <row r="222" ht="11.5" customHeight="1">
      <c r="A222" s="9" t="inlineStr">
        <is>
          <t>0367</t>
        </is>
      </c>
      <c r="B222" s="9" t="inlineStr">
        <is>
          <t>Portland Cement (0.2833 cum)</t>
        </is>
      </c>
      <c r="C222" s="9" t="inlineStr">
        <is>
          <t>tonne</t>
        </is>
      </c>
      <c r="D222" s="9" t="inlineStr">
        <is>
          <t>10.692</t>
        </is>
      </c>
      <c r="E222" s="9" t="inlineStr">
        <is>
          <t>4940.00</t>
        </is>
      </c>
      <c r="F222" s="9" t="inlineStr">
        <is>
          <t>52818.48</t>
        </is>
      </c>
    </row>
    <row r="223" ht="11.5" customHeight="1">
      <c r="A223" s="9" t="inlineStr">
        <is>
          <t>2209</t>
        </is>
      </c>
      <c r="B223" s="9" t="inlineStr">
        <is>
          <t>Carriage of Cement</t>
        </is>
      </c>
      <c r="C223" s="9" t="inlineStr">
        <is>
          <t>tonne</t>
        </is>
      </c>
      <c r="D223" s="9" t="inlineStr">
        <is>
          <t>10.692</t>
        </is>
      </c>
      <c r="E223" s="9" t="inlineStr">
        <is>
          <t>92.24</t>
        </is>
      </c>
      <c r="F223" s="9" t="inlineStr">
        <is>
          <t>986.23</t>
        </is>
      </c>
    </row>
    <row r="224" ht="11.5" customHeight="1">
      <c r="A224" s="9" t="inlineStr"/>
      <c r="B224" s="9" t="inlineStr">
        <is>
          <t>LABOUR</t>
        </is>
      </c>
      <c r="C224" s="9" t="inlineStr"/>
      <c r="D224" s="9" t="inlineStr"/>
      <c r="E224" s="9" t="inlineStr"/>
      <c r="F224" s="9" t="inlineStr"/>
    </row>
    <row r="225" ht="11.5" customHeight="1">
      <c r="A225" s="9" t="inlineStr">
        <is>
          <t>0155</t>
        </is>
      </c>
      <c r="B225" s="9" t="inlineStr">
        <is>
          <t>Mason (average)</t>
        </is>
      </c>
      <c r="C225" s="9" t="inlineStr">
        <is>
          <t>day</t>
        </is>
      </c>
      <c r="D225" s="9" t="inlineStr">
        <is>
          <t>6.42</t>
        </is>
      </c>
      <c r="E225" s="9" t="inlineStr">
        <is>
          <t>709.00</t>
        </is>
      </c>
      <c r="F225" s="9" t="inlineStr">
        <is>
          <t>4551.78</t>
        </is>
      </c>
    </row>
    <row r="226" ht="11.5" customHeight="1">
      <c r="A226" s="9" t="inlineStr">
        <is>
          <t>0114</t>
        </is>
      </c>
      <c r="B226" s="9" t="inlineStr">
        <is>
          <t>Beldar</t>
        </is>
      </c>
      <c r="C226" s="9" t="inlineStr">
        <is>
          <t>day</t>
        </is>
      </c>
      <c r="D226" s="9" t="inlineStr">
        <is>
          <t>73.51</t>
        </is>
      </c>
      <c r="E226" s="9" t="inlineStr">
        <is>
          <t>558.00</t>
        </is>
      </c>
      <c r="F226" s="9" t="inlineStr">
        <is>
          <t>41018.58</t>
        </is>
      </c>
    </row>
    <row r="227" ht="11.5" customHeight="1">
      <c r="A227" s="9" t="inlineStr">
        <is>
          <t>0101</t>
        </is>
      </c>
      <c r="B227" s="9" t="inlineStr">
        <is>
          <t>Bhisti</t>
        </is>
      </c>
      <c r="C227" s="9" t="inlineStr">
        <is>
          <t>day</t>
        </is>
      </c>
      <c r="D227" s="9" t="inlineStr">
        <is>
          <t>24.06</t>
        </is>
      </c>
      <c r="E227" s="9" t="inlineStr">
        <is>
          <t>617.00</t>
        </is>
      </c>
      <c r="F227" s="9" t="inlineStr">
        <is>
          <t>14845.02</t>
        </is>
      </c>
    </row>
    <row r="228" ht="11.5" customHeight="1">
      <c r="A228" s="9" t="inlineStr">
        <is>
          <t>0002</t>
        </is>
      </c>
      <c r="B228" s="9" t="inlineStr">
        <is>
          <t>Hire charges of Concrete Mixer</t>
        </is>
      </c>
      <c r="C228" s="9" t="inlineStr"/>
      <c r="D228" s="9" t="inlineStr"/>
      <c r="E228" s="9" t="inlineStr"/>
      <c r="F228" s="9" t="inlineStr"/>
    </row>
    <row r="229" ht="11.5" customHeight="1">
      <c r="A229" s="9" t="inlineStr"/>
      <c r="B229" s="9" t="inlineStr">
        <is>
          <t>0.25 to 0.40 cum with hooper</t>
        </is>
      </c>
      <c r="C229" s="9" t="inlineStr">
        <is>
          <t>day</t>
        </is>
      </c>
      <c r="D229" s="9" t="inlineStr">
        <is>
          <t>2.14</t>
        </is>
      </c>
      <c r="E229" s="9" t="inlineStr">
        <is>
          <t>800.00</t>
        </is>
      </c>
      <c r="F229" s="9" t="inlineStr">
        <is>
          <t>1712.00</t>
        </is>
      </c>
    </row>
    <row r="230" ht="11.5" customHeight="1">
      <c r="A230" s="9" t="inlineStr">
        <is>
          <t>0012</t>
        </is>
      </c>
      <c r="B230" s="9" t="inlineStr">
        <is>
          <t>Vibrator(Needle type 40mm)</t>
        </is>
      </c>
      <c r="C230" s="9" t="inlineStr">
        <is>
          <t>day</t>
        </is>
      </c>
      <c r="D230" s="9" t="inlineStr">
        <is>
          <t>2.14</t>
        </is>
      </c>
      <c r="E230" s="9" t="inlineStr">
        <is>
          <t>370.00</t>
        </is>
      </c>
      <c r="F230" s="9" t="inlineStr">
        <is>
          <t>791.80</t>
        </is>
      </c>
    </row>
    <row r="231" ht="11.5" customHeight="1">
      <c r="A231" s="9" t="inlineStr">
        <is>
          <t>9999</t>
        </is>
      </c>
      <c r="B231" s="9" t="inlineStr">
        <is>
          <t>Sundries</t>
        </is>
      </c>
      <c r="C231" s="9" t="inlineStr">
        <is>
          <t>L.S.</t>
        </is>
      </c>
      <c r="D231" s="9" t="inlineStr">
        <is>
          <t>401.89</t>
        </is>
      </c>
      <c r="E231" s="9" t="inlineStr">
        <is>
          <t>2.00</t>
        </is>
      </c>
      <c r="F231" s="9" t="inlineStr">
        <is>
          <t>803.78</t>
        </is>
      </c>
    </row>
    <row r="232" ht="11.5" customHeight="1">
      <c r="A232" s="9" t="inlineStr"/>
      <c r="B232" s="9" t="inlineStr">
        <is>
          <t>Extra for laying CC over curved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/>
      <c r="B233" s="9" t="inlineStr">
        <is>
          <t>surfaces</t>
        </is>
      </c>
      <c r="C233" s="9" t="inlineStr"/>
      <c r="D233" s="9" t="inlineStr"/>
      <c r="E233" s="9" t="inlineStr"/>
      <c r="F233" s="9" t="inlineStr"/>
    </row>
    <row r="234" ht="11.5" customHeight="1">
      <c r="A234" s="9" t="inlineStr">
        <is>
          <t>0123</t>
        </is>
      </c>
      <c r="B234" s="9" t="inlineStr">
        <is>
          <t>Mason (brick layer) 1st class</t>
        </is>
      </c>
      <c r="C234" s="9" t="inlineStr">
        <is>
          <t>day</t>
        </is>
      </c>
      <c r="D234" s="9" t="inlineStr">
        <is>
          <t>5.00</t>
        </is>
      </c>
      <c r="E234" s="9" t="inlineStr">
        <is>
          <t>738.00</t>
        </is>
      </c>
      <c r="F234" s="9" t="inlineStr">
        <is>
          <t>3690.00</t>
        </is>
      </c>
    </row>
    <row r="235" ht="11.5" customHeight="1">
      <c r="A235" s="9" t="inlineStr">
        <is>
          <t>0124</t>
        </is>
      </c>
      <c r="B235" s="9" t="inlineStr">
        <is>
          <t>Mason (brick layer) 2nd class</t>
        </is>
      </c>
      <c r="C235" s="9" t="inlineStr">
        <is>
          <t>day</t>
        </is>
      </c>
      <c r="D235" s="9" t="inlineStr">
        <is>
          <t>5.00</t>
        </is>
      </c>
      <c r="E235" s="9" t="inlineStr">
        <is>
          <t>679.00</t>
        </is>
      </c>
      <c r="F235" s="9" t="inlineStr">
        <is>
          <t>3395.00</t>
        </is>
      </c>
    </row>
    <row r="236" ht="11.5" customHeight="1">
      <c r="A236" s="9" t="inlineStr">
        <is>
          <t>0101</t>
        </is>
      </c>
      <c r="B236" s="9" t="inlineStr">
        <is>
          <t>Bhisti</t>
        </is>
      </c>
      <c r="C236" s="9" t="inlineStr">
        <is>
          <t>day</t>
        </is>
      </c>
      <c r="D236" s="9" t="inlineStr">
        <is>
          <t>1.50</t>
        </is>
      </c>
      <c r="E236" s="9" t="inlineStr">
        <is>
          <t>617.00</t>
        </is>
      </c>
      <c r="F236" s="9" t="inlineStr">
        <is>
          <t>925.50</t>
        </is>
      </c>
    </row>
    <row r="237" ht="11.5" customHeight="1">
      <c r="A237" s="9" t="inlineStr">
        <is>
          <t>0115</t>
        </is>
      </c>
      <c r="B237" s="9" t="inlineStr">
        <is>
          <t>Coolie</t>
        </is>
      </c>
      <c r="C237" s="9" t="inlineStr">
        <is>
          <t>day</t>
        </is>
      </c>
      <c r="D237" s="9" t="inlineStr">
        <is>
          <t>4.50</t>
        </is>
      </c>
      <c r="E237" s="9" t="inlineStr">
        <is>
          <t>558.00</t>
        </is>
      </c>
      <c r="F237" s="9" t="inlineStr">
        <is>
          <t>2511.00</t>
        </is>
      </c>
    </row>
    <row r="238" ht="11.5" customHeight="1">
      <c r="A238" s="9" t="inlineStr"/>
      <c r="B238" s="9" t="inlineStr">
        <is>
          <t>(Extra labour for lifting material upto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/>
      <c r="B239" s="9" t="inlineStr">
        <is>
          <t>floor V level :</t>
        </is>
      </c>
      <c r="C239" s="9" t="inlineStr"/>
      <c r="D239" s="9" t="inlineStr"/>
      <c r="E239" s="9" t="inlineStr"/>
      <c r="F239" s="9" t="inlineStr"/>
    </row>
    <row r="240" ht="11.5" customHeight="1">
      <c r="A240" s="9" t="inlineStr"/>
      <c r="B240" s="9" t="inlineStr">
        <is>
          <t>Coolie = 0.75 x 2.5 x 26.73 = 50.12)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>
        <is>
          <t>0115</t>
        </is>
      </c>
      <c r="B241" s="9" t="inlineStr">
        <is>
          <t>Coolie</t>
        </is>
      </c>
      <c r="C241" s="9" t="inlineStr">
        <is>
          <t>day</t>
        </is>
      </c>
      <c r="D241" s="9" t="inlineStr">
        <is>
          <t>50.12</t>
        </is>
      </c>
      <c r="E241" s="9" t="inlineStr">
        <is>
          <t>558.00</t>
        </is>
      </c>
      <c r="F241" s="9" t="inlineStr">
        <is>
          <t>27966.96</t>
        </is>
      </c>
    </row>
    <row r="242" ht="11.5" customHeight="1">
      <c r="A242" s="9" t="inlineStr"/>
      <c r="B242" s="9" t="inlineStr">
        <is>
          <t>TOTAL</t>
        </is>
      </c>
      <c r="C242" s="9" t="inlineStr"/>
      <c r="D242" s="9" t="inlineStr"/>
      <c r="E242" s="9" t="inlineStr"/>
      <c r="F242" s="9" t="inlineStr">
        <is>
          <t>205558.85 W</t>
        </is>
      </c>
    </row>
    <row r="243" ht="11.5" customHeight="1">
      <c r="A243" s="9" t="inlineStr"/>
      <c r="B243" s="9" t="inlineStr">
        <is>
          <t>Add 1 % Water charges on "W"</t>
        </is>
      </c>
      <c r="C243" s="9" t="inlineStr"/>
      <c r="D243" s="9" t="inlineStr"/>
      <c r="E243" s="9" t="inlineStr"/>
      <c r="F243" s="9" t="inlineStr">
        <is>
          <t>2055.59</t>
        </is>
      </c>
    </row>
    <row r="244" ht="11.5" customHeight="1">
      <c r="A244" s="9" t="inlineStr"/>
      <c r="B244" s="9" t="inlineStr">
        <is>
          <t>TOTAL</t>
        </is>
      </c>
      <c r="C244" s="9" t="inlineStr"/>
      <c r="D244" s="9" t="inlineStr"/>
      <c r="E244" s="9" t="inlineStr"/>
      <c r="F244" s="9" t="inlineStr">
        <is>
          <t>207614.44 X</t>
        </is>
      </c>
    </row>
    <row r="245" ht="11.5" customHeight="1">
      <c r="A245" s="9" t="inlineStr"/>
      <c r="B245" s="9" t="inlineStr">
        <is>
          <t>Add GST on "X" (multiplying factor</t>
        </is>
      </c>
      <c r="C245" s="9" t="inlineStr"/>
      <c r="D245" s="9" t="inlineStr"/>
      <c r="E245" s="9" t="inlineStr"/>
      <c r="F245" s="9" t="inlineStr"/>
    </row>
    <row r="246" ht="11.5" customHeight="1">
      <c r="A246" s="9" t="inlineStr"/>
      <c r="B246" s="9" t="inlineStr">
        <is>
          <t>0.1405)</t>
        </is>
      </c>
      <c r="C246" s="9" t="inlineStr"/>
      <c r="D246" s="9" t="inlineStr"/>
      <c r="E246" s="9" t="inlineStr"/>
      <c r="F246" s="9" t="inlineStr">
        <is>
          <t>29169.83</t>
        </is>
      </c>
    </row>
    <row r="247" ht="11.5" customHeight="1">
      <c r="A247" s="9" t="inlineStr"/>
      <c r="B247" s="9" t="inlineStr">
        <is>
          <t>TOTAL</t>
        </is>
      </c>
      <c r="C247" s="9" t="inlineStr"/>
      <c r="D247" s="9" t="inlineStr"/>
      <c r="E247" s="9" t="inlineStr"/>
      <c r="F247" s="9" t="inlineStr">
        <is>
          <t>236784.26 Y</t>
        </is>
      </c>
    </row>
    <row r="248" ht="11.5" customHeight="1">
      <c r="A248" s="9" t="inlineStr"/>
      <c r="B248" s="9" t="inlineStr">
        <is>
          <t>Add 15% CPOH on "Y"</t>
        </is>
      </c>
      <c r="C248" s="9" t="inlineStr"/>
      <c r="D248" s="9" t="inlineStr"/>
      <c r="E248" s="9" t="inlineStr"/>
      <c r="F248" s="9" t="inlineStr">
        <is>
          <t>35517.64</t>
        </is>
      </c>
    </row>
    <row r="249" ht="11.5" customHeight="1">
      <c r="A249" s="9" t="inlineStr"/>
      <c r="B249" s="9" t="inlineStr">
        <is>
          <t>TOTAL</t>
        </is>
      </c>
      <c r="C249" s="9" t="inlineStr"/>
      <c r="D249" s="9" t="inlineStr"/>
      <c r="E249" s="9" t="inlineStr"/>
      <c r="F249" s="9" t="inlineStr">
        <is>
          <t>272301.90 Z</t>
        </is>
      </c>
    </row>
    <row r="250" ht="11.5" customHeight="1">
      <c r="A250" s="9" t="inlineStr"/>
      <c r="B250" s="9" t="inlineStr">
        <is>
          <t>Add Cess @ 1% on "Z"</t>
        </is>
      </c>
      <c r="C250" s="9" t="inlineStr"/>
      <c r="D250" s="9" t="inlineStr"/>
      <c r="E250" s="9" t="inlineStr"/>
      <c r="F250" s="9" t="inlineStr">
        <is>
          <t>2723.02</t>
        </is>
      </c>
    </row>
    <row r="251" ht="11.5" customHeight="1">
      <c r="A251" s="9" t="inlineStr"/>
      <c r="B251" s="9" t="inlineStr">
        <is>
          <t>Cost for 26.73 cum.</t>
        </is>
      </c>
      <c r="C251" s="9" t="inlineStr"/>
      <c r="D251" s="9" t="inlineStr"/>
      <c r="E251" s="9" t="inlineStr"/>
      <c r="F251" s="9" t="inlineStr">
        <is>
          <t>275024.92</t>
        </is>
      </c>
    </row>
    <row r="252" ht="11.5" customHeight="1">
      <c r="A252" s="9" t="inlineStr"/>
      <c r="B252" s="9" t="inlineStr">
        <is>
          <t>Cost for 1 cum.</t>
        </is>
      </c>
      <c r="C252" s="9" t="inlineStr"/>
      <c r="D252" s="9" t="inlineStr"/>
      <c r="E252" s="9" t="inlineStr"/>
      <c r="F252" s="9" t="inlineStr">
        <is>
          <t>10289.00</t>
        </is>
      </c>
    </row>
    <row r="253" ht="11.5" customHeight="1">
      <c r="A253" s="9" t="inlineStr"/>
      <c r="B253" s="9" t="inlineStr">
        <is>
          <t>Say</t>
        </is>
      </c>
      <c r="C253" s="9" t="inlineStr"/>
      <c r="D253" s="9" t="inlineStr"/>
      <c r="E253" s="9" t="inlineStr"/>
      <c r="F253" s="9" t="inlineStr">
        <is>
          <t>10289.00</t>
        </is>
      </c>
    </row>
    <row r="255" ht="11.5" customHeight="1">
      <c r="A255" s="9" t="inlineStr">
        <is>
          <t>5.6</t>
        </is>
      </c>
      <c r="B255" s="9" t="inlineStr">
        <is>
          <t>Reinforced cement concrete work</t>
        </is>
      </c>
      <c r="C255" s="9" t="inlineStr">
        <is>
          <t>in chimneys,</t>
        </is>
      </c>
      <c r="D255" s="9" t="inlineStr">
        <is>
          <t>shafts,</t>
        </is>
      </c>
      <c r="E255" s="9" t="inlineStr">
        <is>
          <t>up to</t>
        </is>
      </c>
      <c r="F255" s="9" t="inlineStr">
        <is>
          <t>floor five level,</t>
        </is>
      </c>
    </row>
    <row r="256" ht="23" customHeight="1">
      <c r="A256" s="9" t="inlineStr"/>
      <c r="B256" s="9" t="inlineStr">
        <is>
          <t>excluding the cost of centering,</t>
        </is>
      </c>
      <c r="C256" s="9" t="inlineStr">
        <is>
          <t>shuttering,</t>
        </is>
      </c>
      <c r="D256" s="9" t="inlineStr">
        <is>
          <t>finishing</t>
        </is>
      </c>
      <c r="E256" s="9" t="inlineStr">
        <is>
          <t>and reinforcement</t>
        </is>
      </c>
      <c r="F256" s="9" t="inlineStr">
        <is>
          <t>with</t>
        </is>
      </c>
    </row>
    <row r="257" ht="23" customHeight="1">
      <c r="A257" s="9" t="inlineStr"/>
      <c r="B257" s="9" t="inlineStr">
        <is>
          <t>1:1.5:3 (1 cement : 1.5 coarse sand(zone-III)</t>
        </is>
      </c>
      <c r="C257" s="9" t="inlineStr"/>
      <c r="D257" s="9" t="inlineStr">
        <is>
          <t>: 3 graded</t>
        </is>
      </c>
      <c r="E257" s="9" t="inlineStr">
        <is>
          <t>stone aggregate</t>
        </is>
      </c>
      <c r="F257" s="9" t="inlineStr">
        <is>
          <t>20 mm</t>
        </is>
      </c>
    </row>
    <row r="258" ht="11.5" customHeight="1">
      <c r="A258" s="9" t="inlineStr"/>
      <c r="B258" s="9" t="inlineStr">
        <is>
          <t>nominal size).</t>
        </is>
      </c>
      <c r="C258" s="9" t="inlineStr"/>
      <c r="D258" s="9" t="inlineStr"/>
      <c r="E258" s="9" t="inlineStr"/>
      <c r="F258" s="9" t="inlineStr"/>
    </row>
    <row r="259" ht="11.5" customHeight="1">
      <c r="A259" s="10" t="inlineStr">
        <is>
          <t>Code</t>
        </is>
      </c>
      <c r="B259" s="10" t="inlineStr">
        <is>
          <t>Description</t>
        </is>
      </c>
      <c r="C259" s="10" t="inlineStr">
        <is>
          <t>Unit</t>
        </is>
      </c>
      <c r="D259" s="10" t="inlineStr">
        <is>
          <t>Quantity</t>
        </is>
      </c>
      <c r="E259" s="10" t="inlineStr">
        <is>
          <t>Rate</t>
        </is>
      </c>
      <c r="F259" s="10" t="inlineStr">
        <is>
          <t>Amount</t>
        </is>
      </c>
    </row>
    <row r="260" ht="11.5" customHeight="1">
      <c r="A260" s="9" t="inlineStr"/>
      <c r="B260" s="9" t="inlineStr">
        <is>
          <t>Details of cost for 1 cum.</t>
        </is>
      </c>
      <c r="C260" s="9" t="inlineStr"/>
      <c r="D260" s="9" t="inlineStr"/>
      <c r="E260" s="9" t="inlineStr"/>
      <c r="F260" s="9" t="inlineStr"/>
    </row>
    <row r="261" ht="11.5" customHeight="1">
      <c r="A261" s="9" t="inlineStr"/>
      <c r="B261" s="9" t="inlineStr">
        <is>
          <t>MATERIAL</t>
        </is>
      </c>
      <c r="C261" s="9" t="inlineStr"/>
      <c r="D261" s="9" t="inlineStr"/>
      <c r="E261" s="9" t="inlineStr"/>
      <c r="F261" s="9" t="inlineStr"/>
    </row>
    <row r="262" ht="11.5" customHeight="1">
      <c r="A262" s="9" t="inlineStr"/>
      <c r="B262" s="9" t="inlineStr">
        <is>
          <t>RCC 1:1½:3 in chimneys &amp; shafts</t>
        </is>
      </c>
      <c r="C262" s="9" t="inlineStr"/>
      <c r="D262" s="9" t="inlineStr"/>
      <c r="E262" s="9" t="inlineStr"/>
      <c r="F262" s="9" t="inlineStr"/>
    </row>
    <row r="263" ht="11.5" customHeight="1">
      <c r="A263" s="9" t="inlineStr">
        <is>
          <t>5.2.2</t>
        </is>
      </c>
      <c r="B263" s="9" t="inlineStr">
        <is>
          <t>Rate as per Item No.5.2.2 of SH:</t>
        </is>
      </c>
      <c r="C263" s="9" t="inlineStr"/>
      <c r="D263" s="9" t="inlineStr"/>
      <c r="E263" s="9" t="inlineStr"/>
      <c r="F263" s="9" t="inlineStr"/>
    </row>
    <row r="264" ht="11.5" customHeight="1">
      <c r="A264" s="9" t="inlineStr"/>
      <c r="B264" s="9" t="inlineStr">
        <is>
          <t>REINFORCED CEMENT</t>
        </is>
      </c>
      <c r="C264" s="9" t="inlineStr"/>
      <c r="D264" s="9" t="inlineStr"/>
      <c r="E264" s="9" t="inlineStr"/>
      <c r="F264" s="9" t="inlineStr"/>
    </row>
    <row r="265" ht="11.5" customHeight="1">
      <c r="A265" s="9" t="inlineStr"/>
      <c r="B265" s="9" t="inlineStr">
        <is>
          <t>CONCRETE</t>
        </is>
      </c>
      <c r="C265" s="9" t="inlineStr">
        <is>
          <t>cum</t>
        </is>
      </c>
      <c r="D265" s="9" t="inlineStr">
        <is>
          <t>1.00</t>
        </is>
      </c>
      <c r="E265" s="9" t="inlineStr">
        <is>
          <t>9306.00</t>
        </is>
      </c>
      <c r="F265" s="9" t="inlineStr">
        <is>
          <t>9306.00 A</t>
        </is>
      </c>
    </row>
    <row r="266" ht="11.5" customHeight="1">
      <c r="A266" s="9" t="inlineStr"/>
      <c r="B266" s="9" t="inlineStr">
        <is>
          <t>LABOUR</t>
        </is>
      </c>
      <c r="C266" s="9" t="inlineStr"/>
      <c r="D266" s="9" t="inlineStr"/>
      <c r="E266" s="9" t="inlineStr"/>
      <c r="F266" s="9" t="inlineStr"/>
    </row>
    <row r="267" ht="11.5" customHeight="1">
      <c r="A267" s="9" t="inlineStr"/>
      <c r="B267" s="9" t="inlineStr">
        <is>
          <t>Extra labour involved for lifting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/>
      <c r="B268" s="9" t="inlineStr">
        <is>
          <t>materials</t>
        </is>
      </c>
      <c r="C268" s="9" t="inlineStr"/>
      <c r="D268" s="9" t="inlineStr"/>
      <c r="E268" s="9" t="inlineStr"/>
      <c r="F268" s="9" t="inlineStr"/>
    </row>
    <row r="269" ht="11.5" customHeight="1">
      <c r="A269" s="9" t="inlineStr">
        <is>
          <t>0115</t>
        </is>
      </c>
      <c r="B269" s="9" t="inlineStr">
        <is>
          <t>Coolie</t>
        </is>
      </c>
      <c r="C269" s="9" t="inlineStr">
        <is>
          <t>day</t>
        </is>
      </c>
      <c r="D269" s="9" t="inlineStr">
        <is>
          <t>0.26</t>
        </is>
      </c>
      <c r="E269" s="9" t="inlineStr">
        <is>
          <t>558.00</t>
        </is>
      </c>
      <c r="F269" s="9" t="inlineStr">
        <is>
          <t>145.08</t>
        </is>
      </c>
    </row>
    <row r="270" ht="11.5" customHeight="1">
      <c r="A270" s="9" t="inlineStr"/>
      <c r="B270" s="9" t="inlineStr">
        <is>
          <t>TOTAL</t>
        </is>
      </c>
      <c r="C270" s="9" t="inlineStr"/>
      <c r="D270" s="9" t="inlineStr"/>
      <c r="E270" s="9" t="inlineStr"/>
      <c r="F270" s="9" t="inlineStr">
        <is>
          <t>9451.08 W</t>
        </is>
      </c>
    </row>
    <row r="271" ht="11.5" customHeight="1">
      <c r="A271" s="9" t="inlineStr"/>
      <c r="B271" s="9" t="inlineStr">
        <is>
          <t>Add 1 % Water charges on "W-A"</t>
        </is>
      </c>
      <c r="C271" s="9" t="inlineStr"/>
      <c r="D271" s="9" t="inlineStr"/>
      <c r="E271" s="9" t="inlineStr"/>
      <c r="F271" s="9" t="inlineStr">
        <is>
          <t>1.45</t>
        </is>
      </c>
    </row>
    <row r="272" ht="11.5" customHeight="1">
      <c r="A272" s="9" t="inlineStr"/>
      <c r="B272" s="9" t="inlineStr">
        <is>
          <t>TOTAL</t>
        </is>
      </c>
      <c r="C272" s="9" t="inlineStr"/>
      <c r="D272" s="9" t="inlineStr"/>
      <c r="E272" s="9" t="inlineStr"/>
      <c r="F272" s="9" t="inlineStr">
        <is>
          <t>9452.53 X</t>
        </is>
      </c>
    </row>
    <row r="273" ht="11.5" customHeight="1">
      <c r="A273" s="9" t="inlineStr"/>
      <c r="B273" s="9" t="inlineStr">
        <is>
          <t>Add GST on "X-A" (multiplying factor</t>
        </is>
      </c>
      <c r="C273" s="9" t="inlineStr"/>
      <c r="D273" s="9" t="inlineStr"/>
      <c r="E273" s="9" t="inlineStr"/>
      <c r="F273" s="9" t="inlineStr"/>
    </row>
    <row r="274" ht="11.5" customHeight="1">
      <c r="A274" s="9" t="inlineStr"/>
      <c r="B274" s="9" t="inlineStr">
        <is>
          <t>0.1405)</t>
        </is>
      </c>
      <c r="C274" s="9" t="inlineStr"/>
      <c r="D274" s="9" t="inlineStr"/>
      <c r="E274" s="9" t="inlineStr"/>
      <c r="F274" s="9" t="inlineStr">
        <is>
          <t>20.59</t>
        </is>
      </c>
    </row>
    <row r="275" ht="11.5" customHeight="1">
      <c r="A275" s="9" t="inlineStr"/>
      <c r="B275" s="9" t="inlineStr">
        <is>
          <t>TOTAL</t>
        </is>
      </c>
      <c r="C275" s="9" t="inlineStr"/>
      <c r="D275" s="9" t="inlineStr"/>
      <c r="E275" s="9" t="inlineStr"/>
      <c r="F275" s="9" t="inlineStr">
        <is>
          <t>9473.12 Y</t>
        </is>
      </c>
    </row>
    <row r="276" ht="11.5" customHeight="1">
      <c r="A276" s="9" t="inlineStr"/>
      <c r="B276" s="9" t="inlineStr">
        <is>
          <t>Add 15% CPOH on "Y-A"</t>
        </is>
      </c>
      <c r="C276" s="9" t="inlineStr"/>
      <c r="D276" s="9" t="inlineStr"/>
      <c r="E276" s="9" t="inlineStr"/>
      <c r="F276" s="9" t="inlineStr">
        <is>
          <t>25.07</t>
        </is>
      </c>
    </row>
    <row r="277" ht="11.5" customHeight="1">
      <c r="A277" s="9" t="inlineStr"/>
      <c r="B277" s="9" t="inlineStr">
        <is>
          <t>TOTAL</t>
        </is>
      </c>
      <c r="C277" s="9" t="inlineStr"/>
      <c r="D277" s="9" t="inlineStr"/>
      <c r="E277" s="9" t="inlineStr"/>
      <c r="F277" s="9" t="inlineStr">
        <is>
          <t>9498.19 Z</t>
        </is>
      </c>
    </row>
    <row r="278" ht="11.5" customHeight="1">
      <c r="A278" s="9" t="inlineStr"/>
      <c r="B278" s="9" t="inlineStr">
        <is>
          <t>Add Cess @ 1% on "Z-A"</t>
        </is>
      </c>
      <c r="C278" s="9" t="inlineStr"/>
      <c r="D278" s="9" t="inlineStr"/>
      <c r="E278" s="9" t="inlineStr"/>
      <c r="F278" s="9" t="inlineStr">
        <is>
          <t>1.92</t>
        </is>
      </c>
    </row>
    <row r="279" ht="11.5" customHeight="1">
      <c r="A279" s="9" t="inlineStr"/>
      <c r="B279" s="9" t="inlineStr">
        <is>
          <t>Cost for 1 cum.</t>
        </is>
      </c>
      <c r="C279" s="9" t="inlineStr"/>
      <c r="D279" s="9" t="inlineStr"/>
      <c r="E279" s="9" t="inlineStr"/>
      <c r="F279" s="9" t="inlineStr">
        <is>
          <t>9500.11</t>
        </is>
      </c>
    </row>
    <row r="280" ht="11.5" customHeight="1">
      <c r="A280" s="9" t="inlineStr"/>
      <c r="B280" s="9" t="inlineStr">
        <is>
          <t>Say</t>
        </is>
      </c>
      <c r="C280" s="9" t="inlineStr"/>
      <c r="D280" s="9" t="inlineStr"/>
      <c r="E280" s="9" t="inlineStr"/>
      <c r="F280" s="9" t="inlineStr">
        <is>
          <t>9500.10</t>
        </is>
      </c>
    </row>
    <row r="281" ht="23" customHeight="1">
      <c r="A281" s="9" t="inlineStr">
        <is>
          <t>5.7</t>
        </is>
      </c>
      <c r="B281" s="9" t="inlineStr">
        <is>
          <t>Reinforced cement concrete work</t>
        </is>
      </c>
      <c r="C281" s="9" t="inlineStr">
        <is>
          <t>in well-steining,</t>
        </is>
      </c>
      <c r="D281" s="9" t="inlineStr"/>
      <c r="E281" s="9" t="inlineStr">
        <is>
          <t>excluding</t>
        </is>
      </c>
      <c r="F281" s="9" t="inlineStr">
        <is>
          <t>the cost of</t>
        </is>
      </c>
    </row>
    <row r="282" ht="23" customHeight="1">
      <c r="A282" s="9" t="inlineStr"/>
      <c r="B282" s="9" t="inlineStr">
        <is>
          <t>centering, shuttering, finishing and</t>
        </is>
      </c>
      <c r="C282" s="9" t="inlineStr">
        <is>
          <t>reinforcement</t>
        </is>
      </c>
      <c r="D282" s="9" t="inlineStr">
        <is>
          <t>with</t>
        </is>
      </c>
      <c r="E282" s="9" t="inlineStr">
        <is>
          <t>1:1.5:3</t>
        </is>
      </c>
      <c r="F282" s="9" t="inlineStr">
        <is>
          <t>(1 cement : 1.5</t>
        </is>
      </c>
    </row>
    <row r="283" ht="11.5" customHeight="1">
      <c r="A283" s="9" t="inlineStr"/>
      <c r="B283" s="9" t="inlineStr">
        <is>
          <t>coarse sand(zone-III) : 3 graded stone</t>
        </is>
      </c>
      <c r="C283" s="9" t="inlineStr">
        <is>
          <t>aggregate</t>
        </is>
      </c>
      <c r="D283" s="9" t="inlineStr">
        <is>
          <t>20 mm</t>
        </is>
      </c>
      <c r="E283" s="9" t="inlineStr">
        <is>
          <t>nominal</t>
        </is>
      </c>
      <c r="F283" s="9" t="inlineStr">
        <is>
          <t>size).</t>
        </is>
      </c>
    </row>
    <row r="284" ht="11.5" customHeight="1">
      <c r="A284" s="10" t="inlineStr">
        <is>
          <t>Code</t>
        </is>
      </c>
      <c r="B284" s="10" t="inlineStr">
        <is>
          <t>Description</t>
        </is>
      </c>
      <c r="C284" s="10" t="inlineStr">
        <is>
          <t>Unit</t>
        </is>
      </c>
      <c r="D284" s="10" t="inlineStr">
        <is>
          <t>Quantity</t>
        </is>
      </c>
      <c r="E284" s="10" t="inlineStr">
        <is>
          <t>Rate</t>
        </is>
      </c>
      <c r="F284" s="10" t="inlineStr">
        <is>
          <t>Amount</t>
        </is>
      </c>
    </row>
    <row r="285" ht="11.5" customHeight="1">
      <c r="A285" s="9" t="inlineStr"/>
      <c r="B285" s="9" t="inlineStr">
        <is>
          <t>Details of cost for 1 cum.</t>
        </is>
      </c>
      <c r="C285" s="9" t="inlineStr"/>
      <c r="D285" s="9" t="inlineStr"/>
      <c r="E285" s="9" t="inlineStr"/>
      <c r="F285" s="9" t="inlineStr"/>
    </row>
    <row r="286" ht="11.5" customHeight="1">
      <c r="A286" s="9" t="inlineStr"/>
      <c r="B286" s="9" t="inlineStr">
        <is>
          <t>MATERIAL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/>
      <c r="B287" s="9" t="inlineStr">
        <is>
          <t>RCC 1:1½:3 in well steining</t>
        </is>
      </c>
      <c r="C287" s="9" t="inlineStr"/>
      <c r="D287" s="9" t="inlineStr"/>
      <c r="E287" s="9" t="inlineStr"/>
      <c r="F287" s="9" t="inlineStr"/>
    </row>
    <row r="288" ht="11.5" customHeight="1">
      <c r="A288" s="9" t="inlineStr">
        <is>
          <t>4.1.2</t>
        </is>
      </c>
      <c r="B288" s="9" t="inlineStr">
        <is>
          <t>Rate as per Item No.4.1.2 of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SH: CONCRETE WORK</t>
        </is>
      </c>
      <c r="C289" s="9" t="inlineStr">
        <is>
          <t>cum</t>
        </is>
      </c>
      <c r="D289" s="9" t="inlineStr">
        <is>
          <t>1.00</t>
        </is>
      </c>
      <c r="E289" s="9" t="inlineStr">
        <is>
          <t>7210.55</t>
        </is>
      </c>
      <c r="F289" s="9" t="inlineStr">
        <is>
          <t>7210.55 A</t>
        </is>
      </c>
    </row>
    <row r="290" ht="11.5" customHeight="1">
      <c r="A290" s="9" t="inlineStr"/>
      <c r="B290" s="9" t="inlineStr">
        <is>
          <t>LABOUR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/>
      <c r="B291" s="9" t="inlineStr">
        <is>
          <t>Extra labour involved :</t>
        </is>
      </c>
      <c r="C291" s="9" t="inlineStr"/>
      <c r="D291" s="9" t="inlineStr"/>
      <c r="E291" s="9" t="inlineStr"/>
      <c r="F291" s="9" t="inlineStr"/>
    </row>
    <row r="292" ht="11.5" customHeight="1">
      <c r="A292" s="9" t="inlineStr">
        <is>
          <t>0115</t>
        </is>
      </c>
      <c r="B292" s="9" t="inlineStr">
        <is>
          <t>Coolie</t>
        </is>
      </c>
      <c r="C292" s="9" t="inlineStr">
        <is>
          <t>day</t>
        </is>
      </c>
      <c r="D292" s="9" t="inlineStr">
        <is>
          <t>0.08</t>
        </is>
      </c>
      <c r="E292" s="9" t="inlineStr">
        <is>
          <t>558.00</t>
        </is>
      </c>
      <c r="F292" s="9" t="inlineStr">
        <is>
          <t>44.64</t>
        </is>
      </c>
    </row>
    <row r="293" ht="11.5" customHeight="1">
      <c r="A293" s="9" t="inlineStr"/>
      <c r="B293" s="9" t="inlineStr">
        <is>
          <t>TOTAL</t>
        </is>
      </c>
      <c r="C293" s="9" t="inlineStr"/>
      <c r="D293" s="9" t="inlineStr"/>
      <c r="E293" s="9" t="inlineStr"/>
      <c r="F293" s="9" t="inlineStr">
        <is>
          <t>7255.19 W</t>
        </is>
      </c>
    </row>
    <row r="294" ht="11.5" customHeight="1">
      <c r="A294" s="9" t="inlineStr"/>
      <c r="B294" s="9" t="inlineStr">
        <is>
          <t>Add 1 % Water charges on "W-A"</t>
        </is>
      </c>
      <c r="C294" s="9" t="inlineStr"/>
      <c r="D294" s="9" t="inlineStr"/>
      <c r="E294" s="9" t="inlineStr"/>
      <c r="F294" s="9" t="inlineStr">
        <is>
          <t>0.45</t>
        </is>
      </c>
    </row>
    <row r="295" ht="11.5" customHeight="1">
      <c r="A295" s="9" t="inlineStr"/>
      <c r="B295" s="9" t="inlineStr">
        <is>
          <t>TOTAL</t>
        </is>
      </c>
      <c r="C295" s="9" t="inlineStr"/>
      <c r="D295" s="9" t="inlineStr"/>
      <c r="E295" s="9" t="inlineStr"/>
      <c r="F295" s="9" t="inlineStr">
        <is>
          <t>7255.64 X</t>
        </is>
      </c>
    </row>
    <row r="296" ht="11.5" customHeight="1">
      <c r="A296" s="9" t="inlineStr"/>
      <c r="B296" s="9" t="inlineStr">
        <is>
          <t>Add GST on "X-A" (multiplying factor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/>
      <c r="B297" s="9" t="inlineStr">
        <is>
          <t>0.1405)</t>
        </is>
      </c>
      <c r="C297" s="9" t="inlineStr"/>
      <c r="D297" s="9" t="inlineStr"/>
      <c r="E297" s="9" t="inlineStr"/>
      <c r="F297" s="9" t="inlineStr">
        <is>
          <t>6.33</t>
        </is>
      </c>
    </row>
    <row r="298" ht="11.5" customHeight="1">
      <c r="A298" s="9" t="inlineStr"/>
      <c r="B298" s="9" t="inlineStr">
        <is>
          <t>TOTAL</t>
        </is>
      </c>
      <c r="C298" s="9" t="inlineStr"/>
      <c r="D298" s="9" t="inlineStr"/>
      <c r="E298" s="9" t="inlineStr"/>
      <c r="F298" s="9" t="inlineStr">
        <is>
          <t>7261.97 Y</t>
        </is>
      </c>
    </row>
    <row r="299" ht="11.5" customHeight="1">
      <c r="A299" s="9" t="inlineStr"/>
      <c r="B299" s="9" t="inlineStr">
        <is>
          <t>Add 15% CPOH on "Y-A"</t>
        </is>
      </c>
      <c r="C299" s="9" t="inlineStr"/>
      <c r="D299" s="9" t="inlineStr"/>
      <c r="E299" s="9" t="inlineStr"/>
      <c r="F299" s="9" t="inlineStr">
        <is>
          <t>7.71</t>
        </is>
      </c>
    </row>
    <row r="300" ht="11.5" customHeight="1">
      <c r="A300" s="9" t="inlineStr"/>
      <c r="B300" s="9" t="inlineStr">
        <is>
          <t>TOTAL</t>
        </is>
      </c>
      <c r="C300" s="9" t="inlineStr"/>
      <c r="D300" s="9" t="inlineStr"/>
      <c r="E300" s="9" t="inlineStr"/>
      <c r="F300" s="9" t="inlineStr">
        <is>
          <t>7269.68 Z</t>
        </is>
      </c>
    </row>
    <row r="301" ht="11.5" customHeight="1">
      <c r="A301" s="9" t="inlineStr"/>
      <c r="B301" s="9" t="inlineStr">
        <is>
          <t>Add Cess @ 1% on "Z-A"</t>
        </is>
      </c>
      <c r="C301" s="9" t="inlineStr"/>
      <c r="D301" s="9" t="inlineStr"/>
      <c r="E301" s="9" t="inlineStr"/>
      <c r="F301" s="9" t="inlineStr">
        <is>
          <t>0.59</t>
        </is>
      </c>
    </row>
    <row r="302" ht="11.5" customHeight="1">
      <c r="A302" s="9" t="inlineStr"/>
      <c r="B302" s="9" t="inlineStr">
        <is>
          <t>Cost for 1 cum.</t>
        </is>
      </c>
      <c r="C302" s="9" t="inlineStr"/>
      <c r="D302" s="9" t="inlineStr"/>
      <c r="E302" s="9" t="inlineStr"/>
      <c r="F302" s="9" t="inlineStr">
        <is>
          <t>7270.28</t>
        </is>
      </c>
    </row>
    <row r="303" ht="11.5" customHeight="1">
      <c r="A303" s="9" t="inlineStr"/>
      <c r="B303" s="9" t="inlineStr">
        <is>
          <t>Say</t>
        </is>
      </c>
      <c r="C303" s="9" t="inlineStr"/>
      <c r="D303" s="9" t="inlineStr"/>
      <c r="E303" s="9" t="inlineStr"/>
      <c r="F303" s="9" t="inlineStr">
        <is>
          <t>7270.30</t>
        </is>
      </c>
    </row>
    <row r="305" ht="23" customHeight="1">
      <c r="A305" s="9" t="inlineStr">
        <is>
          <t>5.8</t>
        </is>
      </c>
      <c r="B305" s="9" t="inlineStr">
        <is>
          <t>Reinforced cement concrete work</t>
        </is>
      </c>
      <c r="C305" s="9" t="inlineStr">
        <is>
          <t>in vertical</t>
        </is>
      </c>
      <c r="D305" s="9" t="inlineStr">
        <is>
          <t>and horizontal</t>
        </is>
      </c>
      <c r="E305" s="9" t="inlineStr">
        <is>
          <t>fins</t>
        </is>
      </c>
      <c r="F305" s="9" t="inlineStr">
        <is>
          <t>individually or</t>
        </is>
      </c>
    </row>
    <row r="306" ht="11.5" customHeight="1">
      <c r="A306" s="9" t="inlineStr"/>
      <c r="B306" s="9" t="inlineStr">
        <is>
          <t>forming box louvers, facias and eaves</t>
        </is>
      </c>
      <c r="C306" s="9" t="inlineStr">
        <is>
          <t>boards</t>
        </is>
      </c>
      <c r="D306" s="9" t="inlineStr">
        <is>
          <t>above plinth</t>
        </is>
      </c>
      <c r="E306" s="9" t="inlineStr">
        <is>
          <t>level</t>
        </is>
      </c>
      <c r="F306" s="9" t="inlineStr">
        <is>
          <t>up to floor five</t>
        </is>
      </c>
    </row>
    <row r="307" ht="11.5" customHeight="1">
      <c r="A307" s="9" t="inlineStr"/>
      <c r="B307" s="9" t="inlineStr">
        <is>
          <t>level, excluding the cost of centering,</t>
        </is>
      </c>
      <c r="C307" s="9" t="inlineStr">
        <is>
          <t>shuttering,</t>
        </is>
      </c>
      <c r="D307" s="9" t="inlineStr">
        <is>
          <t>finishing</t>
        </is>
      </c>
      <c r="E307" s="9" t="inlineStr">
        <is>
          <t>and</t>
        </is>
      </c>
      <c r="F307" s="9" t="inlineStr">
        <is>
          <t>reinforcement</t>
        </is>
      </c>
    </row>
    <row r="308" ht="23" customHeight="1">
      <c r="A308" s="9" t="inlineStr"/>
      <c r="B308" s="9" t="inlineStr">
        <is>
          <t>with 1:1½:3 (1 cement : 1½ coarse</t>
        </is>
      </c>
      <c r="C308" s="9" t="inlineStr">
        <is>
          <t>sand(zone-III)</t>
        </is>
      </c>
      <c r="D308" s="9" t="inlineStr">
        <is>
          <t>: 3</t>
        </is>
      </c>
      <c r="E308" s="9" t="inlineStr">
        <is>
          <t>graded stone</t>
        </is>
      </c>
      <c r="F308" s="9" t="inlineStr">
        <is>
          <t>aggregate</t>
        </is>
      </c>
    </row>
    <row r="309" ht="11.5" customHeight="1">
      <c r="A309" s="9" t="inlineStr"/>
      <c r="B309" s="9" t="inlineStr">
        <is>
          <t>20mm nominal size).</t>
        </is>
      </c>
      <c r="C309" s="9" t="inlineStr"/>
      <c r="D309" s="9" t="inlineStr"/>
      <c r="E309" s="9" t="inlineStr"/>
      <c r="F309" s="9" t="inlineStr"/>
    </row>
    <row r="310" ht="11.5" customHeight="1">
      <c r="A310" s="10" t="inlineStr">
        <is>
          <t>Code</t>
        </is>
      </c>
      <c r="B310" s="10" t="inlineStr">
        <is>
          <t>Description</t>
        </is>
      </c>
      <c r="C310" s="10" t="inlineStr">
        <is>
          <t>Unit</t>
        </is>
      </c>
      <c r="D310" s="10" t="inlineStr">
        <is>
          <t>Quantity</t>
        </is>
      </c>
      <c r="E310" s="10" t="inlineStr">
        <is>
          <t>Rate</t>
        </is>
      </c>
      <c r="F310" s="10" t="inlineStr">
        <is>
          <t>Amount</t>
        </is>
      </c>
    </row>
    <row r="311" ht="11.5" customHeight="1">
      <c r="A311" s="9" t="inlineStr"/>
      <c r="B311" s="9" t="inlineStr">
        <is>
          <t>Details of cost for 4 RCC Vertical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/>
      <c r="B312" s="9" t="inlineStr">
        <is>
          <t>fins 4m high and 1m center with 2</t>
        </is>
      </c>
      <c r="C312" s="9" t="inlineStr"/>
      <c r="D312" s="9" t="inlineStr"/>
      <c r="E312" s="9" t="inlineStr"/>
      <c r="F312" s="9" t="inlineStr"/>
    </row>
    <row r="313" ht="11.5" customHeight="1">
      <c r="A313" s="9" t="inlineStr"/>
      <c r="B313" s="9" t="inlineStr">
        <is>
          <t>horizontal fins, all projecting 60cm</t>
        </is>
      </c>
      <c r="C313" s="9" t="inlineStr"/>
      <c r="D313" s="9" t="inlineStr"/>
      <c r="E313" s="9" t="inlineStr"/>
      <c r="F313" s="9" t="inlineStr"/>
    </row>
    <row r="314" ht="11.5" customHeight="1">
      <c r="A314" s="9" t="inlineStr"/>
      <c r="B314" s="9" t="inlineStr">
        <is>
          <t>from face of wall and 5cm thick =</t>
        </is>
      </c>
      <c r="C314" s="9" t="inlineStr"/>
      <c r="D314" s="9" t="inlineStr"/>
      <c r="E314" s="9" t="inlineStr"/>
      <c r="F314" s="9" t="inlineStr"/>
    </row>
    <row r="315" ht="11.5" customHeight="1">
      <c r="A315" s="9" t="inlineStr"/>
      <c r="B315" s="9" t="inlineStr">
        <is>
          <t>0.66 cum.</t>
        </is>
      </c>
      <c r="C315" s="9" t="inlineStr"/>
      <c r="D315" s="9" t="inlineStr"/>
      <c r="E315" s="9" t="inlineStr"/>
      <c r="F315" s="9" t="inlineStr"/>
    </row>
    <row r="316" ht="11.5" customHeight="1">
      <c r="A316" s="9" t="inlineStr"/>
      <c r="B316" s="9" t="inlineStr">
        <is>
          <t>Cement Concrete 1:1.5.3</t>
        </is>
      </c>
      <c r="C316" s="9" t="inlineStr"/>
      <c r="D316" s="9" t="inlineStr"/>
      <c r="E316" s="9" t="inlineStr"/>
      <c r="F316" s="9" t="inlineStr"/>
    </row>
    <row r="317" ht="11.5" customHeight="1">
      <c r="A317" s="9" t="inlineStr"/>
      <c r="B317" s="9" t="inlineStr">
        <is>
          <t>4x4x0.60x0.05 = 0.48 cum.</t>
        </is>
      </c>
      <c r="C317" s="9" t="inlineStr"/>
      <c r="D317" s="9" t="inlineStr"/>
      <c r="E317" s="9" t="inlineStr"/>
      <c r="F317" s="9" t="inlineStr"/>
    </row>
    <row r="318" ht="11.5" customHeight="1">
      <c r="A318" s="9" t="inlineStr"/>
      <c r="B318" s="9" t="inlineStr">
        <is>
          <t>2x3x0.06x0.05 = 0.18 cum.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/>
      <c r="B319" s="9" t="inlineStr">
        <is>
          <t>Total = 0.66 cum.</t>
        </is>
      </c>
      <c r="C319" s="9" t="inlineStr"/>
      <c r="D319" s="9" t="inlineStr"/>
      <c r="E319" s="9" t="inlineStr"/>
      <c r="F319" s="9" t="inlineStr"/>
    </row>
    <row r="320" ht="11.5" customHeight="1">
      <c r="A320" s="9" t="inlineStr"/>
      <c r="B320" s="9" t="inlineStr">
        <is>
          <t>MATERIAL</t>
        </is>
      </c>
      <c r="C320" s="9" t="inlineStr"/>
      <c r="D320" s="9" t="inlineStr"/>
      <c r="E320" s="9" t="inlineStr"/>
      <c r="F320" s="9" t="inlineStr"/>
    </row>
    <row r="321" ht="11.5" customHeight="1">
      <c r="A321" s="9" t="inlineStr">
        <is>
          <t>0295</t>
        </is>
      </c>
      <c r="B321" s="9" t="inlineStr">
        <is>
          <t>Stone Aggregate (Single size) :</t>
        </is>
      </c>
      <c r="C321" s="9" t="inlineStr"/>
      <c r="D321" s="9" t="inlineStr"/>
      <c r="E321" s="9" t="inlineStr"/>
      <c r="F321" s="9" t="inlineStr"/>
    </row>
    <row r="322" ht="11.5" customHeight="1">
      <c r="A322" s="9" t="inlineStr"/>
      <c r="B322" s="9" t="inlineStr">
        <is>
          <t>20 mm nominal size</t>
        </is>
      </c>
      <c r="C322" s="9" t="inlineStr">
        <is>
          <t>cum</t>
        </is>
      </c>
      <c r="D322" s="9" t="inlineStr">
        <is>
          <t>0.3762</t>
        </is>
      </c>
      <c r="E322" s="9" t="inlineStr">
        <is>
          <t>1350.00</t>
        </is>
      </c>
      <c r="F322" s="9" t="inlineStr">
        <is>
          <t>507.87</t>
        </is>
      </c>
    </row>
    <row r="323" ht="11.5" customHeight="1">
      <c r="A323" s="9" t="inlineStr">
        <is>
          <t>0297</t>
        </is>
      </c>
      <c r="B323" s="9" t="inlineStr">
        <is>
          <t>Stone Aggregate (Single size) :</t>
        </is>
      </c>
      <c r="C323" s="9" t="inlineStr"/>
      <c r="D323" s="9" t="inlineStr"/>
      <c r="E323" s="9" t="inlineStr"/>
      <c r="F323" s="9" t="inlineStr"/>
    </row>
    <row r="324" ht="11.5" customHeight="1">
      <c r="A324" s="9" t="inlineStr"/>
      <c r="B324" s="9" t="inlineStr">
        <is>
          <t>10 mm nominal size</t>
        </is>
      </c>
      <c r="C324" s="9" t="inlineStr">
        <is>
          <t>cum</t>
        </is>
      </c>
      <c r="D324" s="9" t="inlineStr">
        <is>
          <t>0.1848</t>
        </is>
      </c>
      <c r="E324" s="9" t="inlineStr">
        <is>
          <t>1350.00</t>
        </is>
      </c>
      <c r="F324" s="9" t="inlineStr">
        <is>
          <t>249.48</t>
        </is>
      </c>
    </row>
    <row r="325" ht="11.5" customHeight="1">
      <c r="A325" s="9" t="inlineStr">
        <is>
          <t>2202</t>
        </is>
      </c>
      <c r="B325" s="9" t="inlineStr">
        <is>
          <t>Carriage of Stone aggregate below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>
        <is>
          <t>.</t>
        </is>
      </c>
      <c r="B326" s="9" t="inlineStr">
        <is>
          <t>40 mm nominal size</t>
        </is>
      </c>
      <c r="C326" s="9" t="inlineStr">
        <is>
          <t>cum</t>
        </is>
      </c>
      <c r="D326" s="9" t="inlineStr">
        <is>
          <t>0.561</t>
        </is>
      </c>
      <c r="E326" s="9" t="inlineStr">
        <is>
          <t>103.77</t>
        </is>
      </c>
      <c r="F326" s="9" t="inlineStr">
        <is>
          <t>58.21</t>
        </is>
      </c>
    </row>
    <row r="327" ht="11.5" customHeight="1">
      <c r="A327" s="9" t="inlineStr">
        <is>
          <t>0982</t>
        </is>
      </c>
      <c r="B327" s="9" t="inlineStr">
        <is>
          <t>Coarse sand (zone III)</t>
        </is>
      </c>
      <c r="C327" s="9" t="inlineStr">
        <is>
          <t>cum</t>
        </is>
      </c>
      <c r="D327" s="9" t="inlineStr">
        <is>
          <t>0.2805</t>
        </is>
      </c>
      <c r="E327" s="9" t="inlineStr">
        <is>
          <t>1350.00</t>
        </is>
      </c>
      <c r="F327" s="9" t="inlineStr">
        <is>
          <t>378.68</t>
        </is>
      </c>
    </row>
    <row r="328" ht="11.5" customHeight="1">
      <c r="A328" s="9" t="inlineStr">
        <is>
          <t>2203</t>
        </is>
      </c>
      <c r="B328" s="9" t="inlineStr">
        <is>
          <t>Carriage of Coarse sand</t>
        </is>
      </c>
      <c r="C328" s="9" t="inlineStr">
        <is>
          <t>cum</t>
        </is>
      </c>
      <c r="D328" s="9" t="inlineStr">
        <is>
          <t>0.2805</t>
        </is>
      </c>
      <c r="E328" s="9" t="inlineStr">
        <is>
          <t>103.77</t>
        </is>
      </c>
      <c r="F328" s="9" t="inlineStr">
        <is>
          <t>29.11</t>
        </is>
      </c>
    </row>
    <row r="329" ht="11.5" customHeight="1">
      <c r="A329" s="9" t="inlineStr">
        <is>
          <t>0367</t>
        </is>
      </c>
      <c r="B329" s="9" t="inlineStr">
        <is>
          <t>Portland Cement (0.2833 cum)</t>
        </is>
      </c>
      <c r="C329" s="9" t="inlineStr">
        <is>
          <t>tonne</t>
        </is>
      </c>
      <c r="D329" s="9" t="inlineStr">
        <is>
          <t>0.264</t>
        </is>
      </c>
      <c r="E329" s="9" t="inlineStr">
        <is>
          <t>4940.00</t>
        </is>
      </c>
      <c r="F329" s="9" t="inlineStr">
        <is>
          <t>1304.16</t>
        </is>
      </c>
    </row>
    <row r="330" ht="11.5" customHeight="1">
      <c r="A330" s="9" t="inlineStr">
        <is>
          <t>2209</t>
        </is>
      </c>
      <c r="B330" s="9" t="inlineStr">
        <is>
          <t>Carriage of Cement</t>
        </is>
      </c>
      <c r="C330" s="9" t="inlineStr">
        <is>
          <t>tonne</t>
        </is>
      </c>
      <c r="D330" s="9" t="inlineStr">
        <is>
          <t>0.264</t>
        </is>
      </c>
      <c r="E330" s="9" t="inlineStr">
        <is>
          <t>92.24</t>
        </is>
      </c>
      <c r="F330" s="9" t="inlineStr">
        <is>
          <t>24.35</t>
        </is>
      </c>
    </row>
    <row r="331" ht="11.5" customHeight="1">
      <c r="A331" s="9" t="inlineStr"/>
      <c r="B331" s="9" t="inlineStr">
        <is>
          <t>LABOUR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>
        <is>
          <t>0114</t>
        </is>
      </c>
      <c r="B332" s="9" t="inlineStr">
        <is>
          <t>Beldar</t>
        </is>
      </c>
      <c r="C332" s="9" t="inlineStr">
        <is>
          <t>day</t>
        </is>
      </c>
      <c r="D332" s="9" t="inlineStr">
        <is>
          <t>0.79</t>
        </is>
      </c>
      <c r="E332" s="9" t="inlineStr">
        <is>
          <t>558.00</t>
        </is>
      </c>
      <c r="F332" s="9" t="inlineStr">
        <is>
          <t>440.82</t>
        </is>
      </c>
    </row>
    <row r="333" ht="11.5" customHeight="1">
      <c r="A333" s="9" t="inlineStr">
        <is>
          <t>0115</t>
        </is>
      </c>
      <c r="B333" s="9" t="inlineStr">
        <is>
          <t>Coolie</t>
        </is>
      </c>
      <c r="C333" s="9" t="inlineStr">
        <is>
          <t>day</t>
        </is>
      </c>
      <c r="D333" s="9" t="inlineStr">
        <is>
          <t>0.56</t>
        </is>
      </c>
      <c r="E333" s="9" t="inlineStr">
        <is>
          <t>558.00</t>
        </is>
      </c>
      <c r="F333" s="9" t="inlineStr">
        <is>
          <t>312.48</t>
        </is>
      </c>
    </row>
    <row r="334" ht="11.5" customHeight="1">
      <c r="A334" s="9" t="inlineStr">
        <is>
          <t>0101</t>
        </is>
      </c>
      <c r="B334" s="9" t="inlineStr">
        <is>
          <t>Bhisti</t>
        </is>
      </c>
      <c r="C334" s="9" t="inlineStr">
        <is>
          <t>day</t>
        </is>
      </c>
      <c r="D334" s="9" t="inlineStr">
        <is>
          <t>0.60</t>
        </is>
      </c>
      <c r="E334" s="9" t="inlineStr">
        <is>
          <t>617.00</t>
        </is>
      </c>
      <c r="F334" s="9" t="inlineStr">
        <is>
          <t>370.20</t>
        </is>
      </c>
    </row>
    <row r="335" ht="11.5" customHeight="1">
      <c r="A335" s="9" t="inlineStr">
        <is>
          <t>0123</t>
        </is>
      </c>
      <c r="B335" s="9" t="inlineStr">
        <is>
          <t>Mason (brick layer) 1st class</t>
        </is>
      </c>
      <c r="C335" s="9" t="inlineStr">
        <is>
          <t>day</t>
        </is>
      </c>
      <c r="D335" s="9" t="inlineStr">
        <is>
          <t>0.06</t>
        </is>
      </c>
      <c r="E335" s="9" t="inlineStr">
        <is>
          <t>738.00</t>
        </is>
      </c>
      <c r="F335" s="9" t="inlineStr">
        <is>
          <t>44.28</t>
        </is>
      </c>
    </row>
    <row r="336" ht="11.5" customHeight="1">
      <c r="A336" s="9" t="inlineStr">
        <is>
          <t>0124</t>
        </is>
      </c>
      <c r="B336" s="9" t="inlineStr">
        <is>
          <t>Mason (brick layer) 2nd class</t>
        </is>
      </c>
      <c r="C336" s="9" t="inlineStr">
        <is>
          <t>day</t>
        </is>
      </c>
      <c r="D336" s="9" t="inlineStr">
        <is>
          <t>0.06</t>
        </is>
      </c>
      <c r="E336" s="9" t="inlineStr">
        <is>
          <t>679.00</t>
        </is>
      </c>
      <c r="F336" s="9" t="inlineStr">
        <is>
          <t>40.74</t>
        </is>
      </c>
    </row>
    <row r="337" ht="11.5" customHeight="1">
      <c r="A337" s="9" t="inlineStr">
        <is>
          <t>9999</t>
        </is>
      </c>
      <c r="B337" s="9" t="inlineStr">
        <is>
          <t>Scafolding</t>
        </is>
      </c>
      <c r="C337" s="9" t="inlineStr">
        <is>
          <t>L.S.</t>
        </is>
      </c>
      <c r="D337" s="9" t="inlineStr">
        <is>
          <t>30.16</t>
        </is>
      </c>
      <c r="E337" s="9" t="inlineStr">
        <is>
          <t>2.00</t>
        </is>
      </c>
      <c r="F337" s="9" t="inlineStr">
        <is>
          <t>60.32</t>
        </is>
      </c>
    </row>
    <row r="338" ht="11.5" customHeight="1">
      <c r="A338" s="9" t="inlineStr">
        <is>
          <t>9999</t>
        </is>
      </c>
      <c r="B338" s="9" t="inlineStr">
        <is>
          <t>Sundries</t>
        </is>
      </c>
      <c r="C338" s="9" t="inlineStr">
        <is>
          <t>L.S.</t>
        </is>
      </c>
      <c r="D338" s="9" t="inlineStr">
        <is>
          <t>9.49</t>
        </is>
      </c>
      <c r="E338" s="9" t="inlineStr">
        <is>
          <t>2.00</t>
        </is>
      </c>
      <c r="F338" s="9" t="inlineStr">
        <is>
          <t>18.98</t>
        </is>
      </c>
    </row>
    <row r="339" ht="11.5" customHeight="1">
      <c r="A339" s="9" t="inlineStr">
        <is>
          <t>0002</t>
        </is>
      </c>
      <c r="B339" s="9" t="inlineStr">
        <is>
          <t>Hire charges of Concrete Mixer</t>
        </is>
      </c>
      <c r="C339" s="9" t="inlineStr"/>
      <c r="D339" s="9" t="inlineStr"/>
      <c r="E339" s="9" t="inlineStr"/>
      <c r="F339" s="9" t="inlineStr"/>
    </row>
    <row r="340" ht="11.5" customHeight="1">
      <c r="A340" s="9" t="inlineStr"/>
      <c r="B340" s="9" t="inlineStr">
        <is>
          <t>0.25 to 0.40 cum with hooper</t>
        </is>
      </c>
      <c r="C340" s="9" t="inlineStr">
        <is>
          <t>day</t>
        </is>
      </c>
      <c r="D340" s="9" t="inlineStr">
        <is>
          <t>0.05</t>
        </is>
      </c>
      <c r="E340" s="9" t="inlineStr">
        <is>
          <t>800.00</t>
        </is>
      </c>
      <c r="F340" s="9" t="inlineStr">
        <is>
          <t>40.00</t>
        </is>
      </c>
    </row>
    <row r="341" ht="11.5" customHeight="1">
      <c r="A341" s="9" t="inlineStr">
        <is>
          <t>0012</t>
        </is>
      </c>
      <c r="B341" s="9" t="inlineStr">
        <is>
          <t>Vibrator(Needle type 40mm)</t>
        </is>
      </c>
      <c r="C341" s="9" t="inlineStr">
        <is>
          <t>day</t>
        </is>
      </c>
      <c r="D341" s="9" t="inlineStr">
        <is>
          <t>0.05</t>
        </is>
      </c>
      <c r="E341" s="9" t="inlineStr">
        <is>
          <t>370.00</t>
        </is>
      </c>
      <c r="F341" s="9" t="inlineStr">
        <is>
          <t>18.50</t>
        </is>
      </c>
    </row>
    <row r="342" ht="11.5" customHeight="1">
      <c r="A342" s="9" t="inlineStr">
        <is>
          <t>0115</t>
        </is>
      </c>
      <c r="B342" s="9" t="inlineStr">
        <is>
          <t>Coolie</t>
        </is>
      </c>
      <c r="C342" s="9" t="inlineStr">
        <is>
          <t>day</t>
        </is>
      </c>
      <c r="D342" s="9" t="inlineStr">
        <is>
          <t>0.18</t>
        </is>
      </c>
      <c r="E342" s="9" t="inlineStr">
        <is>
          <t>558.00</t>
        </is>
      </c>
      <c r="F342" s="9" t="inlineStr">
        <is>
          <t>100.44</t>
        </is>
      </c>
    </row>
    <row r="343" ht="11.5" customHeight="1">
      <c r="A343" s="9" t="inlineStr"/>
      <c r="B343" s="9" t="inlineStr">
        <is>
          <t>Extra for restricted working in fins</t>
        </is>
      </c>
      <c r="C343" s="9" t="inlineStr"/>
      <c r="D343" s="9" t="inlineStr"/>
      <c r="E343" s="9" t="inlineStr"/>
      <c r="F343" s="9" t="inlineStr"/>
    </row>
    <row r="344" ht="11.5" customHeight="1">
      <c r="A344" s="9" t="inlineStr">
        <is>
          <t>0123</t>
        </is>
      </c>
      <c r="B344" s="9" t="inlineStr">
        <is>
          <t>Mason (brick layer) 1st class</t>
        </is>
      </c>
      <c r="C344" s="9" t="inlineStr">
        <is>
          <t>day</t>
        </is>
      </c>
      <c r="D344" s="9" t="inlineStr">
        <is>
          <t>0.05</t>
        </is>
      </c>
      <c r="E344" s="9" t="inlineStr">
        <is>
          <t>738.00</t>
        </is>
      </c>
      <c r="F344" s="9" t="inlineStr">
        <is>
          <t>36.90</t>
        </is>
      </c>
    </row>
    <row r="345" ht="11.5" customHeight="1">
      <c r="A345" s="9" t="inlineStr">
        <is>
          <t>0124</t>
        </is>
      </c>
      <c r="B345" s="9" t="inlineStr">
        <is>
          <t>Mason (brick layer) 2nd class</t>
        </is>
      </c>
      <c r="C345" s="9" t="inlineStr">
        <is>
          <t>day</t>
        </is>
      </c>
      <c r="D345" s="9" t="inlineStr">
        <is>
          <t>0.05</t>
        </is>
      </c>
      <c r="E345" s="9" t="inlineStr">
        <is>
          <t>679.00</t>
        </is>
      </c>
      <c r="F345" s="9" t="inlineStr">
        <is>
          <t>33.95</t>
        </is>
      </c>
    </row>
    <row r="346" ht="11.5" customHeight="1">
      <c r="A346" s="9" t="inlineStr">
        <is>
          <t>0114</t>
        </is>
      </c>
      <c r="B346" s="9" t="inlineStr">
        <is>
          <t>Beldar</t>
        </is>
      </c>
      <c r="C346" s="9" t="inlineStr">
        <is>
          <t>day</t>
        </is>
      </c>
      <c r="D346" s="9" t="inlineStr">
        <is>
          <t>0.10</t>
        </is>
      </c>
      <c r="E346" s="9" t="inlineStr">
        <is>
          <t>558.00</t>
        </is>
      </c>
      <c r="F346" s="9" t="inlineStr">
        <is>
          <t>55.80</t>
        </is>
      </c>
    </row>
    <row r="347" ht="11.5" customHeight="1">
      <c r="A347" s="9" t="inlineStr">
        <is>
          <t>0101</t>
        </is>
      </c>
      <c r="B347" s="9" t="inlineStr">
        <is>
          <t>Bhisti</t>
        </is>
      </c>
      <c r="C347" s="9" t="inlineStr">
        <is>
          <t>day</t>
        </is>
      </c>
      <c r="D347" s="9" t="inlineStr">
        <is>
          <t>0.15</t>
        </is>
      </c>
      <c r="E347" s="9" t="inlineStr">
        <is>
          <t>617.00</t>
        </is>
      </c>
      <c r="F347" s="9" t="inlineStr">
        <is>
          <t>92.55</t>
        </is>
      </c>
    </row>
    <row r="348" ht="11.5" customHeight="1">
      <c r="A348" s="9" t="inlineStr"/>
      <c r="B348" s="9" t="inlineStr">
        <is>
          <t>TOTAL</t>
        </is>
      </c>
      <c r="C348" s="9" t="inlineStr"/>
      <c r="D348" s="9" t="inlineStr"/>
      <c r="E348" s="9" t="inlineStr"/>
      <c r="F348" s="9" t="inlineStr">
        <is>
          <t>4217.82 W</t>
        </is>
      </c>
    </row>
    <row r="349" ht="11.5" customHeight="1">
      <c r="A349" s="9" t="inlineStr"/>
      <c r="B349" s="9" t="inlineStr">
        <is>
          <t>Add 1 % Water charges on "W"</t>
        </is>
      </c>
      <c r="C349" s="9" t="inlineStr"/>
      <c r="D349" s="9" t="inlineStr"/>
      <c r="E349" s="9" t="inlineStr"/>
      <c r="F349" s="9" t="inlineStr">
        <is>
          <t>42.18</t>
        </is>
      </c>
    </row>
    <row r="350" ht="11.5" customHeight="1">
      <c r="A350" s="9" t="inlineStr"/>
      <c r="B350" s="9" t="inlineStr">
        <is>
          <t>TOTAL</t>
        </is>
      </c>
      <c r="C350" s="9" t="inlineStr"/>
      <c r="D350" s="9" t="inlineStr"/>
      <c r="E350" s="9" t="inlineStr"/>
      <c r="F350" s="9" t="inlineStr">
        <is>
          <t>4260.00 X</t>
        </is>
      </c>
    </row>
    <row r="351" ht="11.5" customHeight="1">
      <c r="A351" s="9" t="inlineStr"/>
      <c r="B351" s="9" t="inlineStr">
        <is>
          <t>Add GST on "X" (multiplying factor</t>
        </is>
      </c>
      <c r="C351" s="9" t="inlineStr"/>
      <c r="D351" s="9" t="inlineStr"/>
      <c r="E351" s="9" t="inlineStr"/>
      <c r="F351" s="9" t="inlineStr"/>
    </row>
    <row r="352" ht="11.5" customHeight="1">
      <c r="A352" s="9" t="inlineStr"/>
      <c r="B352" s="9" t="inlineStr">
        <is>
          <t>0.1405)</t>
        </is>
      </c>
      <c r="C352" s="9" t="inlineStr"/>
      <c r="D352" s="9" t="inlineStr"/>
      <c r="E352" s="9" t="inlineStr"/>
      <c r="F352" s="9" t="inlineStr">
        <is>
          <t>598.53</t>
        </is>
      </c>
    </row>
    <row r="353" ht="11.5" customHeight="1">
      <c r="A353" s="9" t="inlineStr"/>
      <c r="B353" s="9" t="inlineStr">
        <is>
          <t>TOTAL</t>
        </is>
      </c>
      <c r="C353" s="9" t="inlineStr"/>
      <c r="D353" s="9" t="inlineStr"/>
      <c r="E353" s="9" t="inlineStr"/>
      <c r="F353" s="9" t="inlineStr">
        <is>
          <t>4858.53 Y</t>
        </is>
      </c>
    </row>
    <row r="354" ht="11.5" customHeight="1">
      <c r="A354" s="9" t="inlineStr"/>
      <c r="B354" s="9" t="inlineStr">
        <is>
          <t>Add 15% CPOH on "Y"</t>
        </is>
      </c>
      <c r="C354" s="9" t="inlineStr"/>
      <c r="D354" s="9" t="inlineStr"/>
      <c r="E354" s="9" t="inlineStr"/>
      <c r="F354" s="9" t="inlineStr">
        <is>
          <t>728.78</t>
        </is>
      </c>
    </row>
    <row r="355" ht="11.5" customHeight="1">
      <c r="A355" s="9" t="inlineStr"/>
      <c r="B355" s="9" t="inlineStr">
        <is>
          <t>TOTAL</t>
        </is>
      </c>
      <c r="C355" s="9" t="inlineStr"/>
      <c r="D355" s="9" t="inlineStr"/>
      <c r="E355" s="9" t="inlineStr"/>
      <c r="F355" s="9" t="inlineStr">
        <is>
          <t>5587.31 Z</t>
        </is>
      </c>
    </row>
    <row r="356" ht="11.5" customHeight="1">
      <c r="A356" s="9" t="inlineStr"/>
      <c r="B356" s="9" t="inlineStr">
        <is>
          <t>Add Cess @ 1% on "Z"</t>
        </is>
      </c>
      <c r="C356" s="9" t="inlineStr"/>
      <c r="D356" s="9" t="inlineStr"/>
      <c r="E356" s="9" t="inlineStr"/>
      <c r="F356" s="9" t="inlineStr">
        <is>
          <t>55.87</t>
        </is>
      </c>
    </row>
    <row r="357" ht="11.5" customHeight="1">
      <c r="A357" s="9" t="inlineStr"/>
      <c r="B357" s="9" t="inlineStr">
        <is>
          <t>Cost for 0.66 cum.</t>
        </is>
      </c>
      <c r="C357" s="9" t="inlineStr"/>
      <c r="D357" s="9" t="inlineStr"/>
      <c r="E357" s="9" t="inlineStr"/>
      <c r="F357" s="9" t="inlineStr">
        <is>
          <t>5643.18</t>
        </is>
      </c>
    </row>
    <row r="359" ht="11.5" customHeight="1">
      <c r="A359" s="9" t="inlineStr">
        <is>
          <t>5.9</t>
        </is>
      </c>
      <c r="B359" s="9" t="inlineStr">
        <is>
          <t>Centering and shuttering including</t>
        </is>
      </c>
      <c r="C359" s="9" t="inlineStr">
        <is>
          <t>strutting,</t>
        </is>
      </c>
      <c r="D359" s="9" t="inlineStr">
        <is>
          <t>propping</t>
        </is>
      </c>
      <c r="E359" s="9" t="inlineStr">
        <is>
          <t>etc. and</t>
        </is>
      </c>
      <c r="F359" s="9" t="inlineStr">
        <is>
          <t>removal of form</t>
        </is>
      </c>
    </row>
    <row r="360" ht="11.5" customHeight="1">
      <c r="A360" s="9" t="inlineStr"/>
      <c r="B360" s="9" t="inlineStr">
        <is>
          <t>for</t>
        </is>
      </c>
      <c r="C360" s="9" t="inlineStr"/>
      <c r="D360" s="9" t="inlineStr"/>
      <c r="E360" s="9" t="inlineStr"/>
      <c r="F360" s="9" t="inlineStr"/>
    </row>
    <row r="361" ht="23" customHeight="1">
      <c r="A361" s="9" t="inlineStr">
        <is>
          <t>5.9.1</t>
        </is>
      </c>
      <c r="B361" s="9" t="inlineStr">
        <is>
          <t>Foundations, footings, bases of columns,</t>
        </is>
      </c>
      <c r="C361" s="9" t="inlineStr"/>
      <c r="D361" s="9" t="inlineStr">
        <is>
          <t>etc. for mass</t>
        </is>
      </c>
      <c r="E361" s="9" t="inlineStr">
        <is>
          <t>concrete</t>
        </is>
      </c>
      <c r="F361" s="9" t="inlineStr"/>
    </row>
    <row r="362" ht="11.5" customHeight="1">
      <c r="A362" s="10" t="inlineStr">
        <is>
          <t>Code</t>
        </is>
      </c>
      <c r="B362" s="10" t="inlineStr">
        <is>
          <t>Description</t>
        </is>
      </c>
      <c r="C362" s="10" t="inlineStr">
        <is>
          <t>Unit</t>
        </is>
      </c>
      <c r="D362" s="10" t="inlineStr">
        <is>
          <t>Quantity</t>
        </is>
      </c>
      <c r="E362" s="10" t="inlineStr">
        <is>
          <t>Rate</t>
        </is>
      </c>
      <c r="F362" s="10" t="inlineStr">
        <is>
          <t>Amount</t>
        </is>
      </c>
    </row>
    <row r="363" ht="11.5" customHeight="1">
      <c r="A363" s="9" t="inlineStr"/>
      <c r="B363" s="9" t="inlineStr">
        <is>
          <t>Details of cost for footing size</t>
        </is>
      </c>
      <c r="C363" s="9" t="inlineStr"/>
      <c r="D363" s="9" t="inlineStr"/>
      <c r="E363" s="9" t="inlineStr"/>
      <c r="F363" s="9" t="inlineStr"/>
    </row>
    <row r="364" ht="11.5" customHeight="1">
      <c r="A364" s="9" t="inlineStr"/>
      <c r="B364" s="9" t="inlineStr">
        <is>
          <t>2.7mx2.7mx1.00m</t>
        </is>
      </c>
      <c r="C364" s="9" t="inlineStr"/>
      <c r="D364" s="9" t="inlineStr"/>
      <c r="E364" s="9" t="inlineStr"/>
      <c r="F364" s="9" t="inlineStr"/>
    </row>
    <row r="365" ht="11.5" customHeight="1">
      <c r="A365" s="9" t="inlineStr"/>
      <c r="B365" s="9" t="inlineStr">
        <is>
          <t>Contact area = 10.8 sqm.</t>
        </is>
      </c>
      <c r="C365" s="9" t="inlineStr"/>
      <c r="D365" s="9" t="inlineStr"/>
      <c r="E365" s="9" t="inlineStr"/>
      <c r="F365" s="9" t="inlineStr"/>
    </row>
    <row r="366" ht="11.5" customHeight="1">
      <c r="A366" s="9" t="inlineStr"/>
      <c r="B366" s="9" t="inlineStr">
        <is>
          <t>MATERIAL</t>
        </is>
      </c>
      <c r="C366" s="9" t="inlineStr"/>
      <c r="D366" s="9" t="inlineStr"/>
      <c r="E366" s="9" t="inlineStr"/>
      <c r="F366" s="9" t="inlineStr"/>
    </row>
    <row r="367" ht="11.5" customHeight="1">
      <c r="A367" s="9" t="inlineStr"/>
      <c r="B367" s="9" t="inlineStr">
        <is>
          <t>Assuming shuttering material will</t>
        </is>
      </c>
      <c r="C367" s="9" t="inlineStr"/>
      <c r="D367" s="9" t="inlineStr"/>
      <c r="E367" s="9" t="inlineStr"/>
      <c r="F367" s="9" t="inlineStr"/>
    </row>
    <row r="368" ht="11.5" customHeight="1">
      <c r="A368" s="9" t="inlineStr"/>
      <c r="B368" s="9" t="inlineStr">
        <is>
          <t>become unserviceable after use of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40 times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/>
      <c r="B370" s="9" t="inlineStr">
        <is>
          <t>Adding for maintenance @ 10% of cost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Taking salvage value after full use of</t>
        </is>
      </c>
      <c r="C371" s="9" t="inlineStr"/>
      <c r="D371" s="9" t="inlineStr"/>
      <c r="E371" s="9" t="inlineStr"/>
      <c r="F371" s="9" t="inlineStr"/>
    </row>
    <row r="372" ht="11.5" customHeight="1">
      <c r="A372" s="9" t="inlineStr"/>
      <c r="B372" s="9" t="inlineStr">
        <is>
          <t>material @ 25% of cost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>
        <is>
          <t>7319</t>
        </is>
      </c>
      <c r="B373" s="9" t="inlineStr">
        <is>
          <t>Wall form panel 1250x500 mm</t>
        </is>
      </c>
      <c r="C373" s="9" t="inlineStr">
        <is>
          <t>each</t>
        </is>
      </c>
      <c r="D373" s="9" t="inlineStr">
        <is>
          <t>0.34</t>
        </is>
      </c>
      <c r="E373" s="9" t="inlineStr">
        <is>
          <t>860.00</t>
        </is>
      </c>
      <c r="F373" s="9" t="inlineStr">
        <is>
          <t>292.40</t>
        </is>
      </c>
    </row>
    <row r="374" ht="11.5" customHeight="1">
      <c r="A374" s="9" t="inlineStr"/>
      <c r="B374" s="9" t="inlineStr">
        <is>
          <t>Qty taken for cost of using once =</t>
        </is>
      </c>
      <c r="C374" s="9" t="inlineStr"/>
      <c r="D374" s="9" t="inlineStr"/>
      <c r="E374" s="9" t="inlineStr"/>
      <c r="F374" s="9" t="inlineStr"/>
    </row>
    <row r="375" ht="11.5" customHeight="1">
      <c r="A375" s="9" t="inlineStr"/>
      <c r="B375" s="9" t="inlineStr">
        <is>
          <t>16x0.85/40 = 0.34</t>
        </is>
      </c>
      <c r="C375" s="9" t="inlineStr"/>
      <c r="D375" s="9" t="inlineStr"/>
      <c r="E375" s="9" t="inlineStr"/>
      <c r="F375" s="9" t="inlineStr"/>
    </row>
    <row r="376" ht="11.5" customHeight="1">
      <c r="A376" s="9" t="inlineStr">
        <is>
          <t>7326</t>
        </is>
      </c>
      <c r="B376" s="9" t="inlineStr">
        <is>
          <t>Corner angle 45x45x5 mm 1.50 m long</t>
        </is>
      </c>
      <c r="C376" s="9" t="inlineStr">
        <is>
          <t>each</t>
        </is>
      </c>
      <c r="D376" s="9" t="inlineStr">
        <is>
          <t>0.085</t>
        </is>
      </c>
      <c r="E376" s="9" t="inlineStr">
        <is>
          <t>240.00</t>
        </is>
      </c>
      <c r="F376" s="9" t="inlineStr">
        <is>
          <t>20.40</t>
        </is>
      </c>
    </row>
    <row r="377" ht="11.5" customHeight="1">
      <c r="A377" s="9" t="inlineStr"/>
      <c r="B377" s="9" t="inlineStr">
        <is>
          <t>Qty taken for cost of using once =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4x0.85/40 = 0.085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>
        <is>
          <t>7327</t>
        </is>
      </c>
      <c r="B379" s="9" t="inlineStr">
        <is>
          <t>100 mm channel shoulder 2.5 m long</t>
        </is>
      </c>
      <c r="C379" s="9" t="inlineStr">
        <is>
          <t>each</t>
        </is>
      </c>
      <c r="D379" s="9" t="inlineStr">
        <is>
          <t>0.17</t>
        </is>
      </c>
      <c r="E379" s="9" t="inlineStr">
        <is>
          <t>910.00</t>
        </is>
      </c>
      <c r="F379" s="9" t="inlineStr">
        <is>
          <t>154.70</t>
        </is>
      </c>
    </row>
    <row r="380" ht="11.5" customHeight="1">
      <c r="A380" s="9" t="inlineStr"/>
      <c r="B380" s="9" t="inlineStr">
        <is>
          <t>Qty taken for cost of using once =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8x0.85/40= 0.17</t>
        </is>
      </c>
      <c r="C381" s="9" t="inlineStr"/>
      <c r="D381" s="9" t="inlineStr"/>
      <c r="E381" s="9" t="inlineStr"/>
      <c r="F381" s="9" t="inlineStr"/>
    </row>
    <row r="382" ht="11.5" customHeight="1">
      <c r="A382" s="9" t="inlineStr">
        <is>
          <t>7328</t>
        </is>
      </c>
      <c r="B382" s="9" t="inlineStr">
        <is>
          <t>Double clip ( bridge clip)</t>
        </is>
      </c>
      <c r="C382" s="9" t="inlineStr">
        <is>
          <t>each</t>
        </is>
      </c>
      <c r="D382" s="9" t="inlineStr">
        <is>
          <t>0.34</t>
        </is>
      </c>
      <c r="E382" s="9" t="inlineStr">
        <is>
          <t>76.00</t>
        </is>
      </c>
      <c r="F382" s="9" t="inlineStr">
        <is>
          <t>25.84</t>
        </is>
      </c>
    </row>
    <row r="383" ht="11.5" customHeight="1">
      <c r="A383" s="9" t="inlineStr"/>
      <c r="B383" s="9" t="inlineStr">
        <is>
          <t>Qty taken for cost of using once =</t>
        </is>
      </c>
      <c r="C383" s="9" t="inlineStr"/>
      <c r="D383" s="9" t="inlineStr"/>
      <c r="E383" s="9" t="inlineStr"/>
      <c r="F383" s="9" t="inlineStr"/>
    </row>
    <row r="384" ht="11.5" customHeight="1">
      <c r="A384" s="9" t="inlineStr"/>
      <c r="B384" s="9" t="inlineStr">
        <is>
          <t>16x0.85/40 = 0.34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>
        <is>
          <t>7329</t>
        </is>
      </c>
      <c r="B385" s="9" t="inlineStr">
        <is>
          <t>Single clip</t>
        </is>
      </c>
      <c r="C385" s="9" t="inlineStr">
        <is>
          <t>each</t>
        </is>
      </c>
      <c r="D385" s="9" t="inlineStr">
        <is>
          <t>0.17</t>
        </is>
      </c>
      <c r="E385" s="9" t="inlineStr">
        <is>
          <t>59.00</t>
        </is>
      </c>
      <c r="F385" s="9" t="inlineStr">
        <is>
          <t>10.03</t>
        </is>
      </c>
    </row>
    <row r="386" ht="11.5" customHeight="1">
      <c r="A386" s="9" t="inlineStr"/>
      <c r="B386" s="9" t="inlineStr">
        <is>
          <t>Qty taken for cost of using once =</t>
        </is>
      </c>
      <c r="C386" s="9" t="inlineStr"/>
      <c r="D386" s="9" t="inlineStr"/>
      <c r="E386" s="9" t="inlineStr"/>
      <c r="F386" s="9" t="inlineStr"/>
    </row>
    <row r="387" ht="11.5" customHeight="1">
      <c r="A387" s="9" t="inlineStr"/>
      <c r="B387" s="9" t="inlineStr">
        <is>
          <t>8x0.85/40 = 0.17</t>
        </is>
      </c>
      <c r="C387" s="9" t="inlineStr"/>
      <c r="D387" s="9" t="inlineStr"/>
      <c r="E387" s="9" t="inlineStr"/>
      <c r="F387" s="9" t="inlineStr"/>
    </row>
    <row r="388" ht="11.5" customHeight="1">
      <c r="A388" s="9" t="inlineStr">
        <is>
          <t>7330</t>
        </is>
      </c>
      <c r="B388" s="9" t="inlineStr">
        <is>
          <t>M.S. tube 40 mm dia</t>
        </is>
      </c>
      <c r="C388" s="9" t="inlineStr">
        <is>
          <t>metre</t>
        </is>
      </c>
      <c r="D388" s="9" t="inlineStr">
        <is>
          <t>0.2295</t>
        </is>
      </c>
      <c r="E388" s="9" t="inlineStr">
        <is>
          <t>215.00</t>
        </is>
      </c>
      <c r="F388" s="9" t="inlineStr">
        <is>
          <t>49.34</t>
        </is>
      </c>
    </row>
    <row r="389" ht="11.5" customHeight="1">
      <c r="A389" s="9" t="inlineStr"/>
      <c r="B389" s="9" t="inlineStr">
        <is>
          <t>Qty taken for cost of using once =</t>
        </is>
      </c>
      <c r="C389" s="9" t="inlineStr"/>
      <c r="D389" s="9" t="inlineStr"/>
      <c r="E389" s="9" t="inlineStr"/>
      <c r="F389" s="9" t="inlineStr"/>
    </row>
    <row r="390" ht="11.5" customHeight="1">
      <c r="A390" s="9" t="inlineStr"/>
      <c r="B390" s="9" t="inlineStr">
        <is>
          <t>10.8x0.85/40 = 0.2295</t>
        </is>
      </c>
      <c r="C390" s="9" t="inlineStr"/>
      <c r="D390" s="9" t="inlineStr"/>
      <c r="E390" s="9" t="inlineStr"/>
      <c r="F390" s="9" t="inlineStr"/>
    </row>
    <row r="391" ht="11.5" customHeight="1">
      <c r="A391" s="9" t="inlineStr">
        <is>
          <t>9999</t>
        </is>
      </c>
      <c r="B391" s="9" t="inlineStr">
        <is>
          <t>Assembly nuts &amp; bolts</t>
        </is>
      </c>
      <c r="C391" s="9" t="inlineStr">
        <is>
          <t>L.S.</t>
        </is>
      </c>
      <c r="D391" s="9" t="inlineStr">
        <is>
          <t>22.10</t>
        </is>
      </c>
      <c r="E391" s="9" t="inlineStr">
        <is>
          <t>2.00</t>
        </is>
      </c>
      <c r="F391" s="9" t="inlineStr">
        <is>
          <t>44.20</t>
        </is>
      </c>
    </row>
    <row r="392" ht="11.5" customHeight="1">
      <c r="A392" s="9" t="inlineStr"/>
      <c r="B392" s="9" t="inlineStr">
        <is>
          <t>Qty taken for cost using once =</t>
        </is>
      </c>
      <c r="C392" s="9" t="inlineStr"/>
      <c r="D392" s="9" t="inlineStr"/>
      <c r="E392" s="9" t="inlineStr"/>
      <c r="F392" s="9" t="inlineStr"/>
    </row>
    <row r="393" ht="11.5" customHeight="1">
      <c r="A393" s="9" t="inlineStr"/>
      <c r="B393" s="9" t="inlineStr">
        <is>
          <t>1040x0.85/40 = 22.10</t>
        </is>
      </c>
      <c r="C393" s="9" t="inlineStr"/>
      <c r="D393" s="9" t="inlineStr"/>
      <c r="E393" s="9" t="inlineStr"/>
      <c r="F393" s="9" t="inlineStr"/>
    </row>
    <row r="394" ht="11.5" customHeight="1">
      <c r="A394" s="9" t="inlineStr">
        <is>
          <t>9977</t>
        </is>
      </c>
      <c r="B394" s="9" t="inlineStr">
        <is>
          <t>Carriage</t>
        </is>
      </c>
      <c r="C394" s="9" t="inlineStr">
        <is>
          <t>L.S.</t>
        </is>
      </c>
      <c r="D394" s="9" t="inlineStr">
        <is>
          <t>78.00</t>
        </is>
      </c>
      <c r="E394" s="9" t="inlineStr">
        <is>
          <t>2.00</t>
        </is>
      </c>
      <c r="F394" s="9" t="inlineStr">
        <is>
          <t>156.00</t>
        </is>
      </c>
    </row>
    <row r="395" ht="11.5" customHeight="1">
      <c r="A395" s="9" t="inlineStr"/>
      <c r="B395" s="9" t="inlineStr">
        <is>
          <t>LABOUR</t>
        </is>
      </c>
      <c r="C395" s="9" t="inlineStr"/>
      <c r="D395" s="9" t="inlineStr"/>
      <c r="E395" s="9" t="inlineStr"/>
      <c r="F395" s="9" t="inlineStr"/>
    </row>
    <row r="396" ht="11.5" customHeight="1">
      <c r="A396" s="9" t="inlineStr">
        <is>
          <t>0116</t>
        </is>
      </c>
      <c r="B396" s="9" t="inlineStr">
        <is>
          <t>Fitter (grade 1)</t>
        </is>
      </c>
      <c r="C396" s="9" t="inlineStr">
        <is>
          <t>day</t>
        </is>
      </c>
      <c r="D396" s="9" t="inlineStr">
        <is>
          <t>0.75</t>
        </is>
      </c>
      <c r="E396" s="9" t="inlineStr">
        <is>
          <t>738.00</t>
        </is>
      </c>
      <c r="F396" s="9" t="inlineStr">
        <is>
          <t>553.50</t>
        </is>
      </c>
    </row>
    <row r="397" ht="11.5" customHeight="1">
      <c r="A397" s="9" t="inlineStr">
        <is>
          <t>0114</t>
        </is>
      </c>
      <c r="B397" s="9" t="inlineStr">
        <is>
          <t>Beldar</t>
        </is>
      </c>
      <c r="C397" s="9" t="inlineStr">
        <is>
          <t>day</t>
        </is>
      </c>
      <c r="D397" s="9" t="inlineStr">
        <is>
          <t>1.50</t>
        </is>
      </c>
      <c r="E397" s="9" t="inlineStr">
        <is>
          <t>558.00</t>
        </is>
      </c>
      <c r="F397" s="9" t="inlineStr">
        <is>
          <t>837.00</t>
        </is>
      </c>
    </row>
    <row r="398" ht="11.5" customHeight="1">
      <c r="A398" s="9" t="inlineStr">
        <is>
          <t>9999</t>
        </is>
      </c>
      <c r="B398" s="9" t="inlineStr">
        <is>
          <t>Shuttering oil</t>
        </is>
      </c>
      <c r="C398" s="9" t="inlineStr">
        <is>
          <t>L.S.</t>
        </is>
      </c>
      <c r="D398" s="9" t="inlineStr">
        <is>
          <t>52.00</t>
        </is>
      </c>
      <c r="E398" s="9" t="inlineStr">
        <is>
          <t>2.00</t>
        </is>
      </c>
      <c r="F398" s="9" t="inlineStr">
        <is>
          <t>104.00</t>
        </is>
      </c>
    </row>
    <row r="399" ht="11.5" customHeight="1">
      <c r="A399" s="9" t="inlineStr">
        <is>
          <t>9999</t>
        </is>
      </c>
      <c r="B399" s="9" t="inlineStr">
        <is>
          <t>Sundries</t>
        </is>
      </c>
      <c r="C399" s="9" t="inlineStr">
        <is>
          <t>L.S.</t>
        </is>
      </c>
      <c r="D399" s="9" t="inlineStr">
        <is>
          <t>26.00</t>
        </is>
      </c>
      <c r="E399" s="9" t="inlineStr">
        <is>
          <t>2.00</t>
        </is>
      </c>
      <c r="F399" s="9" t="inlineStr">
        <is>
          <t>52.00</t>
        </is>
      </c>
    </row>
    <row r="400" ht="11.5" customHeight="1">
      <c r="A400" s="9" t="inlineStr"/>
      <c r="B400" s="9" t="inlineStr">
        <is>
          <t>TOTAL</t>
        </is>
      </c>
      <c r="C400" s="9" t="inlineStr"/>
      <c r="D400" s="9" t="inlineStr"/>
      <c r="E400" s="9" t="inlineStr"/>
      <c r="F400" s="9" t="inlineStr">
        <is>
          <t>2299.41 W</t>
        </is>
      </c>
    </row>
    <row r="401" ht="11.5" customHeight="1">
      <c r="A401" s="9" t="inlineStr"/>
      <c r="B401" s="9" t="inlineStr">
        <is>
          <t>Add 1 % Water charges on "W"</t>
        </is>
      </c>
      <c r="C401" s="9" t="inlineStr"/>
      <c r="D401" s="9" t="inlineStr"/>
      <c r="E401" s="9" t="inlineStr"/>
      <c r="F401" s="9" t="inlineStr">
        <is>
          <t>22.99</t>
        </is>
      </c>
    </row>
    <row r="402" ht="11.5" customHeight="1">
      <c r="A402" s="9" t="inlineStr"/>
      <c r="B402" s="9" t="inlineStr">
        <is>
          <t>TOTAL</t>
        </is>
      </c>
      <c r="C402" s="9" t="inlineStr"/>
      <c r="D402" s="9" t="inlineStr"/>
      <c r="E402" s="9" t="inlineStr"/>
      <c r="F402" s="9" t="inlineStr">
        <is>
          <t>2322.41 X</t>
        </is>
      </c>
    </row>
    <row r="403" ht="11.5" customHeight="1">
      <c r="A403" s="9" t="inlineStr"/>
      <c r="B403" s="9" t="inlineStr">
        <is>
          <t>Add GST on "X" (multiplying factor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/>
      <c r="B404" s="9" t="inlineStr">
        <is>
          <t>0.1405)</t>
        </is>
      </c>
      <c r="C404" s="9" t="inlineStr"/>
      <c r="D404" s="9" t="inlineStr"/>
      <c r="E404" s="9" t="inlineStr"/>
      <c r="F404" s="9" t="inlineStr">
        <is>
          <t>326.30</t>
        </is>
      </c>
    </row>
    <row r="405" ht="11.5" customHeight="1">
      <c r="A405" s="9" t="inlineStr"/>
      <c r="B405" s="9" t="inlineStr">
        <is>
          <t>TOTAL</t>
        </is>
      </c>
      <c r="C405" s="9" t="inlineStr"/>
      <c r="D405" s="9" t="inlineStr"/>
      <c r="E405" s="9" t="inlineStr"/>
      <c r="F405" s="9" t="inlineStr">
        <is>
          <t>2648.70 Y</t>
        </is>
      </c>
    </row>
    <row r="406" ht="11.5" customHeight="1">
      <c r="A406" s="9" t="inlineStr"/>
      <c r="B406" s="9" t="inlineStr">
        <is>
          <t>Add 15% CPOH on "Y"</t>
        </is>
      </c>
      <c r="C406" s="9" t="inlineStr"/>
      <c r="D406" s="9" t="inlineStr"/>
      <c r="E406" s="9" t="inlineStr"/>
      <c r="F406" s="9" t="inlineStr">
        <is>
          <t>397.31</t>
        </is>
      </c>
    </row>
    <row r="407" ht="11.5" customHeight="1">
      <c r="A407" s="9" t="inlineStr"/>
      <c r="B407" s="9" t="inlineStr">
        <is>
          <t>TOTAL</t>
        </is>
      </c>
      <c r="C407" s="9" t="inlineStr"/>
      <c r="D407" s="9" t="inlineStr"/>
      <c r="E407" s="9" t="inlineStr"/>
      <c r="F407" s="9" t="inlineStr">
        <is>
          <t>3046.01 Z</t>
        </is>
      </c>
    </row>
    <row r="408" ht="11.5" customHeight="1">
      <c r="A408" s="9" t="inlineStr"/>
      <c r="B408" s="9" t="inlineStr">
        <is>
          <t>Add Cess @ 1% on "Z"</t>
        </is>
      </c>
      <c r="C408" s="9" t="inlineStr"/>
      <c r="D408" s="9" t="inlineStr"/>
      <c r="E408" s="9" t="inlineStr"/>
      <c r="F408" s="9" t="inlineStr">
        <is>
          <t>30.46</t>
        </is>
      </c>
    </row>
    <row r="409" ht="11.5" customHeight="1">
      <c r="A409" s="9" t="inlineStr"/>
      <c r="B409" s="9" t="inlineStr">
        <is>
          <t>Cost for 10.8 sqm.</t>
        </is>
      </c>
      <c r="C409" s="9" t="inlineStr"/>
      <c r="D409" s="9" t="inlineStr"/>
      <c r="E409" s="9" t="inlineStr"/>
      <c r="F409" s="9" t="inlineStr">
        <is>
          <t>3076.47</t>
        </is>
      </c>
    </row>
    <row r="410" ht="11.5" customHeight="1">
      <c r="A410" s="9" t="inlineStr"/>
      <c r="B410" s="9" t="inlineStr">
        <is>
          <t>Cost per sqm.</t>
        </is>
      </c>
      <c r="C410" s="9" t="inlineStr"/>
      <c r="D410" s="9" t="inlineStr"/>
      <c r="E410" s="9" t="inlineStr"/>
      <c r="F410" s="9" t="inlineStr">
        <is>
          <t>284.86</t>
        </is>
      </c>
    </row>
    <row r="411" ht="11.5" customHeight="1">
      <c r="A411" s="9" t="inlineStr"/>
      <c r="B411" s="9" t="inlineStr">
        <is>
          <t>Say</t>
        </is>
      </c>
      <c r="C411" s="9" t="inlineStr"/>
      <c r="D411" s="9" t="inlineStr"/>
      <c r="E411" s="9" t="inlineStr"/>
      <c r="F411" s="9" t="inlineStr">
        <is>
          <t>284.85</t>
        </is>
      </c>
    </row>
    <row r="413" ht="11.5" customHeight="1">
      <c r="A413" s="9" t="inlineStr">
        <is>
          <t>5.9.2</t>
        </is>
      </c>
      <c r="B413" s="9" t="inlineStr">
        <is>
          <t>Walls (any thickness) including attached</t>
        </is>
      </c>
      <c r="C413" s="9" t="inlineStr">
        <is>
          <t>pilasters,</t>
        </is>
      </c>
      <c r="D413" s="9" t="inlineStr">
        <is>
          <t>butteresses,</t>
        </is>
      </c>
      <c r="E413" s="9" t="inlineStr"/>
      <c r="F413" s="9" t="inlineStr">
        <is>
          <t>plinth and string</t>
        </is>
      </c>
    </row>
    <row r="414" ht="11.5" customHeight="1">
      <c r="A414" s="9" t="inlineStr"/>
      <c r="B414" s="9" t="inlineStr">
        <is>
          <t>courses etc.</t>
        </is>
      </c>
      <c r="C414" s="9" t="inlineStr"/>
      <c r="D414" s="9" t="inlineStr"/>
      <c r="E414" s="9" t="inlineStr"/>
      <c r="F414" s="9" t="inlineStr"/>
    </row>
    <row r="415" ht="11.5" customHeight="1">
      <c r="A415" s="10" t="inlineStr">
        <is>
          <t>Code</t>
        </is>
      </c>
      <c r="B415" s="10" t="inlineStr">
        <is>
          <t>Description</t>
        </is>
      </c>
      <c r="C415" s="10" t="inlineStr">
        <is>
          <t>Unit</t>
        </is>
      </c>
      <c r="D415" s="10" t="inlineStr">
        <is>
          <t>Quantity</t>
        </is>
      </c>
      <c r="E415" s="10" t="inlineStr">
        <is>
          <t>Rate</t>
        </is>
      </c>
      <c r="F415" s="10" t="inlineStr">
        <is>
          <t>Amount</t>
        </is>
      </c>
    </row>
    <row r="416" ht="11.5" customHeight="1">
      <c r="A416" s="9" t="inlineStr"/>
      <c r="B416" s="9" t="inlineStr">
        <is>
          <t>Details for 7.9m long and 1.00m high</t>
        </is>
      </c>
      <c r="C416" s="9" t="inlineStr"/>
      <c r="D416" s="9" t="inlineStr"/>
      <c r="E416" s="9" t="inlineStr"/>
      <c r="F416" s="9" t="inlineStr"/>
    </row>
    <row r="417" ht="11.5" customHeight="1">
      <c r="A417" s="9" t="inlineStr"/>
      <c r="B417" s="9" t="inlineStr">
        <is>
          <t>wall</t>
        </is>
      </c>
      <c r="C417" s="9" t="inlineStr"/>
      <c r="D417" s="9" t="inlineStr"/>
      <c r="E417" s="9" t="inlineStr"/>
      <c r="F417" s="9" t="inlineStr"/>
    </row>
    <row r="418" ht="11.5" customHeight="1">
      <c r="A418" s="9" t="inlineStr"/>
      <c r="B418" s="9" t="inlineStr">
        <is>
          <t>Area of contact 2x7.9x1.0 = 15.8 sqm.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/>
      <c r="B419" s="9" t="inlineStr">
        <is>
          <t>MATERIAL</t>
        </is>
      </c>
      <c r="C419" s="9" t="inlineStr"/>
      <c r="D419" s="9" t="inlineStr"/>
      <c r="E419" s="9" t="inlineStr"/>
      <c r="F419" s="9" t="inlineStr"/>
    </row>
    <row r="420" ht="11.5" customHeight="1">
      <c r="A420" s="9" t="inlineStr"/>
      <c r="B420" s="9" t="inlineStr">
        <is>
          <t>Assuming shuttering material will</t>
        </is>
      </c>
      <c r="C420" s="9" t="inlineStr"/>
      <c r="D420" s="9" t="inlineStr"/>
      <c r="E420" s="9" t="inlineStr"/>
      <c r="F420" s="9" t="inlineStr"/>
    </row>
    <row r="421" ht="11.5" customHeight="1">
      <c r="A421" s="9" t="inlineStr"/>
      <c r="B421" s="9" t="inlineStr">
        <is>
          <t>become unserviceable after use of</t>
        </is>
      </c>
      <c r="C421" s="9" t="inlineStr"/>
      <c r="D421" s="9" t="inlineStr"/>
      <c r="E421" s="9" t="inlineStr"/>
      <c r="F421" s="9" t="inlineStr"/>
    </row>
    <row r="422" ht="11.5" customHeight="1">
      <c r="A422" s="9" t="inlineStr"/>
      <c r="B422" s="9" t="inlineStr">
        <is>
          <t>40 times</t>
        </is>
      </c>
      <c r="C422" s="9" t="inlineStr"/>
      <c r="D422" s="9" t="inlineStr"/>
      <c r="E422" s="9" t="inlineStr"/>
      <c r="F422" s="9" t="inlineStr"/>
    </row>
    <row r="423" ht="11.5" customHeight="1">
      <c r="A423" s="9" t="inlineStr"/>
      <c r="B423" s="9" t="inlineStr">
        <is>
          <t>Adding for maintenance @ 10% of cost</t>
        </is>
      </c>
      <c r="C423" s="9" t="inlineStr"/>
      <c r="D423" s="9" t="inlineStr"/>
      <c r="E423" s="9" t="inlineStr"/>
      <c r="F423" s="9" t="inlineStr"/>
    </row>
    <row r="424" ht="11.5" customHeight="1">
      <c r="A424" s="9" t="inlineStr"/>
      <c r="B424" s="9" t="inlineStr">
        <is>
          <t>Taking salvage value after full use of</t>
        </is>
      </c>
      <c r="C424" s="9" t="inlineStr"/>
      <c r="D424" s="9" t="inlineStr"/>
      <c r="E424" s="9" t="inlineStr"/>
      <c r="F424" s="9" t="inlineStr"/>
    </row>
    <row r="425" ht="11.5" customHeight="1">
      <c r="A425" s="9" t="inlineStr"/>
      <c r="B425" s="9" t="inlineStr">
        <is>
          <t>material @ 25% of cost</t>
        </is>
      </c>
      <c r="C425" s="9" t="inlineStr"/>
      <c r="D425" s="9" t="inlineStr"/>
      <c r="E425" s="9" t="inlineStr"/>
      <c r="F425" s="9" t="inlineStr"/>
    </row>
    <row r="426" ht="11.5" customHeight="1">
      <c r="A426" s="9" t="inlineStr">
        <is>
          <t>7319</t>
        </is>
      </c>
      <c r="B426" s="9" t="inlineStr">
        <is>
          <t>Wall form panel 1250x500 mm</t>
        </is>
      </c>
      <c r="C426" s="9" t="inlineStr">
        <is>
          <t>each</t>
        </is>
      </c>
      <c r="D426" s="9" t="inlineStr">
        <is>
          <t>0.51</t>
        </is>
      </c>
      <c r="E426" s="9" t="inlineStr">
        <is>
          <t>860.00</t>
        </is>
      </c>
      <c r="F426" s="9" t="inlineStr">
        <is>
          <t>438.60</t>
        </is>
      </c>
    </row>
    <row r="427" ht="11.5" customHeight="1">
      <c r="A427" s="9" t="inlineStr"/>
      <c r="B427" s="9" t="inlineStr">
        <is>
          <t>2x3x2x2 = 24Nos.</t>
        </is>
      </c>
      <c r="C427" s="9" t="inlineStr"/>
      <c r="D427" s="9" t="inlineStr"/>
      <c r="E427" s="9" t="inlineStr"/>
      <c r="F427" s="9" t="inlineStr"/>
    </row>
    <row r="428" ht="11.5" customHeight="1">
      <c r="A428" s="9" t="inlineStr"/>
      <c r="B428" s="9" t="inlineStr">
        <is>
          <t>Qty taken for cost of using once =</t>
        </is>
      </c>
      <c r="C428" s="9" t="inlineStr"/>
      <c r="D428" s="9" t="inlineStr"/>
      <c r="E428" s="9" t="inlineStr"/>
      <c r="F428" s="9" t="inlineStr"/>
    </row>
    <row r="429" ht="11.5" customHeight="1">
      <c r="A429" s="9" t="inlineStr"/>
      <c r="B429" s="9" t="inlineStr">
        <is>
          <t>24x0.85/40 = 0.51</t>
        </is>
      </c>
      <c r="C429" s="9" t="inlineStr"/>
      <c r="D429" s="9" t="inlineStr"/>
      <c r="E429" s="9" t="inlineStr"/>
      <c r="F429" s="9" t="inlineStr"/>
    </row>
    <row r="430" ht="11.5" customHeight="1">
      <c r="A430" s="9" t="inlineStr">
        <is>
          <t>7327</t>
        </is>
      </c>
      <c r="B430" s="9" t="inlineStr">
        <is>
          <t>100 mm channel shoulder 2.5 m long</t>
        </is>
      </c>
      <c r="C430" s="9" t="inlineStr">
        <is>
          <t>each</t>
        </is>
      </c>
      <c r="D430" s="9" t="inlineStr">
        <is>
          <t>0.17</t>
        </is>
      </c>
      <c r="E430" s="9" t="inlineStr">
        <is>
          <t>910.00</t>
        </is>
      </c>
      <c r="F430" s="9" t="inlineStr">
        <is>
          <t>154.70</t>
        </is>
      </c>
    </row>
    <row r="431" ht="11.5" customHeight="1">
      <c r="A431" s="9" t="inlineStr"/>
      <c r="B431" s="9" t="inlineStr">
        <is>
          <t>4x2 = 8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/>
      <c r="B432" s="9" t="inlineStr">
        <is>
          <t>Qty taken for cost of using once =</t>
        </is>
      </c>
      <c r="C432" s="9" t="inlineStr"/>
      <c r="D432" s="9" t="inlineStr"/>
      <c r="E432" s="9" t="inlineStr"/>
      <c r="F432" s="9" t="inlineStr"/>
    </row>
    <row r="433" ht="11.5" customHeight="1">
      <c r="A433" s="9" t="inlineStr"/>
      <c r="B433" s="9" t="inlineStr">
        <is>
          <t>8x0.85/40 = 0.17</t>
        </is>
      </c>
      <c r="C433" s="9" t="inlineStr"/>
      <c r="D433" s="9" t="inlineStr"/>
      <c r="E433" s="9" t="inlineStr"/>
      <c r="F433" s="9" t="inlineStr"/>
    </row>
    <row r="434" ht="11.5" customHeight="1">
      <c r="A434" s="9" t="inlineStr">
        <is>
          <t>7328</t>
        </is>
      </c>
      <c r="B434" s="9" t="inlineStr">
        <is>
          <t>Double clip ( bridge clip)</t>
        </is>
      </c>
      <c r="C434" s="9" t="inlineStr">
        <is>
          <t>each</t>
        </is>
      </c>
      <c r="D434" s="9" t="inlineStr">
        <is>
          <t>0.51</t>
        </is>
      </c>
      <c r="E434" s="9" t="inlineStr">
        <is>
          <t>76.00</t>
        </is>
      </c>
      <c r="F434" s="9" t="inlineStr">
        <is>
          <t>38.76</t>
        </is>
      </c>
    </row>
    <row r="435" ht="11.5" customHeight="1">
      <c r="A435" s="9" t="inlineStr"/>
      <c r="B435" s="9" t="inlineStr">
        <is>
          <t>2x6x2 = 24</t>
        </is>
      </c>
      <c r="C435" s="9" t="inlineStr"/>
      <c r="D435" s="9" t="inlineStr"/>
      <c r="E435" s="9" t="inlineStr"/>
      <c r="F435" s="9" t="inlineStr"/>
    </row>
    <row r="436" ht="11.5" customHeight="1">
      <c r="A436" s="9" t="inlineStr"/>
      <c r="B436" s="9" t="inlineStr">
        <is>
          <t>Qty taken for cost of using once =</t>
        </is>
      </c>
      <c r="C436" s="9" t="inlineStr"/>
      <c r="D436" s="9" t="inlineStr"/>
      <c r="E436" s="9" t="inlineStr"/>
      <c r="F436" s="9" t="inlineStr"/>
    </row>
    <row r="437" ht="11.5" customHeight="1">
      <c r="A437" s="9" t="inlineStr"/>
      <c r="B437" s="9" t="inlineStr">
        <is>
          <t>24x0.85/40 = 0.51</t>
        </is>
      </c>
      <c r="C437" s="9" t="inlineStr"/>
      <c r="D437" s="9" t="inlineStr"/>
      <c r="E437" s="9" t="inlineStr"/>
      <c r="F437" s="9" t="inlineStr"/>
    </row>
    <row r="438" ht="11.5" customHeight="1">
      <c r="A438" s="9" t="inlineStr">
        <is>
          <t>7329</t>
        </is>
      </c>
      <c r="B438" s="9" t="inlineStr">
        <is>
          <t>Single clip</t>
        </is>
      </c>
      <c r="C438" s="9" t="inlineStr">
        <is>
          <t>each</t>
        </is>
      </c>
      <c r="D438" s="9" t="inlineStr">
        <is>
          <t>0.255</t>
        </is>
      </c>
      <c r="E438" s="9" t="inlineStr">
        <is>
          <t>59.00</t>
        </is>
      </c>
      <c r="F438" s="9" t="inlineStr">
        <is>
          <t>15.05</t>
        </is>
      </c>
    </row>
    <row r="439" ht="11.5" customHeight="1">
      <c r="A439" s="9" t="inlineStr"/>
      <c r="B439" s="9" t="inlineStr">
        <is>
          <t>2x3x2 = 12</t>
        </is>
      </c>
      <c r="C439" s="9" t="inlineStr"/>
      <c r="D439" s="9" t="inlineStr"/>
      <c r="E439" s="9" t="inlineStr"/>
      <c r="F439" s="9" t="inlineStr"/>
    </row>
    <row r="440" ht="11.5" customHeight="1">
      <c r="A440" s="9" t="inlineStr"/>
      <c r="B440" s="9" t="inlineStr">
        <is>
          <t>Qty taken for cost of using once =</t>
        </is>
      </c>
      <c r="C440" s="9" t="inlineStr"/>
      <c r="D440" s="9" t="inlineStr"/>
      <c r="E440" s="9" t="inlineStr"/>
      <c r="F440" s="9" t="inlineStr"/>
    </row>
    <row r="441" ht="11.5" customHeight="1">
      <c r="A441" s="9" t="inlineStr"/>
      <c r="B441" s="9" t="inlineStr">
        <is>
          <t>12x0.85/40 = 0.255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>
        <is>
          <t>7330</t>
        </is>
      </c>
      <c r="B442" s="9" t="inlineStr">
        <is>
          <t>M.S. tube 40 mm dia</t>
        </is>
      </c>
      <c r="C442" s="9" t="inlineStr">
        <is>
          <t>metre</t>
        </is>
      </c>
      <c r="D442" s="9" t="inlineStr">
        <is>
          <t>0.68</t>
        </is>
      </c>
      <c r="E442" s="9" t="inlineStr">
        <is>
          <t>215.00</t>
        </is>
      </c>
      <c r="F442" s="9" t="inlineStr">
        <is>
          <t>146.20</t>
        </is>
      </c>
    </row>
    <row r="443" ht="11.5" customHeight="1">
      <c r="A443" s="9" t="inlineStr"/>
      <c r="B443" s="9" t="inlineStr">
        <is>
          <t>2x2x8m = 32m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Qty taken for cost of using once =</t>
        </is>
      </c>
      <c r="C444" s="9" t="inlineStr"/>
      <c r="D444" s="9" t="inlineStr"/>
      <c r="E444" s="9" t="inlineStr"/>
      <c r="F444" s="9" t="inlineStr"/>
    </row>
    <row r="445" ht="11.5" customHeight="1">
      <c r="A445" s="9" t="inlineStr"/>
      <c r="B445" s="9" t="inlineStr">
        <is>
          <t>32x0.85/40 = 0.68</t>
        </is>
      </c>
      <c r="C445" s="9" t="inlineStr"/>
      <c r="D445" s="9" t="inlineStr"/>
      <c r="E445" s="9" t="inlineStr"/>
      <c r="F445" s="9" t="inlineStr"/>
    </row>
    <row r="446" ht="11.5" customHeight="1">
      <c r="A446" s="9" t="inlineStr">
        <is>
          <t>9999</t>
        </is>
      </c>
      <c r="B446" s="9" t="inlineStr">
        <is>
          <t>Nut &amp; Bolts</t>
        </is>
      </c>
      <c r="C446" s="9" t="inlineStr">
        <is>
          <t>L.S.</t>
        </is>
      </c>
      <c r="D446" s="9" t="inlineStr">
        <is>
          <t>27.62</t>
        </is>
      </c>
      <c r="E446" s="9" t="inlineStr">
        <is>
          <t>2.00</t>
        </is>
      </c>
      <c r="F446" s="9" t="inlineStr">
        <is>
          <t>55.24</t>
        </is>
      </c>
    </row>
    <row r="447" ht="11.5" customHeight="1">
      <c r="A447" s="9" t="inlineStr"/>
      <c r="B447" s="9" t="inlineStr">
        <is>
          <t>Qty taken for cost using once =</t>
        </is>
      </c>
      <c r="C447" s="9" t="inlineStr"/>
      <c r="D447" s="9" t="inlineStr"/>
      <c r="E447" s="9" t="inlineStr"/>
      <c r="F447" s="9" t="inlineStr"/>
    </row>
    <row r="448" ht="11.5" customHeight="1">
      <c r="A448" s="9" t="inlineStr"/>
      <c r="B448" s="9" t="inlineStr">
        <is>
          <t>1300x0.85/40 = 27.62</t>
        </is>
      </c>
      <c r="C448" s="9" t="inlineStr"/>
      <c r="D448" s="9" t="inlineStr"/>
      <c r="E448" s="9" t="inlineStr"/>
      <c r="F448" s="9" t="inlineStr"/>
    </row>
    <row r="449" ht="11.5" customHeight="1">
      <c r="A449" s="9" t="inlineStr">
        <is>
          <t>9977</t>
        </is>
      </c>
      <c r="B449" s="9" t="inlineStr">
        <is>
          <t>Carriage</t>
        </is>
      </c>
      <c r="C449" s="9" t="inlineStr">
        <is>
          <t>L.S.</t>
        </is>
      </c>
      <c r="D449" s="9" t="inlineStr">
        <is>
          <t>78.00</t>
        </is>
      </c>
      <c r="E449" s="9" t="inlineStr">
        <is>
          <t>2.00</t>
        </is>
      </c>
      <c r="F449" s="9" t="inlineStr">
        <is>
          <t>156.00</t>
        </is>
      </c>
    </row>
    <row r="450" ht="11.5" customHeight="1">
      <c r="A450" s="9" t="inlineStr"/>
      <c r="B450" s="9" t="inlineStr">
        <is>
          <t>LABOUR</t>
        </is>
      </c>
      <c r="C450" s="9" t="inlineStr"/>
      <c r="D450" s="9" t="inlineStr"/>
      <c r="E450" s="9" t="inlineStr"/>
      <c r="F450" s="9" t="inlineStr"/>
    </row>
    <row r="451" ht="11.5" customHeight="1">
      <c r="A451" s="9" t="inlineStr">
        <is>
          <t>0116</t>
        </is>
      </c>
      <c r="B451" s="9" t="inlineStr">
        <is>
          <t>Fitter (grade 1)</t>
        </is>
      </c>
      <c r="C451" s="9" t="inlineStr">
        <is>
          <t>day</t>
        </is>
      </c>
      <c r="D451" s="9" t="inlineStr">
        <is>
          <t>3.50</t>
        </is>
      </c>
      <c r="E451" s="9" t="inlineStr">
        <is>
          <t>738.00</t>
        </is>
      </c>
      <c r="F451" s="9" t="inlineStr">
        <is>
          <t>2583.00</t>
        </is>
      </c>
    </row>
    <row r="452" ht="11.5" customHeight="1">
      <c r="A452" s="9" t="inlineStr">
        <is>
          <t>0114</t>
        </is>
      </c>
      <c r="B452" s="9" t="inlineStr">
        <is>
          <t>Beldar</t>
        </is>
      </c>
      <c r="C452" s="9" t="inlineStr">
        <is>
          <t>day</t>
        </is>
      </c>
      <c r="D452" s="9" t="inlineStr">
        <is>
          <t>6.00</t>
        </is>
      </c>
      <c r="E452" s="9" t="inlineStr">
        <is>
          <t>558.00</t>
        </is>
      </c>
      <c r="F452" s="9" t="inlineStr">
        <is>
          <t>3348.00</t>
        </is>
      </c>
    </row>
    <row r="453" ht="11.5" customHeight="1">
      <c r="A453" s="9" t="inlineStr">
        <is>
          <t>9999</t>
        </is>
      </c>
      <c r="B453" s="9" t="inlineStr">
        <is>
          <t>Shuttering oil</t>
        </is>
      </c>
      <c r="C453" s="9" t="inlineStr">
        <is>
          <t>L.S.</t>
        </is>
      </c>
      <c r="D453" s="9" t="inlineStr">
        <is>
          <t>78.00</t>
        </is>
      </c>
      <c r="E453" s="9" t="inlineStr">
        <is>
          <t>2.00</t>
        </is>
      </c>
      <c r="F453" s="9" t="inlineStr">
        <is>
          <t>156.00</t>
        </is>
      </c>
    </row>
    <row r="454" ht="11.5" customHeight="1">
      <c r="A454" s="9" t="inlineStr">
        <is>
          <t>9999</t>
        </is>
      </c>
      <c r="B454" s="9" t="inlineStr">
        <is>
          <t>Sundries</t>
        </is>
      </c>
      <c r="C454" s="9" t="inlineStr">
        <is>
          <t>L.S.</t>
        </is>
      </c>
      <c r="D454" s="9" t="inlineStr">
        <is>
          <t>52.00</t>
        </is>
      </c>
      <c r="E454" s="9" t="inlineStr">
        <is>
          <t>2.00</t>
        </is>
      </c>
      <c r="F454" s="9" t="inlineStr">
        <is>
          <t>104.00</t>
        </is>
      </c>
    </row>
    <row r="455" ht="11.5" customHeight="1">
      <c r="A455" s="9" t="inlineStr"/>
      <c r="B455" s="9" t="inlineStr">
        <is>
          <t>TOTAL</t>
        </is>
      </c>
      <c r="C455" s="9" t="inlineStr"/>
      <c r="D455" s="9" t="inlineStr"/>
      <c r="E455" s="9" t="inlineStr"/>
      <c r="F455" s="9" t="inlineStr">
        <is>
          <t>7195.55 W</t>
        </is>
      </c>
    </row>
    <row r="456" ht="11.5" customHeight="1">
      <c r="A456" s="9" t="inlineStr"/>
      <c r="B456" s="9" t="inlineStr">
        <is>
          <t>Add 1 % Water charges on "W"</t>
        </is>
      </c>
      <c r="C456" s="9" t="inlineStr"/>
      <c r="D456" s="9" t="inlineStr"/>
      <c r="E456" s="9" t="inlineStr"/>
      <c r="F456" s="9" t="inlineStr">
        <is>
          <t>71.96</t>
        </is>
      </c>
    </row>
    <row r="457" ht="11.5" customHeight="1">
      <c r="A457" s="9" t="inlineStr"/>
      <c r="B457" s="9" t="inlineStr">
        <is>
          <t>TOTAL</t>
        </is>
      </c>
      <c r="C457" s="9" t="inlineStr"/>
      <c r="D457" s="9" t="inlineStr"/>
      <c r="E457" s="9" t="inlineStr"/>
      <c r="F457" s="9" t="inlineStr">
        <is>
          <t>7267.50 X</t>
        </is>
      </c>
    </row>
    <row r="458" ht="11.5" customHeight="1">
      <c r="A458" s="9" t="inlineStr"/>
      <c r="B458" s="9" t="inlineStr">
        <is>
          <t>Add GST on "X" (multiplying factor</t>
        </is>
      </c>
      <c r="C458" s="9" t="inlineStr"/>
      <c r="D458" s="9" t="inlineStr"/>
      <c r="E458" s="9" t="inlineStr"/>
      <c r="F458" s="9" t="inlineStr"/>
    </row>
    <row r="459" ht="11.5" customHeight="1">
      <c r="A459" s="9" t="inlineStr"/>
      <c r="B459" s="9" t="inlineStr">
        <is>
          <t>0.1405)</t>
        </is>
      </c>
      <c r="C459" s="9" t="inlineStr"/>
      <c r="D459" s="9" t="inlineStr"/>
      <c r="E459" s="9" t="inlineStr"/>
      <c r="F459" s="9" t="inlineStr">
        <is>
          <t>1021.08</t>
        </is>
      </c>
    </row>
    <row r="460" ht="11.5" customHeight="1">
      <c r="A460" s="9" t="inlineStr"/>
      <c r="B460" s="9" t="inlineStr">
        <is>
          <t>TOTAL</t>
        </is>
      </c>
      <c r="C460" s="9" t="inlineStr"/>
      <c r="D460" s="9" t="inlineStr"/>
      <c r="E460" s="9" t="inlineStr"/>
      <c r="F460" s="9" t="inlineStr">
        <is>
          <t>8288.58 Y</t>
        </is>
      </c>
    </row>
    <row r="461" ht="11.5" customHeight="1">
      <c r="A461" s="9" t="inlineStr"/>
      <c r="B461" s="9" t="inlineStr">
        <is>
          <t>Add 15% CPOH on "Y"</t>
        </is>
      </c>
      <c r="C461" s="9" t="inlineStr"/>
      <c r="D461" s="9" t="inlineStr"/>
      <c r="E461" s="9" t="inlineStr"/>
      <c r="F461" s="9" t="inlineStr">
        <is>
          <t>1243.29</t>
        </is>
      </c>
    </row>
    <row r="462" ht="11.5" customHeight="1">
      <c r="A462" s="9" t="inlineStr"/>
      <c r="B462" s="9" t="inlineStr">
        <is>
          <t>TOTAL</t>
        </is>
      </c>
      <c r="C462" s="9" t="inlineStr"/>
      <c r="D462" s="9" t="inlineStr"/>
      <c r="E462" s="9" t="inlineStr"/>
      <c r="F462" s="9" t="inlineStr">
        <is>
          <t>9531.87 Z</t>
        </is>
      </c>
    </row>
    <row r="463" ht="11.5" customHeight="1">
      <c r="A463" s="9" t="inlineStr"/>
      <c r="B463" s="9" t="inlineStr">
        <is>
          <t>Add Cess @ 1% on "Z"</t>
        </is>
      </c>
      <c r="C463" s="9" t="inlineStr"/>
      <c r="D463" s="9" t="inlineStr"/>
      <c r="E463" s="9" t="inlineStr"/>
      <c r="F463" s="9" t="inlineStr">
        <is>
          <t>95.32</t>
        </is>
      </c>
    </row>
    <row r="464" ht="11.5" customHeight="1">
      <c r="A464" s="9" t="inlineStr"/>
      <c r="B464" s="9" t="inlineStr">
        <is>
          <t>Cost for 15.8 sqm.</t>
        </is>
      </c>
      <c r="C464" s="9" t="inlineStr"/>
      <c r="D464" s="9" t="inlineStr"/>
      <c r="E464" s="9" t="inlineStr"/>
      <c r="F464" s="9" t="inlineStr">
        <is>
          <t>9627.19</t>
        </is>
      </c>
    </row>
    <row r="465" ht="11.5" customHeight="1">
      <c r="A465" s="9" t="inlineStr"/>
      <c r="B465" s="9" t="inlineStr">
        <is>
          <t>Cost per sqm.</t>
        </is>
      </c>
      <c r="C465" s="9" t="inlineStr"/>
      <c r="D465" s="9" t="inlineStr"/>
      <c r="E465" s="9" t="inlineStr"/>
      <c r="F465" s="9" t="inlineStr">
        <is>
          <t>609.32</t>
        </is>
      </c>
    </row>
    <row r="467" ht="11.5" customHeight="1">
      <c r="A467" s="9" t="inlineStr">
        <is>
          <t>5.9.3</t>
        </is>
      </c>
      <c r="B467" s="9" t="inlineStr">
        <is>
          <t>Suspended floors, roofs, landings,</t>
        </is>
      </c>
      <c r="C467" s="9" t="inlineStr">
        <is>
          <t>balconies</t>
        </is>
      </c>
      <c r="D467" s="9" t="inlineStr">
        <is>
          <t>and access</t>
        </is>
      </c>
      <c r="E467" s="9" t="inlineStr">
        <is>
          <t>platform</t>
        </is>
      </c>
      <c r="F467" s="9" t="inlineStr"/>
    </row>
    <row r="468" ht="11.5" customHeight="1">
      <c r="A468" s="10" t="inlineStr">
        <is>
          <t>Code</t>
        </is>
      </c>
      <c r="B468" s="10" t="inlineStr">
        <is>
          <t>Description</t>
        </is>
      </c>
      <c r="C468" s="10" t="inlineStr">
        <is>
          <t>Unit</t>
        </is>
      </c>
      <c r="D468" s="10" t="inlineStr">
        <is>
          <t>Quantity</t>
        </is>
      </c>
      <c r="E468" s="10" t="inlineStr">
        <is>
          <t>Rate</t>
        </is>
      </c>
      <c r="F468" s="10" t="inlineStr">
        <is>
          <t>Amount</t>
        </is>
      </c>
    </row>
    <row r="469" ht="11.5" customHeight="1">
      <c r="A469" s="9" t="inlineStr"/>
      <c r="B469" s="9" t="inlineStr">
        <is>
          <t>Detail of cost for a room</t>
        </is>
      </c>
      <c r="C469" s="9" t="inlineStr"/>
      <c r="D469" s="9" t="inlineStr"/>
      <c r="E469" s="9" t="inlineStr"/>
      <c r="F469" s="9" t="inlineStr"/>
    </row>
    <row r="470" ht="11.5" customHeight="1">
      <c r="A470" s="9" t="inlineStr"/>
      <c r="B470" s="9" t="inlineStr">
        <is>
          <t>4.50x3 = 13.50 sqm, height 3.5 m</t>
        </is>
      </c>
      <c r="C470" s="9" t="inlineStr"/>
      <c r="D470" s="9" t="inlineStr"/>
      <c r="E470" s="9" t="inlineStr"/>
      <c r="F470" s="9" t="inlineStr"/>
    </row>
    <row r="471" ht="11.5" customHeight="1">
      <c r="A471" s="9" t="inlineStr"/>
      <c r="B471" s="9" t="inlineStr">
        <is>
          <t>MATERIAL</t>
        </is>
      </c>
      <c r="C471" s="9" t="inlineStr"/>
      <c r="D471" s="9" t="inlineStr"/>
      <c r="E471" s="9" t="inlineStr"/>
      <c r="F471" s="9" t="inlineStr"/>
    </row>
    <row r="472" ht="11.5" customHeight="1">
      <c r="A472" s="9" t="inlineStr"/>
      <c r="B472" s="9" t="inlineStr">
        <is>
          <t>Adding for maintenance @ 10% of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/>
      <c r="B473" s="9" t="inlineStr">
        <is>
          <t>cost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Taking salvage value after full use of</t>
        </is>
      </c>
      <c r="C474" s="9" t="inlineStr"/>
      <c r="D474" s="9" t="inlineStr"/>
      <c r="E474" s="9" t="inlineStr"/>
      <c r="F474" s="9" t="inlineStr"/>
    </row>
    <row r="475" ht="11.5" customHeight="1">
      <c r="A475" s="9" t="inlineStr"/>
      <c r="B475" s="9" t="inlineStr">
        <is>
          <t>material @ 25% of cost</t>
        </is>
      </c>
      <c r="C475" s="9" t="inlineStr"/>
      <c r="D475" s="9" t="inlineStr"/>
      <c r="E475" s="9" t="inlineStr"/>
      <c r="F475" s="9" t="inlineStr"/>
    </row>
    <row r="476" ht="11.5" customHeight="1">
      <c r="A476" s="9" t="inlineStr"/>
      <c r="B476" s="9" t="inlineStr">
        <is>
          <t>1. Plates (size 0.75 x 0.60)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/>
      <c r="B477" s="9" t="inlineStr">
        <is>
          <t>Angle 40x40x5mm</t>
        </is>
      </c>
      <c r="C477" s="9" t="inlineStr"/>
      <c r="D477" s="9" t="inlineStr"/>
      <c r="E477" s="9" t="inlineStr"/>
      <c r="F477" s="9" t="inlineStr"/>
    </row>
    <row r="478" ht="11.5" customHeight="1">
      <c r="A478" s="9" t="inlineStr"/>
      <c r="B478" s="9" t="inlineStr">
        <is>
          <t>2x0.75 = 1.50 m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/>
      <c r="B479" s="9" t="inlineStr">
        <is>
          <t>2x0.60 = 1.20 m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/>
      <c r="B480" s="9">
        <f> 2.70 m @ 3.00 kg/m = 8.1 kg</f>
        <v/>
      </c>
      <c r="C480" s="9" t="inlineStr"/>
      <c r="D480" s="9" t="inlineStr"/>
      <c r="E480" s="9" t="inlineStr"/>
      <c r="F480" s="9" t="inlineStr"/>
    </row>
    <row r="481" ht="11.5" customHeight="1">
      <c r="A481" s="9" t="inlineStr"/>
      <c r="B481" s="9" t="inlineStr">
        <is>
          <t>sheet 1.6 mm thick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/>
      <c r="B482" s="9" t="inlineStr">
        <is>
          <t>0.75x0.60 = 0.45 sqm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0.45 sqm @ 12.55kg/sqm = 5.65kg</t>
        </is>
      </c>
      <c r="C483" s="9" t="inlineStr"/>
      <c r="D483" s="9" t="inlineStr"/>
      <c r="E483" s="9" t="inlineStr"/>
      <c r="F483" s="9" t="inlineStr"/>
    </row>
    <row r="484" ht="11.5" customHeight="1">
      <c r="A484" s="9" t="inlineStr"/>
      <c r="B484" s="9" t="inlineStr">
        <is>
          <t>Weight of one plate = 13.75kg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/>
      <c r="B485" s="9" t="inlineStr">
        <is>
          <t>Add for wastage @ 5% = 0.69 kg</t>
        </is>
      </c>
      <c r="C485" s="9" t="inlineStr"/>
      <c r="D485" s="9" t="inlineStr"/>
      <c r="E485" s="9" t="inlineStr"/>
      <c r="F485" s="9" t="inlineStr"/>
    </row>
    <row r="486" ht="11.5" customHeight="1">
      <c r="A486" s="9" t="inlineStr"/>
      <c r="B486" s="9" t="inlineStr">
        <is>
          <t>Total = 14.44kg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Total weight of all plates =</t>
        </is>
      </c>
      <c r="C487" s="9" t="inlineStr"/>
      <c r="D487" s="9" t="inlineStr"/>
      <c r="E487" s="9" t="inlineStr"/>
      <c r="F487" s="9" t="inlineStr"/>
    </row>
    <row r="488" ht="11.5" customHeight="1">
      <c r="A488" s="9" t="inlineStr"/>
      <c r="B488" s="9" t="inlineStr">
        <is>
          <t>5x6x14.44 = 433.2 kg.</t>
        </is>
      </c>
      <c r="C488" s="9" t="inlineStr"/>
      <c r="D488" s="9" t="inlineStr"/>
      <c r="E488" s="9" t="inlineStr"/>
      <c r="F488" s="9" t="inlineStr"/>
    </row>
    <row r="489" ht="11.5" customHeight="1">
      <c r="A489" s="9" t="inlineStr"/>
      <c r="B489" s="9" t="inlineStr">
        <is>
          <t>Qty taken for cost using once =</t>
        </is>
      </c>
      <c r="C489" s="9" t="inlineStr"/>
      <c r="D489" s="9" t="inlineStr"/>
      <c r="E489" s="9" t="inlineStr"/>
      <c r="F489" s="9" t="inlineStr"/>
    </row>
    <row r="490" ht="11.5" customHeight="1">
      <c r="A490" s="9" t="inlineStr"/>
      <c r="B490" s="9" t="inlineStr">
        <is>
          <t>433.2x0.85/40 = 9.2055 kg</t>
        </is>
      </c>
      <c r="C490" s="9" t="inlineStr"/>
      <c r="D490" s="9" t="inlineStr"/>
      <c r="E490" s="9" t="inlineStr"/>
      <c r="F490" s="9" t="inlineStr"/>
    </row>
    <row r="491" ht="11.5" customHeight="1">
      <c r="A491" s="9" t="inlineStr">
        <is>
          <t>10.1</t>
        </is>
      </c>
      <c r="B491" s="9" t="inlineStr">
        <is>
          <t>Rate as per item no.10.1</t>
        </is>
      </c>
      <c r="C491" s="9" t="inlineStr"/>
      <c r="D491" s="9" t="inlineStr"/>
      <c r="E491" s="9" t="inlineStr"/>
      <c r="F491" s="9" t="inlineStr"/>
    </row>
    <row r="492" ht="11.5" customHeight="1">
      <c r="A492" s="9" t="inlineStr"/>
      <c r="B492" s="9" t="inlineStr">
        <is>
          <t>S.H. steel work</t>
        </is>
      </c>
      <c r="C492" s="9" t="inlineStr">
        <is>
          <t>kg</t>
        </is>
      </c>
      <c r="D492" s="9" t="inlineStr">
        <is>
          <t>9.2055</t>
        </is>
      </c>
      <c r="E492" s="9" t="inlineStr">
        <is>
          <t>86.05</t>
        </is>
      </c>
      <c r="F492" s="9" t="inlineStr">
        <is>
          <t>792.13 A</t>
        </is>
      </c>
    </row>
    <row r="493" ht="11.5" customHeight="1">
      <c r="A493" s="9" t="inlineStr">
        <is>
          <t>7342</t>
        </is>
      </c>
      <c r="B493" s="9" t="inlineStr">
        <is>
          <t>Adjustable span ESO+SI (2.35-3.40)</t>
        </is>
      </c>
      <c r="C493" s="9" t="inlineStr">
        <is>
          <t>each</t>
        </is>
      </c>
      <c r="D493" s="9" t="inlineStr">
        <is>
          <t>0.1063</t>
        </is>
      </c>
      <c r="E493" s="9" t="inlineStr">
        <is>
          <t>1480.00</t>
        </is>
      </c>
      <c r="F493" s="9" t="inlineStr">
        <is>
          <t>157.32</t>
        </is>
      </c>
    </row>
    <row r="494" ht="11.5" customHeight="1">
      <c r="A494" s="9" t="inlineStr"/>
      <c r="B494" s="9" t="inlineStr">
        <is>
          <t>Qty taken for cost using once =</t>
        </is>
      </c>
      <c r="C494" s="9" t="inlineStr"/>
      <c r="D494" s="9" t="inlineStr"/>
      <c r="E494" s="9" t="inlineStr"/>
      <c r="F494" s="9" t="inlineStr"/>
    </row>
    <row r="495" ht="11.5" customHeight="1">
      <c r="A495" s="9" t="inlineStr"/>
      <c r="B495" s="9" t="inlineStr">
        <is>
          <t>5x0.85/40 = 0.1063</t>
        </is>
      </c>
      <c r="C495" s="9" t="inlineStr"/>
      <c r="D495" s="9" t="inlineStr"/>
      <c r="E495" s="9" t="inlineStr"/>
      <c r="F495" s="9" t="inlineStr"/>
    </row>
    <row r="496" ht="11.5" customHeight="1">
      <c r="A496" s="9" t="inlineStr">
        <is>
          <t>7343</t>
        </is>
      </c>
      <c r="B496" s="9" t="inlineStr">
        <is>
          <t>Adjustable telescopic prop 3 m</t>
        </is>
      </c>
      <c r="C496" s="9" t="inlineStr"/>
      <c r="D496" s="9" t="inlineStr"/>
      <c r="E496" s="9" t="inlineStr"/>
      <c r="F496" s="9" t="inlineStr"/>
    </row>
    <row r="497" ht="11.5" customHeight="1">
      <c r="A497" s="9" t="inlineStr"/>
      <c r="B497" s="9" t="inlineStr">
        <is>
          <t>(2.02-3.75 m)</t>
        </is>
      </c>
      <c r="C497" s="9" t="inlineStr">
        <is>
          <t>each</t>
        </is>
      </c>
      <c r="D497" s="9" t="inlineStr">
        <is>
          <t>0.1275</t>
        </is>
      </c>
      <c r="E497" s="9" t="inlineStr">
        <is>
          <t>955.00</t>
        </is>
      </c>
      <c r="F497" s="9" t="inlineStr">
        <is>
          <t>121.76</t>
        </is>
      </c>
    </row>
    <row r="498" ht="11.5" customHeight="1">
      <c r="A498" s="9" t="inlineStr"/>
      <c r="B498" s="9" t="inlineStr">
        <is>
          <t>Qty taken for cost using once =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/>
      <c r="B499" s="9" t="inlineStr">
        <is>
          <t>6x0.85/40 = 0.1275</t>
        </is>
      </c>
      <c r="C499" s="9" t="inlineStr"/>
      <c r="D499" s="9" t="inlineStr"/>
      <c r="E499" s="9" t="inlineStr"/>
      <c r="F499" s="9" t="inlineStr"/>
    </row>
    <row r="500" ht="11.5" customHeight="1">
      <c r="A500" s="9" t="inlineStr">
        <is>
          <t>9999</t>
        </is>
      </c>
      <c r="B500" s="9" t="inlineStr">
        <is>
          <t>4. Assembly nut &amp; bolts etc.</t>
        </is>
      </c>
      <c r="C500" s="9" t="inlineStr">
        <is>
          <t>L.S.</t>
        </is>
      </c>
      <c r="D500" s="9" t="inlineStr">
        <is>
          <t>22.10</t>
        </is>
      </c>
      <c r="E500" s="9" t="inlineStr">
        <is>
          <t>2.00</t>
        </is>
      </c>
      <c r="F500" s="9" t="inlineStr">
        <is>
          <t>44.20</t>
        </is>
      </c>
    </row>
    <row r="501" ht="11.5" customHeight="1">
      <c r="A501" s="9" t="inlineStr"/>
      <c r="B501" s="9" t="inlineStr">
        <is>
          <t>Qty taken for cost using once =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/>
      <c r="B502" s="9" t="inlineStr">
        <is>
          <t>1040x0.85/40 = 22.10</t>
        </is>
      </c>
      <c r="C502" s="9" t="inlineStr"/>
      <c r="D502" s="9" t="inlineStr"/>
      <c r="E502" s="9" t="inlineStr"/>
      <c r="F502" s="9" t="inlineStr"/>
    </row>
    <row r="503" ht="11.5" customHeight="1">
      <c r="A503" s="9" t="inlineStr">
        <is>
          <t>9977</t>
        </is>
      </c>
      <c r="B503" s="9" t="inlineStr">
        <is>
          <t>Carriage</t>
        </is>
      </c>
      <c r="C503" s="9" t="inlineStr">
        <is>
          <t>L.S.</t>
        </is>
      </c>
      <c r="D503" s="9" t="inlineStr">
        <is>
          <t>130.00</t>
        </is>
      </c>
      <c r="E503" s="9" t="inlineStr">
        <is>
          <t>2.00</t>
        </is>
      </c>
      <c r="F503" s="9" t="inlineStr">
        <is>
          <t>260.00</t>
        </is>
      </c>
    </row>
    <row r="504" ht="11.5" customHeight="1">
      <c r="A504" s="9" t="inlineStr"/>
      <c r="B504" s="9" t="inlineStr">
        <is>
          <t>LABOUR</t>
        </is>
      </c>
      <c r="C504" s="9" t="inlineStr"/>
      <c r="D504" s="9" t="inlineStr"/>
      <c r="E504" s="9" t="inlineStr"/>
      <c r="F504" s="9" t="inlineStr"/>
    </row>
    <row r="505" ht="11.5" customHeight="1">
      <c r="A505" s="9" t="inlineStr">
        <is>
          <t>0116</t>
        </is>
      </c>
      <c r="B505" s="9" t="inlineStr">
        <is>
          <t>Fitter (grade 1)</t>
        </is>
      </c>
      <c r="C505" s="9" t="inlineStr">
        <is>
          <t>day</t>
        </is>
      </c>
      <c r="D505" s="9" t="inlineStr">
        <is>
          <t>3.00</t>
        </is>
      </c>
      <c r="E505" s="9" t="inlineStr">
        <is>
          <t>738.00</t>
        </is>
      </c>
      <c r="F505" s="9" t="inlineStr">
        <is>
          <t>2214.00</t>
        </is>
      </c>
    </row>
    <row r="506" ht="11.5" customHeight="1">
      <c r="A506" s="9" t="inlineStr">
        <is>
          <t>0114</t>
        </is>
      </c>
      <c r="B506" s="9" t="inlineStr">
        <is>
          <t>Beldar</t>
        </is>
      </c>
      <c r="C506" s="9" t="inlineStr">
        <is>
          <t>day</t>
        </is>
      </c>
      <c r="D506" s="9" t="inlineStr">
        <is>
          <t>6.00</t>
        </is>
      </c>
      <c r="E506" s="9" t="inlineStr">
        <is>
          <t>558.00</t>
        </is>
      </c>
      <c r="F506" s="9" t="inlineStr">
        <is>
          <t>3348.00</t>
        </is>
      </c>
    </row>
    <row r="507" ht="11.5" customHeight="1">
      <c r="A507" s="9" t="inlineStr">
        <is>
          <t>9999</t>
        </is>
      </c>
      <c r="B507" s="9" t="inlineStr">
        <is>
          <t>Shuttering oil</t>
        </is>
      </c>
      <c r="C507" s="9" t="inlineStr">
        <is>
          <t>L.S.</t>
        </is>
      </c>
      <c r="D507" s="9" t="inlineStr">
        <is>
          <t>78.00</t>
        </is>
      </c>
      <c r="E507" s="9" t="inlineStr">
        <is>
          <t>2.00</t>
        </is>
      </c>
      <c r="F507" s="9" t="inlineStr">
        <is>
          <t>156.00</t>
        </is>
      </c>
    </row>
    <row r="508" ht="11.5" customHeight="1">
      <c r="A508" s="9" t="inlineStr">
        <is>
          <t>9999</t>
        </is>
      </c>
      <c r="B508" s="9" t="inlineStr">
        <is>
          <t>Sundries, paper tap etc.</t>
        </is>
      </c>
      <c r="C508" s="9" t="inlineStr">
        <is>
          <t>L.S.</t>
        </is>
      </c>
      <c r="D508" s="9" t="inlineStr">
        <is>
          <t>49.70</t>
        </is>
      </c>
      <c r="E508" s="9" t="inlineStr">
        <is>
          <t>2.00</t>
        </is>
      </c>
      <c r="F508" s="9" t="inlineStr">
        <is>
          <t>99.40</t>
        </is>
      </c>
    </row>
    <row r="509" ht="11.5" customHeight="1">
      <c r="A509" s="9" t="inlineStr"/>
      <c r="B509" s="9" t="inlineStr">
        <is>
          <t>TOTAL</t>
        </is>
      </c>
      <c r="C509" s="9" t="inlineStr"/>
      <c r="D509" s="9" t="inlineStr"/>
      <c r="E509" s="9" t="inlineStr"/>
      <c r="F509" s="9" t="inlineStr">
        <is>
          <t>7192.82 W</t>
        </is>
      </c>
    </row>
    <row r="510" ht="11.5" customHeight="1">
      <c r="A510" s="9" t="inlineStr"/>
      <c r="B510" s="9" t="inlineStr">
        <is>
          <t>Add 1 % Water charges on "W-A"</t>
        </is>
      </c>
      <c r="C510" s="9" t="inlineStr"/>
      <c r="D510" s="9" t="inlineStr"/>
      <c r="E510" s="9" t="inlineStr"/>
      <c r="F510" s="9" t="inlineStr">
        <is>
          <t>64.01</t>
        </is>
      </c>
    </row>
    <row r="511" ht="11.5" customHeight="1">
      <c r="A511" s="9" t="inlineStr"/>
      <c r="B511" s="9" t="inlineStr">
        <is>
          <t>TOTAL</t>
        </is>
      </c>
      <c r="C511" s="9" t="inlineStr"/>
      <c r="D511" s="9" t="inlineStr"/>
      <c r="E511" s="9" t="inlineStr"/>
      <c r="F511" s="9" t="inlineStr">
        <is>
          <t>7256.83 X</t>
        </is>
      </c>
    </row>
    <row r="512" ht="11.5" customHeight="1">
      <c r="A512" s="9" t="inlineStr"/>
      <c r="B512" s="9" t="inlineStr">
        <is>
          <t>Add GST on "X-A" (multiplying</t>
        </is>
      </c>
      <c r="C512" s="9" t="inlineStr"/>
      <c r="D512" s="9" t="inlineStr"/>
      <c r="E512" s="9" t="inlineStr"/>
      <c r="F512" s="9" t="inlineStr"/>
    </row>
    <row r="513" ht="11.5" customHeight="1">
      <c r="A513" s="9" t="inlineStr"/>
      <c r="B513" s="9" t="inlineStr">
        <is>
          <t>factor 0.1405)</t>
        </is>
      </c>
      <c r="C513" s="9" t="inlineStr"/>
      <c r="D513" s="9" t="inlineStr"/>
      <c r="E513" s="9" t="inlineStr"/>
      <c r="F513" s="9" t="inlineStr">
        <is>
          <t>908.29</t>
        </is>
      </c>
    </row>
    <row r="514" ht="11.5" customHeight="1">
      <c r="A514" s="9" t="inlineStr"/>
      <c r="B514" s="9" t="inlineStr">
        <is>
          <t>TOTAL</t>
        </is>
      </c>
      <c r="C514" s="9" t="inlineStr"/>
      <c r="D514" s="9" t="inlineStr"/>
      <c r="E514" s="9" t="inlineStr"/>
      <c r="F514" s="9" t="inlineStr">
        <is>
          <t>8165.12 Y</t>
        </is>
      </c>
    </row>
    <row r="515" ht="11.5" customHeight="1">
      <c r="A515" s="9" t="inlineStr"/>
      <c r="B515" s="9" t="inlineStr">
        <is>
          <t>Add 15% CPOH on "Y-A"</t>
        </is>
      </c>
      <c r="C515" s="9" t="inlineStr"/>
      <c r="D515" s="9" t="inlineStr"/>
      <c r="E515" s="9" t="inlineStr"/>
      <c r="F515" s="9" t="inlineStr">
        <is>
          <t>1105.95</t>
        </is>
      </c>
    </row>
    <row r="516" ht="11.5" customHeight="1">
      <c r="A516" s="9" t="inlineStr"/>
      <c r="B516" s="9" t="inlineStr">
        <is>
          <t>TOTAL</t>
        </is>
      </c>
      <c r="C516" s="9" t="inlineStr"/>
      <c r="D516" s="9" t="inlineStr"/>
      <c r="E516" s="9" t="inlineStr"/>
      <c r="F516" s="9" t="inlineStr">
        <is>
          <t>9271.06 Z</t>
        </is>
      </c>
    </row>
    <row r="517" ht="11.5" customHeight="1">
      <c r="A517" s="9" t="inlineStr"/>
      <c r="B517" s="9" t="inlineStr">
        <is>
          <t>Add Cess @ 1% on "Z-A"</t>
        </is>
      </c>
      <c r="C517" s="9" t="inlineStr"/>
      <c r="D517" s="9" t="inlineStr"/>
      <c r="E517" s="9" t="inlineStr"/>
      <c r="F517" s="9" t="inlineStr">
        <is>
          <t>84.79</t>
        </is>
      </c>
    </row>
    <row r="518" ht="11.5" customHeight="1">
      <c r="A518" s="9" t="inlineStr"/>
      <c r="B518" s="9" t="inlineStr">
        <is>
          <t>Cost for 13.50 sqm.</t>
        </is>
      </c>
      <c r="C518" s="9" t="inlineStr"/>
      <c r="D518" s="9" t="inlineStr"/>
      <c r="E518" s="9" t="inlineStr"/>
      <c r="F518" s="9" t="inlineStr">
        <is>
          <t>9355.85</t>
        </is>
      </c>
    </row>
    <row r="519" ht="11.5" customHeight="1">
      <c r="A519" s="9" t="inlineStr"/>
      <c r="B519" s="9" t="inlineStr">
        <is>
          <t>Cost per sqm.</t>
        </is>
      </c>
      <c r="C519" s="9" t="inlineStr"/>
      <c r="D519" s="9" t="inlineStr"/>
      <c r="E519" s="9" t="inlineStr"/>
      <c r="F519" s="9" t="inlineStr">
        <is>
          <t>693.03</t>
        </is>
      </c>
    </row>
    <row r="521" ht="11.5" customHeight="1">
      <c r="A521" s="9" t="inlineStr">
        <is>
          <t>5.9.4</t>
        </is>
      </c>
      <c r="B521" s="9" t="inlineStr">
        <is>
          <t>Shelves (Cast in situ)</t>
        </is>
      </c>
      <c r="C521" s="9" t="inlineStr"/>
      <c r="D521" s="9" t="inlineStr"/>
      <c r="E521" s="9" t="inlineStr"/>
      <c r="F521" s="9" t="inlineStr"/>
    </row>
    <row r="522" ht="11.5" customHeight="1">
      <c r="A522" s="10" t="inlineStr">
        <is>
          <t>Code</t>
        </is>
      </c>
      <c r="B522" s="10" t="inlineStr">
        <is>
          <t>Description</t>
        </is>
      </c>
      <c r="C522" s="10" t="inlineStr">
        <is>
          <t>Unit</t>
        </is>
      </c>
      <c r="D522" s="10" t="inlineStr">
        <is>
          <t>Quantity</t>
        </is>
      </c>
      <c r="E522" s="10" t="inlineStr">
        <is>
          <t>Rate</t>
        </is>
      </c>
      <c r="F522" s="10" t="inlineStr">
        <is>
          <t>Amount</t>
        </is>
      </c>
    </row>
    <row r="523" ht="11.5" customHeight="1">
      <c r="A523" s="9" t="inlineStr"/>
      <c r="B523" s="9" t="inlineStr">
        <is>
          <t>Detail of cost for a room 4.50x3 =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/>
      <c r="B524" s="9" t="inlineStr">
        <is>
          <t>13.50 sqm, height 3.5 m</t>
        </is>
      </c>
      <c r="C524" s="9" t="inlineStr"/>
      <c r="D524" s="9" t="inlineStr"/>
      <c r="E524" s="9" t="inlineStr"/>
      <c r="F524" s="9" t="inlineStr"/>
    </row>
    <row r="525" ht="11.5" customHeight="1">
      <c r="A525" s="9" t="inlineStr"/>
      <c r="B525" s="9" t="inlineStr">
        <is>
          <t>MATERIAL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Adding for maintenance @ 10% of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/>
      <c r="B527" s="9" t="inlineStr">
        <is>
          <t>cost</t>
        </is>
      </c>
      <c r="C527" s="9" t="inlineStr"/>
      <c r="D527" s="9" t="inlineStr"/>
      <c r="E527" s="9" t="inlineStr"/>
      <c r="F527" s="9" t="inlineStr"/>
    </row>
    <row r="528" ht="11.5" customHeight="1">
      <c r="A528" s="9" t="inlineStr"/>
      <c r="B528" s="9" t="inlineStr">
        <is>
          <t>Taking salvage value after full use of</t>
        </is>
      </c>
      <c r="C528" s="9" t="inlineStr"/>
      <c r="D528" s="9" t="inlineStr"/>
      <c r="E528" s="9" t="inlineStr"/>
      <c r="F528" s="9" t="inlineStr"/>
    </row>
    <row r="529" ht="11.5" customHeight="1">
      <c r="A529" s="9" t="inlineStr"/>
      <c r="B529" s="9" t="inlineStr">
        <is>
          <t>material @ 25% of cost</t>
        </is>
      </c>
      <c r="C529" s="9" t="inlineStr"/>
      <c r="D529" s="9" t="inlineStr"/>
      <c r="E529" s="9" t="inlineStr"/>
      <c r="F529" s="9" t="inlineStr"/>
    </row>
    <row r="530" ht="11.5" customHeight="1">
      <c r="A530" s="9" t="inlineStr"/>
      <c r="B530" s="9" t="inlineStr">
        <is>
          <t>1. Plates (size 0.75 x 0.60)</t>
        </is>
      </c>
      <c r="C530" s="9" t="inlineStr"/>
      <c r="D530" s="9" t="inlineStr"/>
      <c r="E530" s="9" t="inlineStr"/>
      <c r="F530" s="9" t="inlineStr"/>
    </row>
    <row r="531" ht="11.5" customHeight="1">
      <c r="A531" s="9" t="inlineStr"/>
      <c r="B531" s="9" t="inlineStr">
        <is>
          <t>Angle 40x40x5mm</t>
        </is>
      </c>
      <c r="C531" s="9" t="inlineStr"/>
      <c r="D531" s="9" t="inlineStr"/>
      <c r="E531" s="9" t="inlineStr"/>
      <c r="F531" s="9" t="inlineStr"/>
    </row>
    <row r="532" ht="11.5" customHeight="1">
      <c r="A532" s="9" t="inlineStr"/>
      <c r="B532" s="9" t="inlineStr">
        <is>
          <t>2x0.75 = 1.50 m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/>
      <c r="B533" s="9" t="inlineStr">
        <is>
          <t>2x0.60 = 1.20 m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>
        <f> 2.70 m @ 3.00 kg/m = 8.1 kg</f>
        <v/>
      </c>
      <c r="C534" s="9" t="inlineStr"/>
      <c r="D534" s="9" t="inlineStr"/>
      <c r="E534" s="9" t="inlineStr"/>
      <c r="F534" s="9" t="inlineStr"/>
    </row>
    <row r="535" ht="11.5" customHeight="1">
      <c r="A535" s="9" t="inlineStr"/>
      <c r="B535" s="9" t="inlineStr">
        <is>
          <t>sheet 1.6 mm thick</t>
        </is>
      </c>
      <c r="C535" s="9" t="inlineStr"/>
      <c r="D535" s="9" t="inlineStr"/>
      <c r="E535" s="9" t="inlineStr"/>
      <c r="F535" s="9" t="inlineStr"/>
    </row>
    <row r="536" ht="11.5" customHeight="1">
      <c r="A536" s="9" t="inlineStr"/>
      <c r="B536" s="9" t="inlineStr">
        <is>
          <t>0.75x0.60 = 0.45 sqm</t>
        </is>
      </c>
      <c r="C536" s="9" t="inlineStr"/>
      <c r="D536" s="9" t="inlineStr"/>
      <c r="E536" s="9" t="inlineStr"/>
      <c r="F536" s="9" t="inlineStr"/>
    </row>
    <row r="537" ht="11.5" customHeight="1">
      <c r="A537" s="9" t="inlineStr"/>
      <c r="B537" s="9" t="inlineStr">
        <is>
          <t>0.45 sqm @ 12.55kg/sqm = 5.65kg</t>
        </is>
      </c>
      <c r="C537" s="9" t="inlineStr"/>
      <c r="D537" s="9" t="inlineStr"/>
      <c r="E537" s="9" t="inlineStr"/>
      <c r="F537" s="9" t="inlineStr"/>
    </row>
    <row r="538" ht="11.5" customHeight="1">
      <c r="A538" s="9" t="inlineStr"/>
      <c r="B538" s="9" t="inlineStr">
        <is>
          <t>Weight of one plate = 13.75kg</t>
        </is>
      </c>
      <c r="C538" s="9" t="inlineStr"/>
      <c r="D538" s="9" t="inlineStr"/>
      <c r="E538" s="9" t="inlineStr"/>
      <c r="F538" s="9" t="inlineStr"/>
    </row>
    <row r="539" ht="11.5" customHeight="1">
      <c r="A539" s="9" t="inlineStr"/>
      <c r="B539" s="9" t="inlineStr">
        <is>
          <t>Add for wastage @ 5% = 0.69 kg</t>
        </is>
      </c>
      <c r="C539" s="9" t="inlineStr"/>
      <c r="D539" s="9" t="inlineStr"/>
      <c r="E539" s="9" t="inlineStr"/>
      <c r="F539" s="9" t="inlineStr"/>
    </row>
    <row r="540" ht="11.5" customHeight="1">
      <c r="A540" s="9" t="inlineStr"/>
      <c r="B540" s="9" t="inlineStr">
        <is>
          <t>Total = 14.44kg</t>
        </is>
      </c>
      <c r="C540" s="9" t="inlineStr"/>
      <c r="D540" s="9" t="inlineStr"/>
      <c r="E540" s="9" t="inlineStr"/>
      <c r="F540" s="9" t="inlineStr"/>
    </row>
    <row r="541" ht="11.5" customHeight="1">
      <c r="A541" s="9" t="inlineStr"/>
      <c r="B541" s="9" t="inlineStr">
        <is>
          <t>Total weight of all plates =</t>
        </is>
      </c>
      <c r="C541" s="9" t="inlineStr"/>
      <c r="D541" s="9" t="inlineStr"/>
      <c r="E541" s="9" t="inlineStr"/>
      <c r="F541" s="9" t="inlineStr"/>
    </row>
    <row r="542" ht="11.5" customHeight="1">
      <c r="A542" s="9" t="inlineStr"/>
      <c r="B542" s="9" t="inlineStr">
        <is>
          <t>5x6x14.44 = 433.2 kg.</t>
        </is>
      </c>
      <c r="C542" s="9" t="inlineStr"/>
      <c r="D542" s="9" t="inlineStr"/>
      <c r="E542" s="9" t="inlineStr"/>
      <c r="F542" s="9" t="inlineStr"/>
    </row>
    <row r="543" ht="11.5" customHeight="1">
      <c r="A543" s="9" t="inlineStr"/>
      <c r="B543" s="9" t="inlineStr">
        <is>
          <t>Qty taken for cost using once =</t>
        </is>
      </c>
      <c r="C543" s="9" t="inlineStr"/>
      <c r="D543" s="9" t="inlineStr"/>
      <c r="E543" s="9" t="inlineStr"/>
      <c r="F543" s="9" t="inlineStr"/>
    </row>
    <row r="544" ht="11.5" customHeight="1">
      <c r="A544" s="9" t="inlineStr"/>
      <c r="B544" s="9" t="inlineStr">
        <is>
          <t>433.2x0.85/40 = 9.2055 kg</t>
        </is>
      </c>
      <c r="C544" s="9" t="inlineStr"/>
      <c r="D544" s="9" t="inlineStr"/>
      <c r="E544" s="9" t="inlineStr"/>
      <c r="F544" s="9" t="inlineStr"/>
    </row>
    <row r="545" ht="11.5" customHeight="1">
      <c r="A545" s="9" t="inlineStr">
        <is>
          <t>10.1</t>
        </is>
      </c>
      <c r="B545" s="9" t="inlineStr">
        <is>
          <t>Rate as per item no.10.1</t>
        </is>
      </c>
      <c r="C545" s="9" t="inlineStr"/>
      <c r="D545" s="9" t="inlineStr"/>
      <c r="E545" s="9" t="inlineStr"/>
      <c r="F545" s="9" t="inlineStr"/>
    </row>
    <row r="546" ht="11.5" customHeight="1">
      <c r="A546" s="9" t="inlineStr"/>
      <c r="B546" s="9" t="inlineStr">
        <is>
          <t>S.H. steel work</t>
        </is>
      </c>
      <c r="C546" s="9" t="inlineStr">
        <is>
          <t>kg</t>
        </is>
      </c>
      <c r="D546" s="9" t="inlineStr">
        <is>
          <t>9.2055</t>
        </is>
      </c>
      <c r="E546" s="9" t="inlineStr">
        <is>
          <t>86.05</t>
        </is>
      </c>
      <c r="F546" s="9" t="inlineStr">
        <is>
          <t>792.13 A</t>
        </is>
      </c>
    </row>
    <row r="547" ht="11.5" customHeight="1">
      <c r="A547" s="9" t="inlineStr">
        <is>
          <t>7342</t>
        </is>
      </c>
      <c r="B547" s="9" t="inlineStr">
        <is>
          <t>Adjustable span ESO+SI (2.35-3.40)</t>
        </is>
      </c>
      <c r="C547" s="9" t="inlineStr">
        <is>
          <t>each</t>
        </is>
      </c>
      <c r="D547" s="9" t="inlineStr">
        <is>
          <t>0.1063</t>
        </is>
      </c>
      <c r="E547" s="9" t="inlineStr">
        <is>
          <t>1480.00</t>
        </is>
      </c>
      <c r="F547" s="9" t="inlineStr">
        <is>
          <t>157.32</t>
        </is>
      </c>
    </row>
    <row r="548" ht="11.5" customHeight="1">
      <c r="A548" s="9" t="inlineStr"/>
      <c r="B548" s="9" t="inlineStr">
        <is>
          <t>Qty taken for cost using once =</t>
        </is>
      </c>
      <c r="C548" s="9" t="inlineStr"/>
      <c r="D548" s="9" t="inlineStr"/>
      <c r="E548" s="9" t="inlineStr"/>
      <c r="F548" s="9" t="inlineStr"/>
    </row>
    <row r="549" ht="11.5" customHeight="1">
      <c r="A549" s="9" t="inlineStr"/>
      <c r="B549" s="9" t="inlineStr">
        <is>
          <t>5x0.85/40 = 0.1063</t>
        </is>
      </c>
      <c r="C549" s="9" t="inlineStr"/>
      <c r="D549" s="9" t="inlineStr"/>
      <c r="E549" s="9" t="inlineStr"/>
      <c r="F549" s="9" t="inlineStr"/>
    </row>
    <row r="550" ht="11.5" customHeight="1">
      <c r="A550" s="9" t="inlineStr">
        <is>
          <t>7343</t>
        </is>
      </c>
      <c r="B550" s="9" t="inlineStr">
        <is>
          <t>Adjustable telescopic prop 3 m</t>
        </is>
      </c>
      <c r="C550" s="9" t="inlineStr"/>
      <c r="D550" s="9" t="inlineStr"/>
      <c r="E550" s="9" t="inlineStr"/>
      <c r="F550" s="9" t="inlineStr"/>
    </row>
    <row r="551" ht="11.5" customHeight="1">
      <c r="A551" s="9" t="inlineStr"/>
      <c r="B551" s="9" t="inlineStr">
        <is>
          <t>(2.02-3.75 m)</t>
        </is>
      </c>
      <c r="C551" s="9" t="inlineStr">
        <is>
          <t>each</t>
        </is>
      </c>
      <c r="D551" s="9" t="inlineStr">
        <is>
          <t>0.1275</t>
        </is>
      </c>
      <c r="E551" s="9" t="inlineStr">
        <is>
          <t>955.00</t>
        </is>
      </c>
      <c r="F551" s="9" t="inlineStr">
        <is>
          <t>121.76</t>
        </is>
      </c>
    </row>
    <row r="552" ht="11.5" customHeight="1">
      <c r="A552" s="9" t="inlineStr"/>
      <c r="B552" s="9" t="inlineStr">
        <is>
          <t>Qty taken for cost using once =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/>
      <c r="B553" s="9" t="inlineStr">
        <is>
          <t>6x0.85/40 = 0.1275</t>
        </is>
      </c>
      <c r="C553" s="9" t="inlineStr"/>
      <c r="D553" s="9" t="inlineStr"/>
      <c r="E553" s="9" t="inlineStr"/>
      <c r="F553" s="9" t="inlineStr"/>
    </row>
    <row r="554" ht="11.5" customHeight="1">
      <c r="A554" s="9" t="inlineStr">
        <is>
          <t>9999</t>
        </is>
      </c>
      <c r="B554" s="9" t="inlineStr">
        <is>
          <t>4. Assembly nut &amp; bolts etc.</t>
        </is>
      </c>
      <c r="C554" s="9" t="inlineStr">
        <is>
          <t>L.S.</t>
        </is>
      </c>
      <c r="D554" s="9" t="inlineStr">
        <is>
          <t>22.10</t>
        </is>
      </c>
      <c r="E554" s="9" t="inlineStr">
        <is>
          <t>2.00</t>
        </is>
      </c>
      <c r="F554" s="9" t="inlineStr">
        <is>
          <t>44.20</t>
        </is>
      </c>
    </row>
    <row r="555" ht="11.5" customHeight="1">
      <c r="A555" s="9" t="inlineStr"/>
      <c r="B555" s="9" t="inlineStr">
        <is>
          <t>Qty taken for cost using once =</t>
        </is>
      </c>
      <c r="C555" s="9" t="inlineStr"/>
      <c r="D555" s="9" t="inlineStr"/>
      <c r="E555" s="9" t="inlineStr"/>
      <c r="F555" s="9" t="inlineStr"/>
    </row>
    <row r="556" ht="11.5" customHeight="1">
      <c r="A556" s="9" t="inlineStr"/>
      <c r="B556" s="9" t="inlineStr">
        <is>
          <t>1040x0.85/40 = 22.10</t>
        </is>
      </c>
      <c r="C556" s="9" t="inlineStr"/>
      <c r="D556" s="9" t="inlineStr"/>
      <c r="E556" s="9" t="inlineStr"/>
      <c r="F556" s="9" t="inlineStr"/>
    </row>
    <row r="557" ht="11.5" customHeight="1">
      <c r="A557" s="9" t="inlineStr">
        <is>
          <t>9977</t>
        </is>
      </c>
      <c r="B557" s="9" t="inlineStr">
        <is>
          <t>Carriage</t>
        </is>
      </c>
      <c r="C557" s="9" t="inlineStr">
        <is>
          <t>L.S.</t>
        </is>
      </c>
      <c r="D557" s="9" t="inlineStr">
        <is>
          <t>130.00</t>
        </is>
      </c>
      <c r="E557" s="9" t="inlineStr">
        <is>
          <t>2.00</t>
        </is>
      </c>
      <c r="F557" s="9" t="inlineStr">
        <is>
          <t>260.00</t>
        </is>
      </c>
    </row>
    <row r="558" ht="11.5" customHeight="1">
      <c r="A558" s="9" t="inlineStr"/>
      <c r="B558" s="9" t="inlineStr">
        <is>
          <t>LABOUR</t>
        </is>
      </c>
      <c r="C558" s="9" t="inlineStr"/>
      <c r="D558" s="9" t="inlineStr"/>
      <c r="E558" s="9" t="inlineStr"/>
      <c r="F558" s="9" t="inlineStr"/>
    </row>
    <row r="559" ht="11.5" customHeight="1">
      <c r="A559" s="9" t="inlineStr">
        <is>
          <t>0116</t>
        </is>
      </c>
      <c r="B559" s="9" t="inlineStr">
        <is>
          <t>Fitter (grade 1)</t>
        </is>
      </c>
      <c r="C559" s="9" t="inlineStr">
        <is>
          <t>day</t>
        </is>
      </c>
      <c r="D559" s="9" t="inlineStr">
        <is>
          <t>3.00</t>
        </is>
      </c>
      <c r="E559" s="9" t="inlineStr">
        <is>
          <t>738.00</t>
        </is>
      </c>
      <c r="F559" s="9" t="inlineStr">
        <is>
          <t>2214.00</t>
        </is>
      </c>
    </row>
    <row r="560" ht="11.5" customHeight="1">
      <c r="A560" s="9" t="inlineStr">
        <is>
          <t>0114</t>
        </is>
      </c>
      <c r="B560" s="9" t="inlineStr">
        <is>
          <t>Beldar</t>
        </is>
      </c>
      <c r="C560" s="9" t="inlineStr">
        <is>
          <t>day</t>
        </is>
      </c>
      <c r="D560" s="9" t="inlineStr">
        <is>
          <t>6.00</t>
        </is>
      </c>
      <c r="E560" s="9" t="inlineStr">
        <is>
          <t>558.00</t>
        </is>
      </c>
      <c r="F560" s="9" t="inlineStr">
        <is>
          <t>3348.00</t>
        </is>
      </c>
    </row>
    <row r="561" ht="11.5" customHeight="1">
      <c r="A561" s="9" t="inlineStr">
        <is>
          <t>9999</t>
        </is>
      </c>
      <c r="B561" s="9" t="inlineStr">
        <is>
          <t>Shuttering oil</t>
        </is>
      </c>
      <c r="C561" s="9" t="inlineStr">
        <is>
          <t>L.S.</t>
        </is>
      </c>
      <c r="D561" s="9" t="inlineStr">
        <is>
          <t>78.00</t>
        </is>
      </c>
      <c r="E561" s="9" t="inlineStr">
        <is>
          <t>2.00</t>
        </is>
      </c>
      <c r="F561" s="9" t="inlineStr">
        <is>
          <t>156.00</t>
        </is>
      </c>
    </row>
    <row r="562" ht="11.5" customHeight="1">
      <c r="A562" s="9" t="inlineStr">
        <is>
          <t>9999</t>
        </is>
      </c>
      <c r="B562" s="9" t="inlineStr">
        <is>
          <t>Sundries, paper tap etc.</t>
        </is>
      </c>
      <c r="C562" s="9" t="inlineStr">
        <is>
          <t>L.S.</t>
        </is>
      </c>
      <c r="D562" s="9" t="inlineStr">
        <is>
          <t>49.70</t>
        </is>
      </c>
      <c r="E562" s="9" t="inlineStr">
        <is>
          <t>2.00</t>
        </is>
      </c>
      <c r="F562" s="9" t="inlineStr">
        <is>
          <t>99.40</t>
        </is>
      </c>
    </row>
    <row r="563" ht="11.5" customHeight="1">
      <c r="A563" s="9" t="inlineStr"/>
      <c r="B563" s="9" t="inlineStr">
        <is>
          <t>TOTAL</t>
        </is>
      </c>
      <c r="C563" s="9" t="inlineStr"/>
      <c r="D563" s="9" t="inlineStr"/>
      <c r="E563" s="9" t="inlineStr"/>
      <c r="F563" s="9" t="inlineStr">
        <is>
          <t>7192.82 W</t>
        </is>
      </c>
    </row>
    <row r="564" ht="11.5" customHeight="1">
      <c r="A564" s="9" t="inlineStr"/>
      <c r="B564" s="9" t="inlineStr">
        <is>
          <t>Add 1 % Water charges on "W-A"</t>
        </is>
      </c>
      <c r="C564" s="9" t="inlineStr"/>
      <c r="D564" s="9" t="inlineStr"/>
      <c r="E564" s="9" t="inlineStr"/>
      <c r="F564" s="9" t="inlineStr">
        <is>
          <t>64.01</t>
        </is>
      </c>
    </row>
    <row r="565" ht="11.5" customHeight="1">
      <c r="A565" s="9" t="inlineStr"/>
      <c r="B565" s="9" t="inlineStr">
        <is>
          <t>TOTAL</t>
        </is>
      </c>
      <c r="C565" s="9" t="inlineStr"/>
      <c r="D565" s="9" t="inlineStr"/>
      <c r="E565" s="9" t="inlineStr"/>
      <c r="F565" s="9" t="inlineStr">
        <is>
          <t>7256.83 X</t>
        </is>
      </c>
    </row>
    <row r="566" ht="11.5" customHeight="1">
      <c r="A566" s="9" t="inlineStr"/>
      <c r="B566" s="9" t="inlineStr">
        <is>
          <t>Add GST on "X-A" (multiplying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/>
      <c r="B567" s="9" t="inlineStr">
        <is>
          <t>factor 0.1405)</t>
        </is>
      </c>
      <c r="C567" s="9" t="inlineStr"/>
      <c r="D567" s="9" t="inlineStr"/>
      <c r="E567" s="9" t="inlineStr"/>
      <c r="F567" s="9" t="inlineStr">
        <is>
          <t>908.29</t>
        </is>
      </c>
    </row>
    <row r="568" ht="11.5" customHeight="1">
      <c r="A568" s="9" t="inlineStr"/>
      <c r="B568" s="9" t="inlineStr">
        <is>
          <t>TOTAL</t>
        </is>
      </c>
      <c r="C568" s="9" t="inlineStr"/>
      <c r="D568" s="9" t="inlineStr"/>
      <c r="E568" s="9" t="inlineStr"/>
      <c r="F568" s="9" t="inlineStr">
        <is>
          <t>8165.12 Y</t>
        </is>
      </c>
    </row>
    <row r="569" ht="11.5" customHeight="1">
      <c r="A569" s="9" t="inlineStr"/>
      <c r="B569" s="9" t="inlineStr">
        <is>
          <t>Add 15% CPOH on "Y-A"</t>
        </is>
      </c>
      <c r="C569" s="9" t="inlineStr"/>
      <c r="D569" s="9" t="inlineStr"/>
      <c r="E569" s="9" t="inlineStr"/>
      <c r="F569" s="9" t="inlineStr">
        <is>
          <t>1105.95</t>
        </is>
      </c>
    </row>
    <row r="570" ht="11.5" customHeight="1">
      <c r="A570" s="9" t="inlineStr"/>
      <c r="B570" s="9" t="inlineStr">
        <is>
          <t>TOTAL</t>
        </is>
      </c>
      <c r="C570" s="9" t="inlineStr"/>
      <c r="D570" s="9" t="inlineStr"/>
      <c r="E570" s="9" t="inlineStr"/>
      <c r="F570" s="9" t="inlineStr">
        <is>
          <t>9271.06 Z</t>
        </is>
      </c>
    </row>
    <row r="571" ht="11.5" customHeight="1">
      <c r="A571" s="9" t="inlineStr"/>
      <c r="B571" s="9" t="inlineStr">
        <is>
          <t>Add Cess @ 1% on "Z-A"</t>
        </is>
      </c>
      <c r="C571" s="9" t="inlineStr"/>
      <c r="D571" s="9" t="inlineStr"/>
      <c r="E571" s="9" t="inlineStr"/>
      <c r="F571" s="9" t="inlineStr">
        <is>
          <t>84.79</t>
        </is>
      </c>
    </row>
    <row r="572" ht="11.5" customHeight="1">
      <c r="A572" s="9" t="inlineStr"/>
      <c r="B572" s="9" t="inlineStr">
        <is>
          <t>Cost for 13.50 sqm.</t>
        </is>
      </c>
      <c r="C572" s="9" t="inlineStr"/>
      <c r="D572" s="9" t="inlineStr"/>
      <c r="E572" s="9" t="inlineStr"/>
      <c r="F572" s="9" t="inlineStr">
        <is>
          <t>9355.85</t>
        </is>
      </c>
    </row>
    <row r="573" ht="11.5" customHeight="1">
      <c r="A573" s="9" t="inlineStr"/>
      <c r="B573" s="9" t="inlineStr">
        <is>
          <t>Cost per sqm.</t>
        </is>
      </c>
      <c r="C573" s="9" t="inlineStr"/>
      <c r="D573" s="9" t="inlineStr"/>
      <c r="E573" s="9" t="inlineStr"/>
      <c r="F573" s="9" t="inlineStr">
        <is>
          <t>693.03</t>
        </is>
      </c>
    </row>
    <row r="575" ht="11.5" customHeight="1">
      <c r="A575" s="9" t="inlineStr">
        <is>
          <t>5.9.5</t>
        </is>
      </c>
      <c r="B575" s="9" t="inlineStr">
        <is>
          <t>Lintels, beams, plinth beams, girders,</t>
        </is>
      </c>
      <c r="C575" s="9" t="inlineStr">
        <is>
          <t>bressumers</t>
        </is>
      </c>
      <c r="D575" s="9" t="inlineStr">
        <is>
          <t>and</t>
        </is>
      </c>
      <c r="E575" s="9" t="inlineStr">
        <is>
          <t>cantilevers</t>
        </is>
      </c>
      <c r="F575" s="9" t="inlineStr"/>
    </row>
    <row r="576" ht="11.5" customHeight="1">
      <c r="A576" s="10" t="inlineStr">
        <is>
          <t>Code</t>
        </is>
      </c>
      <c r="B576" s="10" t="inlineStr">
        <is>
          <t>Description</t>
        </is>
      </c>
      <c r="C576" s="10" t="inlineStr">
        <is>
          <t>Unit</t>
        </is>
      </c>
      <c r="D576" s="10" t="inlineStr">
        <is>
          <t>Quantity</t>
        </is>
      </c>
      <c r="E576" s="10" t="inlineStr">
        <is>
          <t>Rate</t>
        </is>
      </c>
      <c r="F576" s="10" t="inlineStr">
        <is>
          <t>Amount</t>
        </is>
      </c>
    </row>
    <row r="577" ht="11.5" customHeight="1">
      <c r="A577" s="9" t="inlineStr"/>
      <c r="B577" s="9" t="inlineStr">
        <is>
          <t>Consider a beam of 6 m clear span,</t>
        </is>
      </c>
      <c r="C577" s="9" t="inlineStr"/>
      <c r="D577" s="9" t="inlineStr"/>
      <c r="E577" s="9" t="inlineStr"/>
      <c r="F577" s="9" t="inlineStr"/>
    </row>
    <row r="578" ht="11.5" customHeight="1">
      <c r="A578" s="9" t="inlineStr"/>
      <c r="B578" s="9" t="inlineStr">
        <is>
          <t>0.50 m deep 0.30 m wide and height</t>
        </is>
      </c>
      <c r="C578" s="9" t="inlineStr"/>
      <c r="D578" s="9" t="inlineStr"/>
      <c r="E578" s="9" t="inlineStr"/>
      <c r="F578" s="9" t="inlineStr"/>
    </row>
    <row r="579" ht="11.5" customHeight="1">
      <c r="A579" s="9" t="inlineStr"/>
      <c r="B579" s="9" t="inlineStr">
        <is>
          <t>3.5 m from floor</t>
        </is>
      </c>
      <c r="C579" s="9" t="inlineStr"/>
      <c r="D579" s="9" t="inlineStr"/>
      <c r="E579" s="9" t="inlineStr"/>
      <c r="F579" s="9" t="inlineStr"/>
    </row>
    <row r="580" ht="11.5" customHeight="1">
      <c r="A580" s="9" t="inlineStr"/>
      <c r="B580" s="9" t="inlineStr">
        <is>
          <t>Cubical contents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/>
      <c r="B581" s="9" t="inlineStr">
        <is>
          <t>6.60x0.5x0.3 = 0.99 cum</t>
        </is>
      </c>
      <c r="C581" s="9" t="inlineStr"/>
      <c r="D581" s="9" t="inlineStr"/>
      <c r="E581" s="9" t="inlineStr"/>
      <c r="F581" s="9" t="inlineStr"/>
    </row>
    <row r="582" ht="11.5" customHeight="1">
      <c r="A582" s="9" t="inlineStr"/>
      <c r="B582" s="9" t="inlineStr">
        <is>
          <t>1x1.30x6.00 = 7.80 sqm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/>
      <c r="B583" s="9" t="inlineStr">
        <is>
          <t>MATERIAL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/>
      <c r="B584" s="9" t="inlineStr">
        <is>
          <t>Assuming shuttering will become</t>
        </is>
      </c>
      <c r="C584" s="9" t="inlineStr"/>
      <c r="D584" s="9" t="inlineStr"/>
      <c r="E584" s="9" t="inlineStr"/>
      <c r="F584" s="9" t="inlineStr"/>
    </row>
    <row r="585" ht="11.5" customHeight="1">
      <c r="A585" s="9" t="inlineStr"/>
      <c r="B585" s="9" t="inlineStr">
        <is>
          <t>unserviceable after use of 40 times</t>
        </is>
      </c>
      <c r="C585" s="9" t="inlineStr"/>
      <c r="D585" s="9" t="inlineStr"/>
      <c r="E585" s="9" t="inlineStr"/>
      <c r="F585" s="9" t="inlineStr"/>
    </row>
    <row r="586" ht="11.5" customHeight="1">
      <c r="A586" s="9" t="inlineStr"/>
      <c r="B586" s="9" t="inlineStr">
        <is>
          <t>Add maintenance charges @ 10% of</t>
        </is>
      </c>
      <c r="C586" s="9" t="inlineStr"/>
      <c r="D586" s="9" t="inlineStr"/>
      <c r="E586" s="9" t="inlineStr"/>
      <c r="F586" s="9" t="inlineStr"/>
    </row>
    <row r="587" ht="11.5" customHeight="1">
      <c r="A587" s="9" t="inlineStr"/>
      <c r="B587" s="9" t="inlineStr">
        <is>
          <t>cost of material</t>
        </is>
      </c>
      <c r="C587" s="9" t="inlineStr"/>
      <c r="D587" s="9" t="inlineStr"/>
      <c r="E587" s="9" t="inlineStr"/>
      <c r="F587" s="9" t="inlineStr"/>
    </row>
    <row r="588" ht="11.5" customHeight="1">
      <c r="A588" s="9" t="inlineStr"/>
      <c r="B588" s="9" t="inlineStr">
        <is>
          <t>Less salvage value of material after</t>
        </is>
      </c>
      <c r="C588" s="9" t="inlineStr"/>
      <c r="D588" s="9" t="inlineStr"/>
      <c r="E588" s="9" t="inlineStr"/>
      <c r="F588" s="9" t="inlineStr"/>
    </row>
    <row r="589" ht="11.5" customHeight="1">
      <c r="A589" s="9" t="inlineStr"/>
      <c r="B589" s="9" t="inlineStr">
        <is>
          <t>full use @ 25% of cost of material</t>
        </is>
      </c>
      <c r="C589" s="9" t="inlineStr"/>
      <c r="D589" s="9" t="inlineStr"/>
      <c r="E589" s="9" t="inlineStr"/>
      <c r="F589" s="9" t="inlineStr"/>
    </row>
    <row r="590" ht="11.5" customHeight="1">
      <c r="A590" s="9" t="inlineStr"/>
      <c r="B590" s="9" t="inlineStr">
        <is>
          <t>1. Steel plates for side and bottom</t>
        </is>
      </c>
      <c r="C590" s="9" t="inlineStr"/>
      <c r="D590" s="9" t="inlineStr"/>
      <c r="E590" s="9" t="inlineStr"/>
      <c r="F590" s="9" t="inlineStr"/>
    </row>
    <row r="591" ht="11.5" customHeight="1">
      <c r="A591" s="9" t="inlineStr"/>
      <c r="B591" s="9" t="inlineStr">
        <is>
          <t>(plate size 1.20 x 0.50m)</t>
        </is>
      </c>
      <c r="C591" s="9" t="inlineStr"/>
      <c r="D591" s="9" t="inlineStr"/>
      <c r="E591" s="9" t="inlineStr"/>
      <c r="F591" s="9" t="inlineStr"/>
    </row>
    <row r="592" ht="11.5" customHeight="1">
      <c r="A592" s="9" t="inlineStr"/>
      <c r="B592" s="9" t="inlineStr">
        <is>
          <t>Angle 40x40x5mm</t>
        </is>
      </c>
      <c r="C592" s="9" t="inlineStr"/>
      <c r="D592" s="9" t="inlineStr"/>
      <c r="E592" s="9" t="inlineStr"/>
      <c r="F592" s="9" t="inlineStr"/>
    </row>
    <row r="593" ht="11.5" customHeight="1">
      <c r="A593" s="9" t="inlineStr"/>
      <c r="B593" s="9" t="inlineStr">
        <is>
          <t>2x1.20 = 2.40 m</t>
        </is>
      </c>
      <c r="C593" s="9" t="inlineStr"/>
      <c r="D593" s="9" t="inlineStr"/>
      <c r="E593" s="9" t="inlineStr"/>
      <c r="F593" s="9" t="inlineStr"/>
    </row>
    <row r="594" ht="11.5" customHeight="1">
      <c r="A594" s="9" t="inlineStr"/>
      <c r="B594" s="9" t="inlineStr">
        <is>
          <t>3x0.50 = 1.50 m</t>
        </is>
      </c>
      <c r="C594" s="9" t="inlineStr"/>
      <c r="D594" s="9" t="inlineStr"/>
      <c r="E594" s="9" t="inlineStr"/>
      <c r="F594" s="9" t="inlineStr"/>
    </row>
    <row r="595" ht="11.5" customHeight="1">
      <c r="A595" s="9" t="inlineStr"/>
      <c r="B595" s="9" t="inlineStr">
        <is>
          <t>3.90 m @ 3.00 kg/m = 11.70 kg</t>
        </is>
      </c>
      <c r="C595" s="9" t="inlineStr"/>
      <c r="D595" s="9" t="inlineStr"/>
      <c r="E595" s="9" t="inlineStr"/>
      <c r="F595" s="9" t="inlineStr"/>
    </row>
    <row r="596" ht="11.5" customHeight="1">
      <c r="A596" s="9" t="inlineStr"/>
      <c r="B596" s="9" t="inlineStr">
        <is>
          <t>sheet 1.6 mm thick</t>
        </is>
      </c>
      <c r="C596" s="9" t="inlineStr"/>
      <c r="D596" s="9" t="inlineStr"/>
      <c r="E596" s="9" t="inlineStr"/>
      <c r="F596" s="9" t="inlineStr"/>
    </row>
    <row r="597" ht="11.5" customHeight="1">
      <c r="A597" s="9" t="inlineStr"/>
      <c r="B597" s="9" t="inlineStr">
        <is>
          <t>1.20m x 0.50 m = 0.60 sqm.</t>
        </is>
      </c>
      <c r="C597" s="9" t="inlineStr"/>
      <c r="D597" s="9" t="inlineStr"/>
      <c r="E597" s="9" t="inlineStr"/>
      <c r="F597" s="9" t="inlineStr"/>
    </row>
    <row r="598" ht="11.5" customHeight="1">
      <c r="A598" s="9" t="inlineStr"/>
      <c r="B598" s="9" t="inlineStr">
        <is>
          <t>0.60 sqm @ 12.55 kg/sqm. = 7.53 kg.</t>
        </is>
      </c>
      <c r="C598" s="9" t="inlineStr"/>
      <c r="D598" s="9" t="inlineStr"/>
      <c r="E598" s="9" t="inlineStr"/>
      <c r="F598" s="9" t="inlineStr"/>
    </row>
    <row r="599" ht="11.5" customHeight="1">
      <c r="A599" s="9" t="inlineStr"/>
      <c r="B599" s="9" t="inlineStr">
        <is>
          <t>Weight of one plate = 19.23 kg.</t>
        </is>
      </c>
      <c r="C599" s="9" t="inlineStr"/>
      <c r="D599" s="9" t="inlineStr"/>
      <c r="E599" s="9" t="inlineStr"/>
      <c r="F599" s="9" t="inlineStr"/>
    </row>
    <row r="600" ht="11.5" customHeight="1">
      <c r="A600" s="9" t="inlineStr"/>
      <c r="B600" s="9" t="inlineStr">
        <is>
          <t>Add for wastage @ 5% = 0.96 kg.</t>
        </is>
      </c>
      <c r="C600" s="9" t="inlineStr"/>
      <c r="D600" s="9" t="inlineStr"/>
      <c r="E600" s="9" t="inlineStr"/>
      <c r="F600" s="9" t="inlineStr"/>
    </row>
    <row r="601" ht="11.5" customHeight="1">
      <c r="A601" s="9" t="inlineStr"/>
      <c r="B601" s="9" t="inlineStr">
        <is>
          <t>Total = 20.19 kg.</t>
        </is>
      </c>
      <c r="C601" s="9" t="inlineStr"/>
      <c r="D601" s="9" t="inlineStr"/>
      <c r="E601" s="9" t="inlineStr"/>
      <c r="F601" s="9" t="inlineStr"/>
    </row>
    <row r="602" ht="11.5" customHeight="1">
      <c r="A602" s="9" t="inlineStr"/>
      <c r="B602" s="9" t="inlineStr">
        <is>
          <t>Total weight of all plates</t>
        </is>
      </c>
      <c r="C602" s="9" t="inlineStr"/>
      <c r="D602" s="9" t="inlineStr"/>
      <c r="E602" s="9" t="inlineStr"/>
      <c r="F602" s="9" t="inlineStr"/>
    </row>
    <row r="603" ht="11.5" customHeight="1">
      <c r="A603" s="9" t="inlineStr"/>
      <c r="B603" s="9" t="inlineStr">
        <is>
          <t>3x5x20.19 = 302.85 kg or 3.03 q</t>
        </is>
      </c>
      <c r="C603" s="9" t="inlineStr"/>
      <c r="D603" s="9" t="inlineStr"/>
      <c r="E603" s="9" t="inlineStr"/>
      <c r="F603" s="9" t="inlineStr"/>
    </row>
    <row r="604" ht="11.5" customHeight="1">
      <c r="A604" s="9" t="inlineStr"/>
      <c r="B604" s="9" t="inlineStr">
        <is>
          <t>Qty taken for cost of using once =</t>
        </is>
      </c>
      <c r="C604" s="9" t="inlineStr"/>
      <c r="D604" s="9" t="inlineStr"/>
      <c r="E604" s="9" t="inlineStr"/>
      <c r="F604" s="9" t="inlineStr"/>
    </row>
    <row r="605" ht="11.5" customHeight="1">
      <c r="A605" s="9" t="inlineStr"/>
      <c r="B605" s="9" t="inlineStr">
        <is>
          <t>302.85x0.85/40 = 6.4356 kg.</t>
        </is>
      </c>
      <c r="C605" s="9" t="inlineStr"/>
      <c r="D605" s="9" t="inlineStr"/>
      <c r="E605" s="9" t="inlineStr"/>
      <c r="F605" s="9" t="inlineStr"/>
    </row>
    <row r="606" ht="11.5" customHeight="1">
      <c r="A606" s="9" t="inlineStr">
        <is>
          <t>10.1</t>
        </is>
      </c>
      <c r="B606" s="9" t="inlineStr">
        <is>
          <t>Rate as per item no.10.1</t>
        </is>
      </c>
      <c r="C606" s="9" t="inlineStr"/>
      <c r="D606" s="9" t="inlineStr"/>
      <c r="E606" s="9" t="inlineStr"/>
      <c r="F606" s="9" t="inlineStr"/>
    </row>
    <row r="607" ht="11.5" customHeight="1">
      <c r="A607" s="9" t="inlineStr"/>
      <c r="B607" s="9" t="inlineStr">
        <is>
          <t>S.H. steel work</t>
        </is>
      </c>
      <c r="C607" s="9" t="inlineStr">
        <is>
          <t>kg</t>
        </is>
      </c>
      <c r="D607" s="9" t="inlineStr">
        <is>
          <t>6.4356</t>
        </is>
      </c>
      <c r="E607" s="9" t="inlineStr">
        <is>
          <t>86.05</t>
        </is>
      </c>
      <c r="F607" s="9" t="inlineStr">
        <is>
          <t>553.78 A</t>
        </is>
      </c>
    </row>
    <row r="608" ht="11.5" customHeight="1">
      <c r="A608" s="9" t="inlineStr">
        <is>
          <t>7343</t>
        </is>
      </c>
      <c r="B608" s="9" t="inlineStr">
        <is>
          <t>Adjustable telescopic prop 3 m</t>
        </is>
      </c>
      <c r="C608" s="9" t="inlineStr"/>
      <c r="D608" s="9" t="inlineStr"/>
      <c r="E608" s="9" t="inlineStr"/>
      <c r="F608" s="9" t="inlineStr"/>
    </row>
    <row r="609" ht="11.5" customHeight="1">
      <c r="A609" s="9" t="inlineStr"/>
      <c r="B609" s="9" t="inlineStr">
        <is>
          <t>(2.02-3.75 m)</t>
        </is>
      </c>
      <c r="C609" s="9" t="inlineStr">
        <is>
          <t>each</t>
        </is>
      </c>
      <c r="D609" s="9" t="inlineStr">
        <is>
          <t>0.1275</t>
        </is>
      </c>
      <c r="E609" s="9" t="inlineStr">
        <is>
          <t>955.00</t>
        </is>
      </c>
      <c r="F609" s="9" t="inlineStr">
        <is>
          <t>121.76</t>
        </is>
      </c>
    </row>
    <row r="610" ht="11.5" customHeight="1">
      <c r="A610" s="9" t="inlineStr"/>
      <c r="B610" s="9" t="inlineStr">
        <is>
          <t>Qty taken for cost of using once =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/>
      <c r="B611" s="9" t="inlineStr">
        <is>
          <t>6x0.85/40 = 0.1275 m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>
        <is>
          <t>7344</t>
        </is>
      </c>
      <c r="B612" s="9" t="inlineStr">
        <is>
          <t>Beam clamp 300-380 mm</t>
        </is>
      </c>
      <c r="C612" s="9" t="inlineStr"/>
      <c r="D612" s="9" t="inlineStr"/>
      <c r="E612" s="9" t="inlineStr"/>
      <c r="F612" s="9" t="inlineStr"/>
    </row>
    <row r="613" ht="11.5" customHeight="1">
      <c r="A613" s="9" t="inlineStr"/>
      <c r="B613" s="9" t="inlineStr">
        <is>
          <t>(450-1070 mm)</t>
        </is>
      </c>
      <c r="C613" s="9" t="inlineStr">
        <is>
          <t>each set</t>
        </is>
      </c>
      <c r="D613" s="9" t="inlineStr">
        <is>
          <t>0.1063</t>
        </is>
      </c>
      <c r="E613" s="9" t="inlineStr">
        <is>
          <t>355.00</t>
        </is>
      </c>
      <c r="F613" s="9" t="inlineStr">
        <is>
          <t>37.74</t>
        </is>
      </c>
    </row>
    <row r="614" ht="11.5" customHeight="1">
      <c r="A614" s="9" t="inlineStr"/>
      <c r="B614" s="9" t="inlineStr">
        <is>
          <t>Qty taken for cost of using once =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5x0.85/40 = 0.1063 m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>
        <is>
          <t>9999</t>
        </is>
      </c>
      <c r="B616" s="9" t="inlineStr">
        <is>
          <t>(iv) Assembly nut &amp; bolts etc.</t>
        </is>
      </c>
      <c r="C616" s="9" t="inlineStr">
        <is>
          <t>L.S.</t>
        </is>
      </c>
      <c r="D616" s="9" t="inlineStr">
        <is>
          <t>22.10</t>
        </is>
      </c>
      <c r="E616" s="9" t="inlineStr">
        <is>
          <t>2.00</t>
        </is>
      </c>
      <c r="F616" s="9" t="inlineStr">
        <is>
          <t>44.20</t>
        </is>
      </c>
    </row>
    <row r="617" ht="11.5" customHeight="1">
      <c r="A617" s="9" t="inlineStr"/>
      <c r="B617" s="9" t="inlineStr">
        <is>
          <t>Qty taken for cost of using once =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/>
      <c r="B618" s="9" t="inlineStr">
        <is>
          <t>1040x0.85/40 = 22.10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>
        <is>
          <t>9977</t>
        </is>
      </c>
      <c r="B619" s="9" t="inlineStr">
        <is>
          <t>Carriage</t>
        </is>
      </c>
      <c r="C619" s="9" t="inlineStr">
        <is>
          <t>L.S.</t>
        </is>
      </c>
      <c r="D619" s="9" t="inlineStr">
        <is>
          <t>78.00</t>
        </is>
      </c>
      <c r="E619" s="9" t="inlineStr">
        <is>
          <t>2.00</t>
        </is>
      </c>
      <c r="F619" s="9" t="inlineStr">
        <is>
          <t>156.00</t>
        </is>
      </c>
    </row>
    <row r="620" ht="11.5" customHeight="1">
      <c r="A620" s="9" t="inlineStr"/>
      <c r="B620" s="9" t="inlineStr">
        <is>
          <t>LABOUR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>
        <is>
          <t>0116</t>
        </is>
      </c>
      <c r="B621" s="9" t="inlineStr">
        <is>
          <t>Fitter (grade 1)</t>
        </is>
      </c>
      <c r="C621" s="9" t="inlineStr">
        <is>
          <t>day</t>
        </is>
      </c>
      <c r="D621" s="9" t="inlineStr">
        <is>
          <t>1.25</t>
        </is>
      </c>
      <c r="E621" s="9" t="inlineStr">
        <is>
          <t>738.00</t>
        </is>
      </c>
      <c r="F621" s="9" t="inlineStr">
        <is>
          <t>922.50</t>
        </is>
      </c>
    </row>
    <row r="622" ht="11.5" customHeight="1">
      <c r="A622" s="9" t="inlineStr">
        <is>
          <t>0114</t>
        </is>
      </c>
      <c r="B622" s="9" t="inlineStr">
        <is>
          <t>Beldar</t>
        </is>
      </c>
      <c r="C622" s="9" t="inlineStr">
        <is>
          <t>day</t>
        </is>
      </c>
      <c r="D622" s="9" t="inlineStr">
        <is>
          <t>2.50</t>
        </is>
      </c>
      <c r="E622" s="9" t="inlineStr">
        <is>
          <t>558.00</t>
        </is>
      </c>
      <c r="F622" s="9" t="inlineStr">
        <is>
          <t>1395.00</t>
        </is>
      </c>
    </row>
    <row r="623" ht="11.5" customHeight="1">
      <c r="A623" s="9" t="inlineStr">
        <is>
          <t>9999</t>
        </is>
      </c>
      <c r="B623" s="9" t="inlineStr">
        <is>
          <t>Shuttering oil</t>
        </is>
      </c>
      <c r="C623" s="9" t="inlineStr">
        <is>
          <t>L.S.</t>
        </is>
      </c>
      <c r="D623" s="9" t="inlineStr">
        <is>
          <t>39.00</t>
        </is>
      </c>
      <c r="E623" s="9" t="inlineStr">
        <is>
          <t>2.00</t>
        </is>
      </c>
      <c r="F623" s="9" t="inlineStr">
        <is>
          <t>78.00</t>
        </is>
      </c>
    </row>
    <row r="625" ht="11.5" customHeight="1">
      <c r="A625" s="10" t="inlineStr">
        <is>
          <t>Code</t>
        </is>
      </c>
      <c r="B625" s="10" t="inlineStr">
        <is>
          <t>Description</t>
        </is>
      </c>
      <c r="C625" s="10" t="inlineStr">
        <is>
          <t>Unit</t>
        </is>
      </c>
      <c r="D625" s="10" t="inlineStr">
        <is>
          <t>Quantity</t>
        </is>
      </c>
      <c r="E625" s="10" t="inlineStr">
        <is>
          <t>Rate</t>
        </is>
      </c>
      <c r="F625" s="10" t="inlineStr">
        <is>
          <t>Amount</t>
        </is>
      </c>
    </row>
    <row r="626" ht="11.5" customHeight="1">
      <c r="A626" s="9" t="inlineStr">
        <is>
          <t>9999</t>
        </is>
      </c>
      <c r="B626" s="9" t="inlineStr">
        <is>
          <t>Sundries, paper tape etc.</t>
        </is>
      </c>
      <c r="C626" s="9" t="inlineStr">
        <is>
          <t>L.S.</t>
        </is>
      </c>
      <c r="D626" s="9" t="inlineStr">
        <is>
          <t>24.61</t>
        </is>
      </c>
      <c r="E626" s="9" t="inlineStr">
        <is>
          <t>2.00</t>
        </is>
      </c>
      <c r="F626" s="9" t="inlineStr">
        <is>
          <t>49.22</t>
        </is>
      </c>
    </row>
    <row r="627" ht="11.5" customHeight="1">
      <c r="A627" s="9" t="inlineStr"/>
      <c r="B627" s="9" t="inlineStr">
        <is>
          <t>TOTAL</t>
        </is>
      </c>
      <c r="C627" s="9" t="inlineStr"/>
      <c r="D627" s="9" t="inlineStr"/>
      <c r="E627" s="9" t="inlineStr"/>
      <c r="F627" s="9" t="inlineStr">
        <is>
          <t>3358.20 W</t>
        </is>
      </c>
    </row>
    <row r="628" ht="11.5" customHeight="1">
      <c r="A628" s="9" t="inlineStr"/>
      <c r="B628" s="9" t="inlineStr">
        <is>
          <t>Add 1 % Water charges on "W-A"</t>
        </is>
      </c>
      <c r="C628" s="9" t="inlineStr"/>
      <c r="D628" s="9" t="inlineStr"/>
      <c r="E628" s="9" t="inlineStr"/>
      <c r="F628" s="9" t="inlineStr">
        <is>
          <t>28.04</t>
        </is>
      </c>
    </row>
    <row r="629" ht="11.5" customHeight="1">
      <c r="A629" s="9" t="inlineStr"/>
      <c r="B629" s="9" t="inlineStr">
        <is>
          <t>TOTAL</t>
        </is>
      </c>
      <c r="C629" s="9" t="inlineStr"/>
      <c r="D629" s="9" t="inlineStr"/>
      <c r="E629" s="9" t="inlineStr"/>
      <c r="F629" s="9" t="inlineStr">
        <is>
          <t>3386.25 X</t>
        </is>
      </c>
    </row>
    <row r="630" ht="11.5" customHeight="1">
      <c r="A630" s="9" t="inlineStr"/>
      <c r="B630" s="9" t="inlineStr">
        <is>
          <t>Add GST on "X-A" (multiplying factor</t>
        </is>
      </c>
      <c r="C630" s="9" t="inlineStr"/>
      <c r="D630" s="9" t="inlineStr"/>
      <c r="E630" s="9" t="inlineStr"/>
      <c r="F630" s="9" t="inlineStr"/>
    </row>
    <row r="631" ht="11.5" customHeight="1">
      <c r="A631" s="9" t="inlineStr"/>
      <c r="B631" s="9" t="inlineStr">
        <is>
          <t>0.1405)</t>
        </is>
      </c>
      <c r="C631" s="9" t="inlineStr"/>
      <c r="D631" s="9" t="inlineStr"/>
      <c r="E631" s="9" t="inlineStr"/>
      <c r="F631" s="9" t="inlineStr">
        <is>
          <t>397.96</t>
        </is>
      </c>
    </row>
    <row r="632" ht="11.5" customHeight="1">
      <c r="A632" s="9" t="inlineStr"/>
      <c r="B632" s="9" t="inlineStr">
        <is>
          <t>TOTAL</t>
        </is>
      </c>
      <c r="C632" s="9" t="inlineStr"/>
      <c r="D632" s="9" t="inlineStr"/>
      <c r="E632" s="9" t="inlineStr"/>
      <c r="F632" s="9" t="inlineStr">
        <is>
          <t>3784.21 Y</t>
        </is>
      </c>
    </row>
    <row r="633" ht="11.5" customHeight="1">
      <c r="A633" s="9" t="inlineStr"/>
      <c r="B633" s="9" t="inlineStr">
        <is>
          <t>Add 15% CPOH on "Y-A"</t>
        </is>
      </c>
      <c r="C633" s="9" t="inlineStr"/>
      <c r="D633" s="9" t="inlineStr"/>
      <c r="E633" s="9" t="inlineStr"/>
      <c r="F633" s="9" t="inlineStr">
        <is>
          <t>484.56</t>
        </is>
      </c>
    </row>
    <row r="634" ht="11.5" customHeight="1">
      <c r="A634" s="9" t="inlineStr"/>
      <c r="B634" s="9" t="inlineStr">
        <is>
          <t>TOTAL</t>
        </is>
      </c>
      <c r="C634" s="9" t="inlineStr"/>
      <c r="D634" s="9" t="inlineStr"/>
      <c r="E634" s="9" t="inlineStr"/>
      <c r="F634" s="9" t="inlineStr">
        <is>
          <t>4268.77 Z</t>
        </is>
      </c>
    </row>
    <row r="635" ht="11.5" customHeight="1">
      <c r="A635" s="9" t="inlineStr"/>
      <c r="B635" s="9" t="inlineStr">
        <is>
          <t>Add Cess @ 1% on "Z-A"</t>
        </is>
      </c>
      <c r="C635" s="9" t="inlineStr"/>
      <c r="D635" s="9" t="inlineStr"/>
      <c r="E635" s="9" t="inlineStr"/>
      <c r="F635" s="9" t="inlineStr">
        <is>
          <t>37.15</t>
        </is>
      </c>
    </row>
    <row r="636" ht="11.5" customHeight="1">
      <c r="A636" s="9" t="inlineStr"/>
      <c r="B636" s="9" t="inlineStr">
        <is>
          <t>Cost for 7.80 sqm.</t>
        </is>
      </c>
      <c r="C636" s="9" t="inlineStr"/>
      <c r="D636" s="9" t="inlineStr"/>
      <c r="E636" s="9" t="inlineStr"/>
      <c r="F636" s="9" t="inlineStr">
        <is>
          <t>4305.92</t>
        </is>
      </c>
    </row>
    <row r="637" ht="11.5" customHeight="1">
      <c r="A637" s="9" t="inlineStr"/>
      <c r="B637" s="9" t="inlineStr">
        <is>
          <t>Cost per sqm.</t>
        </is>
      </c>
      <c r="C637" s="9" t="inlineStr"/>
      <c r="D637" s="9" t="inlineStr"/>
      <c r="E637" s="9" t="inlineStr"/>
      <c r="F637" s="9" t="inlineStr">
        <is>
          <t>552.04</t>
        </is>
      </c>
    </row>
    <row r="638" ht="11.5" customHeight="1">
      <c r="A638" s="9" t="inlineStr"/>
      <c r="B638" s="9" t="inlineStr">
        <is>
          <t>Say</t>
        </is>
      </c>
      <c r="C638" s="9" t="inlineStr"/>
      <c r="D638" s="9" t="inlineStr"/>
      <c r="E638" s="9" t="inlineStr"/>
      <c r="F638" s="9" t="inlineStr">
        <is>
          <t>552.05</t>
        </is>
      </c>
    </row>
    <row r="639" ht="11.5" customHeight="1">
      <c r="A639" s="9" t="inlineStr">
        <is>
          <t>5.9.6</t>
        </is>
      </c>
      <c r="B639" s="9" t="inlineStr">
        <is>
          <t>Columns, Pillars, Piers, Abutments,</t>
        </is>
      </c>
      <c r="C639" s="9" t="inlineStr">
        <is>
          <t>Posts</t>
        </is>
      </c>
      <c r="D639" s="9" t="inlineStr">
        <is>
          <t>and Struts</t>
        </is>
      </c>
      <c r="E639" s="9" t="inlineStr"/>
      <c r="F639" s="9" t="inlineStr"/>
    </row>
    <row r="640" ht="11.5" customHeight="1">
      <c r="A640" s="10" t="inlineStr">
        <is>
          <t>Code</t>
        </is>
      </c>
      <c r="B640" s="10" t="inlineStr">
        <is>
          <t>Description</t>
        </is>
      </c>
      <c r="C640" s="10" t="inlineStr">
        <is>
          <t>Unit</t>
        </is>
      </c>
      <c r="D640" s="10" t="inlineStr">
        <is>
          <t>Quantity</t>
        </is>
      </c>
      <c r="E640" s="10" t="inlineStr">
        <is>
          <t>Rate</t>
        </is>
      </c>
      <c r="F640" s="10" t="inlineStr">
        <is>
          <t>Amount</t>
        </is>
      </c>
    </row>
    <row r="641" ht="11.5" customHeight="1">
      <c r="A641" s="9" t="inlineStr"/>
      <c r="B641" s="9" t="inlineStr">
        <is>
          <t>Detail of cost for 4.5 sqm</t>
        </is>
      </c>
      <c r="C641" s="9" t="inlineStr"/>
      <c r="D641" s="9" t="inlineStr"/>
      <c r="E641" s="9" t="inlineStr"/>
      <c r="F641" s="9" t="inlineStr"/>
    </row>
    <row r="642" ht="11.5" customHeight="1">
      <c r="A642" s="9" t="inlineStr"/>
      <c r="B642" s="9" t="inlineStr">
        <is>
          <t>Size of column 450x450mm and</t>
        </is>
      </c>
      <c r="C642" s="9" t="inlineStr"/>
      <c r="D642" s="9" t="inlineStr"/>
      <c r="E642" s="9" t="inlineStr"/>
      <c r="F642" s="9" t="inlineStr"/>
    </row>
    <row r="643" ht="11.5" customHeight="1">
      <c r="A643" s="9" t="inlineStr"/>
      <c r="B643" s="9" t="inlineStr">
        <is>
          <t>2.5m high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/>
      <c r="B644" s="9" t="inlineStr">
        <is>
          <t>Area of contact = 4x0.45x2.5 =</t>
        </is>
      </c>
      <c r="C644" s="9" t="inlineStr"/>
      <c r="D644" s="9" t="inlineStr"/>
      <c r="E644" s="9" t="inlineStr"/>
      <c r="F644" s="9" t="inlineStr"/>
    </row>
    <row r="645" ht="11.5" customHeight="1">
      <c r="A645" s="9" t="inlineStr"/>
      <c r="B645" s="9" t="inlineStr">
        <is>
          <t>4.5 sqm.</t>
        </is>
      </c>
      <c r="C645" s="9" t="inlineStr"/>
      <c r="D645" s="9" t="inlineStr"/>
      <c r="E645" s="9" t="inlineStr"/>
      <c r="F645" s="9" t="inlineStr"/>
    </row>
    <row r="646" ht="11.5" customHeight="1">
      <c r="A646" s="9" t="inlineStr"/>
      <c r="B646" s="9" t="inlineStr">
        <is>
          <t>MATERIAL</t>
        </is>
      </c>
      <c r="C646" s="9" t="inlineStr"/>
      <c r="D646" s="9" t="inlineStr"/>
      <c r="E646" s="9" t="inlineStr"/>
      <c r="F646" s="9" t="inlineStr"/>
    </row>
    <row r="647" ht="11.5" customHeight="1">
      <c r="A647" s="9" t="inlineStr"/>
      <c r="B647" s="9" t="inlineStr">
        <is>
          <t>Assuming shuttering will become</t>
        </is>
      </c>
      <c r="C647" s="9" t="inlineStr"/>
      <c r="D647" s="9" t="inlineStr"/>
      <c r="E647" s="9" t="inlineStr"/>
      <c r="F647" s="9" t="inlineStr"/>
    </row>
    <row r="648" ht="11.5" customHeight="1">
      <c r="A648" s="9" t="inlineStr"/>
      <c r="B648" s="9" t="inlineStr">
        <is>
          <t>unserviceable after use of 40 times</t>
        </is>
      </c>
      <c r="C648" s="9" t="inlineStr"/>
      <c r="D648" s="9" t="inlineStr"/>
      <c r="E648" s="9" t="inlineStr"/>
      <c r="F648" s="9" t="inlineStr"/>
    </row>
    <row r="649" ht="11.5" customHeight="1">
      <c r="A649" s="9" t="inlineStr"/>
      <c r="B649" s="9" t="inlineStr">
        <is>
          <t>Add maintenance charges @ 10% of</t>
        </is>
      </c>
      <c r="C649" s="9" t="inlineStr"/>
      <c r="D649" s="9" t="inlineStr"/>
      <c r="E649" s="9" t="inlineStr"/>
      <c r="F649" s="9" t="inlineStr"/>
    </row>
    <row r="650" ht="11.5" customHeight="1">
      <c r="A650" s="9" t="inlineStr"/>
      <c r="B650" s="9" t="inlineStr">
        <is>
          <t>cost of material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/>
      <c r="B651" s="9" t="inlineStr">
        <is>
          <t>Less salvage value of material after</t>
        </is>
      </c>
      <c r="C651" s="9" t="inlineStr"/>
      <c r="D651" s="9" t="inlineStr"/>
      <c r="E651" s="9" t="inlineStr"/>
      <c r="F651" s="9" t="inlineStr"/>
    </row>
    <row r="652" ht="11.5" customHeight="1">
      <c r="A652" s="9" t="inlineStr"/>
      <c r="B652" s="9" t="inlineStr">
        <is>
          <t>full use @ 25% of cost of material</t>
        </is>
      </c>
      <c r="C652" s="9" t="inlineStr"/>
      <c r="D652" s="9" t="inlineStr"/>
      <c r="E652" s="9" t="inlineStr"/>
      <c r="F652" s="9" t="inlineStr"/>
    </row>
    <row r="653" ht="11.5" customHeight="1">
      <c r="A653" s="9" t="inlineStr">
        <is>
          <t>7331</t>
        </is>
      </c>
      <c r="B653" s="9" t="inlineStr">
        <is>
          <t>Wall form panel 1250x450 mm</t>
        </is>
      </c>
      <c r="C653" s="9" t="inlineStr">
        <is>
          <t>each</t>
        </is>
      </c>
      <c r="D653" s="9" t="inlineStr">
        <is>
          <t>0.17</t>
        </is>
      </c>
      <c r="E653" s="9" t="inlineStr">
        <is>
          <t>860.00</t>
        </is>
      </c>
      <c r="F653" s="9" t="inlineStr">
        <is>
          <t>146.20</t>
        </is>
      </c>
    </row>
    <row r="654" ht="11.5" customHeight="1">
      <c r="A654" s="9" t="inlineStr"/>
      <c r="B654" s="9" t="inlineStr">
        <is>
          <t>Qty taken for cost of using once =</t>
        </is>
      </c>
      <c r="C654" s="9" t="inlineStr"/>
      <c r="D654" s="9" t="inlineStr"/>
      <c r="E654" s="9" t="inlineStr"/>
      <c r="F654" s="9" t="inlineStr"/>
    </row>
    <row r="655" ht="11.5" customHeight="1">
      <c r="A655" s="9" t="inlineStr"/>
      <c r="B655" s="9" t="inlineStr">
        <is>
          <t>8x0.85/40 = 0.17</t>
        </is>
      </c>
      <c r="C655" s="9" t="inlineStr"/>
      <c r="D655" s="9" t="inlineStr"/>
      <c r="E655" s="9" t="inlineStr"/>
      <c r="F655" s="9" t="inlineStr"/>
    </row>
    <row r="656" ht="11.5" customHeight="1">
      <c r="A656" s="9" t="inlineStr">
        <is>
          <t>7332</t>
        </is>
      </c>
      <c r="B656" s="9" t="inlineStr">
        <is>
          <t>Corner angle 45x45x5 m 2.50 m long</t>
        </is>
      </c>
      <c r="C656" s="9" t="inlineStr">
        <is>
          <t>each</t>
        </is>
      </c>
      <c r="D656" s="9" t="inlineStr">
        <is>
          <t>0.085</t>
        </is>
      </c>
      <c r="E656" s="9" t="inlineStr">
        <is>
          <t>255.00</t>
        </is>
      </c>
      <c r="F656" s="9" t="inlineStr">
        <is>
          <t>21.68</t>
        </is>
      </c>
    </row>
    <row r="657" ht="11.5" customHeight="1">
      <c r="A657" s="9" t="inlineStr"/>
      <c r="B657" s="9" t="inlineStr">
        <is>
          <t>Qty taken for cost of using once =</t>
        </is>
      </c>
      <c r="C657" s="9" t="inlineStr"/>
      <c r="D657" s="9" t="inlineStr"/>
      <c r="E657" s="9" t="inlineStr"/>
      <c r="F657" s="9" t="inlineStr"/>
    </row>
    <row r="658" ht="11.5" customHeight="1">
      <c r="A658" s="9" t="inlineStr"/>
      <c r="B658" s="9" t="inlineStr">
        <is>
          <t>4x0.85/40 = 0.085</t>
        </is>
      </c>
      <c r="C658" s="9" t="inlineStr"/>
      <c r="D658" s="9" t="inlineStr"/>
      <c r="E658" s="9" t="inlineStr"/>
      <c r="F658" s="9" t="inlineStr"/>
    </row>
    <row r="659" ht="11.5" customHeight="1">
      <c r="A659" s="9" t="inlineStr">
        <is>
          <t>7333</t>
        </is>
      </c>
      <c r="B659" s="9" t="inlineStr">
        <is>
          <t>Column clamp 450x1070 m</t>
        </is>
      </c>
      <c r="C659" s="9" t="inlineStr">
        <is>
          <t>each</t>
        </is>
      </c>
      <c r="D659" s="9" t="inlineStr">
        <is>
          <t>0.1063</t>
        </is>
      </c>
      <c r="E659" s="9" t="inlineStr">
        <is>
          <t>965.00</t>
        </is>
      </c>
      <c r="F659" s="9" t="inlineStr">
        <is>
          <t>102.58</t>
        </is>
      </c>
    </row>
    <row r="660" ht="11.5" customHeight="1">
      <c r="A660" s="9" t="inlineStr"/>
      <c r="B660" s="9" t="inlineStr">
        <is>
          <t>Qty taken for cost of using once =</t>
        </is>
      </c>
      <c r="C660" s="9" t="inlineStr"/>
      <c r="D660" s="9" t="inlineStr"/>
      <c r="E660" s="9" t="inlineStr"/>
      <c r="F660" s="9" t="inlineStr"/>
    </row>
    <row r="661" ht="11.5" customHeight="1">
      <c r="A661" s="9" t="inlineStr"/>
      <c r="B661" s="9" t="inlineStr">
        <is>
          <t>5x0.85/40 = 0.1063</t>
        </is>
      </c>
      <c r="C661" s="9" t="inlineStr"/>
      <c r="D661" s="9" t="inlineStr"/>
      <c r="E661" s="9" t="inlineStr"/>
      <c r="F661" s="9" t="inlineStr"/>
    </row>
    <row r="662" ht="11.5" customHeight="1">
      <c r="A662" s="9" t="inlineStr">
        <is>
          <t>7334</t>
        </is>
      </c>
      <c r="B662" s="9" t="inlineStr">
        <is>
          <t>Prop 2 m ( 2-3.5m)</t>
        </is>
      </c>
      <c r="C662" s="9" t="inlineStr">
        <is>
          <t>each</t>
        </is>
      </c>
      <c r="D662" s="9" t="inlineStr">
        <is>
          <t>0.085</t>
        </is>
      </c>
      <c r="E662" s="9" t="inlineStr">
        <is>
          <t>635.00</t>
        </is>
      </c>
      <c r="F662" s="9" t="inlineStr">
        <is>
          <t>53.98</t>
        </is>
      </c>
    </row>
    <row r="663" ht="11.5" customHeight="1">
      <c r="A663" s="9" t="inlineStr"/>
      <c r="B663" s="9" t="inlineStr">
        <is>
          <t>Qty taken for cost of using once =</t>
        </is>
      </c>
      <c r="C663" s="9" t="inlineStr"/>
      <c r="D663" s="9" t="inlineStr"/>
      <c r="E663" s="9" t="inlineStr"/>
      <c r="F663" s="9" t="inlineStr"/>
    </row>
    <row r="664" ht="11.5" customHeight="1">
      <c r="A664" s="9" t="inlineStr"/>
      <c r="B664" s="9" t="inlineStr">
        <is>
          <t>4x0.85/40 = 0.085</t>
        </is>
      </c>
      <c r="C664" s="9" t="inlineStr"/>
      <c r="D664" s="9" t="inlineStr"/>
      <c r="E664" s="9" t="inlineStr"/>
      <c r="F664" s="9" t="inlineStr"/>
    </row>
    <row r="665" ht="11.5" customHeight="1">
      <c r="A665" s="9" t="inlineStr">
        <is>
          <t>9999</t>
        </is>
      </c>
      <c r="B665" s="9" t="inlineStr">
        <is>
          <t>Assembly nut &amp; bolt</t>
        </is>
      </c>
      <c r="C665" s="9" t="inlineStr">
        <is>
          <t>L.S.</t>
        </is>
      </c>
      <c r="D665" s="9" t="inlineStr">
        <is>
          <t>27.62</t>
        </is>
      </c>
      <c r="E665" s="9" t="inlineStr">
        <is>
          <t>2.00</t>
        </is>
      </c>
      <c r="F665" s="9" t="inlineStr">
        <is>
          <t>55.24</t>
        </is>
      </c>
    </row>
    <row r="666" ht="11.5" customHeight="1">
      <c r="A666" s="9" t="inlineStr"/>
      <c r="B666" s="9" t="inlineStr">
        <is>
          <t>Qty taken for cost of using once =</t>
        </is>
      </c>
      <c r="C666" s="9" t="inlineStr"/>
      <c r="D666" s="9" t="inlineStr"/>
      <c r="E666" s="9" t="inlineStr"/>
      <c r="F666" s="9" t="inlineStr"/>
    </row>
    <row r="667" ht="11.5" customHeight="1">
      <c r="A667" s="9" t="inlineStr"/>
      <c r="B667" s="9" t="inlineStr">
        <is>
          <t>1300x0.85/40 = 27.62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>
        <is>
          <t>9977</t>
        </is>
      </c>
      <c r="B668" s="9" t="inlineStr">
        <is>
          <t>Carriage</t>
        </is>
      </c>
      <c r="C668" s="9" t="inlineStr">
        <is>
          <t>L.S.</t>
        </is>
      </c>
      <c r="D668" s="9" t="inlineStr">
        <is>
          <t>52.00</t>
        </is>
      </c>
      <c r="E668" s="9" t="inlineStr">
        <is>
          <t>2.00</t>
        </is>
      </c>
      <c r="F668" s="9" t="inlineStr">
        <is>
          <t>104.00</t>
        </is>
      </c>
    </row>
    <row r="669" ht="11.5" customHeight="1">
      <c r="A669" s="9" t="inlineStr"/>
      <c r="B669" s="9" t="inlineStr">
        <is>
          <t>LABOUR</t>
        </is>
      </c>
      <c r="C669" s="9" t="inlineStr"/>
      <c r="D669" s="9" t="inlineStr"/>
      <c r="E669" s="9" t="inlineStr"/>
      <c r="F669" s="9" t="inlineStr"/>
    </row>
    <row r="670" ht="11.5" customHeight="1">
      <c r="A670" s="9" t="inlineStr">
        <is>
          <t>0116</t>
        </is>
      </c>
      <c r="B670" s="9" t="inlineStr">
        <is>
          <t>Fitter (grade 1)</t>
        </is>
      </c>
      <c r="C670" s="9" t="inlineStr">
        <is>
          <t>day</t>
        </is>
      </c>
      <c r="D670" s="9" t="inlineStr">
        <is>
          <t>1.00</t>
        </is>
      </c>
      <c r="E670" s="9" t="inlineStr">
        <is>
          <t>738.00</t>
        </is>
      </c>
      <c r="F670" s="9" t="inlineStr">
        <is>
          <t>738.00</t>
        </is>
      </c>
    </row>
    <row r="671" ht="11.5" customHeight="1">
      <c r="A671" s="9" t="inlineStr">
        <is>
          <t>0114</t>
        </is>
      </c>
      <c r="B671" s="9" t="inlineStr">
        <is>
          <t>Beldar</t>
        </is>
      </c>
      <c r="C671" s="9" t="inlineStr">
        <is>
          <t>day</t>
        </is>
      </c>
      <c r="D671" s="9" t="inlineStr">
        <is>
          <t>2.00</t>
        </is>
      </c>
      <c r="E671" s="9" t="inlineStr">
        <is>
          <t>558.00</t>
        </is>
      </c>
      <c r="F671" s="9" t="inlineStr">
        <is>
          <t>1116.00</t>
        </is>
      </c>
    </row>
    <row r="672" ht="11.5" customHeight="1">
      <c r="A672" s="9" t="inlineStr">
        <is>
          <t>9999</t>
        </is>
      </c>
      <c r="B672" s="9" t="inlineStr">
        <is>
          <t>Shuttering oil</t>
        </is>
      </c>
      <c r="C672" s="9" t="inlineStr">
        <is>
          <t>L.S.</t>
        </is>
      </c>
      <c r="D672" s="9" t="inlineStr">
        <is>
          <t>39.00</t>
        </is>
      </c>
      <c r="E672" s="9" t="inlineStr">
        <is>
          <t>2.00</t>
        </is>
      </c>
      <c r="F672" s="9" t="inlineStr">
        <is>
          <t>78.00</t>
        </is>
      </c>
    </row>
    <row r="674" ht="11.5" customHeight="1">
      <c r="A674" s="10" t="inlineStr">
        <is>
          <t>Code</t>
        </is>
      </c>
      <c r="B674" s="10" t="inlineStr">
        <is>
          <t>Description</t>
        </is>
      </c>
      <c r="C674" s="10" t="inlineStr">
        <is>
          <t>Unit</t>
        </is>
      </c>
      <c r="D674" s="10" t="inlineStr">
        <is>
          <t>Quantity</t>
        </is>
      </c>
      <c r="E674" s="10" t="inlineStr">
        <is>
          <t>Rate</t>
        </is>
      </c>
      <c r="F674" s="10" t="inlineStr">
        <is>
          <t>Amount</t>
        </is>
      </c>
    </row>
    <row r="675" ht="11.5" customHeight="1">
      <c r="A675" s="9" t="inlineStr">
        <is>
          <t>9977</t>
        </is>
      </c>
      <c r="B675" s="9" t="inlineStr">
        <is>
          <t>Carriage</t>
        </is>
      </c>
      <c r="C675" s="9" t="inlineStr">
        <is>
          <t>L.S.</t>
        </is>
      </c>
      <c r="D675" s="9" t="inlineStr">
        <is>
          <t>26.00</t>
        </is>
      </c>
      <c r="E675" s="9" t="inlineStr">
        <is>
          <t>2.00</t>
        </is>
      </c>
      <c r="F675" s="9" t="inlineStr">
        <is>
          <t>52.00</t>
        </is>
      </c>
    </row>
    <row r="676" ht="11.5" customHeight="1">
      <c r="A676" s="9" t="inlineStr"/>
      <c r="B676" s="9" t="inlineStr">
        <is>
          <t>TOTAL</t>
        </is>
      </c>
      <c r="C676" s="9" t="inlineStr"/>
      <c r="D676" s="9" t="inlineStr"/>
      <c r="E676" s="9" t="inlineStr"/>
      <c r="F676" s="9" t="inlineStr">
        <is>
          <t>2467.67 W</t>
        </is>
      </c>
    </row>
    <row r="677" ht="11.5" customHeight="1">
      <c r="A677" s="9" t="inlineStr"/>
      <c r="B677" s="9" t="inlineStr">
        <is>
          <t>Add 1 % Water charges on "W"</t>
        </is>
      </c>
      <c r="C677" s="9" t="inlineStr"/>
      <c r="D677" s="9" t="inlineStr"/>
      <c r="E677" s="9" t="inlineStr"/>
      <c r="F677" s="9" t="inlineStr">
        <is>
          <t>24.68</t>
        </is>
      </c>
    </row>
    <row r="678" ht="11.5" customHeight="1">
      <c r="A678" s="9" t="inlineStr"/>
      <c r="B678" s="9" t="inlineStr">
        <is>
          <t>TOTAL</t>
        </is>
      </c>
      <c r="C678" s="9" t="inlineStr"/>
      <c r="D678" s="9" t="inlineStr"/>
      <c r="E678" s="9" t="inlineStr"/>
      <c r="F678" s="9" t="inlineStr">
        <is>
          <t>2492.35 X</t>
        </is>
      </c>
    </row>
    <row r="679" ht="11.5" customHeight="1">
      <c r="A679" s="9" t="inlineStr"/>
      <c r="B679" s="9" t="inlineStr">
        <is>
          <t>Add GST on "X" (multiplying factor</t>
        </is>
      </c>
      <c r="C679" s="9" t="inlineStr"/>
      <c r="D679" s="9" t="inlineStr"/>
      <c r="E679" s="9" t="inlineStr"/>
      <c r="F679" s="9" t="inlineStr"/>
    </row>
    <row r="680" ht="11.5" customHeight="1">
      <c r="A680" s="9" t="inlineStr"/>
      <c r="B680" s="9" t="inlineStr">
        <is>
          <t>0.1405)</t>
        </is>
      </c>
      <c r="C680" s="9" t="inlineStr"/>
      <c r="D680" s="9" t="inlineStr"/>
      <c r="E680" s="9" t="inlineStr"/>
      <c r="F680" s="9" t="inlineStr">
        <is>
          <t>350.17</t>
        </is>
      </c>
    </row>
    <row r="681" ht="11.5" customHeight="1">
      <c r="A681" s="9" t="inlineStr"/>
      <c r="B681" s="9" t="inlineStr">
        <is>
          <t>TOTAL</t>
        </is>
      </c>
      <c r="C681" s="9" t="inlineStr"/>
      <c r="D681" s="9" t="inlineStr"/>
      <c r="E681" s="9" t="inlineStr"/>
      <c r="F681" s="9" t="inlineStr">
        <is>
          <t>2842.52 Y</t>
        </is>
      </c>
    </row>
    <row r="682" ht="11.5" customHeight="1">
      <c r="A682" s="9" t="inlineStr"/>
      <c r="B682" s="9" t="inlineStr">
        <is>
          <t>Add 15% CPOH on "Y"</t>
        </is>
      </c>
      <c r="C682" s="9" t="inlineStr"/>
      <c r="D682" s="9" t="inlineStr"/>
      <c r="E682" s="9" t="inlineStr"/>
      <c r="F682" s="9" t="inlineStr">
        <is>
          <t>426.38</t>
        </is>
      </c>
    </row>
    <row r="683" ht="11.5" customHeight="1">
      <c r="A683" s="9" t="inlineStr"/>
      <c r="B683" s="9" t="inlineStr">
        <is>
          <t>TOTAL</t>
        </is>
      </c>
      <c r="C683" s="9" t="inlineStr"/>
      <c r="D683" s="9" t="inlineStr"/>
      <c r="E683" s="9" t="inlineStr"/>
      <c r="F683" s="9" t="inlineStr">
        <is>
          <t>3268.90 Z</t>
        </is>
      </c>
    </row>
    <row r="684" ht="11.5" customHeight="1">
      <c r="A684" s="9" t="inlineStr"/>
      <c r="B684" s="9" t="inlineStr">
        <is>
          <t>Add Cess @ 1% on "Z"</t>
        </is>
      </c>
      <c r="C684" s="9" t="inlineStr"/>
      <c r="D684" s="9" t="inlineStr"/>
      <c r="E684" s="9" t="inlineStr"/>
      <c r="F684" s="9" t="inlineStr">
        <is>
          <t>32.69</t>
        </is>
      </c>
    </row>
    <row r="685" ht="11.5" customHeight="1">
      <c r="A685" s="9" t="inlineStr"/>
      <c r="B685" s="9" t="inlineStr">
        <is>
          <t>Cost for 4.5 sqm.</t>
        </is>
      </c>
      <c r="C685" s="9" t="inlineStr"/>
      <c r="D685" s="9" t="inlineStr"/>
      <c r="E685" s="9" t="inlineStr"/>
      <c r="F685" s="9" t="inlineStr">
        <is>
          <t>3301.59</t>
        </is>
      </c>
    </row>
    <row r="686" ht="11.5" customHeight="1">
      <c r="A686" s="9" t="inlineStr"/>
      <c r="B686" s="9" t="inlineStr">
        <is>
          <t>Cost per sqm.</t>
        </is>
      </c>
      <c r="C686" s="9" t="inlineStr"/>
      <c r="D686" s="9" t="inlineStr"/>
      <c r="E686" s="9" t="inlineStr"/>
      <c r="F686" s="9" t="inlineStr">
        <is>
          <t>733.69</t>
        </is>
      </c>
    </row>
    <row r="687" ht="11.5" customHeight="1">
      <c r="A687" s="9" t="inlineStr"/>
      <c r="B687" s="9" t="inlineStr">
        <is>
          <t>Say</t>
        </is>
      </c>
      <c r="C687" s="9" t="inlineStr"/>
      <c r="D687" s="9" t="inlineStr"/>
      <c r="E687" s="9" t="inlineStr"/>
      <c r="F687" s="9" t="inlineStr">
        <is>
          <t>733.70</t>
        </is>
      </c>
    </row>
    <row r="688" ht="23" customHeight="1">
      <c r="A688" s="9" t="inlineStr">
        <is>
          <t>5.9.7</t>
        </is>
      </c>
      <c r="B688" s="9" t="inlineStr">
        <is>
          <t>Stairs, (excluding landings) except</t>
        </is>
      </c>
      <c r="C688" s="9" t="inlineStr">
        <is>
          <t>spiral-staircases</t>
        </is>
      </c>
      <c r="D688" s="9" t="inlineStr"/>
      <c r="E688" s="9" t="inlineStr"/>
      <c r="F688" s="9" t="inlineStr"/>
    </row>
    <row r="689" ht="11.5" customHeight="1">
      <c r="A689" s="10" t="inlineStr">
        <is>
          <t>Code</t>
        </is>
      </c>
      <c r="B689" s="10" t="inlineStr">
        <is>
          <t>Description</t>
        </is>
      </c>
      <c r="C689" s="10" t="inlineStr">
        <is>
          <t>Unit</t>
        </is>
      </c>
      <c r="D689" s="10" t="inlineStr">
        <is>
          <t>Quantity</t>
        </is>
      </c>
      <c r="E689" s="10" t="inlineStr">
        <is>
          <t>Rate</t>
        </is>
      </c>
      <c r="F689" s="10" t="inlineStr">
        <is>
          <t>Amount</t>
        </is>
      </c>
    </row>
    <row r="690" ht="11.5" customHeight="1">
      <c r="A690" s="9" t="inlineStr"/>
      <c r="B690" s="9" t="inlineStr">
        <is>
          <t>Details of cost for 5.79 sqm.</t>
        </is>
      </c>
      <c r="C690" s="9" t="inlineStr"/>
      <c r="D690" s="9" t="inlineStr"/>
      <c r="E690" s="9" t="inlineStr"/>
      <c r="F690" s="9" t="inlineStr"/>
    </row>
    <row r="691" ht="11.5" customHeight="1">
      <c r="A691" s="9" t="inlineStr"/>
      <c r="B691" s="9" t="inlineStr">
        <is>
          <t>Details of staircase, 3.40m clear</t>
        </is>
      </c>
      <c r="C691" s="9" t="inlineStr"/>
      <c r="D691" s="9" t="inlineStr"/>
      <c r="E691" s="9" t="inlineStr"/>
      <c r="F691" s="9" t="inlineStr"/>
    </row>
    <row r="692" ht="11.5" customHeight="1">
      <c r="A692" s="9" t="inlineStr"/>
      <c r="B692" s="9" t="inlineStr">
        <is>
          <t>span including 1m landing.</t>
        </is>
      </c>
      <c r="C692" s="9" t="inlineStr"/>
      <c r="D692" s="9" t="inlineStr"/>
      <c r="E692" s="9" t="inlineStr"/>
      <c r="F692" s="9" t="inlineStr"/>
    </row>
    <row r="693" ht="11.5" customHeight="1">
      <c r="A693" s="9" t="inlineStr"/>
      <c r="B693" s="9" t="inlineStr">
        <is>
          <t>MATERIAL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/>
      <c r="B694" s="9" t="inlineStr">
        <is>
          <t>(i) Cost of plank 38mm (2nd class</t>
        </is>
      </c>
      <c r="C694" s="9" t="inlineStr"/>
      <c r="D694" s="9" t="inlineStr"/>
      <c r="E694" s="9" t="inlineStr"/>
      <c r="F694" s="9" t="inlineStr"/>
    </row>
    <row r="695" ht="11.5" customHeight="1">
      <c r="A695" s="9" t="inlineStr"/>
      <c r="B695" s="9" t="inlineStr">
        <is>
          <t>kail wood)</t>
        </is>
      </c>
      <c r="C695" s="9" t="inlineStr"/>
      <c r="D695" s="9" t="inlineStr"/>
      <c r="E695" s="9" t="inlineStr"/>
      <c r="F695" s="9" t="inlineStr"/>
    </row>
    <row r="696" ht="11.5" customHeight="1">
      <c r="A696" s="9" t="inlineStr"/>
      <c r="B696" s="9" t="inlineStr">
        <is>
          <t>Waist 2.69x1.30 = 3.50sqm.</t>
        </is>
      </c>
      <c r="C696" s="9" t="inlineStr"/>
      <c r="D696" s="9" t="inlineStr"/>
      <c r="E696" s="9" t="inlineStr"/>
      <c r="F696" s="9" t="inlineStr"/>
    </row>
    <row r="697" ht="11.5" customHeight="1">
      <c r="A697" s="9" t="inlineStr"/>
      <c r="B697" s="9" t="inlineStr">
        <is>
          <t>Side shuttering of steps and side of</t>
        </is>
      </c>
      <c r="C697" s="9" t="inlineStr"/>
      <c r="D697" s="9" t="inlineStr"/>
      <c r="E697" s="9" t="inlineStr"/>
      <c r="F697" s="9" t="inlineStr"/>
    </row>
    <row r="698" ht="11.5" customHeight="1">
      <c r="A698" s="9" t="inlineStr"/>
      <c r="B698" s="9" t="inlineStr">
        <is>
          <t>waist-Steps</t>
        </is>
      </c>
      <c r="C698" s="9" t="inlineStr"/>
      <c r="D698" s="9" t="inlineStr"/>
      <c r="E698" s="9" t="inlineStr"/>
      <c r="F698" s="9" t="inlineStr"/>
    </row>
    <row r="699" ht="11.5" customHeight="1">
      <c r="A699" s="9" t="inlineStr"/>
      <c r="B699" s="9" t="inlineStr">
        <is>
          <t>8x1.30x0.15 = 1.56 sqm.</t>
        </is>
      </c>
      <c r="C699" s="9" t="inlineStr"/>
      <c r="D699" s="9" t="inlineStr"/>
      <c r="E699" s="9" t="inlineStr"/>
      <c r="F699" s="9" t="inlineStr"/>
    </row>
    <row r="700" ht="11.5" customHeight="1">
      <c r="A700" s="9" t="inlineStr"/>
      <c r="B700" s="9" t="inlineStr">
        <is>
          <t>Face of landing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/>
      <c r="B701" s="9" t="inlineStr">
        <is>
          <t>1x1.30x0.15 = 0.20 sqm.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/>
      <c r="B702" s="9" t="inlineStr">
        <is>
          <t>Side of waist</t>
        </is>
      </c>
      <c r="C702" s="9" t="inlineStr"/>
      <c r="D702" s="9" t="inlineStr"/>
      <c r="E702" s="9" t="inlineStr"/>
      <c r="F702" s="9" t="inlineStr"/>
    </row>
    <row r="703" ht="11.5" customHeight="1">
      <c r="A703" s="9" t="inlineStr"/>
      <c r="B703" s="9" t="inlineStr">
        <is>
          <t>2.69x0.13 = 0.35 sqm.</t>
        </is>
      </c>
      <c r="C703" s="9" t="inlineStr"/>
      <c r="D703" s="9" t="inlineStr"/>
      <c r="E703" s="9" t="inlineStr"/>
      <c r="F703" s="9" t="inlineStr"/>
    </row>
    <row r="704" ht="11.5" customHeight="1">
      <c r="A704" s="9" t="inlineStr"/>
      <c r="B704" s="9" t="inlineStr">
        <is>
          <t>Side of steps-</t>
        </is>
      </c>
      <c r="C704" s="9" t="inlineStr"/>
      <c r="D704" s="9" t="inlineStr"/>
      <c r="E704" s="9" t="inlineStr"/>
      <c r="F704" s="9" t="inlineStr"/>
    </row>
    <row r="705" ht="11.5" customHeight="1">
      <c r="A705" s="9" t="inlineStr"/>
      <c r="B705" s="9" t="inlineStr">
        <is>
          <t>8x0.50x0.30x0.15 = 0.18sqm.</t>
        </is>
      </c>
      <c r="C705" s="9" t="inlineStr"/>
      <c r="D705" s="9" t="inlineStr"/>
      <c r="E705" s="9" t="inlineStr"/>
      <c r="F705" s="9" t="inlineStr"/>
    </row>
    <row r="706" ht="11.5" customHeight="1">
      <c r="A706" s="9" t="inlineStr"/>
      <c r="B706" s="9" t="inlineStr">
        <is>
          <t>Total = 5.79 sqm.</t>
        </is>
      </c>
      <c r="C706" s="9" t="inlineStr"/>
      <c r="D706" s="9" t="inlineStr"/>
      <c r="E706" s="9" t="inlineStr"/>
      <c r="F706" s="9" t="inlineStr"/>
    </row>
    <row r="707" ht="11.5" customHeight="1">
      <c r="A707" s="9" t="inlineStr"/>
      <c r="B707" s="9" t="inlineStr">
        <is>
          <t>Wastage 5% = 0.29sqm.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Total = 6.08 sq.</t>
        </is>
      </c>
      <c r="C708" s="9" t="inlineStr"/>
      <c r="D708" s="9" t="inlineStr"/>
      <c r="E708" s="9" t="inlineStr"/>
      <c r="F708" s="9" t="inlineStr"/>
    </row>
    <row r="709" ht="11.5" customHeight="1">
      <c r="A709" s="9" t="inlineStr"/>
      <c r="B709" s="9" t="inlineStr">
        <is>
          <t>Cubical content- 6.08x0.038 =</t>
        </is>
      </c>
      <c r="C709" s="9" t="inlineStr"/>
      <c r="D709" s="9" t="inlineStr"/>
      <c r="E709" s="9" t="inlineStr"/>
      <c r="F709" s="9" t="inlineStr"/>
    </row>
    <row r="710" ht="11.5" customHeight="1">
      <c r="A710" s="9" t="inlineStr"/>
      <c r="B710" s="9" t="inlineStr">
        <is>
          <t>0.231 cum = 231 dm³</t>
        </is>
      </c>
      <c r="C710" s="9" t="inlineStr"/>
      <c r="D710" s="9" t="inlineStr"/>
      <c r="E710" s="9" t="inlineStr"/>
      <c r="F710" s="9" t="inlineStr"/>
    </row>
    <row r="711" ht="11.5" customHeight="1">
      <c r="A711" s="9" t="inlineStr"/>
      <c r="B711" s="9" t="inlineStr">
        <is>
          <t>Qty taken for cost using once =</t>
        </is>
      </c>
      <c r="C711" s="9" t="inlineStr"/>
      <c r="D711" s="9" t="inlineStr"/>
      <c r="E711" s="9" t="inlineStr"/>
      <c r="F711" s="9" t="inlineStr"/>
    </row>
    <row r="712" ht="11.5" customHeight="1">
      <c r="A712" s="9" t="inlineStr"/>
      <c r="B712" s="9" t="inlineStr">
        <is>
          <t>231/8= 28.875 cudm</t>
        </is>
      </c>
      <c r="C712" s="9" t="inlineStr"/>
      <c r="D712" s="9" t="inlineStr"/>
      <c r="E712" s="9" t="inlineStr"/>
      <c r="F712" s="9" t="inlineStr"/>
    </row>
    <row r="713" ht="11.5" customHeight="1">
      <c r="A713" s="9" t="inlineStr">
        <is>
          <t>1198</t>
        </is>
      </c>
      <c r="B713" s="9" t="inlineStr">
        <is>
          <t>Second class kail wood in planks</t>
        </is>
      </c>
      <c r="C713" s="9" t="inlineStr">
        <is>
          <t>10 cudm</t>
        </is>
      </c>
      <c r="D713" s="9" t="inlineStr">
        <is>
          <t>2.8875</t>
        </is>
      </c>
      <c r="E713" s="9" t="inlineStr">
        <is>
          <t>260.00</t>
        </is>
      </c>
      <c r="F713" s="9" t="inlineStr">
        <is>
          <t>750.75</t>
        </is>
      </c>
    </row>
    <row r="714" ht="11.5" customHeight="1">
      <c r="A714" s="9" t="inlineStr"/>
      <c r="B714" s="9" t="inlineStr">
        <is>
          <t>(ii) Batten 100mm x 75mm</t>
        </is>
      </c>
      <c r="C714" s="9" t="inlineStr"/>
      <c r="D714" s="9" t="inlineStr"/>
      <c r="E714" s="9" t="inlineStr"/>
      <c r="F714" s="9" t="inlineStr"/>
    </row>
    <row r="715" ht="11.5" customHeight="1">
      <c r="A715" s="9" t="inlineStr"/>
      <c r="B715" s="9" t="inlineStr">
        <is>
          <t>4x1.30x0.100x0.075=0.039 cum =</t>
        </is>
      </c>
      <c r="C715" s="9" t="inlineStr"/>
      <c r="D715" s="9" t="inlineStr"/>
      <c r="E715" s="9" t="inlineStr"/>
      <c r="F715" s="9" t="inlineStr"/>
    </row>
    <row r="716" ht="11.5" customHeight="1">
      <c r="A716" s="9" t="inlineStr"/>
      <c r="B716" s="9" t="inlineStr">
        <is>
          <t>39 dm³</t>
        </is>
      </c>
      <c r="C716" s="9" t="inlineStr"/>
      <c r="D716" s="9" t="inlineStr"/>
      <c r="E716" s="9" t="inlineStr"/>
      <c r="F716" s="9" t="inlineStr"/>
    </row>
    <row r="717" ht="11.5" customHeight="1">
      <c r="A717" s="9" t="inlineStr"/>
      <c r="B717" s="9" t="inlineStr">
        <is>
          <t>Qty taken for cost using once =</t>
        </is>
      </c>
      <c r="C717" s="9" t="inlineStr"/>
      <c r="D717" s="9" t="inlineStr"/>
      <c r="E717" s="9" t="inlineStr"/>
      <c r="F717" s="9" t="inlineStr"/>
    </row>
    <row r="718" ht="11.5" customHeight="1">
      <c r="A718" s="9" t="inlineStr"/>
      <c r="B718" s="9" t="inlineStr">
        <is>
          <t>39/8 = 4.875 cudm</t>
        </is>
      </c>
      <c r="C718" s="9" t="inlineStr"/>
      <c r="D718" s="9" t="inlineStr"/>
      <c r="E718" s="9" t="inlineStr"/>
      <c r="F718" s="9" t="inlineStr"/>
    </row>
    <row r="719" ht="11.5" customHeight="1">
      <c r="A719" s="9" t="inlineStr">
        <is>
          <t>1197</t>
        </is>
      </c>
      <c r="B719" s="9" t="inlineStr">
        <is>
          <t>Second class kail wood in scantling</t>
        </is>
      </c>
      <c r="C719" s="9" t="inlineStr">
        <is>
          <t>10 cudm</t>
        </is>
      </c>
      <c r="D719" s="9" t="inlineStr">
        <is>
          <t>0.4875</t>
        </is>
      </c>
      <c r="E719" s="9" t="inlineStr">
        <is>
          <t>260.00</t>
        </is>
      </c>
      <c r="F719" s="9" t="inlineStr">
        <is>
          <t>126.75</t>
        </is>
      </c>
    </row>
    <row r="720" ht="11.5" customHeight="1">
      <c r="A720" s="9" t="inlineStr"/>
      <c r="B720" s="9" t="inlineStr">
        <is>
          <t>2x4x0.80 = 6.40m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Qty taken for cost using once =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/>
      <c r="B722" s="9" t="inlineStr">
        <is>
          <t>6.4/8 = 0.8 m</t>
        </is>
      </c>
      <c r="C722" s="9" t="inlineStr"/>
      <c r="D722" s="9" t="inlineStr"/>
      <c r="E722" s="9" t="inlineStr"/>
      <c r="F722" s="9" t="inlineStr"/>
    </row>
    <row r="724" ht="11.5" customHeight="1">
      <c r="A724" s="10" t="inlineStr">
        <is>
          <t>Code</t>
        </is>
      </c>
      <c r="B724" s="10" t="inlineStr">
        <is>
          <t>Description</t>
        </is>
      </c>
      <c r="C724" s="10" t="inlineStr">
        <is>
          <t>Unit</t>
        </is>
      </c>
      <c r="D724" s="10" t="inlineStr">
        <is>
          <t>Quantity</t>
        </is>
      </c>
      <c r="E724" s="10" t="inlineStr">
        <is>
          <t>Rate</t>
        </is>
      </c>
      <c r="F724" s="10" t="inlineStr">
        <is>
          <t>Amount</t>
        </is>
      </c>
    </row>
    <row r="725" ht="11.5" customHeight="1">
      <c r="A725" s="9" t="inlineStr">
        <is>
          <t>0302</t>
        </is>
      </c>
      <c r="B725" s="9" t="inlineStr">
        <is>
          <t>Safeda ballies 125 mm diameter</t>
        </is>
      </c>
      <c r="C725" s="9" t="inlineStr">
        <is>
          <t>metre</t>
        </is>
      </c>
      <c r="D725" s="9" t="inlineStr">
        <is>
          <t>0.80</t>
        </is>
      </c>
      <c r="E725" s="9" t="inlineStr">
        <is>
          <t>40.00</t>
        </is>
      </c>
      <c r="F725" s="9" t="inlineStr">
        <is>
          <t>32.00</t>
        </is>
      </c>
    </row>
    <row r="726" ht="11.5" customHeight="1">
      <c r="A726" s="9" t="inlineStr"/>
      <c r="B726" s="9" t="inlineStr">
        <is>
          <t>Planks = 0.231 cum.</t>
        </is>
      </c>
      <c r="C726" s="9" t="inlineStr"/>
      <c r="D726" s="9" t="inlineStr"/>
      <c r="E726" s="9" t="inlineStr"/>
      <c r="F726" s="9" t="inlineStr"/>
    </row>
    <row r="727" ht="11.5" customHeight="1">
      <c r="A727" s="9" t="inlineStr"/>
      <c r="B727" s="9" t="inlineStr">
        <is>
          <t>Battens = 0.039 cum.</t>
        </is>
      </c>
      <c r="C727" s="9" t="inlineStr"/>
      <c r="D727" s="9" t="inlineStr"/>
      <c r="E727" s="9" t="inlineStr"/>
      <c r="F727" s="9" t="inlineStr"/>
    </row>
    <row r="728" ht="11.5" customHeight="1">
      <c r="A728" s="9" t="inlineStr"/>
      <c r="B728" s="9" t="inlineStr">
        <is>
          <t>Ballies 6.4x3.142/4x(0.125)² =</t>
        </is>
      </c>
      <c r="C728" s="9" t="inlineStr"/>
      <c r="D728" s="9" t="inlineStr"/>
      <c r="E728" s="9" t="inlineStr"/>
      <c r="F728" s="9" t="inlineStr"/>
    </row>
    <row r="729" ht="11.5" customHeight="1">
      <c r="A729" s="9" t="inlineStr"/>
      <c r="B729" s="9" t="inlineStr">
        <is>
          <t>0.079cum.</t>
        </is>
      </c>
      <c r="C729" s="9" t="inlineStr"/>
      <c r="D729" s="9" t="inlineStr"/>
      <c r="E729" s="9" t="inlineStr"/>
      <c r="F729" s="9" t="inlineStr"/>
    </row>
    <row r="730" ht="11.5" customHeight="1">
      <c r="A730" s="9" t="inlineStr"/>
      <c r="B730" s="9" t="inlineStr">
        <is>
          <t>Total = 0.349 cum.</t>
        </is>
      </c>
      <c r="C730" s="9" t="inlineStr"/>
      <c r="D730" s="9" t="inlineStr"/>
      <c r="E730" s="9" t="inlineStr"/>
      <c r="F730" s="9" t="inlineStr"/>
    </row>
    <row r="731" ht="11.5" customHeight="1">
      <c r="A731" s="9" t="inlineStr"/>
      <c r="B731" s="9" t="inlineStr">
        <is>
          <t>Qty taken for cost using once =</t>
        </is>
      </c>
      <c r="C731" s="9" t="inlineStr"/>
      <c r="D731" s="9" t="inlineStr"/>
      <c r="E731" s="9" t="inlineStr"/>
      <c r="F731" s="9" t="inlineStr"/>
    </row>
    <row r="732" ht="11.5" customHeight="1">
      <c r="A732" s="9" t="inlineStr"/>
      <c r="B732" s="9" t="inlineStr">
        <is>
          <t>0.349/8 = 0.04363 cum</t>
        </is>
      </c>
      <c r="C732" s="9" t="inlineStr"/>
      <c r="D732" s="9" t="inlineStr"/>
      <c r="E732" s="9" t="inlineStr"/>
      <c r="F732" s="9" t="inlineStr"/>
    </row>
    <row r="733" ht="11.5" customHeight="1">
      <c r="A733" s="9" t="inlineStr">
        <is>
          <t>2204</t>
        </is>
      </c>
      <c r="B733" s="9" t="inlineStr">
        <is>
          <t>Carriage of Timber</t>
        </is>
      </c>
      <c r="C733" s="9" t="inlineStr">
        <is>
          <t>cum</t>
        </is>
      </c>
      <c r="D733" s="9" t="inlineStr">
        <is>
          <t>0.04363</t>
        </is>
      </c>
      <c r="E733" s="9" t="inlineStr">
        <is>
          <t>118.59</t>
        </is>
      </c>
      <c r="F733" s="9" t="inlineStr">
        <is>
          <t>5.17</t>
        </is>
      </c>
    </row>
    <row r="734" ht="11.5" customHeight="1">
      <c r="A734" s="9" t="inlineStr"/>
      <c r="B734" s="9" t="inlineStr">
        <is>
          <t>LABOUR</t>
        </is>
      </c>
      <c r="C734" s="9" t="inlineStr"/>
      <c r="D734" s="9" t="inlineStr"/>
      <c r="E734" s="9" t="inlineStr"/>
      <c r="F734" s="9" t="inlineStr"/>
    </row>
    <row r="735" ht="11.5" customHeight="1">
      <c r="A735" s="9" t="inlineStr"/>
      <c r="B735" s="9" t="inlineStr">
        <is>
          <t>For assembling, erection, dismantling</t>
        </is>
      </c>
      <c r="C735" s="9" t="inlineStr"/>
      <c r="D735" s="9" t="inlineStr"/>
      <c r="E735" s="9" t="inlineStr"/>
      <c r="F735" s="9" t="inlineStr"/>
    </row>
    <row r="736" ht="11.5" customHeight="1">
      <c r="A736" s="9" t="inlineStr"/>
      <c r="B736" s="9" t="inlineStr">
        <is>
          <t>and cleaning</t>
        </is>
      </c>
      <c r="C736" s="9" t="inlineStr"/>
      <c r="D736" s="9" t="inlineStr"/>
      <c r="E736" s="9" t="inlineStr"/>
      <c r="F736" s="9" t="inlineStr"/>
    </row>
    <row r="737" ht="11.5" customHeight="1">
      <c r="A737" s="9" t="inlineStr">
        <is>
          <t>0112</t>
        </is>
      </c>
      <c r="B737" s="9" t="inlineStr">
        <is>
          <t>Carpenter 2nd class</t>
        </is>
      </c>
      <c r="C737" s="9" t="inlineStr">
        <is>
          <t>day</t>
        </is>
      </c>
      <c r="D737" s="9" t="inlineStr">
        <is>
          <t>1.75</t>
        </is>
      </c>
      <c r="E737" s="9" t="inlineStr">
        <is>
          <t>679.00</t>
        </is>
      </c>
      <c r="F737" s="9" t="inlineStr">
        <is>
          <t>1188.25</t>
        </is>
      </c>
    </row>
    <row r="738" ht="11.5" customHeight="1">
      <c r="A738" s="9" t="inlineStr">
        <is>
          <t>0114</t>
        </is>
      </c>
      <c r="B738" s="9" t="inlineStr">
        <is>
          <t>Beldar</t>
        </is>
      </c>
      <c r="C738" s="9" t="inlineStr">
        <is>
          <t>day</t>
        </is>
      </c>
      <c r="D738" s="9" t="inlineStr">
        <is>
          <t>1.00</t>
        </is>
      </c>
      <c r="E738" s="9" t="inlineStr">
        <is>
          <t>558.00</t>
        </is>
      </c>
      <c r="F738" s="9" t="inlineStr">
        <is>
          <t>558.00</t>
        </is>
      </c>
    </row>
    <row r="739" ht="11.5" customHeight="1">
      <c r="A739" s="9" t="inlineStr">
        <is>
          <t>9999</t>
        </is>
      </c>
      <c r="B739" s="9" t="inlineStr">
        <is>
          <t>Sundries</t>
        </is>
      </c>
      <c r="C739" s="9" t="inlineStr">
        <is>
          <t>L.S.</t>
        </is>
      </c>
      <c r="D739" s="9" t="inlineStr">
        <is>
          <t>16.12</t>
        </is>
      </c>
      <c r="E739" s="9" t="inlineStr">
        <is>
          <t>2.00</t>
        </is>
      </c>
      <c r="F739" s="9" t="inlineStr">
        <is>
          <t>32.24</t>
        </is>
      </c>
    </row>
    <row r="740" ht="11.5" customHeight="1">
      <c r="A740" s="9" t="inlineStr"/>
      <c r="B740" s="9" t="inlineStr">
        <is>
          <t>TOTAL</t>
        </is>
      </c>
      <c r="C740" s="9" t="inlineStr"/>
      <c r="D740" s="9" t="inlineStr"/>
      <c r="E740" s="9" t="inlineStr"/>
      <c r="F740" s="9" t="inlineStr">
        <is>
          <t>2693.16 W</t>
        </is>
      </c>
    </row>
    <row r="741" ht="11.5" customHeight="1">
      <c r="A741" s="9" t="inlineStr"/>
      <c r="B741" s="9" t="inlineStr">
        <is>
          <t>Add 1 % Water charges on "W"</t>
        </is>
      </c>
      <c r="C741" s="9" t="inlineStr"/>
      <c r="D741" s="9" t="inlineStr"/>
      <c r="E741" s="9" t="inlineStr"/>
      <c r="F741" s="9" t="inlineStr">
        <is>
          <t>26.93</t>
        </is>
      </c>
    </row>
    <row r="742" ht="11.5" customHeight="1">
      <c r="A742" s="9" t="inlineStr"/>
      <c r="B742" s="9" t="inlineStr">
        <is>
          <t>TOTAL</t>
        </is>
      </c>
      <c r="C742" s="9" t="inlineStr"/>
      <c r="D742" s="9" t="inlineStr"/>
      <c r="E742" s="9" t="inlineStr"/>
      <c r="F742" s="9" t="inlineStr">
        <is>
          <t>2720.10 X</t>
        </is>
      </c>
    </row>
    <row r="743" ht="11.5" customHeight="1">
      <c r="A743" s="9" t="inlineStr"/>
      <c r="B743" s="9" t="inlineStr">
        <is>
          <t>Add GST on "X" (multiplying factor</t>
        </is>
      </c>
      <c r="C743" s="9" t="inlineStr"/>
      <c r="D743" s="9" t="inlineStr"/>
      <c r="E743" s="9" t="inlineStr"/>
      <c r="F743" s="9" t="inlineStr"/>
    </row>
    <row r="744" ht="11.5" customHeight="1">
      <c r="A744" s="9" t="inlineStr"/>
      <c r="B744" s="9" t="inlineStr">
        <is>
          <t>0.1405)</t>
        </is>
      </c>
      <c r="C744" s="9" t="inlineStr"/>
      <c r="D744" s="9" t="inlineStr"/>
      <c r="E744" s="9" t="inlineStr"/>
      <c r="F744" s="9" t="inlineStr">
        <is>
          <t>382.17</t>
        </is>
      </c>
    </row>
    <row r="745" ht="11.5" customHeight="1">
      <c r="A745" s="9" t="inlineStr"/>
      <c r="B745" s="9" t="inlineStr">
        <is>
          <t>TOTAL</t>
        </is>
      </c>
      <c r="C745" s="9" t="inlineStr"/>
      <c r="D745" s="9" t="inlineStr"/>
      <c r="E745" s="9" t="inlineStr"/>
      <c r="F745" s="9" t="inlineStr">
        <is>
          <t>3102.27 Y</t>
        </is>
      </c>
    </row>
    <row r="746" ht="11.5" customHeight="1">
      <c r="A746" s="9" t="inlineStr"/>
      <c r="B746" s="9" t="inlineStr">
        <is>
          <t>Add 15% CPOH on "Y"</t>
        </is>
      </c>
      <c r="C746" s="9" t="inlineStr"/>
      <c r="D746" s="9" t="inlineStr"/>
      <c r="E746" s="9" t="inlineStr"/>
      <c r="F746" s="9" t="inlineStr">
        <is>
          <t>465.34</t>
        </is>
      </c>
    </row>
    <row r="747" ht="11.5" customHeight="1">
      <c r="A747" s="9" t="inlineStr"/>
      <c r="B747" s="9" t="inlineStr">
        <is>
          <t>TOTAL</t>
        </is>
      </c>
      <c r="C747" s="9" t="inlineStr"/>
      <c r="D747" s="9" t="inlineStr"/>
      <c r="E747" s="9" t="inlineStr"/>
      <c r="F747" s="9" t="inlineStr">
        <is>
          <t>3567.61 Z</t>
        </is>
      </c>
    </row>
    <row r="748" ht="11.5" customHeight="1">
      <c r="A748" s="9" t="inlineStr"/>
      <c r="B748" s="9" t="inlineStr">
        <is>
          <t>Add Cess @ 1% on "Z"</t>
        </is>
      </c>
      <c r="C748" s="9" t="inlineStr"/>
      <c r="D748" s="9" t="inlineStr"/>
      <c r="E748" s="9" t="inlineStr"/>
      <c r="F748" s="9" t="inlineStr">
        <is>
          <t>35.68</t>
        </is>
      </c>
    </row>
    <row r="749" ht="11.5" customHeight="1">
      <c r="A749" s="9" t="inlineStr"/>
      <c r="B749" s="9" t="inlineStr">
        <is>
          <t>Cost of 5.79 sqm.</t>
        </is>
      </c>
      <c r="C749" s="9" t="inlineStr"/>
      <c r="D749" s="9" t="inlineStr"/>
      <c r="E749" s="9" t="inlineStr"/>
      <c r="F749" s="9" t="inlineStr">
        <is>
          <t>3603.29</t>
        </is>
      </c>
    </row>
    <row r="750" ht="11.5" customHeight="1">
      <c r="A750" s="9" t="inlineStr"/>
      <c r="B750" s="9" t="inlineStr">
        <is>
          <t>Cost per sqm.</t>
        </is>
      </c>
      <c r="C750" s="9" t="inlineStr"/>
      <c r="D750" s="9" t="inlineStr"/>
      <c r="E750" s="9" t="inlineStr"/>
      <c r="F750" s="9" t="inlineStr">
        <is>
          <t>622.33</t>
        </is>
      </c>
    </row>
    <row r="751" ht="11.5" customHeight="1">
      <c r="A751" s="9" t="inlineStr"/>
      <c r="B751" s="9" t="inlineStr">
        <is>
          <t>Say</t>
        </is>
      </c>
      <c r="C751" s="9" t="inlineStr"/>
      <c r="D751" s="9" t="inlineStr"/>
      <c r="E751" s="9" t="inlineStr"/>
      <c r="F751" s="9" t="inlineStr">
        <is>
          <t>622.35</t>
        </is>
      </c>
    </row>
    <row r="752" ht="11.5" customHeight="1">
      <c r="A752" s="9" t="inlineStr">
        <is>
          <t>5.9.8</t>
        </is>
      </c>
      <c r="B752" s="9" t="inlineStr">
        <is>
          <t>Spiral staircases (including landing)</t>
        </is>
      </c>
      <c r="C752" s="9" t="inlineStr"/>
      <c r="D752" s="9" t="inlineStr"/>
      <c r="E752" s="9" t="inlineStr"/>
      <c r="F752" s="9" t="inlineStr"/>
    </row>
    <row r="753" ht="11.5" customHeight="1">
      <c r="A753" s="10" t="inlineStr">
        <is>
          <t>Code</t>
        </is>
      </c>
      <c r="B753" s="10" t="inlineStr">
        <is>
          <t>Description</t>
        </is>
      </c>
      <c r="C753" s="10" t="inlineStr">
        <is>
          <t>Unit</t>
        </is>
      </c>
      <c r="D753" s="10" t="inlineStr">
        <is>
          <t>Quantity</t>
        </is>
      </c>
      <c r="E753" s="10" t="inlineStr">
        <is>
          <t>Rate</t>
        </is>
      </c>
      <c r="F753" s="10" t="inlineStr">
        <is>
          <t>Amount</t>
        </is>
      </c>
    </row>
    <row r="754" ht="11.5" customHeight="1">
      <c r="A754" s="9" t="inlineStr"/>
      <c r="B754" s="9" t="inlineStr">
        <is>
          <t>Detail of cost for 6.28 sqm</t>
        </is>
      </c>
      <c r="C754" s="9" t="inlineStr"/>
      <c r="D754" s="9" t="inlineStr"/>
      <c r="E754" s="9" t="inlineStr"/>
      <c r="F754" s="9" t="inlineStr"/>
    </row>
    <row r="755" ht="11.5" customHeight="1">
      <c r="A755" s="9" t="inlineStr"/>
      <c r="B755" s="9" t="inlineStr">
        <is>
          <t>(For 10 steps)</t>
        </is>
      </c>
      <c r="C755" s="9" t="inlineStr"/>
      <c r="D755" s="9" t="inlineStr"/>
      <c r="E755" s="9" t="inlineStr"/>
      <c r="F755" s="9" t="inlineStr"/>
    </row>
    <row r="756" ht="11.5" customHeight="1">
      <c r="A756" s="9" t="inlineStr"/>
      <c r="B756" s="9" t="inlineStr">
        <is>
          <t>Treads</t>
        </is>
      </c>
      <c r="C756" s="9" t="inlineStr"/>
      <c r="D756" s="9" t="inlineStr"/>
      <c r="E756" s="9" t="inlineStr"/>
      <c r="F756" s="9" t="inlineStr"/>
    </row>
    <row r="757" ht="11.5" customHeight="1">
      <c r="A757" s="9" t="inlineStr"/>
      <c r="B757" s="9" t="inlineStr">
        <is>
          <t>10x0.70x0.20(av.) = 1.40 sqm</t>
        </is>
      </c>
      <c r="C757" s="9" t="inlineStr"/>
      <c r="D757" s="9" t="inlineStr"/>
      <c r="E757" s="9" t="inlineStr"/>
      <c r="F757" s="9" t="inlineStr"/>
    </row>
    <row r="758" ht="11.5" customHeight="1">
      <c r="A758" s="9" t="inlineStr">
        <is>
          <t>5.9.5</t>
        </is>
      </c>
      <c r="B758" s="9" t="inlineStr">
        <is>
          <t>Rate as per Item Number 5.9.5 of</t>
        </is>
      </c>
      <c r="C758" s="9" t="inlineStr"/>
      <c r="D758" s="9" t="inlineStr"/>
      <c r="E758" s="9" t="inlineStr"/>
      <c r="F758" s="9" t="inlineStr"/>
    </row>
    <row r="759" ht="11.5" customHeight="1">
      <c r="A759" s="9" t="inlineStr"/>
      <c r="B759" s="9" t="inlineStr">
        <is>
          <t>SH: RCC</t>
        </is>
      </c>
      <c r="C759" s="9" t="inlineStr">
        <is>
          <t>sqm</t>
        </is>
      </c>
      <c r="D759" s="9" t="inlineStr">
        <is>
          <t>1.40</t>
        </is>
      </c>
      <c r="E759" s="9" t="inlineStr">
        <is>
          <t>552.05</t>
        </is>
      </c>
      <c r="F759" s="9" t="inlineStr">
        <is>
          <t>772.87 A</t>
        </is>
      </c>
    </row>
    <row r="760" ht="11.5" customHeight="1">
      <c r="A760" s="9" t="inlineStr"/>
      <c r="B760" s="9" t="inlineStr">
        <is>
          <t>Riser</t>
        </is>
      </c>
      <c r="C760" s="9" t="inlineStr"/>
      <c r="D760" s="9" t="inlineStr"/>
      <c r="E760" s="9" t="inlineStr"/>
      <c r="F760" s="9" t="inlineStr"/>
    </row>
    <row r="761" ht="11.5" customHeight="1">
      <c r="A761" s="9" t="inlineStr"/>
      <c r="B761" s="9" t="inlineStr">
        <is>
          <t>2x10x0.70x0.23 = 3.22 sqm</t>
        </is>
      </c>
      <c r="C761" s="9" t="inlineStr"/>
      <c r="D761" s="9" t="inlineStr"/>
      <c r="E761" s="9" t="inlineStr"/>
      <c r="F761" s="9" t="inlineStr"/>
    </row>
    <row r="762" ht="11.5" customHeight="1">
      <c r="A762" s="9" t="inlineStr">
        <is>
          <t>5.9.2</t>
        </is>
      </c>
      <c r="B762" s="9" t="inlineStr">
        <is>
          <t>Rate as per item no 5.9.2 of SH : RCC</t>
        </is>
      </c>
      <c r="C762" s="9" t="inlineStr">
        <is>
          <t>sqm</t>
        </is>
      </c>
      <c r="D762" s="9" t="inlineStr">
        <is>
          <t>3.22</t>
        </is>
      </c>
      <c r="E762" s="9" t="inlineStr">
        <is>
          <t>609.30</t>
        </is>
      </c>
      <c r="F762" s="9" t="inlineStr">
        <is>
          <t>1961.95 A</t>
        </is>
      </c>
    </row>
    <row r="763" ht="11.5" customHeight="1">
      <c r="A763" s="9" t="inlineStr"/>
      <c r="B763" s="9" t="inlineStr">
        <is>
          <t>Newal Post (Column)</t>
        </is>
      </c>
      <c r="C763" s="9" t="inlineStr"/>
      <c r="D763" s="9" t="inlineStr"/>
      <c r="E763" s="9" t="inlineStr"/>
      <c r="F763" s="9" t="inlineStr"/>
    </row>
    <row r="764" ht="11.5" customHeight="1">
      <c r="A764" s="9" t="inlineStr"/>
      <c r="B764" s="9" t="inlineStr">
        <is>
          <t>10x0.23x3.14x0.23 = 1.66 sqm</t>
        </is>
      </c>
      <c r="C764" s="9" t="inlineStr"/>
      <c r="D764" s="9" t="inlineStr"/>
      <c r="E764" s="9" t="inlineStr"/>
      <c r="F764" s="9" t="inlineStr"/>
    </row>
    <row r="765" ht="11.5" customHeight="1">
      <c r="A765" s="9" t="inlineStr">
        <is>
          <t>5.9.7</t>
        </is>
      </c>
      <c r="B765" s="9" t="inlineStr">
        <is>
          <t>Rate as per item no 5.9.7 of SH: RCC</t>
        </is>
      </c>
      <c r="C765" s="9" t="inlineStr">
        <is>
          <t>sqm</t>
        </is>
      </c>
      <c r="D765" s="9" t="inlineStr">
        <is>
          <t>1.66</t>
        </is>
      </c>
      <c r="E765" s="9" t="inlineStr">
        <is>
          <t>622.35</t>
        </is>
      </c>
      <c r="F765" s="9" t="inlineStr">
        <is>
          <t>1033.10 A</t>
        </is>
      </c>
    </row>
    <row r="766" ht="11.5" customHeight="1">
      <c r="A766" s="9" t="inlineStr"/>
      <c r="B766" s="9" t="inlineStr">
        <is>
          <t>Cost of 6.28 sqm</t>
        </is>
      </c>
      <c r="C766" s="9" t="inlineStr"/>
      <c r="D766" s="9" t="inlineStr"/>
      <c r="E766" s="9" t="inlineStr"/>
      <c r="F766" s="9" t="inlineStr">
        <is>
          <t>3767.92</t>
        </is>
      </c>
    </row>
    <row r="767" ht="11.5" customHeight="1">
      <c r="A767" s="9" t="inlineStr"/>
      <c r="B767" s="9" t="inlineStr">
        <is>
          <t>Cost of 1 sqm</t>
        </is>
      </c>
      <c r="C767" s="9" t="inlineStr"/>
      <c r="D767" s="9" t="inlineStr"/>
      <c r="E767" s="9" t="inlineStr"/>
      <c r="F767" s="9" t="inlineStr">
        <is>
          <t>599.99</t>
        </is>
      </c>
    </row>
    <row r="768" ht="11.5" customHeight="1">
      <c r="A768" s="9" t="inlineStr"/>
      <c r="B768" s="9" t="inlineStr">
        <is>
          <t>Say</t>
        </is>
      </c>
      <c r="C768" s="9" t="inlineStr"/>
      <c r="D768" s="9" t="inlineStr"/>
      <c r="E768" s="9" t="inlineStr"/>
      <c r="F768" s="9" t="inlineStr">
        <is>
          <t>600.00</t>
        </is>
      </c>
    </row>
    <row r="770" ht="11.5" customHeight="1">
      <c r="A770" s="9" t="inlineStr">
        <is>
          <t>5.9.9</t>
        </is>
      </c>
      <c r="B770" s="9" t="inlineStr">
        <is>
          <t>Arches, domes, vaults up to 6 m span</t>
        </is>
      </c>
      <c r="C770" s="9" t="inlineStr"/>
      <c r="D770" s="9" t="inlineStr"/>
      <c r="E770" s="9" t="inlineStr"/>
      <c r="F770" s="9" t="inlineStr"/>
    </row>
    <row r="771" ht="11.5" customHeight="1">
      <c r="A771" s="10" t="inlineStr">
        <is>
          <t>Code</t>
        </is>
      </c>
      <c r="B771" s="10" t="inlineStr">
        <is>
          <t>Description</t>
        </is>
      </c>
      <c r="C771" s="10" t="inlineStr">
        <is>
          <t>Unit</t>
        </is>
      </c>
      <c r="D771" s="10" t="inlineStr">
        <is>
          <t>Quantity</t>
        </is>
      </c>
      <c r="E771" s="10" t="inlineStr">
        <is>
          <t>Rate</t>
        </is>
      </c>
      <c r="F771" s="10" t="inlineStr">
        <is>
          <t>Amount</t>
        </is>
      </c>
    </row>
    <row r="772" ht="11.5" customHeight="1">
      <c r="A772" s="9" t="inlineStr"/>
      <c r="B772" s="9" t="inlineStr">
        <is>
          <t>Details of cost for a semicircular arch</t>
        </is>
      </c>
      <c r="C772" s="9" t="inlineStr"/>
      <c r="D772" s="9" t="inlineStr"/>
      <c r="E772" s="9" t="inlineStr"/>
      <c r="F772" s="9" t="inlineStr"/>
    </row>
    <row r="773" ht="11.5" customHeight="1">
      <c r="A773" s="9" t="inlineStr"/>
      <c r="B773" s="9" t="inlineStr">
        <is>
          <t>3.6m clear span and 3.6m long.</t>
        </is>
      </c>
      <c r="C773" s="9" t="inlineStr"/>
      <c r="D773" s="9" t="inlineStr"/>
      <c r="E773" s="9" t="inlineStr"/>
      <c r="F773" s="9" t="inlineStr"/>
    </row>
    <row r="774" ht="11.5" customHeight="1">
      <c r="A774" s="9" t="inlineStr"/>
      <c r="B774" s="9" t="inlineStr">
        <is>
          <t>Area of centering = 22/7x1.8x3.6=</t>
        </is>
      </c>
      <c r="C774" s="9" t="inlineStr"/>
      <c r="D774" s="9" t="inlineStr"/>
      <c r="E774" s="9" t="inlineStr"/>
      <c r="F774" s="9" t="inlineStr"/>
    </row>
    <row r="775" ht="11.5" customHeight="1">
      <c r="A775" s="9" t="inlineStr"/>
      <c r="B775" s="9" t="inlineStr">
        <is>
          <t>20.37sqm.</t>
        </is>
      </c>
      <c r="C775" s="9" t="inlineStr"/>
      <c r="D775" s="9" t="inlineStr"/>
      <c r="E775" s="9" t="inlineStr"/>
      <c r="F775" s="9" t="inlineStr"/>
    </row>
    <row r="776" ht="11.5" customHeight="1">
      <c r="A776" s="9" t="inlineStr"/>
      <c r="B776" s="9" t="inlineStr">
        <is>
          <t>MATERIAL</t>
        </is>
      </c>
      <c r="C776" s="9" t="inlineStr"/>
      <c r="D776" s="9" t="inlineStr"/>
      <c r="E776" s="9" t="inlineStr"/>
      <c r="F776" s="9" t="inlineStr"/>
    </row>
    <row r="777" ht="11.5" customHeight="1">
      <c r="A777" s="9" t="inlineStr"/>
      <c r="B777" s="9" t="inlineStr">
        <is>
          <t>Frame work in 2nd class kail wood</t>
        </is>
      </c>
      <c r="C777" s="9" t="inlineStr"/>
      <c r="D777" s="9" t="inlineStr"/>
      <c r="E777" s="9" t="inlineStr"/>
      <c r="F777" s="9" t="inlineStr"/>
    </row>
    <row r="778" ht="11.5" customHeight="1">
      <c r="A778" s="9" t="inlineStr"/>
      <c r="B778" s="9" t="inlineStr">
        <is>
          <t>Tie-1x3.6x0.15x0.20 = 0.108cum.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/>
      <c r="B779" s="9" t="inlineStr">
        <is>
          <t>Struts-3x1.8x0.10x0.10 =0.054cum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/>
      <c r="B780" s="9" t="inlineStr">
        <is>
          <t>Struts-2x2.55x0.10x0.10=0.051cum.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Ribs-4x1.38x.075x0.075=0.031cum.</t>
        </is>
      </c>
      <c r="C781" s="9" t="inlineStr"/>
      <c r="D781" s="9" t="inlineStr"/>
      <c r="E781" s="9" t="inlineStr"/>
      <c r="F781" s="9" t="inlineStr"/>
    </row>
    <row r="782" ht="11.5" customHeight="1">
      <c r="A782" s="9" t="inlineStr"/>
      <c r="B782" s="9" t="inlineStr">
        <is>
          <t>Total = 0.244 cum.</t>
        </is>
      </c>
      <c r="C782" s="9" t="inlineStr"/>
      <c r="D782" s="9" t="inlineStr"/>
      <c r="E782" s="9" t="inlineStr"/>
      <c r="F782" s="9" t="inlineStr"/>
    </row>
    <row r="783" ht="11.5" customHeight="1">
      <c r="A783" s="9" t="inlineStr"/>
      <c r="B783" s="9" t="inlineStr">
        <is>
          <t>Quantity for 7 such frames</t>
        </is>
      </c>
      <c r="C783" s="9" t="inlineStr"/>
      <c r="D783" s="9" t="inlineStr"/>
      <c r="E783" s="9" t="inlineStr"/>
      <c r="F783" s="9" t="inlineStr"/>
    </row>
    <row r="784" ht="11.5" customHeight="1">
      <c r="A784" s="9" t="inlineStr"/>
      <c r="B784" s="9" t="inlineStr">
        <is>
          <t>7x0.244 = 1.708cum.</t>
        </is>
      </c>
      <c r="C784" s="9" t="inlineStr"/>
      <c r="D784" s="9" t="inlineStr"/>
      <c r="E784" s="9" t="inlineStr"/>
      <c r="F784" s="9" t="inlineStr"/>
    </row>
    <row r="785" ht="11.5" customHeight="1">
      <c r="A785" s="9" t="inlineStr"/>
      <c r="B785" s="9" t="inlineStr">
        <is>
          <t>Strips 5cmx2.5cm = 7.5cm</t>
        </is>
      </c>
      <c r="C785" s="9" t="inlineStr"/>
      <c r="D785" s="9" t="inlineStr"/>
      <c r="E785" s="9" t="inlineStr"/>
      <c r="F785" s="9" t="inlineStr"/>
    </row>
    <row r="786" ht="11.5" customHeight="1">
      <c r="A786" s="9" t="inlineStr"/>
      <c r="B786" s="9" t="inlineStr">
        <is>
          <t>center to center</t>
        </is>
      </c>
      <c r="C786" s="9" t="inlineStr"/>
      <c r="D786" s="9" t="inlineStr"/>
      <c r="E786" s="9" t="inlineStr"/>
      <c r="F786" s="9" t="inlineStr"/>
    </row>
    <row r="787" ht="11.5" customHeight="1">
      <c r="A787" s="9" t="inlineStr"/>
      <c r="B787" s="9" t="inlineStr">
        <is>
          <t>5.66/0.075x0.05x0.025x3.6 = 0.342cum.</t>
        </is>
      </c>
      <c r="C787" s="9" t="inlineStr"/>
      <c r="D787" s="9" t="inlineStr"/>
      <c r="E787" s="9" t="inlineStr"/>
      <c r="F787" s="9" t="inlineStr"/>
    </row>
    <row r="788" ht="11.5" customHeight="1">
      <c r="A788" s="9" t="inlineStr"/>
      <c r="B788" s="9" t="inlineStr">
        <is>
          <t>Total= 2.050 cum = 2050 cudm</t>
        </is>
      </c>
      <c r="C788" s="9" t="inlineStr"/>
      <c r="D788" s="9" t="inlineStr"/>
      <c r="E788" s="9" t="inlineStr"/>
      <c r="F788" s="9" t="inlineStr"/>
    </row>
    <row r="789" ht="11.5" customHeight="1">
      <c r="A789" s="9" t="inlineStr"/>
      <c r="B789" s="9" t="inlineStr">
        <is>
          <t>Qty taken for cost using once =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/>
      <c r="B790" s="9" t="inlineStr">
        <is>
          <t>2050/8 = 256.25 cudm</t>
        </is>
      </c>
      <c r="C790" s="9" t="inlineStr"/>
      <c r="D790" s="9" t="inlineStr"/>
      <c r="E790" s="9" t="inlineStr"/>
      <c r="F790" s="9" t="inlineStr"/>
    </row>
    <row r="791" ht="11.5" customHeight="1">
      <c r="A791" s="9" t="inlineStr">
        <is>
          <t>1197</t>
        </is>
      </c>
      <c r="B791" s="9" t="inlineStr">
        <is>
          <t>Second class kail wood in scantling</t>
        </is>
      </c>
      <c r="C791" s="9" t="inlineStr">
        <is>
          <t>10 cudm</t>
        </is>
      </c>
      <c r="D791" s="9" t="inlineStr">
        <is>
          <t>25.625</t>
        </is>
      </c>
      <c r="E791" s="9" t="inlineStr">
        <is>
          <t>260.00</t>
        </is>
      </c>
      <c r="F791" s="9" t="inlineStr">
        <is>
          <t>6662.50</t>
        </is>
      </c>
    </row>
    <row r="792" ht="11.5" customHeight="1">
      <c r="A792" s="9" t="inlineStr"/>
      <c r="B792" s="9" t="inlineStr">
        <is>
          <t>Safeda ballies 125 mm dia</t>
        </is>
      </c>
      <c r="C792" s="9" t="inlineStr"/>
      <c r="D792" s="9" t="inlineStr"/>
      <c r="E792" s="9" t="inlineStr"/>
      <c r="F792" s="9" t="inlineStr"/>
    </row>
    <row r="793" ht="11.5" customHeight="1">
      <c r="A793" s="9" t="inlineStr"/>
      <c r="B793" s="9" t="inlineStr">
        <is>
          <t>7x4x3.6= 100.8m</t>
        </is>
      </c>
      <c r="C793" s="9" t="inlineStr"/>
      <c r="D793" s="9" t="inlineStr"/>
      <c r="E793" s="9" t="inlineStr"/>
      <c r="F793" s="9" t="inlineStr"/>
    </row>
    <row r="794" ht="11.5" customHeight="1">
      <c r="A794" s="9" t="inlineStr">
        <is>
          <t>0302</t>
        </is>
      </c>
      <c r="B794" s="9" t="inlineStr">
        <is>
          <t>Safeda ballies 125 mm diameter</t>
        </is>
      </c>
      <c r="C794" s="9" t="inlineStr">
        <is>
          <t>metre</t>
        </is>
      </c>
      <c r="D794" s="9" t="inlineStr">
        <is>
          <t>12.60</t>
        </is>
      </c>
      <c r="E794" s="9" t="inlineStr">
        <is>
          <t>40.00</t>
        </is>
      </c>
      <c r="F794" s="9" t="inlineStr">
        <is>
          <t>504.00</t>
        </is>
      </c>
    </row>
    <row r="795" ht="11.5" customHeight="1">
      <c r="A795" s="9" t="inlineStr"/>
      <c r="B795" s="9" t="inlineStr">
        <is>
          <t>G.I. Plain sheet 20.37 sqm m 116kg.</t>
        </is>
      </c>
      <c r="C795" s="9" t="inlineStr"/>
      <c r="D795" s="9" t="inlineStr"/>
      <c r="E795" s="9" t="inlineStr"/>
      <c r="F795" s="9" t="inlineStr"/>
    </row>
    <row r="796" ht="11.5" customHeight="1">
      <c r="A796" s="9" t="inlineStr"/>
      <c r="B796" s="9" t="inlineStr">
        <is>
          <t>Or 1.16 quintal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/>
      <c r="B797" s="9" t="inlineStr">
        <is>
          <t>Qty taken for cost using once =</t>
        </is>
      </c>
      <c r="C797" s="9" t="inlineStr"/>
      <c r="D797" s="9" t="inlineStr"/>
      <c r="E797" s="9" t="inlineStr"/>
      <c r="F797" s="9" t="inlineStr"/>
    </row>
    <row r="798" ht="11.5" customHeight="1">
      <c r="A798" s="9" t="inlineStr"/>
      <c r="B798" s="9" t="inlineStr">
        <is>
          <t>1.16/8 = 0.145 qtl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>
        <is>
          <t>0992</t>
        </is>
      </c>
      <c r="B799" s="9" t="inlineStr">
        <is>
          <t>Galvanised steel plain sheets</t>
        </is>
      </c>
      <c r="C799" s="9" t="inlineStr">
        <is>
          <t>quintal</t>
        </is>
      </c>
      <c r="D799" s="9" t="inlineStr">
        <is>
          <t>0.145</t>
        </is>
      </c>
      <c r="E799" s="9" t="inlineStr">
        <is>
          <t>5000.00</t>
        </is>
      </c>
      <c r="F799" s="9" t="inlineStr">
        <is>
          <t>725.00</t>
        </is>
      </c>
    </row>
    <row r="800" ht="11.5" customHeight="1">
      <c r="A800" s="9" t="inlineStr"/>
      <c r="B800" s="9" t="inlineStr">
        <is>
          <t>Carriage-</t>
        </is>
      </c>
      <c r="C800" s="9" t="inlineStr"/>
      <c r="D800" s="9" t="inlineStr"/>
      <c r="E800" s="9" t="inlineStr"/>
      <c r="F800" s="9" t="inlineStr"/>
    </row>
    <row r="801" ht="11.5" customHeight="1">
      <c r="A801" s="9" t="inlineStr"/>
      <c r="B801" s="9" t="inlineStr">
        <is>
          <t>Kail wood = 2.05cum.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Ballies - 100.8x(0.125)²/4x3.142 =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1.24cum.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Total = 3.29 cum.</t>
        </is>
      </c>
      <c r="C804" s="9" t="inlineStr"/>
      <c r="D804" s="9" t="inlineStr"/>
      <c r="E804" s="9" t="inlineStr"/>
      <c r="F804" s="9" t="inlineStr"/>
    </row>
    <row r="805" ht="11.5" customHeight="1">
      <c r="A805" s="9" t="inlineStr"/>
      <c r="B805" s="9" t="inlineStr">
        <is>
          <t>Qty taken for cost using once =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/>
      <c r="B806" s="9" t="inlineStr">
        <is>
          <t>3.29/8 = 0.4112 cum</t>
        </is>
      </c>
      <c r="C806" s="9" t="inlineStr"/>
      <c r="D806" s="9" t="inlineStr"/>
      <c r="E806" s="9" t="inlineStr"/>
      <c r="F806" s="9" t="inlineStr"/>
    </row>
    <row r="807" ht="11.5" customHeight="1">
      <c r="A807" s="9" t="inlineStr">
        <is>
          <t>2204</t>
        </is>
      </c>
      <c r="B807" s="9" t="inlineStr">
        <is>
          <t>Carriage of Timber</t>
        </is>
      </c>
      <c r="C807" s="9" t="inlineStr">
        <is>
          <t>cum</t>
        </is>
      </c>
      <c r="D807" s="9" t="inlineStr">
        <is>
          <t>0.4112</t>
        </is>
      </c>
      <c r="E807" s="9" t="inlineStr">
        <is>
          <t>118.59</t>
        </is>
      </c>
      <c r="F807" s="9" t="inlineStr">
        <is>
          <t>48.76</t>
        </is>
      </c>
    </row>
    <row r="808" ht="11.5" customHeight="1">
      <c r="A808" s="9" t="inlineStr"/>
      <c r="B808" s="9" t="inlineStr">
        <is>
          <t>G.I. Sheet = 0.116 t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/>
      <c r="B809" s="9" t="inlineStr">
        <is>
          <t>Qty taken for cost using once =</t>
        </is>
      </c>
      <c r="C809" s="9" t="inlineStr"/>
      <c r="D809" s="9" t="inlineStr"/>
      <c r="E809" s="9" t="inlineStr"/>
      <c r="F809" s="9" t="inlineStr"/>
    </row>
    <row r="810" ht="11.5" customHeight="1">
      <c r="A810" s="9" t="inlineStr"/>
      <c r="B810" s="9" t="inlineStr">
        <is>
          <t>0.116/8 = 0.0145 t</t>
        </is>
      </c>
      <c r="C810" s="9" t="inlineStr"/>
      <c r="D810" s="9" t="inlineStr"/>
      <c r="E810" s="9" t="inlineStr"/>
      <c r="F810" s="9" t="inlineStr"/>
    </row>
    <row r="811" ht="11.5" customHeight="1">
      <c r="A811" s="9" t="inlineStr">
        <is>
          <t>2302</t>
        </is>
      </c>
      <c r="B811" s="9" t="inlineStr">
        <is>
          <t>Carriage of G.I.sheet and accessories</t>
        </is>
      </c>
      <c r="C811" s="9" t="inlineStr">
        <is>
          <t>tonne</t>
        </is>
      </c>
      <c r="D811" s="9" t="inlineStr">
        <is>
          <t>0.0145</t>
        </is>
      </c>
      <c r="E811" s="9" t="inlineStr">
        <is>
          <t>92.24</t>
        </is>
      </c>
      <c r="F811" s="9" t="inlineStr">
        <is>
          <t>1.34</t>
        </is>
      </c>
    </row>
    <row r="812" ht="11.5" customHeight="1">
      <c r="A812" s="9" t="inlineStr"/>
      <c r="B812" s="9" t="inlineStr">
        <is>
          <t>LABOUR</t>
        </is>
      </c>
      <c r="C812" s="9" t="inlineStr"/>
      <c r="D812" s="9" t="inlineStr"/>
      <c r="E812" s="9" t="inlineStr"/>
      <c r="F812" s="9" t="inlineStr"/>
    </row>
    <row r="813" ht="11.5" customHeight="1">
      <c r="A813" s="9" t="inlineStr">
        <is>
          <t>0112</t>
        </is>
      </c>
      <c r="B813" s="9" t="inlineStr">
        <is>
          <t>Carpenter 2nd class</t>
        </is>
      </c>
      <c r="C813" s="9" t="inlineStr">
        <is>
          <t>day</t>
        </is>
      </c>
      <c r="D813" s="9" t="inlineStr">
        <is>
          <t>16.00</t>
        </is>
      </c>
      <c r="E813" s="9" t="inlineStr">
        <is>
          <t>679.00</t>
        </is>
      </c>
      <c r="F813" s="9" t="inlineStr">
        <is>
          <t>10864.00</t>
        </is>
      </c>
    </row>
    <row r="814" ht="11.5" customHeight="1">
      <c r="A814" s="9" t="inlineStr">
        <is>
          <t>0114</t>
        </is>
      </c>
      <c r="B814" s="9" t="inlineStr">
        <is>
          <t>Beldar</t>
        </is>
      </c>
      <c r="C814" s="9" t="inlineStr">
        <is>
          <t>day</t>
        </is>
      </c>
      <c r="D814" s="9" t="inlineStr">
        <is>
          <t>13.00</t>
        </is>
      </c>
      <c r="E814" s="9" t="inlineStr">
        <is>
          <t>558.00</t>
        </is>
      </c>
      <c r="F814" s="9" t="inlineStr">
        <is>
          <t>7254.00</t>
        </is>
      </c>
    </row>
    <row r="815" ht="11.5" customHeight="1">
      <c r="A815" s="9" t="inlineStr">
        <is>
          <t>9999</t>
        </is>
      </c>
      <c r="B815" s="9" t="inlineStr">
        <is>
          <t>Sundries</t>
        </is>
      </c>
      <c r="C815" s="9" t="inlineStr">
        <is>
          <t>L.S.</t>
        </is>
      </c>
      <c r="D815" s="9" t="inlineStr">
        <is>
          <t>11.70</t>
        </is>
      </c>
      <c r="E815" s="9" t="inlineStr">
        <is>
          <t>2.00</t>
        </is>
      </c>
      <c r="F815" s="9" t="inlineStr">
        <is>
          <t>23.40</t>
        </is>
      </c>
    </row>
    <row r="816" ht="11.5" customHeight="1">
      <c r="A816" s="9" t="inlineStr"/>
      <c r="B816" s="9" t="inlineStr">
        <is>
          <t>TOTAL</t>
        </is>
      </c>
      <c r="C816" s="9" t="inlineStr"/>
      <c r="D816" s="9" t="inlineStr"/>
      <c r="E816" s="9" t="inlineStr"/>
      <c r="F816" s="9" t="inlineStr">
        <is>
          <t>26083.00 W</t>
        </is>
      </c>
    </row>
    <row r="817" ht="11.5" customHeight="1">
      <c r="A817" s="9" t="inlineStr"/>
      <c r="B817" s="9" t="inlineStr">
        <is>
          <t>Add 1 % Water charges on "W"</t>
        </is>
      </c>
      <c r="C817" s="9" t="inlineStr"/>
      <c r="D817" s="9" t="inlineStr"/>
      <c r="E817" s="9" t="inlineStr"/>
      <c r="F817" s="9" t="inlineStr">
        <is>
          <t>260.83</t>
        </is>
      </c>
    </row>
    <row r="818" ht="11.5" customHeight="1">
      <c r="A818" s="9" t="inlineStr"/>
      <c r="B818" s="9" t="inlineStr">
        <is>
          <t>TOTAL</t>
        </is>
      </c>
      <c r="C818" s="9" t="inlineStr"/>
      <c r="D818" s="9" t="inlineStr"/>
      <c r="E818" s="9" t="inlineStr"/>
      <c r="F818" s="9" t="inlineStr">
        <is>
          <t>26343.83 X</t>
        </is>
      </c>
    </row>
    <row r="819" ht="11.5" customHeight="1">
      <c r="A819" s="9" t="inlineStr"/>
      <c r="B819" s="9" t="inlineStr">
        <is>
          <t>Add GST on "X" (multiplying factor</t>
        </is>
      </c>
      <c r="C819" s="9" t="inlineStr"/>
      <c r="D819" s="9" t="inlineStr"/>
      <c r="E819" s="9" t="inlineStr"/>
      <c r="F819" s="9" t="inlineStr"/>
    </row>
    <row r="820" ht="11.5" customHeight="1">
      <c r="A820" s="9" t="inlineStr"/>
      <c r="B820" s="9" t="inlineStr">
        <is>
          <t>0.1405)</t>
        </is>
      </c>
      <c r="C820" s="9" t="inlineStr"/>
      <c r="D820" s="9" t="inlineStr"/>
      <c r="E820" s="9" t="inlineStr"/>
      <c r="F820" s="9" t="inlineStr">
        <is>
          <t>3701.31</t>
        </is>
      </c>
    </row>
    <row r="821" ht="11.5" customHeight="1">
      <c r="A821" s="9" t="inlineStr"/>
      <c r="B821" s="9" t="inlineStr">
        <is>
          <t>TOTAL</t>
        </is>
      </c>
      <c r="C821" s="9" t="inlineStr"/>
      <c r="D821" s="9" t="inlineStr"/>
      <c r="E821" s="9" t="inlineStr"/>
      <c r="F821" s="9" t="inlineStr">
        <is>
          <t>30045.14 Y</t>
        </is>
      </c>
    </row>
    <row r="822" ht="11.5" customHeight="1">
      <c r="A822" s="9" t="inlineStr"/>
      <c r="B822" s="9" t="inlineStr">
        <is>
          <t>Add 15% CPOH on "Y"</t>
        </is>
      </c>
      <c r="C822" s="9" t="inlineStr"/>
      <c r="D822" s="9" t="inlineStr"/>
      <c r="E822" s="9" t="inlineStr"/>
      <c r="F822" s="9" t="inlineStr">
        <is>
          <t>4506.77</t>
        </is>
      </c>
    </row>
    <row r="823" ht="11.5" customHeight="1">
      <c r="A823" s="9" t="inlineStr"/>
      <c r="B823" s="9" t="inlineStr">
        <is>
          <t>TOTAL</t>
        </is>
      </c>
      <c r="C823" s="9" t="inlineStr"/>
      <c r="D823" s="9" t="inlineStr"/>
      <c r="E823" s="9" t="inlineStr"/>
      <c r="F823" s="9" t="inlineStr">
        <is>
          <t>34551.91 Z</t>
        </is>
      </c>
    </row>
    <row r="824" ht="11.5" customHeight="1">
      <c r="A824" s="9" t="inlineStr"/>
      <c r="B824" s="9" t="inlineStr">
        <is>
          <t>Add Cess @ 1% on "Z"</t>
        </is>
      </c>
      <c r="C824" s="9" t="inlineStr"/>
      <c r="D824" s="9" t="inlineStr"/>
      <c r="E824" s="9" t="inlineStr"/>
      <c r="F824" s="9" t="inlineStr">
        <is>
          <t>345.52</t>
        </is>
      </c>
    </row>
    <row r="826" ht="11.5" customHeight="1">
      <c r="A826" s="9" t="inlineStr">
        <is>
          <t>5.9.10</t>
        </is>
      </c>
      <c r="B826" s="9" t="inlineStr">
        <is>
          <t>Extra for arches, domes, vaults exceeding</t>
        </is>
      </c>
      <c r="C826" s="9" t="inlineStr"/>
      <c r="D826" s="9" t="inlineStr">
        <is>
          <t>6 m span</t>
        </is>
      </c>
      <c r="E826" s="9" t="inlineStr"/>
      <c r="F826" s="9" t="inlineStr"/>
    </row>
    <row r="827" ht="11.5" customHeight="1">
      <c r="A827" s="10" t="inlineStr">
        <is>
          <t>Code</t>
        </is>
      </c>
      <c r="B827" s="10" t="inlineStr">
        <is>
          <t>Description</t>
        </is>
      </c>
      <c r="C827" s="10" t="inlineStr">
        <is>
          <t>Unit</t>
        </is>
      </c>
      <c r="D827" s="10" t="inlineStr">
        <is>
          <t>Quantity</t>
        </is>
      </c>
      <c r="E827" s="10" t="inlineStr">
        <is>
          <t>Rate</t>
        </is>
      </c>
      <c r="F827" s="10" t="inlineStr">
        <is>
          <t>Amount</t>
        </is>
      </c>
    </row>
    <row r="828" ht="11.5" customHeight="1">
      <c r="A828" s="9" t="inlineStr"/>
      <c r="B828" s="9" t="inlineStr">
        <is>
          <t>Details of cost for 33.31 sqm</t>
        </is>
      </c>
      <c r="C828" s="9" t="inlineStr"/>
      <c r="D828" s="9" t="inlineStr"/>
      <c r="E828" s="9" t="inlineStr"/>
      <c r="F828" s="9" t="inlineStr"/>
    </row>
    <row r="829" ht="11.5" customHeight="1">
      <c r="A829" s="9" t="inlineStr"/>
      <c r="B829" s="9" t="inlineStr">
        <is>
          <t>Centering and shuttering for arches</t>
        </is>
      </c>
      <c r="C829" s="9" t="inlineStr"/>
      <c r="D829" s="9" t="inlineStr"/>
      <c r="E829" s="9" t="inlineStr"/>
      <c r="F829" s="9" t="inlineStr"/>
    </row>
    <row r="830" ht="11.5" customHeight="1">
      <c r="A830" s="9" t="inlineStr"/>
      <c r="B830" s="9" t="inlineStr">
        <is>
          <t>and carved surface exceeding 6m in</t>
        </is>
      </c>
      <c r="C830" s="9" t="inlineStr"/>
      <c r="D830" s="9" t="inlineStr"/>
      <c r="E830" s="9" t="inlineStr"/>
      <c r="F830" s="9" t="inlineStr"/>
    </row>
    <row r="831" ht="11.5" customHeight="1">
      <c r="A831" s="9" t="inlineStr"/>
      <c r="B831" s="9" t="inlineStr">
        <is>
          <t>span (an average of 8m)</t>
        </is>
      </c>
      <c r="C831" s="9" t="inlineStr"/>
      <c r="D831" s="9" t="inlineStr"/>
      <c r="E831" s="9" t="inlineStr"/>
      <c r="F831" s="9" t="inlineStr"/>
    </row>
    <row r="832" ht="11.5" customHeight="1">
      <c r="A832" s="9" t="inlineStr"/>
      <c r="B832" s="9" t="inlineStr">
        <is>
          <t>Radius R = 5m 2R-2 = 8</t>
        </is>
      </c>
      <c r="C832" s="9" t="inlineStr"/>
      <c r="D832" s="9" t="inlineStr"/>
      <c r="E832" s="9" t="inlineStr"/>
      <c r="F832" s="9" t="inlineStr"/>
    </row>
    <row r="833" ht="11.5" customHeight="1">
      <c r="A833" s="9" t="inlineStr"/>
      <c r="B833" s="9" t="inlineStr">
        <is>
          <t>tan -¹ (4/3)=53.28°</t>
        </is>
      </c>
      <c r="C833" s="9" t="inlineStr"/>
      <c r="D833" s="9" t="inlineStr"/>
      <c r="E833" s="9" t="inlineStr"/>
      <c r="F833" s="9" t="inlineStr"/>
    </row>
    <row r="834" ht="11.5" customHeight="1">
      <c r="A834" s="9" t="inlineStr"/>
      <c r="B834" s="9" t="inlineStr">
        <is>
          <t>2x53.28° = 106°</t>
        </is>
      </c>
      <c r="C834" s="9" t="inlineStr"/>
      <c r="D834" s="9" t="inlineStr"/>
      <c r="E834" s="9" t="inlineStr"/>
      <c r="F834" s="9" t="inlineStr"/>
    </row>
    <row r="835" ht="11.5" customHeight="1">
      <c r="A835" s="9" t="inlineStr"/>
      <c r="B835" s="9" t="inlineStr">
        <is>
          <t>Surface area =2x22/7x5x3.6x106/</t>
        </is>
      </c>
      <c r="C835" s="9" t="inlineStr"/>
      <c r="D835" s="9" t="inlineStr"/>
      <c r="E835" s="9" t="inlineStr"/>
      <c r="F835" s="9" t="inlineStr"/>
    </row>
    <row r="836" ht="11.5" customHeight="1">
      <c r="A836" s="9" t="inlineStr"/>
      <c r="B836" s="9" t="inlineStr">
        <is>
          <t>360 =33.31sqm.</t>
        </is>
      </c>
      <c r="C836" s="9" t="inlineStr"/>
      <c r="D836" s="9" t="inlineStr"/>
      <c r="E836" s="9" t="inlineStr"/>
      <c r="F836" s="9" t="inlineStr"/>
    </row>
    <row r="837" ht="11.5" customHeight="1">
      <c r="A837" s="9" t="inlineStr"/>
      <c r="B837" s="9" t="inlineStr">
        <is>
          <t>Arc=9.25m</t>
        </is>
      </c>
      <c r="C837" s="9" t="inlineStr"/>
      <c r="D837" s="9" t="inlineStr"/>
      <c r="E837" s="9" t="inlineStr"/>
      <c r="F837" s="9" t="inlineStr"/>
    </row>
    <row r="838" ht="11.5" customHeight="1">
      <c r="A838" s="9" t="inlineStr"/>
      <c r="B838" s="9" t="inlineStr">
        <is>
          <t>MATERIAL</t>
        </is>
      </c>
      <c r="C838" s="9" t="inlineStr"/>
      <c r="D838" s="9" t="inlineStr"/>
      <c r="E838" s="9" t="inlineStr"/>
      <c r="F838" s="9" t="inlineStr"/>
    </row>
    <row r="839" ht="11.5" customHeight="1">
      <c r="A839" s="9" t="inlineStr"/>
      <c r="B839" s="9" t="inlineStr">
        <is>
          <t>Tie-2x8x0.18x0.05 =0.144cum</t>
        </is>
      </c>
      <c r="C839" s="9" t="inlineStr"/>
      <c r="D839" s="9" t="inlineStr"/>
      <c r="E839" s="9" t="inlineStr"/>
      <c r="F839" s="9" t="inlineStr"/>
    </row>
    <row r="840" ht="11.5" customHeight="1">
      <c r="A840" s="9" t="inlineStr"/>
      <c r="B840" s="9" t="inlineStr">
        <is>
          <t>Struts-2x2.5x0.1x0.1 =0.050cum.</t>
        </is>
      </c>
      <c r="C840" s="9" t="inlineStr"/>
      <c r="D840" s="9" t="inlineStr"/>
      <c r="E840" s="9" t="inlineStr"/>
      <c r="F840" s="9" t="inlineStr"/>
    </row>
    <row r="841" ht="11.5" customHeight="1">
      <c r="A841" s="9" t="inlineStr"/>
      <c r="B841" s="9" t="inlineStr">
        <is>
          <t>Struts-2x1.77x0.1x0.1=0.035cum.</t>
        </is>
      </c>
      <c r="C841" s="9" t="inlineStr"/>
      <c r="D841" s="9" t="inlineStr"/>
      <c r="E841" s="9" t="inlineStr"/>
      <c r="F841" s="9" t="inlineStr"/>
    </row>
    <row r="842" ht="11.5" customHeight="1">
      <c r="A842" s="9" t="inlineStr"/>
      <c r="B842" s="9" t="inlineStr">
        <is>
          <t>Ribs-6x1.54x0.23x0.1=0.213cum.</t>
        </is>
      </c>
      <c r="C842" s="9" t="inlineStr"/>
      <c r="D842" s="9" t="inlineStr"/>
      <c r="E842" s="9" t="inlineStr"/>
      <c r="F842" s="9" t="inlineStr"/>
    </row>
    <row r="843" ht="11.5" customHeight="1">
      <c r="A843" s="9" t="inlineStr"/>
      <c r="B843" s="9" t="inlineStr">
        <is>
          <t>Struts-2x1.72x0.1x0.1=0.034cum.</t>
        </is>
      </c>
      <c r="C843" s="9" t="inlineStr"/>
      <c r="D843" s="9" t="inlineStr"/>
      <c r="E843" s="9" t="inlineStr"/>
      <c r="F843" s="9" t="inlineStr"/>
    </row>
    <row r="844" ht="11.5" customHeight="1">
      <c r="A844" s="9" t="inlineStr"/>
      <c r="B844" s="9" t="inlineStr">
        <is>
          <t>Total=0.476cum.</t>
        </is>
      </c>
      <c r="C844" s="9" t="inlineStr"/>
      <c r="D844" s="9" t="inlineStr"/>
      <c r="E844" s="9" t="inlineStr"/>
      <c r="F844" s="9" t="inlineStr"/>
    </row>
    <row r="845" ht="11.5" customHeight="1">
      <c r="A845" s="9" t="inlineStr"/>
      <c r="B845" s="9" t="inlineStr">
        <is>
          <t>For four such frames =0.476x4 =</t>
        </is>
      </c>
      <c r="C845" s="9" t="inlineStr"/>
      <c r="D845" s="9" t="inlineStr"/>
      <c r="E845" s="9" t="inlineStr"/>
      <c r="F845" s="9" t="inlineStr"/>
    </row>
    <row r="846" ht="11.5" customHeight="1">
      <c r="A846" s="9" t="inlineStr"/>
      <c r="B846" s="9" t="inlineStr">
        <is>
          <t>1.904 cum.</t>
        </is>
      </c>
      <c r="C846" s="9" t="inlineStr"/>
      <c r="D846" s="9" t="inlineStr"/>
      <c r="E846" s="9" t="inlineStr"/>
      <c r="F846" s="9" t="inlineStr"/>
    </row>
    <row r="847" ht="11.5" customHeight="1">
      <c r="A847" s="9" t="inlineStr"/>
      <c r="B847" s="9" t="inlineStr">
        <is>
          <t>laggings-75x3.6x0.125x0.075=</t>
        </is>
      </c>
      <c r="C847" s="9" t="inlineStr"/>
      <c r="D847" s="9" t="inlineStr"/>
      <c r="E847" s="9" t="inlineStr"/>
      <c r="F847" s="9" t="inlineStr"/>
    </row>
    <row r="848" ht="11.5" customHeight="1">
      <c r="A848" s="9" t="inlineStr"/>
      <c r="B848" s="9" t="inlineStr">
        <is>
          <t>2.531cum.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/>
      <c r="B849" s="9" t="inlineStr">
        <is>
          <t>Tie-2x3.6x0.225x0.038=0.062cum.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Brace-3x2x2.14x0.225x0.038=0.110</t>
        </is>
      </c>
      <c r="C850" s="9" t="inlineStr"/>
      <c r="D850" s="9" t="inlineStr"/>
      <c r="E850" s="9" t="inlineStr"/>
      <c r="F850" s="9" t="inlineStr"/>
    </row>
    <row r="851" ht="11.5" customHeight="1">
      <c r="A851" s="9" t="inlineStr"/>
      <c r="B851" s="9" t="inlineStr">
        <is>
          <t>Brace-3x4x3.8x0.225x0.038=0.390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Sleepers-4x3.6x0.20x0.15=0.432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Sleepers-2x4x3.6x0.175x0.075=0.378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Vertical post-4x4x3.6x0.15x0.15=1.296</t>
        </is>
      </c>
      <c r="C854" s="9" t="inlineStr"/>
      <c r="D854" s="9" t="inlineStr"/>
      <c r="E854" s="9" t="inlineStr"/>
      <c r="F854" s="9" t="inlineStr"/>
    </row>
    <row r="855" ht="11.5" customHeight="1">
      <c r="A855" s="9" t="inlineStr"/>
      <c r="B855" s="9" t="inlineStr">
        <is>
          <t>Total =7.103cum. or 7103 cudm</t>
        </is>
      </c>
      <c r="C855" s="9" t="inlineStr"/>
      <c r="D855" s="9" t="inlineStr"/>
      <c r="E855" s="9" t="inlineStr"/>
      <c r="F855" s="9" t="inlineStr"/>
    </row>
    <row r="856" ht="11.5" customHeight="1">
      <c r="A856" s="9" t="inlineStr"/>
      <c r="B856" s="9" t="inlineStr">
        <is>
          <t>Qty taken 1/8th of qty for cost using</t>
        </is>
      </c>
      <c r="C856" s="9" t="inlineStr"/>
      <c r="D856" s="9" t="inlineStr"/>
      <c r="E856" s="9" t="inlineStr"/>
      <c r="F856" s="9" t="inlineStr"/>
    </row>
    <row r="857" ht="11.5" customHeight="1">
      <c r="A857" s="9" t="inlineStr"/>
      <c r="B857" s="9" t="inlineStr">
        <is>
          <t>once =7.103/8 = cum = 887.9 Cudm</t>
        </is>
      </c>
      <c r="C857" s="9" t="inlineStr"/>
      <c r="D857" s="9" t="inlineStr"/>
      <c r="E857" s="9" t="inlineStr"/>
      <c r="F857" s="9" t="inlineStr"/>
    </row>
    <row r="858" ht="11.5" customHeight="1">
      <c r="A858" s="9" t="inlineStr">
        <is>
          <t>1197</t>
        </is>
      </c>
      <c r="B858" s="9" t="inlineStr">
        <is>
          <t>Second class kail wood in scantling</t>
        </is>
      </c>
      <c r="C858" s="9" t="inlineStr">
        <is>
          <t>10 cudm</t>
        </is>
      </c>
      <c r="D858" s="9" t="inlineStr">
        <is>
          <t>88.79</t>
        </is>
      </c>
      <c r="E858" s="9" t="inlineStr">
        <is>
          <t>260.00</t>
        </is>
      </c>
      <c r="F858" s="9" t="inlineStr">
        <is>
          <t>23085.40</t>
        </is>
      </c>
    </row>
    <row r="859" ht="11.5" customHeight="1">
      <c r="A859" s="9" t="inlineStr">
        <is>
          <t>2204</t>
        </is>
      </c>
      <c r="B859" s="9" t="inlineStr">
        <is>
          <t>Carriage of Timber</t>
        </is>
      </c>
      <c r="C859" s="9" t="inlineStr">
        <is>
          <t>cum</t>
        </is>
      </c>
      <c r="D859" s="9" t="inlineStr">
        <is>
          <t>0.8879</t>
        </is>
      </c>
      <c r="E859" s="9" t="inlineStr">
        <is>
          <t>118.59</t>
        </is>
      </c>
      <c r="F859" s="9" t="inlineStr">
        <is>
          <t>105.30</t>
        </is>
      </c>
    </row>
    <row r="860" ht="11.5" customHeight="1">
      <c r="A860" s="9" t="inlineStr"/>
      <c r="B860" s="9" t="inlineStr">
        <is>
          <t>Fittings:</t>
        </is>
      </c>
      <c r="C860" s="9" t="inlineStr"/>
      <c r="D860" s="9" t="inlineStr"/>
      <c r="E860" s="9" t="inlineStr"/>
      <c r="F860" s="9" t="inlineStr"/>
    </row>
    <row r="861" ht="11.5" customHeight="1">
      <c r="A861" s="9" t="inlineStr"/>
      <c r="B861" s="9" t="inlineStr">
        <is>
          <t>3 way straps 50mmx10mm = 32 Nos.</t>
        </is>
      </c>
      <c r="C861" s="9" t="inlineStr"/>
      <c r="D861" s="9" t="inlineStr"/>
      <c r="E861" s="9" t="inlineStr"/>
      <c r="F861" s="9" t="inlineStr"/>
    </row>
    <row r="862" ht="11.5" customHeight="1">
      <c r="A862" s="9" t="inlineStr"/>
      <c r="B862" s="9" t="inlineStr">
        <is>
          <t>32 no. @0.50cm each = 16m</t>
        </is>
      </c>
      <c r="C862" s="9" t="inlineStr"/>
      <c r="D862" s="9" t="inlineStr"/>
      <c r="E862" s="9" t="inlineStr"/>
      <c r="F862" s="9" t="inlineStr"/>
    </row>
    <row r="863" ht="11.5" customHeight="1">
      <c r="A863" s="9" t="inlineStr"/>
      <c r="B863" s="9" t="inlineStr">
        <is>
          <t>Straps-50mmx10mm = 8 Nos. @</t>
        </is>
      </c>
      <c r="C863" s="9" t="inlineStr"/>
      <c r="D863" s="9" t="inlineStr"/>
      <c r="E863" s="9" t="inlineStr"/>
      <c r="F863" s="9" t="inlineStr"/>
    </row>
    <row r="864" ht="11.5" customHeight="1">
      <c r="A864" s="9" t="inlineStr"/>
      <c r="B864" s="9" t="inlineStr">
        <is>
          <t>0.25cm each = 2m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/>
      <c r="B865" s="9" t="inlineStr">
        <is>
          <t>Total = 18m</t>
        </is>
      </c>
      <c r="C865" s="9" t="inlineStr"/>
      <c r="D865" s="9" t="inlineStr"/>
      <c r="E865" s="9" t="inlineStr"/>
      <c r="F865" s="9" t="inlineStr"/>
    </row>
    <row r="866" ht="11.5" customHeight="1">
      <c r="A866" s="9" t="inlineStr"/>
      <c r="B866" s="9" t="inlineStr">
        <is>
          <t>18m, wt @ 3.9kg/m = 70.2 kg. =</t>
        </is>
      </c>
      <c r="C866" s="9" t="inlineStr"/>
      <c r="D866" s="9" t="inlineStr"/>
      <c r="E866" s="9" t="inlineStr"/>
      <c r="F866" s="9" t="inlineStr"/>
    </row>
    <row r="867" ht="11.5" customHeight="1">
      <c r="A867" s="9" t="inlineStr"/>
      <c r="B867" s="9" t="inlineStr">
        <is>
          <t>0.702q</t>
        </is>
      </c>
      <c r="C867" s="9" t="inlineStr"/>
      <c r="D867" s="9" t="inlineStr"/>
      <c r="E867" s="9" t="inlineStr"/>
      <c r="F867" s="9" t="inlineStr"/>
    </row>
    <row r="868" ht="11.5" customHeight="1">
      <c r="A868" s="9" t="inlineStr"/>
      <c r="B868" s="9" t="inlineStr">
        <is>
          <t>Qty taken l/8th of qty for cost using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/>
      <c r="B869" s="9" t="inlineStr">
        <is>
          <t>once = 0.702/8 = 0.08775</t>
        </is>
      </c>
      <c r="C869" s="9" t="inlineStr"/>
      <c r="D869" s="9" t="inlineStr"/>
      <c r="E869" s="9" t="inlineStr"/>
      <c r="F869" s="9" t="inlineStr"/>
    </row>
    <row r="870" ht="11.5" customHeight="1">
      <c r="A870" s="9" t="inlineStr">
        <is>
          <t>1225</t>
        </is>
      </c>
      <c r="B870" s="9" t="inlineStr">
        <is>
          <t>Mild steel flat strap fitting</t>
        </is>
      </c>
      <c r="C870" s="9" t="inlineStr">
        <is>
          <t>quintal</t>
        </is>
      </c>
      <c r="D870" s="9" t="inlineStr">
        <is>
          <t>0.0878</t>
        </is>
      </c>
      <c r="E870" s="9" t="inlineStr">
        <is>
          <t>4120.00</t>
        </is>
      </c>
      <c r="F870" s="9" t="inlineStr">
        <is>
          <t>361.74</t>
        </is>
      </c>
    </row>
    <row r="871" ht="11.5" customHeight="1">
      <c r="A871" s="9" t="inlineStr"/>
      <c r="B871" s="9" t="inlineStr">
        <is>
          <t>Bolts 160 Nos. 254 mm long 16mm dia.-</t>
        </is>
      </c>
      <c r="C871" s="9" t="inlineStr"/>
      <c r="D871" s="9" t="inlineStr"/>
      <c r="E871" s="9" t="inlineStr"/>
      <c r="F871" s="9" t="inlineStr"/>
    </row>
    <row r="872" ht="11.5" customHeight="1">
      <c r="A872" s="9" t="inlineStr"/>
      <c r="B872" s="9" t="inlineStr">
        <is>
          <t>160x.254x 1.58=64.21 kg=0.64q.</t>
        </is>
      </c>
      <c r="C872" s="9" t="inlineStr"/>
      <c r="D872" s="9" t="inlineStr"/>
      <c r="E872" s="9" t="inlineStr"/>
      <c r="F872" s="9" t="inlineStr"/>
    </row>
    <row r="873" ht="11.5" customHeight="1">
      <c r="A873" s="9" t="inlineStr"/>
      <c r="B873" s="9" t="inlineStr">
        <is>
          <t>Qty taken l/8th of qty for cost using</t>
        </is>
      </c>
      <c r="C873" s="9" t="inlineStr"/>
      <c r="D873" s="9" t="inlineStr"/>
      <c r="E873" s="9" t="inlineStr"/>
      <c r="F873" s="9" t="inlineStr"/>
    </row>
    <row r="874" ht="11.5" customHeight="1">
      <c r="A874" s="9" t="inlineStr"/>
      <c r="B874" s="9" t="inlineStr">
        <is>
          <t>once =0.64/8 = 0.08</t>
        </is>
      </c>
      <c r="C874" s="9" t="inlineStr"/>
      <c r="D874" s="9" t="inlineStr"/>
      <c r="E874" s="9" t="inlineStr"/>
      <c r="F874" s="9" t="inlineStr"/>
    </row>
    <row r="875" ht="11.5" customHeight="1">
      <c r="A875" s="9" t="inlineStr">
        <is>
          <t>1034</t>
        </is>
      </c>
      <c r="B875" s="9" t="inlineStr">
        <is>
          <t>Bolts and nuts upto 300 mm in length</t>
        </is>
      </c>
      <c r="C875" s="9" t="inlineStr">
        <is>
          <t>quintal</t>
        </is>
      </c>
      <c r="D875" s="9" t="inlineStr">
        <is>
          <t>0.08</t>
        </is>
      </c>
      <c r="E875" s="9" t="inlineStr">
        <is>
          <t>4800.00</t>
        </is>
      </c>
      <c r="F875" s="9" t="inlineStr">
        <is>
          <t>384.00</t>
        </is>
      </c>
    </row>
    <row r="876" ht="11.5" customHeight="1">
      <c r="A876" s="9" t="inlineStr">
        <is>
          <t>2302</t>
        </is>
      </c>
      <c r="B876" s="9" t="inlineStr">
        <is>
          <t>Carriage of G.I.sheet and accessories</t>
        </is>
      </c>
      <c r="C876" s="9" t="inlineStr">
        <is>
          <t>tonne</t>
        </is>
      </c>
      <c r="D876" s="9" t="inlineStr">
        <is>
          <t>0.0168</t>
        </is>
      </c>
      <c r="E876" s="9" t="inlineStr">
        <is>
          <t>92.24</t>
        </is>
      </c>
      <c r="F876" s="9" t="inlineStr">
        <is>
          <t>1.55</t>
        </is>
      </c>
    </row>
    <row r="877" ht="11.5" customHeight="1">
      <c r="A877" s="9" t="inlineStr"/>
      <c r="B877" s="9" t="inlineStr">
        <is>
          <t>Qty taken 1/8th of qty for cost using</t>
        </is>
      </c>
      <c r="C877" s="9" t="inlineStr"/>
      <c r="D877" s="9" t="inlineStr"/>
      <c r="E877" s="9" t="inlineStr"/>
      <c r="F877" s="9" t="inlineStr"/>
    </row>
    <row r="878" ht="11.5" customHeight="1">
      <c r="A878" s="9" t="inlineStr"/>
      <c r="B878" s="9" t="inlineStr">
        <is>
          <t>once = 0.1342/8 = 0.01677 t say</t>
        </is>
      </c>
      <c r="C878" s="9" t="inlineStr"/>
      <c r="D878" s="9" t="inlineStr"/>
      <c r="E878" s="9" t="inlineStr"/>
      <c r="F878" s="9" t="inlineStr"/>
    </row>
    <row r="880" ht="11.5" customHeight="1">
      <c r="A880" s="10" t="inlineStr">
        <is>
          <t>Code</t>
        </is>
      </c>
      <c r="B880" s="10" t="inlineStr">
        <is>
          <t>Description</t>
        </is>
      </c>
      <c r="C880" s="10" t="inlineStr">
        <is>
          <t>Unit</t>
        </is>
      </c>
      <c r="D880" s="10" t="inlineStr">
        <is>
          <t>Quantity</t>
        </is>
      </c>
      <c r="E880" s="10" t="inlineStr">
        <is>
          <t>Rate</t>
        </is>
      </c>
      <c r="F880" s="10" t="inlineStr">
        <is>
          <t>Amount</t>
        </is>
      </c>
    </row>
    <row r="881" ht="11.5" customHeight="1">
      <c r="A881" s="9" t="inlineStr"/>
      <c r="B881" s="9" t="inlineStr">
        <is>
          <t>LABOUR</t>
        </is>
      </c>
      <c r="C881" s="9" t="inlineStr"/>
      <c r="D881" s="9" t="inlineStr"/>
      <c r="E881" s="9" t="inlineStr"/>
      <c r="F881" s="9" t="inlineStr"/>
    </row>
    <row r="882" ht="11.5" customHeight="1">
      <c r="A882" s="9" t="inlineStr">
        <is>
          <t>0112</t>
        </is>
      </c>
      <c r="B882" s="9" t="inlineStr">
        <is>
          <t>Carpenter 2nd class</t>
        </is>
      </c>
      <c r="C882" s="9" t="inlineStr">
        <is>
          <t>day</t>
        </is>
      </c>
      <c r="D882" s="9" t="inlineStr">
        <is>
          <t>28.00</t>
        </is>
      </c>
      <c r="E882" s="9" t="inlineStr">
        <is>
          <t>679.00</t>
        </is>
      </c>
      <c r="F882" s="9" t="inlineStr">
        <is>
          <t>19012.00</t>
        </is>
      </c>
    </row>
    <row r="883" ht="11.5" customHeight="1">
      <c r="A883" s="9" t="inlineStr">
        <is>
          <t>0114</t>
        </is>
      </c>
      <c r="B883" s="9" t="inlineStr">
        <is>
          <t>Beldar</t>
        </is>
      </c>
      <c r="C883" s="9" t="inlineStr">
        <is>
          <t>day</t>
        </is>
      </c>
      <c r="D883" s="9" t="inlineStr">
        <is>
          <t>24.00</t>
        </is>
      </c>
      <c r="E883" s="9" t="inlineStr">
        <is>
          <t>558.00</t>
        </is>
      </c>
      <c r="F883" s="9" t="inlineStr">
        <is>
          <t>13392.00</t>
        </is>
      </c>
    </row>
    <row r="884" ht="11.5" customHeight="1">
      <c r="A884" s="9" t="inlineStr">
        <is>
          <t>9999</t>
        </is>
      </c>
      <c r="B884" s="9" t="inlineStr">
        <is>
          <t>Sundries</t>
        </is>
      </c>
      <c r="C884" s="9" t="inlineStr">
        <is>
          <t>L.S.</t>
        </is>
      </c>
      <c r="D884" s="9" t="inlineStr">
        <is>
          <t>134.55</t>
        </is>
      </c>
      <c r="E884" s="9" t="inlineStr">
        <is>
          <t>2.00</t>
        </is>
      </c>
      <c r="F884" s="9" t="inlineStr">
        <is>
          <t>269.10</t>
        </is>
      </c>
    </row>
    <row r="885" ht="11.5" customHeight="1">
      <c r="A885" s="9" t="inlineStr"/>
      <c r="B885" s="9" t="inlineStr">
        <is>
          <t>Less Cost of shuttering etc. for an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 t="inlineStr">
        <is>
          <t>arch exceeding 6 m span i.e. for an</t>
        </is>
      </c>
      <c r="C886" s="9" t="inlineStr"/>
      <c r="D886" s="9" t="inlineStr"/>
      <c r="E886" s="9" t="inlineStr"/>
      <c r="F886" s="9" t="inlineStr"/>
    </row>
    <row r="887" ht="11.5" customHeight="1">
      <c r="A887" s="9" t="inlineStr"/>
      <c r="B887" s="9" t="inlineStr">
        <is>
          <t>average of 8 m span</t>
        </is>
      </c>
      <c r="C887" s="9" t="inlineStr"/>
      <c r="D887" s="9" t="inlineStr"/>
      <c r="E887" s="9" t="inlineStr"/>
      <c r="F887" s="9" t="inlineStr"/>
    </row>
    <row r="888" ht="11.5" customHeight="1">
      <c r="A888" s="9" t="inlineStr">
        <is>
          <t>5.9.9</t>
        </is>
      </c>
      <c r="B888" s="9" t="inlineStr">
        <is>
          <t>Rate as per item no 5.9.9 of</t>
        </is>
      </c>
      <c r="C888" s="9" t="inlineStr"/>
      <c r="D888" s="9" t="inlineStr"/>
      <c r="E888" s="9" t="inlineStr"/>
      <c r="F888" s="9" t="inlineStr"/>
    </row>
    <row r="889" ht="11.5" customHeight="1">
      <c r="A889" s="9" t="inlineStr"/>
      <c r="B889" s="9" t="inlineStr">
        <is>
          <t>SH : RCC</t>
        </is>
      </c>
      <c r="C889" s="9" t="inlineStr">
        <is>
          <t>sqm</t>
        </is>
      </c>
      <c r="D889" s="9" t="inlineStr">
        <is>
          <t>-33.31</t>
        </is>
      </c>
      <c r="E889" s="9" t="inlineStr">
        <is>
          <t>1713.20</t>
        </is>
      </c>
      <c r="F889" s="9" t="inlineStr">
        <is>
          <t>-57066.69 A</t>
        </is>
      </c>
    </row>
    <row r="890" ht="11.5" customHeight="1">
      <c r="A890" s="9" t="inlineStr"/>
      <c r="B890" s="9" t="inlineStr">
        <is>
          <t>TOTAL</t>
        </is>
      </c>
      <c r="C890" s="9" t="inlineStr"/>
      <c r="D890" s="9" t="inlineStr"/>
      <c r="E890" s="9" t="inlineStr"/>
      <c r="F890" s="9" t="inlineStr">
        <is>
          <t>-455.61 W</t>
        </is>
      </c>
    </row>
    <row r="891" ht="11.5" customHeight="1">
      <c r="A891" s="9" t="inlineStr"/>
      <c r="B891" s="9" t="inlineStr">
        <is>
          <t>Add 1 % Water charges on "W-A"</t>
        </is>
      </c>
      <c r="C891" s="9" t="inlineStr"/>
      <c r="D891" s="9" t="inlineStr"/>
      <c r="E891" s="9" t="inlineStr"/>
      <c r="F891" s="9" t="inlineStr">
        <is>
          <t>566.11</t>
        </is>
      </c>
    </row>
    <row r="892" ht="11.5" customHeight="1">
      <c r="A892" s="9" t="inlineStr"/>
      <c r="B892" s="9" t="inlineStr">
        <is>
          <t>TOTAL</t>
        </is>
      </c>
      <c r="C892" s="9" t="inlineStr"/>
      <c r="D892" s="9" t="inlineStr"/>
      <c r="E892" s="9" t="inlineStr"/>
      <c r="F892" s="9" t="inlineStr">
        <is>
          <t>110.50 X</t>
        </is>
      </c>
    </row>
    <row r="893" ht="11.5" customHeight="1">
      <c r="A893" s="9" t="inlineStr"/>
      <c r="B893" s="9" t="inlineStr">
        <is>
          <t>Add GST on "X-A" (multiplying factor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/>
      <c r="B894" s="9" t="inlineStr">
        <is>
          <t>0.1405)</t>
        </is>
      </c>
      <c r="C894" s="9" t="inlineStr"/>
      <c r="D894" s="9" t="inlineStr"/>
      <c r="E894" s="9" t="inlineStr"/>
      <c r="F894" s="9" t="inlineStr">
        <is>
          <t>8033.40</t>
        </is>
      </c>
    </row>
    <row r="895" ht="11.5" customHeight="1">
      <c r="A895" s="9" t="inlineStr"/>
      <c r="B895" s="9" t="inlineStr">
        <is>
          <t>TOTAL</t>
        </is>
      </c>
      <c r="C895" s="9" t="inlineStr"/>
      <c r="D895" s="9" t="inlineStr"/>
      <c r="E895" s="9" t="inlineStr"/>
      <c r="F895" s="9" t="inlineStr">
        <is>
          <t>8143.90 Y</t>
        </is>
      </c>
    </row>
    <row r="896" ht="11.5" customHeight="1">
      <c r="A896" s="9" t="inlineStr"/>
      <c r="B896" s="9" t="inlineStr">
        <is>
          <t>Add 15% CPOH on "Y-A"</t>
        </is>
      </c>
      <c r="C896" s="9" t="inlineStr"/>
      <c r="D896" s="9" t="inlineStr"/>
      <c r="E896" s="9" t="inlineStr"/>
      <c r="F896" s="9" t="inlineStr">
        <is>
          <t>9781.59</t>
        </is>
      </c>
    </row>
    <row r="897" ht="11.5" customHeight="1">
      <c r="A897" s="9" t="inlineStr"/>
      <c r="B897" s="9" t="inlineStr">
        <is>
          <t>TOTAL</t>
        </is>
      </c>
      <c r="C897" s="9" t="inlineStr"/>
      <c r="D897" s="9" t="inlineStr"/>
      <c r="E897" s="9" t="inlineStr"/>
      <c r="F897" s="9" t="inlineStr">
        <is>
          <t>17925.48 Z</t>
        </is>
      </c>
    </row>
    <row r="898" ht="11.5" customHeight="1">
      <c r="A898" s="9" t="inlineStr"/>
      <c r="B898" s="9" t="inlineStr">
        <is>
          <t>Add Cess @ 1% on "Z-A"</t>
        </is>
      </c>
      <c r="C898" s="9" t="inlineStr"/>
      <c r="D898" s="9" t="inlineStr"/>
      <c r="E898" s="9" t="inlineStr"/>
      <c r="F898" s="9" t="inlineStr">
        <is>
          <t>749.92</t>
        </is>
      </c>
    </row>
    <row r="899" ht="11.5" customHeight="1">
      <c r="A899" s="9" t="inlineStr"/>
      <c r="B899" s="9" t="inlineStr">
        <is>
          <t>Cost of 33.31sqm.</t>
        </is>
      </c>
      <c r="C899" s="9" t="inlineStr"/>
      <c r="D899" s="9" t="inlineStr"/>
      <c r="E899" s="9" t="inlineStr"/>
      <c r="F899" s="9" t="inlineStr">
        <is>
          <t>18675.41</t>
        </is>
      </c>
    </row>
    <row r="900" ht="11.5" customHeight="1">
      <c r="A900" s="9" t="inlineStr"/>
      <c r="B900" s="9" t="inlineStr">
        <is>
          <t>Cost per sqm of soffit area</t>
        </is>
      </c>
      <c r="C900" s="9" t="inlineStr"/>
      <c r="D900" s="9" t="inlineStr"/>
      <c r="E900" s="9" t="inlineStr"/>
      <c r="F900" s="9" t="inlineStr">
        <is>
          <t>560.65</t>
        </is>
      </c>
    </row>
    <row r="901" ht="11.5" customHeight="1">
      <c r="A901" s="9" t="inlineStr"/>
      <c r="B901" s="9" t="inlineStr">
        <is>
          <t>Say</t>
        </is>
      </c>
      <c r="C901" s="9" t="inlineStr"/>
      <c r="D901" s="9" t="inlineStr"/>
      <c r="E901" s="9" t="inlineStr"/>
      <c r="F901" s="9" t="inlineStr">
        <is>
          <t>560.65</t>
        </is>
      </c>
    </row>
    <row r="902" ht="11.5" customHeight="1">
      <c r="A902" s="9" t="inlineStr">
        <is>
          <t>5.9.11</t>
        </is>
      </c>
      <c r="B902" s="9" t="inlineStr">
        <is>
          <t>Chimneys and shafts</t>
        </is>
      </c>
      <c r="C902" s="9" t="inlineStr"/>
      <c r="D902" s="9" t="inlineStr"/>
      <c r="E902" s="9" t="inlineStr"/>
      <c r="F902" s="9" t="inlineStr"/>
    </row>
    <row r="903" ht="11.5" customHeight="1">
      <c r="A903" s="10" t="inlineStr">
        <is>
          <t>Code</t>
        </is>
      </c>
      <c r="B903" s="10" t="inlineStr">
        <is>
          <t>Description</t>
        </is>
      </c>
      <c r="C903" s="10" t="inlineStr">
        <is>
          <t>Unit</t>
        </is>
      </c>
      <c r="D903" s="10" t="inlineStr">
        <is>
          <t>Quantity</t>
        </is>
      </c>
      <c r="E903" s="10" t="inlineStr">
        <is>
          <t>Rate</t>
        </is>
      </c>
      <c r="F903" s="10" t="inlineStr">
        <is>
          <t>Amount</t>
        </is>
      </c>
    </row>
    <row r="904" ht="11.5" customHeight="1">
      <c r="A904" s="9" t="inlineStr"/>
      <c r="B904" s="9" t="inlineStr">
        <is>
          <t>Details for 7.9m long and 1.00m high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wall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/>
      <c r="B906" s="9" t="inlineStr">
        <is>
          <t>Area of contact 2x7.9x1.0 = 15.8 sqm.</t>
        </is>
      </c>
      <c r="C906" s="9" t="inlineStr"/>
      <c r="D906" s="9" t="inlineStr"/>
      <c r="E906" s="9" t="inlineStr"/>
      <c r="F906" s="9" t="inlineStr"/>
    </row>
    <row r="907" ht="11.5" customHeight="1">
      <c r="A907" s="9" t="inlineStr"/>
      <c r="B907" s="9" t="inlineStr">
        <is>
          <t>MATERIAL</t>
        </is>
      </c>
      <c r="C907" s="9" t="inlineStr"/>
      <c r="D907" s="9" t="inlineStr"/>
      <c r="E907" s="9" t="inlineStr"/>
      <c r="F907" s="9" t="inlineStr"/>
    </row>
    <row r="908" ht="11.5" customHeight="1">
      <c r="A908" s="9" t="inlineStr"/>
      <c r="B908" s="9" t="inlineStr">
        <is>
          <t>Adding for maintenance @ 10% of cost</t>
        </is>
      </c>
      <c r="C908" s="9" t="inlineStr"/>
      <c r="D908" s="9" t="inlineStr"/>
      <c r="E908" s="9" t="inlineStr"/>
      <c r="F908" s="9" t="inlineStr"/>
    </row>
    <row r="909" ht="11.5" customHeight="1">
      <c r="A909" s="9" t="inlineStr"/>
      <c r="B909" s="9" t="inlineStr">
        <is>
          <t>Taking salvage value after full use of</t>
        </is>
      </c>
      <c r="C909" s="9" t="inlineStr"/>
      <c r="D909" s="9" t="inlineStr"/>
      <c r="E909" s="9" t="inlineStr"/>
      <c r="F909" s="9" t="inlineStr"/>
    </row>
    <row r="910" ht="11.5" customHeight="1">
      <c r="A910" s="9" t="inlineStr"/>
      <c r="B910" s="9" t="inlineStr">
        <is>
          <t>material @ 25% of cost</t>
        </is>
      </c>
      <c r="C910" s="9" t="inlineStr"/>
      <c r="D910" s="9" t="inlineStr"/>
      <c r="E910" s="9" t="inlineStr"/>
      <c r="F910" s="9" t="inlineStr"/>
    </row>
    <row r="911" ht="11.5" customHeight="1">
      <c r="A911" s="9" t="inlineStr">
        <is>
          <t>7319</t>
        </is>
      </c>
      <c r="B911" s="9" t="inlineStr">
        <is>
          <t>Wall form panel 1250x500 mm</t>
        </is>
      </c>
      <c r="C911" s="9" t="inlineStr">
        <is>
          <t>each</t>
        </is>
      </c>
      <c r="D911" s="9" t="inlineStr">
        <is>
          <t>0.51</t>
        </is>
      </c>
      <c r="E911" s="9" t="inlineStr">
        <is>
          <t>860.00</t>
        </is>
      </c>
      <c r="F911" s="9" t="inlineStr">
        <is>
          <t>438.60</t>
        </is>
      </c>
    </row>
    <row r="912" ht="11.5" customHeight="1">
      <c r="A912" s="9" t="inlineStr"/>
      <c r="B912" s="9" t="inlineStr">
        <is>
          <t>2x3x2x2 = 24 Nos. Qty taken for cost of</t>
        </is>
      </c>
      <c r="C912" s="9" t="inlineStr"/>
      <c r="D912" s="9" t="inlineStr"/>
      <c r="E912" s="9" t="inlineStr"/>
      <c r="F912" s="9" t="inlineStr"/>
    </row>
    <row r="913" ht="11.5" customHeight="1">
      <c r="A913" s="9" t="inlineStr"/>
      <c r="B913" s="9" t="inlineStr">
        <is>
          <t>using once = 24x0.85/40 = 0.51</t>
        </is>
      </c>
      <c r="C913" s="9" t="inlineStr"/>
      <c r="D913" s="9" t="inlineStr"/>
      <c r="E913" s="9" t="inlineStr"/>
      <c r="F913" s="9" t="inlineStr"/>
    </row>
    <row r="914" ht="11.5" customHeight="1">
      <c r="A914" s="9" t="inlineStr">
        <is>
          <t>7327</t>
        </is>
      </c>
      <c r="B914" s="9" t="inlineStr">
        <is>
          <t>100 mm channel shoulder 2.5 m long</t>
        </is>
      </c>
      <c r="C914" s="9" t="inlineStr">
        <is>
          <t>each</t>
        </is>
      </c>
      <c r="D914" s="9" t="inlineStr">
        <is>
          <t>0.17</t>
        </is>
      </c>
      <c r="E914" s="9" t="inlineStr">
        <is>
          <t>910.00</t>
        </is>
      </c>
      <c r="F914" s="9" t="inlineStr">
        <is>
          <t>154.70</t>
        </is>
      </c>
    </row>
    <row r="915" ht="11.5" customHeight="1">
      <c r="A915" s="9" t="inlineStr"/>
      <c r="B915" s="9" t="inlineStr">
        <is>
          <t>4x2 = 8</t>
        </is>
      </c>
      <c r="C915" s="9" t="inlineStr"/>
      <c r="D915" s="9" t="inlineStr"/>
      <c r="E915" s="9" t="inlineStr"/>
      <c r="F915" s="9" t="inlineStr"/>
    </row>
    <row r="916" ht="11.5" customHeight="1">
      <c r="A916" s="9" t="inlineStr"/>
      <c r="B916" s="9" t="inlineStr">
        <is>
          <t>Qty taken for cost of using once =</t>
        </is>
      </c>
      <c r="C916" s="9" t="inlineStr"/>
      <c r="D916" s="9" t="inlineStr"/>
      <c r="E916" s="9" t="inlineStr"/>
      <c r="F916" s="9" t="inlineStr"/>
    </row>
    <row r="917" ht="11.5" customHeight="1">
      <c r="A917" s="9" t="inlineStr"/>
      <c r="B917" s="9" t="inlineStr">
        <is>
          <t>8x0.85/40 = 0.17</t>
        </is>
      </c>
      <c r="C917" s="9" t="inlineStr"/>
      <c r="D917" s="9" t="inlineStr"/>
      <c r="E917" s="9" t="inlineStr"/>
      <c r="F917" s="9" t="inlineStr"/>
    </row>
    <row r="918" ht="11.5" customHeight="1">
      <c r="A918" s="9" t="inlineStr">
        <is>
          <t>7328</t>
        </is>
      </c>
      <c r="B918" s="9" t="inlineStr">
        <is>
          <t>Double clip ( bridge clip)</t>
        </is>
      </c>
      <c r="C918" s="9" t="inlineStr">
        <is>
          <t>each</t>
        </is>
      </c>
      <c r="D918" s="9" t="inlineStr">
        <is>
          <t>0.51</t>
        </is>
      </c>
      <c r="E918" s="9" t="inlineStr">
        <is>
          <t>76.00</t>
        </is>
      </c>
      <c r="F918" s="9" t="inlineStr">
        <is>
          <t>38.76</t>
        </is>
      </c>
    </row>
    <row r="919" ht="11.5" customHeight="1">
      <c r="A919" s="9" t="inlineStr"/>
      <c r="B919" s="9" t="inlineStr">
        <is>
          <t>2x6x2 = 24</t>
        </is>
      </c>
      <c r="C919" s="9" t="inlineStr"/>
      <c r="D919" s="9" t="inlineStr"/>
      <c r="E919" s="9" t="inlineStr"/>
      <c r="F919" s="9" t="inlineStr"/>
    </row>
    <row r="920" ht="11.5" customHeight="1">
      <c r="A920" s="9" t="inlineStr"/>
      <c r="B920" s="9" t="inlineStr">
        <is>
          <t>Qty taken for cost of using once =</t>
        </is>
      </c>
      <c r="C920" s="9" t="inlineStr"/>
      <c r="D920" s="9" t="inlineStr"/>
      <c r="E920" s="9" t="inlineStr"/>
      <c r="F920" s="9" t="inlineStr"/>
    </row>
    <row r="921" ht="11.5" customHeight="1">
      <c r="A921" s="9" t="inlineStr"/>
      <c r="B921" s="9" t="inlineStr">
        <is>
          <t>24x0.85/40 = 0.51</t>
        </is>
      </c>
      <c r="C921" s="9" t="inlineStr"/>
      <c r="D921" s="9" t="inlineStr"/>
      <c r="E921" s="9" t="inlineStr"/>
      <c r="F921" s="9" t="inlineStr"/>
    </row>
    <row r="922" ht="11.5" customHeight="1">
      <c r="A922" s="9" t="inlineStr">
        <is>
          <t>7329</t>
        </is>
      </c>
      <c r="B922" s="9" t="inlineStr">
        <is>
          <t>Single clip</t>
        </is>
      </c>
      <c r="C922" s="9" t="inlineStr">
        <is>
          <t>each</t>
        </is>
      </c>
      <c r="D922" s="9" t="inlineStr">
        <is>
          <t>0.255</t>
        </is>
      </c>
      <c r="E922" s="9" t="inlineStr">
        <is>
          <t>59.00</t>
        </is>
      </c>
      <c r="F922" s="9" t="inlineStr">
        <is>
          <t>15.05</t>
        </is>
      </c>
    </row>
    <row r="923" ht="11.5" customHeight="1">
      <c r="A923" s="9" t="inlineStr"/>
      <c r="B923" s="9" t="inlineStr">
        <is>
          <t>2x3x2 = 12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/>
      <c r="B924" s="9" t="inlineStr">
        <is>
          <t>Qty taken for cost of using once =</t>
        </is>
      </c>
      <c r="C924" s="9" t="inlineStr"/>
      <c r="D924" s="9" t="inlineStr"/>
      <c r="E924" s="9" t="inlineStr"/>
      <c r="F924" s="9" t="inlineStr"/>
    </row>
    <row r="925" ht="11.5" customHeight="1">
      <c r="A925" s="9" t="inlineStr"/>
      <c r="B925" s="9" t="inlineStr">
        <is>
          <t>12x0.85/40 = 0.255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>
        <is>
          <t>7330</t>
        </is>
      </c>
      <c r="B926" s="9" t="inlineStr">
        <is>
          <t>M.S. tube 40 mm dia</t>
        </is>
      </c>
      <c r="C926" s="9" t="inlineStr">
        <is>
          <t>metre</t>
        </is>
      </c>
      <c r="D926" s="9" t="inlineStr">
        <is>
          <t>0.68</t>
        </is>
      </c>
      <c r="E926" s="9" t="inlineStr">
        <is>
          <t>215.00</t>
        </is>
      </c>
      <c r="F926" s="9" t="inlineStr">
        <is>
          <t>146.20</t>
        </is>
      </c>
    </row>
    <row r="927" ht="11.5" customHeight="1">
      <c r="A927" s="9" t="inlineStr"/>
      <c r="B927" s="9" t="inlineStr">
        <is>
          <t>2x2x8m = 32m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/>
      <c r="B928" s="9" t="inlineStr">
        <is>
          <t>Qty taken for cost of using once =</t>
        </is>
      </c>
      <c r="C928" s="9" t="inlineStr"/>
      <c r="D928" s="9" t="inlineStr"/>
      <c r="E928" s="9" t="inlineStr"/>
      <c r="F928" s="9" t="inlineStr"/>
    </row>
    <row r="929" ht="11.5" customHeight="1">
      <c r="A929" s="9" t="inlineStr"/>
      <c r="B929" s="9" t="inlineStr">
        <is>
          <t>32x0.85/40 = 0.68</t>
        </is>
      </c>
      <c r="C929" s="9" t="inlineStr"/>
      <c r="D929" s="9" t="inlineStr"/>
      <c r="E929" s="9" t="inlineStr"/>
      <c r="F929" s="9" t="inlineStr"/>
    </row>
    <row r="930" ht="11.5" customHeight="1">
      <c r="A930" s="9" t="inlineStr">
        <is>
          <t>9999</t>
        </is>
      </c>
      <c r="B930" s="9" t="inlineStr">
        <is>
          <t>Nut &amp; Bolts</t>
        </is>
      </c>
      <c r="C930" s="9" t="inlineStr">
        <is>
          <t>L.S.</t>
        </is>
      </c>
      <c r="D930" s="9" t="inlineStr">
        <is>
          <t>27.63</t>
        </is>
      </c>
      <c r="E930" s="9" t="inlineStr">
        <is>
          <t>2.00</t>
        </is>
      </c>
      <c r="F930" s="9" t="inlineStr">
        <is>
          <t>55.26</t>
        </is>
      </c>
    </row>
    <row r="932" ht="11.5" customHeight="1">
      <c r="A932" s="10" t="inlineStr">
        <is>
          <t>Code</t>
        </is>
      </c>
      <c r="B932" s="10" t="inlineStr">
        <is>
          <t>Description</t>
        </is>
      </c>
      <c r="C932" s="10" t="inlineStr">
        <is>
          <t>Unit</t>
        </is>
      </c>
      <c r="D932" s="10" t="inlineStr">
        <is>
          <t>Quantity</t>
        </is>
      </c>
      <c r="E932" s="10" t="inlineStr">
        <is>
          <t>Rate</t>
        </is>
      </c>
      <c r="F932" s="10" t="inlineStr">
        <is>
          <t>Amount</t>
        </is>
      </c>
    </row>
    <row r="933" ht="11.5" customHeight="1">
      <c r="A933" s="9" t="inlineStr">
        <is>
          <t>9977</t>
        </is>
      </c>
      <c r="B933" s="9" t="inlineStr">
        <is>
          <t>Carriage</t>
        </is>
      </c>
      <c r="C933" s="9" t="inlineStr">
        <is>
          <t>L.S.</t>
        </is>
      </c>
      <c r="D933" s="9" t="inlineStr">
        <is>
          <t>78.00</t>
        </is>
      </c>
      <c r="E933" s="9" t="inlineStr">
        <is>
          <t>2.00</t>
        </is>
      </c>
      <c r="F933" s="9" t="inlineStr">
        <is>
          <t>156.00</t>
        </is>
      </c>
    </row>
    <row r="934" ht="11.5" customHeight="1">
      <c r="A934" s="9" t="inlineStr"/>
      <c r="B934" s="9" t="inlineStr">
        <is>
          <t>LABOUR</t>
        </is>
      </c>
      <c r="C934" s="9" t="inlineStr"/>
      <c r="D934" s="9" t="inlineStr"/>
      <c r="E934" s="9" t="inlineStr"/>
      <c r="F934" s="9" t="inlineStr"/>
    </row>
    <row r="935" ht="11.5" customHeight="1">
      <c r="A935" s="9" t="inlineStr">
        <is>
          <t>0116</t>
        </is>
      </c>
      <c r="B935" s="9" t="inlineStr">
        <is>
          <t>Fitter (grade 1)</t>
        </is>
      </c>
      <c r="C935" s="9" t="inlineStr">
        <is>
          <t>day</t>
        </is>
      </c>
      <c r="D935" s="9" t="inlineStr">
        <is>
          <t>3.50</t>
        </is>
      </c>
      <c r="E935" s="9" t="inlineStr">
        <is>
          <t>738.00</t>
        </is>
      </c>
      <c r="F935" s="9" t="inlineStr">
        <is>
          <t>2583.00</t>
        </is>
      </c>
    </row>
    <row r="936" ht="11.5" customHeight="1">
      <c r="A936" s="9" t="inlineStr">
        <is>
          <t>0114</t>
        </is>
      </c>
      <c r="B936" s="9" t="inlineStr">
        <is>
          <t>Beldar</t>
        </is>
      </c>
      <c r="C936" s="9" t="inlineStr">
        <is>
          <t>day</t>
        </is>
      </c>
      <c r="D936" s="9" t="inlineStr">
        <is>
          <t>6.00</t>
        </is>
      </c>
      <c r="E936" s="9" t="inlineStr">
        <is>
          <t>558.00</t>
        </is>
      </c>
      <c r="F936" s="9" t="inlineStr">
        <is>
          <t>3348.00</t>
        </is>
      </c>
    </row>
    <row r="937" ht="11.5" customHeight="1">
      <c r="A937" s="9" t="inlineStr">
        <is>
          <t>9999</t>
        </is>
      </c>
      <c r="B937" s="9" t="inlineStr">
        <is>
          <t>Shuttering oil</t>
        </is>
      </c>
      <c r="C937" s="9" t="inlineStr">
        <is>
          <t>L.S.</t>
        </is>
      </c>
      <c r="D937" s="9" t="inlineStr">
        <is>
          <t>78.00</t>
        </is>
      </c>
      <c r="E937" s="9" t="inlineStr">
        <is>
          <t>2.00</t>
        </is>
      </c>
      <c r="F937" s="9" t="inlineStr">
        <is>
          <t>156.00</t>
        </is>
      </c>
    </row>
    <row r="938" ht="11.5" customHeight="1">
      <c r="A938" s="9" t="inlineStr">
        <is>
          <t>9999</t>
        </is>
      </c>
      <c r="B938" s="9" t="inlineStr">
        <is>
          <t>Sundries</t>
        </is>
      </c>
      <c r="C938" s="9" t="inlineStr">
        <is>
          <t>L.S.</t>
        </is>
      </c>
      <c r="D938" s="9" t="inlineStr">
        <is>
          <t>52.00</t>
        </is>
      </c>
      <c r="E938" s="9" t="inlineStr">
        <is>
          <t>2.00</t>
        </is>
      </c>
      <c r="F938" s="9" t="inlineStr">
        <is>
          <t>104.00</t>
        </is>
      </c>
    </row>
    <row r="939" ht="11.5" customHeight="1">
      <c r="A939" s="9" t="inlineStr"/>
      <c r="B939" s="9" t="inlineStr">
        <is>
          <t>TOTAL</t>
        </is>
      </c>
      <c r="C939" s="9" t="inlineStr"/>
      <c r="D939" s="9" t="inlineStr"/>
      <c r="E939" s="9" t="inlineStr"/>
      <c r="F939" s="9" t="inlineStr">
        <is>
          <t>7195.57 W</t>
        </is>
      </c>
    </row>
    <row r="940" ht="11.5" customHeight="1">
      <c r="A940" s="9" t="inlineStr"/>
      <c r="B940" s="9" t="inlineStr">
        <is>
          <t>Add 1 % Water charges on "W"</t>
        </is>
      </c>
      <c r="C940" s="9" t="inlineStr"/>
      <c r="D940" s="9" t="inlineStr"/>
      <c r="E940" s="9" t="inlineStr"/>
      <c r="F940" s="9" t="inlineStr">
        <is>
          <t>71.96</t>
        </is>
      </c>
    </row>
    <row r="941" ht="11.5" customHeight="1">
      <c r="A941" s="9" t="inlineStr"/>
      <c r="B941" s="9" t="inlineStr">
        <is>
          <t>TOTAL</t>
        </is>
      </c>
      <c r="C941" s="9" t="inlineStr"/>
      <c r="D941" s="9" t="inlineStr"/>
      <c r="E941" s="9" t="inlineStr"/>
      <c r="F941" s="9" t="inlineStr">
        <is>
          <t>7267.52 X</t>
        </is>
      </c>
    </row>
    <row r="942" ht="11.5" customHeight="1">
      <c r="A942" s="9" t="inlineStr"/>
      <c r="B942" s="9" t="inlineStr">
        <is>
          <t>Add GST on "X" (multiplying factor</t>
        </is>
      </c>
      <c r="C942" s="9" t="inlineStr"/>
      <c r="D942" s="9" t="inlineStr"/>
      <c r="E942" s="9" t="inlineStr"/>
      <c r="F942" s="9" t="inlineStr"/>
    </row>
    <row r="943" ht="11.5" customHeight="1">
      <c r="A943" s="9" t="inlineStr"/>
      <c r="B943" s="9" t="inlineStr">
        <is>
          <t>0.1405)</t>
        </is>
      </c>
      <c r="C943" s="9" t="inlineStr"/>
      <c r="D943" s="9" t="inlineStr"/>
      <c r="E943" s="9" t="inlineStr"/>
      <c r="F943" s="9" t="inlineStr">
        <is>
          <t>1021.09</t>
        </is>
      </c>
    </row>
    <row r="944" ht="11.5" customHeight="1">
      <c r="A944" s="9" t="inlineStr"/>
      <c r="B944" s="9" t="inlineStr">
        <is>
          <t>TOTAL</t>
        </is>
      </c>
      <c r="C944" s="9" t="inlineStr"/>
      <c r="D944" s="9" t="inlineStr"/>
      <c r="E944" s="9" t="inlineStr"/>
      <c r="F944" s="9" t="inlineStr">
        <is>
          <t>8288.61 Y</t>
        </is>
      </c>
    </row>
    <row r="945" ht="11.5" customHeight="1">
      <c r="A945" s="9" t="inlineStr"/>
      <c r="B945" s="9" t="inlineStr">
        <is>
          <t>Add 15% CPOH on "Y"</t>
        </is>
      </c>
      <c r="C945" s="9" t="inlineStr"/>
      <c r="D945" s="9" t="inlineStr"/>
      <c r="E945" s="9" t="inlineStr"/>
      <c r="F945" s="9" t="inlineStr">
        <is>
          <t>1243.29</t>
        </is>
      </c>
    </row>
    <row r="946" ht="11.5" customHeight="1">
      <c r="A946" s="9" t="inlineStr"/>
      <c r="B946" s="9" t="inlineStr">
        <is>
          <t>TOTAL</t>
        </is>
      </c>
      <c r="C946" s="9" t="inlineStr"/>
      <c r="D946" s="9" t="inlineStr"/>
      <c r="E946" s="9" t="inlineStr"/>
      <c r="F946" s="9" t="inlineStr">
        <is>
          <t>9531.90 Z</t>
        </is>
      </c>
    </row>
    <row r="947" ht="11.5" customHeight="1">
      <c r="A947" s="9" t="inlineStr"/>
      <c r="B947" s="9" t="inlineStr">
        <is>
          <t>Add Cess @ 1% on "Z"</t>
        </is>
      </c>
      <c r="C947" s="9" t="inlineStr"/>
      <c r="D947" s="9" t="inlineStr"/>
      <c r="E947" s="9" t="inlineStr"/>
      <c r="F947" s="9" t="inlineStr">
        <is>
          <t>95.32</t>
        </is>
      </c>
    </row>
    <row r="948" ht="11.5" customHeight="1">
      <c r="A948" s="9" t="inlineStr"/>
      <c r="B948" s="9" t="inlineStr">
        <is>
          <t>Cost for 15.8 sqm.</t>
        </is>
      </c>
      <c r="C948" s="9" t="inlineStr"/>
      <c r="D948" s="9" t="inlineStr"/>
      <c r="E948" s="9" t="inlineStr"/>
      <c r="F948" s="9" t="inlineStr">
        <is>
          <t>9627.22</t>
        </is>
      </c>
    </row>
    <row r="949" ht="11.5" customHeight="1">
      <c r="A949" s="9" t="inlineStr"/>
      <c r="B949" s="9" t="inlineStr">
        <is>
          <t>Cost per sqm.</t>
        </is>
      </c>
      <c r="C949" s="9" t="inlineStr"/>
      <c r="D949" s="9" t="inlineStr"/>
      <c r="E949" s="9" t="inlineStr"/>
      <c r="F949" s="9" t="inlineStr">
        <is>
          <t>609.32</t>
        </is>
      </c>
    </row>
    <row r="950" ht="11.5" customHeight="1">
      <c r="A950" s="9" t="inlineStr"/>
      <c r="B950" s="9" t="inlineStr">
        <is>
          <t>Say</t>
        </is>
      </c>
      <c r="C950" s="9" t="inlineStr"/>
      <c r="D950" s="9" t="inlineStr"/>
      <c r="E950" s="9" t="inlineStr"/>
      <c r="F950" s="9" t="inlineStr">
        <is>
          <t>609.30</t>
        </is>
      </c>
    </row>
    <row r="951" ht="11.5" customHeight="1">
      <c r="A951" s="9" t="inlineStr">
        <is>
          <t>5.9.12</t>
        </is>
      </c>
      <c r="B951" s="9" t="inlineStr">
        <is>
          <t>Well steining</t>
        </is>
      </c>
      <c r="C951" s="9" t="inlineStr"/>
      <c r="D951" s="9" t="inlineStr"/>
      <c r="E951" s="9" t="inlineStr"/>
      <c r="F951" s="9" t="inlineStr"/>
    </row>
    <row r="952" ht="11.5" customHeight="1">
      <c r="A952" s="10" t="inlineStr">
        <is>
          <t>Code</t>
        </is>
      </c>
      <c r="B952" s="10" t="inlineStr">
        <is>
          <t>Description</t>
        </is>
      </c>
      <c r="C952" s="10" t="inlineStr">
        <is>
          <t>Unit</t>
        </is>
      </c>
      <c r="D952" s="10" t="inlineStr">
        <is>
          <t>Quantity</t>
        </is>
      </c>
      <c r="E952" s="10" t="inlineStr">
        <is>
          <t>Rate</t>
        </is>
      </c>
      <c r="F952" s="10" t="inlineStr">
        <is>
          <t>Amount</t>
        </is>
      </c>
    </row>
    <row r="953" ht="11.5" customHeight="1">
      <c r="A953" s="9" t="inlineStr"/>
      <c r="B953" s="9" t="inlineStr">
        <is>
          <t>Details of cost 26.39 sqm.</t>
        </is>
      </c>
      <c r="C953" s="9" t="inlineStr"/>
      <c r="D953" s="9" t="inlineStr"/>
      <c r="E953" s="9" t="inlineStr"/>
      <c r="F953" s="9" t="inlineStr"/>
    </row>
    <row r="954" ht="11.5" customHeight="1">
      <c r="A954" s="9" t="inlineStr"/>
      <c r="B954" s="9" t="inlineStr">
        <is>
          <t>Surface area</t>
        </is>
      </c>
      <c r="C954" s="9" t="inlineStr"/>
      <c r="D954" s="9" t="inlineStr"/>
      <c r="E954" s="9" t="inlineStr"/>
      <c r="F954" s="9" t="inlineStr"/>
    </row>
    <row r="955" ht="11.5" customHeight="1">
      <c r="A955" s="9" t="inlineStr"/>
      <c r="B955" s="9" t="inlineStr">
        <is>
          <t>Outside area = 26.39 sqm</t>
        </is>
      </c>
      <c r="C955" s="9" t="inlineStr"/>
      <c r="D955" s="9" t="inlineStr"/>
      <c r="E955" s="9" t="inlineStr"/>
      <c r="F955" s="9" t="inlineStr"/>
    </row>
    <row r="956" ht="11.5" customHeight="1">
      <c r="A956" s="9" t="inlineStr"/>
      <c r="B956" s="9" t="inlineStr">
        <is>
          <t>MATERIAL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Assuming that the timber will become</t>
        </is>
      </c>
      <c r="C957" s="9" t="inlineStr"/>
      <c r="D957" s="9" t="inlineStr"/>
      <c r="E957" s="9" t="inlineStr"/>
      <c r="F957" s="9" t="inlineStr"/>
    </row>
    <row r="958" ht="11.5" customHeight="1">
      <c r="A958" s="9" t="inlineStr"/>
      <c r="B958" s="9" t="inlineStr">
        <is>
          <t>unserviceable after being used 8 times</t>
        </is>
      </c>
      <c r="C958" s="9" t="inlineStr"/>
      <c r="D958" s="9" t="inlineStr"/>
      <c r="E958" s="9" t="inlineStr"/>
      <c r="F958" s="9" t="inlineStr"/>
    </row>
    <row r="959" ht="11.5" customHeight="1">
      <c r="A959" s="9" t="inlineStr"/>
      <c r="B959" s="9" t="inlineStr">
        <is>
          <t>Planks 38 mm (Second class kail</t>
        </is>
      </c>
      <c r="C959" s="9" t="inlineStr"/>
      <c r="D959" s="9" t="inlineStr"/>
      <c r="E959" s="9" t="inlineStr"/>
      <c r="F959" s="9" t="inlineStr"/>
    </row>
    <row r="960" ht="11.5" customHeight="1">
      <c r="A960" s="9" t="inlineStr"/>
      <c r="B960" s="9" t="inlineStr">
        <is>
          <t>wood)</t>
        </is>
      </c>
      <c r="C960" s="9" t="inlineStr"/>
      <c r="D960" s="9" t="inlineStr"/>
      <c r="E960" s="9" t="inlineStr"/>
      <c r="F960" s="9" t="inlineStr"/>
    </row>
    <row r="961" ht="11.5" customHeight="1">
      <c r="A961" s="9" t="inlineStr"/>
      <c r="B961" s="9" t="inlineStr">
        <is>
          <t>26.39x0.038 = 1.00cum.</t>
        </is>
      </c>
      <c r="C961" s="9" t="inlineStr"/>
      <c r="D961" s="9" t="inlineStr"/>
      <c r="E961" s="9" t="inlineStr"/>
      <c r="F961" s="9" t="inlineStr"/>
    </row>
    <row r="962" ht="11.5" customHeight="1">
      <c r="A962" s="9" t="inlineStr"/>
      <c r="B962" s="9" t="inlineStr">
        <is>
          <t>Wastage 20% = 0.20cum.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Total = 1.20cum. or 1200 cudm.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 t="inlineStr">
        <is>
          <t>Qty for cost using once = 1200/8=</t>
        </is>
      </c>
      <c r="C964" s="9" t="inlineStr"/>
      <c r="D964" s="9" t="inlineStr"/>
      <c r="E964" s="9" t="inlineStr"/>
      <c r="F964" s="9" t="inlineStr"/>
    </row>
    <row r="965" ht="11.5" customHeight="1">
      <c r="A965" s="9" t="inlineStr"/>
      <c r="B965" s="9" t="inlineStr">
        <is>
          <t>150 cudm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>
        <is>
          <t>1198</t>
        </is>
      </c>
      <c r="B966" s="9" t="inlineStr">
        <is>
          <t>Second class kail wood in planks</t>
        </is>
      </c>
      <c r="C966" s="9" t="inlineStr">
        <is>
          <t>10 cudm</t>
        </is>
      </c>
      <c r="D966" s="9" t="inlineStr">
        <is>
          <t>15.00</t>
        </is>
      </c>
      <c r="E966" s="9" t="inlineStr">
        <is>
          <t>260.00</t>
        </is>
      </c>
      <c r="F966" s="9" t="inlineStr">
        <is>
          <t>3900.00</t>
        </is>
      </c>
    </row>
    <row r="967" ht="11.5" customHeight="1">
      <c r="A967" s="9" t="inlineStr"/>
      <c r="B967" s="9" t="inlineStr">
        <is>
          <t>2nd class kail wood battens</t>
        </is>
      </c>
      <c r="C967" s="9" t="inlineStr"/>
      <c r="D967" s="9" t="inlineStr"/>
      <c r="E967" s="9" t="inlineStr"/>
      <c r="F967" s="9" t="inlineStr"/>
    </row>
    <row r="968" ht="11.5" customHeight="1">
      <c r="A968" s="9" t="inlineStr"/>
      <c r="B968" s="9" t="inlineStr">
        <is>
          <t>Inside = 2x25x0.50x0.075x0.038 =</t>
        </is>
      </c>
      <c r="C968" s="9" t="inlineStr"/>
      <c r="D968" s="9" t="inlineStr"/>
      <c r="E968" s="9" t="inlineStr"/>
      <c r="F968" s="9" t="inlineStr"/>
    </row>
    <row r="969" ht="11.5" customHeight="1">
      <c r="A969" s="9" t="inlineStr"/>
      <c r="B969" s="9" t="inlineStr">
        <is>
          <t>0.0712cum.</t>
        </is>
      </c>
      <c r="C969" s="9" t="inlineStr"/>
      <c r="D969" s="9" t="inlineStr"/>
      <c r="E969" s="9" t="inlineStr"/>
      <c r="F969" s="9" t="inlineStr"/>
    </row>
    <row r="970" ht="11.5" customHeight="1">
      <c r="A970" s="9" t="inlineStr"/>
      <c r="B970" s="9" t="inlineStr">
        <is>
          <t>Outside = 2x28x0.50x0.075x0.038 =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/>
      <c r="B971" s="9" t="inlineStr">
        <is>
          <t>0.0798cum.</t>
        </is>
      </c>
      <c r="C971" s="9" t="inlineStr"/>
      <c r="D971" s="9" t="inlineStr"/>
      <c r="E971" s="9" t="inlineStr"/>
      <c r="F971" s="9" t="inlineStr"/>
    </row>
    <row r="972" ht="11.5" customHeight="1">
      <c r="A972" s="9" t="inlineStr"/>
      <c r="B972" s="9" t="inlineStr">
        <is>
          <t>Total = 0.1510cum.</t>
        </is>
      </c>
      <c r="C972" s="9" t="inlineStr"/>
      <c r="D972" s="9" t="inlineStr"/>
      <c r="E972" s="9" t="inlineStr"/>
      <c r="F972" s="9" t="inlineStr"/>
    </row>
    <row r="973" ht="11.5" customHeight="1">
      <c r="A973" s="9" t="inlineStr"/>
      <c r="B973" s="9" t="inlineStr">
        <is>
          <t>Wastage 5% = 0.0076 cum.</t>
        </is>
      </c>
      <c r="C973" s="9" t="inlineStr"/>
      <c r="D973" s="9" t="inlineStr"/>
      <c r="E973" s="9" t="inlineStr"/>
      <c r="F973" s="9" t="inlineStr"/>
    </row>
    <row r="974" ht="11.5" customHeight="1">
      <c r="A974" s="9" t="inlineStr"/>
      <c r="B974" s="9" t="inlineStr">
        <is>
          <t>Total = 0.1586 cum = 158.60 cudm</t>
        </is>
      </c>
      <c r="C974" s="9" t="inlineStr"/>
      <c r="D974" s="9" t="inlineStr"/>
      <c r="E974" s="9" t="inlineStr"/>
      <c r="F974" s="9" t="inlineStr"/>
    </row>
    <row r="975" ht="11.5" customHeight="1">
      <c r="A975" s="9" t="inlineStr"/>
      <c r="B975" s="9" t="inlineStr">
        <is>
          <t>Qty for cost using once = 0.1586/8=</t>
        </is>
      </c>
      <c r="C975" s="9" t="inlineStr"/>
      <c r="D975" s="9" t="inlineStr"/>
      <c r="E975" s="9" t="inlineStr"/>
      <c r="F975" s="9" t="inlineStr"/>
    </row>
    <row r="976" ht="11.5" customHeight="1">
      <c r="A976" s="9" t="inlineStr"/>
      <c r="B976" s="9" t="inlineStr">
        <is>
          <t>0.0198 cudm</t>
        </is>
      </c>
      <c r="C976" s="9" t="inlineStr"/>
      <c r="D976" s="9" t="inlineStr"/>
      <c r="E976" s="9" t="inlineStr"/>
      <c r="F976" s="9" t="inlineStr"/>
    </row>
    <row r="977" ht="11.5" customHeight="1">
      <c r="A977" s="9" t="inlineStr">
        <is>
          <t>1197</t>
        </is>
      </c>
      <c r="B977" s="9" t="inlineStr">
        <is>
          <t>Second class kail wood in scantling</t>
        </is>
      </c>
      <c r="C977" s="9" t="inlineStr">
        <is>
          <t>10 cudm</t>
        </is>
      </c>
      <c r="D977" s="9" t="inlineStr">
        <is>
          <t>0.00198</t>
        </is>
      </c>
      <c r="E977" s="9" t="inlineStr">
        <is>
          <t>260.00</t>
        </is>
      </c>
      <c r="F977" s="9" t="inlineStr">
        <is>
          <t>0.51</t>
        </is>
      </c>
    </row>
    <row r="978" ht="11.5" customHeight="1">
      <c r="A978" s="9" t="inlineStr">
        <is>
          <t>0302</t>
        </is>
      </c>
      <c r="B978" s="9" t="inlineStr">
        <is>
          <t>Safeda ballies 125 mm diameter</t>
        </is>
      </c>
      <c r="C978" s="9" t="inlineStr">
        <is>
          <t>metre</t>
        </is>
      </c>
      <c r="D978" s="9" t="inlineStr">
        <is>
          <t>6.625</t>
        </is>
      </c>
      <c r="E978" s="9" t="inlineStr">
        <is>
          <t>40.00</t>
        </is>
      </c>
      <c r="F978" s="9" t="inlineStr">
        <is>
          <t>265.00</t>
        </is>
      </c>
    </row>
    <row r="979" ht="11.5" customHeight="1">
      <c r="A979" s="9" t="inlineStr"/>
      <c r="B979" s="9" t="inlineStr">
        <is>
          <t>Inside: 25x1.00 = 25.00m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/>
      <c r="B980" s="9" t="inlineStr">
        <is>
          <t>Outside: 28x1.00 = 28.00m</t>
        </is>
      </c>
      <c r="C980" s="9" t="inlineStr"/>
      <c r="D980" s="9" t="inlineStr"/>
      <c r="E980" s="9" t="inlineStr"/>
      <c r="F980" s="9" t="inlineStr"/>
    </row>
    <row r="981" ht="11.5" customHeight="1">
      <c r="A981" s="9" t="inlineStr"/>
      <c r="B981" s="9" t="inlineStr">
        <is>
          <t>Total = 53.00m</t>
        </is>
      </c>
      <c r="C981" s="9" t="inlineStr"/>
      <c r="D981" s="9" t="inlineStr"/>
      <c r="E981" s="9" t="inlineStr"/>
      <c r="F981" s="9" t="inlineStr"/>
    </row>
    <row r="983" ht="11.5" customHeight="1">
      <c r="A983" s="10" t="inlineStr">
        <is>
          <t>Code</t>
        </is>
      </c>
      <c r="B983" s="10" t="inlineStr">
        <is>
          <t>Description</t>
        </is>
      </c>
      <c r="C983" s="10" t="inlineStr">
        <is>
          <t>Unit</t>
        </is>
      </c>
      <c r="D983" s="10" t="inlineStr">
        <is>
          <t>Quantity</t>
        </is>
      </c>
      <c r="E983" s="10" t="inlineStr">
        <is>
          <t>Rate</t>
        </is>
      </c>
      <c r="F983" s="10" t="inlineStr">
        <is>
          <t>Amount</t>
        </is>
      </c>
    </row>
    <row r="984" ht="11.5" customHeight="1">
      <c r="A984" s="9" t="inlineStr"/>
      <c r="B984" s="9" t="inlineStr">
        <is>
          <t>TOTAL</t>
        </is>
      </c>
      <c r="C984" s="9" t="inlineStr"/>
      <c r="D984" s="9" t="inlineStr"/>
      <c r="E984" s="9" t="inlineStr"/>
      <c r="F984" s="9" t="inlineStr">
        <is>
          <t>4165.51</t>
        </is>
      </c>
    </row>
    <row r="985" ht="11.5" customHeight="1">
      <c r="A985" s="9" t="inlineStr"/>
      <c r="B985" s="9" t="inlineStr">
        <is>
          <t>Add for carriage, labour for erection</t>
        </is>
      </c>
      <c r="C985" s="9" t="inlineStr"/>
      <c r="D985" s="9" t="inlineStr"/>
      <c r="E985" s="9" t="inlineStr"/>
      <c r="F985" s="9" t="inlineStr"/>
    </row>
    <row r="986" ht="11.5" customHeight="1">
      <c r="A986" s="9" t="inlineStr"/>
      <c r="B986" s="9" t="inlineStr">
        <is>
          <t>and dismentalig etc @ 1/6</t>
        </is>
      </c>
      <c r="C986" s="9" t="inlineStr"/>
      <c r="D986" s="9" t="inlineStr"/>
      <c r="E986" s="9" t="inlineStr"/>
      <c r="F986" s="9" t="inlineStr"/>
    </row>
    <row r="987" ht="11.5" customHeight="1">
      <c r="A987" s="9" t="inlineStr"/>
      <c r="B987" s="9" t="inlineStr">
        <is>
          <t>(16.667%) of cost of material</t>
        </is>
      </c>
      <c r="C987" s="9" t="inlineStr"/>
      <c r="D987" s="9" t="inlineStr"/>
      <c r="E987" s="9" t="inlineStr"/>
      <c r="F987" s="9" t="inlineStr">
        <is>
          <t>694.27</t>
        </is>
      </c>
    </row>
    <row r="988" ht="11.5" customHeight="1">
      <c r="A988" s="9" t="inlineStr"/>
      <c r="B988" s="9" t="inlineStr">
        <is>
          <t>TOTAL</t>
        </is>
      </c>
      <c r="C988" s="9" t="inlineStr"/>
      <c r="D988" s="9" t="inlineStr"/>
      <c r="E988" s="9" t="inlineStr"/>
      <c r="F988" s="9" t="inlineStr">
        <is>
          <t>4859.78 W</t>
        </is>
      </c>
    </row>
    <row r="989" ht="11.5" customHeight="1">
      <c r="A989" s="9" t="inlineStr"/>
      <c r="B989" s="9" t="inlineStr">
        <is>
          <t>Add 1 % Water charges on "W"</t>
        </is>
      </c>
      <c r="C989" s="9" t="inlineStr"/>
      <c r="D989" s="9" t="inlineStr"/>
      <c r="E989" s="9" t="inlineStr"/>
      <c r="F989" s="9" t="inlineStr">
        <is>
          <t>48.60</t>
        </is>
      </c>
    </row>
    <row r="990" ht="11.5" customHeight="1">
      <c r="A990" s="9" t="inlineStr"/>
      <c r="B990" s="9" t="inlineStr">
        <is>
          <t>TOTAL</t>
        </is>
      </c>
      <c r="C990" s="9" t="inlineStr"/>
      <c r="D990" s="9" t="inlineStr"/>
      <c r="E990" s="9" t="inlineStr"/>
      <c r="F990" s="9" t="inlineStr">
        <is>
          <t>4908.38 X</t>
        </is>
      </c>
    </row>
    <row r="991" ht="11.5" customHeight="1">
      <c r="A991" s="9" t="inlineStr"/>
      <c r="B991" s="9" t="inlineStr">
        <is>
          <t>Add GST on "X" (multiplying factor</t>
        </is>
      </c>
      <c r="C991" s="9" t="inlineStr"/>
      <c r="D991" s="9" t="inlineStr"/>
      <c r="E991" s="9" t="inlineStr"/>
      <c r="F991" s="9" t="inlineStr"/>
    </row>
    <row r="992" ht="11.5" customHeight="1">
      <c r="A992" s="9" t="inlineStr"/>
      <c r="B992" s="9" t="inlineStr">
        <is>
          <t>0.1405)</t>
        </is>
      </c>
      <c r="C992" s="9" t="inlineStr"/>
      <c r="D992" s="9" t="inlineStr"/>
      <c r="E992" s="9" t="inlineStr"/>
      <c r="F992" s="9" t="inlineStr">
        <is>
          <t>689.63</t>
        </is>
      </c>
    </row>
    <row r="993" ht="11.5" customHeight="1">
      <c r="A993" s="9" t="inlineStr"/>
      <c r="B993" s="9" t="inlineStr">
        <is>
          <t>TOTAL</t>
        </is>
      </c>
      <c r="C993" s="9" t="inlineStr"/>
      <c r="D993" s="9" t="inlineStr"/>
      <c r="E993" s="9" t="inlineStr"/>
      <c r="F993" s="9" t="inlineStr">
        <is>
          <t>5598.01 Y</t>
        </is>
      </c>
    </row>
    <row r="994" ht="11.5" customHeight="1">
      <c r="A994" s="9" t="inlineStr"/>
      <c r="B994" s="9" t="inlineStr">
        <is>
          <t>Add 15% CPOH on "Y"</t>
        </is>
      </c>
      <c r="C994" s="9" t="inlineStr"/>
      <c r="D994" s="9" t="inlineStr"/>
      <c r="E994" s="9" t="inlineStr"/>
      <c r="F994" s="9" t="inlineStr">
        <is>
          <t>839.70</t>
        </is>
      </c>
    </row>
    <row r="995" ht="11.5" customHeight="1">
      <c r="A995" s="9" t="inlineStr"/>
      <c r="B995" s="9" t="inlineStr">
        <is>
          <t>TOTAL</t>
        </is>
      </c>
      <c r="C995" s="9" t="inlineStr"/>
      <c r="D995" s="9" t="inlineStr"/>
      <c r="E995" s="9" t="inlineStr"/>
      <c r="F995" s="9" t="inlineStr">
        <is>
          <t>6437.71 Z</t>
        </is>
      </c>
    </row>
    <row r="996" ht="11.5" customHeight="1">
      <c r="A996" s="9" t="inlineStr"/>
      <c r="B996" s="9" t="inlineStr">
        <is>
          <t>Add Cess @ 1% on "Z"</t>
        </is>
      </c>
      <c r="C996" s="9" t="inlineStr"/>
      <c r="D996" s="9" t="inlineStr"/>
      <c r="E996" s="9" t="inlineStr"/>
      <c r="F996" s="9" t="inlineStr">
        <is>
          <t>64.38</t>
        </is>
      </c>
    </row>
    <row r="997" ht="11.5" customHeight="1">
      <c r="A997" s="9" t="inlineStr"/>
      <c r="B997" s="9" t="inlineStr">
        <is>
          <t>Cost for 26.39sqm.</t>
        </is>
      </c>
      <c r="C997" s="9" t="inlineStr"/>
      <c r="D997" s="9" t="inlineStr"/>
      <c r="E997" s="9" t="inlineStr"/>
      <c r="F997" s="9" t="inlineStr">
        <is>
          <t>6502.08</t>
        </is>
      </c>
    </row>
    <row r="998" ht="11.5" customHeight="1">
      <c r="A998" s="9" t="inlineStr"/>
      <c r="B998" s="9" t="inlineStr">
        <is>
          <t>Cost per sqm.</t>
        </is>
      </c>
      <c r="C998" s="9" t="inlineStr"/>
      <c r="D998" s="9" t="inlineStr"/>
      <c r="E998" s="9" t="inlineStr"/>
      <c r="F998" s="9" t="inlineStr">
        <is>
          <t>246.38</t>
        </is>
      </c>
    </row>
    <row r="999" ht="11.5" customHeight="1">
      <c r="A999" s="9" t="inlineStr"/>
      <c r="B999" s="9" t="inlineStr">
        <is>
          <t>Say</t>
        </is>
      </c>
      <c r="C999" s="9" t="inlineStr"/>
      <c r="D999" s="9" t="inlineStr"/>
      <c r="E999" s="9" t="inlineStr"/>
      <c r="F999" s="9" t="inlineStr">
        <is>
          <t>246.40</t>
        </is>
      </c>
    </row>
    <row r="1000" ht="23" customHeight="1">
      <c r="A1000" s="9" t="inlineStr">
        <is>
          <t>5.9.13</t>
        </is>
      </c>
      <c r="B1000" s="9" t="inlineStr">
        <is>
          <t>Vertical and horizontal fins individually</t>
        </is>
      </c>
      <c r="C1000" s="9" t="inlineStr">
        <is>
          <t>or</t>
        </is>
      </c>
      <c r="D1000" s="9" t="inlineStr">
        <is>
          <t>forming box</t>
        </is>
      </c>
      <c r="E1000" s="9" t="inlineStr">
        <is>
          <t>louvers band,</t>
        </is>
      </c>
      <c r="F1000" s="9" t="inlineStr">
        <is>
          <t>facias and</t>
        </is>
      </c>
    </row>
    <row r="1001" ht="11.5" customHeight="1">
      <c r="A1001" s="9" t="inlineStr"/>
      <c r="B1001" s="9" t="inlineStr">
        <is>
          <t>eaves boards</t>
        </is>
      </c>
      <c r="C1001" s="9" t="inlineStr"/>
      <c r="D1001" s="9" t="inlineStr"/>
      <c r="E1001" s="9" t="inlineStr"/>
      <c r="F1001" s="9" t="inlineStr"/>
    </row>
    <row r="1002" ht="11.5" customHeight="1">
      <c r="A1002" s="10" t="inlineStr">
        <is>
          <t>Code</t>
        </is>
      </c>
      <c r="B1002" s="10" t="inlineStr">
        <is>
          <t>Description</t>
        </is>
      </c>
      <c r="C1002" s="10" t="inlineStr">
        <is>
          <t>Unit</t>
        </is>
      </c>
      <c r="D1002" s="10" t="inlineStr">
        <is>
          <t>Quantity</t>
        </is>
      </c>
      <c r="E1002" s="10" t="inlineStr">
        <is>
          <t>Rate</t>
        </is>
      </c>
      <c r="F1002" s="10" t="inlineStr">
        <is>
          <t>Amount</t>
        </is>
      </c>
    </row>
    <row r="1003" ht="11.5" customHeight="1">
      <c r="A1003" s="9" t="inlineStr"/>
      <c r="B1003" s="9" t="inlineStr">
        <is>
          <t>Details of cost for 23.90 sqm</t>
        </is>
      </c>
      <c r="C1003" s="9" t="inlineStr"/>
      <c r="D1003" s="9" t="inlineStr"/>
      <c r="E1003" s="9" t="inlineStr"/>
      <c r="F1003" s="9" t="inlineStr"/>
    </row>
    <row r="1004" ht="11.5" customHeight="1">
      <c r="A1004" s="9" t="inlineStr"/>
      <c r="B1004" s="9" t="inlineStr">
        <is>
          <t>Details of cost for fins 4 vertical fins</t>
        </is>
      </c>
      <c r="C1004" s="9" t="inlineStr"/>
      <c r="D1004" s="9" t="inlineStr"/>
      <c r="E1004" s="9" t="inlineStr"/>
      <c r="F1004" s="9" t="inlineStr"/>
    </row>
    <row r="1005" ht="11.5" customHeight="1">
      <c r="A1005" s="9" t="inlineStr"/>
      <c r="B1005" s="9" t="inlineStr">
        <is>
          <t>4 metre high and at 1 metre centres,</t>
        </is>
      </c>
      <c r="C1005" s="9" t="inlineStr"/>
      <c r="D1005" s="9" t="inlineStr"/>
      <c r="E1005" s="9" t="inlineStr"/>
      <c r="F1005" s="9" t="inlineStr"/>
    </row>
    <row r="1006" ht="11.5" customHeight="1">
      <c r="A1006" s="9" t="inlineStr"/>
      <c r="B1006" s="9" t="inlineStr">
        <is>
          <t>with two horizontal fins all projecting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/>
      <c r="B1007" s="9" t="inlineStr">
        <is>
          <t>60cm from face of wall and 5 cm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thick.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/>
      <c r="B1009" s="9" t="inlineStr">
        <is>
          <t>i.e. (4x4x1.25) + (2x3x0.65) =</t>
        </is>
      </c>
      <c r="C1009" s="9" t="inlineStr"/>
      <c r="D1009" s="9" t="inlineStr"/>
      <c r="E1009" s="9" t="inlineStr"/>
      <c r="F1009" s="9" t="inlineStr"/>
    </row>
    <row r="1010" ht="11.5" customHeight="1">
      <c r="A1010" s="9" t="inlineStr"/>
      <c r="B1010" s="9" t="inlineStr">
        <is>
          <t>23.90sqm + 5%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/>
      <c r="B1011" s="9" t="inlineStr">
        <is>
          <t>wastage = 25.10 sqm.</t>
        </is>
      </c>
      <c r="C1011" s="9" t="inlineStr"/>
      <c r="D1011" s="9" t="inlineStr"/>
      <c r="E1011" s="9" t="inlineStr"/>
      <c r="F1011" s="9" t="inlineStr"/>
    </row>
    <row r="1012" ht="11.5" customHeight="1">
      <c r="A1012" s="9" t="inlineStr"/>
      <c r="B1012" s="9" t="inlineStr">
        <is>
          <t>MATERIAL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>
        <is>
          <t>1198</t>
        </is>
      </c>
      <c r="B1013" s="9" t="inlineStr">
        <is>
          <t>Second class kail wood in planks</t>
        </is>
      </c>
      <c r="C1013" s="9" t="inlineStr">
        <is>
          <t>10 cudm</t>
        </is>
      </c>
      <c r="D1013" s="9" t="inlineStr">
        <is>
          <t>11.925</t>
        </is>
      </c>
      <c r="E1013" s="9" t="inlineStr">
        <is>
          <t>260.00</t>
        </is>
      </c>
      <c r="F1013" s="9" t="inlineStr">
        <is>
          <t>3100.50</t>
        </is>
      </c>
    </row>
    <row r="1014" ht="11.5" customHeight="1">
      <c r="A1014" s="9" t="inlineStr"/>
      <c r="B1014" s="9" t="inlineStr">
        <is>
          <t>38mm thick-</t>
        </is>
      </c>
      <c r="C1014" s="9" t="inlineStr"/>
      <c r="D1014" s="9" t="inlineStr"/>
      <c r="E1014" s="9" t="inlineStr"/>
      <c r="F1014" s="9" t="inlineStr"/>
    </row>
    <row r="1015" ht="11.5" customHeight="1">
      <c r="A1015" s="9" t="inlineStr"/>
      <c r="B1015" s="9" t="inlineStr">
        <is>
          <t>4x4x1.25=20.00</t>
        </is>
      </c>
      <c r="C1015" s="9" t="inlineStr"/>
      <c r="D1015" s="9" t="inlineStr"/>
      <c r="E1015" s="9" t="inlineStr"/>
      <c r="F1015" s="9" t="inlineStr"/>
    </row>
    <row r="1016" ht="11.5" customHeight="1">
      <c r="A1016" s="9" t="inlineStr"/>
      <c r="B1016" s="9" t="inlineStr">
        <is>
          <t>2x3x0.65 =3.90</t>
        </is>
      </c>
      <c r="C1016" s="9" t="inlineStr"/>
      <c r="D1016" s="9" t="inlineStr"/>
      <c r="E1016" s="9" t="inlineStr"/>
      <c r="F1016" s="9" t="inlineStr"/>
    </row>
    <row r="1017" ht="11.5" customHeight="1">
      <c r="A1017" s="9" t="inlineStr"/>
      <c r="B1017" s="9" t="inlineStr">
        <is>
          <t>Total = 23.90</t>
        </is>
      </c>
      <c r="C1017" s="9" t="inlineStr"/>
      <c r="D1017" s="9" t="inlineStr"/>
      <c r="E1017" s="9" t="inlineStr"/>
      <c r="F1017" s="9" t="inlineStr"/>
    </row>
    <row r="1018" ht="11.5" customHeight="1">
      <c r="A1018" s="9" t="inlineStr"/>
      <c r="B1018" s="9" t="inlineStr">
        <is>
          <t>Wastage @ 5% = 1.20</t>
        </is>
      </c>
      <c r="C1018" s="9" t="inlineStr"/>
      <c r="D1018" s="9" t="inlineStr"/>
      <c r="E1018" s="9" t="inlineStr"/>
      <c r="F1018" s="9" t="inlineStr"/>
    </row>
    <row r="1019" ht="11.5" customHeight="1">
      <c r="A1019" s="9" t="inlineStr"/>
      <c r="B1019" s="9" t="inlineStr">
        <is>
          <t>Total = 25.10sqm.</t>
        </is>
      </c>
      <c r="C1019" s="9" t="inlineStr"/>
      <c r="D1019" s="9" t="inlineStr"/>
      <c r="E1019" s="9" t="inlineStr"/>
      <c r="F1019" s="9" t="inlineStr"/>
    </row>
    <row r="1020" ht="11.5" customHeight="1">
      <c r="A1020" s="9" t="inlineStr"/>
      <c r="B1020" s="9" t="inlineStr">
        <is>
          <t>25.10x0.038=.954 cum or 954 cudm</t>
        </is>
      </c>
      <c r="C1020" s="9" t="inlineStr"/>
      <c r="D1020" s="9" t="inlineStr"/>
      <c r="E1020" s="9" t="inlineStr"/>
      <c r="F1020" s="9" t="inlineStr"/>
    </row>
    <row r="1021" ht="11.5" customHeight="1">
      <c r="A1021" s="9" t="inlineStr"/>
      <c r="B1021" s="9" t="inlineStr">
        <is>
          <t>Qty for cost using once = 954/8 =</t>
        </is>
      </c>
      <c r="C1021" s="9" t="inlineStr"/>
      <c r="D1021" s="9" t="inlineStr"/>
      <c r="E1021" s="9" t="inlineStr"/>
      <c r="F1021" s="9" t="inlineStr"/>
    </row>
    <row r="1022" ht="11.5" customHeight="1">
      <c r="A1022" s="9" t="inlineStr"/>
      <c r="B1022" s="9" t="inlineStr">
        <is>
          <t>119.25 cudm</t>
        </is>
      </c>
      <c r="C1022" s="9" t="inlineStr"/>
      <c r="D1022" s="9" t="inlineStr"/>
      <c r="E1022" s="9" t="inlineStr"/>
      <c r="F1022" s="9" t="inlineStr"/>
    </row>
    <row r="1023" ht="11.5" customHeight="1">
      <c r="A1023" s="9" t="inlineStr">
        <is>
          <t>1197</t>
        </is>
      </c>
      <c r="B1023" s="9" t="inlineStr">
        <is>
          <t>Second class kail wood in scantling</t>
        </is>
      </c>
      <c r="C1023" s="9" t="inlineStr">
        <is>
          <t>10 cudm</t>
        </is>
      </c>
      <c r="D1023" s="9" t="inlineStr">
        <is>
          <t>3.3625</t>
        </is>
      </c>
      <c r="E1023" s="9" t="inlineStr">
        <is>
          <t>260.00</t>
        </is>
      </c>
      <c r="F1023" s="9" t="inlineStr">
        <is>
          <t>874.25</t>
        </is>
      </c>
    </row>
    <row r="1024" ht="11.5" customHeight="1">
      <c r="A1024" s="9" t="inlineStr"/>
      <c r="B1024" s="9" t="inlineStr">
        <is>
          <t>4x2x5x0.60x0.075x0.050=0.090</t>
        </is>
      </c>
      <c r="C1024" s="9" t="inlineStr"/>
      <c r="D1024" s="9" t="inlineStr"/>
      <c r="E1024" s="9" t="inlineStr"/>
      <c r="F1024" s="9" t="inlineStr"/>
    </row>
    <row r="1025" ht="11.5" customHeight="1">
      <c r="A1025" s="9" t="inlineStr"/>
      <c r="B1025" s="9" t="inlineStr">
        <is>
          <t>3x2x5x1.00x0.075x0.050=0.112</t>
        </is>
      </c>
      <c r="C1025" s="9" t="inlineStr"/>
      <c r="D1025" s="9" t="inlineStr"/>
      <c r="E1025" s="9" t="inlineStr"/>
      <c r="F1025" s="9" t="inlineStr"/>
    </row>
    <row r="1026" ht="11.5" customHeight="1">
      <c r="A1026" s="9" t="inlineStr"/>
      <c r="B1026" s="9" t="inlineStr">
        <is>
          <t>2x6x0.60x0.075x0.100=0.054 =</t>
        </is>
      </c>
      <c r="C1026" s="9" t="inlineStr"/>
      <c r="D1026" s="9" t="inlineStr"/>
      <c r="E1026" s="9" t="inlineStr"/>
      <c r="F1026" s="9" t="inlineStr"/>
    </row>
    <row r="1027" ht="11.5" customHeight="1">
      <c r="A1027" s="9" t="inlineStr"/>
      <c r="B1027" s="9" t="inlineStr">
        <is>
          <t>0.256 Cum.</t>
        </is>
      </c>
      <c r="C1027" s="9" t="inlineStr"/>
      <c r="D1027" s="9" t="inlineStr"/>
      <c r="E1027" s="9" t="inlineStr"/>
      <c r="F1027" s="9" t="inlineStr"/>
    </row>
    <row r="1028" ht="11.5" customHeight="1">
      <c r="A1028" s="9" t="inlineStr"/>
      <c r="B1028" s="9" t="inlineStr">
        <is>
          <t>Wastage @ 5% =0.013 cum</t>
        </is>
      </c>
      <c r="C1028" s="9" t="inlineStr"/>
      <c r="D1028" s="9" t="inlineStr"/>
      <c r="E1028" s="9" t="inlineStr"/>
      <c r="F1028" s="9" t="inlineStr"/>
    </row>
    <row r="1029" ht="11.5" customHeight="1">
      <c r="A1029" s="9" t="inlineStr"/>
      <c r="B1029" s="9" t="inlineStr">
        <is>
          <t>Total = 0.269 cum= 269 cudm</t>
        </is>
      </c>
      <c r="C1029" s="9" t="inlineStr"/>
      <c r="D1029" s="9" t="inlineStr"/>
      <c r="E1029" s="9" t="inlineStr"/>
      <c r="F1029" s="9" t="inlineStr"/>
    </row>
    <row r="1030" ht="11.5" customHeight="1">
      <c r="A1030" s="9" t="inlineStr"/>
      <c r="B1030" s="9" t="inlineStr">
        <is>
          <t>Qty for cost using once = 269/8 =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/>
      <c r="B1031" s="9" t="inlineStr">
        <is>
          <t>33.625 cudm</t>
        </is>
      </c>
      <c r="C1031" s="9" t="inlineStr"/>
      <c r="D1031" s="9" t="inlineStr"/>
      <c r="E1031" s="9" t="inlineStr"/>
      <c r="F1031" s="9" t="inlineStr"/>
    </row>
    <row r="1033" ht="11.5" customHeight="1">
      <c r="A1033" s="10" t="inlineStr">
        <is>
          <t>Code</t>
        </is>
      </c>
      <c r="B1033" s="10" t="inlineStr">
        <is>
          <t>Description</t>
        </is>
      </c>
      <c r="C1033" s="10" t="inlineStr">
        <is>
          <t>Unit</t>
        </is>
      </c>
      <c r="D1033" s="10" t="inlineStr">
        <is>
          <t>Quantity</t>
        </is>
      </c>
      <c r="E1033" s="10" t="inlineStr">
        <is>
          <t>Rate</t>
        </is>
      </c>
      <c r="F1033" s="10" t="inlineStr">
        <is>
          <t>Amount</t>
        </is>
      </c>
    </row>
    <row r="1034" ht="11.5" customHeight="1">
      <c r="A1034" s="9" t="inlineStr">
        <is>
          <t>0302</t>
        </is>
      </c>
      <c r="B1034" s="9" t="inlineStr">
        <is>
          <t>Safeda ballies 125 mm diameter</t>
        </is>
      </c>
      <c r="C1034" s="9" t="inlineStr">
        <is>
          <t>metre</t>
        </is>
      </c>
      <c r="D1034" s="9" t="inlineStr">
        <is>
          <t>12.60</t>
        </is>
      </c>
      <c r="E1034" s="9" t="inlineStr">
        <is>
          <t>40.00</t>
        </is>
      </c>
      <c r="F1034" s="9" t="inlineStr">
        <is>
          <t>504.00</t>
        </is>
      </c>
    </row>
    <row r="1035" ht="11.5" customHeight="1">
      <c r="A1035" s="9" t="inlineStr"/>
      <c r="B1035" s="9" t="inlineStr">
        <is>
          <t>2x2x6x4.00 =96m</t>
        </is>
      </c>
      <c r="C1035" s="9" t="inlineStr"/>
      <c r="D1035" s="9" t="inlineStr"/>
      <c r="E1035" s="9" t="inlineStr"/>
      <c r="F1035" s="9" t="inlineStr"/>
    </row>
    <row r="1036" ht="11.5" customHeight="1">
      <c r="A1036" s="9" t="inlineStr"/>
      <c r="B1036" s="9" t="inlineStr">
        <is>
          <t>Wastage @5% = 4.8m</t>
        </is>
      </c>
      <c r="C1036" s="9" t="inlineStr"/>
      <c r="D1036" s="9" t="inlineStr"/>
      <c r="E1036" s="9" t="inlineStr"/>
      <c r="F1036" s="9" t="inlineStr"/>
    </row>
    <row r="1037" ht="11.5" customHeight="1">
      <c r="A1037" s="9" t="inlineStr"/>
      <c r="B1037" s="9" t="inlineStr">
        <is>
          <t>Total= 100.8 m</t>
        </is>
      </c>
      <c r="C1037" s="9" t="inlineStr"/>
      <c r="D1037" s="9" t="inlineStr"/>
      <c r="E1037" s="9" t="inlineStr"/>
      <c r="F1037" s="9" t="inlineStr"/>
    </row>
    <row r="1038" ht="11.5" customHeight="1">
      <c r="A1038" s="9" t="inlineStr"/>
      <c r="B1038" s="9" t="inlineStr">
        <is>
          <t>Qty for cost using once = 100.8/8 =</t>
        </is>
      </c>
      <c r="C1038" s="9" t="inlineStr"/>
      <c r="D1038" s="9" t="inlineStr"/>
      <c r="E1038" s="9" t="inlineStr"/>
      <c r="F1038" s="9" t="inlineStr"/>
    </row>
    <row r="1039" ht="11.5" customHeight="1">
      <c r="A1039" s="9" t="inlineStr"/>
      <c r="B1039" s="9" t="inlineStr">
        <is>
          <t>12.6 m</t>
        </is>
      </c>
      <c r="C1039" s="9" t="inlineStr"/>
      <c r="D1039" s="9" t="inlineStr"/>
      <c r="E1039" s="9" t="inlineStr"/>
      <c r="F1039" s="9" t="inlineStr"/>
    </row>
    <row r="1040" ht="11.5" customHeight="1">
      <c r="A1040" s="9" t="inlineStr">
        <is>
          <t>2204</t>
        </is>
      </c>
      <c r="B1040" s="9" t="inlineStr">
        <is>
          <t>Carriage of Timber</t>
        </is>
      </c>
      <c r="C1040" s="9" t="inlineStr">
        <is>
          <t>cum</t>
        </is>
      </c>
      <c r="D1040" s="9" t="inlineStr">
        <is>
          <t>0.3076</t>
        </is>
      </c>
      <c r="E1040" s="9" t="inlineStr">
        <is>
          <t>118.59</t>
        </is>
      </c>
      <c r="F1040" s="9" t="inlineStr">
        <is>
          <t>36.48</t>
        </is>
      </c>
    </row>
    <row r="1041" ht="11.5" customHeight="1">
      <c r="A1041" s="9" t="inlineStr"/>
      <c r="B1041" s="9" t="inlineStr">
        <is>
          <t>Planks = 0.954</t>
        </is>
      </c>
      <c r="C1041" s="9" t="inlineStr"/>
      <c r="D1041" s="9" t="inlineStr"/>
      <c r="E1041" s="9" t="inlineStr"/>
      <c r="F1041" s="9" t="inlineStr"/>
    </row>
    <row r="1042" ht="11.5" customHeight="1">
      <c r="A1042" s="9" t="inlineStr"/>
      <c r="B1042" s="9" t="inlineStr">
        <is>
          <t>Battens = 0.269</t>
        </is>
      </c>
      <c r="C1042" s="9" t="inlineStr"/>
      <c r="D1042" s="9" t="inlineStr"/>
      <c r="E1042" s="9" t="inlineStr"/>
      <c r="F1042" s="9" t="inlineStr"/>
    </row>
    <row r="1043" ht="11.5" customHeight="1">
      <c r="A1043" s="9" t="inlineStr"/>
      <c r="B1043" s="9" t="inlineStr">
        <is>
          <t>Bailies 100.8x(0.125)²/4x3.142=</t>
        </is>
      </c>
      <c r="C1043" s="9" t="inlineStr"/>
      <c r="D1043" s="9" t="inlineStr"/>
      <c r="E1043" s="9" t="inlineStr"/>
      <c r="F1043" s="9" t="inlineStr"/>
    </row>
    <row r="1044" ht="11.5" customHeight="1">
      <c r="A1044" s="9" t="inlineStr"/>
      <c r="B1044" s="9" t="inlineStr">
        <is>
          <t>1.238cum.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/>
      <c r="B1045" s="9" t="inlineStr">
        <is>
          <t>Total = 2.461 cum</t>
        </is>
      </c>
      <c r="C1045" s="9" t="inlineStr"/>
      <c r="D1045" s="9" t="inlineStr"/>
      <c r="E1045" s="9" t="inlineStr"/>
      <c r="F1045" s="9" t="inlineStr"/>
    </row>
    <row r="1046" ht="11.5" customHeight="1">
      <c r="A1046" s="9" t="inlineStr"/>
      <c r="B1046" s="9" t="inlineStr">
        <is>
          <t>Qty for cost using once = 2.461/8 =</t>
        </is>
      </c>
      <c r="C1046" s="9" t="inlineStr"/>
      <c r="D1046" s="9" t="inlineStr"/>
      <c r="E1046" s="9" t="inlineStr"/>
      <c r="F1046" s="9" t="inlineStr"/>
    </row>
    <row r="1047" ht="11.5" customHeight="1">
      <c r="A1047" s="9" t="inlineStr"/>
      <c r="B1047" s="9" t="inlineStr">
        <is>
          <t>0.3076 cum</t>
        </is>
      </c>
      <c r="C1047" s="9" t="inlineStr"/>
      <c r="D1047" s="9" t="inlineStr"/>
      <c r="E1047" s="9" t="inlineStr"/>
      <c r="F1047" s="9" t="inlineStr"/>
    </row>
    <row r="1048" ht="11.5" customHeight="1">
      <c r="A1048" s="9" t="inlineStr"/>
      <c r="B1048" s="9" t="inlineStr">
        <is>
          <t>LABOUR</t>
        </is>
      </c>
      <c r="C1048" s="9" t="inlineStr"/>
      <c r="D1048" s="9" t="inlineStr"/>
      <c r="E1048" s="9" t="inlineStr"/>
      <c r="F1048" s="9" t="inlineStr"/>
    </row>
    <row r="1049" ht="11.5" customHeight="1">
      <c r="A1049" s="9" t="inlineStr"/>
      <c r="B1049" s="9" t="inlineStr">
        <is>
          <t>For assembling, erection, dismantling</t>
        </is>
      </c>
      <c r="C1049" s="9" t="inlineStr"/>
      <c r="D1049" s="9" t="inlineStr"/>
      <c r="E1049" s="9" t="inlineStr"/>
      <c r="F1049" s="9" t="inlineStr"/>
    </row>
    <row r="1050" ht="11.5" customHeight="1">
      <c r="A1050" s="9" t="inlineStr"/>
      <c r="B1050" s="9" t="inlineStr">
        <is>
          <t>and cleaning</t>
        </is>
      </c>
      <c r="C1050" s="9" t="inlineStr"/>
      <c r="D1050" s="9" t="inlineStr"/>
      <c r="E1050" s="9" t="inlineStr"/>
      <c r="F1050" s="9" t="inlineStr"/>
    </row>
    <row r="1051" ht="11.5" customHeight="1">
      <c r="A1051" s="9" t="inlineStr">
        <is>
          <t>0112</t>
        </is>
      </c>
      <c r="B1051" s="9" t="inlineStr">
        <is>
          <t>Carpenter 2nd class</t>
        </is>
      </c>
      <c r="C1051" s="9" t="inlineStr">
        <is>
          <t>day</t>
        </is>
      </c>
      <c r="D1051" s="9" t="inlineStr">
        <is>
          <t>11.00</t>
        </is>
      </c>
      <c r="E1051" s="9" t="inlineStr">
        <is>
          <t>679.00</t>
        </is>
      </c>
      <c r="F1051" s="9" t="inlineStr">
        <is>
          <t>7469.00</t>
        </is>
      </c>
    </row>
    <row r="1052" ht="11.5" customHeight="1">
      <c r="A1052" s="9" t="inlineStr">
        <is>
          <t>0114</t>
        </is>
      </c>
      <c r="B1052" s="9" t="inlineStr">
        <is>
          <t>Beldar</t>
        </is>
      </c>
      <c r="C1052" s="9" t="inlineStr">
        <is>
          <t>day</t>
        </is>
      </c>
      <c r="D1052" s="9" t="inlineStr">
        <is>
          <t>11.00</t>
        </is>
      </c>
      <c r="E1052" s="9" t="inlineStr">
        <is>
          <t>558.00</t>
        </is>
      </c>
      <c r="F1052" s="9" t="inlineStr">
        <is>
          <t>6138.00</t>
        </is>
      </c>
    </row>
    <row r="1053" ht="11.5" customHeight="1">
      <c r="A1053" s="9" t="inlineStr">
        <is>
          <t>9999</t>
        </is>
      </c>
      <c r="B1053" s="9" t="inlineStr">
        <is>
          <t>Sundries</t>
        </is>
      </c>
      <c r="C1053" s="9" t="inlineStr">
        <is>
          <t>L.S.</t>
        </is>
      </c>
      <c r="D1053" s="9" t="inlineStr">
        <is>
          <t>80.73</t>
        </is>
      </c>
      <c r="E1053" s="9" t="inlineStr">
        <is>
          <t>2.00</t>
        </is>
      </c>
      <c r="F1053" s="9" t="inlineStr">
        <is>
          <t>161.46</t>
        </is>
      </c>
    </row>
    <row r="1054" ht="11.5" customHeight="1">
      <c r="A1054" s="9" t="inlineStr"/>
      <c r="B1054" s="9" t="inlineStr">
        <is>
          <t>TOTAL</t>
        </is>
      </c>
      <c r="C1054" s="9" t="inlineStr"/>
      <c r="D1054" s="9" t="inlineStr"/>
      <c r="E1054" s="9" t="inlineStr"/>
      <c r="F1054" s="9" t="inlineStr">
        <is>
          <t>18283.69 W</t>
        </is>
      </c>
    </row>
    <row r="1055" ht="11.5" customHeight="1">
      <c r="A1055" s="9" t="inlineStr"/>
      <c r="B1055" s="9" t="inlineStr">
        <is>
          <t>Add 1 % Water charges on "W"</t>
        </is>
      </c>
      <c r="C1055" s="9" t="inlineStr"/>
      <c r="D1055" s="9" t="inlineStr"/>
      <c r="E1055" s="9" t="inlineStr"/>
      <c r="F1055" s="9" t="inlineStr">
        <is>
          <t>182.84</t>
        </is>
      </c>
    </row>
    <row r="1056" ht="11.5" customHeight="1">
      <c r="A1056" s="9" t="inlineStr"/>
      <c r="B1056" s="9" t="inlineStr">
        <is>
          <t>TOTAL</t>
        </is>
      </c>
      <c r="C1056" s="9" t="inlineStr"/>
      <c r="D1056" s="9" t="inlineStr"/>
      <c r="E1056" s="9" t="inlineStr"/>
      <c r="F1056" s="9" t="inlineStr">
        <is>
          <t>18466.53 X</t>
        </is>
      </c>
    </row>
    <row r="1057" ht="11.5" customHeight="1">
      <c r="A1057" s="9" t="inlineStr"/>
      <c r="B1057" s="9" t="inlineStr">
        <is>
          <t>Add GST on "X" (multiplying factor</t>
        </is>
      </c>
      <c r="C1057" s="9" t="inlineStr"/>
      <c r="D1057" s="9" t="inlineStr"/>
      <c r="E1057" s="9" t="inlineStr"/>
      <c r="F1057" s="9" t="inlineStr"/>
    </row>
    <row r="1058" ht="11.5" customHeight="1">
      <c r="A1058" s="9" t="inlineStr"/>
      <c r="B1058" s="9" t="inlineStr">
        <is>
          <t>0.1405)</t>
        </is>
      </c>
      <c r="C1058" s="9" t="inlineStr"/>
      <c r="D1058" s="9" t="inlineStr"/>
      <c r="E1058" s="9" t="inlineStr"/>
      <c r="F1058" s="9" t="inlineStr">
        <is>
          <t>2594.55</t>
        </is>
      </c>
    </row>
    <row r="1059" ht="11.5" customHeight="1">
      <c r="A1059" s="9" t="inlineStr"/>
      <c r="B1059" s="9" t="inlineStr">
        <is>
          <t>TOTAL</t>
        </is>
      </c>
      <c r="C1059" s="9" t="inlineStr"/>
      <c r="D1059" s="9" t="inlineStr"/>
      <c r="E1059" s="9" t="inlineStr"/>
      <c r="F1059" s="9" t="inlineStr">
        <is>
          <t>21061.07 Y</t>
        </is>
      </c>
    </row>
    <row r="1060" ht="11.5" customHeight="1">
      <c r="A1060" s="9" t="inlineStr"/>
      <c r="B1060" s="9" t="inlineStr">
        <is>
          <t>Add 15% CPOH on "Y"</t>
        </is>
      </c>
      <c r="C1060" s="9" t="inlineStr"/>
      <c r="D1060" s="9" t="inlineStr"/>
      <c r="E1060" s="9" t="inlineStr"/>
      <c r="F1060" s="9" t="inlineStr">
        <is>
          <t>3159.16</t>
        </is>
      </c>
    </row>
    <row r="1061" ht="11.5" customHeight="1">
      <c r="A1061" s="9" t="inlineStr"/>
      <c r="B1061" s="9" t="inlineStr">
        <is>
          <t>TOTAL</t>
        </is>
      </c>
      <c r="C1061" s="9" t="inlineStr"/>
      <c r="D1061" s="9" t="inlineStr"/>
      <c r="E1061" s="9" t="inlineStr"/>
      <c r="F1061" s="9" t="inlineStr">
        <is>
          <t>24220.23 Z</t>
        </is>
      </c>
    </row>
    <row r="1062" ht="11.5" customHeight="1">
      <c r="A1062" s="9" t="inlineStr"/>
      <c r="B1062" s="9" t="inlineStr">
        <is>
          <t>Add Cess @ 1% on "Z"</t>
        </is>
      </c>
      <c r="C1062" s="9" t="inlineStr"/>
      <c r="D1062" s="9" t="inlineStr"/>
      <c r="E1062" s="9" t="inlineStr"/>
      <c r="F1062" s="9" t="inlineStr">
        <is>
          <t>242.20</t>
        </is>
      </c>
    </row>
    <row r="1063" ht="11.5" customHeight="1">
      <c r="A1063" s="9" t="inlineStr"/>
      <c r="B1063" s="9" t="inlineStr">
        <is>
          <t>Cost for 23.90 sqm.</t>
        </is>
      </c>
      <c r="C1063" s="9" t="inlineStr"/>
      <c r="D1063" s="9" t="inlineStr"/>
      <c r="E1063" s="9" t="inlineStr"/>
      <c r="F1063" s="9" t="inlineStr">
        <is>
          <t>24462.44</t>
        </is>
      </c>
    </row>
    <row r="1064" ht="11.5" customHeight="1">
      <c r="A1064" s="9" t="inlineStr"/>
      <c r="B1064" s="9" t="inlineStr">
        <is>
          <t>Cost per sqm.</t>
        </is>
      </c>
      <c r="C1064" s="9" t="inlineStr"/>
      <c r="D1064" s="9" t="inlineStr"/>
      <c r="E1064" s="9" t="inlineStr"/>
      <c r="F1064" s="9" t="inlineStr">
        <is>
          <t>1023.53</t>
        </is>
      </c>
    </row>
    <row r="1065" ht="11.5" customHeight="1">
      <c r="A1065" s="9" t="inlineStr"/>
      <c r="B1065" s="9" t="inlineStr">
        <is>
          <t>Say</t>
        </is>
      </c>
      <c r="C1065" s="9" t="inlineStr"/>
      <c r="D1065" s="9" t="inlineStr"/>
      <c r="E1065" s="9" t="inlineStr"/>
      <c r="F1065" s="9" t="inlineStr">
        <is>
          <t>1023.55</t>
        </is>
      </c>
    </row>
    <row r="1066" ht="23" customHeight="1">
      <c r="A1066" s="9" t="inlineStr">
        <is>
          <t>5.9.15</t>
        </is>
      </c>
      <c r="B1066" s="9" t="inlineStr">
        <is>
          <t>Small lintels not exceeding 1.5 m</t>
        </is>
      </c>
      <c r="C1066" s="9" t="inlineStr">
        <is>
          <t>clear span,</t>
        </is>
      </c>
      <c r="D1066" s="9" t="inlineStr">
        <is>
          <t>moulding</t>
        </is>
      </c>
      <c r="E1066" s="9" t="inlineStr">
        <is>
          <t>as in cornices,</t>
        </is>
      </c>
      <c r="F1066" s="9" t="inlineStr">
        <is>
          <t>window</t>
        </is>
      </c>
    </row>
    <row r="1067" ht="23" customHeight="1">
      <c r="A1067" s="9" t="inlineStr"/>
      <c r="B1067" s="9" t="inlineStr">
        <is>
          <t>sills, string courses, bands, copings,</t>
        </is>
      </c>
      <c r="C1067" s="9" t="inlineStr">
        <is>
          <t>bed</t>
        </is>
      </c>
      <c r="D1067" s="9" t="inlineStr">
        <is>
          <t>plates, anchor</t>
        </is>
      </c>
      <c r="E1067" s="9" t="inlineStr">
        <is>
          <t>blocks</t>
        </is>
      </c>
      <c r="F1067" s="9" t="inlineStr">
        <is>
          <t>and the like</t>
        </is>
      </c>
    </row>
    <row r="1068" ht="11.5" customHeight="1">
      <c r="A1068" s="10" t="inlineStr">
        <is>
          <t>Code</t>
        </is>
      </c>
      <c r="B1068" s="10" t="inlineStr">
        <is>
          <t>Description</t>
        </is>
      </c>
      <c r="C1068" s="10" t="inlineStr">
        <is>
          <t>Unit</t>
        </is>
      </c>
      <c r="D1068" s="10" t="inlineStr">
        <is>
          <t>Quantity</t>
        </is>
      </c>
      <c r="E1068" s="10" t="inlineStr">
        <is>
          <t>Rate</t>
        </is>
      </c>
      <c r="F1068" s="10" t="inlineStr">
        <is>
          <t>Amount</t>
        </is>
      </c>
    </row>
    <row r="1069" ht="11.5" customHeight="1">
      <c r="A1069" s="9" t="inlineStr"/>
      <c r="B1069" s="9" t="inlineStr">
        <is>
          <t>Details of cost for footing size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2.7mx2.7mx1.00m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/>
      <c r="B1071" s="9" t="inlineStr">
        <is>
          <t>Contact area = 10.8 sqm.</t>
        </is>
      </c>
      <c r="C1071" s="9" t="inlineStr"/>
      <c r="D1071" s="9" t="inlineStr"/>
      <c r="E1071" s="9" t="inlineStr"/>
      <c r="F1071" s="9" t="inlineStr"/>
    </row>
    <row r="1072" ht="11.5" customHeight="1">
      <c r="A1072" s="9" t="inlineStr"/>
      <c r="B1072" s="9" t="inlineStr">
        <is>
          <t>MATERIAL</t>
        </is>
      </c>
      <c r="C1072" s="9" t="inlineStr"/>
      <c r="D1072" s="9" t="inlineStr"/>
      <c r="E1072" s="9" t="inlineStr"/>
      <c r="F1072" s="9" t="inlineStr"/>
    </row>
    <row r="1073" ht="11.5" customHeight="1">
      <c r="A1073" s="9" t="inlineStr"/>
      <c r="B1073" s="9" t="inlineStr">
        <is>
          <t>Assuming shuttering material will</t>
        </is>
      </c>
      <c r="C1073" s="9" t="inlineStr"/>
      <c r="D1073" s="9" t="inlineStr"/>
      <c r="E1073" s="9" t="inlineStr"/>
      <c r="F1073" s="9" t="inlineStr"/>
    </row>
    <row r="1074" ht="11.5" customHeight="1">
      <c r="A1074" s="9" t="inlineStr"/>
      <c r="B1074" s="9" t="inlineStr">
        <is>
          <t>become unserviceable after use of</t>
        </is>
      </c>
      <c r="C1074" s="9" t="inlineStr"/>
      <c r="D1074" s="9" t="inlineStr"/>
      <c r="E1074" s="9" t="inlineStr"/>
      <c r="F1074" s="9" t="inlineStr"/>
    </row>
    <row r="1075" ht="11.5" customHeight="1">
      <c r="A1075" s="9" t="inlineStr"/>
      <c r="B1075" s="9" t="inlineStr">
        <is>
          <t>40 times</t>
        </is>
      </c>
      <c r="C1075" s="9" t="inlineStr"/>
      <c r="D1075" s="9" t="inlineStr"/>
      <c r="E1075" s="9" t="inlineStr"/>
      <c r="F1075" s="9" t="inlineStr"/>
    </row>
    <row r="1076" ht="11.5" customHeight="1">
      <c r="A1076" s="9" t="inlineStr"/>
      <c r="B1076" s="9" t="inlineStr">
        <is>
          <t>Adding for maintenance @ 10% of cost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Taking salvage value after full use of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/>
      <c r="B1078" s="9" t="inlineStr">
        <is>
          <t>material @ 25% of cost</t>
        </is>
      </c>
      <c r="C1078" s="9" t="inlineStr"/>
      <c r="D1078" s="9" t="inlineStr"/>
      <c r="E1078" s="9" t="inlineStr"/>
      <c r="F1078" s="9" t="inlineStr"/>
    </row>
    <row r="1079" ht="11.5" customHeight="1">
      <c r="A1079" s="9" t="inlineStr">
        <is>
          <t>7319</t>
        </is>
      </c>
      <c r="B1079" s="9" t="inlineStr">
        <is>
          <t>Wall form panel 1250x500 mm</t>
        </is>
      </c>
      <c r="C1079" s="9" t="inlineStr">
        <is>
          <t>each</t>
        </is>
      </c>
      <c r="D1079" s="9" t="inlineStr">
        <is>
          <t>0.34</t>
        </is>
      </c>
      <c r="E1079" s="9" t="inlineStr">
        <is>
          <t>860.00</t>
        </is>
      </c>
      <c r="F1079" s="9" t="inlineStr">
        <is>
          <t>292.40</t>
        </is>
      </c>
    </row>
    <row r="1080" ht="11.5" customHeight="1">
      <c r="A1080" s="9" t="inlineStr"/>
      <c r="B1080" s="9" t="inlineStr">
        <is>
          <t>Qty taken for cost of using once =</t>
        </is>
      </c>
      <c r="C1080" s="9" t="inlineStr"/>
      <c r="D1080" s="9" t="inlineStr"/>
      <c r="E1080" s="9" t="inlineStr"/>
      <c r="F1080" s="9" t="inlineStr"/>
    </row>
    <row r="1081" ht="11.5" customHeight="1">
      <c r="A1081" s="9" t="inlineStr"/>
      <c r="B1081" s="9" t="inlineStr">
        <is>
          <t>16x0.85/40 = 0.34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>
        <is>
          <t>7326</t>
        </is>
      </c>
      <c r="B1082" s="9" t="inlineStr">
        <is>
          <t>Corner angle 45x45x5 mm 1.50 m long</t>
        </is>
      </c>
      <c r="C1082" s="9" t="inlineStr">
        <is>
          <t>each</t>
        </is>
      </c>
      <c r="D1082" s="9" t="inlineStr">
        <is>
          <t>0.085</t>
        </is>
      </c>
      <c r="E1082" s="9" t="inlineStr">
        <is>
          <t>240.00</t>
        </is>
      </c>
      <c r="F1082" s="9" t="inlineStr">
        <is>
          <t>20.40</t>
        </is>
      </c>
    </row>
    <row r="1084" ht="11.5" customHeight="1">
      <c r="A1084" s="10" t="inlineStr">
        <is>
          <t>Code</t>
        </is>
      </c>
      <c r="B1084" s="10" t="inlineStr">
        <is>
          <t>Description</t>
        </is>
      </c>
      <c r="C1084" s="10" t="inlineStr">
        <is>
          <t>Unit</t>
        </is>
      </c>
      <c r="D1084" s="10" t="inlineStr">
        <is>
          <t>Quantity</t>
        </is>
      </c>
      <c r="E1084" s="10" t="inlineStr">
        <is>
          <t>Rate</t>
        </is>
      </c>
      <c r="F1084" s="10" t="inlineStr">
        <is>
          <t>Amount</t>
        </is>
      </c>
    </row>
    <row r="1085" ht="11.5" customHeight="1">
      <c r="A1085" s="9" t="inlineStr">
        <is>
          <t>7327</t>
        </is>
      </c>
      <c r="B1085" s="9" t="inlineStr">
        <is>
          <t>100 mm channel shoulder 2.5 m long</t>
        </is>
      </c>
      <c r="C1085" s="9" t="inlineStr">
        <is>
          <t>each</t>
        </is>
      </c>
      <c r="D1085" s="9" t="inlineStr">
        <is>
          <t>0.17</t>
        </is>
      </c>
      <c r="E1085" s="9" t="inlineStr">
        <is>
          <t>910.00</t>
        </is>
      </c>
      <c r="F1085" s="9" t="inlineStr">
        <is>
          <t>154.70</t>
        </is>
      </c>
    </row>
    <row r="1086" ht="11.5" customHeight="1">
      <c r="A1086" s="9" t="inlineStr"/>
      <c r="B1086" s="9" t="inlineStr">
        <is>
          <t>Qty taken for cost of using once =</t>
        </is>
      </c>
      <c r="C1086" s="9" t="inlineStr"/>
      <c r="D1086" s="9" t="inlineStr"/>
      <c r="E1086" s="9" t="inlineStr"/>
      <c r="F1086" s="9" t="inlineStr"/>
    </row>
    <row r="1087" ht="11.5" customHeight="1">
      <c r="A1087" s="9" t="inlineStr"/>
      <c r="B1087" s="9" t="inlineStr">
        <is>
          <t>8x0.85/40 = 0.17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>
        <is>
          <t>7328</t>
        </is>
      </c>
      <c r="B1088" s="9" t="inlineStr">
        <is>
          <t>Double clip ( bridge clip)</t>
        </is>
      </c>
      <c r="C1088" s="9" t="inlineStr">
        <is>
          <t>each</t>
        </is>
      </c>
      <c r="D1088" s="9" t="inlineStr">
        <is>
          <t>0.34</t>
        </is>
      </c>
      <c r="E1088" s="9" t="inlineStr">
        <is>
          <t>76.00</t>
        </is>
      </c>
      <c r="F1088" s="9" t="inlineStr">
        <is>
          <t>25.84</t>
        </is>
      </c>
    </row>
    <row r="1089" ht="11.5" customHeight="1">
      <c r="A1089" s="9" t="inlineStr"/>
      <c r="B1089" s="9" t="inlineStr">
        <is>
          <t>Qty taken for cost of using once =</t>
        </is>
      </c>
      <c r="C1089" s="9" t="inlineStr"/>
      <c r="D1089" s="9" t="inlineStr"/>
      <c r="E1089" s="9" t="inlineStr"/>
      <c r="F1089" s="9" t="inlineStr"/>
    </row>
    <row r="1090" ht="11.5" customHeight="1">
      <c r="A1090" s="9" t="inlineStr"/>
      <c r="B1090" s="9" t="inlineStr">
        <is>
          <t>16x0.85/40 = 0.34</t>
        </is>
      </c>
      <c r="C1090" s="9" t="inlineStr"/>
      <c r="D1090" s="9" t="inlineStr"/>
      <c r="E1090" s="9" t="inlineStr"/>
      <c r="F1090" s="9" t="inlineStr"/>
    </row>
    <row r="1091" ht="11.5" customHeight="1">
      <c r="A1091" s="9" t="inlineStr">
        <is>
          <t>7329</t>
        </is>
      </c>
      <c r="B1091" s="9" t="inlineStr">
        <is>
          <t>Single clip</t>
        </is>
      </c>
      <c r="C1091" s="9" t="inlineStr">
        <is>
          <t>each</t>
        </is>
      </c>
      <c r="D1091" s="9" t="inlineStr">
        <is>
          <t>0.17</t>
        </is>
      </c>
      <c r="E1091" s="9" t="inlineStr">
        <is>
          <t>59.00</t>
        </is>
      </c>
      <c r="F1091" s="9" t="inlineStr">
        <is>
          <t>10.03</t>
        </is>
      </c>
    </row>
    <row r="1092" ht="11.5" customHeight="1">
      <c r="A1092" s="9" t="inlineStr"/>
      <c r="B1092" s="9" t="inlineStr">
        <is>
          <t>Qty taken for cost of using once =</t>
        </is>
      </c>
      <c r="C1092" s="9" t="inlineStr"/>
      <c r="D1092" s="9" t="inlineStr"/>
      <c r="E1092" s="9" t="inlineStr"/>
      <c r="F1092" s="9" t="inlineStr"/>
    </row>
    <row r="1093" ht="11.5" customHeight="1">
      <c r="A1093" s="9" t="inlineStr"/>
      <c r="B1093" s="9" t="inlineStr">
        <is>
          <t>8x0.85/40 = 0.17</t>
        </is>
      </c>
      <c r="C1093" s="9" t="inlineStr"/>
      <c r="D1093" s="9" t="inlineStr"/>
      <c r="E1093" s="9" t="inlineStr"/>
      <c r="F1093" s="9" t="inlineStr"/>
    </row>
    <row r="1094" ht="11.5" customHeight="1">
      <c r="A1094" s="9" t="inlineStr">
        <is>
          <t>7330</t>
        </is>
      </c>
      <c r="B1094" s="9" t="inlineStr">
        <is>
          <t>M.S. tube 40 mm dia</t>
        </is>
      </c>
      <c r="C1094" s="9" t="inlineStr">
        <is>
          <t>metre</t>
        </is>
      </c>
      <c r="D1094" s="9" t="inlineStr">
        <is>
          <t>0.2295</t>
        </is>
      </c>
      <c r="E1094" s="9" t="inlineStr">
        <is>
          <t>215.00</t>
        </is>
      </c>
      <c r="F1094" s="9" t="inlineStr">
        <is>
          <t>49.34</t>
        </is>
      </c>
    </row>
    <row r="1095" ht="11.5" customHeight="1">
      <c r="A1095" s="9" t="inlineStr"/>
      <c r="B1095" s="9" t="inlineStr">
        <is>
          <t>4x2.7m = 10.8m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/>
      <c r="B1096" s="9" t="inlineStr">
        <is>
          <t>Qty taken for cost of using once =</t>
        </is>
      </c>
      <c r="C1096" s="9" t="inlineStr"/>
      <c r="D1096" s="9" t="inlineStr"/>
      <c r="E1096" s="9" t="inlineStr"/>
      <c r="F1096" s="9" t="inlineStr"/>
    </row>
    <row r="1097" ht="11.5" customHeight="1">
      <c r="A1097" s="9" t="inlineStr"/>
      <c r="B1097" s="9" t="inlineStr">
        <is>
          <t>10.8x0.85/40 =0.2295</t>
        </is>
      </c>
      <c r="C1097" s="9" t="inlineStr"/>
      <c r="D1097" s="9" t="inlineStr"/>
      <c r="E1097" s="9" t="inlineStr"/>
      <c r="F1097" s="9" t="inlineStr"/>
    </row>
    <row r="1098" ht="11.5" customHeight="1">
      <c r="A1098" s="9" t="inlineStr">
        <is>
          <t>9999</t>
        </is>
      </c>
      <c r="B1098" s="9" t="inlineStr">
        <is>
          <t>Assembly nuts &amp; bolts</t>
        </is>
      </c>
      <c r="C1098" s="9" t="inlineStr">
        <is>
          <t>L.S.</t>
        </is>
      </c>
      <c r="D1098" s="9" t="inlineStr">
        <is>
          <t>22.10</t>
        </is>
      </c>
      <c r="E1098" s="9" t="inlineStr">
        <is>
          <t>2.00</t>
        </is>
      </c>
      <c r="F1098" s="9" t="inlineStr">
        <is>
          <t>44.20</t>
        </is>
      </c>
    </row>
    <row r="1099" ht="11.5" customHeight="1">
      <c r="A1099" s="9" t="inlineStr"/>
      <c r="B1099" s="9" t="inlineStr">
        <is>
          <t>Qty taken for cost of using once =</t>
        </is>
      </c>
      <c r="C1099" s="9" t="inlineStr"/>
      <c r="D1099" s="9" t="inlineStr"/>
      <c r="E1099" s="9" t="inlineStr"/>
      <c r="F1099" s="9" t="inlineStr"/>
    </row>
    <row r="1100" ht="11.5" customHeight="1">
      <c r="A1100" s="9" t="inlineStr"/>
      <c r="B1100" s="9" t="inlineStr">
        <is>
          <t>1040x0.85/40 = 22.10</t>
        </is>
      </c>
      <c r="C1100" s="9" t="inlineStr"/>
      <c r="D1100" s="9" t="inlineStr"/>
      <c r="E1100" s="9" t="inlineStr"/>
      <c r="F1100" s="9" t="inlineStr"/>
    </row>
    <row r="1101" ht="11.5" customHeight="1">
      <c r="A1101" s="9" t="inlineStr">
        <is>
          <t>9977</t>
        </is>
      </c>
      <c r="B1101" s="9" t="inlineStr">
        <is>
          <t>Carriage</t>
        </is>
      </c>
      <c r="C1101" s="9" t="inlineStr">
        <is>
          <t>L.S.</t>
        </is>
      </c>
      <c r="D1101" s="9" t="inlineStr">
        <is>
          <t>78.00</t>
        </is>
      </c>
      <c r="E1101" s="9" t="inlineStr">
        <is>
          <t>2.00</t>
        </is>
      </c>
      <c r="F1101" s="9" t="inlineStr">
        <is>
          <t>156.00</t>
        </is>
      </c>
    </row>
    <row r="1102" ht="11.5" customHeight="1">
      <c r="A1102" s="9" t="inlineStr"/>
      <c r="B1102" s="9" t="inlineStr">
        <is>
          <t>LABOUR</t>
        </is>
      </c>
      <c r="C1102" s="9" t="inlineStr"/>
      <c r="D1102" s="9" t="inlineStr"/>
      <c r="E1102" s="9" t="inlineStr"/>
      <c r="F1102" s="9" t="inlineStr"/>
    </row>
    <row r="1103" ht="11.5" customHeight="1">
      <c r="A1103" s="9" t="inlineStr">
        <is>
          <t>0116</t>
        </is>
      </c>
      <c r="B1103" s="9" t="inlineStr">
        <is>
          <t>Fitter (grade 1)</t>
        </is>
      </c>
      <c r="C1103" s="9" t="inlineStr">
        <is>
          <t>day</t>
        </is>
      </c>
      <c r="D1103" s="9" t="inlineStr">
        <is>
          <t>0.75</t>
        </is>
      </c>
      <c r="E1103" s="9" t="inlineStr">
        <is>
          <t>738.00</t>
        </is>
      </c>
      <c r="F1103" s="9" t="inlineStr">
        <is>
          <t>553.50</t>
        </is>
      </c>
    </row>
    <row r="1104" ht="11.5" customHeight="1">
      <c r="A1104" s="9" t="inlineStr">
        <is>
          <t>0114</t>
        </is>
      </c>
      <c r="B1104" s="9" t="inlineStr">
        <is>
          <t>Beldar</t>
        </is>
      </c>
      <c r="C1104" s="9" t="inlineStr">
        <is>
          <t>day</t>
        </is>
      </c>
      <c r="D1104" s="9" t="inlineStr">
        <is>
          <t>1.50</t>
        </is>
      </c>
      <c r="E1104" s="9" t="inlineStr">
        <is>
          <t>558.00</t>
        </is>
      </c>
      <c r="F1104" s="9" t="inlineStr">
        <is>
          <t>837.00</t>
        </is>
      </c>
    </row>
    <row r="1105" ht="11.5" customHeight="1">
      <c r="A1105" s="9" t="inlineStr">
        <is>
          <t>9999</t>
        </is>
      </c>
      <c r="B1105" s="9" t="inlineStr">
        <is>
          <t>Shuttering oil</t>
        </is>
      </c>
      <c r="C1105" s="9" t="inlineStr">
        <is>
          <t>L.S.</t>
        </is>
      </c>
      <c r="D1105" s="9" t="inlineStr">
        <is>
          <t>52.00</t>
        </is>
      </c>
      <c r="E1105" s="9" t="inlineStr">
        <is>
          <t>2.00</t>
        </is>
      </c>
      <c r="F1105" s="9" t="inlineStr">
        <is>
          <t>104.00</t>
        </is>
      </c>
    </row>
    <row r="1106" ht="11.5" customHeight="1">
      <c r="A1106" s="9" t="inlineStr">
        <is>
          <t>9999</t>
        </is>
      </c>
      <c r="B1106" s="9" t="inlineStr">
        <is>
          <t>Sundries</t>
        </is>
      </c>
      <c r="C1106" s="9" t="inlineStr">
        <is>
          <t>L.S.</t>
        </is>
      </c>
      <c r="D1106" s="9" t="inlineStr">
        <is>
          <t>26.00</t>
        </is>
      </c>
      <c r="E1106" s="9" t="inlineStr">
        <is>
          <t>2.00</t>
        </is>
      </c>
      <c r="F1106" s="9" t="inlineStr">
        <is>
          <t>52.00</t>
        </is>
      </c>
    </row>
    <row r="1107" ht="11.5" customHeight="1">
      <c r="A1107" s="9" t="inlineStr"/>
      <c r="B1107" s="9" t="inlineStr">
        <is>
          <t>TOTAL</t>
        </is>
      </c>
      <c r="C1107" s="9" t="inlineStr"/>
      <c r="D1107" s="9" t="inlineStr"/>
      <c r="E1107" s="9" t="inlineStr"/>
      <c r="F1107" s="9" t="inlineStr">
        <is>
          <t>2299.41 W</t>
        </is>
      </c>
    </row>
    <row r="1108" ht="11.5" customHeight="1">
      <c r="A1108" s="9" t="inlineStr"/>
      <c r="B1108" s="9" t="inlineStr">
        <is>
          <t>Add 1 % Water charges on "W"</t>
        </is>
      </c>
      <c r="C1108" s="9" t="inlineStr"/>
      <c r="D1108" s="9" t="inlineStr"/>
      <c r="E1108" s="9" t="inlineStr"/>
      <c r="F1108" s="9" t="inlineStr">
        <is>
          <t>22.99</t>
        </is>
      </c>
    </row>
    <row r="1109" ht="11.5" customHeight="1">
      <c r="A1109" s="9" t="inlineStr"/>
      <c r="B1109" s="9" t="inlineStr">
        <is>
          <t>TOTAL</t>
        </is>
      </c>
      <c r="C1109" s="9" t="inlineStr"/>
      <c r="D1109" s="9" t="inlineStr"/>
      <c r="E1109" s="9" t="inlineStr"/>
      <c r="F1109" s="9" t="inlineStr">
        <is>
          <t>2322.41 X</t>
        </is>
      </c>
    </row>
    <row r="1110" ht="11.5" customHeight="1">
      <c r="A1110" s="9" t="inlineStr"/>
      <c r="B1110" s="9" t="inlineStr">
        <is>
          <t>Add GST on "X" (multiplying factor</t>
        </is>
      </c>
      <c r="C1110" s="9" t="inlineStr"/>
      <c r="D1110" s="9" t="inlineStr"/>
      <c r="E1110" s="9" t="inlineStr"/>
      <c r="F1110" s="9" t="inlineStr"/>
    </row>
    <row r="1111" ht="11.5" customHeight="1">
      <c r="A1111" s="9" t="inlineStr"/>
      <c r="B1111" s="9" t="inlineStr">
        <is>
          <t>0.1405)</t>
        </is>
      </c>
      <c r="C1111" s="9" t="inlineStr"/>
      <c r="D1111" s="9" t="inlineStr"/>
      <c r="E1111" s="9" t="inlineStr"/>
      <c r="F1111" s="9" t="inlineStr">
        <is>
          <t>326.30</t>
        </is>
      </c>
    </row>
    <row r="1112" ht="11.5" customHeight="1">
      <c r="A1112" s="9" t="inlineStr"/>
      <c r="B1112" s="9" t="inlineStr">
        <is>
          <t>TOTAL</t>
        </is>
      </c>
      <c r="C1112" s="9" t="inlineStr"/>
      <c r="D1112" s="9" t="inlineStr"/>
      <c r="E1112" s="9" t="inlineStr"/>
      <c r="F1112" s="9" t="inlineStr">
        <is>
          <t>2648.70 Y</t>
        </is>
      </c>
    </row>
    <row r="1113" ht="11.5" customHeight="1">
      <c r="A1113" s="9" t="inlineStr"/>
      <c r="B1113" s="9" t="inlineStr">
        <is>
          <t>Add 15% CPOH on "Y"</t>
        </is>
      </c>
      <c r="C1113" s="9" t="inlineStr"/>
      <c r="D1113" s="9" t="inlineStr"/>
      <c r="E1113" s="9" t="inlineStr"/>
      <c r="F1113" s="9" t="inlineStr">
        <is>
          <t>397.31</t>
        </is>
      </c>
    </row>
    <row r="1114" ht="11.5" customHeight="1">
      <c r="A1114" s="9" t="inlineStr"/>
      <c r="B1114" s="9" t="inlineStr">
        <is>
          <t>TOTAL</t>
        </is>
      </c>
      <c r="C1114" s="9" t="inlineStr"/>
      <c r="D1114" s="9" t="inlineStr"/>
      <c r="E1114" s="9" t="inlineStr"/>
      <c r="F1114" s="9" t="inlineStr">
        <is>
          <t>3046.01 Z</t>
        </is>
      </c>
    </row>
    <row r="1115" ht="11.5" customHeight="1">
      <c r="A1115" s="9" t="inlineStr"/>
      <c r="B1115" s="9" t="inlineStr">
        <is>
          <t>Add Cess @ 1% on "Z"</t>
        </is>
      </c>
      <c r="C1115" s="9" t="inlineStr"/>
      <c r="D1115" s="9" t="inlineStr"/>
      <c r="E1115" s="9" t="inlineStr"/>
      <c r="F1115" s="9" t="inlineStr">
        <is>
          <t>30.46</t>
        </is>
      </c>
    </row>
    <row r="1116" ht="11.5" customHeight="1">
      <c r="A1116" s="9" t="inlineStr"/>
      <c r="B1116" s="9" t="inlineStr">
        <is>
          <t>Cost for 10.8 sqm.</t>
        </is>
      </c>
      <c r="C1116" s="9" t="inlineStr"/>
      <c r="D1116" s="9" t="inlineStr"/>
      <c r="E1116" s="9" t="inlineStr"/>
      <c r="F1116" s="9" t="inlineStr">
        <is>
          <t>3076.47</t>
        </is>
      </c>
    </row>
    <row r="1117" ht="11.5" customHeight="1">
      <c r="A1117" s="9" t="inlineStr"/>
      <c r="B1117" s="9" t="inlineStr">
        <is>
          <t>Cost per sqm.</t>
        </is>
      </c>
      <c r="C1117" s="9" t="inlineStr"/>
      <c r="D1117" s="9" t="inlineStr"/>
      <c r="E1117" s="9" t="inlineStr"/>
      <c r="F1117" s="9" t="inlineStr">
        <is>
          <t>284.86</t>
        </is>
      </c>
    </row>
    <row r="1118" ht="11.5" customHeight="1">
      <c r="A1118" s="9" t="inlineStr"/>
      <c r="B1118" s="9" t="inlineStr">
        <is>
          <t>Say</t>
        </is>
      </c>
      <c r="C1118" s="9" t="inlineStr"/>
      <c r="D1118" s="9" t="inlineStr"/>
      <c r="E1118" s="9" t="inlineStr"/>
      <c r="F1118" s="9" t="inlineStr">
        <is>
          <t>284.85</t>
        </is>
      </c>
    </row>
    <row r="1119" ht="11.5" customHeight="1">
      <c r="A1119" s="9" t="inlineStr">
        <is>
          <t>5.9.16</t>
        </is>
      </c>
      <c r="B1119" s="9" t="inlineStr">
        <is>
          <t>Edges of slabs and breaks in floors</t>
        </is>
      </c>
      <c r="C1119" s="9" t="inlineStr">
        <is>
          <t>and walls</t>
        </is>
      </c>
      <c r="D1119" s="9" t="inlineStr"/>
      <c r="E1119" s="9" t="inlineStr"/>
      <c r="F1119" s="9" t="inlineStr"/>
    </row>
    <row r="1120" ht="11.5" customHeight="1">
      <c r="A1120" s="9" t="inlineStr">
        <is>
          <t>5.9.16.1</t>
        </is>
      </c>
      <c r="B1120" s="9" t="inlineStr">
        <is>
          <t>Under 20 cm wide</t>
        </is>
      </c>
      <c r="C1120" s="9" t="inlineStr"/>
      <c r="D1120" s="9" t="inlineStr"/>
      <c r="E1120" s="9" t="inlineStr"/>
      <c r="F1120" s="9" t="inlineStr"/>
    </row>
    <row r="1121" ht="11.5" customHeight="1">
      <c r="A1121" s="10" t="inlineStr">
        <is>
          <t>Code</t>
        </is>
      </c>
      <c r="B1121" s="10" t="inlineStr">
        <is>
          <t>Description</t>
        </is>
      </c>
      <c r="C1121" s="10" t="inlineStr">
        <is>
          <t>Unit</t>
        </is>
      </c>
      <c r="D1121" s="10" t="inlineStr">
        <is>
          <t>Quantity</t>
        </is>
      </c>
      <c r="E1121" s="10" t="inlineStr">
        <is>
          <t>Rate</t>
        </is>
      </c>
      <c r="F1121" s="10" t="inlineStr">
        <is>
          <t>Amount</t>
        </is>
      </c>
    </row>
    <row r="1122" ht="11.5" customHeight="1">
      <c r="A1122" s="9" t="inlineStr"/>
      <c r="B1122" s="9" t="inlineStr">
        <is>
          <t>Details of cost for a 3mx3m slab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15cms thick</t>
        </is>
      </c>
      <c r="C1123" s="9" t="inlineStr"/>
      <c r="D1123" s="9" t="inlineStr"/>
      <c r="E1123" s="9" t="inlineStr"/>
      <c r="F1123" s="9" t="inlineStr"/>
    </row>
    <row r="1124" ht="11.5" customHeight="1">
      <c r="A1124" s="9" t="inlineStr"/>
      <c r="B1124" s="9" t="inlineStr">
        <is>
          <t>12m edge Length</t>
        </is>
      </c>
      <c r="C1124" s="9" t="inlineStr"/>
      <c r="D1124" s="9" t="inlineStr"/>
      <c r="E1124" s="9" t="inlineStr"/>
      <c r="F1124" s="9" t="inlineStr"/>
    </row>
    <row r="1125" ht="11.5" customHeight="1">
      <c r="A1125" s="9" t="inlineStr"/>
      <c r="B1125" s="9" t="inlineStr">
        <is>
          <t>MATERIAL</t>
        </is>
      </c>
      <c r="C1125" s="9" t="inlineStr"/>
      <c r="D1125" s="9" t="inlineStr"/>
      <c r="E1125" s="9" t="inlineStr"/>
      <c r="F1125" s="9" t="inlineStr"/>
    </row>
    <row r="1126" ht="11.5" customHeight="1">
      <c r="A1126" s="9" t="inlineStr"/>
      <c r="B1126" s="9" t="inlineStr">
        <is>
          <t>Assuming that the timber will</t>
        </is>
      </c>
      <c r="C1126" s="9" t="inlineStr"/>
      <c r="D1126" s="9" t="inlineStr"/>
      <c r="E1126" s="9" t="inlineStr"/>
      <c r="F1126" s="9" t="inlineStr"/>
    </row>
    <row r="1127" ht="11.5" customHeight="1">
      <c r="A1127" s="9" t="inlineStr"/>
      <c r="B1127" s="9" t="inlineStr">
        <is>
          <t>become unserviceable after being</t>
        </is>
      </c>
      <c r="C1127" s="9" t="inlineStr"/>
      <c r="D1127" s="9" t="inlineStr"/>
      <c r="E1127" s="9" t="inlineStr"/>
      <c r="F1127" s="9" t="inlineStr"/>
    </row>
    <row r="1128" ht="11.5" customHeight="1">
      <c r="A1128" s="9" t="inlineStr"/>
      <c r="B1128" s="9" t="inlineStr">
        <is>
          <t>used 8 times.</t>
        </is>
      </c>
      <c r="C1128" s="9" t="inlineStr"/>
      <c r="D1128" s="9" t="inlineStr"/>
      <c r="E1128" s="9" t="inlineStr"/>
      <c r="F1128" s="9" t="inlineStr"/>
    </row>
    <row r="1129" ht="11.5" customHeight="1">
      <c r="A1129" s="9" t="inlineStr">
        <is>
          <t>1198</t>
        </is>
      </c>
      <c r="B1129" s="9" t="inlineStr">
        <is>
          <t>Second class kail wood in planks</t>
        </is>
      </c>
      <c r="C1129" s="9" t="inlineStr">
        <is>
          <t>10 cudm</t>
        </is>
      </c>
      <c r="D1129" s="9" t="inlineStr">
        <is>
          <t>0.7125</t>
        </is>
      </c>
      <c r="E1129" s="9" t="inlineStr">
        <is>
          <t>260.00</t>
        </is>
      </c>
      <c r="F1129" s="9" t="inlineStr">
        <is>
          <t>185.25</t>
        </is>
      </c>
    </row>
    <row r="1130" ht="11.5" customHeight="1">
      <c r="A1130" s="9" t="inlineStr"/>
      <c r="B1130" s="9" t="inlineStr">
        <is>
          <t>(i) Planks 30mm thick (2nd class Kail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wood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/>
      <c r="B1132" s="9" t="inlineStr">
        <is>
          <t>or equivalent local soft wood)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4x3x0.15x0.030=0.054cum</t>
        </is>
      </c>
      <c r="C1133" s="9" t="inlineStr"/>
      <c r="D1133" s="9" t="inlineStr"/>
      <c r="E1133" s="9" t="inlineStr"/>
      <c r="F1133" s="9" t="inlineStr"/>
    </row>
    <row r="1134" ht="11.5" customHeight="1">
      <c r="A1134" s="9" t="inlineStr"/>
      <c r="B1134" s="9" t="inlineStr">
        <is>
          <t>Wastage @5% = 0.003 cum.</t>
        </is>
      </c>
      <c r="C1134" s="9" t="inlineStr"/>
      <c r="D1134" s="9" t="inlineStr"/>
      <c r="E1134" s="9" t="inlineStr"/>
      <c r="F1134" s="9" t="inlineStr"/>
    </row>
    <row r="1136" ht="11.5" customHeight="1">
      <c r="A1136" s="10" t="inlineStr">
        <is>
          <t>Code</t>
        </is>
      </c>
      <c r="B1136" s="10" t="inlineStr">
        <is>
          <t>Description</t>
        </is>
      </c>
      <c r="C1136" s="10" t="inlineStr">
        <is>
          <t>Unit</t>
        </is>
      </c>
      <c r="D1136" s="10" t="inlineStr">
        <is>
          <t>Quantity</t>
        </is>
      </c>
      <c r="E1136" s="10" t="inlineStr">
        <is>
          <t>Rate</t>
        </is>
      </c>
      <c r="F1136" s="10" t="inlineStr">
        <is>
          <t>Amount</t>
        </is>
      </c>
    </row>
    <row r="1137" ht="11.5" customHeight="1">
      <c r="A1137" s="9" t="inlineStr">
        <is>
          <t>1197</t>
        </is>
      </c>
      <c r="B1137" s="9" t="inlineStr">
        <is>
          <t>Second class kail wood in scantling</t>
        </is>
      </c>
      <c r="C1137" s="9" t="inlineStr">
        <is>
          <t>10 cudm</t>
        </is>
      </c>
      <c r="D1137" s="9" t="inlineStr">
        <is>
          <t>1.9375</t>
        </is>
      </c>
      <c r="E1137" s="9" t="inlineStr">
        <is>
          <t>260.00</t>
        </is>
      </c>
      <c r="F1137" s="9" t="inlineStr">
        <is>
          <t>503.75</t>
        </is>
      </c>
    </row>
    <row r="1138" ht="11.5" customHeight="1">
      <c r="A1138" s="9" t="inlineStr"/>
      <c r="B1138" s="9" t="inlineStr">
        <is>
          <t>(ii) Battens 75mmx100mm (2nd class</t>
        </is>
      </c>
      <c r="C1138" s="9" t="inlineStr"/>
      <c r="D1138" s="9" t="inlineStr"/>
      <c r="E1138" s="9" t="inlineStr"/>
      <c r="F1138" s="9" t="inlineStr"/>
    </row>
    <row r="1139" ht="11.5" customHeight="1">
      <c r="A1139" s="9" t="inlineStr"/>
      <c r="B1139" s="9" t="inlineStr">
        <is>
          <t>Kail wood)</t>
        </is>
      </c>
      <c r="C1139" s="9" t="inlineStr"/>
      <c r="D1139" s="9" t="inlineStr"/>
      <c r="E1139" s="9" t="inlineStr"/>
      <c r="F1139" s="9" t="inlineStr"/>
    </row>
    <row r="1140" ht="11.5" customHeight="1">
      <c r="A1140" s="9" t="inlineStr"/>
      <c r="B1140" s="9" t="inlineStr">
        <is>
          <t>Horizontal 2x4x0.075x0.1x0.5=0.030</t>
        </is>
      </c>
      <c r="C1140" s="9" t="inlineStr"/>
      <c r="D1140" s="9" t="inlineStr"/>
      <c r="E1140" s="9" t="inlineStr"/>
      <c r="F1140" s="9" t="inlineStr"/>
    </row>
    <row r="1141" ht="11.5" customHeight="1">
      <c r="A1141" s="9" t="inlineStr"/>
      <c r="B1141" s="9" t="inlineStr">
        <is>
          <t>Horizontal 2x4x0.075x0.1x1.5=0.090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/>
      <c r="B1142" s="9" t="inlineStr">
        <is>
          <t>(iii) Vertical battens</t>
        </is>
      </c>
      <c r="C1142" s="9" t="inlineStr"/>
      <c r="D1142" s="9" t="inlineStr"/>
      <c r="E1142" s="9" t="inlineStr"/>
      <c r="F1142" s="9" t="inlineStr"/>
    </row>
    <row r="1143" ht="11.5" customHeight="1">
      <c r="A1143" s="9" t="inlineStr"/>
      <c r="B1143" s="9" t="inlineStr">
        <is>
          <t>16x0.15x0.075x0.030m = 0.0054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/>
      <c r="B1144" s="9" t="inlineStr">
        <is>
          <t>(iv) Struts</t>
        </is>
      </c>
      <c r="C1144" s="9" t="inlineStr"/>
      <c r="D1144" s="9" t="inlineStr"/>
      <c r="E1144" s="9" t="inlineStr"/>
      <c r="F1144" s="9" t="inlineStr"/>
    </row>
    <row r="1145" ht="11.5" customHeight="1">
      <c r="A1145" s="9" t="inlineStr"/>
      <c r="B1145" s="9" t="inlineStr">
        <is>
          <t>16x0.25x0.075x0.075=0.0225</t>
        </is>
      </c>
      <c r="C1145" s="9" t="inlineStr"/>
      <c r="D1145" s="9" t="inlineStr"/>
      <c r="E1145" s="9" t="inlineStr"/>
      <c r="F1145" s="9" t="inlineStr"/>
    </row>
    <row r="1146" ht="11.5" customHeight="1">
      <c r="A1146" s="9" t="inlineStr"/>
      <c r="B1146" s="9" t="inlineStr">
        <is>
          <t>Total = 0.1479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/>
      <c r="B1147" s="9" t="inlineStr">
        <is>
          <t>Wastage @5% = 0.0074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Total = 0.1553 cum = 155 cudm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/>
      <c r="B1149" s="9" t="inlineStr">
        <is>
          <t>Qty taken for cost ef using once =</t>
        </is>
      </c>
      <c r="C1149" s="9" t="inlineStr"/>
      <c r="D1149" s="9" t="inlineStr"/>
      <c r="E1149" s="9" t="inlineStr"/>
      <c r="F1149" s="9" t="inlineStr"/>
    </row>
    <row r="1150" ht="11.5" customHeight="1">
      <c r="A1150" s="9" t="inlineStr"/>
      <c r="B1150" s="9" t="inlineStr">
        <is>
          <t>155/8 =19.375 cudm</t>
        </is>
      </c>
      <c r="C1150" s="9" t="inlineStr"/>
      <c r="D1150" s="9" t="inlineStr"/>
      <c r="E1150" s="9" t="inlineStr"/>
      <c r="F1150" s="9" t="inlineStr"/>
    </row>
    <row r="1151" ht="11.5" customHeight="1">
      <c r="A1151" s="9" t="inlineStr">
        <is>
          <t>2204</t>
        </is>
      </c>
      <c r="B1151" s="9" t="inlineStr">
        <is>
          <t>Carriage of Timber</t>
        </is>
      </c>
      <c r="C1151" s="9" t="inlineStr">
        <is>
          <t>cum</t>
        </is>
      </c>
      <c r="D1151" s="9" t="inlineStr">
        <is>
          <t>0.0265</t>
        </is>
      </c>
      <c r="E1151" s="9" t="inlineStr">
        <is>
          <t>118.59</t>
        </is>
      </c>
      <c r="F1151" s="9" t="inlineStr">
        <is>
          <t>3.14</t>
        </is>
      </c>
    </row>
    <row r="1152" ht="11.5" customHeight="1">
      <c r="A1152" s="9" t="inlineStr"/>
      <c r="B1152" s="9" t="inlineStr">
        <is>
          <t>Planks = 0.057 cum.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/>
      <c r="B1153" s="9" t="inlineStr">
        <is>
          <t>Battens = 0.155 cum.</t>
        </is>
      </c>
      <c r="C1153" s="9" t="inlineStr"/>
      <c r="D1153" s="9" t="inlineStr"/>
      <c r="E1153" s="9" t="inlineStr"/>
      <c r="F1153" s="9" t="inlineStr"/>
    </row>
    <row r="1154" ht="11.5" customHeight="1">
      <c r="A1154" s="9" t="inlineStr"/>
      <c r="B1154" s="9" t="inlineStr">
        <is>
          <t>Total = 0.212 cum.</t>
        </is>
      </c>
      <c r="C1154" s="9" t="inlineStr"/>
      <c r="D1154" s="9" t="inlineStr"/>
      <c r="E1154" s="9" t="inlineStr"/>
      <c r="F1154" s="9" t="inlineStr"/>
    </row>
    <row r="1155" ht="11.5" customHeight="1">
      <c r="A1155" s="9" t="inlineStr"/>
      <c r="B1155" s="9" t="inlineStr">
        <is>
          <t>Qty taken for cost of using once =</t>
        </is>
      </c>
      <c r="C1155" s="9" t="inlineStr"/>
      <c r="D1155" s="9" t="inlineStr"/>
      <c r="E1155" s="9" t="inlineStr"/>
      <c r="F1155" s="9" t="inlineStr"/>
    </row>
    <row r="1156" ht="11.5" customHeight="1">
      <c r="A1156" s="9" t="inlineStr"/>
      <c r="B1156" s="9" t="inlineStr">
        <is>
          <t>0.212/8 = 0.0265 cum</t>
        </is>
      </c>
      <c r="C1156" s="9" t="inlineStr"/>
      <c r="D1156" s="9" t="inlineStr"/>
      <c r="E1156" s="9" t="inlineStr"/>
      <c r="F1156" s="9" t="inlineStr"/>
    </row>
    <row r="1157" ht="11.5" customHeight="1">
      <c r="A1157" s="9" t="inlineStr"/>
      <c r="B1157" s="9" t="inlineStr">
        <is>
          <t>LABOUR</t>
        </is>
      </c>
      <c r="C1157" s="9" t="inlineStr"/>
      <c r="D1157" s="9" t="inlineStr"/>
      <c r="E1157" s="9" t="inlineStr"/>
      <c r="F1157" s="9" t="inlineStr"/>
    </row>
    <row r="1158" ht="11.5" customHeight="1">
      <c r="A1158" s="9" t="inlineStr"/>
      <c r="B1158" s="9" t="inlineStr">
        <is>
          <t>For assembling erection dismantling &amp;</t>
        </is>
      </c>
      <c r="C1158" s="9" t="inlineStr"/>
      <c r="D1158" s="9" t="inlineStr"/>
      <c r="E1158" s="9" t="inlineStr"/>
      <c r="F1158" s="9" t="inlineStr"/>
    </row>
    <row r="1159" ht="11.5" customHeight="1">
      <c r="A1159" s="9" t="inlineStr"/>
      <c r="B1159" s="9" t="inlineStr">
        <is>
          <t>cleaning.</t>
        </is>
      </c>
      <c r="C1159" s="9" t="inlineStr"/>
      <c r="D1159" s="9" t="inlineStr"/>
      <c r="E1159" s="9" t="inlineStr"/>
      <c r="F1159" s="9" t="inlineStr"/>
    </row>
    <row r="1160" ht="11.5" customHeight="1">
      <c r="A1160" s="9" t="inlineStr">
        <is>
          <t>0112</t>
        </is>
      </c>
      <c r="B1160" s="9" t="inlineStr">
        <is>
          <t>Carpenter 2nd class</t>
        </is>
      </c>
      <c r="C1160" s="9" t="inlineStr">
        <is>
          <t>day</t>
        </is>
      </c>
      <c r="D1160" s="9" t="inlineStr">
        <is>
          <t>0.81</t>
        </is>
      </c>
      <c r="E1160" s="9" t="inlineStr">
        <is>
          <t>679.00</t>
        </is>
      </c>
      <c r="F1160" s="9" t="inlineStr">
        <is>
          <t>549.99</t>
        </is>
      </c>
    </row>
    <row r="1161" ht="11.5" customHeight="1">
      <c r="A1161" s="9" t="inlineStr">
        <is>
          <t>0114</t>
        </is>
      </c>
      <c r="B1161" s="9" t="inlineStr">
        <is>
          <t>Beldar</t>
        </is>
      </c>
      <c r="C1161" s="9" t="inlineStr">
        <is>
          <t>day</t>
        </is>
      </c>
      <c r="D1161" s="9" t="inlineStr">
        <is>
          <t>0.54</t>
        </is>
      </c>
      <c r="E1161" s="9" t="inlineStr">
        <is>
          <t>558.00</t>
        </is>
      </c>
      <c r="F1161" s="9" t="inlineStr">
        <is>
          <t>301.32</t>
        </is>
      </c>
    </row>
    <row r="1162" ht="11.5" customHeight="1">
      <c r="A1162" s="9" t="inlineStr">
        <is>
          <t>9999</t>
        </is>
      </c>
      <c r="B1162" s="9" t="inlineStr">
        <is>
          <t>Sundries</t>
        </is>
      </c>
      <c r="C1162" s="9" t="inlineStr">
        <is>
          <t>L.S.</t>
        </is>
      </c>
      <c r="D1162" s="9" t="inlineStr">
        <is>
          <t>5.20</t>
        </is>
      </c>
      <c r="E1162" s="9" t="inlineStr">
        <is>
          <t>2.00</t>
        </is>
      </c>
      <c r="F1162" s="9" t="inlineStr">
        <is>
          <t>10.40</t>
        </is>
      </c>
    </row>
    <row r="1163" ht="11.5" customHeight="1">
      <c r="A1163" s="9" t="inlineStr"/>
      <c r="B1163" s="9" t="inlineStr">
        <is>
          <t>TOTAL</t>
        </is>
      </c>
      <c r="C1163" s="9" t="inlineStr"/>
      <c r="D1163" s="9" t="inlineStr"/>
      <c r="E1163" s="9" t="inlineStr"/>
      <c r="F1163" s="9" t="inlineStr">
        <is>
          <t>1553.85 W</t>
        </is>
      </c>
    </row>
    <row r="1164" ht="11.5" customHeight="1">
      <c r="A1164" s="9" t="inlineStr"/>
      <c r="B1164" s="9" t="inlineStr">
        <is>
          <t>Add 1 % Water charges on "W"</t>
        </is>
      </c>
      <c r="C1164" s="9" t="inlineStr"/>
      <c r="D1164" s="9" t="inlineStr"/>
      <c r="E1164" s="9" t="inlineStr"/>
      <c r="F1164" s="9" t="inlineStr">
        <is>
          <t>15.54</t>
        </is>
      </c>
    </row>
    <row r="1165" ht="11.5" customHeight="1">
      <c r="A1165" s="9" t="inlineStr"/>
      <c r="B1165" s="9" t="inlineStr">
        <is>
          <t>TOTAL</t>
        </is>
      </c>
      <c r="C1165" s="9" t="inlineStr"/>
      <c r="D1165" s="9" t="inlineStr"/>
      <c r="E1165" s="9" t="inlineStr"/>
      <c r="F1165" s="9" t="inlineStr">
        <is>
          <t>1569.39 X</t>
        </is>
      </c>
    </row>
    <row r="1166" ht="11.5" customHeight="1">
      <c r="A1166" s="9" t="inlineStr"/>
      <c r="B1166" s="9" t="inlineStr">
        <is>
          <t>Add GST on "X" (multiplying factor</t>
        </is>
      </c>
      <c r="C1166" s="9" t="inlineStr"/>
      <c r="D1166" s="9" t="inlineStr"/>
      <c r="E1166" s="9" t="inlineStr"/>
      <c r="F1166" s="9" t="inlineStr"/>
    </row>
    <row r="1167" ht="11.5" customHeight="1">
      <c r="A1167" s="9" t="inlineStr"/>
      <c r="B1167" s="9" t="inlineStr">
        <is>
          <t>0.1405)</t>
        </is>
      </c>
      <c r="C1167" s="9" t="inlineStr"/>
      <c r="D1167" s="9" t="inlineStr"/>
      <c r="E1167" s="9" t="inlineStr"/>
      <c r="F1167" s="9" t="inlineStr">
        <is>
          <t>220.50</t>
        </is>
      </c>
    </row>
    <row r="1168" ht="11.5" customHeight="1">
      <c r="A1168" s="9" t="inlineStr"/>
      <c r="B1168" s="9" t="inlineStr">
        <is>
          <t>TOTAL</t>
        </is>
      </c>
      <c r="C1168" s="9" t="inlineStr"/>
      <c r="D1168" s="9" t="inlineStr"/>
      <c r="E1168" s="9" t="inlineStr"/>
      <c r="F1168" s="9" t="inlineStr">
        <is>
          <t>1789.89 Y</t>
        </is>
      </c>
    </row>
    <row r="1169" ht="11.5" customHeight="1">
      <c r="A1169" s="9" t="inlineStr"/>
      <c r="B1169" s="9" t="inlineStr">
        <is>
          <t>Add 15% CPOH on "Y"</t>
        </is>
      </c>
      <c r="C1169" s="9" t="inlineStr"/>
      <c r="D1169" s="9" t="inlineStr"/>
      <c r="E1169" s="9" t="inlineStr"/>
      <c r="F1169" s="9" t="inlineStr">
        <is>
          <t>268.48</t>
        </is>
      </c>
    </row>
    <row r="1170" ht="11.5" customHeight="1">
      <c r="A1170" s="9" t="inlineStr"/>
      <c r="B1170" s="9" t="inlineStr">
        <is>
          <t>TOTAL</t>
        </is>
      </c>
      <c r="C1170" s="9" t="inlineStr"/>
      <c r="D1170" s="9" t="inlineStr"/>
      <c r="E1170" s="9" t="inlineStr"/>
      <c r="F1170" s="9" t="inlineStr">
        <is>
          <t>2058.37 Z</t>
        </is>
      </c>
    </row>
    <row r="1171" ht="11.5" customHeight="1">
      <c r="A1171" s="9" t="inlineStr"/>
      <c r="B1171" s="9" t="inlineStr">
        <is>
          <t>Add Cess @ 1% on "Z"</t>
        </is>
      </c>
      <c r="C1171" s="9" t="inlineStr"/>
      <c r="D1171" s="9" t="inlineStr"/>
      <c r="E1171" s="9" t="inlineStr"/>
      <c r="F1171" s="9" t="inlineStr">
        <is>
          <t>20.58</t>
        </is>
      </c>
    </row>
    <row r="1172" ht="11.5" customHeight="1">
      <c r="A1172" s="9" t="inlineStr"/>
      <c r="B1172" s="9" t="inlineStr">
        <is>
          <t>Cost of 12 metres</t>
        </is>
      </c>
      <c r="C1172" s="9" t="inlineStr"/>
      <c r="D1172" s="9" t="inlineStr"/>
      <c r="E1172" s="9" t="inlineStr"/>
      <c r="F1172" s="9" t="inlineStr">
        <is>
          <t>2078.96</t>
        </is>
      </c>
    </row>
    <row r="1173" ht="11.5" customHeight="1">
      <c r="A1173" s="9" t="inlineStr"/>
      <c r="B1173" s="9" t="inlineStr">
        <is>
          <t>Cost of one meter</t>
        </is>
      </c>
      <c r="C1173" s="9" t="inlineStr"/>
      <c r="D1173" s="9" t="inlineStr"/>
      <c r="E1173" s="9" t="inlineStr"/>
      <c r="F1173" s="9" t="inlineStr">
        <is>
          <t>173.25</t>
        </is>
      </c>
    </row>
    <row r="1174" ht="11.5" customHeight="1">
      <c r="A1174" s="9" t="inlineStr"/>
      <c r="B1174" s="9" t="inlineStr">
        <is>
          <t>Say</t>
        </is>
      </c>
      <c r="C1174" s="9" t="inlineStr"/>
      <c r="D1174" s="9" t="inlineStr"/>
      <c r="E1174" s="9" t="inlineStr"/>
      <c r="F1174" s="9" t="inlineStr">
        <is>
          <t>173.25</t>
        </is>
      </c>
    </row>
    <row r="1175" ht="11.5" customHeight="1">
      <c r="A1175" s="9" t="inlineStr">
        <is>
          <t>5.9.16.2</t>
        </is>
      </c>
      <c r="B1175" s="9" t="inlineStr">
        <is>
          <t>Above 20 cm wide</t>
        </is>
      </c>
      <c r="C1175" s="9" t="inlineStr"/>
      <c r="D1175" s="9" t="inlineStr"/>
      <c r="E1175" s="9" t="inlineStr"/>
      <c r="F1175" s="9" t="inlineStr"/>
    </row>
    <row r="1176" ht="11.5" customHeight="1">
      <c r="A1176" s="10" t="inlineStr">
        <is>
          <t>Code</t>
        </is>
      </c>
      <c r="B1176" s="10" t="inlineStr">
        <is>
          <t>Description</t>
        </is>
      </c>
      <c r="C1176" s="10" t="inlineStr">
        <is>
          <t>Unit</t>
        </is>
      </c>
      <c r="D1176" s="10" t="inlineStr">
        <is>
          <t>Quantity</t>
        </is>
      </c>
      <c r="E1176" s="10" t="inlineStr">
        <is>
          <t>Rate</t>
        </is>
      </c>
      <c r="F1176" s="10" t="inlineStr">
        <is>
          <t>Amount</t>
        </is>
      </c>
    </row>
    <row r="1177" ht="11.5" customHeight="1">
      <c r="A1177" s="9" t="inlineStr"/>
      <c r="B1177" s="9" t="inlineStr">
        <is>
          <t>Details of cost for 4mx4xslab 25cms</t>
        </is>
      </c>
      <c r="C1177" s="9" t="inlineStr"/>
      <c r="D1177" s="9" t="inlineStr"/>
      <c r="E1177" s="9" t="inlineStr"/>
      <c r="F1177" s="9" t="inlineStr"/>
    </row>
    <row r="1178" ht="11.5" customHeight="1">
      <c r="A1178" s="9" t="inlineStr"/>
      <c r="B1178" s="9" t="inlineStr">
        <is>
          <t>thick</t>
        </is>
      </c>
      <c r="C1178" s="9" t="inlineStr"/>
      <c r="D1178" s="9" t="inlineStr"/>
      <c r="E1178" s="9" t="inlineStr"/>
      <c r="F1178" s="9" t="inlineStr"/>
    </row>
    <row r="1179" ht="11.5" customHeight="1">
      <c r="A1179" s="9" t="inlineStr"/>
      <c r="B1179" s="9" t="inlineStr">
        <is>
          <t>16 metre edge length</t>
        </is>
      </c>
      <c r="C1179" s="9" t="inlineStr"/>
      <c r="D1179" s="9" t="inlineStr"/>
      <c r="E1179" s="9" t="inlineStr"/>
      <c r="F1179" s="9" t="inlineStr"/>
    </row>
    <row r="1180" ht="11.5" customHeight="1">
      <c r="A1180" s="9" t="inlineStr"/>
      <c r="B1180" s="9" t="inlineStr">
        <is>
          <t>Shuttering surface area = 16 x 0.25 =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4 sqm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MATERIAL</t>
        </is>
      </c>
      <c r="C1182" s="9" t="inlineStr"/>
      <c r="D1182" s="9" t="inlineStr"/>
      <c r="E1182" s="9" t="inlineStr"/>
      <c r="F1182" s="9" t="inlineStr"/>
    </row>
    <row r="1183" ht="11.5" customHeight="1">
      <c r="A1183" s="9" t="inlineStr">
        <is>
          <t>1198</t>
        </is>
      </c>
      <c r="B1183" s="9" t="inlineStr">
        <is>
          <t>Second class kail wood in planks</t>
        </is>
      </c>
      <c r="C1183" s="9" t="inlineStr">
        <is>
          <t>10 cudm</t>
        </is>
      </c>
      <c r="D1183" s="9" t="inlineStr">
        <is>
          <t>2.00</t>
        </is>
      </c>
      <c r="E1183" s="9" t="inlineStr">
        <is>
          <t>260.00</t>
        </is>
      </c>
      <c r="F1183" s="9" t="inlineStr">
        <is>
          <t>520.00</t>
        </is>
      </c>
    </row>
    <row r="1184" ht="11.5" customHeight="1">
      <c r="A1184" s="9" t="inlineStr"/>
      <c r="B1184" s="9" t="inlineStr">
        <is>
          <t>(i) Planks 38mm thick</t>
        </is>
      </c>
      <c r="C1184" s="9" t="inlineStr"/>
      <c r="D1184" s="9" t="inlineStr"/>
      <c r="E1184" s="9" t="inlineStr"/>
      <c r="F1184" s="9" t="inlineStr"/>
    </row>
    <row r="1185" ht="11.5" customHeight="1">
      <c r="A1185" s="9" t="inlineStr"/>
      <c r="B1185" s="9" t="inlineStr">
        <is>
          <t>4x4x0.25x0.038 = 0.152</t>
        </is>
      </c>
      <c r="C1185" s="9" t="inlineStr"/>
      <c r="D1185" s="9" t="inlineStr"/>
      <c r="E1185" s="9" t="inlineStr"/>
      <c r="F1185" s="9" t="inlineStr"/>
    </row>
    <row r="1186" ht="11.5" customHeight="1">
      <c r="A1186" s="9" t="inlineStr"/>
      <c r="B1186" s="9" t="inlineStr">
        <is>
          <t>Wastage @ 5% = 0.008</t>
        </is>
      </c>
      <c r="C1186" s="9" t="inlineStr"/>
      <c r="D1186" s="9" t="inlineStr"/>
      <c r="E1186" s="9" t="inlineStr"/>
      <c r="F1186" s="9" t="inlineStr"/>
    </row>
    <row r="1188" ht="11.5" customHeight="1">
      <c r="A1188" s="10" t="inlineStr">
        <is>
          <t>Code</t>
        </is>
      </c>
      <c r="B1188" s="10" t="inlineStr">
        <is>
          <t>Description</t>
        </is>
      </c>
      <c r="C1188" s="10" t="inlineStr">
        <is>
          <t>Unit</t>
        </is>
      </c>
      <c r="D1188" s="10" t="inlineStr">
        <is>
          <t>Quantity</t>
        </is>
      </c>
      <c r="E1188" s="10" t="inlineStr">
        <is>
          <t>Rate</t>
        </is>
      </c>
      <c r="F1188" s="10" t="inlineStr">
        <is>
          <t>Amount</t>
        </is>
      </c>
    </row>
    <row r="1189" ht="11.5" customHeight="1">
      <c r="A1189" s="9" t="inlineStr">
        <is>
          <t>1197</t>
        </is>
      </c>
      <c r="B1189" s="9" t="inlineStr">
        <is>
          <t>Second class kail wood in scantling</t>
        </is>
      </c>
      <c r="C1189" s="9" t="inlineStr">
        <is>
          <t>10 cudm</t>
        </is>
      </c>
      <c r="D1189" s="9" t="inlineStr">
        <is>
          <t>2.188</t>
        </is>
      </c>
      <c r="E1189" s="9" t="inlineStr">
        <is>
          <t>260.00</t>
        </is>
      </c>
      <c r="F1189" s="9" t="inlineStr">
        <is>
          <t>568.88</t>
        </is>
      </c>
    </row>
    <row r="1190" ht="11.5" customHeight="1">
      <c r="A1190" s="9" t="inlineStr"/>
      <c r="B1190" s="9" t="inlineStr">
        <is>
          <t>(ii) Battens</t>
        </is>
      </c>
      <c r="C1190" s="9" t="inlineStr"/>
      <c r="D1190" s="9" t="inlineStr"/>
      <c r="E1190" s="9" t="inlineStr"/>
      <c r="F1190" s="9" t="inlineStr"/>
    </row>
    <row r="1191" ht="11.5" customHeight="1">
      <c r="A1191" s="9" t="inlineStr"/>
      <c r="B1191" s="9" t="inlineStr">
        <is>
          <t>6x2x0.6x0.075x0.100=0.054</t>
        </is>
      </c>
      <c r="C1191" s="9" t="inlineStr"/>
      <c r="D1191" s="9" t="inlineStr"/>
      <c r="E1191" s="9" t="inlineStr"/>
      <c r="F1191" s="9" t="inlineStr"/>
    </row>
    <row r="1192" ht="11.5" customHeight="1">
      <c r="A1192" s="9" t="inlineStr"/>
      <c r="B1192" s="9" t="inlineStr">
        <is>
          <t>5x2x1.5x0.075x0.100=0.113</t>
        </is>
      </c>
      <c r="C1192" s="9" t="inlineStr"/>
      <c r="D1192" s="9" t="inlineStr"/>
      <c r="E1192" s="9" t="inlineStr"/>
      <c r="F1192" s="9" t="inlineStr"/>
    </row>
    <row r="1193" ht="11.5" customHeight="1">
      <c r="A1193" s="9" t="inlineStr"/>
      <c r="B1193" s="9" t="inlineStr">
        <is>
          <t>Total = 0.167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/>
      <c r="B1194" s="9" t="inlineStr">
        <is>
          <t>Wastage @ 5% = 0.008</t>
        </is>
      </c>
      <c r="C1194" s="9" t="inlineStr"/>
      <c r="D1194" s="9" t="inlineStr"/>
      <c r="E1194" s="9" t="inlineStr"/>
      <c r="F1194" s="9" t="inlineStr"/>
    </row>
    <row r="1195" ht="11.5" customHeight="1">
      <c r="A1195" s="9" t="inlineStr"/>
      <c r="B1195" s="9" t="inlineStr">
        <is>
          <t>Total= 0.175 cum. = 175 cudm</t>
        </is>
      </c>
      <c r="C1195" s="9" t="inlineStr"/>
      <c r="D1195" s="9" t="inlineStr"/>
      <c r="E1195" s="9" t="inlineStr"/>
      <c r="F1195" s="9" t="inlineStr"/>
    </row>
    <row r="1196" ht="11.5" customHeight="1">
      <c r="A1196" s="9" t="inlineStr"/>
      <c r="B1196" s="9" t="inlineStr">
        <is>
          <t>Qty taken for cost of using once =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/>
      <c r="B1197" s="9" t="inlineStr">
        <is>
          <t>175/8 = 21.88 cudm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>
        <is>
          <t>2204</t>
        </is>
      </c>
      <c r="B1198" s="9" t="inlineStr">
        <is>
          <t>Carriage of Timber</t>
        </is>
      </c>
      <c r="C1198" s="9" t="inlineStr">
        <is>
          <t>cum</t>
        </is>
      </c>
      <c r="D1198" s="9" t="inlineStr">
        <is>
          <t>0.0419</t>
        </is>
      </c>
      <c r="E1198" s="9" t="inlineStr">
        <is>
          <t>118.59</t>
        </is>
      </c>
      <c r="F1198" s="9" t="inlineStr">
        <is>
          <t>4.97</t>
        </is>
      </c>
    </row>
    <row r="1199" ht="11.5" customHeight="1">
      <c r="A1199" s="9" t="inlineStr"/>
      <c r="B1199" s="9" t="inlineStr">
        <is>
          <t>Planks = 0.16 cum.</t>
        </is>
      </c>
      <c r="C1199" s="9" t="inlineStr"/>
      <c r="D1199" s="9" t="inlineStr"/>
      <c r="E1199" s="9" t="inlineStr"/>
      <c r="F1199" s="9" t="inlineStr"/>
    </row>
    <row r="1200" ht="11.5" customHeight="1">
      <c r="A1200" s="9" t="inlineStr"/>
      <c r="B1200" s="9" t="inlineStr">
        <is>
          <t>Battens = 0.175 cum.</t>
        </is>
      </c>
      <c r="C1200" s="9" t="inlineStr"/>
      <c r="D1200" s="9" t="inlineStr"/>
      <c r="E1200" s="9" t="inlineStr"/>
      <c r="F1200" s="9" t="inlineStr"/>
    </row>
    <row r="1201" ht="11.5" customHeight="1">
      <c r="A1201" s="9" t="inlineStr"/>
      <c r="B1201" s="9" t="inlineStr">
        <is>
          <t>Total = 0.335 cum.</t>
        </is>
      </c>
      <c r="C1201" s="9" t="inlineStr"/>
      <c r="D1201" s="9" t="inlineStr"/>
      <c r="E1201" s="9" t="inlineStr"/>
      <c r="F1201" s="9" t="inlineStr"/>
    </row>
    <row r="1202" ht="11.5" customHeight="1">
      <c r="A1202" s="9" t="inlineStr"/>
      <c r="B1202" s="9" t="inlineStr">
        <is>
          <t>Qty taken for cost of using once =</t>
        </is>
      </c>
      <c r="C1202" s="9" t="inlineStr"/>
      <c r="D1202" s="9" t="inlineStr"/>
      <c r="E1202" s="9" t="inlineStr"/>
      <c r="F1202" s="9" t="inlineStr"/>
    </row>
    <row r="1203" ht="11.5" customHeight="1">
      <c r="A1203" s="9" t="inlineStr"/>
      <c r="B1203" s="9" t="inlineStr">
        <is>
          <t>0.335/8 = 0.0419 cum</t>
        </is>
      </c>
      <c r="C1203" s="9" t="inlineStr"/>
      <c r="D1203" s="9" t="inlineStr"/>
      <c r="E1203" s="9" t="inlineStr"/>
      <c r="F1203" s="9" t="inlineStr"/>
    </row>
    <row r="1204" ht="11.5" customHeight="1">
      <c r="A1204" s="9" t="inlineStr"/>
      <c r="B1204" s="9" t="inlineStr">
        <is>
          <t>LABOUR</t>
        </is>
      </c>
      <c r="C1204" s="9" t="inlineStr"/>
      <c r="D1204" s="9" t="inlineStr"/>
      <c r="E1204" s="9" t="inlineStr"/>
      <c r="F1204" s="9" t="inlineStr"/>
    </row>
    <row r="1205" ht="11.5" customHeight="1">
      <c r="A1205" s="9" t="inlineStr"/>
      <c r="B1205" s="9" t="inlineStr">
        <is>
          <t>For assembling erection dismantling &amp;</t>
        </is>
      </c>
      <c r="C1205" s="9" t="inlineStr"/>
      <c r="D1205" s="9" t="inlineStr"/>
      <c r="E1205" s="9" t="inlineStr"/>
      <c r="F1205" s="9" t="inlineStr"/>
    </row>
    <row r="1206" ht="11.5" customHeight="1">
      <c r="A1206" s="9" t="inlineStr"/>
      <c r="B1206" s="9" t="inlineStr">
        <is>
          <t>cleaning.</t>
        </is>
      </c>
      <c r="C1206" s="9" t="inlineStr"/>
      <c r="D1206" s="9" t="inlineStr"/>
      <c r="E1206" s="9" t="inlineStr"/>
      <c r="F1206" s="9" t="inlineStr"/>
    </row>
    <row r="1207" ht="11.5" customHeight="1">
      <c r="A1207" s="9" t="inlineStr">
        <is>
          <t>0112</t>
        </is>
      </c>
      <c r="B1207" s="9" t="inlineStr">
        <is>
          <t>Carpenter 2nd class</t>
        </is>
      </c>
      <c r="C1207" s="9" t="inlineStr">
        <is>
          <t>day</t>
        </is>
      </c>
      <c r="D1207" s="9" t="inlineStr">
        <is>
          <t>1.00</t>
        </is>
      </c>
      <c r="E1207" s="9" t="inlineStr">
        <is>
          <t>679.00</t>
        </is>
      </c>
      <c r="F1207" s="9" t="inlineStr">
        <is>
          <t>679.00</t>
        </is>
      </c>
    </row>
    <row r="1208" ht="11.5" customHeight="1">
      <c r="A1208" s="9" t="inlineStr">
        <is>
          <t>0114</t>
        </is>
      </c>
      <c r="B1208" s="9" t="inlineStr">
        <is>
          <t>Beldar</t>
        </is>
      </c>
      <c r="C1208" s="9" t="inlineStr">
        <is>
          <t>day</t>
        </is>
      </c>
      <c r="D1208" s="9" t="inlineStr">
        <is>
          <t>0.75</t>
        </is>
      </c>
      <c r="E1208" s="9" t="inlineStr">
        <is>
          <t>558.00</t>
        </is>
      </c>
      <c r="F1208" s="9" t="inlineStr">
        <is>
          <t>418.50</t>
        </is>
      </c>
    </row>
    <row r="1209" ht="11.5" customHeight="1">
      <c r="A1209" s="9" t="inlineStr">
        <is>
          <t>9999</t>
        </is>
      </c>
      <c r="B1209" s="9" t="inlineStr">
        <is>
          <t>Sundries</t>
        </is>
      </c>
      <c r="C1209" s="9" t="inlineStr">
        <is>
          <t>L.S.</t>
        </is>
      </c>
      <c r="D1209" s="9" t="inlineStr">
        <is>
          <t>6.50</t>
        </is>
      </c>
      <c r="E1209" s="9" t="inlineStr">
        <is>
          <t>2.00</t>
        </is>
      </c>
      <c r="F1209" s="9" t="inlineStr">
        <is>
          <t>13.00</t>
        </is>
      </c>
    </row>
    <row r="1210" ht="11.5" customHeight="1">
      <c r="A1210" s="9" t="inlineStr"/>
      <c r="B1210" s="9" t="inlineStr">
        <is>
          <t>TOTAL</t>
        </is>
      </c>
      <c r="C1210" s="9" t="inlineStr"/>
      <c r="D1210" s="9" t="inlineStr"/>
      <c r="E1210" s="9" t="inlineStr"/>
      <c r="F1210" s="9" t="inlineStr">
        <is>
          <t>2204.35 W</t>
        </is>
      </c>
    </row>
    <row r="1211" ht="11.5" customHeight="1">
      <c r="A1211" s="9" t="inlineStr"/>
      <c r="B1211" s="9" t="inlineStr">
        <is>
          <t>Add 1 % Water charges on "W"</t>
        </is>
      </c>
      <c r="C1211" s="9" t="inlineStr"/>
      <c r="D1211" s="9" t="inlineStr"/>
      <c r="E1211" s="9" t="inlineStr"/>
      <c r="F1211" s="9" t="inlineStr">
        <is>
          <t>22.04</t>
        </is>
      </c>
    </row>
    <row r="1212" ht="11.5" customHeight="1">
      <c r="A1212" s="9" t="inlineStr"/>
      <c r="B1212" s="9" t="inlineStr">
        <is>
          <t>TOTAL</t>
        </is>
      </c>
      <c r="C1212" s="9" t="inlineStr"/>
      <c r="D1212" s="9" t="inlineStr"/>
      <c r="E1212" s="9" t="inlineStr"/>
      <c r="F1212" s="9" t="inlineStr">
        <is>
          <t>2226.39 X</t>
        </is>
      </c>
    </row>
    <row r="1213" ht="11.5" customHeight="1">
      <c r="A1213" s="9" t="inlineStr"/>
      <c r="B1213" s="9" t="inlineStr">
        <is>
          <t>Add GST on "X" (multiplying factor</t>
        </is>
      </c>
      <c r="C1213" s="9" t="inlineStr"/>
      <c r="D1213" s="9" t="inlineStr"/>
      <c r="E1213" s="9" t="inlineStr"/>
      <c r="F1213" s="9" t="inlineStr"/>
    </row>
    <row r="1214" ht="11.5" customHeight="1">
      <c r="A1214" s="9" t="inlineStr"/>
      <c r="B1214" s="9" t="inlineStr">
        <is>
          <t>0.1405)</t>
        </is>
      </c>
      <c r="C1214" s="9" t="inlineStr"/>
      <c r="D1214" s="9" t="inlineStr"/>
      <c r="E1214" s="9" t="inlineStr"/>
      <c r="F1214" s="9" t="inlineStr">
        <is>
          <t>312.81</t>
        </is>
      </c>
    </row>
    <row r="1215" ht="11.5" customHeight="1">
      <c r="A1215" s="9" t="inlineStr"/>
      <c r="B1215" s="9" t="inlineStr">
        <is>
          <t>TOTAL</t>
        </is>
      </c>
      <c r="C1215" s="9" t="inlineStr"/>
      <c r="D1215" s="9" t="inlineStr"/>
      <c r="E1215" s="9" t="inlineStr"/>
      <c r="F1215" s="9" t="inlineStr">
        <is>
          <t>2539.20 Y</t>
        </is>
      </c>
    </row>
    <row r="1216" ht="11.5" customHeight="1">
      <c r="A1216" s="9" t="inlineStr"/>
      <c r="B1216" s="9" t="inlineStr">
        <is>
          <t>Add 15% CPOH on "Y"</t>
        </is>
      </c>
      <c r="C1216" s="9" t="inlineStr"/>
      <c r="D1216" s="9" t="inlineStr"/>
      <c r="E1216" s="9" t="inlineStr"/>
      <c r="F1216" s="9" t="inlineStr">
        <is>
          <t>380.88</t>
        </is>
      </c>
    </row>
    <row r="1217" ht="11.5" customHeight="1">
      <c r="A1217" s="9" t="inlineStr"/>
      <c r="B1217" s="9" t="inlineStr">
        <is>
          <t>TOTAL</t>
        </is>
      </c>
      <c r="C1217" s="9" t="inlineStr"/>
      <c r="D1217" s="9" t="inlineStr"/>
      <c r="E1217" s="9" t="inlineStr"/>
      <c r="F1217" s="9" t="inlineStr">
        <is>
          <t>2920.08 Z</t>
        </is>
      </c>
    </row>
    <row r="1218" ht="11.5" customHeight="1">
      <c r="A1218" s="9" t="inlineStr"/>
      <c r="B1218" s="9" t="inlineStr">
        <is>
          <t>Add Cess @ 1% on "Z"</t>
        </is>
      </c>
      <c r="C1218" s="9" t="inlineStr"/>
      <c r="D1218" s="9" t="inlineStr"/>
      <c r="E1218" s="9" t="inlineStr"/>
      <c r="F1218" s="9" t="inlineStr">
        <is>
          <t>29.20</t>
        </is>
      </c>
    </row>
    <row r="1219" ht="11.5" customHeight="1">
      <c r="A1219" s="9" t="inlineStr"/>
      <c r="B1219" s="9" t="inlineStr">
        <is>
          <t>Cost of 4 sqm.</t>
        </is>
      </c>
      <c r="C1219" s="9" t="inlineStr"/>
      <c r="D1219" s="9" t="inlineStr"/>
      <c r="E1219" s="9" t="inlineStr"/>
      <c r="F1219" s="9" t="inlineStr">
        <is>
          <t>2949.28</t>
        </is>
      </c>
    </row>
    <row r="1220" ht="11.5" customHeight="1">
      <c r="A1220" s="9" t="inlineStr"/>
      <c r="B1220" s="9" t="inlineStr">
        <is>
          <t>Cost of 1 sqm.</t>
        </is>
      </c>
      <c r="C1220" s="9" t="inlineStr"/>
      <c r="D1220" s="9" t="inlineStr"/>
      <c r="E1220" s="9" t="inlineStr"/>
      <c r="F1220" s="9" t="inlineStr">
        <is>
          <t>737.32</t>
        </is>
      </c>
    </row>
    <row r="1221" ht="11.5" customHeight="1">
      <c r="A1221" s="9" t="inlineStr"/>
      <c r="B1221" s="9" t="inlineStr">
        <is>
          <t>Say</t>
        </is>
      </c>
      <c r="C1221" s="9" t="inlineStr"/>
      <c r="D1221" s="9" t="inlineStr"/>
      <c r="E1221" s="9" t="inlineStr"/>
      <c r="F1221" s="9" t="inlineStr">
        <is>
          <t>737.30</t>
        </is>
      </c>
    </row>
    <row r="1222" ht="11.5" customHeight="1">
      <c r="A1222" s="9" t="inlineStr">
        <is>
          <t>5.9.17</t>
        </is>
      </c>
      <c r="B1222" s="9" t="inlineStr">
        <is>
          <t>Cornices and mouldings</t>
        </is>
      </c>
      <c r="C1222" s="9" t="inlineStr"/>
      <c r="D1222" s="9" t="inlineStr"/>
      <c r="E1222" s="9" t="inlineStr"/>
      <c r="F1222" s="9" t="inlineStr"/>
    </row>
    <row r="1223" ht="11.5" customHeight="1">
      <c r="A1223" s="10" t="inlineStr">
        <is>
          <t>Code</t>
        </is>
      </c>
      <c r="B1223" s="10" t="inlineStr">
        <is>
          <t>Description</t>
        </is>
      </c>
      <c r="C1223" s="10" t="inlineStr">
        <is>
          <t>Unit</t>
        </is>
      </c>
      <c r="D1223" s="10" t="inlineStr">
        <is>
          <t>Quantity</t>
        </is>
      </c>
      <c r="E1223" s="10" t="inlineStr">
        <is>
          <t>Rate</t>
        </is>
      </c>
      <c r="F1223" s="10" t="inlineStr">
        <is>
          <t>Amount</t>
        </is>
      </c>
    </row>
    <row r="1224" ht="11.5" customHeight="1">
      <c r="A1224" s="9" t="inlineStr"/>
      <c r="B1224" s="9" t="inlineStr">
        <is>
          <t>Details of cost for 10m long moulding</t>
        </is>
      </c>
      <c r="C1224" s="9" t="inlineStr"/>
      <c r="D1224" s="9" t="inlineStr"/>
      <c r="E1224" s="9" t="inlineStr"/>
      <c r="F1224" s="9" t="inlineStr"/>
    </row>
    <row r="1225" ht="11.5" customHeight="1">
      <c r="A1225" s="9" t="inlineStr"/>
      <c r="B1225" s="9" t="inlineStr">
        <is>
          <t>10cm projection, 20cm depth and</t>
        </is>
      </c>
      <c r="C1225" s="9" t="inlineStr"/>
      <c r="D1225" s="9" t="inlineStr"/>
      <c r="E1225" s="9" t="inlineStr"/>
      <c r="F1225" s="9" t="inlineStr"/>
    </row>
    <row r="1226" ht="11.5" customHeight="1">
      <c r="A1226" s="9" t="inlineStr"/>
      <c r="B1226" s="9" t="inlineStr">
        <is>
          <t>40cm girth</t>
        </is>
      </c>
      <c r="C1226" s="9" t="inlineStr"/>
      <c r="D1226" s="9" t="inlineStr"/>
      <c r="E1226" s="9" t="inlineStr"/>
      <c r="F1226" s="9" t="inlineStr"/>
    </row>
    <row r="1227" ht="11.5" customHeight="1">
      <c r="A1227" s="9" t="inlineStr"/>
      <c r="B1227" s="9" t="inlineStr">
        <is>
          <t>Area in contact 10x0.4 = 4.0 sqm.</t>
        </is>
      </c>
      <c r="C1227" s="9" t="inlineStr"/>
      <c r="D1227" s="9" t="inlineStr"/>
      <c r="E1227" s="9" t="inlineStr"/>
      <c r="F1227" s="9" t="inlineStr"/>
    </row>
    <row r="1228" ht="11.5" customHeight="1">
      <c r="A1228" s="9" t="inlineStr"/>
      <c r="B1228" s="9" t="inlineStr">
        <is>
          <t>MATERIAL</t>
        </is>
      </c>
      <c r="C1228" s="9" t="inlineStr"/>
      <c r="D1228" s="9" t="inlineStr"/>
      <c r="E1228" s="9" t="inlineStr"/>
      <c r="F1228" s="9" t="inlineStr"/>
    </row>
    <row r="1229" ht="11.5" customHeight="1">
      <c r="A1229" s="9" t="inlineStr"/>
      <c r="B1229" s="9" t="inlineStr">
        <is>
          <t>Assuming that the timber will</t>
        </is>
      </c>
      <c r="C1229" s="9" t="inlineStr"/>
      <c r="D1229" s="9" t="inlineStr"/>
      <c r="E1229" s="9" t="inlineStr"/>
      <c r="F1229" s="9" t="inlineStr"/>
    </row>
    <row r="1230" ht="11.5" customHeight="1">
      <c r="A1230" s="9" t="inlineStr"/>
      <c r="B1230" s="9" t="inlineStr">
        <is>
          <t>become unserviceable after being</t>
        </is>
      </c>
      <c r="C1230" s="9" t="inlineStr"/>
      <c r="D1230" s="9" t="inlineStr"/>
      <c r="E1230" s="9" t="inlineStr"/>
      <c r="F1230" s="9" t="inlineStr"/>
    </row>
    <row r="1231" ht="11.5" customHeight="1">
      <c r="A1231" s="9" t="inlineStr"/>
      <c r="B1231" s="9" t="inlineStr">
        <is>
          <t>used 8 times.</t>
        </is>
      </c>
      <c r="C1231" s="9" t="inlineStr"/>
      <c r="D1231" s="9" t="inlineStr"/>
      <c r="E1231" s="9" t="inlineStr"/>
      <c r="F1231" s="9" t="inlineStr"/>
    </row>
    <row r="1232" ht="11.5" customHeight="1">
      <c r="A1232" s="9" t="inlineStr">
        <is>
          <t>1198</t>
        </is>
      </c>
      <c r="B1232" s="9" t="inlineStr">
        <is>
          <t>Second class kail wood in planks</t>
        </is>
      </c>
      <c r="C1232" s="9" t="inlineStr">
        <is>
          <t>10 cudm</t>
        </is>
      </c>
      <c r="D1232" s="9" t="inlineStr">
        <is>
          <t>2.275</t>
        </is>
      </c>
      <c r="E1232" s="9" t="inlineStr">
        <is>
          <t>260.00</t>
        </is>
      </c>
      <c r="F1232" s="9" t="inlineStr">
        <is>
          <t>591.50</t>
        </is>
      </c>
    </row>
    <row r="1233" ht="11.5" customHeight="1">
      <c r="A1233" s="9" t="inlineStr"/>
      <c r="B1233" s="9" t="inlineStr">
        <is>
          <t>(I) Planking 30mm thick = 4sqm.</t>
        </is>
      </c>
      <c r="C1233" s="9" t="inlineStr"/>
      <c r="D1233" s="9" t="inlineStr"/>
      <c r="E1233" s="9" t="inlineStr"/>
      <c r="F1233" s="9" t="inlineStr"/>
    </row>
    <row r="1234" ht="11.5" customHeight="1">
      <c r="A1234" s="9" t="inlineStr"/>
      <c r="B1234" s="9" t="inlineStr">
        <is>
          <t>Extra &amp; Wastage 20% = 0.8 sqm.</t>
        </is>
      </c>
      <c r="C1234" s="9" t="inlineStr"/>
      <c r="D1234" s="9" t="inlineStr"/>
      <c r="E1234" s="9" t="inlineStr"/>
      <c r="F1234" s="9" t="inlineStr"/>
    </row>
    <row r="1235" ht="11.5" customHeight="1">
      <c r="A1235" s="9" t="inlineStr"/>
      <c r="B1235" s="9" t="inlineStr">
        <is>
          <t>Total = 4.8 sqm.</t>
        </is>
      </c>
      <c r="C1235" s="9" t="inlineStr"/>
      <c r="D1235" s="9" t="inlineStr"/>
      <c r="E1235" s="9" t="inlineStr"/>
      <c r="F1235" s="9" t="inlineStr"/>
    </row>
    <row r="1236" ht="11.5" customHeight="1">
      <c r="A1236" s="9" t="inlineStr"/>
      <c r="B1236" s="9" t="inlineStr">
        <is>
          <t>4.8x0.038 = 0.182 cum = 182 cudm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/>
      <c r="B1237" s="9" t="inlineStr">
        <is>
          <t>Qty taken for cost using once =</t>
        </is>
      </c>
      <c r="C1237" s="9" t="inlineStr"/>
      <c r="D1237" s="9" t="inlineStr"/>
      <c r="E1237" s="9" t="inlineStr"/>
      <c r="F1237" s="9" t="inlineStr"/>
    </row>
    <row r="1239" ht="11.5" customHeight="1">
      <c r="A1239" s="10" t="inlineStr">
        <is>
          <t>Code</t>
        </is>
      </c>
      <c r="B1239" s="10" t="inlineStr">
        <is>
          <t>Description</t>
        </is>
      </c>
      <c r="C1239" s="10" t="inlineStr">
        <is>
          <t>Unit</t>
        </is>
      </c>
      <c r="D1239" s="10" t="inlineStr">
        <is>
          <t>Quantity</t>
        </is>
      </c>
      <c r="E1239" s="10" t="inlineStr">
        <is>
          <t>Rate</t>
        </is>
      </c>
      <c r="F1239" s="10" t="inlineStr">
        <is>
          <t>Amount</t>
        </is>
      </c>
    </row>
    <row r="1240" ht="11.5" customHeight="1">
      <c r="A1240" s="9" t="inlineStr">
        <is>
          <t>1197</t>
        </is>
      </c>
      <c r="B1240" s="9" t="inlineStr">
        <is>
          <t>Second class kail wood in scantling</t>
        </is>
      </c>
      <c r="C1240" s="9" t="inlineStr">
        <is>
          <t>10 cudm</t>
        </is>
      </c>
      <c r="D1240" s="9" t="inlineStr">
        <is>
          <t>2.725</t>
        </is>
      </c>
      <c r="E1240" s="9" t="inlineStr">
        <is>
          <t>260.00</t>
        </is>
      </c>
      <c r="F1240" s="9" t="inlineStr">
        <is>
          <t>708.50</t>
        </is>
      </c>
    </row>
    <row r="1241" ht="11.5" customHeight="1">
      <c r="A1241" s="9" t="inlineStr"/>
      <c r="B1241" s="9" t="inlineStr">
        <is>
          <t>(ii) Battens-Joining to Planking</t>
        </is>
      </c>
      <c r="C1241" s="9" t="inlineStr"/>
      <c r="D1241" s="9" t="inlineStr"/>
      <c r="E1241" s="9" t="inlineStr"/>
      <c r="F1241" s="9" t="inlineStr"/>
    </row>
    <row r="1242" ht="11.5" customHeight="1">
      <c r="A1242" s="9" t="inlineStr"/>
      <c r="B1242" s="9" t="inlineStr">
        <is>
          <t>1x10x0.1x0.075 = 0.075 cum.</t>
        </is>
      </c>
      <c r="C1242" s="9" t="inlineStr"/>
      <c r="D1242" s="9" t="inlineStr"/>
      <c r="E1242" s="9" t="inlineStr"/>
      <c r="F1242" s="9" t="inlineStr"/>
    </row>
    <row r="1243" ht="11.5" customHeight="1">
      <c r="A1243" s="9" t="inlineStr"/>
      <c r="B1243" s="9" t="inlineStr">
        <is>
          <t>From bottom shuttering</t>
        </is>
      </c>
      <c r="C1243" s="9" t="inlineStr"/>
      <c r="D1243" s="9" t="inlineStr"/>
      <c r="E1243" s="9" t="inlineStr"/>
      <c r="F1243" s="9" t="inlineStr"/>
    </row>
    <row r="1244" ht="11.5" customHeight="1">
      <c r="A1244" s="9" t="inlineStr"/>
      <c r="B1244" s="9" t="inlineStr">
        <is>
          <t>10x1.5x0.1x0.075 = 0.113 cum.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/>
      <c r="B1245" s="9" t="inlineStr">
        <is>
          <t>Wales</t>
        </is>
      </c>
      <c r="C1245" s="9" t="inlineStr"/>
      <c r="D1245" s="9" t="inlineStr"/>
      <c r="E1245" s="9" t="inlineStr"/>
      <c r="F1245" s="9" t="inlineStr"/>
    </row>
    <row r="1246" ht="11.5" customHeight="1">
      <c r="A1246" s="9" t="inlineStr"/>
      <c r="B1246" s="9" t="inlineStr">
        <is>
          <t>10x0.4mx0.1x0.075 = 0.030 cum.</t>
        </is>
      </c>
      <c r="C1246" s="9" t="inlineStr"/>
      <c r="D1246" s="9" t="inlineStr"/>
      <c r="E1246" s="9" t="inlineStr"/>
      <c r="F1246" s="9" t="inlineStr"/>
    </row>
    <row r="1247" ht="11.5" customHeight="1">
      <c r="A1247" s="9" t="inlineStr"/>
      <c r="B1247" s="9" t="inlineStr">
        <is>
          <t>Total = 0.218 cum = 218 cudm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/>
      <c r="B1248" s="9" t="inlineStr">
        <is>
          <t>Qty taken for cost using once =</t>
        </is>
      </c>
      <c r="C1248" s="9" t="inlineStr"/>
      <c r="D1248" s="9" t="inlineStr"/>
      <c r="E1248" s="9" t="inlineStr"/>
      <c r="F1248" s="9" t="inlineStr"/>
    </row>
    <row r="1249" ht="11.5" customHeight="1">
      <c r="A1249" s="9" t="inlineStr"/>
      <c r="B1249" s="9" t="inlineStr">
        <is>
          <t>218/8 = 27.25 cudm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>
        <is>
          <t>2447</t>
        </is>
      </c>
      <c r="B1250" s="9" t="inlineStr">
        <is>
          <t>Hollock ballies 125 mm diameter</t>
        </is>
      </c>
      <c r="C1250" s="9" t="inlineStr">
        <is>
          <t>metre</t>
        </is>
      </c>
      <c r="D1250" s="9" t="inlineStr">
        <is>
          <t>3.15</t>
        </is>
      </c>
      <c r="E1250" s="9" t="inlineStr">
        <is>
          <t>35.00</t>
        </is>
      </c>
      <c r="F1250" s="9" t="inlineStr">
        <is>
          <t>110.25</t>
        </is>
      </c>
    </row>
    <row r="1251" ht="11.5" customHeight="1">
      <c r="A1251" s="9" t="inlineStr"/>
      <c r="B1251" s="9" t="inlineStr">
        <is>
          <t>(iii) Ballies 125 mm dia.</t>
        </is>
      </c>
      <c r="C1251" s="9" t="inlineStr"/>
      <c r="D1251" s="9" t="inlineStr"/>
      <c r="E1251" s="9" t="inlineStr"/>
      <c r="F1251" s="9" t="inlineStr"/>
    </row>
    <row r="1252" ht="11.5" customHeight="1">
      <c r="A1252" s="9" t="inlineStr"/>
      <c r="B1252" s="9" t="inlineStr">
        <is>
          <t>Slant 10x0.3 = 3 m</t>
        </is>
      </c>
      <c r="C1252" s="9" t="inlineStr"/>
      <c r="D1252" s="9" t="inlineStr"/>
      <c r="E1252" s="9" t="inlineStr"/>
      <c r="F1252" s="9" t="inlineStr"/>
    </row>
    <row r="1253" ht="11.5" customHeight="1">
      <c r="A1253" s="9" t="inlineStr"/>
      <c r="B1253" s="9" t="inlineStr">
        <is>
          <t>ver. 6x3.5 = 21.0 m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/>
      <c r="B1254" s="9" t="inlineStr">
        <is>
          <t>Total= 24.0 m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/>
      <c r="B1255" s="9" t="inlineStr">
        <is>
          <t>Wastage @ 5% = 1.2 m</t>
        </is>
      </c>
      <c r="C1255" s="9" t="inlineStr"/>
      <c r="D1255" s="9" t="inlineStr"/>
      <c r="E1255" s="9" t="inlineStr"/>
      <c r="F1255" s="9" t="inlineStr"/>
    </row>
    <row r="1256" ht="11.5" customHeight="1">
      <c r="A1256" s="9" t="inlineStr"/>
      <c r="B1256" s="9" t="inlineStr">
        <is>
          <t>Total= 25.2 m</t>
        </is>
      </c>
      <c r="C1256" s="9" t="inlineStr"/>
      <c r="D1256" s="9" t="inlineStr"/>
      <c r="E1256" s="9" t="inlineStr"/>
      <c r="F1256" s="9" t="inlineStr"/>
    </row>
    <row r="1257" ht="11.5" customHeight="1">
      <c r="A1257" s="9" t="inlineStr"/>
      <c r="B1257" s="9" t="inlineStr">
        <is>
          <t>Qty taken for cost using once =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25.2/8 = 3.15m</t>
        </is>
      </c>
      <c r="C1258" s="9" t="inlineStr"/>
      <c r="D1258" s="9" t="inlineStr"/>
      <c r="E1258" s="9" t="inlineStr"/>
      <c r="F1258" s="9" t="inlineStr"/>
    </row>
    <row r="1259" ht="11.5" customHeight="1">
      <c r="A1259" s="9" t="inlineStr">
        <is>
          <t>2204</t>
        </is>
      </c>
      <c r="B1259" s="9" t="inlineStr">
        <is>
          <t>Carriage of Timber</t>
        </is>
      </c>
      <c r="C1259" s="9" t="inlineStr">
        <is>
          <t>cum</t>
        </is>
      </c>
      <c r="D1259" s="9" t="inlineStr">
        <is>
          <t>0.0888</t>
        </is>
      </c>
      <c r="E1259" s="9" t="inlineStr">
        <is>
          <t>118.59</t>
        </is>
      </c>
      <c r="F1259" s="9" t="inlineStr">
        <is>
          <t>10.53</t>
        </is>
      </c>
    </row>
    <row r="1260" ht="11.5" customHeight="1">
      <c r="A1260" s="9" t="inlineStr"/>
      <c r="B1260" s="9" t="inlineStr">
        <is>
          <t>Planking = 0.188 cum.</t>
        </is>
      </c>
      <c r="C1260" s="9" t="inlineStr"/>
      <c r="D1260" s="9" t="inlineStr"/>
      <c r="E1260" s="9" t="inlineStr"/>
      <c r="F1260" s="9" t="inlineStr"/>
    </row>
    <row r="1261" ht="11.5" customHeight="1">
      <c r="A1261" s="9" t="inlineStr"/>
      <c r="B1261" s="9" t="inlineStr">
        <is>
          <t>Battens &amp; Wales = 0.218 cum.</t>
        </is>
      </c>
      <c r="C1261" s="9" t="inlineStr"/>
      <c r="D1261" s="9" t="inlineStr"/>
      <c r="E1261" s="9" t="inlineStr"/>
      <c r="F1261" s="9" t="inlineStr"/>
    </row>
    <row r="1262" ht="11.5" customHeight="1">
      <c r="A1262" s="9" t="inlineStr"/>
      <c r="B1262" s="9" t="inlineStr">
        <is>
          <t>Ballies</t>
        </is>
      </c>
      <c r="C1262" s="9" t="inlineStr"/>
      <c r="D1262" s="9" t="inlineStr"/>
      <c r="E1262" s="9" t="inlineStr"/>
      <c r="F1262" s="9" t="inlineStr"/>
    </row>
    <row r="1263" ht="11.5" customHeight="1">
      <c r="A1263" s="9" t="inlineStr"/>
      <c r="B1263" s="9" t="inlineStr">
        <is>
          <t>25.2x22/7x(0.125)2/4 = 0.310 cum.</t>
        </is>
      </c>
      <c r="C1263" s="9" t="inlineStr"/>
      <c r="D1263" s="9" t="inlineStr"/>
      <c r="E1263" s="9" t="inlineStr"/>
      <c r="F1263" s="9" t="inlineStr"/>
    </row>
    <row r="1264" ht="11.5" customHeight="1">
      <c r="A1264" s="9" t="inlineStr"/>
      <c r="B1264" s="9" t="inlineStr">
        <is>
          <t>Total = 0.710 cum.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/>
      <c r="B1265" s="9" t="inlineStr">
        <is>
          <t>Qty taken for cost using once =</t>
        </is>
      </c>
      <c r="C1265" s="9" t="inlineStr"/>
      <c r="D1265" s="9" t="inlineStr"/>
      <c r="E1265" s="9" t="inlineStr"/>
      <c r="F1265" s="9" t="inlineStr"/>
    </row>
    <row r="1266" ht="11.5" customHeight="1">
      <c r="A1266" s="9" t="inlineStr"/>
      <c r="B1266" s="9" t="inlineStr">
        <is>
          <t>0.71/8= 0.0888 cum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/>
      <c r="B1267" s="9" t="inlineStr">
        <is>
          <t>LABOUR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Labour for assembling, erection,</t>
        </is>
      </c>
      <c r="C1268" s="9" t="inlineStr"/>
      <c r="D1268" s="9" t="inlineStr"/>
      <c r="E1268" s="9" t="inlineStr"/>
      <c r="F1268" s="9" t="inlineStr"/>
    </row>
    <row r="1269" ht="11.5" customHeight="1">
      <c r="A1269" s="9" t="inlineStr"/>
      <c r="B1269" s="9" t="inlineStr">
        <is>
          <t>dismantling &amp; cleaning</t>
        </is>
      </c>
      <c r="C1269" s="9" t="inlineStr"/>
      <c r="D1269" s="9" t="inlineStr"/>
      <c r="E1269" s="9" t="inlineStr"/>
      <c r="F1269" s="9" t="inlineStr"/>
    </row>
    <row r="1270" ht="11.5" customHeight="1">
      <c r="A1270" s="9" t="inlineStr">
        <is>
          <t>0112</t>
        </is>
      </c>
      <c r="B1270" s="9" t="inlineStr">
        <is>
          <t>Carpenter 2nd class</t>
        </is>
      </c>
      <c r="C1270" s="9" t="inlineStr">
        <is>
          <t>day</t>
        </is>
      </c>
      <c r="D1270" s="9" t="inlineStr">
        <is>
          <t>0.63</t>
        </is>
      </c>
      <c r="E1270" s="9" t="inlineStr">
        <is>
          <t>679.00</t>
        </is>
      </c>
      <c r="F1270" s="9" t="inlineStr">
        <is>
          <t>427.77</t>
        </is>
      </c>
    </row>
    <row r="1271" ht="11.5" customHeight="1">
      <c r="A1271" s="9" t="inlineStr">
        <is>
          <t>0114</t>
        </is>
      </c>
      <c r="B1271" s="9" t="inlineStr">
        <is>
          <t>Beldar</t>
        </is>
      </c>
      <c r="C1271" s="9" t="inlineStr">
        <is>
          <t>day</t>
        </is>
      </c>
      <c r="D1271" s="9" t="inlineStr">
        <is>
          <t>0.63</t>
        </is>
      </c>
      <c r="E1271" s="9" t="inlineStr">
        <is>
          <t>558.00</t>
        </is>
      </c>
      <c r="F1271" s="9" t="inlineStr">
        <is>
          <t>351.54</t>
        </is>
      </c>
    </row>
    <row r="1272" ht="11.5" customHeight="1">
      <c r="A1272" s="9" t="inlineStr">
        <is>
          <t>9999</t>
        </is>
      </c>
      <c r="B1272" s="9" t="inlineStr">
        <is>
          <t>Sundries</t>
        </is>
      </c>
      <c r="C1272" s="9" t="inlineStr">
        <is>
          <t>L.S.</t>
        </is>
      </c>
      <c r="D1272" s="9" t="inlineStr">
        <is>
          <t>6.50</t>
        </is>
      </c>
      <c r="E1272" s="9" t="inlineStr">
        <is>
          <t>2.00</t>
        </is>
      </c>
      <c r="F1272" s="9" t="inlineStr">
        <is>
          <t>13.00</t>
        </is>
      </c>
    </row>
    <row r="1273" ht="11.5" customHeight="1">
      <c r="A1273" s="9" t="inlineStr"/>
      <c r="B1273" s="9" t="inlineStr">
        <is>
          <t>TOTAL</t>
        </is>
      </c>
      <c r="C1273" s="9" t="inlineStr"/>
      <c r="D1273" s="9" t="inlineStr"/>
      <c r="E1273" s="9" t="inlineStr"/>
      <c r="F1273" s="9" t="inlineStr">
        <is>
          <t>2213.09 W</t>
        </is>
      </c>
    </row>
    <row r="1274" ht="11.5" customHeight="1">
      <c r="A1274" s="9" t="inlineStr"/>
      <c r="B1274" s="9" t="inlineStr">
        <is>
          <t>Add 1 % Water charges on "W"</t>
        </is>
      </c>
      <c r="C1274" s="9" t="inlineStr"/>
      <c r="D1274" s="9" t="inlineStr"/>
      <c r="E1274" s="9" t="inlineStr"/>
      <c r="F1274" s="9" t="inlineStr">
        <is>
          <t>22.13</t>
        </is>
      </c>
    </row>
    <row r="1275" ht="11.5" customHeight="1">
      <c r="A1275" s="9" t="inlineStr"/>
      <c r="B1275" s="9" t="inlineStr">
        <is>
          <t>TOTAL</t>
        </is>
      </c>
      <c r="C1275" s="9" t="inlineStr"/>
      <c r="D1275" s="9" t="inlineStr"/>
      <c r="E1275" s="9" t="inlineStr"/>
      <c r="F1275" s="9" t="inlineStr">
        <is>
          <t>2235.22 X</t>
        </is>
      </c>
    </row>
    <row r="1276" ht="11.5" customHeight="1">
      <c r="A1276" s="9" t="inlineStr"/>
      <c r="B1276" s="9" t="inlineStr">
        <is>
          <t>Add GST on "X" (multiplying factor</t>
        </is>
      </c>
      <c r="C1276" s="9" t="inlineStr"/>
      <c r="D1276" s="9" t="inlineStr"/>
      <c r="E1276" s="9" t="inlineStr"/>
      <c r="F1276" s="9" t="inlineStr"/>
    </row>
    <row r="1277" ht="11.5" customHeight="1">
      <c r="A1277" s="9" t="inlineStr"/>
      <c r="B1277" s="9" t="inlineStr">
        <is>
          <t>0.1405)</t>
        </is>
      </c>
      <c r="C1277" s="9" t="inlineStr"/>
      <c r="D1277" s="9" t="inlineStr"/>
      <c r="E1277" s="9" t="inlineStr"/>
      <c r="F1277" s="9" t="inlineStr">
        <is>
          <t>314.05</t>
        </is>
      </c>
    </row>
    <row r="1278" ht="11.5" customHeight="1">
      <c r="A1278" s="9" t="inlineStr"/>
      <c r="B1278" s="9" t="inlineStr">
        <is>
          <t>TOTAL</t>
        </is>
      </c>
      <c r="C1278" s="9" t="inlineStr"/>
      <c r="D1278" s="9" t="inlineStr"/>
      <c r="E1278" s="9" t="inlineStr"/>
      <c r="F1278" s="9" t="inlineStr">
        <is>
          <t>2549.27 Y</t>
        </is>
      </c>
    </row>
    <row r="1279" ht="11.5" customHeight="1">
      <c r="A1279" s="9" t="inlineStr"/>
      <c r="B1279" s="9" t="inlineStr">
        <is>
          <t>Add 15% CPOH on "Y"</t>
        </is>
      </c>
      <c r="C1279" s="9" t="inlineStr"/>
      <c r="D1279" s="9" t="inlineStr"/>
      <c r="E1279" s="9" t="inlineStr"/>
      <c r="F1279" s="9" t="inlineStr">
        <is>
          <t>382.39</t>
        </is>
      </c>
    </row>
    <row r="1280" ht="11.5" customHeight="1">
      <c r="A1280" s="9" t="inlineStr"/>
      <c r="B1280" s="9" t="inlineStr">
        <is>
          <t>TOTAL</t>
        </is>
      </c>
      <c r="C1280" s="9" t="inlineStr"/>
      <c r="D1280" s="9" t="inlineStr"/>
      <c r="E1280" s="9" t="inlineStr"/>
      <c r="F1280" s="9" t="inlineStr">
        <is>
          <t>2931.66 Z</t>
        </is>
      </c>
    </row>
    <row r="1281" ht="11.5" customHeight="1">
      <c r="A1281" s="9" t="inlineStr"/>
      <c r="B1281" s="9" t="inlineStr">
        <is>
          <t>Add Cess @ 1% on "Z"</t>
        </is>
      </c>
      <c r="C1281" s="9" t="inlineStr"/>
      <c r="D1281" s="9" t="inlineStr"/>
      <c r="E1281" s="9" t="inlineStr"/>
      <c r="F1281" s="9" t="inlineStr">
        <is>
          <t>29.32</t>
        </is>
      </c>
    </row>
    <row r="1282" ht="11.5" customHeight="1">
      <c r="A1282" s="9" t="inlineStr"/>
      <c r="B1282" s="9" t="inlineStr">
        <is>
          <t>Cost of 4 sqm.</t>
        </is>
      </c>
      <c r="C1282" s="9" t="inlineStr"/>
      <c r="D1282" s="9" t="inlineStr"/>
      <c r="E1282" s="9" t="inlineStr"/>
      <c r="F1282" s="9" t="inlineStr">
        <is>
          <t>2960.98</t>
        </is>
      </c>
    </row>
    <row r="1283" ht="11.5" customHeight="1">
      <c r="A1283" s="9" t="inlineStr"/>
      <c r="B1283" s="9" t="inlineStr">
        <is>
          <t>Cost of 1 sqm.</t>
        </is>
      </c>
      <c r="C1283" s="9" t="inlineStr"/>
      <c r="D1283" s="9" t="inlineStr"/>
      <c r="E1283" s="9" t="inlineStr"/>
      <c r="F1283" s="9" t="inlineStr">
        <is>
          <t>740.24</t>
        </is>
      </c>
    </row>
    <row r="1284" ht="11.5" customHeight="1">
      <c r="A1284" s="9" t="inlineStr"/>
      <c r="B1284" s="9" t="inlineStr">
        <is>
          <t>Say</t>
        </is>
      </c>
      <c r="C1284" s="9" t="inlineStr"/>
      <c r="D1284" s="9" t="inlineStr"/>
      <c r="E1284" s="9" t="inlineStr"/>
      <c r="F1284" s="9" t="inlineStr">
        <is>
          <t>740.25</t>
        </is>
      </c>
    </row>
    <row r="1285" ht="23" customHeight="1">
      <c r="A1285" s="9" t="inlineStr">
        <is>
          <t>5.9.18</t>
        </is>
      </c>
      <c r="B1285" s="9" t="inlineStr">
        <is>
          <t>Small surfaces such as cantilever</t>
        </is>
      </c>
      <c r="C1285" s="9" t="inlineStr">
        <is>
          <t>ends, brackets</t>
        </is>
      </c>
      <c r="D1285" s="9" t="inlineStr">
        <is>
          <t>and</t>
        </is>
      </c>
      <c r="E1285" s="9" t="inlineStr">
        <is>
          <t>ends of</t>
        </is>
      </c>
      <c r="F1285" s="9" t="inlineStr">
        <is>
          <t>steps, caps and</t>
        </is>
      </c>
    </row>
    <row r="1286" ht="11.5" customHeight="1">
      <c r="A1286" s="9" t="inlineStr"/>
      <c r="B1286" s="9" t="inlineStr">
        <is>
          <t>bases to pilasters and columns and</t>
        </is>
      </c>
      <c r="C1286" s="9" t="inlineStr">
        <is>
          <t>the like</t>
        </is>
      </c>
      <c r="D1286" s="9" t="inlineStr"/>
      <c r="E1286" s="9" t="inlineStr"/>
      <c r="F1286" s="9" t="inlineStr"/>
    </row>
    <row r="1287" ht="11.5" customHeight="1">
      <c r="A1287" s="10" t="inlineStr">
        <is>
          <t>Code</t>
        </is>
      </c>
      <c r="B1287" s="10" t="inlineStr">
        <is>
          <t>Description</t>
        </is>
      </c>
      <c r="C1287" s="10" t="inlineStr">
        <is>
          <t>Unit</t>
        </is>
      </c>
      <c r="D1287" s="10" t="inlineStr">
        <is>
          <t>Quantity</t>
        </is>
      </c>
      <c r="E1287" s="10" t="inlineStr">
        <is>
          <t>Rate</t>
        </is>
      </c>
      <c r="F1287" s="10" t="inlineStr">
        <is>
          <t>Amount</t>
        </is>
      </c>
    </row>
    <row r="1288" ht="11.5" customHeight="1">
      <c r="A1288" s="9" t="inlineStr"/>
      <c r="B1288" s="9" t="inlineStr">
        <is>
          <t>Details of cost for a bracket</t>
        </is>
      </c>
      <c r="C1288" s="9" t="inlineStr"/>
      <c r="D1288" s="9" t="inlineStr"/>
      <c r="E1288" s="9" t="inlineStr"/>
      <c r="F1288" s="9" t="inlineStr"/>
    </row>
    <row r="1290" ht="11.5" customHeight="1">
      <c r="A1290" s="10" t="inlineStr">
        <is>
          <t>Code</t>
        </is>
      </c>
      <c r="B1290" s="10" t="inlineStr">
        <is>
          <t>Description</t>
        </is>
      </c>
      <c r="C1290" s="10" t="inlineStr">
        <is>
          <t>Unit</t>
        </is>
      </c>
      <c r="D1290" s="10" t="inlineStr">
        <is>
          <t>Quantity</t>
        </is>
      </c>
      <c r="E1290" s="10" t="inlineStr">
        <is>
          <t>Rate</t>
        </is>
      </c>
      <c r="F1290" s="10" t="inlineStr">
        <is>
          <t>Amount</t>
        </is>
      </c>
    </row>
    <row r="1291" ht="11.5" customHeight="1">
      <c r="A1291" s="9" t="inlineStr"/>
      <c r="B1291" s="9" t="inlineStr">
        <is>
          <t>End area 0.50x0.75m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/>
      <c r="B1292" s="9" t="inlineStr">
        <is>
          <t>Area in contact with concrete</t>
        </is>
      </c>
      <c r="C1292" s="9" t="inlineStr"/>
      <c r="D1292" s="9" t="inlineStr"/>
      <c r="E1292" s="9" t="inlineStr"/>
      <c r="F1292" s="9" t="inlineStr"/>
    </row>
    <row r="1293" ht="11.5" customHeight="1">
      <c r="A1293" s="9" t="inlineStr"/>
      <c r="B1293" s="9" t="inlineStr">
        <is>
          <t>2x{(0.60+0.75)/2x1.2} = 1.62 sqm.</t>
        </is>
      </c>
      <c r="C1293" s="9" t="inlineStr"/>
      <c r="D1293" s="9" t="inlineStr"/>
      <c r="E1293" s="9" t="inlineStr"/>
      <c r="F1293" s="9" t="inlineStr"/>
    </row>
    <row r="1294" ht="11.5" customHeight="1">
      <c r="A1294" s="9" t="inlineStr"/>
      <c r="B1294" s="9" t="inlineStr">
        <is>
          <t>Front 0.5x0.6 = 0.30 sqm.</t>
        </is>
      </c>
      <c r="C1294" s="9" t="inlineStr"/>
      <c r="D1294" s="9" t="inlineStr"/>
      <c r="E1294" s="9" t="inlineStr"/>
      <c r="F1294" s="9" t="inlineStr"/>
    </row>
    <row r="1295" ht="11.5" customHeight="1">
      <c r="A1295" s="9" t="inlineStr"/>
      <c r="B1295" s="9" t="inlineStr">
        <is>
          <t>Bottom 0.5x1.21 = 0.605 sqm.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Total = 2.525 sqm.</t>
        </is>
      </c>
      <c r="C1296" s="9" t="inlineStr"/>
      <c r="D1296" s="9" t="inlineStr"/>
      <c r="E1296" s="9" t="inlineStr"/>
      <c r="F1296" s="9" t="inlineStr"/>
    </row>
    <row r="1297" ht="11.5" customHeight="1">
      <c r="A1297" s="9" t="inlineStr"/>
      <c r="B1297" s="9" t="inlineStr">
        <is>
          <t>MATERIAL</t>
        </is>
      </c>
      <c r="C1297" s="9" t="inlineStr"/>
      <c r="D1297" s="9" t="inlineStr"/>
      <c r="E1297" s="9" t="inlineStr"/>
      <c r="F1297" s="9" t="inlineStr"/>
    </row>
    <row r="1298" ht="11.5" customHeight="1">
      <c r="A1298" s="9" t="inlineStr"/>
      <c r="B1298" s="9" t="inlineStr">
        <is>
          <t>Assuming that the timber will</t>
        </is>
      </c>
      <c r="C1298" s="9" t="inlineStr"/>
      <c r="D1298" s="9" t="inlineStr"/>
      <c r="E1298" s="9" t="inlineStr"/>
      <c r="F1298" s="9" t="inlineStr"/>
    </row>
    <row r="1299" ht="11.5" customHeight="1">
      <c r="A1299" s="9" t="inlineStr"/>
      <c r="B1299" s="9" t="inlineStr">
        <is>
          <t>become unserviceable after being</t>
        </is>
      </c>
      <c r="C1299" s="9" t="inlineStr"/>
      <c r="D1299" s="9" t="inlineStr"/>
      <c r="E1299" s="9" t="inlineStr"/>
      <c r="F1299" s="9" t="inlineStr"/>
    </row>
    <row r="1300" ht="11.5" customHeight="1">
      <c r="A1300" s="9" t="inlineStr"/>
      <c r="B1300" s="9" t="inlineStr">
        <is>
          <t>used 8 times.</t>
        </is>
      </c>
      <c r="C1300" s="9" t="inlineStr"/>
      <c r="D1300" s="9" t="inlineStr"/>
      <c r="E1300" s="9" t="inlineStr"/>
      <c r="F1300" s="9" t="inlineStr"/>
    </row>
    <row r="1301" ht="11.5" customHeight="1">
      <c r="A1301" s="9" t="inlineStr">
        <is>
          <t>1198</t>
        </is>
      </c>
      <c r="B1301" s="9" t="inlineStr">
        <is>
          <t>Second class kail wood in planks</t>
        </is>
      </c>
      <c r="C1301" s="9" t="inlineStr">
        <is>
          <t>10 cudm</t>
        </is>
      </c>
      <c r="D1301" s="9" t="inlineStr">
        <is>
          <t>1.3375</t>
        </is>
      </c>
      <c r="E1301" s="9" t="inlineStr">
        <is>
          <t>260.00</t>
        </is>
      </c>
      <c r="F1301" s="9" t="inlineStr">
        <is>
          <t>347.75</t>
        </is>
      </c>
    </row>
    <row r="1302" ht="11.5" customHeight="1">
      <c r="A1302" s="9" t="inlineStr"/>
      <c r="B1302" s="9" t="inlineStr">
        <is>
          <t>Timber IInd class kail wood or</t>
        </is>
      </c>
      <c r="C1302" s="9" t="inlineStr"/>
      <c r="D1302" s="9" t="inlineStr"/>
      <c r="E1302" s="9" t="inlineStr"/>
      <c r="F1302" s="9" t="inlineStr"/>
    </row>
    <row r="1303" ht="11.5" customHeight="1">
      <c r="A1303" s="9" t="inlineStr"/>
      <c r="B1303" s="9" t="inlineStr">
        <is>
          <t>equivalent local soft wood</t>
        </is>
      </c>
      <c r="C1303" s="9" t="inlineStr"/>
      <c r="D1303" s="9" t="inlineStr"/>
      <c r="E1303" s="9" t="inlineStr"/>
      <c r="F1303" s="9" t="inlineStr"/>
    </row>
    <row r="1304" ht="11.5" customHeight="1">
      <c r="A1304" s="9" t="inlineStr"/>
      <c r="B1304" s="9" t="inlineStr">
        <is>
          <t>(I) Plank 30mm thick.</t>
        </is>
      </c>
      <c r="C1304" s="9" t="inlineStr"/>
      <c r="D1304" s="9" t="inlineStr"/>
      <c r="E1304" s="9" t="inlineStr"/>
      <c r="F1304" s="9" t="inlineStr"/>
    </row>
    <row r="1305" ht="11.5" customHeight="1">
      <c r="A1305" s="9" t="inlineStr"/>
      <c r="B1305" s="9" t="inlineStr">
        <is>
          <t>Sides 2{(0.60+0.75)/2x1.238} =</t>
        </is>
      </c>
      <c r="C1305" s="9" t="inlineStr"/>
      <c r="D1305" s="9" t="inlineStr"/>
      <c r="E1305" s="9" t="inlineStr"/>
      <c r="F1305" s="9" t="inlineStr"/>
    </row>
    <row r="1306" ht="11.5" customHeight="1">
      <c r="A1306" s="9" t="inlineStr"/>
      <c r="B1306" s="9" t="inlineStr">
        <is>
          <t>1.6713sqm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/>
      <c r="B1307" s="9" t="inlineStr">
        <is>
          <t>Battens 0.576x1.21 = 0.697</t>
        </is>
      </c>
      <c r="C1307" s="9" t="inlineStr"/>
      <c r="D1307" s="9" t="inlineStr"/>
      <c r="E1307" s="9" t="inlineStr"/>
      <c r="F1307" s="9" t="inlineStr"/>
    </row>
    <row r="1308" ht="11.5" customHeight="1">
      <c r="A1308" s="9" t="inlineStr"/>
      <c r="B1308" s="9" t="inlineStr">
        <is>
          <t>Front 0.5x0.638 = 0.319</t>
        </is>
      </c>
      <c r="C1308" s="9" t="inlineStr"/>
      <c r="D1308" s="9" t="inlineStr"/>
      <c r="E1308" s="9" t="inlineStr"/>
      <c r="F1308" s="9" t="inlineStr"/>
    </row>
    <row r="1309" ht="11.5" customHeight="1">
      <c r="A1309" s="9" t="inlineStr"/>
      <c r="B1309" s="9" t="inlineStr">
        <is>
          <t>Total = 2.687 sqm.</t>
        </is>
      </c>
      <c r="C1309" s="9" t="inlineStr"/>
      <c r="D1309" s="9" t="inlineStr"/>
      <c r="E1309" s="9" t="inlineStr"/>
      <c r="F1309" s="9" t="inlineStr"/>
    </row>
    <row r="1310" ht="11.5" customHeight="1">
      <c r="A1310" s="9" t="inlineStr"/>
      <c r="B1310" s="9" t="inlineStr">
        <is>
          <t>Cubical contents</t>
        </is>
      </c>
      <c r="C1310" s="9" t="inlineStr"/>
      <c r="D1310" s="9" t="inlineStr"/>
      <c r="E1310" s="9" t="inlineStr"/>
      <c r="F1310" s="9" t="inlineStr"/>
    </row>
    <row r="1311" ht="11.5" customHeight="1">
      <c r="A1311" s="9" t="inlineStr"/>
      <c r="B1311" s="9" t="inlineStr">
        <is>
          <t>2.687x0.038 = 0.102 cum.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/>
      <c r="B1312" s="9" t="inlineStr">
        <is>
          <t>Wastage @ 5% = 0.005 cum.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Total = 0.107 cum.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Qty taken for cost using once =</t>
        </is>
      </c>
      <c r="C1314" s="9" t="inlineStr"/>
      <c r="D1314" s="9" t="inlineStr"/>
      <c r="E1314" s="9" t="inlineStr"/>
      <c r="F1314" s="9" t="inlineStr"/>
    </row>
    <row r="1315" ht="11.5" customHeight="1">
      <c r="A1315" s="9" t="inlineStr"/>
      <c r="B1315" s="9" t="inlineStr">
        <is>
          <t>107/8 = 13.375 cudm</t>
        </is>
      </c>
      <c r="C1315" s="9" t="inlineStr"/>
      <c r="D1315" s="9" t="inlineStr"/>
      <c r="E1315" s="9" t="inlineStr"/>
      <c r="F1315" s="9" t="inlineStr"/>
    </row>
    <row r="1316" ht="11.5" customHeight="1">
      <c r="A1316" s="9" t="inlineStr">
        <is>
          <t>1197</t>
        </is>
      </c>
      <c r="B1316" s="9" t="inlineStr">
        <is>
          <t>Second class kail wood in scantling</t>
        </is>
      </c>
      <c r="C1316" s="9" t="inlineStr">
        <is>
          <t>10 cudm</t>
        </is>
      </c>
      <c r="D1316" s="9" t="inlineStr">
        <is>
          <t>0.315</t>
        </is>
      </c>
      <c r="E1316" s="9" t="inlineStr">
        <is>
          <t>260.00</t>
        </is>
      </c>
      <c r="F1316" s="9" t="inlineStr">
        <is>
          <t>81.90</t>
        </is>
      </c>
    </row>
    <row r="1317" ht="11.5" customHeight="1">
      <c r="A1317" s="9" t="inlineStr"/>
      <c r="B1317" s="9" t="inlineStr">
        <is>
          <t>(ii) Battens-0.05x0.05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/>
      <c r="B1318" s="9" t="inlineStr">
        <is>
          <t>2x1.238 = 2.476m</t>
        </is>
      </c>
      <c r="C1318" s="9" t="inlineStr"/>
      <c r="D1318" s="9" t="inlineStr"/>
      <c r="E1318" s="9" t="inlineStr"/>
      <c r="F1318" s="9" t="inlineStr"/>
    </row>
    <row r="1319" ht="11.5" customHeight="1">
      <c r="A1319" s="9" t="inlineStr"/>
      <c r="B1319" s="9" t="inlineStr">
        <is>
          <t>2x1.21 = 2.42m</t>
        </is>
      </c>
      <c r="C1319" s="9" t="inlineStr"/>
      <c r="D1319" s="9" t="inlineStr"/>
      <c r="E1319" s="9" t="inlineStr"/>
      <c r="F1319" s="9" t="inlineStr"/>
    </row>
    <row r="1320" ht="11.5" customHeight="1">
      <c r="A1320" s="9" t="inlineStr"/>
      <c r="B1320" s="9" t="inlineStr">
        <is>
          <t>2x0.688 = 1.376m</t>
        </is>
      </c>
      <c r="C1320" s="9" t="inlineStr"/>
      <c r="D1320" s="9" t="inlineStr"/>
      <c r="E1320" s="9" t="inlineStr"/>
      <c r="F1320" s="9" t="inlineStr"/>
    </row>
    <row r="1321" ht="11.5" customHeight="1">
      <c r="A1321" s="9" t="inlineStr"/>
      <c r="B1321" s="9" t="inlineStr">
        <is>
          <t>2x0.838 = 1.676m</t>
        </is>
      </c>
      <c r="C1321" s="9" t="inlineStr"/>
      <c r="D1321" s="9" t="inlineStr"/>
      <c r="E1321" s="9" t="inlineStr"/>
      <c r="F1321" s="9" t="inlineStr"/>
    </row>
    <row r="1322" ht="11.5" customHeight="1">
      <c r="A1322" s="9" t="inlineStr"/>
      <c r="B1322" s="9" t="inlineStr">
        <is>
          <t>3x0.5 = 1.50m</t>
        </is>
      </c>
      <c r="C1322" s="9" t="inlineStr"/>
      <c r="D1322" s="9" t="inlineStr"/>
      <c r="E1322" s="9" t="inlineStr"/>
      <c r="F1322" s="9" t="inlineStr"/>
    </row>
    <row r="1323" ht="11.5" customHeight="1">
      <c r="A1323" s="9" t="inlineStr"/>
      <c r="B1323" s="9" t="inlineStr">
        <is>
          <t>Total = 9.448m</t>
        </is>
      </c>
      <c r="C1323" s="9" t="inlineStr"/>
      <c r="D1323" s="9" t="inlineStr"/>
      <c r="E1323" s="9" t="inlineStr"/>
      <c r="F1323" s="9" t="inlineStr"/>
    </row>
    <row r="1324" ht="11.5" customHeight="1">
      <c r="A1324" s="9" t="inlineStr"/>
      <c r="B1324" s="9" t="inlineStr">
        <is>
          <t>Cubical contents</t>
        </is>
      </c>
      <c r="C1324" s="9" t="inlineStr"/>
      <c r="D1324" s="9" t="inlineStr"/>
      <c r="E1324" s="9" t="inlineStr"/>
      <c r="F1324" s="9" t="inlineStr"/>
    </row>
    <row r="1325" ht="11.5" customHeight="1">
      <c r="A1325" s="9" t="inlineStr"/>
      <c r="B1325" s="9" t="inlineStr">
        <is>
          <t>9.448x0.05x0.05 = 0.024 cum.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Wastage 5% = 0.0012 cum.</t>
        </is>
      </c>
      <c r="C1326" s="9" t="inlineStr"/>
      <c r="D1326" s="9" t="inlineStr"/>
      <c r="E1326" s="9" t="inlineStr"/>
      <c r="F1326" s="9" t="inlineStr"/>
    </row>
    <row r="1327" ht="11.5" customHeight="1">
      <c r="A1327" s="9" t="inlineStr"/>
      <c r="B1327" s="9" t="inlineStr">
        <is>
          <t>Total = 0.0252 cum = 25.2 cudm</t>
        </is>
      </c>
      <c r="C1327" s="9" t="inlineStr"/>
      <c r="D1327" s="9" t="inlineStr"/>
      <c r="E1327" s="9" t="inlineStr"/>
      <c r="F1327" s="9" t="inlineStr"/>
    </row>
    <row r="1328" ht="11.5" customHeight="1">
      <c r="A1328" s="9" t="inlineStr"/>
      <c r="B1328" s="9" t="inlineStr">
        <is>
          <t>Qty taken for cost using once =</t>
        </is>
      </c>
      <c r="C1328" s="9" t="inlineStr"/>
      <c r="D1328" s="9" t="inlineStr"/>
      <c r="E1328" s="9" t="inlineStr"/>
      <c r="F1328" s="9" t="inlineStr"/>
    </row>
    <row r="1329" ht="11.5" customHeight="1">
      <c r="A1329" s="9" t="inlineStr"/>
      <c r="B1329" s="9" t="inlineStr">
        <is>
          <t>25.2/8 = 3.15 cudm</t>
        </is>
      </c>
      <c r="C1329" s="9" t="inlineStr"/>
      <c r="D1329" s="9" t="inlineStr"/>
      <c r="E1329" s="9" t="inlineStr"/>
      <c r="F1329" s="9" t="inlineStr"/>
    </row>
    <row r="1330" ht="11.5" customHeight="1">
      <c r="A1330" s="9" t="inlineStr">
        <is>
          <t>2447</t>
        </is>
      </c>
      <c r="B1330" s="9" t="inlineStr">
        <is>
          <t>Hollock ballies 125 mm diameter</t>
        </is>
      </c>
      <c r="C1330" s="9" t="inlineStr">
        <is>
          <t>metre</t>
        </is>
      </c>
      <c r="D1330" s="9" t="inlineStr">
        <is>
          <t>0.6763</t>
        </is>
      </c>
      <c r="E1330" s="9" t="inlineStr">
        <is>
          <t>35.00</t>
        </is>
      </c>
      <c r="F1330" s="9" t="inlineStr">
        <is>
          <t>23.67</t>
        </is>
      </c>
    </row>
    <row r="1331" ht="11.5" customHeight="1">
      <c r="A1331" s="9" t="inlineStr"/>
      <c r="B1331" s="9" t="inlineStr">
        <is>
          <t>(iii) Ballies 125mm dia.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/>
      <c r="B1332" s="9" t="inlineStr">
        <is>
          <t>1x2.5 = 2.50m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/>
      <c r="B1333" s="9" t="inlineStr">
        <is>
          <t>1x2.65 = 2.65m</t>
        </is>
      </c>
      <c r="C1333" s="9" t="inlineStr"/>
      <c r="D1333" s="9" t="inlineStr"/>
      <c r="E1333" s="9" t="inlineStr"/>
      <c r="F1333" s="9" t="inlineStr"/>
    </row>
    <row r="1334" ht="11.5" customHeight="1">
      <c r="A1334" s="9" t="inlineStr"/>
      <c r="B1334" s="9" t="inlineStr">
        <is>
          <t>Total = 5.15 m</t>
        </is>
      </c>
      <c r="C1334" s="9" t="inlineStr"/>
      <c r="D1334" s="9" t="inlineStr"/>
      <c r="E1334" s="9" t="inlineStr"/>
      <c r="F1334" s="9" t="inlineStr"/>
    </row>
    <row r="1335" ht="11.5" customHeight="1">
      <c r="A1335" s="9" t="inlineStr"/>
      <c r="B1335" s="9" t="inlineStr">
        <is>
          <t>Wastage 5% = 0.26m</t>
        </is>
      </c>
      <c r="C1335" s="9" t="inlineStr"/>
      <c r="D1335" s="9" t="inlineStr"/>
      <c r="E1335" s="9" t="inlineStr"/>
      <c r="F1335" s="9" t="inlineStr"/>
    </row>
    <row r="1336" ht="11.5" customHeight="1">
      <c r="A1336" s="9" t="inlineStr"/>
      <c r="B1336" s="9" t="inlineStr">
        <is>
          <t>Total = 5.41 m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/>
      <c r="B1337" s="9" t="inlineStr">
        <is>
          <t>Qty taken for cost using once =</t>
        </is>
      </c>
      <c r="C1337" s="9" t="inlineStr"/>
      <c r="D1337" s="9" t="inlineStr"/>
      <c r="E1337" s="9" t="inlineStr"/>
      <c r="F1337" s="9" t="inlineStr"/>
    </row>
    <row r="1338" ht="11.5" customHeight="1">
      <c r="A1338" s="9" t="inlineStr"/>
      <c r="B1338" s="9" t="inlineStr">
        <is>
          <t>5.41/8= 0.6763 m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>
        <is>
          <t>2204</t>
        </is>
      </c>
      <c r="B1339" s="9" t="inlineStr">
        <is>
          <t>Carriage of Timber</t>
        </is>
      </c>
      <c r="C1339" s="9" t="inlineStr">
        <is>
          <t>cum</t>
        </is>
      </c>
      <c r="D1339" s="9" t="inlineStr">
        <is>
          <t>0.0248</t>
        </is>
      </c>
      <c r="E1339" s="9" t="inlineStr">
        <is>
          <t>118.59</t>
        </is>
      </c>
      <c r="F1339" s="9" t="inlineStr">
        <is>
          <t>2.94</t>
        </is>
      </c>
    </row>
    <row r="1340" ht="11.5" customHeight="1">
      <c r="A1340" s="9" t="inlineStr"/>
      <c r="B1340" s="9" t="inlineStr">
        <is>
          <t>Planks = 0.107 cum.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/>
      <c r="B1341" s="9" t="inlineStr">
        <is>
          <t>Battens = 0.0252 cum.</t>
        </is>
      </c>
      <c r="C1341" s="9" t="inlineStr"/>
      <c r="D1341" s="9" t="inlineStr"/>
      <c r="E1341" s="9" t="inlineStr"/>
      <c r="F1341" s="9" t="inlineStr"/>
    </row>
    <row r="1342" ht="11.5" customHeight="1">
      <c r="A1342" s="9" t="inlineStr"/>
      <c r="B1342" s="9" t="inlineStr">
        <is>
          <t>Ballies 5.41x22/7x(0.125²/4 =</t>
        </is>
      </c>
      <c r="C1342" s="9" t="inlineStr"/>
      <c r="D1342" s="9" t="inlineStr"/>
      <c r="E1342" s="9" t="inlineStr"/>
      <c r="F1342" s="9" t="inlineStr"/>
    </row>
    <row r="1343" ht="11.5" customHeight="1">
      <c r="A1343" s="9" t="inlineStr"/>
      <c r="B1343" s="9" t="inlineStr">
        <is>
          <t>0.066 cum.</t>
        </is>
      </c>
      <c r="C1343" s="9" t="inlineStr"/>
      <c r="D1343" s="9" t="inlineStr"/>
      <c r="E1343" s="9" t="inlineStr"/>
      <c r="F1343" s="9" t="inlineStr"/>
    </row>
    <row r="1344" ht="11.5" customHeight="1">
      <c r="A1344" s="9" t="inlineStr"/>
      <c r="B1344" s="9" t="inlineStr">
        <is>
          <t>Total = 0.198 cum</t>
        </is>
      </c>
      <c r="C1344" s="9" t="inlineStr"/>
      <c r="D1344" s="9" t="inlineStr"/>
      <c r="E1344" s="9" t="inlineStr"/>
      <c r="F1344" s="9" t="inlineStr"/>
    </row>
    <row r="1346" ht="11.5" customHeight="1">
      <c r="A1346" s="10" t="inlineStr">
        <is>
          <t>Code</t>
        </is>
      </c>
      <c r="B1346" s="10" t="inlineStr">
        <is>
          <t>Description</t>
        </is>
      </c>
      <c r="C1346" s="10" t="inlineStr">
        <is>
          <t>Unit</t>
        </is>
      </c>
      <c r="D1346" s="10" t="inlineStr">
        <is>
          <t>Quantity</t>
        </is>
      </c>
      <c r="E1346" s="10" t="inlineStr">
        <is>
          <t>Rate</t>
        </is>
      </c>
      <c r="F1346" s="10" t="inlineStr">
        <is>
          <t>Amount</t>
        </is>
      </c>
    </row>
    <row r="1347" ht="11.5" customHeight="1">
      <c r="A1347" s="9" t="inlineStr"/>
      <c r="B1347" s="9" t="inlineStr">
        <is>
          <t>LABOUR</t>
        </is>
      </c>
      <c r="C1347" s="9" t="inlineStr"/>
      <c r="D1347" s="9" t="inlineStr"/>
      <c r="E1347" s="9" t="inlineStr"/>
      <c r="F1347" s="9" t="inlineStr"/>
    </row>
    <row r="1348" ht="11.5" customHeight="1">
      <c r="A1348" s="9" t="inlineStr"/>
      <c r="B1348" s="9" t="inlineStr">
        <is>
          <t>Labour for assembling, erection,</t>
        </is>
      </c>
      <c r="C1348" s="9" t="inlineStr"/>
      <c r="D1348" s="9" t="inlineStr"/>
      <c r="E1348" s="9" t="inlineStr"/>
      <c r="F1348" s="9" t="inlineStr"/>
    </row>
    <row r="1349" ht="11.5" customHeight="1">
      <c r="A1349" s="9" t="inlineStr"/>
      <c r="B1349" s="9" t="inlineStr">
        <is>
          <t>dismantling &amp; cleaning</t>
        </is>
      </c>
      <c r="C1349" s="9" t="inlineStr"/>
      <c r="D1349" s="9" t="inlineStr"/>
      <c r="E1349" s="9" t="inlineStr"/>
      <c r="F1349" s="9" t="inlineStr"/>
    </row>
    <row r="1350" ht="11.5" customHeight="1">
      <c r="A1350" s="9" t="inlineStr">
        <is>
          <t>0112</t>
        </is>
      </c>
      <c r="B1350" s="9" t="inlineStr">
        <is>
          <t>Carpenter 2nd class</t>
        </is>
      </c>
      <c r="C1350" s="9" t="inlineStr">
        <is>
          <t>day</t>
        </is>
      </c>
      <c r="D1350" s="9" t="inlineStr">
        <is>
          <t>0.80</t>
        </is>
      </c>
      <c r="E1350" s="9" t="inlineStr">
        <is>
          <t>679.00</t>
        </is>
      </c>
      <c r="F1350" s="9" t="inlineStr">
        <is>
          <t>543.20</t>
        </is>
      </c>
    </row>
    <row r="1351" ht="11.5" customHeight="1">
      <c r="A1351" s="9" t="inlineStr">
        <is>
          <t>0114</t>
        </is>
      </c>
      <c r="B1351" s="9" t="inlineStr">
        <is>
          <t>Beldar</t>
        </is>
      </c>
      <c r="C1351" s="9" t="inlineStr">
        <is>
          <t>day</t>
        </is>
      </c>
      <c r="D1351" s="9" t="inlineStr">
        <is>
          <t>0.80</t>
        </is>
      </c>
      <c r="E1351" s="9" t="inlineStr">
        <is>
          <t>558.00</t>
        </is>
      </c>
      <c r="F1351" s="9" t="inlineStr">
        <is>
          <t>446.40</t>
        </is>
      </c>
    </row>
    <row r="1352" ht="11.5" customHeight="1">
      <c r="A1352" s="9" t="inlineStr">
        <is>
          <t>9999</t>
        </is>
      </c>
      <c r="B1352" s="9" t="inlineStr">
        <is>
          <t>Sundries</t>
        </is>
      </c>
      <c r="C1352" s="9" t="inlineStr">
        <is>
          <t>L.S.</t>
        </is>
      </c>
      <c r="D1352" s="9" t="inlineStr">
        <is>
          <t>7.15</t>
        </is>
      </c>
      <c r="E1352" s="9" t="inlineStr">
        <is>
          <t>2.00</t>
        </is>
      </c>
      <c r="F1352" s="9" t="inlineStr">
        <is>
          <t>14.30</t>
        </is>
      </c>
    </row>
    <row r="1353" ht="11.5" customHeight="1">
      <c r="A1353" s="9" t="inlineStr"/>
      <c r="B1353" s="9" t="inlineStr">
        <is>
          <t>TOTAL</t>
        </is>
      </c>
      <c r="C1353" s="9" t="inlineStr"/>
      <c r="D1353" s="9" t="inlineStr"/>
      <c r="E1353" s="9" t="inlineStr"/>
      <c r="F1353" s="9" t="inlineStr">
        <is>
          <t>1460.16 W</t>
        </is>
      </c>
    </row>
    <row r="1354" ht="11.5" customHeight="1">
      <c r="A1354" s="9" t="inlineStr"/>
      <c r="B1354" s="9" t="inlineStr">
        <is>
          <t>Add 1 % Water charges on "W"</t>
        </is>
      </c>
      <c r="C1354" s="9" t="inlineStr"/>
      <c r="D1354" s="9" t="inlineStr"/>
      <c r="E1354" s="9" t="inlineStr"/>
      <c r="F1354" s="9" t="inlineStr">
        <is>
          <t>14.60</t>
        </is>
      </c>
    </row>
    <row r="1355" ht="11.5" customHeight="1">
      <c r="A1355" s="9" t="inlineStr"/>
      <c r="B1355" s="9" t="inlineStr">
        <is>
          <t>TOTAL</t>
        </is>
      </c>
      <c r="C1355" s="9" t="inlineStr"/>
      <c r="D1355" s="9" t="inlineStr"/>
      <c r="E1355" s="9" t="inlineStr"/>
      <c r="F1355" s="9" t="inlineStr">
        <is>
          <t>1474.76 X</t>
        </is>
      </c>
    </row>
    <row r="1356" ht="11.5" customHeight="1">
      <c r="A1356" s="9" t="inlineStr"/>
      <c r="B1356" s="9" t="inlineStr">
        <is>
          <t>Add GST on "X" (multiplying factor</t>
        </is>
      </c>
      <c r="C1356" s="9" t="inlineStr"/>
      <c r="D1356" s="9" t="inlineStr"/>
      <c r="E1356" s="9" t="inlineStr"/>
      <c r="F1356" s="9" t="inlineStr"/>
    </row>
    <row r="1357" ht="11.5" customHeight="1">
      <c r="A1357" s="9" t="inlineStr"/>
      <c r="B1357" s="9" t="inlineStr">
        <is>
          <t>0.1405)</t>
        </is>
      </c>
      <c r="C1357" s="9" t="inlineStr"/>
      <c r="D1357" s="9" t="inlineStr"/>
      <c r="E1357" s="9" t="inlineStr"/>
      <c r="F1357" s="9" t="inlineStr">
        <is>
          <t>207.20</t>
        </is>
      </c>
    </row>
    <row r="1358" ht="11.5" customHeight="1">
      <c r="A1358" s="9" t="inlineStr"/>
      <c r="B1358" s="9" t="inlineStr">
        <is>
          <t>TOTAL</t>
        </is>
      </c>
      <c r="C1358" s="9" t="inlineStr"/>
      <c r="D1358" s="9" t="inlineStr"/>
      <c r="E1358" s="9" t="inlineStr"/>
      <c r="F1358" s="9" t="inlineStr">
        <is>
          <t>1681.97 Y</t>
        </is>
      </c>
    </row>
    <row r="1359" ht="11.5" customHeight="1">
      <c r="A1359" s="9" t="inlineStr"/>
      <c r="B1359" s="9" t="inlineStr">
        <is>
          <t>Add 15% CPOH on "Y"</t>
        </is>
      </c>
      <c r="C1359" s="9" t="inlineStr"/>
      <c r="D1359" s="9" t="inlineStr"/>
      <c r="E1359" s="9" t="inlineStr"/>
      <c r="F1359" s="9" t="inlineStr">
        <is>
          <t>252.30</t>
        </is>
      </c>
    </row>
    <row r="1360" ht="11.5" customHeight="1">
      <c r="A1360" s="9" t="inlineStr"/>
      <c r="B1360" s="9" t="inlineStr">
        <is>
          <t>TOTAL</t>
        </is>
      </c>
      <c r="C1360" s="9" t="inlineStr"/>
      <c r="D1360" s="9" t="inlineStr"/>
      <c r="E1360" s="9" t="inlineStr"/>
      <c r="F1360" s="9" t="inlineStr">
        <is>
          <t>1934.26 Z</t>
        </is>
      </c>
    </row>
    <row r="1361" ht="11.5" customHeight="1">
      <c r="A1361" s="9" t="inlineStr"/>
      <c r="B1361" s="9" t="inlineStr">
        <is>
          <t>Add Cess @ 1% on "Z"</t>
        </is>
      </c>
      <c r="C1361" s="9" t="inlineStr"/>
      <c r="D1361" s="9" t="inlineStr"/>
      <c r="E1361" s="9" t="inlineStr"/>
      <c r="F1361" s="9" t="inlineStr">
        <is>
          <t>19.34</t>
        </is>
      </c>
    </row>
    <row r="1362" ht="11.5" customHeight="1">
      <c r="A1362" s="9" t="inlineStr"/>
      <c r="B1362" s="9" t="inlineStr">
        <is>
          <t>Cost of 2.525 sqm.</t>
        </is>
      </c>
      <c r="C1362" s="9" t="inlineStr"/>
      <c r="D1362" s="9" t="inlineStr"/>
      <c r="E1362" s="9" t="inlineStr"/>
      <c r="F1362" s="9" t="inlineStr">
        <is>
          <t>1953.61</t>
        </is>
      </c>
    </row>
    <row r="1363" ht="11.5" customHeight="1">
      <c r="A1363" s="9" t="inlineStr"/>
      <c r="B1363" s="9" t="inlineStr">
        <is>
          <t>Cost of 1 sqm.</t>
        </is>
      </c>
      <c r="C1363" s="9" t="inlineStr"/>
      <c r="D1363" s="9" t="inlineStr"/>
      <c r="E1363" s="9" t="inlineStr"/>
      <c r="F1363" s="9" t="inlineStr">
        <is>
          <t>773.70</t>
        </is>
      </c>
    </row>
    <row r="1364" ht="11.5" customHeight="1">
      <c r="A1364" s="9" t="inlineStr"/>
      <c r="B1364" s="9" t="inlineStr">
        <is>
          <t>Say</t>
        </is>
      </c>
      <c r="C1364" s="9" t="inlineStr"/>
      <c r="D1364" s="9" t="inlineStr"/>
      <c r="E1364" s="9" t="inlineStr"/>
      <c r="F1364" s="9" t="inlineStr">
        <is>
          <t>773.70</t>
        </is>
      </c>
    </row>
    <row r="1365" ht="11.5" customHeight="1">
      <c r="A1365" s="9" t="inlineStr">
        <is>
          <t>5.9.19</t>
        </is>
      </c>
      <c r="B1365" s="9" t="inlineStr">
        <is>
          <t>Weather shade, Chajjas, corbels etc.,</t>
        </is>
      </c>
      <c r="C1365" s="9" t="inlineStr">
        <is>
          <t>including</t>
        </is>
      </c>
      <c r="D1365" s="9" t="inlineStr">
        <is>
          <t>edges</t>
        </is>
      </c>
      <c r="E1365" s="9" t="inlineStr"/>
      <c r="F1365" s="9" t="inlineStr"/>
    </row>
    <row r="1366" ht="11.5" customHeight="1">
      <c r="A1366" s="10" t="inlineStr">
        <is>
          <t>Code</t>
        </is>
      </c>
      <c r="B1366" s="10" t="inlineStr">
        <is>
          <t>Description</t>
        </is>
      </c>
      <c r="C1366" s="10" t="inlineStr">
        <is>
          <t>Unit</t>
        </is>
      </c>
      <c r="D1366" s="10" t="inlineStr">
        <is>
          <t>Quantity</t>
        </is>
      </c>
      <c r="E1366" s="10" t="inlineStr">
        <is>
          <t>Rate</t>
        </is>
      </c>
      <c r="F1366" s="10" t="inlineStr">
        <is>
          <t>Amount</t>
        </is>
      </c>
    </row>
    <row r="1367" ht="11.5" customHeight="1">
      <c r="A1367" s="9" t="inlineStr"/>
      <c r="B1367" s="9" t="inlineStr">
        <is>
          <t>Details of cost for a weather shade</t>
        </is>
      </c>
      <c r="C1367" s="9" t="inlineStr"/>
      <c r="D1367" s="9" t="inlineStr"/>
      <c r="E1367" s="9" t="inlineStr"/>
      <c r="F1367" s="9" t="inlineStr"/>
    </row>
    <row r="1368" ht="11.5" customHeight="1">
      <c r="A1368" s="9" t="inlineStr"/>
      <c r="B1368" s="9" t="inlineStr">
        <is>
          <t>Area of centring and shuttering =</t>
        </is>
      </c>
      <c r="C1368" s="9" t="inlineStr"/>
      <c r="D1368" s="9" t="inlineStr"/>
      <c r="E1368" s="9" t="inlineStr"/>
      <c r="F1368" s="9" t="inlineStr"/>
    </row>
    <row r="1369" ht="11.5" customHeight="1">
      <c r="A1369" s="9" t="inlineStr"/>
      <c r="B1369" s="9" t="inlineStr">
        <is>
          <t>0.954 sqm</t>
        </is>
      </c>
      <c r="C1369" s="9" t="inlineStr"/>
      <c r="D1369" s="9" t="inlineStr"/>
      <c r="E1369" s="9" t="inlineStr"/>
      <c r="F1369" s="9" t="inlineStr"/>
    </row>
    <row r="1370" ht="11.5" customHeight="1">
      <c r="A1370" s="9" t="inlineStr"/>
      <c r="B1370" s="9" t="inlineStr">
        <is>
          <t>For a weather shade over a window of</t>
        </is>
      </c>
      <c r="C1370" s="9" t="inlineStr"/>
      <c r="D1370" s="9" t="inlineStr"/>
      <c r="E1370" s="9" t="inlineStr"/>
      <c r="F1370" s="9" t="inlineStr"/>
    </row>
    <row r="1371" ht="11.5" customHeight="1">
      <c r="A1371" s="9" t="inlineStr"/>
      <c r="B1371" s="9" t="inlineStr">
        <is>
          <t>size 1.5mx1.2m</t>
        </is>
      </c>
      <c r="C1371" s="9" t="inlineStr"/>
      <c r="D1371" s="9" t="inlineStr"/>
      <c r="E1371" s="9" t="inlineStr"/>
      <c r="F1371" s="9" t="inlineStr"/>
    </row>
    <row r="1372" ht="11.5" customHeight="1">
      <c r="A1372" s="9" t="inlineStr"/>
      <c r="B1372" s="9" t="inlineStr">
        <is>
          <t>Size of weather shade 1.80x0.45m</t>
        </is>
      </c>
      <c r="C1372" s="9" t="inlineStr"/>
      <c r="D1372" s="9" t="inlineStr"/>
      <c r="E1372" s="9" t="inlineStr"/>
      <c r="F1372" s="9" t="inlineStr"/>
    </row>
    <row r="1373" ht="11.5" customHeight="1">
      <c r="A1373" s="9" t="inlineStr"/>
      <c r="B1373" s="9" t="inlineStr">
        <is>
          <t>Thickness at front = 0.05m</t>
        </is>
      </c>
      <c r="C1373" s="9" t="inlineStr"/>
      <c r="D1373" s="9" t="inlineStr"/>
      <c r="E1373" s="9" t="inlineStr"/>
      <c r="F1373" s="9" t="inlineStr"/>
    </row>
    <row r="1374" ht="11.5" customHeight="1">
      <c r="A1374" s="9" t="inlineStr"/>
      <c r="B1374" s="9" t="inlineStr">
        <is>
          <t>Thickness at fixed edge = 0.07m</t>
        </is>
      </c>
      <c r="C1374" s="9" t="inlineStr"/>
      <c r="D1374" s="9" t="inlineStr"/>
      <c r="E1374" s="9" t="inlineStr"/>
      <c r="F1374" s="9" t="inlineStr"/>
    </row>
    <row r="1375" ht="11.5" customHeight="1">
      <c r="A1375" s="9" t="inlineStr"/>
      <c r="B1375" s="9" t="inlineStr">
        <is>
          <t>Area in contact with concrete Bottom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1x0.45x1.80 = 0.810</t>
        </is>
      </c>
      <c r="C1376" s="9" t="inlineStr"/>
      <c r="D1376" s="9" t="inlineStr"/>
      <c r="E1376" s="9" t="inlineStr"/>
      <c r="F1376" s="9" t="inlineStr"/>
    </row>
    <row r="1377" ht="11.5" customHeight="1">
      <c r="A1377" s="9" t="inlineStr"/>
      <c r="B1377" s="9" t="inlineStr">
        <is>
          <t>1x0.05x1.80 = 0.090</t>
        </is>
      </c>
      <c r="C1377" s="9" t="inlineStr"/>
      <c r="D1377" s="9" t="inlineStr"/>
      <c r="E1377" s="9" t="inlineStr"/>
      <c r="F1377" s="9" t="inlineStr"/>
    </row>
    <row r="1378" ht="11.5" customHeight="1">
      <c r="A1378" s="9" t="inlineStr"/>
      <c r="B1378" s="9" t="inlineStr">
        <is>
          <t>2x0.45x0.06 = 0.054</t>
        </is>
      </c>
      <c r="C1378" s="9" t="inlineStr"/>
      <c r="D1378" s="9" t="inlineStr"/>
      <c r="E1378" s="9" t="inlineStr"/>
      <c r="F1378" s="9" t="inlineStr"/>
    </row>
    <row r="1379" ht="11.5" customHeight="1">
      <c r="A1379" s="9" t="inlineStr"/>
      <c r="B1379" s="9" t="inlineStr">
        <is>
          <t>Total = 0.954 sqm.</t>
        </is>
      </c>
      <c r="C1379" s="9" t="inlineStr"/>
      <c r="D1379" s="9" t="inlineStr"/>
      <c r="E1379" s="9" t="inlineStr"/>
      <c r="F1379" s="9" t="inlineStr"/>
    </row>
    <row r="1380" ht="11.5" customHeight="1">
      <c r="A1380" s="9" t="inlineStr"/>
      <c r="B1380" s="9" t="inlineStr">
        <is>
          <t>MATERIAL</t>
        </is>
      </c>
      <c r="C1380" s="9" t="inlineStr"/>
      <c r="D1380" s="9" t="inlineStr"/>
      <c r="E1380" s="9" t="inlineStr"/>
      <c r="F1380" s="9" t="inlineStr"/>
    </row>
    <row r="1381" ht="11.5" customHeight="1">
      <c r="A1381" s="9" t="inlineStr"/>
      <c r="B1381" s="9" t="inlineStr">
        <is>
          <t>Assuming that the timber will</t>
        </is>
      </c>
      <c r="C1381" s="9" t="inlineStr"/>
      <c r="D1381" s="9" t="inlineStr"/>
      <c r="E1381" s="9" t="inlineStr"/>
      <c r="F1381" s="9" t="inlineStr"/>
    </row>
    <row r="1382" ht="11.5" customHeight="1">
      <c r="A1382" s="9" t="inlineStr"/>
      <c r="B1382" s="9" t="inlineStr">
        <is>
          <t>become unserviceable after being</t>
        </is>
      </c>
      <c r="C1382" s="9" t="inlineStr"/>
      <c r="D1382" s="9" t="inlineStr"/>
      <c r="E1382" s="9" t="inlineStr"/>
      <c r="F1382" s="9" t="inlineStr"/>
    </row>
    <row r="1383" ht="11.5" customHeight="1">
      <c r="A1383" s="9" t="inlineStr"/>
      <c r="B1383" s="9" t="inlineStr">
        <is>
          <t>used 8 times.</t>
        </is>
      </c>
      <c r="C1383" s="9" t="inlineStr"/>
      <c r="D1383" s="9" t="inlineStr"/>
      <c r="E1383" s="9" t="inlineStr"/>
      <c r="F1383" s="9" t="inlineStr"/>
    </row>
    <row r="1384" ht="11.5" customHeight="1">
      <c r="A1384" s="9" t="inlineStr">
        <is>
          <t>1198</t>
        </is>
      </c>
      <c r="B1384" s="9" t="inlineStr">
        <is>
          <t>Second class kail wood in planks</t>
        </is>
      </c>
      <c r="C1384" s="9" t="inlineStr">
        <is>
          <t>10 cudm</t>
        </is>
      </c>
      <c r="D1384" s="9" t="inlineStr">
        <is>
          <t>0.5125</t>
        </is>
      </c>
      <c r="E1384" s="9" t="inlineStr">
        <is>
          <t>260.00</t>
        </is>
      </c>
      <c r="F1384" s="9" t="inlineStr">
        <is>
          <t>133.25</t>
        </is>
      </c>
    </row>
    <row r="1385" ht="11.5" customHeight="1">
      <c r="A1385" s="9" t="inlineStr"/>
      <c r="B1385" s="9" t="inlineStr">
        <is>
          <t>(i) Planking 38mm thick.</t>
        </is>
      </c>
      <c r="C1385" s="9" t="inlineStr"/>
      <c r="D1385" s="9" t="inlineStr"/>
      <c r="E1385" s="9" t="inlineStr"/>
      <c r="F1385" s="9" t="inlineStr"/>
    </row>
    <row r="1386" ht="11.5" customHeight="1">
      <c r="A1386" s="9" t="inlineStr"/>
      <c r="B1386" s="9" t="inlineStr">
        <is>
          <t>Bottom 1x1.876x0.488 = 0.915 sqm.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/>
      <c r="B1387" s="9" t="inlineStr">
        <is>
          <t>1x1.876x0.05 = 0.94 sqm.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/>
      <c r="B1388" s="9" t="inlineStr">
        <is>
          <t>2x0.45x0.06 = 0.027 sqm.</t>
        </is>
      </c>
      <c r="C1388" s="9" t="inlineStr"/>
      <c r="D1388" s="9" t="inlineStr"/>
      <c r="E1388" s="9" t="inlineStr"/>
      <c r="F1388" s="9" t="inlineStr"/>
    </row>
    <row r="1389" ht="11.5" customHeight="1">
      <c r="A1389" s="9" t="inlineStr"/>
      <c r="B1389" s="9" t="inlineStr">
        <is>
          <t>Total = 1.036 sqm.</t>
        </is>
      </c>
      <c r="C1389" s="9" t="inlineStr"/>
      <c r="D1389" s="9" t="inlineStr"/>
      <c r="E1389" s="9" t="inlineStr"/>
      <c r="F1389" s="9" t="inlineStr"/>
    </row>
    <row r="1390" ht="11.5" customHeight="1">
      <c r="A1390" s="9" t="inlineStr"/>
      <c r="B1390" s="9" t="inlineStr">
        <is>
          <t>Add 5% wastage = 0.052 sqm.</t>
        </is>
      </c>
      <c r="C1390" s="9" t="inlineStr"/>
      <c r="D1390" s="9" t="inlineStr"/>
      <c r="E1390" s="9" t="inlineStr"/>
      <c r="F1390" s="9" t="inlineStr"/>
    </row>
    <row r="1391" ht="11.5" customHeight="1">
      <c r="A1391" s="9" t="inlineStr"/>
      <c r="B1391" s="9" t="inlineStr">
        <is>
          <t>Total = 1.088 sqm.</t>
        </is>
      </c>
      <c r="C1391" s="9" t="inlineStr"/>
      <c r="D1391" s="9" t="inlineStr"/>
      <c r="E1391" s="9" t="inlineStr"/>
      <c r="F1391" s="9" t="inlineStr"/>
    </row>
    <row r="1392" ht="11.5" customHeight="1">
      <c r="A1392" s="9" t="inlineStr"/>
      <c r="B1392" s="9" t="inlineStr">
        <is>
          <t>Cubic contains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/>
      <c r="B1393" s="9" t="inlineStr">
        <is>
          <t>1.088x0.038 = 0.041 cum = 41 cudm</t>
        </is>
      </c>
      <c r="C1393" s="9" t="inlineStr"/>
      <c r="D1393" s="9" t="inlineStr"/>
      <c r="E1393" s="9" t="inlineStr"/>
      <c r="F1393" s="9" t="inlineStr"/>
    </row>
    <row r="1394" ht="11.5" customHeight="1">
      <c r="A1394" s="9" t="inlineStr"/>
      <c r="B1394" s="9" t="inlineStr">
        <is>
          <t>Qty taken for cost using once =</t>
        </is>
      </c>
      <c r="C1394" s="9" t="inlineStr"/>
      <c r="D1394" s="9" t="inlineStr"/>
      <c r="E1394" s="9" t="inlineStr"/>
      <c r="F1394" s="9" t="inlineStr"/>
    </row>
    <row r="1395" ht="11.5" customHeight="1">
      <c r="A1395" s="9" t="inlineStr"/>
      <c r="B1395" s="9" t="inlineStr">
        <is>
          <t>41/8 = 5.125 cudm</t>
        </is>
      </c>
      <c r="C1395" s="9" t="inlineStr"/>
      <c r="D1395" s="9" t="inlineStr"/>
      <c r="E1395" s="9" t="inlineStr"/>
      <c r="F1395" s="9" t="inlineStr"/>
    </row>
    <row r="1397" ht="11.5" customHeight="1">
      <c r="A1397" s="10" t="inlineStr">
        <is>
          <t>Code</t>
        </is>
      </c>
      <c r="B1397" s="10" t="inlineStr">
        <is>
          <t>Description</t>
        </is>
      </c>
      <c r="C1397" s="10" t="inlineStr">
        <is>
          <t>Unit</t>
        </is>
      </c>
      <c r="D1397" s="10" t="inlineStr">
        <is>
          <t>Quantity</t>
        </is>
      </c>
      <c r="E1397" s="10" t="inlineStr">
        <is>
          <t>Rate</t>
        </is>
      </c>
      <c r="F1397" s="10" t="inlineStr">
        <is>
          <t>Amount</t>
        </is>
      </c>
    </row>
    <row r="1398" ht="11.5" customHeight="1">
      <c r="A1398" s="9" t="inlineStr">
        <is>
          <t>1197</t>
        </is>
      </c>
      <c r="B1398" s="9" t="inlineStr">
        <is>
          <t>Second class kail wood in scantling</t>
        </is>
      </c>
      <c r="C1398" s="9" t="inlineStr">
        <is>
          <t>10 cudm</t>
        </is>
      </c>
      <c r="D1398" s="9" t="inlineStr">
        <is>
          <t>0.15</t>
        </is>
      </c>
      <c r="E1398" s="9" t="inlineStr">
        <is>
          <t>260.00</t>
        </is>
      </c>
      <c r="F1398" s="9" t="inlineStr">
        <is>
          <t>39.00</t>
        </is>
      </c>
    </row>
    <row r="1399" ht="11.5" customHeight="1">
      <c r="A1399" s="9" t="inlineStr"/>
      <c r="B1399" s="9" t="inlineStr">
        <is>
          <t>(ii) Battens-</t>
        </is>
      </c>
      <c r="C1399" s="9" t="inlineStr"/>
      <c r="D1399" s="9" t="inlineStr"/>
      <c r="E1399" s="9" t="inlineStr"/>
      <c r="F1399" s="9" t="inlineStr"/>
    </row>
    <row r="1400" ht="11.5" customHeight="1">
      <c r="A1400" s="9" t="inlineStr"/>
      <c r="B1400" s="9" t="inlineStr">
        <is>
          <t>2x0.60x0.075x0.10 = 0.009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/>
      <c r="B1401" s="9" t="inlineStr">
        <is>
          <t>Ends with bearing center</t>
        </is>
      </c>
      <c r="C1401" s="9" t="inlineStr"/>
      <c r="D1401" s="9" t="inlineStr"/>
      <c r="E1401" s="9" t="inlineStr"/>
      <c r="F1401" s="9" t="inlineStr"/>
    </row>
    <row r="1402" ht="11.5" customHeight="1">
      <c r="A1402" s="9" t="inlineStr"/>
      <c r="B1402" s="9" t="inlineStr">
        <is>
          <t>1x0.45x0.075x0.10 = 0.003</t>
        </is>
      </c>
      <c r="C1402" s="9" t="inlineStr"/>
      <c r="D1402" s="9" t="inlineStr"/>
      <c r="E1402" s="9" t="inlineStr"/>
      <c r="F1402" s="9" t="inlineStr"/>
    </row>
    <row r="1403" ht="11.5" customHeight="1">
      <c r="A1403" s="9" t="inlineStr"/>
      <c r="B1403" s="9" t="inlineStr">
        <is>
          <t>Total = 0.012 cum = 12 cudm</t>
        </is>
      </c>
      <c r="C1403" s="9" t="inlineStr"/>
      <c r="D1403" s="9" t="inlineStr"/>
      <c r="E1403" s="9" t="inlineStr"/>
      <c r="F1403" s="9" t="inlineStr"/>
    </row>
    <row r="1404" ht="11.5" customHeight="1">
      <c r="A1404" s="9" t="inlineStr"/>
      <c r="B1404" s="9" t="inlineStr">
        <is>
          <t>Qty taken for cost using once =</t>
        </is>
      </c>
      <c r="C1404" s="9" t="inlineStr"/>
      <c r="D1404" s="9" t="inlineStr"/>
      <c r="E1404" s="9" t="inlineStr"/>
      <c r="F1404" s="9" t="inlineStr"/>
    </row>
    <row r="1405" ht="11.5" customHeight="1">
      <c r="A1405" s="9" t="inlineStr"/>
      <c r="B1405" s="9" t="inlineStr">
        <is>
          <t>12/8=1.50 cudm</t>
        </is>
      </c>
      <c r="C1405" s="9" t="inlineStr"/>
      <c r="D1405" s="9" t="inlineStr"/>
      <c r="E1405" s="9" t="inlineStr"/>
      <c r="F1405" s="9" t="inlineStr"/>
    </row>
    <row r="1406" ht="11.5" customHeight="1">
      <c r="A1406" s="9" t="inlineStr">
        <is>
          <t>2447</t>
        </is>
      </c>
      <c r="B1406" s="9" t="inlineStr">
        <is>
          <t>Hollock ballies 125 mm diameter</t>
        </is>
      </c>
      <c r="C1406" s="9" t="inlineStr">
        <is>
          <t>metre</t>
        </is>
      </c>
      <c r="D1406" s="9" t="inlineStr">
        <is>
          <t>0.5513</t>
        </is>
      </c>
      <c r="E1406" s="9" t="inlineStr">
        <is>
          <t>35.00</t>
        </is>
      </c>
      <c r="F1406" s="9" t="inlineStr">
        <is>
          <t>19.30</t>
        </is>
      </c>
    </row>
    <row r="1407" ht="11.5" customHeight="1">
      <c r="A1407" s="9" t="inlineStr"/>
      <c r="B1407" s="9" t="inlineStr">
        <is>
          <t>(iii) Ballies 125mm dia.</t>
        </is>
      </c>
      <c r="C1407" s="9" t="inlineStr"/>
      <c r="D1407" s="9" t="inlineStr"/>
      <c r="E1407" s="9" t="inlineStr"/>
      <c r="F1407" s="9" t="inlineStr"/>
    </row>
    <row r="1408" ht="11.5" customHeight="1">
      <c r="A1408" s="9" t="inlineStr"/>
      <c r="B1408" s="9" t="inlineStr">
        <is>
          <t>2x2.1 = 4.2m</t>
        </is>
      </c>
      <c r="C1408" s="9" t="inlineStr"/>
      <c r="D1408" s="9" t="inlineStr"/>
      <c r="E1408" s="9" t="inlineStr"/>
      <c r="F1408" s="9" t="inlineStr"/>
    </row>
    <row r="1409" ht="11.5" customHeight="1">
      <c r="A1409" s="9" t="inlineStr"/>
      <c r="B1409" s="9" t="inlineStr">
        <is>
          <t>Wastage 5% = 0.21m</t>
        </is>
      </c>
      <c r="C1409" s="9" t="inlineStr"/>
      <c r="D1409" s="9" t="inlineStr"/>
      <c r="E1409" s="9" t="inlineStr"/>
      <c r="F1409" s="9" t="inlineStr"/>
    </row>
    <row r="1410" ht="11.5" customHeight="1">
      <c r="A1410" s="9" t="inlineStr"/>
      <c r="B1410" s="9" t="inlineStr">
        <is>
          <t>Total = 4.41 m</t>
        </is>
      </c>
      <c r="C1410" s="9" t="inlineStr"/>
      <c r="D1410" s="9" t="inlineStr"/>
      <c r="E1410" s="9" t="inlineStr"/>
      <c r="F1410" s="9" t="inlineStr"/>
    </row>
    <row r="1411" ht="11.5" customHeight="1">
      <c r="A1411" s="9" t="inlineStr"/>
      <c r="B1411" s="9" t="inlineStr">
        <is>
          <t>Qty taken for cost using once =</t>
        </is>
      </c>
      <c r="C1411" s="9" t="inlineStr"/>
      <c r="D1411" s="9" t="inlineStr"/>
      <c r="E1411" s="9" t="inlineStr"/>
      <c r="F1411" s="9" t="inlineStr"/>
    </row>
    <row r="1412" ht="11.5" customHeight="1">
      <c r="A1412" s="9" t="inlineStr"/>
      <c r="B1412" s="9" t="inlineStr">
        <is>
          <t>4.41/8 = 0.5513 m</t>
        </is>
      </c>
      <c r="C1412" s="9" t="inlineStr"/>
      <c r="D1412" s="9" t="inlineStr"/>
      <c r="E1412" s="9" t="inlineStr"/>
      <c r="F1412" s="9" t="inlineStr"/>
    </row>
    <row r="1413" ht="11.5" customHeight="1">
      <c r="A1413" s="9" t="inlineStr"/>
      <c r="B1413" s="9" t="inlineStr">
        <is>
          <t>Carriage:</t>
        </is>
      </c>
      <c r="C1413" s="9" t="inlineStr"/>
      <c r="D1413" s="9" t="inlineStr"/>
      <c r="E1413" s="9" t="inlineStr"/>
      <c r="F1413" s="9" t="inlineStr"/>
    </row>
    <row r="1414" ht="11.5" customHeight="1">
      <c r="A1414" s="9" t="inlineStr">
        <is>
          <t>2204</t>
        </is>
      </c>
      <c r="B1414" s="9" t="inlineStr">
        <is>
          <t>Carriage of Timber</t>
        </is>
      </c>
      <c r="C1414" s="9" t="inlineStr">
        <is>
          <t>cum</t>
        </is>
      </c>
      <c r="D1414" s="9" t="inlineStr">
        <is>
          <t>0.01338</t>
        </is>
      </c>
      <c r="E1414" s="9" t="inlineStr">
        <is>
          <t>118.59</t>
        </is>
      </c>
      <c r="F1414" s="9" t="inlineStr">
        <is>
          <t>1.59</t>
        </is>
      </c>
    </row>
    <row r="1415" ht="11.5" customHeight="1">
      <c r="A1415" s="9" t="inlineStr"/>
      <c r="B1415" s="9" t="inlineStr">
        <is>
          <t>Plank = 0.041 cum.</t>
        </is>
      </c>
      <c r="C1415" s="9" t="inlineStr"/>
      <c r="D1415" s="9" t="inlineStr"/>
      <c r="E1415" s="9" t="inlineStr"/>
      <c r="F1415" s="9" t="inlineStr"/>
    </row>
    <row r="1416" ht="11.5" customHeight="1">
      <c r="A1416" s="9" t="inlineStr"/>
      <c r="B1416" s="9" t="inlineStr">
        <is>
          <t>Battens = 0.012 cum.</t>
        </is>
      </c>
      <c r="C1416" s="9" t="inlineStr"/>
      <c r="D1416" s="9" t="inlineStr"/>
      <c r="E1416" s="9" t="inlineStr"/>
      <c r="F1416" s="9" t="inlineStr"/>
    </row>
    <row r="1417" ht="11.5" customHeight="1">
      <c r="A1417" s="9" t="inlineStr"/>
      <c r="B1417" s="9" t="inlineStr">
        <is>
          <t>Ballies</t>
        </is>
      </c>
      <c r="C1417" s="9" t="inlineStr"/>
      <c r="D1417" s="9" t="inlineStr"/>
      <c r="E1417" s="9" t="inlineStr"/>
      <c r="F1417" s="9" t="inlineStr"/>
    </row>
    <row r="1418" ht="11.5" customHeight="1">
      <c r="A1418" s="9" t="inlineStr"/>
      <c r="B1418" s="9" t="inlineStr">
        <is>
          <t>4.41x22/7x(0.125)²/4 = 0.054 cum.</t>
        </is>
      </c>
      <c r="C1418" s="9" t="inlineStr"/>
      <c r="D1418" s="9" t="inlineStr"/>
      <c r="E1418" s="9" t="inlineStr"/>
      <c r="F1418" s="9" t="inlineStr"/>
    </row>
    <row r="1419" ht="11.5" customHeight="1">
      <c r="A1419" s="9" t="inlineStr"/>
      <c r="B1419" s="9" t="inlineStr">
        <is>
          <t>Total = 0.107 cum</t>
        </is>
      </c>
      <c r="C1419" s="9" t="inlineStr"/>
      <c r="D1419" s="9" t="inlineStr"/>
      <c r="E1419" s="9" t="inlineStr"/>
      <c r="F1419" s="9" t="inlineStr"/>
    </row>
    <row r="1420" ht="11.5" customHeight="1">
      <c r="A1420" s="9" t="inlineStr"/>
      <c r="B1420" s="9" t="inlineStr">
        <is>
          <t>Qty taken for cost using once =</t>
        </is>
      </c>
      <c r="C1420" s="9" t="inlineStr"/>
      <c r="D1420" s="9" t="inlineStr"/>
      <c r="E1420" s="9" t="inlineStr"/>
      <c r="F1420" s="9" t="inlineStr"/>
    </row>
    <row r="1421" ht="11.5" customHeight="1">
      <c r="A1421" s="9" t="inlineStr"/>
      <c r="B1421" s="9" t="inlineStr">
        <is>
          <t>0.107/8 = 0.01338 cum</t>
        </is>
      </c>
      <c r="C1421" s="9" t="inlineStr"/>
      <c r="D1421" s="9" t="inlineStr"/>
      <c r="E1421" s="9" t="inlineStr"/>
      <c r="F1421" s="9" t="inlineStr"/>
    </row>
    <row r="1422" ht="11.5" customHeight="1">
      <c r="A1422" s="9" t="inlineStr"/>
      <c r="B1422" s="9" t="inlineStr">
        <is>
          <t>LABOUR</t>
        </is>
      </c>
      <c r="C1422" s="9" t="inlineStr"/>
      <c r="D1422" s="9" t="inlineStr"/>
      <c r="E1422" s="9" t="inlineStr"/>
      <c r="F1422" s="9" t="inlineStr"/>
    </row>
    <row r="1423" ht="11.5" customHeight="1">
      <c r="A1423" s="9" t="inlineStr"/>
      <c r="B1423" s="9" t="inlineStr">
        <is>
          <t>Labour for assembling, erection,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dismantling &amp; cleaning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>
        <is>
          <t>0112</t>
        </is>
      </c>
      <c r="B1425" s="9" t="inlineStr">
        <is>
          <t>Carpenter 2nd class</t>
        </is>
      </c>
      <c r="C1425" s="9" t="inlineStr">
        <is>
          <t>day</t>
        </is>
      </c>
      <c r="D1425" s="9" t="inlineStr">
        <is>
          <t>0.30</t>
        </is>
      </c>
      <c r="E1425" s="9" t="inlineStr">
        <is>
          <t>679.00</t>
        </is>
      </c>
      <c r="F1425" s="9" t="inlineStr">
        <is>
          <t>203.70</t>
        </is>
      </c>
    </row>
    <row r="1426" ht="11.5" customHeight="1">
      <c r="A1426" s="9" t="inlineStr">
        <is>
          <t>0114</t>
        </is>
      </c>
      <c r="B1426" s="9" t="inlineStr">
        <is>
          <t>Beldar</t>
        </is>
      </c>
      <c r="C1426" s="9" t="inlineStr">
        <is>
          <t>day</t>
        </is>
      </c>
      <c r="D1426" s="9" t="inlineStr">
        <is>
          <t>0.25</t>
        </is>
      </c>
      <c r="E1426" s="9" t="inlineStr">
        <is>
          <t>558.00</t>
        </is>
      </c>
      <c r="F1426" s="9" t="inlineStr">
        <is>
          <t>139.50</t>
        </is>
      </c>
    </row>
    <row r="1427" ht="11.5" customHeight="1">
      <c r="A1427" s="9" t="inlineStr">
        <is>
          <t>9999</t>
        </is>
      </c>
      <c r="B1427" s="9" t="inlineStr">
        <is>
          <t>Sundries</t>
        </is>
      </c>
      <c r="C1427" s="9" t="inlineStr">
        <is>
          <t>L.S.</t>
        </is>
      </c>
      <c r="D1427" s="9" t="inlineStr">
        <is>
          <t>5.20</t>
        </is>
      </c>
      <c r="E1427" s="9" t="inlineStr">
        <is>
          <t>2.00</t>
        </is>
      </c>
      <c r="F1427" s="9" t="inlineStr">
        <is>
          <t>10.40</t>
        </is>
      </c>
    </row>
    <row r="1428" ht="11.5" customHeight="1">
      <c r="A1428" s="9" t="inlineStr"/>
      <c r="B1428" s="9" t="inlineStr">
        <is>
          <t>TOTAL</t>
        </is>
      </c>
      <c r="C1428" s="9" t="inlineStr"/>
      <c r="D1428" s="9" t="inlineStr"/>
      <c r="E1428" s="9" t="inlineStr"/>
      <c r="F1428" s="9" t="inlineStr">
        <is>
          <t>546.73 W</t>
        </is>
      </c>
    </row>
    <row r="1429" ht="11.5" customHeight="1">
      <c r="A1429" s="9" t="inlineStr"/>
      <c r="B1429" s="9" t="inlineStr">
        <is>
          <t>Add 1 % Water charges on "W"</t>
        </is>
      </c>
      <c r="C1429" s="9" t="inlineStr"/>
      <c r="D1429" s="9" t="inlineStr"/>
      <c r="E1429" s="9" t="inlineStr"/>
      <c r="F1429" s="9" t="inlineStr">
        <is>
          <t>5.47</t>
        </is>
      </c>
    </row>
    <row r="1430" ht="11.5" customHeight="1">
      <c r="A1430" s="9" t="inlineStr"/>
      <c r="B1430" s="9" t="inlineStr">
        <is>
          <t>TOTAL</t>
        </is>
      </c>
      <c r="C1430" s="9" t="inlineStr"/>
      <c r="D1430" s="9" t="inlineStr"/>
      <c r="E1430" s="9" t="inlineStr"/>
      <c r="F1430" s="9" t="inlineStr">
        <is>
          <t>552.20 X</t>
        </is>
      </c>
    </row>
    <row r="1431" ht="11.5" customHeight="1">
      <c r="A1431" s="9" t="inlineStr"/>
      <c r="B1431" s="9" t="inlineStr">
        <is>
          <t>Add GST on "X" (multiplying factor</t>
        </is>
      </c>
      <c r="C1431" s="9" t="inlineStr"/>
      <c r="D1431" s="9" t="inlineStr"/>
      <c r="E1431" s="9" t="inlineStr"/>
      <c r="F1431" s="9" t="inlineStr"/>
    </row>
    <row r="1432" ht="11.5" customHeight="1">
      <c r="A1432" s="9" t="inlineStr"/>
      <c r="B1432" s="9" t="inlineStr">
        <is>
          <t>0.1405)</t>
        </is>
      </c>
      <c r="C1432" s="9" t="inlineStr"/>
      <c r="D1432" s="9" t="inlineStr"/>
      <c r="E1432" s="9" t="inlineStr"/>
      <c r="F1432" s="9" t="inlineStr">
        <is>
          <t>77.58</t>
        </is>
      </c>
    </row>
    <row r="1433" ht="11.5" customHeight="1">
      <c r="A1433" s="9" t="inlineStr"/>
      <c r="B1433" s="9" t="inlineStr">
        <is>
          <t>TOTAL</t>
        </is>
      </c>
      <c r="C1433" s="9" t="inlineStr"/>
      <c r="D1433" s="9" t="inlineStr"/>
      <c r="E1433" s="9" t="inlineStr"/>
      <c r="F1433" s="9" t="inlineStr">
        <is>
          <t>629.78 Y</t>
        </is>
      </c>
    </row>
    <row r="1434" ht="11.5" customHeight="1">
      <c r="A1434" s="9" t="inlineStr"/>
      <c r="B1434" s="9" t="inlineStr">
        <is>
          <t>Add 15% CPOH on "Y"</t>
        </is>
      </c>
      <c r="C1434" s="9" t="inlineStr"/>
      <c r="D1434" s="9" t="inlineStr"/>
      <c r="E1434" s="9" t="inlineStr"/>
      <c r="F1434" s="9" t="inlineStr">
        <is>
          <t>94.47</t>
        </is>
      </c>
    </row>
    <row r="1435" ht="11.5" customHeight="1">
      <c r="A1435" s="9" t="inlineStr"/>
      <c r="B1435" s="9" t="inlineStr">
        <is>
          <t>TOTAL</t>
        </is>
      </c>
      <c r="C1435" s="9" t="inlineStr"/>
      <c r="D1435" s="9" t="inlineStr"/>
      <c r="E1435" s="9" t="inlineStr"/>
      <c r="F1435" s="9" t="inlineStr">
        <is>
          <t>724.25 Z</t>
        </is>
      </c>
    </row>
    <row r="1436" ht="11.5" customHeight="1">
      <c r="A1436" s="9" t="inlineStr"/>
      <c r="B1436" s="9" t="inlineStr">
        <is>
          <t>Add Cess @ 1% on "Z"</t>
        </is>
      </c>
      <c r="C1436" s="9" t="inlineStr"/>
      <c r="D1436" s="9" t="inlineStr"/>
      <c r="E1436" s="9" t="inlineStr"/>
      <c r="F1436" s="9" t="inlineStr">
        <is>
          <t>7.24</t>
        </is>
      </c>
    </row>
    <row r="1437" ht="11.5" customHeight="1">
      <c r="A1437" s="9" t="inlineStr"/>
      <c r="B1437" s="9" t="inlineStr">
        <is>
          <t>Cost for 0.954 sqm.</t>
        </is>
      </c>
      <c r="C1437" s="9" t="inlineStr"/>
      <c r="D1437" s="9" t="inlineStr"/>
      <c r="E1437" s="9" t="inlineStr"/>
      <c r="F1437" s="9" t="inlineStr">
        <is>
          <t>731.49</t>
        </is>
      </c>
    </row>
    <row r="1438" ht="11.5" customHeight="1">
      <c r="A1438" s="9" t="inlineStr"/>
      <c r="B1438" s="9" t="inlineStr">
        <is>
          <t>Cost of 1 sqm.</t>
        </is>
      </c>
      <c r="C1438" s="9" t="inlineStr"/>
      <c r="D1438" s="9" t="inlineStr"/>
      <c r="E1438" s="9" t="inlineStr"/>
      <c r="F1438" s="9" t="inlineStr">
        <is>
          <t>766.76</t>
        </is>
      </c>
    </row>
    <row r="1439" ht="11.5" customHeight="1">
      <c r="A1439" s="9" t="inlineStr"/>
      <c r="B1439" s="9" t="inlineStr">
        <is>
          <t>Say</t>
        </is>
      </c>
      <c r="C1439" s="9" t="inlineStr"/>
      <c r="D1439" s="9" t="inlineStr"/>
      <c r="E1439" s="9" t="inlineStr"/>
      <c r="F1439" s="9" t="inlineStr">
        <is>
          <t>766.75</t>
        </is>
      </c>
    </row>
    <row r="1440" ht="11.5" customHeight="1">
      <c r="A1440" s="9" t="inlineStr">
        <is>
          <t>5.9.20</t>
        </is>
      </c>
      <c r="B1440" s="9" t="inlineStr">
        <is>
          <t>Suspended floors, roofs, landings,</t>
        </is>
      </c>
      <c r="C1440" s="9" t="inlineStr">
        <is>
          <t>balconies</t>
        </is>
      </c>
      <c r="D1440" s="9" t="inlineStr">
        <is>
          <t>and access</t>
        </is>
      </c>
      <c r="E1440" s="9" t="inlineStr">
        <is>
          <t>platform.</t>
        </is>
      </c>
      <c r="F1440" s="9" t="inlineStr">
        <is>
          <t>with water</t>
        </is>
      </c>
    </row>
    <row r="1441" ht="11.5" customHeight="1">
      <c r="A1441" s="9" t="inlineStr"/>
      <c r="B1441" s="9" t="inlineStr">
        <is>
          <t>proof ply 12 mm thick</t>
        </is>
      </c>
      <c r="C1441" s="9" t="inlineStr"/>
      <c r="D1441" s="9" t="inlineStr"/>
      <c r="E1441" s="9" t="inlineStr"/>
      <c r="F1441" s="9" t="inlineStr"/>
    </row>
    <row r="1442" ht="11.5" customHeight="1">
      <c r="A1442" s="10" t="inlineStr">
        <is>
          <t>Code</t>
        </is>
      </c>
      <c r="B1442" s="10" t="inlineStr">
        <is>
          <t>Description</t>
        </is>
      </c>
      <c r="C1442" s="10" t="inlineStr">
        <is>
          <t>Unit</t>
        </is>
      </c>
      <c r="D1442" s="10" t="inlineStr">
        <is>
          <t>Quantity</t>
        </is>
      </c>
      <c r="E1442" s="10" t="inlineStr">
        <is>
          <t>Rate</t>
        </is>
      </c>
      <c r="F1442" s="10" t="inlineStr">
        <is>
          <t>Amount</t>
        </is>
      </c>
    </row>
    <row r="1443" ht="11.5" customHeight="1">
      <c r="A1443" s="9" t="inlineStr"/>
      <c r="B1443" s="9" t="inlineStr">
        <is>
          <t>Detail of cost for a room</t>
        </is>
      </c>
      <c r="C1443" s="9" t="inlineStr"/>
      <c r="D1443" s="9" t="inlineStr"/>
      <c r="E1443" s="9" t="inlineStr"/>
      <c r="F1443" s="9" t="inlineStr"/>
    </row>
    <row r="1444" ht="11.5" customHeight="1">
      <c r="A1444" s="9" t="inlineStr"/>
      <c r="B1444" s="9" t="inlineStr">
        <is>
          <t>4.50x3 = 13.50 sqm, height 3.5 m</t>
        </is>
      </c>
      <c r="C1444" s="9" t="inlineStr"/>
      <c r="D1444" s="9" t="inlineStr"/>
      <c r="E1444" s="9" t="inlineStr"/>
      <c r="F1444" s="9" t="inlineStr"/>
    </row>
    <row r="1445" ht="11.5" customHeight="1">
      <c r="A1445" s="9" t="inlineStr"/>
      <c r="B1445" s="9" t="inlineStr">
        <is>
          <t>MATERIAL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/>
      <c r="B1446" s="9" t="inlineStr">
        <is>
          <t>Adding for maintenance @ 10% of cost</t>
        </is>
      </c>
      <c r="C1446" s="9" t="inlineStr"/>
      <c r="D1446" s="9" t="inlineStr"/>
      <c r="E1446" s="9" t="inlineStr"/>
      <c r="F1446" s="9" t="inlineStr"/>
    </row>
    <row r="1448" ht="11.5" customHeight="1">
      <c r="A1448" s="10" t="inlineStr">
        <is>
          <t>Code</t>
        </is>
      </c>
      <c r="B1448" s="10" t="inlineStr">
        <is>
          <t>Description</t>
        </is>
      </c>
      <c r="C1448" s="10" t="inlineStr">
        <is>
          <t>Unit</t>
        </is>
      </c>
      <c r="D1448" s="10" t="inlineStr">
        <is>
          <t>Quantity</t>
        </is>
      </c>
      <c r="E1448" s="10" t="inlineStr">
        <is>
          <t>Rate</t>
        </is>
      </c>
      <c r="F1448" s="10" t="inlineStr">
        <is>
          <t>Amount</t>
        </is>
      </c>
    </row>
    <row r="1449" ht="11.5" customHeight="1">
      <c r="A1449" s="9" t="inlineStr">
        <is>
          <t>10.1</t>
        </is>
      </c>
      <c r="B1449" s="9" t="inlineStr">
        <is>
          <t>Rate as per Item No.10.1 of</t>
        </is>
      </c>
      <c r="C1449" s="9" t="inlineStr"/>
      <c r="D1449" s="9" t="inlineStr"/>
      <c r="E1449" s="9" t="inlineStr"/>
      <c r="F1449" s="9" t="inlineStr"/>
    </row>
    <row r="1450" ht="11.5" customHeight="1">
      <c r="A1450" s="9" t="inlineStr"/>
      <c r="B1450" s="9" t="inlineStr">
        <is>
          <t>SH:Steel Work</t>
        </is>
      </c>
      <c r="C1450" s="9" t="inlineStr">
        <is>
          <t>kg</t>
        </is>
      </c>
      <c r="D1450" s="9" t="inlineStr">
        <is>
          <t>5.425</t>
        </is>
      </c>
      <c r="E1450" s="9" t="inlineStr">
        <is>
          <t>86.05</t>
        </is>
      </c>
      <c r="F1450" s="9" t="inlineStr">
        <is>
          <t>466.82 A</t>
        </is>
      </c>
    </row>
    <row r="1451" ht="11.5" customHeight="1">
      <c r="A1451" s="9" t="inlineStr"/>
      <c r="B1451" s="9" t="inlineStr">
        <is>
          <t>Plates (size 0.75 x 0.60)</t>
        </is>
      </c>
      <c r="C1451" s="9" t="inlineStr"/>
      <c r="D1451" s="9" t="inlineStr"/>
      <c r="E1451" s="9" t="inlineStr"/>
      <c r="F1451" s="9" t="inlineStr"/>
    </row>
    <row r="1452" ht="11.5" customHeight="1">
      <c r="A1452" s="9" t="inlineStr"/>
      <c r="B1452" s="9" t="inlineStr">
        <is>
          <t>Angle 40x40x5mm</t>
        </is>
      </c>
      <c r="C1452" s="9" t="inlineStr"/>
      <c r="D1452" s="9" t="inlineStr"/>
      <c r="E1452" s="9" t="inlineStr"/>
      <c r="F1452" s="9" t="inlineStr"/>
    </row>
    <row r="1453" ht="11.5" customHeight="1">
      <c r="A1453" s="9" t="inlineStr"/>
      <c r="B1453" s="9" t="inlineStr">
        <is>
          <t>2x0.75 = 1.50 m</t>
        </is>
      </c>
      <c r="C1453" s="9" t="inlineStr"/>
      <c r="D1453" s="9" t="inlineStr"/>
      <c r="E1453" s="9" t="inlineStr"/>
      <c r="F1453" s="9" t="inlineStr"/>
    </row>
    <row r="1454" ht="11.5" customHeight="1">
      <c r="A1454" s="9" t="inlineStr"/>
      <c r="B1454" s="9" t="inlineStr">
        <is>
          <t>2x0.60 = 1.20 m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/>
      <c r="B1455" s="9">
        <f> 2.70 m @ 3.00 kg/m = 8.1 kg</f>
        <v/>
      </c>
      <c r="C1455" s="9" t="inlineStr"/>
      <c r="D1455" s="9" t="inlineStr"/>
      <c r="E1455" s="9" t="inlineStr"/>
      <c r="F1455" s="9" t="inlineStr"/>
    </row>
    <row r="1456" ht="11.5" customHeight="1">
      <c r="A1456" s="9" t="inlineStr"/>
      <c r="B1456" s="9" t="inlineStr">
        <is>
          <t>Weight of one plate = 8.10kg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/>
      <c r="B1457" s="9" t="inlineStr">
        <is>
          <t>Add for wastage @ 5% = 0.41 kg</t>
        </is>
      </c>
      <c r="C1457" s="9" t="inlineStr"/>
      <c r="D1457" s="9" t="inlineStr"/>
      <c r="E1457" s="9" t="inlineStr"/>
      <c r="F1457" s="9" t="inlineStr"/>
    </row>
    <row r="1458" ht="11.5" customHeight="1">
      <c r="A1458" s="9" t="inlineStr"/>
      <c r="B1458" s="9" t="inlineStr">
        <is>
          <t>Total = 8.51kg</t>
        </is>
      </c>
      <c r="C1458" s="9" t="inlineStr"/>
      <c r="D1458" s="9" t="inlineStr"/>
      <c r="E1458" s="9" t="inlineStr"/>
      <c r="F1458" s="9" t="inlineStr"/>
    </row>
    <row r="1459" ht="11.5" customHeight="1">
      <c r="A1459" s="9" t="inlineStr"/>
      <c r="B1459" s="9" t="inlineStr">
        <is>
          <t>Total weight of all plates =</t>
        </is>
      </c>
      <c r="C1459" s="9" t="inlineStr"/>
      <c r="D1459" s="9" t="inlineStr"/>
      <c r="E1459" s="9" t="inlineStr"/>
      <c r="F1459" s="9" t="inlineStr"/>
    </row>
    <row r="1460" ht="11.5" customHeight="1">
      <c r="A1460" s="9" t="inlineStr"/>
      <c r="B1460" s="9" t="inlineStr">
        <is>
          <t>5x6x8.51 = 255.30 kg.</t>
        </is>
      </c>
      <c r="C1460" s="9" t="inlineStr"/>
      <c r="D1460" s="9" t="inlineStr"/>
      <c r="E1460" s="9" t="inlineStr"/>
      <c r="F1460" s="9" t="inlineStr"/>
    </row>
    <row r="1461" ht="11.5" customHeight="1">
      <c r="A1461" s="9" t="inlineStr"/>
      <c r="B1461" s="9" t="inlineStr">
        <is>
          <t>Qty taken for cost using once.=</t>
        </is>
      </c>
      <c r="C1461" s="9" t="inlineStr"/>
      <c r="D1461" s="9" t="inlineStr"/>
      <c r="E1461" s="9" t="inlineStr"/>
      <c r="F1461" s="9" t="inlineStr"/>
    </row>
    <row r="1462" ht="11.5" customHeight="1">
      <c r="A1462" s="9" t="inlineStr"/>
      <c r="B1462" s="9" t="inlineStr">
        <is>
          <t>255.30x0.85/40 = 5.425 kg</t>
        </is>
      </c>
      <c r="C1462" s="9" t="inlineStr"/>
      <c r="D1462" s="9" t="inlineStr"/>
      <c r="E1462" s="9" t="inlineStr"/>
      <c r="F1462" s="9" t="inlineStr"/>
    </row>
    <row r="1463" ht="11.5" customHeight="1">
      <c r="A1463" s="9" t="inlineStr"/>
      <c r="B1463" s="9" t="inlineStr">
        <is>
          <t>Welding length = (30x32)/40=24 cm</t>
        </is>
      </c>
      <c r="C1463" s="9" t="inlineStr"/>
      <c r="D1463" s="9" t="inlineStr"/>
      <c r="E1463" s="9" t="inlineStr"/>
      <c r="F1463" s="9" t="inlineStr"/>
    </row>
    <row r="1464" ht="11.5" customHeight="1">
      <c r="A1464" s="9" t="inlineStr">
        <is>
          <t>1215</t>
        </is>
      </c>
      <c r="B1464" s="9" t="inlineStr">
        <is>
          <t>Welding by electric plant</t>
        </is>
      </c>
      <c r="C1464" s="9" t="inlineStr">
        <is>
          <t>cm</t>
        </is>
      </c>
      <c r="D1464" s="9" t="inlineStr">
        <is>
          <t>24.00</t>
        </is>
      </c>
      <c r="E1464" s="9" t="inlineStr">
        <is>
          <t>2.00</t>
        </is>
      </c>
      <c r="F1464" s="9" t="inlineStr">
        <is>
          <t>48.00</t>
        </is>
      </c>
    </row>
    <row r="1465" ht="11.5" customHeight="1">
      <c r="A1465" s="9" t="inlineStr">
        <is>
          <t>8659</t>
        </is>
      </c>
      <c r="B1465" s="9" t="inlineStr">
        <is>
          <t>Water proof ply 12mm thick.</t>
        </is>
      </c>
      <c r="C1465" s="9" t="inlineStr">
        <is>
          <t>sqm</t>
        </is>
      </c>
      <c r="D1465" s="9" t="inlineStr">
        <is>
          <t>1.77</t>
        </is>
      </c>
      <c r="E1465" s="9" t="inlineStr">
        <is>
          <t>517.00</t>
        </is>
      </c>
      <c r="F1465" s="9" t="inlineStr">
        <is>
          <t>915.09</t>
        </is>
      </c>
    </row>
    <row r="1466" ht="11.5" customHeight="1">
      <c r="A1466" s="9" t="inlineStr"/>
      <c r="B1466" s="9" t="inlineStr">
        <is>
          <t>1x4.50x3.00=13.50sqm</t>
        </is>
      </c>
      <c r="C1466" s="9" t="inlineStr"/>
      <c r="D1466" s="9" t="inlineStr"/>
      <c r="E1466" s="9" t="inlineStr"/>
      <c r="F1466" s="9" t="inlineStr"/>
    </row>
    <row r="1467" ht="11.5" customHeight="1">
      <c r="A1467" s="9" t="inlineStr"/>
      <c r="B1467" s="9" t="inlineStr">
        <is>
          <t>Add wastage @ 5% =0.68sqm</t>
        </is>
      </c>
      <c r="C1467" s="9" t="inlineStr"/>
      <c r="D1467" s="9" t="inlineStr"/>
      <c r="E1467" s="9" t="inlineStr"/>
      <c r="F1467" s="9" t="inlineStr"/>
    </row>
    <row r="1468" ht="11.5" customHeight="1">
      <c r="A1468" s="9" t="inlineStr"/>
      <c r="B1468" s="9" t="inlineStr">
        <is>
          <t>Total 14.18sqm</t>
        </is>
      </c>
      <c r="C1468" s="9" t="inlineStr"/>
      <c r="D1468" s="9" t="inlineStr"/>
      <c r="E1468" s="9" t="inlineStr"/>
      <c r="F1468" s="9" t="inlineStr"/>
    </row>
    <row r="1469" ht="11.5" customHeight="1">
      <c r="A1469" s="9" t="inlineStr"/>
      <c r="B1469" s="9" t="inlineStr">
        <is>
          <t>Qty taken for cost using once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14.18/8 = 1.77sqm</t>
        </is>
      </c>
      <c r="C1470" s="9" t="inlineStr"/>
      <c r="D1470" s="9" t="inlineStr"/>
      <c r="E1470" s="9" t="inlineStr"/>
      <c r="F1470" s="9" t="inlineStr"/>
    </row>
    <row r="1471" ht="11.5" customHeight="1">
      <c r="A1471" s="9" t="inlineStr">
        <is>
          <t>0112</t>
        </is>
      </c>
      <c r="B1471" s="9" t="inlineStr">
        <is>
          <t>Carpenter 2nd class</t>
        </is>
      </c>
      <c r="C1471" s="9" t="inlineStr">
        <is>
          <t>day</t>
        </is>
      </c>
      <c r="D1471" s="9" t="inlineStr">
        <is>
          <t>0.125</t>
        </is>
      </c>
      <c r="E1471" s="9" t="inlineStr">
        <is>
          <t>679.00</t>
        </is>
      </c>
      <c r="F1471" s="9" t="inlineStr">
        <is>
          <t>84.88</t>
        </is>
      </c>
    </row>
    <row r="1472" ht="11.5" customHeight="1">
      <c r="A1472" s="9" t="inlineStr">
        <is>
          <t>0114</t>
        </is>
      </c>
      <c r="B1472" s="9" t="inlineStr">
        <is>
          <t>Beldar</t>
        </is>
      </c>
      <c r="C1472" s="9" t="inlineStr">
        <is>
          <t>day</t>
        </is>
      </c>
      <c r="D1472" s="9" t="inlineStr">
        <is>
          <t>0.125</t>
        </is>
      </c>
      <c r="E1472" s="9" t="inlineStr">
        <is>
          <t>558.00</t>
        </is>
      </c>
      <c r="F1472" s="9" t="inlineStr">
        <is>
          <t>69.75</t>
        </is>
      </c>
    </row>
    <row r="1473" ht="11.5" customHeight="1">
      <c r="A1473" s="9" t="inlineStr">
        <is>
          <t>1034</t>
        </is>
      </c>
      <c r="B1473" s="9" t="inlineStr">
        <is>
          <t>Bolts and nuts upto 300 mm in length</t>
        </is>
      </c>
      <c r="C1473" s="9" t="inlineStr">
        <is>
          <t>quintal</t>
        </is>
      </c>
      <c r="D1473" s="9" t="inlineStr">
        <is>
          <t>0.0021</t>
        </is>
      </c>
      <c r="E1473" s="9" t="inlineStr">
        <is>
          <t>4800.00</t>
        </is>
      </c>
      <c r="F1473" s="9" t="inlineStr">
        <is>
          <t>10.08</t>
        </is>
      </c>
    </row>
    <row r="1474" ht="11.5" customHeight="1">
      <c r="A1474" s="9" t="inlineStr">
        <is>
          <t>7342</t>
        </is>
      </c>
      <c r="B1474" s="9" t="inlineStr">
        <is>
          <t>Adjustable span ESO+SI (2.35-3.40)</t>
        </is>
      </c>
      <c r="C1474" s="9" t="inlineStr">
        <is>
          <t>each</t>
        </is>
      </c>
      <c r="D1474" s="9" t="inlineStr">
        <is>
          <t>0.1063</t>
        </is>
      </c>
      <c r="E1474" s="9" t="inlineStr">
        <is>
          <t>1480.00</t>
        </is>
      </c>
      <c r="F1474" s="9" t="inlineStr">
        <is>
          <t>157.32</t>
        </is>
      </c>
    </row>
    <row r="1475" ht="11.5" customHeight="1">
      <c r="A1475" s="9" t="inlineStr"/>
      <c r="B1475" s="9" t="inlineStr">
        <is>
          <t>Qty taken for cost using once =</t>
        </is>
      </c>
      <c r="C1475" s="9" t="inlineStr"/>
      <c r="D1475" s="9" t="inlineStr"/>
      <c r="E1475" s="9" t="inlineStr"/>
      <c r="F1475" s="9" t="inlineStr"/>
    </row>
    <row r="1476" ht="11.5" customHeight="1">
      <c r="A1476" s="9" t="inlineStr"/>
      <c r="B1476" s="9" t="inlineStr">
        <is>
          <t>5x0.85/40 = 0.10625</t>
        </is>
      </c>
      <c r="C1476" s="9" t="inlineStr"/>
      <c r="D1476" s="9" t="inlineStr"/>
      <c r="E1476" s="9" t="inlineStr"/>
      <c r="F1476" s="9" t="inlineStr"/>
    </row>
    <row r="1477" ht="11.5" customHeight="1">
      <c r="A1477" s="9" t="inlineStr">
        <is>
          <t>7343</t>
        </is>
      </c>
      <c r="B1477" s="9" t="inlineStr">
        <is>
          <t>Adjustable telescopic prop 3 m</t>
        </is>
      </c>
      <c r="C1477" s="9" t="inlineStr"/>
      <c r="D1477" s="9" t="inlineStr"/>
      <c r="E1477" s="9" t="inlineStr"/>
      <c r="F1477" s="9" t="inlineStr"/>
    </row>
    <row r="1478" ht="11.5" customHeight="1">
      <c r="A1478" s="9" t="inlineStr"/>
      <c r="B1478" s="9" t="inlineStr">
        <is>
          <t>(2.02-3.75 m)</t>
        </is>
      </c>
      <c r="C1478" s="9" t="inlineStr">
        <is>
          <t>each</t>
        </is>
      </c>
      <c r="D1478" s="9" t="inlineStr">
        <is>
          <t>0.1275</t>
        </is>
      </c>
      <c r="E1478" s="9" t="inlineStr">
        <is>
          <t>955.00</t>
        </is>
      </c>
      <c r="F1478" s="9" t="inlineStr">
        <is>
          <t>121.76</t>
        </is>
      </c>
    </row>
    <row r="1479" ht="11.5" customHeight="1">
      <c r="A1479" s="9" t="inlineStr"/>
      <c r="B1479" s="9" t="inlineStr">
        <is>
          <t>Qty taken for cost using once =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/>
      <c r="B1480" s="9" t="inlineStr">
        <is>
          <t>6x0.85/40 = 0.1275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>
        <is>
          <t>9999</t>
        </is>
      </c>
      <c r="B1481" s="9" t="inlineStr">
        <is>
          <t>Assembly nut &amp; bolts etc.</t>
        </is>
      </c>
      <c r="C1481" s="9" t="inlineStr">
        <is>
          <t>L.S.</t>
        </is>
      </c>
      <c r="D1481" s="9" t="inlineStr">
        <is>
          <t>12.63</t>
        </is>
      </c>
      <c r="E1481" s="9" t="inlineStr">
        <is>
          <t>2.00</t>
        </is>
      </c>
      <c r="F1481" s="9" t="inlineStr">
        <is>
          <t>25.26</t>
        </is>
      </c>
    </row>
    <row r="1482" ht="11.5" customHeight="1">
      <c r="A1482" s="9" t="inlineStr">
        <is>
          <t>9977</t>
        </is>
      </c>
      <c r="B1482" s="9" t="inlineStr">
        <is>
          <t>Carriage</t>
        </is>
      </c>
      <c r="C1482" s="9" t="inlineStr">
        <is>
          <t>L.S.</t>
        </is>
      </c>
      <c r="D1482" s="9" t="inlineStr">
        <is>
          <t>130.00</t>
        </is>
      </c>
      <c r="E1482" s="9" t="inlineStr">
        <is>
          <t>2.00</t>
        </is>
      </c>
      <c r="F1482" s="9" t="inlineStr">
        <is>
          <t>260.00</t>
        </is>
      </c>
    </row>
    <row r="1483" ht="11.5" customHeight="1">
      <c r="A1483" s="9" t="inlineStr"/>
      <c r="B1483" s="9" t="inlineStr">
        <is>
          <t>LABOUR</t>
        </is>
      </c>
      <c r="C1483" s="9" t="inlineStr"/>
      <c r="D1483" s="9" t="inlineStr"/>
      <c r="E1483" s="9" t="inlineStr"/>
      <c r="F1483" s="9" t="inlineStr"/>
    </row>
    <row r="1484" ht="11.5" customHeight="1">
      <c r="A1484" s="9" t="inlineStr">
        <is>
          <t>0116</t>
        </is>
      </c>
      <c r="B1484" s="9" t="inlineStr">
        <is>
          <t>Fitter (grade 1)</t>
        </is>
      </c>
      <c r="C1484" s="9" t="inlineStr">
        <is>
          <t>day</t>
        </is>
      </c>
      <c r="D1484" s="9" t="inlineStr">
        <is>
          <t>3.00</t>
        </is>
      </c>
      <c r="E1484" s="9" t="inlineStr">
        <is>
          <t>738.00</t>
        </is>
      </c>
      <c r="F1484" s="9" t="inlineStr">
        <is>
          <t>2214.00</t>
        </is>
      </c>
    </row>
    <row r="1485" ht="11.5" customHeight="1">
      <c r="A1485" s="9" t="inlineStr">
        <is>
          <t>0114</t>
        </is>
      </c>
      <c r="B1485" s="9" t="inlineStr">
        <is>
          <t>Beldar</t>
        </is>
      </c>
      <c r="C1485" s="9" t="inlineStr">
        <is>
          <t>day</t>
        </is>
      </c>
      <c r="D1485" s="9" t="inlineStr">
        <is>
          <t>6.00</t>
        </is>
      </c>
      <c r="E1485" s="9" t="inlineStr">
        <is>
          <t>558.00</t>
        </is>
      </c>
      <c r="F1485" s="9" t="inlineStr">
        <is>
          <t>3348.00</t>
        </is>
      </c>
    </row>
    <row r="1486" ht="11.5" customHeight="1">
      <c r="A1486" s="9" t="inlineStr">
        <is>
          <t>9999</t>
        </is>
      </c>
      <c r="B1486" s="9" t="inlineStr">
        <is>
          <t>Shuttering oil</t>
        </is>
      </c>
      <c r="C1486" s="9" t="inlineStr">
        <is>
          <t>L.S.</t>
        </is>
      </c>
      <c r="D1486" s="9" t="inlineStr">
        <is>
          <t>78.00</t>
        </is>
      </c>
      <c r="E1486" s="9" t="inlineStr">
        <is>
          <t>2.00</t>
        </is>
      </c>
      <c r="F1486" s="9" t="inlineStr">
        <is>
          <t>156.00</t>
        </is>
      </c>
    </row>
    <row r="1487" ht="11.5" customHeight="1">
      <c r="A1487" s="9" t="inlineStr">
        <is>
          <t>9999</t>
        </is>
      </c>
      <c r="B1487" s="9" t="inlineStr">
        <is>
          <t>Sundries</t>
        </is>
      </c>
      <c r="C1487" s="9" t="inlineStr">
        <is>
          <t>L.S.</t>
        </is>
      </c>
      <c r="D1487" s="9" t="inlineStr">
        <is>
          <t>52.00</t>
        </is>
      </c>
      <c r="E1487" s="9" t="inlineStr">
        <is>
          <t>2.00</t>
        </is>
      </c>
      <c r="F1487" s="9" t="inlineStr">
        <is>
          <t>104.00</t>
        </is>
      </c>
    </row>
    <row r="1488" ht="11.5" customHeight="1">
      <c r="A1488" s="9" t="inlineStr"/>
      <c r="B1488" s="9" t="inlineStr">
        <is>
          <t>TOTAL</t>
        </is>
      </c>
      <c r="C1488" s="9" t="inlineStr"/>
      <c r="D1488" s="9" t="inlineStr"/>
      <c r="E1488" s="9" t="inlineStr"/>
      <c r="F1488" s="9" t="inlineStr">
        <is>
          <t>7980.96 W</t>
        </is>
      </c>
    </row>
    <row r="1489" ht="11.5" customHeight="1">
      <c r="A1489" s="9" t="inlineStr"/>
      <c r="B1489" s="9" t="inlineStr">
        <is>
          <t>Add 1 % Water charges on "W-A"</t>
        </is>
      </c>
      <c r="C1489" s="9" t="inlineStr"/>
      <c r="D1489" s="9" t="inlineStr"/>
      <c r="E1489" s="9" t="inlineStr"/>
      <c r="F1489" s="9" t="inlineStr">
        <is>
          <t>75.14</t>
        </is>
      </c>
    </row>
    <row r="1490" ht="11.5" customHeight="1">
      <c r="A1490" s="9" t="inlineStr"/>
      <c r="B1490" s="9" t="inlineStr">
        <is>
          <t>TOTAL</t>
        </is>
      </c>
      <c r="C1490" s="9" t="inlineStr"/>
      <c r="D1490" s="9" t="inlineStr"/>
      <c r="E1490" s="9" t="inlineStr"/>
      <c r="F1490" s="9" t="inlineStr">
        <is>
          <t>8056.10 X</t>
        </is>
      </c>
    </row>
    <row r="1491" ht="11.5" customHeight="1">
      <c r="A1491" s="9" t="inlineStr"/>
      <c r="B1491" s="9" t="inlineStr">
        <is>
          <t>Add GST on "X-A" (multiplying factor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/>
      <c r="B1492" s="9" t="inlineStr">
        <is>
          <t>0.1405)</t>
        </is>
      </c>
      <c r="C1492" s="9" t="inlineStr"/>
      <c r="D1492" s="9" t="inlineStr"/>
      <c r="E1492" s="9" t="inlineStr"/>
      <c r="F1492" s="9" t="inlineStr">
        <is>
          <t>1066.29</t>
        </is>
      </c>
    </row>
    <row r="1493" ht="11.5" customHeight="1">
      <c r="A1493" s="9" t="inlineStr"/>
      <c r="B1493" s="9" t="inlineStr">
        <is>
          <t>TOTAL</t>
        </is>
      </c>
      <c r="C1493" s="9" t="inlineStr"/>
      <c r="D1493" s="9" t="inlineStr"/>
      <c r="E1493" s="9" t="inlineStr"/>
      <c r="F1493" s="9" t="inlineStr">
        <is>
          <t>9122.40 Y</t>
        </is>
      </c>
    </row>
    <row r="1494" ht="11.5" customHeight="1">
      <c r="A1494" s="9" t="inlineStr"/>
      <c r="B1494" s="9" t="inlineStr">
        <is>
          <t>Add 15% CPOH on "Y-A"</t>
        </is>
      </c>
      <c r="C1494" s="9" t="inlineStr"/>
      <c r="D1494" s="9" t="inlineStr"/>
      <c r="E1494" s="9" t="inlineStr"/>
      <c r="F1494" s="9" t="inlineStr">
        <is>
          <t>1298.34</t>
        </is>
      </c>
    </row>
    <row r="1495" ht="11.5" customHeight="1">
      <c r="A1495" s="9" t="inlineStr"/>
      <c r="B1495" s="9" t="inlineStr">
        <is>
          <t>TOTAL</t>
        </is>
      </c>
      <c r="C1495" s="9" t="inlineStr"/>
      <c r="D1495" s="9" t="inlineStr"/>
      <c r="E1495" s="9" t="inlineStr"/>
      <c r="F1495" s="9" t="inlineStr">
        <is>
          <t>10420.73 Z</t>
        </is>
      </c>
    </row>
    <row r="1496" ht="11.5" customHeight="1">
      <c r="A1496" s="9" t="inlineStr"/>
      <c r="B1496" s="9" t="inlineStr">
        <is>
          <t>Add Cess @ 1% on "Z-A"</t>
        </is>
      </c>
      <c r="C1496" s="9" t="inlineStr"/>
      <c r="D1496" s="9" t="inlineStr"/>
      <c r="E1496" s="9" t="inlineStr"/>
      <c r="F1496" s="9" t="inlineStr">
        <is>
          <t>99.54</t>
        </is>
      </c>
    </row>
    <row r="1497" ht="11.5" customHeight="1">
      <c r="A1497" s="9" t="inlineStr"/>
      <c r="B1497" s="9" t="inlineStr">
        <is>
          <t>Cost for 13.50 sqm.</t>
        </is>
      </c>
      <c r="C1497" s="9" t="inlineStr"/>
      <c r="D1497" s="9" t="inlineStr"/>
      <c r="E1497" s="9" t="inlineStr"/>
      <c r="F1497" s="9" t="inlineStr">
        <is>
          <t>10520.27</t>
        </is>
      </c>
    </row>
    <row r="1498" ht="11.5" customHeight="1">
      <c r="A1498" s="9" t="inlineStr"/>
      <c r="B1498" s="9" t="inlineStr">
        <is>
          <t>Cost per sqm.</t>
        </is>
      </c>
      <c r="C1498" s="9" t="inlineStr"/>
      <c r="D1498" s="9" t="inlineStr"/>
      <c r="E1498" s="9" t="inlineStr"/>
      <c r="F1498" s="9" t="inlineStr">
        <is>
          <t>779.28</t>
        </is>
      </c>
    </row>
    <row r="1500" ht="11.5" customHeight="1">
      <c r="A1500" s="9" t="inlineStr">
        <is>
          <t>5.9.21</t>
        </is>
      </c>
      <c r="B1500" s="9" t="inlineStr">
        <is>
          <t>Lintels, beams, plinth beams, girders,</t>
        </is>
      </c>
      <c r="C1500" s="9" t="inlineStr">
        <is>
          <t>bressumers</t>
        </is>
      </c>
      <c r="D1500" s="9" t="inlineStr">
        <is>
          <t>and</t>
        </is>
      </c>
      <c r="E1500" s="9" t="inlineStr">
        <is>
          <t>cantilevers.</t>
        </is>
      </c>
      <c r="F1500" s="9" t="inlineStr">
        <is>
          <t>with water</t>
        </is>
      </c>
    </row>
    <row r="1501" ht="11.5" customHeight="1">
      <c r="A1501" s="9" t="inlineStr"/>
      <c r="B1501" s="9" t="inlineStr">
        <is>
          <t>proof ply 12 mm thick</t>
        </is>
      </c>
      <c r="C1501" s="9" t="inlineStr"/>
      <c r="D1501" s="9" t="inlineStr"/>
      <c r="E1501" s="9" t="inlineStr"/>
      <c r="F1501" s="9" t="inlineStr"/>
    </row>
    <row r="1502" ht="11.5" customHeight="1">
      <c r="A1502" s="10" t="inlineStr">
        <is>
          <t>Code</t>
        </is>
      </c>
      <c r="B1502" s="10" t="inlineStr">
        <is>
          <t>Description</t>
        </is>
      </c>
      <c r="C1502" s="10" t="inlineStr">
        <is>
          <t>Unit</t>
        </is>
      </c>
      <c r="D1502" s="10" t="inlineStr">
        <is>
          <t>Quantity</t>
        </is>
      </c>
      <c r="E1502" s="10" t="inlineStr">
        <is>
          <t>Rate</t>
        </is>
      </c>
      <c r="F1502" s="10" t="inlineStr">
        <is>
          <t>Amount</t>
        </is>
      </c>
    </row>
    <row r="1503" ht="11.5" customHeight="1">
      <c r="A1503" s="9" t="inlineStr"/>
      <c r="B1503" s="9" t="inlineStr">
        <is>
          <t>Details of cost for a beam of 6 m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/>
      <c r="B1504" s="9" t="inlineStr">
        <is>
          <t>clear span, 0.50 m deep 0.30 m wide</t>
        </is>
      </c>
      <c r="C1504" s="9" t="inlineStr"/>
      <c r="D1504" s="9" t="inlineStr"/>
      <c r="E1504" s="9" t="inlineStr"/>
      <c r="F1504" s="9" t="inlineStr"/>
    </row>
    <row r="1505" ht="11.5" customHeight="1">
      <c r="A1505" s="9" t="inlineStr"/>
      <c r="B1505" s="9" t="inlineStr">
        <is>
          <t>and height 3.5 m from floor</t>
        </is>
      </c>
      <c r="C1505" s="9" t="inlineStr"/>
      <c r="D1505" s="9" t="inlineStr"/>
      <c r="E1505" s="9" t="inlineStr"/>
      <c r="F1505" s="9" t="inlineStr"/>
    </row>
    <row r="1506" ht="11.5" customHeight="1">
      <c r="A1506" s="9" t="inlineStr"/>
      <c r="B1506" s="9" t="inlineStr">
        <is>
          <t>Cubical contents</t>
        </is>
      </c>
      <c r="C1506" s="9" t="inlineStr"/>
      <c r="D1506" s="9" t="inlineStr"/>
      <c r="E1506" s="9" t="inlineStr"/>
      <c r="F1506" s="9" t="inlineStr"/>
    </row>
    <row r="1507" ht="11.5" customHeight="1">
      <c r="A1507" s="9" t="inlineStr"/>
      <c r="B1507" s="9" t="inlineStr">
        <is>
          <t>6.60x0.5x0.3 = 0.99 cum</t>
        </is>
      </c>
      <c r="C1507" s="9" t="inlineStr"/>
      <c r="D1507" s="9" t="inlineStr"/>
      <c r="E1507" s="9" t="inlineStr"/>
      <c r="F1507" s="9" t="inlineStr"/>
    </row>
    <row r="1508" ht="11.5" customHeight="1">
      <c r="A1508" s="9" t="inlineStr"/>
      <c r="B1508" s="9" t="inlineStr">
        <is>
          <t>1x1.30x6.00 = 7.80 sqm</t>
        </is>
      </c>
      <c r="C1508" s="9" t="inlineStr"/>
      <c r="D1508" s="9" t="inlineStr"/>
      <c r="E1508" s="9" t="inlineStr"/>
      <c r="F1508" s="9" t="inlineStr"/>
    </row>
    <row r="1509" ht="11.5" customHeight="1">
      <c r="A1509" s="9" t="inlineStr"/>
      <c r="B1509" s="9" t="inlineStr">
        <is>
          <t>MATERIAL</t>
        </is>
      </c>
      <c r="C1509" s="9" t="inlineStr"/>
      <c r="D1509" s="9" t="inlineStr"/>
      <c r="E1509" s="9" t="inlineStr"/>
      <c r="F1509" s="9" t="inlineStr"/>
    </row>
    <row r="1510" ht="11.5" customHeight="1">
      <c r="A1510" s="9" t="inlineStr"/>
      <c r="B1510" s="9" t="inlineStr">
        <is>
          <t>Assuming shuttering will become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unserviceable after use of 8 times</t>
        </is>
      </c>
      <c r="C1511" s="9" t="inlineStr"/>
      <c r="D1511" s="9" t="inlineStr"/>
      <c r="E1511" s="9" t="inlineStr"/>
      <c r="F1511" s="9" t="inlineStr"/>
    </row>
    <row r="1512" ht="11.5" customHeight="1">
      <c r="A1512" s="9" t="inlineStr"/>
      <c r="B1512" s="9" t="inlineStr">
        <is>
          <t>Add maintenance charges @ 10% of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/>
      <c r="B1513" s="9" t="inlineStr">
        <is>
          <t>cost of material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Less salvage value of material after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/>
      <c r="B1515" s="9" t="inlineStr">
        <is>
          <t>full use @ 25% of cost of material</t>
        </is>
      </c>
      <c r="C1515" s="9" t="inlineStr"/>
      <c r="D1515" s="9" t="inlineStr"/>
      <c r="E1515" s="9" t="inlineStr"/>
      <c r="F1515" s="9" t="inlineStr"/>
    </row>
    <row r="1516" ht="11.5" customHeight="1">
      <c r="A1516" s="9" t="inlineStr">
        <is>
          <t>10.1</t>
        </is>
      </c>
      <c r="B1516" s="9" t="inlineStr">
        <is>
          <t>Rate as per Item No.10.1 of</t>
        </is>
      </c>
      <c r="C1516" s="9" t="inlineStr"/>
      <c r="D1516" s="9" t="inlineStr"/>
      <c r="E1516" s="9" t="inlineStr"/>
      <c r="F1516" s="9" t="inlineStr"/>
    </row>
    <row r="1517" ht="11.5" customHeight="1">
      <c r="A1517" s="9" t="inlineStr"/>
      <c r="B1517" s="9" t="inlineStr">
        <is>
          <t>SH:Steel Work</t>
        </is>
      </c>
      <c r="C1517" s="9" t="inlineStr">
        <is>
          <t>kg</t>
        </is>
      </c>
      <c r="D1517" s="9" t="inlineStr">
        <is>
          <t>3.72</t>
        </is>
      </c>
      <c r="E1517" s="9" t="inlineStr">
        <is>
          <t>86.05</t>
        </is>
      </c>
      <c r="F1517" s="9" t="inlineStr">
        <is>
          <t>320.11 A</t>
        </is>
      </c>
    </row>
    <row r="1518" ht="11.5" customHeight="1">
      <c r="A1518" s="9" t="inlineStr"/>
      <c r="B1518" s="9" t="inlineStr">
        <is>
          <t>Steel plates for side and bottom</t>
        </is>
      </c>
      <c r="C1518" s="9" t="inlineStr"/>
      <c r="D1518" s="9" t="inlineStr"/>
      <c r="E1518" s="9" t="inlineStr"/>
      <c r="F1518" s="9" t="inlineStr"/>
    </row>
    <row r="1519" ht="11.5" customHeight="1">
      <c r="A1519" s="9" t="inlineStr"/>
      <c r="B1519" s="9" t="inlineStr">
        <is>
          <t>(plate size 1.20 x 0.50m)</t>
        </is>
      </c>
      <c r="C1519" s="9" t="inlineStr"/>
      <c r="D1519" s="9" t="inlineStr"/>
      <c r="E1519" s="9" t="inlineStr"/>
      <c r="F1519" s="9" t="inlineStr"/>
    </row>
    <row r="1520" ht="11.5" customHeight="1">
      <c r="A1520" s="9" t="inlineStr"/>
      <c r="B1520" s="9" t="inlineStr">
        <is>
          <t>Angle 40x40x5mm (both sides) &amp;</t>
        </is>
      </c>
      <c r="C1520" s="9" t="inlineStr"/>
      <c r="D1520" s="9" t="inlineStr"/>
      <c r="E1520" s="9" t="inlineStr"/>
      <c r="F1520" s="9" t="inlineStr"/>
    </row>
    <row r="1521" ht="11.5" customHeight="1">
      <c r="A1521" s="9" t="inlineStr"/>
      <c r="B1521" s="9" t="inlineStr">
        <is>
          <t>bottom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/>
      <c r="B1522" s="9" t="inlineStr">
        <is>
          <t>2x(2x1.20) = 4.80 +(2x1.2) =7.20m</t>
        </is>
      </c>
      <c r="C1522" s="9" t="inlineStr"/>
      <c r="D1522" s="9" t="inlineStr"/>
      <c r="E1522" s="9" t="inlineStr"/>
      <c r="F1522" s="9" t="inlineStr"/>
    </row>
    <row r="1523" ht="11.5" customHeight="1">
      <c r="A1523" s="9" t="inlineStr"/>
      <c r="B1523" s="9" t="inlineStr">
        <is>
          <t>2x(3x0.50)=3.00+(3x0.30)=3.9m</t>
        </is>
      </c>
      <c r="C1523" s="9" t="inlineStr"/>
      <c r="D1523" s="9" t="inlineStr"/>
      <c r="E1523" s="9" t="inlineStr"/>
      <c r="F1523" s="9" t="inlineStr"/>
    </row>
    <row r="1524" ht="11.5" customHeight="1">
      <c r="A1524" s="9" t="inlineStr"/>
      <c r="B1524" s="9" t="inlineStr">
        <is>
          <t>11.10 m @ 3.00 kg/m =33.30 kg</t>
        </is>
      </c>
      <c r="C1524" s="9" t="inlineStr"/>
      <c r="D1524" s="9" t="inlineStr"/>
      <c r="E1524" s="9" t="inlineStr"/>
      <c r="F1524" s="9" t="inlineStr"/>
    </row>
    <row r="1525" ht="11.5" customHeight="1">
      <c r="A1525" s="9" t="inlineStr"/>
      <c r="B1525" s="9" t="inlineStr">
        <is>
          <t>Weight of one plate = 11.70 kg.</t>
        </is>
      </c>
      <c r="C1525" s="9" t="inlineStr"/>
      <c r="D1525" s="9" t="inlineStr"/>
      <c r="E1525" s="9" t="inlineStr"/>
      <c r="F1525" s="9" t="inlineStr"/>
    </row>
    <row r="1526" ht="11.5" customHeight="1">
      <c r="A1526" s="9" t="inlineStr"/>
      <c r="B1526" s="9" t="inlineStr">
        <is>
          <t>Add for wastage =1.67kg.</t>
        </is>
      </c>
      <c r="C1526" s="9" t="inlineStr"/>
      <c r="D1526" s="9" t="inlineStr"/>
      <c r="E1526" s="9" t="inlineStr"/>
      <c r="F1526" s="9" t="inlineStr"/>
    </row>
    <row r="1527" ht="11.5" customHeight="1">
      <c r="A1527" s="9" t="inlineStr"/>
      <c r="B1527" s="9" t="inlineStr">
        <is>
          <t>Total =34.97 kg.</t>
        </is>
      </c>
      <c r="C1527" s="9" t="inlineStr"/>
      <c r="D1527" s="9" t="inlineStr"/>
      <c r="E1527" s="9" t="inlineStr"/>
      <c r="F1527" s="9" t="inlineStr"/>
    </row>
    <row r="1528" ht="11.5" customHeight="1">
      <c r="A1528" s="9" t="inlineStr"/>
      <c r="B1528" s="9" t="inlineStr">
        <is>
          <t>Total weight of all plates</t>
        </is>
      </c>
      <c r="C1528" s="9" t="inlineStr"/>
      <c r="D1528" s="9" t="inlineStr"/>
      <c r="E1528" s="9" t="inlineStr"/>
      <c r="F1528" s="9" t="inlineStr"/>
    </row>
    <row r="1529" ht="11.5" customHeight="1">
      <c r="A1529" s="9" t="inlineStr"/>
      <c r="B1529" s="9" t="inlineStr">
        <is>
          <t>5x34.97 = 174.85 kg</t>
        </is>
      </c>
      <c r="C1529" s="9" t="inlineStr"/>
      <c r="D1529" s="9" t="inlineStr"/>
      <c r="E1529" s="9" t="inlineStr"/>
      <c r="F1529" s="9" t="inlineStr"/>
    </row>
    <row r="1530" ht="11.5" customHeight="1">
      <c r="A1530" s="9" t="inlineStr"/>
      <c r="B1530" s="9" t="inlineStr">
        <is>
          <t>Qty taken for cost of using once =</t>
        </is>
      </c>
      <c r="C1530" s="9" t="inlineStr"/>
      <c r="D1530" s="9" t="inlineStr"/>
      <c r="E1530" s="9" t="inlineStr"/>
      <c r="F1530" s="9" t="inlineStr"/>
    </row>
    <row r="1531" ht="11.5" customHeight="1">
      <c r="A1531" s="9" t="inlineStr"/>
      <c r="B1531" s="9" t="inlineStr">
        <is>
          <t>174.85x0.85/40 =3.72 kg</t>
        </is>
      </c>
      <c r="C1531" s="9" t="inlineStr"/>
      <c r="D1531" s="9" t="inlineStr"/>
      <c r="E1531" s="9" t="inlineStr"/>
      <c r="F1531" s="9" t="inlineStr"/>
    </row>
    <row r="1532" ht="11.5" customHeight="1">
      <c r="A1532" s="9" t="inlineStr"/>
      <c r="B1532" s="9" t="inlineStr">
        <is>
          <t>Welding length 480/40= 12 cm</t>
        </is>
      </c>
      <c r="C1532" s="9" t="inlineStr"/>
      <c r="D1532" s="9" t="inlineStr"/>
      <c r="E1532" s="9" t="inlineStr"/>
      <c r="F1532" s="9" t="inlineStr"/>
    </row>
    <row r="1533" ht="11.5" customHeight="1">
      <c r="A1533" s="9" t="inlineStr">
        <is>
          <t>1215</t>
        </is>
      </c>
      <c r="B1533" s="9" t="inlineStr">
        <is>
          <t>Welding by electric plant</t>
        </is>
      </c>
      <c r="C1533" s="9" t="inlineStr">
        <is>
          <t>cm</t>
        </is>
      </c>
      <c r="D1533" s="9" t="inlineStr">
        <is>
          <t>12.00</t>
        </is>
      </c>
      <c r="E1533" s="9" t="inlineStr">
        <is>
          <t>2.00</t>
        </is>
      </c>
      <c r="F1533" s="9" t="inlineStr">
        <is>
          <t>24.00</t>
        </is>
      </c>
    </row>
    <row r="1534" ht="11.5" customHeight="1">
      <c r="A1534" s="9" t="inlineStr">
        <is>
          <t>8659</t>
        </is>
      </c>
      <c r="B1534" s="9" t="inlineStr">
        <is>
          <t>Water proof ply 12mm thick.</t>
        </is>
      </c>
      <c r="C1534" s="9" t="inlineStr">
        <is>
          <t>sqm</t>
        </is>
      </c>
      <c r="D1534" s="9" t="inlineStr">
        <is>
          <t>1.02</t>
        </is>
      </c>
      <c r="E1534" s="9" t="inlineStr">
        <is>
          <t>517.00</t>
        </is>
      </c>
      <c r="F1534" s="9" t="inlineStr">
        <is>
          <t>527.34</t>
        </is>
      </c>
    </row>
    <row r="1535" ht="11.5" customHeight="1">
      <c r="A1535" s="9" t="inlineStr"/>
      <c r="B1535" s="9" t="inlineStr">
        <is>
          <t>1x1.30x6.00 = 7.80 sqm</t>
        </is>
      </c>
      <c r="C1535" s="9" t="inlineStr"/>
      <c r="D1535" s="9" t="inlineStr"/>
      <c r="E1535" s="9" t="inlineStr"/>
      <c r="F1535" s="9" t="inlineStr"/>
    </row>
    <row r="1536" ht="11.5" customHeight="1">
      <c r="A1536" s="9" t="inlineStr"/>
      <c r="B1536" s="9" t="inlineStr">
        <is>
          <t>Add 5% wastage = 0.39 sqm</t>
        </is>
      </c>
      <c r="C1536" s="9" t="inlineStr"/>
      <c r="D1536" s="9" t="inlineStr"/>
      <c r="E1536" s="9" t="inlineStr"/>
      <c r="F1536" s="9" t="inlineStr"/>
    </row>
    <row r="1537" ht="11.5" customHeight="1">
      <c r="A1537" s="9" t="inlineStr"/>
      <c r="B1537" s="9" t="inlineStr">
        <is>
          <t>Total = 8.19 sqm</t>
        </is>
      </c>
      <c r="C1537" s="9" t="inlineStr"/>
      <c r="D1537" s="9" t="inlineStr"/>
      <c r="E1537" s="9" t="inlineStr"/>
      <c r="F1537" s="9" t="inlineStr"/>
    </row>
    <row r="1538" ht="11.5" customHeight="1">
      <c r="A1538" s="9" t="inlineStr"/>
      <c r="B1538" s="9" t="inlineStr">
        <is>
          <t>Qty taken for cost of using once</t>
        </is>
      </c>
      <c r="C1538" s="9" t="inlineStr"/>
      <c r="D1538" s="9" t="inlineStr"/>
      <c r="E1538" s="9" t="inlineStr"/>
      <c r="F1538" s="9" t="inlineStr"/>
    </row>
    <row r="1539" ht="11.5" customHeight="1">
      <c r="A1539" s="9" t="inlineStr"/>
      <c r="B1539" s="9" t="inlineStr">
        <is>
          <t>8.19/8 sqm= 1.02 sqm</t>
        </is>
      </c>
      <c r="C1539" s="9" t="inlineStr"/>
      <c r="D1539" s="9" t="inlineStr"/>
      <c r="E1539" s="9" t="inlineStr"/>
      <c r="F1539" s="9" t="inlineStr"/>
    </row>
    <row r="1540" ht="11.5" customHeight="1">
      <c r="A1540" s="9" t="inlineStr">
        <is>
          <t>0112</t>
        </is>
      </c>
      <c r="B1540" s="9" t="inlineStr">
        <is>
          <t>Carpenter 2nd class</t>
        </is>
      </c>
      <c r="C1540" s="9" t="inlineStr">
        <is>
          <t>day</t>
        </is>
      </c>
      <c r="D1540" s="9" t="inlineStr">
        <is>
          <t>0.125</t>
        </is>
      </c>
      <c r="E1540" s="9" t="inlineStr">
        <is>
          <t>679.00</t>
        </is>
      </c>
      <c r="F1540" s="9" t="inlineStr">
        <is>
          <t>84.88</t>
        </is>
      </c>
    </row>
    <row r="1541" ht="11.5" customHeight="1">
      <c r="A1541" s="9" t="inlineStr">
        <is>
          <t>0114</t>
        </is>
      </c>
      <c r="B1541" s="9" t="inlineStr">
        <is>
          <t>Beldar</t>
        </is>
      </c>
      <c r="C1541" s="9" t="inlineStr">
        <is>
          <t>day</t>
        </is>
      </c>
      <c r="D1541" s="9" t="inlineStr">
        <is>
          <t>0.125</t>
        </is>
      </c>
      <c r="E1541" s="9" t="inlineStr">
        <is>
          <t>558.00</t>
        </is>
      </c>
      <c r="F1541" s="9" t="inlineStr">
        <is>
          <t>69.75</t>
        </is>
      </c>
    </row>
    <row r="1542" ht="11.5" customHeight="1">
      <c r="A1542" s="9" t="inlineStr">
        <is>
          <t>1034</t>
        </is>
      </c>
      <c r="B1542" s="9" t="inlineStr">
        <is>
          <t>Bolts and nuts upto 300 mm in length</t>
        </is>
      </c>
      <c r="C1542" s="9" t="inlineStr">
        <is>
          <t>quintal</t>
        </is>
      </c>
      <c r="D1542" s="9" t="inlineStr">
        <is>
          <t>0.0021</t>
        </is>
      </c>
      <c r="E1542" s="9" t="inlineStr">
        <is>
          <t>4800.00</t>
        </is>
      </c>
      <c r="F1542" s="9" t="inlineStr">
        <is>
          <t>10.08</t>
        </is>
      </c>
    </row>
    <row r="1543" ht="11.5" customHeight="1">
      <c r="A1543" s="9" t="inlineStr">
        <is>
          <t>7343</t>
        </is>
      </c>
      <c r="B1543" s="9" t="inlineStr">
        <is>
          <t>Adjustable telescopic prop 3 m</t>
        </is>
      </c>
      <c r="C1543" s="9" t="inlineStr"/>
      <c r="D1543" s="9" t="inlineStr"/>
      <c r="E1543" s="9" t="inlineStr"/>
      <c r="F1543" s="9" t="inlineStr"/>
    </row>
    <row r="1544" ht="11.5" customHeight="1">
      <c r="A1544" s="9" t="inlineStr"/>
      <c r="B1544" s="9" t="inlineStr">
        <is>
          <t>(2.02-3.75 m)</t>
        </is>
      </c>
      <c r="C1544" s="9" t="inlineStr">
        <is>
          <t>each</t>
        </is>
      </c>
      <c r="D1544" s="9" t="inlineStr">
        <is>
          <t>0.1275</t>
        </is>
      </c>
      <c r="E1544" s="9" t="inlineStr">
        <is>
          <t>955.00</t>
        </is>
      </c>
      <c r="F1544" s="9" t="inlineStr">
        <is>
          <t>121.76</t>
        </is>
      </c>
    </row>
    <row r="1545" ht="11.5" customHeight="1">
      <c r="A1545" s="9" t="inlineStr"/>
      <c r="B1545" s="9" t="inlineStr">
        <is>
          <t>Qty taken for cost of using once =</t>
        </is>
      </c>
      <c r="C1545" s="9" t="inlineStr"/>
      <c r="D1545" s="9" t="inlineStr"/>
      <c r="E1545" s="9" t="inlineStr"/>
      <c r="F1545" s="9" t="inlineStr"/>
    </row>
    <row r="1546" ht="11.5" customHeight="1">
      <c r="A1546" s="9" t="inlineStr"/>
      <c r="B1546" s="9" t="inlineStr">
        <is>
          <t>6x0.85/40 =0.1275 m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>
        <is>
          <t>7344</t>
        </is>
      </c>
      <c r="B1547" s="9" t="inlineStr">
        <is>
          <t>Beam clamp 300-380 mm</t>
        </is>
      </c>
      <c r="C1547" s="9" t="inlineStr"/>
      <c r="D1547" s="9" t="inlineStr"/>
      <c r="E1547" s="9" t="inlineStr"/>
      <c r="F1547" s="9" t="inlineStr"/>
    </row>
    <row r="1548" ht="11.5" customHeight="1">
      <c r="A1548" s="9" t="inlineStr"/>
      <c r="B1548" s="9" t="inlineStr">
        <is>
          <t>(450-1070 mm)</t>
        </is>
      </c>
      <c r="C1548" s="9" t="inlineStr">
        <is>
          <t>each set</t>
        </is>
      </c>
      <c r="D1548" s="9" t="inlineStr">
        <is>
          <t>0.1063</t>
        </is>
      </c>
      <c r="E1548" s="9" t="inlineStr">
        <is>
          <t>355.00</t>
        </is>
      </c>
      <c r="F1548" s="9" t="inlineStr">
        <is>
          <t>37.74</t>
        </is>
      </c>
    </row>
    <row r="1549" ht="11.5" customHeight="1">
      <c r="A1549" s="9" t="inlineStr"/>
      <c r="B1549" s="9" t="inlineStr">
        <is>
          <t>Qty taken for cost of using once =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5x0.85/40 = 0.1063m</t>
        </is>
      </c>
      <c r="C1550" s="9" t="inlineStr"/>
      <c r="D1550" s="9" t="inlineStr"/>
      <c r="E1550" s="9" t="inlineStr"/>
      <c r="F1550" s="9" t="inlineStr"/>
    </row>
    <row r="1551" ht="11.5" customHeight="1">
      <c r="A1551" s="9" t="inlineStr">
        <is>
          <t>9999</t>
        </is>
      </c>
      <c r="B1551" s="9" t="inlineStr">
        <is>
          <t>Assembly nut &amp; bolts etc.</t>
        </is>
      </c>
      <c r="C1551" s="9" t="inlineStr">
        <is>
          <t>L.S.</t>
        </is>
      </c>
      <c r="D1551" s="9" t="inlineStr">
        <is>
          <t>11.05</t>
        </is>
      </c>
      <c r="E1551" s="9" t="inlineStr">
        <is>
          <t>2.00</t>
        </is>
      </c>
      <c r="F1551" s="9" t="inlineStr">
        <is>
          <t>22.10</t>
        </is>
      </c>
    </row>
    <row r="1552" ht="11.5" customHeight="1">
      <c r="A1552" s="9" t="inlineStr">
        <is>
          <t>9977</t>
        </is>
      </c>
      <c r="B1552" s="9" t="inlineStr">
        <is>
          <t>Carriage</t>
        </is>
      </c>
      <c r="C1552" s="9" t="inlineStr">
        <is>
          <t>L.S.</t>
        </is>
      </c>
      <c r="D1552" s="9" t="inlineStr">
        <is>
          <t>78.00</t>
        </is>
      </c>
      <c r="E1552" s="9" t="inlineStr">
        <is>
          <t>2.00</t>
        </is>
      </c>
      <c r="F1552" s="9" t="inlineStr">
        <is>
          <t>156.00</t>
        </is>
      </c>
    </row>
    <row r="1554" ht="11.5" customHeight="1">
      <c r="A1554" s="10" t="inlineStr">
        <is>
          <t>Code</t>
        </is>
      </c>
      <c r="B1554" s="10" t="inlineStr">
        <is>
          <t>Description</t>
        </is>
      </c>
      <c r="C1554" s="10" t="inlineStr">
        <is>
          <t>Unit</t>
        </is>
      </c>
      <c r="D1554" s="10" t="inlineStr">
        <is>
          <t>Quantity</t>
        </is>
      </c>
      <c r="E1554" s="10" t="inlineStr">
        <is>
          <t>Rate</t>
        </is>
      </c>
      <c r="F1554" s="10" t="inlineStr">
        <is>
          <t>Amount</t>
        </is>
      </c>
    </row>
    <row r="1555" ht="11.5" customHeight="1">
      <c r="A1555" s="9" t="inlineStr"/>
      <c r="B1555" s="9" t="inlineStr">
        <is>
          <t>LABOUR</t>
        </is>
      </c>
      <c r="C1555" s="9" t="inlineStr"/>
      <c r="D1555" s="9" t="inlineStr"/>
      <c r="E1555" s="9" t="inlineStr"/>
      <c r="F1555" s="9" t="inlineStr"/>
    </row>
    <row r="1556" ht="11.5" customHeight="1">
      <c r="A1556" s="9" t="inlineStr">
        <is>
          <t>0116</t>
        </is>
      </c>
      <c r="B1556" s="9" t="inlineStr">
        <is>
          <t>Fitter (grade 1)</t>
        </is>
      </c>
      <c r="C1556" s="9" t="inlineStr">
        <is>
          <t>day</t>
        </is>
      </c>
      <c r="D1556" s="9" t="inlineStr">
        <is>
          <t>1.25</t>
        </is>
      </c>
      <c r="E1556" s="9" t="inlineStr">
        <is>
          <t>738.00</t>
        </is>
      </c>
      <c r="F1556" s="9" t="inlineStr">
        <is>
          <t>922.50</t>
        </is>
      </c>
    </row>
    <row r="1557" ht="11.5" customHeight="1">
      <c r="A1557" s="9" t="inlineStr">
        <is>
          <t>0114</t>
        </is>
      </c>
      <c r="B1557" s="9" t="inlineStr">
        <is>
          <t>Beldar</t>
        </is>
      </c>
      <c r="C1557" s="9" t="inlineStr">
        <is>
          <t>day</t>
        </is>
      </c>
      <c r="D1557" s="9" t="inlineStr">
        <is>
          <t>2.50</t>
        </is>
      </c>
      <c r="E1557" s="9" t="inlineStr">
        <is>
          <t>558.00</t>
        </is>
      </c>
      <c r="F1557" s="9" t="inlineStr">
        <is>
          <t>1395.00</t>
        </is>
      </c>
    </row>
    <row r="1558" ht="11.5" customHeight="1">
      <c r="A1558" s="9" t="inlineStr">
        <is>
          <t>9999</t>
        </is>
      </c>
      <c r="B1558" s="9" t="inlineStr">
        <is>
          <t>Shuttering oil</t>
        </is>
      </c>
      <c r="C1558" s="9" t="inlineStr">
        <is>
          <t>L.S.</t>
        </is>
      </c>
      <c r="D1558" s="9" t="inlineStr">
        <is>
          <t>39.00</t>
        </is>
      </c>
      <c r="E1558" s="9" t="inlineStr">
        <is>
          <t>2.00</t>
        </is>
      </c>
      <c r="F1558" s="9" t="inlineStr">
        <is>
          <t>78.00</t>
        </is>
      </c>
    </row>
    <row r="1559" ht="11.5" customHeight="1">
      <c r="A1559" s="9" t="inlineStr">
        <is>
          <t>9999</t>
        </is>
      </c>
      <c r="B1559" s="9" t="inlineStr">
        <is>
          <t>Sundries, paper tape etc.</t>
        </is>
      </c>
      <c r="C1559" s="9" t="inlineStr">
        <is>
          <t>L.S.</t>
        </is>
      </c>
      <c r="D1559" s="9" t="inlineStr">
        <is>
          <t>26.00</t>
        </is>
      </c>
      <c r="E1559" s="9" t="inlineStr">
        <is>
          <t>2.00</t>
        </is>
      </c>
      <c r="F1559" s="9" t="inlineStr">
        <is>
          <t>52.00</t>
        </is>
      </c>
    </row>
    <row r="1560" ht="11.5" customHeight="1">
      <c r="A1560" s="9" t="inlineStr"/>
      <c r="B1560" s="9" t="inlineStr">
        <is>
          <t>TOTAL</t>
        </is>
      </c>
      <c r="C1560" s="9" t="inlineStr"/>
      <c r="D1560" s="9" t="inlineStr"/>
      <c r="E1560" s="9" t="inlineStr"/>
      <c r="F1560" s="9" t="inlineStr">
        <is>
          <t>3821.25 W</t>
        </is>
      </c>
    </row>
    <row r="1561" ht="11.5" customHeight="1">
      <c r="A1561" s="9" t="inlineStr"/>
      <c r="B1561" s="9" t="inlineStr">
        <is>
          <t>Add 1 % Water charges on “W-A”</t>
        </is>
      </c>
      <c r="C1561" s="9" t="inlineStr"/>
      <c r="D1561" s="9" t="inlineStr"/>
      <c r="E1561" s="9" t="inlineStr"/>
      <c r="F1561" s="9" t="inlineStr">
        <is>
          <t>35.01</t>
        </is>
      </c>
    </row>
    <row r="1562" ht="11.5" customHeight="1">
      <c r="A1562" s="9" t="inlineStr"/>
      <c r="B1562" s="9" t="inlineStr">
        <is>
          <t>TOTAL</t>
        </is>
      </c>
      <c r="C1562" s="9" t="inlineStr"/>
      <c r="D1562" s="9" t="inlineStr"/>
      <c r="E1562" s="9" t="inlineStr"/>
      <c r="F1562" s="9" t="inlineStr">
        <is>
          <t>3856.26 X</t>
        </is>
      </c>
    </row>
    <row r="1563" ht="11.5" customHeight="1">
      <c r="A1563" s="9" t="inlineStr"/>
      <c r="B1563" s="9" t="inlineStr">
        <is>
          <t>Add GST on “X-A” (multiplying factor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/>
      <c r="B1564" s="9" t="inlineStr">
        <is>
          <t>0.1405)</t>
        </is>
      </c>
      <c r="C1564" s="9" t="inlineStr"/>
      <c r="D1564" s="9" t="inlineStr"/>
      <c r="E1564" s="9" t="inlineStr"/>
      <c r="F1564" s="9" t="inlineStr">
        <is>
          <t>496.83</t>
        </is>
      </c>
    </row>
    <row r="1565" ht="11.5" customHeight="1">
      <c r="A1565" s="9" t="inlineStr"/>
      <c r="B1565" s="9" t="inlineStr">
        <is>
          <t>TOTAL</t>
        </is>
      </c>
      <c r="C1565" s="9" t="inlineStr"/>
      <c r="D1565" s="9" t="inlineStr"/>
      <c r="E1565" s="9" t="inlineStr"/>
      <c r="F1565" s="9" t="inlineStr">
        <is>
          <t>4353.09 Y</t>
        </is>
      </c>
    </row>
    <row r="1566" ht="11.5" customHeight="1">
      <c r="A1566" s="9" t="inlineStr"/>
      <c r="B1566" s="9" t="inlineStr">
        <is>
          <t>Add 15% CPOH on “Y-A”</t>
        </is>
      </c>
      <c r="C1566" s="9" t="inlineStr"/>
      <c r="D1566" s="9" t="inlineStr"/>
      <c r="E1566" s="9" t="inlineStr"/>
      <c r="F1566" s="9" t="inlineStr">
        <is>
          <t>604.95</t>
        </is>
      </c>
    </row>
    <row r="1567" ht="11.5" customHeight="1">
      <c r="A1567" s="9" t="inlineStr"/>
      <c r="B1567" s="9" t="inlineStr">
        <is>
          <t>TOTAL</t>
        </is>
      </c>
      <c r="C1567" s="9" t="inlineStr"/>
      <c r="D1567" s="9" t="inlineStr"/>
      <c r="E1567" s="9" t="inlineStr"/>
      <c r="F1567" s="9" t="inlineStr">
        <is>
          <t>4958.04 Z</t>
        </is>
      </c>
    </row>
    <row r="1568" ht="11.5" customHeight="1">
      <c r="A1568" s="9" t="inlineStr"/>
      <c r="B1568" s="9" t="inlineStr">
        <is>
          <t>Add Cess @ 1% on “Z-A”</t>
        </is>
      </c>
      <c r="C1568" s="9" t="inlineStr"/>
      <c r="D1568" s="9" t="inlineStr"/>
      <c r="E1568" s="9" t="inlineStr"/>
      <c r="F1568" s="9" t="inlineStr">
        <is>
          <t>46.38</t>
        </is>
      </c>
    </row>
    <row r="1569" ht="11.5" customHeight="1">
      <c r="A1569" s="9" t="inlineStr"/>
      <c r="B1569" s="9" t="inlineStr">
        <is>
          <t>Cost for 7.80 sqm.</t>
        </is>
      </c>
      <c r="C1569" s="9" t="inlineStr"/>
      <c r="D1569" s="9" t="inlineStr"/>
      <c r="E1569" s="9" t="inlineStr"/>
      <c r="F1569" s="9" t="inlineStr">
        <is>
          <t>5004.42</t>
        </is>
      </c>
    </row>
    <row r="1570" ht="11.5" customHeight="1">
      <c r="A1570" s="9" t="inlineStr"/>
      <c r="B1570" s="9" t="inlineStr">
        <is>
          <t>Cost per sqm.</t>
        </is>
      </c>
      <c r="C1570" s="9" t="inlineStr"/>
      <c r="D1570" s="9" t="inlineStr"/>
      <c r="E1570" s="9" t="inlineStr"/>
      <c r="F1570" s="9" t="inlineStr">
        <is>
          <t>641.59</t>
        </is>
      </c>
    </row>
    <row r="1571" ht="11.5" customHeight="1">
      <c r="A1571" s="9" t="inlineStr"/>
      <c r="B1571" s="9" t="inlineStr">
        <is>
          <t>Say</t>
        </is>
      </c>
      <c r="C1571" s="9" t="inlineStr"/>
      <c r="D1571" s="9" t="inlineStr"/>
      <c r="E1571" s="9" t="inlineStr"/>
      <c r="F1571" s="9" t="inlineStr">
        <is>
          <t>641.60</t>
        </is>
      </c>
    </row>
    <row r="1572" ht="11.5" customHeight="1">
      <c r="A1572" s="9" t="inlineStr">
        <is>
          <t>5.10</t>
        </is>
      </c>
      <c r="B1572" s="9" t="inlineStr">
        <is>
          <t>Providing and fixing tie bolt, spring</t>
        </is>
      </c>
      <c r="C1572" s="9" t="inlineStr">
        <is>
          <t>coil</t>
        </is>
      </c>
      <c r="D1572" s="9" t="inlineStr">
        <is>
          <t>and plastic</t>
        </is>
      </c>
      <c r="E1572" s="9" t="inlineStr">
        <is>
          <t>cone in</t>
        </is>
      </c>
      <c r="F1572" s="9" t="inlineStr">
        <is>
          <t>wall shuttering</t>
        </is>
      </c>
    </row>
    <row r="1573" ht="11.5" customHeight="1">
      <c r="A1573" s="9" t="inlineStr"/>
      <c r="B1573" s="9" t="inlineStr">
        <is>
          <t>complete as per the direction of Engineer-in-charge.</t>
        </is>
      </c>
      <c r="C1573" s="9" t="inlineStr"/>
      <c r="D1573" s="9" t="inlineStr"/>
      <c r="E1573" s="9" t="inlineStr"/>
      <c r="F1573" s="9" t="inlineStr"/>
    </row>
    <row r="1574" ht="11.5" customHeight="1">
      <c r="A1574" s="9" t="inlineStr">
        <is>
          <t>5.10.1</t>
        </is>
      </c>
      <c r="B1574" s="9" t="inlineStr">
        <is>
          <t>12 mm dia. &amp; 100 mm length</t>
        </is>
      </c>
      <c r="C1574" s="9" t="inlineStr"/>
      <c r="D1574" s="9" t="inlineStr"/>
      <c r="E1574" s="9" t="inlineStr"/>
      <c r="F1574" s="9" t="inlineStr"/>
    </row>
    <row r="1575" ht="11.5" customHeight="1">
      <c r="A1575" s="10" t="inlineStr">
        <is>
          <t>Code</t>
        </is>
      </c>
      <c r="B1575" s="10" t="inlineStr">
        <is>
          <t>Description</t>
        </is>
      </c>
      <c r="C1575" s="10" t="inlineStr">
        <is>
          <t>Unit</t>
        </is>
      </c>
      <c r="D1575" s="10" t="inlineStr">
        <is>
          <t>Quantity</t>
        </is>
      </c>
      <c r="E1575" s="10" t="inlineStr">
        <is>
          <t>Rate</t>
        </is>
      </c>
      <c r="F1575" s="10" t="inlineStr">
        <is>
          <t>Amount</t>
        </is>
      </c>
    </row>
    <row r="1576" ht="11.5" customHeight="1">
      <c r="A1576" s="9" t="inlineStr"/>
      <c r="B1576" s="9" t="inlineStr">
        <is>
          <t>Details of cost for wall length</t>
        </is>
      </c>
      <c r="C1576" s="9" t="inlineStr"/>
      <c r="D1576" s="9" t="inlineStr"/>
      <c r="E1576" s="9" t="inlineStr"/>
      <c r="F1576" s="9" t="inlineStr"/>
    </row>
    <row r="1577" ht="11.5" customHeight="1">
      <c r="A1577" s="9" t="inlineStr"/>
      <c r="B1577" s="9" t="inlineStr">
        <is>
          <t>7.90mx1m (24 set)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/>
      <c r="B1578" s="9" t="inlineStr">
        <is>
          <t>MATERIAL</t>
        </is>
      </c>
      <c r="C1578" s="9" t="inlineStr"/>
      <c r="D1578" s="9" t="inlineStr"/>
      <c r="E1578" s="9" t="inlineStr"/>
      <c r="F1578" s="9" t="inlineStr"/>
    </row>
    <row r="1579" ht="11.5" customHeight="1">
      <c r="A1579" s="9" t="inlineStr">
        <is>
          <t>7320</t>
        </is>
      </c>
      <c r="B1579" s="9" t="inlineStr">
        <is>
          <t>Tie bolt 12 mm dia 100 mm length</t>
        </is>
      </c>
      <c r="C1579" s="9" t="inlineStr">
        <is>
          <t>each</t>
        </is>
      </c>
      <c r="D1579" s="9" t="inlineStr">
        <is>
          <t>24.00</t>
        </is>
      </c>
      <c r="E1579" s="9" t="inlineStr">
        <is>
          <t>38.00</t>
        </is>
      </c>
      <c r="F1579" s="9" t="inlineStr">
        <is>
          <t>912.00</t>
        </is>
      </c>
    </row>
    <row r="1580" ht="11.5" customHeight="1">
      <c r="A1580" s="9" t="inlineStr">
        <is>
          <t>7324</t>
        </is>
      </c>
      <c r="B1580" s="9" t="inlineStr">
        <is>
          <t>Spring coil 12 mm</t>
        </is>
      </c>
      <c r="C1580" s="9" t="inlineStr">
        <is>
          <t>each</t>
        </is>
      </c>
      <c r="D1580" s="9" t="inlineStr">
        <is>
          <t>48.00</t>
        </is>
      </c>
      <c r="E1580" s="9" t="inlineStr">
        <is>
          <t>15.00</t>
        </is>
      </c>
      <c r="F1580" s="9" t="inlineStr">
        <is>
          <t>720.00</t>
        </is>
      </c>
    </row>
    <row r="1581" ht="11.5" customHeight="1">
      <c r="A1581" s="9" t="inlineStr">
        <is>
          <t>7325</t>
        </is>
      </c>
      <c r="B1581" s="9" t="inlineStr">
        <is>
          <t>Plastic cone 12 mm dia</t>
        </is>
      </c>
      <c r="C1581" s="9" t="inlineStr">
        <is>
          <t>each</t>
        </is>
      </c>
      <c r="D1581" s="9" t="inlineStr">
        <is>
          <t>48.00</t>
        </is>
      </c>
      <c r="E1581" s="9" t="inlineStr">
        <is>
          <t>17.00</t>
        </is>
      </c>
      <c r="F1581" s="9" t="inlineStr">
        <is>
          <t>816.00</t>
        </is>
      </c>
    </row>
    <row r="1582" ht="11.5" customHeight="1">
      <c r="A1582" s="9" t="inlineStr">
        <is>
          <t>9977</t>
        </is>
      </c>
      <c r="B1582" s="9" t="inlineStr">
        <is>
          <t>Carriage:</t>
        </is>
      </c>
      <c r="C1582" s="9" t="inlineStr">
        <is>
          <t>L.S.</t>
        </is>
      </c>
      <c r="D1582" s="9" t="inlineStr">
        <is>
          <t>13.00</t>
        </is>
      </c>
      <c r="E1582" s="9" t="inlineStr">
        <is>
          <t>2.00</t>
        </is>
      </c>
      <c r="F1582" s="9" t="inlineStr">
        <is>
          <t>26.00</t>
        </is>
      </c>
    </row>
    <row r="1583" ht="11.5" customHeight="1">
      <c r="A1583" s="9" t="inlineStr"/>
      <c r="B1583" s="9" t="inlineStr">
        <is>
          <t>LABOUR</t>
        </is>
      </c>
      <c r="C1583" s="9" t="inlineStr"/>
      <c r="D1583" s="9" t="inlineStr"/>
      <c r="E1583" s="9" t="inlineStr"/>
      <c r="F1583" s="9" t="inlineStr"/>
    </row>
    <row r="1584" ht="11.5" customHeight="1">
      <c r="A1584" s="9" t="inlineStr">
        <is>
          <t>9999</t>
        </is>
      </c>
      <c r="B1584" s="9" t="inlineStr">
        <is>
          <t>Sundries</t>
        </is>
      </c>
      <c r="C1584" s="9" t="inlineStr">
        <is>
          <t>L.S.</t>
        </is>
      </c>
      <c r="D1584" s="9" t="inlineStr">
        <is>
          <t>26.00</t>
        </is>
      </c>
      <c r="E1584" s="9" t="inlineStr">
        <is>
          <t>2.00</t>
        </is>
      </c>
      <c r="F1584" s="9" t="inlineStr">
        <is>
          <t>52.00</t>
        </is>
      </c>
    </row>
    <row r="1585" ht="11.5" customHeight="1">
      <c r="A1585" s="9" t="inlineStr"/>
      <c r="B1585" s="9" t="inlineStr">
        <is>
          <t>TOTAL</t>
        </is>
      </c>
      <c r="C1585" s="9" t="inlineStr"/>
      <c r="D1585" s="9" t="inlineStr"/>
      <c r="E1585" s="9" t="inlineStr"/>
      <c r="F1585" s="9" t="inlineStr">
        <is>
          <t>2526.00 W</t>
        </is>
      </c>
    </row>
    <row r="1586" ht="11.5" customHeight="1">
      <c r="A1586" s="9" t="inlineStr"/>
      <c r="B1586" s="9" t="inlineStr">
        <is>
          <t>Add 1 % Water charges on "W"</t>
        </is>
      </c>
      <c r="C1586" s="9" t="inlineStr"/>
      <c r="D1586" s="9" t="inlineStr"/>
      <c r="E1586" s="9" t="inlineStr"/>
      <c r="F1586" s="9" t="inlineStr">
        <is>
          <t>25.26</t>
        </is>
      </c>
    </row>
    <row r="1587" ht="11.5" customHeight="1">
      <c r="A1587" s="9" t="inlineStr"/>
      <c r="B1587" s="9" t="inlineStr">
        <is>
          <t>TOTAL</t>
        </is>
      </c>
      <c r="C1587" s="9" t="inlineStr"/>
      <c r="D1587" s="9" t="inlineStr"/>
      <c r="E1587" s="9" t="inlineStr"/>
      <c r="F1587" s="9" t="inlineStr">
        <is>
          <t>2551.26 X</t>
        </is>
      </c>
    </row>
    <row r="1588" ht="11.5" customHeight="1">
      <c r="A1588" s="9" t="inlineStr"/>
      <c r="B1588" s="9" t="inlineStr">
        <is>
          <t>Add GST on "X" (multiplying factor</t>
        </is>
      </c>
      <c r="C1588" s="9" t="inlineStr"/>
      <c r="D1588" s="9" t="inlineStr"/>
      <c r="E1588" s="9" t="inlineStr"/>
      <c r="F1588" s="9" t="inlineStr"/>
    </row>
    <row r="1589" ht="11.5" customHeight="1">
      <c r="A1589" s="9" t="inlineStr"/>
      <c r="B1589" s="9" t="inlineStr">
        <is>
          <t>0.1405)</t>
        </is>
      </c>
      <c r="C1589" s="9" t="inlineStr"/>
      <c r="D1589" s="9" t="inlineStr"/>
      <c r="E1589" s="9" t="inlineStr"/>
      <c r="F1589" s="9" t="inlineStr">
        <is>
          <t>358.45</t>
        </is>
      </c>
    </row>
    <row r="1590" ht="11.5" customHeight="1">
      <c r="A1590" s="9" t="inlineStr"/>
      <c r="B1590" s="9" t="inlineStr">
        <is>
          <t>TOTAL</t>
        </is>
      </c>
      <c r="C1590" s="9" t="inlineStr"/>
      <c r="D1590" s="9" t="inlineStr"/>
      <c r="E1590" s="9" t="inlineStr"/>
      <c r="F1590" s="9" t="inlineStr">
        <is>
          <t>2909.71 Y</t>
        </is>
      </c>
    </row>
    <row r="1591" ht="11.5" customHeight="1">
      <c r="A1591" s="9" t="inlineStr"/>
      <c r="B1591" s="9" t="inlineStr">
        <is>
          <t>Add 15% CPOH on "Y"</t>
        </is>
      </c>
      <c r="C1591" s="9" t="inlineStr"/>
      <c r="D1591" s="9" t="inlineStr"/>
      <c r="E1591" s="9" t="inlineStr"/>
      <c r="F1591" s="9" t="inlineStr">
        <is>
          <t>436.46</t>
        </is>
      </c>
    </row>
    <row r="1592" ht="11.5" customHeight="1">
      <c r="A1592" s="9" t="inlineStr"/>
      <c r="B1592" s="9" t="inlineStr">
        <is>
          <t>TOTAL</t>
        </is>
      </c>
      <c r="C1592" s="9" t="inlineStr"/>
      <c r="D1592" s="9" t="inlineStr"/>
      <c r="E1592" s="9" t="inlineStr"/>
      <c r="F1592" s="9" t="inlineStr">
        <is>
          <t>3346.17 Z</t>
        </is>
      </c>
    </row>
    <row r="1593" ht="11.5" customHeight="1">
      <c r="A1593" s="9" t="inlineStr"/>
      <c r="B1593" s="9" t="inlineStr">
        <is>
          <t>Add Cess @ 1% on "Z"</t>
        </is>
      </c>
      <c r="C1593" s="9" t="inlineStr"/>
      <c r="D1593" s="9" t="inlineStr"/>
      <c r="E1593" s="9" t="inlineStr"/>
      <c r="F1593" s="9" t="inlineStr">
        <is>
          <t>33.46</t>
        </is>
      </c>
    </row>
    <row r="1594" ht="11.5" customHeight="1">
      <c r="A1594" s="9" t="inlineStr"/>
      <c r="B1594" s="9" t="inlineStr">
        <is>
          <t>Cost for 24 sets</t>
        </is>
      </c>
      <c r="C1594" s="9" t="inlineStr"/>
      <c r="D1594" s="9" t="inlineStr"/>
      <c r="E1594" s="9" t="inlineStr"/>
      <c r="F1594" s="9" t="inlineStr">
        <is>
          <t>3379.63</t>
        </is>
      </c>
    </row>
    <row r="1595" ht="11.5" customHeight="1">
      <c r="A1595" s="9" t="inlineStr"/>
      <c r="B1595" s="9" t="inlineStr">
        <is>
          <t>Cost of 1 each set</t>
        </is>
      </c>
      <c r="C1595" s="9" t="inlineStr"/>
      <c r="D1595" s="9" t="inlineStr"/>
      <c r="E1595" s="9" t="inlineStr"/>
      <c r="F1595" s="9" t="inlineStr">
        <is>
          <t>140.82</t>
        </is>
      </c>
    </row>
    <row r="1596" ht="11.5" customHeight="1">
      <c r="A1596" s="9" t="inlineStr"/>
      <c r="B1596" s="9" t="inlineStr">
        <is>
          <t>Say</t>
        </is>
      </c>
      <c r="C1596" s="9" t="inlineStr"/>
      <c r="D1596" s="9" t="inlineStr"/>
      <c r="E1596" s="9" t="inlineStr"/>
      <c r="F1596" s="9" t="inlineStr">
        <is>
          <t>140.80</t>
        </is>
      </c>
    </row>
    <row r="1597" ht="11.5" customHeight="1">
      <c r="A1597" s="9" t="inlineStr">
        <is>
          <t>5.10.2</t>
        </is>
      </c>
      <c r="B1597" s="9" t="inlineStr">
        <is>
          <t>12 mm dia. &amp; 150 mm length</t>
        </is>
      </c>
      <c r="C1597" s="9" t="inlineStr"/>
      <c r="D1597" s="9" t="inlineStr"/>
      <c r="E1597" s="9" t="inlineStr"/>
      <c r="F1597" s="9" t="inlineStr"/>
    </row>
    <row r="1598" ht="11.5" customHeight="1">
      <c r="A1598" s="10" t="inlineStr">
        <is>
          <t>Code</t>
        </is>
      </c>
      <c r="B1598" s="10" t="inlineStr">
        <is>
          <t>Description</t>
        </is>
      </c>
      <c r="C1598" s="10" t="inlineStr">
        <is>
          <t>Unit</t>
        </is>
      </c>
      <c r="D1598" s="10" t="inlineStr">
        <is>
          <t>Quantity</t>
        </is>
      </c>
      <c r="E1598" s="10" t="inlineStr">
        <is>
          <t>Rate</t>
        </is>
      </c>
      <c r="F1598" s="10" t="inlineStr">
        <is>
          <t>Amount</t>
        </is>
      </c>
    </row>
    <row r="1599" ht="11.5" customHeight="1">
      <c r="A1599" s="9" t="inlineStr"/>
      <c r="B1599" s="9" t="inlineStr">
        <is>
          <t>Details of cost for wall length</t>
        </is>
      </c>
      <c r="C1599" s="9" t="inlineStr"/>
      <c r="D1599" s="9" t="inlineStr"/>
      <c r="E1599" s="9" t="inlineStr"/>
      <c r="F1599" s="9" t="inlineStr"/>
    </row>
    <row r="1601" ht="11.5" customHeight="1">
      <c r="A1601" s="10" t="inlineStr">
        <is>
          <t>Code</t>
        </is>
      </c>
      <c r="B1601" s="10" t="inlineStr">
        <is>
          <t>Description</t>
        </is>
      </c>
      <c r="C1601" s="10" t="inlineStr">
        <is>
          <t>Unit</t>
        </is>
      </c>
      <c r="D1601" s="10" t="inlineStr">
        <is>
          <t>Quantity</t>
        </is>
      </c>
      <c r="E1601" s="10" t="inlineStr">
        <is>
          <t>Rate</t>
        </is>
      </c>
      <c r="F1601" s="10" t="inlineStr">
        <is>
          <t>Amount</t>
        </is>
      </c>
    </row>
    <row r="1602" ht="11.5" customHeight="1">
      <c r="A1602" s="9" t="inlineStr"/>
      <c r="B1602" s="9" t="inlineStr">
        <is>
          <t>MATERIAL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>
        <is>
          <t>7321</t>
        </is>
      </c>
      <c r="B1603" s="9" t="inlineStr">
        <is>
          <t>Tie bolt 12 mm dia 150 mm length</t>
        </is>
      </c>
      <c r="C1603" s="9" t="inlineStr">
        <is>
          <t>each</t>
        </is>
      </c>
      <c r="D1603" s="9" t="inlineStr">
        <is>
          <t>24.00</t>
        </is>
      </c>
      <c r="E1603" s="9" t="inlineStr">
        <is>
          <t>48.00</t>
        </is>
      </c>
      <c r="F1603" s="9" t="inlineStr">
        <is>
          <t>1152.00</t>
        </is>
      </c>
    </row>
    <row r="1604" ht="11.5" customHeight="1">
      <c r="A1604" s="9" t="inlineStr">
        <is>
          <t>7324</t>
        </is>
      </c>
      <c r="B1604" s="9" t="inlineStr">
        <is>
          <t>Spring coil 12 mm</t>
        </is>
      </c>
      <c r="C1604" s="9" t="inlineStr">
        <is>
          <t>each</t>
        </is>
      </c>
      <c r="D1604" s="9" t="inlineStr">
        <is>
          <t>48.00</t>
        </is>
      </c>
      <c r="E1604" s="9" t="inlineStr">
        <is>
          <t>15.00</t>
        </is>
      </c>
      <c r="F1604" s="9" t="inlineStr">
        <is>
          <t>720.00</t>
        </is>
      </c>
    </row>
    <row r="1605" ht="11.5" customHeight="1">
      <c r="A1605" s="9" t="inlineStr">
        <is>
          <t>7325</t>
        </is>
      </c>
      <c r="B1605" s="9" t="inlineStr">
        <is>
          <t>Plastic cone 12 mm dia</t>
        </is>
      </c>
      <c r="C1605" s="9" t="inlineStr">
        <is>
          <t>each</t>
        </is>
      </c>
      <c r="D1605" s="9" t="inlineStr">
        <is>
          <t>48.00</t>
        </is>
      </c>
      <c r="E1605" s="9" t="inlineStr">
        <is>
          <t>17.00</t>
        </is>
      </c>
      <c r="F1605" s="9" t="inlineStr">
        <is>
          <t>816.00</t>
        </is>
      </c>
    </row>
    <row r="1606" ht="11.5" customHeight="1">
      <c r="A1606" s="9" t="inlineStr">
        <is>
          <t>9977</t>
        </is>
      </c>
      <c r="B1606" s="9" t="inlineStr">
        <is>
          <t>Carriage:</t>
        </is>
      </c>
      <c r="C1606" s="9" t="inlineStr">
        <is>
          <t>L.S.</t>
        </is>
      </c>
      <c r="D1606" s="9" t="inlineStr">
        <is>
          <t>13.00</t>
        </is>
      </c>
      <c r="E1606" s="9" t="inlineStr">
        <is>
          <t>2.00</t>
        </is>
      </c>
      <c r="F1606" s="9" t="inlineStr">
        <is>
          <t>26.00</t>
        </is>
      </c>
    </row>
    <row r="1607" ht="11.5" customHeight="1">
      <c r="A1607" s="9" t="inlineStr"/>
      <c r="B1607" s="9" t="inlineStr">
        <is>
          <t>LABOUR</t>
        </is>
      </c>
      <c r="C1607" s="9" t="inlineStr"/>
      <c r="D1607" s="9" t="inlineStr"/>
      <c r="E1607" s="9" t="inlineStr"/>
      <c r="F1607" s="9" t="inlineStr"/>
    </row>
    <row r="1608" ht="11.5" customHeight="1">
      <c r="A1608" s="9" t="inlineStr">
        <is>
          <t>9999</t>
        </is>
      </c>
      <c r="B1608" s="9" t="inlineStr">
        <is>
          <t>Sundries</t>
        </is>
      </c>
      <c r="C1608" s="9" t="inlineStr">
        <is>
          <t>L.S.</t>
        </is>
      </c>
      <c r="D1608" s="9" t="inlineStr">
        <is>
          <t>26.00</t>
        </is>
      </c>
      <c r="E1608" s="9" t="inlineStr">
        <is>
          <t>2.00</t>
        </is>
      </c>
      <c r="F1608" s="9" t="inlineStr">
        <is>
          <t>52.00</t>
        </is>
      </c>
    </row>
    <row r="1609" ht="11.5" customHeight="1">
      <c r="A1609" s="9" t="inlineStr"/>
      <c r="B1609" s="9" t="inlineStr">
        <is>
          <t>TOTAL</t>
        </is>
      </c>
      <c r="C1609" s="9" t="inlineStr"/>
      <c r="D1609" s="9" t="inlineStr"/>
      <c r="E1609" s="9" t="inlineStr"/>
      <c r="F1609" s="9" t="inlineStr">
        <is>
          <t>2766.00 W</t>
        </is>
      </c>
    </row>
    <row r="1610" ht="11.5" customHeight="1">
      <c r="A1610" s="9" t="inlineStr"/>
      <c r="B1610" s="9" t="inlineStr">
        <is>
          <t>Add 1 % Water charges on "W"</t>
        </is>
      </c>
      <c r="C1610" s="9" t="inlineStr"/>
      <c r="D1610" s="9" t="inlineStr"/>
      <c r="E1610" s="9" t="inlineStr"/>
      <c r="F1610" s="9" t="inlineStr">
        <is>
          <t>27.66</t>
        </is>
      </c>
    </row>
    <row r="1611" ht="11.5" customHeight="1">
      <c r="A1611" s="9" t="inlineStr"/>
      <c r="B1611" s="9" t="inlineStr">
        <is>
          <t>TOTAL</t>
        </is>
      </c>
      <c r="C1611" s="9" t="inlineStr"/>
      <c r="D1611" s="9" t="inlineStr"/>
      <c r="E1611" s="9" t="inlineStr"/>
      <c r="F1611" s="9" t="inlineStr">
        <is>
          <t>2793.66 X</t>
        </is>
      </c>
    </row>
    <row r="1612" ht="11.5" customHeight="1">
      <c r="A1612" s="9" t="inlineStr"/>
      <c r="B1612" s="9" t="inlineStr">
        <is>
          <t>Add GST on "X" (multiplying factor</t>
        </is>
      </c>
      <c r="C1612" s="9" t="inlineStr"/>
      <c r="D1612" s="9" t="inlineStr"/>
      <c r="E1612" s="9" t="inlineStr"/>
      <c r="F1612" s="9" t="inlineStr"/>
    </row>
    <row r="1613" ht="11.5" customHeight="1">
      <c r="A1613" s="9" t="inlineStr"/>
      <c r="B1613" s="9" t="inlineStr">
        <is>
          <t>0.1405)</t>
        </is>
      </c>
      <c r="C1613" s="9" t="inlineStr"/>
      <c r="D1613" s="9" t="inlineStr"/>
      <c r="E1613" s="9" t="inlineStr"/>
      <c r="F1613" s="9" t="inlineStr">
        <is>
          <t>392.51</t>
        </is>
      </c>
    </row>
    <row r="1614" ht="11.5" customHeight="1">
      <c r="A1614" s="9" t="inlineStr"/>
      <c r="B1614" s="9" t="inlineStr">
        <is>
          <t>TOTAL</t>
        </is>
      </c>
      <c r="C1614" s="9" t="inlineStr"/>
      <c r="D1614" s="9" t="inlineStr"/>
      <c r="E1614" s="9" t="inlineStr"/>
      <c r="F1614" s="9" t="inlineStr">
        <is>
          <t>3186.17 Y</t>
        </is>
      </c>
    </row>
    <row r="1615" ht="11.5" customHeight="1">
      <c r="A1615" s="9" t="inlineStr"/>
      <c r="B1615" s="9" t="inlineStr">
        <is>
          <t>Add 15% CPOH on "Y"</t>
        </is>
      </c>
      <c r="C1615" s="9" t="inlineStr"/>
      <c r="D1615" s="9" t="inlineStr"/>
      <c r="E1615" s="9" t="inlineStr"/>
      <c r="F1615" s="9" t="inlineStr">
        <is>
          <t>477.93</t>
        </is>
      </c>
    </row>
    <row r="1616" ht="11.5" customHeight="1">
      <c r="A1616" s="9" t="inlineStr"/>
      <c r="B1616" s="9" t="inlineStr">
        <is>
          <t>TOTAL</t>
        </is>
      </c>
      <c r="C1616" s="9" t="inlineStr"/>
      <c r="D1616" s="9" t="inlineStr"/>
      <c r="E1616" s="9" t="inlineStr"/>
      <c r="F1616" s="9" t="inlineStr">
        <is>
          <t>3664.09 Z</t>
        </is>
      </c>
    </row>
    <row r="1617" ht="11.5" customHeight="1">
      <c r="A1617" s="9" t="inlineStr"/>
      <c r="B1617" s="9" t="inlineStr">
        <is>
          <t>Add Cess @ 1% on "Z"</t>
        </is>
      </c>
      <c r="C1617" s="9" t="inlineStr"/>
      <c r="D1617" s="9" t="inlineStr"/>
      <c r="E1617" s="9" t="inlineStr"/>
      <c r="F1617" s="9" t="inlineStr">
        <is>
          <t>36.64</t>
        </is>
      </c>
    </row>
    <row r="1618" ht="11.5" customHeight="1">
      <c r="A1618" s="9" t="inlineStr"/>
      <c r="B1618" s="9" t="inlineStr">
        <is>
          <t>Cost for 24 sets</t>
        </is>
      </c>
      <c r="C1618" s="9" t="inlineStr"/>
      <c r="D1618" s="9" t="inlineStr"/>
      <c r="E1618" s="9" t="inlineStr"/>
      <c r="F1618" s="9" t="inlineStr">
        <is>
          <t>3700.74</t>
        </is>
      </c>
    </row>
    <row r="1619" ht="11.5" customHeight="1">
      <c r="A1619" s="9" t="inlineStr"/>
      <c r="B1619" s="9" t="inlineStr">
        <is>
          <t>Cost of 1 each set</t>
        </is>
      </c>
      <c r="C1619" s="9" t="inlineStr"/>
      <c r="D1619" s="9" t="inlineStr"/>
      <c r="E1619" s="9" t="inlineStr"/>
      <c r="F1619" s="9" t="inlineStr">
        <is>
          <t>154.20</t>
        </is>
      </c>
    </row>
    <row r="1620" ht="11.5" customHeight="1">
      <c r="A1620" s="9" t="inlineStr"/>
      <c r="B1620" s="9" t="inlineStr">
        <is>
          <t>Say</t>
        </is>
      </c>
      <c r="C1620" s="9" t="inlineStr"/>
      <c r="D1620" s="9" t="inlineStr"/>
      <c r="E1620" s="9" t="inlineStr"/>
      <c r="F1620" s="9" t="inlineStr">
        <is>
          <t>154.20</t>
        </is>
      </c>
    </row>
    <row r="1621" ht="11.5" customHeight="1">
      <c r="A1621" s="9" t="inlineStr">
        <is>
          <t>5.10.3</t>
        </is>
      </c>
      <c r="B1621" s="9" t="inlineStr">
        <is>
          <t>20 mm dia. &amp; 150 mm length</t>
        </is>
      </c>
      <c r="C1621" s="9" t="inlineStr"/>
      <c r="D1621" s="9" t="inlineStr"/>
      <c r="E1621" s="9" t="inlineStr"/>
      <c r="F1621" s="9" t="inlineStr"/>
    </row>
    <row r="1622" ht="11.5" customHeight="1">
      <c r="A1622" s="10" t="inlineStr">
        <is>
          <t>Code</t>
        </is>
      </c>
      <c r="B1622" s="10" t="inlineStr">
        <is>
          <t>Description</t>
        </is>
      </c>
      <c r="C1622" s="10" t="inlineStr">
        <is>
          <t>Unit</t>
        </is>
      </c>
      <c r="D1622" s="10" t="inlineStr">
        <is>
          <t>Quantity</t>
        </is>
      </c>
      <c r="E1622" s="10" t="inlineStr">
        <is>
          <t>Rate</t>
        </is>
      </c>
      <c r="F1622" s="10" t="inlineStr">
        <is>
          <t>Amount</t>
        </is>
      </c>
    </row>
    <row r="1623" ht="11.5" customHeight="1">
      <c r="A1623" s="9" t="inlineStr"/>
      <c r="B1623" s="9" t="inlineStr">
        <is>
          <t>Details of cost for wall length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/>
      <c r="B1624" s="9" t="inlineStr">
        <is>
          <t>7.90mx1m (24 set)</t>
        </is>
      </c>
      <c r="C1624" s="9" t="inlineStr"/>
      <c r="D1624" s="9" t="inlineStr"/>
      <c r="E1624" s="9" t="inlineStr"/>
      <c r="F1624" s="9" t="inlineStr"/>
    </row>
    <row r="1625" ht="11.5" customHeight="1">
      <c r="A1625" s="9" t="inlineStr"/>
      <c r="B1625" s="9" t="inlineStr">
        <is>
          <t>MATERIAL</t>
        </is>
      </c>
      <c r="C1625" s="9" t="inlineStr"/>
      <c r="D1625" s="9" t="inlineStr"/>
      <c r="E1625" s="9" t="inlineStr"/>
      <c r="F1625" s="9" t="inlineStr"/>
    </row>
    <row r="1626" ht="11.5" customHeight="1">
      <c r="A1626" s="9" t="inlineStr">
        <is>
          <t>7322</t>
        </is>
      </c>
      <c r="B1626" s="9" t="inlineStr">
        <is>
          <t>Tie bolt 20 mm dia 150 mm length</t>
        </is>
      </c>
      <c r="C1626" s="9" t="inlineStr">
        <is>
          <t>each</t>
        </is>
      </c>
      <c r="D1626" s="9" t="inlineStr">
        <is>
          <t>24.00</t>
        </is>
      </c>
      <c r="E1626" s="9" t="inlineStr">
        <is>
          <t>57.00</t>
        </is>
      </c>
      <c r="F1626" s="9" t="inlineStr">
        <is>
          <t>1368.00</t>
        </is>
      </c>
    </row>
    <row r="1627" ht="11.5" customHeight="1">
      <c r="A1627" s="9" t="inlineStr">
        <is>
          <t>7324</t>
        </is>
      </c>
      <c r="B1627" s="9" t="inlineStr">
        <is>
          <t>Spring coil 12 mm</t>
        </is>
      </c>
      <c r="C1627" s="9" t="inlineStr">
        <is>
          <t>each</t>
        </is>
      </c>
      <c r="D1627" s="9" t="inlineStr">
        <is>
          <t>48.00</t>
        </is>
      </c>
      <c r="E1627" s="9" t="inlineStr">
        <is>
          <t>15.00</t>
        </is>
      </c>
      <c r="F1627" s="9" t="inlineStr">
        <is>
          <t>720.00</t>
        </is>
      </c>
    </row>
    <row r="1628" ht="11.5" customHeight="1">
      <c r="A1628" s="9" t="inlineStr">
        <is>
          <t>7325</t>
        </is>
      </c>
      <c r="B1628" s="9" t="inlineStr">
        <is>
          <t>Plastic cone 12 mm dia</t>
        </is>
      </c>
      <c r="C1628" s="9" t="inlineStr">
        <is>
          <t>each</t>
        </is>
      </c>
      <c r="D1628" s="9" t="inlineStr">
        <is>
          <t>48.00</t>
        </is>
      </c>
      <c r="E1628" s="9" t="inlineStr">
        <is>
          <t>17.00</t>
        </is>
      </c>
      <c r="F1628" s="9" t="inlineStr">
        <is>
          <t>816.00</t>
        </is>
      </c>
    </row>
    <row r="1629" ht="11.5" customHeight="1">
      <c r="A1629" s="9" t="inlineStr">
        <is>
          <t>9977</t>
        </is>
      </c>
      <c r="B1629" s="9" t="inlineStr">
        <is>
          <t>Carriage:</t>
        </is>
      </c>
      <c r="C1629" s="9" t="inlineStr">
        <is>
          <t>L.S.</t>
        </is>
      </c>
      <c r="D1629" s="9" t="inlineStr">
        <is>
          <t>13.00</t>
        </is>
      </c>
      <c r="E1629" s="9" t="inlineStr">
        <is>
          <t>2.00</t>
        </is>
      </c>
      <c r="F1629" s="9" t="inlineStr">
        <is>
          <t>26.00</t>
        </is>
      </c>
    </row>
    <row r="1630" ht="11.5" customHeight="1">
      <c r="A1630" s="9" t="inlineStr"/>
      <c r="B1630" s="9" t="inlineStr">
        <is>
          <t>LABOUR</t>
        </is>
      </c>
      <c r="C1630" s="9" t="inlineStr"/>
      <c r="D1630" s="9" t="inlineStr"/>
      <c r="E1630" s="9" t="inlineStr"/>
      <c r="F1630" s="9" t="inlineStr"/>
    </row>
    <row r="1631" ht="11.5" customHeight="1">
      <c r="A1631" s="9" t="inlineStr">
        <is>
          <t>9999</t>
        </is>
      </c>
      <c r="B1631" s="9" t="inlineStr">
        <is>
          <t>Sundries</t>
        </is>
      </c>
      <c r="C1631" s="9" t="inlineStr">
        <is>
          <t>L.S.</t>
        </is>
      </c>
      <c r="D1631" s="9" t="inlineStr">
        <is>
          <t>26.00</t>
        </is>
      </c>
      <c r="E1631" s="9" t="inlineStr">
        <is>
          <t>2.00</t>
        </is>
      </c>
      <c r="F1631" s="9" t="inlineStr">
        <is>
          <t>52.00</t>
        </is>
      </c>
    </row>
    <row r="1632" ht="11.5" customHeight="1">
      <c r="A1632" s="9" t="inlineStr"/>
      <c r="B1632" s="9" t="inlineStr">
        <is>
          <t>TOTAL</t>
        </is>
      </c>
      <c r="C1632" s="9" t="inlineStr"/>
      <c r="D1632" s="9" t="inlineStr"/>
      <c r="E1632" s="9" t="inlineStr"/>
      <c r="F1632" s="9" t="inlineStr">
        <is>
          <t>2982.00 W</t>
        </is>
      </c>
    </row>
    <row r="1633" ht="11.5" customHeight="1">
      <c r="A1633" s="9" t="inlineStr"/>
      <c r="B1633" s="9" t="inlineStr">
        <is>
          <t>Add 1 % Water charges on "W"</t>
        </is>
      </c>
      <c r="C1633" s="9" t="inlineStr"/>
      <c r="D1633" s="9" t="inlineStr"/>
      <c r="E1633" s="9" t="inlineStr"/>
      <c r="F1633" s="9" t="inlineStr">
        <is>
          <t>29.82</t>
        </is>
      </c>
    </row>
    <row r="1634" ht="11.5" customHeight="1">
      <c r="A1634" s="9" t="inlineStr"/>
      <c r="B1634" s="9" t="inlineStr">
        <is>
          <t>TOTAL</t>
        </is>
      </c>
      <c r="C1634" s="9" t="inlineStr"/>
      <c r="D1634" s="9" t="inlineStr"/>
      <c r="E1634" s="9" t="inlineStr"/>
      <c r="F1634" s="9" t="inlineStr">
        <is>
          <t>3011.82 X</t>
        </is>
      </c>
    </row>
    <row r="1635" ht="11.5" customHeight="1">
      <c r="A1635" s="9" t="inlineStr"/>
      <c r="B1635" s="9" t="inlineStr">
        <is>
          <t>Add GST on "X" (multiplying factor</t>
        </is>
      </c>
      <c r="C1635" s="9" t="inlineStr"/>
      <c r="D1635" s="9" t="inlineStr"/>
      <c r="E1635" s="9" t="inlineStr"/>
      <c r="F1635" s="9" t="inlineStr"/>
    </row>
    <row r="1636" ht="11.5" customHeight="1">
      <c r="A1636" s="9" t="inlineStr"/>
      <c r="B1636" s="9" t="inlineStr">
        <is>
          <t>0.1405)</t>
        </is>
      </c>
      <c r="C1636" s="9" t="inlineStr"/>
      <c r="D1636" s="9" t="inlineStr"/>
      <c r="E1636" s="9" t="inlineStr"/>
      <c r="F1636" s="9" t="inlineStr">
        <is>
          <t>423.16</t>
        </is>
      </c>
    </row>
    <row r="1637" ht="11.5" customHeight="1">
      <c r="A1637" s="9" t="inlineStr"/>
      <c r="B1637" s="9" t="inlineStr">
        <is>
          <t>TOTAL</t>
        </is>
      </c>
      <c r="C1637" s="9" t="inlineStr"/>
      <c r="D1637" s="9" t="inlineStr"/>
      <c r="E1637" s="9" t="inlineStr"/>
      <c r="F1637" s="9" t="inlineStr">
        <is>
          <t>3434.98 Y</t>
        </is>
      </c>
    </row>
    <row r="1638" ht="11.5" customHeight="1">
      <c r="A1638" s="9" t="inlineStr"/>
      <c r="B1638" s="9" t="inlineStr">
        <is>
          <t>Add 15% CPOH on "Y"</t>
        </is>
      </c>
      <c r="C1638" s="9" t="inlineStr"/>
      <c r="D1638" s="9" t="inlineStr"/>
      <c r="E1638" s="9" t="inlineStr"/>
      <c r="F1638" s="9" t="inlineStr">
        <is>
          <t>515.25</t>
        </is>
      </c>
    </row>
    <row r="1639" ht="11.5" customHeight="1">
      <c r="A1639" s="9" t="inlineStr"/>
      <c r="B1639" s="9" t="inlineStr">
        <is>
          <t>TOTAL</t>
        </is>
      </c>
      <c r="C1639" s="9" t="inlineStr"/>
      <c r="D1639" s="9" t="inlineStr"/>
      <c r="E1639" s="9" t="inlineStr"/>
      <c r="F1639" s="9" t="inlineStr">
        <is>
          <t>3950.23 Z</t>
        </is>
      </c>
    </row>
    <row r="1640" ht="11.5" customHeight="1">
      <c r="A1640" s="9" t="inlineStr"/>
      <c r="B1640" s="9" t="inlineStr">
        <is>
          <t>Add Cess @ 1% on "Z"</t>
        </is>
      </c>
      <c r="C1640" s="9" t="inlineStr"/>
      <c r="D1640" s="9" t="inlineStr"/>
      <c r="E1640" s="9" t="inlineStr"/>
      <c r="F1640" s="9" t="inlineStr">
        <is>
          <t>39.50</t>
        </is>
      </c>
    </row>
    <row r="1641" ht="11.5" customHeight="1">
      <c r="A1641" s="9" t="inlineStr"/>
      <c r="B1641" s="9" t="inlineStr">
        <is>
          <t>Cost for 24 sets</t>
        </is>
      </c>
      <c r="C1641" s="9" t="inlineStr"/>
      <c r="D1641" s="9" t="inlineStr"/>
      <c r="E1641" s="9" t="inlineStr"/>
      <c r="F1641" s="9" t="inlineStr">
        <is>
          <t>3989.73</t>
        </is>
      </c>
    </row>
    <row r="1642" ht="11.5" customHeight="1">
      <c r="A1642" s="9" t="inlineStr"/>
      <c r="B1642" s="9" t="inlineStr">
        <is>
          <t>Cost of 1 each set</t>
        </is>
      </c>
      <c r="C1642" s="9" t="inlineStr"/>
      <c r="D1642" s="9" t="inlineStr"/>
      <c r="E1642" s="9" t="inlineStr"/>
      <c r="F1642" s="9" t="inlineStr">
        <is>
          <t>166.24</t>
        </is>
      </c>
    </row>
    <row r="1643" ht="11.5" customHeight="1">
      <c r="A1643" s="9" t="inlineStr"/>
      <c r="B1643" s="9" t="inlineStr">
        <is>
          <t>Say</t>
        </is>
      </c>
      <c r="C1643" s="9" t="inlineStr"/>
      <c r="D1643" s="9" t="inlineStr"/>
      <c r="E1643" s="9" t="inlineStr"/>
      <c r="F1643" s="9" t="inlineStr">
        <is>
          <t>166.25</t>
        </is>
      </c>
    </row>
    <row r="1644" ht="11.5" customHeight="1">
      <c r="A1644" s="9" t="inlineStr">
        <is>
          <t>5.10.4</t>
        </is>
      </c>
      <c r="B1644" s="9" t="inlineStr">
        <is>
          <t>20 mm dia.&amp; 225 mm length</t>
        </is>
      </c>
      <c r="C1644" s="9" t="inlineStr"/>
      <c r="D1644" s="9" t="inlineStr"/>
      <c r="E1644" s="9" t="inlineStr"/>
      <c r="F1644" s="9" t="inlineStr"/>
    </row>
    <row r="1645" ht="11.5" customHeight="1">
      <c r="A1645" s="10" t="inlineStr">
        <is>
          <t>Code</t>
        </is>
      </c>
      <c r="B1645" s="10" t="inlineStr">
        <is>
          <t>Description</t>
        </is>
      </c>
      <c r="C1645" s="10" t="inlineStr">
        <is>
          <t>Unit</t>
        </is>
      </c>
      <c r="D1645" s="10" t="inlineStr">
        <is>
          <t>Quantity</t>
        </is>
      </c>
      <c r="E1645" s="10" t="inlineStr">
        <is>
          <t>Rate</t>
        </is>
      </c>
      <c r="F1645" s="10" t="inlineStr">
        <is>
          <t>Amount</t>
        </is>
      </c>
    </row>
    <row r="1646" ht="11.5" customHeight="1">
      <c r="A1646" s="9" t="inlineStr"/>
      <c r="B1646" s="9" t="inlineStr">
        <is>
          <t>Details of cost for wall length</t>
        </is>
      </c>
      <c r="C1646" s="9" t="inlineStr"/>
      <c r="D1646" s="9" t="inlineStr"/>
      <c r="E1646" s="9" t="inlineStr"/>
      <c r="F1646" s="9" t="inlineStr"/>
    </row>
    <row r="1647" ht="11.5" customHeight="1">
      <c r="A1647" s="9" t="inlineStr"/>
      <c r="B1647" s="9" t="inlineStr">
        <is>
          <t>7.90mx1m (24 set)</t>
        </is>
      </c>
      <c r="C1647" s="9" t="inlineStr"/>
      <c r="D1647" s="9" t="inlineStr"/>
      <c r="E1647" s="9" t="inlineStr"/>
      <c r="F1647" s="9" t="inlineStr"/>
    </row>
    <row r="1649" ht="11.5" customHeight="1">
      <c r="A1649" s="10" t="inlineStr">
        <is>
          <t>Code</t>
        </is>
      </c>
      <c r="B1649" s="10" t="inlineStr">
        <is>
          <t>Description</t>
        </is>
      </c>
      <c r="C1649" s="10" t="inlineStr">
        <is>
          <t>Unit</t>
        </is>
      </c>
      <c r="D1649" s="10" t="inlineStr">
        <is>
          <t>Quantity</t>
        </is>
      </c>
      <c r="E1649" s="10" t="inlineStr">
        <is>
          <t>Rate</t>
        </is>
      </c>
      <c r="F1649" s="10" t="inlineStr">
        <is>
          <t>Amount</t>
        </is>
      </c>
    </row>
    <row r="1650" ht="11.5" customHeight="1">
      <c r="A1650" s="9" t="inlineStr">
        <is>
          <t>7324</t>
        </is>
      </c>
      <c r="B1650" s="9" t="inlineStr">
        <is>
          <t>Spring coil 12 mm</t>
        </is>
      </c>
      <c r="C1650" s="9" t="inlineStr">
        <is>
          <t>each</t>
        </is>
      </c>
      <c r="D1650" s="9" t="inlineStr">
        <is>
          <t>48.00</t>
        </is>
      </c>
      <c r="E1650" s="9" t="inlineStr">
        <is>
          <t>15.00</t>
        </is>
      </c>
      <c r="F1650" s="9" t="inlineStr">
        <is>
          <t>720.00</t>
        </is>
      </c>
    </row>
    <row r="1651" ht="11.5" customHeight="1">
      <c r="A1651" s="9" t="inlineStr">
        <is>
          <t>7325</t>
        </is>
      </c>
      <c r="B1651" s="9" t="inlineStr">
        <is>
          <t>Plastic cone 12 mm dia</t>
        </is>
      </c>
      <c r="C1651" s="9" t="inlineStr">
        <is>
          <t>each</t>
        </is>
      </c>
      <c r="D1651" s="9" t="inlineStr">
        <is>
          <t>48.00</t>
        </is>
      </c>
      <c r="E1651" s="9" t="inlineStr">
        <is>
          <t>17.00</t>
        </is>
      </c>
      <c r="F1651" s="9" t="inlineStr">
        <is>
          <t>816.00</t>
        </is>
      </c>
    </row>
    <row r="1652" ht="11.5" customHeight="1">
      <c r="A1652" s="9" t="inlineStr">
        <is>
          <t>9977</t>
        </is>
      </c>
      <c r="B1652" s="9" t="inlineStr">
        <is>
          <t>Carriage:</t>
        </is>
      </c>
      <c r="C1652" s="9" t="inlineStr">
        <is>
          <t>L.S.</t>
        </is>
      </c>
      <c r="D1652" s="9" t="inlineStr">
        <is>
          <t>13.00</t>
        </is>
      </c>
      <c r="E1652" s="9" t="inlineStr">
        <is>
          <t>2.00</t>
        </is>
      </c>
      <c r="F1652" s="9" t="inlineStr">
        <is>
          <t>26.00</t>
        </is>
      </c>
    </row>
    <row r="1653" ht="11.5" customHeight="1">
      <c r="A1653" s="9" t="inlineStr"/>
      <c r="B1653" s="9" t="inlineStr">
        <is>
          <t>LABOUR</t>
        </is>
      </c>
      <c r="C1653" s="9" t="inlineStr"/>
      <c r="D1653" s="9" t="inlineStr"/>
      <c r="E1653" s="9" t="inlineStr"/>
      <c r="F1653" s="9" t="inlineStr"/>
    </row>
    <row r="1654" ht="11.5" customHeight="1">
      <c r="A1654" s="9" t="inlineStr">
        <is>
          <t>9999</t>
        </is>
      </c>
      <c r="B1654" s="9" t="inlineStr">
        <is>
          <t>Sundries</t>
        </is>
      </c>
      <c r="C1654" s="9" t="inlineStr">
        <is>
          <t>L.S.</t>
        </is>
      </c>
      <c r="D1654" s="9" t="inlineStr">
        <is>
          <t>26.00</t>
        </is>
      </c>
      <c r="E1654" s="9" t="inlineStr">
        <is>
          <t>2.00</t>
        </is>
      </c>
      <c r="F1654" s="9" t="inlineStr">
        <is>
          <t>52.00</t>
        </is>
      </c>
    </row>
    <row r="1655" ht="11.5" customHeight="1">
      <c r="A1655" s="9" t="inlineStr"/>
      <c r="B1655" s="9" t="inlineStr">
        <is>
          <t>TOTAL</t>
        </is>
      </c>
      <c r="C1655" s="9" t="inlineStr"/>
      <c r="D1655" s="9" t="inlineStr"/>
      <c r="E1655" s="9" t="inlineStr"/>
      <c r="F1655" s="9" t="inlineStr">
        <is>
          <t>3222.00 W</t>
        </is>
      </c>
    </row>
    <row r="1656" ht="11.5" customHeight="1">
      <c r="A1656" s="9" t="inlineStr"/>
      <c r="B1656" s="9" t="inlineStr">
        <is>
          <t>Add 1 % Water charges on "W"</t>
        </is>
      </c>
      <c r="C1656" s="9" t="inlineStr"/>
      <c r="D1656" s="9" t="inlineStr"/>
      <c r="E1656" s="9" t="inlineStr"/>
      <c r="F1656" s="9" t="inlineStr">
        <is>
          <t>32.22</t>
        </is>
      </c>
    </row>
    <row r="1657" ht="11.5" customHeight="1">
      <c r="A1657" s="9" t="inlineStr"/>
      <c r="B1657" s="9" t="inlineStr">
        <is>
          <t>TOTAL</t>
        </is>
      </c>
      <c r="C1657" s="9" t="inlineStr"/>
      <c r="D1657" s="9" t="inlineStr"/>
      <c r="E1657" s="9" t="inlineStr"/>
      <c r="F1657" s="9" t="inlineStr">
        <is>
          <t>3254.22 X</t>
        </is>
      </c>
    </row>
    <row r="1658" ht="11.5" customHeight="1">
      <c r="A1658" s="9" t="inlineStr"/>
      <c r="B1658" s="9" t="inlineStr">
        <is>
          <t>Add GST on "X" (multiplying factor</t>
        </is>
      </c>
      <c r="C1658" s="9" t="inlineStr"/>
      <c r="D1658" s="9" t="inlineStr"/>
      <c r="E1658" s="9" t="inlineStr"/>
      <c r="F1658" s="9" t="inlineStr"/>
    </row>
    <row r="1659" ht="11.5" customHeight="1">
      <c r="A1659" s="9" t="inlineStr"/>
      <c r="B1659" s="9" t="inlineStr">
        <is>
          <t>0.1405)</t>
        </is>
      </c>
      <c r="C1659" s="9" t="inlineStr"/>
      <c r="D1659" s="9" t="inlineStr"/>
      <c r="E1659" s="9" t="inlineStr"/>
      <c r="F1659" s="9" t="inlineStr">
        <is>
          <t>457.22</t>
        </is>
      </c>
    </row>
    <row r="1660" ht="11.5" customHeight="1">
      <c r="A1660" s="9" t="inlineStr"/>
      <c r="B1660" s="9" t="inlineStr">
        <is>
          <t>TOTAL</t>
        </is>
      </c>
      <c r="C1660" s="9" t="inlineStr"/>
      <c r="D1660" s="9" t="inlineStr"/>
      <c r="E1660" s="9" t="inlineStr"/>
      <c r="F1660" s="9" t="inlineStr">
        <is>
          <t>3711.44 Y</t>
        </is>
      </c>
    </row>
    <row r="1661" ht="11.5" customHeight="1">
      <c r="A1661" s="9" t="inlineStr"/>
      <c r="B1661" s="9" t="inlineStr">
        <is>
          <t>Add 15% CPOH on "Y"</t>
        </is>
      </c>
      <c r="C1661" s="9" t="inlineStr"/>
      <c r="D1661" s="9" t="inlineStr"/>
      <c r="E1661" s="9" t="inlineStr"/>
      <c r="F1661" s="9" t="inlineStr">
        <is>
          <t>556.72</t>
        </is>
      </c>
    </row>
    <row r="1662" ht="11.5" customHeight="1">
      <c r="A1662" s="9" t="inlineStr"/>
      <c r="B1662" s="9" t="inlineStr">
        <is>
          <t>TOTAL</t>
        </is>
      </c>
      <c r="C1662" s="9" t="inlineStr"/>
      <c r="D1662" s="9" t="inlineStr"/>
      <c r="E1662" s="9" t="inlineStr"/>
      <c r="F1662" s="9" t="inlineStr">
        <is>
          <t>4268.15 Z</t>
        </is>
      </c>
    </row>
    <row r="1663" ht="11.5" customHeight="1">
      <c r="A1663" s="9" t="inlineStr"/>
      <c r="B1663" s="9" t="inlineStr">
        <is>
          <t>Add Cess @ 1% on "Z"</t>
        </is>
      </c>
      <c r="C1663" s="9" t="inlineStr"/>
      <c r="D1663" s="9" t="inlineStr"/>
      <c r="E1663" s="9" t="inlineStr"/>
      <c r="F1663" s="9" t="inlineStr">
        <is>
          <t>42.68</t>
        </is>
      </c>
    </row>
    <row r="1664" ht="11.5" customHeight="1">
      <c r="A1664" s="9" t="inlineStr"/>
      <c r="B1664" s="9" t="inlineStr">
        <is>
          <t>Cost for 24 sets</t>
        </is>
      </c>
      <c r="C1664" s="9" t="inlineStr"/>
      <c r="D1664" s="9" t="inlineStr"/>
      <c r="E1664" s="9" t="inlineStr"/>
      <c r="F1664" s="9" t="inlineStr">
        <is>
          <t>4310.84</t>
        </is>
      </c>
    </row>
    <row r="1665" ht="11.5" customHeight="1">
      <c r="A1665" s="9" t="inlineStr"/>
      <c r="B1665" s="9" t="inlineStr">
        <is>
          <t>Cost of 1 each set</t>
        </is>
      </c>
      <c r="C1665" s="9" t="inlineStr"/>
      <c r="D1665" s="9" t="inlineStr"/>
      <c r="E1665" s="9" t="inlineStr"/>
      <c r="F1665" s="9" t="inlineStr">
        <is>
          <t>179.62</t>
        </is>
      </c>
    </row>
    <row r="1666" ht="11.5" customHeight="1">
      <c r="A1666" s="9" t="inlineStr"/>
      <c r="B1666" s="9" t="inlineStr">
        <is>
          <t>Say</t>
        </is>
      </c>
      <c r="C1666" s="9" t="inlineStr"/>
      <c r="D1666" s="9" t="inlineStr"/>
      <c r="E1666" s="9" t="inlineStr"/>
      <c r="F1666" s="9" t="inlineStr">
        <is>
          <t>179.60</t>
        </is>
      </c>
    </row>
    <row r="1667" ht="11.5" customHeight="1">
      <c r="A1667" s="9" t="inlineStr">
        <is>
          <t>5.11</t>
        </is>
      </c>
      <c r="B1667" s="9" t="inlineStr">
        <is>
          <t>Extra for additional height in centering,</t>
        </is>
      </c>
      <c r="C1667" s="9" t="inlineStr">
        <is>
          <t>shuttering</t>
        </is>
      </c>
      <c r="D1667" s="9" t="inlineStr">
        <is>
          <t>where</t>
        </is>
      </c>
      <c r="E1667" s="9" t="inlineStr">
        <is>
          <t>ever</t>
        </is>
      </c>
      <c r="F1667" s="9" t="inlineStr">
        <is>
          <t>required with</t>
        </is>
      </c>
    </row>
    <row r="1668" ht="23" customHeight="1">
      <c r="A1668" s="9" t="inlineStr"/>
      <c r="B1668" s="9" t="inlineStr">
        <is>
          <t>adequate bracing, propping etc., including</t>
        </is>
      </c>
      <c r="C1668" s="9" t="inlineStr"/>
      <c r="D1668" s="9" t="inlineStr">
        <is>
          <t>cost of de-shuttering</t>
        </is>
      </c>
      <c r="E1668" s="9" t="inlineStr"/>
      <c r="F1668" s="9" t="inlineStr">
        <is>
          <t>and decentering</t>
        </is>
      </c>
    </row>
    <row r="1669" ht="11.5" customHeight="1">
      <c r="A1669" s="9" t="inlineStr"/>
      <c r="B1669" s="9" t="inlineStr">
        <is>
          <t>at all levels, over a height of 3.5 m,</t>
        </is>
      </c>
      <c r="C1669" s="9" t="inlineStr">
        <is>
          <t>for every</t>
        </is>
      </c>
      <c r="D1669" s="9" t="inlineStr">
        <is>
          <t>additional</t>
        </is>
      </c>
      <c r="E1669" s="9" t="inlineStr">
        <is>
          <t>height of</t>
        </is>
      </c>
      <c r="F1669" s="9" t="inlineStr">
        <is>
          <t>1 metre or part</t>
        </is>
      </c>
    </row>
    <row r="1670" ht="11.5" customHeight="1">
      <c r="A1670" s="9" t="inlineStr"/>
      <c r="B1670" s="9" t="inlineStr">
        <is>
          <t>thereof (Plan area to be measured).</t>
        </is>
      </c>
      <c r="C1670" s="9" t="inlineStr"/>
      <c r="D1670" s="9" t="inlineStr"/>
      <c r="E1670" s="9" t="inlineStr"/>
      <c r="F1670" s="9" t="inlineStr"/>
    </row>
    <row r="1671" ht="23" customHeight="1">
      <c r="A1671" s="9" t="inlineStr">
        <is>
          <t>5.11.1</t>
        </is>
      </c>
      <c r="B1671" s="9" t="inlineStr">
        <is>
          <t>Suspended floors, roofs, landing,</t>
        </is>
      </c>
      <c r="C1671" s="9" t="inlineStr">
        <is>
          <t>beams</t>
        </is>
      </c>
      <c r="D1671" s="9" t="inlineStr">
        <is>
          <t>and balconies</t>
        </is>
      </c>
      <c r="E1671" s="9" t="inlineStr">
        <is>
          <t>(Plan</t>
        </is>
      </c>
      <c r="F1671" s="9" t="inlineStr">
        <is>
          <t>area to be</t>
        </is>
      </c>
    </row>
    <row r="1672" ht="11.5" customHeight="1">
      <c r="A1672" s="9" t="inlineStr"/>
      <c r="B1672" s="9" t="inlineStr">
        <is>
          <t>measured)</t>
        </is>
      </c>
      <c r="C1672" s="9" t="inlineStr"/>
      <c r="D1672" s="9" t="inlineStr"/>
      <c r="E1672" s="9" t="inlineStr"/>
      <c r="F1672" s="9" t="inlineStr"/>
    </row>
    <row r="1673" ht="11.5" customHeight="1">
      <c r="A1673" s="10" t="inlineStr">
        <is>
          <t>Code</t>
        </is>
      </c>
      <c r="B1673" s="10" t="inlineStr">
        <is>
          <t>Description</t>
        </is>
      </c>
      <c r="C1673" s="10" t="inlineStr">
        <is>
          <t>Unit</t>
        </is>
      </c>
      <c r="D1673" s="10" t="inlineStr">
        <is>
          <t>Quantity</t>
        </is>
      </c>
      <c r="E1673" s="10" t="inlineStr">
        <is>
          <t>Rate</t>
        </is>
      </c>
      <c r="F1673" s="10" t="inlineStr">
        <is>
          <t>Amount</t>
        </is>
      </c>
    </row>
    <row r="1674" ht="11.5" customHeight="1">
      <c r="A1674" s="9" t="inlineStr"/>
      <c r="B1674" s="9" t="inlineStr">
        <is>
          <t>Details of cost for a Room of size</t>
        </is>
      </c>
      <c r="C1674" s="9" t="inlineStr"/>
      <c r="D1674" s="9" t="inlineStr"/>
      <c r="E1674" s="9" t="inlineStr"/>
      <c r="F1674" s="9" t="inlineStr"/>
    </row>
    <row r="1675" ht="11.5" customHeight="1">
      <c r="A1675" s="9" t="inlineStr"/>
      <c r="B1675" s="9" t="inlineStr">
        <is>
          <t>6mx4.8m = 28.8 sqm.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/>
      <c r="B1676" s="9" t="inlineStr">
        <is>
          <t>MATERIAL</t>
        </is>
      </c>
      <c r="C1676" s="9" t="inlineStr"/>
      <c r="D1676" s="9" t="inlineStr"/>
      <c r="E1676" s="9" t="inlineStr"/>
      <c r="F1676" s="9" t="inlineStr"/>
    </row>
    <row r="1677" ht="11.5" customHeight="1">
      <c r="A1677" s="9" t="inlineStr"/>
      <c r="B1677" s="9" t="inlineStr">
        <is>
          <t>Assuming that shuttering material will</t>
        </is>
      </c>
      <c r="C1677" s="9" t="inlineStr"/>
      <c r="D1677" s="9" t="inlineStr"/>
      <c r="E1677" s="9" t="inlineStr"/>
      <c r="F1677" s="9" t="inlineStr"/>
    </row>
    <row r="1678" ht="11.5" customHeight="1">
      <c r="A1678" s="9" t="inlineStr"/>
      <c r="B1678" s="9" t="inlineStr">
        <is>
          <t>become unserviceable after use 40</t>
        </is>
      </c>
      <c r="C1678" s="9" t="inlineStr"/>
      <c r="D1678" s="9" t="inlineStr"/>
      <c r="E1678" s="9" t="inlineStr"/>
      <c r="F1678" s="9" t="inlineStr"/>
    </row>
    <row r="1679" ht="11.5" customHeight="1">
      <c r="A1679" s="9" t="inlineStr"/>
      <c r="B1679" s="9" t="inlineStr">
        <is>
          <t>times</t>
        </is>
      </c>
      <c r="C1679" s="9" t="inlineStr"/>
      <c r="D1679" s="9" t="inlineStr"/>
      <c r="E1679" s="9" t="inlineStr"/>
      <c r="F1679" s="9" t="inlineStr"/>
    </row>
    <row r="1680" ht="11.5" customHeight="1">
      <c r="A1680" s="9" t="inlineStr"/>
      <c r="B1680" s="9" t="inlineStr">
        <is>
          <t>Less salvage value of material after</t>
        </is>
      </c>
      <c r="C1680" s="9" t="inlineStr"/>
      <c r="D1680" s="9" t="inlineStr"/>
      <c r="E1680" s="9" t="inlineStr"/>
      <c r="F1680" s="9" t="inlineStr"/>
    </row>
    <row r="1681" ht="11.5" customHeight="1">
      <c r="A1681" s="9" t="inlineStr"/>
      <c r="B1681" s="9" t="inlineStr">
        <is>
          <t>full use @ 25% of cost material</t>
        </is>
      </c>
      <c r="C1681" s="9" t="inlineStr"/>
      <c r="D1681" s="9" t="inlineStr"/>
      <c r="E1681" s="9" t="inlineStr"/>
      <c r="F1681" s="9" t="inlineStr"/>
    </row>
    <row r="1682" ht="11.5" customHeight="1">
      <c r="A1682" s="9" t="inlineStr"/>
      <c r="B1682" s="9" t="inlineStr">
        <is>
          <t>Add 10% of cost of material for</t>
        </is>
      </c>
      <c r="C1682" s="9" t="inlineStr"/>
      <c r="D1682" s="9" t="inlineStr"/>
      <c r="E1682" s="9" t="inlineStr"/>
      <c r="F1682" s="9" t="inlineStr"/>
    </row>
    <row r="1683" ht="11.5" customHeight="1">
      <c r="A1683" s="9" t="inlineStr"/>
      <c r="B1683" s="9" t="inlineStr">
        <is>
          <t>maintenance</t>
        </is>
      </c>
      <c r="C1683" s="9" t="inlineStr"/>
      <c r="D1683" s="9" t="inlineStr"/>
      <c r="E1683" s="9" t="inlineStr"/>
      <c r="F1683" s="9" t="inlineStr"/>
    </row>
    <row r="1684" ht="11.5" customHeight="1">
      <c r="A1684" s="9" t="inlineStr">
        <is>
          <t>7345</t>
        </is>
      </c>
      <c r="B1684" s="9" t="inlineStr">
        <is>
          <t>Prop 4 m</t>
        </is>
      </c>
      <c r="C1684" s="9" t="inlineStr">
        <is>
          <t>each</t>
        </is>
      </c>
      <c r="D1684" s="9" t="inlineStr">
        <is>
          <t>0.4463</t>
        </is>
      </c>
      <c r="E1684" s="9" t="inlineStr">
        <is>
          <t>910.00</t>
        </is>
      </c>
      <c r="F1684" s="9" t="inlineStr">
        <is>
          <t>406.13</t>
        </is>
      </c>
    </row>
    <row r="1685" ht="11.5" customHeight="1">
      <c r="A1685" s="9" t="inlineStr"/>
      <c r="B1685" s="9" t="inlineStr">
        <is>
          <t>Qty taken for cost using once =</t>
        </is>
      </c>
      <c r="C1685" s="9" t="inlineStr"/>
      <c r="D1685" s="9" t="inlineStr"/>
      <c r="E1685" s="9" t="inlineStr"/>
      <c r="F1685" s="9" t="inlineStr"/>
    </row>
    <row r="1686" ht="11.5" customHeight="1">
      <c r="A1686" s="9" t="inlineStr"/>
      <c r="B1686" s="9" t="inlineStr">
        <is>
          <t>21 x0.85/40 = 0.4463</t>
        </is>
      </c>
      <c r="C1686" s="9" t="inlineStr"/>
      <c r="D1686" s="9" t="inlineStr"/>
      <c r="E1686" s="9" t="inlineStr"/>
      <c r="F1686" s="9" t="inlineStr"/>
    </row>
    <row r="1687" ht="11.5" customHeight="1">
      <c r="A1687" s="9" t="inlineStr"/>
      <c r="B1687" s="9" t="inlineStr">
        <is>
          <t>Deduct the rate of 3m prop</t>
        </is>
      </c>
      <c r="C1687" s="9" t="inlineStr"/>
      <c r="D1687" s="9" t="inlineStr"/>
      <c r="E1687" s="9" t="inlineStr"/>
      <c r="F1687" s="9" t="inlineStr"/>
    </row>
    <row r="1688" ht="11.5" customHeight="1">
      <c r="A1688" s="9" t="inlineStr">
        <is>
          <t>7343</t>
        </is>
      </c>
      <c r="B1688" s="9" t="inlineStr">
        <is>
          <t>Adjustable telescopic prop 3 m</t>
        </is>
      </c>
      <c r="C1688" s="9" t="inlineStr"/>
      <c r="D1688" s="9" t="inlineStr"/>
      <c r="E1688" s="9" t="inlineStr"/>
      <c r="F1688" s="9" t="inlineStr"/>
    </row>
    <row r="1689" ht="11.5" customHeight="1">
      <c r="A1689" s="9" t="inlineStr"/>
      <c r="B1689" s="9" t="inlineStr">
        <is>
          <t>(2.02-3.75 m)</t>
        </is>
      </c>
      <c r="C1689" s="9" t="inlineStr">
        <is>
          <t>each</t>
        </is>
      </c>
      <c r="D1689" s="9" t="inlineStr">
        <is>
          <t>-0.4463</t>
        </is>
      </c>
      <c r="E1689" s="9" t="inlineStr">
        <is>
          <t>955.00</t>
        </is>
      </c>
      <c r="F1689" s="9" t="inlineStr">
        <is>
          <t>-426.22</t>
        </is>
      </c>
    </row>
    <row r="1690" ht="11.5" customHeight="1">
      <c r="A1690" s="9" t="inlineStr"/>
      <c r="B1690" s="9" t="inlineStr">
        <is>
          <t>Qty taken for cost using once =</t>
        </is>
      </c>
      <c r="C1690" s="9" t="inlineStr"/>
      <c r="D1690" s="9" t="inlineStr"/>
      <c r="E1690" s="9" t="inlineStr"/>
      <c r="F1690" s="9" t="inlineStr"/>
    </row>
    <row r="1691" ht="11.5" customHeight="1">
      <c r="A1691" s="9" t="inlineStr"/>
      <c r="B1691" s="9" t="inlineStr">
        <is>
          <t>21x0.85/40 = 0.4463</t>
        </is>
      </c>
      <c r="C1691" s="9" t="inlineStr"/>
      <c r="D1691" s="9" t="inlineStr"/>
      <c r="E1691" s="9" t="inlineStr"/>
      <c r="F1691" s="9" t="inlineStr"/>
    </row>
    <row r="1692" ht="11.5" customHeight="1">
      <c r="A1692" s="9" t="inlineStr">
        <is>
          <t>7330</t>
        </is>
      </c>
      <c r="B1692" s="9" t="inlineStr">
        <is>
          <t>M.S. tube 40 mm dia</t>
        </is>
      </c>
      <c r="C1692" s="9" t="inlineStr">
        <is>
          <t>metre</t>
        </is>
      </c>
      <c r="D1692" s="9" t="inlineStr">
        <is>
          <t>1.0965</t>
        </is>
      </c>
      <c r="E1692" s="9" t="inlineStr">
        <is>
          <t>215.00</t>
        </is>
      </c>
      <c r="F1692" s="9" t="inlineStr">
        <is>
          <t>235.75</t>
        </is>
      </c>
    </row>
    <row r="1693" ht="11.5" customHeight="1">
      <c r="A1693" s="9" t="inlineStr"/>
      <c r="B1693" s="9" t="inlineStr">
        <is>
          <t>Bracing</t>
        </is>
      </c>
      <c r="C1693" s="9" t="inlineStr"/>
      <c r="D1693" s="9" t="inlineStr"/>
      <c r="E1693" s="9" t="inlineStr"/>
      <c r="F1693" s="9" t="inlineStr"/>
    </row>
    <row r="1694" ht="11.5" customHeight="1">
      <c r="A1694" s="9" t="inlineStr"/>
      <c r="B1694" s="9" t="inlineStr">
        <is>
          <t>MS tube 40mm</t>
        </is>
      </c>
      <c r="C1694" s="9" t="inlineStr"/>
      <c r="D1694" s="9" t="inlineStr"/>
      <c r="E1694" s="9" t="inlineStr"/>
      <c r="F1694" s="9" t="inlineStr"/>
    </row>
    <row r="1695" ht="11.5" customHeight="1">
      <c r="A1695" s="9" t="inlineStr"/>
      <c r="B1695" s="9" t="inlineStr">
        <is>
          <t>7x4.8m = 33.60m</t>
        </is>
      </c>
      <c r="C1695" s="9" t="inlineStr"/>
      <c r="D1695" s="9" t="inlineStr"/>
      <c r="E1695" s="9" t="inlineStr"/>
      <c r="F1695" s="9" t="inlineStr"/>
    </row>
    <row r="1696" ht="11.5" customHeight="1">
      <c r="A1696" s="9" t="inlineStr"/>
      <c r="B1696" s="9" t="inlineStr">
        <is>
          <t>3x6.0m = 18.00m</t>
        </is>
      </c>
      <c r="C1696" s="9" t="inlineStr"/>
      <c r="D1696" s="9" t="inlineStr"/>
      <c r="E1696" s="9" t="inlineStr"/>
      <c r="F1696" s="9" t="inlineStr"/>
    </row>
    <row r="1697" ht="11.5" customHeight="1">
      <c r="A1697" s="9" t="inlineStr"/>
      <c r="B1697" s="9" t="inlineStr">
        <is>
          <t>Total = 51.60m</t>
        </is>
      </c>
      <c r="C1697" s="9" t="inlineStr"/>
      <c r="D1697" s="9" t="inlineStr"/>
      <c r="E1697" s="9" t="inlineStr"/>
      <c r="F1697" s="9" t="inlineStr"/>
    </row>
    <row r="1699" ht="11.5" customHeight="1">
      <c r="A1699" s="10" t="inlineStr">
        <is>
          <t>Code</t>
        </is>
      </c>
      <c r="B1699" s="10" t="inlineStr">
        <is>
          <t>Description</t>
        </is>
      </c>
      <c r="C1699" s="10" t="inlineStr">
        <is>
          <t>Unit</t>
        </is>
      </c>
      <c r="D1699" s="10" t="inlineStr">
        <is>
          <t>Quantity</t>
        </is>
      </c>
      <c r="E1699" s="10" t="inlineStr">
        <is>
          <t>Rate</t>
        </is>
      </c>
      <c r="F1699" s="10" t="inlineStr">
        <is>
          <t>Amount</t>
        </is>
      </c>
    </row>
    <row r="1700" ht="11.5" customHeight="1">
      <c r="A1700" s="9" t="inlineStr">
        <is>
          <t>7346</t>
        </is>
      </c>
      <c r="B1700" s="9" t="inlineStr">
        <is>
          <t>Double coupler (40x40)</t>
        </is>
      </c>
      <c r="C1700" s="9" t="inlineStr">
        <is>
          <t>each</t>
        </is>
      </c>
      <c r="D1700" s="9" t="inlineStr">
        <is>
          <t>0.4463</t>
        </is>
      </c>
      <c r="E1700" s="9" t="inlineStr">
        <is>
          <t>46.00</t>
        </is>
      </c>
      <c r="F1700" s="9" t="inlineStr">
        <is>
          <t>20.53</t>
        </is>
      </c>
    </row>
    <row r="1701" ht="11.5" customHeight="1">
      <c r="A1701" s="9" t="inlineStr"/>
      <c r="B1701" s="9" t="inlineStr">
        <is>
          <t>Qty taken for cost using once =</t>
        </is>
      </c>
      <c r="C1701" s="9" t="inlineStr"/>
      <c r="D1701" s="9" t="inlineStr"/>
      <c r="E1701" s="9" t="inlineStr"/>
      <c r="F1701" s="9" t="inlineStr"/>
    </row>
    <row r="1702" ht="11.5" customHeight="1">
      <c r="A1702" s="9" t="inlineStr"/>
      <c r="B1702" s="9" t="inlineStr">
        <is>
          <t>21 x0.85/40 = 0.4463</t>
        </is>
      </c>
      <c r="C1702" s="9" t="inlineStr"/>
      <c r="D1702" s="9" t="inlineStr"/>
      <c r="E1702" s="9" t="inlineStr"/>
      <c r="F1702" s="9" t="inlineStr"/>
    </row>
    <row r="1703" ht="11.5" customHeight="1">
      <c r="A1703" s="9" t="inlineStr">
        <is>
          <t>9977</t>
        </is>
      </c>
      <c r="B1703" s="9" t="inlineStr">
        <is>
          <t>Carriage</t>
        </is>
      </c>
      <c r="C1703" s="9" t="inlineStr">
        <is>
          <t>L.S.</t>
        </is>
      </c>
      <c r="D1703" s="9" t="inlineStr">
        <is>
          <t>65.00</t>
        </is>
      </c>
      <c r="E1703" s="9" t="inlineStr">
        <is>
          <t>2.00</t>
        </is>
      </c>
      <c r="F1703" s="9" t="inlineStr">
        <is>
          <t>130.00</t>
        </is>
      </c>
    </row>
    <row r="1704" ht="11.5" customHeight="1">
      <c r="A1704" s="9" t="inlineStr"/>
      <c r="B1704" s="9" t="inlineStr">
        <is>
          <t>LABOUR</t>
        </is>
      </c>
      <c r="C1704" s="9" t="inlineStr"/>
      <c r="D1704" s="9" t="inlineStr"/>
      <c r="E1704" s="9" t="inlineStr"/>
      <c r="F1704" s="9" t="inlineStr"/>
    </row>
    <row r="1705" ht="11.5" customHeight="1">
      <c r="A1705" s="9" t="inlineStr">
        <is>
          <t>0116</t>
        </is>
      </c>
      <c r="B1705" s="9" t="inlineStr">
        <is>
          <t>Fitter (grade 1)</t>
        </is>
      </c>
      <c r="C1705" s="9" t="inlineStr">
        <is>
          <t>day</t>
        </is>
      </c>
      <c r="D1705" s="9" t="inlineStr">
        <is>
          <t>3.00</t>
        </is>
      </c>
      <c r="E1705" s="9" t="inlineStr">
        <is>
          <t>738.00</t>
        </is>
      </c>
      <c r="F1705" s="9" t="inlineStr">
        <is>
          <t>2214.00</t>
        </is>
      </c>
    </row>
    <row r="1706" ht="11.5" customHeight="1">
      <c r="A1706" s="9" t="inlineStr">
        <is>
          <t>0114</t>
        </is>
      </c>
      <c r="B1706" s="9" t="inlineStr">
        <is>
          <t>Beldar</t>
        </is>
      </c>
      <c r="C1706" s="9" t="inlineStr">
        <is>
          <t>day</t>
        </is>
      </c>
      <c r="D1706" s="9" t="inlineStr">
        <is>
          <t>6.00</t>
        </is>
      </c>
      <c r="E1706" s="9" t="inlineStr">
        <is>
          <t>558.00</t>
        </is>
      </c>
      <c r="F1706" s="9" t="inlineStr">
        <is>
          <t>3348.00</t>
        </is>
      </c>
    </row>
    <row r="1707" ht="11.5" customHeight="1">
      <c r="A1707" s="9" t="inlineStr">
        <is>
          <t>9999</t>
        </is>
      </c>
      <c r="B1707" s="9" t="inlineStr">
        <is>
          <t>Sundries</t>
        </is>
      </c>
      <c r="C1707" s="9" t="inlineStr">
        <is>
          <t>L.S.</t>
        </is>
      </c>
      <c r="D1707" s="9" t="inlineStr">
        <is>
          <t>130.00</t>
        </is>
      </c>
      <c r="E1707" s="9" t="inlineStr">
        <is>
          <t>2.00</t>
        </is>
      </c>
      <c r="F1707" s="9" t="inlineStr">
        <is>
          <t>260.00</t>
        </is>
      </c>
    </row>
    <row r="1708" ht="11.5" customHeight="1">
      <c r="A1708" s="9" t="inlineStr"/>
      <c r="B1708" s="9" t="inlineStr">
        <is>
          <t>TOTAL</t>
        </is>
      </c>
      <c r="C1708" s="9" t="inlineStr"/>
      <c r="D1708" s="9" t="inlineStr"/>
      <c r="E1708" s="9" t="inlineStr"/>
      <c r="F1708" s="9" t="inlineStr">
        <is>
          <t>6188.19 W</t>
        </is>
      </c>
    </row>
    <row r="1709" ht="11.5" customHeight="1">
      <c r="A1709" s="9" t="inlineStr"/>
      <c r="B1709" s="9" t="inlineStr">
        <is>
          <t>Add 1 % Water charges on "W"</t>
        </is>
      </c>
      <c r="C1709" s="9" t="inlineStr"/>
      <c r="D1709" s="9" t="inlineStr"/>
      <c r="E1709" s="9" t="inlineStr"/>
      <c r="F1709" s="9" t="inlineStr">
        <is>
          <t>61.88</t>
        </is>
      </c>
    </row>
    <row r="1710" ht="11.5" customHeight="1">
      <c r="A1710" s="9" t="inlineStr"/>
      <c r="B1710" s="9" t="inlineStr">
        <is>
          <t>TOTAL</t>
        </is>
      </c>
      <c r="C1710" s="9" t="inlineStr"/>
      <c r="D1710" s="9" t="inlineStr"/>
      <c r="E1710" s="9" t="inlineStr"/>
      <c r="F1710" s="9" t="inlineStr">
        <is>
          <t>6250.08 X</t>
        </is>
      </c>
    </row>
    <row r="1711" ht="11.5" customHeight="1">
      <c r="A1711" s="9" t="inlineStr"/>
      <c r="B1711" s="9" t="inlineStr">
        <is>
          <t>Add GST on "X" (multiplying factor</t>
        </is>
      </c>
      <c r="C1711" s="9" t="inlineStr"/>
      <c r="D1711" s="9" t="inlineStr"/>
      <c r="E1711" s="9" t="inlineStr"/>
      <c r="F1711" s="9" t="inlineStr"/>
    </row>
    <row r="1712" ht="11.5" customHeight="1">
      <c r="A1712" s="9" t="inlineStr"/>
      <c r="B1712" s="9" t="inlineStr">
        <is>
          <t>0.1405)</t>
        </is>
      </c>
      <c r="C1712" s="9" t="inlineStr"/>
      <c r="D1712" s="9" t="inlineStr"/>
      <c r="E1712" s="9" t="inlineStr"/>
      <c r="F1712" s="9" t="inlineStr">
        <is>
          <t>878.14</t>
        </is>
      </c>
    </row>
    <row r="1713" ht="11.5" customHeight="1">
      <c r="A1713" s="9" t="inlineStr"/>
      <c r="B1713" s="9" t="inlineStr">
        <is>
          <t>TOTAL</t>
        </is>
      </c>
      <c r="C1713" s="9" t="inlineStr"/>
      <c r="D1713" s="9" t="inlineStr"/>
      <c r="E1713" s="9" t="inlineStr"/>
      <c r="F1713" s="9" t="inlineStr">
        <is>
          <t>7128.21 Y</t>
        </is>
      </c>
    </row>
    <row r="1714" ht="11.5" customHeight="1">
      <c r="A1714" s="9" t="inlineStr"/>
      <c r="B1714" s="9" t="inlineStr">
        <is>
          <t>Add 15% CPOH on "Y"</t>
        </is>
      </c>
      <c r="C1714" s="9" t="inlineStr"/>
      <c r="D1714" s="9" t="inlineStr"/>
      <c r="E1714" s="9" t="inlineStr"/>
      <c r="F1714" s="9" t="inlineStr">
        <is>
          <t>1069.23</t>
        </is>
      </c>
    </row>
    <row r="1715" ht="11.5" customHeight="1">
      <c r="A1715" s="9" t="inlineStr"/>
      <c r="B1715" s="9" t="inlineStr">
        <is>
          <t>TOTAL</t>
        </is>
      </c>
      <c r="C1715" s="9" t="inlineStr"/>
      <c r="D1715" s="9" t="inlineStr"/>
      <c r="E1715" s="9" t="inlineStr"/>
      <c r="F1715" s="9" t="inlineStr">
        <is>
          <t>8197.44 Z</t>
        </is>
      </c>
    </row>
    <row r="1716" ht="11.5" customHeight="1">
      <c r="A1716" s="9" t="inlineStr"/>
      <c r="B1716" s="9" t="inlineStr">
        <is>
          <t>Add Cess @ 1% on "Z"</t>
        </is>
      </c>
      <c r="C1716" s="9" t="inlineStr"/>
      <c r="D1716" s="9" t="inlineStr"/>
      <c r="E1716" s="9" t="inlineStr"/>
      <c r="F1716" s="9" t="inlineStr">
        <is>
          <t>81.97</t>
        </is>
      </c>
    </row>
    <row r="1717" ht="11.5" customHeight="1">
      <c r="A1717" s="9" t="inlineStr"/>
      <c r="B1717" s="9" t="inlineStr">
        <is>
          <t>Cost for 28.8 sqm.</t>
        </is>
      </c>
      <c r="C1717" s="9" t="inlineStr"/>
      <c r="D1717" s="9" t="inlineStr"/>
      <c r="E1717" s="9" t="inlineStr"/>
      <c r="F1717" s="9" t="inlineStr">
        <is>
          <t>8279.42</t>
        </is>
      </c>
    </row>
    <row r="1718" ht="11.5" customHeight="1">
      <c r="A1718" s="9" t="inlineStr"/>
      <c r="B1718" s="9" t="inlineStr">
        <is>
          <t>Cost per sqm.</t>
        </is>
      </c>
      <c r="C1718" s="9" t="inlineStr"/>
      <c r="D1718" s="9" t="inlineStr"/>
      <c r="E1718" s="9" t="inlineStr"/>
      <c r="F1718" s="9" t="inlineStr">
        <is>
          <t>287.48</t>
        </is>
      </c>
    </row>
    <row r="1719" ht="11.5" customHeight="1">
      <c r="A1719" s="9" t="inlineStr"/>
      <c r="B1719" s="9" t="inlineStr">
        <is>
          <t>Say</t>
        </is>
      </c>
      <c r="C1719" s="9" t="inlineStr"/>
      <c r="D1719" s="9" t="inlineStr"/>
      <c r="E1719" s="9" t="inlineStr"/>
      <c r="F1719" s="9" t="inlineStr">
        <is>
          <t>287.50</t>
        </is>
      </c>
    </row>
    <row r="1720" ht="23" customHeight="1">
      <c r="A1720" s="9" t="inlineStr">
        <is>
          <t>5.12</t>
        </is>
      </c>
      <c r="B1720" s="9" t="inlineStr">
        <is>
          <t>Providing, hoisting and fixing above</t>
        </is>
      </c>
      <c r="C1720" s="9" t="inlineStr">
        <is>
          <t>plinth</t>
        </is>
      </c>
      <c r="D1720" s="9" t="inlineStr">
        <is>
          <t>level up</t>
        </is>
      </c>
      <c r="E1720" s="9" t="inlineStr">
        <is>
          <t>to floor five</t>
        </is>
      </c>
      <c r="F1720" s="9" t="inlineStr">
        <is>
          <t>level precast</t>
        </is>
      </c>
    </row>
    <row r="1721" ht="23" customHeight="1">
      <c r="A1721" s="9" t="inlineStr"/>
      <c r="B1721" s="9" t="inlineStr">
        <is>
          <t>reinforced cement concrete work in</t>
        </is>
      </c>
      <c r="C1721" s="9" t="inlineStr">
        <is>
          <t>string</t>
        </is>
      </c>
      <c r="D1721" s="9" t="inlineStr">
        <is>
          <t>courses, bands,</t>
        </is>
      </c>
      <c r="E1721" s="9" t="inlineStr">
        <is>
          <t>copings,</t>
        </is>
      </c>
      <c r="F1721" s="9" t="inlineStr">
        <is>
          <t>bed plates,</t>
        </is>
      </c>
    </row>
    <row r="1722" ht="23" customHeight="1">
      <c r="A1722" s="9" t="inlineStr"/>
      <c r="B1722" s="9" t="inlineStr">
        <is>
          <t>anchor blocks, plain window sills</t>
        </is>
      </c>
      <c r="C1722" s="9" t="inlineStr">
        <is>
          <t>and the</t>
        </is>
      </c>
      <c r="D1722" s="9" t="inlineStr">
        <is>
          <t>like, including</t>
        </is>
      </c>
      <c r="E1722" s="9" t="inlineStr">
        <is>
          <t>the cost</t>
        </is>
      </c>
      <c r="F1722" s="9" t="inlineStr">
        <is>
          <t>of required</t>
        </is>
      </c>
    </row>
    <row r="1723" ht="23" customHeight="1">
      <c r="A1723" s="9" t="inlineStr"/>
      <c r="B1723" s="9" t="inlineStr">
        <is>
          <t>centering, shuttering but , excluding</t>
        </is>
      </c>
      <c r="C1723" s="9" t="inlineStr">
        <is>
          <t>cost of</t>
        </is>
      </c>
      <c r="D1723" s="9" t="inlineStr">
        <is>
          <t>reinforcement,</t>
        </is>
      </c>
      <c r="E1723" s="9" t="inlineStr">
        <is>
          <t>with 1:1.5:3</t>
        </is>
      </c>
      <c r="F1723" s="9" t="inlineStr">
        <is>
          <t>(1 cement</t>
        </is>
      </c>
    </row>
    <row r="1724" ht="23" customHeight="1">
      <c r="A1724" s="9" t="inlineStr"/>
      <c r="B1724" s="9" t="inlineStr">
        <is>
          <t>: 1.5 coarse sand(zone-III) : 3 graded</t>
        </is>
      </c>
      <c r="C1724" s="9" t="inlineStr">
        <is>
          <t>stone</t>
        </is>
      </c>
      <c r="D1724" s="9" t="inlineStr">
        <is>
          <t>aggregate</t>
        </is>
      </c>
      <c r="E1724" s="9" t="inlineStr">
        <is>
          <t>20 mm nominal</t>
        </is>
      </c>
      <c r="F1724" s="9" t="inlineStr">
        <is>
          <t>size).</t>
        </is>
      </c>
    </row>
    <row r="1725" ht="11.5" customHeight="1">
      <c r="A1725" s="10" t="inlineStr">
        <is>
          <t>Code</t>
        </is>
      </c>
      <c r="B1725" s="10" t="inlineStr">
        <is>
          <t>Description</t>
        </is>
      </c>
      <c r="C1725" s="10" t="inlineStr">
        <is>
          <t>Unit</t>
        </is>
      </c>
      <c r="D1725" s="10" t="inlineStr">
        <is>
          <t>Quantity</t>
        </is>
      </c>
      <c r="E1725" s="10" t="inlineStr">
        <is>
          <t>Rate</t>
        </is>
      </c>
      <c r="F1725" s="10" t="inlineStr">
        <is>
          <t>Amount</t>
        </is>
      </c>
    </row>
    <row r="1726" ht="11.5" customHeight="1">
      <c r="A1726" s="9" t="inlineStr"/>
      <c r="B1726" s="9" t="inlineStr">
        <is>
          <t>Details of cost for 1 cum.</t>
        </is>
      </c>
      <c r="C1726" s="9" t="inlineStr"/>
      <c r="D1726" s="9" t="inlineStr"/>
      <c r="E1726" s="9" t="inlineStr"/>
      <c r="F1726" s="9" t="inlineStr"/>
    </row>
    <row r="1727" ht="11.5" customHeight="1">
      <c r="A1727" s="9" t="inlineStr"/>
      <c r="B1727" s="9" t="inlineStr">
        <is>
          <t>MATERIAL</t>
        </is>
      </c>
      <c r="C1727" s="9" t="inlineStr"/>
      <c r="D1727" s="9" t="inlineStr"/>
      <c r="E1727" s="9" t="inlineStr"/>
      <c r="F1727" s="9" t="inlineStr"/>
    </row>
    <row r="1728" ht="11.5" customHeight="1">
      <c r="A1728" s="9" t="inlineStr"/>
      <c r="B1728" s="9" t="inlineStr">
        <is>
          <t>Cement concrete 1:1½:3 in string or</t>
        </is>
      </c>
      <c r="C1728" s="9" t="inlineStr"/>
      <c r="D1728" s="9" t="inlineStr"/>
      <c r="E1728" s="9" t="inlineStr"/>
      <c r="F1728" s="9" t="inlineStr"/>
    </row>
    <row r="1729" ht="11.5" customHeight="1">
      <c r="A1729" s="9" t="inlineStr"/>
      <c r="B1729" s="9" t="inlineStr">
        <is>
          <t>lacing course etc</t>
        </is>
      </c>
      <c r="C1729" s="9" t="inlineStr"/>
      <c r="D1729" s="9" t="inlineStr"/>
      <c r="E1729" s="9" t="inlineStr"/>
      <c r="F1729" s="9" t="inlineStr"/>
    </row>
    <row r="1730" ht="11.5" customHeight="1">
      <c r="A1730" s="9" t="inlineStr">
        <is>
          <t>4.5.1</t>
        </is>
      </c>
      <c r="B1730" s="9" t="inlineStr">
        <is>
          <t>Rate as per Item No.4.5.1 of</t>
        </is>
      </c>
      <c r="C1730" s="9" t="inlineStr"/>
      <c r="D1730" s="9" t="inlineStr"/>
      <c r="E1730" s="9" t="inlineStr"/>
      <c r="F1730" s="9" t="inlineStr"/>
    </row>
    <row r="1731" ht="11.5" customHeight="1">
      <c r="A1731" s="9" t="inlineStr"/>
      <c r="B1731" s="9" t="inlineStr">
        <is>
          <t>SH:CONCRETE WORK</t>
        </is>
      </c>
      <c r="C1731" s="9" t="inlineStr">
        <is>
          <t>cum</t>
        </is>
      </c>
      <c r="D1731" s="9" t="inlineStr">
        <is>
          <t>1.00</t>
        </is>
      </c>
      <c r="E1731" s="9" t="inlineStr">
        <is>
          <t>8537.75</t>
        </is>
      </c>
      <c r="F1731" s="9" t="inlineStr">
        <is>
          <t>8537.75 A</t>
        </is>
      </c>
    </row>
    <row r="1732" ht="11.5" customHeight="1">
      <c r="A1732" s="9" t="inlineStr"/>
      <c r="B1732" s="9" t="inlineStr">
        <is>
          <t>(NB : Rate has been taken including</t>
        </is>
      </c>
      <c r="C1732" s="9" t="inlineStr"/>
      <c r="D1732" s="9" t="inlineStr"/>
      <c r="E1732" s="9" t="inlineStr"/>
      <c r="F1732" s="9" t="inlineStr"/>
    </row>
    <row r="1733" ht="11.5" customHeight="1">
      <c r="A1733" s="9" t="inlineStr"/>
      <c r="B1733" s="9" t="inlineStr">
        <is>
          <t>cost of fixing in CM 1:2 as precast</t>
        </is>
      </c>
      <c r="C1733" s="9" t="inlineStr"/>
      <c r="D1733" s="9" t="inlineStr"/>
      <c r="E1733" s="9" t="inlineStr"/>
      <c r="F1733" s="9" t="inlineStr"/>
    </row>
    <row r="1734" ht="11.5" customHeight="1">
      <c r="A1734" s="9" t="inlineStr"/>
      <c r="B1734" s="9" t="inlineStr">
        <is>
          <t>members are to be fixesd in CM</t>
        </is>
      </c>
      <c r="C1734" s="9" t="inlineStr"/>
      <c r="D1734" s="9" t="inlineStr"/>
      <c r="E1734" s="9" t="inlineStr"/>
      <c r="F1734" s="9" t="inlineStr"/>
    </row>
    <row r="1735" ht="11.5" customHeight="1">
      <c r="A1735" s="9" t="inlineStr"/>
      <c r="B1735" s="9" t="inlineStr">
        <is>
          <t>1:2)(1 cement : 2 coarse sand) as</t>
        </is>
      </c>
      <c r="C1735" s="9" t="inlineStr"/>
      <c r="D1735" s="9" t="inlineStr"/>
      <c r="E1735" s="9" t="inlineStr"/>
      <c r="F1735" s="9" t="inlineStr"/>
    </row>
    <row r="1736" ht="11.5" customHeight="1">
      <c r="A1736" s="9" t="inlineStr"/>
      <c r="B1736" s="9" t="inlineStr">
        <is>
          <t>per CPWD specifications)</t>
        </is>
      </c>
      <c r="C1736" s="9" t="inlineStr"/>
      <c r="D1736" s="9" t="inlineStr"/>
      <c r="E1736" s="9" t="inlineStr"/>
      <c r="F1736" s="9" t="inlineStr"/>
    </row>
    <row r="1737" ht="11.5" customHeight="1">
      <c r="A1737" s="9" t="inlineStr"/>
      <c r="B1737" s="9" t="inlineStr">
        <is>
          <t>LABOUR</t>
        </is>
      </c>
      <c r="C1737" s="9" t="inlineStr"/>
      <c r="D1737" s="9" t="inlineStr"/>
      <c r="E1737" s="9" t="inlineStr"/>
      <c r="F1737" s="9" t="inlineStr"/>
    </row>
    <row r="1738" ht="11.5" customHeight="1">
      <c r="A1738" s="9" t="inlineStr"/>
      <c r="B1738" s="9" t="inlineStr">
        <is>
          <t>Extra labour for laying CC in RCC work</t>
        </is>
      </c>
      <c r="C1738" s="9" t="inlineStr"/>
      <c r="D1738" s="9" t="inlineStr"/>
      <c r="E1738" s="9" t="inlineStr"/>
      <c r="F1738" s="9" t="inlineStr"/>
    </row>
    <row r="1739" ht="11.5" customHeight="1">
      <c r="A1739" s="9" t="inlineStr">
        <is>
          <t>0114</t>
        </is>
      </c>
      <c r="B1739" s="9" t="inlineStr">
        <is>
          <t>Beldar</t>
        </is>
      </c>
      <c r="C1739" s="9" t="inlineStr">
        <is>
          <t>day</t>
        </is>
      </c>
      <c r="D1739" s="9" t="inlineStr">
        <is>
          <t>0.10</t>
        </is>
      </c>
      <c r="E1739" s="9" t="inlineStr">
        <is>
          <t>558.00</t>
        </is>
      </c>
      <c r="F1739" s="9" t="inlineStr">
        <is>
          <t>55.80</t>
        </is>
      </c>
    </row>
    <row r="1740" ht="11.5" customHeight="1">
      <c r="A1740" s="9" t="inlineStr">
        <is>
          <t>0101</t>
        </is>
      </c>
      <c r="B1740" s="9" t="inlineStr">
        <is>
          <t>Bhisti</t>
        </is>
      </c>
      <c r="C1740" s="9" t="inlineStr">
        <is>
          <t>day</t>
        </is>
      </c>
      <c r="D1740" s="9" t="inlineStr">
        <is>
          <t>0.20</t>
        </is>
      </c>
      <c r="E1740" s="9" t="inlineStr">
        <is>
          <t>617.00</t>
        </is>
      </c>
      <c r="F1740" s="9" t="inlineStr">
        <is>
          <t>123.40</t>
        </is>
      </c>
    </row>
    <row r="1741" ht="11.5" customHeight="1">
      <c r="A1741" s="9" t="inlineStr">
        <is>
          <t>0123</t>
        </is>
      </c>
      <c r="B1741" s="9" t="inlineStr">
        <is>
          <t>Mason (brick layer) 1st class</t>
        </is>
      </c>
      <c r="C1741" s="9" t="inlineStr">
        <is>
          <t>day</t>
        </is>
      </c>
      <c r="D1741" s="9" t="inlineStr">
        <is>
          <t>0.04</t>
        </is>
      </c>
      <c r="E1741" s="9" t="inlineStr">
        <is>
          <t>738.00</t>
        </is>
      </c>
      <c r="F1741" s="9" t="inlineStr">
        <is>
          <t>29.52</t>
        </is>
      </c>
    </row>
    <row r="1742" ht="11.5" customHeight="1">
      <c r="A1742" s="9" t="inlineStr">
        <is>
          <t>0124</t>
        </is>
      </c>
      <c r="B1742" s="9" t="inlineStr">
        <is>
          <t>Mason (brick layer) 2nd class</t>
        </is>
      </c>
      <c r="C1742" s="9" t="inlineStr">
        <is>
          <t>day</t>
        </is>
      </c>
      <c r="D1742" s="9" t="inlineStr">
        <is>
          <t>0.04</t>
        </is>
      </c>
      <c r="E1742" s="9" t="inlineStr">
        <is>
          <t>679.00</t>
        </is>
      </c>
      <c r="F1742" s="9" t="inlineStr">
        <is>
          <t>27.16</t>
        </is>
      </c>
    </row>
    <row r="1744" ht="11.5" customHeight="1">
      <c r="A1744" s="10" t="inlineStr">
        <is>
          <t>Code</t>
        </is>
      </c>
      <c r="B1744" s="10" t="inlineStr">
        <is>
          <t>Description</t>
        </is>
      </c>
      <c r="C1744" s="10" t="inlineStr">
        <is>
          <t>Unit</t>
        </is>
      </c>
      <c r="D1744" s="10" t="inlineStr">
        <is>
          <t>Quantity</t>
        </is>
      </c>
      <c r="E1744" s="10" t="inlineStr">
        <is>
          <t>Rate</t>
        </is>
      </c>
      <c r="F1744" s="10" t="inlineStr">
        <is>
          <t>Amount</t>
        </is>
      </c>
    </row>
    <row r="1745" ht="11.5" customHeight="1">
      <c r="A1745" s="9" t="inlineStr">
        <is>
          <t>0128</t>
        </is>
      </c>
      <c r="B1745" s="9" t="inlineStr">
        <is>
          <t>Mate</t>
        </is>
      </c>
      <c r="C1745" s="9" t="inlineStr">
        <is>
          <t>day</t>
        </is>
      </c>
      <c r="D1745" s="9" t="inlineStr">
        <is>
          <t>0.04</t>
        </is>
      </c>
      <c r="E1745" s="9" t="inlineStr">
        <is>
          <t>617.00</t>
        </is>
      </c>
      <c r="F1745" s="9" t="inlineStr">
        <is>
          <t>24.68</t>
        </is>
      </c>
    </row>
    <row r="1746" ht="11.5" customHeight="1">
      <c r="A1746" s="9" t="inlineStr"/>
      <c r="B1746" s="9" t="inlineStr">
        <is>
          <t>TOTAL</t>
        </is>
      </c>
      <c r="C1746" s="9" t="inlineStr"/>
      <c r="D1746" s="9" t="inlineStr"/>
      <c r="E1746" s="9" t="inlineStr"/>
      <c r="F1746" s="9" t="inlineStr">
        <is>
          <t>8798.31 W</t>
        </is>
      </c>
    </row>
    <row r="1747" ht="11.5" customHeight="1">
      <c r="A1747" s="9" t="inlineStr"/>
      <c r="B1747" s="9" t="inlineStr">
        <is>
          <t>Add 1 % Water charges on "W-A"</t>
        </is>
      </c>
      <c r="C1747" s="9" t="inlineStr"/>
      <c r="D1747" s="9" t="inlineStr"/>
      <c r="E1747" s="9" t="inlineStr"/>
      <c r="F1747" s="9" t="inlineStr">
        <is>
          <t>2.61</t>
        </is>
      </c>
    </row>
    <row r="1748" ht="11.5" customHeight="1">
      <c r="A1748" s="9" t="inlineStr"/>
      <c r="B1748" s="9" t="inlineStr">
        <is>
          <t>TOTAL</t>
        </is>
      </c>
      <c r="C1748" s="9" t="inlineStr"/>
      <c r="D1748" s="9" t="inlineStr"/>
      <c r="E1748" s="9" t="inlineStr"/>
      <c r="F1748" s="9" t="inlineStr">
        <is>
          <t>8800.92 X</t>
        </is>
      </c>
    </row>
    <row r="1749" ht="11.5" customHeight="1">
      <c r="A1749" s="9" t="inlineStr"/>
      <c r="B1749" s="9" t="inlineStr">
        <is>
          <t>Add GST on "X-A" (multiplying factor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0.1405)</t>
        </is>
      </c>
      <c r="C1750" s="9" t="inlineStr"/>
      <c r="D1750" s="9" t="inlineStr"/>
      <c r="E1750" s="9" t="inlineStr"/>
      <c r="F1750" s="9" t="inlineStr">
        <is>
          <t>36.97</t>
        </is>
      </c>
    </row>
    <row r="1751" ht="11.5" customHeight="1">
      <c r="A1751" s="9" t="inlineStr"/>
      <c r="B1751" s="9" t="inlineStr">
        <is>
          <t>TOTAL</t>
        </is>
      </c>
      <c r="C1751" s="9" t="inlineStr"/>
      <c r="D1751" s="9" t="inlineStr"/>
      <c r="E1751" s="9" t="inlineStr"/>
      <c r="F1751" s="9" t="inlineStr">
        <is>
          <t>8837.89 Y</t>
        </is>
      </c>
    </row>
    <row r="1752" ht="11.5" customHeight="1">
      <c r="A1752" s="9" t="inlineStr"/>
      <c r="B1752" s="9" t="inlineStr">
        <is>
          <t>Add 15% CPOH on "Y-A"</t>
        </is>
      </c>
      <c r="C1752" s="9" t="inlineStr"/>
      <c r="D1752" s="9" t="inlineStr"/>
      <c r="E1752" s="9" t="inlineStr"/>
      <c r="F1752" s="9" t="inlineStr">
        <is>
          <t>45.02</t>
        </is>
      </c>
    </row>
    <row r="1753" ht="11.5" customHeight="1">
      <c r="A1753" s="9" t="inlineStr"/>
      <c r="B1753" s="9" t="inlineStr">
        <is>
          <t>TOTAL</t>
        </is>
      </c>
      <c r="C1753" s="9" t="inlineStr"/>
      <c r="D1753" s="9" t="inlineStr"/>
      <c r="E1753" s="9" t="inlineStr"/>
      <c r="F1753" s="9" t="inlineStr">
        <is>
          <t>8882.91 Z</t>
        </is>
      </c>
    </row>
    <row r="1754" ht="11.5" customHeight="1">
      <c r="A1754" s="9" t="inlineStr"/>
      <c r="B1754" s="9" t="inlineStr">
        <is>
          <t>Add Cess @ 1% on "Z-A"</t>
        </is>
      </c>
      <c r="C1754" s="9" t="inlineStr"/>
      <c r="D1754" s="9" t="inlineStr"/>
      <c r="E1754" s="9" t="inlineStr"/>
      <c r="F1754" s="9" t="inlineStr">
        <is>
          <t>3.45</t>
        </is>
      </c>
    </row>
    <row r="1755" ht="11.5" customHeight="1">
      <c r="A1755" s="9" t="inlineStr"/>
      <c r="B1755" s="9" t="inlineStr">
        <is>
          <t>Cost for 1 cum.</t>
        </is>
      </c>
      <c r="C1755" s="9" t="inlineStr"/>
      <c r="D1755" s="9" t="inlineStr"/>
      <c r="E1755" s="9" t="inlineStr"/>
      <c r="F1755" s="9" t="inlineStr">
        <is>
          <t>8886.36</t>
        </is>
      </c>
    </row>
    <row r="1756" ht="11.5" customHeight="1">
      <c r="A1756" s="9" t="inlineStr"/>
      <c r="B1756" s="9" t="inlineStr">
        <is>
          <t>Say</t>
        </is>
      </c>
      <c r="C1756" s="9" t="inlineStr"/>
      <c r="D1756" s="9" t="inlineStr"/>
      <c r="E1756" s="9" t="inlineStr"/>
      <c r="F1756" s="9" t="inlineStr">
        <is>
          <t>8886.35</t>
        </is>
      </c>
    </row>
    <row r="1757" ht="23" customHeight="1">
      <c r="A1757" s="9" t="inlineStr">
        <is>
          <t>5.13</t>
        </is>
      </c>
      <c r="B1757" s="9" t="inlineStr">
        <is>
          <t>Providing, hoisting and fixing up</t>
        </is>
      </c>
      <c r="C1757" s="9" t="inlineStr">
        <is>
          <t>to floor</t>
        </is>
      </c>
      <c r="D1757" s="9" t="inlineStr">
        <is>
          <t>five level precast</t>
        </is>
      </c>
      <c r="E1757" s="9" t="inlineStr">
        <is>
          <t>reinforced</t>
        </is>
      </c>
      <c r="F1757" s="9" t="inlineStr">
        <is>
          <t>cement</t>
        </is>
      </c>
    </row>
    <row r="1758" ht="11.5" customHeight="1">
      <c r="A1758" s="9" t="inlineStr"/>
      <c r="B1758" s="9" t="inlineStr">
        <is>
          <t>concrete in small lintels not exceeding</t>
        </is>
      </c>
      <c r="C1758" s="9" t="inlineStr">
        <is>
          <t>1.5m</t>
        </is>
      </c>
      <c r="D1758" s="9" t="inlineStr">
        <is>
          <t>clear span</t>
        </is>
      </c>
      <c r="E1758" s="9" t="inlineStr">
        <is>
          <t>up to</t>
        </is>
      </c>
      <c r="F1758" s="9" t="inlineStr">
        <is>
          <t>floor five level,</t>
        </is>
      </c>
    </row>
    <row r="1759" ht="11.5" customHeight="1">
      <c r="A1759" s="9" t="inlineStr"/>
      <c r="B1759" s="9" t="inlineStr">
        <is>
          <t>including the cost of required centering,</t>
        </is>
      </c>
      <c r="C1759" s="9" t="inlineStr">
        <is>
          <t>shuttering</t>
        </is>
      </c>
      <c r="D1759" s="9" t="inlineStr">
        <is>
          <t>but</t>
        </is>
      </c>
      <c r="E1759" s="9" t="inlineStr">
        <is>
          <t>, excluding</t>
        </is>
      </c>
      <c r="F1759" s="9" t="inlineStr">
        <is>
          <t>the cost of</t>
        </is>
      </c>
    </row>
    <row r="1760" ht="23" customHeight="1">
      <c r="A1760" s="9" t="inlineStr"/>
      <c r="B1760" s="9" t="inlineStr">
        <is>
          <t>reinforcement, with 1:1.5:3 (1 cement</t>
        </is>
      </c>
      <c r="C1760" s="9" t="inlineStr">
        <is>
          <t>: 1.5 coarse</t>
        </is>
      </c>
      <c r="D1760" s="9" t="inlineStr">
        <is>
          <t>sand(zone-III)</t>
        </is>
      </c>
      <c r="E1760" s="9" t="inlineStr"/>
      <c r="F1760" s="9" t="inlineStr">
        <is>
          <t>: 3 graded stone</t>
        </is>
      </c>
    </row>
    <row r="1761" ht="11.5" customHeight="1">
      <c r="A1761" s="9" t="inlineStr"/>
      <c r="B1761" s="9" t="inlineStr">
        <is>
          <t>aggregate 20 mm nominal size).</t>
        </is>
      </c>
      <c r="C1761" s="9" t="inlineStr"/>
      <c r="D1761" s="9" t="inlineStr"/>
      <c r="E1761" s="9" t="inlineStr"/>
      <c r="F1761" s="9" t="inlineStr"/>
    </row>
    <row r="1762" ht="11.5" customHeight="1">
      <c r="A1762" s="10" t="inlineStr">
        <is>
          <t>Code</t>
        </is>
      </c>
      <c r="B1762" s="10" t="inlineStr">
        <is>
          <t>Description</t>
        </is>
      </c>
      <c r="C1762" s="10" t="inlineStr">
        <is>
          <t>Unit</t>
        </is>
      </c>
      <c r="D1762" s="10" t="inlineStr">
        <is>
          <t>Quantity</t>
        </is>
      </c>
      <c r="E1762" s="10" t="inlineStr">
        <is>
          <t>Rate</t>
        </is>
      </c>
      <c r="F1762" s="10" t="inlineStr">
        <is>
          <t>Amount</t>
        </is>
      </c>
    </row>
    <row r="1763" ht="11.5" customHeight="1">
      <c r="A1763" s="9" t="inlineStr"/>
      <c r="B1763" s="9" t="inlineStr">
        <is>
          <t>Details of cost for a lintel :</t>
        </is>
      </c>
      <c r="C1763" s="9" t="inlineStr"/>
      <c r="D1763" s="9" t="inlineStr"/>
      <c r="E1763" s="9" t="inlineStr"/>
      <c r="F1763" s="9" t="inlineStr"/>
    </row>
    <row r="1764" ht="11.5" customHeight="1">
      <c r="A1764" s="9" t="inlineStr"/>
      <c r="B1764" s="9" t="inlineStr">
        <is>
          <t>Qty = 0.054 cum</t>
        </is>
      </c>
      <c r="C1764" s="9" t="inlineStr"/>
      <c r="D1764" s="9" t="inlineStr"/>
      <c r="E1764" s="9" t="inlineStr"/>
      <c r="F1764" s="9" t="inlineStr"/>
    </row>
    <row r="1765" ht="11.5" customHeight="1">
      <c r="A1765" s="9" t="inlineStr"/>
      <c r="B1765" s="9" t="inlineStr">
        <is>
          <t>MATERIAL</t>
        </is>
      </c>
      <c r="C1765" s="9" t="inlineStr"/>
      <c r="D1765" s="9" t="inlineStr"/>
      <c r="E1765" s="9" t="inlineStr"/>
      <c r="F1765" s="9" t="inlineStr"/>
    </row>
    <row r="1766" ht="11.5" customHeight="1">
      <c r="A1766" s="9" t="inlineStr"/>
      <c r="B1766" s="9" t="inlineStr">
        <is>
          <t>1.5m clear span = 1.8x0.20x0.15 =</t>
        </is>
      </c>
      <c r="C1766" s="9" t="inlineStr"/>
      <c r="D1766" s="9" t="inlineStr"/>
      <c r="E1766" s="9" t="inlineStr"/>
      <c r="F1766" s="9" t="inlineStr"/>
    </row>
    <row r="1767" ht="11.5" customHeight="1">
      <c r="A1767" s="9" t="inlineStr"/>
      <c r="B1767" s="9" t="inlineStr">
        <is>
          <t>0.054 cum.</t>
        </is>
      </c>
      <c r="C1767" s="9" t="inlineStr"/>
      <c r="D1767" s="9" t="inlineStr"/>
      <c r="E1767" s="9" t="inlineStr"/>
      <c r="F1767" s="9" t="inlineStr"/>
    </row>
    <row r="1768" ht="11.5" customHeight="1">
      <c r="A1768" s="9" t="inlineStr"/>
      <c r="B1768" s="9" t="inlineStr">
        <is>
          <t>Cement Concrete 1:1½:3</t>
        </is>
      </c>
      <c r="C1768" s="9" t="inlineStr"/>
      <c r="D1768" s="9" t="inlineStr"/>
      <c r="E1768" s="9" t="inlineStr"/>
      <c r="F1768" s="9" t="inlineStr"/>
    </row>
    <row r="1769" ht="11.5" customHeight="1">
      <c r="A1769" s="9" t="inlineStr">
        <is>
          <t>4.2.2</t>
        </is>
      </c>
      <c r="B1769" s="9" t="inlineStr">
        <is>
          <t>Rate as per Item No.4.2.2 of</t>
        </is>
      </c>
      <c r="C1769" s="9" t="inlineStr"/>
      <c r="D1769" s="9" t="inlineStr"/>
      <c r="E1769" s="9" t="inlineStr"/>
      <c r="F1769" s="9" t="inlineStr"/>
    </row>
    <row r="1770" ht="11.5" customHeight="1">
      <c r="A1770" s="9" t="inlineStr"/>
      <c r="B1770" s="9" t="inlineStr">
        <is>
          <t>SH: Concrete Work</t>
        </is>
      </c>
      <c r="C1770" s="9" t="inlineStr">
        <is>
          <t>cum</t>
        </is>
      </c>
      <c r="D1770" s="9" t="inlineStr">
        <is>
          <t>0.054</t>
        </is>
      </c>
      <c r="E1770" s="9" t="inlineStr">
        <is>
          <t>8976.45</t>
        </is>
      </c>
      <c r="F1770" s="9" t="inlineStr">
        <is>
          <t>484.73 A</t>
        </is>
      </c>
    </row>
    <row r="1771" ht="11.5" customHeight="1">
      <c r="A1771" s="9" t="inlineStr"/>
      <c r="B1771" s="9" t="inlineStr">
        <is>
          <t>Centring and shuttering</t>
        </is>
      </c>
      <c r="C1771" s="9" t="inlineStr"/>
      <c r="D1771" s="9" t="inlineStr"/>
      <c r="E1771" s="9" t="inlineStr"/>
      <c r="F1771" s="9" t="inlineStr"/>
    </row>
    <row r="1772" ht="11.5" customHeight="1">
      <c r="A1772" s="9" t="inlineStr">
        <is>
          <t>4.3.1</t>
        </is>
      </c>
      <c r="B1772" s="9" t="inlineStr">
        <is>
          <t>Rate as per item no. 4.3.1 of</t>
        </is>
      </c>
      <c r="C1772" s="9" t="inlineStr"/>
      <c r="D1772" s="9" t="inlineStr"/>
      <c r="E1772" s="9" t="inlineStr"/>
      <c r="F1772" s="9" t="inlineStr"/>
    </row>
    <row r="1773" ht="11.5" customHeight="1">
      <c r="A1773" s="9" t="inlineStr"/>
      <c r="B1773" s="9" t="inlineStr">
        <is>
          <t>SH: Concrete work</t>
        </is>
      </c>
      <c r="C1773" s="9" t="inlineStr">
        <is>
          <t>sqm</t>
        </is>
      </c>
      <c r="D1773" s="9" t="inlineStr">
        <is>
          <t>0.60</t>
        </is>
      </c>
      <c r="E1773" s="9" t="inlineStr">
        <is>
          <t>284.85</t>
        </is>
      </c>
      <c r="F1773" s="9" t="inlineStr">
        <is>
          <t>170.91 A</t>
        </is>
      </c>
    </row>
    <row r="1774" ht="11.5" customHeight="1">
      <c r="A1774" s="9" t="inlineStr"/>
      <c r="B1774" s="9" t="inlineStr">
        <is>
          <t>LABOUR</t>
        </is>
      </c>
      <c r="C1774" s="9" t="inlineStr"/>
      <c r="D1774" s="9" t="inlineStr"/>
      <c r="E1774" s="9" t="inlineStr"/>
      <c r="F1774" s="9" t="inlineStr"/>
    </row>
    <row r="1775" ht="11.5" customHeight="1">
      <c r="A1775" s="9" t="inlineStr">
        <is>
          <t>0114</t>
        </is>
      </c>
      <c r="B1775" s="9" t="inlineStr">
        <is>
          <t>Beldar</t>
        </is>
      </c>
      <c r="C1775" s="9" t="inlineStr">
        <is>
          <t>day</t>
        </is>
      </c>
      <c r="D1775" s="9" t="inlineStr">
        <is>
          <t>0.005</t>
        </is>
      </c>
      <c r="E1775" s="9" t="inlineStr">
        <is>
          <t>558.00</t>
        </is>
      </c>
      <c r="F1775" s="9" t="inlineStr">
        <is>
          <t>2.79</t>
        </is>
      </c>
    </row>
    <row r="1776" ht="11.5" customHeight="1">
      <c r="A1776" s="9" t="inlineStr">
        <is>
          <t>0101</t>
        </is>
      </c>
      <c r="B1776" s="9" t="inlineStr">
        <is>
          <t>Bhisti</t>
        </is>
      </c>
      <c r="C1776" s="9" t="inlineStr">
        <is>
          <t>day</t>
        </is>
      </c>
      <c r="D1776" s="9" t="inlineStr">
        <is>
          <t>0.01</t>
        </is>
      </c>
      <c r="E1776" s="9" t="inlineStr">
        <is>
          <t>617.00</t>
        </is>
      </c>
      <c r="F1776" s="9" t="inlineStr">
        <is>
          <t>6.17</t>
        </is>
      </c>
    </row>
    <row r="1777" ht="11.5" customHeight="1">
      <c r="A1777" s="9" t="inlineStr">
        <is>
          <t>0123</t>
        </is>
      </c>
      <c r="B1777" s="9" t="inlineStr">
        <is>
          <t>Mason (brick layer) 1st class</t>
        </is>
      </c>
      <c r="C1777" s="9" t="inlineStr">
        <is>
          <t>day</t>
        </is>
      </c>
      <c r="D1777" s="9" t="inlineStr">
        <is>
          <t>0.002</t>
        </is>
      </c>
      <c r="E1777" s="9" t="inlineStr">
        <is>
          <t>738.00</t>
        </is>
      </c>
      <c r="F1777" s="9" t="inlineStr">
        <is>
          <t>1.48</t>
        </is>
      </c>
    </row>
    <row r="1778" ht="11.5" customHeight="1">
      <c r="A1778" s="9" t="inlineStr">
        <is>
          <t>0124</t>
        </is>
      </c>
      <c r="B1778" s="9" t="inlineStr">
        <is>
          <t>Mason (brick layer) 2nd class</t>
        </is>
      </c>
      <c r="C1778" s="9" t="inlineStr">
        <is>
          <t>day</t>
        </is>
      </c>
      <c r="D1778" s="9" t="inlineStr">
        <is>
          <t>0.002</t>
        </is>
      </c>
      <c r="E1778" s="9" t="inlineStr">
        <is>
          <t>679.00</t>
        </is>
      </c>
      <c r="F1778" s="9" t="inlineStr">
        <is>
          <t>1.36</t>
        </is>
      </c>
    </row>
    <row r="1779" ht="11.5" customHeight="1">
      <c r="A1779" s="9" t="inlineStr">
        <is>
          <t>0128</t>
        </is>
      </c>
      <c r="B1779" s="9" t="inlineStr">
        <is>
          <t>Mate</t>
        </is>
      </c>
      <c r="C1779" s="9" t="inlineStr">
        <is>
          <t>day</t>
        </is>
      </c>
      <c r="D1779" s="9" t="inlineStr">
        <is>
          <t>0.002</t>
        </is>
      </c>
      <c r="E1779" s="9" t="inlineStr">
        <is>
          <t>617.00</t>
        </is>
      </c>
      <c r="F1779" s="9" t="inlineStr">
        <is>
          <t>1.23</t>
        </is>
      </c>
    </row>
    <row r="1780" ht="11.5" customHeight="1">
      <c r="A1780" s="9" t="inlineStr"/>
      <c r="B1780" s="9" t="inlineStr">
        <is>
          <t>TOTAL</t>
        </is>
      </c>
      <c r="C1780" s="9" t="inlineStr"/>
      <c r="D1780" s="9" t="inlineStr"/>
      <c r="E1780" s="9" t="inlineStr"/>
      <c r="F1780" s="9" t="inlineStr">
        <is>
          <t>668.67 W</t>
        </is>
      </c>
    </row>
    <row r="1781" ht="11.5" customHeight="1">
      <c r="A1781" s="9" t="inlineStr"/>
      <c r="B1781" s="9" t="inlineStr">
        <is>
          <t>Add 1 % Water charges on "W-A"</t>
        </is>
      </c>
      <c r="C1781" s="9" t="inlineStr"/>
      <c r="D1781" s="9" t="inlineStr"/>
      <c r="E1781" s="9" t="inlineStr"/>
      <c r="F1781" s="9" t="inlineStr">
        <is>
          <t>0.13</t>
        </is>
      </c>
    </row>
    <row r="1782" ht="11.5" customHeight="1">
      <c r="A1782" s="9" t="inlineStr"/>
      <c r="B1782" s="9" t="inlineStr">
        <is>
          <t>TOTAL</t>
        </is>
      </c>
      <c r="C1782" s="9" t="inlineStr"/>
      <c r="D1782" s="9" t="inlineStr"/>
      <c r="E1782" s="9" t="inlineStr"/>
      <c r="F1782" s="9" t="inlineStr">
        <is>
          <t>668.80 X</t>
        </is>
      </c>
    </row>
    <row r="1783" ht="11.5" customHeight="1">
      <c r="A1783" s="9" t="inlineStr"/>
      <c r="B1783" s="9" t="inlineStr">
        <is>
          <t>Add GST on "X-A" (multiplying factor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/>
      <c r="B1784" s="9" t="inlineStr">
        <is>
          <t>0.1405)</t>
        </is>
      </c>
      <c r="C1784" s="9" t="inlineStr"/>
      <c r="D1784" s="9" t="inlineStr"/>
      <c r="E1784" s="9" t="inlineStr"/>
      <c r="F1784" s="9" t="inlineStr">
        <is>
          <t>1.85</t>
        </is>
      </c>
    </row>
    <row r="1785" ht="11.5" customHeight="1">
      <c r="A1785" s="9" t="inlineStr"/>
      <c r="B1785" s="9" t="inlineStr">
        <is>
          <t>TOTAL</t>
        </is>
      </c>
      <c r="C1785" s="9" t="inlineStr"/>
      <c r="D1785" s="9" t="inlineStr"/>
      <c r="E1785" s="9" t="inlineStr"/>
      <c r="F1785" s="9" t="inlineStr">
        <is>
          <t>670.65 Y</t>
        </is>
      </c>
    </row>
    <row r="1786" ht="11.5" customHeight="1">
      <c r="A1786" s="9" t="inlineStr"/>
      <c r="B1786" s="9" t="inlineStr">
        <is>
          <t>Add 15% CPOH on "Y-A"</t>
        </is>
      </c>
      <c r="C1786" s="9" t="inlineStr"/>
      <c r="D1786" s="9" t="inlineStr"/>
      <c r="E1786" s="9" t="inlineStr"/>
      <c r="F1786" s="9" t="inlineStr">
        <is>
          <t>2.25</t>
        </is>
      </c>
    </row>
    <row r="1787" ht="11.5" customHeight="1">
      <c r="A1787" s="9" t="inlineStr"/>
      <c r="B1787" s="9" t="inlineStr">
        <is>
          <t>TOTAL</t>
        </is>
      </c>
      <c r="C1787" s="9" t="inlineStr"/>
      <c r="D1787" s="9" t="inlineStr"/>
      <c r="E1787" s="9" t="inlineStr"/>
      <c r="F1787" s="9" t="inlineStr">
        <is>
          <t>672.90 Z</t>
        </is>
      </c>
    </row>
    <row r="1788" ht="11.5" customHeight="1">
      <c r="A1788" s="9" t="inlineStr"/>
      <c r="B1788" s="9" t="inlineStr">
        <is>
          <t>Add Cess @ 1% on "Z-A"</t>
        </is>
      </c>
      <c r="C1788" s="9" t="inlineStr"/>
      <c r="D1788" s="9" t="inlineStr"/>
      <c r="E1788" s="9" t="inlineStr"/>
      <c r="F1788" s="9" t="inlineStr">
        <is>
          <t>0.17</t>
        </is>
      </c>
    </row>
    <row r="1789" ht="11.5" customHeight="1">
      <c r="A1789" s="9" t="inlineStr"/>
      <c r="B1789" s="9" t="inlineStr">
        <is>
          <t>Cost for 0.054 cum.</t>
        </is>
      </c>
      <c r="C1789" s="9" t="inlineStr"/>
      <c r="D1789" s="9" t="inlineStr"/>
      <c r="E1789" s="9" t="inlineStr"/>
      <c r="F1789" s="9" t="inlineStr">
        <is>
          <t>673.07</t>
        </is>
      </c>
    </row>
    <row r="1790" ht="11.5" customHeight="1">
      <c r="A1790" s="9" t="inlineStr"/>
      <c r="B1790" s="9" t="inlineStr">
        <is>
          <t>Cost per cum</t>
        </is>
      </c>
      <c r="C1790" s="9" t="inlineStr"/>
      <c r="D1790" s="9" t="inlineStr"/>
      <c r="E1790" s="9" t="inlineStr"/>
      <c r="F1790" s="9" t="inlineStr">
        <is>
          <t>12464.24</t>
        </is>
      </c>
    </row>
    <row r="1791" ht="11.5" customHeight="1">
      <c r="A1791" s="9" t="inlineStr"/>
      <c r="B1791" s="9" t="inlineStr">
        <is>
          <t>Say</t>
        </is>
      </c>
      <c r="C1791" s="9" t="inlineStr"/>
      <c r="D1791" s="9" t="inlineStr"/>
      <c r="E1791" s="9" t="inlineStr"/>
      <c r="F1791" s="9" t="inlineStr">
        <is>
          <t>12464.25</t>
        </is>
      </c>
    </row>
    <row r="1793" ht="23" customHeight="1">
      <c r="A1793" s="9" t="inlineStr">
        <is>
          <t>5.14</t>
        </is>
      </c>
      <c r="B1793" s="9" t="inlineStr">
        <is>
          <t>Providing, hoisting and fixing above</t>
        </is>
      </c>
      <c r="C1793" s="9" t="inlineStr">
        <is>
          <t>plinth</t>
        </is>
      </c>
      <c r="D1793" s="9" t="inlineStr">
        <is>
          <t>level up</t>
        </is>
      </c>
      <c r="E1793" s="9" t="inlineStr">
        <is>
          <t>to floor five</t>
        </is>
      </c>
      <c r="F1793" s="9" t="inlineStr">
        <is>
          <t>level precast</t>
        </is>
      </c>
    </row>
    <row r="1794" ht="23" customHeight="1">
      <c r="A1794" s="9" t="inlineStr"/>
      <c r="B1794" s="9" t="inlineStr">
        <is>
          <t>reinforced cement concrete in mouldings</t>
        </is>
      </c>
      <c r="C1794" s="9" t="inlineStr">
        <is>
          <t>as in</t>
        </is>
      </c>
      <c r="D1794" s="9" t="inlineStr">
        <is>
          <t>cornices, windows</t>
        </is>
      </c>
      <c r="E1794" s="9" t="inlineStr">
        <is>
          <t>sills</t>
        </is>
      </c>
      <c r="F1794" s="9" t="inlineStr">
        <is>
          <t>etc, including</t>
        </is>
      </c>
    </row>
    <row r="1795" ht="23" customHeight="1">
      <c r="A1795" s="9" t="inlineStr"/>
      <c r="B1795" s="9" t="inlineStr">
        <is>
          <t>setting in cement mortar 1:3 (1 cement</t>
        </is>
      </c>
      <c r="C1795" s="9" t="inlineStr">
        <is>
          <t>: 3 coarse</t>
        </is>
      </c>
      <c r="D1795" s="9" t="inlineStr">
        <is>
          <t>sand)</t>
        </is>
      </c>
      <c r="E1795" s="9" t="inlineStr">
        <is>
          <t>cost of required</t>
        </is>
      </c>
      <c r="F1795" s="9" t="inlineStr">
        <is>
          <t>centering,</t>
        </is>
      </c>
    </row>
    <row r="1796" ht="23" customHeight="1">
      <c r="A1796" s="9" t="inlineStr"/>
      <c r="B1796" s="9" t="inlineStr">
        <is>
          <t>shuttering but, excluding the cost</t>
        </is>
      </c>
      <c r="C1796" s="9" t="inlineStr">
        <is>
          <t>of reinforcement,</t>
        </is>
      </c>
      <c r="D1796" s="9" t="inlineStr">
        <is>
          <t>with</t>
        </is>
      </c>
      <c r="E1796" s="9" t="inlineStr">
        <is>
          <t>1:1.5:3</t>
        </is>
      </c>
      <c r="F1796" s="9" t="inlineStr">
        <is>
          <t>(1 cement : 1.5</t>
        </is>
      </c>
    </row>
    <row r="1797" ht="11.5" customHeight="1">
      <c r="A1797" s="9" t="inlineStr"/>
      <c r="B1797" s="9" t="inlineStr">
        <is>
          <t>coarse sand(zone-III) : 3 graded stone</t>
        </is>
      </c>
      <c r="C1797" s="9" t="inlineStr">
        <is>
          <t>aggregate</t>
        </is>
      </c>
      <c r="D1797" s="9" t="inlineStr">
        <is>
          <t>20 mm</t>
        </is>
      </c>
      <c r="E1797" s="9" t="inlineStr">
        <is>
          <t>nominal</t>
        </is>
      </c>
      <c r="F1797" s="9" t="inlineStr">
        <is>
          <t>size).</t>
        </is>
      </c>
    </row>
    <row r="1798" ht="11.5" customHeight="1">
      <c r="A1798" s="10" t="inlineStr">
        <is>
          <t>Code</t>
        </is>
      </c>
      <c r="B1798" s="10" t="inlineStr">
        <is>
          <t>Description</t>
        </is>
      </c>
      <c r="C1798" s="10" t="inlineStr">
        <is>
          <t>Unit</t>
        </is>
      </c>
      <c r="D1798" s="10" t="inlineStr">
        <is>
          <t>Quantity</t>
        </is>
      </c>
      <c r="E1798" s="10" t="inlineStr">
        <is>
          <t>Rate</t>
        </is>
      </c>
      <c r="F1798" s="10" t="inlineStr">
        <is>
          <t>Amount</t>
        </is>
      </c>
    </row>
    <row r="1799" ht="11.5" customHeight="1">
      <c r="A1799" s="9" t="inlineStr"/>
      <c r="B1799" s="9" t="inlineStr">
        <is>
          <t>Details of cost for 1mx0.20x0.15=</t>
        </is>
      </c>
      <c r="C1799" s="9" t="inlineStr"/>
      <c r="D1799" s="9" t="inlineStr"/>
      <c r="E1799" s="9" t="inlineStr"/>
      <c r="F1799" s="9" t="inlineStr"/>
    </row>
    <row r="1800" ht="11.5" customHeight="1">
      <c r="A1800" s="9" t="inlineStr"/>
      <c r="B1800" s="9" t="inlineStr">
        <is>
          <t>0.03 cum</t>
        </is>
      </c>
      <c r="C1800" s="9" t="inlineStr"/>
      <c r="D1800" s="9" t="inlineStr"/>
      <c r="E1800" s="9" t="inlineStr"/>
      <c r="F1800" s="9" t="inlineStr"/>
    </row>
    <row r="1801" ht="11.5" customHeight="1">
      <c r="A1801" s="9" t="inlineStr"/>
      <c r="B1801" s="9" t="inlineStr">
        <is>
          <t>MATERIAL</t>
        </is>
      </c>
      <c r="C1801" s="9" t="inlineStr"/>
      <c r="D1801" s="9" t="inlineStr"/>
      <c r="E1801" s="9" t="inlineStr"/>
      <c r="F1801" s="9" t="inlineStr"/>
    </row>
    <row r="1802" ht="11.5" customHeight="1">
      <c r="A1802" s="9" t="inlineStr"/>
      <c r="B1802" s="9" t="inlineStr">
        <is>
          <t>Cement concrete 1:1½:3</t>
        </is>
      </c>
      <c r="C1802" s="9" t="inlineStr"/>
      <c r="D1802" s="9" t="inlineStr"/>
      <c r="E1802" s="9" t="inlineStr"/>
      <c r="F1802" s="9" t="inlineStr"/>
    </row>
    <row r="1803" ht="11.5" customHeight="1">
      <c r="A1803" s="9" t="inlineStr">
        <is>
          <t>4.1.2</t>
        </is>
      </c>
      <c r="B1803" s="9" t="inlineStr">
        <is>
          <t>Rate as per Item No.4.1.2 of</t>
        </is>
      </c>
      <c r="C1803" s="9" t="inlineStr"/>
      <c r="D1803" s="9" t="inlineStr"/>
      <c r="E1803" s="9" t="inlineStr"/>
      <c r="F1803" s="9" t="inlineStr"/>
    </row>
    <row r="1804" ht="11.5" customHeight="1">
      <c r="A1804" s="9" t="inlineStr"/>
      <c r="B1804" s="9" t="inlineStr">
        <is>
          <t>SH: Concrete Work</t>
        </is>
      </c>
      <c r="C1804" s="9" t="inlineStr">
        <is>
          <t>cum</t>
        </is>
      </c>
      <c r="D1804" s="9" t="inlineStr">
        <is>
          <t>0.03</t>
        </is>
      </c>
      <c r="E1804" s="9" t="inlineStr">
        <is>
          <t>7210.55</t>
        </is>
      </c>
      <c r="F1804" s="9" t="inlineStr">
        <is>
          <t>216.32 A</t>
        </is>
      </c>
    </row>
    <row r="1805" ht="11.5" customHeight="1">
      <c r="A1805" s="9" t="inlineStr"/>
      <c r="B1805" s="9" t="inlineStr">
        <is>
          <t>Extra labour for lifting</t>
        </is>
      </c>
      <c r="C1805" s="9" t="inlineStr"/>
      <c r="D1805" s="9" t="inlineStr"/>
      <c r="E1805" s="9" t="inlineStr"/>
      <c r="F1805" s="9" t="inlineStr"/>
    </row>
    <row r="1806" ht="11.5" customHeight="1">
      <c r="A1806" s="9" t="inlineStr"/>
      <c r="B1806" s="9" t="inlineStr">
        <is>
          <t>0.45 x 0.03 x 2.5 = 0.034</t>
        </is>
      </c>
      <c r="C1806" s="9" t="inlineStr"/>
      <c r="D1806" s="9" t="inlineStr"/>
      <c r="E1806" s="9" t="inlineStr"/>
      <c r="F1806" s="9" t="inlineStr"/>
    </row>
    <row r="1807" ht="11.5" customHeight="1">
      <c r="A1807" s="9" t="inlineStr">
        <is>
          <t>0115</t>
        </is>
      </c>
      <c r="B1807" s="9" t="inlineStr">
        <is>
          <t>Coolie</t>
        </is>
      </c>
      <c r="C1807" s="9" t="inlineStr">
        <is>
          <t>day</t>
        </is>
      </c>
      <c r="D1807" s="9" t="inlineStr">
        <is>
          <t>0.034</t>
        </is>
      </c>
      <c r="E1807" s="9" t="inlineStr">
        <is>
          <t>558.00</t>
        </is>
      </c>
      <c r="F1807" s="9" t="inlineStr">
        <is>
          <t>18.97</t>
        </is>
      </c>
    </row>
    <row r="1808" ht="11.5" customHeight="1">
      <c r="A1808" s="9" t="inlineStr">
        <is>
          <t>9999</t>
        </is>
      </c>
      <c r="B1808" s="9" t="inlineStr">
        <is>
          <t>Mortar and labour for hoisting and</t>
        </is>
      </c>
      <c r="C1808" s="9" t="inlineStr"/>
      <c r="D1808" s="9" t="inlineStr"/>
      <c r="E1808" s="9" t="inlineStr"/>
      <c r="F1808" s="9" t="inlineStr"/>
    </row>
    <row r="1809" ht="11.5" customHeight="1">
      <c r="A1809" s="9" t="inlineStr"/>
      <c r="B1809" s="9" t="inlineStr">
        <is>
          <t>for fixing</t>
        </is>
      </c>
      <c r="C1809" s="9" t="inlineStr">
        <is>
          <t>L.S.</t>
        </is>
      </c>
      <c r="D1809" s="9" t="inlineStr">
        <is>
          <t>2.73</t>
        </is>
      </c>
      <c r="E1809" s="9" t="inlineStr">
        <is>
          <t>2.00</t>
        </is>
      </c>
      <c r="F1809" s="9" t="inlineStr">
        <is>
          <t>5.46</t>
        </is>
      </c>
    </row>
    <row r="1810" ht="11.5" customHeight="1">
      <c r="A1810" s="9" t="inlineStr"/>
      <c r="B1810" s="9" t="inlineStr">
        <is>
          <t>Centring and shuttering</t>
        </is>
      </c>
      <c r="C1810" s="9" t="inlineStr"/>
      <c r="D1810" s="9" t="inlineStr"/>
      <c r="E1810" s="9" t="inlineStr"/>
      <c r="F1810" s="9" t="inlineStr"/>
    </row>
    <row r="1811" ht="11.5" customHeight="1">
      <c r="A1811" s="9" t="inlineStr">
        <is>
          <t>4.3.1</t>
        </is>
      </c>
      <c r="B1811" s="9" t="inlineStr">
        <is>
          <t>Rate as per Item No.4.3.1 of</t>
        </is>
      </c>
      <c r="C1811" s="9" t="inlineStr"/>
      <c r="D1811" s="9" t="inlineStr"/>
      <c r="E1811" s="9" t="inlineStr"/>
      <c r="F1811" s="9" t="inlineStr"/>
    </row>
    <row r="1812" ht="11.5" customHeight="1">
      <c r="A1812" s="9" t="inlineStr"/>
      <c r="B1812" s="9" t="inlineStr">
        <is>
          <t>SH: Concrete Work</t>
        </is>
      </c>
      <c r="C1812" s="9" t="inlineStr">
        <is>
          <t>sqm</t>
        </is>
      </c>
      <c r="D1812" s="9" t="inlineStr">
        <is>
          <t>0.36</t>
        </is>
      </c>
      <c r="E1812" s="9" t="inlineStr">
        <is>
          <t>284.85</t>
        </is>
      </c>
      <c r="F1812" s="9" t="inlineStr">
        <is>
          <t>102.55 A</t>
        </is>
      </c>
    </row>
    <row r="1813" ht="11.5" customHeight="1">
      <c r="A1813" s="9" t="inlineStr">
        <is>
          <t>9999</t>
        </is>
      </c>
      <c r="B1813" s="9" t="inlineStr">
        <is>
          <t>Add for extra labour for hoisting</t>
        </is>
      </c>
      <c r="C1813" s="9" t="inlineStr">
        <is>
          <t>L.S.</t>
        </is>
      </c>
      <c r="D1813" s="9" t="inlineStr">
        <is>
          <t>1.61</t>
        </is>
      </c>
      <c r="E1813" s="9" t="inlineStr">
        <is>
          <t>2.00</t>
        </is>
      </c>
      <c r="F1813" s="9" t="inlineStr">
        <is>
          <t>3.22</t>
        </is>
      </c>
    </row>
    <row r="1814" ht="11.5" customHeight="1">
      <c r="A1814" s="9" t="inlineStr"/>
      <c r="B1814" s="9" t="inlineStr">
        <is>
          <t>53.82x0.03 = 1.61</t>
        </is>
      </c>
      <c r="C1814" s="9" t="inlineStr"/>
      <c r="D1814" s="9" t="inlineStr"/>
      <c r="E1814" s="9" t="inlineStr"/>
      <c r="F1814" s="9" t="inlineStr"/>
    </row>
    <row r="1815" ht="11.5" customHeight="1">
      <c r="A1815" s="9" t="inlineStr"/>
      <c r="B1815" s="9" t="inlineStr">
        <is>
          <t>LABOUR</t>
        </is>
      </c>
      <c r="C1815" s="9" t="inlineStr"/>
      <c r="D1815" s="9" t="inlineStr"/>
      <c r="E1815" s="9" t="inlineStr"/>
      <c r="F1815" s="9" t="inlineStr"/>
    </row>
    <row r="1816" ht="11.5" customHeight="1">
      <c r="A1816" s="9" t="inlineStr"/>
      <c r="B1816" s="9" t="inlineStr">
        <is>
          <t>Add Extra labour for moulding :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>
        <is>
          <t>0123</t>
        </is>
      </c>
      <c r="B1817" s="9" t="inlineStr">
        <is>
          <t>Mason (brick layer) 1st class</t>
        </is>
      </c>
      <c r="C1817" s="9" t="inlineStr">
        <is>
          <t>day</t>
        </is>
      </c>
      <c r="D1817" s="9" t="inlineStr">
        <is>
          <t>0.0174</t>
        </is>
      </c>
      <c r="E1817" s="9" t="inlineStr">
        <is>
          <t>738.00</t>
        </is>
      </c>
      <c r="F1817" s="9" t="inlineStr">
        <is>
          <t>12.84</t>
        </is>
      </c>
    </row>
    <row r="1818" ht="11.5" customHeight="1">
      <c r="A1818" s="9" t="inlineStr"/>
      <c r="B1818" s="9" t="inlineStr">
        <is>
          <t>0.58x0.03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>
        <is>
          <t>0124</t>
        </is>
      </c>
      <c r="B1819" s="9" t="inlineStr">
        <is>
          <t>Mason (brick layer) 2nd class</t>
        </is>
      </c>
      <c r="C1819" s="9" t="inlineStr">
        <is>
          <t>day</t>
        </is>
      </c>
      <c r="D1819" s="9" t="inlineStr">
        <is>
          <t>0.0174</t>
        </is>
      </c>
      <c r="E1819" s="9" t="inlineStr">
        <is>
          <t>679.00</t>
        </is>
      </c>
      <c r="F1819" s="9" t="inlineStr">
        <is>
          <t>11.81</t>
        </is>
      </c>
    </row>
    <row r="1820" ht="11.5" customHeight="1">
      <c r="A1820" s="9" t="inlineStr"/>
      <c r="B1820" s="9" t="inlineStr">
        <is>
          <t>0.58x0.03</t>
        </is>
      </c>
      <c r="C1820" s="9" t="inlineStr"/>
      <c r="D1820" s="9" t="inlineStr"/>
      <c r="E1820" s="9" t="inlineStr"/>
      <c r="F1820" s="9" t="inlineStr"/>
    </row>
    <row r="1821" ht="11.5" customHeight="1">
      <c r="A1821" s="9" t="inlineStr">
        <is>
          <t>0115</t>
        </is>
      </c>
      <c r="B1821" s="9" t="inlineStr">
        <is>
          <t>Coolie</t>
        </is>
      </c>
      <c r="C1821" s="9" t="inlineStr">
        <is>
          <t>day</t>
        </is>
      </c>
      <c r="D1821" s="9" t="inlineStr">
        <is>
          <t>0.045</t>
        </is>
      </c>
      <c r="E1821" s="9" t="inlineStr">
        <is>
          <t>558.00</t>
        </is>
      </c>
      <c r="F1821" s="9" t="inlineStr">
        <is>
          <t>25.11</t>
        </is>
      </c>
    </row>
    <row r="1822" ht="11.5" customHeight="1">
      <c r="A1822" s="9" t="inlineStr"/>
      <c r="B1822" s="9" t="inlineStr">
        <is>
          <t>1.5x0.03</t>
        </is>
      </c>
      <c r="C1822" s="9" t="inlineStr"/>
      <c r="D1822" s="9" t="inlineStr"/>
      <c r="E1822" s="9" t="inlineStr"/>
      <c r="F1822" s="9" t="inlineStr"/>
    </row>
    <row r="1823" ht="11.5" customHeight="1">
      <c r="A1823" s="9" t="inlineStr">
        <is>
          <t>0101</t>
        </is>
      </c>
      <c r="B1823" s="9" t="inlineStr">
        <is>
          <t>Bhisti</t>
        </is>
      </c>
      <c r="C1823" s="9" t="inlineStr">
        <is>
          <t>day</t>
        </is>
      </c>
      <c r="D1823" s="9" t="inlineStr">
        <is>
          <t>0.0018</t>
        </is>
      </c>
      <c r="E1823" s="9" t="inlineStr">
        <is>
          <t>617.00</t>
        </is>
      </c>
      <c r="F1823" s="9" t="inlineStr">
        <is>
          <t>1.11</t>
        </is>
      </c>
    </row>
    <row r="1824" ht="11.5" customHeight="1">
      <c r="A1824" s="9" t="inlineStr"/>
      <c r="B1824" s="9" t="inlineStr">
        <is>
          <t>0.06x0.03</t>
        </is>
      </c>
      <c r="C1824" s="9" t="inlineStr"/>
      <c r="D1824" s="9" t="inlineStr"/>
      <c r="E1824" s="9" t="inlineStr"/>
      <c r="F1824" s="9" t="inlineStr"/>
    </row>
    <row r="1825" ht="11.5" customHeight="1">
      <c r="A1825" s="9" t="inlineStr"/>
      <c r="B1825" s="9" t="inlineStr">
        <is>
          <t>Extra labour for laying CC in RCC</t>
        </is>
      </c>
      <c r="C1825" s="9" t="inlineStr"/>
      <c r="D1825" s="9" t="inlineStr"/>
      <c r="E1825" s="9" t="inlineStr"/>
      <c r="F1825" s="9" t="inlineStr"/>
    </row>
    <row r="1826" ht="11.5" customHeight="1">
      <c r="A1826" s="9" t="inlineStr">
        <is>
          <t>0114</t>
        </is>
      </c>
      <c r="B1826" s="9" t="inlineStr">
        <is>
          <t>Beldar</t>
        </is>
      </c>
      <c r="C1826" s="9" t="inlineStr">
        <is>
          <t>day</t>
        </is>
      </c>
      <c r="D1826" s="9" t="inlineStr">
        <is>
          <t>0.003</t>
        </is>
      </c>
      <c r="E1826" s="9" t="inlineStr">
        <is>
          <t>558.00</t>
        </is>
      </c>
      <c r="F1826" s="9" t="inlineStr">
        <is>
          <t>1.67</t>
        </is>
      </c>
    </row>
    <row r="1827" ht="11.5" customHeight="1">
      <c r="A1827" s="9" t="inlineStr"/>
      <c r="B1827" s="9" t="inlineStr">
        <is>
          <t>0.1x0.03</t>
        </is>
      </c>
      <c r="C1827" s="9" t="inlineStr"/>
      <c r="D1827" s="9" t="inlineStr"/>
      <c r="E1827" s="9" t="inlineStr"/>
      <c r="F1827" s="9" t="inlineStr"/>
    </row>
    <row r="1828" ht="11.5" customHeight="1">
      <c r="A1828" s="9" t="inlineStr">
        <is>
          <t>0101</t>
        </is>
      </c>
      <c r="B1828" s="9" t="inlineStr">
        <is>
          <t>Bhisti</t>
        </is>
      </c>
      <c r="C1828" s="9" t="inlineStr">
        <is>
          <t>day</t>
        </is>
      </c>
      <c r="D1828" s="9" t="inlineStr">
        <is>
          <t>0.006</t>
        </is>
      </c>
      <c r="E1828" s="9" t="inlineStr">
        <is>
          <t>617.00</t>
        </is>
      </c>
      <c r="F1828" s="9" t="inlineStr">
        <is>
          <t>3.70</t>
        </is>
      </c>
    </row>
    <row r="1829" ht="11.5" customHeight="1">
      <c r="A1829" s="9" t="inlineStr"/>
      <c r="B1829" s="9" t="inlineStr">
        <is>
          <t>0.2x0.03</t>
        </is>
      </c>
      <c r="C1829" s="9" t="inlineStr"/>
      <c r="D1829" s="9" t="inlineStr"/>
      <c r="E1829" s="9" t="inlineStr"/>
      <c r="F1829" s="9" t="inlineStr"/>
    </row>
    <row r="1830" ht="11.5" customHeight="1">
      <c r="A1830" s="9" t="inlineStr">
        <is>
          <t>0123</t>
        </is>
      </c>
      <c r="B1830" s="9" t="inlineStr">
        <is>
          <t>Mason (brick layer) 1st class</t>
        </is>
      </c>
      <c r="C1830" s="9" t="inlineStr">
        <is>
          <t>day</t>
        </is>
      </c>
      <c r="D1830" s="9" t="inlineStr">
        <is>
          <t>0.0012</t>
        </is>
      </c>
      <c r="E1830" s="9" t="inlineStr">
        <is>
          <t>738.00</t>
        </is>
      </c>
      <c r="F1830" s="9" t="inlineStr">
        <is>
          <t>0.89</t>
        </is>
      </c>
    </row>
    <row r="1831" ht="11.5" customHeight="1">
      <c r="A1831" s="9" t="inlineStr"/>
      <c r="B1831" s="9" t="inlineStr">
        <is>
          <t>0.04x0.03</t>
        </is>
      </c>
      <c r="C1831" s="9" t="inlineStr"/>
      <c r="D1831" s="9" t="inlineStr"/>
      <c r="E1831" s="9" t="inlineStr"/>
      <c r="F1831" s="9" t="inlineStr"/>
    </row>
    <row r="1832" ht="11.5" customHeight="1">
      <c r="A1832" s="9" t="inlineStr">
        <is>
          <t>0124</t>
        </is>
      </c>
      <c r="B1832" s="9" t="inlineStr">
        <is>
          <t>Mason (brick layer) 2nd class</t>
        </is>
      </c>
      <c r="C1832" s="9" t="inlineStr">
        <is>
          <t>day</t>
        </is>
      </c>
      <c r="D1832" s="9" t="inlineStr">
        <is>
          <t>0.0012</t>
        </is>
      </c>
      <c r="E1832" s="9" t="inlineStr">
        <is>
          <t>679.00</t>
        </is>
      </c>
      <c r="F1832" s="9" t="inlineStr">
        <is>
          <t>0.81</t>
        </is>
      </c>
    </row>
    <row r="1833" ht="11.5" customHeight="1">
      <c r="A1833" s="9" t="inlineStr"/>
      <c r="B1833" s="9" t="inlineStr">
        <is>
          <t>0.04x0.03</t>
        </is>
      </c>
      <c r="C1833" s="9" t="inlineStr"/>
      <c r="D1833" s="9" t="inlineStr"/>
      <c r="E1833" s="9" t="inlineStr"/>
      <c r="F1833" s="9" t="inlineStr"/>
    </row>
    <row r="1834" ht="11.5" customHeight="1">
      <c r="A1834" s="9" t="inlineStr">
        <is>
          <t>0128</t>
        </is>
      </c>
      <c r="B1834" s="9" t="inlineStr">
        <is>
          <t>Mate</t>
        </is>
      </c>
      <c r="C1834" s="9" t="inlineStr">
        <is>
          <t>day</t>
        </is>
      </c>
      <c r="D1834" s="9" t="inlineStr">
        <is>
          <t>0.0012</t>
        </is>
      </c>
      <c r="E1834" s="9" t="inlineStr">
        <is>
          <t>617.00</t>
        </is>
      </c>
      <c r="F1834" s="9" t="inlineStr">
        <is>
          <t>0.74</t>
        </is>
      </c>
    </row>
    <row r="1835" ht="11.5" customHeight="1">
      <c r="A1835" s="9" t="inlineStr"/>
      <c r="B1835" s="9" t="inlineStr">
        <is>
          <t>0.04x0.03</t>
        </is>
      </c>
      <c r="C1835" s="9" t="inlineStr"/>
      <c r="D1835" s="9" t="inlineStr"/>
      <c r="E1835" s="9" t="inlineStr"/>
      <c r="F1835" s="9" t="inlineStr"/>
    </row>
    <row r="1836" ht="11.5" customHeight="1">
      <c r="A1836" s="9" t="inlineStr"/>
      <c r="B1836" s="9" t="inlineStr">
        <is>
          <t>TOTAL</t>
        </is>
      </c>
      <c r="C1836" s="9" t="inlineStr"/>
      <c r="D1836" s="9" t="inlineStr"/>
      <c r="E1836" s="9" t="inlineStr"/>
      <c r="F1836" s="9" t="inlineStr">
        <is>
          <t>405.21 W</t>
        </is>
      </c>
    </row>
    <row r="1837" ht="11.5" customHeight="1">
      <c r="A1837" s="9" t="inlineStr"/>
      <c r="B1837" s="9" t="inlineStr">
        <is>
          <t>Add 1 % Water charges on "W-A"</t>
        </is>
      </c>
      <c r="C1837" s="9" t="inlineStr"/>
      <c r="D1837" s="9" t="inlineStr"/>
      <c r="E1837" s="9" t="inlineStr"/>
      <c r="F1837" s="9" t="inlineStr">
        <is>
          <t>0.86</t>
        </is>
      </c>
    </row>
    <row r="1838" ht="11.5" customHeight="1">
      <c r="A1838" s="9" t="inlineStr"/>
      <c r="B1838" s="9" t="inlineStr">
        <is>
          <t>TOTAL</t>
        </is>
      </c>
      <c r="C1838" s="9" t="inlineStr"/>
      <c r="D1838" s="9" t="inlineStr"/>
      <c r="E1838" s="9" t="inlineStr"/>
      <c r="F1838" s="9" t="inlineStr">
        <is>
          <t>406.07 X</t>
        </is>
      </c>
    </row>
    <row r="1839" ht="11.5" customHeight="1">
      <c r="A1839" s="9" t="inlineStr"/>
      <c r="B1839" s="9" t="inlineStr">
        <is>
          <t>Add GST on "X-A" (multiplying factor</t>
        </is>
      </c>
      <c r="C1839" s="9" t="inlineStr"/>
      <c r="D1839" s="9" t="inlineStr"/>
      <c r="E1839" s="9" t="inlineStr"/>
      <c r="F1839" s="9" t="inlineStr"/>
    </row>
    <row r="1840" ht="11.5" customHeight="1">
      <c r="A1840" s="9" t="inlineStr"/>
      <c r="B1840" s="9" t="inlineStr">
        <is>
          <t>0.1405)</t>
        </is>
      </c>
      <c r="C1840" s="9" t="inlineStr"/>
      <c r="D1840" s="9" t="inlineStr"/>
      <c r="E1840" s="9" t="inlineStr"/>
      <c r="F1840" s="9" t="inlineStr">
        <is>
          <t>12.25</t>
        </is>
      </c>
    </row>
    <row r="1841" ht="11.5" customHeight="1">
      <c r="A1841" s="9" t="inlineStr"/>
      <c r="B1841" s="9" t="inlineStr">
        <is>
          <t>TOTAL</t>
        </is>
      </c>
      <c r="C1841" s="9" t="inlineStr"/>
      <c r="D1841" s="9" t="inlineStr"/>
      <c r="E1841" s="9" t="inlineStr"/>
      <c r="F1841" s="9" t="inlineStr">
        <is>
          <t>418.32 Y</t>
        </is>
      </c>
    </row>
    <row r="1842" ht="11.5" customHeight="1">
      <c r="A1842" s="9" t="inlineStr"/>
      <c r="B1842" s="9" t="inlineStr">
        <is>
          <t>Add 15% CPOH on "Y-A"</t>
        </is>
      </c>
      <c r="C1842" s="9" t="inlineStr"/>
      <c r="D1842" s="9" t="inlineStr"/>
      <c r="E1842" s="9" t="inlineStr"/>
      <c r="F1842" s="9" t="inlineStr">
        <is>
          <t>14.92</t>
        </is>
      </c>
    </row>
    <row r="1843" ht="11.5" customHeight="1">
      <c r="A1843" s="9" t="inlineStr"/>
      <c r="B1843" s="9" t="inlineStr">
        <is>
          <t>TOTAL</t>
        </is>
      </c>
      <c r="C1843" s="9" t="inlineStr"/>
      <c r="D1843" s="9" t="inlineStr"/>
      <c r="E1843" s="9" t="inlineStr"/>
      <c r="F1843" s="9" t="inlineStr">
        <is>
          <t>433.24 Z</t>
        </is>
      </c>
    </row>
    <row r="1844" ht="11.5" customHeight="1">
      <c r="A1844" s="9" t="inlineStr"/>
      <c r="B1844" s="9" t="inlineStr">
        <is>
          <t>Add Cess @ 1% on "Z-A"</t>
        </is>
      </c>
      <c r="C1844" s="9" t="inlineStr"/>
      <c r="D1844" s="9" t="inlineStr"/>
      <c r="E1844" s="9" t="inlineStr"/>
      <c r="F1844" s="9" t="inlineStr">
        <is>
          <t>1.14</t>
        </is>
      </c>
    </row>
    <row r="1845" ht="11.5" customHeight="1">
      <c r="A1845" s="9" t="inlineStr"/>
      <c r="B1845" s="9" t="inlineStr">
        <is>
          <t>Cost for 0.03 cum</t>
        </is>
      </c>
      <c r="C1845" s="9" t="inlineStr"/>
      <c r="D1845" s="9" t="inlineStr"/>
      <c r="E1845" s="9" t="inlineStr"/>
      <c r="F1845" s="9" t="inlineStr">
        <is>
          <t>434.39</t>
        </is>
      </c>
    </row>
    <row r="1847" ht="23" customHeight="1">
      <c r="A1847" s="9" t="inlineStr">
        <is>
          <t>5.15</t>
        </is>
      </c>
      <c r="B1847" s="9" t="inlineStr">
        <is>
          <t>Providing, hoisting and fixing above</t>
        </is>
      </c>
      <c r="C1847" s="9" t="inlineStr">
        <is>
          <t>plinth</t>
        </is>
      </c>
      <c r="D1847" s="9" t="inlineStr">
        <is>
          <t>level up</t>
        </is>
      </c>
      <c r="E1847" s="9" t="inlineStr">
        <is>
          <t>to floor five</t>
        </is>
      </c>
      <c r="F1847" s="9" t="inlineStr">
        <is>
          <t>level precast</t>
        </is>
      </c>
    </row>
    <row r="1848" ht="23" customHeight="1">
      <c r="A1848" s="9" t="inlineStr"/>
      <c r="B1848" s="9" t="inlineStr">
        <is>
          <t>reinforced cement concrete in lintels,</t>
        </is>
      </c>
      <c r="C1848" s="9" t="inlineStr">
        <is>
          <t>beams</t>
        </is>
      </c>
      <c r="D1848" s="9" t="inlineStr">
        <is>
          <t>and bressumers,</t>
        </is>
      </c>
      <c r="E1848" s="9" t="inlineStr">
        <is>
          <t>including</t>
        </is>
      </c>
      <c r="F1848" s="9" t="inlineStr">
        <is>
          <t>setting in</t>
        </is>
      </c>
    </row>
    <row r="1849" ht="23" customHeight="1">
      <c r="A1849" s="9" t="inlineStr"/>
      <c r="B1849" s="9" t="inlineStr">
        <is>
          <t>cement mortar 1:3 (1 cement : 3</t>
        </is>
      </c>
      <c r="C1849" s="9" t="inlineStr">
        <is>
          <t>coarse sand),</t>
        </is>
      </c>
      <c r="D1849" s="9" t="inlineStr">
        <is>
          <t>cost of</t>
        </is>
      </c>
      <c r="E1849" s="9" t="inlineStr">
        <is>
          <t>required</t>
        </is>
      </c>
      <c r="F1849" s="9" t="inlineStr">
        <is>
          <t>centering and</t>
        </is>
      </c>
    </row>
    <row r="1850" ht="23" customHeight="1">
      <c r="A1850" s="9" t="inlineStr"/>
      <c r="B1850" s="9" t="inlineStr">
        <is>
          <t>shuttering but , excluding the cost</t>
        </is>
      </c>
      <c r="C1850" s="9" t="inlineStr">
        <is>
          <t>of reinforcement,</t>
        </is>
      </c>
      <c r="D1850" s="9" t="inlineStr">
        <is>
          <t>with</t>
        </is>
      </c>
      <c r="E1850" s="9" t="inlineStr">
        <is>
          <t>1:1.5:3</t>
        </is>
      </c>
      <c r="F1850" s="9" t="inlineStr">
        <is>
          <t>(1 cement : 1.5</t>
        </is>
      </c>
    </row>
    <row r="1851" ht="11.5" customHeight="1">
      <c r="A1851" s="9" t="inlineStr"/>
      <c r="B1851" s="9" t="inlineStr">
        <is>
          <t>coarse sand(zone-III) : 3 graded stone</t>
        </is>
      </c>
      <c r="C1851" s="9" t="inlineStr">
        <is>
          <t>aggregate</t>
        </is>
      </c>
      <c r="D1851" s="9" t="inlineStr">
        <is>
          <t>20 mm</t>
        </is>
      </c>
      <c r="E1851" s="9" t="inlineStr">
        <is>
          <t>nominal</t>
        </is>
      </c>
      <c r="F1851" s="9" t="inlineStr">
        <is>
          <t>size)</t>
        </is>
      </c>
    </row>
    <row r="1852" ht="11.5" customHeight="1">
      <c r="A1852" s="10" t="inlineStr">
        <is>
          <t>Code</t>
        </is>
      </c>
      <c r="B1852" s="10" t="inlineStr">
        <is>
          <t>Description</t>
        </is>
      </c>
      <c r="C1852" s="10" t="inlineStr">
        <is>
          <t>Unit</t>
        </is>
      </c>
      <c r="D1852" s="10" t="inlineStr">
        <is>
          <t>Quantity</t>
        </is>
      </c>
      <c r="E1852" s="10" t="inlineStr">
        <is>
          <t>Rate</t>
        </is>
      </c>
      <c r="F1852" s="10" t="inlineStr">
        <is>
          <t>Amount</t>
        </is>
      </c>
    </row>
    <row r="1853" ht="11.5" customHeight="1">
      <c r="A1853" s="9" t="inlineStr"/>
      <c r="B1853" s="9" t="inlineStr">
        <is>
          <t>Details of cost for beam 6.60m long</t>
        </is>
      </c>
      <c r="C1853" s="9" t="inlineStr"/>
      <c r="D1853" s="9" t="inlineStr"/>
      <c r="E1853" s="9" t="inlineStr"/>
      <c r="F1853" s="9" t="inlineStr"/>
    </row>
    <row r="1854" ht="11.5" customHeight="1">
      <c r="A1854" s="9" t="inlineStr"/>
      <c r="B1854" s="9" t="inlineStr">
        <is>
          <t>0.50m deep and 0.30m wide =</t>
        </is>
      </c>
      <c r="C1854" s="9" t="inlineStr"/>
      <c r="D1854" s="9" t="inlineStr"/>
      <c r="E1854" s="9" t="inlineStr"/>
      <c r="F1854" s="9" t="inlineStr"/>
    </row>
    <row r="1855" ht="11.5" customHeight="1">
      <c r="A1855" s="9" t="inlineStr"/>
      <c r="B1855" s="9" t="inlineStr">
        <is>
          <t>6.60x0.50x0.30 = 0.99 cum.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MATERIAL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/>
      <c r="B1857" s="9" t="inlineStr">
        <is>
          <t>Cement concrete 1:1½:3</t>
        </is>
      </c>
      <c r="C1857" s="9" t="inlineStr"/>
      <c r="D1857" s="9" t="inlineStr"/>
      <c r="E1857" s="9" t="inlineStr"/>
      <c r="F1857" s="9" t="inlineStr"/>
    </row>
    <row r="1858" ht="11.5" customHeight="1">
      <c r="A1858" s="9" t="inlineStr">
        <is>
          <t>4.1.2</t>
        </is>
      </c>
      <c r="B1858" s="9" t="inlineStr">
        <is>
          <t>Rate as per Item No.4.1.2 of</t>
        </is>
      </c>
      <c r="C1858" s="9" t="inlineStr"/>
      <c r="D1858" s="9" t="inlineStr"/>
      <c r="E1858" s="9" t="inlineStr"/>
      <c r="F1858" s="9" t="inlineStr"/>
    </row>
    <row r="1859" ht="11.5" customHeight="1">
      <c r="A1859" s="9" t="inlineStr"/>
      <c r="B1859" s="9" t="inlineStr">
        <is>
          <t>SH: Concrete Work</t>
        </is>
      </c>
      <c r="C1859" s="9" t="inlineStr">
        <is>
          <t>cum</t>
        </is>
      </c>
      <c r="D1859" s="9" t="inlineStr">
        <is>
          <t>0.99</t>
        </is>
      </c>
      <c r="E1859" s="9" t="inlineStr">
        <is>
          <t>7210.55</t>
        </is>
      </c>
      <c r="F1859" s="9" t="inlineStr">
        <is>
          <t>7138.44 A</t>
        </is>
      </c>
    </row>
    <row r="1860" ht="11.5" customHeight="1">
      <c r="A1860" s="9" t="inlineStr"/>
      <c r="B1860" s="9" t="inlineStr">
        <is>
          <t>Centring and shuttering</t>
        </is>
      </c>
      <c r="C1860" s="9" t="inlineStr"/>
      <c r="D1860" s="9" t="inlineStr"/>
      <c r="E1860" s="9" t="inlineStr"/>
      <c r="F1860" s="9" t="inlineStr"/>
    </row>
    <row r="1861" ht="11.5" customHeight="1">
      <c r="A1861" s="9" t="inlineStr">
        <is>
          <t>4.3.1</t>
        </is>
      </c>
      <c r="B1861" s="9" t="inlineStr">
        <is>
          <t>Rate same as per item no. 4.3.1 of</t>
        </is>
      </c>
      <c r="C1861" s="9" t="inlineStr"/>
      <c r="D1861" s="9" t="inlineStr"/>
      <c r="E1861" s="9" t="inlineStr"/>
      <c r="F1861" s="9" t="inlineStr"/>
    </row>
    <row r="1862" ht="11.5" customHeight="1">
      <c r="A1862" s="9" t="inlineStr"/>
      <c r="B1862" s="9" t="inlineStr">
        <is>
          <t>SH: Concrete work</t>
        </is>
      </c>
      <c r="C1862" s="9" t="inlineStr">
        <is>
          <t>sqm</t>
        </is>
      </c>
      <c r="D1862" s="9" t="inlineStr">
        <is>
          <t>6.90</t>
        </is>
      </c>
      <c r="E1862" s="9" t="inlineStr">
        <is>
          <t>284.85</t>
        </is>
      </c>
      <c r="F1862" s="9" t="inlineStr">
        <is>
          <t>1965.47 A</t>
        </is>
      </c>
    </row>
    <row r="1863" ht="11.5" customHeight="1">
      <c r="A1863" s="9" t="inlineStr"/>
      <c r="B1863" s="9" t="inlineStr">
        <is>
          <t>Extra labour for lifting material upto</t>
        </is>
      </c>
      <c r="C1863" s="9" t="inlineStr"/>
      <c r="D1863" s="9" t="inlineStr"/>
      <c r="E1863" s="9" t="inlineStr"/>
      <c r="F1863" s="9" t="inlineStr"/>
    </row>
    <row r="1864" ht="11.5" customHeight="1">
      <c r="A1864" s="9" t="inlineStr"/>
      <c r="B1864" s="9" t="inlineStr">
        <is>
          <t>floor V level</t>
        </is>
      </c>
      <c r="C1864" s="9" t="inlineStr"/>
      <c r="D1864" s="9" t="inlineStr"/>
      <c r="E1864" s="9" t="inlineStr"/>
      <c r="F1864" s="9" t="inlineStr"/>
    </row>
    <row r="1865" ht="11.5" customHeight="1">
      <c r="A1865" s="9" t="inlineStr">
        <is>
          <t>0115</t>
        </is>
      </c>
      <c r="B1865" s="9" t="inlineStr">
        <is>
          <t>Coolie</t>
        </is>
      </c>
      <c r="C1865" s="9" t="inlineStr">
        <is>
          <t>day</t>
        </is>
      </c>
      <c r="D1865" s="9" t="inlineStr">
        <is>
          <t>1.11</t>
        </is>
      </c>
      <c r="E1865" s="9" t="inlineStr">
        <is>
          <t>558.00</t>
        </is>
      </c>
      <c r="F1865" s="9" t="inlineStr">
        <is>
          <t>619.38</t>
        </is>
      </c>
    </row>
    <row r="1866" ht="11.5" customHeight="1">
      <c r="A1866" s="9" t="inlineStr"/>
      <c r="B1866" s="9" t="inlineStr">
        <is>
          <t>LABOUR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/>
      <c r="B1867" s="9" t="inlineStr">
        <is>
          <t>Extra labour for laying cement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/>
      <c r="B1868" s="9" t="inlineStr">
        <is>
          <t>concrete in RCC work</t>
        </is>
      </c>
      <c r="C1868" s="9" t="inlineStr"/>
      <c r="D1868" s="9" t="inlineStr"/>
      <c r="E1868" s="9" t="inlineStr"/>
      <c r="F1868" s="9" t="inlineStr"/>
    </row>
    <row r="1869" ht="11.5" customHeight="1">
      <c r="A1869" s="9" t="inlineStr">
        <is>
          <t>0114</t>
        </is>
      </c>
      <c r="B1869" s="9" t="inlineStr">
        <is>
          <t>Beldar</t>
        </is>
      </c>
      <c r="C1869" s="9" t="inlineStr">
        <is>
          <t>day</t>
        </is>
      </c>
      <c r="D1869" s="9" t="inlineStr">
        <is>
          <t>0.099</t>
        </is>
      </c>
      <c r="E1869" s="9" t="inlineStr">
        <is>
          <t>558.00</t>
        </is>
      </c>
      <c r="F1869" s="9" t="inlineStr">
        <is>
          <t>55.24</t>
        </is>
      </c>
    </row>
    <row r="1870" ht="11.5" customHeight="1">
      <c r="A1870" s="9" t="inlineStr"/>
      <c r="B1870" s="9" t="inlineStr">
        <is>
          <t>0.10x0.99</t>
        </is>
      </c>
      <c r="C1870" s="9" t="inlineStr"/>
      <c r="D1870" s="9" t="inlineStr"/>
      <c r="E1870" s="9" t="inlineStr"/>
      <c r="F1870" s="9" t="inlineStr"/>
    </row>
    <row r="1871" ht="11.5" customHeight="1">
      <c r="A1871" s="9" t="inlineStr">
        <is>
          <t>0101</t>
        </is>
      </c>
      <c r="B1871" s="9" t="inlineStr">
        <is>
          <t>Bhisti</t>
        </is>
      </c>
      <c r="C1871" s="9" t="inlineStr">
        <is>
          <t>day</t>
        </is>
      </c>
      <c r="D1871" s="9" t="inlineStr">
        <is>
          <t>0.198</t>
        </is>
      </c>
      <c r="E1871" s="9" t="inlineStr">
        <is>
          <t>617.00</t>
        </is>
      </c>
      <c r="F1871" s="9" t="inlineStr">
        <is>
          <t>122.17</t>
        </is>
      </c>
    </row>
    <row r="1872" ht="11.5" customHeight="1">
      <c r="A1872" s="9" t="inlineStr"/>
      <c r="B1872" s="9" t="inlineStr">
        <is>
          <t>0.20x0.99</t>
        </is>
      </c>
      <c r="C1872" s="9" t="inlineStr"/>
      <c r="D1872" s="9" t="inlineStr"/>
      <c r="E1872" s="9" t="inlineStr"/>
      <c r="F1872" s="9" t="inlineStr"/>
    </row>
    <row r="1873" ht="11.5" customHeight="1">
      <c r="A1873" s="9" t="inlineStr">
        <is>
          <t>0123</t>
        </is>
      </c>
      <c r="B1873" s="9" t="inlineStr">
        <is>
          <t>Mason (brick layer) 1st class</t>
        </is>
      </c>
      <c r="C1873" s="9" t="inlineStr">
        <is>
          <t>day</t>
        </is>
      </c>
      <c r="D1873" s="9" t="inlineStr">
        <is>
          <t>0.0396</t>
        </is>
      </c>
      <c r="E1873" s="9" t="inlineStr">
        <is>
          <t>738.00</t>
        </is>
      </c>
      <c r="F1873" s="9" t="inlineStr">
        <is>
          <t>29.22</t>
        </is>
      </c>
    </row>
    <row r="1874" ht="11.5" customHeight="1">
      <c r="A1874" s="9" t="inlineStr"/>
      <c r="B1874" s="9" t="inlineStr">
        <is>
          <t>0.04x0.99</t>
        </is>
      </c>
      <c r="C1874" s="9" t="inlineStr"/>
      <c r="D1874" s="9" t="inlineStr"/>
      <c r="E1874" s="9" t="inlineStr"/>
      <c r="F1874" s="9" t="inlineStr"/>
    </row>
    <row r="1875" ht="11.5" customHeight="1">
      <c r="A1875" s="9" t="inlineStr">
        <is>
          <t>0124</t>
        </is>
      </c>
      <c r="B1875" s="9" t="inlineStr">
        <is>
          <t>Mason (brick layer) 2nd class</t>
        </is>
      </c>
      <c r="C1875" s="9" t="inlineStr">
        <is>
          <t>day</t>
        </is>
      </c>
      <c r="D1875" s="9" t="inlineStr">
        <is>
          <t>0.0396</t>
        </is>
      </c>
      <c r="E1875" s="9" t="inlineStr">
        <is>
          <t>679.00</t>
        </is>
      </c>
      <c r="F1875" s="9" t="inlineStr">
        <is>
          <t>26.89</t>
        </is>
      </c>
    </row>
    <row r="1876" ht="11.5" customHeight="1">
      <c r="A1876" s="9" t="inlineStr"/>
      <c r="B1876" s="9" t="inlineStr">
        <is>
          <t>0.04x0.99</t>
        </is>
      </c>
      <c r="C1876" s="9" t="inlineStr"/>
      <c r="D1876" s="9" t="inlineStr"/>
      <c r="E1876" s="9" t="inlineStr"/>
      <c r="F1876" s="9" t="inlineStr"/>
    </row>
    <row r="1877" ht="11.5" customHeight="1">
      <c r="A1877" s="9" t="inlineStr">
        <is>
          <t>0128</t>
        </is>
      </c>
      <c r="B1877" s="9" t="inlineStr">
        <is>
          <t>Mate</t>
        </is>
      </c>
      <c r="C1877" s="9" t="inlineStr">
        <is>
          <t>day</t>
        </is>
      </c>
      <c r="D1877" s="9" t="inlineStr">
        <is>
          <t>0.0396</t>
        </is>
      </c>
      <c r="E1877" s="9" t="inlineStr">
        <is>
          <t>617.00</t>
        </is>
      </c>
      <c r="F1877" s="9" t="inlineStr">
        <is>
          <t>24.43</t>
        </is>
      </c>
    </row>
    <row r="1878" ht="11.5" customHeight="1">
      <c r="A1878" s="9" t="inlineStr"/>
      <c r="B1878" s="9" t="inlineStr">
        <is>
          <t>0.04x0.99</t>
        </is>
      </c>
      <c r="C1878" s="9" t="inlineStr"/>
      <c r="D1878" s="9" t="inlineStr"/>
      <c r="E1878" s="9" t="inlineStr"/>
      <c r="F1878" s="9" t="inlineStr"/>
    </row>
    <row r="1879" ht="11.5" customHeight="1">
      <c r="A1879" s="9" t="inlineStr">
        <is>
          <t>9999</t>
        </is>
      </c>
      <c r="B1879" s="9" t="inlineStr">
        <is>
          <t>Cement mortar 1:3 for fixing</t>
        </is>
      </c>
      <c r="C1879" s="9" t="inlineStr">
        <is>
          <t>L.S.</t>
        </is>
      </c>
      <c r="D1879" s="9" t="inlineStr">
        <is>
          <t>89.70</t>
        </is>
      </c>
      <c r="E1879" s="9" t="inlineStr">
        <is>
          <t>2.00</t>
        </is>
      </c>
      <c r="F1879" s="9" t="inlineStr">
        <is>
          <t>179.40</t>
        </is>
      </c>
    </row>
    <row r="1880" ht="11.5" customHeight="1">
      <c r="A1880" s="9" t="inlineStr">
        <is>
          <t>9999</t>
        </is>
      </c>
      <c r="B1880" s="9" t="inlineStr">
        <is>
          <t>Labour for hoisting, Transporting and</t>
        </is>
      </c>
      <c r="C1880" s="9" t="inlineStr"/>
      <c r="D1880" s="9" t="inlineStr"/>
      <c r="E1880" s="9" t="inlineStr"/>
      <c r="F1880" s="9" t="inlineStr"/>
    </row>
    <row r="1881" ht="11.5" customHeight="1">
      <c r="A1881" s="9" t="inlineStr"/>
      <c r="B1881" s="9" t="inlineStr">
        <is>
          <t>setting in position</t>
        </is>
      </c>
      <c r="C1881" s="9" t="inlineStr">
        <is>
          <t>L.S.</t>
        </is>
      </c>
      <c r="D1881" s="9" t="inlineStr">
        <is>
          <t>269.10</t>
        </is>
      </c>
      <c r="E1881" s="9" t="inlineStr">
        <is>
          <t>2.00</t>
        </is>
      </c>
      <c r="F1881" s="9" t="inlineStr">
        <is>
          <t>538.20</t>
        </is>
      </c>
    </row>
    <row r="1882" ht="11.5" customHeight="1">
      <c r="A1882" s="9" t="inlineStr"/>
      <c r="B1882" s="9" t="inlineStr">
        <is>
          <t>TOTAL</t>
        </is>
      </c>
      <c r="C1882" s="9" t="inlineStr"/>
      <c r="D1882" s="9" t="inlineStr"/>
      <c r="E1882" s="9" t="inlineStr"/>
      <c r="F1882" s="9" t="inlineStr">
        <is>
          <t>10698.84 W</t>
        </is>
      </c>
    </row>
    <row r="1883" ht="11.5" customHeight="1">
      <c r="A1883" s="9" t="inlineStr"/>
      <c r="B1883" s="9" t="inlineStr">
        <is>
          <t>Add 1 % Water charges on "W-A"</t>
        </is>
      </c>
      <c r="C1883" s="9" t="inlineStr"/>
      <c r="D1883" s="9" t="inlineStr"/>
      <c r="E1883" s="9" t="inlineStr"/>
      <c r="F1883" s="9" t="inlineStr">
        <is>
          <t>15.95</t>
        </is>
      </c>
    </row>
    <row r="1884" ht="11.5" customHeight="1">
      <c r="A1884" s="9" t="inlineStr"/>
      <c r="B1884" s="9" t="inlineStr">
        <is>
          <t>TOTAL</t>
        </is>
      </c>
      <c r="C1884" s="9" t="inlineStr"/>
      <c r="D1884" s="9" t="inlineStr"/>
      <c r="E1884" s="9" t="inlineStr"/>
      <c r="F1884" s="9" t="inlineStr">
        <is>
          <t>10714.79 X</t>
        </is>
      </c>
    </row>
    <row r="1885" ht="11.5" customHeight="1">
      <c r="A1885" s="9" t="inlineStr"/>
      <c r="B1885" s="9" t="inlineStr">
        <is>
          <t>Add GST on "X-A" (multiplying factor</t>
        </is>
      </c>
      <c r="C1885" s="9" t="inlineStr"/>
      <c r="D1885" s="9" t="inlineStr"/>
      <c r="E1885" s="9" t="inlineStr"/>
      <c r="F1885" s="9" t="inlineStr"/>
    </row>
    <row r="1886" ht="11.5" customHeight="1">
      <c r="A1886" s="9" t="inlineStr"/>
      <c r="B1886" s="9" t="inlineStr">
        <is>
          <t>0.1405)</t>
        </is>
      </c>
      <c r="C1886" s="9" t="inlineStr"/>
      <c r="D1886" s="9" t="inlineStr"/>
      <c r="E1886" s="9" t="inlineStr"/>
      <c r="F1886" s="9" t="inlineStr">
        <is>
          <t>226.33</t>
        </is>
      </c>
    </row>
    <row r="1887" ht="11.5" customHeight="1">
      <c r="A1887" s="9" t="inlineStr"/>
      <c r="B1887" s="9" t="inlineStr">
        <is>
          <t>TOTAL</t>
        </is>
      </c>
      <c r="C1887" s="9" t="inlineStr"/>
      <c r="D1887" s="9" t="inlineStr"/>
      <c r="E1887" s="9" t="inlineStr"/>
      <c r="F1887" s="9" t="inlineStr">
        <is>
          <t>10941.12 Y</t>
        </is>
      </c>
    </row>
    <row r="1888" ht="11.5" customHeight="1">
      <c r="A1888" s="9" t="inlineStr"/>
      <c r="B1888" s="9" t="inlineStr">
        <is>
          <t>Add 15% CPOH on "Y-A"</t>
        </is>
      </c>
      <c r="C1888" s="9" t="inlineStr"/>
      <c r="D1888" s="9" t="inlineStr"/>
      <c r="E1888" s="9" t="inlineStr"/>
      <c r="F1888" s="9" t="inlineStr">
        <is>
          <t>275.58</t>
        </is>
      </c>
    </row>
    <row r="1889" ht="11.5" customHeight="1">
      <c r="A1889" s="9" t="inlineStr"/>
      <c r="B1889" s="9" t="inlineStr">
        <is>
          <t>TOTAL</t>
        </is>
      </c>
      <c r="C1889" s="9" t="inlineStr"/>
      <c r="D1889" s="9" t="inlineStr"/>
      <c r="E1889" s="9" t="inlineStr"/>
      <c r="F1889" s="9" t="inlineStr">
        <is>
          <t>11216.70 Z</t>
        </is>
      </c>
    </row>
    <row r="1890" ht="11.5" customHeight="1">
      <c r="A1890" s="9" t="inlineStr"/>
      <c r="B1890" s="9" t="inlineStr">
        <is>
          <t>Add Cess @ 1% on "Z-A"</t>
        </is>
      </c>
      <c r="C1890" s="9" t="inlineStr"/>
      <c r="D1890" s="9" t="inlineStr"/>
      <c r="E1890" s="9" t="inlineStr"/>
      <c r="F1890" s="9" t="inlineStr">
        <is>
          <t>21.13</t>
        </is>
      </c>
    </row>
    <row r="1891" ht="11.5" customHeight="1">
      <c r="A1891" s="9" t="inlineStr"/>
      <c r="B1891" s="9" t="inlineStr">
        <is>
          <t>Cost for 0.99 cum</t>
        </is>
      </c>
      <c r="C1891" s="9" t="inlineStr"/>
      <c r="D1891" s="9" t="inlineStr"/>
      <c r="E1891" s="9" t="inlineStr"/>
      <c r="F1891" s="9" t="inlineStr">
        <is>
          <t>11237.83</t>
        </is>
      </c>
    </row>
    <row r="1892" ht="11.5" customHeight="1">
      <c r="A1892" s="9" t="inlineStr"/>
      <c r="B1892" s="9" t="inlineStr">
        <is>
          <t>Cost for 1 cum.</t>
        </is>
      </c>
      <c r="C1892" s="9" t="inlineStr"/>
      <c r="D1892" s="9" t="inlineStr"/>
      <c r="E1892" s="9" t="inlineStr"/>
      <c r="F1892" s="9" t="inlineStr">
        <is>
          <t>11351.35</t>
        </is>
      </c>
    </row>
    <row r="1893" ht="11.5" customHeight="1">
      <c r="A1893" s="9" t="inlineStr"/>
      <c r="B1893" s="9" t="inlineStr">
        <is>
          <t>Say</t>
        </is>
      </c>
      <c r="C1893" s="9" t="inlineStr"/>
      <c r="D1893" s="9" t="inlineStr"/>
      <c r="E1893" s="9" t="inlineStr"/>
      <c r="F1893" s="9" t="inlineStr">
        <is>
          <t>11351.35</t>
        </is>
      </c>
    </row>
    <row r="1895" ht="23" customHeight="1">
      <c r="A1895" s="9" t="inlineStr">
        <is>
          <t>5.16</t>
        </is>
      </c>
      <c r="B1895" s="9" t="inlineStr">
        <is>
          <t>Providing, hoisting and fixing above</t>
        </is>
      </c>
      <c r="C1895" s="9" t="inlineStr">
        <is>
          <t>plinth</t>
        </is>
      </c>
      <c r="D1895" s="9" t="inlineStr">
        <is>
          <t>level up</t>
        </is>
      </c>
      <c r="E1895" s="9" t="inlineStr">
        <is>
          <t>to floor five</t>
        </is>
      </c>
      <c r="F1895" s="9" t="inlineStr">
        <is>
          <t>level precast</t>
        </is>
      </c>
    </row>
    <row r="1896" ht="11.5" customHeight="1">
      <c r="A1896" s="9" t="inlineStr"/>
      <c r="B1896" s="9" t="inlineStr">
        <is>
          <t>reinforced cement concrete in shelves,</t>
        </is>
      </c>
      <c r="C1896" s="9" t="inlineStr">
        <is>
          <t>including</t>
        </is>
      </c>
      <c r="D1896" s="9" t="inlineStr">
        <is>
          <t>setting</t>
        </is>
      </c>
      <c r="E1896" s="9" t="inlineStr">
        <is>
          <t>in cement</t>
        </is>
      </c>
      <c r="F1896" s="9" t="inlineStr">
        <is>
          <t>mortar 1:3</t>
        </is>
      </c>
    </row>
    <row r="1897" ht="11.5" customHeight="1">
      <c r="A1897" s="9" t="inlineStr"/>
      <c r="B1897" s="9" t="inlineStr">
        <is>
          <t>(1cement : 3 coarse sand), cost of required</t>
        </is>
      </c>
      <c r="C1897" s="9" t="inlineStr">
        <is>
          <t>centering,</t>
        </is>
      </c>
      <c r="D1897" s="9" t="inlineStr">
        <is>
          <t>shuttering</t>
        </is>
      </c>
      <c r="E1897" s="9" t="inlineStr">
        <is>
          <t>and</t>
        </is>
      </c>
      <c r="F1897" s="9" t="inlineStr">
        <is>
          <t>finishing with</t>
        </is>
      </c>
    </row>
    <row r="1898" ht="11.5" customHeight="1">
      <c r="A1898" s="9" t="inlineStr"/>
      <c r="B1898" s="9" t="inlineStr">
        <is>
          <t>neat cement punning on exposed surfaces</t>
        </is>
      </c>
      <c r="C1898" s="9" t="inlineStr">
        <is>
          <t>but</t>
        </is>
      </c>
      <c r="D1898" s="9" t="inlineStr">
        <is>
          <t>, excluding</t>
        </is>
      </c>
      <c r="E1898" s="9" t="inlineStr">
        <is>
          <t>the cost of</t>
        </is>
      </c>
      <c r="F1898" s="9" t="inlineStr">
        <is>
          <t>reinforcement,</t>
        </is>
      </c>
    </row>
    <row r="1899" ht="23" customHeight="1">
      <c r="A1899" s="9" t="inlineStr"/>
      <c r="B1899" s="9" t="inlineStr">
        <is>
          <t>with 1:1.5:3 (1 cement : 1.5 coarse sand(zone-III)</t>
        </is>
      </c>
      <c r="C1899" s="9" t="inlineStr"/>
      <c r="D1899" s="9" t="inlineStr">
        <is>
          <t>: 3 graded</t>
        </is>
      </c>
      <c r="E1899" s="9" t="inlineStr">
        <is>
          <t>stone aggregate</t>
        </is>
      </c>
      <c r="F1899" s="9" t="inlineStr">
        <is>
          <t>20 mm</t>
        </is>
      </c>
    </row>
    <row r="1900" ht="11.5" customHeight="1">
      <c r="A1900" s="9" t="inlineStr"/>
      <c r="B1900" s="9" t="inlineStr">
        <is>
          <t>nominal size).</t>
        </is>
      </c>
      <c r="C1900" s="9" t="inlineStr"/>
      <c r="D1900" s="9" t="inlineStr"/>
      <c r="E1900" s="9" t="inlineStr"/>
      <c r="F1900" s="9" t="inlineStr"/>
    </row>
    <row r="1901" ht="11.5" customHeight="1">
      <c r="A1901" s="10" t="inlineStr">
        <is>
          <t>Code</t>
        </is>
      </c>
      <c r="B1901" s="10" t="inlineStr">
        <is>
          <t>Description</t>
        </is>
      </c>
      <c r="C1901" s="10" t="inlineStr">
        <is>
          <t>Unit</t>
        </is>
      </c>
      <c r="D1901" s="10" t="inlineStr">
        <is>
          <t>Quantity</t>
        </is>
      </c>
      <c r="E1901" s="10" t="inlineStr">
        <is>
          <t>Rate</t>
        </is>
      </c>
      <c r="F1901" s="10" t="inlineStr">
        <is>
          <t>Amount</t>
        </is>
      </c>
    </row>
    <row r="1902" ht="11.5" customHeight="1">
      <c r="A1902" s="9" t="inlineStr"/>
      <c r="B1902" s="9" t="inlineStr">
        <is>
          <t>Details of cost for on shelf</t>
        </is>
      </c>
      <c r="C1902" s="9" t="inlineStr"/>
      <c r="D1902" s="9" t="inlineStr"/>
      <c r="E1902" s="9" t="inlineStr"/>
      <c r="F1902" s="9" t="inlineStr"/>
    </row>
    <row r="1903" ht="11.5" customHeight="1">
      <c r="A1903" s="9" t="inlineStr"/>
      <c r="B1903" s="9" t="inlineStr">
        <is>
          <t>0.90x0.45x0.04m thick =</t>
        </is>
      </c>
      <c r="C1903" s="9" t="inlineStr"/>
      <c r="D1903" s="9" t="inlineStr"/>
      <c r="E1903" s="9" t="inlineStr"/>
      <c r="F1903" s="9" t="inlineStr"/>
    </row>
    <row r="1904" ht="11.5" customHeight="1">
      <c r="A1904" s="9" t="inlineStr"/>
      <c r="B1904" s="9" t="inlineStr">
        <is>
          <t>0.90x0.45x0.04m = 0.0162 cum</t>
        </is>
      </c>
      <c r="C1904" s="9" t="inlineStr"/>
      <c r="D1904" s="9" t="inlineStr"/>
      <c r="E1904" s="9" t="inlineStr"/>
      <c r="F1904" s="9" t="inlineStr"/>
    </row>
    <row r="1905" ht="11.5" customHeight="1">
      <c r="A1905" s="9" t="inlineStr"/>
      <c r="B1905" s="9" t="inlineStr">
        <is>
          <t>Cement concrete 1:1½:3</t>
        </is>
      </c>
      <c r="C1905" s="9" t="inlineStr"/>
      <c r="D1905" s="9" t="inlineStr"/>
      <c r="E1905" s="9" t="inlineStr"/>
      <c r="F1905" s="9" t="inlineStr"/>
    </row>
    <row r="1906" ht="11.5" customHeight="1">
      <c r="A1906" s="9" t="inlineStr">
        <is>
          <t>4.1.2</t>
        </is>
      </c>
      <c r="B1906" s="9" t="inlineStr">
        <is>
          <t>Rate as per Item No.4.1.2 of</t>
        </is>
      </c>
      <c r="C1906" s="9" t="inlineStr"/>
      <c r="D1906" s="9" t="inlineStr"/>
      <c r="E1906" s="9" t="inlineStr"/>
      <c r="F1906" s="9" t="inlineStr"/>
    </row>
    <row r="1907" ht="11.5" customHeight="1">
      <c r="A1907" s="9" t="inlineStr"/>
      <c r="B1907" s="9" t="inlineStr">
        <is>
          <t>SH: Concrete Work</t>
        </is>
      </c>
      <c r="C1907" s="9" t="inlineStr">
        <is>
          <t>cum</t>
        </is>
      </c>
      <c r="D1907" s="9" t="inlineStr">
        <is>
          <t>0.0162</t>
        </is>
      </c>
      <c r="E1907" s="9" t="inlineStr">
        <is>
          <t>7210.55</t>
        </is>
      </c>
      <c r="F1907" s="9" t="inlineStr">
        <is>
          <t>116.81 A</t>
        </is>
      </c>
    </row>
    <row r="1908" ht="11.5" customHeight="1">
      <c r="A1908" s="9" t="inlineStr"/>
      <c r="B1908" s="9" t="inlineStr">
        <is>
          <t>Finishing</t>
        </is>
      </c>
      <c r="C1908" s="9" t="inlineStr"/>
      <c r="D1908" s="9" t="inlineStr"/>
      <c r="E1908" s="9" t="inlineStr"/>
      <c r="F1908" s="9" t="inlineStr"/>
    </row>
    <row r="1909" ht="11.5" customHeight="1">
      <c r="A1909" s="9" t="inlineStr">
        <is>
          <t>13.18</t>
        </is>
      </c>
      <c r="B1909" s="9" t="inlineStr">
        <is>
          <t>Rate same as per iem no. 13.18 of</t>
        </is>
      </c>
      <c r="C1909" s="9" t="inlineStr"/>
      <c r="D1909" s="9" t="inlineStr"/>
      <c r="E1909" s="9" t="inlineStr"/>
      <c r="F1909" s="9" t="inlineStr"/>
    </row>
    <row r="1910" ht="11.5" customHeight="1">
      <c r="A1910" s="9" t="inlineStr"/>
      <c r="B1910" s="9" t="inlineStr">
        <is>
          <t>SH : Finishing</t>
        </is>
      </c>
      <c r="C1910" s="9" t="inlineStr">
        <is>
          <t>sqm</t>
        </is>
      </c>
      <c r="D1910" s="9" t="inlineStr">
        <is>
          <t>0.85</t>
        </is>
      </c>
      <c r="E1910" s="9" t="inlineStr">
        <is>
          <t>62.75</t>
        </is>
      </c>
      <c r="F1910" s="9" t="inlineStr">
        <is>
          <t>53.34 A</t>
        </is>
      </c>
    </row>
    <row r="1911" ht="11.5" customHeight="1">
      <c r="A1911" s="9" t="inlineStr"/>
      <c r="B1911" s="9" t="inlineStr">
        <is>
          <t>Centring and shuttering:</t>
        </is>
      </c>
      <c r="C1911" s="9" t="inlineStr"/>
      <c r="D1911" s="9" t="inlineStr"/>
      <c r="E1911" s="9" t="inlineStr"/>
      <c r="F1911" s="9" t="inlineStr"/>
    </row>
    <row r="1912" ht="11.5" customHeight="1">
      <c r="A1912" s="9" t="inlineStr">
        <is>
          <t>4.3.1</t>
        </is>
      </c>
      <c r="B1912" s="9" t="inlineStr">
        <is>
          <t>Rate same as per item no. 4.3.1 of</t>
        </is>
      </c>
      <c r="C1912" s="9" t="inlineStr"/>
      <c r="D1912" s="9" t="inlineStr"/>
      <c r="E1912" s="9" t="inlineStr"/>
      <c r="F1912" s="9" t="inlineStr"/>
    </row>
    <row r="1913" ht="11.5" customHeight="1">
      <c r="A1913" s="9" t="inlineStr"/>
      <c r="B1913" s="9" t="inlineStr">
        <is>
          <t>SH : concrete work</t>
        </is>
      </c>
      <c r="C1913" s="9" t="inlineStr">
        <is>
          <t>sqm</t>
        </is>
      </c>
      <c r="D1913" s="9" t="inlineStr">
        <is>
          <t>0.108</t>
        </is>
      </c>
      <c r="E1913" s="9" t="inlineStr">
        <is>
          <t>284.85</t>
        </is>
      </c>
      <c r="F1913" s="9" t="inlineStr">
        <is>
          <t>30.76 A</t>
        </is>
      </c>
    </row>
    <row r="1914" ht="11.5" customHeight="1">
      <c r="A1914" s="9" t="inlineStr"/>
      <c r="B1914" s="9" t="inlineStr">
        <is>
          <t>2x(0.90+0.45)x0.04 = 0.108 sqm</t>
        </is>
      </c>
      <c r="C1914" s="9" t="inlineStr"/>
      <c r="D1914" s="9" t="inlineStr"/>
      <c r="E1914" s="9" t="inlineStr"/>
      <c r="F1914" s="9" t="inlineStr"/>
    </row>
    <row r="1915" ht="11.5" customHeight="1">
      <c r="A1915" s="9" t="inlineStr"/>
      <c r="B1915" s="9" t="inlineStr">
        <is>
          <t>Extra labour for lifting material upto</t>
        </is>
      </c>
      <c r="C1915" s="9" t="inlineStr"/>
      <c r="D1915" s="9" t="inlineStr"/>
      <c r="E1915" s="9" t="inlineStr"/>
      <c r="F1915" s="9" t="inlineStr"/>
    </row>
    <row r="1916" ht="11.5" customHeight="1">
      <c r="A1916" s="9" t="inlineStr"/>
      <c r="B1916" s="9" t="inlineStr">
        <is>
          <t>floor V level</t>
        </is>
      </c>
      <c r="C1916" s="9" t="inlineStr"/>
      <c r="D1916" s="9" t="inlineStr"/>
      <c r="E1916" s="9" t="inlineStr"/>
      <c r="F1916" s="9" t="inlineStr"/>
    </row>
    <row r="1917" ht="11.5" customHeight="1">
      <c r="A1917" s="9" t="inlineStr">
        <is>
          <t>0115</t>
        </is>
      </c>
      <c r="B1917" s="9" t="inlineStr">
        <is>
          <t>Coolie</t>
        </is>
      </c>
      <c r="C1917" s="9" t="inlineStr">
        <is>
          <t>day</t>
        </is>
      </c>
      <c r="D1917" s="9" t="inlineStr">
        <is>
          <t>0.018</t>
        </is>
      </c>
      <c r="E1917" s="9" t="inlineStr">
        <is>
          <t>558.00</t>
        </is>
      </c>
      <c r="F1917" s="9" t="inlineStr">
        <is>
          <t>10.04</t>
        </is>
      </c>
    </row>
    <row r="1918" ht="11.5" customHeight="1">
      <c r="A1918" s="9" t="inlineStr"/>
      <c r="B1918" s="9" t="inlineStr">
        <is>
          <t>LABOUR</t>
        </is>
      </c>
      <c r="C1918" s="9" t="inlineStr"/>
      <c r="D1918" s="9" t="inlineStr"/>
      <c r="E1918" s="9" t="inlineStr"/>
      <c r="F1918" s="9" t="inlineStr"/>
    </row>
    <row r="1919" ht="11.5" customHeight="1">
      <c r="A1919" s="9" t="inlineStr"/>
      <c r="B1919" s="9" t="inlineStr">
        <is>
          <t>Extra labour for laying cement</t>
        </is>
      </c>
      <c r="C1919" s="9" t="inlineStr"/>
      <c r="D1919" s="9" t="inlineStr"/>
      <c r="E1919" s="9" t="inlineStr"/>
      <c r="F1919" s="9" t="inlineStr"/>
    </row>
    <row r="1920" ht="11.5" customHeight="1">
      <c r="A1920" s="9" t="inlineStr"/>
      <c r="B1920" s="9" t="inlineStr">
        <is>
          <t>concrete in RCC work due to delay</t>
        </is>
      </c>
      <c r="C1920" s="9" t="inlineStr"/>
      <c r="D1920" s="9" t="inlineStr"/>
      <c r="E1920" s="9" t="inlineStr"/>
      <c r="F1920" s="9" t="inlineStr"/>
    </row>
    <row r="1921" ht="11.5" customHeight="1">
      <c r="A1921" s="9" t="inlineStr"/>
      <c r="B1921" s="9" t="inlineStr">
        <is>
          <t>etc.</t>
        </is>
      </c>
      <c r="C1921" s="9" t="inlineStr"/>
      <c r="D1921" s="9" t="inlineStr"/>
      <c r="E1921" s="9" t="inlineStr"/>
      <c r="F1921" s="9" t="inlineStr"/>
    </row>
    <row r="1922" ht="11.5" customHeight="1">
      <c r="A1922" s="9" t="inlineStr">
        <is>
          <t>0114</t>
        </is>
      </c>
      <c r="B1922" s="9" t="inlineStr">
        <is>
          <t>Beldar</t>
        </is>
      </c>
      <c r="C1922" s="9" t="inlineStr">
        <is>
          <t>day</t>
        </is>
      </c>
      <c r="D1922" s="9" t="inlineStr">
        <is>
          <t>0.016</t>
        </is>
      </c>
      <c r="E1922" s="9" t="inlineStr">
        <is>
          <t>558.00</t>
        </is>
      </c>
      <c r="F1922" s="9" t="inlineStr">
        <is>
          <t>8.93</t>
        </is>
      </c>
    </row>
    <row r="1923" ht="11.5" customHeight="1">
      <c r="A1923" s="9" t="inlineStr">
        <is>
          <t>0101</t>
        </is>
      </c>
      <c r="B1923" s="9" t="inlineStr">
        <is>
          <t>Bhisti</t>
        </is>
      </c>
      <c r="C1923" s="9" t="inlineStr">
        <is>
          <t>day</t>
        </is>
      </c>
      <c r="D1923" s="9" t="inlineStr">
        <is>
          <t>0.0032</t>
        </is>
      </c>
      <c r="E1923" s="9" t="inlineStr">
        <is>
          <t>617.00</t>
        </is>
      </c>
      <c r="F1923" s="9" t="inlineStr">
        <is>
          <t>1.97</t>
        </is>
      </c>
    </row>
    <row r="1924" ht="11.5" customHeight="1">
      <c r="A1924" s="9" t="inlineStr">
        <is>
          <t>0123</t>
        </is>
      </c>
      <c r="B1924" s="9" t="inlineStr">
        <is>
          <t>Mason (brick layer) 1st class</t>
        </is>
      </c>
      <c r="C1924" s="9" t="inlineStr">
        <is>
          <t>day</t>
        </is>
      </c>
      <c r="D1924" s="9" t="inlineStr">
        <is>
          <t>0.0006</t>
        </is>
      </c>
      <c r="E1924" s="9" t="inlineStr">
        <is>
          <t>738.00</t>
        </is>
      </c>
      <c r="F1924" s="9" t="inlineStr">
        <is>
          <t>0.44</t>
        </is>
      </c>
    </row>
    <row r="1925" ht="11.5" customHeight="1">
      <c r="A1925" s="9" t="inlineStr">
        <is>
          <t>0124</t>
        </is>
      </c>
      <c r="B1925" s="9" t="inlineStr">
        <is>
          <t>Mason (brick layer) 2nd class</t>
        </is>
      </c>
      <c r="C1925" s="9" t="inlineStr">
        <is>
          <t>day</t>
        </is>
      </c>
      <c r="D1925" s="9" t="inlineStr">
        <is>
          <t>0.0006</t>
        </is>
      </c>
      <c r="E1925" s="9" t="inlineStr">
        <is>
          <t>679.00</t>
        </is>
      </c>
      <c r="F1925" s="9" t="inlineStr">
        <is>
          <t>0.41</t>
        </is>
      </c>
    </row>
    <row r="1926" ht="11.5" customHeight="1">
      <c r="A1926" s="9" t="inlineStr">
        <is>
          <t>0128</t>
        </is>
      </c>
      <c r="B1926" s="9" t="inlineStr">
        <is>
          <t>Mate</t>
        </is>
      </c>
      <c r="C1926" s="9" t="inlineStr">
        <is>
          <t>day</t>
        </is>
      </c>
      <c r="D1926" s="9" t="inlineStr">
        <is>
          <t>0.0006</t>
        </is>
      </c>
      <c r="E1926" s="9" t="inlineStr">
        <is>
          <t>617.00</t>
        </is>
      </c>
      <c r="F1926" s="9" t="inlineStr">
        <is>
          <t>0.37</t>
        </is>
      </c>
    </row>
    <row r="1927" ht="11.5" customHeight="1">
      <c r="A1927" s="9" t="inlineStr">
        <is>
          <t>9999</t>
        </is>
      </c>
      <c r="B1927" s="9" t="inlineStr">
        <is>
          <t>Cement mortar 1:3 for fixing</t>
        </is>
      </c>
      <c r="C1927" s="9" t="inlineStr">
        <is>
          <t>L.S.</t>
        </is>
      </c>
      <c r="D1927" s="9" t="inlineStr">
        <is>
          <t>4.42</t>
        </is>
      </c>
      <c r="E1927" s="9" t="inlineStr">
        <is>
          <t>2.00</t>
        </is>
      </c>
      <c r="F1927" s="9" t="inlineStr">
        <is>
          <t>8.84</t>
        </is>
      </c>
    </row>
    <row r="1928" ht="11.5" customHeight="1">
      <c r="A1928" s="9" t="inlineStr">
        <is>
          <t>9999</t>
        </is>
      </c>
      <c r="B1928" s="9" t="inlineStr">
        <is>
          <t>Labour for hoisting, Transporting and</t>
        </is>
      </c>
      <c r="C1928" s="9" t="inlineStr"/>
      <c r="D1928" s="9" t="inlineStr"/>
      <c r="E1928" s="9" t="inlineStr"/>
      <c r="F1928" s="9" t="inlineStr"/>
    </row>
    <row r="1929" ht="11.5" customHeight="1">
      <c r="A1929" s="9" t="inlineStr"/>
      <c r="B1929" s="9" t="inlineStr">
        <is>
          <t>setting in position</t>
        </is>
      </c>
      <c r="C1929" s="9" t="inlineStr">
        <is>
          <t>L.S.</t>
        </is>
      </c>
      <c r="D1929" s="9" t="inlineStr">
        <is>
          <t>13.52</t>
        </is>
      </c>
      <c r="E1929" s="9" t="inlineStr">
        <is>
          <t>2.00</t>
        </is>
      </c>
      <c r="F1929" s="9" t="inlineStr">
        <is>
          <t>27.04</t>
        </is>
      </c>
    </row>
    <row r="1930" ht="11.5" customHeight="1">
      <c r="A1930" s="9" t="inlineStr"/>
      <c r="B1930" s="9" t="inlineStr">
        <is>
          <t>TOTAL</t>
        </is>
      </c>
      <c r="C1930" s="9" t="inlineStr"/>
      <c r="D1930" s="9" t="inlineStr"/>
      <c r="E1930" s="9" t="inlineStr"/>
      <c r="F1930" s="9" t="inlineStr">
        <is>
          <t>258.96 W</t>
        </is>
      </c>
    </row>
    <row r="1931" ht="11.5" customHeight="1">
      <c r="A1931" s="9" t="inlineStr"/>
      <c r="B1931" s="9" t="inlineStr">
        <is>
          <t>Add 1 % Water charges on "W-A"</t>
        </is>
      </c>
      <c r="C1931" s="9" t="inlineStr"/>
      <c r="D1931" s="9" t="inlineStr"/>
      <c r="E1931" s="9" t="inlineStr"/>
      <c r="F1931" s="9" t="inlineStr">
        <is>
          <t>0.58</t>
        </is>
      </c>
    </row>
    <row r="1932" ht="11.5" customHeight="1">
      <c r="A1932" s="9" t="inlineStr"/>
      <c r="B1932" s="9" t="inlineStr">
        <is>
          <t>TOTAL</t>
        </is>
      </c>
      <c r="C1932" s="9" t="inlineStr"/>
      <c r="D1932" s="9" t="inlineStr"/>
      <c r="E1932" s="9" t="inlineStr"/>
      <c r="F1932" s="9" t="inlineStr">
        <is>
          <t>259.54 X</t>
        </is>
      </c>
    </row>
    <row r="1933" ht="11.5" customHeight="1">
      <c r="A1933" s="9" t="inlineStr"/>
      <c r="B1933" s="9" t="inlineStr">
        <is>
          <t>Add GST on "X-A" (multiplying factor</t>
        </is>
      </c>
      <c r="C1933" s="9" t="inlineStr"/>
      <c r="D1933" s="9" t="inlineStr"/>
      <c r="E1933" s="9" t="inlineStr"/>
      <c r="F1933" s="9" t="inlineStr"/>
    </row>
    <row r="1934" ht="11.5" customHeight="1">
      <c r="A1934" s="9" t="inlineStr"/>
      <c r="B1934" s="9" t="inlineStr">
        <is>
          <t>0.1405)</t>
        </is>
      </c>
      <c r="C1934" s="9" t="inlineStr"/>
      <c r="D1934" s="9" t="inlineStr"/>
      <c r="E1934" s="9" t="inlineStr"/>
      <c r="F1934" s="9" t="inlineStr">
        <is>
          <t>8.24</t>
        </is>
      </c>
    </row>
    <row r="1935" ht="11.5" customHeight="1">
      <c r="A1935" s="9" t="inlineStr"/>
      <c r="B1935" s="9" t="inlineStr">
        <is>
          <t>TOTAL</t>
        </is>
      </c>
      <c r="C1935" s="9" t="inlineStr"/>
      <c r="D1935" s="9" t="inlineStr"/>
      <c r="E1935" s="9" t="inlineStr"/>
      <c r="F1935" s="9" t="inlineStr">
        <is>
          <t>267.78 Y</t>
        </is>
      </c>
    </row>
    <row r="1936" ht="11.5" customHeight="1">
      <c r="A1936" s="9" t="inlineStr"/>
      <c r="B1936" s="9" t="inlineStr">
        <is>
          <t>Add 15% CPOH on "Y-A"</t>
        </is>
      </c>
      <c r="C1936" s="9" t="inlineStr"/>
      <c r="D1936" s="9" t="inlineStr"/>
      <c r="E1936" s="9" t="inlineStr"/>
      <c r="F1936" s="9" t="inlineStr">
        <is>
          <t>10.03</t>
        </is>
      </c>
    </row>
    <row r="1937" ht="11.5" customHeight="1">
      <c r="A1937" s="9" t="inlineStr"/>
      <c r="B1937" s="9" t="inlineStr">
        <is>
          <t>TOTAL</t>
        </is>
      </c>
      <c r="C1937" s="9" t="inlineStr"/>
      <c r="D1937" s="9" t="inlineStr"/>
      <c r="E1937" s="9" t="inlineStr"/>
      <c r="F1937" s="9" t="inlineStr">
        <is>
          <t>277.81 Z</t>
        </is>
      </c>
    </row>
    <row r="1938" ht="11.5" customHeight="1">
      <c r="A1938" s="9" t="inlineStr"/>
      <c r="B1938" s="9" t="inlineStr">
        <is>
          <t>Add Cess @ 1% on "Z-A"</t>
        </is>
      </c>
      <c r="C1938" s="9" t="inlineStr"/>
      <c r="D1938" s="9" t="inlineStr"/>
      <c r="E1938" s="9" t="inlineStr"/>
      <c r="F1938" s="9" t="inlineStr">
        <is>
          <t>0.77</t>
        </is>
      </c>
    </row>
    <row r="1939" ht="11.5" customHeight="1">
      <c r="A1939" s="9" t="inlineStr"/>
      <c r="B1939" s="9" t="inlineStr">
        <is>
          <t>Cost for 0.0162 cum</t>
        </is>
      </c>
      <c r="C1939" s="9" t="inlineStr"/>
      <c r="D1939" s="9" t="inlineStr"/>
      <c r="E1939" s="9" t="inlineStr"/>
      <c r="F1939" s="9" t="inlineStr">
        <is>
          <t>278.58</t>
        </is>
      </c>
    </row>
    <row r="1940" ht="11.5" customHeight="1">
      <c r="A1940" s="9" t="inlineStr"/>
      <c r="B1940" s="9" t="inlineStr">
        <is>
          <t>Cost for 1 cum.</t>
        </is>
      </c>
      <c r="C1940" s="9" t="inlineStr"/>
      <c r="D1940" s="9" t="inlineStr"/>
      <c r="E1940" s="9" t="inlineStr"/>
      <c r="F1940" s="9" t="inlineStr">
        <is>
          <t>17196.00</t>
        </is>
      </c>
    </row>
    <row r="1941" ht="11.5" customHeight="1">
      <c r="A1941" s="9" t="inlineStr"/>
      <c r="B1941" s="9" t="inlineStr">
        <is>
          <t>Say</t>
        </is>
      </c>
      <c r="C1941" s="9" t="inlineStr"/>
      <c r="D1941" s="9" t="inlineStr"/>
      <c r="E1941" s="9" t="inlineStr"/>
      <c r="F1941" s="9" t="inlineStr">
        <is>
          <t>17196.00</t>
        </is>
      </c>
    </row>
    <row r="1943" ht="23" customHeight="1">
      <c r="A1943" s="9" t="inlineStr">
        <is>
          <t>5.17</t>
        </is>
      </c>
      <c r="B1943" s="9" t="inlineStr">
        <is>
          <t>Providing, hoisting and fixing above</t>
        </is>
      </c>
      <c r="C1943" s="9" t="inlineStr">
        <is>
          <t>plinth</t>
        </is>
      </c>
      <c r="D1943" s="9" t="inlineStr">
        <is>
          <t>level up</t>
        </is>
      </c>
      <c r="E1943" s="9" t="inlineStr">
        <is>
          <t>to floor five</t>
        </is>
      </c>
      <c r="F1943" s="9" t="inlineStr">
        <is>
          <t>level precast</t>
        </is>
      </c>
    </row>
    <row r="1944" ht="11.5" customHeight="1">
      <c r="A1944" s="9" t="inlineStr"/>
      <c r="B1944" s="9" t="inlineStr">
        <is>
          <t>reinforced cement concrete in vertical</t>
        </is>
      </c>
      <c r="C1944" s="9" t="inlineStr">
        <is>
          <t>&amp; horizontal</t>
        </is>
      </c>
      <c r="D1944" s="9" t="inlineStr">
        <is>
          <t>fins,</t>
        </is>
      </c>
      <c r="E1944" s="9" t="inlineStr">
        <is>
          <t>individually</t>
        </is>
      </c>
      <c r="F1944" s="9" t="inlineStr">
        <is>
          <t>or forming</t>
        </is>
      </c>
    </row>
    <row r="1945" ht="23" customHeight="1">
      <c r="A1945" s="9" t="inlineStr"/>
      <c r="B1945" s="9" t="inlineStr">
        <is>
          <t>box louvers, setting in cement mortar</t>
        </is>
      </c>
      <c r="C1945" s="9" t="inlineStr">
        <is>
          <t>1:2 (1</t>
        </is>
      </c>
      <c r="D1945" s="9" t="inlineStr">
        <is>
          <t>cement : 2 coarse</t>
        </is>
      </c>
      <c r="E1945" s="9" t="inlineStr">
        <is>
          <t>sand),</t>
        </is>
      </c>
      <c r="F1945" s="9" t="inlineStr">
        <is>
          <t>including the</t>
        </is>
      </c>
    </row>
    <row r="1946" ht="11.5" customHeight="1">
      <c r="A1946" s="9" t="inlineStr"/>
      <c r="B1946" s="9" t="inlineStr">
        <is>
          <t>cost of required centering, shuttering</t>
        </is>
      </c>
      <c r="C1946" s="9" t="inlineStr">
        <is>
          <t>but ,</t>
        </is>
      </c>
      <c r="D1946" s="9" t="inlineStr">
        <is>
          <t>excluding</t>
        </is>
      </c>
      <c r="E1946" s="9" t="inlineStr">
        <is>
          <t>the cost of</t>
        </is>
      </c>
      <c r="F1946" s="9" t="inlineStr">
        <is>
          <t>reinforcement,</t>
        </is>
      </c>
    </row>
    <row r="1947" ht="23" customHeight="1">
      <c r="A1947" s="9" t="inlineStr"/>
      <c r="B1947" s="9" t="inlineStr">
        <is>
          <t>with 1:1.5:3 (1 cement : 1.5 coarse sand(zone-III)</t>
        </is>
      </c>
      <c r="C1947" s="9" t="inlineStr"/>
      <c r="D1947" s="9" t="inlineStr">
        <is>
          <t>: 3 graded</t>
        </is>
      </c>
      <c r="E1947" s="9" t="inlineStr">
        <is>
          <t>stone aggregate</t>
        </is>
      </c>
      <c r="F1947" s="9" t="inlineStr">
        <is>
          <t>20 mm</t>
        </is>
      </c>
    </row>
    <row r="1948" ht="11.5" customHeight="1">
      <c r="A1948" s="9" t="inlineStr"/>
      <c r="B1948" s="9" t="inlineStr">
        <is>
          <t>nominal size).</t>
        </is>
      </c>
      <c r="C1948" s="9" t="inlineStr"/>
      <c r="D1948" s="9" t="inlineStr"/>
      <c r="E1948" s="9" t="inlineStr"/>
      <c r="F1948" s="9" t="inlineStr"/>
    </row>
    <row r="1949" ht="11.5" customHeight="1">
      <c r="A1949" s="10" t="inlineStr">
        <is>
          <t>Code</t>
        </is>
      </c>
      <c r="B1949" s="10" t="inlineStr">
        <is>
          <t>Description</t>
        </is>
      </c>
      <c r="C1949" s="10" t="inlineStr">
        <is>
          <t>Unit</t>
        </is>
      </c>
      <c r="D1949" s="10" t="inlineStr">
        <is>
          <t>Quantity</t>
        </is>
      </c>
      <c r="E1949" s="10" t="inlineStr">
        <is>
          <t>Rate</t>
        </is>
      </c>
      <c r="F1949" s="10" t="inlineStr">
        <is>
          <t>Amount</t>
        </is>
      </c>
    </row>
    <row r="1950" ht="11.5" customHeight="1">
      <c r="A1950" s="9" t="inlineStr"/>
      <c r="B1950" s="9" t="inlineStr">
        <is>
          <t>Details of cost for 4 RCC vertical fins</t>
        </is>
      </c>
      <c r="C1950" s="9" t="inlineStr"/>
      <c r="D1950" s="9" t="inlineStr"/>
      <c r="E1950" s="9" t="inlineStr"/>
      <c r="F1950" s="9" t="inlineStr"/>
    </row>
    <row r="1951" ht="11.5" customHeight="1">
      <c r="A1951" s="9" t="inlineStr"/>
      <c r="B1951" s="9" t="inlineStr">
        <is>
          <t>4m high at 1m centre to centre with</t>
        </is>
      </c>
      <c r="C1951" s="9" t="inlineStr"/>
      <c r="D1951" s="9" t="inlineStr"/>
      <c r="E1951" s="9" t="inlineStr"/>
      <c r="F1951" s="9" t="inlineStr"/>
    </row>
    <row r="1952" ht="11.5" customHeight="1">
      <c r="A1952" s="9" t="inlineStr"/>
      <c r="B1952" s="9" t="inlineStr">
        <is>
          <t>two horizontal fins, all projecting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/>
      <c r="B1953" s="9" t="inlineStr">
        <is>
          <t>60cm from face of wall and 5cm</t>
        </is>
      </c>
      <c r="C1953" s="9" t="inlineStr"/>
      <c r="D1953" s="9" t="inlineStr"/>
      <c r="E1953" s="9" t="inlineStr"/>
      <c r="F1953" s="9" t="inlineStr"/>
    </row>
    <row r="1954" ht="11.5" customHeight="1">
      <c r="A1954" s="9" t="inlineStr"/>
      <c r="B1954" s="9" t="inlineStr">
        <is>
          <t>thick cubical contents = 0.66 cum.</t>
        </is>
      </c>
      <c r="C1954" s="9" t="inlineStr"/>
      <c r="D1954" s="9" t="inlineStr"/>
      <c r="E1954" s="9" t="inlineStr"/>
      <c r="F1954" s="9" t="inlineStr"/>
    </row>
    <row r="1955" ht="11.5" customHeight="1">
      <c r="A1955" s="9" t="inlineStr"/>
      <c r="B1955" s="9" t="inlineStr">
        <is>
          <t>MATERIAL</t>
        </is>
      </c>
      <c r="C1955" s="9" t="inlineStr"/>
      <c r="D1955" s="9" t="inlineStr"/>
      <c r="E1955" s="9" t="inlineStr"/>
      <c r="F1955" s="9" t="inlineStr"/>
    </row>
    <row r="1956" ht="11.5" customHeight="1">
      <c r="A1956" s="9" t="inlineStr"/>
      <c r="B1956" s="9" t="inlineStr">
        <is>
          <t>Cement concrete 1:1½:3</t>
        </is>
      </c>
      <c r="C1956" s="9" t="inlineStr"/>
      <c r="D1956" s="9" t="inlineStr"/>
      <c r="E1956" s="9" t="inlineStr"/>
      <c r="F1956" s="9" t="inlineStr"/>
    </row>
    <row r="1957" ht="11.5" customHeight="1">
      <c r="A1957" s="9" t="inlineStr">
        <is>
          <t>4.1.2</t>
        </is>
      </c>
      <c r="B1957" s="9" t="inlineStr">
        <is>
          <t>Rate as per Item No.4.1.2 of</t>
        </is>
      </c>
      <c r="C1957" s="9" t="inlineStr"/>
      <c r="D1957" s="9" t="inlineStr"/>
      <c r="E1957" s="9" t="inlineStr"/>
      <c r="F1957" s="9" t="inlineStr"/>
    </row>
    <row r="1958" ht="11.5" customHeight="1">
      <c r="A1958" s="9" t="inlineStr"/>
      <c r="B1958" s="9" t="inlineStr">
        <is>
          <t>SH: Concrete Work</t>
        </is>
      </c>
      <c r="C1958" s="9" t="inlineStr">
        <is>
          <t>cum</t>
        </is>
      </c>
      <c r="D1958" s="9" t="inlineStr">
        <is>
          <t>0.66</t>
        </is>
      </c>
      <c r="E1958" s="9" t="inlineStr">
        <is>
          <t>7210.55</t>
        </is>
      </c>
      <c r="F1958" s="9" t="inlineStr">
        <is>
          <t>4758.96 A</t>
        </is>
      </c>
    </row>
    <row r="1959" ht="11.5" customHeight="1">
      <c r="A1959" s="9" t="inlineStr"/>
      <c r="B1959" s="9" t="inlineStr">
        <is>
          <t>Centering and shuttering</t>
        </is>
      </c>
      <c r="C1959" s="9" t="inlineStr"/>
      <c r="D1959" s="9" t="inlineStr"/>
      <c r="E1959" s="9" t="inlineStr"/>
      <c r="F1959" s="9" t="inlineStr"/>
    </row>
    <row r="1960" ht="11.5" customHeight="1">
      <c r="A1960" s="9" t="inlineStr">
        <is>
          <t>4.3.1</t>
        </is>
      </c>
      <c r="B1960" s="9" t="inlineStr">
        <is>
          <t>Rate as per item no. 4.3.1 of</t>
        </is>
      </c>
      <c r="C1960" s="9" t="inlineStr"/>
      <c r="D1960" s="9" t="inlineStr"/>
      <c r="E1960" s="9" t="inlineStr"/>
      <c r="F1960" s="9" t="inlineStr"/>
    </row>
    <row r="1961" ht="11.5" customHeight="1">
      <c r="A1961" s="9" t="inlineStr"/>
      <c r="B1961" s="9" t="inlineStr">
        <is>
          <t>SH: Concrete work</t>
        </is>
      </c>
      <c r="C1961" s="9" t="inlineStr">
        <is>
          <t>sqm</t>
        </is>
      </c>
      <c r="D1961" s="9" t="inlineStr">
        <is>
          <t>2.56</t>
        </is>
      </c>
      <c r="E1961" s="9" t="inlineStr">
        <is>
          <t>284.85</t>
        </is>
      </c>
      <c r="F1961" s="9" t="inlineStr">
        <is>
          <t>729.22 A</t>
        </is>
      </c>
    </row>
    <row r="1962" ht="11.5" customHeight="1">
      <c r="A1962" s="9" t="inlineStr"/>
      <c r="B1962" s="9" t="inlineStr">
        <is>
          <t>Extra labour for lifting material upto</t>
        </is>
      </c>
      <c r="C1962" s="9" t="inlineStr"/>
      <c r="D1962" s="9" t="inlineStr"/>
      <c r="E1962" s="9" t="inlineStr"/>
      <c r="F1962" s="9" t="inlineStr"/>
    </row>
    <row r="1963" ht="11.5" customHeight="1">
      <c r="A1963" s="9" t="inlineStr"/>
      <c r="B1963" s="9" t="inlineStr">
        <is>
          <t>floor V level</t>
        </is>
      </c>
      <c r="C1963" s="9" t="inlineStr"/>
      <c r="D1963" s="9" t="inlineStr"/>
      <c r="E1963" s="9" t="inlineStr"/>
      <c r="F1963" s="9" t="inlineStr"/>
    </row>
    <row r="1964" ht="11.5" customHeight="1">
      <c r="A1964" s="9" t="inlineStr">
        <is>
          <t>0115</t>
        </is>
      </c>
      <c r="B1964" s="9" t="inlineStr">
        <is>
          <t>Coolie</t>
        </is>
      </c>
      <c r="C1964" s="9" t="inlineStr">
        <is>
          <t>day</t>
        </is>
      </c>
      <c r="D1964" s="9" t="inlineStr">
        <is>
          <t>0.75</t>
        </is>
      </c>
      <c r="E1964" s="9" t="inlineStr">
        <is>
          <t>558.00</t>
        </is>
      </c>
      <c r="F1964" s="9" t="inlineStr">
        <is>
          <t>418.50</t>
        </is>
      </c>
    </row>
    <row r="1965" ht="11.5" customHeight="1">
      <c r="A1965" s="9" t="inlineStr"/>
      <c r="B1965" s="9" t="inlineStr">
        <is>
          <t>LABOUR</t>
        </is>
      </c>
      <c r="C1965" s="9" t="inlineStr"/>
      <c r="D1965" s="9" t="inlineStr"/>
      <c r="E1965" s="9" t="inlineStr"/>
      <c r="F1965" s="9" t="inlineStr"/>
    </row>
    <row r="1966" ht="11.5" customHeight="1">
      <c r="A1966" s="9" t="inlineStr"/>
      <c r="B1966" s="9" t="inlineStr">
        <is>
          <t>Extra labour for laying cement</t>
        </is>
      </c>
      <c r="C1966" s="9" t="inlineStr"/>
      <c r="D1966" s="9" t="inlineStr"/>
      <c r="E1966" s="9" t="inlineStr"/>
      <c r="F1966" s="9" t="inlineStr"/>
    </row>
    <row r="1967" ht="11.5" customHeight="1">
      <c r="A1967" s="9" t="inlineStr"/>
      <c r="B1967" s="9" t="inlineStr">
        <is>
          <t>concrete in RCC work due to delay</t>
        </is>
      </c>
      <c r="C1967" s="9" t="inlineStr"/>
      <c r="D1967" s="9" t="inlineStr"/>
      <c r="E1967" s="9" t="inlineStr"/>
      <c r="F1967" s="9" t="inlineStr"/>
    </row>
    <row r="1968" ht="11.5" customHeight="1">
      <c r="A1968" s="9" t="inlineStr"/>
      <c r="B1968" s="9" t="inlineStr">
        <is>
          <t>etc.</t>
        </is>
      </c>
      <c r="C1968" s="9" t="inlineStr"/>
      <c r="D1968" s="9" t="inlineStr"/>
      <c r="E1968" s="9" t="inlineStr"/>
      <c r="F1968" s="9" t="inlineStr"/>
    </row>
    <row r="1969" ht="11.5" customHeight="1">
      <c r="A1969" s="9" t="inlineStr">
        <is>
          <t>0114</t>
        </is>
      </c>
      <c r="B1969" s="9" t="inlineStr">
        <is>
          <t>Beldar</t>
        </is>
      </c>
      <c r="C1969" s="9" t="inlineStr">
        <is>
          <t>day</t>
        </is>
      </c>
      <c r="D1969" s="9" t="inlineStr">
        <is>
          <t>0.066</t>
        </is>
      </c>
      <c r="E1969" s="9" t="inlineStr">
        <is>
          <t>558.00</t>
        </is>
      </c>
      <c r="F1969" s="9" t="inlineStr">
        <is>
          <t>36.83</t>
        </is>
      </c>
    </row>
    <row r="1970" ht="11.5" customHeight="1">
      <c r="A1970" s="9" t="inlineStr">
        <is>
          <t>0101</t>
        </is>
      </c>
      <c r="B1970" s="9" t="inlineStr">
        <is>
          <t>Bhisti</t>
        </is>
      </c>
      <c r="C1970" s="9" t="inlineStr">
        <is>
          <t>day</t>
        </is>
      </c>
      <c r="D1970" s="9" t="inlineStr">
        <is>
          <t>0.132</t>
        </is>
      </c>
      <c r="E1970" s="9" t="inlineStr">
        <is>
          <t>617.00</t>
        </is>
      </c>
      <c r="F1970" s="9" t="inlineStr">
        <is>
          <t>81.44</t>
        </is>
      </c>
    </row>
    <row r="1971" ht="11.5" customHeight="1">
      <c r="A1971" s="9" t="inlineStr">
        <is>
          <t>0123</t>
        </is>
      </c>
      <c r="B1971" s="9" t="inlineStr">
        <is>
          <t>Mason (brick layer) 1st class</t>
        </is>
      </c>
      <c r="C1971" s="9" t="inlineStr">
        <is>
          <t>day</t>
        </is>
      </c>
      <c r="D1971" s="9" t="inlineStr">
        <is>
          <t>0.0264</t>
        </is>
      </c>
      <c r="E1971" s="9" t="inlineStr">
        <is>
          <t>738.00</t>
        </is>
      </c>
      <c r="F1971" s="9" t="inlineStr">
        <is>
          <t>19.48</t>
        </is>
      </c>
    </row>
    <row r="1972" ht="11.5" customHeight="1">
      <c r="A1972" s="9" t="inlineStr">
        <is>
          <t>0124</t>
        </is>
      </c>
      <c r="B1972" s="9" t="inlineStr">
        <is>
          <t>Mason (brick layer) 2nd class</t>
        </is>
      </c>
      <c r="C1972" s="9" t="inlineStr">
        <is>
          <t>day</t>
        </is>
      </c>
      <c r="D1972" s="9" t="inlineStr">
        <is>
          <t>0.0264</t>
        </is>
      </c>
      <c r="E1972" s="9" t="inlineStr">
        <is>
          <t>679.00</t>
        </is>
      </c>
      <c r="F1972" s="9" t="inlineStr">
        <is>
          <t>17.93</t>
        </is>
      </c>
    </row>
    <row r="1973" ht="11.5" customHeight="1">
      <c r="A1973" s="9" t="inlineStr">
        <is>
          <t>0128</t>
        </is>
      </c>
      <c r="B1973" s="9" t="inlineStr">
        <is>
          <t>Mate</t>
        </is>
      </c>
      <c r="C1973" s="9" t="inlineStr">
        <is>
          <t>day</t>
        </is>
      </c>
      <c r="D1973" s="9" t="inlineStr">
        <is>
          <t>0.0264</t>
        </is>
      </c>
      <c r="E1973" s="9" t="inlineStr">
        <is>
          <t>617.00</t>
        </is>
      </c>
      <c r="F1973" s="9" t="inlineStr">
        <is>
          <t>16.29</t>
        </is>
      </c>
    </row>
    <row r="1974" ht="11.5" customHeight="1">
      <c r="A1974" s="9" t="inlineStr">
        <is>
          <t>9999</t>
        </is>
      </c>
      <c r="B1974" s="9" t="inlineStr">
        <is>
          <t>Cement mortar 1:3 for fixing</t>
        </is>
      </c>
      <c r="C1974" s="9" t="inlineStr">
        <is>
          <t>L.S.</t>
        </is>
      </c>
      <c r="D1974" s="9" t="inlineStr">
        <is>
          <t>17.94</t>
        </is>
      </c>
      <c r="E1974" s="9" t="inlineStr">
        <is>
          <t>2.00</t>
        </is>
      </c>
      <c r="F1974" s="9" t="inlineStr">
        <is>
          <t>35.88</t>
        </is>
      </c>
    </row>
    <row r="1975" ht="11.5" customHeight="1">
      <c r="A1975" s="9" t="inlineStr">
        <is>
          <t>9999</t>
        </is>
      </c>
      <c r="B1975" s="9" t="inlineStr">
        <is>
          <t>Labour for hoisting, Transporting and</t>
        </is>
      </c>
      <c r="C1975" s="9" t="inlineStr"/>
      <c r="D1975" s="9" t="inlineStr"/>
      <c r="E1975" s="9" t="inlineStr"/>
      <c r="F1975" s="9" t="inlineStr"/>
    </row>
    <row r="1976" ht="11.5" customHeight="1">
      <c r="A1976" s="9" t="inlineStr"/>
      <c r="B1976" s="9" t="inlineStr">
        <is>
          <t>setting in position</t>
        </is>
      </c>
      <c r="C1976" s="9" t="inlineStr">
        <is>
          <t>L.S.</t>
        </is>
      </c>
      <c r="D1976" s="9" t="inlineStr">
        <is>
          <t>71.76</t>
        </is>
      </c>
      <c r="E1976" s="9" t="inlineStr">
        <is>
          <t>2.00</t>
        </is>
      </c>
      <c r="F1976" s="9" t="inlineStr">
        <is>
          <t>143.52</t>
        </is>
      </c>
    </row>
    <row r="1977" ht="11.5" customHeight="1">
      <c r="A1977" s="9" t="inlineStr">
        <is>
          <t>9999</t>
        </is>
      </c>
      <c r="B1977" s="9" t="inlineStr">
        <is>
          <t>Sundries</t>
        </is>
      </c>
      <c r="C1977" s="9" t="inlineStr">
        <is>
          <t>L.S.</t>
        </is>
      </c>
      <c r="D1977" s="9" t="inlineStr">
        <is>
          <t>17.94</t>
        </is>
      </c>
      <c r="E1977" s="9" t="inlineStr">
        <is>
          <t>2.00</t>
        </is>
      </c>
      <c r="F1977" s="9" t="inlineStr">
        <is>
          <t>35.88</t>
        </is>
      </c>
    </row>
    <row r="1978" ht="11.5" customHeight="1">
      <c r="A1978" s="9" t="inlineStr"/>
      <c r="B1978" s="9" t="inlineStr">
        <is>
          <t>TOTAL</t>
        </is>
      </c>
      <c r="C1978" s="9" t="inlineStr"/>
      <c r="D1978" s="9" t="inlineStr"/>
      <c r="E1978" s="9" t="inlineStr"/>
      <c r="F1978" s="9" t="inlineStr">
        <is>
          <t>6293.93 W</t>
        </is>
      </c>
    </row>
    <row r="1979" ht="11.5" customHeight="1">
      <c r="A1979" s="9" t="inlineStr"/>
      <c r="B1979" s="9" t="inlineStr">
        <is>
          <t>Add 1 % Water charges on "W-A"</t>
        </is>
      </c>
      <c r="C1979" s="9" t="inlineStr"/>
      <c r="D1979" s="9" t="inlineStr"/>
      <c r="E1979" s="9" t="inlineStr"/>
      <c r="F1979" s="9" t="inlineStr">
        <is>
          <t>8.06</t>
        </is>
      </c>
    </row>
    <row r="1980" ht="11.5" customHeight="1">
      <c r="A1980" s="9" t="inlineStr"/>
      <c r="B1980" s="9" t="inlineStr">
        <is>
          <t>TOTAL</t>
        </is>
      </c>
      <c r="C1980" s="9" t="inlineStr"/>
      <c r="D1980" s="9" t="inlineStr"/>
      <c r="E1980" s="9" t="inlineStr"/>
      <c r="F1980" s="9" t="inlineStr">
        <is>
          <t>6301.99 X</t>
        </is>
      </c>
    </row>
    <row r="1981" ht="11.5" customHeight="1">
      <c r="A1981" s="9" t="inlineStr"/>
      <c r="B1981" s="9" t="inlineStr">
        <is>
          <t>Add GST on "X-A" (multiplying factor</t>
        </is>
      </c>
      <c r="C1981" s="9" t="inlineStr"/>
      <c r="D1981" s="9" t="inlineStr"/>
      <c r="E1981" s="9" t="inlineStr"/>
      <c r="F1981" s="9" t="inlineStr"/>
    </row>
    <row r="1982" ht="11.5" customHeight="1">
      <c r="A1982" s="9" t="inlineStr"/>
      <c r="B1982" s="9" t="inlineStr">
        <is>
          <t>0.1405)</t>
        </is>
      </c>
      <c r="C1982" s="9" t="inlineStr"/>
      <c r="D1982" s="9" t="inlineStr"/>
      <c r="E1982" s="9" t="inlineStr"/>
      <c r="F1982" s="9" t="inlineStr">
        <is>
          <t>114.34</t>
        </is>
      </c>
    </row>
    <row r="1983" ht="11.5" customHeight="1">
      <c r="A1983" s="9" t="inlineStr"/>
      <c r="B1983" s="9" t="inlineStr">
        <is>
          <t>TOTAL</t>
        </is>
      </c>
      <c r="C1983" s="9" t="inlineStr"/>
      <c r="D1983" s="9" t="inlineStr"/>
      <c r="E1983" s="9" t="inlineStr"/>
      <c r="F1983" s="9" t="inlineStr">
        <is>
          <t>6416.33 Y</t>
        </is>
      </c>
    </row>
    <row r="1984" ht="11.5" customHeight="1">
      <c r="A1984" s="9" t="inlineStr"/>
      <c r="B1984" s="9" t="inlineStr">
        <is>
          <t>Add 15% CPOH on "Y-A"</t>
        </is>
      </c>
      <c r="C1984" s="9" t="inlineStr"/>
      <c r="D1984" s="9" t="inlineStr"/>
      <c r="E1984" s="9" t="inlineStr"/>
      <c r="F1984" s="9" t="inlineStr">
        <is>
          <t>139.22</t>
        </is>
      </c>
    </row>
    <row r="1985" ht="11.5" customHeight="1">
      <c r="A1985" s="9" t="inlineStr"/>
      <c r="B1985" s="9" t="inlineStr">
        <is>
          <t>TOTAL</t>
        </is>
      </c>
      <c r="C1985" s="9" t="inlineStr"/>
      <c r="D1985" s="9" t="inlineStr"/>
      <c r="E1985" s="9" t="inlineStr"/>
      <c r="F1985" s="9" t="inlineStr">
        <is>
          <t>6555.55 Z</t>
        </is>
      </c>
    </row>
    <row r="1986" ht="11.5" customHeight="1">
      <c r="A1986" s="9" t="inlineStr"/>
      <c r="B1986" s="9" t="inlineStr">
        <is>
          <t>Add Cess @ 1% on "Z-A"</t>
        </is>
      </c>
      <c r="C1986" s="9" t="inlineStr"/>
      <c r="D1986" s="9" t="inlineStr"/>
      <c r="E1986" s="9" t="inlineStr"/>
      <c r="F1986" s="9" t="inlineStr">
        <is>
          <t>10.67</t>
        </is>
      </c>
    </row>
    <row r="1987" ht="11.5" customHeight="1">
      <c r="A1987" s="9" t="inlineStr"/>
      <c r="B1987" s="9" t="inlineStr">
        <is>
          <t>Cost for 0.66 cum</t>
        </is>
      </c>
      <c r="C1987" s="9" t="inlineStr"/>
      <c r="D1987" s="9" t="inlineStr"/>
      <c r="E1987" s="9" t="inlineStr"/>
      <c r="F1987" s="9" t="inlineStr">
        <is>
          <t>6566.22</t>
        </is>
      </c>
    </row>
    <row r="1988" ht="11.5" customHeight="1">
      <c r="A1988" s="9" t="inlineStr"/>
      <c r="B1988" s="9" t="inlineStr">
        <is>
          <t>Cost for 1 cum.</t>
        </is>
      </c>
      <c r="C1988" s="9" t="inlineStr"/>
      <c r="D1988" s="9" t="inlineStr"/>
      <c r="E1988" s="9" t="inlineStr"/>
      <c r="F1988" s="9" t="inlineStr">
        <is>
          <t>9948.82</t>
        </is>
      </c>
    </row>
    <row r="1989" ht="11.5" customHeight="1">
      <c r="A1989" s="9" t="inlineStr"/>
      <c r="B1989" s="9" t="inlineStr">
        <is>
          <t>Say</t>
        </is>
      </c>
      <c r="C1989" s="9" t="inlineStr"/>
      <c r="D1989" s="9" t="inlineStr"/>
      <c r="E1989" s="9" t="inlineStr"/>
      <c r="F1989" s="9" t="inlineStr">
        <is>
          <t>9948.80</t>
        </is>
      </c>
    </row>
    <row r="1991" ht="11.5" customHeight="1">
      <c r="A1991" s="9" t="inlineStr">
        <is>
          <t>5.18</t>
        </is>
      </c>
      <c r="B1991" s="9" t="inlineStr">
        <is>
          <t>Providing precast cement concrete</t>
        </is>
      </c>
      <c r="C1991" s="9" t="inlineStr">
        <is>
          <t>Jali 1:2:4</t>
        </is>
      </c>
      <c r="D1991" s="9" t="inlineStr">
        <is>
          <t>(1 cement :</t>
        </is>
      </c>
      <c r="E1991" s="9" t="inlineStr">
        <is>
          <t>2 coarse</t>
        </is>
      </c>
      <c r="F1991" s="9" t="inlineStr">
        <is>
          <t>sand(zone-III) : 4</t>
        </is>
      </c>
    </row>
    <row r="1992" ht="11.5" customHeight="1">
      <c r="A1992" s="9" t="inlineStr"/>
      <c r="B1992" s="9" t="inlineStr">
        <is>
          <t>graded stone aggregate 6mm nominal</t>
        </is>
      </c>
      <c r="C1992" s="9" t="inlineStr">
        <is>
          <t>size ),</t>
        </is>
      </c>
      <c r="D1992" s="9" t="inlineStr">
        <is>
          <t>reinforced</t>
        </is>
      </c>
      <c r="E1992" s="9" t="inlineStr">
        <is>
          <t>with 1.6 mm</t>
        </is>
      </c>
      <c r="F1992" s="9" t="inlineStr">
        <is>
          <t>dia mild steel</t>
        </is>
      </c>
    </row>
    <row r="1993" ht="11.5" customHeight="1">
      <c r="A1993" s="9" t="inlineStr"/>
      <c r="B1993" s="9" t="inlineStr">
        <is>
          <t>wire, including centering and shuttering,</t>
        </is>
      </c>
      <c r="C1993" s="9" t="inlineStr">
        <is>
          <t>roughening</t>
        </is>
      </c>
      <c r="D1993" s="9" t="inlineStr">
        <is>
          <t>cleaning,</t>
        </is>
      </c>
      <c r="E1993" s="9" t="inlineStr">
        <is>
          <t>fixing</t>
        </is>
      </c>
      <c r="F1993" s="9" t="inlineStr">
        <is>
          <t>and finishing</t>
        </is>
      </c>
    </row>
    <row r="1994" ht="23" customHeight="1">
      <c r="A1994" s="9" t="inlineStr"/>
      <c r="B1994" s="9" t="inlineStr">
        <is>
          <t>in cement mortar 1:3 (1 cement: 3 fine</t>
        </is>
      </c>
      <c r="C1994" s="9" t="inlineStr">
        <is>
          <t>sand)</t>
        </is>
      </c>
      <c r="D1994" s="9" t="inlineStr">
        <is>
          <t>etc. complete,</t>
        </is>
      </c>
      <c r="E1994" s="9" t="inlineStr">
        <is>
          <t>excluding</t>
        </is>
      </c>
      <c r="F1994" s="9" t="inlineStr">
        <is>
          <t>plastering of</t>
        </is>
      </c>
    </row>
    <row r="1995" ht="11.5" customHeight="1">
      <c r="A1995" s="9" t="inlineStr"/>
      <c r="B1995" s="9" t="inlineStr">
        <is>
          <t>the jambs, sills and soffits.</t>
        </is>
      </c>
      <c r="C1995" s="9" t="inlineStr"/>
      <c r="D1995" s="9" t="inlineStr"/>
      <c r="E1995" s="9" t="inlineStr"/>
      <c r="F1995" s="9" t="inlineStr"/>
    </row>
    <row r="1996" ht="11.5" customHeight="1">
      <c r="A1996" s="9" t="inlineStr">
        <is>
          <t>5.18.1</t>
        </is>
      </c>
      <c r="B1996" s="9" t="inlineStr">
        <is>
          <t>50 mm thick</t>
        </is>
      </c>
      <c r="C1996" s="9" t="inlineStr"/>
      <c r="D1996" s="9" t="inlineStr"/>
      <c r="E1996" s="9" t="inlineStr"/>
      <c r="F1996" s="9" t="inlineStr"/>
    </row>
    <row r="1997" ht="11.5" customHeight="1">
      <c r="A1997" s="10" t="inlineStr">
        <is>
          <t>Code</t>
        </is>
      </c>
      <c r="B1997" s="10" t="inlineStr">
        <is>
          <t>Description</t>
        </is>
      </c>
      <c r="C1997" s="10" t="inlineStr">
        <is>
          <t>Unit</t>
        </is>
      </c>
      <c r="D1997" s="10" t="inlineStr">
        <is>
          <t>Quantity</t>
        </is>
      </c>
      <c r="E1997" s="10" t="inlineStr">
        <is>
          <t>Rate</t>
        </is>
      </c>
      <c r="F1997" s="10" t="inlineStr">
        <is>
          <t>Amount</t>
        </is>
      </c>
    </row>
    <row r="1998" ht="11.5" customHeight="1">
      <c r="A1998" s="9" t="inlineStr"/>
      <c r="B1998" s="9" t="inlineStr">
        <is>
          <t>Details of cost for jali 2.00mx</t>
        </is>
      </c>
      <c r="C1998" s="9" t="inlineStr"/>
      <c r="D1998" s="9" t="inlineStr"/>
      <c r="E1998" s="9" t="inlineStr"/>
      <c r="F1998" s="9" t="inlineStr"/>
    </row>
    <row r="1999" ht="11.5" customHeight="1">
      <c r="A1999" s="9" t="inlineStr"/>
      <c r="B1999" s="9" t="inlineStr">
        <is>
          <t>0.75m = 1.50 sqm.</t>
        </is>
      </c>
      <c r="C1999" s="9" t="inlineStr"/>
      <c r="D1999" s="9" t="inlineStr"/>
      <c r="E1999" s="9" t="inlineStr"/>
      <c r="F1999" s="9" t="inlineStr"/>
    </row>
    <row r="2000" ht="11.5" customHeight="1">
      <c r="A2000" s="9" t="inlineStr">
        <is>
          <t>0768</t>
        </is>
      </c>
      <c r="B2000" s="9" t="inlineStr">
        <is>
          <t>Cement Concrete Jali 50 mm thick</t>
        </is>
      </c>
      <c r="C2000" s="9" t="inlineStr">
        <is>
          <t>sqm</t>
        </is>
      </c>
      <c r="D2000" s="9" t="inlineStr">
        <is>
          <t>1.50</t>
        </is>
      </c>
      <c r="E2000" s="9" t="inlineStr">
        <is>
          <t>400.00</t>
        </is>
      </c>
      <c r="F2000" s="9" t="inlineStr">
        <is>
          <t>600.00</t>
        </is>
      </c>
    </row>
    <row r="2001" ht="11.5" customHeight="1">
      <c r="A2001" s="9" t="inlineStr">
        <is>
          <t>9999</t>
        </is>
      </c>
      <c r="B2001" s="9" t="inlineStr">
        <is>
          <t>Mortar for fixing</t>
        </is>
      </c>
      <c r="C2001" s="9" t="inlineStr">
        <is>
          <t>L.S.</t>
        </is>
      </c>
      <c r="D2001" s="9" t="inlineStr">
        <is>
          <t>6.24</t>
        </is>
      </c>
      <c r="E2001" s="9" t="inlineStr">
        <is>
          <t>2.00</t>
        </is>
      </c>
      <c r="F2001" s="9" t="inlineStr">
        <is>
          <t>12.48</t>
        </is>
      </c>
    </row>
    <row r="2002" ht="11.5" customHeight="1">
      <c r="A2002" s="9" t="inlineStr">
        <is>
          <t>9988</t>
        </is>
      </c>
      <c r="B2002" s="9" t="inlineStr">
        <is>
          <t>Carriage and sundries</t>
        </is>
      </c>
      <c r="C2002" s="9" t="inlineStr">
        <is>
          <t>L.S.</t>
        </is>
      </c>
      <c r="D2002" s="9" t="inlineStr">
        <is>
          <t>6.20</t>
        </is>
      </c>
      <c r="E2002" s="9" t="inlineStr">
        <is>
          <t>2.00</t>
        </is>
      </c>
      <c r="F2002" s="9" t="inlineStr">
        <is>
          <t>12.40</t>
        </is>
      </c>
    </row>
    <row r="2003" ht="11.5" customHeight="1">
      <c r="A2003" s="9" t="inlineStr"/>
      <c r="B2003" s="9" t="inlineStr">
        <is>
          <t>LABOUR</t>
        </is>
      </c>
      <c r="C2003" s="9" t="inlineStr"/>
      <c r="D2003" s="9" t="inlineStr"/>
      <c r="E2003" s="9" t="inlineStr"/>
      <c r="F2003" s="9" t="inlineStr"/>
    </row>
    <row r="2004" ht="11.5" customHeight="1">
      <c r="A2004" s="9" t="inlineStr">
        <is>
          <t>0123</t>
        </is>
      </c>
      <c r="B2004" s="9" t="inlineStr">
        <is>
          <t>Mason (brick layer) 1st class</t>
        </is>
      </c>
      <c r="C2004" s="9" t="inlineStr">
        <is>
          <t>day</t>
        </is>
      </c>
      <c r="D2004" s="9" t="inlineStr">
        <is>
          <t>0.30</t>
        </is>
      </c>
      <c r="E2004" s="9" t="inlineStr">
        <is>
          <t>738.00</t>
        </is>
      </c>
      <c r="F2004" s="9" t="inlineStr">
        <is>
          <t>221.40</t>
        </is>
      </c>
    </row>
    <row r="2005" ht="11.5" customHeight="1">
      <c r="A2005" s="9" t="inlineStr">
        <is>
          <t>0124</t>
        </is>
      </c>
      <c r="B2005" s="9" t="inlineStr">
        <is>
          <t>Mason (brick layer) 2nd class</t>
        </is>
      </c>
      <c r="C2005" s="9" t="inlineStr">
        <is>
          <t>day</t>
        </is>
      </c>
      <c r="D2005" s="9" t="inlineStr">
        <is>
          <t>0.30</t>
        </is>
      </c>
      <c r="E2005" s="9" t="inlineStr">
        <is>
          <t>679.00</t>
        </is>
      </c>
      <c r="F2005" s="9" t="inlineStr">
        <is>
          <t>203.70</t>
        </is>
      </c>
    </row>
    <row r="2006" ht="11.5" customHeight="1">
      <c r="A2006" s="9" t="inlineStr">
        <is>
          <t>0114</t>
        </is>
      </c>
      <c r="B2006" s="9" t="inlineStr">
        <is>
          <t>Beldar</t>
        </is>
      </c>
      <c r="C2006" s="9" t="inlineStr">
        <is>
          <t>day</t>
        </is>
      </c>
      <c r="D2006" s="9" t="inlineStr">
        <is>
          <t>1.08</t>
        </is>
      </c>
      <c r="E2006" s="9" t="inlineStr">
        <is>
          <t>558.00</t>
        </is>
      </c>
      <c r="F2006" s="9" t="inlineStr">
        <is>
          <t>602.64</t>
        </is>
      </c>
    </row>
    <row r="2007" ht="11.5" customHeight="1">
      <c r="A2007" s="9" t="inlineStr"/>
      <c r="B2007" s="9" t="inlineStr">
        <is>
          <t>TOTAL</t>
        </is>
      </c>
      <c r="C2007" s="9" t="inlineStr"/>
      <c r="D2007" s="9" t="inlineStr"/>
      <c r="E2007" s="9" t="inlineStr"/>
      <c r="F2007" s="9" t="inlineStr">
        <is>
          <t>1652.62 W</t>
        </is>
      </c>
    </row>
    <row r="2008" ht="11.5" customHeight="1">
      <c r="A2008" s="9" t="inlineStr"/>
      <c r="B2008" s="9" t="inlineStr">
        <is>
          <t>Add 1 % Water charges on "W"</t>
        </is>
      </c>
      <c r="C2008" s="9" t="inlineStr"/>
      <c r="D2008" s="9" t="inlineStr"/>
      <c r="E2008" s="9" t="inlineStr"/>
      <c r="F2008" s="9" t="inlineStr">
        <is>
          <t>16.53</t>
        </is>
      </c>
    </row>
    <row r="2009" ht="11.5" customHeight="1">
      <c r="A2009" s="9" t="inlineStr"/>
      <c r="B2009" s="9" t="inlineStr">
        <is>
          <t>TOTAL</t>
        </is>
      </c>
      <c r="C2009" s="9" t="inlineStr"/>
      <c r="D2009" s="9" t="inlineStr"/>
      <c r="E2009" s="9" t="inlineStr"/>
      <c r="F2009" s="9" t="inlineStr">
        <is>
          <t>1669.15 X</t>
        </is>
      </c>
    </row>
    <row r="2010" ht="11.5" customHeight="1">
      <c r="A2010" s="9" t="inlineStr"/>
      <c r="B2010" s="9" t="inlineStr">
        <is>
          <t>Add GST on "X" (multiplying factor</t>
        </is>
      </c>
      <c r="C2010" s="9" t="inlineStr"/>
      <c r="D2010" s="9" t="inlineStr"/>
      <c r="E2010" s="9" t="inlineStr"/>
      <c r="F2010" s="9" t="inlineStr"/>
    </row>
    <row r="2011" ht="11.5" customHeight="1">
      <c r="A2011" s="9" t="inlineStr"/>
      <c r="B2011" s="9" t="inlineStr">
        <is>
          <t>0.1405)</t>
        </is>
      </c>
      <c r="C2011" s="9" t="inlineStr"/>
      <c r="D2011" s="9" t="inlineStr"/>
      <c r="E2011" s="9" t="inlineStr"/>
      <c r="F2011" s="9" t="inlineStr">
        <is>
          <t>234.52</t>
        </is>
      </c>
    </row>
    <row r="2012" ht="11.5" customHeight="1">
      <c r="A2012" s="9" t="inlineStr"/>
      <c r="B2012" s="9" t="inlineStr">
        <is>
          <t>TOTAL</t>
        </is>
      </c>
      <c r="C2012" s="9" t="inlineStr"/>
      <c r="D2012" s="9" t="inlineStr"/>
      <c r="E2012" s="9" t="inlineStr"/>
      <c r="F2012" s="9" t="inlineStr">
        <is>
          <t>1903.66 Y</t>
        </is>
      </c>
    </row>
    <row r="2013" ht="11.5" customHeight="1">
      <c r="A2013" s="9" t="inlineStr"/>
      <c r="B2013" s="9" t="inlineStr">
        <is>
          <t>Add 15% CPOH on "Y"</t>
        </is>
      </c>
      <c r="C2013" s="9" t="inlineStr"/>
      <c r="D2013" s="9" t="inlineStr"/>
      <c r="E2013" s="9" t="inlineStr"/>
      <c r="F2013" s="9" t="inlineStr">
        <is>
          <t>285.55</t>
        </is>
      </c>
    </row>
    <row r="2014" ht="11.5" customHeight="1">
      <c r="A2014" s="9" t="inlineStr"/>
      <c r="B2014" s="9" t="inlineStr">
        <is>
          <t>TOTAL</t>
        </is>
      </c>
      <c r="C2014" s="9" t="inlineStr"/>
      <c r="D2014" s="9" t="inlineStr"/>
      <c r="E2014" s="9" t="inlineStr"/>
      <c r="F2014" s="9" t="inlineStr">
        <is>
          <t>2189.21 Z</t>
        </is>
      </c>
    </row>
    <row r="2015" ht="11.5" customHeight="1">
      <c r="A2015" s="9" t="inlineStr"/>
      <c r="B2015" s="9" t="inlineStr">
        <is>
          <t>Add Cess @ 1% on "Z"</t>
        </is>
      </c>
      <c r="C2015" s="9" t="inlineStr"/>
      <c r="D2015" s="9" t="inlineStr"/>
      <c r="E2015" s="9" t="inlineStr"/>
      <c r="F2015" s="9" t="inlineStr">
        <is>
          <t>21.89</t>
        </is>
      </c>
    </row>
    <row r="2016" ht="11.5" customHeight="1">
      <c r="A2016" s="9" t="inlineStr"/>
      <c r="B2016" s="9" t="inlineStr">
        <is>
          <t>Cost of 1.50 sqm.</t>
        </is>
      </c>
      <c r="C2016" s="9" t="inlineStr"/>
      <c r="D2016" s="9" t="inlineStr"/>
      <c r="E2016" s="9" t="inlineStr"/>
      <c r="F2016" s="9" t="inlineStr">
        <is>
          <t>2211.10</t>
        </is>
      </c>
    </row>
    <row r="2017" ht="11.5" customHeight="1">
      <c r="A2017" s="9" t="inlineStr"/>
      <c r="B2017" s="9" t="inlineStr">
        <is>
          <t>Cost of 1 sqm.</t>
        </is>
      </c>
      <c r="C2017" s="9" t="inlineStr"/>
      <c r="D2017" s="9" t="inlineStr"/>
      <c r="E2017" s="9" t="inlineStr"/>
      <c r="F2017" s="9" t="inlineStr">
        <is>
          <t>1474.07</t>
        </is>
      </c>
    </row>
    <row r="2018" ht="11.5" customHeight="1">
      <c r="A2018" s="9" t="inlineStr"/>
      <c r="B2018" s="9" t="inlineStr">
        <is>
          <t>Say</t>
        </is>
      </c>
      <c r="C2018" s="9" t="inlineStr"/>
      <c r="D2018" s="9" t="inlineStr"/>
      <c r="E2018" s="9" t="inlineStr"/>
      <c r="F2018" s="9" t="inlineStr">
        <is>
          <t>1474.05</t>
        </is>
      </c>
    </row>
    <row r="2019" ht="11.5" customHeight="1">
      <c r="A2019" s="9" t="inlineStr">
        <is>
          <t>5.18.2</t>
        </is>
      </c>
      <c r="B2019" s="9" t="inlineStr">
        <is>
          <t>40 mm thick</t>
        </is>
      </c>
      <c r="C2019" s="9" t="inlineStr"/>
      <c r="D2019" s="9" t="inlineStr"/>
      <c r="E2019" s="9" t="inlineStr"/>
      <c r="F2019" s="9" t="inlineStr"/>
    </row>
    <row r="2020" ht="11.5" customHeight="1">
      <c r="A2020" s="10" t="inlineStr">
        <is>
          <t>Code</t>
        </is>
      </c>
      <c r="B2020" s="10" t="inlineStr">
        <is>
          <t>Description</t>
        </is>
      </c>
      <c r="C2020" s="10" t="inlineStr">
        <is>
          <t>Unit</t>
        </is>
      </c>
      <c r="D2020" s="10" t="inlineStr">
        <is>
          <t>Quantity</t>
        </is>
      </c>
      <c r="E2020" s="10" t="inlineStr">
        <is>
          <t>Rate</t>
        </is>
      </c>
      <c r="F2020" s="10" t="inlineStr">
        <is>
          <t>Amount</t>
        </is>
      </c>
    </row>
    <row r="2021" ht="11.5" customHeight="1">
      <c r="A2021" s="9" t="inlineStr"/>
      <c r="B2021" s="9" t="inlineStr">
        <is>
          <t>Details of cost for 1.2mx0.60m =</t>
        </is>
      </c>
      <c r="C2021" s="9" t="inlineStr"/>
      <c r="D2021" s="9" t="inlineStr"/>
      <c r="E2021" s="9" t="inlineStr"/>
      <c r="F2021" s="9" t="inlineStr"/>
    </row>
    <row r="2022" ht="11.5" customHeight="1">
      <c r="A2022" s="9" t="inlineStr"/>
      <c r="B2022" s="9" t="inlineStr">
        <is>
          <t>0.72 sqm.</t>
        </is>
      </c>
      <c r="C2022" s="9" t="inlineStr"/>
      <c r="D2022" s="9" t="inlineStr"/>
      <c r="E2022" s="9" t="inlineStr"/>
      <c r="F2022" s="9" t="inlineStr"/>
    </row>
    <row r="2023" ht="11.5" customHeight="1">
      <c r="A2023" s="9" t="inlineStr">
        <is>
          <t>0769</t>
        </is>
      </c>
      <c r="B2023" s="9" t="inlineStr">
        <is>
          <t>Cement Concrete Jali 40 mm thick</t>
        </is>
      </c>
      <c r="C2023" s="9" t="inlineStr">
        <is>
          <t>sqm</t>
        </is>
      </c>
      <c r="D2023" s="9" t="inlineStr">
        <is>
          <t>0.72</t>
        </is>
      </c>
      <c r="E2023" s="9" t="inlineStr">
        <is>
          <t>350.00</t>
        </is>
      </c>
      <c r="F2023" s="9" t="inlineStr">
        <is>
          <t>252.00</t>
        </is>
      </c>
    </row>
    <row r="2024" ht="11.5" customHeight="1">
      <c r="A2024" s="9" t="inlineStr">
        <is>
          <t>9999</t>
        </is>
      </c>
      <c r="B2024" s="9" t="inlineStr">
        <is>
          <t>Mortar for fixing</t>
        </is>
      </c>
      <c r="C2024" s="9" t="inlineStr">
        <is>
          <t>L.S.</t>
        </is>
      </c>
      <c r="D2024" s="9" t="inlineStr">
        <is>
          <t>3.64</t>
        </is>
      </c>
      <c r="E2024" s="9" t="inlineStr">
        <is>
          <t>2.00</t>
        </is>
      </c>
      <c r="F2024" s="9" t="inlineStr">
        <is>
          <t>7.28</t>
        </is>
      </c>
    </row>
    <row r="2025" ht="11.5" customHeight="1">
      <c r="A2025" s="9" t="inlineStr">
        <is>
          <t>9988</t>
        </is>
      </c>
      <c r="B2025" s="9" t="inlineStr">
        <is>
          <t>Carriage and sundries</t>
        </is>
      </c>
      <c r="C2025" s="9" t="inlineStr">
        <is>
          <t>L.S.</t>
        </is>
      </c>
      <c r="D2025" s="9" t="inlineStr">
        <is>
          <t>3.64</t>
        </is>
      </c>
      <c r="E2025" s="9" t="inlineStr">
        <is>
          <t>2.00</t>
        </is>
      </c>
      <c r="F2025" s="9" t="inlineStr">
        <is>
          <t>7.28</t>
        </is>
      </c>
    </row>
    <row r="2026" ht="11.5" customHeight="1">
      <c r="A2026" s="9" t="inlineStr"/>
      <c r="B2026" s="9" t="inlineStr">
        <is>
          <t>LABOUR</t>
        </is>
      </c>
      <c r="C2026" s="9" t="inlineStr"/>
      <c r="D2026" s="9" t="inlineStr"/>
      <c r="E2026" s="9" t="inlineStr"/>
      <c r="F2026" s="9" t="inlineStr"/>
    </row>
    <row r="2027" ht="11.5" customHeight="1">
      <c r="A2027" s="9" t="inlineStr">
        <is>
          <t>0123</t>
        </is>
      </c>
      <c r="B2027" s="9" t="inlineStr">
        <is>
          <t>Mason (brick layer) 1st class</t>
        </is>
      </c>
      <c r="C2027" s="9" t="inlineStr">
        <is>
          <t>day</t>
        </is>
      </c>
      <c r="D2027" s="9" t="inlineStr">
        <is>
          <t>0.12</t>
        </is>
      </c>
      <c r="E2027" s="9" t="inlineStr">
        <is>
          <t>738.00</t>
        </is>
      </c>
      <c r="F2027" s="9" t="inlineStr">
        <is>
          <t>88.56</t>
        </is>
      </c>
    </row>
    <row r="2028" ht="11.5" customHeight="1">
      <c r="A2028" s="9" t="inlineStr">
        <is>
          <t>0124</t>
        </is>
      </c>
      <c r="B2028" s="9" t="inlineStr">
        <is>
          <t>Mason (brick layer) 2nd class</t>
        </is>
      </c>
      <c r="C2028" s="9" t="inlineStr">
        <is>
          <t>day</t>
        </is>
      </c>
      <c r="D2028" s="9" t="inlineStr">
        <is>
          <t>0.12</t>
        </is>
      </c>
      <c r="E2028" s="9" t="inlineStr">
        <is>
          <t>679.00</t>
        </is>
      </c>
      <c r="F2028" s="9" t="inlineStr">
        <is>
          <t>81.48</t>
        </is>
      </c>
    </row>
    <row r="2029" ht="11.5" customHeight="1">
      <c r="A2029" s="9" t="inlineStr">
        <is>
          <t>0114</t>
        </is>
      </c>
      <c r="B2029" s="9" t="inlineStr">
        <is>
          <t>Beldar</t>
        </is>
      </c>
      <c r="C2029" s="9" t="inlineStr">
        <is>
          <t>day</t>
        </is>
      </c>
      <c r="D2029" s="9" t="inlineStr">
        <is>
          <t>0.50</t>
        </is>
      </c>
      <c r="E2029" s="9" t="inlineStr">
        <is>
          <t>558.00</t>
        </is>
      </c>
      <c r="F2029" s="9" t="inlineStr">
        <is>
          <t>279.00</t>
        </is>
      </c>
    </row>
    <row r="2030" ht="11.5" customHeight="1">
      <c r="A2030" s="9" t="inlineStr"/>
      <c r="B2030" s="9" t="inlineStr">
        <is>
          <t>TOTAL</t>
        </is>
      </c>
      <c r="C2030" s="9" t="inlineStr"/>
      <c r="D2030" s="9" t="inlineStr"/>
      <c r="E2030" s="9" t="inlineStr"/>
      <c r="F2030" s="9" t="inlineStr">
        <is>
          <t>715.60 W</t>
        </is>
      </c>
    </row>
    <row r="2031" ht="11.5" customHeight="1">
      <c r="A2031" s="9" t="inlineStr"/>
      <c r="B2031" s="9" t="inlineStr">
        <is>
          <t>Add 1 % Water charges on "W"</t>
        </is>
      </c>
      <c r="C2031" s="9" t="inlineStr"/>
      <c r="D2031" s="9" t="inlineStr"/>
      <c r="E2031" s="9" t="inlineStr"/>
      <c r="F2031" s="9" t="inlineStr">
        <is>
          <t>7.16</t>
        </is>
      </c>
    </row>
    <row r="2032" ht="11.5" customHeight="1">
      <c r="A2032" s="9" t="inlineStr"/>
      <c r="B2032" s="9" t="inlineStr">
        <is>
          <t>TOTAL</t>
        </is>
      </c>
      <c r="C2032" s="9" t="inlineStr"/>
      <c r="D2032" s="9" t="inlineStr"/>
      <c r="E2032" s="9" t="inlineStr"/>
      <c r="F2032" s="9" t="inlineStr">
        <is>
          <t>722.76 X</t>
        </is>
      </c>
    </row>
    <row r="2033" ht="11.5" customHeight="1">
      <c r="A2033" s="9" t="inlineStr"/>
      <c r="B2033" s="9" t="inlineStr">
        <is>
          <t>Add GST on "X" (multiplying factor</t>
        </is>
      </c>
      <c r="C2033" s="9" t="inlineStr"/>
      <c r="D2033" s="9" t="inlineStr"/>
      <c r="E2033" s="9" t="inlineStr"/>
      <c r="F2033" s="9" t="inlineStr"/>
    </row>
    <row r="2034" ht="11.5" customHeight="1">
      <c r="A2034" s="9" t="inlineStr"/>
      <c r="B2034" s="9" t="inlineStr">
        <is>
          <t>0.1405)</t>
        </is>
      </c>
      <c r="C2034" s="9" t="inlineStr"/>
      <c r="D2034" s="9" t="inlineStr"/>
      <c r="E2034" s="9" t="inlineStr"/>
      <c r="F2034" s="9" t="inlineStr">
        <is>
          <t>101.55</t>
        </is>
      </c>
    </row>
    <row r="2035" ht="11.5" customHeight="1">
      <c r="A2035" s="9" t="inlineStr"/>
      <c r="B2035" s="9" t="inlineStr">
        <is>
          <t>TOTAL</t>
        </is>
      </c>
      <c r="C2035" s="9" t="inlineStr"/>
      <c r="D2035" s="9" t="inlineStr"/>
      <c r="E2035" s="9" t="inlineStr"/>
      <c r="F2035" s="9" t="inlineStr">
        <is>
          <t>824.30 Y</t>
        </is>
      </c>
    </row>
    <row r="2036" ht="11.5" customHeight="1">
      <c r="A2036" s="9" t="inlineStr"/>
      <c r="B2036" s="9" t="inlineStr">
        <is>
          <t>Add 15% CPOH on "Y"</t>
        </is>
      </c>
      <c r="C2036" s="9" t="inlineStr"/>
      <c r="D2036" s="9" t="inlineStr"/>
      <c r="E2036" s="9" t="inlineStr"/>
      <c r="F2036" s="9" t="inlineStr">
        <is>
          <t>123.65</t>
        </is>
      </c>
    </row>
    <row r="2037" ht="11.5" customHeight="1">
      <c r="A2037" s="9" t="inlineStr"/>
      <c r="B2037" s="9" t="inlineStr">
        <is>
          <t>TOTAL</t>
        </is>
      </c>
      <c r="C2037" s="9" t="inlineStr"/>
      <c r="D2037" s="9" t="inlineStr"/>
      <c r="E2037" s="9" t="inlineStr"/>
      <c r="F2037" s="9" t="inlineStr">
        <is>
          <t>947.95 Z</t>
        </is>
      </c>
    </row>
    <row r="2038" ht="11.5" customHeight="1">
      <c r="A2038" s="9" t="inlineStr"/>
      <c r="B2038" s="9" t="inlineStr">
        <is>
          <t>Add Cess @ 1% on "Z"</t>
        </is>
      </c>
      <c r="C2038" s="9" t="inlineStr"/>
      <c r="D2038" s="9" t="inlineStr"/>
      <c r="E2038" s="9" t="inlineStr"/>
      <c r="F2038" s="9" t="inlineStr">
        <is>
          <t>9.48</t>
        </is>
      </c>
    </row>
    <row r="2039" ht="11.5" customHeight="1">
      <c r="A2039" s="9" t="inlineStr"/>
      <c r="B2039" s="9" t="inlineStr">
        <is>
          <t>Cost of 0.72 sqm.</t>
        </is>
      </c>
      <c r="C2039" s="9" t="inlineStr"/>
      <c r="D2039" s="9" t="inlineStr"/>
      <c r="E2039" s="9" t="inlineStr"/>
      <c r="F2039" s="9" t="inlineStr">
        <is>
          <t>957.43</t>
        </is>
      </c>
    </row>
    <row r="2041" ht="11.5" customHeight="1">
      <c r="A2041" s="9" t="inlineStr">
        <is>
          <t>5.18.3</t>
        </is>
      </c>
      <c r="B2041" s="9" t="inlineStr">
        <is>
          <t>25 mm thick</t>
        </is>
      </c>
      <c r="C2041" s="9" t="inlineStr"/>
      <c r="D2041" s="9" t="inlineStr"/>
      <c r="E2041" s="9" t="inlineStr"/>
      <c r="F2041" s="9" t="inlineStr"/>
    </row>
    <row r="2042" ht="11.5" customHeight="1">
      <c r="A2042" s="10" t="inlineStr">
        <is>
          <t>Code</t>
        </is>
      </c>
      <c r="B2042" s="10" t="inlineStr">
        <is>
          <t>Description</t>
        </is>
      </c>
      <c r="C2042" s="10" t="inlineStr">
        <is>
          <t>Unit</t>
        </is>
      </c>
      <c r="D2042" s="10" t="inlineStr">
        <is>
          <t>Quantity</t>
        </is>
      </c>
      <c r="E2042" s="10" t="inlineStr">
        <is>
          <t>Rate</t>
        </is>
      </c>
      <c r="F2042" s="10" t="inlineStr">
        <is>
          <t>Amount</t>
        </is>
      </c>
    </row>
    <row r="2043" ht="11.5" customHeight="1">
      <c r="A2043" s="9" t="inlineStr"/>
      <c r="B2043" s="9" t="inlineStr">
        <is>
          <t>Details of cost for jali 0.75mx0.5m =</t>
        </is>
      </c>
      <c r="C2043" s="9" t="inlineStr"/>
      <c r="D2043" s="9" t="inlineStr"/>
      <c r="E2043" s="9" t="inlineStr"/>
      <c r="F2043" s="9" t="inlineStr"/>
    </row>
    <row r="2044" ht="11.5" customHeight="1">
      <c r="A2044" s="9" t="inlineStr"/>
      <c r="B2044" s="9" t="inlineStr">
        <is>
          <t>0.375 sqm</t>
        </is>
      </c>
      <c r="C2044" s="9" t="inlineStr"/>
      <c r="D2044" s="9" t="inlineStr"/>
      <c r="E2044" s="9" t="inlineStr"/>
      <c r="F2044" s="9" t="inlineStr"/>
    </row>
    <row r="2045" ht="11.5" customHeight="1">
      <c r="A2045" s="9" t="inlineStr">
        <is>
          <t>0770</t>
        </is>
      </c>
      <c r="B2045" s="9" t="inlineStr">
        <is>
          <t>Cement Concrete Jali 25 mm thick</t>
        </is>
      </c>
      <c r="C2045" s="9" t="inlineStr">
        <is>
          <t>sqm</t>
        </is>
      </c>
      <c r="D2045" s="9" t="inlineStr">
        <is>
          <t>0.375</t>
        </is>
      </c>
      <c r="E2045" s="9" t="inlineStr">
        <is>
          <t>275.00</t>
        </is>
      </c>
      <c r="F2045" s="9" t="inlineStr">
        <is>
          <t>103.13</t>
        </is>
      </c>
    </row>
    <row r="2046" ht="11.5" customHeight="1">
      <c r="A2046" s="9" t="inlineStr">
        <is>
          <t>9999</t>
        </is>
      </c>
      <c r="B2046" s="9" t="inlineStr">
        <is>
          <t>Mortar for fixing</t>
        </is>
      </c>
      <c r="C2046" s="9" t="inlineStr">
        <is>
          <t>L.S.</t>
        </is>
      </c>
      <c r="D2046" s="9" t="inlineStr">
        <is>
          <t>1.82</t>
        </is>
      </c>
      <c r="E2046" s="9" t="inlineStr">
        <is>
          <t>2.00</t>
        </is>
      </c>
      <c r="F2046" s="9" t="inlineStr">
        <is>
          <t>3.64</t>
        </is>
      </c>
    </row>
    <row r="2047" ht="11.5" customHeight="1">
      <c r="A2047" s="9" t="inlineStr">
        <is>
          <t>9988</t>
        </is>
      </c>
      <c r="B2047" s="9" t="inlineStr">
        <is>
          <t>Carriage and sundries</t>
        </is>
      </c>
      <c r="C2047" s="9" t="inlineStr">
        <is>
          <t>L.S.</t>
        </is>
      </c>
      <c r="D2047" s="9" t="inlineStr">
        <is>
          <t>1.82</t>
        </is>
      </c>
      <c r="E2047" s="9" t="inlineStr">
        <is>
          <t>2.00</t>
        </is>
      </c>
      <c r="F2047" s="9" t="inlineStr">
        <is>
          <t>3.64</t>
        </is>
      </c>
    </row>
    <row r="2048" ht="11.5" customHeight="1">
      <c r="A2048" s="9" t="inlineStr"/>
      <c r="B2048" s="9" t="inlineStr">
        <is>
          <t>LABOUR</t>
        </is>
      </c>
      <c r="C2048" s="9" t="inlineStr"/>
      <c r="D2048" s="9" t="inlineStr"/>
      <c r="E2048" s="9" t="inlineStr"/>
      <c r="F2048" s="9" t="inlineStr"/>
    </row>
    <row r="2049" ht="11.5" customHeight="1">
      <c r="A2049" s="9" t="inlineStr">
        <is>
          <t>0123</t>
        </is>
      </c>
      <c r="B2049" s="9" t="inlineStr">
        <is>
          <t>Mason (brick layer) 1st class</t>
        </is>
      </c>
      <c r="C2049" s="9" t="inlineStr">
        <is>
          <t>day</t>
        </is>
      </c>
      <c r="D2049" s="9" t="inlineStr">
        <is>
          <t>0.06</t>
        </is>
      </c>
      <c r="E2049" s="9" t="inlineStr">
        <is>
          <t>738.00</t>
        </is>
      </c>
      <c r="F2049" s="9" t="inlineStr">
        <is>
          <t>44.28</t>
        </is>
      </c>
    </row>
    <row r="2050" ht="11.5" customHeight="1">
      <c r="A2050" s="9" t="inlineStr">
        <is>
          <t>0124</t>
        </is>
      </c>
      <c r="B2050" s="9" t="inlineStr">
        <is>
          <t>Mason (brick layer) 2nd class</t>
        </is>
      </c>
      <c r="C2050" s="9" t="inlineStr">
        <is>
          <t>day</t>
        </is>
      </c>
      <c r="D2050" s="9" t="inlineStr">
        <is>
          <t>0.06</t>
        </is>
      </c>
      <c r="E2050" s="9" t="inlineStr">
        <is>
          <t>679.00</t>
        </is>
      </c>
      <c r="F2050" s="9" t="inlineStr">
        <is>
          <t>40.74</t>
        </is>
      </c>
    </row>
    <row r="2051" ht="11.5" customHeight="1">
      <c r="A2051" s="9" t="inlineStr">
        <is>
          <t>0114</t>
        </is>
      </c>
      <c r="B2051" s="9" t="inlineStr">
        <is>
          <t>Beldar</t>
        </is>
      </c>
      <c r="C2051" s="9" t="inlineStr">
        <is>
          <t>day</t>
        </is>
      </c>
      <c r="D2051" s="9" t="inlineStr">
        <is>
          <t>0.25</t>
        </is>
      </c>
      <c r="E2051" s="9" t="inlineStr">
        <is>
          <t>558.00</t>
        </is>
      </c>
      <c r="F2051" s="9" t="inlineStr">
        <is>
          <t>139.50</t>
        </is>
      </c>
    </row>
    <row r="2052" ht="11.5" customHeight="1">
      <c r="A2052" s="9" t="inlineStr"/>
      <c r="B2052" s="9" t="inlineStr">
        <is>
          <t>TOTAL</t>
        </is>
      </c>
      <c r="C2052" s="9" t="inlineStr"/>
      <c r="D2052" s="9" t="inlineStr"/>
      <c r="E2052" s="9" t="inlineStr"/>
      <c r="F2052" s="9" t="inlineStr">
        <is>
          <t>334.93 W</t>
        </is>
      </c>
    </row>
    <row r="2053" ht="11.5" customHeight="1">
      <c r="A2053" s="9" t="inlineStr"/>
      <c r="B2053" s="9" t="inlineStr">
        <is>
          <t>Add 1 % Water charges on "W"</t>
        </is>
      </c>
      <c r="C2053" s="9" t="inlineStr"/>
      <c r="D2053" s="9" t="inlineStr"/>
      <c r="E2053" s="9" t="inlineStr"/>
      <c r="F2053" s="9" t="inlineStr">
        <is>
          <t>3.35</t>
        </is>
      </c>
    </row>
    <row r="2054" ht="11.5" customHeight="1">
      <c r="A2054" s="9" t="inlineStr"/>
      <c r="B2054" s="9" t="inlineStr">
        <is>
          <t>TOTAL</t>
        </is>
      </c>
      <c r="C2054" s="9" t="inlineStr"/>
      <c r="D2054" s="9" t="inlineStr"/>
      <c r="E2054" s="9" t="inlineStr"/>
      <c r="F2054" s="9" t="inlineStr">
        <is>
          <t>338.27 X</t>
        </is>
      </c>
    </row>
    <row r="2055" ht="11.5" customHeight="1">
      <c r="A2055" s="9" t="inlineStr"/>
      <c r="B2055" s="9" t="inlineStr">
        <is>
          <t>Add GST on "X" (multiplying factor</t>
        </is>
      </c>
      <c r="C2055" s="9" t="inlineStr"/>
      <c r="D2055" s="9" t="inlineStr"/>
      <c r="E2055" s="9" t="inlineStr"/>
      <c r="F2055" s="9" t="inlineStr"/>
    </row>
    <row r="2056" ht="11.5" customHeight="1">
      <c r="A2056" s="9" t="inlineStr"/>
      <c r="B2056" s="9" t="inlineStr">
        <is>
          <t>0.1405)</t>
        </is>
      </c>
      <c r="C2056" s="9" t="inlineStr"/>
      <c r="D2056" s="9" t="inlineStr"/>
      <c r="E2056" s="9" t="inlineStr"/>
      <c r="F2056" s="9" t="inlineStr">
        <is>
          <t>47.53</t>
        </is>
      </c>
    </row>
    <row r="2057" ht="11.5" customHeight="1">
      <c r="A2057" s="9" t="inlineStr"/>
      <c r="B2057" s="9" t="inlineStr">
        <is>
          <t>TOTAL</t>
        </is>
      </c>
      <c r="C2057" s="9" t="inlineStr"/>
      <c r="D2057" s="9" t="inlineStr"/>
      <c r="E2057" s="9" t="inlineStr"/>
      <c r="F2057" s="9" t="inlineStr">
        <is>
          <t>385.80 Y</t>
        </is>
      </c>
    </row>
    <row r="2058" ht="11.5" customHeight="1">
      <c r="A2058" s="9" t="inlineStr"/>
      <c r="B2058" s="9" t="inlineStr">
        <is>
          <t>Add 15% CPOH on "Y"</t>
        </is>
      </c>
      <c r="C2058" s="9" t="inlineStr"/>
      <c r="D2058" s="9" t="inlineStr"/>
      <c r="E2058" s="9" t="inlineStr"/>
      <c r="F2058" s="9" t="inlineStr">
        <is>
          <t>57.87</t>
        </is>
      </c>
    </row>
    <row r="2059" ht="11.5" customHeight="1">
      <c r="A2059" s="9" t="inlineStr"/>
      <c r="B2059" s="9" t="inlineStr">
        <is>
          <t>TOTAL</t>
        </is>
      </c>
      <c r="C2059" s="9" t="inlineStr"/>
      <c r="D2059" s="9" t="inlineStr"/>
      <c r="E2059" s="9" t="inlineStr"/>
      <c r="F2059" s="9" t="inlineStr">
        <is>
          <t>443.67 Z</t>
        </is>
      </c>
    </row>
    <row r="2060" ht="11.5" customHeight="1">
      <c r="A2060" s="9" t="inlineStr"/>
      <c r="B2060" s="9" t="inlineStr">
        <is>
          <t>Add Cess @ 1% on "Z"</t>
        </is>
      </c>
      <c r="C2060" s="9" t="inlineStr"/>
      <c r="D2060" s="9" t="inlineStr"/>
      <c r="E2060" s="9" t="inlineStr"/>
      <c r="F2060" s="9" t="inlineStr">
        <is>
          <t>4.44</t>
        </is>
      </c>
    </row>
    <row r="2061" ht="11.5" customHeight="1">
      <c r="A2061" s="9" t="inlineStr"/>
      <c r="B2061" s="9" t="inlineStr">
        <is>
          <t>Cost of 0.375 sqm.</t>
        </is>
      </c>
      <c r="C2061" s="9" t="inlineStr"/>
      <c r="D2061" s="9" t="inlineStr"/>
      <c r="E2061" s="9" t="inlineStr"/>
      <c r="F2061" s="9" t="inlineStr">
        <is>
          <t>448.11</t>
        </is>
      </c>
    </row>
    <row r="2062" ht="11.5" customHeight="1">
      <c r="A2062" s="9" t="inlineStr"/>
      <c r="B2062" s="9" t="inlineStr">
        <is>
          <t>Cost of 1 sqm.</t>
        </is>
      </c>
      <c r="C2062" s="9" t="inlineStr"/>
      <c r="D2062" s="9" t="inlineStr"/>
      <c r="E2062" s="9" t="inlineStr"/>
      <c r="F2062" s="9" t="inlineStr">
        <is>
          <t>1194.96</t>
        </is>
      </c>
    </row>
    <row r="2063" ht="11.5" customHeight="1">
      <c r="A2063" s="9" t="inlineStr"/>
      <c r="B2063" s="9" t="inlineStr">
        <is>
          <t>Say</t>
        </is>
      </c>
      <c r="C2063" s="9" t="inlineStr"/>
      <c r="D2063" s="9" t="inlineStr"/>
      <c r="E2063" s="9" t="inlineStr"/>
      <c r="F2063" s="9" t="inlineStr">
        <is>
          <t>1194.95</t>
        </is>
      </c>
    </row>
    <row r="2064" ht="23" customHeight="1">
      <c r="A2064" s="9" t="inlineStr">
        <is>
          <t>5.19</t>
        </is>
      </c>
      <c r="B2064" s="9" t="inlineStr">
        <is>
          <t>Encasing rolled steel sections, in beams</t>
        </is>
      </c>
      <c r="C2064" s="9" t="inlineStr">
        <is>
          <t>and</t>
        </is>
      </c>
      <c r="D2064" s="9" t="inlineStr">
        <is>
          <t>columns, with</t>
        </is>
      </c>
      <c r="E2064" s="9" t="inlineStr">
        <is>
          <t>cement</t>
        </is>
      </c>
      <c r="F2064" s="9" t="inlineStr">
        <is>
          <t>concrete 1:1.5:3</t>
        </is>
      </c>
    </row>
    <row r="2065" ht="11.5" customHeight="1">
      <c r="A2065" s="9" t="inlineStr"/>
      <c r="B2065" s="9" t="inlineStr">
        <is>
          <t>(1 cement : 1.5 coarse sand(zone-III)</t>
        </is>
      </c>
      <c r="C2065" s="9" t="inlineStr">
        <is>
          <t>: 3 graded</t>
        </is>
      </c>
      <c r="D2065" s="9" t="inlineStr">
        <is>
          <t>stone</t>
        </is>
      </c>
      <c r="E2065" s="9" t="inlineStr">
        <is>
          <t>aggregate</t>
        </is>
      </c>
      <c r="F2065" s="9" t="inlineStr">
        <is>
          <t>20 mm nominal</t>
        </is>
      </c>
    </row>
    <row r="2066" ht="23" customHeight="1">
      <c r="A2066" s="9" t="inlineStr"/>
      <c r="B2066" s="9" t="inlineStr">
        <is>
          <t>size, including centering and shuttering</t>
        </is>
      </c>
      <c r="C2066" s="9" t="inlineStr"/>
      <c r="D2066" s="9" t="inlineStr">
        <is>
          <t>complete</t>
        </is>
      </c>
      <c r="E2066" s="9" t="inlineStr">
        <is>
          <t>but , excluding</t>
        </is>
      </c>
      <c r="F2066" s="9" t="inlineStr">
        <is>
          <t>cost of</t>
        </is>
      </c>
    </row>
    <row r="2067" ht="11.5" customHeight="1">
      <c r="A2067" s="9" t="inlineStr"/>
      <c r="B2067" s="9" t="inlineStr">
        <is>
          <t>reinforcement.</t>
        </is>
      </c>
      <c r="C2067" s="9" t="inlineStr"/>
      <c r="D2067" s="9" t="inlineStr"/>
      <c r="E2067" s="9" t="inlineStr"/>
      <c r="F2067" s="9" t="inlineStr"/>
    </row>
    <row r="2068" ht="11.5" customHeight="1">
      <c r="A2068" s="10" t="inlineStr">
        <is>
          <t>Code</t>
        </is>
      </c>
      <c r="B2068" s="10" t="inlineStr">
        <is>
          <t>Description</t>
        </is>
      </c>
      <c r="C2068" s="10" t="inlineStr">
        <is>
          <t>Unit</t>
        </is>
      </c>
      <c r="D2068" s="10" t="inlineStr">
        <is>
          <t>Quantity</t>
        </is>
      </c>
      <c r="E2068" s="10" t="inlineStr">
        <is>
          <t>Rate</t>
        </is>
      </c>
      <c r="F2068" s="10" t="inlineStr">
        <is>
          <t>Amount</t>
        </is>
      </c>
    </row>
    <row r="2069" ht="11.5" customHeight="1">
      <c r="A2069" s="9" t="inlineStr"/>
      <c r="B2069" s="9" t="inlineStr">
        <is>
          <t>Details of cost for 0.424 cum.</t>
        </is>
      </c>
      <c r="C2069" s="9" t="inlineStr"/>
      <c r="D2069" s="9" t="inlineStr"/>
      <c r="E2069" s="9" t="inlineStr"/>
      <c r="F2069" s="9" t="inlineStr"/>
    </row>
    <row r="2070" ht="11.5" customHeight="1">
      <c r="A2070" s="9" t="inlineStr"/>
      <c r="B2070" s="9" t="inlineStr">
        <is>
          <t>Consider 2 R.S. Joist</t>
        </is>
      </c>
      <c r="C2070" s="9" t="inlineStr"/>
      <c r="D2070" s="9" t="inlineStr"/>
      <c r="E2070" s="9" t="inlineStr"/>
      <c r="F2070" s="9" t="inlineStr"/>
    </row>
    <row r="2071" ht="11.5" customHeight="1">
      <c r="A2071" s="9" t="inlineStr"/>
      <c r="B2071" s="9" t="inlineStr">
        <is>
          <t>(150mmx80mm) 4.88m long placed</t>
        </is>
      </c>
      <c r="C2071" s="9" t="inlineStr"/>
      <c r="D2071" s="9" t="inlineStr"/>
      <c r="E2071" s="9" t="inlineStr"/>
      <c r="F2071" s="9" t="inlineStr"/>
    </row>
    <row r="2072" ht="11.5" customHeight="1">
      <c r="A2072" s="9" t="inlineStr"/>
      <c r="B2072" s="9" t="inlineStr">
        <is>
          <t>30cm apart centre to centre</t>
        </is>
      </c>
      <c r="C2072" s="9" t="inlineStr"/>
      <c r="D2072" s="9" t="inlineStr"/>
      <c r="E2072" s="9" t="inlineStr"/>
      <c r="F2072" s="9" t="inlineStr"/>
    </row>
    <row r="2073" ht="11.5" customHeight="1">
      <c r="A2073" s="9" t="inlineStr"/>
      <c r="B2073" s="9" t="inlineStr">
        <is>
          <t>Overall dimensions of the beam</t>
        </is>
      </c>
      <c r="C2073" s="9" t="inlineStr"/>
      <c r="D2073" s="9" t="inlineStr"/>
      <c r="E2073" s="9" t="inlineStr"/>
      <c r="F2073" s="9" t="inlineStr"/>
    </row>
    <row r="2074" ht="11.5" customHeight="1">
      <c r="A2074" s="9" t="inlineStr"/>
      <c r="B2074" s="9" t="inlineStr">
        <is>
          <t>43cmx20cm-</t>
        </is>
      </c>
      <c r="C2074" s="9" t="inlineStr"/>
      <c r="D2074" s="9" t="inlineStr"/>
      <c r="E2074" s="9" t="inlineStr"/>
      <c r="F2074" s="9" t="inlineStr"/>
    </row>
    <row r="2075" ht="11.5" customHeight="1">
      <c r="A2075" s="9" t="inlineStr"/>
      <c r="B2075" s="9" t="inlineStr">
        <is>
          <t>MATERIAL</t>
        </is>
      </c>
      <c r="C2075" s="9" t="inlineStr"/>
      <c r="D2075" s="9" t="inlineStr"/>
      <c r="E2075" s="9" t="inlineStr"/>
      <c r="F2075" s="9" t="inlineStr"/>
    </row>
    <row r="2076" ht="11.5" customHeight="1">
      <c r="A2076" s="9" t="inlineStr"/>
      <c r="B2076" s="9" t="inlineStr">
        <is>
          <t>Concrete work- 4.93x0.43x0.20 =</t>
        </is>
      </c>
      <c r="C2076" s="9" t="inlineStr"/>
      <c r="D2076" s="9" t="inlineStr"/>
      <c r="E2076" s="9" t="inlineStr"/>
      <c r="F2076" s="9" t="inlineStr"/>
    </row>
    <row r="2077" ht="11.5" customHeight="1">
      <c r="A2077" s="9" t="inlineStr"/>
      <c r="B2077" s="9" t="inlineStr">
        <is>
          <t>0.424 cum for 1:1½:3 Cement</t>
        </is>
      </c>
      <c r="C2077" s="9" t="inlineStr"/>
      <c r="D2077" s="9" t="inlineStr"/>
      <c r="E2077" s="9" t="inlineStr"/>
      <c r="F2077" s="9" t="inlineStr"/>
    </row>
    <row r="2078" ht="11.5" customHeight="1">
      <c r="A2078" s="9" t="inlineStr"/>
      <c r="B2078" s="9" t="inlineStr">
        <is>
          <t>Concrete (1 cement: 1½ coarse</t>
        </is>
      </c>
      <c r="C2078" s="9" t="inlineStr"/>
      <c r="D2078" s="9" t="inlineStr"/>
      <c r="E2078" s="9" t="inlineStr"/>
      <c r="F2078" s="9" t="inlineStr"/>
    </row>
    <row r="2079" ht="11.5" customHeight="1">
      <c r="A2079" s="9" t="inlineStr"/>
      <c r="B2079" s="9" t="inlineStr">
        <is>
          <t>sand : 3 stone aggregate 20mm</t>
        </is>
      </c>
      <c r="C2079" s="9" t="inlineStr"/>
      <c r="D2079" s="9" t="inlineStr"/>
      <c r="E2079" s="9" t="inlineStr"/>
      <c r="F2079" s="9" t="inlineStr"/>
    </row>
    <row r="2080" ht="11.5" customHeight="1">
      <c r="A2080" s="9" t="inlineStr"/>
      <c r="B2080" s="9" t="inlineStr">
        <is>
          <t>nominal size)</t>
        </is>
      </c>
      <c r="C2080" s="9" t="inlineStr"/>
      <c r="D2080" s="9" t="inlineStr"/>
      <c r="E2080" s="9" t="inlineStr"/>
      <c r="F2080" s="9" t="inlineStr"/>
    </row>
    <row r="2081" ht="11.5" customHeight="1">
      <c r="A2081" s="9" t="inlineStr">
        <is>
          <t>4.1.2</t>
        </is>
      </c>
      <c r="B2081" s="9" t="inlineStr">
        <is>
          <t>Rate as per Item No.4.1.2 of</t>
        </is>
      </c>
      <c r="C2081" s="9" t="inlineStr"/>
      <c r="D2081" s="9" t="inlineStr"/>
      <c r="E2081" s="9" t="inlineStr"/>
      <c r="F2081" s="9" t="inlineStr"/>
    </row>
    <row r="2082" ht="11.5" customHeight="1">
      <c r="A2082" s="9" t="inlineStr"/>
      <c r="B2082" s="9" t="inlineStr">
        <is>
          <t>SH: Concrete Work</t>
        </is>
      </c>
      <c r="C2082" s="9" t="inlineStr">
        <is>
          <t>cum</t>
        </is>
      </c>
      <c r="D2082" s="9" t="inlineStr">
        <is>
          <t>0.424</t>
        </is>
      </c>
      <c r="E2082" s="9" t="inlineStr">
        <is>
          <t>7210.55</t>
        </is>
      </c>
      <c r="F2082" s="9" t="inlineStr">
        <is>
          <t>3057.27 A</t>
        </is>
      </c>
    </row>
    <row r="2083" ht="11.5" customHeight="1">
      <c r="A2083" s="9" t="inlineStr"/>
      <c r="B2083" s="9" t="inlineStr">
        <is>
          <t>Extra labour for laying C.C. in</t>
        </is>
      </c>
      <c r="C2083" s="9" t="inlineStr"/>
      <c r="D2083" s="9" t="inlineStr"/>
      <c r="E2083" s="9" t="inlineStr"/>
      <c r="F2083" s="9" t="inlineStr"/>
    </row>
    <row r="2084" ht="11.5" customHeight="1">
      <c r="A2084" s="9" t="inlineStr"/>
      <c r="B2084" s="9" t="inlineStr">
        <is>
          <t>RCC work</t>
        </is>
      </c>
      <c r="C2084" s="9" t="inlineStr"/>
      <c r="D2084" s="9" t="inlineStr"/>
      <c r="E2084" s="9" t="inlineStr"/>
      <c r="F2084" s="9" t="inlineStr"/>
    </row>
    <row r="2085" ht="11.5" customHeight="1">
      <c r="A2085" s="9" t="inlineStr">
        <is>
          <t>0114</t>
        </is>
      </c>
      <c r="B2085" s="9" t="inlineStr">
        <is>
          <t>Beldar</t>
        </is>
      </c>
      <c r="C2085" s="9" t="inlineStr">
        <is>
          <t>day</t>
        </is>
      </c>
      <c r="D2085" s="9" t="inlineStr">
        <is>
          <t>0.042</t>
        </is>
      </c>
      <c r="E2085" s="9" t="inlineStr">
        <is>
          <t>558.00</t>
        </is>
      </c>
      <c r="F2085" s="9" t="inlineStr">
        <is>
          <t>23.44</t>
        </is>
      </c>
    </row>
    <row r="2086" ht="11.5" customHeight="1">
      <c r="A2086" s="9" t="inlineStr">
        <is>
          <t>0101</t>
        </is>
      </c>
      <c r="B2086" s="9" t="inlineStr">
        <is>
          <t>Bhisti</t>
        </is>
      </c>
      <c r="C2086" s="9" t="inlineStr">
        <is>
          <t>day</t>
        </is>
      </c>
      <c r="D2086" s="9" t="inlineStr">
        <is>
          <t>0.085</t>
        </is>
      </c>
      <c r="E2086" s="9" t="inlineStr">
        <is>
          <t>617.00</t>
        </is>
      </c>
      <c r="F2086" s="9" t="inlineStr">
        <is>
          <t>52.45</t>
        </is>
      </c>
    </row>
    <row r="2087" ht="11.5" customHeight="1">
      <c r="A2087" s="9" t="inlineStr">
        <is>
          <t>0123</t>
        </is>
      </c>
      <c r="B2087" s="9" t="inlineStr">
        <is>
          <t>Mason (brick layer) 1st class</t>
        </is>
      </c>
      <c r="C2087" s="9" t="inlineStr">
        <is>
          <t>day</t>
        </is>
      </c>
      <c r="D2087" s="9" t="inlineStr">
        <is>
          <t>0.017</t>
        </is>
      </c>
      <c r="E2087" s="9" t="inlineStr">
        <is>
          <t>738.00</t>
        </is>
      </c>
      <c r="F2087" s="9" t="inlineStr">
        <is>
          <t>12.55</t>
        </is>
      </c>
    </row>
    <row r="2088" ht="11.5" customHeight="1">
      <c r="A2088" s="9" t="inlineStr">
        <is>
          <t>0124</t>
        </is>
      </c>
      <c r="B2088" s="9" t="inlineStr">
        <is>
          <t>Mason (brick layer) 2nd class</t>
        </is>
      </c>
      <c r="C2088" s="9" t="inlineStr">
        <is>
          <t>day</t>
        </is>
      </c>
      <c r="D2088" s="9" t="inlineStr">
        <is>
          <t>0.017</t>
        </is>
      </c>
      <c r="E2088" s="9" t="inlineStr">
        <is>
          <t>679.00</t>
        </is>
      </c>
      <c r="F2088" s="9" t="inlineStr">
        <is>
          <t>11.54</t>
        </is>
      </c>
    </row>
    <row r="2089" ht="11.5" customHeight="1">
      <c r="A2089" s="9" t="inlineStr">
        <is>
          <t>0128</t>
        </is>
      </c>
      <c r="B2089" s="9" t="inlineStr">
        <is>
          <t>Mate</t>
        </is>
      </c>
      <c r="C2089" s="9" t="inlineStr">
        <is>
          <t>day</t>
        </is>
      </c>
      <c r="D2089" s="9" t="inlineStr">
        <is>
          <t>0.017</t>
        </is>
      </c>
      <c r="E2089" s="9" t="inlineStr">
        <is>
          <t>617.00</t>
        </is>
      </c>
      <c r="F2089" s="9" t="inlineStr">
        <is>
          <t>10.49</t>
        </is>
      </c>
    </row>
    <row r="2090" ht="11.5" customHeight="1">
      <c r="A2090" s="9" t="inlineStr"/>
      <c r="B2090" s="9" t="inlineStr">
        <is>
          <t>Form work-</t>
        </is>
      </c>
      <c r="C2090" s="9" t="inlineStr"/>
      <c r="D2090" s="9" t="inlineStr"/>
      <c r="E2090" s="9" t="inlineStr"/>
      <c r="F2090" s="9" t="inlineStr"/>
    </row>
    <row r="2092" ht="11.5" customHeight="1">
      <c r="A2092" s="10" t="inlineStr">
        <is>
          <t>Code</t>
        </is>
      </c>
      <c r="B2092" s="10" t="inlineStr">
        <is>
          <t>Description</t>
        </is>
      </c>
      <c r="C2092" s="10" t="inlineStr">
        <is>
          <t>Unit</t>
        </is>
      </c>
      <c r="D2092" s="10" t="inlineStr">
        <is>
          <t>Quantity</t>
        </is>
      </c>
      <c r="E2092" s="10" t="inlineStr">
        <is>
          <t>Rate</t>
        </is>
      </c>
      <c r="F2092" s="10" t="inlineStr">
        <is>
          <t>Amount</t>
        </is>
      </c>
    </row>
    <row r="2093" ht="11.5" customHeight="1">
      <c r="A2093" s="9" t="inlineStr">
        <is>
          <t>5.9.5</t>
        </is>
      </c>
      <c r="B2093" s="9" t="inlineStr">
        <is>
          <t>Rate as per item 5.9.5 of</t>
        </is>
      </c>
      <c r="C2093" s="9" t="inlineStr"/>
      <c r="D2093" s="9" t="inlineStr"/>
      <c r="E2093" s="9" t="inlineStr"/>
      <c r="F2093" s="9" t="inlineStr"/>
    </row>
    <row r="2094" ht="11.5" customHeight="1">
      <c r="A2094" s="9" t="inlineStr"/>
      <c r="B2094" s="9" t="inlineStr">
        <is>
          <t>SH: Reinforced cement concrete work</t>
        </is>
      </c>
      <c r="C2094" s="9" t="inlineStr">
        <is>
          <t>sqm</t>
        </is>
      </c>
      <c r="D2094" s="9" t="inlineStr">
        <is>
          <t>4.09</t>
        </is>
      </c>
      <c r="E2094" s="9" t="inlineStr">
        <is>
          <t>552.05</t>
        </is>
      </c>
      <c r="F2094" s="9" t="inlineStr">
        <is>
          <t>2257.88 A</t>
        </is>
      </c>
    </row>
    <row r="2095" ht="11.5" customHeight="1">
      <c r="A2095" s="9" t="inlineStr">
        <is>
          <t>9999</t>
        </is>
      </c>
      <c r="B2095" s="9" t="inlineStr">
        <is>
          <t>Sundries and for lifting materials</t>
        </is>
      </c>
      <c r="C2095" s="9" t="inlineStr">
        <is>
          <t>L.S.</t>
        </is>
      </c>
      <c r="D2095" s="9" t="inlineStr">
        <is>
          <t>21.58</t>
        </is>
      </c>
      <c r="E2095" s="9" t="inlineStr">
        <is>
          <t>2.00</t>
        </is>
      </c>
      <c r="F2095" s="9" t="inlineStr">
        <is>
          <t>43.16</t>
        </is>
      </c>
    </row>
    <row r="2096" ht="11.5" customHeight="1">
      <c r="A2096" s="9" t="inlineStr"/>
      <c r="B2096" s="9" t="inlineStr">
        <is>
          <t>TOTAL</t>
        </is>
      </c>
      <c r="C2096" s="9" t="inlineStr"/>
      <c r="D2096" s="9" t="inlineStr"/>
      <c r="E2096" s="9" t="inlineStr"/>
      <c r="F2096" s="9" t="inlineStr">
        <is>
          <t>5468.78 W</t>
        </is>
      </c>
    </row>
    <row r="2097" ht="11.5" customHeight="1">
      <c r="A2097" s="9" t="inlineStr"/>
      <c r="B2097" s="9" t="inlineStr">
        <is>
          <t>Add 1 % Water charges on "W-A"</t>
        </is>
      </c>
      <c r="C2097" s="9" t="inlineStr"/>
      <c r="D2097" s="9" t="inlineStr"/>
      <c r="E2097" s="9" t="inlineStr"/>
      <c r="F2097" s="9" t="inlineStr">
        <is>
          <t>1.54</t>
        </is>
      </c>
    </row>
    <row r="2098" ht="11.5" customHeight="1">
      <c r="A2098" s="9" t="inlineStr"/>
      <c r="B2098" s="9" t="inlineStr">
        <is>
          <t>TOTAL</t>
        </is>
      </c>
      <c r="C2098" s="9" t="inlineStr"/>
      <c r="D2098" s="9" t="inlineStr"/>
      <c r="E2098" s="9" t="inlineStr"/>
      <c r="F2098" s="9" t="inlineStr">
        <is>
          <t>5470.31 X</t>
        </is>
      </c>
    </row>
    <row r="2099" ht="11.5" customHeight="1">
      <c r="A2099" s="9" t="inlineStr"/>
      <c r="B2099" s="9" t="inlineStr">
        <is>
          <t>Add GST on "X-A" (multiplying factor</t>
        </is>
      </c>
      <c r="C2099" s="9" t="inlineStr"/>
      <c r="D2099" s="9" t="inlineStr"/>
      <c r="E2099" s="9" t="inlineStr"/>
      <c r="F2099" s="9" t="inlineStr"/>
    </row>
    <row r="2100" ht="11.5" customHeight="1">
      <c r="A2100" s="9" t="inlineStr"/>
      <c r="B2100" s="9" t="inlineStr">
        <is>
          <t>0.1405)</t>
        </is>
      </c>
      <c r="C2100" s="9" t="inlineStr"/>
      <c r="D2100" s="9" t="inlineStr"/>
      <c r="E2100" s="9" t="inlineStr"/>
      <c r="F2100" s="9" t="inlineStr">
        <is>
          <t>21.80</t>
        </is>
      </c>
    </row>
    <row r="2101" ht="11.5" customHeight="1">
      <c r="A2101" s="9" t="inlineStr"/>
      <c r="B2101" s="9" t="inlineStr">
        <is>
          <t>TOTAL</t>
        </is>
      </c>
      <c r="C2101" s="9" t="inlineStr"/>
      <c r="D2101" s="9" t="inlineStr"/>
      <c r="E2101" s="9" t="inlineStr"/>
      <c r="F2101" s="9" t="inlineStr">
        <is>
          <t>5492.11 Y</t>
        </is>
      </c>
    </row>
    <row r="2102" ht="11.5" customHeight="1">
      <c r="A2102" s="9" t="inlineStr"/>
      <c r="B2102" s="9" t="inlineStr">
        <is>
          <t>Add 15% CPOH on "Y-A"</t>
        </is>
      </c>
      <c r="C2102" s="9" t="inlineStr"/>
      <c r="D2102" s="9" t="inlineStr"/>
      <c r="E2102" s="9" t="inlineStr"/>
      <c r="F2102" s="9" t="inlineStr">
        <is>
          <t>26.54</t>
        </is>
      </c>
    </row>
    <row r="2103" ht="11.5" customHeight="1">
      <c r="A2103" s="9" t="inlineStr"/>
      <c r="B2103" s="9" t="inlineStr">
        <is>
          <t>TOTAL</t>
        </is>
      </c>
      <c r="C2103" s="9" t="inlineStr"/>
      <c r="D2103" s="9" t="inlineStr"/>
      <c r="E2103" s="9" t="inlineStr"/>
      <c r="F2103" s="9" t="inlineStr">
        <is>
          <t>5518.66 Z</t>
        </is>
      </c>
    </row>
    <row r="2104" ht="11.5" customHeight="1">
      <c r="A2104" s="9" t="inlineStr"/>
      <c r="B2104" s="9" t="inlineStr">
        <is>
          <t>Add Cess @ 1% on "Z-A"</t>
        </is>
      </c>
      <c r="C2104" s="9" t="inlineStr"/>
      <c r="D2104" s="9" t="inlineStr"/>
      <c r="E2104" s="9" t="inlineStr"/>
      <c r="F2104" s="9" t="inlineStr">
        <is>
          <t>2.03</t>
        </is>
      </c>
    </row>
    <row r="2105" ht="11.5" customHeight="1">
      <c r="A2105" s="9" t="inlineStr"/>
      <c r="B2105" s="9" t="inlineStr">
        <is>
          <t>Cost of 0.424 cum</t>
        </is>
      </c>
      <c r="C2105" s="9" t="inlineStr"/>
      <c r="D2105" s="9" t="inlineStr"/>
      <c r="E2105" s="9" t="inlineStr"/>
      <c r="F2105" s="9" t="inlineStr">
        <is>
          <t>5520.69</t>
        </is>
      </c>
    </row>
    <row r="2106" ht="11.5" customHeight="1">
      <c r="A2106" s="9" t="inlineStr"/>
      <c r="B2106" s="9" t="inlineStr">
        <is>
          <t>Cost of 1 cum.</t>
        </is>
      </c>
      <c r="C2106" s="9" t="inlineStr"/>
      <c r="D2106" s="9" t="inlineStr"/>
      <c r="E2106" s="9" t="inlineStr"/>
      <c r="F2106" s="9" t="inlineStr">
        <is>
          <t>13020.50</t>
        </is>
      </c>
    </row>
    <row r="2107" ht="11.5" customHeight="1">
      <c r="A2107" s="9" t="inlineStr"/>
      <c r="B2107" s="9" t="inlineStr">
        <is>
          <t>Say</t>
        </is>
      </c>
      <c r="C2107" s="9" t="inlineStr"/>
      <c r="D2107" s="9" t="inlineStr"/>
      <c r="E2107" s="9" t="inlineStr"/>
      <c r="F2107" s="9" t="inlineStr">
        <is>
          <t>13020.50</t>
        </is>
      </c>
    </row>
    <row r="2108" ht="23" customHeight="1">
      <c r="A2108" s="9" t="inlineStr">
        <is>
          <t>5.20</t>
        </is>
      </c>
      <c r="B2108" s="9" t="inlineStr">
        <is>
          <t>Encasing rolled steel section in grillages</t>
        </is>
      </c>
      <c r="C2108" s="9" t="inlineStr">
        <is>
          <t>with</t>
        </is>
      </c>
      <c r="D2108" s="9" t="inlineStr">
        <is>
          <t>cement concrete</t>
        </is>
      </c>
      <c r="E2108" s="9" t="inlineStr">
        <is>
          <t>1:1.5:3</t>
        </is>
      </c>
      <c r="F2108" s="9" t="inlineStr">
        <is>
          <t>(1 cement :</t>
        </is>
      </c>
    </row>
    <row r="2109" ht="23" customHeight="1">
      <c r="A2109" s="9" t="inlineStr"/>
      <c r="B2109" s="9" t="inlineStr">
        <is>
          <t>1.5 coarse sand (zone-III): 3 graded</t>
        </is>
      </c>
      <c r="C2109" s="9" t="inlineStr">
        <is>
          <t>stone aggregate</t>
        </is>
      </c>
      <c r="D2109" s="9" t="inlineStr">
        <is>
          <t>20 mm</t>
        </is>
      </c>
      <c r="E2109" s="9" t="inlineStr">
        <is>
          <t>nominal</t>
        </is>
      </c>
      <c r="F2109" s="9" t="inlineStr">
        <is>
          <t>size, including</t>
        </is>
      </c>
    </row>
    <row r="2110" ht="11.5" customHeight="1">
      <c r="A2110" s="9" t="inlineStr"/>
      <c r="B2110" s="9" t="inlineStr">
        <is>
          <t>centering and shuttering but, excluding</t>
        </is>
      </c>
      <c r="C2110" s="9" t="inlineStr">
        <is>
          <t>cost</t>
        </is>
      </c>
      <c r="D2110" s="9" t="inlineStr">
        <is>
          <t>of expanded</t>
        </is>
      </c>
      <c r="E2110" s="9" t="inlineStr">
        <is>
          <t>metal and</t>
        </is>
      </c>
      <c r="F2110" s="9" t="inlineStr">
        <is>
          <t>hangers.</t>
        </is>
      </c>
    </row>
    <row r="2111" ht="11.5" customHeight="1">
      <c r="A2111" s="10" t="inlineStr">
        <is>
          <t>Code</t>
        </is>
      </c>
      <c r="B2111" s="10" t="inlineStr">
        <is>
          <t>Description</t>
        </is>
      </c>
      <c r="C2111" s="10" t="inlineStr">
        <is>
          <t>Unit</t>
        </is>
      </c>
      <c r="D2111" s="10" t="inlineStr">
        <is>
          <t>Quantity</t>
        </is>
      </c>
      <c r="E2111" s="10" t="inlineStr">
        <is>
          <t>Rate</t>
        </is>
      </c>
      <c r="F2111" s="10" t="inlineStr">
        <is>
          <t>Amount</t>
        </is>
      </c>
    </row>
    <row r="2112" ht="11.5" customHeight="1">
      <c r="A2112" s="9" t="inlineStr"/>
      <c r="B2112" s="9" t="inlineStr">
        <is>
          <t>Details of cost for the grillage 3.50mx</t>
        </is>
      </c>
      <c r="C2112" s="9" t="inlineStr"/>
      <c r="D2112" s="9" t="inlineStr"/>
      <c r="E2112" s="9" t="inlineStr"/>
      <c r="F2112" s="9" t="inlineStr"/>
    </row>
    <row r="2113" ht="11.5" customHeight="1">
      <c r="A2113" s="9" t="inlineStr"/>
      <c r="B2113" s="9" t="inlineStr">
        <is>
          <t>3.50mx1.00m = 12.25 cum</t>
        </is>
      </c>
      <c r="C2113" s="9" t="inlineStr"/>
      <c r="D2113" s="9" t="inlineStr"/>
      <c r="E2113" s="9" t="inlineStr"/>
      <c r="F2113" s="9" t="inlineStr"/>
    </row>
    <row r="2114" ht="11.5" customHeight="1">
      <c r="A2114" s="9" t="inlineStr"/>
      <c r="B2114" s="9" t="inlineStr">
        <is>
          <t>Cement concrete 1:1½:3</t>
        </is>
      </c>
      <c r="C2114" s="9" t="inlineStr"/>
      <c r="D2114" s="9" t="inlineStr"/>
      <c r="E2114" s="9" t="inlineStr"/>
      <c r="F2114" s="9" t="inlineStr"/>
    </row>
    <row r="2115" ht="11.5" customHeight="1">
      <c r="A2115" s="9" t="inlineStr">
        <is>
          <t>4.1.2</t>
        </is>
      </c>
      <c r="B2115" s="9" t="inlineStr">
        <is>
          <t>Rate as per Item No.4.1.2 of</t>
        </is>
      </c>
      <c r="C2115" s="9" t="inlineStr"/>
      <c r="D2115" s="9" t="inlineStr"/>
      <c r="E2115" s="9" t="inlineStr"/>
      <c r="F2115" s="9" t="inlineStr"/>
    </row>
    <row r="2116" ht="11.5" customHeight="1">
      <c r="A2116" s="9" t="inlineStr"/>
      <c r="B2116" s="9" t="inlineStr">
        <is>
          <t>SH: Concrete Work</t>
        </is>
      </c>
      <c r="C2116" s="9" t="inlineStr">
        <is>
          <t>cum</t>
        </is>
      </c>
      <c r="D2116" s="9" t="inlineStr">
        <is>
          <t>12.25</t>
        </is>
      </c>
      <c r="E2116" s="9" t="inlineStr">
        <is>
          <t>7210.55</t>
        </is>
      </c>
      <c r="F2116" s="9" t="inlineStr">
        <is>
          <t>88329.24 A</t>
        </is>
      </c>
    </row>
    <row r="2117" ht="11.5" customHeight="1">
      <c r="A2117" s="9" t="inlineStr"/>
      <c r="B2117" s="9" t="inlineStr">
        <is>
          <t>Extra labour for laying C.C. in</t>
        </is>
      </c>
      <c r="C2117" s="9" t="inlineStr"/>
      <c r="D2117" s="9" t="inlineStr"/>
      <c r="E2117" s="9" t="inlineStr"/>
      <c r="F2117" s="9" t="inlineStr"/>
    </row>
    <row r="2118" ht="11.5" customHeight="1">
      <c r="A2118" s="9" t="inlineStr"/>
      <c r="B2118" s="9" t="inlineStr">
        <is>
          <t>RCC work</t>
        </is>
      </c>
      <c r="C2118" s="9" t="inlineStr"/>
      <c r="D2118" s="9" t="inlineStr"/>
      <c r="E2118" s="9" t="inlineStr"/>
      <c r="F2118" s="9" t="inlineStr"/>
    </row>
    <row r="2119" ht="11.5" customHeight="1">
      <c r="A2119" s="9" t="inlineStr">
        <is>
          <t>0114</t>
        </is>
      </c>
      <c r="B2119" s="9" t="inlineStr">
        <is>
          <t>Beldar</t>
        </is>
      </c>
      <c r="C2119" s="9" t="inlineStr">
        <is>
          <t>day</t>
        </is>
      </c>
      <c r="D2119" s="9" t="inlineStr">
        <is>
          <t>1.225</t>
        </is>
      </c>
      <c r="E2119" s="9" t="inlineStr">
        <is>
          <t>558.00</t>
        </is>
      </c>
      <c r="F2119" s="9" t="inlineStr">
        <is>
          <t>683.55</t>
        </is>
      </c>
    </row>
    <row r="2120" ht="11.5" customHeight="1">
      <c r="A2120" s="9" t="inlineStr">
        <is>
          <t>0101</t>
        </is>
      </c>
      <c r="B2120" s="9" t="inlineStr">
        <is>
          <t>Bhisti</t>
        </is>
      </c>
      <c r="C2120" s="9" t="inlineStr">
        <is>
          <t>day</t>
        </is>
      </c>
      <c r="D2120" s="9" t="inlineStr">
        <is>
          <t>2.45</t>
        </is>
      </c>
      <c r="E2120" s="9" t="inlineStr">
        <is>
          <t>617.00</t>
        </is>
      </c>
      <c r="F2120" s="9" t="inlineStr">
        <is>
          <t>1511.65</t>
        </is>
      </c>
    </row>
    <row r="2121" ht="11.5" customHeight="1">
      <c r="A2121" s="9" t="inlineStr">
        <is>
          <t>0123</t>
        </is>
      </c>
      <c r="B2121" s="9" t="inlineStr">
        <is>
          <t>Mason (brick layer) 1st class</t>
        </is>
      </c>
      <c r="C2121" s="9" t="inlineStr">
        <is>
          <t>day</t>
        </is>
      </c>
      <c r="D2121" s="9" t="inlineStr">
        <is>
          <t>0.49</t>
        </is>
      </c>
      <c r="E2121" s="9" t="inlineStr">
        <is>
          <t>738.00</t>
        </is>
      </c>
      <c r="F2121" s="9" t="inlineStr">
        <is>
          <t>361.62</t>
        </is>
      </c>
    </row>
    <row r="2122" ht="11.5" customHeight="1">
      <c r="A2122" s="9" t="inlineStr">
        <is>
          <t>0124</t>
        </is>
      </c>
      <c r="B2122" s="9" t="inlineStr">
        <is>
          <t>Mason (brick layer) 2nd class</t>
        </is>
      </c>
      <c r="C2122" s="9" t="inlineStr">
        <is>
          <t>day</t>
        </is>
      </c>
      <c r="D2122" s="9" t="inlineStr">
        <is>
          <t>0.49</t>
        </is>
      </c>
      <c r="E2122" s="9" t="inlineStr">
        <is>
          <t>679.00</t>
        </is>
      </c>
      <c r="F2122" s="9" t="inlineStr">
        <is>
          <t>332.71</t>
        </is>
      </c>
    </row>
    <row r="2123" ht="11.5" customHeight="1">
      <c r="A2123" s="9" t="inlineStr">
        <is>
          <t>0128</t>
        </is>
      </c>
      <c r="B2123" s="9" t="inlineStr">
        <is>
          <t>Mate</t>
        </is>
      </c>
      <c r="C2123" s="9" t="inlineStr">
        <is>
          <t>day</t>
        </is>
      </c>
      <c r="D2123" s="9" t="inlineStr">
        <is>
          <t>0.49</t>
        </is>
      </c>
      <c r="E2123" s="9" t="inlineStr">
        <is>
          <t>617.00</t>
        </is>
      </c>
      <c r="F2123" s="9" t="inlineStr">
        <is>
          <t>302.33</t>
        </is>
      </c>
    </row>
    <row r="2124" ht="11.5" customHeight="1">
      <c r="A2124" s="9" t="inlineStr"/>
      <c r="B2124" s="9" t="inlineStr">
        <is>
          <t>Shuttering :</t>
        </is>
      </c>
      <c r="C2124" s="9" t="inlineStr"/>
      <c r="D2124" s="9" t="inlineStr"/>
      <c r="E2124" s="9" t="inlineStr"/>
      <c r="F2124" s="9" t="inlineStr"/>
    </row>
    <row r="2125" ht="11.5" customHeight="1">
      <c r="A2125" s="9" t="inlineStr"/>
      <c r="B2125" s="9" t="inlineStr">
        <is>
          <t>2(3.50+3.50)x1.00= 14.00 sqm</t>
        </is>
      </c>
      <c r="C2125" s="9" t="inlineStr"/>
      <c r="D2125" s="9" t="inlineStr"/>
      <c r="E2125" s="9" t="inlineStr"/>
      <c r="F2125" s="9" t="inlineStr"/>
    </row>
    <row r="2126" ht="11.5" customHeight="1">
      <c r="A2126" s="9" t="inlineStr">
        <is>
          <t>5.9.5</t>
        </is>
      </c>
      <c r="B2126" s="9" t="inlineStr">
        <is>
          <t>Rate as per item 5.9.5 of</t>
        </is>
      </c>
      <c r="C2126" s="9" t="inlineStr"/>
      <c r="D2126" s="9" t="inlineStr"/>
      <c r="E2126" s="9" t="inlineStr"/>
      <c r="F2126" s="9" t="inlineStr"/>
    </row>
    <row r="2127" ht="11.5" customHeight="1">
      <c r="A2127" s="9" t="inlineStr"/>
      <c r="B2127" s="9" t="inlineStr">
        <is>
          <t>SH: Reinforced cement concrete work</t>
        </is>
      </c>
      <c r="C2127" s="9" t="inlineStr">
        <is>
          <t>sqm</t>
        </is>
      </c>
      <c r="D2127" s="9" t="inlineStr">
        <is>
          <t>14.00</t>
        </is>
      </c>
      <c r="E2127" s="9" t="inlineStr">
        <is>
          <t>552.05</t>
        </is>
      </c>
      <c r="F2127" s="9" t="inlineStr">
        <is>
          <t>7728.70 A</t>
        </is>
      </c>
    </row>
    <row r="2128" ht="11.5" customHeight="1">
      <c r="A2128" s="9" t="inlineStr"/>
      <c r="B2128" s="9" t="inlineStr">
        <is>
          <t>TOTAL</t>
        </is>
      </c>
      <c r="C2128" s="9" t="inlineStr"/>
      <c r="D2128" s="9" t="inlineStr"/>
      <c r="E2128" s="9" t="inlineStr"/>
      <c r="F2128" s="9" t="inlineStr">
        <is>
          <t>99249.80 W</t>
        </is>
      </c>
    </row>
    <row r="2129" ht="11.5" customHeight="1">
      <c r="A2129" s="9" t="inlineStr"/>
      <c r="B2129" s="9" t="inlineStr">
        <is>
          <t>Add 1 % Water charges on "W-A"</t>
        </is>
      </c>
      <c r="C2129" s="9" t="inlineStr"/>
      <c r="D2129" s="9" t="inlineStr"/>
      <c r="E2129" s="9" t="inlineStr"/>
      <c r="F2129" s="9" t="inlineStr">
        <is>
          <t>31.92</t>
        </is>
      </c>
    </row>
    <row r="2130" ht="11.5" customHeight="1">
      <c r="A2130" s="9" t="inlineStr"/>
      <c r="B2130" s="9" t="inlineStr">
        <is>
          <t>TOTAL</t>
        </is>
      </c>
      <c r="C2130" s="9" t="inlineStr"/>
      <c r="D2130" s="9" t="inlineStr"/>
      <c r="E2130" s="9" t="inlineStr"/>
      <c r="F2130" s="9" t="inlineStr">
        <is>
          <t>99281.72 X</t>
        </is>
      </c>
    </row>
    <row r="2131" ht="11.5" customHeight="1">
      <c r="A2131" s="9" t="inlineStr"/>
      <c r="B2131" s="9" t="inlineStr">
        <is>
          <t>Add GST on "X-A" (multiplying factor</t>
        </is>
      </c>
      <c r="C2131" s="9" t="inlineStr"/>
      <c r="D2131" s="9" t="inlineStr"/>
      <c r="E2131" s="9" t="inlineStr"/>
      <c r="F2131" s="9" t="inlineStr"/>
    </row>
    <row r="2132" ht="11.5" customHeight="1">
      <c r="A2132" s="9" t="inlineStr"/>
      <c r="B2132" s="9" t="inlineStr">
        <is>
          <t>0.1405)</t>
        </is>
      </c>
      <c r="C2132" s="9" t="inlineStr"/>
      <c r="D2132" s="9" t="inlineStr"/>
      <c r="E2132" s="9" t="inlineStr"/>
      <c r="F2132" s="9" t="inlineStr">
        <is>
          <t>452.94</t>
        </is>
      </c>
    </row>
    <row r="2133" ht="11.5" customHeight="1">
      <c r="A2133" s="9" t="inlineStr"/>
      <c r="B2133" s="9" t="inlineStr">
        <is>
          <t>TOTAL</t>
        </is>
      </c>
      <c r="C2133" s="9" t="inlineStr"/>
      <c r="D2133" s="9" t="inlineStr"/>
      <c r="E2133" s="9" t="inlineStr"/>
      <c r="F2133" s="9" t="inlineStr">
        <is>
          <t>99734.66 Y</t>
        </is>
      </c>
    </row>
    <row r="2134" ht="11.5" customHeight="1">
      <c r="A2134" s="9" t="inlineStr"/>
      <c r="B2134" s="9" t="inlineStr">
        <is>
          <t>Add 15% CPOH on "Y-A"</t>
        </is>
      </c>
      <c r="C2134" s="9" t="inlineStr"/>
      <c r="D2134" s="9" t="inlineStr"/>
      <c r="E2134" s="9" t="inlineStr"/>
      <c r="F2134" s="9" t="inlineStr">
        <is>
          <t>551.51</t>
        </is>
      </c>
    </row>
    <row r="2135" ht="11.5" customHeight="1">
      <c r="A2135" s="9" t="inlineStr"/>
      <c r="B2135" s="9" t="inlineStr">
        <is>
          <t>TOTAL</t>
        </is>
      </c>
      <c r="C2135" s="9" t="inlineStr"/>
      <c r="D2135" s="9" t="inlineStr"/>
      <c r="E2135" s="9" t="inlineStr"/>
      <c r="F2135" s="9" t="inlineStr">
        <is>
          <t>100286.16 Z</t>
        </is>
      </c>
    </row>
    <row r="2136" ht="11.5" customHeight="1">
      <c r="A2136" s="9" t="inlineStr"/>
      <c r="B2136" s="9" t="inlineStr">
        <is>
          <t>Add Cess @ 1% on "Z-A"</t>
        </is>
      </c>
      <c r="C2136" s="9" t="inlineStr"/>
      <c r="D2136" s="9" t="inlineStr"/>
      <c r="E2136" s="9" t="inlineStr"/>
      <c r="F2136" s="9" t="inlineStr">
        <is>
          <t>42.28</t>
        </is>
      </c>
    </row>
    <row r="2137" ht="11.5" customHeight="1">
      <c r="A2137" s="9" t="inlineStr"/>
      <c r="B2137" s="9" t="inlineStr">
        <is>
          <t>Cost of 12.25 cum.</t>
        </is>
      </c>
      <c r="C2137" s="9" t="inlineStr"/>
      <c r="D2137" s="9" t="inlineStr"/>
      <c r="E2137" s="9" t="inlineStr"/>
      <c r="F2137" s="9" t="inlineStr">
        <is>
          <t>100328.45</t>
        </is>
      </c>
    </row>
    <row r="2138" ht="11.5" customHeight="1">
      <c r="A2138" s="9" t="inlineStr"/>
      <c r="B2138" s="9" t="inlineStr">
        <is>
          <t>Cost of 1 cum.</t>
        </is>
      </c>
      <c r="C2138" s="9" t="inlineStr"/>
      <c r="D2138" s="9" t="inlineStr"/>
      <c r="E2138" s="9" t="inlineStr"/>
      <c r="F2138" s="9" t="inlineStr">
        <is>
          <t>8190.08</t>
        </is>
      </c>
    </row>
    <row r="2139" ht="11.5" customHeight="1">
      <c r="A2139" s="9" t="inlineStr"/>
      <c r="B2139" s="9" t="inlineStr">
        <is>
          <t>Say</t>
        </is>
      </c>
      <c r="C2139" s="9" t="inlineStr"/>
      <c r="D2139" s="9" t="inlineStr"/>
      <c r="E2139" s="9" t="inlineStr"/>
      <c r="F2139" s="9" t="inlineStr">
        <is>
          <t>8190.10</t>
        </is>
      </c>
    </row>
    <row r="2141" ht="11.5" customHeight="1">
      <c r="A2141" s="9" t="inlineStr">
        <is>
          <t>5.21</t>
        </is>
      </c>
      <c r="B2141" s="9" t="inlineStr">
        <is>
          <t>Extra for providing and fixing expanded</t>
        </is>
      </c>
      <c r="C2141" s="9" t="inlineStr">
        <is>
          <t>metal</t>
        </is>
      </c>
      <c r="D2141" s="9" t="inlineStr">
        <is>
          <t>mesh of size</t>
        </is>
      </c>
      <c r="E2141" s="9" t="inlineStr">
        <is>
          <t>20x60</t>
        </is>
      </c>
      <c r="F2141" s="9" t="inlineStr">
        <is>
          <t>mm and strands</t>
        </is>
      </c>
    </row>
    <row r="2142" ht="11.5" customHeight="1">
      <c r="A2142" s="9" t="inlineStr"/>
      <c r="B2142" s="9" t="inlineStr">
        <is>
          <t>3.25 mm wide 1.6 mm thick weighing</t>
        </is>
      </c>
      <c r="C2142" s="9" t="inlineStr">
        <is>
          <t>3.64 kg</t>
        </is>
      </c>
      <c r="D2142" s="9" t="inlineStr">
        <is>
          <t>per sqm for</t>
        </is>
      </c>
      <c r="E2142" s="9" t="inlineStr">
        <is>
          <t>encasing</t>
        </is>
      </c>
      <c r="F2142" s="9" t="inlineStr">
        <is>
          <t>of rolled steel</t>
        </is>
      </c>
    </row>
    <row r="2143" ht="11.5" customHeight="1">
      <c r="A2143" s="9" t="inlineStr"/>
      <c r="B2143" s="9" t="inlineStr">
        <is>
          <t>sections in beams, columns and grillages,</t>
        </is>
      </c>
      <c r="C2143" s="9" t="inlineStr">
        <is>
          <t>excluding</t>
        </is>
      </c>
      <c r="D2143" s="9" t="inlineStr">
        <is>
          <t>cost</t>
        </is>
      </c>
      <c r="E2143" s="9" t="inlineStr">
        <is>
          <t>of hangers.</t>
        </is>
      </c>
      <c r="F2143" s="9" t="inlineStr"/>
    </row>
    <row r="2144" ht="11.5" customHeight="1">
      <c r="A2144" s="10" t="inlineStr">
        <is>
          <t>Code</t>
        </is>
      </c>
      <c r="B2144" s="10" t="inlineStr">
        <is>
          <t>Description</t>
        </is>
      </c>
      <c r="C2144" s="10" t="inlineStr">
        <is>
          <t>Unit</t>
        </is>
      </c>
      <c r="D2144" s="10" t="inlineStr">
        <is>
          <t>Quantity</t>
        </is>
      </c>
      <c r="E2144" s="10" t="inlineStr">
        <is>
          <t>Rate</t>
        </is>
      </c>
      <c r="F2144" s="10" t="inlineStr">
        <is>
          <t>Amount</t>
        </is>
      </c>
    </row>
    <row r="2145" ht="11.5" customHeight="1">
      <c r="A2145" s="9" t="inlineStr"/>
      <c r="B2145" s="9" t="inlineStr">
        <is>
          <t>Deatail of cost for 10 sqm</t>
        </is>
      </c>
      <c r="C2145" s="9" t="inlineStr"/>
      <c r="D2145" s="9" t="inlineStr"/>
      <c r="E2145" s="9" t="inlineStr"/>
      <c r="F2145" s="9" t="inlineStr"/>
    </row>
    <row r="2146" ht="11.5" customHeight="1">
      <c r="A2146" s="9" t="inlineStr"/>
      <c r="B2146" s="9" t="inlineStr">
        <is>
          <t>MATERIAL</t>
        </is>
      </c>
      <c r="C2146" s="9" t="inlineStr"/>
      <c r="D2146" s="9" t="inlineStr"/>
      <c r="E2146" s="9" t="inlineStr"/>
      <c r="F2146" s="9" t="inlineStr"/>
    </row>
    <row r="2147" ht="11.5" customHeight="1">
      <c r="A2147" s="9" t="inlineStr"/>
      <c r="B2147" s="9" t="inlineStr">
        <is>
          <t>Expended metal 20 mm x 60 mm and</t>
        </is>
      </c>
      <c r="C2147" s="9" t="inlineStr"/>
      <c r="D2147" s="9" t="inlineStr"/>
      <c r="E2147" s="9" t="inlineStr"/>
      <c r="F2147" s="9" t="inlineStr"/>
    </row>
    <row r="2148" ht="11.5" customHeight="1">
      <c r="A2148" s="9" t="inlineStr"/>
      <c r="B2148" s="9" t="inlineStr">
        <is>
          <t>1.6 mm thick = 10 sqm</t>
        </is>
      </c>
      <c r="C2148" s="9" t="inlineStr"/>
      <c r="D2148" s="9" t="inlineStr"/>
      <c r="E2148" s="9" t="inlineStr"/>
      <c r="F2148" s="9" t="inlineStr"/>
    </row>
    <row r="2149" ht="11.5" customHeight="1">
      <c r="A2149" s="9" t="inlineStr"/>
      <c r="B2149" s="9" t="inlineStr">
        <is>
          <t>Wastage 5% = 0.5 sqm</t>
        </is>
      </c>
      <c r="C2149" s="9" t="inlineStr"/>
      <c r="D2149" s="9" t="inlineStr"/>
      <c r="E2149" s="9" t="inlineStr"/>
      <c r="F2149" s="9" t="inlineStr"/>
    </row>
    <row r="2150" ht="11.5" customHeight="1">
      <c r="A2150" s="9" t="inlineStr"/>
      <c r="B2150" s="9" t="inlineStr">
        <is>
          <t>Total =10.50 sqm</t>
        </is>
      </c>
      <c r="C2150" s="9" t="inlineStr"/>
      <c r="D2150" s="9" t="inlineStr"/>
      <c r="E2150" s="9" t="inlineStr"/>
      <c r="F2150" s="9" t="inlineStr"/>
    </row>
    <row r="2151" ht="11.5" customHeight="1">
      <c r="A2151" s="9" t="inlineStr">
        <is>
          <t>1015</t>
        </is>
      </c>
      <c r="B2151" s="9" t="inlineStr">
        <is>
          <t>Mild steel expanded metal 20x60 mm</t>
        </is>
      </c>
      <c r="C2151" s="9" t="inlineStr"/>
      <c r="D2151" s="9" t="inlineStr"/>
      <c r="E2151" s="9" t="inlineStr"/>
      <c r="F2151" s="9" t="inlineStr"/>
    </row>
    <row r="2152" ht="11.5" customHeight="1">
      <c r="A2152" s="9" t="inlineStr"/>
      <c r="B2152" s="9" t="inlineStr">
        <is>
          <t>strands</t>
        </is>
      </c>
      <c r="C2152" s="9" t="inlineStr">
        <is>
          <t>sqm</t>
        </is>
      </c>
      <c r="D2152" s="9" t="inlineStr">
        <is>
          <t>10.50</t>
        </is>
      </c>
      <c r="E2152" s="9" t="inlineStr">
        <is>
          <t>280.00</t>
        </is>
      </c>
      <c r="F2152" s="9" t="inlineStr">
        <is>
          <t>2940.00</t>
        </is>
      </c>
    </row>
    <row r="2153" ht="11.5" customHeight="1">
      <c r="A2153" s="9" t="inlineStr">
        <is>
          <t>9977</t>
        </is>
      </c>
      <c r="B2153" s="9" t="inlineStr">
        <is>
          <t>Carriage of expended metal</t>
        </is>
      </c>
      <c r="C2153" s="9" t="inlineStr">
        <is>
          <t>L.S.</t>
        </is>
      </c>
      <c r="D2153" s="9" t="inlineStr">
        <is>
          <t>13.52</t>
        </is>
      </c>
      <c r="E2153" s="9" t="inlineStr">
        <is>
          <t>2.00</t>
        </is>
      </c>
      <c r="F2153" s="9" t="inlineStr">
        <is>
          <t>27.04</t>
        </is>
      </c>
    </row>
    <row r="2154" ht="11.5" customHeight="1">
      <c r="A2154" s="9" t="inlineStr">
        <is>
          <t>9999</t>
        </is>
      </c>
      <c r="B2154" s="9" t="inlineStr">
        <is>
          <t>Wire for tieing</t>
        </is>
      </c>
      <c r="C2154" s="9" t="inlineStr">
        <is>
          <t>L.S.</t>
        </is>
      </c>
      <c r="D2154" s="9" t="inlineStr">
        <is>
          <t>13.52</t>
        </is>
      </c>
      <c r="E2154" s="9" t="inlineStr">
        <is>
          <t>2.00</t>
        </is>
      </c>
      <c r="F2154" s="9" t="inlineStr">
        <is>
          <t>27.04</t>
        </is>
      </c>
    </row>
    <row r="2155" ht="11.5" customHeight="1">
      <c r="A2155" s="9" t="inlineStr"/>
      <c r="B2155" s="9" t="inlineStr">
        <is>
          <t>Cost of bending and placing in position</t>
        </is>
      </c>
      <c r="C2155" s="9" t="inlineStr"/>
      <c r="D2155" s="9" t="inlineStr"/>
      <c r="E2155" s="9" t="inlineStr"/>
      <c r="F2155" s="9" t="inlineStr"/>
    </row>
    <row r="2156" ht="11.5" customHeight="1">
      <c r="A2156" s="9" t="inlineStr">
        <is>
          <t>0102</t>
        </is>
      </c>
      <c r="B2156" s="9" t="inlineStr">
        <is>
          <t>Blacksmith 1st class</t>
        </is>
      </c>
      <c r="C2156" s="9" t="inlineStr">
        <is>
          <t>day</t>
        </is>
      </c>
      <c r="D2156" s="9" t="inlineStr">
        <is>
          <t>0.25</t>
        </is>
      </c>
      <c r="E2156" s="9" t="inlineStr">
        <is>
          <t>738.00</t>
        </is>
      </c>
      <c r="F2156" s="9" t="inlineStr">
        <is>
          <t>184.50</t>
        </is>
      </c>
    </row>
    <row r="2157" ht="11.5" customHeight="1">
      <c r="A2157" s="9" t="inlineStr">
        <is>
          <t>0114</t>
        </is>
      </c>
      <c r="B2157" s="9" t="inlineStr">
        <is>
          <t>Beldar</t>
        </is>
      </c>
      <c r="C2157" s="9" t="inlineStr">
        <is>
          <t>day</t>
        </is>
      </c>
      <c r="D2157" s="9" t="inlineStr">
        <is>
          <t>0.25</t>
        </is>
      </c>
      <c r="E2157" s="9" t="inlineStr">
        <is>
          <t>558.00</t>
        </is>
      </c>
      <c r="F2157" s="9" t="inlineStr">
        <is>
          <t>139.50</t>
        </is>
      </c>
    </row>
    <row r="2158" ht="11.5" customHeight="1">
      <c r="A2158" s="9" t="inlineStr"/>
      <c r="B2158" s="9" t="inlineStr">
        <is>
          <t>TOTAL</t>
        </is>
      </c>
      <c r="C2158" s="9" t="inlineStr"/>
      <c r="D2158" s="9" t="inlineStr"/>
      <c r="E2158" s="9" t="inlineStr"/>
      <c r="F2158" s="9" t="inlineStr">
        <is>
          <t>3318.08 W</t>
        </is>
      </c>
    </row>
    <row r="2159" ht="11.5" customHeight="1">
      <c r="A2159" s="9" t="inlineStr"/>
      <c r="B2159" s="9" t="inlineStr">
        <is>
          <t>Add 1 % Water charges on "W"</t>
        </is>
      </c>
      <c r="C2159" s="9" t="inlineStr"/>
      <c r="D2159" s="9" t="inlineStr"/>
      <c r="E2159" s="9" t="inlineStr"/>
      <c r="F2159" s="9" t="inlineStr">
        <is>
          <t>33.18</t>
        </is>
      </c>
    </row>
    <row r="2160" ht="11.5" customHeight="1">
      <c r="A2160" s="9" t="inlineStr"/>
      <c r="B2160" s="9" t="inlineStr">
        <is>
          <t>TOTAL</t>
        </is>
      </c>
      <c r="C2160" s="9" t="inlineStr"/>
      <c r="D2160" s="9" t="inlineStr"/>
      <c r="E2160" s="9" t="inlineStr"/>
      <c r="F2160" s="9" t="inlineStr">
        <is>
          <t>3351.26 X</t>
        </is>
      </c>
    </row>
    <row r="2161" ht="11.5" customHeight="1">
      <c r="A2161" s="9" t="inlineStr"/>
      <c r="B2161" s="9" t="inlineStr">
        <is>
          <t>Add GST on "X" (multiplying factor</t>
        </is>
      </c>
      <c r="C2161" s="9" t="inlineStr"/>
      <c r="D2161" s="9" t="inlineStr"/>
      <c r="E2161" s="9" t="inlineStr"/>
      <c r="F2161" s="9" t="inlineStr"/>
    </row>
    <row r="2162" ht="11.5" customHeight="1">
      <c r="A2162" s="9" t="inlineStr"/>
      <c r="B2162" s="9" t="inlineStr">
        <is>
          <t>0.1405)</t>
        </is>
      </c>
      <c r="C2162" s="9" t="inlineStr"/>
      <c r="D2162" s="9" t="inlineStr"/>
      <c r="E2162" s="9" t="inlineStr"/>
      <c r="F2162" s="9" t="inlineStr">
        <is>
          <t>470.85</t>
        </is>
      </c>
    </row>
    <row r="2163" ht="11.5" customHeight="1">
      <c r="A2163" s="9" t="inlineStr"/>
      <c r="B2163" s="9" t="inlineStr">
        <is>
          <t>TOTAL</t>
        </is>
      </c>
      <c r="C2163" s="9" t="inlineStr"/>
      <c r="D2163" s="9" t="inlineStr"/>
      <c r="E2163" s="9" t="inlineStr"/>
      <c r="F2163" s="9" t="inlineStr">
        <is>
          <t>3822.11 Y</t>
        </is>
      </c>
    </row>
    <row r="2164" ht="11.5" customHeight="1">
      <c r="A2164" s="9" t="inlineStr"/>
      <c r="B2164" s="9" t="inlineStr">
        <is>
          <t>Add 15% CPOH on "Y"</t>
        </is>
      </c>
      <c r="C2164" s="9" t="inlineStr"/>
      <c r="D2164" s="9" t="inlineStr"/>
      <c r="E2164" s="9" t="inlineStr"/>
      <c r="F2164" s="9" t="inlineStr">
        <is>
          <t>573.32</t>
        </is>
      </c>
    </row>
    <row r="2165" ht="11.5" customHeight="1">
      <c r="A2165" s="9" t="inlineStr"/>
      <c r="B2165" s="9" t="inlineStr">
        <is>
          <t>TOTAL</t>
        </is>
      </c>
      <c r="C2165" s="9" t="inlineStr"/>
      <c r="D2165" s="9" t="inlineStr"/>
      <c r="E2165" s="9" t="inlineStr"/>
      <c r="F2165" s="9" t="inlineStr">
        <is>
          <t>4395.43 Z</t>
        </is>
      </c>
    </row>
    <row r="2166" ht="11.5" customHeight="1">
      <c r="A2166" s="9" t="inlineStr"/>
      <c r="B2166" s="9" t="inlineStr">
        <is>
          <t>Add Cess @ 1% on "Z"</t>
        </is>
      </c>
      <c r="C2166" s="9" t="inlineStr"/>
      <c r="D2166" s="9" t="inlineStr"/>
      <c r="E2166" s="9" t="inlineStr"/>
      <c r="F2166" s="9" t="inlineStr">
        <is>
          <t>43.95</t>
        </is>
      </c>
    </row>
    <row r="2167" ht="11.5" customHeight="1">
      <c r="A2167" s="9" t="inlineStr"/>
      <c r="B2167" s="9" t="inlineStr">
        <is>
          <t>Cost of 10 sqm</t>
        </is>
      </c>
      <c r="C2167" s="9" t="inlineStr"/>
      <c r="D2167" s="9" t="inlineStr"/>
      <c r="E2167" s="9" t="inlineStr"/>
      <c r="F2167" s="9" t="inlineStr">
        <is>
          <t>4439.38</t>
        </is>
      </c>
    </row>
    <row r="2168" ht="11.5" customHeight="1">
      <c r="A2168" s="9" t="inlineStr"/>
      <c r="B2168" s="9" t="inlineStr">
        <is>
          <t>Cost of 1 sqm.</t>
        </is>
      </c>
      <c r="C2168" s="9" t="inlineStr"/>
      <c r="D2168" s="9" t="inlineStr"/>
      <c r="E2168" s="9" t="inlineStr"/>
      <c r="F2168" s="9" t="inlineStr">
        <is>
          <t>443.94</t>
        </is>
      </c>
    </row>
    <row r="2169" ht="11.5" customHeight="1">
      <c r="A2169" s="9" t="inlineStr"/>
      <c r="B2169" s="9" t="inlineStr">
        <is>
          <t>Say</t>
        </is>
      </c>
      <c r="C2169" s="9" t="inlineStr"/>
      <c r="D2169" s="9" t="inlineStr"/>
      <c r="E2169" s="9" t="inlineStr"/>
      <c r="F2169" s="9" t="inlineStr">
        <is>
          <t>443.95</t>
        </is>
      </c>
    </row>
    <row r="2170" ht="23" customHeight="1">
      <c r="A2170" s="9" t="inlineStr">
        <is>
          <t>5.22</t>
        </is>
      </c>
      <c r="B2170" s="9" t="inlineStr">
        <is>
          <t>Steel reinforcement for R.C.C. work including</t>
        </is>
      </c>
      <c r="C2170" s="9" t="inlineStr"/>
      <c r="D2170" s="9" t="inlineStr">
        <is>
          <t>straightening,</t>
        </is>
      </c>
      <c r="E2170" s="9" t="inlineStr">
        <is>
          <t>cutting,</t>
        </is>
      </c>
      <c r="F2170" s="9" t="inlineStr">
        <is>
          <t>bending, placing</t>
        </is>
      </c>
    </row>
    <row r="2171" ht="11.5" customHeight="1">
      <c r="A2171" s="9" t="inlineStr"/>
      <c r="B2171" s="9" t="inlineStr">
        <is>
          <t>in position and binding all complete</t>
        </is>
      </c>
      <c r="C2171" s="9" t="inlineStr">
        <is>
          <t>upto plinth</t>
        </is>
      </c>
      <c r="D2171" s="9" t="inlineStr">
        <is>
          <t>level.</t>
        </is>
      </c>
      <c r="E2171" s="9" t="inlineStr"/>
      <c r="F2171" s="9" t="inlineStr"/>
    </row>
    <row r="2172" ht="11.5" customHeight="1">
      <c r="A2172" s="9" t="inlineStr">
        <is>
          <t>5.22.1</t>
        </is>
      </c>
      <c r="B2172" s="9" t="inlineStr">
        <is>
          <t>Mild steel and Medium Tensile steel</t>
        </is>
      </c>
      <c r="C2172" s="9" t="inlineStr">
        <is>
          <t>bars</t>
        </is>
      </c>
      <c r="D2172" s="9" t="inlineStr"/>
      <c r="E2172" s="9" t="inlineStr"/>
      <c r="F2172" s="9" t="inlineStr"/>
    </row>
    <row r="2173" ht="11.5" customHeight="1">
      <c r="A2173" s="10" t="inlineStr">
        <is>
          <t>Code</t>
        </is>
      </c>
      <c r="B2173" s="10" t="inlineStr">
        <is>
          <t>Description</t>
        </is>
      </c>
      <c r="C2173" s="10" t="inlineStr">
        <is>
          <t>Unit</t>
        </is>
      </c>
      <c r="D2173" s="10" t="inlineStr">
        <is>
          <t>Quantity</t>
        </is>
      </c>
      <c r="E2173" s="10" t="inlineStr">
        <is>
          <t>Rate</t>
        </is>
      </c>
      <c r="F2173" s="10" t="inlineStr">
        <is>
          <t>Amount</t>
        </is>
      </c>
    </row>
    <row r="2174" ht="11.5" customHeight="1">
      <c r="A2174" s="9" t="inlineStr"/>
      <c r="B2174" s="9" t="inlineStr">
        <is>
          <t>Details of cost for 1 quintal-</t>
        </is>
      </c>
      <c r="C2174" s="9" t="inlineStr"/>
      <c r="D2174" s="9" t="inlineStr"/>
      <c r="E2174" s="9" t="inlineStr"/>
      <c r="F2174" s="9" t="inlineStr"/>
    </row>
    <row r="2175" ht="11.5" customHeight="1">
      <c r="A2175" s="9" t="inlineStr"/>
      <c r="B2175" s="9" t="inlineStr">
        <is>
          <t>MATERIAL</t>
        </is>
      </c>
      <c r="C2175" s="9" t="inlineStr"/>
      <c r="D2175" s="9" t="inlineStr"/>
      <c r="E2175" s="9" t="inlineStr"/>
      <c r="F2175" s="9" t="inlineStr"/>
    </row>
    <row r="2176" ht="11.5" customHeight="1">
      <c r="A2176" s="9" t="inlineStr"/>
      <c r="B2176" s="9" t="inlineStr">
        <is>
          <t>Mild steel bars = 1.00 q</t>
        </is>
      </c>
      <c r="C2176" s="9" t="inlineStr"/>
      <c r="D2176" s="9" t="inlineStr"/>
      <c r="E2176" s="9" t="inlineStr"/>
      <c r="F2176" s="9" t="inlineStr"/>
    </row>
    <row r="2177" ht="11.5" customHeight="1">
      <c r="A2177" s="9" t="inlineStr"/>
      <c r="B2177" s="9" t="inlineStr">
        <is>
          <t>Wastage 5% = 0.05 q</t>
        </is>
      </c>
      <c r="C2177" s="9" t="inlineStr"/>
      <c r="D2177" s="9" t="inlineStr"/>
      <c r="E2177" s="9" t="inlineStr"/>
      <c r="F2177" s="9" t="inlineStr"/>
    </row>
    <row r="2178" ht="11.5" customHeight="1">
      <c r="A2178" s="9" t="inlineStr"/>
      <c r="B2178" s="9" t="inlineStr">
        <is>
          <t>Total = 1.05 q</t>
        </is>
      </c>
      <c r="C2178" s="9" t="inlineStr"/>
      <c r="D2178" s="9" t="inlineStr"/>
      <c r="E2178" s="9" t="inlineStr"/>
      <c r="F2178" s="9" t="inlineStr"/>
    </row>
    <row r="2179" ht="11.5" customHeight="1">
      <c r="A2179" s="9" t="inlineStr">
        <is>
          <t>1004</t>
        </is>
      </c>
      <c r="B2179" s="9" t="inlineStr">
        <is>
          <t>Average rate of Mild steel round bars</t>
        </is>
      </c>
      <c r="C2179" s="9" t="inlineStr"/>
      <c r="D2179" s="9" t="inlineStr"/>
      <c r="E2179" s="9" t="inlineStr"/>
      <c r="F2179" s="9" t="inlineStr"/>
    </row>
    <row r="2180" ht="11.5" customHeight="1">
      <c r="A2180" s="9" t="inlineStr"/>
      <c r="B2180" s="9" t="inlineStr">
        <is>
          <t>for reinforcements</t>
        </is>
      </c>
      <c r="C2180" s="9" t="inlineStr">
        <is>
          <t>quintal</t>
        </is>
      </c>
      <c r="D2180" s="9" t="inlineStr">
        <is>
          <t>1.05</t>
        </is>
      </c>
      <c r="E2180" s="9" t="inlineStr">
        <is>
          <t>4500.00</t>
        </is>
      </c>
      <c r="F2180" s="9" t="inlineStr">
        <is>
          <t>4725.00</t>
        </is>
      </c>
    </row>
    <row r="2181" ht="11.5" customHeight="1">
      <c r="A2181" s="9" t="inlineStr">
        <is>
          <t>2205</t>
        </is>
      </c>
      <c r="B2181" s="9" t="inlineStr">
        <is>
          <t>Carriage of Steel 1.05/10 = 0.105t</t>
        </is>
      </c>
      <c r="C2181" s="9" t="inlineStr">
        <is>
          <t>tonne</t>
        </is>
      </c>
      <c r="D2181" s="9" t="inlineStr">
        <is>
          <t>0.105</t>
        </is>
      </c>
      <c r="E2181" s="9" t="inlineStr">
        <is>
          <t>92.24</t>
        </is>
      </c>
      <c r="F2181" s="9" t="inlineStr">
        <is>
          <t>9.69</t>
        </is>
      </c>
    </row>
    <row r="2182" ht="11.5" customHeight="1">
      <c r="A2182" s="9" t="inlineStr">
        <is>
          <t>9999</t>
        </is>
      </c>
      <c r="B2182" s="9" t="inlineStr">
        <is>
          <t>Cover block</t>
        </is>
      </c>
      <c r="C2182" s="9" t="inlineStr">
        <is>
          <t>L.S.</t>
        </is>
      </c>
      <c r="D2182" s="9" t="inlineStr">
        <is>
          <t>26.00</t>
        </is>
      </c>
      <c r="E2182" s="9" t="inlineStr">
        <is>
          <t>2.00</t>
        </is>
      </c>
      <c r="F2182" s="9" t="inlineStr">
        <is>
          <t>52.00</t>
        </is>
      </c>
    </row>
    <row r="2183" ht="11.5" customHeight="1">
      <c r="A2183" s="9" t="inlineStr"/>
      <c r="B2183" s="9" t="inlineStr">
        <is>
          <t>LABOUR</t>
        </is>
      </c>
      <c r="C2183" s="9" t="inlineStr"/>
      <c r="D2183" s="9" t="inlineStr"/>
      <c r="E2183" s="9" t="inlineStr"/>
      <c r="F2183" s="9" t="inlineStr"/>
    </row>
    <row r="2184" ht="11.5" customHeight="1">
      <c r="A2184" s="9" t="inlineStr"/>
      <c r="B2184" s="9" t="inlineStr">
        <is>
          <t>For straightening, cutting, bending,</t>
        </is>
      </c>
      <c r="C2184" s="9" t="inlineStr"/>
      <c r="D2184" s="9" t="inlineStr"/>
      <c r="E2184" s="9" t="inlineStr"/>
      <c r="F2184" s="9" t="inlineStr"/>
    </row>
    <row r="2185" ht="11.5" customHeight="1">
      <c r="A2185" s="9" t="inlineStr"/>
      <c r="B2185" s="9" t="inlineStr">
        <is>
          <t>binding and placing in position-</t>
        </is>
      </c>
      <c r="C2185" s="9" t="inlineStr"/>
      <c r="D2185" s="9" t="inlineStr"/>
      <c r="E2185" s="9" t="inlineStr"/>
      <c r="F2185" s="9" t="inlineStr"/>
    </row>
    <row r="2186" ht="11.5" customHeight="1">
      <c r="A2186" s="9" t="inlineStr">
        <is>
          <t>0102</t>
        </is>
      </c>
      <c r="B2186" s="9" t="inlineStr">
        <is>
          <t>Blacksmith 1st class</t>
        </is>
      </c>
      <c r="C2186" s="9" t="inlineStr">
        <is>
          <t>day</t>
        </is>
      </c>
      <c r="D2186" s="9" t="inlineStr">
        <is>
          <t>1.00</t>
        </is>
      </c>
      <c r="E2186" s="9" t="inlineStr">
        <is>
          <t>738.00</t>
        </is>
      </c>
      <c r="F2186" s="9" t="inlineStr">
        <is>
          <t>738.00</t>
        </is>
      </c>
    </row>
    <row r="2187" ht="11.5" customHeight="1">
      <c r="A2187" s="9" t="inlineStr">
        <is>
          <t>0114</t>
        </is>
      </c>
      <c r="B2187" s="9" t="inlineStr">
        <is>
          <t>Beldar</t>
        </is>
      </c>
      <c r="C2187" s="9" t="inlineStr">
        <is>
          <t>day</t>
        </is>
      </c>
      <c r="D2187" s="9" t="inlineStr">
        <is>
          <t>1.00</t>
        </is>
      </c>
      <c r="E2187" s="9" t="inlineStr">
        <is>
          <t>558.00</t>
        </is>
      </c>
      <c r="F2187" s="9" t="inlineStr">
        <is>
          <t>558.00</t>
        </is>
      </c>
    </row>
    <row r="2189" ht="11.5" customHeight="1">
      <c r="A2189" s="10" t="inlineStr">
        <is>
          <t>Code</t>
        </is>
      </c>
      <c r="B2189" s="10" t="inlineStr">
        <is>
          <t>Description</t>
        </is>
      </c>
      <c r="C2189" s="10" t="inlineStr">
        <is>
          <t>Unit</t>
        </is>
      </c>
      <c r="D2189" s="10" t="inlineStr">
        <is>
          <t>Quantity</t>
        </is>
      </c>
      <c r="E2189" s="10" t="inlineStr">
        <is>
          <t>Rate</t>
        </is>
      </c>
      <c r="F2189" s="10" t="inlineStr">
        <is>
          <t>Amount</t>
        </is>
      </c>
    </row>
    <row r="2190" ht="11.5" customHeight="1">
      <c r="A2190" s="9" t="inlineStr">
        <is>
          <t>9999</t>
        </is>
      </c>
      <c r="B2190" s="9" t="inlineStr">
        <is>
          <t>Sundries and binding wire</t>
        </is>
      </c>
      <c r="C2190" s="9" t="inlineStr">
        <is>
          <t>L.S.</t>
        </is>
      </c>
      <c r="D2190" s="9" t="inlineStr">
        <is>
          <t>26.91</t>
        </is>
      </c>
      <c r="E2190" s="9" t="inlineStr">
        <is>
          <t>2.00</t>
        </is>
      </c>
      <c r="F2190" s="9" t="inlineStr">
        <is>
          <t>53.82</t>
        </is>
      </c>
    </row>
    <row r="2191" ht="11.5" customHeight="1">
      <c r="A2191" s="9" t="inlineStr"/>
      <c r="B2191" s="9" t="inlineStr">
        <is>
          <t>TOTAL</t>
        </is>
      </c>
      <c r="C2191" s="9" t="inlineStr"/>
      <c r="D2191" s="9" t="inlineStr"/>
      <c r="E2191" s="9" t="inlineStr"/>
      <c r="F2191" s="9" t="inlineStr">
        <is>
          <t>6136.51 W</t>
        </is>
      </c>
    </row>
    <row r="2192" ht="11.5" customHeight="1">
      <c r="A2192" s="9" t="inlineStr"/>
      <c r="B2192" s="9" t="inlineStr">
        <is>
          <t>Add 1 % Water charges on "W"</t>
        </is>
      </c>
      <c r="C2192" s="9" t="inlineStr"/>
      <c r="D2192" s="9" t="inlineStr"/>
      <c r="E2192" s="9" t="inlineStr"/>
      <c r="F2192" s="9" t="inlineStr">
        <is>
          <t>61.37</t>
        </is>
      </c>
    </row>
    <row r="2193" ht="11.5" customHeight="1">
      <c r="A2193" s="9" t="inlineStr"/>
      <c r="B2193" s="9" t="inlineStr">
        <is>
          <t>TOTAL</t>
        </is>
      </c>
      <c r="C2193" s="9" t="inlineStr"/>
      <c r="D2193" s="9" t="inlineStr"/>
      <c r="E2193" s="9" t="inlineStr"/>
      <c r="F2193" s="9" t="inlineStr">
        <is>
          <t>6197.87 X</t>
        </is>
      </c>
    </row>
    <row r="2194" ht="11.5" customHeight="1">
      <c r="A2194" s="9" t="inlineStr"/>
      <c r="B2194" s="9" t="inlineStr">
        <is>
          <t>Add GST on "X" (multiplying factor</t>
        </is>
      </c>
      <c r="C2194" s="9" t="inlineStr"/>
      <c r="D2194" s="9" t="inlineStr"/>
      <c r="E2194" s="9" t="inlineStr"/>
      <c r="F2194" s="9" t="inlineStr"/>
    </row>
    <row r="2195" ht="11.5" customHeight="1">
      <c r="A2195" s="9" t="inlineStr"/>
      <c r="B2195" s="9" t="inlineStr">
        <is>
          <t>0.1405)</t>
        </is>
      </c>
      <c r="C2195" s="9" t="inlineStr"/>
      <c r="D2195" s="9" t="inlineStr"/>
      <c r="E2195" s="9" t="inlineStr"/>
      <c r="F2195" s="9" t="inlineStr">
        <is>
          <t>870.80</t>
        </is>
      </c>
    </row>
    <row r="2196" ht="11.5" customHeight="1">
      <c r="A2196" s="9" t="inlineStr"/>
      <c r="B2196" s="9" t="inlineStr">
        <is>
          <t>TOTAL</t>
        </is>
      </c>
      <c r="C2196" s="9" t="inlineStr"/>
      <c r="D2196" s="9" t="inlineStr"/>
      <c r="E2196" s="9" t="inlineStr"/>
      <c r="F2196" s="9" t="inlineStr">
        <is>
          <t>7068.67 Y</t>
        </is>
      </c>
    </row>
    <row r="2197" ht="11.5" customHeight="1">
      <c r="A2197" s="9" t="inlineStr"/>
      <c r="B2197" s="9" t="inlineStr">
        <is>
          <t>Add 15% CPOH on "Y"</t>
        </is>
      </c>
      <c r="C2197" s="9" t="inlineStr"/>
      <c r="D2197" s="9" t="inlineStr"/>
      <c r="E2197" s="9" t="inlineStr"/>
      <c r="F2197" s="9" t="inlineStr">
        <is>
          <t>1060.30</t>
        </is>
      </c>
    </row>
    <row r="2198" ht="11.5" customHeight="1">
      <c r="A2198" s="9" t="inlineStr"/>
      <c r="B2198" s="9" t="inlineStr">
        <is>
          <t>TOTAL</t>
        </is>
      </c>
      <c r="C2198" s="9" t="inlineStr"/>
      <c r="D2198" s="9" t="inlineStr"/>
      <c r="E2198" s="9" t="inlineStr"/>
      <c r="F2198" s="9" t="inlineStr">
        <is>
          <t>8128.97 Z</t>
        </is>
      </c>
    </row>
    <row r="2199" ht="11.5" customHeight="1">
      <c r="A2199" s="9" t="inlineStr"/>
      <c r="B2199" s="9" t="inlineStr">
        <is>
          <t>Add Cess @ 1% on "Z"</t>
        </is>
      </c>
      <c r="C2199" s="9" t="inlineStr"/>
      <c r="D2199" s="9" t="inlineStr"/>
      <c r="E2199" s="9" t="inlineStr"/>
      <c r="F2199" s="9" t="inlineStr">
        <is>
          <t>81.29</t>
        </is>
      </c>
    </row>
    <row r="2200" ht="11.5" customHeight="1">
      <c r="A2200" s="9" t="inlineStr"/>
      <c r="B2200" s="9" t="inlineStr">
        <is>
          <t>Cost of one quintal</t>
        </is>
      </c>
      <c r="C2200" s="9" t="inlineStr"/>
      <c r="D2200" s="9" t="inlineStr"/>
      <c r="E2200" s="9" t="inlineStr"/>
      <c r="F2200" s="9" t="inlineStr">
        <is>
          <t>8210.26</t>
        </is>
      </c>
    </row>
    <row r="2201" ht="11.5" customHeight="1">
      <c r="A2201" s="9" t="inlineStr"/>
      <c r="B2201" s="9" t="inlineStr">
        <is>
          <t>Cost of 1 Kg.</t>
        </is>
      </c>
      <c r="C2201" s="9" t="inlineStr"/>
      <c r="D2201" s="9" t="inlineStr"/>
      <c r="E2201" s="9" t="inlineStr"/>
      <c r="F2201" s="9" t="inlineStr">
        <is>
          <t>82.10</t>
        </is>
      </c>
    </row>
    <row r="2202" ht="11.5" customHeight="1">
      <c r="A2202" s="9" t="inlineStr"/>
      <c r="B2202" s="9" t="inlineStr">
        <is>
          <t>Say</t>
        </is>
      </c>
      <c r="C2202" s="9" t="inlineStr"/>
      <c r="D2202" s="9" t="inlineStr"/>
      <c r="E2202" s="9" t="inlineStr"/>
      <c r="F2202" s="9" t="inlineStr">
        <is>
          <t>82.10</t>
        </is>
      </c>
    </row>
    <row r="2203" ht="11.5" customHeight="1">
      <c r="A2203" s="9" t="inlineStr">
        <is>
          <t>5.22.2</t>
        </is>
      </c>
      <c r="B2203" s="9" t="inlineStr">
        <is>
          <t>Hard drawn steel wire</t>
        </is>
      </c>
      <c r="C2203" s="9" t="inlineStr"/>
      <c r="D2203" s="9" t="inlineStr"/>
      <c r="E2203" s="9" t="inlineStr"/>
      <c r="F2203" s="9" t="inlineStr"/>
    </row>
    <row r="2204" ht="11.5" customHeight="1">
      <c r="A2204" s="10" t="inlineStr">
        <is>
          <t>Code</t>
        </is>
      </c>
      <c r="B2204" s="10" t="inlineStr">
        <is>
          <t>Description</t>
        </is>
      </c>
      <c r="C2204" s="10" t="inlineStr">
        <is>
          <t>Unit</t>
        </is>
      </c>
      <c r="D2204" s="10" t="inlineStr">
        <is>
          <t>Quantity</t>
        </is>
      </c>
      <c r="E2204" s="10" t="inlineStr">
        <is>
          <t>Rate</t>
        </is>
      </c>
      <c r="F2204" s="10" t="inlineStr">
        <is>
          <t>Amount</t>
        </is>
      </c>
    </row>
    <row r="2205" ht="11.5" customHeight="1">
      <c r="A2205" s="9" t="inlineStr"/>
      <c r="B2205" s="9" t="inlineStr">
        <is>
          <t>Details of cost for 1 quintal-</t>
        </is>
      </c>
      <c r="C2205" s="9" t="inlineStr"/>
      <c r="D2205" s="9" t="inlineStr"/>
      <c r="E2205" s="9" t="inlineStr"/>
      <c r="F2205" s="9" t="inlineStr"/>
    </row>
    <row r="2206" ht="11.5" customHeight="1">
      <c r="A2206" s="9" t="inlineStr"/>
      <c r="B2206" s="9" t="inlineStr">
        <is>
          <t>MATERIAL</t>
        </is>
      </c>
      <c r="C2206" s="9" t="inlineStr"/>
      <c r="D2206" s="9" t="inlineStr"/>
      <c r="E2206" s="9" t="inlineStr"/>
      <c r="F2206" s="9" t="inlineStr"/>
    </row>
    <row r="2207" ht="11.5" customHeight="1">
      <c r="A2207" s="9" t="inlineStr"/>
      <c r="B2207" s="9" t="inlineStr">
        <is>
          <t>Hard drawn steel wire = 1.00 q</t>
        </is>
      </c>
      <c r="C2207" s="9" t="inlineStr"/>
      <c r="D2207" s="9" t="inlineStr"/>
      <c r="E2207" s="9" t="inlineStr"/>
      <c r="F2207" s="9" t="inlineStr"/>
    </row>
    <row r="2208" ht="11.5" customHeight="1">
      <c r="A2208" s="9" t="inlineStr"/>
      <c r="B2208" s="9" t="inlineStr">
        <is>
          <t>Wastage 5% = 0.05 q</t>
        </is>
      </c>
      <c r="C2208" s="9" t="inlineStr"/>
      <c r="D2208" s="9" t="inlineStr"/>
      <c r="E2208" s="9" t="inlineStr"/>
      <c r="F2208" s="9" t="inlineStr"/>
    </row>
    <row r="2209" ht="11.5" customHeight="1">
      <c r="A2209" s="9" t="inlineStr"/>
      <c r="B2209" s="9" t="inlineStr">
        <is>
          <t>Total = 1.05 q</t>
        </is>
      </c>
      <c r="C2209" s="9" t="inlineStr"/>
      <c r="D2209" s="9" t="inlineStr"/>
      <c r="E2209" s="9" t="inlineStr"/>
      <c r="F2209" s="9" t="inlineStr"/>
    </row>
    <row r="2210" ht="11.5" customHeight="1">
      <c r="A2210" s="9" t="inlineStr">
        <is>
          <t>1224</t>
        </is>
      </c>
      <c r="B2210" s="9" t="inlineStr">
        <is>
          <t>Hard drawn steel wire</t>
        </is>
      </c>
      <c r="C2210" s="9" t="inlineStr">
        <is>
          <t>quintal</t>
        </is>
      </c>
      <c r="D2210" s="9" t="inlineStr">
        <is>
          <t>1.05</t>
        </is>
      </c>
      <c r="E2210" s="9" t="inlineStr">
        <is>
          <t>4800.00</t>
        </is>
      </c>
      <c r="F2210" s="9" t="inlineStr">
        <is>
          <t>5040.00</t>
        </is>
      </c>
    </row>
    <row r="2211" ht="11.5" customHeight="1">
      <c r="A2211" s="9" t="inlineStr">
        <is>
          <t>2205</t>
        </is>
      </c>
      <c r="B2211" s="9" t="inlineStr">
        <is>
          <t>Carriage of Steel 1.05q = 0.105 tonne</t>
        </is>
      </c>
      <c r="C2211" s="9" t="inlineStr">
        <is>
          <t>tonne</t>
        </is>
      </c>
      <c r="D2211" s="9" t="inlineStr">
        <is>
          <t>0.105</t>
        </is>
      </c>
      <c r="E2211" s="9" t="inlineStr">
        <is>
          <t>92.24</t>
        </is>
      </c>
      <c r="F2211" s="9" t="inlineStr">
        <is>
          <t>9.69</t>
        </is>
      </c>
    </row>
    <row r="2212" ht="11.5" customHeight="1">
      <c r="A2212" s="9" t="inlineStr"/>
      <c r="B2212" s="9" t="inlineStr">
        <is>
          <t>LABOUR</t>
        </is>
      </c>
      <c r="C2212" s="9" t="inlineStr"/>
      <c r="D2212" s="9" t="inlineStr"/>
      <c r="E2212" s="9" t="inlineStr"/>
      <c r="F2212" s="9" t="inlineStr"/>
    </row>
    <row r="2213" ht="11.5" customHeight="1">
      <c r="A2213" s="9" t="inlineStr"/>
      <c r="B2213" s="9" t="inlineStr">
        <is>
          <t>For cutting and laying in position etc.-</t>
        </is>
      </c>
      <c r="C2213" s="9" t="inlineStr"/>
      <c r="D2213" s="9" t="inlineStr"/>
      <c r="E2213" s="9" t="inlineStr"/>
      <c r="F2213" s="9" t="inlineStr"/>
    </row>
    <row r="2214" ht="11.5" customHeight="1">
      <c r="A2214" s="9" t="inlineStr">
        <is>
          <t>0102</t>
        </is>
      </c>
      <c r="B2214" s="9" t="inlineStr">
        <is>
          <t>Blacksmith 1st class</t>
        </is>
      </c>
      <c r="C2214" s="9" t="inlineStr">
        <is>
          <t>day</t>
        </is>
      </c>
      <c r="D2214" s="9" t="inlineStr">
        <is>
          <t>1.00</t>
        </is>
      </c>
      <c r="E2214" s="9" t="inlineStr">
        <is>
          <t>738.00</t>
        </is>
      </c>
      <c r="F2214" s="9" t="inlineStr">
        <is>
          <t>738.00</t>
        </is>
      </c>
    </row>
    <row r="2215" ht="11.5" customHeight="1">
      <c r="A2215" s="9" t="inlineStr">
        <is>
          <t>0114</t>
        </is>
      </c>
      <c r="B2215" s="9" t="inlineStr">
        <is>
          <t>Beldar</t>
        </is>
      </c>
      <c r="C2215" s="9" t="inlineStr">
        <is>
          <t>day</t>
        </is>
      </c>
      <c r="D2215" s="9" t="inlineStr">
        <is>
          <t>1.00</t>
        </is>
      </c>
      <c r="E2215" s="9" t="inlineStr">
        <is>
          <t>558.00</t>
        </is>
      </c>
      <c r="F2215" s="9" t="inlineStr">
        <is>
          <t>558.00</t>
        </is>
      </c>
    </row>
    <row r="2216" ht="11.5" customHeight="1">
      <c r="A2216" s="9" t="inlineStr">
        <is>
          <t>9999</t>
        </is>
      </c>
      <c r="B2216" s="9" t="inlineStr">
        <is>
          <t>Sundries</t>
        </is>
      </c>
      <c r="C2216" s="9" t="inlineStr">
        <is>
          <t>L.S.</t>
        </is>
      </c>
      <c r="D2216" s="9" t="inlineStr">
        <is>
          <t>26.91</t>
        </is>
      </c>
      <c r="E2216" s="9" t="inlineStr">
        <is>
          <t>2.00</t>
        </is>
      </c>
      <c r="F2216" s="9" t="inlineStr">
        <is>
          <t>53.82</t>
        </is>
      </c>
    </row>
    <row r="2217" ht="11.5" customHeight="1">
      <c r="A2217" s="9" t="inlineStr"/>
      <c r="B2217" s="9" t="inlineStr">
        <is>
          <t>TOTAL</t>
        </is>
      </c>
      <c r="C2217" s="9" t="inlineStr"/>
      <c r="D2217" s="9" t="inlineStr"/>
      <c r="E2217" s="9" t="inlineStr"/>
      <c r="F2217" s="9" t="inlineStr">
        <is>
          <t>6399.51 W</t>
        </is>
      </c>
    </row>
    <row r="2218" ht="11.5" customHeight="1">
      <c r="A2218" s="9" t="inlineStr"/>
      <c r="B2218" s="9" t="inlineStr">
        <is>
          <t>Add 1 % Water charges on "W"</t>
        </is>
      </c>
      <c r="C2218" s="9" t="inlineStr"/>
      <c r="D2218" s="9" t="inlineStr"/>
      <c r="E2218" s="9" t="inlineStr"/>
      <c r="F2218" s="9" t="inlineStr">
        <is>
          <t>64.00</t>
        </is>
      </c>
    </row>
    <row r="2219" ht="11.5" customHeight="1">
      <c r="A2219" s="9" t="inlineStr"/>
      <c r="B2219" s="9" t="inlineStr">
        <is>
          <t>TOTAL</t>
        </is>
      </c>
      <c r="C2219" s="9" t="inlineStr"/>
      <c r="D2219" s="9" t="inlineStr"/>
      <c r="E2219" s="9" t="inlineStr"/>
      <c r="F2219" s="9" t="inlineStr">
        <is>
          <t>6463.50 X</t>
        </is>
      </c>
    </row>
    <row r="2220" ht="11.5" customHeight="1">
      <c r="A2220" s="9" t="inlineStr"/>
      <c r="B2220" s="9" t="inlineStr">
        <is>
          <t>Add GST on "X" (multiplying factor</t>
        </is>
      </c>
      <c r="C2220" s="9" t="inlineStr"/>
      <c r="D2220" s="9" t="inlineStr"/>
      <c r="E2220" s="9" t="inlineStr"/>
      <c r="F2220" s="9" t="inlineStr"/>
    </row>
    <row r="2221" ht="11.5" customHeight="1">
      <c r="A2221" s="9" t="inlineStr"/>
      <c r="B2221" s="9" t="inlineStr">
        <is>
          <t>0.1405)</t>
        </is>
      </c>
      <c r="C2221" s="9" t="inlineStr"/>
      <c r="D2221" s="9" t="inlineStr"/>
      <c r="E2221" s="9" t="inlineStr"/>
      <c r="F2221" s="9" t="inlineStr">
        <is>
          <t>908.12</t>
        </is>
      </c>
    </row>
    <row r="2222" ht="11.5" customHeight="1">
      <c r="A2222" s="9" t="inlineStr"/>
      <c r="B2222" s="9" t="inlineStr">
        <is>
          <t>TOTAL</t>
        </is>
      </c>
      <c r="C2222" s="9" t="inlineStr"/>
      <c r="D2222" s="9" t="inlineStr"/>
      <c r="E2222" s="9" t="inlineStr"/>
      <c r="F2222" s="9" t="inlineStr">
        <is>
          <t>7371.62 Y</t>
        </is>
      </c>
    </row>
    <row r="2223" ht="11.5" customHeight="1">
      <c r="A2223" s="9" t="inlineStr"/>
      <c r="B2223" s="9" t="inlineStr">
        <is>
          <t>Add 15% CPOH on "Y"</t>
        </is>
      </c>
      <c r="C2223" s="9" t="inlineStr"/>
      <c r="D2223" s="9" t="inlineStr"/>
      <c r="E2223" s="9" t="inlineStr"/>
      <c r="F2223" s="9" t="inlineStr">
        <is>
          <t>1105.74</t>
        </is>
      </c>
    </row>
    <row r="2224" ht="11.5" customHeight="1">
      <c r="A2224" s="9" t="inlineStr"/>
      <c r="B2224" s="9" t="inlineStr">
        <is>
          <t>TOTAL</t>
        </is>
      </c>
      <c r="C2224" s="9" t="inlineStr"/>
      <c r="D2224" s="9" t="inlineStr"/>
      <c r="E2224" s="9" t="inlineStr"/>
      <c r="F2224" s="9" t="inlineStr">
        <is>
          <t>8477.37 Z</t>
        </is>
      </c>
    </row>
    <row r="2225" ht="11.5" customHeight="1">
      <c r="A2225" s="9" t="inlineStr"/>
      <c r="B2225" s="9" t="inlineStr">
        <is>
          <t>Add Cess @ 1% on "Z"</t>
        </is>
      </c>
      <c r="C2225" s="9" t="inlineStr"/>
      <c r="D2225" s="9" t="inlineStr"/>
      <c r="E2225" s="9" t="inlineStr"/>
      <c r="F2225" s="9" t="inlineStr">
        <is>
          <t>84.77</t>
        </is>
      </c>
    </row>
    <row r="2226" ht="11.5" customHeight="1">
      <c r="A2226" s="9" t="inlineStr"/>
      <c r="B2226" s="9" t="inlineStr">
        <is>
          <t>Cost of one quintal</t>
        </is>
      </c>
      <c r="C2226" s="9" t="inlineStr"/>
      <c r="D2226" s="9" t="inlineStr"/>
      <c r="E2226" s="9" t="inlineStr"/>
      <c r="F2226" s="9" t="inlineStr">
        <is>
          <t>8562.14</t>
        </is>
      </c>
    </row>
    <row r="2227" ht="11.5" customHeight="1">
      <c r="A2227" s="9" t="inlineStr"/>
      <c r="B2227" s="9" t="inlineStr">
        <is>
          <t>Cost of 1 Kg.</t>
        </is>
      </c>
      <c r="C2227" s="9" t="inlineStr"/>
      <c r="D2227" s="9" t="inlineStr"/>
      <c r="E2227" s="9" t="inlineStr"/>
      <c r="F2227" s="9" t="inlineStr">
        <is>
          <t>85.62</t>
        </is>
      </c>
    </row>
    <row r="2228" ht="11.5" customHeight="1">
      <c r="A2228" s="9" t="inlineStr"/>
      <c r="B2228" s="9" t="inlineStr">
        <is>
          <t>Say</t>
        </is>
      </c>
      <c r="C2228" s="9" t="inlineStr"/>
      <c r="D2228" s="9" t="inlineStr"/>
      <c r="E2228" s="9" t="inlineStr"/>
      <c r="F2228" s="9" t="inlineStr">
        <is>
          <t>85.60</t>
        </is>
      </c>
    </row>
    <row r="2229" ht="11.5" customHeight="1">
      <c r="A2229" s="9" t="inlineStr">
        <is>
          <t>5.22.3</t>
        </is>
      </c>
      <c r="B2229" s="9" t="inlineStr">
        <is>
          <t>Cold twisted bars</t>
        </is>
      </c>
      <c r="C2229" s="9" t="inlineStr"/>
      <c r="D2229" s="9" t="inlineStr"/>
      <c r="E2229" s="9" t="inlineStr"/>
      <c r="F2229" s="9" t="inlineStr"/>
    </row>
    <row r="2230" ht="11.5" customHeight="1">
      <c r="A2230" s="10" t="inlineStr">
        <is>
          <t>Code</t>
        </is>
      </c>
      <c r="B2230" s="10" t="inlineStr">
        <is>
          <t>Description</t>
        </is>
      </c>
      <c r="C2230" s="10" t="inlineStr">
        <is>
          <t>Unit</t>
        </is>
      </c>
      <c r="D2230" s="10" t="inlineStr">
        <is>
          <t>Quantity</t>
        </is>
      </c>
      <c r="E2230" s="10" t="inlineStr">
        <is>
          <t>Rate</t>
        </is>
      </c>
      <c r="F2230" s="10" t="inlineStr">
        <is>
          <t>Amount</t>
        </is>
      </c>
    </row>
    <row r="2231" ht="11.5" customHeight="1">
      <c r="A2231" s="9" t="inlineStr"/>
      <c r="B2231" s="9" t="inlineStr">
        <is>
          <t>Details of cost for 1 quintal-</t>
        </is>
      </c>
      <c r="C2231" s="9" t="inlineStr"/>
      <c r="D2231" s="9" t="inlineStr"/>
      <c r="E2231" s="9" t="inlineStr"/>
      <c r="F2231" s="9" t="inlineStr"/>
    </row>
    <row r="2232" ht="11.5" customHeight="1">
      <c r="A2232" s="9" t="inlineStr"/>
      <c r="B2232" s="9" t="inlineStr">
        <is>
          <t>MATERIAL</t>
        </is>
      </c>
      <c r="C2232" s="9" t="inlineStr"/>
      <c r="D2232" s="9" t="inlineStr"/>
      <c r="E2232" s="9" t="inlineStr"/>
      <c r="F2232" s="9" t="inlineStr"/>
    </row>
    <row r="2233" ht="11.5" customHeight="1">
      <c r="A2233" s="9" t="inlineStr"/>
      <c r="B2233" s="9" t="inlineStr">
        <is>
          <t>Deformed twisted steel bars = 1.00 q</t>
        </is>
      </c>
      <c r="C2233" s="9" t="inlineStr"/>
      <c r="D2233" s="9" t="inlineStr"/>
      <c r="E2233" s="9" t="inlineStr"/>
      <c r="F2233" s="9" t="inlineStr"/>
    </row>
    <row r="2234" ht="11.5" customHeight="1">
      <c r="A2234" s="9" t="inlineStr"/>
      <c r="B2234" s="9" t="inlineStr">
        <is>
          <t>Wastage 5% = 0.05 q</t>
        </is>
      </c>
      <c r="C2234" s="9" t="inlineStr"/>
      <c r="D2234" s="9" t="inlineStr"/>
      <c r="E2234" s="9" t="inlineStr"/>
      <c r="F2234" s="9" t="inlineStr"/>
    </row>
    <row r="2235" ht="11.5" customHeight="1">
      <c r="A2235" s="9" t="inlineStr"/>
      <c r="B2235" s="9" t="inlineStr">
        <is>
          <t>Total = 1.05q</t>
        </is>
      </c>
      <c r="C2235" s="9" t="inlineStr"/>
      <c r="D2235" s="9" t="inlineStr"/>
      <c r="E2235" s="9" t="inlineStr"/>
      <c r="F2235" s="9" t="inlineStr"/>
    </row>
    <row r="2237" ht="11.5" customHeight="1">
      <c r="A2237" s="10" t="inlineStr">
        <is>
          <t>Code</t>
        </is>
      </c>
      <c r="B2237" s="10" t="inlineStr">
        <is>
          <t>Description</t>
        </is>
      </c>
      <c r="C2237" s="10" t="inlineStr">
        <is>
          <t>Unit</t>
        </is>
      </c>
      <c r="D2237" s="10" t="inlineStr">
        <is>
          <t>Quantity</t>
        </is>
      </c>
      <c r="E2237" s="10" t="inlineStr">
        <is>
          <t>Rate</t>
        </is>
      </c>
      <c r="F2237" s="10" t="inlineStr">
        <is>
          <t>Amount</t>
        </is>
      </c>
    </row>
    <row r="2238" ht="11.5" customHeight="1">
      <c r="A2238" s="9" t="inlineStr">
        <is>
          <t>1005</t>
        </is>
      </c>
      <c r="B2238" s="9" t="inlineStr">
        <is>
          <t>Twisted steel / deformed bars</t>
        </is>
      </c>
      <c r="C2238" s="9" t="inlineStr">
        <is>
          <t>quintal</t>
        </is>
      </c>
      <c r="D2238" s="9" t="inlineStr">
        <is>
          <t>1.05</t>
        </is>
      </c>
      <c r="E2238" s="9" t="inlineStr">
        <is>
          <t>4600.00</t>
        </is>
      </c>
      <c r="F2238" s="9" t="inlineStr">
        <is>
          <t>4830.00</t>
        </is>
      </c>
    </row>
    <row r="2239" ht="11.5" customHeight="1">
      <c r="A2239" s="9" t="inlineStr">
        <is>
          <t>2205</t>
        </is>
      </c>
      <c r="B2239" s="9" t="inlineStr">
        <is>
          <t>Carriage of Steel 1.05/10 = 0.105t</t>
        </is>
      </c>
      <c r="C2239" s="9" t="inlineStr">
        <is>
          <t>tonne</t>
        </is>
      </c>
      <c r="D2239" s="9" t="inlineStr">
        <is>
          <t>0.105</t>
        </is>
      </c>
      <c r="E2239" s="9" t="inlineStr">
        <is>
          <t>92.24</t>
        </is>
      </c>
      <c r="F2239" s="9" t="inlineStr">
        <is>
          <t>9.69</t>
        </is>
      </c>
    </row>
    <row r="2240" ht="11.5" customHeight="1">
      <c r="A2240" s="9" t="inlineStr">
        <is>
          <t>9999</t>
        </is>
      </c>
      <c r="B2240" s="9" t="inlineStr">
        <is>
          <t>Cover block</t>
        </is>
      </c>
      <c r="C2240" s="9" t="inlineStr">
        <is>
          <t>L.S.</t>
        </is>
      </c>
      <c r="D2240" s="9" t="inlineStr">
        <is>
          <t>26.00</t>
        </is>
      </c>
      <c r="E2240" s="9" t="inlineStr">
        <is>
          <t>2.00</t>
        </is>
      </c>
      <c r="F2240" s="9" t="inlineStr">
        <is>
          <t>52.00</t>
        </is>
      </c>
    </row>
    <row r="2241" ht="11.5" customHeight="1">
      <c r="A2241" s="9" t="inlineStr"/>
      <c r="B2241" s="9" t="inlineStr">
        <is>
          <t>LABOUR</t>
        </is>
      </c>
      <c r="C2241" s="9" t="inlineStr"/>
      <c r="D2241" s="9" t="inlineStr"/>
      <c r="E2241" s="9" t="inlineStr"/>
      <c r="F2241" s="9" t="inlineStr"/>
    </row>
    <row r="2242" ht="11.5" customHeight="1">
      <c r="A2242" s="9" t="inlineStr"/>
      <c r="B2242" s="9" t="inlineStr">
        <is>
          <t>For straightening, cutting, bending,</t>
        </is>
      </c>
      <c r="C2242" s="9" t="inlineStr"/>
      <c r="D2242" s="9" t="inlineStr"/>
      <c r="E2242" s="9" t="inlineStr"/>
      <c r="F2242" s="9" t="inlineStr"/>
    </row>
    <row r="2243" ht="11.5" customHeight="1">
      <c r="A2243" s="9" t="inlineStr"/>
      <c r="B2243" s="9" t="inlineStr">
        <is>
          <t>binding and placing in position-</t>
        </is>
      </c>
      <c r="C2243" s="9" t="inlineStr"/>
      <c r="D2243" s="9" t="inlineStr"/>
      <c r="E2243" s="9" t="inlineStr"/>
      <c r="F2243" s="9" t="inlineStr"/>
    </row>
    <row r="2244" ht="11.5" customHeight="1">
      <c r="A2244" s="9" t="inlineStr">
        <is>
          <t>0102</t>
        </is>
      </c>
      <c r="B2244" s="9" t="inlineStr">
        <is>
          <t>Blacksmith 1st class</t>
        </is>
      </c>
      <c r="C2244" s="9" t="inlineStr">
        <is>
          <t>day</t>
        </is>
      </c>
      <c r="D2244" s="9" t="inlineStr">
        <is>
          <t>1.00</t>
        </is>
      </c>
      <c r="E2244" s="9" t="inlineStr">
        <is>
          <t>738.00</t>
        </is>
      </c>
      <c r="F2244" s="9" t="inlineStr">
        <is>
          <t>738.00</t>
        </is>
      </c>
    </row>
    <row r="2245" ht="11.5" customHeight="1">
      <c r="A2245" s="9" t="inlineStr">
        <is>
          <t>0114</t>
        </is>
      </c>
      <c r="B2245" s="9" t="inlineStr">
        <is>
          <t>Beldar</t>
        </is>
      </c>
      <c r="C2245" s="9" t="inlineStr">
        <is>
          <t>day</t>
        </is>
      </c>
      <c r="D2245" s="9" t="inlineStr">
        <is>
          <t>1.00</t>
        </is>
      </c>
      <c r="E2245" s="9" t="inlineStr">
        <is>
          <t>558.00</t>
        </is>
      </c>
      <c r="F2245" s="9" t="inlineStr">
        <is>
          <t>558.00</t>
        </is>
      </c>
    </row>
    <row r="2246" ht="11.5" customHeight="1">
      <c r="A2246" s="9" t="inlineStr">
        <is>
          <t>9999</t>
        </is>
      </c>
      <c r="B2246" s="9" t="inlineStr">
        <is>
          <t>Sundries and binding wire</t>
        </is>
      </c>
      <c r="C2246" s="9" t="inlineStr">
        <is>
          <t>L.S.</t>
        </is>
      </c>
      <c r="D2246" s="9" t="inlineStr">
        <is>
          <t>26.91</t>
        </is>
      </c>
      <c r="E2246" s="9" t="inlineStr">
        <is>
          <t>2.00</t>
        </is>
      </c>
      <c r="F2246" s="9" t="inlineStr">
        <is>
          <t>53.82</t>
        </is>
      </c>
    </row>
    <row r="2247" ht="11.5" customHeight="1">
      <c r="A2247" s="9" t="inlineStr"/>
      <c r="B2247" s="9" t="inlineStr">
        <is>
          <t>TOTAL</t>
        </is>
      </c>
      <c r="C2247" s="9" t="inlineStr"/>
      <c r="D2247" s="9" t="inlineStr"/>
      <c r="E2247" s="9" t="inlineStr"/>
      <c r="F2247" s="9" t="inlineStr">
        <is>
          <t>6241.51 W</t>
        </is>
      </c>
    </row>
    <row r="2248" ht="11.5" customHeight="1">
      <c r="A2248" s="9" t="inlineStr"/>
      <c r="B2248" s="9" t="inlineStr">
        <is>
          <t>Add 1 % Water charges on "W"</t>
        </is>
      </c>
      <c r="C2248" s="9" t="inlineStr"/>
      <c r="D2248" s="9" t="inlineStr"/>
      <c r="E2248" s="9" t="inlineStr"/>
      <c r="F2248" s="9" t="inlineStr">
        <is>
          <t>62.42</t>
        </is>
      </c>
    </row>
    <row r="2249" ht="11.5" customHeight="1">
      <c r="A2249" s="9" t="inlineStr"/>
      <c r="B2249" s="9" t="inlineStr">
        <is>
          <t>TOTAL</t>
        </is>
      </c>
      <c r="C2249" s="9" t="inlineStr"/>
      <c r="D2249" s="9" t="inlineStr"/>
      <c r="E2249" s="9" t="inlineStr"/>
      <c r="F2249" s="9" t="inlineStr">
        <is>
          <t>6303.92 X</t>
        </is>
      </c>
    </row>
    <row r="2250" ht="11.5" customHeight="1">
      <c r="A2250" s="9" t="inlineStr"/>
      <c r="B2250" s="9" t="inlineStr">
        <is>
          <t>Add GST on "X" (multiplying factor</t>
        </is>
      </c>
      <c r="C2250" s="9" t="inlineStr"/>
      <c r="D2250" s="9" t="inlineStr"/>
      <c r="E2250" s="9" t="inlineStr"/>
      <c r="F2250" s="9" t="inlineStr"/>
    </row>
    <row r="2251" ht="11.5" customHeight="1">
      <c r="A2251" s="9" t="inlineStr"/>
      <c r="B2251" s="9" t="inlineStr">
        <is>
          <t>0.1405)</t>
        </is>
      </c>
      <c r="C2251" s="9" t="inlineStr"/>
      <c r="D2251" s="9" t="inlineStr"/>
      <c r="E2251" s="9" t="inlineStr"/>
      <c r="F2251" s="9" t="inlineStr">
        <is>
          <t>885.70</t>
        </is>
      </c>
    </row>
    <row r="2252" ht="11.5" customHeight="1">
      <c r="A2252" s="9" t="inlineStr"/>
      <c r="B2252" s="9" t="inlineStr">
        <is>
          <t>TOTAL</t>
        </is>
      </c>
      <c r="C2252" s="9" t="inlineStr"/>
      <c r="D2252" s="9" t="inlineStr"/>
      <c r="E2252" s="9" t="inlineStr"/>
      <c r="F2252" s="9" t="inlineStr">
        <is>
          <t>7189.62 Y</t>
        </is>
      </c>
    </row>
    <row r="2253" ht="11.5" customHeight="1">
      <c r="A2253" s="9" t="inlineStr"/>
      <c r="B2253" s="9" t="inlineStr">
        <is>
          <t>Add 15% CPOH on "Y"</t>
        </is>
      </c>
      <c r="C2253" s="9" t="inlineStr"/>
      <c r="D2253" s="9" t="inlineStr"/>
      <c r="E2253" s="9" t="inlineStr"/>
      <c r="F2253" s="9" t="inlineStr">
        <is>
          <t>1078.44</t>
        </is>
      </c>
    </row>
    <row r="2254" ht="11.5" customHeight="1">
      <c r="A2254" s="9" t="inlineStr"/>
      <c r="B2254" s="9" t="inlineStr">
        <is>
          <t>TOTAL</t>
        </is>
      </c>
      <c r="C2254" s="9" t="inlineStr"/>
      <c r="D2254" s="9" t="inlineStr"/>
      <c r="E2254" s="9" t="inlineStr"/>
      <c r="F2254" s="9" t="inlineStr">
        <is>
          <t>8268.06 Z</t>
        </is>
      </c>
    </row>
    <row r="2255" ht="11.5" customHeight="1">
      <c r="A2255" s="9" t="inlineStr"/>
      <c r="B2255" s="9" t="inlineStr">
        <is>
          <t>Add Cess @ 1% on "Z"</t>
        </is>
      </c>
      <c r="C2255" s="9" t="inlineStr"/>
      <c r="D2255" s="9" t="inlineStr"/>
      <c r="E2255" s="9" t="inlineStr"/>
      <c r="F2255" s="9" t="inlineStr">
        <is>
          <t>82.68</t>
        </is>
      </c>
    </row>
    <row r="2256" ht="11.5" customHeight="1">
      <c r="A2256" s="9" t="inlineStr"/>
      <c r="B2256" s="9" t="inlineStr">
        <is>
          <t>Cost of one quintal</t>
        </is>
      </c>
      <c r="C2256" s="9" t="inlineStr"/>
      <c r="D2256" s="9" t="inlineStr"/>
      <c r="E2256" s="9" t="inlineStr"/>
      <c r="F2256" s="9" t="inlineStr">
        <is>
          <t>8350.74</t>
        </is>
      </c>
    </row>
    <row r="2257" ht="11.5" customHeight="1">
      <c r="A2257" s="9" t="inlineStr"/>
      <c r="B2257" s="9" t="inlineStr">
        <is>
          <t>Cost of 1 Kg.</t>
        </is>
      </c>
      <c r="C2257" s="9" t="inlineStr"/>
      <c r="D2257" s="9" t="inlineStr"/>
      <c r="E2257" s="9" t="inlineStr"/>
      <c r="F2257" s="9" t="inlineStr">
        <is>
          <t>83.51</t>
        </is>
      </c>
    </row>
    <row r="2258" ht="11.5" customHeight="1">
      <c r="A2258" s="9" t="inlineStr"/>
      <c r="B2258" s="9" t="inlineStr">
        <is>
          <t>Say</t>
        </is>
      </c>
      <c r="C2258" s="9" t="inlineStr"/>
      <c r="D2258" s="9" t="inlineStr"/>
      <c r="E2258" s="9" t="inlineStr"/>
      <c r="F2258" s="9" t="inlineStr">
        <is>
          <t>83.50</t>
        </is>
      </c>
    </row>
    <row r="2259" ht="11.5" customHeight="1">
      <c r="A2259" s="9" t="inlineStr">
        <is>
          <t>5.22.4</t>
        </is>
      </c>
      <c r="B2259" s="9" t="inlineStr">
        <is>
          <t>Hot rolled deformed bars</t>
        </is>
      </c>
      <c r="C2259" s="9" t="inlineStr"/>
      <c r="D2259" s="9" t="inlineStr"/>
      <c r="E2259" s="9" t="inlineStr"/>
      <c r="F2259" s="9" t="inlineStr"/>
    </row>
    <row r="2260" ht="11.5" customHeight="1">
      <c r="A2260" s="10" t="inlineStr">
        <is>
          <t>Code</t>
        </is>
      </c>
      <c r="B2260" s="10" t="inlineStr">
        <is>
          <t>Description</t>
        </is>
      </c>
      <c r="C2260" s="10" t="inlineStr">
        <is>
          <t>Unit</t>
        </is>
      </c>
      <c r="D2260" s="10" t="inlineStr">
        <is>
          <t>Quantity</t>
        </is>
      </c>
      <c r="E2260" s="10" t="inlineStr">
        <is>
          <t>Rate</t>
        </is>
      </c>
      <c r="F2260" s="10" t="inlineStr">
        <is>
          <t>Amount</t>
        </is>
      </c>
    </row>
    <row r="2261" ht="11.5" customHeight="1">
      <c r="A2261" s="9" t="inlineStr"/>
      <c r="B2261" s="9" t="inlineStr">
        <is>
          <t>Details of cost for 1 quintal-</t>
        </is>
      </c>
      <c r="C2261" s="9" t="inlineStr"/>
      <c r="D2261" s="9" t="inlineStr"/>
      <c r="E2261" s="9" t="inlineStr"/>
      <c r="F2261" s="9" t="inlineStr"/>
    </row>
    <row r="2262" ht="11.5" customHeight="1">
      <c r="A2262" s="9" t="inlineStr"/>
      <c r="B2262" s="9" t="inlineStr">
        <is>
          <t>MATERIAL</t>
        </is>
      </c>
      <c r="C2262" s="9" t="inlineStr"/>
      <c r="D2262" s="9" t="inlineStr"/>
      <c r="E2262" s="9" t="inlineStr"/>
      <c r="F2262" s="9" t="inlineStr"/>
    </row>
    <row r="2263" ht="11.5" customHeight="1">
      <c r="A2263" s="9" t="inlineStr"/>
      <c r="B2263" s="9" t="inlineStr">
        <is>
          <t>Deformed twisted steel bars = 1.00 q</t>
        </is>
      </c>
      <c r="C2263" s="9" t="inlineStr"/>
      <c r="D2263" s="9" t="inlineStr"/>
      <c r="E2263" s="9" t="inlineStr"/>
      <c r="F2263" s="9" t="inlineStr"/>
    </row>
    <row r="2264" ht="11.5" customHeight="1">
      <c r="A2264" s="9" t="inlineStr"/>
      <c r="B2264" s="9" t="inlineStr">
        <is>
          <t>Wastage 5% = 0.05 q</t>
        </is>
      </c>
      <c r="C2264" s="9" t="inlineStr"/>
      <c r="D2264" s="9" t="inlineStr"/>
      <c r="E2264" s="9" t="inlineStr"/>
      <c r="F2264" s="9" t="inlineStr"/>
    </row>
    <row r="2265" ht="11.5" customHeight="1">
      <c r="A2265" s="9" t="inlineStr"/>
      <c r="B2265" s="9" t="inlineStr">
        <is>
          <t>Total = 1.05q</t>
        </is>
      </c>
      <c r="C2265" s="9" t="inlineStr"/>
      <c r="D2265" s="9" t="inlineStr"/>
      <c r="E2265" s="9" t="inlineStr"/>
      <c r="F2265" s="9" t="inlineStr"/>
    </row>
    <row r="2266" ht="11.5" customHeight="1">
      <c r="A2266" s="9" t="inlineStr">
        <is>
          <t>1005</t>
        </is>
      </c>
      <c r="B2266" s="9" t="inlineStr">
        <is>
          <t>Twisted steel / deformed bars</t>
        </is>
      </c>
      <c r="C2266" s="9" t="inlineStr">
        <is>
          <t>quintal</t>
        </is>
      </c>
      <c r="D2266" s="9" t="inlineStr">
        <is>
          <t>1.05</t>
        </is>
      </c>
      <c r="E2266" s="9" t="inlineStr">
        <is>
          <t>4600.00</t>
        </is>
      </c>
      <c r="F2266" s="9" t="inlineStr">
        <is>
          <t>4830.00</t>
        </is>
      </c>
    </row>
    <row r="2267" ht="11.5" customHeight="1">
      <c r="A2267" s="9" t="inlineStr">
        <is>
          <t>2205</t>
        </is>
      </c>
      <c r="B2267" s="9" t="inlineStr">
        <is>
          <t>Carriage of Steel 1.05/10 = 0.105t</t>
        </is>
      </c>
      <c r="C2267" s="9" t="inlineStr">
        <is>
          <t>tonne</t>
        </is>
      </c>
      <c r="D2267" s="9" t="inlineStr">
        <is>
          <t>0.105</t>
        </is>
      </c>
      <c r="E2267" s="9" t="inlineStr">
        <is>
          <t>92.24</t>
        </is>
      </c>
      <c r="F2267" s="9" t="inlineStr">
        <is>
          <t>9.69</t>
        </is>
      </c>
    </row>
    <row r="2268" ht="11.5" customHeight="1">
      <c r="A2268" s="9" t="inlineStr">
        <is>
          <t>9999</t>
        </is>
      </c>
      <c r="B2268" s="9" t="inlineStr">
        <is>
          <t>Cover block</t>
        </is>
      </c>
      <c r="C2268" s="9" t="inlineStr">
        <is>
          <t>L.S.</t>
        </is>
      </c>
      <c r="D2268" s="9" t="inlineStr">
        <is>
          <t>26.00</t>
        </is>
      </c>
      <c r="E2268" s="9" t="inlineStr">
        <is>
          <t>2.00</t>
        </is>
      </c>
      <c r="F2268" s="9" t="inlineStr">
        <is>
          <t>52.00</t>
        </is>
      </c>
    </row>
    <row r="2269" ht="11.5" customHeight="1">
      <c r="A2269" s="9" t="inlineStr"/>
      <c r="B2269" s="9" t="inlineStr">
        <is>
          <t>LABOUR</t>
        </is>
      </c>
      <c r="C2269" s="9" t="inlineStr"/>
      <c r="D2269" s="9" t="inlineStr"/>
      <c r="E2269" s="9" t="inlineStr"/>
      <c r="F2269" s="9" t="inlineStr"/>
    </row>
    <row r="2270" ht="11.5" customHeight="1">
      <c r="A2270" s="9" t="inlineStr"/>
      <c r="B2270" s="9" t="inlineStr">
        <is>
          <t>For straightening, cutting, bending,</t>
        </is>
      </c>
      <c r="C2270" s="9" t="inlineStr"/>
      <c r="D2270" s="9" t="inlineStr"/>
      <c r="E2270" s="9" t="inlineStr"/>
      <c r="F2270" s="9" t="inlineStr"/>
    </row>
    <row r="2271" ht="11.5" customHeight="1">
      <c r="A2271" s="9" t="inlineStr"/>
      <c r="B2271" s="9" t="inlineStr">
        <is>
          <t>binding and placing in position-</t>
        </is>
      </c>
      <c r="C2271" s="9" t="inlineStr"/>
      <c r="D2271" s="9" t="inlineStr"/>
      <c r="E2271" s="9" t="inlineStr"/>
      <c r="F2271" s="9" t="inlineStr"/>
    </row>
    <row r="2272" ht="11.5" customHeight="1">
      <c r="A2272" s="9" t="inlineStr">
        <is>
          <t>0102</t>
        </is>
      </c>
      <c r="B2272" s="9" t="inlineStr">
        <is>
          <t>Blacksmith 1st class</t>
        </is>
      </c>
      <c r="C2272" s="9" t="inlineStr">
        <is>
          <t>day</t>
        </is>
      </c>
      <c r="D2272" s="9" t="inlineStr">
        <is>
          <t>1.00</t>
        </is>
      </c>
      <c r="E2272" s="9" t="inlineStr">
        <is>
          <t>738.00</t>
        </is>
      </c>
      <c r="F2272" s="9" t="inlineStr">
        <is>
          <t>738.00</t>
        </is>
      </c>
    </row>
    <row r="2273" ht="11.5" customHeight="1">
      <c r="A2273" s="9" t="inlineStr">
        <is>
          <t>0114</t>
        </is>
      </c>
      <c r="B2273" s="9" t="inlineStr">
        <is>
          <t>Beldar</t>
        </is>
      </c>
      <c r="C2273" s="9" t="inlineStr">
        <is>
          <t>day</t>
        </is>
      </c>
      <c r="D2273" s="9" t="inlineStr">
        <is>
          <t>1.00</t>
        </is>
      </c>
      <c r="E2273" s="9" t="inlineStr">
        <is>
          <t>558.00</t>
        </is>
      </c>
      <c r="F2273" s="9" t="inlineStr">
        <is>
          <t>558.00</t>
        </is>
      </c>
    </row>
    <row r="2274" ht="11.5" customHeight="1">
      <c r="A2274" s="9" t="inlineStr">
        <is>
          <t>9999</t>
        </is>
      </c>
      <c r="B2274" s="9" t="inlineStr">
        <is>
          <t>Sundries and binding wire</t>
        </is>
      </c>
      <c r="C2274" s="9" t="inlineStr">
        <is>
          <t>L.S.</t>
        </is>
      </c>
      <c r="D2274" s="9" t="inlineStr">
        <is>
          <t>26.91</t>
        </is>
      </c>
      <c r="E2274" s="9" t="inlineStr">
        <is>
          <t>2.00</t>
        </is>
      </c>
      <c r="F2274" s="9" t="inlineStr">
        <is>
          <t>53.82</t>
        </is>
      </c>
    </row>
    <row r="2275" ht="11.5" customHeight="1">
      <c r="A2275" s="9" t="inlineStr"/>
      <c r="B2275" s="9" t="inlineStr">
        <is>
          <t>TOTAL</t>
        </is>
      </c>
      <c r="C2275" s="9" t="inlineStr"/>
      <c r="D2275" s="9" t="inlineStr"/>
      <c r="E2275" s="9" t="inlineStr"/>
      <c r="F2275" s="9" t="inlineStr">
        <is>
          <t>6241.51 W</t>
        </is>
      </c>
    </row>
    <row r="2276" ht="11.5" customHeight="1">
      <c r="A2276" s="9" t="inlineStr"/>
      <c r="B2276" s="9" t="inlineStr">
        <is>
          <t>Add 1 % Water charges on "W"</t>
        </is>
      </c>
      <c r="C2276" s="9" t="inlineStr"/>
      <c r="D2276" s="9" t="inlineStr"/>
      <c r="E2276" s="9" t="inlineStr"/>
      <c r="F2276" s="9" t="inlineStr">
        <is>
          <t>62.42</t>
        </is>
      </c>
    </row>
    <row r="2277" ht="11.5" customHeight="1">
      <c r="A2277" s="9" t="inlineStr"/>
      <c r="B2277" s="9" t="inlineStr">
        <is>
          <t>TOTAL</t>
        </is>
      </c>
      <c r="C2277" s="9" t="inlineStr"/>
      <c r="D2277" s="9" t="inlineStr"/>
      <c r="E2277" s="9" t="inlineStr"/>
      <c r="F2277" s="9" t="inlineStr">
        <is>
          <t>6303.92 X</t>
        </is>
      </c>
    </row>
    <row r="2278" ht="11.5" customHeight="1">
      <c r="A2278" s="9" t="inlineStr"/>
      <c r="B2278" s="9" t="inlineStr">
        <is>
          <t>Add GST on "X" (multiplying factor</t>
        </is>
      </c>
      <c r="C2278" s="9" t="inlineStr"/>
      <c r="D2278" s="9" t="inlineStr"/>
      <c r="E2278" s="9" t="inlineStr"/>
      <c r="F2278" s="9" t="inlineStr"/>
    </row>
    <row r="2279" ht="11.5" customHeight="1">
      <c r="A2279" s="9" t="inlineStr"/>
      <c r="B2279" s="9" t="inlineStr">
        <is>
          <t>0.1405)</t>
        </is>
      </c>
      <c r="C2279" s="9" t="inlineStr"/>
      <c r="D2279" s="9" t="inlineStr"/>
      <c r="E2279" s="9" t="inlineStr"/>
      <c r="F2279" s="9" t="inlineStr">
        <is>
          <t>885.70</t>
        </is>
      </c>
    </row>
    <row r="2280" ht="11.5" customHeight="1">
      <c r="A2280" s="9" t="inlineStr"/>
      <c r="B2280" s="9" t="inlineStr">
        <is>
          <t>TOTAL</t>
        </is>
      </c>
      <c r="C2280" s="9" t="inlineStr"/>
      <c r="D2280" s="9" t="inlineStr"/>
      <c r="E2280" s="9" t="inlineStr"/>
      <c r="F2280" s="9" t="inlineStr">
        <is>
          <t>7189.62 Y</t>
        </is>
      </c>
    </row>
    <row r="2281" ht="11.5" customHeight="1">
      <c r="A2281" s="9" t="inlineStr"/>
      <c r="B2281" s="9" t="inlineStr">
        <is>
          <t>Add 15% CPOH on "Y"</t>
        </is>
      </c>
      <c r="C2281" s="9" t="inlineStr"/>
      <c r="D2281" s="9" t="inlineStr"/>
      <c r="E2281" s="9" t="inlineStr"/>
      <c r="F2281" s="9" t="inlineStr">
        <is>
          <t>1078.44</t>
        </is>
      </c>
    </row>
    <row r="2282" ht="11.5" customHeight="1">
      <c r="A2282" s="9" t="inlineStr"/>
      <c r="B2282" s="9" t="inlineStr">
        <is>
          <t>TOTAL</t>
        </is>
      </c>
      <c r="C2282" s="9" t="inlineStr"/>
      <c r="D2282" s="9" t="inlineStr"/>
      <c r="E2282" s="9" t="inlineStr"/>
      <c r="F2282" s="9" t="inlineStr">
        <is>
          <t>8268.06 Z</t>
        </is>
      </c>
    </row>
    <row r="2283" ht="11.5" customHeight="1">
      <c r="A2283" s="9" t="inlineStr"/>
      <c r="B2283" s="9" t="inlineStr">
        <is>
          <t>Add Cess @ 1% on "Z"</t>
        </is>
      </c>
      <c r="C2283" s="9" t="inlineStr"/>
      <c r="D2283" s="9" t="inlineStr"/>
      <c r="E2283" s="9" t="inlineStr"/>
      <c r="F2283" s="9" t="inlineStr">
        <is>
          <t>82.68</t>
        </is>
      </c>
    </row>
    <row r="2284" ht="11.5" customHeight="1">
      <c r="A2284" s="9" t="inlineStr"/>
      <c r="B2284" s="9" t="inlineStr">
        <is>
          <t>Cost of one quintal</t>
        </is>
      </c>
      <c r="C2284" s="9" t="inlineStr"/>
      <c r="D2284" s="9" t="inlineStr"/>
      <c r="E2284" s="9" t="inlineStr"/>
      <c r="F2284" s="9" t="inlineStr">
        <is>
          <t>8350.74</t>
        </is>
      </c>
    </row>
    <row r="2285" ht="11.5" customHeight="1">
      <c r="A2285" s="9" t="inlineStr"/>
      <c r="B2285" s="9" t="inlineStr">
        <is>
          <t>Cost of 1 Kg.</t>
        </is>
      </c>
      <c r="C2285" s="9" t="inlineStr"/>
      <c r="D2285" s="9" t="inlineStr"/>
      <c r="E2285" s="9" t="inlineStr"/>
      <c r="F2285" s="9" t="inlineStr">
        <is>
          <t>83.51</t>
        </is>
      </c>
    </row>
    <row r="2286" ht="11.5" customHeight="1">
      <c r="A2286" s="9" t="inlineStr"/>
      <c r="B2286" s="9" t="inlineStr">
        <is>
          <t>Say</t>
        </is>
      </c>
      <c r="C2286" s="9" t="inlineStr"/>
      <c r="D2286" s="9" t="inlineStr"/>
      <c r="E2286" s="9" t="inlineStr"/>
      <c r="F2286" s="9" t="inlineStr">
        <is>
          <t>83.50</t>
        </is>
      </c>
    </row>
    <row r="2288" ht="11.5" customHeight="1">
      <c r="A2288" s="9" t="inlineStr">
        <is>
          <t>5.22.5</t>
        </is>
      </c>
      <c r="B2288" s="9" t="inlineStr">
        <is>
          <t>Hard drawn steel wire fabric</t>
        </is>
      </c>
      <c r="C2288" s="9" t="inlineStr"/>
      <c r="D2288" s="9" t="inlineStr"/>
      <c r="E2288" s="9" t="inlineStr"/>
      <c r="F2288" s="9" t="inlineStr"/>
    </row>
    <row r="2289" ht="11.5" customHeight="1">
      <c r="A2289" s="10" t="inlineStr">
        <is>
          <t>Code</t>
        </is>
      </c>
      <c r="B2289" s="10" t="inlineStr">
        <is>
          <t>Description</t>
        </is>
      </c>
      <c r="C2289" s="10" t="inlineStr">
        <is>
          <t>Unit</t>
        </is>
      </c>
      <c r="D2289" s="10" t="inlineStr">
        <is>
          <t>Quantity</t>
        </is>
      </c>
      <c r="E2289" s="10" t="inlineStr">
        <is>
          <t>Rate</t>
        </is>
      </c>
      <c r="F2289" s="10" t="inlineStr">
        <is>
          <t>Amount</t>
        </is>
      </c>
    </row>
    <row r="2290" ht="11.5" customHeight="1">
      <c r="A2290" s="9" t="inlineStr"/>
      <c r="B2290" s="9" t="inlineStr">
        <is>
          <t>Details of cost for 1 quintal-</t>
        </is>
      </c>
      <c r="C2290" s="9" t="inlineStr"/>
      <c r="D2290" s="9" t="inlineStr"/>
      <c r="E2290" s="9" t="inlineStr"/>
      <c r="F2290" s="9" t="inlineStr"/>
    </row>
    <row r="2291" ht="11.5" customHeight="1">
      <c r="A2291" s="9" t="inlineStr"/>
      <c r="B2291" s="9" t="inlineStr">
        <is>
          <t>MATERIAL</t>
        </is>
      </c>
      <c r="C2291" s="9" t="inlineStr"/>
      <c r="D2291" s="9" t="inlineStr"/>
      <c r="E2291" s="9" t="inlineStr"/>
      <c r="F2291" s="9" t="inlineStr"/>
    </row>
    <row r="2292" ht="11.5" customHeight="1">
      <c r="A2292" s="9" t="inlineStr"/>
      <c r="B2292" s="9" t="inlineStr">
        <is>
          <t>Hard drawn steel wire fabric 100kg ,</t>
        </is>
      </c>
      <c r="C2292" s="9" t="inlineStr"/>
      <c r="D2292" s="9" t="inlineStr"/>
      <c r="E2292" s="9" t="inlineStr"/>
      <c r="F2292" s="9" t="inlineStr"/>
    </row>
    <row r="2293" ht="11.5" customHeight="1">
      <c r="A2293" s="9" t="inlineStr"/>
      <c r="B2293" s="9" t="inlineStr">
        <is>
          <t>7.75kg</t>
        </is>
      </c>
      <c r="C2293" s="9" t="inlineStr"/>
      <c r="D2293" s="9" t="inlineStr"/>
      <c r="E2293" s="9" t="inlineStr"/>
      <c r="F2293" s="9" t="inlineStr"/>
    </row>
    <row r="2294" ht="11.5" customHeight="1">
      <c r="A2294" s="9" t="inlineStr"/>
      <c r="B2294" s="9" t="inlineStr">
        <is>
          <t>per sqm = 12.903 sqm.</t>
        </is>
      </c>
      <c r="C2294" s="9" t="inlineStr"/>
      <c r="D2294" s="9" t="inlineStr"/>
      <c r="E2294" s="9" t="inlineStr"/>
      <c r="F2294" s="9" t="inlineStr"/>
    </row>
    <row r="2295" ht="11.5" customHeight="1">
      <c r="A2295" s="9" t="inlineStr"/>
      <c r="B2295" s="9" t="inlineStr">
        <is>
          <t>Add 5% wastage = 0.645 sqm.</t>
        </is>
      </c>
      <c r="C2295" s="9" t="inlineStr"/>
      <c r="D2295" s="9" t="inlineStr"/>
      <c r="E2295" s="9" t="inlineStr"/>
      <c r="F2295" s="9" t="inlineStr"/>
    </row>
    <row r="2296" ht="11.5" customHeight="1">
      <c r="A2296" s="9" t="inlineStr"/>
      <c r="B2296" s="9" t="inlineStr">
        <is>
          <t>Total =13.548 sqm</t>
        </is>
      </c>
      <c r="C2296" s="9" t="inlineStr"/>
      <c r="D2296" s="9" t="inlineStr"/>
      <c r="E2296" s="9" t="inlineStr"/>
      <c r="F2296" s="9" t="inlineStr"/>
    </row>
    <row r="2297" ht="11.5" customHeight="1">
      <c r="A2297" s="9" t="inlineStr">
        <is>
          <t>1021</t>
        </is>
      </c>
      <c r="B2297" s="9" t="inlineStr">
        <is>
          <t>Hard drawn steel wire fabric</t>
        </is>
      </c>
      <c r="C2297" s="9" t="inlineStr">
        <is>
          <t>sqm</t>
        </is>
      </c>
      <c r="D2297" s="9" t="inlineStr">
        <is>
          <t>13.548</t>
        </is>
      </c>
      <c r="E2297" s="9" t="inlineStr">
        <is>
          <t>430.00</t>
        </is>
      </c>
      <c r="F2297" s="9" t="inlineStr">
        <is>
          <t>5825.64</t>
        </is>
      </c>
    </row>
    <row r="2298" ht="11.5" customHeight="1">
      <c r="A2298" s="9" t="inlineStr">
        <is>
          <t>2205</t>
        </is>
      </c>
      <c r="B2298" s="9" t="inlineStr">
        <is>
          <t>Carriage 1.05q = 0.105 tonne</t>
        </is>
      </c>
      <c r="C2298" s="9" t="inlineStr">
        <is>
          <t>tonne</t>
        </is>
      </c>
      <c r="D2298" s="9" t="inlineStr">
        <is>
          <t>0.105</t>
        </is>
      </c>
      <c r="E2298" s="9" t="inlineStr">
        <is>
          <t>92.24</t>
        </is>
      </c>
      <c r="F2298" s="9" t="inlineStr">
        <is>
          <t>9.69</t>
        </is>
      </c>
    </row>
    <row r="2299" ht="11.5" customHeight="1">
      <c r="A2299" s="9" t="inlineStr">
        <is>
          <t>9999</t>
        </is>
      </c>
      <c r="B2299" s="9" t="inlineStr">
        <is>
          <t>Cover block</t>
        </is>
      </c>
      <c r="C2299" s="9" t="inlineStr">
        <is>
          <t>L.S.</t>
        </is>
      </c>
      <c r="D2299" s="9" t="inlineStr">
        <is>
          <t>26.00</t>
        </is>
      </c>
      <c r="E2299" s="9" t="inlineStr">
        <is>
          <t>2.00</t>
        </is>
      </c>
      <c r="F2299" s="9" t="inlineStr">
        <is>
          <t>52.00</t>
        </is>
      </c>
    </row>
    <row r="2300" ht="11.5" customHeight="1">
      <c r="A2300" s="9" t="inlineStr"/>
      <c r="B2300" s="9" t="inlineStr">
        <is>
          <t>LABOUR</t>
        </is>
      </c>
      <c r="C2300" s="9" t="inlineStr"/>
      <c r="D2300" s="9" t="inlineStr"/>
      <c r="E2300" s="9" t="inlineStr"/>
      <c r="F2300" s="9" t="inlineStr"/>
    </row>
    <row r="2301" ht="11.5" customHeight="1">
      <c r="A2301" s="9" t="inlineStr"/>
      <c r="B2301" s="9" t="inlineStr">
        <is>
          <t>For cutting and laying in position.</t>
        </is>
      </c>
      <c r="C2301" s="9" t="inlineStr"/>
      <c r="D2301" s="9" t="inlineStr"/>
      <c r="E2301" s="9" t="inlineStr"/>
      <c r="F2301" s="9" t="inlineStr"/>
    </row>
    <row r="2302" ht="11.5" customHeight="1">
      <c r="A2302" s="9" t="inlineStr">
        <is>
          <t>0103</t>
        </is>
      </c>
      <c r="B2302" s="9" t="inlineStr">
        <is>
          <t>Blacksmith 2nd class</t>
        </is>
      </c>
      <c r="C2302" s="9" t="inlineStr">
        <is>
          <t>day</t>
        </is>
      </c>
      <c r="D2302" s="9" t="inlineStr">
        <is>
          <t>0.20</t>
        </is>
      </c>
      <c r="E2302" s="9" t="inlineStr">
        <is>
          <t>679.00</t>
        </is>
      </c>
      <c r="F2302" s="9" t="inlineStr">
        <is>
          <t>135.80</t>
        </is>
      </c>
    </row>
    <row r="2303" ht="11.5" customHeight="1">
      <c r="A2303" s="9" t="inlineStr">
        <is>
          <t>0114</t>
        </is>
      </c>
      <c r="B2303" s="9" t="inlineStr">
        <is>
          <t>Beldar</t>
        </is>
      </c>
      <c r="C2303" s="9" t="inlineStr">
        <is>
          <t>day</t>
        </is>
      </c>
      <c r="D2303" s="9" t="inlineStr">
        <is>
          <t>1.50</t>
        </is>
      </c>
      <c r="E2303" s="9" t="inlineStr">
        <is>
          <t>558.00</t>
        </is>
      </c>
      <c r="F2303" s="9" t="inlineStr">
        <is>
          <t>837.00</t>
        </is>
      </c>
    </row>
    <row r="2304" ht="11.5" customHeight="1">
      <c r="A2304" s="9" t="inlineStr">
        <is>
          <t>9999</t>
        </is>
      </c>
      <c r="B2304" s="9" t="inlineStr">
        <is>
          <t>Sundries and binding wire</t>
        </is>
      </c>
      <c r="C2304" s="9" t="inlineStr">
        <is>
          <t>L.S.</t>
        </is>
      </c>
      <c r="D2304" s="9" t="inlineStr">
        <is>
          <t>13.52</t>
        </is>
      </c>
      <c r="E2304" s="9" t="inlineStr">
        <is>
          <t>2.00</t>
        </is>
      </c>
      <c r="F2304" s="9" t="inlineStr">
        <is>
          <t>27.04</t>
        </is>
      </c>
    </row>
    <row r="2305" ht="11.5" customHeight="1">
      <c r="A2305" s="9" t="inlineStr"/>
      <c r="B2305" s="9" t="inlineStr">
        <is>
          <t>TOTAL</t>
        </is>
      </c>
      <c r="C2305" s="9" t="inlineStr"/>
      <c r="D2305" s="9" t="inlineStr"/>
      <c r="E2305" s="9" t="inlineStr"/>
      <c r="F2305" s="9" t="inlineStr">
        <is>
          <t>6887.17 W</t>
        </is>
      </c>
    </row>
    <row r="2306" ht="11.5" customHeight="1">
      <c r="A2306" s="9" t="inlineStr"/>
      <c r="B2306" s="9" t="inlineStr">
        <is>
          <t>Add 1 % Water charges on "W"</t>
        </is>
      </c>
      <c r="C2306" s="9" t="inlineStr"/>
      <c r="D2306" s="9" t="inlineStr"/>
      <c r="E2306" s="9" t="inlineStr"/>
      <c r="F2306" s="9" t="inlineStr">
        <is>
          <t>68.87</t>
        </is>
      </c>
    </row>
    <row r="2307" ht="11.5" customHeight="1">
      <c r="A2307" s="9" t="inlineStr"/>
      <c r="B2307" s="9" t="inlineStr">
        <is>
          <t>TOTAL</t>
        </is>
      </c>
      <c r="C2307" s="9" t="inlineStr"/>
      <c r="D2307" s="9" t="inlineStr"/>
      <c r="E2307" s="9" t="inlineStr"/>
      <c r="F2307" s="9" t="inlineStr">
        <is>
          <t>6956.04 X</t>
        </is>
      </c>
    </row>
    <row r="2308" ht="11.5" customHeight="1">
      <c r="A2308" s="9" t="inlineStr"/>
      <c r="B2308" s="9" t="inlineStr">
        <is>
          <t>Add GST on "X" (multiplying factor</t>
        </is>
      </c>
      <c r="C2308" s="9" t="inlineStr"/>
      <c r="D2308" s="9" t="inlineStr"/>
      <c r="E2308" s="9" t="inlineStr"/>
      <c r="F2308" s="9" t="inlineStr"/>
    </row>
    <row r="2309" ht="11.5" customHeight="1">
      <c r="A2309" s="9" t="inlineStr"/>
      <c r="B2309" s="9" t="inlineStr">
        <is>
          <t>0.1405)</t>
        </is>
      </c>
      <c r="C2309" s="9" t="inlineStr"/>
      <c r="D2309" s="9" t="inlineStr"/>
      <c r="E2309" s="9" t="inlineStr"/>
      <c r="F2309" s="9" t="inlineStr">
        <is>
          <t>977.32</t>
        </is>
      </c>
    </row>
    <row r="2310" ht="11.5" customHeight="1">
      <c r="A2310" s="9" t="inlineStr"/>
      <c r="B2310" s="9" t="inlineStr">
        <is>
          <t>TOTAL</t>
        </is>
      </c>
      <c r="C2310" s="9" t="inlineStr"/>
      <c r="D2310" s="9" t="inlineStr"/>
      <c r="E2310" s="9" t="inlineStr"/>
      <c r="F2310" s="9" t="inlineStr">
        <is>
          <t>7933.36 Y</t>
        </is>
      </c>
    </row>
    <row r="2311" ht="11.5" customHeight="1">
      <c r="A2311" s="9" t="inlineStr"/>
      <c r="B2311" s="9" t="inlineStr">
        <is>
          <t>Add 15% CPOH on "Y"</t>
        </is>
      </c>
      <c r="C2311" s="9" t="inlineStr"/>
      <c r="D2311" s="9" t="inlineStr"/>
      <c r="E2311" s="9" t="inlineStr"/>
      <c r="F2311" s="9" t="inlineStr">
        <is>
          <t>1190.00</t>
        </is>
      </c>
    </row>
    <row r="2312" ht="11.5" customHeight="1">
      <c r="A2312" s="9" t="inlineStr"/>
      <c r="B2312" s="9" t="inlineStr">
        <is>
          <t>TOTAL</t>
        </is>
      </c>
      <c r="C2312" s="9" t="inlineStr"/>
      <c r="D2312" s="9" t="inlineStr"/>
      <c r="E2312" s="9" t="inlineStr"/>
      <c r="F2312" s="9" t="inlineStr">
        <is>
          <t>9123.36 Z</t>
        </is>
      </c>
    </row>
    <row r="2313" ht="11.5" customHeight="1">
      <c r="A2313" s="9" t="inlineStr"/>
      <c r="B2313" s="9" t="inlineStr">
        <is>
          <t>Add Cess @ 1% on "Z"</t>
        </is>
      </c>
      <c r="C2313" s="9" t="inlineStr"/>
      <c r="D2313" s="9" t="inlineStr"/>
      <c r="E2313" s="9" t="inlineStr"/>
      <c r="F2313" s="9" t="inlineStr">
        <is>
          <t>91.23</t>
        </is>
      </c>
    </row>
    <row r="2314" ht="11.5" customHeight="1">
      <c r="A2314" s="9" t="inlineStr"/>
      <c r="B2314" s="9" t="inlineStr">
        <is>
          <t>Cost of one quintal</t>
        </is>
      </c>
      <c r="C2314" s="9" t="inlineStr"/>
      <c r="D2314" s="9" t="inlineStr"/>
      <c r="E2314" s="9" t="inlineStr"/>
      <c r="F2314" s="9" t="inlineStr">
        <is>
          <t>9214.60</t>
        </is>
      </c>
    </row>
    <row r="2315" ht="11.5" customHeight="1">
      <c r="A2315" s="9" t="inlineStr"/>
      <c r="B2315" s="9" t="inlineStr">
        <is>
          <t>Cost of 1 Kg.</t>
        </is>
      </c>
      <c r="C2315" s="9" t="inlineStr"/>
      <c r="D2315" s="9" t="inlineStr"/>
      <c r="E2315" s="9" t="inlineStr"/>
      <c r="F2315" s="9" t="inlineStr">
        <is>
          <t>92.15</t>
        </is>
      </c>
    </row>
    <row r="2316" ht="11.5" customHeight="1">
      <c r="A2316" s="9" t="inlineStr"/>
      <c r="B2316" s="9" t="inlineStr">
        <is>
          <t>Say</t>
        </is>
      </c>
      <c r="C2316" s="9" t="inlineStr"/>
      <c r="D2316" s="9" t="inlineStr"/>
      <c r="E2316" s="9" t="inlineStr"/>
      <c r="F2316" s="9" t="inlineStr">
        <is>
          <t>92.15</t>
        </is>
      </c>
    </row>
    <row r="2317" ht="11.5" customHeight="1">
      <c r="A2317" s="9" t="inlineStr">
        <is>
          <t>5.22.6</t>
        </is>
      </c>
      <c r="B2317" s="9" t="inlineStr">
        <is>
          <t>Thermo-Mechanically Treated bars</t>
        </is>
      </c>
      <c r="C2317" s="9" t="inlineStr">
        <is>
          <t>of grade</t>
        </is>
      </c>
      <c r="D2317" s="9" t="inlineStr">
        <is>
          <t>Fe-500D or</t>
        </is>
      </c>
      <c r="E2317" s="9" t="inlineStr">
        <is>
          <t>more.</t>
        </is>
      </c>
      <c r="F2317" s="9" t="inlineStr"/>
    </row>
    <row r="2318" ht="11.5" customHeight="1">
      <c r="A2318" s="10" t="inlineStr">
        <is>
          <t>Code</t>
        </is>
      </c>
      <c r="B2318" s="10" t="inlineStr">
        <is>
          <t>Description</t>
        </is>
      </c>
      <c r="C2318" s="10" t="inlineStr">
        <is>
          <t>Unit</t>
        </is>
      </c>
      <c r="D2318" s="10" t="inlineStr">
        <is>
          <t>Quantity</t>
        </is>
      </c>
      <c r="E2318" s="10" t="inlineStr">
        <is>
          <t>Rate</t>
        </is>
      </c>
      <c r="F2318" s="10" t="inlineStr">
        <is>
          <t>Amount</t>
        </is>
      </c>
    </row>
    <row r="2319" ht="11.5" customHeight="1">
      <c r="A2319" s="9" t="inlineStr"/>
      <c r="B2319" s="9" t="inlineStr">
        <is>
          <t>Details of cost for 1 quintal-</t>
        </is>
      </c>
      <c r="C2319" s="9" t="inlineStr"/>
      <c r="D2319" s="9" t="inlineStr"/>
      <c r="E2319" s="9" t="inlineStr"/>
      <c r="F2319" s="9" t="inlineStr"/>
    </row>
    <row r="2320" ht="11.5" customHeight="1">
      <c r="A2320" s="9" t="inlineStr"/>
      <c r="B2320" s="9" t="inlineStr">
        <is>
          <t>MATERIAL</t>
        </is>
      </c>
      <c r="C2320" s="9" t="inlineStr"/>
      <c r="D2320" s="9" t="inlineStr"/>
      <c r="E2320" s="9" t="inlineStr"/>
      <c r="F2320" s="9" t="inlineStr"/>
    </row>
    <row r="2321" ht="11.5" customHeight="1">
      <c r="A2321" s="9" t="inlineStr"/>
      <c r="B2321" s="9" t="inlineStr">
        <is>
          <t>Deformed twisted steel bars = 1.00 q</t>
        </is>
      </c>
      <c r="C2321" s="9" t="inlineStr"/>
      <c r="D2321" s="9" t="inlineStr"/>
      <c r="E2321" s="9" t="inlineStr"/>
      <c r="F2321" s="9" t="inlineStr"/>
    </row>
    <row r="2322" ht="11.5" customHeight="1">
      <c r="A2322" s="9" t="inlineStr"/>
      <c r="B2322" s="9" t="inlineStr">
        <is>
          <t>Wastage 5% = 0.05 q</t>
        </is>
      </c>
      <c r="C2322" s="9" t="inlineStr"/>
      <c r="D2322" s="9" t="inlineStr"/>
      <c r="E2322" s="9" t="inlineStr"/>
      <c r="F2322" s="9" t="inlineStr"/>
    </row>
    <row r="2323" ht="11.5" customHeight="1">
      <c r="A2323" s="9" t="inlineStr"/>
      <c r="B2323" s="9" t="inlineStr">
        <is>
          <t>Total =1.05q</t>
        </is>
      </c>
      <c r="C2323" s="9" t="inlineStr"/>
      <c r="D2323" s="9" t="inlineStr"/>
      <c r="E2323" s="9" t="inlineStr"/>
      <c r="F2323" s="9" t="inlineStr"/>
    </row>
    <row r="2324" ht="11.5" customHeight="1">
      <c r="A2324" s="9" t="inlineStr">
        <is>
          <t>1005</t>
        </is>
      </c>
      <c r="B2324" s="9" t="inlineStr">
        <is>
          <t>Twisted steel / deformed bars</t>
        </is>
      </c>
      <c r="C2324" s="9" t="inlineStr">
        <is>
          <t>quintal</t>
        </is>
      </c>
      <c r="D2324" s="9" t="inlineStr">
        <is>
          <t>1.05</t>
        </is>
      </c>
      <c r="E2324" s="9" t="inlineStr">
        <is>
          <t>4600.00</t>
        </is>
      </c>
      <c r="F2324" s="9" t="inlineStr">
        <is>
          <t>4830.00</t>
        </is>
      </c>
    </row>
    <row r="2325" ht="11.5" customHeight="1">
      <c r="A2325" s="9" t="inlineStr">
        <is>
          <t>2205</t>
        </is>
      </c>
      <c r="B2325" s="9" t="inlineStr">
        <is>
          <t>Carriage of steel 1.05/10 = 0.105t</t>
        </is>
      </c>
      <c r="C2325" s="9" t="inlineStr">
        <is>
          <t>tonne</t>
        </is>
      </c>
      <c r="D2325" s="9" t="inlineStr">
        <is>
          <t>0.105</t>
        </is>
      </c>
      <c r="E2325" s="9" t="inlineStr">
        <is>
          <t>92.24</t>
        </is>
      </c>
      <c r="F2325" s="9" t="inlineStr">
        <is>
          <t>9.69</t>
        </is>
      </c>
    </row>
    <row r="2326" ht="11.5" customHeight="1">
      <c r="A2326" s="9" t="inlineStr">
        <is>
          <t>9999</t>
        </is>
      </c>
      <c r="B2326" s="9" t="inlineStr">
        <is>
          <t>Cover block</t>
        </is>
      </c>
      <c r="C2326" s="9" t="inlineStr">
        <is>
          <t>L.S.</t>
        </is>
      </c>
      <c r="D2326" s="9" t="inlineStr">
        <is>
          <t>26.00</t>
        </is>
      </c>
      <c r="E2326" s="9" t="inlineStr">
        <is>
          <t>2.00</t>
        </is>
      </c>
      <c r="F2326" s="9" t="inlineStr">
        <is>
          <t>52.00</t>
        </is>
      </c>
    </row>
    <row r="2327" ht="11.5" customHeight="1">
      <c r="A2327" s="9" t="inlineStr"/>
      <c r="B2327" s="9" t="inlineStr">
        <is>
          <t>LABOUR</t>
        </is>
      </c>
      <c r="C2327" s="9" t="inlineStr"/>
      <c r="D2327" s="9" t="inlineStr"/>
      <c r="E2327" s="9" t="inlineStr"/>
      <c r="F2327" s="9" t="inlineStr"/>
    </row>
    <row r="2328" ht="11.5" customHeight="1">
      <c r="A2328" s="9" t="inlineStr"/>
      <c r="B2328" s="9" t="inlineStr">
        <is>
          <t>For straightening, cutting, bending,</t>
        </is>
      </c>
      <c r="C2328" s="9" t="inlineStr"/>
      <c r="D2328" s="9" t="inlineStr"/>
      <c r="E2328" s="9" t="inlineStr"/>
      <c r="F2328" s="9" t="inlineStr"/>
    </row>
    <row r="2329" ht="11.5" customHeight="1">
      <c r="A2329" s="9" t="inlineStr"/>
      <c r="B2329" s="9" t="inlineStr">
        <is>
          <t>binding and placing in position-</t>
        </is>
      </c>
      <c r="C2329" s="9" t="inlineStr"/>
      <c r="D2329" s="9" t="inlineStr"/>
      <c r="E2329" s="9" t="inlineStr"/>
      <c r="F2329" s="9" t="inlineStr"/>
    </row>
    <row r="2330" ht="11.5" customHeight="1">
      <c r="A2330" s="9" t="inlineStr">
        <is>
          <t>0102</t>
        </is>
      </c>
      <c r="B2330" s="9" t="inlineStr">
        <is>
          <t>Blacksmith 1st class</t>
        </is>
      </c>
      <c r="C2330" s="9" t="inlineStr">
        <is>
          <t>day</t>
        </is>
      </c>
      <c r="D2330" s="9" t="inlineStr">
        <is>
          <t>1.00</t>
        </is>
      </c>
      <c r="E2330" s="9" t="inlineStr">
        <is>
          <t>738.00</t>
        </is>
      </c>
      <c r="F2330" s="9" t="inlineStr">
        <is>
          <t>738.00</t>
        </is>
      </c>
    </row>
    <row r="2331" ht="11.5" customHeight="1">
      <c r="A2331" s="9" t="inlineStr">
        <is>
          <t>0114</t>
        </is>
      </c>
      <c r="B2331" s="9" t="inlineStr">
        <is>
          <t>Beldar</t>
        </is>
      </c>
      <c r="C2331" s="9" t="inlineStr">
        <is>
          <t>day</t>
        </is>
      </c>
      <c r="D2331" s="9" t="inlineStr">
        <is>
          <t>1.00</t>
        </is>
      </c>
      <c r="E2331" s="9" t="inlineStr">
        <is>
          <t>558.00</t>
        </is>
      </c>
      <c r="F2331" s="9" t="inlineStr">
        <is>
          <t>558.00</t>
        </is>
      </c>
    </row>
    <row r="2333" ht="11.5" customHeight="1">
      <c r="A2333" s="10" t="inlineStr">
        <is>
          <t>Code</t>
        </is>
      </c>
      <c r="B2333" s="10" t="inlineStr">
        <is>
          <t>Description</t>
        </is>
      </c>
      <c r="C2333" s="10" t="inlineStr">
        <is>
          <t>Unit</t>
        </is>
      </c>
      <c r="D2333" s="10" t="inlineStr">
        <is>
          <t>Quantity</t>
        </is>
      </c>
      <c r="E2333" s="10" t="inlineStr">
        <is>
          <t>Rate</t>
        </is>
      </c>
      <c r="F2333" s="10" t="inlineStr">
        <is>
          <t>Amount</t>
        </is>
      </c>
    </row>
    <row r="2334" ht="11.5" customHeight="1">
      <c r="A2334" s="9" t="inlineStr">
        <is>
          <t>9999</t>
        </is>
      </c>
      <c r="B2334" s="9" t="inlineStr">
        <is>
          <t>Sundries and binding wire</t>
        </is>
      </c>
      <c r="C2334" s="9" t="inlineStr">
        <is>
          <t>L.S.</t>
        </is>
      </c>
      <c r="D2334" s="9" t="inlineStr">
        <is>
          <t>26.91</t>
        </is>
      </c>
      <c r="E2334" s="9" t="inlineStr">
        <is>
          <t>2.00</t>
        </is>
      </c>
      <c r="F2334" s="9" t="inlineStr">
        <is>
          <t>53.82</t>
        </is>
      </c>
    </row>
    <row r="2335" ht="11.5" customHeight="1">
      <c r="A2335" s="9" t="inlineStr"/>
      <c r="B2335" s="9" t="inlineStr">
        <is>
          <t>TOTAL</t>
        </is>
      </c>
      <c r="C2335" s="9" t="inlineStr"/>
      <c r="D2335" s="9" t="inlineStr"/>
      <c r="E2335" s="9" t="inlineStr"/>
      <c r="F2335" s="9" t="inlineStr">
        <is>
          <t>6241.51 W</t>
        </is>
      </c>
    </row>
    <row r="2336" ht="11.5" customHeight="1">
      <c r="A2336" s="9" t="inlineStr"/>
      <c r="B2336" s="9" t="inlineStr">
        <is>
          <t>Add 1 % Water charges on "W"</t>
        </is>
      </c>
      <c r="C2336" s="9" t="inlineStr"/>
      <c r="D2336" s="9" t="inlineStr"/>
      <c r="E2336" s="9" t="inlineStr"/>
      <c r="F2336" s="9" t="inlineStr">
        <is>
          <t>62.42</t>
        </is>
      </c>
    </row>
    <row r="2337" ht="11.5" customHeight="1">
      <c r="A2337" s="9" t="inlineStr"/>
      <c r="B2337" s="9" t="inlineStr">
        <is>
          <t>TOTAL</t>
        </is>
      </c>
      <c r="C2337" s="9" t="inlineStr"/>
      <c r="D2337" s="9" t="inlineStr"/>
      <c r="E2337" s="9" t="inlineStr"/>
      <c r="F2337" s="9" t="inlineStr">
        <is>
          <t>6303.92 X</t>
        </is>
      </c>
    </row>
    <row r="2338" ht="11.5" customHeight="1">
      <c r="A2338" s="9" t="inlineStr"/>
      <c r="B2338" s="9" t="inlineStr">
        <is>
          <t>Add GST on "X" (multiplying factor</t>
        </is>
      </c>
      <c r="C2338" s="9" t="inlineStr"/>
      <c r="D2338" s="9" t="inlineStr"/>
      <c r="E2338" s="9" t="inlineStr"/>
      <c r="F2338" s="9" t="inlineStr"/>
    </row>
    <row r="2339" ht="11.5" customHeight="1">
      <c r="A2339" s="9" t="inlineStr"/>
      <c r="B2339" s="9" t="inlineStr">
        <is>
          <t>0.1405)</t>
        </is>
      </c>
      <c r="C2339" s="9" t="inlineStr"/>
      <c r="D2339" s="9" t="inlineStr"/>
      <c r="E2339" s="9" t="inlineStr"/>
      <c r="F2339" s="9" t="inlineStr">
        <is>
          <t>885.70</t>
        </is>
      </c>
    </row>
    <row r="2340" ht="11.5" customHeight="1">
      <c r="A2340" s="9" t="inlineStr"/>
      <c r="B2340" s="9" t="inlineStr">
        <is>
          <t>TOTAL</t>
        </is>
      </c>
      <c r="C2340" s="9" t="inlineStr"/>
      <c r="D2340" s="9" t="inlineStr"/>
      <c r="E2340" s="9" t="inlineStr"/>
      <c r="F2340" s="9" t="inlineStr">
        <is>
          <t>7189.62 Y</t>
        </is>
      </c>
    </row>
    <row r="2341" ht="11.5" customHeight="1">
      <c r="A2341" s="9" t="inlineStr"/>
      <c r="B2341" s="9" t="inlineStr">
        <is>
          <t>Add 15% CPOH on "Y"</t>
        </is>
      </c>
      <c r="C2341" s="9" t="inlineStr"/>
      <c r="D2341" s="9" t="inlineStr"/>
      <c r="E2341" s="9" t="inlineStr"/>
      <c r="F2341" s="9" t="inlineStr">
        <is>
          <t>1078.44</t>
        </is>
      </c>
    </row>
    <row r="2342" ht="11.5" customHeight="1">
      <c r="A2342" s="9" t="inlineStr"/>
      <c r="B2342" s="9" t="inlineStr">
        <is>
          <t>TOTAL</t>
        </is>
      </c>
      <c r="C2342" s="9" t="inlineStr"/>
      <c r="D2342" s="9" t="inlineStr"/>
      <c r="E2342" s="9" t="inlineStr"/>
      <c r="F2342" s="9" t="inlineStr">
        <is>
          <t>8268.06 Z</t>
        </is>
      </c>
    </row>
    <row r="2343" ht="11.5" customHeight="1">
      <c r="A2343" s="9" t="inlineStr"/>
      <c r="B2343" s="9" t="inlineStr">
        <is>
          <t>Add Cess @ 1% on "Z"</t>
        </is>
      </c>
      <c r="C2343" s="9" t="inlineStr"/>
      <c r="D2343" s="9" t="inlineStr"/>
      <c r="E2343" s="9" t="inlineStr"/>
      <c r="F2343" s="9" t="inlineStr">
        <is>
          <t>82.68</t>
        </is>
      </c>
    </row>
    <row r="2344" ht="11.5" customHeight="1">
      <c r="A2344" s="9" t="inlineStr"/>
      <c r="B2344" s="9" t="inlineStr">
        <is>
          <t>Cost of one quintal</t>
        </is>
      </c>
      <c r="C2344" s="9" t="inlineStr"/>
      <c r="D2344" s="9" t="inlineStr"/>
      <c r="E2344" s="9" t="inlineStr"/>
      <c r="F2344" s="9" t="inlineStr">
        <is>
          <t>8350.74</t>
        </is>
      </c>
    </row>
    <row r="2345" ht="11.5" customHeight="1">
      <c r="A2345" s="9" t="inlineStr"/>
      <c r="B2345" s="9" t="inlineStr">
        <is>
          <t>Cost of 1 Kg.</t>
        </is>
      </c>
      <c r="C2345" s="9" t="inlineStr"/>
      <c r="D2345" s="9" t="inlineStr"/>
      <c r="E2345" s="9" t="inlineStr"/>
      <c r="F2345" s="9" t="inlineStr">
        <is>
          <t>83.51</t>
        </is>
      </c>
    </row>
    <row r="2346" ht="11.5" customHeight="1">
      <c r="A2346" s="9" t="inlineStr"/>
      <c r="B2346" s="9" t="inlineStr">
        <is>
          <t>Say</t>
        </is>
      </c>
      <c r="C2346" s="9" t="inlineStr"/>
      <c r="D2346" s="9" t="inlineStr"/>
      <c r="E2346" s="9" t="inlineStr"/>
      <c r="F2346" s="9" t="inlineStr">
        <is>
          <t>83.50</t>
        </is>
      </c>
    </row>
    <row r="2347" ht="23" customHeight="1">
      <c r="A2347" s="9" t="inlineStr">
        <is>
          <t>5.22A</t>
        </is>
      </c>
      <c r="B2347" s="9" t="inlineStr">
        <is>
          <t>Steel reinforcement for R.C.C. work including</t>
        </is>
      </c>
      <c r="C2347" s="9" t="inlineStr"/>
      <c r="D2347" s="9" t="inlineStr">
        <is>
          <t>straightening,</t>
        </is>
      </c>
      <c r="E2347" s="9" t="inlineStr">
        <is>
          <t>cutting,</t>
        </is>
      </c>
      <c r="F2347" s="9" t="inlineStr">
        <is>
          <t>bending, placing</t>
        </is>
      </c>
    </row>
    <row r="2348" ht="11.5" customHeight="1">
      <c r="A2348" s="9" t="inlineStr"/>
      <c r="B2348" s="9" t="inlineStr">
        <is>
          <t>in position and binding all complete</t>
        </is>
      </c>
      <c r="C2348" s="9" t="inlineStr">
        <is>
          <t>above plinth</t>
        </is>
      </c>
      <c r="D2348" s="9" t="inlineStr">
        <is>
          <t>level.</t>
        </is>
      </c>
      <c r="E2348" s="9" t="inlineStr"/>
      <c r="F2348" s="9" t="inlineStr"/>
    </row>
    <row r="2349" ht="11.5" customHeight="1">
      <c r="A2349" s="9" t="inlineStr">
        <is>
          <t>5.22A.1</t>
        </is>
      </c>
      <c r="B2349" s="9" t="inlineStr">
        <is>
          <t>Mild steel and Medium Tensile steel</t>
        </is>
      </c>
      <c r="C2349" s="9" t="inlineStr">
        <is>
          <t>bars</t>
        </is>
      </c>
      <c r="D2349" s="9" t="inlineStr"/>
      <c r="E2349" s="9" t="inlineStr"/>
      <c r="F2349" s="9" t="inlineStr"/>
    </row>
    <row r="2350" ht="11.5" customHeight="1">
      <c r="A2350" s="10" t="inlineStr">
        <is>
          <t>Code</t>
        </is>
      </c>
      <c r="B2350" s="10" t="inlineStr">
        <is>
          <t>Description</t>
        </is>
      </c>
      <c r="C2350" s="10" t="inlineStr">
        <is>
          <t>Unit</t>
        </is>
      </c>
      <c r="D2350" s="10" t="inlineStr">
        <is>
          <t>Quantity</t>
        </is>
      </c>
      <c r="E2350" s="10" t="inlineStr">
        <is>
          <t>Rate</t>
        </is>
      </c>
      <c r="F2350" s="10" t="inlineStr">
        <is>
          <t>Amount</t>
        </is>
      </c>
    </row>
    <row r="2351" ht="11.5" customHeight="1">
      <c r="A2351" s="9" t="inlineStr"/>
      <c r="B2351" s="9" t="inlineStr">
        <is>
          <t>Details of cost for 1 quintal-</t>
        </is>
      </c>
      <c r="C2351" s="9" t="inlineStr"/>
      <c r="D2351" s="9" t="inlineStr"/>
      <c r="E2351" s="9" t="inlineStr"/>
      <c r="F2351" s="9" t="inlineStr"/>
    </row>
    <row r="2352" ht="11.5" customHeight="1">
      <c r="A2352" s="9" t="inlineStr"/>
      <c r="B2352" s="9" t="inlineStr">
        <is>
          <t>MATERIAL</t>
        </is>
      </c>
      <c r="C2352" s="9" t="inlineStr"/>
      <c r="D2352" s="9" t="inlineStr"/>
      <c r="E2352" s="9" t="inlineStr"/>
      <c r="F2352" s="9" t="inlineStr"/>
    </row>
    <row r="2353" ht="11.5" customHeight="1">
      <c r="A2353" s="9" t="inlineStr"/>
      <c r="B2353" s="9" t="inlineStr">
        <is>
          <t>Mild steel bars = 1.00 q</t>
        </is>
      </c>
      <c r="C2353" s="9" t="inlineStr"/>
      <c r="D2353" s="9" t="inlineStr"/>
      <c r="E2353" s="9" t="inlineStr"/>
      <c r="F2353" s="9" t="inlineStr"/>
    </row>
    <row r="2354" ht="11.5" customHeight="1">
      <c r="A2354" s="9" t="inlineStr"/>
      <c r="B2354" s="9" t="inlineStr">
        <is>
          <t>Wastage 5% = 0.05 q</t>
        </is>
      </c>
      <c r="C2354" s="9" t="inlineStr"/>
      <c r="D2354" s="9" t="inlineStr"/>
      <c r="E2354" s="9" t="inlineStr"/>
      <c r="F2354" s="9" t="inlineStr"/>
    </row>
    <row r="2355" ht="11.5" customHeight="1">
      <c r="A2355" s="9" t="inlineStr"/>
      <c r="B2355" s="9" t="inlineStr">
        <is>
          <t>Total = 1.05 q</t>
        </is>
      </c>
      <c r="C2355" s="9" t="inlineStr"/>
      <c r="D2355" s="9" t="inlineStr"/>
      <c r="E2355" s="9" t="inlineStr"/>
      <c r="F2355" s="9" t="inlineStr"/>
    </row>
    <row r="2356" ht="11.5" customHeight="1">
      <c r="A2356" s="9" t="inlineStr">
        <is>
          <t>1004</t>
        </is>
      </c>
      <c r="B2356" s="9" t="inlineStr">
        <is>
          <t>Average rate of Mild steel round bars</t>
        </is>
      </c>
      <c r="C2356" s="9" t="inlineStr"/>
      <c r="D2356" s="9" t="inlineStr"/>
      <c r="E2356" s="9" t="inlineStr"/>
      <c r="F2356" s="9" t="inlineStr"/>
    </row>
    <row r="2357" ht="11.5" customHeight="1">
      <c r="A2357" s="9" t="inlineStr"/>
      <c r="B2357" s="9" t="inlineStr">
        <is>
          <t>for reinforcements</t>
        </is>
      </c>
      <c r="C2357" s="9" t="inlineStr">
        <is>
          <t>quintal</t>
        </is>
      </c>
      <c r="D2357" s="9" t="inlineStr">
        <is>
          <t>1.05</t>
        </is>
      </c>
      <c r="E2357" s="9" t="inlineStr">
        <is>
          <t>4500.00</t>
        </is>
      </c>
      <c r="F2357" s="9" t="inlineStr">
        <is>
          <t>4725.00</t>
        </is>
      </c>
    </row>
    <row r="2358" ht="11.5" customHeight="1">
      <c r="A2358" s="9" t="inlineStr">
        <is>
          <t>2205</t>
        </is>
      </c>
      <c r="B2358" s="9" t="inlineStr">
        <is>
          <t>Carriage of Steel NOS/ 10 = 0.105 t</t>
        </is>
      </c>
      <c r="C2358" s="9" t="inlineStr">
        <is>
          <t>tonne</t>
        </is>
      </c>
      <c r="D2358" s="9" t="inlineStr">
        <is>
          <t>0.105</t>
        </is>
      </c>
      <c r="E2358" s="9" t="inlineStr">
        <is>
          <t>92.24</t>
        </is>
      </c>
      <c r="F2358" s="9" t="inlineStr">
        <is>
          <t>9.69</t>
        </is>
      </c>
    </row>
    <row r="2359" ht="11.5" customHeight="1">
      <c r="A2359" s="9" t="inlineStr">
        <is>
          <t>9999</t>
        </is>
      </c>
      <c r="B2359" s="9" t="inlineStr">
        <is>
          <t>Cover block</t>
        </is>
      </c>
      <c r="C2359" s="9" t="inlineStr">
        <is>
          <t>L.S.</t>
        </is>
      </c>
      <c r="D2359" s="9" t="inlineStr">
        <is>
          <t>26.00</t>
        </is>
      </c>
      <c r="E2359" s="9" t="inlineStr">
        <is>
          <t>2.00</t>
        </is>
      </c>
      <c r="F2359" s="9" t="inlineStr">
        <is>
          <t>52.00</t>
        </is>
      </c>
    </row>
    <row r="2360" ht="11.5" customHeight="1">
      <c r="A2360" s="9" t="inlineStr"/>
      <c r="B2360" s="9" t="inlineStr">
        <is>
          <t>LABOUR</t>
        </is>
      </c>
      <c r="C2360" s="9" t="inlineStr"/>
      <c r="D2360" s="9" t="inlineStr"/>
      <c r="E2360" s="9" t="inlineStr"/>
      <c r="F2360" s="9" t="inlineStr"/>
    </row>
    <row r="2361" ht="11.5" customHeight="1">
      <c r="A2361" s="9" t="inlineStr"/>
      <c r="B2361" s="9" t="inlineStr">
        <is>
          <t>For straightening, cutting, bending,</t>
        </is>
      </c>
      <c r="C2361" s="9" t="inlineStr"/>
      <c r="D2361" s="9" t="inlineStr"/>
      <c r="E2361" s="9" t="inlineStr"/>
      <c r="F2361" s="9" t="inlineStr"/>
    </row>
    <row r="2362" ht="11.5" customHeight="1">
      <c r="A2362" s="9" t="inlineStr"/>
      <c r="B2362" s="9" t="inlineStr">
        <is>
          <t>binding and placing in position-</t>
        </is>
      </c>
      <c r="C2362" s="9" t="inlineStr"/>
      <c r="D2362" s="9" t="inlineStr"/>
      <c r="E2362" s="9" t="inlineStr"/>
      <c r="F2362" s="9" t="inlineStr"/>
    </row>
    <row r="2363" ht="11.5" customHeight="1">
      <c r="A2363" s="9" t="inlineStr">
        <is>
          <t>0102</t>
        </is>
      </c>
      <c r="B2363" s="9" t="inlineStr">
        <is>
          <t>Blacksmith 1st class</t>
        </is>
      </c>
      <c r="C2363" s="9" t="inlineStr">
        <is>
          <t>day</t>
        </is>
      </c>
      <c r="D2363" s="9" t="inlineStr">
        <is>
          <t>1.00</t>
        </is>
      </c>
      <c r="E2363" s="9" t="inlineStr">
        <is>
          <t>738.00</t>
        </is>
      </c>
      <c r="F2363" s="9" t="inlineStr">
        <is>
          <t>738.00</t>
        </is>
      </c>
    </row>
    <row r="2364" ht="11.5" customHeight="1">
      <c r="A2364" s="9" t="inlineStr">
        <is>
          <t>0114</t>
        </is>
      </c>
      <c r="B2364" s="9" t="inlineStr">
        <is>
          <t>Beldar</t>
        </is>
      </c>
      <c r="C2364" s="9" t="inlineStr">
        <is>
          <t>day</t>
        </is>
      </c>
      <c r="D2364" s="9" t="inlineStr">
        <is>
          <t>1.00</t>
        </is>
      </c>
      <c r="E2364" s="9" t="inlineStr">
        <is>
          <t>558.00</t>
        </is>
      </c>
      <c r="F2364" s="9" t="inlineStr">
        <is>
          <t>558.00</t>
        </is>
      </c>
    </row>
    <row r="2365" ht="11.5" customHeight="1">
      <c r="A2365" s="9" t="inlineStr">
        <is>
          <t>9999</t>
        </is>
      </c>
      <c r="B2365" s="9" t="inlineStr">
        <is>
          <t>Sundries and binding wire</t>
        </is>
      </c>
      <c r="C2365" s="9" t="inlineStr">
        <is>
          <t>L.S.</t>
        </is>
      </c>
      <c r="D2365" s="9" t="inlineStr">
        <is>
          <t>26.91</t>
        </is>
      </c>
      <c r="E2365" s="9" t="inlineStr">
        <is>
          <t>2.00</t>
        </is>
      </c>
      <c r="F2365" s="9" t="inlineStr">
        <is>
          <t>53.82</t>
        </is>
      </c>
    </row>
    <row r="2366" ht="11.5" customHeight="1">
      <c r="A2366" s="9" t="inlineStr"/>
      <c r="B2366" s="9" t="inlineStr">
        <is>
          <t>TOTAL</t>
        </is>
      </c>
      <c r="C2366" s="9" t="inlineStr"/>
      <c r="D2366" s="9" t="inlineStr"/>
      <c r="E2366" s="9" t="inlineStr"/>
      <c r="F2366" s="9" t="inlineStr">
        <is>
          <t>6136.51 W</t>
        </is>
      </c>
    </row>
    <row r="2367" ht="11.5" customHeight="1">
      <c r="A2367" s="9" t="inlineStr"/>
      <c r="B2367" s="9" t="inlineStr">
        <is>
          <t>Add 1 % Water charges on "W"</t>
        </is>
      </c>
      <c r="C2367" s="9" t="inlineStr"/>
      <c r="D2367" s="9" t="inlineStr"/>
      <c r="E2367" s="9" t="inlineStr"/>
      <c r="F2367" s="9" t="inlineStr">
        <is>
          <t>61.37</t>
        </is>
      </c>
    </row>
    <row r="2368" ht="11.5" customHeight="1">
      <c r="A2368" s="9" t="inlineStr"/>
      <c r="B2368" s="9" t="inlineStr">
        <is>
          <t>TOTAL</t>
        </is>
      </c>
      <c r="C2368" s="9" t="inlineStr"/>
      <c r="D2368" s="9" t="inlineStr"/>
      <c r="E2368" s="9" t="inlineStr"/>
      <c r="F2368" s="9" t="inlineStr">
        <is>
          <t>6197.87 X</t>
        </is>
      </c>
    </row>
    <row r="2369" ht="11.5" customHeight="1">
      <c r="A2369" s="9" t="inlineStr"/>
      <c r="B2369" s="9" t="inlineStr">
        <is>
          <t>Add GST on "X" (multiplying</t>
        </is>
      </c>
      <c r="C2369" s="9" t="inlineStr"/>
      <c r="D2369" s="9" t="inlineStr"/>
      <c r="E2369" s="9" t="inlineStr"/>
      <c r="F2369" s="9" t="inlineStr"/>
    </row>
    <row r="2370" ht="11.5" customHeight="1">
      <c r="A2370" s="9" t="inlineStr"/>
      <c r="B2370" s="9" t="inlineStr">
        <is>
          <t>factor 0.1405)</t>
        </is>
      </c>
      <c r="C2370" s="9" t="inlineStr"/>
      <c r="D2370" s="9" t="inlineStr"/>
      <c r="E2370" s="9" t="inlineStr"/>
      <c r="F2370" s="9" t="inlineStr">
        <is>
          <t>870.80</t>
        </is>
      </c>
    </row>
    <row r="2371" ht="11.5" customHeight="1">
      <c r="A2371" s="9" t="inlineStr"/>
      <c r="B2371" s="9" t="inlineStr">
        <is>
          <t>TOTAL</t>
        </is>
      </c>
      <c r="C2371" s="9" t="inlineStr"/>
      <c r="D2371" s="9" t="inlineStr"/>
      <c r="E2371" s="9" t="inlineStr"/>
      <c r="F2371" s="9" t="inlineStr">
        <is>
          <t>7068.67 Y</t>
        </is>
      </c>
    </row>
    <row r="2372" ht="11.5" customHeight="1">
      <c r="A2372" s="9" t="inlineStr"/>
      <c r="B2372" s="9" t="inlineStr">
        <is>
          <t>Add 15% CPOH on "Y"</t>
        </is>
      </c>
      <c r="C2372" s="9" t="inlineStr"/>
      <c r="D2372" s="9" t="inlineStr"/>
      <c r="E2372" s="9" t="inlineStr"/>
      <c r="F2372" s="9" t="inlineStr">
        <is>
          <t>1060.30</t>
        </is>
      </c>
    </row>
    <row r="2373" ht="11.5" customHeight="1">
      <c r="A2373" s="9" t="inlineStr"/>
      <c r="B2373" s="9" t="inlineStr">
        <is>
          <t>TOTAL</t>
        </is>
      </c>
      <c r="C2373" s="9" t="inlineStr"/>
      <c r="D2373" s="9" t="inlineStr"/>
      <c r="E2373" s="9" t="inlineStr"/>
      <c r="F2373" s="9" t="inlineStr">
        <is>
          <t>8128.97 Z</t>
        </is>
      </c>
    </row>
    <row r="2374" ht="11.5" customHeight="1">
      <c r="A2374" s="9" t="inlineStr"/>
      <c r="B2374" s="9" t="inlineStr">
        <is>
          <t>Add Cess @ 1% on "Z"</t>
        </is>
      </c>
      <c r="C2374" s="9" t="inlineStr"/>
      <c r="D2374" s="9" t="inlineStr"/>
      <c r="E2374" s="9" t="inlineStr"/>
      <c r="F2374" s="9" t="inlineStr">
        <is>
          <t>81.29</t>
        </is>
      </c>
    </row>
    <row r="2375" ht="11.5" customHeight="1">
      <c r="A2375" s="9" t="inlineStr"/>
      <c r="B2375" s="9" t="inlineStr">
        <is>
          <t>Cost of one quintal</t>
        </is>
      </c>
      <c r="C2375" s="9" t="inlineStr"/>
      <c r="D2375" s="9" t="inlineStr"/>
      <c r="E2375" s="9" t="inlineStr"/>
      <c r="F2375" s="9" t="inlineStr">
        <is>
          <t>8210.26</t>
        </is>
      </c>
    </row>
    <row r="2376" ht="11.5" customHeight="1">
      <c r="A2376" s="9" t="inlineStr"/>
      <c r="B2376" s="9" t="inlineStr">
        <is>
          <t>Cost of 1 Kg.</t>
        </is>
      </c>
      <c r="C2376" s="9" t="inlineStr"/>
      <c r="D2376" s="9" t="inlineStr"/>
      <c r="E2376" s="9" t="inlineStr"/>
      <c r="F2376" s="9" t="inlineStr">
        <is>
          <t>82.10</t>
        </is>
      </c>
    </row>
    <row r="2377" ht="11.5" customHeight="1">
      <c r="A2377" s="9" t="inlineStr"/>
      <c r="B2377" s="9" t="inlineStr">
        <is>
          <t>Say</t>
        </is>
      </c>
      <c r="C2377" s="9" t="inlineStr"/>
      <c r="D2377" s="9" t="inlineStr"/>
      <c r="E2377" s="9" t="inlineStr"/>
      <c r="F2377" s="9" t="inlineStr">
        <is>
          <t>82.10</t>
        </is>
      </c>
    </row>
    <row r="2379" ht="11.5" customHeight="1">
      <c r="A2379" s="9" t="inlineStr">
        <is>
          <t>5.22A.2</t>
        </is>
      </c>
      <c r="B2379" s="9" t="inlineStr">
        <is>
          <t>Hard drawn steel wire</t>
        </is>
      </c>
      <c r="C2379" s="9" t="inlineStr"/>
      <c r="D2379" s="9" t="inlineStr"/>
      <c r="E2379" s="9" t="inlineStr"/>
      <c r="F2379" s="9" t="inlineStr"/>
    </row>
    <row r="2380" ht="11.5" customHeight="1">
      <c r="A2380" s="10" t="inlineStr">
        <is>
          <t>Code</t>
        </is>
      </c>
      <c r="B2380" s="10" t="inlineStr">
        <is>
          <t>Description</t>
        </is>
      </c>
      <c r="C2380" s="10" t="inlineStr">
        <is>
          <t>Unit</t>
        </is>
      </c>
      <c r="D2380" s="10" t="inlineStr">
        <is>
          <t>Quantity</t>
        </is>
      </c>
      <c r="E2380" s="10" t="inlineStr">
        <is>
          <t>Rate</t>
        </is>
      </c>
      <c r="F2380" s="10" t="inlineStr">
        <is>
          <t>Amount</t>
        </is>
      </c>
    </row>
    <row r="2381" ht="11.5" customHeight="1">
      <c r="A2381" s="9" t="inlineStr"/>
      <c r="B2381" s="9" t="inlineStr">
        <is>
          <t>Details of cost for 1 quintal-</t>
        </is>
      </c>
      <c r="C2381" s="9" t="inlineStr"/>
      <c r="D2381" s="9" t="inlineStr"/>
      <c r="E2381" s="9" t="inlineStr"/>
      <c r="F2381" s="9" t="inlineStr"/>
    </row>
    <row r="2382" ht="11.5" customHeight="1">
      <c r="A2382" s="9" t="inlineStr"/>
      <c r="B2382" s="9" t="inlineStr">
        <is>
          <t>MATERIAL</t>
        </is>
      </c>
      <c r="C2382" s="9" t="inlineStr"/>
      <c r="D2382" s="9" t="inlineStr"/>
      <c r="E2382" s="9" t="inlineStr"/>
      <c r="F2382" s="9" t="inlineStr"/>
    </row>
    <row r="2383" ht="11.5" customHeight="1">
      <c r="A2383" s="9" t="inlineStr"/>
      <c r="B2383" s="9" t="inlineStr">
        <is>
          <t>Hard drawn steel wire = 1.00 q</t>
        </is>
      </c>
      <c r="C2383" s="9" t="inlineStr"/>
      <c r="D2383" s="9" t="inlineStr"/>
      <c r="E2383" s="9" t="inlineStr"/>
      <c r="F2383" s="9" t="inlineStr"/>
    </row>
    <row r="2384" ht="11.5" customHeight="1">
      <c r="A2384" s="9" t="inlineStr"/>
      <c r="B2384" s="9" t="inlineStr">
        <is>
          <t>Wastage 5% = 0.05 q</t>
        </is>
      </c>
      <c r="C2384" s="9" t="inlineStr"/>
      <c r="D2384" s="9" t="inlineStr"/>
      <c r="E2384" s="9" t="inlineStr"/>
      <c r="F2384" s="9" t="inlineStr"/>
    </row>
    <row r="2385" ht="11.5" customHeight="1">
      <c r="A2385" s="9" t="inlineStr"/>
      <c r="B2385" s="9" t="inlineStr">
        <is>
          <t>Total = 1.05 q</t>
        </is>
      </c>
      <c r="C2385" s="9" t="inlineStr"/>
      <c r="D2385" s="9" t="inlineStr"/>
      <c r="E2385" s="9" t="inlineStr"/>
      <c r="F2385" s="9" t="inlineStr"/>
    </row>
    <row r="2386" ht="11.5" customHeight="1">
      <c r="A2386" s="9" t="inlineStr">
        <is>
          <t>1224</t>
        </is>
      </c>
      <c r="B2386" s="9" t="inlineStr">
        <is>
          <t>Hard drawn steel wire</t>
        </is>
      </c>
      <c r="C2386" s="9" t="inlineStr">
        <is>
          <t>quintal</t>
        </is>
      </c>
      <c r="D2386" s="9" t="inlineStr">
        <is>
          <t>1.05</t>
        </is>
      </c>
      <c r="E2386" s="9" t="inlineStr">
        <is>
          <t>4800.00</t>
        </is>
      </c>
      <c r="F2386" s="9" t="inlineStr">
        <is>
          <t>5040.00</t>
        </is>
      </c>
    </row>
    <row r="2387" ht="11.5" customHeight="1">
      <c r="A2387" s="9" t="inlineStr">
        <is>
          <t>2205</t>
        </is>
      </c>
      <c r="B2387" s="9" t="inlineStr">
        <is>
          <t>Carriage of Steel</t>
        </is>
      </c>
      <c r="C2387" s="9" t="inlineStr">
        <is>
          <t>tonne</t>
        </is>
      </c>
      <c r="D2387" s="9" t="inlineStr">
        <is>
          <t>0.105</t>
        </is>
      </c>
      <c r="E2387" s="9" t="inlineStr">
        <is>
          <t>92.24</t>
        </is>
      </c>
      <c r="F2387" s="9" t="inlineStr">
        <is>
          <t>9.69</t>
        </is>
      </c>
    </row>
    <row r="2388" ht="11.5" customHeight="1">
      <c r="A2388" s="9" t="inlineStr"/>
      <c r="B2388" s="9" t="inlineStr">
        <is>
          <t>LABOUR</t>
        </is>
      </c>
      <c r="C2388" s="9" t="inlineStr"/>
      <c r="D2388" s="9" t="inlineStr"/>
      <c r="E2388" s="9" t="inlineStr"/>
      <c r="F2388" s="9" t="inlineStr"/>
    </row>
    <row r="2389" ht="11.5" customHeight="1">
      <c r="A2389" s="9" t="inlineStr"/>
      <c r="B2389" s="9" t="inlineStr">
        <is>
          <t>For cutting and laying in position etc.-</t>
        </is>
      </c>
      <c r="C2389" s="9" t="inlineStr"/>
      <c r="D2389" s="9" t="inlineStr"/>
      <c r="E2389" s="9" t="inlineStr"/>
      <c r="F2389" s="9" t="inlineStr"/>
    </row>
    <row r="2390" ht="11.5" customHeight="1">
      <c r="A2390" s="9" t="inlineStr">
        <is>
          <t>0102</t>
        </is>
      </c>
      <c r="B2390" s="9" t="inlineStr">
        <is>
          <t>Blacksmith 1st class</t>
        </is>
      </c>
      <c r="C2390" s="9" t="inlineStr">
        <is>
          <t>day</t>
        </is>
      </c>
      <c r="D2390" s="9" t="inlineStr">
        <is>
          <t>1.00</t>
        </is>
      </c>
      <c r="E2390" s="9" t="inlineStr">
        <is>
          <t>738.00</t>
        </is>
      </c>
      <c r="F2390" s="9" t="inlineStr">
        <is>
          <t>738.00</t>
        </is>
      </c>
    </row>
    <row r="2391" ht="11.5" customHeight="1">
      <c r="A2391" s="9" t="inlineStr">
        <is>
          <t>0114</t>
        </is>
      </c>
      <c r="B2391" s="9" t="inlineStr">
        <is>
          <t>Beldar</t>
        </is>
      </c>
      <c r="C2391" s="9" t="inlineStr">
        <is>
          <t>day</t>
        </is>
      </c>
      <c r="D2391" s="9" t="inlineStr">
        <is>
          <t>1.00</t>
        </is>
      </c>
      <c r="E2391" s="9" t="inlineStr">
        <is>
          <t>558.00</t>
        </is>
      </c>
      <c r="F2391" s="9" t="inlineStr">
        <is>
          <t>558.00</t>
        </is>
      </c>
    </row>
    <row r="2392" ht="11.5" customHeight="1">
      <c r="A2392" s="9" t="inlineStr">
        <is>
          <t>9999</t>
        </is>
      </c>
      <c r="B2392" s="9" t="inlineStr">
        <is>
          <t>Sundries</t>
        </is>
      </c>
      <c r="C2392" s="9" t="inlineStr">
        <is>
          <t>L.S.</t>
        </is>
      </c>
      <c r="D2392" s="9" t="inlineStr">
        <is>
          <t>26.91</t>
        </is>
      </c>
      <c r="E2392" s="9" t="inlineStr">
        <is>
          <t>2.00</t>
        </is>
      </c>
      <c r="F2392" s="9" t="inlineStr">
        <is>
          <t>53.82</t>
        </is>
      </c>
    </row>
    <row r="2393" ht="11.5" customHeight="1">
      <c r="A2393" s="9" t="inlineStr"/>
      <c r="B2393" s="9" t="inlineStr">
        <is>
          <t>TOTAL</t>
        </is>
      </c>
      <c r="C2393" s="9" t="inlineStr"/>
      <c r="D2393" s="9" t="inlineStr"/>
      <c r="E2393" s="9" t="inlineStr"/>
      <c r="F2393" s="9" t="inlineStr">
        <is>
          <t>6399.51 W</t>
        </is>
      </c>
    </row>
    <row r="2394" ht="11.5" customHeight="1">
      <c r="A2394" s="9" t="inlineStr"/>
      <c r="B2394" s="9" t="inlineStr">
        <is>
          <t>Add 1 % Water charges on "W"</t>
        </is>
      </c>
      <c r="C2394" s="9" t="inlineStr"/>
      <c r="D2394" s="9" t="inlineStr"/>
      <c r="E2394" s="9" t="inlineStr"/>
      <c r="F2394" s="9" t="inlineStr">
        <is>
          <t>64.00</t>
        </is>
      </c>
    </row>
    <row r="2395" ht="11.5" customHeight="1">
      <c r="A2395" s="9" t="inlineStr"/>
      <c r="B2395" s="9" t="inlineStr">
        <is>
          <t>TOTAL</t>
        </is>
      </c>
      <c r="C2395" s="9" t="inlineStr"/>
      <c r="D2395" s="9" t="inlineStr"/>
      <c r="E2395" s="9" t="inlineStr"/>
      <c r="F2395" s="9" t="inlineStr">
        <is>
          <t>6463.50 X</t>
        </is>
      </c>
    </row>
    <row r="2396" ht="11.5" customHeight="1">
      <c r="A2396" s="9" t="inlineStr"/>
      <c r="B2396" s="9" t="inlineStr">
        <is>
          <t>Add GST on "X" (multiplying factor</t>
        </is>
      </c>
      <c r="C2396" s="9" t="inlineStr"/>
      <c r="D2396" s="9" t="inlineStr"/>
      <c r="E2396" s="9" t="inlineStr"/>
      <c r="F2396" s="9" t="inlineStr"/>
    </row>
    <row r="2397" ht="11.5" customHeight="1">
      <c r="A2397" s="9" t="inlineStr"/>
      <c r="B2397" s="9" t="inlineStr">
        <is>
          <t>0.1405)</t>
        </is>
      </c>
      <c r="C2397" s="9" t="inlineStr"/>
      <c r="D2397" s="9" t="inlineStr"/>
      <c r="E2397" s="9" t="inlineStr"/>
      <c r="F2397" s="9" t="inlineStr">
        <is>
          <t>908.12</t>
        </is>
      </c>
    </row>
    <row r="2398" ht="11.5" customHeight="1">
      <c r="A2398" s="9" t="inlineStr"/>
      <c r="B2398" s="9" t="inlineStr">
        <is>
          <t>TOTAL</t>
        </is>
      </c>
      <c r="C2398" s="9" t="inlineStr"/>
      <c r="D2398" s="9" t="inlineStr"/>
      <c r="E2398" s="9" t="inlineStr"/>
      <c r="F2398" s="9" t="inlineStr">
        <is>
          <t>7371.62 Y</t>
        </is>
      </c>
    </row>
    <row r="2399" ht="11.5" customHeight="1">
      <c r="A2399" s="9" t="inlineStr"/>
      <c r="B2399" s="9" t="inlineStr">
        <is>
          <t>Add 15% CPOH on "Y"</t>
        </is>
      </c>
      <c r="C2399" s="9" t="inlineStr"/>
      <c r="D2399" s="9" t="inlineStr"/>
      <c r="E2399" s="9" t="inlineStr"/>
      <c r="F2399" s="9" t="inlineStr">
        <is>
          <t>1105.74</t>
        </is>
      </c>
    </row>
    <row r="2400" ht="11.5" customHeight="1">
      <c r="A2400" s="9" t="inlineStr"/>
      <c r="B2400" s="9" t="inlineStr">
        <is>
          <t>TOTAL</t>
        </is>
      </c>
      <c r="C2400" s="9" t="inlineStr"/>
      <c r="D2400" s="9" t="inlineStr"/>
      <c r="E2400" s="9" t="inlineStr"/>
      <c r="F2400" s="9" t="inlineStr">
        <is>
          <t>8477.37 Z</t>
        </is>
      </c>
    </row>
    <row r="2401" ht="11.5" customHeight="1">
      <c r="A2401" s="9" t="inlineStr"/>
      <c r="B2401" s="9" t="inlineStr">
        <is>
          <t>Add Cess @ 1% on "Z"</t>
        </is>
      </c>
      <c r="C2401" s="9" t="inlineStr"/>
      <c r="D2401" s="9" t="inlineStr"/>
      <c r="E2401" s="9" t="inlineStr"/>
      <c r="F2401" s="9" t="inlineStr">
        <is>
          <t>84.77</t>
        </is>
      </c>
    </row>
    <row r="2402" ht="11.5" customHeight="1">
      <c r="A2402" s="9" t="inlineStr"/>
      <c r="B2402" s="9" t="inlineStr">
        <is>
          <t>Cost of one quintal</t>
        </is>
      </c>
      <c r="C2402" s="9" t="inlineStr"/>
      <c r="D2402" s="9" t="inlineStr"/>
      <c r="E2402" s="9" t="inlineStr"/>
      <c r="F2402" s="9" t="inlineStr">
        <is>
          <t>8562.14</t>
        </is>
      </c>
    </row>
    <row r="2403" ht="11.5" customHeight="1">
      <c r="A2403" s="9" t="inlineStr"/>
      <c r="B2403" s="9" t="inlineStr">
        <is>
          <t>Cost of 1 Kg.</t>
        </is>
      </c>
      <c r="C2403" s="9" t="inlineStr"/>
      <c r="D2403" s="9" t="inlineStr"/>
      <c r="E2403" s="9" t="inlineStr"/>
      <c r="F2403" s="9" t="inlineStr">
        <is>
          <t>85.62</t>
        </is>
      </c>
    </row>
    <row r="2404" ht="11.5" customHeight="1">
      <c r="A2404" s="9" t="inlineStr"/>
      <c r="B2404" s="9" t="inlineStr">
        <is>
          <t>Say</t>
        </is>
      </c>
      <c r="C2404" s="9" t="inlineStr"/>
      <c r="D2404" s="9" t="inlineStr"/>
      <c r="E2404" s="9" t="inlineStr"/>
      <c r="F2404" s="9" t="inlineStr">
        <is>
          <t>85.60</t>
        </is>
      </c>
    </row>
    <row r="2405" ht="11.5" customHeight="1">
      <c r="A2405" s="9" t="inlineStr">
        <is>
          <t>5.22A.3</t>
        </is>
      </c>
      <c r="B2405" s="9" t="inlineStr">
        <is>
          <t>Cold twisted bars</t>
        </is>
      </c>
      <c r="C2405" s="9" t="inlineStr"/>
      <c r="D2405" s="9" t="inlineStr"/>
      <c r="E2405" s="9" t="inlineStr"/>
      <c r="F2405" s="9" t="inlineStr"/>
    </row>
    <row r="2406" ht="11.5" customHeight="1">
      <c r="A2406" s="10" t="inlineStr">
        <is>
          <t>Code</t>
        </is>
      </c>
      <c r="B2406" s="10" t="inlineStr">
        <is>
          <t>Description</t>
        </is>
      </c>
      <c r="C2406" s="10" t="inlineStr">
        <is>
          <t>Unit</t>
        </is>
      </c>
      <c r="D2406" s="10" t="inlineStr">
        <is>
          <t>Quantity</t>
        </is>
      </c>
      <c r="E2406" s="10" t="inlineStr">
        <is>
          <t>Rate</t>
        </is>
      </c>
      <c r="F2406" s="10" t="inlineStr">
        <is>
          <t>Amount</t>
        </is>
      </c>
    </row>
    <row r="2407" ht="11.5" customHeight="1">
      <c r="A2407" s="9" t="inlineStr"/>
      <c r="B2407" s="9" t="inlineStr">
        <is>
          <t>Details of cost for 1 quintal-</t>
        </is>
      </c>
      <c r="C2407" s="9" t="inlineStr"/>
      <c r="D2407" s="9" t="inlineStr"/>
      <c r="E2407" s="9" t="inlineStr"/>
      <c r="F2407" s="9" t="inlineStr"/>
    </row>
    <row r="2408" ht="11.5" customHeight="1">
      <c r="A2408" s="9" t="inlineStr"/>
      <c r="B2408" s="9" t="inlineStr">
        <is>
          <t>MATERIAL</t>
        </is>
      </c>
      <c r="C2408" s="9" t="inlineStr"/>
      <c r="D2408" s="9" t="inlineStr"/>
      <c r="E2408" s="9" t="inlineStr"/>
      <c r="F2408" s="9" t="inlineStr"/>
    </row>
    <row r="2409" ht="11.5" customHeight="1">
      <c r="A2409" s="9" t="inlineStr"/>
      <c r="B2409" s="9" t="inlineStr">
        <is>
          <t>Deformed twisted steel bars = 1.00 q</t>
        </is>
      </c>
      <c r="C2409" s="9" t="inlineStr"/>
      <c r="D2409" s="9" t="inlineStr"/>
      <c r="E2409" s="9" t="inlineStr"/>
      <c r="F2409" s="9" t="inlineStr"/>
    </row>
    <row r="2410" ht="11.5" customHeight="1">
      <c r="A2410" s="9" t="inlineStr"/>
      <c r="B2410" s="9" t="inlineStr">
        <is>
          <t>Wastage 5% = 0.05 q</t>
        </is>
      </c>
      <c r="C2410" s="9" t="inlineStr"/>
      <c r="D2410" s="9" t="inlineStr"/>
      <c r="E2410" s="9" t="inlineStr"/>
      <c r="F2410" s="9" t="inlineStr"/>
    </row>
    <row r="2411" ht="11.5" customHeight="1">
      <c r="A2411" s="9" t="inlineStr"/>
      <c r="B2411" s="9" t="inlineStr">
        <is>
          <t>Total = 1.05q</t>
        </is>
      </c>
      <c r="C2411" s="9" t="inlineStr"/>
      <c r="D2411" s="9" t="inlineStr"/>
      <c r="E2411" s="9" t="inlineStr"/>
      <c r="F2411" s="9" t="inlineStr"/>
    </row>
    <row r="2412" ht="11.5" customHeight="1">
      <c r="A2412" s="9" t="inlineStr">
        <is>
          <t>1005</t>
        </is>
      </c>
      <c r="B2412" s="9" t="inlineStr">
        <is>
          <t>Twisted steel / deformed bars</t>
        </is>
      </c>
      <c r="C2412" s="9" t="inlineStr">
        <is>
          <t>quintal</t>
        </is>
      </c>
      <c r="D2412" s="9" t="inlineStr">
        <is>
          <t>1.05</t>
        </is>
      </c>
      <c r="E2412" s="9" t="inlineStr">
        <is>
          <t>4600.00</t>
        </is>
      </c>
      <c r="F2412" s="9" t="inlineStr">
        <is>
          <t>4830.00</t>
        </is>
      </c>
    </row>
    <row r="2413" ht="11.5" customHeight="1">
      <c r="A2413" s="9" t="inlineStr">
        <is>
          <t>2205</t>
        </is>
      </c>
      <c r="B2413" s="9" t="inlineStr">
        <is>
          <t>Carriage of Steel</t>
        </is>
      </c>
      <c r="C2413" s="9" t="inlineStr">
        <is>
          <t>tonne</t>
        </is>
      </c>
      <c r="D2413" s="9" t="inlineStr">
        <is>
          <t>0.105</t>
        </is>
      </c>
      <c r="E2413" s="9" t="inlineStr">
        <is>
          <t>92.24</t>
        </is>
      </c>
      <c r="F2413" s="9" t="inlineStr">
        <is>
          <t>9.69</t>
        </is>
      </c>
    </row>
    <row r="2414" ht="11.5" customHeight="1">
      <c r="A2414" s="9" t="inlineStr">
        <is>
          <t>9999</t>
        </is>
      </c>
      <c r="B2414" s="9" t="inlineStr">
        <is>
          <t>Cover block</t>
        </is>
      </c>
      <c r="C2414" s="9" t="inlineStr">
        <is>
          <t>L.S.</t>
        </is>
      </c>
      <c r="D2414" s="9" t="inlineStr">
        <is>
          <t>26.00</t>
        </is>
      </c>
      <c r="E2414" s="9" t="inlineStr">
        <is>
          <t>2.00</t>
        </is>
      </c>
      <c r="F2414" s="9" t="inlineStr">
        <is>
          <t>52.00</t>
        </is>
      </c>
    </row>
    <row r="2415" ht="11.5" customHeight="1">
      <c r="A2415" s="9" t="inlineStr"/>
      <c r="B2415" s="9" t="inlineStr">
        <is>
          <t>LABOUR</t>
        </is>
      </c>
      <c r="C2415" s="9" t="inlineStr"/>
      <c r="D2415" s="9" t="inlineStr"/>
      <c r="E2415" s="9" t="inlineStr"/>
      <c r="F2415" s="9" t="inlineStr"/>
    </row>
    <row r="2416" ht="11.5" customHeight="1">
      <c r="A2416" s="9" t="inlineStr"/>
      <c r="B2416" s="9" t="inlineStr">
        <is>
          <t>For straightening, cutting, bending,</t>
        </is>
      </c>
      <c r="C2416" s="9" t="inlineStr"/>
      <c r="D2416" s="9" t="inlineStr"/>
      <c r="E2416" s="9" t="inlineStr"/>
      <c r="F2416" s="9" t="inlineStr"/>
    </row>
    <row r="2417" ht="11.5" customHeight="1">
      <c r="A2417" s="9" t="inlineStr"/>
      <c r="B2417" s="9" t="inlineStr">
        <is>
          <t>binding and placing in position-</t>
        </is>
      </c>
      <c r="C2417" s="9" t="inlineStr"/>
      <c r="D2417" s="9" t="inlineStr"/>
      <c r="E2417" s="9" t="inlineStr"/>
      <c r="F2417" s="9" t="inlineStr"/>
    </row>
    <row r="2418" ht="11.5" customHeight="1">
      <c r="A2418" s="9" t="inlineStr">
        <is>
          <t>0102</t>
        </is>
      </c>
      <c r="B2418" s="9" t="inlineStr">
        <is>
          <t>Blacksmith 1st class</t>
        </is>
      </c>
      <c r="C2418" s="9" t="inlineStr">
        <is>
          <t>day</t>
        </is>
      </c>
      <c r="D2418" s="9" t="inlineStr">
        <is>
          <t>1.00</t>
        </is>
      </c>
      <c r="E2418" s="9" t="inlineStr">
        <is>
          <t>738.00</t>
        </is>
      </c>
      <c r="F2418" s="9" t="inlineStr">
        <is>
          <t>738.00</t>
        </is>
      </c>
    </row>
    <row r="2419" ht="11.5" customHeight="1">
      <c r="A2419" s="9" t="inlineStr">
        <is>
          <t>0114</t>
        </is>
      </c>
      <c r="B2419" s="9" t="inlineStr">
        <is>
          <t>Beldar</t>
        </is>
      </c>
      <c r="C2419" s="9" t="inlineStr">
        <is>
          <t>day</t>
        </is>
      </c>
      <c r="D2419" s="9" t="inlineStr">
        <is>
          <t>1.00</t>
        </is>
      </c>
      <c r="E2419" s="9" t="inlineStr">
        <is>
          <t>558.00</t>
        </is>
      </c>
      <c r="F2419" s="9" t="inlineStr">
        <is>
          <t>558.00</t>
        </is>
      </c>
    </row>
    <row r="2420" ht="11.5" customHeight="1">
      <c r="A2420" s="9" t="inlineStr">
        <is>
          <t>9999</t>
        </is>
      </c>
      <c r="B2420" s="9" t="inlineStr">
        <is>
          <t>Sundries and binding wire</t>
        </is>
      </c>
      <c r="C2420" s="9" t="inlineStr">
        <is>
          <t>L.S.</t>
        </is>
      </c>
      <c r="D2420" s="9" t="inlineStr">
        <is>
          <t>26.91</t>
        </is>
      </c>
      <c r="E2420" s="9" t="inlineStr">
        <is>
          <t>2.00</t>
        </is>
      </c>
      <c r="F2420" s="9" t="inlineStr">
        <is>
          <t>53.82</t>
        </is>
      </c>
    </row>
    <row r="2421" ht="11.5" customHeight="1">
      <c r="A2421" s="9" t="inlineStr"/>
      <c r="B2421" s="9" t="inlineStr">
        <is>
          <t>TOTAL</t>
        </is>
      </c>
      <c r="C2421" s="9" t="inlineStr"/>
      <c r="D2421" s="9" t="inlineStr"/>
      <c r="E2421" s="9" t="inlineStr"/>
      <c r="F2421" s="9" t="inlineStr">
        <is>
          <t>6241.51 W</t>
        </is>
      </c>
    </row>
    <row r="2422" ht="11.5" customHeight="1">
      <c r="A2422" s="9" t="inlineStr"/>
      <c r="B2422" s="9" t="inlineStr">
        <is>
          <t>Add 1 % Water charges on "W"</t>
        </is>
      </c>
      <c r="C2422" s="9" t="inlineStr"/>
      <c r="D2422" s="9" t="inlineStr"/>
      <c r="E2422" s="9" t="inlineStr"/>
      <c r="F2422" s="9" t="inlineStr">
        <is>
          <t>62.42</t>
        </is>
      </c>
    </row>
    <row r="2423" ht="11.5" customHeight="1">
      <c r="A2423" s="9" t="inlineStr"/>
      <c r="B2423" s="9" t="inlineStr">
        <is>
          <t>TOTAL</t>
        </is>
      </c>
      <c r="C2423" s="9" t="inlineStr"/>
      <c r="D2423" s="9" t="inlineStr"/>
      <c r="E2423" s="9" t="inlineStr"/>
      <c r="F2423" s="9" t="inlineStr">
        <is>
          <t>6303.92 X</t>
        </is>
      </c>
    </row>
    <row r="2424" ht="11.5" customHeight="1">
      <c r="A2424" s="9" t="inlineStr"/>
      <c r="B2424" s="9" t="inlineStr">
        <is>
          <t>Add GST on "X" (multiplying factor</t>
        </is>
      </c>
      <c r="C2424" s="9" t="inlineStr"/>
      <c r="D2424" s="9" t="inlineStr"/>
      <c r="E2424" s="9" t="inlineStr"/>
      <c r="F2424" s="9" t="inlineStr"/>
    </row>
    <row r="2425" ht="11.5" customHeight="1">
      <c r="A2425" s="9" t="inlineStr"/>
      <c r="B2425" s="9" t="inlineStr">
        <is>
          <t>0.1405)</t>
        </is>
      </c>
      <c r="C2425" s="9" t="inlineStr"/>
      <c r="D2425" s="9" t="inlineStr"/>
      <c r="E2425" s="9" t="inlineStr"/>
      <c r="F2425" s="9" t="inlineStr">
        <is>
          <t>885.70</t>
        </is>
      </c>
    </row>
    <row r="2426" ht="11.5" customHeight="1">
      <c r="A2426" s="9" t="inlineStr"/>
      <c r="B2426" s="9" t="inlineStr">
        <is>
          <t>TOTAL</t>
        </is>
      </c>
      <c r="C2426" s="9" t="inlineStr"/>
      <c r="D2426" s="9" t="inlineStr"/>
      <c r="E2426" s="9" t="inlineStr"/>
      <c r="F2426" s="9" t="inlineStr">
        <is>
          <t>7189.62 Y</t>
        </is>
      </c>
    </row>
    <row r="2427" ht="11.5" customHeight="1">
      <c r="A2427" s="9" t="inlineStr"/>
      <c r="B2427" s="9" t="inlineStr">
        <is>
          <t>Add 15% CPOH on "Y"</t>
        </is>
      </c>
      <c r="C2427" s="9" t="inlineStr"/>
      <c r="D2427" s="9" t="inlineStr"/>
      <c r="E2427" s="9" t="inlineStr"/>
      <c r="F2427" s="9" t="inlineStr">
        <is>
          <t>1078.44</t>
        </is>
      </c>
    </row>
    <row r="2428" ht="11.5" customHeight="1">
      <c r="A2428" s="9" t="inlineStr"/>
      <c r="B2428" s="9" t="inlineStr">
        <is>
          <t>TOTAL</t>
        </is>
      </c>
      <c r="C2428" s="9" t="inlineStr"/>
      <c r="D2428" s="9" t="inlineStr"/>
      <c r="E2428" s="9" t="inlineStr"/>
      <c r="F2428" s="9" t="inlineStr">
        <is>
          <t>8268.06 Z</t>
        </is>
      </c>
    </row>
    <row r="2429" ht="11.5" customHeight="1">
      <c r="A2429" s="9" t="inlineStr"/>
      <c r="B2429" s="9" t="inlineStr">
        <is>
          <t>Add Cess @ 1% on "Z"</t>
        </is>
      </c>
      <c r="C2429" s="9" t="inlineStr"/>
      <c r="D2429" s="9" t="inlineStr"/>
      <c r="E2429" s="9" t="inlineStr"/>
      <c r="F2429" s="9" t="inlineStr">
        <is>
          <t>82.68</t>
        </is>
      </c>
    </row>
    <row r="2431" ht="11.5" customHeight="1">
      <c r="A2431" s="9" t="inlineStr">
        <is>
          <t>5.22A.4</t>
        </is>
      </c>
      <c r="B2431" s="9" t="inlineStr">
        <is>
          <t>Hot rolled deformed bars</t>
        </is>
      </c>
      <c r="C2431" s="9" t="inlineStr"/>
      <c r="D2431" s="9" t="inlineStr"/>
      <c r="E2431" s="9" t="inlineStr"/>
      <c r="F2431" s="9" t="inlineStr"/>
    </row>
    <row r="2432" ht="11.5" customHeight="1">
      <c r="A2432" s="10" t="inlineStr">
        <is>
          <t>Code</t>
        </is>
      </c>
      <c r="B2432" s="10" t="inlineStr">
        <is>
          <t>Description</t>
        </is>
      </c>
      <c r="C2432" s="10" t="inlineStr">
        <is>
          <t>Unit</t>
        </is>
      </c>
      <c r="D2432" s="10" t="inlineStr">
        <is>
          <t>Quantity</t>
        </is>
      </c>
      <c r="E2432" s="10" t="inlineStr">
        <is>
          <t>Rate</t>
        </is>
      </c>
      <c r="F2432" s="10" t="inlineStr">
        <is>
          <t>Amount</t>
        </is>
      </c>
    </row>
    <row r="2433" ht="11.5" customHeight="1">
      <c r="A2433" s="9" t="inlineStr"/>
      <c r="B2433" s="9" t="inlineStr">
        <is>
          <t>Details of cost for 1 quintal-</t>
        </is>
      </c>
      <c r="C2433" s="9" t="inlineStr"/>
      <c r="D2433" s="9" t="inlineStr"/>
      <c r="E2433" s="9" t="inlineStr"/>
      <c r="F2433" s="9" t="inlineStr"/>
    </row>
    <row r="2434" ht="11.5" customHeight="1">
      <c r="A2434" s="9" t="inlineStr"/>
      <c r="B2434" s="9" t="inlineStr">
        <is>
          <t>MATERIAL</t>
        </is>
      </c>
      <c r="C2434" s="9" t="inlineStr"/>
      <c r="D2434" s="9" t="inlineStr"/>
      <c r="E2434" s="9" t="inlineStr"/>
      <c r="F2434" s="9" t="inlineStr"/>
    </row>
    <row r="2435" ht="11.5" customHeight="1">
      <c r="A2435" s="9" t="inlineStr"/>
      <c r="B2435" s="9" t="inlineStr">
        <is>
          <t>Deformed twisted steel bars = 1.00 q</t>
        </is>
      </c>
      <c r="C2435" s="9" t="inlineStr"/>
      <c r="D2435" s="9" t="inlineStr"/>
      <c r="E2435" s="9" t="inlineStr"/>
      <c r="F2435" s="9" t="inlineStr"/>
    </row>
    <row r="2436" ht="11.5" customHeight="1">
      <c r="A2436" s="9" t="inlineStr"/>
      <c r="B2436" s="9" t="inlineStr">
        <is>
          <t>Wastage 5% = 0.05 q</t>
        </is>
      </c>
      <c r="C2436" s="9" t="inlineStr"/>
      <c r="D2436" s="9" t="inlineStr"/>
      <c r="E2436" s="9" t="inlineStr"/>
      <c r="F2436" s="9" t="inlineStr"/>
    </row>
    <row r="2437" ht="11.5" customHeight="1">
      <c r="A2437" s="9" t="inlineStr"/>
      <c r="B2437" s="9" t="inlineStr">
        <is>
          <t>Total = 1.05q</t>
        </is>
      </c>
      <c r="C2437" s="9" t="inlineStr"/>
      <c r="D2437" s="9" t="inlineStr"/>
      <c r="E2437" s="9" t="inlineStr"/>
      <c r="F2437" s="9" t="inlineStr"/>
    </row>
    <row r="2438" ht="11.5" customHeight="1">
      <c r="A2438" s="9" t="inlineStr">
        <is>
          <t>1005</t>
        </is>
      </c>
      <c r="B2438" s="9" t="inlineStr">
        <is>
          <t>Twisted steel / deformed bars</t>
        </is>
      </c>
      <c r="C2438" s="9" t="inlineStr">
        <is>
          <t>quintal</t>
        </is>
      </c>
      <c r="D2438" s="9" t="inlineStr">
        <is>
          <t>1.05</t>
        </is>
      </c>
      <c r="E2438" s="9" t="inlineStr">
        <is>
          <t>4600.00</t>
        </is>
      </c>
      <c r="F2438" s="9" t="inlineStr">
        <is>
          <t>4830.00</t>
        </is>
      </c>
    </row>
    <row r="2439" ht="11.5" customHeight="1">
      <c r="A2439" s="9" t="inlineStr">
        <is>
          <t>2205</t>
        </is>
      </c>
      <c r="B2439" s="9" t="inlineStr">
        <is>
          <t>Carriage of Steel</t>
        </is>
      </c>
      <c r="C2439" s="9" t="inlineStr">
        <is>
          <t>tonne</t>
        </is>
      </c>
      <c r="D2439" s="9" t="inlineStr">
        <is>
          <t>0.105</t>
        </is>
      </c>
      <c r="E2439" s="9" t="inlineStr">
        <is>
          <t>92.24</t>
        </is>
      </c>
      <c r="F2439" s="9" t="inlineStr">
        <is>
          <t>9.69</t>
        </is>
      </c>
    </row>
    <row r="2440" ht="11.5" customHeight="1">
      <c r="A2440" s="9" t="inlineStr">
        <is>
          <t>9999</t>
        </is>
      </c>
      <c r="B2440" s="9" t="inlineStr">
        <is>
          <t>Cover block</t>
        </is>
      </c>
      <c r="C2440" s="9" t="inlineStr">
        <is>
          <t>L.S.</t>
        </is>
      </c>
      <c r="D2440" s="9" t="inlineStr">
        <is>
          <t>26.00</t>
        </is>
      </c>
      <c r="E2440" s="9" t="inlineStr">
        <is>
          <t>2.00</t>
        </is>
      </c>
      <c r="F2440" s="9" t="inlineStr">
        <is>
          <t>52.00</t>
        </is>
      </c>
    </row>
    <row r="2441" ht="11.5" customHeight="1">
      <c r="A2441" s="9" t="inlineStr"/>
      <c r="B2441" s="9" t="inlineStr">
        <is>
          <t>LABOUR</t>
        </is>
      </c>
      <c r="C2441" s="9" t="inlineStr"/>
      <c r="D2441" s="9" t="inlineStr"/>
      <c r="E2441" s="9" t="inlineStr"/>
      <c r="F2441" s="9" t="inlineStr"/>
    </row>
    <row r="2442" ht="11.5" customHeight="1">
      <c r="A2442" s="9" t="inlineStr"/>
      <c r="B2442" s="9" t="inlineStr">
        <is>
          <t>For straightening, cutting, bending,</t>
        </is>
      </c>
      <c r="C2442" s="9" t="inlineStr"/>
      <c r="D2442" s="9" t="inlineStr"/>
      <c r="E2442" s="9" t="inlineStr"/>
      <c r="F2442" s="9" t="inlineStr"/>
    </row>
    <row r="2443" ht="11.5" customHeight="1">
      <c r="A2443" s="9" t="inlineStr"/>
      <c r="B2443" s="9" t="inlineStr">
        <is>
          <t>binding and placing in position-</t>
        </is>
      </c>
      <c r="C2443" s="9" t="inlineStr"/>
      <c r="D2443" s="9" t="inlineStr"/>
      <c r="E2443" s="9" t="inlineStr"/>
      <c r="F2443" s="9" t="inlineStr"/>
    </row>
    <row r="2444" ht="11.5" customHeight="1">
      <c r="A2444" s="9" t="inlineStr">
        <is>
          <t>0102</t>
        </is>
      </c>
      <c r="B2444" s="9" t="inlineStr">
        <is>
          <t>Blacksmith 1st class</t>
        </is>
      </c>
      <c r="C2444" s="9" t="inlineStr">
        <is>
          <t>day</t>
        </is>
      </c>
      <c r="D2444" s="9" t="inlineStr">
        <is>
          <t>1.00</t>
        </is>
      </c>
      <c r="E2444" s="9" t="inlineStr">
        <is>
          <t>738.00</t>
        </is>
      </c>
      <c r="F2444" s="9" t="inlineStr">
        <is>
          <t>738.00</t>
        </is>
      </c>
    </row>
    <row r="2445" ht="11.5" customHeight="1">
      <c r="A2445" s="9" t="inlineStr">
        <is>
          <t>0114</t>
        </is>
      </c>
      <c r="B2445" s="9" t="inlineStr">
        <is>
          <t>Beldar</t>
        </is>
      </c>
      <c r="C2445" s="9" t="inlineStr">
        <is>
          <t>day</t>
        </is>
      </c>
      <c r="D2445" s="9" t="inlineStr">
        <is>
          <t>1.00</t>
        </is>
      </c>
      <c r="E2445" s="9" t="inlineStr">
        <is>
          <t>558.00</t>
        </is>
      </c>
      <c r="F2445" s="9" t="inlineStr">
        <is>
          <t>558.00</t>
        </is>
      </c>
    </row>
    <row r="2446" ht="11.5" customHeight="1">
      <c r="A2446" s="9" t="inlineStr">
        <is>
          <t>9999</t>
        </is>
      </c>
      <c r="B2446" s="9" t="inlineStr">
        <is>
          <t>Sundries and binding wire</t>
        </is>
      </c>
      <c r="C2446" s="9" t="inlineStr">
        <is>
          <t>L.S.</t>
        </is>
      </c>
      <c r="D2446" s="9" t="inlineStr">
        <is>
          <t>26.91</t>
        </is>
      </c>
      <c r="E2446" s="9" t="inlineStr">
        <is>
          <t>2.00</t>
        </is>
      </c>
      <c r="F2446" s="9" t="inlineStr">
        <is>
          <t>53.82</t>
        </is>
      </c>
    </row>
    <row r="2447" ht="11.5" customHeight="1">
      <c r="A2447" s="9" t="inlineStr"/>
      <c r="B2447" s="9" t="inlineStr">
        <is>
          <t>TOTAL</t>
        </is>
      </c>
      <c r="C2447" s="9" t="inlineStr"/>
      <c r="D2447" s="9" t="inlineStr"/>
      <c r="E2447" s="9" t="inlineStr"/>
      <c r="F2447" s="9" t="inlineStr">
        <is>
          <t>6241.51 W</t>
        </is>
      </c>
    </row>
    <row r="2448" ht="11.5" customHeight="1">
      <c r="A2448" s="9" t="inlineStr"/>
      <c r="B2448" s="9" t="inlineStr">
        <is>
          <t>Add 1 % Water charges on "W"</t>
        </is>
      </c>
      <c r="C2448" s="9" t="inlineStr"/>
      <c r="D2448" s="9" t="inlineStr"/>
      <c r="E2448" s="9" t="inlineStr"/>
      <c r="F2448" s="9" t="inlineStr">
        <is>
          <t>62.42</t>
        </is>
      </c>
    </row>
    <row r="2449" ht="11.5" customHeight="1">
      <c r="A2449" s="9" t="inlineStr"/>
      <c r="B2449" s="9" t="inlineStr">
        <is>
          <t>TOTAL</t>
        </is>
      </c>
      <c r="C2449" s="9" t="inlineStr"/>
      <c r="D2449" s="9" t="inlineStr"/>
      <c r="E2449" s="9" t="inlineStr"/>
      <c r="F2449" s="9" t="inlineStr">
        <is>
          <t>6303.92 X</t>
        </is>
      </c>
    </row>
    <row r="2450" ht="11.5" customHeight="1">
      <c r="A2450" s="9" t="inlineStr"/>
      <c r="B2450" s="9" t="inlineStr">
        <is>
          <t>Add GST on "X" (multiplying factor</t>
        </is>
      </c>
      <c r="C2450" s="9" t="inlineStr"/>
      <c r="D2450" s="9" t="inlineStr"/>
      <c r="E2450" s="9" t="inlineStr"/>
      <c r="F2450" s="9" t="inlineStr"/>
    </row>
    <row r="2451" ht="11.5" customHeight="1">
      <c r="A2451" s="9" t="inlineStr"/>
      <c r="B2451" s="9" t="inlineStr">
        <is>
          <t>0.1405)</t>
        </is>
      </c>
      <c r="C2451" s="9" t="inlineStr"/>
      <c r="D2451" s="9" t="inlineStr"/>
      <c r="E2451" s="9" t="inlineStr"/>
      <c r="F2451" s="9" t="inlineStr">
        <is>
          <t>885.70</t>
        </is>
      </c>
    </row>
    <row r="2452" ht="11.5" customHeight="1">
      <c r="A2452" s="9" t="inlineStr"/>
      <c r="B2452" s="9" t="inlineStr">
        <is>
          <t>TOTAL</t>
        </is>
      </c>
      <c r="C2452" s="9" t="inlineStr"/>
      <c r="D2452" s="9" t="inlineStr"/>
      <c r="E2452" s="9" t="inlineStr"/>
      <c r="F2452" s="9" t="inlineStr">
        <is>
          <t>7189.62 Y</t>
        </is>
      </c>
    </row>
    <row r="2453" ht="11.5" customHeight="1">
      <c r="A2453" s="9" t="inlineStr"/>
      <c r="B2453" s="9" t="inlineStr">
        <is>
          <t>Add 15% CPOH on "Y"</t>
        </is>
      </c>
      <c r="C2453" s="9" t="inlineStr"/>
      <c r="D2453" s="9" t="inlineStr"/>
      <c r="E2453" s="9" t="inlineStr"/>
      <c r="F2453" s="9" t="inlineStr">
        <is>
          <t>1078.44</t>
        </is>
      </c>
    </row>
    <row r="2454" ht="11.5" customHeight="1">
      <c r="A2454" s="9" t="inlineStr"/>
      <c r="B2454" s="9" t="inlineStr">
        <is>
          <t>TOTAL</t>
        </is>
      </c>
      <c r="C2454" s="9" t="inlineStr"/>
      <c r="D2454" s="9" t="inlineStr"/>
      <c r="E2454" s="9" t="inlineStr"/>
      <c r="F2454" s="9" t="inlineStr">
        <is>
          <t>8268.06 Z</t>
        </is>
      </c>
    </row>
    <row r="2455" ht="11.5" customHeight="1">
      <c r="A2455" s="9" t="inlineStr"/>
      <c r="B2455" s="9" t="inlineStr">
        <is>
          <t>Add Cess @ 1% on "Z"</t>
        </is>
      </c>
      <c r="C2455" s="9" t="inlineStr"/>
      <c r="D2455" s="9" t="inlineStr"/>
      <c r="E2455" s="9" t="inlineStr"/>
      <c r="F2455" s="9" t="inlineStr">
        <is>
          <t>82.68</t>
        </is>
      </c>
    </row>
    <row r="2456" ht="11.5" customHeight="1">
      <c r="A2456" s="9" t="inlineStr"/>
      <c r="B2456" s="9" t="inlineStr">
        <is>
          <t>Cost of one quintal</t>
        </is>
      </c>
      <c r="C2456" s="9" t="inlineStr"/>
      <c r="D2456" s="9" t="inlineStr"/>
      <c r="E2456" s="9" t="inlineStr"/>
      <c r="F2456" s="9" t="inlineStr">
        <is>
          <t>8350.74</t>
        </is>
      </c>
    </row>
    <row r="2457" ht="11.5" customHeight="1">
      <c r="A2457" s="9" t="inlineStr"/>
      <c r="B2457" s="9" t="inlineStr">
        <is>
          <t>Cost of 1 Kg.</t>
        </is>
      </c>
      <c r="C2457" s="9" t="inlineStr"/>
      <c r="D2457" s="9" t="inlineStr"/>
      <c r="E2457" s="9" t="inlineStr"/>
      <c r="F2457" s="9" t="inlineStr">
        <is>
          <t>83.51</t>
        </is>
      </c>
    </row>
    <row r="2458" ht="11.5" customHeight="1">
      <c r="A2458" s="9" t="inlineStr"/>
      <c r="B2458" s="9" t="inlineStr">
        <is>
          <t>Say</t>
        </is>
      </c>
      <c r="C2458" s="9" t="inlineStr"/>
      <c r="D2458" s="9" t="inlineStr"/>
      <c r="E2458" s="9" t="inlineStr"/>
      <c r="F2458" s="9" t="inlineStr">
        <is>
          <t>83.50</t>
        </is>
      </c>
    </row>
    <row r="2459" ht="11.5" customHeight="1">
      <c r="A2459" s="9" t="inlineStr">
        <is>
          <t>5.22A.5</t>
        </is>
      </c>
      <c r="B2459" s="9" t="inlineStr">
        <is>
          <t>Hard drawn steel wire fabric</t>
        </is>
      </c>
      <c r="C2459" s="9" t="inlineStr"/>
      <c r="D2459" s="9" t="inlineStr"/>
      <c r="E2459" s="9" t="inlineStr"/>
      <c r="F2459" s="9" t="inlineStr"/>
    </row>
    <row r="2460" ht="11.5" customHeight="1">
      <c r="A2460" s="10" t="inlineStr">
        <is>
          <t>Code</t>
        </is>
      </c>
      <c r="B2460" s="10" t="inlineStr">
        <is>
          <t>Description</t>
        </is>
      </c>
      <c r="C2460" s="10" t="inlineStr">
        <is>
          <t>Unit</t>
        </is>
      </c>
      <c r="D2460" s="10" t="inlineStr">
        <is>
          <t>Quantity</t>
        </is>
      </c>
      <c r="E2460" s="10" t="inlineStr">
        <is>
          <t>Rate</t>
        </is>
      </c>
      <c r="F2460" s="10" t="inlineStr">
        <is>
          <t>Amount</t>
        </is>
      </c>
    </row>
    <row r="2461" ht="11.5" customHeight="1">
      <c r="A2461" s="9" t="inlineStr"/>
      <c r="B2461" s="9" t="inlineStr">
        <is>
          <t>Details of cost for 1 quintal-</t>
        </is>
      </c>
      <c r="C2461" s="9" t="inlineStr"/>
      <c r="D2461" s="9" t="inlineStr"/>
      <c r="E2461" s="9" t="inlineStr"/>
      <c r="F2461" s="9" t="inlineStr"/>
    </row>
    <row r="2462" ht="11.5" customHeight="1">
      <c r="A2462" s="9" t="inlineStr"/>
      <c r="B2462" s="9" t="inlineStr">
        <is>
          <t>MATERIAL</t>
        </is>
      </c>
      <c r="C2462" s="9" t="inlineStr"/>
      <c r="D2462" s="9" t="inlineStr"/>
      <c r="E2462" s="9" t="inlineStr"/>
      <c r="F2462" s="9" t="inlineStr"/>
    </row>
    <row r="2463" ht="11.5" customHeight="1">
      <c r="A2463" s="9" t="inlineStr"/>
      <c r="B2463" s="9" t="inlineStr">
        <is>
          <t>Hard drawn steel wire fabric 100kg,</t>
        </is>
      </c>
      <c r="C2463" s="9" t="inlineStr"/>
      <c r="D2463" s="9" t="inlineStr"/>
      <c r="E2463" s="9" t="inlineStr"/>
      <c r="F2463" s="9" t="inlineStr"/>
    </row>
    <row r="2464" ht="11.5" customHeight="1">
      <c r="A2464" s="9" t="inlineStr"/>
      <c r="B2464" s="9" t="inlineStr">
        <is>
          <t>7.75kg per sqm = 12.903 sqm.</t>
        </is>
      </c>
      <c r="C2464" s="9" t="inlineStr"/>
      <c r="D2464" s="9" t="inlineStr"/>
      <c r="E2464" s="9" t="inlineStr"/>
      <c r="F2464" s="9" t="inlineStr"/>
    </row>
    <row r="2465" ht="11.5" customHeight="1">
      <c r="A2465" s="9" t="inlineStr"/>
      <c r="B2465" s="9" t="inlineStr">
        <is>
          <t>Add 5% wastage</t>
        </is>
      </c>
      <c r="C2465" s="9" t="inlineStr"/>
      <c r="D2465" s="9" t="inlineStr"/>
      <c r="E2465" s="9" t="inlineStr"/>
      <c r="F2465" s="9" t="inlineStr"/>
    </row>
    <row r="2466" ht="11.5" customHeight="1">
      <c r="A2466" s="9" t="inlineStr"/>
      <c r="B2466" s="9" t="inlineStr">
        <is>
          <t>Total =13.548 sqm</t>
        </is>
      </c>
      <c r="C2466" s="9" t="inlineStr"/>
      <c r="D2466" s="9" t="inlineStr"/>
      <c r="E2466" s="9" t="inlineStr"/>
      <c r="F2466" s="9" t="inlineStr"/>
    </row>
    <row r="2467" ht="11.5" customHeight="1">
      <c r="A2467" s="9" t="inlineStr">
        <is>
          <t>1021</t>
        </is>
      </c>
      <c r="B2467" s="9" t="inlineStr">
        <is>
          <t>Hard drawn steel wire fabric</t>
        </is>
      </c>
      <c r="C2467" s="9" t="inlineStr">
        <is>
          <t>sqm</t>
        </is>
      </c>
      <c r="D2467" s="9" t="inlineStr">
        <is>
          <t>13.548</t>
        </is>
      </c>
      <c r="E2467" s="9" t="inlineStr">
        <is>
          <t>430.00</t>
        </is>
      </c>
      <c r="F2467" s="9" t="inlineStr">
        <is>
          <t>5825.64</t>
        </is>
      </c>
    </row>
    <row r="2468" ht="11.5" customHeight="1">
      <c r="A2468" s="9" t="inlineStr">
        <is>
          <t>2205</t>
        </is>
      </c>
      <c r="B2468" s="9" t="inlineStr">
        <is>
          <t>Carriage of Steel</t>
        </is>
      </c>
      <c r="C2468" s="9" t="inlineStr">
        <is>
          <t>tonne</t>
        </is>
      </c>
      <c r="D2468" s="9" t="inlineStr">
        <is>
          <t>0.105</t>
        </is>
      </c>
      <c r="E2468" s="9" t="inlineStr">
        <is>
          <t>92.24</t>
        </is>
      </c>
      <c r="F2468" s="9" t="inlineStr">
        <is>
          <t>9.69</t>
        </is>
      </c>
    </row>
    <row r="2469" ht="11.5" customHeight="1">
      <c r="A2469" s="9" t="inlineStr">
        <is>
          <t>9999</t>
        </is>
      </c>
      <c r="B2469" s="9" t="inlineStr">
        <is>
          <t>Cover block</t>
        </is>
      </c>
      <c r="C2469" s="9" t="inlineStr">
        <is>
          <t>L.S.</t>
        </is>
      </c>
      <c r="D2469" s="9" t="inlineStr">
        <is>
          <t>26.00</t>
        </is>
      </c>
      <c r="E2469" s="9" t="inlineStr">
        <is>
          <t>2.00</t>
        </is>
      </c>
      <c r="F2469" s="9" t="inlineStr">
        <is>
          <t>52.00</t>
        </is>
      </c>
    </row>
    <row r="2470" ht="11.5" customHeight="1">
      <c r="A2470" s="9" t="inlineStr"/>
      <c r="B2470" s="9" t="inlineStr">
        <is>
          <t>LABOUR</t>
        </is>
      </c>
      <c r="C2470" s="9" t="inlineStr"/>
      <c r="D2470" s="9" t="inlineStr"/>
      <c r="E2470" s="9" t="inlineStr"/>
      <c r="F2470" s="9" t="inlineStr"/>
    </row>
    <row r="2471" ht="11.5" customHeight="1">
      <c r="A2471" s="9" t="inlineStr"/>
      <c r="B2471" s="9" t="inlineStr">
        <is>
          <t>For cutting and laying in position.</t>
        </is>
      </c>
      <c r="C2471" s="9" t="inlineStr"/>
      <c r="D2471" s="9" t="inlineStr"/>
      <c r="E2471" s="9" t="inlineStr"/>
      <c r="F2471" s="9" t="inlineStr"/>
    </row>
    <row r="2472" ht="11.5" customHeight="1">
      <c r="A2472" s="9" t="inlineStr">
        <is>
          <t>0103</t>
        </is>
      </c>
      <c r="B2472" s="9" t="inlineStr">
        <is>
          <t>Blacksmith 2nd class</t>
        </is>
      </c>
      <c r="C2472" s="9" t="inlineStr">
        <is>
          <t>day</t>
        </is>
      </c>
      <c r="D2472" s="9" t="inlineStr">
        <is>
          <t>0.20</t>
        </is>
      </c>
      <c r="E2472" s="9" t="inlineStr">
        <is>
          <t>679.00</t>
        </is>
      </c>
      <c r="F2472" s="9" t="inlineStr">
        <is>
          <t>135.80</t>
        </is>
      </c>
    </row>
    <row r="2473" ht="11.5" customHeight="1">
      <c r="A2473" s="9" t="inlineStr">
        <is>
          <t>0114</t>
        </is>
      </c>
      <c r="B2473" s="9" t="inlineStr">
        <is>
          <t>Beldar</t>
        </is>
      </c>
      <c r="C2473" s="9" t="inlineStr">
        <is>
          <t>day</t>
        </is>
      </c>
      <c r="D2473" s="9" t="inlineStr">
        <is>
          <t>1.50</t>
        </is>
      </c>
      <c r="E2473" s="9" t="inlineStr">
        <is>
          <t>558.00</t>
        </is>
      </c>
      <c r="F2473" s="9" t="inlineStr">
        <is>
          <t>837.00</t>
        </is>
      </c>
    </row>
    <row r="2475" ht="11.5" customHeight="1">
      <c r="A2475" s="10" t="inlineStr">
        <is>
          <t>Code</t>
        </is>
      </c>
      <c r="B2475" s="10" t="inlineStr">
        <is>
          <t>Description</t>
        </is>
      </c>
      <c r="C2475" s="10" t="inlineStr">
        <is>
          <t>Unit</t>
        </is>
      </c>
      <c r="D2475" s="10" t="inlineStr">
        <is>
          <t>Quantity</t>
        </is>
      </c>
      <c r="E2475" s="10" t="inlineStr">
        <is>
          <t>Rate</t>
        </is>
      </c>
      <c r="F2475" s="10" t="inlineStr">
        <is>
          <t>Amount</t>
        </is>
      </c>
    </row>
    <row r="2476" ht="11.5" customHeight="1">
      <c r="A2476" s="9" t="inlineStr">
        <is>
          <t>9999</t>
        </is>
      </c>
      <c r="B2476" s="9" t="inlineStr">
        <is>
          <t>Sundries and binding wire</t>
        </is>
      </c>
      <c r="C2476" s="9" t="inlineStr">
        <is>
          <t>L.S.</t>
        </is>
      </c>
      <c r="D2476" s="9" t="inlineStr">
        <is>
          <t>13.52</t>
        </is>
      </c>
      <c r="E2476" s="9" t="inlineStr">
        <is>
          <t>2.00</t>
        </is>
      </c>
      <c r="F2476" s="9" t="inlineStr">
        <is>
          <t>27.04</t>
        </is>
      </c>
    </row>
    <row r="2477" ht="11.5" customHeight="1">
      <c r="A2477" s="9" t="inlineStr"/>
      <c r="B2477" s="9" t="inlineStr">
        <is>
          <t>TOTAL</t>
        </is>
      </c>
      <c r="C2477" s="9" t="inlineStr"/>
      <c r="D2477" s="9" t="inlineStr"/>
      <c r="E2477" s="9" t="inlineStr"/>
      <c r="F2477" s="9" t="inlineStr">
        <is>
          <t>6887.17 W</t>
        </is>
      </c>
    </row>
    <row r="2478" ht="11.5" customHeight="1">
      <c r="A2478" s="9" t="inlineStr"/>
      <c r="B2478" s="9" t="inlineStr">
        <is>
          <t>Add 1 % Water charges on "W"</t>
        </is>
      </c>
      <c r="C2478" s="9" t="inlineStr"/>
      <c r="D2478" s="9" t="inlineStr"/>
      <c r="E2478" s="9" t="inlineStr"/>
      <c r="F2478" s="9" t="inlineStr">
        <is>
          <t>68.87</t>
        </is>
      </c>
    </row>
    <row r="2479" ht="11.5" customHeight="1">
      <c r="A2479" s="9" t="inlineStr"/>
      <c r="B2479" s="9" t="inlineStr">
        <is>
          <t>TOTAL</t>
        </is>
      </c>
      <c r="C2479" s="9" t="inlineStr"/>
      <c r="D2479" s="9" t="inlineStr"/>
      <c r="E2479" s="9" t="inlineStr"/>
      <c r="F2479" s="9" t="inlineStr">
        <is>
          <t>6956.04 X</t>
        </is>
      </c>
    </row>
    <row r="2480" ht="11.5" customHeight="1">
      <c r="A2480" s="9" t="inlineStr"/>
      <c r="B2480" s="9" t="inlineStr">
        <is>
          <t>Add GST on "X" (multiplying factor</t>
        </is>
      </c>
      <c r="C2480" s="9" t="inlineStr"/>
      <c r="D2480" s="9" t="inlineStr"/>
      <c r="E2480" s="9" t="inlineStr"/>
      <c r="F2480" s="9" t="inlineStr"/>
    </row>
    <row r="2481" ht="11.5" customHeight="1">
      <c r="A2481" s="9" t="inlineStr"/>
      <c r="B2481" s="9" t="inlineStr">
        <is>
          <t>0.1405)</t>
        </is>
      </c>
      <c r="C2481" s="9" t="inlineStr"/>
      <c r="D2481" s="9" t="inlineStr"/>
      <c r="E2481" s="9" t="inlineStr"/>
      <c r="F2481" s="9" t="inlineStr">
        <is>
          <t>977.32</t>
        </is>
      </c>
    </row>
    <row r="2482" ht="11.5" customHeight="1">
      <c r="A2482" s="9" t="inlineStr"/>
      <c r="B2482" s="9" t="inlineStr">
        <is>
          <t>TOTAL</t>
        </is>
      </c>
      <c r="C2482" s="9" t="inlineStr"/>
      <c r="D2482" s="9" t="inlineStr"/>
      <c r="E2482" s="9" t="inlineStr"/>
      <c r="F2482" s="9" t="inlineStr">
        <is>
          <t>7933.36 Y</t>
        </is>
      </c>
    </row>
    <row r="2483" ht="11.5" customHeight="1">
      <c r="A2483" s="9" t="inlineStr"/>
      <c r="B2483" s="9" t="inlineStr">
        <is>
          <t>Add 15% CPOH on "Y"</t>
        </is>
      </c>
      <c r="C2483" s="9" t="inlineStr"/>
      <c r="D2483" s="9" t="inlineStr"/>
      <c r="E2483" s="9" t="inlineStr"/>
      <c r="F2483" s="9" t="inlineStr">
        <is>
          <t>1190.00</t>
        </is>
      </c>
    </row>
    <row r="2484" ht="11.5" customHeight="1">
      <c r="A2484" s="9" t="inlineStr"/>
      <c r="B2484" s="9" t="inlineStr">
        <is>
          <t>TOTAL</t>
        </is>
      </c>
      <c r="C2484" s="9" t="inlineStr"/>
      <c r="D2484" s="9" t="inlineStr"/>
      <c r="E2484" s="9" t="inlineStr"/>
      <c r="F2484" s="9" t="inlineStr">
        <is>
          <t>9123.36 Z</t>
        </is>
      </c>
    </row>
    <row r="2485" ht="11.5" customHeight="1">
      <c r="A2485" s="9" t="inlineStr"/>
      <c r="B2485" s="9" t="inlineStr">
        <is>
          <t>Add Cess @ 1% on "Z"</t>
        </is>
      </c>
      <c r="C2485" s="9" t="inlineStr"/>
      <c r="D2485" s="9" t="inlineStr"/>
      <c r="E2485" s="9" t="inlineStr"/>
      <c r="F2485" s="9" t="inlineStr">
        <is>
          <t>91.23</t>
        </is>
      </c>
    </row>
    <row r="2486" ht="11.5" customHeight="1">
      <c r="A2486" s="9" t="inlineStr"/>
      <c r="B2486" s="9" t="inlineStr">
        <is>
          <t>Cost of one quintal</t>
        </is>
      </c>
      <c r="C2486" s="9" t="inlineStr"/>
      <c r="D2486" s="9" t="inlineStr"/>
      <c r="E2486" s="9" t="inlineStr"/>
      <c r="F2486" s="9" t="inlineStr">
        <is>
          <t>9214.60</t>
        </is>
      </c>
    </row>
    <row r="2487" ht="11.5" customHeight="1">
      <c r="A2487" s="9" t="inlineStr"/>
      <c r="B2487" s="9" t="inlineStr">
        <is>
          <t>Cost of 1 Kg.</t>
        </is>
      </c>
      <c r="C2487" s="9" t="inlineStr"/>
      <c r="D2487" s="9" t="inlineStr"/>
      <c r="E2487" s="9" t="inlineStr"/>
      <c r="F2487" s="9" t="inlineStr">
        <is>
          <t>92.15</t>
        </is>
      </c>
    </row>
    <row r="2488" ht="11.5" customHeight="1">
      <c r="A2488" s="9" t="inlineStr"/>
      <c r="B2488" s="9" t="inlineStr">
        <is>
          <t>Say</t>
        </is>
      </c>
      <c r="C2488" s="9" t="inlineStr"/>
      <c r="D2488" s="9" t="inlineStr"/>
      <c r="E2488" s="9" t="inlineStr"/>
      <c r="F2488" s="9" t="inlineStr">
        <is>
          <t>92.15</t>
        </is>
      </c>
    </row>
    <row r="2489" ht="11.5" customHeight="1">
      <c r="A2489" s="9" t="inlineStr">
        <is>
          <t>5.22A.6</t>
        </is>
      </c>
      <c r="B2489" s="9" t="inlineStr">
        <is>
          <t>Thermo-Mechanically Treated bars</t>
        </is>
      </c>
      <c r="C2489" s="9" t="inlineStr">
        <is>
          <t>of grade</t>
        </is>
      </c>
      <c r="D2489" s="9" t="inlineStr">
        <is>
          <t>Fe-500D or</t>
        </is>
      </c>
      <c r="E2489" s="9" t="inlineStr">
        <is>
          <t>more.</t>
        </is>
      </c>
      <c r="F2489" s="9" t="inlineStr"/>
    </row>
    <row r="2490" ht="11.5" customHeight="1">
      <c r="A2490" s="10" t="inlineStr">
        <is>
          <t>Code</t>
        </is>
      </c>
      <c r="B2490" s="10" t="inlineStr">
        <is>
          <t>Description</t>
        </is>
      </c>
      <c r="C2490" s="10" t="inlineStr">
        <is>
          <t>Unit</t>
        </is>
      </c>
      <c r="D2490" s="10" t="inlineStr">
        <is>
          <t>Quantity</t>
        </is>
      </c>
      <c r="E2490" s="10" t="inlineStr">
        <is>
          <t>Rate</t>
        </is>
      </c>
      <c r="F2490" s="10" t="inlineStr">
        <is>
          <t>Amount</t>
        </is>
      </c>
    </row>
    <row r="2491" ht="11.5" customHeight="1">
      <c r="A2491" s="9" t="inlineStr"/>
      <c r="B2491" s="9" t="inlineStr">
        <is>
          <t>Details of cost for 1 quintal-</t>
        </is>
      </c>
      <c r="C2491" s="9" t="inlineStr"/>
      <c r="D2491" s="9" t="inlineStr"/>
      <c r="E2491" s="9" t="inlineStr"/>
      <c r="F2491" s="9" t="inlineStr"/>
    </row>
    <row r="2492" ht="11.5" customHeight="1">
      <c r="A2492" s="9" t="inlineStr"/>
      <c r="B2492" s="9" t="inlineStr">
        <is>
          <t>MATERIAL</t>
        </is>
      </c>
      <c r="C2492" s="9" t="inlineStr"/>
      <c r="D2492" s="9" t="inlineStr"/>
      <c r="E2492" s="9" t="inlineStr"/>
      <c r="F2492" s="9" t="inlineStr"/>
    </row>
    <row r="2493" ht="11.5" customHeight="1">
      <c r="A2493" s="9" t="inlineStr"/>
      <c r="B2493" s="9" t="inlineStr">
        <is>
          <t>Deformed twisted steel bars = 1.00 q</t>
        </is>
      </c>
      <c r="C2493" s="9" t="inlineStr"/>
      <c r="D2493" s="9" t="inlineStr"/>
      <c r="E2493" s="9" t="inlineStr"/>
      <c r="F2493" s="9" t="inlineStr"/>
    </row>
    <row r="2494" ht="11.5" customHeight="1">
      <c r="A2494" s="9" t="inlineStr"/>
      <c r="B2494" s="9" t="inlineStr">
        <is>
          <t>Wastage 5% = 0.05 q</t>
        </is>
      </c>
      <c r="C2494" s="9" t="inlineStr"/>
      <c r="D2494" s="9" t="inlineStr"/>
      <c r="E2494" s="9" t="inlineStr"/>
      <c r="F2494" s="9" t="inlineStr"/>
    </row>
    <row r="2495" ht="11.5" customHeight="1">
      <c r="A2495" s="9" t="inlineStr"/>
      <c r="B2495" s="9" t="inlineStr">
        <is>
          <t>Total =1.05q</t>
        </is>
      </c>
      <c r="C2495" s="9" t="inlineStr"/>
      <c r="D2495" s="9" t="inlineStr"/>
      <c r="E2495" s="9" t="inlineStr"/>
      <c r="F2495" s="9" t="inlineStr"/>
    </row>
    <row r="2496" ht="11.5" customHeight="1">
      <c r="A2496" s="9" t="inlineStr">
        <is>
          <t>1005</t>
        </is>
      </c>
      <c r="B2496" s="9" t="inlineStr">
        <is>
          <t>Twisted steel / deformed bars</t>
        </is>
      </c>
      <c r="C2496" s="9" t="inlineStr">
        <is>
          <t>quintal</t>
        </is>
      </c>
      <c r="D2496" s="9" t="inlineStr">
        <is>
          <t>1.05</t>
        </is>
      </c>
      <c r="E2496" s="9" t="inlineStr">
        <is>
          <t>4600.00</t>
        </is>
      </c>
      <c r="F2496" s="9" t="inlineStr">
        <is>
          <t>4830.00</t>
        </is>
      </c>
    </row>
    <row r="2497" ht="11.5" customHeight="1">
      <c r="A2497" s="9" t="inlineStr">
        <is>
          <t>2205</t>
        </is>
      </c>
      <c r="B2497" s="9" t="inlineStr">
        <is>
          <t>Carriage of Steel</t>
        </is>
      </c>
      <c r="C2497" s="9" t="inlineStr">
        <is>
          <t>tonne</t>
        </is>
      </c>
      <c r="D2497" s="9" t="inlineStr">
        <is>
          <t>0.105</t>
        </is>
      </c>
      <c r="E2497" s="9" t="inlineStr">
        <is>
          <t>92.24</t>
        </is>
      </c>
      <c r="F2497" s="9" t="inlineStr">
        <is>
          <t>9.69</t>
        </is>
      </c>
    </row>
    <row r="2498" ht="11.5" customHeight="1">
      <c r="A2498" s="9" t="inlineStr">
        <is>
          <t>9999</t>
        </is>
      </c>
      <c r="B2498" s="9" t="inlineStr">
        <is>
          <t>Cover block</t>
        </is>
      </c>
      <c r="C2498" s="9" t="inlineStr">
        <is>
          <t>L.S.</t>
        </is>
      </c>
      <c r="D2498" s="9" t="inlineStr">
        <is>
          <t>26.00</t>
        </is>
      </c>
      <c r="E2498" s="9" t="inlineStr">
        <is>
          <t>2.00</t>
        </is>
      </c>
      <c r="F2498" s="9" t="inlineStr">
        <is>
          <t>52.00</t>
        </is>
      </c>
    </row>
    <row r="2499" ht="11.5" customHeight="1">
      <c r="A2499" s="9" t="inlineStr"/>
      <c r="B2499" s="9" t="inlineStr">
        <is>
          <t>LABOUR</t>
        </is>
      </c>
      <c r="C2499" s="9" t="inlineStr"/>
      <c r="D2499" s="9" t="inlineStr"/>
      <c r="E2499" s="9" t="inlineStr"/>
      <c r="F2499" s="9" t="inlineStr"/>
    </row>
    <row r="2500" ht="11.5" customHeight="1">
      <c r="A2500" s="9" t="inlineStr"/>
      <c r="B2500" s="9" t="inlineStr">
        <is>
          <t>For straightening, cutting, bending,</t>
        </is>
      </c>
      <c r="C2500" s="9" t="inlineStr"/>
      <c r="D2500" s="9" t="inlineStr"/>
      <c r="E2500" s="9" t="inlineStr"/>
      <c r="F2500" s="9" t="inlineStr"/>
    </row>
    <row r="2501" ht="11.5" customHeight="1">
      <c r="A2501" s="9" t="inlineStr"/>
      <c r="B2501" s="9" t="inlineStr">
        <is>
          <t>binding and placing in position-</t>
        </is>
      </c>
      <c r="C2501" s="9" t="inlineStr"/>
      <c r="D2501" s="9" t="inlineStr"/>
      <c r="E2501" s="9" t="inlineStr"/>
      <c r="F2501" s="9" t="inlineStr"/>
    </row>
    <row r="2502" ht="11.5" customHeight="1">
      <c r="A2502" s="9" t="inlineStr">
        <is>
          <t>0102</t>
        </is>
      </c>
      <c r="B2502" s="9" t="inlineStr">
        <is>
          <t>Blacksmith 1st class</t>
        </is>
      </c>
      <c r="C2502" s="9" t="inlineStr">
        <is>
          <t>day</t>
        </is>
      </c>
      <c r="D2502" s="9" t="inlineStr">
        <is>
          <t>1.00</t>
        </is>
      </c>
      <c r="E2502" s="9" t="inlineStr">
        <is>
          <t>738.00</t>
        </is>
      </c>
      <c r="F2502" s="9" t="inlineStr">
        <is>
          <t>738.00</t>
        </is>
      </c>
    </row>
    <row r="2503" ht="11.5" customHeight="1">
      <c r="A2503" s="9" t="inlineStr">
        <is>
          <t>0114</t>
        </is>
      </c>
      <c r="B2503" s="9" t="inlineStr">
        <is>
          <t>Beldar</t>
        </is>
      </c>
      <c r="C2503" s="9" t="inlineStr">
        <is>
          <t>day</t>
        </is>
      </c>
      <c r="D2503" s="9" t="inlineStr">
        <is>
          <t>1.00</t>
        </is>
      </c>
      <c r="E2503" s="9" t="inlineStr">
        <is>
          <t>558.00</t>
        </is>
      </c>
      <c r="F2503" s="9" t="inlineStr">
        <is>
          <t>558.00</t>
        </is>
      </c>
    </row>
    <row r="2504" ht="11.5" customHeight="1">
      <c r="A2504" s="9" t="inlineStr">
        <is>
          <t>9999</t>
        </is>
      </c>
      <c r="B2504" s="9" t="inlineStr">
        <is>
          <t>Sundries and binding wire</t>
        </is>
      </c>
      <c r="C2504" s="9" t="inlineStr">
        <is>
          <t>L.S.</t>
        </is>
      </c>
      <c r="D2504" s="9" t="inlineStr">
        <is>
          <t>26.91</t>
        </is>
      </c>
      <c r="E2504" s="9" t="inlineStr">
        <is>
          <t>2.00</t>
        </is>
      </c>
      <c r="F2504" s="9" t="inlineStr">
        <is>
          <t>53.82</t>
        </is>
      </c>
    </row>
    <row r="2505" ht="11.5" customHeight="1">
      <c r="A2505" s="9" t="inlineStr"/>
      <c r="B2505" s="9" t="inlineStr">
        <is>
          <t>TOTAL</t>
        </is>
      </c>
      <c r="C2505" s="9" t="inlineStr"/>
      <c r="D2505" s="9" t="inlineStr"/>
      <c r="E2505" s="9" t="inlineStr"/>
      <c r="F2505" s="9" t="inlineStr">
        <is>
          <t>6241.51 W</t>
        </is>
      </c>
    </row>
    <row r="2506" ht="11.5" customHeight="1">
      <c r="A2506" s="9" t="inlineStr"/>
      <c r="B2506" s="9" t="inlineStr">
        <is>
          <t>Add 1 % Water charges on "W"</t>
        </is>
      </c>
      <c r="C2506" s="9" t="inlineStr"/>
      <c r="D2506" s="9" t="inlineStr"/>
      <c r="E2506" s="9" t="inlineStr"/>
      <c r="F2506" s="9" t="inlineStr">
        <is>
          <t>62.42</t>
        </is>
      </c>
    </row>
    <row r="2507" ht="11.5" customHeight="1">
      <c r="A2507" s="9" t="inlineStr"/>
      <c r="B2507" s="9" t="inlineStr">
        <is>
          <t>TOTAL</t>
        </is>
      </c>
      <c r="C2507" s="9" t="inlineStr"/>
      <c r="D2507" s="9" t="inlineStr"/>
      <c r="E2507" s="9" t="inlineStr"/>
      <c r="F2507" s="9" t="inlineStr">
        <is>
          <t>6303.92 X</t>
        </is>
      </c>
    </row>
    <row r="2508" ht="11.5" customHeight="1">
      <c r="A2508" s="9" t="inlineStr"/>
      <c r="B2508" s="9" t="inlineStr">
        <is>
          <t>Add GST on "X" (multiplying factor</t>
        </is>
      </c>
      <c r="C2508" s="9" t="inlineStr"/>
      <c r="D2508" s="9" t="inlineStr"/>
      <c r="E2508" s="9" t="inlineStr"/>
      <c r="F2508" s="9" t="inlineStr"/>
    </row>
    <row r="2509" ht="11.5" customHeight="1">
      <c r="A2509" s="9" t="inlineStr"/>
      <c r="B2509" s="9" t="inlineStr">
        <is>
          <t>0.1405)</t>
        </is>
      </c>
      <c r="C2509" s="9" t="inlineStr"/>
      <c r="D2509" s="9" t="inlineStr"/>
      <c r="E2509" s="9" t="inlineStr"/>
      <c r="F2509" s="9" t="inlineStr">
        <is>
          <t>885.70</t>
        </is>
      </c>
    </row>
    <row r="2510" ht="11.5" customHeight="1">
      <c r="A2510" s="9" t="inlineStr"/>
      <c r="B2510" s="9" t="inlineStr">
        <is>
          <t>TOTAL</t>
        </is>
      </c>
      <c r="C2510" s="9" t="inlineStr"/>
      <c r="D2510" s="9" t="inlineStr"/>
      <c r="E2510" s="9" t="inlineStr"/>
      <c r="F2510" s="9" t="inlineStr">
        <is>
          <t>7189.62 Y</t>
        </is>
      </c>
    </row>
    <row r="2511" ht="11.5" customHeight="1">
      <c r="A2511" s="9" t="inlineStr"/>
      <c r="B2511" s="9" t="inlineStr">
        <is>
          <t>Add 15% CPOH on "Y"</t>
        </is>
      </c>
      <c r="C2511" s="9" t="inlineStr"/>
      <c r="D2511" s="9" t="inlineStr"/>
      <c r="E2511" s="9" t="inlineStr"/>
      <c r="F2511" s="9" t="inlineStr">
        <is>
          <t>1078.44</t>
        </is>
      </c>
    </row>
    <row r="2512" ht="11.5" customHeight="1">
      <c r="A2512" s="9" t="inlineStr"/>
      <c r="B2512" s="9" t="inlineStr">
        <is>
          <t>TOTAL</t>
        </is>
      </c>
      <c r="C2512" s="9" t="inlineStr"/>
      <c r="D2512" s="9" t="inlineStr"/>
      <c r="E2512" s="9" t="inlineStr"/>
      <c r="F2512" s="9" t="inlineStr">
        <is>
          <t>8268.06 Z</t>
        </is>
      </c>
    </row>
    <row r="2513" ht="11.5" customHeight="1">
      <c r="A2513" s="9" t="inlineStr"/>
      <c r="B2513" s="9" t="inlineStr">
        <is>
          <t>Add Cess @ 1% on "Z"</t>
        </is>
      </c>
      <c r="C2513" s="9" t="inlineStr"/>
      <c r="D2513" s="9" t="inlineStr"/>
      <c r="E2513" s="9" t="inlineStr"/>
      <c r="F2513" s="9" t="inlineStr">
        <is>
          <t>82.68</t>
        </is>
      </c>
    </row>
    <row r="2514" ht="11.5" customHeight="1">
      <c r="A2514" s="9" t="inlineStr"/>
      <c r="B2514" s="9" t="inlineStr">
        <is>
          <t>Cost of one quintal</t>
        </is>
      </c>
      <c r="C2514" s="9" t="inlineStr"/>
      <c r="D2514" s="9" t="inlineStr"/>
      <c r="E2514" s="9" t="inlineStr"/>
      <c r="F2514" s="9" t="inlineStr">
        <is>
          <t>8350.74</t>
        </is>
      </c>
    </row>
    <row r="2515" ht="11.5" customHeight="1">
      <c r="A2515" s="9" t="inlineStr"/>
      <c r="B2515" s="9" t="inlineStr">
        <is>
          <t>Cost of 1 Kg.</t>
        </is>
      </c>
      <c r="C2515" s="9" t="inlineStr"/>
      <c r="D2515" s="9" t="inlineStr"/>
      <c r="E2515" s="9" t="inlineStr"/>
      <c r="F2515" s="9" t="inlineStr">
        <is>
          <t>83.51</t>
        </is>
      </c>
    </row>
    <row r="2516" ht="11.5" customHeight="1">
      <c r="A2516" s="9" t="inlineStr"/>
      <c r="B2516" s="9" t="inlineStr">
        <is>
          <t>Say</t>
        </is>
      </c>
      <c r="C2516" s="9" t="inlineStr"/>
      <c r="D2516" s="9" t="inlineStr"/>
      <c r="E2516" s="9" t="inlineStr"/>
      <c r="F2516" s="9" t="inlineStr">
        <is>
          <t>83.50</t>
        </is>
      </c>
    </row>
    <row r="2517" ht="11.5" customHeight="1">
      <c r="A2517" s="9" t="inlineStr">
        <is>
          <t>5.22B</t>
        </is>
      </c>
      <c r="B2517" s="9" t="inlineStr">
        <is>
          <t>Steel reinforcement for R.C.C. work</t>
        </is>
      </c>
      <c r="C2517" s="9" t="inlineStr">
        <is>
          <t>ready to</t>
        </is>
      </c>
      <c r="D2517" s="9" t="inlineStr">
        <is>
          <t>use "cut and</t>
        </is>
      </c>
      <c r="E2517" s="9" t="inlineStr">
        <is>
          <t>bend" rebars</t>
        </is>
      </c>
      <c r="F2517" s="9" t="inlineStr">
        <is>
          <t>of approved</t>
        </is>
      </c>
    </row>
    <row r="2518" ht="23" customHeight="1">
      <c r="A2518" s="9" t="inlineStr"/>
      <c r="B2518" s="9" t="inlineStr">
        <is>
          <t>make from factory/workshop to construction</t>
        </is>
      </c>
      <c r="C2518" s="9" t="inlineStr"/>
      <c r="D2518" s="9" t="inlineStr">
        <is>
          <t>site including</t>
        </is>
      </c>
      <c r="E2518" s="9" t="inlineStr">
        <is>
          <t>placing</t>
        </is>
      </c>
      <c r="F2518" s="9" t="inlineStr">
        <is>
          <t>in position and</t>
        </is>
      </c>
    </row>
    <row r="2519" ht="11.5" customHeight="1">
      <c r="A2519" s="9" t="inlineStr"/>
      <c r="B2519" s="9" t="inlineStr">
        <is>
          <t>binding all complete upto plinth level.</t>
        </is>
      </c>
      <c r="C2519" s="9" t="inlineStr"/>
      <c r="D2519" s="9" t="inlineStr"/>
      <c r="E2519" s="9" t="inlineStr"/>
      <c r="F2519" s="9" t="inlineStr"/>
    </row>
    <row r="2520" ht="11.5" customHeight="1">
      <c r="A2520" s="9" t="inlineStr">
        <is>
          <t>5.22B.1</t>
        </is>
      </c>
      <c r="B2520" s="9" t="inlineStr">
        <is>
          <t>Thermo-Mechanically Treated bars</t>
        </is>
      </c>
      <c r="C2520" s="9" t="inlineStr">
        <is>
          <t>of grade</t>
        </is>
      </c>
      <c r="D2520" s="9" t="inlineStr">
        <is>
          <t>Fe-500D or</t>
        </is>
      </c>
      <c r="E2520" s="9" t="inlineStr">
        <is>
          <t>more.</t>
        </is>
      </c>
      <c r="F2520" s="9" t="inlineStr"/>
    </row>
    <row r="2521" ht="11.5" customHeight="1">
      <c r="A2521" s="10" t="inlineStr">
        <is>
          <t>Code</t>
        </is>
      </c>
      <c r="B2521" s="10" t="inlineStr">
        <is>
          <t>Description</t>
        </is>
      </c>
      <c r="C2521" s="10" t="inlineStr">
        <is>
          <t>Unit</t>
        </is>
      </c>
      <c r="D2521" s="10" t="inlineStr">
        <is>
          <t>Quantity</t>
        </is>
      </c>
      <c r="E2521" s="10" t="inlineStr">
        <is>
          <t>Rate</t>
        </is>
      </c>
      <c r="F2521" s="10" t="inlineStr">
        <is>
          <t>Amount</t>
        </is>
      </c>
    </row>
    <row r="2523" ht="11.5" customHeight="1">
      <c r="A2523" s="10" t="inlineStr">
        <is>
          <t>Code</t>
        </is>
      </c>
      <c r="B2523" s="10" t="inlineStr">
        <is>
          <t>Description</t>
        </is>
      </c>
      <c r="C2523" s="10" t="inlineStr">
        <is>
          <t>Unit</t>
        </is>
      </c>
      <c r="D2523" s="10" t="inlineStr">
        <is>
          <t>Quantity</t>
        </is>
      </c>
      <c r="E2523" s="10" t="inlineStr">
        <is>
          <t>Rate</t>
        </is>
      </c>
      <c r="F2523" s="10" t="inlineStr">
        <is>
          <t>Amount</t>
        </is>
      </c>
    </row>
    <row r="2524" ht="11.5" customHeight="1">
      <c r="A2524" s="9" t="inlineStr"/>
      <c r="B2524" s="9" t="inlineStr">
        <is>
          <t>MATERIAL</t>
        </is>
      </c>
      <c r="C2524" s="9" t="inlineStr"/>
      <c r="D2524" s="9" t="inlineStr"/>
      <c r="E2524" s="9" t="inlineStr"/>
      <c r="F2524" s="9" t="inlineStr"/>
    </row>
    <row r="2525" ht="11.5" customHeight="1">
      <c r="A2525" s="9" t="inlineStr"/>
      <c r="B2525" s="9" t="inlineStr">
        <is>
          <t>Deformed twisted steel bars = 1.00 q</t>
        </is>
      </c>
      <c r="C2525" s="9" t="inlineStr"/>
      <c r="D2525" s="9" t="inlineStr"/>
      <c r="E2525" s="9" t="inlineStr"/>
      <c r="F2525" s="9" t="inlineStr"/>
    </row>
    <row r="2526" ht="11.5" customHeight="1">
      <c r="A2526" s="9" t="inlineStr">
        <is>
          <t>1005</t>
        </is>
      </c>
      <c r="B2526" s="9" t="inlineStr">
        <is>
          <t>Twisted steel / deformed bars</t>
        </is>
      </c>
      <c r="C2526" s="9" t="inlineStr">
        <is>
          <t>quintal</t>
        </is>
      </c>
      <c r="D2526" s="9" t="inlineStr">
        <is>
          <t>1.00</t>
        </is>
      </c>
      <c r="E2526" s="9" t="inlineStr">
        <is>
          <t>4600.00</t>
        </is>
      </c>
      <c r="F2526" s="9" t="inlineStr">
        <is>
          <t>4600.00</t>
        </is>
      </c>
    </row>
    <row r="2527" ht="11.5" customHeight="1">
      <c r="A2527" s="9" t="inlineStr">
        <is>
          <t>2205</t>
        </is>
      </c>
      <c r="B2527" s="9" t="inlineStr">
        <is>
          <t>Carriage of steel 1.0/10 = 0.1t</t>
        </is>
      </c>
      <c r="C2527" s="9" t="inlineStr">
        <is>
          <t>tonne</t>
        </is>
      </c>
      <c r="D2527" s="9" t="inlineStr">
        <is>
          <t>0.100</t>
        </is>
      </c>
      <c r="E2527" s="9" t="inlineStr">
        <is>
          <t>92.24</t>
        </is>
      </c>
      <c r="F2527" s="9" t="inlineStr">
        <is>
          <t>9.22</t>
        </is>
      </c>
    </row>
    <row r="2528" ht="11.5" customHeight="1">
      <c r="A2528" s="9" t="inlineStr">
        <is>
          <t>9999</t>
        </is>
      </c>
      <c r="B2528" s="9" t="inlineStr">
        <is>
          <t>Cover block</t>
        </is>
      </c>
      <c r="C2528" s="9" t="inlineStr">
        <is>
          <t>L.S.</t>
        </is>
      </c>
      <c r="D2528" s="9" t="inlineStr">
        <is>
          <t>26.00</t>
        </is>
      </c>
      <c r="E2528" s="9" t="inlineStr">
        <is>
          <t>2.00</t>
        </is>
      </c>
      <c r="F2528" s="9" t="inlineStr">
        <is>
          <t>52.00</t>
        </is>
      </c>
    </row>
    <row r="2529" ht="11.5" customHeight="1">
      <c r="A2529" s="9" t="inlineStr"/>
      <c r="B2529" s="9" t="inlineStr">
        <is>
          <t>LABOUR</t>
        </is>
      </c>
      <c r="C2529" s="9" t="inlineStr"/>
      <c r="D2529" s="9" t="inlineStr"/>
      <c r="E2529" s="9" t="inlineStr"/>
      <c r="F2529" s="9" t="inlineStr"/>
    </row>
    <row r="2530" ht="11.5" customHeight="1">
      <c r="A2530" s="9" t="inlineStr">
        <is>
          <t>9999</t>
        </is>
      </c>
      <c r="B2530" s="9" t="inlineStr">
        <is>
          <t>For cut and bend</t>
        </is>
      </c>
      <c r="C2530" s="9" t="inlineStr">
        <is>
          <t>L.S.</t>
        </is>
      </c>
      <c r="D2530" s="9" t="inlineStr">
        <is>
          <t>156</t>
        </is>
      </c>
      <c r="E2530" s="9" t="inlineStr">
        <is>
          <t>2.00</t>
        </is>
      </c>
      <c r="F2530" s="9" t="inlineStr">
        <is>
          <t>312.00</t>
        </is>
      </c>
    </row>
    <row r="2531" ht="11.5" customHeight="1">
      <c r="A2531" s="9" t="inlineStr"/>
      <c r="B2531" s="9" t="inlineStr">
        <is>
          <t>For binding and placing in position</t>
        </is>
      </c>
      <c r="C2531" s="9" t="inlineStr"/>
      <c r="D2531" s="9" t="inlineStr"/>
      <c r="E2531" s="9" t="inlineStr"/>
      <c r="F2531" s="9" t="inlineStr"/>
    </row>
    <row r="2532" ht="11.5" customHeight="1">
      <c r="A2532" s="9" t="inlineStr">
        <is>
          <t>0102</t>
        </is>
      </c>
      <c r="B2532" s="9" t="inlineStr">
        <is>
          <t>Blacksmith 1st class</t>
        </is>
      </c>
      <c r="C2532" s="9" t="inlineStr">
        <is>
          <t>day</t>
        </is>
      </c>
      <c r="D2532" s="9" t="inlineStr">
        <is>
          <t>0.60</t>
        </is>
      </c>
      <c r="E2532" s="9" t="inlineStr">
        <is>
          <t>738.00</t>
        </is>
      </c>
      <c r="F2532" s="9" t="inlineStr">
        <is>
          <t>442.80</t>
        </is>
      </c>
    </row>
    <row r="2533" ht="11.5" customHeight="1">
      <c r="A2533" s="9" t="inlineStr">
        <is>
          <t>0114</t>
        </is>
      </c>
      <c r="B2533" s="9" t="inlineStr">
        <is>
          <t>Beldar</t>
        </is>
      </c>
      <c r="C2533" s="9" t="inlineStr">
        <is>
          <t>day</t>
        </is>
      </c>
      <c r="D2533" s="9" t="inlineStr">
        <is>
          <t>0.60</t>
        </is>
      </c>
      <c r="E2533" s="9" t="inlineStr">
        <is>
          <t>558.00</t>
        </is>
      </c>
      <c r="F2533" s="9" t="inlineStr">
        <is>
          <t>334.80</t>
        </is>
      </c>
    </row>
    <row r="2534" ht="11.5" customHeight="1">
      <c r="A2534" s="9" t="inlineStr">
        <is>
          <t>9999</t>
        </is>
      </c>
      <c r="B2534" s="9" t="inlineStr">
        <is>
          <t>Sundries and binding wire</t>
        </is>
      </c>
      <c r="C2534" s="9" t="inlineStr">
        <is>
          <t>L.S.</t>
        </is>
      </c>
      <c r="D2534" s="9" t="inlineStr">
        <is>
          <t>26.91</t>
        </is>
      </c>
      <c r="E2534" s="9" t="inlineStr">
        <is>
          <t>2.00</t>
        </is>
      </c>
      <c r="F2534" s="9" t="inlineStr">
        <is>
          <t>53.82</t>
        </is>
      </c>
    </row>
    <row r="2535" ht="11.5" customHeight="1">
      <c r="A2535" s="9" t="inlineStr"/>
      <c r="B2535" s="9" t="inlineStr">
        <is>
          <t>TOTAL</t>
        </is>
      </c>
      <c r="C2535" s="9" t="inlineStr"/>
      <c r="D2535" s="9" t="inlineStr"/>
      <c r="E2535" s="9" t="inlineStr"/>
      <c r="F2535" s="9" t="inlineStr">
        <is>
          <t>5804.64 W</t>
        </is>
      </c>
    </row>
    <row r="2536" ht="11.5" customHeight="1">
      <c r="A2536" s="9" t="inlineStr"/>
      <c r="B2536" s="9" t="inlineStr">
        <is>
          <t>Add 1 % Water charges</t>
        </is>
      </c>
      <c r="C2536" s="9" t="inlineStr"/>
      <c r="D2536" s="9" t="inlineStr"/>
      <c r="E2536" s="9" t="inlineStr"/>
      <c r="F2536" s="9" t="inlineStr">
        <is>
          <t>58.05</t>
        </is>
      </c>
    </row>
    <row r="2537" ht="11.5" customHeight="1">
      <c r="A2537" s="9" t="inlineStr"/>
      <c r="B2537" s="9" t="inlineStr">
        <is>
          <t>TOTAL</t>
        </is>
      </c>
      <c r="C2537" s="9" t="inlineStr"/>
      <c r="D2537" s="9" t="inlineStr"/>
      <c r="E2537" s="9" t="inlineStr"/>
      <c r="F2537" s="9" t="inlineStr">
        <is>
          <t>5862.69 X</t>
        </is>
      </c>
    </row>
    <row r="2538" ht="11.5" customHeight="1">
      <c r="A2538" s="9" t="inlineStr"/>
      <c r="B2538" s="9" t="inlineStr">
        <is>
          <t>Add GST on "X" (multiplying factor</t>
        </is>
      </c>
      <c r="C2538" s="9" t="inlineStr"/>
      <c r="D2538" s="9" t="inlineStr"/>
      <c r="E2538" s="9" t="inlineStr"/>
      <c r="F2538" s="9" t="inlineStr"/>
    </row>
    <row r="2539" ht="11.5" customHeight="1">
      <c r="A2539" s="9" t="inlineStr"/>
      <c r="B2539" s="9" t="inlineStr">
        <is>
          <t>0.1405)</t>
        </is>
      </c>
      <c r="C2539" s="9" t="inlineStr"/>
      <c r="D2539" s="9" t="inlineStr"/>
      <c r="E2539" s="9" t="inlineStr"/>
      <c r="F2539" s="9" t="inlineStr">
        <is>
          <t>823.71</t>
        </is>
      </c>
    </row>
    <row r="2540" ht="11.5" customHeight="1">
      <c r="A2540" s="9" t="inlineStr"/>
      <c r="B2540" s="9" t="inlineStr">
        <is>
          <t>TOTAL</t>
        </is>
      </c>
      <c r="C2540" s="9" t="inlineStr"/>
      <c r="D2540" s="9" t="inlineStr"/>
      <c r="E2540" s="9" t="inlineStr"/>
      <c r="F2540" s="9" t="inlineStr">
        <is>
          <t>6686.40 Y</t>
        </is>
      </c>
    </row>
    <row r="2541" ht="11.5" customHeight="1">
      <c r="A2541" s="9" t="inlineStr"/>
      <c r="B2541" s="9" t="inlineStr">
        <is>
          <t>Add 15% CPOH on "Y"</t>
        </is>
      </c>
      <c r="C2541" s="9" t="inlineStr"/>
      <c r="D2541" s="9" t="inlineStr"/>
      <c r="E2541" s="9" t="inlineStr"/>
      <c r="F2541" s="9" t="inlineStr">
        <is>
          <t>1002.96</t>
        </is>
      </c>
    </row>
    <row r="2542" ht="11.5" customHeight="1">
      <c r="A2542" s="9" t="inlineStr"/>
      <c r="B2542" s="9" t="inlineStr">
        <is>
          <t>TOTAL</t>
        </is>
      </c>
      <c r="C2542" s="9" t="inlineStr"/>
      <c r="D2542" s="9" t="inlineStr"/>
      <c r="E2542" s="9" t="inlineStr"/>
      <c r="F2542" s="9" t="inlineStr">
        <is>
          <t>7689.36 Z</t>
        </is>
      </c>
    </row>
    <row r="2543" ht="11.5" customHeight="1">
      <c r="A2543" s="9" t="inlineStr"/>
      <c r="B2543" s="9" t="inlineStr">
        <is>
          <t>Add Cess @1% on "Z"</t>
        </is>
      </c>
      <c r="C2543" s="9" t="inlineStr"/>
      <c r="D2543" s="9" t="inlineStr"/>
      <c r="E2543" s="9" t="inlineStr"/>
      <c r="F2543" s="9" t="inlineStr">
        <is>
          <t>76.89</t>
        </is>
      </c>
    </row>
    <row r="2544" ht="11.5" customHeight="1">
      <c r="A2544" s="9" t="inlineStr"/>
      <c r="B2544" s="9" t="inlineStr">
        <is>
          <t>Cost of one quintal</t>
        </is>
      </c>
      <c r="C2544" s="9" t="inlineStr"/>
      <c r="D2544" s="9" t="inlineStr"/>
      <c r="E2544" s="9" t="inlineStr"/>
      <c r="F2544" s="9" t="inlineStr">
        <is>
          <t>7766.25</t>
        </is>
      </c>
    </row>
    <row r="2545" ht="11.5" customHeight="1">
      <c r="A2545" s="9" t="inlineStr"/>
      <c r="B2545" s="9" t="inlineStr">
        <is>
          <t>Cost of 1 Kg.</t>
        </is>
      </c>
      <c r="C2545" s="9" t="inlineStr"/>
      <c r="D2545" s="9" t="inlineStr"/>
      <c r="E2545" s="9" t="inlineStr"/>
      <c r="F2545" s="9" t="inlineStr">
        <is>
          <t>77.66</t>
        </is>
      </c>
    </row>
    <row r="2546" ht="11.5" customHeight="1">
      <c r="A2546" s="9" t="inlineStr"/>
      <c r="B2546" s="9" t="inlineStr">
        <is>
          <t>Say</t>
        </is>
      </c>
      <c r="C2546" s="9" t="inlineStr"/>
      <c r="D2546" s="9" t="inlineStr"/>
      <c r="E2546" s="9" t="inlineStr"/>
      <c r="F2546" s="9" t="inlineStr">
        <is>
          <t>77.65</t>
        </is>
      </c>
    </row>
    <row r="2547" ht="11.5" customHeight="1">
      <c r="A2547" s="9" t="inlineStr">
        <is>
          <t>5.22C</t>
        </is>
      </c>
      <c r="B2547" s="9" t="inlineStr">
        <is>
          <t>Steel reinforcement for R.C.C. work</t>
        </is>
      </c>
      <c r="C2547" s="9" t="inlineStr">
        <is>
          <t>ready to</t>
        </is>
      </c>
      <c r="D2547" s="9" t="inlineStr">
        <is>
          <t>use "cut and</t>
        </is>
      </c>
      <c r="E2547" s="9" t="inlineStr">
        <is>
          <t>bend" rebars</t>
        </is>
      </c>
      <c r="F2547" s="9" t="inlineStr">
        <is>
          <t>of approved</t>
        </is>
      </c>
    </row>
    <row r="2548" ht="23" customHeight="1">
      <c r="A2548" s="9" t="inlineStr"/>
      <c r="B2548" s="9" t="inlineStr">
        <is>
          <t>make from factory/workshop to construction</t>
        </is>
      </c>
      <c r="C2548" s="9" t="inlineStr"/>
      <c r="D2548" s="9" t="inlineStr">
        <is>
          <t>site including</t>
        </is>
      </c>
      <c r="E2548" s="9" t="inlineStr">
        <is>
          <t>placing</t>
        </is>
      </c>
      <c r="F2548" s="9" t="inlineStr">
        <is>
          <t>in position and</t>
        </is>
      </c>
    </row>
    <row r="2549" ht="11.5" customHeight="1">
      <c r="A2549" s="9" t="inlineStr"/>
      <c r="B2549" s="9" t="inlineStr">
        <is>
          <t>binding all complete above plinth level.</t>
        </is>
      </c>
      <c r="C2549" s="9" t="inlineStr"/>
      <c r="D2549" s="9" t="inlineStr"/>
      <c r="E2549" s="9" t="inlineStr"/>
      <c r="F2549" s="9" t="inlineStr"/>
    </row>
    <row r="2550" ht="11.5" customHeight="1">
      <c r="A2550" s="9" t="inlineStr">
        <is>
          <t>5.22C.1</t>
        </is>
      </c>
      <c r="B2550" s="9" t="inlineStr">
        <is>
          <t>Thermo-Mechanically Treated bars</t>
        </is>
      </c>
      <c r="C2550" s="9" t="inlineStr">
        <is>
          <t>of grade</t>
        </is>
      </c>
      <c r="D2550" s="9" t="inlineStr">
        <is>
          <t>Fe-500D or</t>
        </is>
      </c>
      <c r="E2550" s="9" t="inlineStr">
        <is>
          <t>more.</t>
        </is>
      </c>
      <c r="F2550" s="9" t="inlineStr"/>
    </row>
    <row r="2551" ht="11.5" customHeight="1">
      <c r="A2551" s="10" t="inlineStr">
        <is>
          <t>Code</t>
        </is>
      </c>
      <c r="B2551" s="10" t="inlineStr">
        <is>
          <t>Description</t>
        </is>
      </c>
      <c r="C2551" s="10" t="inlineStr">
        <is>
          <t>Unit</t>
        </is>
      </c>
      <c r="D2551" s="10" t="inlineStr">
        <is>
          <t>Quantity</t>
        </is>
      </c>
      <c r="E2551" s="10" t="inlineStr">
        <is>
          <t>Rate</t>
        </is>
      </c>
      <c r="F2551" s="10" t="inlineStr">
        <is>
          <t>Amount</t>
        </is>
      </c>
    </row>
    <row r="2552" ht="11.5" customHeight="1">
      <c r="A2552" s="9" t="inlineStr"/>
      <c r="B2552" s="9" t="inlineStr">
        <is>
          <t>Details of cost for 1 quintal-</t>
        </is>
      </c>
      <c r="C2552" s="9" t="inlineStr"/>
      <c r="D2552" s="9" t="inlineStr"/>
      <c r="E2552" s="9" t="inlineStr"/>
      <c r="F2552" s="9" t="inlineStr"/>
    </row>
    <row r="2553" ht="11.5" customHeight="1">
      <c r="A2553" s="9" t="inlineStr"/>
      <c r="B2553" s="9" t="inlineStr">
        <is>
          <t>MATERIAL</t>
        </is>
      </c>
      <c r="C2553" s="9" t="inlineStr"/>
      <c r="D2553" s="9" t="inlineStr"/>
      <c r="E2553" s="9" t="inlineStr"/>
      <c r="F2553" s="9" t="inlineStr"/>
    </row>
    <row r="2554" ht="11.5" customHeight="1">
      <c r="A2554" s="9" t="inlineStr"/>
      <c r="B2554" s="9" t="inlineStr">
        <is>
          <t>Deformed twisted steel bars = 1.00 q</t>
        </is>
      </c>
      <c r="C2554" s="9" t="inlineStr"/>
      <c r="D2554" s="9" t="inlineStr"/>
      <c r="E2554" s="9" t="inlineStr"/>
      <c r="F2554" s="9" t="inlineStr"/>
    </row>
    <row r="2555" ht="11.5" customHeight="1">
      <c r="A2555" s="9" t="inlineStr">
        <is>
          <t>1005</t>
        </is>
      </c>
      <c r="B2555" s="9" t="inlineStr">
        <is>
          <t>Twisted steel / deformed bars</t>
        </is>
      </c>
      <c r="C2555" s="9" t="inlineStr">
        <is>
          <t>quintal</t>
        </is>
      </c>
      <c r="D2555" s="9" t="inlineStr">
        <is>
          <t>1.00</t>
        </is>
      </c>
      <c r="E2555" s="9" t="inlineStr">
        <is>
          <t>4600.00</t>
        </is>
      </c>
      <c r="F2555" s="9" t="inlineStr">
        <is>
          <t>4600.00</t>
        </is>
      </c>
    </row>
    <row r="2556" ht="11.5" customHeight="1">
      <c r="A2556" s="9" t="inlineStr">
        <is>
          <t>2205</t>
        </is>
      </c>
      <c r="B2556" s="9" t="inlineStr">
        <is>
          <t>Carriage of steel 1.0/10 = 0.1t</t>
        </is>
      </c>
      <c r="C2556" s="9" t="inlineStr">
        <is>
          <t>tonne</t>
        </is>
      </c>
      <c r="D2556" s="9" t="inlineStr">
        <is>
          <t>0.100</t>
        </is>
      </c>
      <c r="E2556" s="9" t="inlineStr">
        <is>
          <t>92.24</t>
        </is>
      </c>
      <c r="F2556" s="9" t="inlineStr">
        <is>
          <t>9.22</t>
        </is>
      </c>
    </row>
    <row r="2557" ht="11.5" customHeight="1">
      <c r="A2557" s="9" t="inlineStr">
        <is>
          <t>9999</t>
        </is>
      </c>
      <c r="B2557" s="9" t="inlineStr">
        <is>
          <t>Cover block</t>
        </is>
      </c>
      <c r="C2557" s="9" t="inlineStr">
        <is>
          <t>L.S.</t>
        </is>
      </c>
      <c r="D2557" s="9" t="inlineStr">
        <is>
          <t>26.00</t>
        </is>
      </c>
      <c r="E2557" s="9" t="inlineStr">
        <is>
          <t>2.00</t>
        </is>
      </c>
      <c r="F2557" s="9" t="inlineStr">
        <is>
          <t>52.00</t>
        </is>
      </c>
    </row>
    <row r="2558" ht="11.5" customHeight="1">
      <c r="A2558" s="9" t="inlineStr"/>
      <c r="B2558" s="9" t="inlineStr">
        <is>
          <t>LABOUR</t>
        </is>
      </c>
      <c r="C2558" s="9" t="inlineStr"/>
      <c r="D2558" s="9" t="inlineStr"/>
      <c r="E2558" s="9" t="inlineStr"/>
      <c r="F2558" s="9" t="inlineStr"/>
    </row>
    <row r="2559" ht="11.5" customHeight="1">
      <c r="A2559" s="9" t="inlineStr">
        <is>
          <t>9999</t>
        </is>
      </c>
      <c r="B2559" s="9" t="inlineStr">
        <is>
          <t>For cut and bend</t>
        </is>
      </c>
      <c r="C2559" s="9" t="inlineStr">
        <is>
          <t>L.S.</t>
        </is>
      </c>
      <c r="D2559" s="9" t="inlineStr">
        <is>
          <t>156</t>
        </is>
      </c>
      <c r="E2559" s="9" t="inlineStr">
        <is>
          <t>2.00</t>
        </is>
      </c>
      <c r="F2559" s="9" t="inlineStr">
        <is>
          <t>312.00</t>
        </is>
      </c>
    </row>
    <row r="2560" ht="11.5" customHeight="1">
      <c r="A2560" s="9" t="inlineStr"/>
      <c r="B2560" s="9" t="inlineStr">
        <is>
          <t>For binding and placing in position</t>
        </is>
      </c>
      <c r="C2560" s="9" t="inlineStr"/>
      <c r="D2560" s="9" t="inlineStr"/>
      <c r="E2560" s="9" t="inlineStr"/>
      <c r="F2560" s="9" t="inlineStr"/>
    </row>
    <row r="2561" ht="11.5" customHeight="1">
      <c r="A2561" s="9" t="inlineStr">
        <is>
          <t>0102</t>
        </is>
      </c>
      <c r="B2561" s="9" t="inlineStr">
        <is>
          <t>Blacksmith 1st class</t>
        </is>
      </c>
      <c r="C2561" s="9" t="inlineStr">
        <is>
          <t>day</t>
        </is>
      </c>
      <c r="D2561" s="9" t="inlineStr">
        <is>
          <t>0.60</t>
        </is>
      </c>
      <c r="E2561" s="9" t="inlineStr">
        <is>
          <t>738.00</t>
        </is>
      </c>
      <c r="F2561" s="9" t="inlineStr">
        <is>
          <t>442.80</t>
        </is>
      </c>
    </row>
    <row r="2562" ht="11.5" customHeight="1">
      <c r="A2562" s="9" t="inlineStr">
        <is>
          <t>0114</t>
        </is>
      </c>
      <c r="B2562" s="9" t="inlineStr">
        <is>
          <t>Beldar</t>
        </is>
      </c>
      <c r="C2562" s="9" t="inlineStr">
        <is>
          <t>day</t>
        </is>
      </c>
      <c r="D2562" s="9" t="inlineStr">
        <is>
          <t>0.60</t>
        </is>
      </c>
      <c r="E2562" s="9" t="inlineStr">
        <is>
          <t>558.00</t>
        </is>
      </c>
      <c r="F2562" s="9" t="inlineStr">
        <is>
          <t>334.80</t>
        </is>
      </c>
    </row>
    <row r="2563" ht="11.5" customHeight="1">
      <c r="A2563" s="9" t="inlineStr">
        <is>
          <t>9999</t>
        </is>
      </c>
      <c r="B2563" s="9" t="inlineStr">
        <is>
          <t>Sundries and binding wire</t>
        </is>
      </c>
      <c r="C2563" s="9" t="inlineStr">
        <is>
          <t>L.S.</t>
        </is>
      </c>
      <c r="D2563" s="9" t="inlineStr">
        <is>
          <t>26.91</t>
        </is>
      </c>
      <c r="E2563" s="9" t="inlineStr">
        <is>
          <t>2.00</t>
        </is>
      </c>
      <c r="F2563" s="9" t="inlineStr">
        <is>
          <t>53.82</t>
        </is>
      </c>
    </row>
    <row r="2564" ht="11.5" customHeight="1">
      <c r="A2564" s="9" t="inlineStr"/>
      <c r="B2564" s="9" t="inlineStr">
        <is>
          <t>TOTAL</t>
        </is>
      </c>
      <c r="C2564" s="9" t="inlineStr"/>
      <c r="D2564" s="9" t="inlineStr"/>
      <c r="E2564" s="9" t="inlineStr"/>
      <c r="F2564" s="9" t="inlineStr">
        <is>
          <t>5804.64 W</t>
        </is>
      </c>
    </row>
    <row r="2565" ht="11.5" customHeight="1">
      <c r="A2565" s="9" t="inlineStr"/>
      <c r="B2565" s="9" t="inlineStr">
        <is>
          <t>Add 1 % Water charges</t>
        </is>
      </c>
      <c r="C2565" s="9" t="inlineStr"/>
      <c r="D2565" s="9" t="inlineStr"/>
      <c r="E2565" s="9" t="inlineStr"/>
      <c r="F2565" s="9" t="inlineStr">
        <is>
          <t>58.05</t>
        </is>
      </c>
    </row>
    <row r="2566" ht="11.5" customHeight="1">
      <c r="A2566" s="9" t="inlineStr"/>
      <c r="B2566" s="9" t="inlineStr">
        <is>
          <t>TOTAL</t>
        </is>
      </c>
      <c r="C2566" s="9" t="inlineStr"/>
      <c r="D2566" s="9" t="inlineStr"/>
      <c r="E2566" s="9" t="inlineStr"/>
      <c r="F2566" s="9" t="inlineStr">
        <is>
          <t>5862.69 X</t>
        </is>
      </c>
    </row>
    <row r="2567" ht="11.5" customHeight="1">
      <c r="A2567" s="9" t="inlineStr"/>
      <c r="B2567" s="9" t="inlineStr">
        <is>
          <t>Add GST on "X" (multiplying factor</t>
        </is>
      </c>
      <c r="C2567" s="9" t="inlineStr"/>
      <c r="D2567" s="9" t="inlineStr"/>
      <c r="E2567" s="9" t="inlineStr"/>
      <c r="F2567" s="9" t="inlineStr"/>
    </row>
    <row r="2568" ht="11.5" customHeight="1">
      <c r="A2568" s="9" t="inlineStr"/>
      <c r="B2568" s="9" t="inlineStr">
        <is>
          <t>0.1405)</t>
        </is>
      </c>
      <c r="C2568" s="9" t="inlineStr"/>
      <c r="D2568" s="9" t="inlineStr"/>
      <c r="E2568" s="9" t="inlineStr"/>
      <c r="F2568" s="9" t="inlineStr">
        <is>
          <t>823.71</t>
        </is>
      </c>
    </row>
    <row r="2569" ht="11.5" customHeight="1">
      <c r="A2569" s="9" t="inlineStr"/>
      <c r="B2569" s="9" t="inlineStr">
        <is>
          <t>TOTAL</t>
        </is>
      </c>
      <c r="C2569" s="9" t="inlineStr"/>
      <c r="D2569" s="9" t="inlineStr"/>
      <c r="E2569" s="9" t="inlineStr"/>
      <c r="F2569" s="9" t="inlineStr">
        <is>
          <t>6686.40 Y</t>
        </is>
      </c>
    </row>
    <row r="2570" ht="11.5" customHeight="1">
      <c r="A2570" s="9" t="inlineStr"/>
      <c r="B2570" s="9" t="inlineStr">
        <is>
          <t>Add 15% CPOH on "Y"</t>
        </is>
      </c>
      <c r="C2570" s="9" t="inlineStr"/>
      <c r="D2570" s="9" t="inlineStr"/>
      <c r="E2570" s="9" t="inlineStr"/>
      <c r="F2570" s="9" t="inlineStr">
        <is>
          <t>1002.96</t>
        </is>
      </c>
    </row>
    <row r="2571" ht="11.5" customHeight="1">
      <c r="A2571" s="9" t="inlineStr"/>
      <c r="B2571" s="9" t="inlineStr">
        <is>
          <t>TOTAL</t>
        </is>
      </c>
      <c r="C2571" s="9" t="inlineStr"/>
      <c r="D2571" s="9" t="inlineStr"/>
      <c r="E2571" s="9" t="inlineStr"/>
      <c r="F2571" s="9" t="inlineStr">
        <is>
          <t>7689.36 Z</t>
        </is>
      </c>
    </row>
    <row r="2572" ht="11.5" customHeight="1">
      <c r="A2572" s="9" t="inlineStr"/>
      <c r="B2572" s="9" t="inlineStr">
        <is>
          <t>Add Cess @1% on "Z"</t>
        </is>
      </c>
      <c r="C2572" s="9" t="inlineStr"/>
      <c r="D2572" s="9" t="inlineStr"/>
      <c r="E2572" s="9" t="inlineStr"/>
      <c r="F2572" s="9" t="inlineStr">
        <is>
          <t>76.89</t>
        </is>
      </c>
    </row>
    <row r="2573" ht="11.5" customHeight="1">
      <c r="A2573" s="9" t="inlineStr"/>
      <c r="B2573" s="9" t="inlineStr">
        <is>
          <t>Cost of one quintal</t>
        </is>
      </c>
      <c r="C2573" s="9" t="inlineStr"/>
      <c r="D2573" s="9" t="inlineStr"/>
      <c r="E2573" s="9" t="inlineStr"/>
      <c r="F2573" s="9" t="inlineStr">
        <is>
          <t>7766.25</t>
        </is>
      </c>
    </row>
    <row r="2575" ht="11.5" customHeight="1">
      <c r="A2575" s="9" t="inlineStr">
        <is>
          <t>5.23</t>
        </is>
      </c>
      <c r="B2575" s="9" t="inlineStr">
        <is>
          <t>Smooth finishing of the exposed surface</t>
        </is>
      </c>
      <c r="C2575" s="9" t="inlineStr">
        <is>
          <t>of</t>
        </is>
      </c>
      <c r="D2575" s="9" t="inlineStr">
        <is>
          <t>R.C.C. work</t>
        </is>
      </c>
      <c r="E2575" s="9" t="inlineStr">
        <is>
          <t>with 6 mm</t>
        </is>
      </c>
      <c r="F2575" s="9" t="inlineStr">
        <is>
          <t>thick cement</t>
        </is>
      </c>
    </row>
    <row r="2576" ht="11.5" customHeight="1">
      <c r="A2576" s="9" t="inlineStr"/>
      <c r="B2576" s="9" t="inlineStr">
        <is>
          <t>mortar 1:3 (1 Cement : 3 fine sand).</t>
        </is>
      </c>
      <c r="C2576" s="9" t="inlineStr"/>
      <c r="D2576" s="9" t="inlineStr"/>
      <c r="E2576" s="9" t="inlineStr"/>
      <c r="F2576" s="9" t="inlineStr"/>
    </row>
    <row r="2577" ht="11.5" customHeight="1">
      <c r="A2577" s="10" t="inlineStr">
        <is>
          <t>Code</t>
        </is>
      </c>
      <c r="B2577" s="10" t="inlineStr">
        <is>
          <t>Description</t>
        </is>
      </c>
      <c r="C2577" s="10" t="inlineStr">
        <is>
          <t>Unit</t>
        </is>
      </c>
      <c r="D2577" s="10" t="inlineStr">
        <is>
          <t>Quantity</t>
        </is>
      </c>
      <c r="E2577" s="10" t="inlineStr">
        <is>
          <t>Rate</t>
        </is>
      </c>
      <c r="F2577" s="10" t="inlineStr">
        <is>
          <t>Amount</t>
        </is>
      </c>
    </row>
    <row r="2578" ht="11.5" customHeight="1">
      <c r="A2578" s="9" t="inlineStr"/>
      <c r="B2578" s="9" t="inlineStr">
        <is>
          <t>Details of cost for 10sqm.</t>
        </is>
      </c>
      <c r="C2578" s="9" t="inlineStr"/>
      <c r="D2578" s="9" t="inlineStr"/>
      <c r="E2578" s="9" t="inlineStr"/>
      <c r="F2578" s="9" t="inlineStr"/>
    </row>
    <row r="2579" ht="11.5" customHeight="1">
      <c r="A2579" s="9" t="inlineStr"/>
      <c r="B2579" s="9" t="inlineStr">
        <is>
          <t>MATERIAL</t>
        </is>
      </c>
      <c r="C2579" s="9" t="inlineStr"/>
      <c r="D2579" s="9" t="inlineStr"/>
      <c r="E2579" s="9" t="inlineStr"/>
      <c r="F2579" s="9" t="inlineStr"/>
    </row>
    <row r="2580" ht="11.5" customHeight="1">
      <c r="A2580" s="9" t="inlineStr"/>
      <c r="B2580" s="9" t="inlineStr">
        <is>
          <t>Cement mortar 1 : 3 (1 cement :</t>
        </is>
      </c>
      <c r="C2580" s="9" t="inlineStr"/>
      <c r="D2580" s="9" t="inlineStr"/>
      <c r="E2580" s="9" t="inlineStr"/>
      <c r="F2580" s="9" t="inlineStr"/>
    </row>
    <row r="2581" ht="11.5" customHeight="1">
      <c r="A2581" s="9" t="inlineStr"/>
      <c r="B2581" s="9" t="inlineStr">
        <is>
          <t>3 fine sand)</t>
        </is>
      </c>
      <c r="C2581" s="9" t="inlineStr"/>
      <c r="D2581" s="9" t="inlineStr"/>
      <c r="E2581" s="9" t="inlineStr"/>
      <c r="F2581" s="9" t="inlineStr"/>
    </row>
    <row r="2582" ht="11.5" customHeight="1">
      <c r="A2582" s="9" t="inlineStr">
        <is>
          <t>3.3</t>
        </is>
      </c>
      <c r="B2582" s="9" t="inlineStr">
        <is>
          <t>Rate as per item No 3.3 of SH: Mortars</t>
        </is>
      </c>
      <c r="C2582" s="9" t="inlineStr">
        <is>
          <t>cum</t>
        </is>
      </c>
      <c r="D2582" s="9" t="inlineStr">
        <is>
          <t>0.072</t>
        </is>
      </c>
      <c r="E2582" s="9" t="inlineStr">
        <is>
          <t>4183.05</t>
        </is>
      </c>
      <c r="F2582" s="9" t="inlineStr">
        <is>
          <t>301.18</t>
        </is>
      </c>
    </row>
    <row r="2583" ht="11.5" customHeight="1">
      <c r="A2583" s="9" t="inlineStr">
        <is>
          <t>0155</t>
        </is>
      </c>
      <c r="B2583" s="9" t="inlineStr">
        <is>
          <t>Mason (average)</t>
        </is>
      </c>
      <c r="C2583" s="9" t="inlineStr">
        <is>
          <t>day</t>
        </is>
      </c>
      <c r="D2583" s="9" t="inlineStr">
        <is>
          <t>0.51</t>
        </is>
      </c>
      <c r="E2583" s="9" t="inlineStr">
        <is>
          <t>709.00</t>
        </is>
      </c>
      <c r="F2583" s="9" t="inlineStr">
        <is>
          <t>361.59</t>
        </is>
      </c>
    </row>
    <row r="2584" ht="11.5" customHeight="1">
      <c r="A2584" s="9" t="inlineStr">
        <is>
          <t>0115</t>
        </is>
      </c>
      <c r="B2584" s="9" t="inlineStr">
        <is>
          <t>Coolie</t>
        </is>
      </c>
      <c r="C2584" s="9" t="inlineStr">
        <is>
          <t>day</t>
        </is>
      </c>
      <c r="D2584" s="9" t="inlineStr">
        <is>
          <t>0.75</t>
        </is>
      </c>
      <c r="E2584" s="9" t="inlineStr">
        <is>
          <t>558.00</t>
        </is>
      </c>
      <c r="F2584" s="9" t="inlineStr">
        <is>
          <t>418.50</t>
        </is>
      </c>
    </row>
    <row r="2585" ht="11.5" customHeight="1">
      <c r="A2585" s="9" t="inlineStr">
        <is>
          <t>0101</t>
        </is>
      </c>
      <c r="B2585" s="9" t="inlineStr">
        <is>
          <t>Bhisti</t>
        </is>
      </c>
      <c r="C2585" s="9" t="inlineStr">
        <is>
          <t>day</t>
        </is>
      </c>
      <c r="D2585" s="9" t="inlineStr">
        <is>
          <t>0.92</t>
        </is>
      </c>
      <c r="E2585" s="9" t="inlineStr">
        <is>
          <t>617.00</t>
        </is>
      </c>
      <c r="F2585" s="9" t="inlineStr">
        <is>
          <t>567.64</t>
        </is>
      </c>
    </row>
    <row r="2586" ht="11.5" customHeight="1">
      <c r="A2586" s="9" t="inlineStr">
        <is>
          <t>9999</t>
        </is>
      </c>
      <c r="B2586" s="9" t="inlineStr">
        <is>
          <t>Extra for removing burrs, cleaning</t>
        </is>
      </c>
      <c r="C2586" s="9" t="inlineStr"/>
      <c r="D2586" s="9" t="inlineStr"/>
      <c r="E2586" s="9" t="inlineStr"/>
      <c r="F2586" s="9" t="inlineStr"/>
    </row>
    <row r="2587" ht="11.5" customHeight="1">
      <c r="A2587" s="9" t="inlineStr"/>
      <c r="B2587" s="9" t="inlineStr">
        <is>
          <t>with wire brushes pock marking with</t>
        </is>
      </c>
      <c r="C2587" s="9" t="inlineStr"/>
      <c r="D2587" s="9" t="inlineStr"/>
      <c r="E2587" s="9" t="inlineStr"/>
      <c r="F2587" s="9" t="inlineStr"/>
    </row>
    <row r="2588" ht="11.5" customHeight="1">
      <c r="A2588" s="9" t="inlineStr"/>
      <c r="B2588" s="9" t="inlineStr">
        <is>
          <t>pointed tool etc. complete</t>
        </is>
      </c>
      <c r="C2588" s="9" t="inlineStr">
        <is>
          <t>L.S.</t>
        </is>
      </c>
      <c r="D2588" s="9" t="inlineStr">
        <is>
          <t>13.39</t>
        </is>
      </c>
      <c r="E2588" s="9" t="inlineStr">
        <is>
          <t>2.00</t>
        </is>
      </c>
      <c r="F2588" s="9" t="inlineStr">
        <is>
          <t>26.78</t>
        </is>
      </c>
    </row>
    <row r="2589" ht="11.5" customHeight="1">
      <c r="A2589" s="9" t="inlineStr">
        <is>
          <t>9999</t>
        </is>
      </c>
      <c r="B2589" s="9" t="inlineStr">
        <is>
          <t>Scaffolding and Sundries</t>
        </is>
      </c>
      <c r="C2589" s="9" t="inlineStr">
        <is>
          <t>L.S.</t>
        </is>
      </c>
      <c r="D2589" s="9" t="inlineStr">
        <is>
          <t>11.70</t>
        </is>
      </c>
      <c r="E2589" s="9" t="inlineStr">
        <is>
          <t>2.00</t>
        </is>
      </c>
      <c r="F2589" s="9" t="inlineStr">
        <is>
          <t>23.40</t>
        </is>
      </c>
    </row>
    <row r="2590" ht="11.5" customHeight="1">
      <c r="A2590" s="9" t="inlineStr"/>
      <c r="B2590" s="9" t="inlineStr">
        <is>
          <t>TOTAL</t>
        </is>
      </c>
      <c r="C2590" s="9" t="inlineStr"/>
      <c r="D2590" s="9" t="inlineStr"/>
      <c r="E2590" s="9" t="inlineStr"/>
      <c r="F2590" s="9" t="inlineStr">
        <is>
          <t>1699.09 W</t>
        </is>
      </c>
    </row>
    <row r="2591" ht="11.5" customHeight="1">
      <c r="A2591" s="9" t="inlineStr"/>
      <c r="B2591" s="9" t="inlineStr">
        <is>
          <t>Add 1 % Water charges on "W"</t>
        </is>
      </c>
      <c r="C2591" s="9" t="inlineStr"/>
      <c r="D2591" s="9" t="inlineStr"/>
      <c r="E2591" s="9" t="inlineStr"/>
      <c r="F2591" s="9" t="inlineStr">
        <is>
          <t>16.99</t>
        </is>
      </c>
    </row>
    <row r="2592" ht="11.5" customHeight="1">
      <c r="A2592" s="9" t="inlineStr"/>
      <c r="B2592" s="9" t="inlineStr">
        <is>
          <t>TOTAL</t>
        </is>
      </c>
      <c r="C2592" s="9" t="inlineStr"/>
      <c r="D2592" s="9" t="inlineStr"/>
      <c r="E2592" s="9" t="inlineStr"/>
      <c r="F2592" s="9" t="inlineStr">
        <is>
          <t>1716.08 X</t>
        </is>
      </c>
    </row>
    <row r="2593" ht="11.5" customHeight="1">
      <c r="A2593" s="9" t="inlineStr"/>
      <c r="B2593" s="9" t="inlineStr">
        <is>
          <t>Add GST on "X" (multiplying factor</t>
        </is>
      </c>
      <c r="C2593" s="9" t="inlineStr"/>
      <c r="D2593" s="9" t="inlineStr"/>
      <c r="E2593" s="9" t="inlineStr"/>
      <c r="F2593" s="9" t="inlineStr"/>
    </row>
    <row r="2594" ht="11.5" customHeight="1">
      <c r="A2594" s="9" t="inlineStr"/>
      <c r="B2594" s="9" t="inlineStr">
        <is>
          <t>0.1405)</t>
        </is>
      </c>
      <c r="C2594" s="9" t="inlineStr"/>
      <c r="D2594" s="9" t="inlineStr"/>
      <c r="E2594" s="9" t="inlineStr"/>
      <c r="F2594" s="9" t="inlineStr">
        <is>
          <t>241.11</t>
        </is>
      </c>
    </row>
    <row r="2595" ht="11.5" customHeight="1">
      <c r="A2595" s="9" t="inlineStr"/>
      <c r="B2595" s="9" t="inlineStr">
        <is>
          <t>TOTAL</t>
        </is>
      </c>
      <c r="C2595" s="9" t="inlineStr"/>
      <c r="D2595" s="9" t="inlineStr"/>
      <c r="E2595" s="9" t="inlineStr"/>
      <c r="F2595" s="9" t="inlineStr">
        <is>
          <t>1957.19 Y</t>
        </is>
      </c>
    </row>
    <row r="2596" ht="11.5" customHeight="1">
      <c r="A2596" s="9" t="inlineStr"/>
      <c r="B2596" s="9" t="inlineStr">
        <is>
          <t>Add 15% CPOH on "Y"</t>
        </is>
      </c>
      <c r="C2596" s="9" t="inlineStr"/>
      <c r="D2596" s="9" t="inlineStr"/>
      <c r="E2596" s="9" t="inlineStr"/>
      <c r="F2596" s="9" t="inlineStr">
        <is>
          <t>293.58</t>
        </is>
      </c>
    </row>
    <row r="2597" ht="11.5" customHeight="1">
      <c r="A2597" s="9" t="inlineStr"/>
      <c r="B2597" s="9" t="inlineStr">
        <is>
          <t>TOTAL</t>
        </is>
      </c>
      <c r="C2597" s="9" t="inlineStr"/>
      <c r="D2597" s="9" t="inlineStr"/>
      <c r="E2597" s="9" t="inlineStr"/>
      <c r="F2597" s="9" t="inlineStr">
        <is>
          <t>2250.77 Z</t>
        </is>
      </c>
    </row>
    <row r="2598" ht="11.5" customHeight="1">
      <c r="A2598" s="9" t="inlineStr"/>
      <c r="B2598" s="9" t="inlineStr">
        <is>
          <t>Add Cess @ 1% on "Z"</t>
        </is>
      </c>
      <c r="C2598" s="9" t="inlineStr"/>
      <c r="D2598" s="9" t="inlineStr"/>
      <c r="E2598" s="9" t="inlineStr"/>
      <c r="F2598" s="9" t="inlineStr">
        <is>
          <t>22.51</t>
        </is>
      </c>
    </row>
    <row r="2599" ht="11.5" customHeight="1">
      <c r="A2599" s="9" t="inlineStr"/>
      <c r="B2599" s="9" t="inlineStr">
        <is>
          <t>Cost of 10 Sqm.</t>
        </is>
      </c>
      <c r="C2599" s="9" t="inlineStr"/>
      <c r="D2599" s="9" t="inlineStr"/>
      <c r="E2599" s="9" t="inlineStr"/>
      <c r="F2599" s="9" t="inlineStr">
        <is>
          <t>2273.28</t>
        </is>
      </c>
    </row>
    <row r="2600" ht="11.5" customHeight="1">
      <c r="A2600" s="9" t="inlineStr"/>
      <c r="B2600" s="9" t="inlineStr">
        <is>
          <t>Cost per sqm.</t>
        </is>
      </c>
      <c r="C2600" s="9" t="inlineStr"/>
      <c r="D2600" s="9" t="inlineStr"/>
      <c r="E2600" s="9" t="inlineStr"/>
      <c r="F2600" s="9" t="inlineStr">
        <is>
          <t>227.33</t>
        </is>
      </c>
    </row>
    <row r="2601" ht="11.5" customHeight="1">
      <c r="A2601" s="9" t="inlineStr"/>
      <c r="B2601" s="9" t="inlineStr">
        <is>
          <t>Say</t>
        </is>
      </c>
      <c r="C2601" s="9" t="inlineStr"/>
      <c r="D2601" s="9" t="inlineStr"/>
      <c r="E2601" s="9" t="inlineStr"/>
      <c r="F2601" s="9" t="inlineStr">
        <is>
          <t>227.35</t>
        </is>
      </c>
    </row>
    <row r="2602" ht="11.5" customHeight="1">
      <c r="A2602" s="9" t="inlineStr">
        <is>
          <t>5.24</t>
        </is>
      </c>
      <c r="B2602" s="9" t="inlineStr">
        <is>
          <t>Extra for rendering smooth the top</t>
        </is>
      </c>
      <c r="C2602" s="9" t="inlineStr">
        <is>
          <t>of suspended</t>
        </is>
      </c>
      <c r="D2602" s="9" t="inlineStr">
        <is>
          <t>floors,</t>
        </is>
      </c>
      <c r="E2602" s="9" t="inlineStr">
        <is>
          <t>landings</t>
        </is>
      </c>
      <c r="F2602" s="9" t="inlineStr">
        <is>
          <t>and staircases</t>
        </is>
      </c>
    </row>
    <row r="2603" ht="23" customHeight="1">
      <c r="A2603" s="9" t="inlineStr"/>
      <c r="B2603" s="9" t="inlineStr">
        <is>
          <t>(treads and risers) with cement mortar</t>
        </is>
      </c>
      <c r="C2603" s="9" t="inlineStr">
        <is>
          <t>1:2 (1</t>
        </is>
      </c>
      <c r="D2603" s="9" t="inlineStr">
        <is>
          <t>cement : 2</t>
        </is>
      </c>
      <c r="E2603" s="9" t="inlineStr">
        <is>
          <t>coarse sand),</t>
        </is>
      </c>
      <c r="F2603" s="9" t="inlineStr">
        <is>
          <t>including a</t>
        </is>
      </c>
    </row>
    <row r="2604" ht="11.5" customHeight="1">
      <c r="A2604" s="9" t="inlineStr"/>
      <c r="B2604" s="9" t="inlineStr">
        <is>
          <t>floating coat of neat cement and protecting</t>
        </is>
      </c>
      <c r="C2604" s="9" t="inlineStr"/>
      <c r="D2604" s="9" t="inlineStr">
        <is>
          <t>the surface</t>
        </is>
      </c>
      <c r="E2604" s="9" t="inlineStr">
        <is>
          <t>with a layer</t>
        </is>
      </c>
      <c r="F2604" s="9" t="inlineStr">
        <is>
          <t>of 7.5 cm of</t>
        </is>
      </c>
    </row>
    <row r="2605" ht="23" customHeight="1">
      <c r="A2605" s="9" t="inlineStr"/>
      <c r="B2605" s="9" t="inlineStr">
        <is>
          <t>earth laid over 15 mm of fine sand in</t>
        </is>
      </c>
      <c r="C2605" s="9" t="inlineStr">
        <is>
          <t>case of suspended</t>
        </is>
      </c>
      <c r="D2605" s="9" t="inlineStr">
        <is>
          <t>floor</t>
        </is>
      </c>
      <c r="E2605" s="9" t="inlineStr">
        <is>
          <t>and bricks</t>
        </is>
      </c>
      <c r="F2605" s="9" t="inlineStr">
        <is>
          <t>laid in mud</t>
        </is>
      </c>
    </row>
    <row r="2606" ht="11.5" customHeight="1">
      <c r="A2606" s="9" t="inlineStr"/>
      <c r="B2606" s="9" t="inlineStr">
        <is>
          <t>mortar in case of landings and steps,</t>
        </is>
      </c>
      <c r="C2606" s="9" t="inlineStr">
        <is>
          <t>including</t>
        </is>
      </c>
      <c r="D2606" s="9" t="inlineStr">
        <is>
          <t>subsequent</t>
        </is>
      </c>
      <c r="E2606" s="9" t="inlineStr">
        <is>
          <t>removal</t>
        </is>
      </c>
      <c r="F2606" s="9" t="inlineStr">
        <is>
          <t>and cleaning</t>
        </is>
      </c>
    </row>
    <row r="2607" ht="11.5" customHeight="1">
      <c r="A2607" s="9" t="inlineStr"/>
      <c r="B2607" s="9" t="inlineStr">
        <is>
          <t>of the same.</t>
        </is>
      </c>
      <c r="C2607" s="9" t="inlineStr"/>
      <c r="D2607" s="9" t="inlineStr"/>
      <c r="E2607" s="9" t="inlineStr"/>
      <c r="F2607" s="9" t="inlineStr"/>
    </row>
    <row r="2608" ht="11.5" customHeight="1">
      <c r="A2608" s="10" t="inlineStr">
        <is>
          <t>Code</t>
        </is>
      </c>
      <c r="B2608" s="10" t="inlineStr">
        <is>
          <t>Description</t>
        </is>
      </c>
      <c r="C2608" s="10" t="inlineStr">
        <is>
          <t>Unit</t>
        </is>
      </c>
      <c r="D2608" s="10" t="inlineStr">
        <is>
          <t>Quantity</t>
        </is>
      </c>
      <c r="E2608" s="10" t="inlineStr">
        <is>
          <t>Rate</t>
        </is>
      </c>
      <c r="F2608" s="10" t="inlineStr">
        <is>
          <t>Amount</t>
        </is>
      </c>
    </row>
    <row r="2609" ht="11.5" customHeight="1">
      <c r="A2609" s="9" t="inlineStr"/>
      <c r="B2609" s="9" t="inlineStr">
        <is>
          <t>Details of cost for 10sqm.</t>
        </is>
      </c>
      <c r="C2609" s="9" t="inlineStr"/>
      <c r="D2609" s="9" t="inlineStr"/>
      <c r="E2609" s="9" t="inlineStr"/>
      <c r="F2609" s="9" t="inlineStr"/>
    </row>
    <row r="2610" ht="11.5" customHeight="1">
      <c r="A2610" s="9" t="inlineStr"/>
      <c r="B2610" s="9" t="inlineStr">
        <is>
          <t>MATERIAL</t>
        </is>
      </c>
      <c r="C2610" s="9" t="inlineStr"/>
      <c r="D2610" s="9" t="inlineStr"/>
      <c r="E2610" s="9" t="inlineStr"/>
      <c r="F2610" s="9" t="inlineStr"/>
    </row>
    <row r="2611" ht="11.5" customHeight="1">
      <c r="A2611" s="9" t="inlineStr"/>
      <c r="B2611" s="9" t="inlineStr">
        <is>
          <t>Cement mortar 1:2 (1 Cement :</t>
        </is>
      </c>
      <c r="C2611" s="9" t="inlineStr"/>
      <c r="D2611" s="9" t="inlineStr"/>
      <c r="E2611" s="9" t="inlineStr"/>
      <c r="F2611" s="9" t="inlineStr"/>
    </row>
    <row r="2612" ht="11.5" customHeight="1">
      <c r="A2612" s="9" t="inlineStr"/>
      <c r="B2612" s="9" t="inlineStr">
        <is>
          <t>2 Coarse sand)</t>
        </is>
      </c>
      <c r="C2612" s="9" t="inlineStr"/>
      <c r="D2612" s="9" t="inlineStr"/>
      <c r="E2612" s="9" t="inlineStr"/>
      <c r="F2612" s="9" t="inlineStr"/>
    </row>
    <row r="2613" ht="11.5" customHeight="1">
      <c r="A2613" s="9" t="inlineStr">
        <is>
          <t>3.7</t>
        </is>
      </c>
      <c r="B2613" s="9" t="inlineStr">
        <is>
          <t>Rate as per item No 3.7 of SH: Mortars</t>
        </is>
      </c>
      <c r="C2613" s="9" t="inlineStr">
        <is>
          <t>cum</t>
        </is>
      </c>
      <c r="D2613" s="9" t="inlineStr">
        <is>
          <t>0.03</t>
        </is>
      </c>
      <c r="E2613" s="9" t="inlineStr">
        <is>
          <t>5345.55</t>
        </is>
      </c>
      <c r="F2613" s="9" t="inlineStr">
        <is>
          <t>160.37</t>
        </is>
      </c>
    </row>
    <row r="2614" ht="11.5" customHeight="1">
      <c r="A2614" s="9" t="inlineStr">
        <is>
          <t>0367</t>
        </is>
      </c>
      <c r="B2614" s="9" t="inlineStr">
        <is>
          <t>Portland Cement</t>
        </is>
      </c>
      <c r="C2614" s="9" t="inlineStr">
        <is>
          <t>tonne</t>
        </is>
      </c>
      <c r="D2614" s="9" t="inlineStr">
        <is>
          <t>0.0213</t>
        </is>
      </c>
      <c r="E2614" s="9" t="inlineStr">
        <is>
          <t>4940.00</t>
        </is>
      </c>
      <c r="F2614" s="9" t="inlineStr">
        <is>
          <t>105.22</t>
        </is>
      </c>
    </row>
    <row r="2615" ht="11.5" customHeight="1">
      <c r="A2615" s="9" t="inlineStr">
        <is>
          <t>2209</t>
        </is>
      </c>
      <c r="B2615" s="9" t="inlineStr">
        <is>
          <t>Carriage of Cement</t>
        </is>
      </c>
      <c r="C2615" s="9" t="inlineStr">
        <is>
          <t>tonne</t>
        </is>
      </c>
      <c r="D2615" s="9" t="inlineStr">
        <is>
          <t>0.0213</t>
        </is>
      </c>
      <c r="E2615" s="9" t="inlineStr">
        <is>
          <t>92.24</t>
        </is>
      </c>
      <c r="F2615" s="9" t="inlineStr">
        <is>
          <t>1.96</t>
        </is>
      </c>
    </row>
    <row r="2616" ht="11.5" customHeight="1">
      <c r="A2616" s="9" t="inlineStr"/>
      <c r="B2616" s="9" t="inlineStr">
        <is>
          <t>LABOUR</t>
        </is>
      </c>
      <c r="C2616" s="9" t="inlineStr"/>
      <c r="D2616" s="9" t="inlineStr"/>
      <c r="E2616" s="9" t="inlineStr"/>
      <c r="F2616" s="9" t="inlineStr"/>
    </row>
    <row r="2617" ht="11.5" customHeight="1">
      <c r="A2617" s="9" t="inlineStr">
        <is>
          <t>0123</t>
        </is>
      </c>
      <c r="B2617" s="9" t="inlineStr">
        <is>
          <t>Mason (brick layer) 1st class</t>
        </is>
      </c>
      <c r="C2617" s="9" t="inlineStr">
        <is>
          <t>day</t>
        </is>
      </c>
      <c r="D2617" s="9" t="inlineStr">
        <is>
          <t>0.20</t>
        </is>
      </c>
      <c r="E2617" s="9" t="inlineStr">
        <is>
          <t>738.00</t>
        </is>
      </c>
      <c r="F2617" s="9" t="inlineStr">
        <is>
          <t>147.60</t>
        </is>
      </c>
    </row>
    <row r="2618" ht="11.5" customHeight="1">
      <c r="A2618" s="9" t="inlineStr">
        <is>
          <t>0124</t>
        </is>
      </c>
      <c r="B2618" s="9" t="inlineStr">
        <is>
          <t>Mason (brick layer) 2nd class</t>
        </is>
      </c>
      <c r="C2618" s="9" t="inlineStr">
        <is>
          <t>day</t>
        </is>
      </c>
      <c r="D2618" s="9" t="inlineStr">
        <is>
          <t>0.20</t>
        </is>
      </c>
      <c r="E2618" s="9" t="inlineStr">
        <is>
          <t>679.00</t>
        </is>
      </c>
      <c r="F2618" s="9" t="inlineStr">
        <is>
          <t>135.80</t>
        </is>
      </c>
    </row>
    <row r="2619" ht="11.5" customHeight="1">
      <c r="A2619" s="9" t="inlineStr">
        <is>
          <t>0114</t>
        </is>
      </c>
      <c r="B2619" s="9" t="inlineStr">
        <is>
          <t>Beldar</t>
        </is>
      </c>
      <c r="C2619" s="9" t="inlineStr">
        <is>
          <t>day</t>
        </is>
      </c>
      <c r="D2619" s="9" t="inlineStr">
        <is>
          <t>0.25</t>
        </is>
      </c>
      <c r="E2619" s="9" t="inlineStr">
        <is>
          <t>558.00</t>
        </is>
      </c>
      <c r="F2619" s="9" t="inlineStr">
        <is>
          <t>139.50</t>
        </is>
      </c>
    </row>
    <row r="2620" ht="11.5" customHeight="1">
      <c r="A2620" s="9" t="inlineStr">
        <is>
          <t>9999</t>
        </is>
      </c>
      <c r="B2620" s="9" t="inlineStr">
        <is>
          <t>Spreading earth on floor (7.5mm thick)</t>
        </is>
      </c>
      <c r="C2620" s="9" t="inlineStr">
        <is>
          <t>L.S.</t>
        </is>
      </c>
      <c r="D2620" s="9" t="inlineStr">
        <is>
          <t>35.49</t>
        </is>
      </c>
      <c r="E2620" s="9" t="inlineStr">
        <is>
          <t>2.00</t>
        </is>
      </c>
      <c r="F2620" s="9" t="inlineStr">
        <is>
          <t>70.98</t>
        </is>
      </c>
    </row>
    <row r="2621" ht="11.5" customHeight="1">
      <c r="A2621" s="9" t="inlineStr"/>
      <c r="B2621" s="9" t="inlineStr">
        <is>
          <t>Spreading sand 15mm thick on floor</t>
        </is>
      </c>
      <c r="C2621" s="9" t="inlineStr"/>
      <c r="D2621" s="9" t="inlineStr"/>
      <c r="E2621" s="9" t="inlineStr"/>
      <c r="F2621" s="9" t="inlineStr"/>
    </row>
    <row r="2622" ht="11.5" customHeight="1">
      <c r="A2622" s="9" t="inlineStr">
        <is>
          <t>0983</t>
        </is>
      </c>
      <c r="B2622" s="9" t="inlineStr">
        <is>
          <t>Fine sand (zone IV)</t>
        </is>
      </c>
      <c r="C2622" s="9" t="inlineStr">
        <is>
          <t>cum</t>
        </is>
      </c>
      <c r="D2622" s="9" t="inlineStr">
        <is>
          <t>0.15</t>
        </is>
      </c>
      <c r="E2622" s="9" t="inlineStr">
        <is>
          <t>900.00</t>
        </is>
      </c>
      <c r="F2622" s="9" t="inlineStr">
        <is>
          <t>135.00</t>
        </is>
      </c>
    </row>
    <row r="2623" ht="11.5" customHeight="1">
      <c r="A2623" s="9" t="inlineStr">
        <is>
          <t>2261</t>
        </is>
      </c>
      <c r="B2623" s="9" t="inlineStr">
        <is>
          <t>Carriage of Fine sand (1 part badarpur</t>
        </is>
      </c>
      <c r="C2623" s="9" t="inlineStr"/>
      <c r="D2623" s="9" t="inlineStr"/>
      <c r="E2623" s="9" t="inlineStr"/>
      <c r="F2623" s="9" t="inlineStr"/>
    </row>
    <row r="2625" ht="11.5" customHeight="1">
      <c r="A2625" s="10" t="inlineStr">
        <is>
          <t>Code</t>
        </is>
      </c>
      <c r="B2625" s="10" t="inlineStr">
        <is>
          <t>Description</t>
        </is>
      </c>
      <c r="C2625" s="10" t="inlineStr">
        <is>
          <t>Unit</t>
        </is>
      </c>
      <c r="D2625" s="10" t="inlineStr">
        <is>
          <t>Quantity</t>
        </is>
      </c>
      <c r="E2625" s="10" t="inlineStr">
        <is>
          <t>Rate</t>
        </is>
      </c>
      <c r="F2625" s="10" t="inlineStr">
        <is>
          <t>Amount</t>
        </is>
      </c>
    </row>
    <row r="2626" ht="11.5" customHeight="1">
      <c r="A2626" s="9" t="inlineStr">
        <is>
          <t>9999</t>
        </is>
      </c>
      <c r="B2626" s="9" t="inlineStr">
        <is>
          <t>Disposal of earth spread over floor</t>
        </is>
      </c>
      <c r="C2626" s="9" t="inlineStr"/>
      <c r="D2626" s="9" t="inlineStr"/>
      <c r="E2626" s="9" t="inlineStr"/>
      <c r="F2626" s="9" t="inlineStr"/>
    </row>
    <row r="2627" ht="11.5" customHeight="1">
      <c r="A2627" s="9" t="inlineStr"/>
      <c r="B2627" s="9" t="inlineStr">
        <is>
          <t>protectIron</t>
        </is>
      </c>
      <c r="C2627" s="9" t="inlineStr">
        <is>
          <t>L.S.</t>
        </is>
      </c>
      <c r="D2627" s="9" t="inlineStr">
        <is>
          <t>5.33</t>
        </is>
      </c>
      <c r="E2627" s="9" t="inlineStr">
        <is>
          <t>2.00</t>
        </is>
      </c>
      <c r="F2627" s="9" t="inlineStr">
        <is>
          <t>10.66</t>
        </is>
      </c>
    </row>
    <row r="2628" ht="11.5" customHeight="1">
      <c r="A2628" s="9" t="inlineStr">
        <is>
          <t>9999</t>
        </is>
      </c>
      <c r="B2628" s="9" t="inlineStr">
        <is>
          <t>Sundries</t>
        </is>
      </c>
      <c r="C2628" s="9" t="inlineStr">
        <is>
          <t>L.S.</t>
        </is>
      </c>
      <c r="D2628" s="9" t="inlineStr">
        <is>
          <t>6.24</t>
        </is>
      </c>
      <c r="E2628" s="9" t="inlineStr">
        <is>
          <t>2.00</t>
        </is>
      </c>
      <c r="F2628" s="9" t="inlineStr">
        <is>
          <t>12.48</t>
        </is>
      </c>
    </row>
    <row r="2629" ht="11.5" customHeight="1">
      <c r="A2629" s="9" t="inlineStr"/>
      <c r="B2629" s="9" t="inlineStr">
        <is>
          <t>TOTAL</t>
        </is>
      </c>
      <c r="C2629" s="9" t="inlineStr"/>
      <c r="D2629" s="9" t="inlineStr"/>
      <c r="E2629" s="9" t="inlineStr"/>
      <c r="F2629" s="9" t="inlineStr">
        <is>
          <t>935.14 W</t>
        </is>
      </c>
    </row>
    <row r="2630" ht="11.5" customHeight="1">
      <c r="A2630" s="9" t="inlineStr"/>
      <c r="B2630" s="9" t="inlineStr">
        <is>
          <t>Add 1 % Water charges on "W"</t>
        </is>
      </c>
      <c r="C2630" s="9" t="inlineStr"/>
      <c r="D2630" s="9" t="inlineStr"/>
      <c r="E2630" s="9" t="inlineStr"/>
      <c r="F2630" s="9" t="inlineStr">
        <is>
          <t>9.35</t>
        </is>
      </c>
    </row>
    <row r="2631" ht="11.5" customHeight="1">
      <c r="A2631" s="9" t="inlineStr"/>
      <c r="B2631" s="9" t="inlineStr">
        <is>
          <t>TOTAL</t>
        </is>
      </c>
      <c r="C2631" s="9" t="inlineStr"/>
      <c r="D2631" s="9" t="inlineStr"/>
      <c r="E2631" s="9" t="inlineStr"/>
      <c r="F2631" s="9" t="inlineStr">
        <is>
          <t>944.49 X</t>
        </is>
      </c>
    </row>
    <row r="2632" ht="11.5" customHeight="1">
      <c r="A2632" s="9" t="inlineStr"/>
      <c r="B2632" s="9" t="inlineStr">
        <is>
          <t>Add GST on "X" (multiplying factor</t>
        </is>
      </c>
      <c r="C2632" s="9" t="inlineStr"/>
      <c r="D2632" s="9" t="inlineStr"/>
      <c r="E2632" s="9" t="inlineStr"/>
      <c r="F2632" s="9" t="inlineStr"/>
    </row>
    <row r="2633" ht="11.5" customHeight="1">
      <c r="A2633" s="9" t="inlineStr"/>
      <c r="B2633" s="9" t="inlineStr">
        <is>
          <t>0.1405)</t>
        </is>
      </c>
      <c r="C2633" s="9" t="inlineStr"/>
      <c r="D2633" s="9" t="inlineStr"/>
      <c r="E2633" s="9" t="inlineStr"/>
      <c r="F2633" s="9" t="inlineStr">
        <is>
          <t>132.70</t>
        </is>
      </c>
    </row>
    <row r="2634" ht="11.5" customHeight="1">
      <c r="A2634" s="9" t="inlineStr"/>
      <c r="B2634" s="9" t="inlineStr">
        <is>
          <t>TOTAL</t>
        </is>
      </c>
      <c r="C2634" s="9" t="inlineStr"/>
      <c r="D2634" s="9" t="inlineStr"/>
      <c r="E2634" s="9" t="inlineStr"/>
      <c r="F2634" s="9" t="inlineStr">
        <is>
          <t>1077.19 Y</t>
        </is>
      </c>
    </row>
    <row r="2635" ht="11.5" customHeight="1">
      <c r="A2635" s="9" t="inlineStr"/>
      <c r="B2635" s="9" t="inlineStr">
        <is>
          <t>Add 15% CPOH on "Y"</t>
        </is>
      </c>
      <c r="C2635" s="9" t="inlineStr"/>
      <c r="D2635" s="9" t="inlineStr"/>
      <c r="E2635" s="9" t="inlineStr"/>
      <c r="F2635" s="9" t="inlineStr">
        <is>
          <t>161.58</t>
        </is>
      </c>
    </row>
    <row r="2636" ht="11.5" customHeight="1">
      <c r="A2636" s="9" t="inlineStr"/>
      <c r="B2636" s="9" t="inlineStr">
        <is>
          <t>TOTAL</t>
        </is>
      </c>
      <c r="C2636" s="9" t="inlineStr"/>
      <c r="D2636" s="9" t="inlineStr"/>
      <c r="E2636" s="9" t="inlineStr"/>
      <c r="F2636" s="9" t="inlineStr">
        <is>
          <t>1238.77 Z</t>
        </is>
      </c>
    </row>
    <row r="2637" ht="11.5" customHeight="1">
      <c r="A2637" s="9" t="inlineStr"/>
      <c r="B2637" s="9" t="inlineStr">
        <is>
          <t>Add Cess @ 1% on "Z"</t>
        </is>
      </c>
      <c r="C2637" s="9" t="inlineStr"/>
      <c r="D2637" s="9" t="inlineStr"/>
      <c r="E2637" s="9" t="inlineStr"/>
      <c r="F2637" s="9" t="inlineStr">
        <is>
          <t>12.39</t>
        </is>
      </c>
    </row>
    <row r="2638" ht="11.5" customHeight="1">
      <c r="A2638" s="9" t="inlineStr"/>
      <c r="B2638" s="9" t="inlineStr">
        <is>
          <t>Cost of 10 Sqm.</t>
        </is>
      </c>
      <c r="C2638" s="9" t="inlineStr"/>
      <c r="D2638" s="9" t="inlineStr"/>
      <c r="E2638" s="9" t="inlineStr"/>
      <c r="F2638" s="9" t="inlineStr">
        <is>
          <t>1251.16</t>
        </is>
      </c>
    </row>
    <row r="2639" ht="11.5" customHeight="1">
      <c r="A2639" s="9" t="inlineStr"/>
      <c r="B2639" s="9" t="inlineStr">
        <is>
          <t>Cost per sqm.</t>
        </is>
      </c>
      <c r="C2639" s="9" t="inlineStr"/>
      <c r="D2639" s="9" t="inlineStr"/>
      <c r="E2639" s="9" t="inlineStr"/>
      <c r="F2639" s="9" t="inlineStr">
        <is>
          <t>125.12</t>
        </is>
      </c>
    </row>
    <row r="2640" ht="11.5" customHeight="1">
      <c r="A2640" s="9" t="inlineStr"/>
      <c r="B2640" s="9" t="inlineStr">
        <is>
          <t>Say</t>
        </is>
      </c>
      <c r="C2640" s="9" t="inlineStr"/>
      <c r="D2640" s="9" t="inlineStr"/>
      <c r="E2640" s="9" t="inlineStr"/>
      <c r="F2640" s="9" t="inlineStr">
        <is>
          <t>125.10</t>
        </is>
      </c>
    </row>
    <row r="2641" ht="23" customHeight="1">
      <c r="A2641" s="9" t="inlineStr">
        <is>
          <t>5.25</t>
        </is>
      </c>
      <c r="B2641" s="9" t="inlineStr">
        <is>
          <t>Providing and fixing in position copper</t>
        </is>
      </c>
      <c r="C2641" s="9" t="inlineStr">
        <is>
          <t>plate</t>
        </is>
      </c>
      <c r="D2641" s="9" t="inlineStr">
        <is>
          <t>as per design</t>
        </is>
      </c>
      <c r="E2641" s="9" t="inlineStr">
        <is>
          <t>for expansion</t>
        </is>
      </c>
      <c r="F2641" s="9" t="inlineStr">
        <is>
          <t>joints.</t>
        </is>
      </c>
    </row>
    <row r="2642" ht="11.5" customHeight="1">
      <c r="A2642" s="10" t="inlineStr">
        <is>
          <t>Code</t>
        </is>
      </c>
      <c r="B2642" s="10" t="inlineStr">
        <is>
          <t>Description</t>
        </is>
      </c>
      <c r="C2642" s="10" t="inlineStr">
        <is>
          <t>Unit</t>
        </is>
      </c>
      <c r="D2642" s="10" t="inlineStr">
        <is>
          <t>Quantity</t>
        </is>
      </c>
      <c r="E2642" s="10" t="inlineStr">
        <is>
          <t>Rate</t>
        </is>
      </c>
      <c r="F2642" s="10" t="inlineStr">
        <is>
          <t>Amount</t>
        </is>
      </c>
    </row>
    <row r="2643" ht="11.5" customHeight="1">
      <c r="A2643" s="9" t="inlineStr"/>
      <c r="B2643" s="9" t="inlineStr">
        <is>
          <t>Details of cost for 10.56 kg</t>
        </is>
      </c>
      <c r="C2643" s="9" t="inlineStr"/>
      <c r="D2643" s="9" t="inlineStr"/>
      <c r="E2643" s="9" t="inlineStr"/>
      <c r="F2643" s="9" t="inlineStr"/>
    </row>
    <row r="2644" ht="11.5" customHeight="1">
      <c r="A2644" s="9" t="inlineStr"/>
      <c r="B2644" s="9" t="inlineStr">
        <is>
          <t>Considering 3.0 m length, width</t>
        </is>
      </c>
      <c r="C2644" s="9" t="inlineStr"/>
      <c r="D2644" s="9" t="inlineStr"/>
      <c r="E2644" s="9" t="inlineStr"/>
      <c r="F2644" s="9" t="inlineStr"/>
    </row>
    <row r="2645" ht="11.5" customHeight="1">
      <c r="A2645" s="9" t="inlineStr"/>
      <c r="B2645" s="9" t="inlineStr">
        <is>
          <t>250mm and 1.6 mm thick = 0.750</t>
        </is>
      </c>
      <c r="C2645" s="9" t="inlineStr"/>
      <c r="D2645" s="9" t="inlineStr"/>
      <c r="E2645" s="9" t="inlineStr"/>
      <c r="F2645" s="9" t="inlineStr"/>
    </row>
    <row r="2646" ht="11.5" customHeight="1">
      <c r="A2646" s="9" t="inlineStr"/>
      <c r="B2646" s="9" t="inlineStr">
        <is>
          <t>sqm copper plate.</t>
        </is>
      </c>
      <c r="C2646" s="9" t="inlineStr"/>
      <c r="D2646" s="9" t="inlineStr"/>
      <c r="E2646" s="9" t="inlineStr"/>
      <c r="F2646" s="9" t="inlineStr"/>
    </row>
    <row r="2647" ht="11.5" customHeight="1">
      <c r="A2647" s="9" t="inlineStr"/>
      <c r="B2647" s="9" t="inlineStr">
        <is>
          <t>Weight of copper plate @ 14.08 kg/m2</t>
        </is>
      </c>
      <c r="C2647" s="9" t="inlineStr"/>
      <c r="D2647" s="9" t="inlineStr"/>
      <c r="E2647" s="9" t="inlineStr"/>
      <c r="F2647" s="9" t="inlineStr"/>
    </row>
    <row r="2648" ht="11.5" customHeight="1">
      <c r="A2648" s="9" t="inlineStr"/>
      <c r="B2648" s="9" t="inlineStr">
        <is>
          <t>10.56kg</t>
        </is>
      </c>
      <c r="C2648" s="9" t="inlineStr"/>
      <c r="D2648" s="9" t="inlineStr"/>
      <c r="E2648" s="9" t="inlineStr"/>
      <c r="F2648" s="9" t="inlineStr"/>
    </row>
    <row r="2649" ht="11.5" customHeight="1">
      <c r="A2649" s="9" t="inlineStr">
        <is>
          <t>0967</t>
        </is>
      </c>
      <c r="B2649" s="9" t="inlineStr">
        <is>
          <t>Copper plate</t>
        </is>
      </c>
      <c r="C2649" s="9" t="inlineStr">
        <is>
          <t>kilogram</t>
        </is>
      </c>
      <c r="D2649" s="9" t="inlineStr">
        <is>
          <t>10.56</t>
        </is>
      </c>
      <c r="E2649" s="9" t="inlineStr">
        <is>
          <t>527.00</t>
        </is>
      </c>
      <c r="F2649" s="9" t="inlineStr">
        <is>
          <t>5565.12</t>
        </is>
      </c>
    </row>
    <row r="2650" ht="11.5" customHeight="1">
      <c r="A2650" s="9" t="inlineStr"/>
      <c r="B2650" s="9" t="inlineStr">
        <is>
          <t>LABOUR</t>
        </is>
      </c>
      <c r="C2650" s="9" t="inlineStr"/>
      <c r="D2650" s="9" t="inlineStr"/>
      <c r="E2650" s="9" t="inlineStr"/>
      <c r="F2650" s="9" t="inlineStr"/>
    </row>
    <row r="2651" ht="11.5" customHeight="1">
      <c r="A2651" s="9" t="inlineStr">
        <is>
          <t>0103</t>
        </is>
      </c>
      <c r="B2651" s="9" t="inlineStr">
        <is>
          <t>Blacksmith 2nd class</t>
        </is>
      </c>
      <c r="C2651" s="9" t="inlineStr">
        <is>
          <t>day</t>
        </is>
      </c>
      <c r="D2651" s="9" t="inlineStr">
        <is>
          <t>0.25</t>
        </is>
      </c>
      <c r="E2651" s="9" t="inlineStr">
        <is>
          <t>679.00</t>
        </is>
      </c>
      <c r="F2651" s="9" t="inlineStr">
        <is>
          <t>169.75</t>
        </is>
      </c>
    </row>
    <row r="2652" ht="11.5" customHeight="1">
      <c r="A2652" s="9" t="inlineStr">
        <is>
          <t>9999</t>
        </is>
      </c>
      <c r="B2652" s="9" t="inlineStr">
        <is>
          <t>Sundries</t>
        </is>
      </c>
      <c r="C2652" s="9" t="inlineStr">
        <is>
          <t>L.S.</t>
        </is>
      </c>
      <c r="D2652" s="9" t="inlineStr">
        <is>
          <t>6.24</t>
        </is>
      </c>
      <c r="E2652" s="9" t="inlineStr">
        <is>
          <t>2.00</t>
        </is>
      </c>
      <c r="F2652" s="9" t="inlineStr">
        <is>
          <t>12.48</t>
        </is>
      </c>
    </row>
    <row r="2653" ht="11.5" customHeight="1">
      <c r="A2653" s="9" t="inlineStr"/>
      <c r="B2653" s="9" t="inlineStr">
        <is>
          <t>TOTAL</t>
        </is>
      </c>
      <c r="C2653" s="9" t="inlineStr"/>
      <c r="D2653" s="9" t="inlineStr"/>
      <c r="E2653" s="9" t="inlineStr"/>
      <c r="F2653" s="9" t="inlineStr">
        <is>
          <t>5747.35 W</t>
        </is>
      </c>
    </row>
    <row r="2654" ht="11.5" customHeight="1">
      <c r="A2654" s="9" t="inlineStr"/>
      <c r="B2654" s="9" t="inlineStr">
        <is>
          <t>Add 1 % Water charges on "W"</t>
        </is>
      </c>
      <c r="C2654" s="9" t="inlineStr"/>
      <c r="D2654" s="9" t="inlineStr"/>
      <c r="E2654" s="9" t="inlineStr"/>
      <c r="F2654" s="9" t="inlineStr">
        <is>
          <t>57.47</t>
        </is>
      </c>
    </row>
    <row r="2655" ht="11.5" customHeight="1">
      <c r="A2655" s="9" t="inlineStr"/>
      <c r="B2655" s="9" t="inlineStr">
        <is>
          <t>TOTAL</t>
        </is>
      </c>
      <c r="C2655" s="9" t="inlineStr"/>
      <c r="D2655" s="9" t="inlineStr"/>
      <c r="E2655" s="9" t="inlineStr"/>
      <c r="F2655" s="9" t="inlineStr">
        <is>
          <t>5804.82 X</t>
        </is>
      </c>
    </row>
    <row r="2656" ht="11.5" customHeight="1">
      <c r="A2656" s="9" t="inlineStr"/>
      <c r="B2656" s="9" t="inlineStr">
        <is>
          <t>Add GST on "X" (multiplying factor</t>
        </is>
      </c>
      <c r="C2656" s="9" t="inlineStr"/>
      <c r="D2656" s="9" t="inlineStr"/>
      <c r="E2656" s="9" t="inlineStr"/>
      <c r="F2656" s="9" t="inlineStr"/>
    </row>
    <row r="2657" ht="11.5" customHeight="1">
      <c r="A2657" s="9" t="inlineStr"/>
      <c r="B2657" s="9" t="inlineStr">
        <is>
          <t>0.1405)</t>
        </is>
      </c>
      <c r="C2657" s="9" t="inlineStr"/>
      <c r="D2657" s="9" t="inlineStr"/>
      <c r="E2657" s="9" t="inlineStr"/>
      <c r="F2657" s="9" t="inlineStr">
        <is>
          <t>815.58</t>
        </is>
      </c>
    </row>
    <row r="2658" ht="11.5" customHeight="1">
      <c r="A2658" s="9" t="inlineStr"/>
      <c r="B2658" s="9" t="inlineStr">
        <is>
          <t>TOTAL</t>
        </is>
      </c>
      <c r="C2658" s="9" t="inlineStr"/>
      <c r="D2658" s="9" t="inlineStr"/>
      <c r="E2658" s="9" t="inlineStr"/>
      <c r="F2658" s="9" t="inlineStr">
        <is>
          <t>6620.40 Y</t>
        </is>
      </c>
    </row>
    <row r="2659" ht="11.5" customHeight="1">
      <c r="A2659" s="9" t="inlineStr"/>
      <c r="B2659" s="9" t="inlineStr">
        <is>
          <t>Add 15% CPOH on "Y"</t>
        </is>
      </c>
      <c r="C2659" s="9" t="inlineStr"/>
      <c r="D2659" s="9" t="inlineStr"/>
      <c r="E2659" s="9" t="inlineStr"/>
      <c r="F2659" s="9" t="inlineStr">
        <is>
          <t>993.06</t>
        </is>
      </c>
    </row>
    <row r="2660" ht="11.5" customHeight="1">
      <c r="A2660" s="9" t="inlineStr"/>
      <c r="B2660" s="9" t="inlineStr">
        <is>
          <t>TOTAL</t>
        </is>
      </c>
      <c r="C2660" s="9" t="inlineStr"/>
      <c r="D2660" s="9" t="inlineStr"/>
      <c r="E2660" s="9" t="inlineStr"/>
      <c r="F2660" s="9" t="inlineStr">
        <is>
          <t>7613.46 Z</t>
        </is>
      </c>
    </row>
    <row r="2661" ht="11.5" customHeight="1">
      <c r="A2661" s="9" t="inlineStr"/>
      <c r="B2661" s="9" t="inlineStr">
        <is>
          <t>Add Cess @ 1% on "Z"</t>
        </is>
      </c>
      <c r="C2661" s="9" t="inlineStr"/>
      <c r="D2661" s="9" t="inlineStr"/>
      <c r="E2661" s="9" t="inlineStr"/>
      <c r="F2661" s="9" t="inlineStr">
        <is>
          <t>76.13</t>
        </is>
      </c>
    </row>
    <row r="2662" ht="11.5" customHeight="1">
      <c r="A2662" s="9" t="inlineStr"/>
      <c r="B2662" s="9" t="inlineStr">
        <is>
          <t>Cost of 10.56 kg</t>
        </is>
      </c>
      <c r="C2662" s="9" t="inlineStr"/>
      <c r="D2662" s="9" t="inlineStr"/>
      <c r="E2662" s="9" t="inlineStr"/>
      <c r="F2662" s="9" t="inlineStr">
        <is>
          <t>7689.60</t>
        </is>
      </c>
    </row>
    <row r="2663" ht="11.5" customHeight="1">
      <c r="A2663" s="9" t="inlineStr"/>
      <c r="B2663" s="9" t="inlineStr">
        <is>
          <t>Cost per kg.</t>
        </is>
      </c>
      <c r="C2663" s="9" t="inlineStr"/>
      <c r="D2663" s="9" t="inlineStr"/>
      <c r="E2663" s="9" t="inlineStr"/>
      <c r="F2663" s="9" t="inlineStr">
        <is>
          <t>728.18</t>
        </is>
      </c>
    </row>
    <row r="2664" ht="11.5" customHeight="1">
      <c r="A2664" s="9" t="inlineStr"/>
      <c r="B2664" s="9" t="inlineStr">
        <is>
          <t>Say</t>
        </is>
      </c>
      <c r="C2664" s="9" t="inlineStr"/>
      <c r="D2664" s="9" t="inlineStr"/>
      <c r="E2664" s="9" t="inlineStr"/>
      <c r="F2664" s="9" t="inlineStr">
        <is>
          <t>728.20</t>
        </is>
      </c>
    </row>
    <row r="2665" ht="11.5" customHeight="1">
      <c r="A2665" s="9" t="inlineStr">
        <is>
          <t>5.26</t>
        </is>
      </c>
      <c r="B2665" s="9" t="inlineStr">
        <is>
          <t>Providing and filling in position, blown</t>
        </is>
      </c>
      <c r="C2665" s="9" t="inlineStr">
        <is>
          <t>bitumen</t>
        </is>
      </c>
      <c r="D2665" s="9" t="inlineStr">
        <is>
          <t>in expansion</t>
        </is>
      </c>
      <c r="E2665" s="9" t="inlineStr">
        <is>
          <t>joints.</t>
        </is>
      </c>
      <c r="F2665" s="9" t="inlineStr"/>
    </row>
    <row r="2666" ht="11.5" customHeight="1">
      <c r="A2666" s="10" t="inlineStr">
        <is>
          <t>Code</t>
        </is>
      </c>
      <c r="B2666" s="10" t="inlineStr">
        <is>
          <t>Description</t>
        </is>
      </c>
      <c r="C2666" s="10" t="inlineStr">
        <is>
          <t>Unit</t>
        </is>
      </c>
      <c r="D2666" s="10" t="inlineStr">
        <is>
          <t>Quantity</t>
        </is>
      </c>
      <c r="E2666" s="10" t="inlineStr">
        <is>
          <t>Rate</t>
        </is>
      </c>
      <c r="F2666" s="10" t="inlineStr">
        <is>
          <t>Amount</t>
        </is>
      </c>
    </row>
    <row r="2667" ht="11.5" customHeight="1">
      <c r="A2667" s="9" t="inlineStr"/>
      <c r="B2667" s="9" t="inlineStr">
        <is>
          <t>Details of cost for a joint of 300m</t>
        </is>
      </c>
      <c r="C2667" s="9" t="inlineStr"/>
      <c r="D2667" s="9" t="inlineStr"/>
      <c r="E2667" s="9" t="inlineStr"/>
      <c r="F2667" s="9" t="inlineStr"/>
    </row>
    <row r="2668" ht="11.5" customHeight="1">
      <c r="A2668" s="9" t="inlineStr"/>
      <c r="B2668" s="9" t="inlineStr">
        <is>
          <t>length, 2.5cm width and 15cm depth</t>
        </is>
      </c>
      <c r="C2668" s="9" t="inlineStr"/>
      <c r="D2668" s="9" t="inlineStr"/>
      <c r="E2668" s="9" t="inlineStr"/>
      <c r="F2668" s="9" t="inlineStr"/>
    </row>
    <row r="2669" ht="11.5" customHeight="1">
      <c r="A2669" s="9" t="inlineStr"/>
      <c r="B2669" s="9">
        <f> 1.125 cum</f>
        <v/>
      </c>
      <c r="C2669" s="9" t="inlineStr"/>
      <c r="D2669" s="9" t="inlineStr"/>
      <c r="E2669" s="9" t="inlineStr"/>
      <c r="F2669" s="9" t="inlineStr"/>
    </row>
    <row r="2670" ht="11.5" customHeight="1">
      <c r="A2670" s="9" t="inlineStr"/>
      <c r="B2670" s="9" t="inlineStr">
        <is>
          <t>Cubical content of joint-</t>
        </is>
      </c>
      <c r="C2670" s="9" t="inlineStr"/>
      <c r="D2670" s="9" t="inlineStr"/>
      <c r="E2670" s="9" t="inlineStr"/>
      <c r="F2670" s="9" t="inlineStr"/>
    </row>
    <row r="2672" ht="11.5" customHeight="1">
      <c r="A2672" s="10" t="inlineStr">
        <is>
          <t>Code</t>
        </is>
      </c>
      <c r="B2672" s="10" t="inlineStr">
        <is>
          <t>Description</t>
        </is>
      </c>
      <c r="C2672" s="10" t="inlineStr">
        <is>
          <t>Unit</t>
        </is>
      </c>
      <c r="D2672" s="10" t="inlineStr">
        <is>
          <t>Quantity</t>
        </is>
      </c>
      <c r="E2672" s="10" t="inlineStr">
        <is>
          <t>Rate</t>
        </is>
      </c>
      <c r="F2672" s="10" t="inlineStr">
        <is>
          <t>Amount</t>
        </is>
      </c>
    </row>
    <row r="2673" ht="11.5" customHeight="1">
      <c r="A2673" s="9" t="inlineStr"/>
      <c r="B2673" s="9" t="inlineStr">
        <is>
          <t>MATERIAL</t>
        </is>
      </c>
      <c r="C2673" s="9" t="inlineStr"/>
      <c r="D2673" s="9" t="inlineStr"/>
      <c r="E2673" s="9" t="inlineStr"/>
      <c r="F2673" s="9" t="inlineStr"/>
    </row>
    <row r="2674" ht="11.5" customHeight="1">
      <c r="A2674" s="9" t="inlineStr"/>
      <c r="B2674" s="9" t="inlineStr">
        <is>
          <t>Bitumen 85/25 @ 1050kg per cum.</t>
        </is>
      </c>
      <c r="C2674" s="9" t="inlineStr"/>
      <c r="D2674" s="9" t="inlineStr"/>
      <c r="E2674" s="9" t="inlineStr"/>
      <c r="F2674" s="9" t="inlineStr"/>
    </row>
    <row r="2675" ht="11.5" customHeight="1">
      <c r="A2675" s="9" t="inlineStr"/>
      <c r="B2675" s="9" t="inlineStr">
        <is>
          <t>1.125x1050kg = 1181.25kg</t>
        </is>
      </c>
      <c r="C2675" s="9" t="inlineStr"/>
      <c r="D2675" s="9" t="inlineStr"/>
      <c r="E2675" s="9" t="inlineStr"/>
      <c r="F2675" s="9" t="inlineStr"/>
    </row>
    <row r="2676" ht="11.5" customHeight="1">
      <c r="A2676" s="9" t="inlineStr"/>
      <c r="B2676" s="9" t="inlineStr">
        <is>
          <t>Add wastage @ 5% = 59.06 kg.</t>
        </is>
      </c>
      <c r="C2676" s="9" t="inlineStr"/>
      <c r="D2676" s="9" t="inlineStr"/>
      <c r="E2676" s="9" t="inlineStr"/>
      <c r="F2676" s="9" t="inlineStr"/>
    </row>
    <row r="2677" ht="11.5" customHeight="1">
      <c r="A2677" s="9" t="inlineStr"/>
      <c r="B2677" s="9">
        <f> 1240.31 = 1.240 tonne</f>
        <v/>
      </c>
      <c r="C2677" s="9" t="inlineStr"/>
      <c r="D2677" s="9" t="inlineStr"/>
      <c r="E2677" s="9" t="inlineStr"/>
      <c r="F2677" s="9" t="inlineStr"/>
    </row>
    <row r="2678" ht="11.5" customHeight="1">
      <c r="A2678" s="9" t="inlineStr">
        <is>
          <t>0313</t>
        </is>
      </c>
      <c r="B2678" s="9" t="inlineStr">
        <is>
          <t>Blown type petroleum bitumen of</t>
        </is>
      </c>
      <c r="C2678" s="9" t="inlineStr"/>
      <c r="D2678" s="9" t="inlineStr"/>
      <c r="E2678" s="9" t="inlineStr"/>
      <c r="F2678" s="9" t="inlineStr"/>
    </row>
    <row r="2679" ht="11.5" customHeight="1">
      <c r="A2679" s="9" t="inlineStr"/>
      <c r="B2679" s="9" t="inlineStr">
        <is>
          <t>penetration 85/25 of approved quality</t>
        </is>
      </c>
      <c r="C2679" s="9" t="inlineStr">
        <is>
          <t>tonne</t>
        </is>
      </c>
      <c r="D2679" s="9" t="inlineStr">
        <is>
          <t>1.24</t>
        </is>
      </c>
      <c r="E2679" s="9" t="inlineStr">
        <is>
          <t>34000.00</t>
        </is>
      </c>
      <c r="F2679" s="9" t="inlineStr">
        <is>
          <t>42160.00</t>
        </is>
      </c>
    </row>
    <row r="2680" ht="11.5" customHeight="1">
      <c r="A2680" s="9" t="inlineStr">
        <is>
          <t>2211</t>
        </is>
      </c>
      <c r="B2680" s="9" t="inlineStr">
        <is>
          <t>Carriage of Tar/ bitumen</t>
        </is>
      </c>
      <c r="C2680" s="9" t="inlineStr">
        <is>
          <t>tonne</t>
        </is>
      </c>
      <c r="D2680" s="9" t="inlineStr">
        <is>
          <t>1.24</t>
        </is>
      </c>
      <c r="E2680" s="9" t="inlineStr">
        <is>
          <t>103.77</t>
        </is>
      </c>
      <c r="F2680" s="9" t="inlineStr">
        <is>
          <t>128.67</t>
        </is>
      </c>
    </row>
    <row r="2681" ht="11.5" customHeight="1">
      <c r="A2681" s="9" t="inlineStr">
        <is>
          <t>0370</t>
        </is>
      </c>
      <c r="B2681" s="9" t="inlineStr">
        <is>
          <t>Coal (steam)</t>
        </is>
      </c>
      <c r="C2681" s="9" t="inlineStr">
        <is>
          <t>quintal</t>
        </is>
      </c>
      <c r="D2681" s="9" t="inlineStr">
        <is>
          <t>2.480</t>
        </is>
      </c>
      <c r="E2681" s="9" t="inlineStr">
        <is>
          <t>440.00</t>
        </is>
      </c>
      <c r="F2681" s="9" t="inlineStr">
        <is>
          <t>1091.20</t>
        </is>
      </c>
    </row>
    <row r="2682" ht="11.5" customHeight="1">
      <c r="A2682" s="9" t="inlineStr"/>
      <c r="B2682" s="9" t="inlineStr">
        <is>
          <t>For heating of bitumen @ 2.0 quintal</t>
        </is>
      </c>
      <c r="C2682" s="9" t="inlineStr"/>
      <c r="D2682" s="9" t="inlineStr"/>
      <c r="E2682" s="9" t="inlineStr"/>
      <c r="F2682" s="9" t="inlineStr"/>
    </row>
    <row r="2683" ht="11.5" customHeight="1">
      <c r="A2683" s="9" t="inlineStr"/>
      <c r="B2683" s="9" t="inlineStr">
        <is>
          <t>per tonne of bitumen.</t>
        </is>
      </c>
      <c r="C2683" s="9" t="inlineStr"/>
      <c r="D2683" s="9" t="inlineStr"/>
      <c r="E2683" s="9" t="inlineStr"/>
      <c r="F2683" s="9" t="inlineStr"/>
    </row>
    <row r="2684" ht="11.5" customHeight="1">
      <c r="A2684" s="9" t="inlineStr"/>
      <c r="B2684" s="9" t="inlineStr">
        <is>
          <t>1.240x2.0=2.48q=0.248t</t>
        </is>
      </c>
      <c r="C2684" s="9" t="inlineStr"/>
      <c r="D2684" s="9" t="inlineStr"/>
      <c r="E2684" s="9" t="inlineStr"/>
      <c r="F2684" s="9" t="inlineStr"/>
    </row>
    <row r="2685" ht="11.5" customHeight="1">
      <c r="A2685" s="9" t="inlineStr">
        <is>
          <t>2200</t>
        </is>
      </c>
      <c r="B2685" s="9" t="inlineStr">
        <is>
          <t>Carriage of steam coal</t>
        </is>
      </c>
      <c r="C2685" s="9" t="inlineStr">
        <is>
          <t>tonne</t>
        </is>
      </c>
      <c r="D2685" s="9" t="inlineStr">
        <is>
          <t>0.248</t>
        </is>
      </c>
      <c r="E2685" s="9" t="inlineStr">
        <is>
          <t>120.00</t>
        </is>
      </c>
      <c r="F2685" s="9" t="inlineStr">
        <is>
          <t>29.76</t>
        </is>
      </c>
    </row>
    <row r="2686" ht="11.5" customHeight="1">
      <c r="A2686" s="9" t="inlineStr"/>
      <c r="B2686" s="9" t="inlineStr">
        <is>
          <t>LABOUR</t>
        </is>
      </c>
      <c r="C2686" s="9" t="inlineStr"/>
      <c r="D2686" s="9" t="inlineStr"/>
      <c r="E2686" s="9" t="inlineStr"/>
      <c r="F2686" s="9" t="inlineStr"/>
    </row>
    <row r="2687" ht="11.5" customHeight="1">
      <c r="A2687" s="9" t="inlineStr"/>
      <c r="B2687" s="9" t="inlineStr">
        <is>
          <t>Labour for heating, mixing and filling-</t>
        </is>
      </c>
      <c r="C2687" s="9" t="inlineStr"/>
      <c r="D2687" s="9" t="inlineStr"/>
      <c r="E2687" s="9" t="inlineStr"/>
      <c r="F2687" s="9" t="inlineStr"/>
    </row>
    <row r="2688" ht="11.5" customHeight="1">
      <c r="A2688" s="9" t="inlineStr">
        <is>
          <t>0123</t>
        </is>
      </c>
      <c r="B2688" s="9" t="inlineStr">
        <is>
          <t>Mason (brick layer) 1st class</t>
        </is>
      </c>
      <c r="C2688" s="9" t="inlineStr">
        <is>
          <t>day</t>
        </is>
      </c>
      <c r="D2688" s="9" t="inlineStr">
        <is>
          <t>2.52</t>
        </is>
      </c>
      <c r="E2688" s="9" t="inlineStr">
        <is>
          <t>738.00</t>
        </is>
      </c>
      <c r="F2688" s="9" t="inlineStr">
        <is>
          <t>1859.76</t>
        </is>
      </c>
    </row>
    <row r="2689" ht="11.5" customHeight="1">
      <c r="A2689" s="9" t="inlineStr">
        <is>
          <t>0124</t>
        </is>
      </c>
      <c r="B2689" s="9" t="inlineStr">
        <is>
          <t>Mason (brick layer) 2nd class</t>
        </is>
      </c>
      <c r="C2689" s="9" t="inlineStr">
        <is>
          <t>day</t>
        </is>
      </c>
      <c r="D2689" s="9" t="inlineStr">
        <is>
          <t>2.52</t>
        </is>
      </c>
      <c r="E2689" s="9" t="inlineStr">
        <is>
          <t>679.00</t>
        </is>
      </c>
      <c r="F2689" s="9" t="inlineStr">
        <is>
          <t>1711.08</t>
        </is>
      </c>
    </row>
    <row r="2690" ht="11.5" customHeight="1">
      <c r="A2690" s="9" t="inlineStr">
        <is>
          <t>0114</t>
        </is>
      </c>
      <c r="B2690" s="9" t="inlineStr">
        <is>
          <t>Beldar</t>
        </is>
      </c>
      <c r="C2690" s="9" t="inlineStr">
        <is>
          <t>day</t>
        </is>
      </c>
      <c r="D2690" s="9" t="inlineStr">
        <is>
          <t>8.06</t>
        </is>
      </c>
      <c r="E2690" s="9" t="inlineStr">
        <is>
          <t>558.00</t>
        </is>
      </c>
      <c r="F2690" s="9" t="inlineStr">
        <is>
          <t>4497.48</t>
        </is>
      </c>
    </row>
    <row r="2691" ht="11.5" customHeight="1">
      <c r="A2691" s="9" t="inlineStr">
        <is>
          <t>9999</t>
        </is>
      </c>
      <c r="B2691" s="9" t="inlineStr">
        <is>
          <t>Sundries</t>
        </is>
      </c>
      <c r="C2691" s="9" t="inlineStr">
        <is>
          <t>L.S.</t>
        </is>
      </c>
      <c r="D2691" s="9" t="inlineStr">
        <is>
          <t>121.16</t>
        </is>
      </c>
      <c r="E2691" s="9" t="inlineStr">
        <is>
          <t>2.00</t>
        </is>
      </c>
      <c r="F2691" s="9" t="inlineStr">
        <is>
          <t>242.32</t>
        </is>
      </c>
    </row>
    <row r="2692" ht="11.5" customHeight="1">
      <c r="A2692" s="9" t="inlineStr"/>
      <c r="B2692" s="9" t="inlineStr">
        <is>
          <t>TOTAL</t>
        </is>
      </c>
      <c r="C2692" s="9" t="inlineStr"/>
      <c r="D2692" s="9" t="inlineStr"/>
      <c r="E2692" s="9" t="inlineStr"/>
      <c r="F2692" s="9" t="inlineStr">
        <is>
          <t>51720.27 W</t>
        </is>
      </c>
    </row>
    <row r="2693" ht="11.5" customHeight="1">
      <c r="A2693" s="9" t="inlineStr"/>
      <c r="B2693" s="9" t="inlineStr">
        <is>
          <t>Add 1 % Water charges on "W"</t>
        </is>
      </c>
      <c r="C2693" s="9" t="inlineStr"/>
      <c r="D2693" s="9" t="inlineStr"/>
      <c r="E2693" s="9" t="inlineStr"/>
      <c r="F2693" s="9" t="inlineStr">
        <is>
          <t>517.20</t>
        </is>
      </c>
    </row>
    <row r="2694" ht="11.5" customHeight="1">
      <c r="A2694" s="9" t="inlineStr"/>
      <c r="B2694" s="9" t="inlineStr">
        <is>
          <t>TOTAL</t>
        </is>
      </c>
      <c r="C2694" s="9" t="inlineStr"/>
      <c r="D2694" s="9" t="inlineStr"/>
      <c r="E2694" s="9" t="inlineStr"/>
      <c r="F2694" s="9" t="inlineStr">
        <is>
          <t>52237.48 X</t>
        </is>
      </c>
    </row>
    <row r="2695" ht="11.5" customHeight="1">
      <c r="A2695" s="9" t="inlineStr"/>
      <c r="B2695" s="9" t="inlineStr">
        <is>
          <t>Add GST on "X" (multiplying factor</t>
        </is>
      </c>
      <c r="C2695" s="9" t="inlineStr"/>
      <c r="D2695" s="9" t="inlineStr"/>
      <c r="E2695" s="9" t="inlineStr"/>
      <c r="F2695" s="9" t="inlineStr"/>
    </row>
    <row r="2696" ht="11.5" customHeight="1">
      <c r="A2696" s="9" t="inlineStr"/>
      <c r="B2696" s="9" t="inlineStr">
        <is>
          <t>0.1405)</t>
        </is>
      </c>
      <c r="C2696" s="9" t="inlineStr"/>
      <c r="D2696" s="9" t="inlineStr"/>
      <c r="E2696" s="9" t="inlineStr"/>
      <c r="F2696" s="9" t="inlineStr">
        <is>
          <t>7339.37</t>
        </is>
      </c>
    </row>
    <row r="2697" ht="11.5" customHeight="1">
      <c r="A2697" s="9" t="inlineStr"/>
      <c r="B2697" s="9" t="inlineStr">
        <is>
          <t>TOTAL</t>
        </is>
      </c>
      <c r="C2697" s="9" t="inlineStr"/>
      <c r="D2697" s="9" t="inlineStr"/>
      <c r="E2697" s="9" t="inlineStr"/>
      <c r="F2697" s="9" t="inlineStr">
        <is>
          <t>59576.84 Y</t>
        </is>
      </c>
    </row>
    <row r="2698" ht="11.5" customHeight="1">
      <c r="A2698" s="9" t="inlineStr"/>
      <c r="B2698" s="9" t="inlineStr">
        <is>
          <t>Add 15% CPOH on "Y"</t>
        </is>
      </c>
      <c r="C2698" s="9" t="inlineStr"/>
      <c r="D2698" s="9" t="inlineStr"/>
      <c r="E2698" s="9" t="inlineStr"/>
      <c r="F2698" s="9" t="inlineStr">
        <is>
          <t>8936.53</t>
        </is>
      </c>
    </row>
    <row r="2699" ht="11.5" customHeight="1">
      <c r="A2699" s="9" t="inlineStr"/>
      <c r="B2699" s="9" t="inlineStr">
        <is>
          <t>TOTAL</t>
        </is>
      </c>
      <c r="C2699" s="9" t="inlineStr"/>
      <c r="D2699" s="9" t="inlineStr"/>
      <c r="E2699" s="9" t="inlineStr"/>
      <c r="F2699" s="9" t="inlineStr">
        <is>
          <t>68513.37 Z</t>
        </is>
      </c>
    </row>
    <row r="2700" ht="11.5" customHeight="1">
      <c r="A2700" s="9" t="inlineStr"/>
      <c r="B2700" s="9" t="inlineStr">
        <is>
          <t>Add Cess @ 1% on "Z"</t>
        </is>
      </c>
      <c r="C2700" s="9" t="inlineStr"/>
      <c r="D2700" s="9" t="inlineStr"/>
      <c r="E2700" s="9" t="inlineStr"/>
      <c r="F2700" s="9" t="inlineStr">
        <is>
          <t>685.13</t>
        </is>
      </c>
    </row>
    <row r="2701" ht="11.5" customHeight="1">
      <c r="A2701" s="9" t="inlineStr"/>
      <c r="B2701" s="9" t="inlineStr">
        <is>
          <t>Cost for 1.125 cum</t>
        </is>
      </c>
      <c r="C2701" s="9" t="inlineStr"/>
      <c r="D2701" s="9" t="inlineStr"/>
      <c r="E2701" s="9" t="inlineStr"/>
      <c r="F2701" s="9" t="inlineStr">
        <is>
          <t>69198.50</t>
        </is>
      </c>
    </row>
    <row r="2702" ht="11.5" customHeight="1">
      <c r="A2702" s="9" t="inlineStr"/>
      <c r="B2702" s="9" t="inlineStr">
        <is>
          <t>cost for 1.00cum</t>
        </is>
      </c>
      <c r="C2702" s="9" t="inlineStr"/>
      <c r="D2702" s="9" t="inlineStr"/>
      <c r="E2702" s="9" t="inlineStr"/>
      <c r="F2702" s="9" t="inlineStr">
        <is>
          <t>61509.78</t>
        </is>
      </c>
    </row>
    <row r="2703" ht="11.5" customHeight="1">
      <c r="A2703" s="9" t="inlineStr"/>
      <c r="B2703" s="9" t="inlineStr">
        <is>
          <t>Say</t>
        </is>
      </c>
      <c r="C2703" s="9" t="inlineStr"/>
      <c r="D2703" s="9" t="inlineStr"/>
      <c r="E2703" s="9" t="inlineStr"/>
      <c r="F2703" s="9" t="inlineStr">
        <is>
          <t>61509.80</t>
        </is>
      </c>
    </row>
    <row r="2704" ht="23" customHeight="1">
      <c r="A2704" s="9" t="inlineStr">
        <is>
          <t>5.27</t>
        </is>
      </c>
      <c r="B2704" s="9" t="inlineStr">
        <is>
          <t>Providing and filling in position bitumen</t>
        </is>
      </c>
      <c r="C2704" s="9" t="inlineStr">
        <is>
          <t>mix filler</t>
        </is>
      </c>
      <c r="D2704" s="9" t="inlineStr">
        <is>
          <t>of Proportion</t>
        </is>
      </c>
      <c r="E2704" s="9" t="inlineStr">
        <is>
          <t>80 kg.</t>
        </is>
      </c>
      <c r="F2704" s="9" t="inlineStr">
        <is>
          <t>of hot bitumen,</t>
        </is>
      </c>
    </row>
    <row r="2705" ht="11.5" customHeight="1">
      <c r="A2705" s="9" t="inlineStr"/>
      <c r="B2705" s="9" t="inlineStr">
        <is>
          <t>1 kg. of cement and 0.25 cubic metre</t>
        </is>
      </c>
      <c r="C2705" s="9" t="inlineStr">
        <is>
          <t>of coarse</t>
        </is>
      </c>
      <c r="D2705" s="9" t="inlineStr">
        <is>
          <t>sand for</t>
        </is>
      </c>
      <c r="E2705" s="9" t="inlineStr">
        <is>
          <t>expansion</t>
        </is>
      </c>
      <c r="F2705" s="9" t="inlineStr">
        <is>
          <t>joints.</t>
        </is>
      </c>
    </row>
    <row r="2706" ht="11.5" customHeight="1">
      <c r="A2706" s="10" t="inlineStr">
        <is>
          <t>Code</t>
        </is>
      </c>
      <c r="B2706" s="10" t="inlineStr">
        <is>
          <t>Description</t>
        </is>
      </c>
      <c r="C2706" s="10" t="inlineStr">
        <is>
          <t>Unit</t>
        </is>
      </c>
      <c r="D2706" s="10" t="inlineStr">
        <is>
          <t>Quantity</t>
        </is>
      </c>
      <c r="E2706" s="10" t="inlineStr">
        <is>
          <t>Rate</t>
        </is>
      </c>
      <c r="F2706" s="10" t="inlineStr">
        <is>
          <t>Amount</t>
        </is>
      </c>
    </row>
    <row r="2707" ht="11.5" customHeight="1">
      <c r="A2707" s="9" t="inlineStr"/>
      <c r="B2707" s="9" t="inlineStr">
        <is>
          <t>Details of cost for a joint of 300m</t>
        </is>
      </c>
      <c r="C2707" s="9" t="inlineStr"/>
      <c r="D2707" s="9" t="inlineStr"/>
      <c r="E2707" s="9" t="inlineStr"/>
      <c r="F2707" s="9" t="inlineStr"/>
    </row>
    <row r="2708" ht="11.5" customHeight="1">
      <c r="A2708" s="9" t="inlineStr"/>
      <c r="B2708" s="9" t="inlineStr">
        <is>
          <t>length,2.5cm width and 15cm depth</t>
        </is>
      </c>
      <c r="C2708" s="9" t="inlineStr"/>
      <c r="D2708" s="9" t="inlineStr"/>
      <c r="E2708" s="9" t="inlineStr"/>
      <c r="F2708" s="9" t="inlineStr"/>
    </row>
    <row r="2709" ht="11.5" customHeight="1">
      <c r="A2709" s="9" t="inlineStr"/>
      <c r="B2709" s="9">
        <f> 1.125 cum</f>
        <v/>
      </c>
      <c r="C2709" s="9" t="inlineStr"/>
      <c r="D2709" s="9" t="inlineStr"/>
      <c r="E2709" s="9" t="inlineStr"/>
      <c r="F2709" s="9" t="inlineStr"/>
    </row>
    <row r="2710" ht="11.5" customHeight="1">
      <c r="A2710" s="9" t="inlineStr"/>
      <c r="B2710" s="9" t="inlineStr">
        <is>
          <t>Cubical content of joints-</t>
        </is>
      </c>
      <c r="C2710" s="9" t="inlineStr"/>
      <c r="D2710" s="9" t="inlineStr"/>
      <c r="E2710" s="9" t="inlineStr"/>
      <c r="F2710" s="9" t="inlineStr"/>
    </row>
    <row r="2711" ht="11.5" customHeight="1">
      <c r="A2711" s="9" t="inlineStr"/>
      <c r="B2711" s="9" t="inlineStr">
        <is>
          <t>300x0.150x0.025=1.125cum.</t>
        </is>
      </c>
      <c r="C2711" s="9" t="inlineStr"/>
      <c r="D2711" s="9" t="inlineStr"/>
      <c r="E2711" s="9" t="inlineStr"/>
      <c r="F2711" s="9" t="inlineStr"/>
    </row>
    <row r="2712" ht="11.5" customHeight="1">
      <c r="A2712" s="9" t="inlineStr"/>
      <c r="B2712" s="9" t="inlineStr">
        <is>
          <t>MATERIAL</t>
        </is>
      </c>
      <c r="C2712" s="9" t="inlineStr"/>
      <c r="D2712" s="9" t="inlineStr"/>
      <c r="E2712" s="9" t="inlineStr"/>
      <c r="F2712" s="9" t="inlineStr"/>
    </row>
    <row r="2713" ht="11.5" customHeight="1">
      <c r="A2713" s="9" t="inlineStr"/>
      <c r="B2713" s="9" t="inlineStr">
        <is>
          <t>Bitumen S-90 = 256.30 kg per cum.</t>
        </is>
      </c>
      <c r="C2713" s="9" t="inlineStr"/>
      <c r="D2713" s="9" t="inlineStr"/>
      <c r="E2713" s="9" t="inlineStr"/>
      <c r="F2713" s="9" t="inlineStr"/>
    </row>
    <row r="2714" ht="11.5" customHeight="1">
      <c r="A2714" s="9" t="inlineStr"/>
      <c r="B2714" s="9" t="inlineStr">
        <is>
          <t>256.30x1.125 = 288.34 kg.</t>
        </is>
      </c>
      <c r="C2714" s="9" t="inlineStr"/>
      <c r="D2714" s="9" t="inlineStr"/>
      <c r="E2714" s="9" t="inlineStr"/>
      <c r="F2714" s="9" t="inlineStr"/>
    </row>
    <row r="2715" ht="11.5" customHeight="1">
      <c r="A2715" s="9" t="inlineStr"/>
      <c r="B2715" s="9" t="inlineStr">
        <is>
          <t>Add for wastage @ 5% = 14.42 kg.</t>
        </is>
      </c>
      <c r="C2715" s="9" t="inlineStr"/>
      <c r="D2715" s="9" t="inlineStr"/>
      <c r="E2715" s="9" t="inlineStr"/>
      <c r="F2715" s="9" t="inlineStr"/>
    </row>
    <row r="2716" ht="11.5" customHeight="1">
      <c r="A2716" s="9" t="inlineStr"/>
      <c r="B2716" s="9" t="inlineStr">
        <is>
          <t>Total = 302.76 kg. or = 0.303 tonne.</t>
        </is>
      </c>
      <c r="C2716" s="9" t="inlineStr"/>
      <c r="D2716" s="9" t="inlineStr"/>
      <c r="E2716" s="9" t="inlineStr"/>
      <c r="F2716" s="9" t="inlineStr"/>
    </row>
    <row r="2717" ht="11.5" customHeight="1">
      <c r="A2717" s="9" t="inlineStr">
        <is>
          <t>0309</t>
        </is>
      </c>
      <c r="B2717" s="9" t="inlineStr">
        <is>
          <t>Paving bitumen VG-10 of approved</t>
        </is>
      </c>
      <c r="C2717" s="9" t="inlineStr"/>
      <c r="D2717" s="9" t="inlineStr"/>
      <c r="E2717" s="9" t="inlineStr"/>
      <c r="F2717" s="9" t="inlineStr"/>
    </row>
    <row r="2718" ht="11.5" customHeight="1">
      <c r="A2718" s="9" t="inlineStr"/>
      <c r="B2718" s="9" t="inlineStr">
        <is>
          <t>quality</t>
        </is>
      </c>
      <c r="C2718" s="9" t="inlineStr">
        <is>
          <t>tonne</t>
        </is>
      </c>
      <c r="D2718" s="9" t="inlineStr">
        <is>
          <t>0.303</t>
        </is>
      </c>
      <c r="E2718" s="9" t="inlineStr">
        <is>
          <t>25614.00</t>
        </is>
      </c>
      <c r="F2718" s="9" t="inlineStr">
        <is>
          <t>7761.04</t>
        </is>
      </c>
    </row>
    <row r="2719" ht="11.5" customHeight="1">
      <c r="A2719" s="9" t="inlineStr">
        <is>
          <t>2211</t>
        </is>
      </c>
      <c r="B2719" s="9" t="inlineStr">
        <is>
          <t>Carriage of Tar bitumen</t>
        </is>
      </c>
      <c r="C2719" s="9" t="inlineStr">
        <is>
          <t>tonne</t>
        </is>
      </c>
      <c r="D2719" s="9" t="inlineStr">
        <is>
          <t>0.303</t>
        </is>
      </c>
      <c r="E2719" s="9" t="inlineStr">
        <is>
          <t>103.77</t>
        </is>
      </c>
      <c r="F2719" s="9" t="inlineStr">
        <is>
          <t>31.44</t>
        </is>
      </c>
    </row>
    <row r="2720" ht="11.5" customHeight="1">
      <c r="A2720" s="9" t="inlineStr">
        <is>
          <t>0370</t>
        </is>
      </c>
      <c r="B2720" s="9" t="inlineStr">
        <is>
          <t>Coal (steam)</t>
        </is>
      </c>
      <c r="C2720" s="9" t="inlineStr">
        <is>
          <t>quintal</t>
        </is>
      </c>
      <c r="D2720" s="9" t="inlineStr">
        <is>
          <t>0.606</t>
        </is>
      </c>
      <c r="E2720" s="9" t="inlineStr">
        <is>
          <t>440.00</t>
        </is>
      </c>
      <c r="F2720" s="9" t="inlineStr">
        <is>
          <t>266.64</t>
        </is>
      </c>
    </row>
    <row r="2721" ht="11.5" customHeight="1">
      <c r="A2721" s="9" t="inlineStr"/>
      <c r="B2721" s="9" t="inlineStr">
        <is>
          <t>for heating of bitumen @ 2.0 quintal</t>
        </is>
      </c>
      <c r="C2721" s="9" t="inlineStr"/>
      <c r="D2721" s="9" t="inlineStr"/>
      <c r="E2721" s="9" t="inlineStr"/>
      <c r="F2721" s="9" t="inlineStr"/>
    </row>
    <row r="2723" ht="11.5" customHeight="1">
      <c r="A2723" s="10" t="inlineStr">
        <is>
          <t>Code</t>
        </is>
      </c>
      <c r="B2723" s="10" t="inlineStr">
        <is>
          <t>Description</t>
        </is>
      </c>
      <c r="C2723" s="10" t="inlineStr">
        <is>
          <t>Unit</t>
        </is>
      </c>
      <c r="D2723" s="10" t="inlineStr">
        <is>
          <t>Quantity</t>
        </is>
      </c>
      <c r="E2723" s="10" t="inlineStr">
        <is>
          <t>Rate</t>
        </is>
      </c>
      <c r="F2723" s="10" t="inlineStr">
        <is>
          <t>Amount</t>
        </is>
      </c>
    </row>
    <row r="2724" ht="11.5" customHeight="1">
      <c r="A2724" s="9" t="inlineStr">
        <is>
          <t>2200</t>
        </is>
      </c>
      <c r="B2724" s="9" t="inlineStr">
        <is>
          <t>Carriage of steam coal</t>
        </is>
      </c>
      <c r="C2724" s="9" t="inlineStr">
        <is>
          <t>tonne</t>
        </is>
      </c>
      <c r="D2724" s="9" t="inlineStr">
        <is>
          <t>0.061</t>
        </is>
      </c>
      <c r="E2724" s="9" t="inlineStr">
        <is>
          <t>120.00</t>
        </is>
      </c>
      <c r="F2724" s="9" t="inlineStr">
        <is>
          <t>7.32</t>
        </is>
      </c>
    </row>
    <row r="2725" ht="11.5" customHeight="1">
      <c r="A2725" s="9" t="inlineStr">
        <is>
          <t>0367</t>
        </is>
      </c>
      <c r="B2725" s="9" t="inlineStr">
        <is>
          <t>Portland Cement</t>
        </is>
      </c>
      <c r="C2725" s="9" t="inlineStr">
        <is>
          <t>tonne</t>
        </is>
      </c>
      <c r="D2725" s="9" t="inlineStr">
        <is>
          <t>0.0036</t>
        </is>
      </c>
      <c r="E2725" s="9" t="inlineStr">
        <is>
          <t>4940.00</t>
        </is>
      </c>
      <c r="F2725" s="9" t="inlineStr">
        <is>
          <t>17.78</t>
        </is>
      </c>
    </row>
    <row r="2726" ht="11.5" customHeight="1">
      <c r="A2726" s="9" t="inlineStr"/>
      <c r="B2726" s="9" t="inlineStr">
        <is>
          <t>1/80x288.34=3.6 kg = 0.0036 Tonne</t>
        </is>
      </c>
      <c r="C2726" s="9" t="inlineStr"/>
      <c r="D2726" s="9" t="inlineStr"/>
      <c r="E2726" s="9" t="inlineStr"/>
      <c r="F2726" s="9" t="inlineStr"/>
    </row>
    <row r="2727" ht="11.5" customHeight="1">
      <c r="A2727" s="9" t="inlineStr">
        <is>
          <t>2209</t>
        </is>
      </c>
      <c r="B2727" s="9" t="inlineStr">
        <is>
          <t>Carriage of Cement</t>
        </is>
      </c>
      <c r="C2727" s="9" t="inlineStr">
        <is>
          <t>tonne</t>
        </is>
      </c>
      <c r="D2727" s="9" t="inlineStr">
        <is>
          <t>0.0036</t>
        </is>
      </c>
      <c r="E2727" s="9" t="inlineStr">
        <is>
          <t>92.24</t>
        </is>
      </c>
      <c r="F2727" s="9" t="inlineStr">
        <is>
          <t>0.33</t>
        </is>
      </c>
    </row>
    <row r="2728" ht="11.5" customHeight="1">
      <c r="A2728" s="9" t="inlineStr">
        <is>
          <t>0982</t>
        </is>
      </c>
      <c r="B2728" s="9" t="inlineStr">
        <is>
          <t>Coarse sand (zone III)</t>
        </is>
      </c>
      <c r="C2728" s="9" t="inlineStr">
        <is>
          <t>cum</t>
        </is>
      </c>
      <c r="D2728" s="9" t="inlineStr">
        <is>
          <t>0.90</t>
        </is>
      </c>
      <c r="E2728" s="9" t="inlineStr">
        <is>
          <t>1350.00</t>
        </is>
      </c>
      <c r="F2728" s="9" t="inlineStr">
        <is>
          <t>1215.00</t>
        </is>
      </c>
    </row>
    <row r="2729" ht="11.5" customHeight="1">
      <c r="A2729" s="9" t="inlineStr"/>
      <c r="B2729" s="9" t="inlineStr">
        <is>
          <t>1/4th of the quantity of cement in</t>
        </is>
      </c>
      <c r="C2729" s="9" t="inlineStr"/>
      <c r="D2729" s="9" t="inlineStr"/>
      <c r="E2729" s="9" t="inlineStr"/>
      <c r="F2729" s="9" t="inlineStr"/>
    </row>
    <row r="2730" ht="11.5" customHeight="1">
      <c r="A2730" s="9" t="inlineStr"/>
      <c r="B2730" s="9" t="inlineStr">
        <is>
          <t>kg = 3.6/4= 0.90 cum</t>
        </is>
      </c>
      <c r="C2730" s="9" t="inlineStr"/>
      <c r="D2730" s="9" t="inlineStr"/>
      <c r="E2730" s="9" t="inlineStr"/>
      <c r="F2730" s="9" t="inlineStr"/>
    </row>
    <row r="2731" ht="11.5" customHeight="1">
      <c r="A2731" s="9" t="inlineStr">
        <is>
          <t>2203</t>
        </is>
      </c>
      <c r="B2731" s="9" t="inlineStr">
        <is>
          <t>Carriage of Coarse sand</t>
        </is>
      </c>
      <c r="C2731" s="9" t="inlineStr">
        <is>
          <t>cum</t>
        </is>
      </c>
      <c r="D2731" s="9" t="inlineStr">
        <is>
          <t>0.90</t>
        </is>
      </c>
      <c r="E2731" s="9" t="inlineStr">
        <is>
          <t>103.77</t>
        </is>
      </c>
      <c r="F2731" s="9" t="inlineStr">
        <is>
          <t>93.39</t>
        </is>
      </c>
    </row>
    <row r="2732" ht="11.5" customHeight="1">
      <c r="A2732" s="9" t="inlineStr"/>
      <c r="B2732" s="9" t="inlineStr">
        <is>
          <t>LABOUR</t>
        </is>
      </c>
      <c r="C2732" s="9" t="inlineStr"/>
      <c r="D2732" s="9" t="inlineStr"/>
      <c r="E2732" s="9" t="inlineStr"/>
      <c r="F2732" s="9" t="inlineStr"/>
    </row>
    <row r="2733" ht="11.5" customHeight="1">
      <c r="A2733" s="9" t="inlineStr"/>
      <c r="B2733" s="9" t="inlineStr">
        <is>
          <t>Labour for heating and filling :</t>
        </is>
      </c>
      <c r="C2733" s="9" t="inlineStr"/>
      <c r="D2733" s="9" t="inlineStr"/>
      <c r="E2733" s="9" t="inlineStr"/>
      <c r="F2733" s="9" t="inlineStr"/>
    </row>
    <row r="2734" ht="11.5" customHeight="1">
      <c r="A2734" s="9" t="inlineStr">
        <is>
          <t>0123</t>
        </is>
      </c>
      <c r="B2734" s="9" t="inlineStr">
        <is>
          <t>Mason (brick layer) 1st class</t>
        </is>
      </c>
      <c r="C2734" s="9" t="inlineStr">
        <is>
          <t>day</t>
        </is>
      </c>
      <c r="D2734" s="9" t="inlineStr">
        <is>
          <t>2.52</t>
        </is>
      </c>
      <c r="E2734" s="9" t="inlineStr">
        <is>
          <t>738.00</t>
        </is>
      </c>
      <c r="F2734" s="9" t="inlineStr">
        <is>
          <t>1859.76</t>
        </is>
      </c>
    </row>
    <row r="2735" ht="11.5" customHeight="1">
      <c r="A2735" s="9" t="inlineStr">
        <is>
          <t>0124</t>
        </is>
      </c>
      <c r="B2735" s="9" t="inlineStr">
        <is>
          <t>Mason (brick layer) 2nd class</t>
        </is>
      </c>
      <c r="C2735" s="9" t="inlineStr">
        <is>
          <t>day</t>
        </is>
      </c>
      <c r="D2735" s="9" t="inlineStr">
        <is>
          <t>2.52</t>
        </is>
      </c>
      <c r="E2735" s="9" t="inlineStr">
        <is>
          <t>679.00</t>
        </is>
      </c>
      <c r="F2735" s="9" t="inlineStr">
        <is>
          <t>1711.08</t>
        </is>
      </c>
    </row>
    <row r="2736" ht="11.5" customHeight="1">
      <c r="A2736" s="9" t="inlineStr">
        <is>
          <t>0114</t>
        </is>
      </c>
      <c r="B2736" s="9" t="inlineStr">
        <is>
          <t>Beldar</t>
        </is>
      </c>
      <c r="C2736" s="9" t="inlineStr">
        <is>
          <t>day</t>
        </is>
      </c>
      <c r="D2736" s="9" t="inlineStr">
        <is>
          <t>8.06</t>
        </is>
      </c>
      <c r="E2736" s="9" t="inlineStr">
        <is>
          <t>558.00</t>
        </is>
      </c>
      <c r="F2736" s="9" t="inlineStr">
        <is>
          <t>4497.48</t>
        </is>
      </c>
    </row>
    <row r="2737" ht="11.5" customHeight="1">
      <c r="A2737" s="9" t="inlineStr">
        <is>
          <t>9999</t>
        </is>
      </c>
      <c r="B2737" s="9" t="inlineStr">
        <is>
          <t>Sundries</t>
        </is>
      </c>
      <c r="C2737" s="9" t="inlineStr">
        <is>
          <t>L.S.</t>
        </is>
      </c>
      <c r="D2737" s="9" t="inlineStr">
        <is>
          <t>121.16</t>
        </is>
      </c>
      <c r="E2737" s="9" t="inlineStr">
        <is>
          <t>2.00</t>
        </is>
      </c>
      <c r="F2737" s="9" t="inlineStr">
        <is>
          <t>242.32</t>
        </is>
      </c>
    </row>
    <row r="2738" ht="11.5" customHeight="1">
      <c r="A2738" s="9" t="inlineStr"/>
      <c r="B2738" s="9" t="inlineStr">
        <is>
          <t>TOTAL</t>
        </is>
      </c>
      <c r="C2738" s="9" t="inlineStr"/>
      <c r="D2738" s="9" t="inlineStr"/>
      <c r="E2738" s="9" t="inlineStr"/>
      <c r="F2738" s="9" t="inlineStr">
        <is>
          <t>17703.59 W</t>
        </is>
      </c>
    </row>
    <row r="2739" ht="11.5" customHeight="1">
      <c r="A2739" s="9" t="inlineStr"/>
      <c r="B2739" s="9" t="inlineStr">
        <is>
          <t>Add 1 % Water charges on "W"</t>
        </is>
      </c>
      <c r="C2739" s="9" t="inlineStr"/>
      <c r="D2739" s="9" t="inlineStr"/>
      <c r="E2739" s="9" t="inlineStr"/>
      <c r="F2739" s="9" t="inlineStr">
        <is>
          <t>177.04</t>
        </is>
      </c>
    </row>
    <row r="2740" ht="11.5" customHeight="1">
      <c r="A2740" s="9" t="inlineStr"/>
      <c r="B2740" s="9" t="inlineStr">
        <is>
          <t>TOTAL</t>
        </is>
      </c>
      <c r="C2740" s="9" t="inlineStr"/>
      <c r="D2740" s="9" t="inlineStr"/>
      <c r="E2740" s="9" t="inlineStr"/>
      <c r="F2740" s="9" t="inlineStr">
        <is>
          <t>17880.63 X</t>
        </is>
      </c>
    </row>
    <row r="2741" ht="11.5" customHeight="1">
      <c r="A2741" s="9" t="inlineStr"/>
      <c r="B2741" s="9" t="inlineStr">
        <is>
          <t>Add GST on "X" (multiplying factor</t>
        </is>
      </c>
      <c r="C2741" s="9" t="inlineStr"/>
      <c r="D2741" s="9" t="inlineStr"/>
      <c r="E2741" s="9" t="inlineStr"/>
      <c r="F2741" s="9" t="inlineStr"/>
    </row>
    <row r="2742" ht="11.5" customHeight="1">
      <c r="A2742" s="9" t="inlineStr"/>
      <c r="B2742" s="9" t="inlineStr">
        <is>
          <t>0.1405)</t>
        </is>
      </c>
      <c r="C2742" s="9" t="inlineStr"/>
      <c r="D2742" s="9" t="inlineStr"/>
      <c r="E2742" s="9" t="inlineStr"/>
      <c r="F2742" s="9" t="inlineStr">
        <is>
          <t>2512.23</t>
        </is>
      </c>
    </row>
    <row r="2743" ht="11.5" customHeight="1">
      <c r="A2743" s="9" t="inlineStr"/>
      <c r="B2743" s="9" t="inlineStr">
        <is>
          <t>TOTAL</t>
        </is>
      </c>
      <c r="C2743" s="9" t="inlineStr"/>
      <c r="D2743" s="9" t="inlineStr"/>
      <c r="E2743" s="9" t="inlineStr"/>
      <c r="F2743" s="9" t="inlineStr">
        <is>
          <t>20392.86 Y</t>
        </is>
      </c>
    </row>
    <row r="2744" ht="11.5" customHeight="1">
      <c r="A2744" s="9" t="inlineStr"/>
      <c r="B2744" s="9" t="inlineStr">
        <is>
          <t>Add 15% CPOH on "Y"</t>
        </is>
      </c>
      <c r="C2744" s="9" t="inlineStr"/>
      <c r="D2744" s="9" t="inlineStr"/>
      <c r="E2744" s="9" t="inlineStr"/>
      <c r="F2744" s="9" t="inlineStr">
        <is>
          <t>3058.93</t>
        </is>
      </c>
    </row>
    <row r="2745" ht="11.5" customHeight="1">
      <c r="A2745" s="9" t="inlineStr"/>
      <c r="B2745" s="9" t="inlineStr">
        <is>
          <t>TOTAL</t>
        </is>
      </c>
      <c r="C2745" s="9" t="inlineStr"/>
      <c r="D2745" s="9" t="inlineStr"/>
      <c r="E2745" s="9" t="inlineStr"/>
      <c r="F2745" s="9" t="inlineStr">
        <is>
          <t>23451.79 Z</t>
        </is>
      </c>
    </row>
    <row r="2746" ht="11.5" customHeight="1">
      <c r="A2746" s="9" t="inlineStr"/>
      <c r="B2746" s="9" t="inlineStr">
        <is>
          <t>Add Cess @ 1% on "Z"</t>
        </is>
      </c>
      <c r="C2746" s="9" t="inlineStr"/>
      <c r="D2746" s="9" t="inlineStr"/>
      <c r="E2746" s="9" t="inlineStr"/>
      <c r="F2746" s="9" t="inlineStr">
        <is>
          <t>234.52</t>
        </is>
      </c>
    </row>
    <row r="2747" ht="11.5" customHeight="1">
      <c r="A2747" s="9" t="inlineStr"/>
      <c r="B2747" s="9" t="inlineStr">
        <is>
          <t>Cost for 1.125 cum</t>
        </is>
      </c>
      <c r="C2747" s="9" t="inlineStr"/>
      <c r="D2747" s="9" t="inlineStr"/>
      <c r="E2747" s="9" t="inlineStr"/>
      <c r="F2747" s="9" t="inlineStr">
        <is>
          <t>23686.30</t>
        </is>
      </c>
    </row>
    <row r="2748" ht="11.5" customHeight="1">
      <c r="A2748" s="9" t="inlineStr"/>
      <c r="B2748" s="9" t="inlineStr">
        <is>
          <t>cost for 1.00cum</t>
        </is>
      </c>
      <c r="C2748" s="9" t="inlineStr"/>
      <c r="D2748" s="9" t="inlineStr"/>
      <c r="E2748" s="9" t="inlineStr"/>
      <c r="F2748" s="9" t="inlineStr">
        <is>
          <t>21054.49</t>
        </is>
      </c>
    </row>
    <row r="2749" ht="11.5" customHeight="1">
      <c r="A2749" s="9" t="inlineStr"/>
      <c r="B2749" s="9" t="inlineStr">
        <is>
          <t>Say</t>
        </is>
      </c>
      <c r="C2749" s="9" t="inlineStr"/>
      <c r="D2749" s="9" t="inlineStr"/>
      <c r="E2749" s="9" t="inlineStr"/>
      <c r="F2749" s="9" t="inlineStr">
        <is>
          <t>21054.50</t>
        </is>
      </c>
    </row>
    <row r="2750" ht="11.5" customHeight="1">
      <c r="A2750" s="9" t="inlineStr">
        <is>
          <t>5.28</t>
        </is>
      </c>
      <c r="B2750" s="9" t="inlineStr">
        <is>
          <t>Providing and fixing in position 12mm</t>
        </is>
      </c>
      <c r="C2750" s="9" t="inlineStr">
        <is>
          <t>thick</t>
        </is>
      </c>
      <c r="D2750" s="9" t="inlineStr">
        <is>
          <t>bitumen</t>
        </is>
      </c>
      <c r="E2750" s="9" t="inlineStr">
        <is>
          <t>impregnated</t>
        </is>
      </c>
      <c r="F2750" s="9" t="inlineStr">
        <is>
          <t>fiber board</t>
        </is>
      </c>
    </row>
    <row r="2751" ht="23" customHeight="1">
      <c r="A2751" s="9" t="inlineStr"/>
      <c r="B2751" s="9" t="inlineStr">
        <is>
          <t>conforming to IS: 1838, including</t>
        </is>
      </c>
      <c r="C2751" s="9" t="inlineStr">
        <is>
          <t>cost of primer,</t>
        </is>
      </c>
      <c r="D2751" s="9" t="inlineStr">
        <is>
          <t>sealing</t>
        </is>
      </c>
      <c r="E2751" s="9" t="inlineStr">
        <is>
          <t>compound</t>
        </is>
      </c>
      <c r="F2751" s="9" t="inlineStr">
        <is>
          <t>Grade-A in</t>
        </is>
      </c>
    </row>
    <row r="2752" ht="11.5" customHeight="1">
      <c r="A2752" s="9" t="inlineStr"/>
      <c r="B2752" s="9" t="inlineStr">
        <is>
          <t>expansion joints.</t>
        </is>
      </c>
      <c r="C2752" s="9" t="inlineStr"/>
      <c r="D2752" s="9" t="inlineStr"/>
      <c r="E2752" s="9" t="inlineStr"/>
      <c r="F2752" s="9" t="inlineStr"/>
    </row>
    <row r="2753" ht="11.5" customHeight="1">
      <c r="A2753" s="10" t="inlineStr">
        <is>
          <t>Code</t>
        </is>
      </c>
      <c r="B2753" s="10" t="inlineStr">
        <is>
          <t>Description</t>
        </is>
      </c>
      <c r="C2753" s="10" t="inlineStr">
        <is>
          <t>Unit</t>
        </is>
      </c>
      <c r="D2753" s="10" t="inlineStr">
        <is>
          <t>Quantity</t>
        </is>
      </c>
      <c r="E2753" s="10" t="inlineStr">
        <is>
          <t>Rate</t>
        </is>
      </c>
      <c r="F2753" s="10" t="inlineStr">
        <is>
          <t>Amount</t>
        </is>
      </c>
    </row>
    <row r="2754" ht="11.5" customHeight="1">
      <c r="A2754" s="9" t="inlineStr"/>
      <c r="B2754" s="9" t="inlineStr">
        <is>
          <t>Details of cost for joint 100m long</t>
        </is>
      </c>
      <c r="C2754" s="9" t="inlineStr"/>
      <c r="D2754" s="9" t="inlineStr"/>
      <c r="E2754" s="9" t="inlineStr"/>
      <c r="F2754" s="9" t="inlineStr"/>
    </row>
    <row r="2755" ht="11.5" customHeight="1">
      <c r="A2755" s="9" t="inlineStr"/>
      <c r="B2755" s="9" t="inlineStr">
        <is>
          <t>10cm deep = 10 sqm</t>
        </is>
      </c>
      <c r="C2755" s="9" t="inlineStr"/>
      <c r="D2755" s="9" t="inlineStr"/>
      <c r="E2755" s="9" t="inlineStr"/>
      <c r="F2755" s="9" t="inlineStr"/>
    </row>
    <row r="2756" ht="11.5" customHeight="1">
      <c r="A2756" s="9" t="inlineStr"/>
      <c r="B2756" s="9" t="inlineStr">
        <is>
          <t>MATERIAL</t>
        </is>
      </c>
      <c r="C2756" s="9" t="inlineStr"/>
      <c r="D2756" s="9" t="inlineStr"/>
      <c r="E2756" s="9" t="inlineStr"/>
      <c r="F2756" s="9" t="inlineStr"/>
    </row>
    <row r="2757" ht="11.5" customHeight="1">
      <c r="A2757" s="9" t="inlineStr"/>
      <c r="B2757" s="9" t="inlineStr">
        <is>
          <t>(i) Impregnated fibre board</t>
        </is>
      </c>
      <c r="C2757" s="9" t="inlineStr"/>
      <c r="D2757" s="9" t="inlineStr"/>
      <c r="E2757" s="9" t="inlineStr"/>
      <c r="F2757" s="9" t="inlineStr"/>
    </row>
    <row r="2758" ht="11.5" customHeight="1">
      <c r="A2758" s="9" t="inlineStr"/>
      <c r="B2758" s="9" t="inlineStr">
        <is>
          <t>1x100x0.075=7.5sqm</t>
        </is>
      </c>
      <c r="C2758" s="9" t="inlineStr"/>
      <c r="D2758" s="9" t="inlineStr"/>
      <c r="E2758" s="9" t="inlineStr"/>
      <c r="F2758" s="9" t="inlineStr"/>
    </row>
    <row r="2759" ht="11.5" customHeight="1">
      <c r="A2759" s="9" t="inlineStr">
        <is>
          <t>0339</t>
        </is>
      </c>
      <c r="B2759" s="9" t="inlineStr">
        <is>
          <t>Flame retardent face insulating,</t>
        </is>
      </c>
      <c r="C2759" s="9" t="inlineStr"/>
      <c r="D2759" s="9" t="inlineStr"/>
      <c r="E2759" s="9" t="inlineStr"/>
      <c r="F2759" s="9" t="inlineStr"/>
    </row>
    <row r="2760" ht="11.5" customHeight="1">
      <c r="A2760" s="9" t="inlineStr"/>
      <c r="B2760" s="9" t="inlineStr">
        <is>
          <t>Impregnated fibre board 12 mm thick</t>
        </is>
      </c>
      <c r="C2760" s="9" t="inlineStr">
        <is>
          <t>sqm</t>
        </is>
      </c>
      <c r="D2760" s="9" t="inlineStr">
        <is>
          <t>7.50</t>
        </is>
      </c>
      <c r="E2760" s="9" t="inlineStr">
        <is>
          <t>375.00</t>
        </is>
      </c>
      <c r="F2760" s="9" t="inlineStr">
        <is>
          <t>2812.50</t>
        </is>
      </c>
    </row>
    <row r="2761" ht="11.5" customHeight="1">
      <c r="A2761" s="9" t="inlineStr"/>
      <c r="B2761" s="9" t="inlineStr">
        <is>
          <t>(ii) Primer 80m/litter 100m=</t>
        </is>
      </c>
      <c r="C2761" s="9" t="inlineStr"/>
      <c r="D2761" s="9" t="inlineStr"/>
      <c r="E2761" s="9" t="inlineStr"/>
      <c r="F2761" s="9" t="inlineStr"/>
    </row>
    <row r="2762" ht="11.5" customHeight="1">
      <c r="A2762" s="9" t="inlineStr"/>
      <c r="B2762" s="9" t="inlineStr">
        <is>
          <t>100/80 x1=1.25 lit</t>
        </is>
      </c>
      <c r="C2762" s="9" t="inlineStr"/>
      <c r="D2762" s="9" t="inlineStr"/>
      <c r="E2762" s="9" t="inlineStr"/>
      <c r="F2762" s="9" t="inlineStr"/>
    </row>
    <row r="2763" ht="11.5" customHeight="1">
      <c r="A2763" s="9" t="inlineStr">
        <is>
          <t>0316</t>
        </is>
      </c>
      <c r="B2763" s="9" t="inlineStr">
        <is>
          <t>Bitumen solution primer of approved</t>
        </is>
      </c>
      <c r="C2763" s="9" t="inlineStr"/>
      <c r="D2763" s="9" t="inlineStr"/>
      <c r="E2763" s="9" t="inlineStr"/>
      <c r="F2763" s="9" t="inlineStr"/>
    </row>
    <row r="2764" ht="11.5" customHeight="1">
      <c r="A2764" s="9" t="inlineStr"/>
      <c r="B2764" s="9" t="inlineStr">
        <is>
          <t>quality</t>
        </is>
      </c>
      <c r="C2764" s="9" t="inlineStr">
        <is>
          <t>litre</t>
        </is>
      </c>
      <c r="D2764" s="9" t="inlineStr">
        <is>
          <t>1.25</t>
        </is>
      </c>
      <c r="E2764" s="9" t="inlineStr">
        <is>
          <t>45.00</t>
        </is>
      </c>
      <c r="F2764" s="9" t="inlineStr">
        <is>
          <t>56.25</t>
        </is>
      </c>
    </row>
    <row r="2765" ht="11.5" customHeight="1">
      <c r="A2765" s="9" t="inlineStr"/>
      <c r="B2765" s="9" t="inlineStr">
        <is>
          <t>(iii) Sealing compound @ 3 m per</t>
        </is>
      </c>
      <c r="C2765" s="9" t="inlineStr"/>
      <c r="D2765" s="9" t="inlineStr"/>
      <c r="E2765" s="9" t="inlineStr"/>
      <c r="F2765" s="9" t="inlineStr"/>
    </row>
    <row r="2766" ht="11.5" customHeight="1">
      <c r="A2766" s="9" t="inlineStr"/>
      <c r="B2766" s="9" t="inlineStr">
        <is>
          <t>litre for</t>
        </is>
      </c>
      <c r="C2766" s="9" t="inlineStr"/>
      <c r="D2766" s="9" t="inlineStr"/>
      <c r="E2766" s="9" t="inlineStr"/>
      <c r="F2766" s="9" t="inlineStr"/>
    </row>
    <row r="2767" ht="11.5" customHeight="1">
      <c r="A2767" s="9" t="inlineStr"/>
      <c r="B2767" s="9" t="inlineStr">
        <is>
          <t>100m = 100/3x1 =33.3 litres</t>
        </is>
      </c>
      <c r="C2767" s="9" t="inlineStr"/>
      <c r="D2767" s="9" t="inlineStr"/>
      <c r="E2767" s="9" t="inlineStr"/>
      <c r="F2767" s="9" t="inlineStr"/>
    </row>
    <row r="2768" ht="11.5" customHeight="1">
      <c r="A2768" s="9" t="inlineStr"/>
      <c r="B2768" s="9" t="inlineStr">
        <is>
          <t>Wastage @ 5% = 1.67</t>
        </is>
      </c>
      <c r="C2768" s="9" t="inlineStr"/>
      <c r="D2768" s="9" t="inlineStr"/>
      <c r="E2768" s="9" t="inlineStr"/>
      <c r="F2768" s="9" t="inlineStr"/>
    </row>
    <row r="2769" ht="11.5" customHeight="1">
      <c r="A2769" s="9" t="inlineStr"/>
      <c r="B2769" s="9" t="inlineStr">
        <is>
          <t>Total = 35.00 litre</t>
        </is>
      </c>
      <c r="C2769" s="9" t="inlineStr"/>
      <c r="D2769" s="9" t="inlineStr"/>
      <c r="E2769" s="9" t="inlineStr"/>
      <c r="F2769" s="9" t="inlineStr"/>
    </row>
    <row r="2770" ht="11.5" customHeight="1">
      <c r="A2770" s="9" t="inlineStr"/>
      <c r="B2770" s="9" t="inlineStr">
        <is>
          <t>(1 litre = 0.9 kg) = 35.00x0.9 = 31.5 kg</t>
        </is>
      </c>
      <c r="C2770" s="9" t="inlineStr"/>
      <c r="D2770" s="9" t="inlineStr"/>
      <c r="E2770" s="9" t="inlineStr"/>
      <c r="F2770" s="9" t="inlineStr"/>
    </row>
    <row r="2771" ht="11.5" customHeight="1">
      <c r="A2771" s="9" t="inlineStr">
        <is>
          <t>0314</t>
        </is>
      </c>
      <c r="B2771" s="9" t="inlineStr">
        <is>
          <t>Bitumen hot sealing compound :</t>
        </is>
      </c>
      <c r="C2771" s="9" t="inlineStr"/>
      <c r="D2771" s="9" t="inlineStr"/>
      <c r="E2771" s="9" t="inlineStr"/>
      <c r="F2771" s="9" t="inlineStr"/>
    </row>
    <row r="2772" ht="11.5" customHeight="1">
      <c r="A2772" s="9" t="inlineStr"/>
      <c r="B2772" s="9" t="inlineStr">
        <is>
          <t>grade A</t>
        </is>
      </c>
      <c r="C2772" s="9" t="inlineStr">
        <is>
          <t>kilogram</t>
        </is>
      </c>
      <c r="D2772" s="9" t="inlineStr">
        <is>
          <t>31.50</t>
        </is>
      </c>
      <c r="E2772" s="9" t="inlineStr">
        <is>
          <t>28.00</t>
        </is>
      </c>
      <c r="F2772" s="9" t="inlineStr">
        <is>
          <t>882.00</t>
        </is>
      </c>
    </row>
    <row r="2774" ht="11.5" customHeight="1">
      <c r="A2774" s="10" t="inlineStr">
        <is>
          <t>Code</t>
        </is>
      </c>
      <c r="B2774" s="10" t="inlineStr">
        <is>
          <t>Description</t>
        </is>
      </c>
      <c r="C2774" s="10" t="inlineStr">
        <is>
          <t>Unit</t>
        </is>
      </c>
      <c r="D2774" s="10" t="inlineStr">
        <is>
          <t>Quantity</t>
        </is>
      </c>
      <c r="E2774" s="10" t="inlineStr">
        <is>
          <t>Rate</t>
        </is>
      </c>
      <c r="F2774" s="10" t="inlineStr">
        <is>
          <t>Amount</t>
        </is>
      </c>
    </row>
    <row r="2775" ht="11.5" customHeight="1">
      <c r="A2775" s="9" t="inlineStr"/>
      <c r="B2775" s="9" t="inlineStr">
        <is>
          <t>LABOUR</t>
        </is>
      </c>
      <c r="C2775" s="9" t="inlineStr"/>
      <c r="D2775" s="9" t="inlineStr"/>
      <c r="E2775" s="9" t="inlineStr"/>
      <c r="F2775" s="9" t="inlineStr"/>
    </row>
    <row r="2776" ht="11.5" customHeight="1">
      <c r="A2776" s="9" t="inlineStr">
        <is>
          <t>0123</t>
        </is>
      </c>
      <c r="B2776" s="9" t="inlineStr">
        <is>
          <t>Mason (brick layer) 1st class</t>
        </is>
      </c>
      <c r="C2776" s="9" t="inlineStr">
        <is>
          <t>day</t>
        </is>
      </c>
      <c r="D2776" s="9" t="inlineStr">
        <is>
          <t>0.12</t>
        </is>
      </c>
      <c r="E2776" s="9" t="inlineStr">
        <is>
          <t>738.00</t>
        </is>
      </c>
      <c r="F2776" s="9" t="inlineStr">
        <is>
          <t>88.56</t>
        </is>
      </c>
    </row>
    <row r="2777" ht="11.5" customHeight="1">
      <c r="A2777" s="9" t="inlineStr">
        <is>
          <t>0124</t>
        </is>
      </c>
      <c r="B2777" s="9" t="inlineStr">
        <is>
          <t>Mason (brick layer) 2nd class</t>
        </is>
      </c>
      <c r="C2777" s="9" t="inlineStr">
        <is>
          <t>day</t>
        </is>
      </c>
      <c r="D2777" s="9" t="inlineStr">
        <is>
          <t>0.12</t>
        </is>
      </c>
      <c r="E2777" s="9" t="inlineStr">
        <is>
          <t>679.00</t>
        </is>
      </c>
      <c r="F2777" s="9" t="inlineStr">
        <is>
          <t>81.48</t>
        </is>
      </c>
    </row>
    <row r="2778" ht="11.5" customHeight="1">
      <c r="A2778" s="9" t="inlineStr">
        <is>
          <t>0114</t>
        </is>
      </c>
      <c r="B2778" s="9" t="inlineStr">
        <is>
          <t>Beldar</t>
        </is>
      </c>
      <c r="C2778" s="9" t="inlineStr">
        <is>
          <t>day</t>
        </is>
      </c>
      <c r="D2778" s="9" t="inlineStr">
        <is>
          <t>0.25</t>
        </is>
      </c>
      <c r="E2778" s="9" t="inlineStr">
        <is>
          <t>558.00</t>
        </is>
      </c>
      <c r="F2778" s="9" t="inlineStr">
        <is>
          <t>139.50</t>
        </is>
      </c>
    </row>
    <row r="2779" ht="11.5" customHeight="1">
      <c r="A2779" s="9" t="inlineStr">
        <is>
          <t>9999</t>
        </is>
      </c>
      <c r="B2779" s="9" t="inlineStr">
        <is>
          <t>Sundries</t>
        </is>
      </c>
      <c r="C2779" s="9" t="inlineStr">
        <is>
          <t>L.S.</t>
        </is>
      </c>
      <c r="D2779" s="9" t="inlineStr">
        <is>
          <t>26.91</t>
        </is>
      </c>
      <c r="E2779" s="9" t="inlineStr">
        <is>
          <t>2.00</t>
        </is>
      </c>
      <c r="F2779" s="9" t="inlineStr">
        <is>
          <t>53.82</t>
        </is>
      </c>
    </row>
    <row r="2780" ht="11.5" customHeight="1">
      <c r="A2780" s="9" t="inlineStr"/>
      <c r="B2780" s="9" t="inlineStr">
        <is>
          <t>TOTAL</t>
        </is>
      </c>
      <c r="C2780" s="9" t="inlineStr"/>
      <c r="D2780" s="9" t="inlineStr"/>
      <c r="E2780" s="9" t="inlineStr"/>
      <c r="F2780" s="9" t="inlineStr">
        <is>
          <t>4167.93 W</t>
        </is>
      </c>
    </row>
    <row r="2781" ht="11.5" customHeight="1">
      <c r="A2781" s="9" t="inlineStr"/>
      <c r="B2781" s="9" t="inlineStr">
        <is>
          <t>Add 1 % Water charges on "W"</t>
        </is>
      </c>
      <c r="C2781" s="9" t="inlineStr"/>
      <c r="D2781" s="9" t="inlineStr"/>
      <c r="E2781" s="9" t="inlineStr"/>
      <c r="F2781" s="9" t="inlineStr">
        <is>
          <t>41.68</t>
        </is>
      </c>
    </row>
    <row r="2782" ht="11.5" customHeight="1">
      <c r="A2782" s="9" t="inlineStr"/>
      <c r="B2782" s="9" t="inlineStr">
        <is>
          <t>TOTAL</t>
        </is>
      </c>
      <c r="C2782" s="9" t="inlineStr"/>
      <c r="D2782" s="9" t="inlineStr"/>
      <c r="E2782" s="9" t="inlineStr"/>
      <c r="F2782" s="9" t="inlineStr">
        <is>
          <t>4209.61 X</t>
        </is>
      </c>
    </row>
    <row r="2783" ht="11.5" customHeight="1">
      <c r="A2783" s="9" t="inlineStr"/>
      <c r="B2783" s="9" t="inlineStr">
        <is>
          <t>Add GST on "X" (multiplying factor</t>
        </is>
      </c>
      <c r="C2783" s="9" t="inlineStr"/>
      <c r="D2783" s="9" t="inlineStr"/>
      <c r="E2783" s="9" t="inlineStr"/>
      <c r="F2783" s="9" t="inlineStr"/>
    </row>
    <row r="2784" ht="11.5" customHeight="1">
      <c r="A2784" s="9" t="inlineStr"/>
      <c r="B2784" s="9" t="inlineStr">
        <is>
          <t>0.1405)</t>
        </is>
      </c>
      <c r="C2784" s="9" t="inlineStr"/>
      <c r="D2784" s="9" t="inlineStr"/>
      <c r="E2784" s="9" t="inlineStr"/>
      <c r="F2784" s="9" t="inlineStr">
        <is>
          <t>591.45</t>
        </is>
      </c>
    </row>
    <row r="2785" ht="11.5" customHeight="1">
      <c r="A2785" s="9" t="inlineStr"/>
      <c r="B2785" s="9" t="inlineStr">
        <is>
          <t>TOTAL</t>
        </is>
      </c>
      <c r="C2785" s="9" t="inlineStr"/>
      <c r="D2785" s="9" t="inlineStr"/>
      <c r="E2785" s="9" t="inlineStr"/>
      <c r="F2785" s="9" t="inlineStr">
        <is>
          <t>4801.06 Y</t>
        </is>
      </c>
    </row>
    <row r="2786" ht="11.5" customHeight="1">
      <c r="A2786" s="9" t="inlineStr"/>
      <c r="B2786" s="9" t="inlineStr">
        <is>
          <t>Add 15% CPOH on "Y"</t>
        </is>
      </c>
      <c r="C2786" s="9" t="inlineStr"/>
      <c r="D2786" s="9" t="inlineStr"/>
      <c r="E2786" s="9" t="inlineStr"/>
      <c r="F2786" s="9" t="inlineStr">
        <is>
          <t>720.16</t>
        </is>
      </c>
    </row>
    <row r="2787" ht="11.5" customHeight="1">
      <c r="A2787" s="9" t="inlineStr"/>
      <c r="B2787" s="9" t="inlineStr">
        <is>
          <t>TOTAL</t>
        </is>
      </c>
      <c r="C2787" s="9" t="inlineStr"/>
      <c r="D2787" s="9" t="inlineStr"/>
      <c r="E2787" s="9" t="inlineStr"/>
      <c r="F2787" s="9" t="inlineStr">
        <is>
          <t>5521.22 Z</t>
        </is>
      </c>
    </row>
    <row r="2788" ht="11.5" customHeight="1">
      <c r="A2788" s="9" t="inlineStr"/>
      <c r="B2788" s="9" t="inlineStr">
        <is>
          <t>Add Cess @ 1% on "Z"</t>
        </is>
      </c>
      <c r="C2788" s="9" t="inlineStr"/>
      <c r="D2788" s="9" t="inlineStr"/>
      <c r="E2788" s="9" t="inlineStr"/>
      <c r="F2788" s="9" t="inlineStr">
        <is>
          <t>55.21</t>
        </is>
      </c>
    </row>
    <row r="2789" ht="11.5" customHeight="1">
      <c r="A2789" s="9" t="inlineStr"/>
      <c r="B2789" s="9" t="inlineStr">
        <is>
          <t>Cost for 100m long 10cm deep</t>
        </is>
      </c>
      <c r="C2789" s="9" t="inlineStr"/>
      <c r="D2789" s="9" t="inlineStr"/>
      <c r="E2789" s="9" t="inlineStr"/>
      <c r="F2789" s="9" t="inlineStr">
        <is>
          <t>5576.43</t>
        </is>
      </c>
    </row>
    <row r="2790" ht="11.5" customHeight="1">
      <c r="A2790" s="9" t="inlineStr"/>
      <c r="B2790" s="9" t="inlineStr">
        <is>
          <t>Cost per cm depth per 100m long</t>
        </is>
      </c>
      <c r="C2790" s="9" t="inlineStr"/>
      <c r="D2790" s="9" t="inlineStr"/>
      <c r="E2790" s="9" t="inlineStr"/>
      <c r="F2790" s="9" t="inlineStr">
        <is>
          <t>557.64</t>
        </is>
      </c>
    </row>
    <row r="2791" ht="11.5" customHeight="1">
      <c r="A2791" s="9" t="inlineStr"/>
      <c r="B2791" s="9" t="inlineStr">
        <is>
          <t>Say</t>
        </is>
      </c>
      <c r="C2791" s="9" t="inlineStr"/>
      <c r="D2791" s="9" t="inlineStr"/>
      <c r="E2791" s="9" t="inlineStr"/>
      <c r="F2791" s="9" t="inlineStr">
        <is>
          <t>557.65</t>
        </is>
      </c>
    </row>
    <row r="2792" ht="23" customHeight="1">
      <c r="A2792" s="9" t="inlineStr">
        <is>
          <t>5.29</t>
        </is>
      </c>
      <c r="B2792" s="9" t="inlineStr">
        <is>
          <t>Providing and fixing sheet covering</t>
        </is>
      </c>
      <c r="C2792" s="9" t="inlineStr">
        <is>
          <t>over expansion</t>
        </is>
      </c>
      <c r="D2792" s="9" t="inlineStr">
        <is>
          <t>joints</t>
        </is>
      </c>
      <c r="E2792" s="9" t="inlineStr">
        <is>
          <t>with iron</t>
        </is>
      </c>
      <c r="F2792" s="9" t="inlineStr">
        <is>
          <t>screws as per</t>
        </is>
      </c>
    </row>
    <row r="2793" ht="11.5" customHeight="1">
      <c r="A2793" s="9" t="inlineStr"/>
      <c r="B2793" s="9" t="inlineStr">
        <is>
          <t>design.</t>
        </is>
      </c>
      <c r="C2793" s="9" t="inlineStr"/>
      <c r="D2793" s="9" t="inlineStr"/>
      <c r="E2793" s="9" t="inlineStr"/>
      <c r="F2793" s="9" t="inlineStr"/>
    </row>
    <row r="2794" ht="11.5" customHeight="1">
      <c r="A2794" s="9" t="inlineStr">
        <is>
          <t>5.29.1</t>
        </is>
      </c>
      <c r="B2794" s="9" t="inlineStr">
        <is>
          <t>Non-asbestos fibre cement board 6</t>
        </is>
      </c>
      <c r="C2794" s="9" t="inlineStr">
        <is>
          <t>mm thick</t>
        </is>
      </c>
      <c r="D2794" s="9" t="inlineStr">
        <is>
          <t>as per IS:</t>
        </is>
      </c>
      <c r="E2794" s="9" t="inlineStr">
        <is>
          <t>14862.</t>
        </is>
      </c>
      <c r="F2794" s="9" t="inlineStr"/>
    </row>
    <row r="2795" ht="11.5" customHeight="1">
      <c r="A2795" s="9" t="inlineStr">
        <is>
          <t>5.29.1.1</t>
        </is>
      </c>
      <c r="B2795" s="9" t="inlineStr">
        <is>
          <t>150mm wide</t>
        </is>
      </c>
      <c r="C2795" s="9" t="inlineStr"/>
      <c r="D2795" s="9" t="inlineStr"/>
      <c r="E2795" s="9" t="inlineStr"/>
      <c r="F2795" s="9" t="inlineStr"/>
    </row>
    <row r="2796" ht="11.5" customHeight="1">
      <c r="A2796" s="10" t="inlineStr">
        <is>
          <t>Code</t>
        </is>
      </c>
      <c r="B2796" s="10" t="inlineStr">
        <is>
          <t>Description</t>
        </is>
      </c>
      <c r="C2796" s="10" t="inlineStr">
        <is>
          <t>Unit</t>
        </is>
      </c>
      <c r="D2796" s="10" t="inlineStr">
        <is>
          <t>Quantity</t>
        </is>
      </c>
      <c r="E2796" s="10" t="inlineStr">
        <is>
          <t>Rate</t>
        </is>
      </c>
      <c r="F2796" s="10" t="inlineStr">
        <is>
          <t>Amount</t>
        </is>
      </c>
    </row>
    <row r="2797" ht="11.5" customHeight="1">
      <c r="A2797" s="9" t="inlineStr"/>
      <c r="B2797" s="9" t="inlineStr">
        <is>
          <t>Details of cost for 3m length</t>
        </is>
      </c>
      <c r="C2797" s="9" t="inlineStr"/>
      <c r="D2797" s="9" t="inlineStr"/>
      <c r="E2797" s="9" t="inlineStr"/>
      <c r="F2797" s="9" t="inlineStr"/>
    </row>
    <row r="2798" ht="11.5" customHeight="1">
      <c r="A2798" s="9" t="inlineStr"/>
      <c r="B2798" s="9" t="inlineStr">
        <is>
          <t>MATERIAL</t>
        </is>
      </c>
      <c r="C2798" s="9" t="inlineStr"/>
      <c r="D2798" s="9" t="inlineStr"/>
      <c r="E2798" s="9" t="inlineStr"/>
      <c r="F2798" s="9" t="inlineStr"/>
    </row>
    <row r="2799" ht="11.5" customHeight="1">
      <c r="A2799" s="9" t="inlineStr">
        <is>
          <t>0236</t>
        </is>
      </c>
      <c r="B2799" s="9" t="inlineStr">
        <is>
          <t>Non - Asbestos multi purpose fibre</t>
        </is>
      </c>
      <c r="C2799" s="9" t="inlineStr"/>
      <c r="D2799" s="9" t="inlineStr"/>
      <c r="E2799" s="9" t="inlineStr"/>
      <c r="F2799" s="9" t="inlineStr"/>
    </row>
    <row r="2800" ht="11.5" customHeight="1">
      <c r="A2800" s="9" t="inlineStr"/>
      <c r="B2800" s="9" t="inlineStr">
        <is>
          <t>(high impact poly propelene</t>
        </is>
      </c>
      <c r="C2800" s="9" t="inlineStr"/>
      <c r="D2800" s="9" t="inlineStr"/>
      <c r="E2800" s="9" t="inlineStr"/>
      <c r="F2800" s="9" t="inlineStr"/>
    </row>
    <row r="2801" ht="11.5" customHeight="1">
      <c r="A2801" s="9" t="inlineStr"/>
      <c r="B2801" s="9" t="inlineStr">
        <is>
          <t>reinforced) cement board 6mm thick.</t>
        </is>
      </c>
      <c r="C2801" s="9" t="inlineStr">
        <is>
          <t>sqm</t>
        </is>
      </c>
      <c r="D2801" s="9" t="inlineStr">
        <is>
          <t>0.47</t>
        </is>
      </c>
      <c r="E2801" s="9" t="inlineStr">
        <is>
          <t>210.00</t>
        </is>
      </c>
      <c r="F2801" s="9" t="inlineStr">
        <is>
          <t>98.70</t>
        </is>
      </c>
    </row>
    <row r="2802" ht="11.5" customHeight="1">
      <c r="A2802" s="9" t="inlineStr">
        <is>
          <t>2273</t>
        </is>
      </c>
      <c r="B2802" s="9" t="inlineStr">
        <is>
          <t>Carriage of A.C.sheet and accessories</t>
        </is>
      </c>
      <c r="C2802" s="9" t="inlineStr">
        <is>
          <t>tonne</t>
        </is>
      </c>
      <c r="D2802" s="9" t="inlineStr">
        <is>
          <t>0.0049</t>
        </is>
      </c>
      <c r="E2802" s="9" t="inlineStr">
        <is>
          <t>92.24</t>
        </is>
      </c>
      <c r="F2802" s="9" t="inlineStr">
        <is>
          <t>0.45</t>
        </is>
      </c>
    </row>
    <row r="2803" ht="11.5" customHeight="1">
      <c r="A2803" s="9" t="inlineStr"/>
      <c r="B2803" s="9" t="inlineStr">
        <is>
          <t>0.45sqm = 0.0049 tonne</t>
        </is>
      </c>
      <c r="C2803" s="9" t="inlineStr"/>
      <c r="D2803" s="9" t="inlineStr"/>
      <c r="E2803" s="9" t="inlineStr"/>
      <c r="F2803" s="9" t="inlineStr"/>
    </row>
    <row r="2804" ht="11.5" customHeight="1">
      <c r="A2804" s="9" t="inlineStr">
        <is>
          <t>9999</t>
        </is>
      </c>
      <c r="B2804" s="9" t="inlineStr">
        <is>
          <t>50mm iron screws with washer and</t>
        </is>
      </c>
      <c r="C2804" s="9" t="inlineStr"/>
      <c r="D2804" s="9" t="inlineStr"/>
      <c r="E2804" s="9" t="inlineStr"/>
      <c r="F2804" s="9" t="inlineStr"/>
    </row>
    <row r="2805" ht="11.5" customHeight="1">
      <c r="A2805" s="9" t="inlineStr"/>
      <c r="B2805" s="9" t="inlineStr">
        <is>
          <t>rawl plugs</t>
        </is>
      </c>
      <c r="C2805" s="9" t="inlineStr">
        <is>
          <t>L.S.</t>
        </is>
      </c>
      <c r="D2805" s="9" t="inlineStr">
        <is>
          <t>40.30</t>
        </is>
      </c>
      <c r="E2805" s="9" t="inlineStr">
        <is>
          <t>2.00</t>
        </is>
      </c>
      <c r="F2805" s="9" t="inlineStr">
        <is>
          <t>80.60</t>
        </is>
      </c>
    </row>
    <row r="2806" ht="11.5" customHeight="1">
      <c r="A2806" s="9" t="inlineStr"/>
      <c r="B2806" s="9" t="inlineStr">
        <is>
          <t>LABOUR</t>
        </is>
      </c>
      <c r="C2806" s="9" t="inlineStr"/>
      <c r="D2806" s="9" t="inlineStr"/>
      <c r="E2806" s="9" t="inlineStr"/>
      <c r="F2806" s="9" t="inlineStr"/>
    </row>
    <row r="2807" ht="11.5" customHeight="1">
      <c r="A2807" s="9" t="inlineStr">
        <is>
          <t>0112</t>
        </is>
      </c>
      <c r="B2807" s="9" t="inlineStr">
        <is>
          <t>Carpenter 2nd class</t>
        </is>
      </c>
      <c r="C2807" s="9" t="inlineStr">
        <is>
          <t>day</t>
        </is>
      </c>
      <c r="D2807" s="9" t="inlineStr">
        <is>
          <t>0.20</t>
        </is>
      </c>
      <c r="E2807" s="9" t="inlineStr">
        <is>
          <t>679.00</t>
        </is>
      </c>
      <c r="F2807" s="9" t="inlineStr">
        <is>
          <t>135.80</t>
        </is>
      </c>
    </row>
    <row r="2808" ht="11.5" customHeight="1">
      <c r="A2808" s="9" t="inlineStr">
        <is>
          <t>0114</t>
        </is>
      </c>
      <c r="B2808" s="9" t="inlineStr">
        <is>
          <t>Beldar</t>
        </is>
      </c>
      <c r="C2808" s="9" t="inlineStr">
        <is>
          <t>day</t>
        </is>
      </c>
      <c r="D2808" s="9" t="inlineStr">
        <is>
          <t>0.20</t>
        </is>
      </c>
      <c r="E2808" s="9" t="inlineStr">
        <is>
          <t>558.00</t>
        </is>
      </c>
      <c r="F2808" s="9" t="inlineStr">
        <is>
          <t>111.60</t>
        </is>
      </c>
    </row>
    <row r="2809" ht="11.5" customHeight="1">
      <c r="A2809" s="9" t="inlineStr"/>
      <c r="B2809" s="9" t="inlineStr">
        <is>
          <t>TOTAL</t>
        </is>
      </c>
      <c r="C2809" s="9" t="inlineStr"/>
      <c r="D2809" s="9" t="inlineStr"/>
      <c r="E2809" s="9" t="inlineStr"/>
      <c r="F2809" s="9" t="inlineStr">
        <is>
          <t>427.15 W</t>
        </is>
      </c>
    </row>
    <row r="2810" ht="11.5" customHeight="1">
      <c r="A2810" s="9" t="inlineStr"/>
      <c r="B2810" s="9" t="inlineStr">
        <is>
          <t>Add 1 % Water charges on "W"</t>
        </is>
      </c>
      <c r="C2810" s="9" t="inlineStr"/>
      <c r="D2810" s="9" t="inlineStr"/>
      <c r="E2810" s="9" t="inlineStr"/>
      <c r="F2810" s="9" t="inlineStr">
        <is>
          <t>4.27</t>
        </is>
      </c>
    </row>
    <row r="2811" ht="11.5" customHeight="1">
      <c r="A2811" s="9" t="inlineStr"/>
      <c r="B2811" s="9" t="inlineStr">
        <is>
          <t>TOTAL</t>
        </is>
      </c>
      <c r="C2811" s="9" t="inlineStr"/>
      <c r="D2811" s="9" t="inlineStr"/>
      <c r="E2811" s="9" t="inlineStr"/>
      <c r="F2811" s="9" t="inlineStr">
        <is>
          <t>431.42 X</t>
        </is>
      </c>
    </row>
    <row r="2812" ht="11.5" customHeight="1">
      <c r="A2812" s="9" t="inlineStr"/>
      <c r="B2812" s="9" t="inlineStr">
        <is>
          <t>Add GST on "X" (multiplying factor</t>
        </is>
      </c>
      <c r="C2812" s="9" t="inlineStr"/>
      <c r="D2812" s="9" t="inlineStr"/>
      <c r="E2812" s="9" t="inlineStr"/>
      <c r="F2812" s="9" t="inlineStr"/>
    </row>
    <row r="2813" ht="11.5" customHeight="1">
      <c r="A2813" s="9" t="inlineStr"/>
      <c r="B2813" s="9" t="inlineStr">
        <is>
          <t>0.1405)</t>
        </is>
      </c>
      <c r="C2813" s="9" t="inlineStr"/>
      <c r="D2813" s="9" t="inlineStr"/>
      <c r="E2813" s="9" t="inlineStr"/>
      <c r="F2813" s="9" t="inlineStr">
        <is>
          <t>60.62</t>
        </is>
      </c>
    </row>
    <row r="2814" ht="11.5" customHeight="1">
      <c r="A2814" s="9" t="inlineStr"/>
      <c r="B2814" s="9" t="inlineStr">
        <is>
          <t>TOTAL</t>
        </is>
      </c>
      <c r="C2814" s="9" t="inlineStr"/>
      <c r="D2814" s="9" t="inlineStr"/>
      <c r="E2814" s="9" t="inlineStr"/>
      <c r="F2814" s="9" t="inlineStr">
        <is>
          <t>492.04 Y</t>
        </is>
      </c>
    </row>
    <row r="2815" ht="11.5" customHeight="1">
      <c r="A2815" s="9" t="inlineStr"/>
      <c r="B2815" s="9" t="inlineStr">
        <is>
          <t>Add 15% CPOH on "Y"</t>
        </is>
      </c>
      <c r="C2815" s="9" t="inlineStr"/>
      <c r="D2815" s="9" t="inlineStr"/>
      <c r="E2815" s="9" t="inlineStr"/>
      <c r="F2815" s="9" t="inlineStr">
        <is>
          <t>73.81</t>
        </is>
      </c>
    </row>
    <row r="2816" ht="11.5" customHeight="1">
      <c r="A2816" s="9" t="inlineStr"/>
      <c r="B2816" s="9" t="inlineStr">
        <is>
          <t>TOTAL</t>
        </is>
      </c>
      <c r="C2816" s="9" t="inlineStr"/>
      <c r="D2816" s="9" t="inlineStr"/>
      <c r="E2816" s="9" t="inlineStr"/>
      <c r="F2816" s="9" t="inlineStr">
        <is>
          <t>565.84 Z</t>
        </is>
      </c>
    </row>
    <row r="2817" ht="11.5" customHeight="1">
      <c r="A2817" s="9" t="inlineStr"/>
      <c r="B2817" s="9" t="inlineStr">
        <is>
          <t>Add Cess @ 1% on "Z"</t>
        </is>
      </c>
      <c r="C2817" s="9" t="inlineStr"/>
      <c r="D2817" s="9" t="inlineStr"/>
      <c r="E2817" s="9" t="inlineStr"/>
      <c r="F2817" s="9" t="inlineStr">
        <is>
          <t>5.66</t>
        </is>
      </c>
    </row>
    <row r="2818" ht="11.5" customHeight="1">
      <c r="A2818" s="9" t="inlineStr"/>
      <c r="B2818" s="9" t="inlineStr">
        <is>
          <t>Cost for 3 metre</t>
        </is>
      </c>
      <c r="C2818" s="9" t="inlineStr"/>
      <c r="D2818" s="9" t="inlineStr"/>
      <c r="E2818" s="9" t="inlineStr"/>
      <c r="F2818" s="9" t="inlineStr">
        <is>
          <t>571.50</t>
        </is>
      </c>
    </row>
    <row r="2819" ht="11.5" customHeight="1">
      <c r="A2819" s="9" t="inlineStr"/>
      <c r="B2819" s="9" t="inlineStr">
        <is>
          <t>Cost per metre</t>
        </is>
      </c>
      <c r="C2819" s="9" t="inlineStr"/>
      <c r="D2819" s="9" t="inlineStr"/>
      <c r="E2819" s="9" t="inlineStr"/>
      <c r="F2819" s="9" t="inlineStr">
        <is>
          <t>190.50</t>
        </is>
      </c>
    </row>
    <row r="2820" ht="11.5" customHeight="1">
      <c r="A2820" s="9" t="inlineStr"/>
      <c r="B2820" s="9" t="inlineStr">
        <is>
          <t>Say</t>
        </is>
      </c>
      <c r="C2820" s="9" t="inlineStr"/>
      <c r="D2820" s="9" t="inlineStr"/>
      <c r="E2820" s="9" t="inlineStr"/>
      <c r="F2820" s="9" t="inlineStr">
        <is>
          <t>190.50</t>
        </is>
      </c>
    </row>
    <row r="2822" ht="11.5" customHeight="1">
      <c r="A2822" s="9" t="inlineStr">
        <is>
          <t>5.29.1.2</t>
        </is>
      </c>
      <c r="B2822" s="9" t="inlineStr">
        <is>
          <t>200mm wide</t>
        </is>
      </c>
      <c r="C2822" s="9" t="inlineStr"/>
      <c r="D2822" s="9" t="inlineStr"/>
      <c r="E2822" s="9" t="inlineStr"/>
      <c r="F2822" s="9" t="inlineStr"/>
    </row>
    <row r="2823" ht="11.5" customHeight="1">
      <c r="A2823" s="10" t="inlineStr">
        <is>
          <t>Code</t>
        </is>
      </c>
      <c r="B2823" s="10" t="inlineStr">
        <is>
          <t>Description</t>
        </is>
      </c>
      <c r="C2823" s="10" t="inlineStr">
        <is>
          <t>Unit</t>
        </is>
      </c>
      <c r="D2823" s="10" t="inlineStr">
        <is>
          <t>Quantity</t>
        </is>
      </c>
      <c r="E2823" s="10" t="inlineStr">
        <is>
          <t>Rate</t>
        </is>
      </c>
      <c r="F2823" s="10" t="inlineStr">
        <is>
          <t>Amount</t>
        </is>
      </c>
    </row>
    <row r="2824" ht="11.5" customHeight="1">
      <c r="A2824" s="9" t="inlineStr"/>
      <c r="B2824" s="9" t="inlineStr">
        <is>
          <t>Details of cost for 3m length</t>
        </is>
      </c>
      <c r="C2824" s="9" t="inlineStr"/>
      <c r="D2824" s="9" t="inlineStr"/>
      <c r="E2824" s="9" t="inlineStr"/>
      <c r="F2824" s="9" t="inlineStr"/>
    </row>
    <row r="2825" ht="11.5" customHeight="1">
      <c r="A2825" s="9" t="inlineStr"/>
      <c r="B2825" s="9" t="inlineStr">
        <is>
          <t>MATERIAL</t>
        </is>
      </c>
      <c r="C2825" s="9" t="inlineStr"/>
      <c r="D2825" s="9" t="inlineStr"/>
      <c r="E2825" s="9" t="inlineStr"/>
      <c r="F2825" s="9" t="inlineStr"/>
    </row>
    <row r="2826" ht="11.5" customHeight="1">
      <c r="A2826" s="9" t="inlineStr">
        <is>
          <t>0236</t>
        </is>
      </c>
      <c r="B2826" s="9" t="inlineStr">
        <is>
          <t>Non - Asbestos multi purpose fibre</t>
        </is>
      </c>
      <c r="C2826" s="9" t="inlineStr"/>
      <c r="D2826" s="9" t="inlineStr"/>
      <c r="E2826" s="9" t="inlineStr"/>
      <c r="F2826" s="9" t="inlineStr"/>
    </row>
    <row r="2827" ht="11.5" customHeight="1">
      <c r="A2827" s="9" t="inlineStr"/>
      <c r="B2827" s="9" t="inlineStr">
        <is>
          <t>(high impact poly propelene</t>
        </is>
      </c>
      <c r="C2827" s="9" t="inlineStr"/>
      <c r="D2827" s="9" t="inlineStr"/>
      <c r="E2827" s="9" t="inlineStr"/>
      <c r="F2827" s="9" t="inlineStr"/>
    </row>
    <row r="2828" ht="11.5" customHeight="1">
      <c r="A2828" s="9" t="inlineStr"/>
      <c r="B2828" s="9" t="inlineStr">
        <is>
          <t>reinforced) cement board 6mm thick.</t>
        </is>
      </c>
      <c r="C2828" s="9" t="inlineStr">
        <is>
          <t>sqm</t>
        </is>
      </c>
      <c r="D2828" s="9" t="inlineStr">
        <is>
          <t>0.63</t>
        </is>
      </c>
      <c r="E2828" s="9" t="inlineStr">
        <is>
          <t>210.00</t>
        </is>
      </c>
      <c r="F2828" s="9" t="inlineStr">
        <is>
          <t>132.30</t>
        </is>
      </c>
    </row>
    <row r="2829" ht="11.5" customHeight="1">
      <c r="A2829" s="9" t="inlineStr">
        <is>
          <t>2273</t>
        </is>
      </c>
      <c r="B2829" s="9" t="inlineStr">
        <is>
          <t>Carriage of A.C.sheet and accessories</t>
        </is>
      </c>
      <c r="C2829" s="9" t="inlineStr">
        <is>
          <t>tonne</t>
        </is>
      </c>
      <c r="D2829" s="9" t="inlineStr">
        <is>
          <t>0.0065</t>
        </is>
      </c>
      <c r="E2829" s="9" t="inlineStr">
        <is>
          <t>92.24</t>
        </is>
      </c>
      <c r="F2829" s="9" t="inlineStr">
        <is>
          <t>0.60</t>
        </is>
      </c>
    </row>
    <row r="2830" ht="11.5" customHeight="1">
      <c r="A2830" s="9" t="inlineStr"/>
      <c r="B2830" s="9" t="inlineStr">
        <is>
          <t>0.60sqm. = 0.0065 tonne</t>
        </is>
      </c>
      <c r="C2830" s="9" t="inlineStr"/>
      <c r="D2830" s="9" t="inlineStr"/>
      <c r="E2830" s="9" t="inlineStr"/>
      <c r="F2830" s="9" t="inlineStr"/>
    </row>
    <row r="2831" ht="11.5" customHeight="1">
      <c r="A2831" s="9" t="inlineStr">
        <is>
          <t>9999</t>
        </is>
      </c>
      <c r="B2831" s="9" t="inlineStr">
        <is>
          <t>50mm iron screws with washer and</t>
        </is>
      </c>
      <c r="C2831" s="9" t="inlineStr"/>
      <c r="D2831" s="9" t="inlineStr"/>
      <c r="E2831" s="9" t="inlineStr"/>
      <c r="F2831" s="9" t="inlineStr"/>
    </row>
    <row r="2832" ht="11.5" customHeight="1">
      <c r="A2832" s="9" t="inlineStr"/>
      <c r="B2832" s="9" t="inlineStr">
        <is>
          <t>rawl plugs</t>
        </is>
      </c>
      <c r="C2832" s="9" t="inlineStr">
        <is>
          <t>L.S.</t>
        </is>
      </c>
      <c r="D2832" s="9" t="inlineStr">
        <is>
          <t>53.82</t>
        </is>
      </c>
      <c r="E2832" s="9" t="inlineStr">
        <is>
          <t>2.00</t>
        </is>
      </c>
      <c r="F2832" s="9" t="inlineStr">
        <is>
          <t>107.64</t>
        </is>
      </c>
    </row>
    <row r="2833" ht="11.5" customHeight="1">
      <c r="A2833" s="9" t="inlineStr"/>
      <c r="B2833" s="9" t="inlineStr">
        <is>
          <t>LABOUR</t>
        </is>
      </c>
      <c r="C2833" s="9" t="inlineStr"/>
      <c r="D2833" s="9" t="inlineStr"/>
      <c r="E2833" s="9" t="inlineStr"/>
      <c r="F2833" s="9" t="inlineStr"/>
    </row>
    <row r="2834" ht="11.5" customHeight="1">
      <c r="A2834" s="9" t="inlineStr">
        <is>
          <t>0112</t>
        </is>
      </c>
      <c r="B2834" s="9" t="inlineStr">
        <is>
          <t>Carpenter 2nd class</t>
        </is>
      </c>
      <c r="C2834" s="9" t="inlineStr">
        <is>
          <t>day</t>
        </is>
      </c>
      <c r="D2834" s="9" t="inlineStr">
        <is>
          <t>0.27</t>
        </is>
      </c>
      <c r="E2834" s="9" t="inlineStr">
        <is>
          <t>679.00</t>
        </is>
      </c>
      <c r="F2834" s="9" t="inlineStr">
        <is>
          <t>183.33</t>
        </is>
      </c>
    </row>
    <row r="2835" ht="11.5" customHeight="1">
      <c r="A2835" s="9" t="inlineStr">
        <is>
          <t>0114</t>
        </is>
      </c>
      <c r="B2835" s="9" t="inlineStr">
        <is>
          <t>Beldar</t>
        </is>
      </c>
      <c r="C2835" s="9" t="inlineStr">
        <is>
          <t>day</t>
        </is>
      </c>
      <c r="D2835" s="9" t="inlineStr">
        <is>
          <t>0.27</t>
        </is>
      </c>
      <c r="E2835" s="9" t="inlineStr">
        <is>
          <t>558.00</t>
        </is>
      </c>
      <c r="F2835" s="9" t="inlineStr">
        <is>
          <t>150.66</t>
        </is>
      </c>
    </row>
    <row r="2836" ht="11.5" customHeight="1">
      <c r="A2836" s="9" t="inlineStr"/>
      <c r="B2836" s="9" t="inlineStr">
        <is>
          <t>TOTAL</t>
        </is>
      </c>
      <c r="C2836" s="9" t="inlineStr"/>
      <c r="D2836" s="9" t="inlineStr"/>
      <c r="E2836" s="9" t="inlineStr"/>
      <c r="F2836" s="9" t="inlineStr">
        <is>
          <t>574.53 W</t>
        </is>
      </c>
    </row>
    <row r="2837" ht="11.5" customHeight="1">
      <c r="A2837" s="9" t="inlineStr"/>
      <c r="B2837" s="9" t="inlineStr">
        <is>
          <t>Add 1 % Water charges on "W"</t>
        </is>
      </c>
      <c r="C2837" s="9" t="inlineStr"/>
      <c r="D2837" s="9" t="inlineStr"/>
      <c r="E2837" s="9" t="inlineStr"/>
      <c r="F2837" s="9" t="inlineStr">
        <is>
          <t>5.75</t>
        </is>
      </c>
    </row>
    <row r="2838" ht="11.5" customHeight="1">
      <c r="A2838" s="9" t="inlineStr"/>
      <c r="B2838" s="9" t="inlineStr">
        <is>
          <t>TOTAL</t>
        </is>
      </c>
      <c r="C2838" s="9" t="inlineStr"/>
      <c r="D2838" s="9" t="inlineStr"/>
      <c r="E2838" s="9" t="inlineStr"/>
      <c r="F2838" s="9" t="inlineStr">
        <is>
          <t>580.27 X</t>
        </is>
      </c>
    </row>
    <row r="2839" ht="11.5" customHeight="1">
      <c r="A2839" s="9" t="inlineStr"/>
      <c r="B2839" s="9" t="inlineStr">
        <is>
          <t>Add GST on "X" (multiplying factor</t>
        </is>
      </c>
      <c r="C2839" s="9" t="inlineStr"/>
      <c r="D2839" s="9" t="inlineStr"/>
      <c r="E2839" s="9" t="inlineStr"/>
      <c r="F2839" s="9" t="inlineStr"/>
    </row>
    <row r="2840" ht="11.5" customHeight="1">
      <c r="A2840" s="9" t="inlineStr"/>
      <c r="B2840" s="9" t="inlineStr">
        <is>
          <t>0.1405)</t>
        </is>
      </c>
      <c r="C2840" s="9" t="inlineStr"/>
      <c r="D2840" s="9" t="inlineStr"/>
      <c r="E2840" s="9" t="inlineStr"/>
      <c r="F2840" s="9" t="inlineStr">
        <is>
          <t>81.53</t>
        </is>
      </c>
    </row>
    <row r="2841" ht="11.5" customHeight="1">
      <c r="A2841" s="9" t="inlineStr"/>
      <c r="B2841" s="9" t="inlineStr">
        <is>
          <t>TOTAL</t>
        </is>
      </c>
      <c r="C2841" s="9" t="inlineStr"/>
      <c r="D2841" s="9" t="inlineStr"/>
      <c r="E2841" s="9" t="inlineStr"/>
      <c r="F2841" s="9" t="inlineStr">
        <is>
          <t>661.80 Y</t>
        </is>
      </c>
    </row>
    <row r="2842" ht="11.5" customHeight="1">
      <c r="A2842" s="9" t="inlineStr"/>
      <c r="B2842" s="9" t="inlineStr">
        <is>
          <t>Add 15% CPOH on "Y"</t>
        </is>
      </c>
      <c r="C2842" s="9" t="inlineStr"/>
      <c r="D2842" s="9" t="inlineStr"/>
      <c r="E2842" s="9" t="inlineStr"/>
      <c r="F2842" s="9" t="inlineStr">
        <is>
          <t>99.27</t>
        </is>
      </c>
    </row>
    <row r="2843" ht="11.5" customHeight="1">
      <c r="A2843" s="9" t="inlineStr"/>
      <c r="B2843" s="9" t="inlineStr">
        <is>
          <t>TOTAL</t>
        </is>
      </c>
      <c r="C2843" s="9" t="inlineStr"/>
      <c r="D2843" s="9" t="inlineStr"/>
      <c r="E2843" s="9" t="inlineStr"/>
      <c r="F2843" s="9" t="inlineStr">
        <is>
          <t>761.07 Z</t>
        </is>
      </c>
    </row>
    <row r="2844" ht="11.5" customHeight="1">
      <c r="A2844" s="9" t="inlineStr"/>
      <c r="B2844" s="9" t="inlineStr">
        <is>
          <t>Add Cess @ 1% on "Z"</t>
        </is>
      </c>
      <c r="C2844" s="9" t="inlineStr"/>
      <c r="D2844" s="9" t="inlineStr"/>
      <c r="E2844" s="9" t="inlineStr"/>
      <c r="F2844" s="9" t="inlineStr">
        <is>
          <t>7.61</t>
        </is>
      </c>
    </row>
    <row r="2845" ht="11.5" customHeight="1">
      <c r="A2845" s="9" t="inlineStr"/>
      <c r="B2845" s="9" t="inlineStr">
        <is>
          <t>Cost for 3 metre</t>
        </is>
      </c>
      <c r="C2845" s="9" t="inlineStr"/>
      <c r="D2845" s="9" t="inlineStr"/>
      <c r="E2845" s="9" t="inlineStr"/>
      <c r="F2845" s="9" t="inlineStr">
        <is>
          <t>768.68</t>
        </is>
      </c>
    </row>
    <row r="2846" ht="11.5" customHeight="1">
      <c r="A2846" s="9" t="inlineStr"/>
      <c r="B2846" s="9" t="inlineStr">
        <is>
          <t>Cost per metre</t>
        </is>
      </c>
      <c r="C2846" s="9" t="inlineStr"/>
      <c r="D2846" s="9" t="inlineStr"/>
      <c r="E2846" s="9" t="inlineStr"/>
      <c r="F2846" s="9" t="inlineStr">
        <is>
          <t>256.23</t>
        </is>
      </c>
    </row>
    <row r="2847" ht="11.5" customHeight="1">
      <c r="A2847" s="9" t="inlineStr"/>
      <c r="B2847" s="9" t="inlineStr">
        <is>
          <t>Say</t>
        </is>
      </c>
      <c r="C2847" s="9" t="inlineStr"/>
      <c r="D2847" s="9" t="inlineStr"/>
      <c r="E2847" s="9" t="inlineStr"/>
      <c r="F2847" s="9" t="inlineStr">
        <is>
          <t>256.25</t>
        </is>
      </c>
    </row>
    <row r="2848" ht="11.5" customHeight="1">
      <c r="A2848" s="9" t="inlineStr">
        <is>
          <t>5.29.2</t>
        </is>
      </c>
      <c r="B2848" s="9" t="inlineStr">
        <is>
          <t>Aluminium fluted strips 3.15 mm thick.</t>
        </is>
      </c>
      <c r="C2848" s="9" t="inlineStr"/>
      <c r="D2848" s="9" t="inlineStr"/>
      <c r="E2848" s="9" t="inlineStr"/>
      <c r="F2848" s="9" t="inlineStr"/>
    </row>
    <row r="2849" ht="11.5" customHeight="1">
      <c r="A2849" s="9" t="inlineStr">
        <is>
          <t>5.29.2.1</t>
        </is>
      </c>
      <c r="B2849" s="9" t="inlineStr">
        <is>
          <t>150 mm wide</t>
        </is>
      </c>
      <c r="C2849" s="9" t="inlineStr"/>
      <c r="D2849" s="9" t="inlineStr"/>
      <c r="E2849" s="9" t="inlineStr"/>
      <c r="F2849" s="9" t="inlineStr"/>
    </row>
    <row r="2850" ht="11.5" customHeight="1">
      <c r="A2850" s="10" t="inlineStr">
        <is>
          <t>Code</t>
        </is>
      </c>
      <c r="B2850" s="10" t="inlineStr">
        <is>
          <t>Description</t>
        </is>
      </c>
      <c r="C2850" s="10" t="inlineStr">
        <is>
          <t>Unit</t>
        </is>
      </c>
      <c r="D2850" s="10" t="inlineStr">
        <is>
          <t>Quantity</t>
        </is>
      </c>
      <c r="E2850" s="10" t="inlineStr">
        <is>
          <t>Rate</t>
        </is>
      </c>
      <c r="F2850" s="10" t="inlineStr">
        <is>
          <t>Amount</t>
        </is>
      </c>
    </row>
    <row r="2851" ht="11.5" customHeight="1">
      <c r="A2851" s="9" t="inlineStr"/>
      <c r="B2851" s="9" t="inlineStr">
        <is>
          <t>Details of cost for 1 meter</t>
        </is>
      </c>
      <c r="C2851" s="9" t="inlineStr"/>
      <c r="D2851" s="9" t="inlineStr"/>
      <c r="E2851" s="9" t="inlineStr"/>
      <c r="F2851" s="9" t="inlineStr"/>
    </row>
    <row r="2852" ht="11.5" customHeight="1">
      <c r="A2852" s="9" t="inlineStr"/>
      <c r="B2852" s="9" t="inlineStr">
        <is>
          <t>MATERIAL</t>
        </is>
      </c>
      <c r="C2852" s="9" t="inlineStr"/>
      <c r="D2852" s="9" t="inlineStr"/>
      <c r="E2852" s="9" t="inlineStr"/>
      <c r="F2852" s="9" t="inlineStr"/>
    </row>
    <row r="2853" ht="11.5" customHeight="1">
      <c r="A2853" s="9" t="inlineStr">
        <is>
          <t>2391</t>
        </is>
      </c>
      <c r="B2853" s="9" t="inlineStr">
        <is>
          <t>Strips-Aluminium fluted 3.15mm</t>
        </is>
      </c>
      <c r="C2853" s="9" t="inlineStr"/>
      <c r="D2853" s="9" t="inlineStr"/>
      <c r="E2853" s="9" t="inlineStr"/>
      <c r="F2853" s="9" t="inlineStr"/>
    </row>
    <row r="2854" ht="11.5" customHeight="1">
      <c r="A2854" s="9" t="inlineStr"/>
      <c r="B2854" s="9" t="inlineStr">
        <is>
          <t>thick and 150mm wide</t>
        </is>
      </c>
      <c r="C2854" s="9" t="inlineStr">
        <is>
          <t>metre</t>
        </is>
      </c>
      <c r="D2854" s="9" t="inlineStr">
        <is>
          <t>1.00</t>
        </is>
      </c>
      <c r="E2854" s="9" t="inlineStr">
        <is>
          <t>278.00</t>
        </is>
      </c>
      <c r="F2854" s="9" t="inlineStr">
        <is>
          <t>278.00</t>
        </is>
      </c>
    </row>
    <row r="2855" ht="11.5" customHeight="1">
      <c r="A2855" s="9" t="inlineStr">
        <is>
          <t>0639</t>
        </is>
      </c>
      <c r="B2855" s="9" t="inlineStr">
        <is>
          <t>Bright finished or black enamelled</t>
        </is>
      </c>
      <c r="C2855" s="9" t="inlineStr"/>
      <c r="D2855" s="9" t="inlineStr"/>
      <c r="E2855" s="9" t="inlineStr"/>
      <c r="F2855" s="9" t="inlineStr"/>
    </row>
    <row r="2856" ht="11.5" customHeight="1">
      <c r="A2856" s="9" t="inlineStr"/>
      <c r="B2856" s="9" t="inlineStr">
        <is>
          <t>mild steel screws 25 mm</t>
        </is>
      </c>
      <c r="C2856" s="9" t="inlineStr">
        <is>
          <t>100 Nos</t>
        </is>
      </c>
      <c r="D2856" s="9" t="inlineStr">
        <is>
          <t>0.06</t>
        </is>
      </c>
      <c r="E2856" s="9" t="inlineStr">
        <is>
          <t>36.00</t>
        </is>
      </c>
      <c r="F2856" s="9" t="inlineStr">
        <is>
          <t>2.16</t>
        </is>
      </c>
    </row>
    <row r="2857" ht="11.5" customHeight="1">
      <c r="A2857" s="9" t="inlineStr">
        <is>
          <t>9977</t>
        </is>
      </c>
      <c r="B2857" s="9" t="inlineStr">
        <is>
          <t>Carriage of materials</t>
        </is>
      </c>
      <c r="C2857" s="9" t="inlineStr">
        <is>
          <t>L.S.</t>
        </is>
      </c>
      <c r="D2857" s="9" t="inlineStr">
        <is>
          <t>1.04</t>
        </is>
      </c>
      <c r="E2857" s="9" t="inlineStr">
        <is>
          <t>2.00</t>
        </is>
      </c>
      <c r="F2857" s="9" t="inlineStr">
        <is>
          <t>2.08</t>
        </is>
      </c>
    </row>
    <row r="2858" ht="11.5" customHeight="1">
      <c r="A2858" s="9" t="inlineStr"/>
      <c r="B2858" s="9" t="inlineStr">
        <is>
          <t>LABOUR</t>
        </is>
      </c>
      <c r="C2858" s="9" t="inlineStr"/>
      <c r="D2858" s="9" t="inlineStr"/>
      <c r="E2858" s="9" t="inlineStr"/>
      <c r="F2858" s="9" t="inlineStr"/>
    </row>
    <row r="2859" ht="11.5" customHeight="1">
      <c r="A2859" s="9" t="inlineStr">
        <is>
          <t>0112</t>
        </is>
      </c>
      <c r="B2859" s="9" t="inlineStr">
        <is>
          <t>Carpenter 2nd class</t>
        </is>
      </c>
      <c r="C2859" s="9" t="inlineStr">
        <is>
          <t>day</t>
        </is>
      </c>
      <c r="D2859" s="9" t="inlineStr">
        <is>
          <t>0.067</t>
        </is>
      </c>
      <c r="E2859" s="9" t="inlineStr">
        <is>
          <t>679.00</t>
        </is>
      </c>
      <c r="F2859" s="9" t="inlineStr">
        <is>
          <t>45.49</t>
        </is>
      </c>
    </row>
    <row r="2860" ht="11.5" customHeight="1">
      <c r="A2860" s="9" t="inlineStr">
        <is>
          <t>0114</t>
        </is>
      </c>
      <c r="B2860" s="9" t="inlineStr">
        <is>
          <t>Beldar</t>
        </is>
      </c>
      <c r="C2860" s="9" t="inlineStr">
        <is>
          <t>day</t>
        </is>
      </c>
      <c r="D2860" s="9" t="inlineStr">
        <is>
          <t>0.067</t>
        </is>
      </c>
      <c r="E2860" s="9" t="inlineStr">
        <is>
          <t>558.00</t>
        </is>
      </c>
      <c r="F2860" s="9" t="inlineStr">
        <is>
          <t>37.39</t>
        </is>
      </c>
    </row>
    <row r="2861" ht="11.5" customHeight="1">
      <c r="A2861" s="9" t="inlineStr">
        <is>
          <t>9999</t>
        </is>
      </c>
      <c r="B2861" s="9" t="inlineStr">
        <is>
          <t>Sundries</t>
        </is>
      </c>
      <c r="C2861" s="9" t="inlineStr">
        <is>
          <t>L.S.</t>
        </is>
      </c>
      <c r="D2861" s="9" t="inlineStr">
        <is>
          <t>1.82</t>
        </is>
      </c>
      <c r="E2861" s="9" t="inlineStr">
        <is>
          <t>2.00</t>
        </is>
      </c>
      <c r="F2861" s="9" t="inlineStr">
        <is>
          <t>3.64</t>
        </is>
      </c>
    </row>
    <row r="2862" ht="11.5" customHeight="1">
      <c r="A2862" s="9" t="inlineStr"/>
      <c r="B2862" s="9" t="inlineStr">
        <is>
          <t>TOTAL</t>
        </is>
      </c>
      <c r="C2862" s="9" t="inlineStr"/>
      <c r="D2862" s="9" t="inlineStr"/>
      <c r="E2862" s="9" t="inlineStr"/>
      <c r="F2862" s="9" t="inlineStr">
        <is>
          <t>368.76 W</t>
        </is>
      </c>
    </row>
    <row r="2863" ht="11.5" customHeight="1">
      <c r="A2863" s="9" t="inlineStr"/>
      <c r="B2863" s="9" t="inlineStr">
        <is>
          <t>Add 1 % Water charges on "W"</t>
        </is>
      </c>
      <c r="C2863" s="9" t="inlineStr"/>
      <c r="D2863" s="9" t="inlineStr"/>
      <c r="E2863" s="9" t="inlineStr"/>
      <c r="F2863" s="9" t="inlineStr">
        <is>
          <t>3.69</t>
        </is>
      </c>
    </row>
    <row r="2864" ht="11.5" customHeight="1">
      <c r="A2864" s="9" t="inlineStr"/>
      <c r="B2864" s="9" t="inlineStr">
        <is>
          <t>TOTAL</t>
        </is>
      </c>
      <c r="C2864" s="9" t="inlineStr"/>
      <c r="D2864" s="9" t="inlineStr"/>
      <c r="E2864" s="9" t="inlineStr"/>
      <c r="F2864" s="9" t="inlineStr">
        <is>
          <t>372.45 X</t>
        </is>
      </c>
    </row>
    <row r="2865" ht="11.5" customHeight="1">
      <c r="A2865" s="9" t="inlineStr"/>
      <c r="B2865" s="9" t="inlineStr">
        <is>
          <t>Add GST on "X" (multiplying factor</t>
        </is>
      </c>
      <c r="C2865" s="9" t="inlineStr"/>
      <c r="D2865" s="9" t="inlineStr"/>
      <c r="E2865" s="9" t="inlineStr"/>
      <c r="F2865" s="9" t="inlineStr"/>
    </row>
    <row r="2866" ht="11.5" customHeight="1">
      <c r="A2866" s="9" t="inlineStr"/>
      <c r="B2866" s="9" t="inlineStr">
        <is>
          <t>0.1405)</t>
        </is>
      </c>
      <c r="C2866" s="9" t="inlineStr"/>
      <c r="D2866" s="9" t="inlineStr"/>
      <c r="E2866" s="9" t="inlineStr"/>
      <c r="F2866" s="9" t="inlineStr">
        <is>
          <t>52.33</t>
        </is>
      </c>
    </row>
    <row r="2867" ht="11.5" customHeight="1">
      <c r="A2867" s="9" t="inlineStr"/>
      <c r="B2867" s="9" t="inlineStr">
        <is>
          <t>TOTAL</t>
        </is>
      </c>
      <c r="C2867" s="9" t="inlineStr"/>
      <c r="D2867" s="9" t="inlineStr"/>
      <c r="E2867" s="9" t="inlineStr"/>
      <c r="F2867" s="9" t="inlineStr">
        <is>
          <t>424.78 Y</t>
        </is>
      </c>
    </row>
    <row r="2868" ht="11.5" customHeight="1">
      <c r="A2868" s="9" t="inlineStr"/>
      <c r="B2868" s="9" t="inlineStr">
        <is>
          <t>Add 15% CPOH on "Y"</t>
        </is>
      </c>
      <c r="C2868" s="9" t="inlineStr"/>
      <c r="D2868" s="9" t="inlineStr"/>
      <c r="E2868" s="9" t="inlineStr"/>
      <c r="F2868" s="9" t="inlineStr">
        <is>
          <t>63.72</t>
        </is>
      </c>
    </row>
    <row r="2869" ht="11.5" customHeight="1">
      <c r="A2869" s="9" t="inlineStr"/>
      <c r="B2869" s="9" t="inlineStr">
        <is>
          <t>TOTAL</t>
        </is>
      </c>
      <c r="C2869" s="9" t="inlineStr"/>
      <c r="D2869" s="9" t="inlineStr"/>
      <c r="E2869" s="9" t="inlineStr"/>
      <c r="F2869" s="9" t="inlineStr">
        <is>
          <t>488.49 Z</t>
        </is>
      </c>
    </row>
    <row r="2870" ht="11.5" customHeight="1">
      <c r="A2870" s="9" t="inlineStr"/>
      <c r="B2870" s="9" t="inlineStr">
        <is>
          <t>Add Cess @ 1% on "Z"</t>
        </is>
      </c>
      <c r="C2870" s="9" t="inlineStr"/>
      <c r="D2870" s="9" t="inlineStr"/>
      <c r="E2870" s="9" t="inlineStr"/>
      <c r="F2870" s="9" t="inlineStr">
        <is>
          <t>4.88</t>
        </is>
      </c>
    </row>
    <row r="2871" ht="11.5" customHeight="1">
      <c r="A2871" s="9" t="inlineStr"/>
      <c r="B2871" s="9" t="inlineStr">
        <is>
          <t>Cost for 1 metre</t>
        </is>
      </c>
      <c r="C2871" s="9" t="inlineStr"/>
      <c r="D2871" s="9" t="inlineStr"/>
      <c r="E2871" s="9" t="inlineStr"/>
      <c r="F2871" s="9" t="inlineStr">
        <is>
          <t>493.38</t>
        </is>
      </c>
    </row>
    <row r="2873" ht="11.5" customHeight="1">
      <c r="A2873" s="9" t="inlineStr">
        <is>
          <t>5.29.2.2</t>
        </is>
      </c>
      <c r="B2873" s="9" t="inlineStr">
        <is>
          <t>200 mm wide</t>
        </is>
      </c>
      <c r="C2873" s="9" t="inlineStr"/>
      <c r="D2873" s="9" t="inlineStr"/>
      <c r="E2873" s="9" t="inlineStr"/>
      <c r="F2873" s="9" t="inlineStr"/>
    </row>
    <row r="2874" ht="11.5" customHeight="1">
      <c r="A2874" s="10" t="inlineStr">
        <is>
          <t>Code</t>
        </is>
      </c>
      <c r="B2874" s="10" t="inlineStr">
        <is>
          <t>Description</t>
        </is>
      </c>
      <c r="C2874" s="10" t="inlineStr">
        <is>
          <t>Unit</t>
        </is>
      </c>
      <c r="D2874" s="10" t="inlineStr">
        <is>
          <t>Quantity</t>
        </is>
      </c>
      <c r="E2874" s="10" t="inlineStr">
        <is>
          <t>Rate</t>
        </is>
      </c>
      <c r="F2874" s="10" t="inlineStr">
        <is>
          <t>Amount</t>
        </is>
      </c>
    </row>
    <row r="2875" ht="11.5" customHeight="1">
      <c r="A2875" s="9" t="inlineStr"/>
      <c r="B2875" s="9" t="inlineStr">
        <is>
          <t>Details of cost for 1 meter</t>
        </is>
      </c>
      <c r="C2875" s="9" t="inlineStr"/>
      <c r="D2875" s="9" t="inlineStr"/>
      <c r="E2875" s="9" t="inlineStr"/>
      <c r="F2875" s="9" t="inlineStr"/>
    </row>
    <row r="2876" ht="11.5" customHeight="1">
      <c r="A2876" s="9" t="inlineStr"/>
      <c r="B2876" s="9" t="inlineStr">
        <is>
          <t>MATERIAL</t>
        </is>
      </c>
      <c r="C2876" s="9" t="inlineStr"/>
      <c r="D2876" s="9" t="inlineStr"/>
      <c r="E2876" s="9" t="inlineStr"/>
      <c r="F2876" s="9" t="inlineStr"/>
    </row>
    <row r="2877" ht="11.5" customHeight="1">
      <c r="A2877" s="9" t="inlineStr">
        <is>
          <t>2392</t>
        </is>
      </c>
      <c r="B2877" s="9" t="inlineStr">
        <is>
          <t>Strips Aluminium fluted 3.15mm thick</t>
        </is>
      </c>
      <c r="C2877" s="9" t="inlineStr"/>
      <c r="D2877" s="9" t="inlineStr"/>
      <c r="E2877" s="9" t="inlineStr"/>
      <c r="F2877" s="9" t="inlineStr"/>
    </row>
    <row r="2878" ht="11.5" customHeight="1">
      <c r="A2878" s="9" t="inlineStr"/>
      <c r="B2878" s="9" t="inlineStr">
        <is>
          <t>and 200mm wide metre</t>
        </is>
      </c>
      <c r="C2878" s="9" t="inlineStr">
        <is>
          <t>metre</t>
        </is>
      </c>
      <c r="D2878" s="9" t="inlineStr">
        <is>
          <t>1.00</t>
        </is>
      </c>
      <c r="E2878" s="9" t="inlineStr">
        <is>
          <t>370.00</t>
        </is>
      </c>
      <c r="F2878" s="9" t="inlineStr">
        <is>
          <t>370.00</t>
        </is>
      </c>
    </row>
    <row r="2879" ht="11.5" customHeight="1">
      <c r="A2879" s="9" t="inlineStr">
        <is>
          <t>0639</t>
        </is>
      </c>
      <c r="B2879" s="9" t="inlineStr">
        <is>
          <t>Bright finished or black enamelled</t>
        </is>
      </c>
      <c r="C2879" s="9" t="inlineStr"/>
      <c r="D2879" s="9" t="inlineStr"/>
      <c r="E2879" s="9" t="inlineStr"/>
      <c r="F2879" s="9" t="inlineStr"/>
    </row>
    <row r="2880" ht="11.5" customHeight="1">
      <c r="A2880" s="9" t="inlineStr"/>
      <c r="B2880" s="9" t="inlineStr">
        <is>
          <t>mild steel screws 25 mm</t>
        </is>
      </c>
      <c r="C2880" s="9" t="inlineStr">
        <is>
          <t>100 Nos</t>
        </is>
      </c>
      <c r="D2880" s="9" t="inlineStr">
        <is>
          <t>0.06</t>
        </is>
      </c>
      <c r="E2880" s="9" t="inlineStr">
        <is>
          <t>36.00</t>
        </is>
      </c>
      <c r="F2880" s="9" t="inlineStr">
        <is>
          <t>2.16</t>
        </is>
      </c>
    </row>
    <row r="2881" ht="11.5" customHeight="1">
      <c r="A2881" s="9" t="inlineStr">
        <is>
          <t>9977</t>
        </is>
      </c>
      <c r="B2881" s="9" t="inlineStr">
        <is>
          <t>Carriage of materials</t>
        </is>
      </c>
      <c r="C2881" s="9" t="inlineStr">
        <is>
          <t>L.S.</t>
        </is>
      </c>
      <c r="D2881" s="9" t="inlineStr">
        <is>
          <t>1.30</t>
        </is>
      </c>
      <c r="E2881" s="9" t="inlineStr">
        <is>
          <t>2.00</t>
        </is>
      </c>
      <c r="F2881" s="9" t="inlineStr">
        <is>
          <t>2.60</t>
        </is>
      </c>
    </row>
    <row r="2882" ht="11.5" customHeight="1">
      <c r="A2882" s="9" t="inlineStr"/>
      <c r="B2882" s="9" t="inlineStr">
        <is>
          <t>LABOUR</t>
        </is>
      </c>
      <c r="C2882" s="9" t="inlineStr"/>
      <c r="D2882" s="9" t="inlineStr"/>
      <c r="E2882" s="9" t="inlineStr"/>
      <c r="F2882" s="9" t="inlineStr"/>
    </row>
    <row r="2883" ht="11.5" customHeight="1">
      <c r="A2883" s="9" t="inlineStr">
        <is>
          <t>0112</t>
        </is>
      </c>
      <c r="B2883" s="9" t="inlineStr">
        <is>
          <t>Carpenter 2nd class</t>
        </is>
      </c>
      <c r="C2883" s="9" t="inlineStr">
        <is>
          <t>day</t>
        </is>
      </c>
      <c r="D2883" s="9" t="inlineStr">
        <is>
          <t>0.089</t>
        </is>
      </c>
      <c r="E2883" s="9" t="inlineStr">
        <is>
          <t>679.00</t>
        </is>
      </c>
      <c r="F2883" s="9" t="inlineStr">
        <is>
          <t>60.43</t>
        </is>
      </c>
    </row>
    <row r="2884" ht="11.5" customHeight="1">
      <c r="A2884" s="9" t="inlineStr">
        <is>
          <t>0114</t>
        </is>
      </c>
      <c r="B2884" s="9" t="inlineStr">
        <is>
          <t>Beldar</t>
        </is>
      </c>
      <c r="C2884" s="9" t="inlineStr">
        <is>
          <t>day</t>
        </is>
      </c>
      <c r="D2884" s="9" t="inlineStr">
        <is>
          <t>0.089</t>
        </is>
      </c>
      <c r="E2884" s="9" t="inlineStr">
        <is>
          <t>558.00</t>
        </is>
      </c>
      <c r="F2884" s="9" t="inlineStr">
        <is>
          <t>49.66</t>
        </is>
      </c>
    </row>
    <row r="2885" ht="11.5" customHeight="1">
      <c r="A2885" s="9" t="inlineStr">
        <is>
          <t>9999</t>
        </is>
      </c>
      <c r="B2885" s="9" t="inlineStr">
        <is>
          <t>Sundries</t>
        </is>
      </c>
      <c r="C2885" s="9" t="inlineStr">
        <is>
          <t>L.S.</t>
        </is>
      </c>
      <c r="D2885" s="9" t="inlineStr">
        <is>
          <t>2.34</t>
        </is>
      </c>
      <c r="E2885" s="9" t="inlineStr">
        <is>
          <t>2.00</t>
        </is>
      </c>
      <c r="F2885" s="9" t="inlineStr">
        <is>
          <t>4.68</t>
        </is>
      </c>
    </row>
    <row r="2886" ht="11.5" customHeight="1">
      <c r="A2886" s="9" t="inlineStr"/>
      <c r="B2886" s="9" t="inlineStr">
        <is>
          <t>TOTAL</t>
        </is>
      </c>
      <c r="C2886" s="9" t="inlineStr"/>
      <c r="D2886" s="9" t="inlineStr"/>
      <c r="E2886" s="9" t="inlineStr"/>
      <c r="F2886" s="9" t="inlineStr">
        <is>
          <t>489.53 W</t>
        </is>
      </c>
    </row>
    <row r="2887" ht="11.5" customHeight="1">
      <c r="A2887" s="9" t="inlineStr"/>
      <c r="B2887" s="9" t="inlineStr">
        <is>
          <t>Add 1 % Water charges on "W"</t>
        </is>
      </c>
      <c r="C2887" s="9" t="inlineStr"/>
      <c r="D2887" s="9" t="inlineStr"/>
      <c r="E2887" s="9" t="inlineStr"/>
      <c r="F2887" s="9" t="inlineStr">
        <is>
          <t>4.90</t>
        </is>
      </c>
    </row>
    <row r="2888" ht="11.5" customHeight="1">
      <c r="A2888" s="9" t="inlineStr"/>
      <c r="B2888" s="9" t="inlineStr">
        <is>
          <t>TOTAL</t>
        </is>
      </c>
      <c r="C2888" s="9" t="inlineStr"/>
      <c r="D2888" s="9" t="inlineStr"/>
      <c r="E2888" s="9" t="inlineStr"/>
      <c r="F2888" s="9" t="inlineStr">
        <is>
          <t>494.43 X</t>
        </is>
      </c>
    </row>
    <row r="2889" ht="11.5" customHeight="1">
      <c r="A2889" s="9" t="inlineStr"/>
      <c r="B2889" s="9" t="inlineStr">
        <is>
          <t>Add GST on "X" (multiplying factor</t>
        </is>
      </c>
      <c r="C2889" s="9" t="inlineStr"/>
      <c r="D2889" s="9" t="inlineStr"/>
      <c r="E2889" s="9" t="inlineStr"/>
      <c r="F2889" s="9" t="inlineStr"/>
    </row>
    <row r="2890" ht="11.5" customHeight="1">
      <c r="A2890" s="9" t="inlineStr"/>
      <c r="B2890" s="9" t="inlineStr">
        <is>
          <t>0.1405)</t>
        </is>
      </c>
      <c r="C2890" s="9" t="inlineStr"/>
      <c r="D2890" s="9" t="inlineStr"/>
      <c r="E2890" s="9" t="inlineStr"/>
      <c r="F2890" s="9" t="inlineStr">
        <is>
          <t>69.47</t>
        </is>
      </c>
    </row>
    <row r="2891" ht="11.5" customHeight="1">
      <c r="A2891" s="9" t="inlineStr"/>
      <c r="B2891" s="9" t="inlineStr">
        <is>
          <t>TOTAL</t>
        </is>
      </c>
      <c r="C2891" s="9" t="inlineStr"/>
      <c r="D2891" s="9" t="inlineStr"/>
      <c r="E2891" s="9" t="inlineStr"/>
      <c r="F2891" s="9" t="inlineStr">
        <is>
          <t>563.90 Y</t>
        </is>
      </c>
    </row>
    <row r="2892" ht="11.5" customHeight="1">
      <c r="A2892" s="9" t="inlineStr"/>
      <c r="B2892" s="9" t="inlineStr">
        <is>
          <t>Add 15% CPOH on "Y"</t>
        </is>
      </c>
      <c r="C2892" s="9" t="inlineStr"/>
      <c r="D2892" s="9" t="inlineStr"/>
      <c r="E2892" s="9" t="inlineStr"/>
      <c r="F2892" s="9" t="inlineStr">
        <is>
          <t>84.58</t>
        </is>
      </c>
    </row>
    <row r="2893" ht="11.5" customHeight="1">
      <c r="A2893" s="9" t="inlineStr"/>
      <c r="B2893" s="9" t="inlineStr">
        <is>
          <t>TOTAL</t>
        </is>
      </c>
      <c r="C2893" s="9" t="inlineStr"/>
      <c r="D2893" s="9" t="inlineStr"/>
      <c r="E2893" s="9" t="inlineStr"/>
      <c r="F2893" s="9" t="inlineStr">
        <is>
          <t>648.48 Z</t>
        </is>
      </c>
    </row>
    <row r="2894" ht="11.5" customHeight="1">
      <c r="A2894" s="9" t="inlineStr"/>
      <c r="B2894" s="9" t="inlineStr">
        <is>
          <t>Add Cess @ 1% on "Z"</t>
        </is>
      </c>
      <c r="C2894" s="9" t="inlineStr"/>
      <c r="D2894" s="9" t="inlineStr"/>
      <c r="E2894" s="9" t="inlineStr"/>
      <c r="F2894" s="9" t="inlineStr">
        <is>
          <t>6.48</t>
        </is>
      </c>
    </row>
    <row r="2895" ht="11.5" customHeight="1">
      <c r="A2895" s="9" t="inlineStr"/>
      <c r="B2895" s="9" t="inlineStr">
        <is>
          <t>Cost for 1 metre</t>
        </is>
      </c>
      <c r="C2895" s="9" t="inlineStr"/>
      <c r="D2895" s="9" t="inlineStr"/>
      <c r="E2895" s="9" t="inlineStr"/>
      <c r="F2895" s="9" t="inlineStr">
        <is>
          <t>654.96</t>
        </is>
      </c>
    </row>
    <row r="2896" ht="11.5" customHeight="1">
      <c r="A2896" s="9" t="inlineStr"/>
      <c r="B2896" s="9" t="inlineStr">
        <is>
          <t>Say</t>
        </is>
      </c>
      <c r="C2896" s="9" t="inlineStr"/>
      <c r="D2896" s="9" t="inlineStr"/>
      <c r="E2896" s="9" t="inlineStr"/>
      <c r="F2896" s="9" t="inlineStr">
        <is>
          <t>654.95</t>
        </is>
      </c>
    </row>
    <row r="2897" ht="11.5" customHeight="1">
      <c r="A2897" s="9" t="inlineStr">
        <is>
          <t>5.29.3</t>
        </is>
      </c>
      <c r="B2897" s="9" t="inlineStr">
        <is>
          <t>Cement bonded wood particle board</t>
        </is>
      </c>
      <c r="C2897" s="9" t="inlineStr">
        <is>
          <t>6mm thick</t>
        </is>
      </c>
      <c r="D2897" s="9" t="inlineStr">
        <is>
          <t>as per IS</t>
        </is>
      </c>
      <c r="E2897" s="9" t="inlineStr">
        <is>
          <t>: 14276</t>
        </is>
      </c>
      <c r="F2897" s="9" t="inlineStr"/>
    </row>
    <row r="2898" ht="11.5" customHeight="1">
      <c r="A2898" s="9" t="inlineStr">
        <is>
          <t>5.29.3.1</t>
        </is>
      </c>
      <c r="B2898" s="9" t="inlineStr">
        <is>
          <t>150 mm wide</t>
        </is>
      </c>
      <c r="C2898" s="9" t="inlineStr"/>
      <c r="D2898" s="9" t="inlineStr"/>
      <c r="E2898" s="9" t="inlineStr"/>
      <c r="F2898" s="9" t="inlineStr"/>
    </row>
    <row r="2899" ht="11.5" customHeight="1">
      <c r="A2899" s="10" t="inlineStr">
        <is>
          <t>Code</t>
        </is>
      </c>
      <c r="B2899" s="10" t="inlineStr">
        <is>
          <t>Description</t>
        </is>
      </c>
      <c r="C2899" s="10" t="inlineStr">
        <is>
          <t>Unit</t>
        </is>
      </c>
      <c r="D2899" s="10" t="inlineStr">
        <is>
          <t>Quantity</t>
        </is>
      </c>
      <c r="E2899" s="10" t="inlineStr">
        <is>
          <t>Rate</t>
        </is>
      </c>
      <c r="F2899" s="10" t="inlineStr">
        <is>
          <t>Amount</t>
        </is>
      </c>
    </row>
    <row r="2900" ht="11.5" customHeight="1">
      <c r="A2900" s="9" t="inlineStr"/>
      <c r="B2900" s="9" t="inlineStr">
        <is>
          <t>Details of cost for 3 metre</t>
        </is>
      </c>
      <c r="C2900" s="9" t="inlineStr"/>
      <c r="D2900" s="9" t="inlineStr"/>
      <c r="E2900" s="9" t="inlineStr"/>
      <c r="F2900" s="9" t="inlineStr"/>
    </row>
    <row r="2901" ht="11.5" customHeight="1">
      <c r="A2901" s="9" t="inlineStr"/>
      <c r="B2901" s="9" t="inlineStr">
        <is>
          <t>MATERIAL:</t>
        </is>
      </c>
      <c r="C2901" s="9" t="inlineStr"/>
      <c r="D2901" s="9" t="inlineStr"/>
      <c r="E2901" s="9" t="inlineStr"/>
      <c r="F2901" s="9" t="inlineStr"/>
    </row>
    <row r="2902" ht="11.5" customHeight="1">
      <c r="A2902" s="9" t="inlineStr">
        <is>
          <t>0242</t>
        </is>
      </c>
      <c r="B2902" s="9" t="inlineStr">
        <is>
          <t>Multi purpose cement bonded wood</t>
        </is>
      </c>
      <c r="C2902" s="9" t="inlineStr"/>
      <c r="D2902" s="9" t="inlineStr"/>
      <c r="E2902" s="9" t="inlineStr"/>
      <c r="F2902" s="9" t="inlineStr"/>
    </row>
    <row r="2903" ht="11.5" customHeight="1">
      <c r="A2903" s="9" t="inlineStr"/>
      <c r="B2903" s="9" t="inlineStr">
        <is>
          <t>particle board 6 mm thick</t>
        </is>
      </c>
      <c r="C2903" s="9" t="inlineStr">
        <is>
          <t>sqm</t>
        </is>
      </c>
      <c r="D2903" s="9" t="inlineStr">
        <is>
          <t>0.47</t>
        </is>
      </c>
      <c r="E2903" s="9" t="inlineStr">
        <is>
          <t>195.00</t>
        </is>
      </c>
      <c r="F2903" s="9" t="inlineStr">
        <is>
          <t>91.65</t>
        </is>
      </c>
    </row>
    <row r="2904" ht="11.5" customHeight="1">
      <c r="A2904" s="9" t="inlineStr">
        <is>
          <t>2273</t>
        </is>
      </c>
      <c r="B2904" s="9" t="inlineStr">
        <is>
          <t>Carriage of board and accessories</t>
        </is>
      </c>
      <c r="C2904" s="9" t="inlineStr">
        <is>
          <t>tonne</t>
        </is>
      </c>
      <c r="D2904" s="9" t="inlineStr">
        <is>
          <t>0.005</t>
        </is>
      </c>
      <c r="E2904" s="9" t="inlineStr">
        <is>
          <t>92.24</t>
        </is>
      </c>
      <c r="F2904" s="9" t="inlineStr">
        <is>
          <t>0.46</t>
        </is>
      </c>
    </row>
    <row r="2905" ht="11.5" customHeight="1">
      <c r="A2905" s="9" t="inlineStr"/>
      <c r="B2905" s="9" t="inlineStr">
        <is>
          <t>0.45sqm = 0.0049 tonne</t>
        </is>
      </c>
      <c r="C2905" s="9" t="inlineStr"/>
      <c r="D2905" s="9" t="inlineStr"/>
      <c r="E2905" s="9" t="inlineStr"/>
      <c r="F2905" s="9" t="inlineStr"/>
    </row>
    <row r="2906" ht="11.5" customHeight="1">
      <c r="A2906" s="9" t="inlineStr">
        <is>
          <t>9999</t>
        </is>
      </c>
      <c r="B2906" s="9" t="inlineStr">
        <is>
          <t>50mm iron screws with washer and</t>
        </is>
      </c>
      <c r="C2906" s="9" t="inlineStr"/>
      <c r="D2906" s="9" t="inlineStr"/>
      <c r="E2906" s="9" t="inlineStr"/>
      <c r="F2906" s="9" t="inlineStr"/>
    </row>
    <row r="2907" ht="11.5" customHeight="1">
      <c r="A2907" s="9" t="inlineStr"/>
      <c r="B2907" s="9" t="inlineStr">
        <is>
          <t>rawl plugs</t>
        </is>
      </c>
      <c r="C2907" s="9" t="inlineStr">
        <is>
          <t>L.S</t>
        </is>
      </c>
      <c r="D2907" s="9" t="inlineStr">
        <is>
          <t>40.30</t>
        </is>
      </c>
      <c r="E2907" s="9" t="inlineStr">
        <is>
          <t>2.00</t>
        </is>
      </c>
      <c r="F2907" s="9" t="inlineStr">
        <is>
          <t>80.60</t>
        </is>
      </c>
    </row>
    <row r="2908" ht="11.5" customHeight="1">
      <c r="A2908" s="9" t="inlineStr"/>
      <c r="B2908" s="9" t="inlineStr">
        <is>
          <t>LABOUR:</t>
        </is>
      </c>
      <c r="C2908" s="9" t="inlineStr"/>
      <c r="D2908" s="9" t="inlineStr"/>
      <c r="E2908" s="9" t="inlineStr"/>
      <c r="F2908" s="9" t="inlineStr"/>
    </row>
    <row r="2909" ht="11.5" customHeight="1">
      <c r="A2909" s="9" t="inlineStr">
        <is>
          <t>0112</t>
        </is>
      </c>
      <c r="B2909" s="9" t="inlineStr">
        <is>
          <t>Carpenter 2nd class</t>
        </is>
      </c>
      <c r="C2909" s="9" t="inlineStr">
        <is>
          <t>day</t>
        </is>
      </c>
      <c r="D2909" s="9" t="inlineStr">
        <is>
          <t>0.20</t>
        </is>
      </c>
      <c r="E2909" s="9" t="inlineStr">
        <is>
          <t>679.00</t>
        </is>
      </c>
      <c r="F2909" s="9" t="inlineStr">
        <is>
          <t>135.80</t>
        </is>
      </c>
    </row>
    <row r="2910" ht="11.5" customHeight="1">
      <c r="A2910" s="9" t="inlineStr">
        <is>
          <t>0114</t>
        </is>
      </c>
      <c r="B2910" s="9" t="inlineStr">
        <is>
          <t>Beldar</t>
        </is>
      </c>
      <c r="C2910" s="9" t="inlineStr">
        <is>
          <t>day</t>
        </is>
      </c>
      <c r="D2910" s="9" t="inlineStr">
        <is>
          <t>0.20</t>
        </is>
      </c>
      <c r="E2910" s="9" t="inlineStr">
        <is>
          <t>558.00</t>
        </is>
      </c>
      <c r="F2910" s="9" t="inlineStr">
        <is>
          <t>111.60</t>
        </is>
      </c>
    </row>
    <row r="2911" ht="11.5" customHeight="1">
      <c r="A2911" s="9" t="inlineStr"/>
      <c r="B2911" s="9" t="inlineStr">
        <is>
          <t>TOTAL</t>
        </is>
      </c>
      <c r="C2911" s="9" t="inlineStr"/>
      <c r="D2911" s="9" t="inlineStr"/>
      <c r="E2911" s="9" t="inlineStr"/>
      <c r="F2911" s="9" t="inlineStr">
        <is>
          <t>420.11 W</t>
        </is>
      </c>
    </row>
    <row r="2912" ht="11.5" customHeight="1">
      <c r="A2912" s="9" t="inlineStr"/>
      <c r="B2912" s="9" t="inlineStr">
        <is>
          <t>Add 1 % Water charges on "W"</t>
        </is>
      </c>
      <c r="C2912" s="9" t="inlineStr"/>
      <c r="D2912" s="9" t="inlineStr"/>
      <c r="E2912" s="9" t="inlineStr"/>
      <c r="F2912" s="9" t="inlineStr">
        <is>
          <t>4.20</t>
        </is>
      </c>
    </row>
    <row r="2913" ht="11.5" customHeight="1">
      <c r="A2913" s="9" t="inlineStr"/>
      <c r="B2913" s="9" t="inlineStr">
        <is>
          <t>TOTAL</t>
        </is>
      </c>
      <c r="C2913" s="9" t="inlineStr"/>
      <c r="D2913" s="9" t="inlineStr"/>
      <c r="E2913" s="9" t="inlineStr"/>
      <c r="F2913" s="9" t="inlineStr">
        <is>
          <t>424.31 X</t>
        </is>
      </c>
    </row>
    <row r="2914" ht="11.5" customHeight="1">
      <c r="A2914" s="9" t="inlineStr"/>
      <c r="B2914" s="9" t="inlineStr">
        <is>
          <t>Add GST on "X" (multiplying factor</t>
        </is>
      </c>
      <c r="C2914" s="9" t="inlineStr"/>
      <c r="D2914" s="9" t="inlineStr"/>
      <c r="E2914" s="9" t="inlineStr"/>
      <c r="F2914" s="9" t="inlineStr"/>
    </row>
    <row r="2915" ht="11.5" customHeight="1">
      <c r="A2915" s="9" t="inlineStr"/>
      <c r="B2915" s="9" t="inlineStr">
        <is>
          <t>0.1405)</t>
        </is>
      </c>
      <c r="C2915" s="9" t="inlineStr"/>
      <c r="D2915" s="9" t="inlineStr"/>
      <c r="E2915" s="9" t="inlineStr"/>
      <c r="F2915" s="9" t="inlineStr">
        <is>
          <t>59.62</t>
        </is>
      </c>
    </row>
    <row r="2916" ht="11.5" customHeight="1">
      <c r="A2916" s="9" t="inlineStr"/>
      <c r="B2916" s="9" t="inlineStr">
        <is>
          <t>TOTAL</t>
        </is>
      </c>
      <c r="C2916" s="9" t="inlineStr"/>
      <c r="D2916" s="9" t="inlineStr"/>
      <c r="E2916" s="9" t="inlineStr"/>
      <c r="F2916" s="9" t="inlineStr">
        <is>
          <t>483.93 Y</t>
        </is>
      </c>
    </row>
    <row r="2917" ht="11.5" customHeight="1">
      <c r="A2917" s="9" t="inlineStr"/>
      <c r="B2917" s="9" t="inlineStr">
        <is>
          <t>Add 15% CPOH on "Y"</t>
        </is>
      </c>
      <c r="C2917" s="9" t="inlineStr"/>
      <c r="D2917" s="9" t="inlineStr"/>
      <c r="E2917" s="9" t="inlineStr"/>
      <c r="F2917" s="9" t="inlineStr">
        <is>
          <t>72.59</t>
        </is>
      </c>
    </row>
    <row r="2918" ht="11.5" customHeight="1">
      <c r="A2918" s="9" t="inlineStr"/>
      <c r="B2918" s="9" t="inlineStr">
        <is>
          <t>TOTAL</t>
        </is>
      </c>
      <c r="C2918" s="9" t="inlineStr"/>
      <c r="D2918" s="9" t="inlineStr"/>
      <c r="E2918" s="9" t="inlineStr"/>
      <c r="F2918" s="9" t="inlineStr">
        <is>
          <t>556.52 Z</t>
        </is>
      </c>
    </row>
    <row r="2919" ht="11.5" customHeight="1">
      <c r="A2919" s="9" t="inlineStr"/>
      <c r="B2919" s="9" t="inlineStr">
        <is>
          <t>Add Cess @ 1% on "Z"</t>
        </is>
      </c>
      <c r="C2919" s="9" t="inlineStr"/>
      <c r="D2919" s="9" t="inlineStr"/>
      <c r="E2919" s="9" t="inlineStr"/>
      <c r="F2919" s="9" t="inlineStr">
        <is>
          <t>5.57</t>
        </is>
      </c>
    </row>
    <row r="2920" ht="11.5" customHeight="1">
      <c r="A2920" s="9" t="inlineStr"/>
      <c r="B2920" s="9" t="inlineStr">
        <is>
          <t>Cost of 3 metre</t>
        </is>
      </c>
      <c r="C2920" s="9" t="inlineStr"/>
      <c r="D2920" s="9" t="inlineStr"/>
      <c r="E2920" s="9" t="inlineStr"/>
      <c r="F2920" s="9" t="inlineStr">
        <is>
          <t>562.08</t>
        </is>
      </c>
    </row>
    <row r="2921" ht="11.5" customHeight="1">
      <c r="A2921" s="9" t="inlineStr"/>
      <c r="B2921" s="9" t="inlineStr">
        <is>
          <t>Cost of 1 metre</t>
        </is>
      </c>
      <c r="C2921" s="9" t="inlineStr"/>
      <c r="D2921" s="9" t="inlineStr"/>
      <c r="E2921" s="9" t="inlineStr"/>
      <c r="F2921" s="9" t="inlineStr">
        <is>
          <t>187.36</t>
        </is>
      </c>
    </row>
    <row r="2922" ht="11.5" customHeight="1">
      <c r="A2922" s="9" t="inlineStr"/>
      <c r="B2922" s="9" t="inlineStr">
        <is>
          <t>Say</t>
        </is>
      </c>
      <c r="C2922" s="9" t="inlineStr"/>
      <c r="D2922" s="9" t="inlineStr"/>
      <c r="E2922" s="9" t="inlineStr"/>
      <c r="F2922" s="9" t="inlineStr">
        <is>
          <t>187.35</t>
        </is>
      </c>
    </row>
    <row r="2924" ht="11.5" customHeight="1">
      <c r="A2924" s="9" t="inlineStr">
        <is>
          <t>5.29.3.2</t>
        </is>
      </c>
      <c r="B2924" s="9" t="inlineStr">
        <is>
          <t>200 mm wide</t>
        </is>
      </c>
      <c r="C2924" s="9" t="inlineStr"/>
      <c r="D2924" s="9" t="inlineStr"/>
      <c r="E2924" s="9" t="inlineStr"/>
      <c r="F2924" s="9" t="inlineStr"/>
    </row>
    <row r="2925" ht="11.5" customHeight="1">
      <c r="A2925" s="10" t="inlineStr">
        <is>
          <t>Code</t>
        </is>
      </c>
      <c r="B2925" s="10" t="inlineStr">
        <is>
          <t>Description</t>
        </is>
      </c>
      <c r="C2925" s="10" t="inlineStr">
        <is>
          <t>Unit</t>
        </is>
      </c>
      <c r="D2925" s="10" t="inlineStr">
        <is>
          <t>Quantity</t>
        </is>
      </c>
      <c r="E2925" s="10" t="inlineStr">
        <is>
          <t>Rate</t>
        </is>
      </c>
      <c r="F2925" s="10" t="inlineStr">
        <is>
          <t>Amount</t>
        </is>
      </c>
    </row>
    <row r="2926" ht="11.5" customHeight="1">
      <c r="A2926" s="9" t="inlineStr"/>
      <c r="B2926" s="9" t="inlineStr">
        <is>
          <t>Details of cost for 3m length</t>
        </is>
      </c>
      <c r="C2926" s="9" t="inlineStr"/>
      <c r="D2926" s="9" t="inlineStr"/>
      <c r="E2926" s="9" t="inlineStr"/>
      <c r="F2926" s="9" t="inlineStr"/>
    </row>
    <row r="2927" ht="11.5" customHeight="1">
      <c r="A2927" s="9" t="inlineStr"/>
      <c r="B2927" s="9" t="inlineStr">
        <is>
          <t>MATERIAL:</t>
        </is>
      </c>
      <c r="C2927" s="9" t="inlineStr"/>
      <c r="D2927" s="9" t="inlineStr"/>
      <c r="E2927" s="9" t="inlineStr"/>
      <c r="F2927" s="9" t="inlineStr"/>
    </row>
    <row r="2928" ht="11.5" customHeight="1">
      <c r="A2928" s="9" t="inlineStr">
        <is>
          <t>0242</t>
        </is>
      </c>
      <c r="B2928" s="9" t="inlineStr">
        <is>
          <t>Multi purpose cement bonded wood</t>
        </is>
      </c>
      <c r="C2928" s="9" t="inlineStr"/>
      <c r="D2928" s="9" t="inlineStr"/>
      <c r="E2928" s="9" t="inlineStr"/>
      <c r="F2928" s="9" t="inlineStr"/>
    </row>
    <row r="2929" ht="11.5" customHeight="1">
      <c r="A2929" s="9" t="inlineStr"/>
      <c r="B2929" s="9" t="inlineStr">
        <is>
          <t>particle board 6 mm thick</t>
        </is>
      </c>
      <c r="C2929" s="9" t="inlineStr">
        <is>
          <t>sqm</t>
        </is>
      </c>
      <c r="D2929" s="9" t="inlineStr">
        <is>
          <t>0.63</t>
        </is>
      </c>
      <c r="E2929" s="9" t="inlineStr">
        <is>
          <t>195.00</t>
        </is>
      </c>
      <c r="F2929" s="9" t="inlineStr">
        <is>
          <t>122.85</t>
        </is>
      </c>
    </row>
    <row r="2930" ht="11.5" customHeight="1">
      <c r="A2930" s="9" t="inlineStr">
        <is>
          <t>2273</t>
        </is>
      </c>
      <c r="B2930" s="9" t="inlineStr">
        <is>
          <t>Carriage of board and accessories</t>
        </is>
      </c>
      <c r="C2930" s="9" t="inlineStr">
        <is>
          <t>tonne</t>
        </is>
      </c>
      <c r="D2930" s="9" t="inlineStr">
        <is>
          <t>0.0065</t>
        </is>
      </c>
      <c r="E2930" s="9" t="inlineStr">
        <is>
          <t>92.24</t>
        </is>
      </c>
      <c r="F2930" s="9" t="inlineStr">
        <is>
          <t>0.60</t>
        </is>
      </c>
    </row>
    <row r="2931" ht="11.5" customHeight="1">
      <c r="A2931" s="9" t="inlineStr"/>
      <c r="B2931" s="9" t="inlineStr">
        <is>
          <t>0.60sqm = 0.0060 tonne</t>
        </is>
      </c>
      <c r="C2931" s="9" t="inlineStr"/>
      <c r="D2931" s="9" t="inlineStr"/>
      <c r="E2931" s="9" t="inlineStr"/>
      <c r="F2931" s="9" t="inlineStr"/>
    </row>
    <row r="2932" ht="11.5" customHeight="1">
      <c r="A2932" s="9" t="inlineStr">
        <is>
          <t>9999</t>
        </is>
      </c>
      <c r="B2932" s="9" t="inlineStr">
        <is>
          <t>50mm iron screws with washer and</t>
        </is>
      </c>
      <c r="C2932" s="9" t="inlineStr"/>
      <c r="D2932" s="9" t="inlineStr"/>
      <c r="E2932" s="9" t="inlineStr"/>
      <c r="F2932" s="9" t="inlineStr"/>
    </row>
    <row r="2933" ht="11.5" customHeight="1">
      <c r="A2933" s="9" t="inlineStr"/>
      <c r="B2933" s="9" t="inlineStr">
        <is>
          <t>rawl plugs</t>
        </is>
      </c>
      <c r="C2933" s="9" t="inlineStr">
        <is>
          <t>L.S</t>
        </is>
      </c>
      <c r="D2933" s="9" t="inlineStr">
        <is>
          <t>53.82</t>
        </is>
      </c>
      <c r="E2933" s="9" t="inlineStr">
        <is>
          <t>2.00</t>
        </is>
      </c>
      <c r="F2933" s="9" t="inlineStr">
        <is>
          <t>107.64</t>
        </is>
      </c>
    </row>
    <row r="2934" ht="11.5" customHeight="1">
      <c r="A2934" s="9" t="inlineStr"/>
      <c r="B2934" s="9" t="inlineStr">
        <is>
          <t>LABOUR:</t>
        </is>
      </c>
      <c r="C2934" s="9" t="inlineStr"/>
      <c r="D2934" s="9" t="inlineStr"/>
      <c r="E2934" s="9" t="inlineStr"/>
      <c r="F2934" s="9" t="inlineStr"/>
    </row>
    <row r="2935" ht="11.5" customHeight="1">
      <c r="A2935" s="9" t="inlineStr">
        <is>
          <t>0112</t>
        </is>
      </c>
      <c r="B2935" s="9" t="inlineStr">
        <is>
          <t>Carpenter 2nd class</t>
        </is>
      </c>
      <c r="C2935" s="9" t="inlineStr">
        <is>
          <t>day</t>
        </is>
      </c>
      <c r="D2935" s="9" t="inlineStr">
        <is>
          <t>0.27</t>
        </is>
      </c>
      <c r="E2935" s="9" t="inlineStr">
        <is>
          <t>679.00</t>
        </is>
      </c>
      <c r="F2935" s="9" t="inlineStr">
        <is>
          <t>183.33</t>
        </is>
      </c>
    </row>
    <row r="2936" ht="11.5" customHeight="1">
      <c r="A2936" s="9" t="inlineStr">
        <is>
          <t>0114</t>
        </is>
      </c>
      <c r="B2936" s="9" t="inlineStr">
        <is>
          <t>Beldar</t>
        </is>
      </c>
      <c r="C2936" s="9" t="inlineStr">
        <is>
          <t>day</t>
        </is>
      </c>
      <c r="D2936" s="9" t="inlineStr">
        <is>
          <t>0.27</t>
        </is>
      </c>
      <c r="E2936" s="9" t="inlineStr">
        <is>
          <t>558.00</t>
        </is>
      </c>
      <c r="F2936" s="9" t="inlineStr">
        <is>
          <t>150.66</t>
        </is>
      </c>
    </row>
    <row r="2937" ht="11.5" customHeight="1">
      <c r="A2937" s="9" t="inlineStr"/>
      <c r="B2937" s="9" t="inlineStr">
        <is>
          <t>TOTAL</t>
        </is>
      </c>
      <c r="C2937" s="9" t="inlineStr"/>
      <c r="D2937" s="9" t="inlineStr"/>
      <c r="E2937" s="9" t="inlineStr"/>
      <c r="F2937" s="9" t="inlineStr">
        <is>
          <t>565.08 W</t>
        </is>
      </c>
    </row>
    <row r="2938" ht="11.5" customHeight="1">
      <c r="A2938" s="9" t="inlineStr"/>
      <c r="B2938" s="9" t="inlineStr">
        <is>
          <t>Add 1 % Water charges on "W"</t>
        </is>
      </c>
      <c r="C2938" s="9" t="inlineStr"/>
      <c r="D2938" s="9" t="inlineStr"/>
      <c r="E2938" s="9" t="inlineStr"/>
      <c r="F2938" s="9" t="inlineStr">
        <is>
          <t>5.65</t>
        </is>
      </c>
    </row>
    <row r="2939" ht="11.5" customHeight="1">
      <c r="A2939" s="9" t="inlineStr"/>
      <c r="B2939" s="9" t="inlineStr">
        <is>
          <t>TOTAL</t>
        </is>
      </c>
      <c r="C2939" s="9" t="inlineStr"/>
      <c r="D2939" s="9" t="inlineStr"/>
      <c r="E2939" s="9" t="inlineStr"/>
      <c r="F2939" s="9" t="inlineStr">
        <is>
          <t>570.73 X</t>
        </is>
      </c>
    </row>
    <row r="2940" ht="11.5" customHeight="1">
      <c r="A2940" s="9" t="inlineStr"/>
      <c r="B2940" s="9" t="inlineStr">
        <is>
          <t>Add GST on "X" (multiplying factor</t>
        </is>
      </c>
      <c r="C2940" s="9" t="inlineStr"/>
      <c r="D2940" s="9" t="inlineStr"/>
      <c r="E2940" s="9" t="inlineStr"/>
      <c r="F2940" s="9" t="inlineStr"/>
    </row>
    <row r="2941" ht="11.5" customHeight="1">
      <c r="A2941" s="9" t="inlineStr"/>
      <c r="B2941" s="9" t="inlineStr">
        <is>
          <t>0.1405)</t>
        </is>
      </c>
      <c r="C2941" s="9" t="inlineStr"/>
      <c r="D2941" s="9" t="inlineStr"/>
      <c r="E2941" s="9" t="inlineStr"/>
      <c r="F2941" s="9" t="inlineStr">
        <is>
          <t>80.19</t>
        </is>
      </c>
    </row>
    <row r="2942" ht="11.5" customHeight="1">
      <c r="A2942" s="9" t="inlineStr"/>
      <c r="B2942" s="9" t="inlineStr">
        <is>
          <t>TOTAL</t>
        </is>
      </c>
      <c r="C2942" s="9" t="inlineStr"/>
      <c r="D2942" s="9" t="inlineStr"/>
      <c r="E2942" s="9" t="inlineStr"/>
      <c r="F2942" s="9" t="inlineStr">
        <is>
          <t>650.92 Y</t>
        </is>
      </c>
    </row>
    <row r="2943" ht="11.5" customHeight="1">
      <c r="A2943" s="9" t="inlineStr"/>
      <c r="B2943" s="9" t="inlineStr">
        <is>
          <t>Add 15% CPOH on "Y"</t>
        </is>
      </c>
      <c r="C2943" s="9" t="inlineStr"/>
      <c r="D2943" s="9" t="inlineStr"/>
      <c r="E2943" s="9" t="inlineStr"/>
      <c r="F2943" s="9" t="inlineStr">
        <is>
          <t>97.64</t>
        </is>
      </c>
    </row>
    <row r="2944" ht="11.5" customHeight="1">
      <c r="A2944" s="9" t="inlineStr"/>
      <c r="B2944" s="9" t="inlineStr">
        <is>
          <t>TOTAL</t>
        </is>
      </c>
      <c r="C2944" s="9" t="inlineStr"/>
      <c r="D2944" s="9" t="inlineStr"/>
      <c r="E2944" s="9" t="inlineStr"/>
      <c r="F2944" s="9" t="inlineStr">
        <is>
          <t>748.56 Z</t>
        </is>
      </c>
    </row>
    <row r="2945" ht="11.5" customHeight="1">
      <c r="A2945" s="9" t="inlineStr"/>
      <c r="B2945" s="9" t="inlineStr">
        <is>
          <t>Add Cess @ 1% on "Z"</t>
        </is>
      </c>
      <c r="C2945" s="9" t="inlineStr"/>
      <c r="D2945" s="9" t="inlineStr"/>
      <c r="E2945" s="9" t="inlineStr"/>
      <c r="F2945" s="9" t="inlineStr">
        <is>
          <t>7.49</t>
        </is>
      </c>
    </row>
    <row r="2946" ht="11.5" customHeight="1">
      <c r="A2946" s="9" t="inlineStr"/>
      <c r="B2946" s="9" t="inlineStr">
        <is>
          <t>Cost of 3 metre</t>
        </is>
      </c>
      <c r="C2946" s="9" t="inlineStr"/>
      <c r="D2946" s="9" t="inlineStr"/>
      <c r="E2946" s="9" t="inlineStr"/>
      <c r="F2946" s="9" t="inlineStr">
        <is>
          <t>756.04</t>
        </is>
      </c>
    </row>
    <row r="2947" ht="11.5" customHeight="1">
      <c r="A2947" s="9" t="inlineStr"/>
      <c r="B2947" s="9" t="inlineStr">
        <is>
          <t>Cost of 1 metre</t>
        </is>
      </c>
      <c r="C2947" s="9" t="inlineStr"/>
      <c r="D2947" s="9" t="inlineStr"/>
      <c r="E2947" s="9" t="inlineStr"/>
      <c r="F2947" s="9" t="inlineStr">
        <is>
          <t>252.01</t>
        </is>
      </c>
    </row>
    <row r="2948" ht="11.5" customHeight="1">
      <c r="A2948" s="9" t="inlineStr"/>
      <c r="B2948" s="9" t="inlineStr">
        <is>
          <t>Say</t>
        </is>
      </c>
      <c r="C2948" s="9" t="inlineStr"/>
      <c r="D2948" s="9" t="inlineStr"/>
      <c r="E2948" s="9" t="inlineStr"/>
      <c r="F2948" s="9" t="inlineStr">
        <is>
          <t>252.00</t>
        </is>
      </c>
    </row>
    <row r="2949" ht="11.5" customHeight="1">
      <c r="A2949" s="9" t="inlineStr">
        <is>
          <t>5.30</t>
        </is>
      </c>
      <c r="B2949" s="9" t="inlineStr">
        <is>
          <t>Add for plaster drip course/ groove</t>
        </is>
      </c>
      <c r="C2949" s="9" t="inlineStr">
        <is>
          <t>in plastered</t>
        </is>
      </c>
      <c r="D2949" s="9" t="inlineStr">
        <is>
          <t>surface</t>
        </is>
      </c>
      <c r="E2949" s="9" t="inlineStr">
        <is>
          <t>or moulding</t>
        </is>
      </c>
      <c r="F2949" s="9" t="inlineStr">
        <is>
          <t>to R.C.C.</t>
        </is>
      </c>
    </row>
    <row r="2950" ht="11.5" customHeight="1">
      <c r="A2950" s="9" t="inlineStr"/>
      <c r="B2950" s="9" t="inlineStr">
        <is>
          <t>projections.</t>
        </is>
      </c>
      <c r="C2950" s="9" t="inlineStr"/>
      <c r="D2950" s="9" t="inlineStr"/>
      <c r="E2950" s="9" t="inlineStr"/>
      <c r="F2950" s="9" t="inlineStr"/>
    </row>
    <row r="2951" ht="11.5" customHeight="1">
      <c r="A2951" s="10" t="inlineStr">
        <is>
          <t>Code</t>
        </is>
      </c>
      <c r="B2951" s="10" t="inlineStr">
        <is>
          <t>Description</t>
        </is>
      </c>
      <c r="C2951" s="10" t="inlineStr">
        <is>
          <t>Unit</t>
        </is>
      </c>
      <c r="D2951" s="10" t="inlineStr">
        <is>
          <t>Quantity</t>
        </is>
      </c>
      <c r="E2951" s="10" t="inlineStr">
        <is>
          <t>Rate</t>
        </is>
      </c>
      <c r="F2951" s="10" t="inlineStr">
        <is>
          <t>Amount</t>
        </is>
      </c>
    </row>
    <row r="2952" ht="11.5" customHeight="1">
      <c r="A2952" s="9" t="inlineStr"/>
      <c r="B2952" s="9" t="inlineStr">
        <is>
          <t>Details of cost for 30 metre long</t>
        </is>
      </c>
      <c r="C2952" s="9" t="inlineStr"/>
      <c r="D2952" s="9" t="inlineStr"/>
      <c r="E2952" s="9" t="inlineStr"/>
      <c r="F2952" s="9" t="inlineStr"/>
    </row>
    <row r="2953" ht="11.5" customHeight="1">
      <c r="A2953" s="9" t="inlineStr"/>
      <c r="B2953" s="9" t="inlineStr">
        <is>
          <t>throating or plaster or moulding-</t>
        </is>
      </c>
      <c r="C2953" s="9" t="inlineStr"/>
      <c r="D2953" s="9" t="inlineStr"/>
      <c r="E2953" s="9" t="inlineStr"/>
      <c r="F2953" s="9" t="inlineStr"/>
    </row>
    <row r="2954" ht="11.5" customHeight="1">
      <c r="A2954" s="9" t="inlineStr"/>
      <c r="B2954" s="9" t="inlineStr">
        <is>
          <t>LABOUR</t>
        </is>
      </c>
      <c r="C2954" s="9" t="inlineStr"/>
      <c r="D2954" s="9" t="inlineStr"/>
      <c r="E2954" s="9" t="inlineStr"/>
      <c r="F2954" s="9" t="inlineStr"/>
    </row>
    <row r="2955" ht="11.5" customHeight="1">
      <c r="A2955" s="9" t="inlineStr">
        <is>
          <t>0123</t>
        </is>
      </c>
      <c r="B2955" s="9" t="inlineStr">
        <is>
          <t>Mason (brick layer) 1st class</t>
        </is>
      </c>
      <c r="C2955" s="9" t="inlineStr">
        <is>
          <t>day</t>
        </is>
      </c>
      <c r="D2955" s="9" t="inlineStr">
        <is>
          <t>0.50</t>
        </is>
      </c>
      <c r="E2955" s="9" t="inlineStr">
        <is>
          <t>738.00</t>
        </is>
      </c>
      <c r="F2955" s="9" t="inlineStr">
        <is>
          <t>369.00</t>
        </is>
      </c>
    </row>
    <row r="2956" ht="11.5" customHeight="1">
      <c r="A2956" s="9" t="inlineStr">
        <is>
          <t>0124</t>
        </is>
      </c>
      <c r="B2956" s="9" t="inlineStr">
        <is>
          <t>Mason (brick layer) 2nd class</t>
        </is>
      </c>
      <c r="C2956" s="9" t="inlineStr">
        <is>
          <t>day</t>
        </is>
      </c>
      <c r="D2956" s="9" t="inlineStr">
        <is>
          <t>0.50</t>
        </is>
      </c>
      <c r="E2956" s="9" t="inlineStr">
        <is>
          <t>679.00</t>
        </is>
      </c>
      <c r="F2956" s="9" t="inlineStr">
        <is>
          <t>339.50</t>
        </is>
      </c>
    </row>
    <row r="2957" ht="11.5" customHeight="1">
      <c r="A2957" s="9" t="inlineStr">
        <is>
          <t>0115</t>
        </is>
      </c>
      <c r="B2957" s="9" t="inlineStr">
        <is>
          <t>Coolie</t>
        </is>
      </c>
      <c r="C2957" s="9" t="inlineStr">
        <is>
          <t>day</t>
        </is>
      </c>
      <c r="D2957" s="9" t="inlineStr">
        <is>
          <t>1.00</t>
        </is>
      </c>
      <c r="E2957" s="9" t="inlineStr">
        <is>
          <t>558.00</t>
        </is>
      </c>
      <c r="F2957" s="9" t="inlineStr">
        <is>
          <t>558.00</t>
        </is>
      </c>
    </row>
    <row r="2958" ht="11.5" customHeight="1">
      <c r="A2958" s="9" t="inlineStr">
        <is>
          <t>9999</t>
        </is>
      </c>
      <c r="B2958" s="9" t="inlineStr">
        <is>
          <t>Add for materials (cement mortar etc.)</t>
        </is>
      </c>
      <c r="C2958" s="9" t="inlineStr">
        <is>
          <t>L.S.</t>
        </is>
      </c>
      <c r="D2958" s="9" t="inlineStr">
        <is>
          <t>26.91</t>
        </is>
      </c>
      <c r="E2958" s="9" t="inlineStr">
        <is>
          <t>2.00</t>
        </is>
      </c>
      <c r="F2958" s="9" t="inlineStr">
        <is>
          <t>53.82</t>
        </is>
      </c>
    </row>
    <row r="2959" ht="11.5" customHeight="1">
      <c r="A2959" s="9" t="inlineStr"/>
      <c r="B2959" s="9" t="inlineStr">
        <is>
          <t>TOTAL</t>
        </is>
      </c>
      <c r="C2959" s="9" t="inlineStr"/>
      <c r="D2959" s="9" t="inlineStr"/>
      <c r="E2959" s="9" t="inlineStr"/>
      <c r="F2959" s="9" t="inlineStr">
        <is>
          <t>1320.32 W</t>
        </is>
      </c>
    </row>
    <row r="2960" ht="11.5" customHeight="1">
      <c r="A2960" s="9" t="inlineStr"/>
      <c r="B2960" s="9" t="inlineStr">
        <is>
          <t>Add 1 % Water charges on "W"</t>
        </is>
      </c>
      <c r="C2960" s="9" t="inlineStr"/>
      <c r="D2960" s="9" t="inlineStr"/>
      <c r="E2960" s="9" t="inlineStr"/>
      <c r="F2960" s="9" t="inlineStr">
        <is>
          <t>13.20</t>
        </is>
      </c>
    </row>
    <row r="2961" ht="11.5" customHeight="1">
      <c r="A2961" s="9" t="inlineStr"/>
      <c r="B2961" s="9" t="inlineStr">
        <is>
          <t>TOTAL</t>
        </is>
      </c>
      <c r="C2961" s="9" t="inlineStr"/>
      <c r="D2961" s="9" t="inlineStr"/>
      <c r="E2961" s="9" t="inlineStr"/>
      <c r="F2961" s="9" t="inlineStr">
        <is>
          <t>1333.52 X</t>
        </is>
      </c>
    </row>
    <row r="2962" ht="11.5" customHeight="1">
      <c r="A2962" s="9" t="inlineStr"/>
      <c r="B2962" s="9" t="inlineStr">
        <is>
          <t>Add GST on "X" (multiplying factor</t>
        </is>
      </c>
      <c r="C2962" s="9" t="inlineStr"/>
      <c r="D2962" s="9" t="inlineStr"/>
      <c r="E2962" s="9" t="inlineStr"/>
      <c r="F2962" s="9" t="inlineStr"/>
    </row>
    <row r="2963" ht="11.5" customHeight="1">
      <c r="A2963" s="9" t="inlineStr"/>
      <c r="B2963" s="9" t="inlineStr">
        <is>
          <t>0.1405)</t>
        </is>
      </c>
      <c r="C2963" s="9" t="inlineStr"/>
      <c r="D2963" s="9" t="inlineStr"/>
      <c r="E2963" s="9" t="inlineStr"/>
      <c r="F2963" s="9" t="inlineStr">
        <is>
          <t>187.36</t>
        </is>
      </c>
    </row>
    <row r="2964" ht="11.5" customHeight="1">
      <c r="A2964" s="9" t="inlineStr"/>
      <c r="B2964" s="9" t="inlineStr">
        <is>
          <t>TOTAL</t>
        </is>
      </c>
      <c r="C2964" s="9" t="inlineStr"/>
      <c r="D2964" s="9" t="inlineStr"/>
      <c r="E2964" s="9" t="inlineStr"/>
      <c r="F2964" s="9" t="inlineStr">
        <is>
          <t>1520.88 Y</t>
        </is>
      </c>
    </row>
    <row r="2965" ht="11.5" customHeight="1">
      <c r="A2965" s="9" t="inlineStr"/>
      <c r="B2965" s="9" t="inlineStr">
        <is>
          <t>Add 15% CPOH on "Y"</t>
        </is>
      </c>
      <c r="C2965" s="9" t="inlineStr"/>
      <c r="D2965" s="9" t="inlineStr"/>
      <c r="E2965" s="9" t="inlineStr"/>
      <c r="F2965" s="9" t="inlineStr">
        <is>
          <t>228.13</t>
        </is>
      </c>
    </row>
    <row r="2966" ht="11.5" customHeight="1">
      <c r="A2966" s="9" t="inlineStr"/>
      <c r="B2966" s="9" t="inlineStr">
        <is>
          <t>TOTAL</t>
        </is>
      </c>
      <c r="C2966" s="9" t="inlineStr"/>
      <c r="D2966" s="9" t="inlineStr"/>
      <c r="E2966" s="9" t="inlineStr"/>
      <c r="F2966" s="9" t="inlineStr">
        <is>
          <t>1749.02 Z</t>
        </is>
      </c>
    </row>
    <row r="2967" ht="11.5" customHeight="1">
      <c r="A2967" s="9" t="inlineStr"/>
      <c r="B2967" s="9" t="inlineStr">
        <is>
          <t>Add Cess @ 1% on "Z"</t>
        </is>
      </c>
      <c r="C2967" s="9" t="inlineStr"/>
      <c r="D2967" s="9" t="inlineStr"/>
      <c r="E2967" s="9" t="inlineStr"/>
      <c r="F2967" s="9" t="inlineStr">
        <is>
          <t>17.49</t>
        </is>
      </c>
    </row>
    <row r="2968" ht="11.5" customHeight="1">
      <c r="A2968" s="9" t="inlineStr"/>
      <c r="B2968" s="9" t="inlineStr">
        <is>
          <t>Cost for 30 metre</t>
        </is>
      </c>
      <c r="C2968" s="9" t="inlineStr"/>
      <c r="D2968" s="9" t="inlineStr"/>
      <c r="E2968" s="9" t="inlineStr"/>
      <c r="F2968" s="9" t="inlineStr">
        <is>
          <t>1766.51</t>
        </is>
      </c>
    </row>
    <row r="2969" ht="11.5" customHeight="1">
      <c r="A2969" s="9" t="inlineStr"/>
      <c r="B2969" s="9" t="inlineStr">
        <is>
          <t>Cost per metre</t>
        </is>
      </c>
      <c r="C2969" s="9" t="inlineStr"/>
      <c r="D2969" s="9" t="inlineStr"/>
      <c r="E2969" s="9" t="inlineStr"/>
      <c r="F2969" s="9" t="inlineStr">
        <is>
          <t>58.88</t>
        </is>
      </c>
    </row>
    <row r="2970" ht="11.5" customHeight="1">
      <c r="A2970" s="9" t="inlineStr"/>
      <c r="B2970" s="9" t="inlineStr">
        <is>
          <t>Say</t>
        </is>
      </c>
      <c r="C2970" s="9" t="inlineStr"/>
      <c r="D2970" s="9" t="inlineStr"/>
      <c r="E2970" s="9" t="inlineStr"/>
      <c r="F2970" s="9" t="inlineStr">
        <is>
          <t>58.90</t>
        </is>
      </c>
    </row>
    <row r="2972" ht="11.5" customHeight="1">
      <c r="A2972" s="9" t="inlineStr">
        <is>
          <t>5.31</t>
        </is>
      </c>
      <c r="B2972" s="9" t="inlineStr">
        <is>
          <t>Extra for laying reinforced cement</t>
        </is>
      </c>
      <c r="C2972" s="9" t="inlineStr">
        <is>
          <t>concrete</t>
        </is>
      </c>
      <c r="D2972" s="9" t="inlineStr">
        <is>
          <t>in or under</t>
        </is>
      </c>
      <c r="E2972" s="9" t="inlineStr">
        <is>
          <t>water and/</t>
        </is>
      </c>
      <c r="F2972" s="9" t="inlineStr">
        <is>
          <t>or liquid mud,</t>
        </is>
      </c>
    </row>
    <row r="2973" ht="11.5" customHeight="1">
      <c r="A2973" s="9" t="inlineStr"/>
      <c r="B2973" s="9" t="inlineStr">
        <is>
          <t>including cost of pumping or bailing</t>
        </is>
      </c>
      <c r="C2973" s="9" t="inlineStr">
        <is>
          <t>out water</t>
        </is>
      </c>
      <c r="D2973" s="9" t="inlineStr">
        <is>
          <t>and removing</t>
        </is>
      </c>
      <c r="E2973" s="9" t="inlineStr">
        <is>
          <t>slush</t>
        </is>
      </c>
      <c r="F2973" s="9" t="inlineStr">
        <is>
          <t>etc., complete.</t>
        </is>
      </c>
    </row>
    <row r="2974" ht="23" customHeight="1">
      <c r="A2974" s="9" t="inlineStr"/>
      <c r="B2974" s="9" t="inlineStr">
        <is>
          <t>Note For Item No. 5.31:- The quantity</t>
        </is>
      </c>
      <c r="C2974" s="9" t="inlineStr">
        <is>
          <t>will be</t>
        </is>
      </c>
      <c r="D2974" s="9" t="inlineStr">
        <is>
          <t>calculated</t>
        </is>
      </c>
      <c r="E2974" s="9" t="inlineStr">
        <is>
          <t>by multiplying</t>
        </is>
      </c>
      <c r="F2974" s="9" t="inlineStr">
        <is>
          <t>the depth</t>
        </is>
      </c>
    </row>
    <row r="2975" ht="23" customHeight="1">
      <c r="A2975" s="9" t="inlineStr"/>
      <c r="B2975" s="9" t="inlineStr">
        <is>
          <t>measured from the subsoil water</t>
        </is>
      </c>
      <c r="C2975" s="9" t="inlineStr">
        <is>
          <t>level up</t>
        </is>
      </c>
      <c r="D2975" s="9" t="inlineStr">
        <is>
          <t>to the centre</t>
        </is>
      </c>
      <c r="E2975" s="9" t="inlineStr">
        <is>
          <t>of gravity</t>
        </is>
      </c>
      <c r="F2975" s="9" t="inlineStr">
        <is>
          <t>of the R.C.C.</t>
        </is>
      </c>
    </row>
    <row r="2976" ht="11.5" customHeight="1">
      <c r="A2976" s="9" t="inlineStr"/>
      <c r="B2976" s="9" t="inlineStr">
        <is>
          <t>under subsoil water with the quantity</t>
        </is>
      </c>
      <c r="C2976" s="9" t="inlineStr">
        <is>
          <t>of R.C.C.</t>
        </is>
      </c>
      <c r="D2976" s="9" t="inlineStr">
        <is>
          <t>in cubic</t>
        </is>
      </c>
      <c r="E2976" s="9" t="inlineStr">
        <is>
          <t>metre</t>
        </is>
      </c>
      <c r="F2976" s="9" t="inlineStr">
        <is>
          <t>executed under</t>
        </is>
      </c>
    </row>
    <row r="2977" ht="23" customHeight="1">
      <c r="A2977" s="9" t="inlineStr"/>
      <c r="B2977" s="9" t="inlineStr">
        <is>
          <t>subsoil water. The depth of centre</t>
        </is>
      </c>
      <c r="C2977" s="9" t="inlineStr">
        <is>
          <t>of gravity</t>
        </is>
      </c>
      <c r="D2977" s="9" t="inlineStr">
        <is>
          <t>shall be reckoned</t>
        </is>
      </c>
      <c r="E2977" s="9" t="inlineStr"/>
      <c r="F2977" s="9" t="inlineStr">
        <is>
          <t>correct to 0.1 m.</t>
        </is>
      </c>
    </row>
    <row r="2978" ht="23" customHeight="1">
      <c r="A2978" s="9" t="inlineStr"/>
      <c r="B2978" s="9" t="inlineStr">
        <is>
          <t>0.05 m or more shall be taken as</t>
        </is>
      </c>
      <c r="C2978" s="9" t="inlineStr">
        <is>
          <t>0.1 m and</t>
        </is>
      </c>
      <c r="D2978" s="9" t="inlineStr">
        <is>
          <t>less than</t>
        </is>
      </c>
      <c r="E2978" s="9" t="inlineStr">
        <is>
          <t>0.05 m ignored.</t>
        </is>
      </c>
      <c r="F2978" s="9" t="inlineStr">
        <is>
          <t>No extra</t>
        </is>
      </c>
    </row>
    <row r="2979" ht="23" customHeight="1">
      <c r="A2979" s="9" t="inlineStr"/>
      <c r="B2979" s="9" t="inlineStr">
        <is>
          <t>payment shall be made for placing</t>
        </is>
      </c>
      <c r="C2979" s="9" t="inlineStr">
        <is>
          <t>reinforcement</t>
        </is>
      </c>
      <c r="D2979" s="9" t="inlineStr">
        <is>
          <t>or centering</t>
        </is>
      </c>
      <c r="E2979" s="9" t="inlineStr">
        <is>
          <t>&amp;</t>
        </is>
      </c>
      <c r="F2979" s="9" t="inlineStr">
        <is>
          <t>shuttering under</t>
        </is>
      </c>
    </row>
    <row r="2980" ht="11.5" customHeight="1">
      <c r="A2980" s="9" t="inlineStr"/>
      <c r="B2980" s="9" t="inlineStr">
        <is>
          <t>sub - soil water conditions.</t>
        </is>
      </c>
      <c r="C2980" s="9" t="inlineStr"/>
      <c r="D2980" s="9" t="inlineStr"/>
      <c r="E2980" s="9" t="inlineStr"/>
      <c r="F2980" s="9" t="inlineStr"/>
    </row>
    <row r="2981" ht="11.5" customHeight="1">
      <c r="A2981" s="10" t="inlineStr">
        <is>
          <t>Code</t>
        </is>
      </c>
      <c r="B2981" s="10" t="inlineStr">
        <is>
          <t>Description</t>
        </is>
      </c>
      <c r="C2981" s="10" t="inlineStr">
        <is>
          <t>Unit</t>
        </is>
      </c>
      <c r="D2981" s="10" t="inlineStr">
        <is>
          <t>Quantity</t>
        </is>
      </c>
      <c r="E2981" s="10" t="inlineStr">
        <is>
          <t>Rate</t>
        </is>
      </c>
      <c r="F2981" s="10" t="inlineStr">
        <is>
          <t>Amount</t>
        </is>
      </c>
    </row>
    <row r="2982" ht="11.5" customHeight="1">
      <c r="A2982" s="9" t="inlineStr"/>
      <c r="B2982" s="9" t="inlineStr">
        <is>
          <t>Details of cost for depth of water 0.30m.</t>
        </is>
      </c>
      <c r="C2982" s="9" t="inlineStr"/>
      <c r="D2982" s="9" t="inlineStr"/>
      <c r="E2982" s="9" t="inlineStr"/>
      <c r="F2982" s="9" t="inlineStr"/>
    </row>
    <row r="2983" ht="11.5" customHeight="1">
      <c r="A2983" s="9" t="inlineStr"/>
      <c r="B2983" s="9" t="inlineStr">
        <is>
          <t>Quantity of concrete = 14 cum.</t>
        </is>
      </c>
      <c r="C2983" s="9" t="inlineStr"/>
      <c r="D2983" s="9" t="inlineStr"/>
      <c r="E2983" s="9" t="inlineStr"/>
      <c r="F2983" s="9" t="inlineStr"/>
    </row>
    <row r="2984" ht="11.5" customHeight="1">
      <c r="A2984" s="9" t="inlineStr"/>
      <c r="B2984" s="9" t="inlineStr">
        <is>
          <t>Analysis same as per item number 4.15</t>
        </is>
      </c>
      <c r="C2984" s="9" t="inlineStr"/>
      <c r="D2984" s="9" t="inlineStr"/>
      <c r="E2984" s="9" t="inlineStr"/>
      <c r="F2984" s="9" t="inlineStr"/>
    </row>
    <row r="2985" ht="11.5" customHeight="1">
      <c r="A2985" s="9" t="inlineStr"/>
      <c r="B2985" s="9" t="inlineStr">
        <is>
          <t>pumping hours = 3 hrs. or 0.375 day.</t>
        </is>
      </c>
      <c r="C2985" s="9" t="inlineStr"/>
      <c r="D2985" s="9" t="inlineStr"/>
      <c r="E2985" s="9" t="inlineStr"/>
      <c r="F2985" s="9" t="inlineStr"/>
    </row>
    <row r="2986" ht="11.5" customHeight="1">
      <c r="A2986" s="9" t="inlineStr">
        <is>
          <t>0011</t>
        </is>
      </c>
      <c r="B2986" s="9" t="inlineStr">
        <is>
          <t>Hire charges of Pumpset of capacity</t>
        </is>
      </c>
      <c r="C2986" s="9" t="inlineStr"/>
      <c r="D2986" s="9" t="inlineStr"/>
      <c r="E2986" s="9" t="inlineStr"/>
      <c r="F2986" s="9" t="inlineStr"/>
    </row>
    <row r="2987" ht="11.5" customHeight="1">
      <c r="A2987" s="9" t="inlineStr"/>
      <c r="B2987" s="9" t="inlineStr">
        <is>
          <t>4000 litres/hour. for cleaning slush</t>
        </is>
      </c>
      <c r="C2987" s="9" t="inlineStr">
        <is>
          <t>day</t>
        </is>
      </c>
      <c r="D2987" s="9" t="inlineStr">
        <is>
          <t>0.375</t>
        </is>
      </c>
      <c r="E2987" s="9" t="inlineStr">
        <is>
          <t>700.00</t>
        </is>
      </c>
      <c r="F2987" s="9" t="inlineStr">
        <is>
          <t>262.50</t>
        </is>
      </c>
    </row>
    <row r="2988" ht="11.5" customHeight="1">
      <c r="A2988" s="9" t="inlineStr">
        <is>
          <t>0114</t>
        </is>
      </c>
      <c r="B2988" s="9" t="inlineStr">
        <is>
          <t>Beldar</t>
        </is>
      </c>
      <c r="C2988" s="9" t="inlineStr">
        <is>
          <t>day</t>
        </is>
      </c>
      <c r="D2988" s="9" t="inlineStr">
        <is>
          <t>4.00</t>
        </is>
      </c>
      <c r="E2988" s="9" t="inlineStr">
        <is>
          <t>558.00</t>
        </is>
      </c>
      <c r="F2988" s="9" t="inlineStr">
        <is>
          <t>2232.00</t>
        </is>
      </c>
    </row>
    <row r="2989" ht="11.5" customHeight="1">
      <c r="A2989" s="9" t="inlineStr"/>
      <c r="B2989" s="9" t="inlineStr">
        <is>
          <t>TOTAL</t>
        </is>
      </c>
      <c r="C2989" s="9" t="inlineStr"/>
      <c r="D2989" s="9" t="inlineStr"/>
      <c r="E2989" s="9" t="inlineStr"/>
      <c r="F2989" s="9" t="inlineStr">
        <is>
          <t>2494.50 W</t>
        </is>
      </c>
    </row>
    <row r="2990" ht="11.5" customHeight="1">
      <c r="A2990" s="9" t="inlineStr"/>
      <c r="B2990" s="9" t="inlineStr">
        <is>
          <t>Add 1 % Water charges on "W"</t>
        </is>
      </c>
      <c r="C2990" s="9" t="inlineStr"/>
      <c r="D2990" s="9" t="inlineStr"/>
      <c r="E2990" s="9" t="inlineStr"/>
      <c r="F2990" s="9" t="inlineStr">
        <is>
          <t>24.95</t>
        </is>
      </c>
    </row>
    <row r="2991" ht="11.5" customHeight="1">
      <c r="A2991" s="9" t="inlineStr"/>
      <c r="B2991" s="9" t="inlineStr">
        <is>
          <t>TOTAL</t>
        </is>
      </c>
      <c r="C2991" s="9" t="inlineStr"/>
      <c r="D2991" s="9" t="inlineStr"/>
      <c r="E2991" s="9" t="inlineStr"/>
      <c r="F2991" s="9" t="inlineStr">
        <is>
          <t>2519.45 X</t>
        </is>
      </c>
    </row>
    <row r="2992" ht="11.5" customHeight="1">
      <c r="A2992" s="9" t="inlineStr"/>
      <c r="B2992" s="9" t="inlineStr">
        <is>
          <t>Add GST on "X" (multiplying factor</t>
        </is>
      </c>
      <c r="C2992" s="9" t="inlineStr"/>
      <c r="D2992" s="9" t="inlineStr"/>
      <c r="E2992" s="9" t="inlineStr"/>
      <c r="F2992" s="9" t="inlineStr"/>
    </row>
    <row r="2993" ht="11.5" customHeight="1">
      <c r="A2993" s="9" t="inlineStr"/>
      <c r="B2993" s="9" t="inlineStr">
        <is>
          <t>0.1405)</t>
        </is>
      </c>
      <c r="C2993" s="9" t="inlineStr"/>
      <c r="D2993" s="9" t="inlineStr"/>
      <c r="E2993" s="9" t="inlineStr"/>
      <c r="F2993" s="9" t="inlineStr">
        <is>
          <t>353.98</t>
        </is>
      </c>
    </row>
    <row r="2994" ht="11.5" customHeight="1">
      <c r="A2994" s="9" t="inlineStr"/>
      <c r="B2994" s="9" t="inlineStr">
        <is>
          <t>TOTAL</t>
        </is>
      </c>
      <c r="C2994" s="9" t="inlineStr"/>
      <c r="D2994" s="9" t="inlineStr"/>
      <c r="E2994" s="9" t="inlineStr"/>
      <c r="F2994" s="9" t="inlineStr">
        <is>
          <t>2873.43 Y</t>
        </is>
      </c>
    </row>
    <row r="2995" ht="11.5" customHeight="1">
      <c r="A2995" s="9" t="inlineStr"/>
      <c r="B2995" s="9" t="inlineStr">
        <is>
          <t>Add 15% CPOH on "Y"</t>
        </is>
      </c>
      <c r="C2995" s="9" t="inlineStr"/>
      <c r="D2995" s="9" t="inlineStr"/>
      <c r="E2995" s="9" t="inlineStr"/>
      <c r="F2995" s="9" t="inlineStr">
        <is>
          <t>431.01</t>
        </is>
      </c>
    </row>
    <row r="2996" ht="11.5" customHeight="1">
      <c r="A2996" s="9" t="inlineStr"/>
      <c r="B2996" s="9" t="inlineStr">
        <is>
          <t>TOTAL</t>
        </is>
      </c>
      <c r="C2996" s="9" t="inlineStr"/>
      <c r="D2996" s="9" t="inlineStr"/>
      <c r="E2996" s="9" t="inlineStr"/>
      <c r="F2996" s="9" t="inlineStr">
        <is>
          <t>3304.44 Z</t>
        </is>
      </c>
    </row>
    <row r="2997" ht="11.5" customHeight="1">
      <c r="A2997" s="9" t="inlineStr"/>
      <c r="B2997" s="9" t="inlineStr">
        <is>
          <t>Add Cess @ 1% on "Z"</t>
        </is>
      </c>
      <c r="C2997" s="9" t="inlineStr"/>
      <c r="D2997" s="9" t="inlineStr"/>
      <c r="E2997" s="9" t="inlineStr"/>
      <c r="F2997" s="9" t="inlineStr">
        <is>
          <t>33.04</t>
        </is>
      </c>
    </row>
    <row r="2998" ht="11.5" customHeight="1">
      <c r="A2998" s="9" t="inlineStr"/>
      <c r="B2998" s="9" t="inlineStr">
        <is>
          <t>Cost of 14cum. per 0.30m depth</t>
        </is>
      </c>
      <c r="C2998" s="9" t="inlineStr"/>
      <c r="D2998" s="9" t="inlineStr"/>
      <c r="E2998" s="9" t="inlineStr"/>
      <c r="F2998" s="9" t="inlineStr">
        <is>
          <t>3337.49</t>
        </is>
      </c>
    </row>
    <row r="2999" ht="11.5" customHeight="1">
      <c r="A2999" s="9" t="inlineStr"/>
      <c r="B2999" s="9" t="inlineStr">
        <is>
          <t>Cost of cum. per m depth</t>
        </is>
      </c>
      <c r="C2999" s="9" t="inlineStr"/>
      <c r="D2999" s="9" t="inlineStr"/>
      <c r="E2999" s="9" t="inlineStr"/>
      <c r="F2999" s="9" t="inlineStr">
        <is>
          <t>794.64</t>
        </is>
      </c>
    </row>
    <row r="3000" ht="11.5" customHeight="1">
      <c r="A3000" s="9" t="inlineStr"/>
      <c r="B3000" s="9" t="inlineStr">
        <is>
          <t>Say</t>
        </is>
      </c>
      <c r="C3000" s="9" t="inlineStr"/>
      <c r="D3000" s="9" t="inlineStr"/>
      <c r="E3000" s="9" t="inlineStr"/>
      <c r="F3000" s="9" t="inlineStr">
        <is>
          <t>794.65</t>
        </is>
      </c>
    </row>
    <row r="3001" ht="23" customHeight="1">
      <c r="A3001" s="9" t="inlineStr">
        <is>
          <t>5.32</t>
        </is>
      </c>
      <c r="B3001" s="9" t="inlineStr">
        <is>
          <t>Extra for laying reinforced cement</t>
        </is>
      </c>
      <c r="C3001" s="9" t="inlineStr">
        <is>
          <t>concrete</t>
        </is>
      </c>
      <c r="D3001" s="9" t="inlineStr">
        <is>
          <t>in or under</t>
        </is>
      </c>
      <c r="E3001" s="9" t="inlineStr">
        <is>
          <t>foul positions.</t>
        </is>
      </c>
      <c r="F3001" s="9" t="inlineStr"/>
    </row>
    <row r="3002" ht="11.5" customHeight="1">
      <c r="A3002" s="10" t="inlineStr">
        <is>
          <t>Code</t>
        </is>
      </c>
      <c r="B3002" s="10" t="inlineStr">
        <is>
          <t>Description</t>
        </is>
      </c>
      <c r="C3002" s="10" t="inlineStr">
        <is>
          <t>Unit</t>
        </is>
      </c>
      <c r="D3002" s="10" t="inlineStr">
        <is>
          <t>Quantity</t>
        </is>
      </c>
      <c r="E3002" s="10" t="inlineStr">
        <is>
          <t>Rate</t>
        </is>
      </c>
      <c r="F3002" s="10" t="inlineStr">
        <is>
          <t>Amount</t>
        </is>
      </c>
    </row>
    <row r="3003" ht="11.5" customHeight="1">
      <c r="A3003" s="9" t="inlineStr"/>
      <c r="B3003" s="9" t="inlineStr">
        <is>
          <t>Details of cost for depth of water 0.30m.</t>
        </is>
      </c>
      <c r="C3003" s="9" t="inlineStr"/>
      <c r="D3003" s="9" t="inlineStr"/>
      <c r="E3003" s="9" t="inlineStr"/>
      <c r="F3003" s="9" t="inlineStr"/>
    </row>
    <row r="3004" ht="11.5" customHeight="1">
      <c r="A3004" s="9" t="inlineStr"/>
      <c r="B3004" s="9" t="inlineStr">
        <is>
          <t>Details of cost for 1 cum.</t>
        </is>
      </c>
      <c r="C3004" s="9" t="inlineStr"/>
      <c r="D3004" s="9" t="inlineStr"/>
      <c r="E3004" s="9" t="inlineStr"/>
      <c r="F3004" s="9" t="inlineStr"/>
    </row>
    <row r="3005" ht="11.5" customHeight="1">
      <c r="A3005" s="9" t="inlineStr"/>
      <c r="B3005" s="9" t="inlineStr">
        <is>
          <t>ANALYSIS SAME AS ITEM NO 4.16</t>
        </is>
      </c>
      <c r="C3005" s="9" t="inlineStr"/>
      <c r="D3005" s="9" t="inlineStr"/>
      <c r="E3005" s="9" t="inlineStr"/>
      <c r="F3005" s="9" t="inlineStr"/>
    </row>
    <row r="3006" ht="11.5" customHeight="1">
      <c r="A3006" s="9" t="inlineStr"/>
      <c r="B3006" s="9" t="inlineStr">
        <is>
          <t>Extra labour due to slow progress-</t>
        </is>
      </c>
      <c r="C3006" s="9" t="inlineStr"/>
      <c r="D3006" s="9" t="inlineStr"/>
      <c r="E3006" s="9" t="inlineStr"/>
      <c r="F3006" s="9" t="inlineStr"/>
    </row>
    <row r="3007" ht="11.5" customHeight="1">
      <c r="A3007" s="9" t="inlineStr">
        <is>
          <t>0123</t>
        </is>
      </c>
      <c r="B3007" s="9" t="inlineStr">
        <is>
          <t>Mason (brick layer) 1st class</t>
        </is>
      </c>
      <c r="C3007" s="9" t="inlineStr">
        <is>
          <t>day</t>
        </is>
      </c>
      <c r="D3007" s="9" t="inlineStr">
        <is>
          <t>0.02</t>
        </is>
      </c>
      <c r="E3007" s="9" t="inlineStr">
        <is>
          <t>738.00</t>
        </is>
      </c>
      <c r="F3007" s="9" t="inlineStr">
        <is>
          <t>14.76</t>
        </is>
      </c>
    </row>
    <row r="3008" ht="11.5" customHeight="1">
      <c r="A3008" s="9" t="inlineStr">
        <is>
          <t>0124</t>
        </is>
      </c>
      <c r="B3008" s="9" t="inlineStr">
        <is>
          <t>Mason (brick layer) 2nd class</t>
        </is>
      </c>
      <c r="C3008" s="9" t="inlineStr">
        <is>
          <t>day</t>
        </is>
      </c>
      <c r="D3008" s="9" t="inlineStr">
        <is>
          <t>0.02</t>
        </is>
      </c>
      <c r="E3008" s="9" t="inlineStr">
        <is>
          <t>679.00</t>
        </is>
      </c>
      <c r="F3008" s="9" t="inlineStr">
        <is>
          <t>13.58</t>
        </is>
      </c>
    </row>
    <row r="3009" ht="11.5" customHeight="1">
      <c r="A3009" s="9" t="inlineStr">
        <is>
          <t>0114</t>
        </is>
      </c>
      <c r="B3009" s="9" t="inlineStr">
        <is>
          <t>Beldar</t>
        </is>
      </c>
      <c r="C3009" s="9" t="inlineStr">
        <is>
          <t>day</t>
        </is>
      </c>
      <c r="D3009" s="9" t="inlineStr">
        <is>
          <t>0.25</t>
        </is>
      </c>
      <c r="E3009" s="9" t="inlineStr">
        <is>
          <t>558.00</t>
        </is>
      </c>
      <c r="F3009" s="9" t="inlineStr">
        <is>
          <t>139.50</t>
        </is>
      </c>
    </row>
    <row r="3010" ht="11.5" customHeight="1">
      <c r="A3010" s="9" t="inlineStr">
        <is>
          <t>0115</t>
        </is>
      </c>
      <c r="B3010" s="9" t="inlineStr">
        <is>
          <t>Coolie</t>
        </is>
      </c>
      <c r="C3010" s="9" t="inlineStr">
        <is>
          <t>day</t>
        </is>
      </c>
      <c r="D3010" s="9" t="inlineStr">
        <is>
          <t>0.15</t>
        </is>
      </c>
      <c r="E3010" s="9" t="inlineStr">
        <is>
          <t>558.00</t>
        </is>
      </c>
      <c r="F3010" s="9" t="inlineStr">
        <is>
          <t>83.70</t>
        </is>
      </c>
    </row>
    <row r="3011" ht="11.5" customHeight="1">
      <c r="A3011" s="9" t="inlineStr"/>
      <c r="B3011" s="9" t="inlineStr">
        <is>
          <t>TOTAL</t>
        </is>
      </c>
      <c r="C3011" s="9" t="inlineStr"/>
      <c r="D3011" s="9" t="inlineStr"/>
      <c r="E3011" s="9" t="inlineStr"/>
      <c r="F3011" s="9" t="inlineStr">
        <is>
          <t>251.54 W</t>
        </is>
      </c>
    </row>
    <row r="3012" ht="11.5" customHeight="1">
      <c r="A3012" s="9" t="inlineStr"/>
      <c r="B3012" s="9" t="inlineStr">
        <is>
          <t>Add 1 % Water charges on "W"</t>
        </is>
      </c>
      <c r="C3012" s="9" t="inlineStr"/>
      <c r="D3012" s="9" t="inlineStr"/>
      <c r="E3012" s="9" t="inlineStr"/>
      <c r="F3012" s="9" t="inlineStr">
        <is>
          <t>2.52</t>
        </is>
      </c>
    </row>
    <row r="3013" ht="11.5" customHeight="1">
      <c r="A3013" s="9" t="inlineStr"/>
      <c r="B3013" s="9" t="inlineStr">
        <is>
          <t>TOTAL</t>
        </is>
      </c>
      <c r="C3013" s="9" t="inlineStr"/>
      <c r="D3013" s="9" t="inlineStr"/>
      <c r="E3013" s="9" t="inlineStr"/>
      <c r="F3013" s="9" t="inlineStr">
        <is>
          <t>254.06 X</t>
        </is>
      </c>
    </row>
    <row r="3014" ht="11.5" customHeight="1">
      <c r="A3014" s="9" t="inlineStr"/>
      <c r="B3014" s="9" t="inlineStr">
        <is>
          <t>Add GST on "X" (multiplying</t>
        </is>
      </c>
      <c r="C3014" s="9" t="inlineStr"/>
      <c r="D3014" s="9" t="inlineStr"/>
      <c r="E3014" s="9" t="inlineStr"/>
      <c r="F3014" s="9" t="inlineStr"/>
    </row>
    <row r="3015" ht="11.5" customHeight="1">
      <c r="A3015" s="9" t="inlineStr"/>
      <c r="B3015" s="9" t="inlineStr">
        <is>
          <t>factor 0.1405)</t>
        </is>
      </c>
      <c r="C3015" s="9" t="inlineStr"/>
      <c r="D3015" s="9" t="inlineStr"/>
      <c r="E3015" s="9" t="inlineStr"/>
      <c r="F3015" s="9" t="inlineStr">
        <is>
          <t>35.69</t>
        </is>
      </c>
    </row>
    <row r="3016" ht="11.5" customHeight="1">
      <c r="A3016" s="9" t="inlineStr"/>
      <c r="B3016" s="9" t="inlineStr">
        <is>
          <t>TOTAL</t>
        </is>
      </c>
      <c r="C3016" s="9" t="inlineStr"/>
      <c r="D3016" s="9" t="inlineStr"/>
      <c r="E3016" s="9" t="inlineStr"/>
      <c r="F3016" s="9" t="inlineStr">
        <is>
          <t>289.75 Y</t>
        </is>
      </c>
    </row>
    <row r="3017" ht="11.5" customHeight="1">
      <c r="A3017" s="9" t="inlineStr"/>
      <c r="B3017" s="9" t="inlineStr">
        <is>
          <t>Add 15% CPOH on "Y"</t>
        </is>
      </c>
      <c r="C3017" s="9" t="inlineStr"/>
      <c r="D3017" s="9" t="inlineStr"/>
      <c r="E3017" s="9" t="inlineStr"/>
      <c r="F3017" s="9" t="inlineStr">
        <is>
          <t>43.46</t>
        </is>
      </c>
    </row>
    <row r="3018" ht="11.5" customHeight="1">
      <c r="A3018" s="9" t="inlineStr"/>
      <c r="B3018" s="9" t="inlineStr">
        <is>
          <t>TOTAL</t>
        </is>
      </c>
      <c r="C3018" s="9" t="inlineStr"/>
      <c r="D3018" s="9" t="inlineStr"/>
      <c r="E3018" s="9" t="inlineStr"/>
      <c r="F3018" s="9" t="inlineStr">
        <is>
          <t>333.21 Z</t>
        </is>
      </c>
    </row>
    <row r="3019" ht="11.5" customHeight="1">
      <c r="A3019" s="9" t="inlineStr"/>
      <c r="B3019" s="9" t="inlineStr">
        <is>
          <t>Add Cess @ 1% on "Z"</t>
        </is>
      </c>
      <c r="C3019" s="9" t="inlineStr"/>
      <c r="D3019" s="9" t="inlineStr"/>
      <c r="E3019" s="9" t="inlineStr"/>
      <c r="F3019" s="9" t="inlineStr">
        <is>
          <t>3.33</t>
        </is>
      </c>
    </row>
    <row r="3020" ht="11.5" customHeight="1">
      <c r="A3020" s="9" t="inlineStr"/>
      <c r="B3020" s="9" t="inlineStr">
        <is>
          <t>Cost for 1 cum.</t>
        </is>
      </c>
      <c r="C3020" s="9" t="inlineStr"/>
      <c r="D3020" s="9" t="inlineStr"/>
      <c r="E3020" s="9" t="inlineStr"/>
      <c r="F3020" s="9" t="inlineStr">
        <is>
          <t>336.54</t>
        </is>
      </c>
    </row>
    <row r="3022" ht="11.5" customHeight="1">
      <c r="A3022" s="9" t="inlineStr">
        <is>
          <t>5.33</t>
        </is>
      </c>
      <c r="B3022" s="9" t="inlineStr">
        <is>
          <t>Providing and laying in position machine</t>
        </is>
      </c>
      <c r="C3022" s="9" t="inlineStr">
        <is>
          <t>batched</t>
        </is>
      </c>
      <c r="D3022" s="9" t="inlineStr">
        <is>
          <t>and machine</t>
        </is>
      </c>
      <c r="E3022" s="9" t="inlineStr">
        <is>
          <t>mixed</t>
        </is>
      </c>
      <c r="F3022" s="9" t="inlineStr">
        <is>
          <t>design mix</t>
        </is>
      </c>
    </row>
    <row r="3023" ht="23" customHeight="1">
      <c r="A3023" s="9" t="inlineStr"/>
      <c r="B3023" s="9" t="inlineStr">
        <is>
          <t>M-25 grade cement concrete for reinforced</t>
        </is>
      </c>
      <c r="C3023" s="9" t="inlineStr"/>
      <c r="D3023" s="9" t="inlineStr">
        <is>
          <t>cement concrete</t>
        </is>
      </c>
      <c r="E3023" s="9" t="inlineStr">
        <is>
          <t>work,</t>
        </is>
      </c>
      <c r="F3023" s="9" t="inlineStr">
        <is>
          <t>using cement</t>
        </is>
      </c>
    </row>
    <row r="3024" ht="11.5" customHeight="1">
      <c r="A3024" s="9" t="inlineStr"/>
      <c r="B3024" s="9" t="inlineStr">
        <is>
          <t>content as per approved design mix,</t>
        </is>
      </c>
      <c r="C3024" s="9" t="inlineStr">
        <is>
          <t>including</t>
        </is>
      </c>
      <c r="D3024" s="9" t="inlineStr">
        <is>
          <t>pumping</t>
        </is>
      </c>
      <c r="E3024" s="9" t="inlineStr">
        <is>
          <t>of concrete</t>
        </is>
      </c>
      <c r="F3024" s="9" t="inlineStr">
        <is>
          <t>to site of laying</t>
        </is>
      </c>
    </row>
    <row r="3025" ht="11.5" customHeight="1">
      <c r="A3025" s="9" t="inlineStr"/>
      <c r="B3025" s="9" t="inlineStr">
        <is>
          <t>but excluding the cost of centering,</t>
        </is>
      </c>
      <c r="C3025" s="9" t="inlineStr">
        <is>
          <t>shuttering,</t>
        </is>
      </c>
      <c r="D3025" s="9" t="inlineStr">
        <is>
          <t>finishing</t>
        </is>
      </c>
      <c r="E3025" s="9" t="inlineStr">
        <is>
          <t>and</t>
        </is>
      </c>
      <c r="F3025" s="9" t="inlineStr">
        <is>
          <t>reinforcement,</t>
        </is>
      </c>
    </row>
    <row r="3026" ht="11.5" customHeight="1">
      <c r="A3026" s="9" t="inlineStr"/>
      <c r="B3026" s="9" t="inlineStr">
        <is>
          <t>including admixtures in recommended</t>
        </is>
      </c>
      <c r="C3026" s="9" t="inlineStr">
        <is>
          <t>proportions</t>
        </is>
      </c>
      <c r="D3026" s="9" t="inlineStr">
        <is>
          <t>as</t>
        </is>
      </c>
      <c r="E3026" s="9" t="inlineStr">
        <is>
          <t>per IS: 9103</t>
        </is>
      </c>
      <c r="F3026" s="9" t="inlineStr">
        <is>
          <t>to accelerate,</t>
        </is>
      </c>
    </row>
    <row r="3027" ht="11.5" customHeight="1">
      <c r="A3027" s="9" t="inlineStr"/>
      <c r="B3027" s="9" t="inlineStr">
        <is>
          <t>retard setting of concrete, improve</t>
        </is>
      </c>
      <c r="C3027" s="9" t="inlineStr">
        <is>
          <t>workability</t>
        </is>
      </c>
      <c r="D3027" s="9" t="inlineStr">
        <is>
          <t>without</t>
        </is>
      </c>
      <c r="E3027" s="9" t="inlineStr">
        <is>
          <t>impairing</t>
        </is>
      </c>
      <c r="F3027" s="9" t="inlineStr">
        <is>
          <t>strength and</t>
        </is>
      </c>
    </row>
    <row r="3028" ht="11.5" customHeight="1">
      <c r="A3028" s="9" t="inlineStr"/>
      <c r="B3028" s="9" t="inlineStr">
        <is>
          <t>durability as per direction of Engineer-in-charge.</t>
        </is>
      </c>
      <c r="C3028" s="9" t="inlineStr"/>
      <c r="D3028" s="9" t="inlineStr"/>
      <c r="E3028" s="9" t="inlineStr"/>
      <c r="F3028" s="9" t="inlineStr"/>
    </row>
    <row r="3029" ht="11.5" customHeight="1">
      <c r="A3029" s="9" t="inlineStr"/>
      <c r="B3029" s="9" t="inlineStr">
        <is>
          <t>(Note :- Cement content considered</t>
        </is>
      </c>
      <c r="C3029" s="9" t="inlineStr">
        <is>
          <t>in this</t>
        </is>
      </c>
      <c r="D3029" s="9" t="inlineStr">
        <is>
          <t>item is @</t>
        </is>
      </c>
      <c r="E3029" s="9" t="inlineStr">
        <is>
          <t>330 kg/cum.</t>
        </is>
      </c>
      <c r="F3029" s="9" t="inlineStr">
        <is>
          <t>Excess/ less</t>
        </is>
      </c>
    </row>
    <row r="3030" ht="11.5" customHeight="1">
      <c r="A3030" s="9" t="inlineStr"/>
      <c r="B3030" s="9" t="inlineStr">
        <is>
          <t>cement used as per design mix is payable/recoverable</t>
        </is>
      </c>
      <c r="C3030" s="9" t="inlineStr"/>
      <c r="D3030" s="9" t="inlineStr">
        <is>
          <t>separately).</t>
        </is>
      </c>
      <c r="E3030" s="9" t="inlineStr"/>
      <c r="F3030" s="9" t="inlineStr"/>
    </row>
    <row r="3031" ht="11.5" customHeight="1">
      <c r="A3031" s="9" t="inlineStr">
        <is>
          <t>5.33.1</t>
        </is>
      </c>
      <c r="B3031" s="9" t="inlineStr">
        <is>
          <t>All works upto plinth level</t>
        </is>
      </c>
      <c r="C3031" s="9" t="inlineStr"/>
      <c r="D3031" s="9" t="inlineStr"/>
      <c r="E3031" s="9" t="inlineStr"/>
      <c r="F3031" s="9" t="inlineStr"/>
    </row>
    <row r="3032" ht="11.5" customHeight="1">
      <c r="A3032" s="10" t="inlineStr">
        <is>
          <t>Code</t>
        </is>
      </c>
      <c r="B3032" s="10" t="inlineStr">
        <is>
          <t>Description</t>
        </is>
      </c>
      <c r="C3032" s="10" t="inlineStr">
        <is>
          <t>Unit</t>
        </is>
      </c>
      <c r="D3032" s="10" t="inlineStr">
        <is>
          <t>Quantity</t>
        </is>
      </c>
      <c r="E3032" s="10" t="inlineStr">
        <is>
          <t>Rate</t>
        </is>
      </c>
      <c r="F3032" s="10" t="inlineStr">
        <is>
          <t>Amount</t>
        </is>
      </c>
    </row>
    <row r="3033" ht="11.5" customHeight="1">
      <c r="A3033" s="9" t="inlineStr"/>
      <c r="B3033" s="9" t="inlineStr">
        <is>
          <t>Details of cost for 1.00 cum</t>
        </is>
      </c>
      <c r="C3033" s="9" t="inlineStr"/>
      <c r="D3033" s="9" t="inlineStr"/>
      <c r="E3033" s="9" t="inlineStr"/>
      <c r="F3033" s="9" t="inlineStr"/>
    </row>
    <row r="3034" ht="11.5" customHeight="1">
      <c r="A3034" s="9" t="inlineStr"/>
      <c r="B3034" s="9" t="inlineStr">
        <is>
          <t>MATERIAL</t>
        </is>
      </c>
      <c r="C3034" s="9" t="inlineStr"/>
      <c r="D3034" s="9" t="inlineStr"/>
      <c r="E3034" s="9" t="inlineStr"/>
      <c r="F3034" s="9" t="inlineStr"/>
    </row>
    <row r="3035" ht="11.5" customHeight="1">
      <c r="A3035" s="9" t="inlineStr">
        <is>
          <t>0295</t>
        </is>
      </c>
      <c r="B3035" s="9" t="inlineStr">
        <is>
          <t>Stone Aggregate (Single size) :</t>
        </is>
      </c>
      <c r="C3035" s="9" t="inlineStr"/>
      <c r="D3035" s="9" t="inlineStr"/>
      <c r="E3035" s="9" t="inlineStr"/>
      <c r="F3035" s="9" t="inlineStr"/>
    </row>
    <row r="3036" ht="11.5" customHeight="1">
      <c r="A3036" s="9" t="inlineStr"/>
      <c r="B3036" s="9" t="inlineStr">
        <is>
          <t>20 mm nominal size</t>
        </is>
      </c>
      <c r="C3036" s="9" t="inlineStr">
        <is>
          <t>cum</t>
        </is>
      </c>
      <c r="D3036" s="9" t="inlineStr">
        <is>
          <t>0.57</t>
        </is>
      </c>
      <c r="E3036" s="9" t="inlineStr">
        <is>
          <t>1350.00</t>
        </is>
      </c>
      <c r="F3036" s="9" t="inlineStr">
        <is>
          <t>769.50</t>
        </is>
      </c>
    </row>
    <row r="3037" ht="11.5" customHeight="1">
      <c r="A3037" s="9" t="inlineStr">
        <is>
          <t>0297</t>
        </is>
      </c>
      <c r="B3037" s="9" t="inlineStr">
        <is>
          <t>Stone Aggregate (Single size) :</t>
        </is>
      </c>
      <c r="C3037" s="9" t="inlineStr"/>
      <c r="D3037" s="9" t="inlineStr"/>
      <c r="E3037" s="9" t="inlineStr"/>
      <c r="F3037" s="9" t="inlineStr"/>
    </row>
    <row r="3038" ht="11.5" customHeight="1">
      <c r="A3038" s="9" t="inlineStr"/>
      <c r="B3038" s="9" t="inlineStr">
        <is>
          <t>10 mm nominal size</t>
        </is>
      </c>
      <c r="C3038" s="9" t="inlineStr">
        <is>
          <t>cum</t>
        </is>
      </c>
      <c r="D3038" s="9" t="inlineStr">
        <is>
          <t>0.28</t>
        </is>
      </c>
      <c r="E3038" s="9" t="inlineStr">
        <is>
          <t>1350.00</t>
        </is>
      </c>
      <c r="F3038" s="9" t="inlineStr">
        <is>
          <t>378.00</t>
        </is>
      </c>
    </row>
    <row r="3039" ht="11.5" customHeight="1">
      <c r="A3039" s="9" t="inlineStr">
        <is>
          <t>2202</t>
        </is>
      </c>
      <c r="B3039" s="9" t="inlineStr">
        <is>
          <t>Carriage of Stone aggregate below</t>
        </is>
      </c>
      <c r="C3039" s="9" t="inlineStr"/>
      <c r="D3039" s="9" t="inlineStr"/>
      <c r="E3039" s="9" t="inlineStr"/>
      <c r="F3039" s="9" t="inlineStr"/>
    </row>
    <row r="3040" ht="11.5" customHeight="1">
      <c r="A3040" s="9" t="inlineStr"/>
      <c r="B3040" s="9" t="inlineStr">
        <is>
          <t>40 mm nominal size</t>
        </is>
      </c>
      <c r="C3040" s="9" t="inlineStr">
        <is>
          <t>cum</t>
        </is>
      </c>
      <c r="D3040" s="9" t="inlineStr">
        <is>
          <t>0.85</t>
        </is>
      </c>
      <c r="E3040" s="9" t="inlineStr">
        <is>
          <t>103.77</t>
        </is>
      </c>
      <c r="F3040" s="9" t="inlineStr">
        <is>
          <t>88.20</t>
        </is>
      </c>
    </row>
    <row r="3041" ht="11.5" customHeight="1">
      <c r="A3041" s="9" t="inlineStr">
        <is>
          <t>0982</t>
        </is>
      </c>
      <c r="B3041" s="9" t="inlineStr">
        <is>
          <t>Coarse sand (zone III)</t>
        </is>
      </c>
      <c r="C3041" s="9" t="inlineStr">
        <is>
          <t>cum</t>
        </is>
      </c>
      <c r="D3041" s="9" t="inlineStr">
        <is>
          <t>0.425</t>
        </is>
      </c>
      <c r="E3041" s="9" t="inlineStr">
        <is>
          <t>1350.00</t>
        </is>
      </c>
      <c r="F3041" s="9" t="inlineStr">
        <is>
          <t>573.75</t>
        </is>
      </c>
    </row>
    <row r="3042" ht="11.5" customHeight="1">
      <c r="A3042" s="9" t="inlineStr">
        <is>
          <t>2203</t>
        </is>
      </c>
      <c r="B3042" s="9" t="inlineStr">
        <is>
          <t>Carriage of Coarse sand</t>
        </is>
      </c>
      <c r="C3042" s="9" t="inlineStr">
        <is>
          <t>cum</t>
        </is>
      </c>
      <c r="D3042" s="9" t="inlineStr">
        <is>
          <t>0.425</t>
        </is>
      </c>
      <c r="E3042" s="9" t="inlineStr">
        <is>
          <t>103.77</t>
        </is>
      </c>
      <c r="F3042" s="9" t="inlineStr">
        <is>
          <t>44.10</t>
        </is>
      </c>
    </row>
    <row r="3043" ht="11.5" customHeight="1">
      <c r="A3043" s="9" t="inlineStr">
        <is>
          <t>0367</t>
        </is>
      </c>
      <c r="B3043" s="9" t="inlineStr">
        <is>
          <t>Portland Cement</t>
        </is>
      </c>
      <c r="C3043" s="9" t="inlineStr">
        <is>
          <t>tonne</t>
        </is>
      </c>
      <c r="D3043" s="9" t="inlineStr">
        <is>
          <t>0.33</t>
        </is>
      </c>
      <c r="E3043" s="9" t="inlineStr">
        <is>
          <t>4940.00</t>
        </is>
      </c>
      <c r="F3043" s="9" t="inlineStr">
        <is>
          <t>1630.20</t>
        </is>
      </c>
    </row>
    <row r="3044" ht="11.5" customHeight="1">
      <c r="A3044" s="9" t="inlineStr">
        <is>
          <t>2209</t>
        </is>
      </c>
      <c r="B3044" s="9" t="inlineStr">
        <is>
          <t>Carriage of Cement</t>
        </is>
      </c>
      <c r="C3044" s="9" t="inlineStr">
        <is>
          <t>tonne</t>
        </is>
      </c>
      <c r="D3044" s="9" t="inlineStr">
        <is>
          <t>0.33</t>
        </is>
      </c>
      <c r="E3044" s="9" t="inlineStr">
        <is>
          <t>92.24</t>
        </is>
      </c>
      <c r="F3044" s="9" t="inlineStr">
        <is>
          <t>30.44</t>
        </is>
      </c>
    </row>
    <row r="3045" ht="11.5" customHeight="1">
      <c r="A3045" s="9" t="inlineStr">
        <is>
          <t>7318</t>
        </is>
      </c>
      <c r="B3045" s="9" t="inlineStr">
        <is>
          <t>Plasticizer / super plasticizer</t>
        </is>
      </c>
      <c r="C3045" s="9" t="inlineStr">
        <is>
          <t>kilogram</t>
        </is>
      </c>
      <c r="D3045" s="9" t="inlineStr">
        <is>
          <t>1.65</t>
        </is>
      </c>
      <c r="E3045" s="9" t="inlineStr">
        <is>
          <t>36.00</t>
        </is>
      </c>
      <c r="F3045" s="9" t="inlineStr">
        <is>
          <t>59.40</t>
        </is>
      </c>
    </row>
    <row r="3046" ht="11.5" customHeight="1">
      <c r="A3046" s="9" t="inlineStr"/>
      <c r="B3046" s="9" t="inlineStr">
        <is>
          <t>0.50% of cement</t>
        </is>
      </c>
      <c r="C3046" s="9" t="inlineStr"/>
      <c r="D3046" s="9" t="inlineStr"/>
      <c r="E3046" s="9" t="inlineStr"/>
      <c r="F3046" s="9" t="inlineStr"/>
    </row>
    <row r="3047" ht="11.5" customHeight="1">
      <c r="A3047" s="9" t="inlineStr"/>
      <c r="B3047" s="9" t="inlineStr">
        <is>
          <t>Production cost, pumping to respective</t>
        </is>
      </c>
      <c r="C3047" s="9" t="inlineStr"/>
      <c r="D3047" s="9" t="inlineStr"/>
      <c r="E3047" s="9" t="inlineStr"/>
      <c r="F3047" s="9" t="inlineStr"/>
    </row>
    <row r="3048" ht="11.5" customHeight="1">
      <c r="A3048" s="9" t="inlineStr"/>
      <c r="B3048" s="9" t="inlineStr">
        <is>
          <t>floors and laying in position</t>
        </is>
      </c>
      <c r="C3048" s="9" t="inlineStr"/>
      <c r="D3048" s="9" t="inlineStr"/>
      <c r="E3048" s="9" t="inlineStr"/>
      <c r="F3048" s="9" t="inlineStr"/>
    </row>
    <row r="3049" ht="11.5" customHeight="1">
      <c r="A3049" s="9" t="inlineStr">
        <is>
          <t>0004</t>
        </is>
      </c>
      <c r="B3049" s="9" t="inlineStr">
        <is>
          <t>Production cost of concrete by batch</t>
        </is>
      </c>
      <c r="C3049" s="9" t="inlineStr"/>
      <c r="D3049" s="9" t="inlineStr"/>
      <c r="E3049" s="9" t="inlineStr"/>
      <c r="F3049" s="9" t="inlineStr"/>
    </row>
    <row r="3050" ht="11.5" customHeight="1">
      <c r="A3050" s="9" t="inlineStr"/>
      <c r="B3050" s="9" t="inlineStr">
        <is>
          <t>mix plant.</t>
        </is>
      </c>
      <c r="C3050" s="9" t="inlineStr">
        <is>
          <t>cum</t>
        </is>
      </c>
      <c r="D3050" s="9" t="inlineStr">
        <is>
          <t>1.00</t>
        </is>
      </c>
      <c r="E3050" s="9" t="inlineStr">
        <is>
          <t>350.00</t>
        </is>
      </c>
      <c r="F3050" s="9" t="inlineStr">
        <is>
          <t>350.00</t>
        </is>
      </c>
    </row>
    <row r="3051" ht="11.5" customHeight="1">
      <c r="A3051" s="9" t="inlineStr">
        <is>
          <t>0009</t>
        </is>
      </c>
      <c r="B3051" s="9" t="inlineStr">
        <is>
          <t>Pumping charges of concrete</t>
        </is>
      </c>
      <c r="C3051" s="9" t="inlineStr"/>
      <c r="D3051" s="9" t="inlineStr"/>
      <c r="E3051" s="9" t="inlineStr"/>
      <c r="F3051" s="9" t="inlineStr"/>
    </row>
    <row r="3052" ht="11.5" customHeight="1">
      <c r="A3052" s="9" t="inlineStr"/>
      <c r="B3052" s="9" t="inlineStr">
        <is>
          <t>including Hire charges of pump,</t>
        </is>
      </c>
      <c r="C3052" s="9" t="inlineStr"/>
      <c r="D3052" s="9" t="inlineStr"/>
      <c r="E3052" s="9" t="inlineStr"/>
      <c r="F3052" s="9" t="inlineStr"/>
    </row>
    <row r="3053" ht="11.5" customHeight="1">
      <c r="A3053" s="9" t="inlineStr"/>
      <c r="B3053" s="9" t="inlineStr">
        <is>
          <t>piping work &amp; accessories etc.</t>
        </is>
      </c>
      <c r="C3053" s="9" t="inlineStr">
        <is>
          <t>cum</t>
        </is>
      </c>
      <c r="D3053" s="9" t="inlineStr">
        <is>
          <t>1.00</t>
        </is>
      </c>
      <c r="E3053" s="9" t="inlineStr">
        <is>
          <t>210.00</t>
        </is>
      </c>
      <c r="F3053" s="9" t="inlineStr">
        <is>
          <t>210.00</t>
        </is>
      </c>
    </row>
    <row r="3054" ht="11.5" customHeight="1">
      <c r="A3054" s="9" t="inlineStr"/>
      <c r="B3054" s="9" t="inlineStr">
        <is>
          <t>LABOUR</t>
        </is>
      </c>
      <c r="C3054" s="9" t="inlineStr"/>
      <c r="D3054" s="9" t="inlineStr"/>
      <c r="E3054" s="9" t="inlineStr"/>
      <c r="F3054" s="9" t="inlineStr"/>
    </row>
    <row r="3055" ht="11.5" customHeight="1">
      <c r="A3055" s="9" t="inlineStr"/>
      <c r="B3055" s="9" t="inlineStr">
        <is>
          <t>Labour for pouring, consolidating &amp;</t>
        </is>
      </c>
      <c r="C3055" s="9" t="inlineStr"/>
      <c r="D3055" s="9" t="inlineStr"/>
      <c r="E3055" s="9" t="inlineStr"/>
      <c r="F3055" s="9" t="inlineStr"/>
    </row>
    <row r="3056" ht="11.5" customHeight="1">
      <c r="A3056" s="9" t="inlineStr"/>
      <c r="B3056" s="9" t="inlineStr">
        <is>
          <t>curing</t>
        </is>
      </c>
      <c r="C3056" s="9" t="inlineStr"/>
      <c r="D3056" s="9" t="inlineStr"/>
      <c r="E3056" s="9" t="inlineStr"/>
      <c r="F3056" s="9" t="inlineStr"/>
    </row>
    <row r="3057" ht="11.5" customHeight="1">
      <c r="A3057" s="9" t="inlineStr">
        <is>
          <t>0155</t>
        </is>
      </c>
      <c r="B3057" s="9" t="inlineStr">
        <is>
          <t>Mason (average)</t>
        </is>
      </c>
      <c r="C3057" s="9" t="inlineStr">
        <is>
          <t>day</t>
        </is>
      </c>
      <c r="D3057" s="9" t="inlineStr">
        <is>
          <t>0.17</t>
        </is>
      </c>
      <c r="E3057" s="9" t="inlineStr">
        <is>
          <t>709.00</t>
        </is>
      </c>
      <c r="F3057" s="9" t="inlineStr">
        <is>
          <t>120.53</t>
        </is>
      </c>
    </row>
    <row r="3058" ht="11.5" customHeight="1">
      <c r="A3058" s="9" t="inlineStr">
        <is>
          <t>0114</t>
        </is>
      </c>
      <c r="B3058" s="9" t="inlineStr">
        <is>
          <t>Beldar</t>
        </is>
      </c>
      <c r="C3058" s="9" t="inlineStr">
        <is>
          <t>day</t>
        </is>
      </c>
      <c r="D3058" s="9" t="inlineStr">
        <is>
          <t>2.00</t>
        </is>
      </c>
      <c r="E3058" s="9" t="inlineStr">
        <is>
          <t>558.00</t>
        </is>
      </c>
      <c r="F3058" s="9" t="inlineStr">
        <is>
          <t>1116.00</t>
        </is>
      </c>
    </row>
    <row r="3059" ht="11.5" customHeight="1">
      <c r="A3059" s="9" t="inlineStr">
        <is>
          <t>0101</t>
        </is>
      </c>
      <c r="B3059" s="9" t="inlineStr">
        <is>
          <t>Bhisti</t>
        </is>
      </c>
      <c r="C3059" s="9" t="inlineStr">
        <is>
          <t>day</t>
        </is>
      </c>
      <c r="D3059" s="9" t="inlineStr">
        <is>
          <t>0.90</t>
        </is>
      </c>
      <c r="E3059" s="9" t="inlineStr">
        <is>
          <t>617.00</t>
        </is>
      </c>
      <c r="F3059" s="9" t="inlineStr">
        <is>
          <t>555.30</t>
        </is>
      </c>
    </row>
    <row r="3060" ht="11.5" customHeight="1">
      <c r="A3060" s="9" t="inlineStr">
        <is>
          <t>0012</t>
        </is>
      </c>
      <c r="B3060" s="9" t="inlineStr">
        <is>
          <t>Vibrator(Needle type 40mm)</t>
        </is>
      </c>
      <c r="C3060" s="9" t="inlineStr">
        <is>
          <t>day</t>
        </is>
      </c>
      <c r="D3060" s="9" t="inlineStr">
        <is>
          <t>0.07</t>
        </is>
      </c>
      <c r="E3060" s="9" t="inlineStr">
        <is>
          <t>370.00</t>
        </is>
      </c>
      <c r="F3060" s="9" t="inlineStr">
        <is>
          <t>25.90</t>
        </is>
      </c>
    </row>
    <row r="3061" ht="11.5" customHeight="1">
      <c r="A3061" s="9" t="inlineStr">
        <is>
          <t>9999</t>
        </is>
      </c>
      <c r="B3061" s="9" t="inlineStr">
        <is>
          <t>Sundries</t>
        </is>
      </c>
      <c r="C3061" s="9" t="inlineStr">
        <is>
          <t>L.S.</t>
        </is>
      </c>
      <c r="D3061" s="9" t="inlineStr">
        <is>
          <t>13.00</t>
        </is>
      </c>
      <c r="E3061" s="9" t="inlineStr">
        <is>
          <t>2.00</t>
        </is>
      </c>
      <c r="F3061" s="9" t="inlineStr">
        <is>
          <t>26.00</t>
        </is>
      </c>
    </row>
    <row r="3062" ht="11.5" customHeight="1">
      <c r="A3062" s="9" t="inlineStr"/>
      <c r="B3062" s="9" t="inlineStr">
        <is>
          <t>TOTAL</t>
        </is>
      </c>
      <c r="C3062" s="9" t="inlineStr"/>
      <c r="D3062" s="9" t="inlineStr"/>
      <c r="E3062" s="9" t="inlineStr"/>
      <c r="F3062" s="9" t="inlineStr">
        <is>
          <t>5977.33 W</t>
        </is>
      </c>
    </row>
    <row r="3063" ht="11.5" customHeight="1">
      <c r="A3063" s="9" t="inlineStr"/>
      <c r="B3063" s="9" t="inlineStr">
        <is>
          <t>Add 1 % Water charges on "W"</t>
        </is>
      </c>
      <c r="C3063" s="9" t="inlineStr"/>
      <c r="D3063" s="9" t="inlineStr"/>
      <c r="E3063" s="9" t="inlineStr"/>
      <c r="F3063" s="9" t="inlineStr">
        <is>
          <t>59.77</t>
        </is>
      </c>
    </row>
    <row r="3064" ht="11.5" customHeight="1">
      <c r="A3064" s="9" t="inlineStr"/>
      <c r="B3064" s="9" t="inlineStr">
        <is>
          <t>TOTAL</t>
        </is>
      </c>
      <c r="C3064" s="9" t="inlineStr"/>
      <c r="D3064" s="9" t="inlineStr"/>
      <c r="E3064" s="9" t="inlineStr"/>
      <c r="F3064" s="9" t="inlineStr">
        <is>
          <t>6037.10 X</t>
        </is>
      </c>
    </row>
    <row r="3065" ht="11.5" customHeight="1">
      <c r="A3065" s="9" t="inlineStr"/>
      <c r="B3065" s="9" t="inlineStr">
        <is>
          <t>Add GST on "X" (multiplying factor</t>
        </is>
      </c>
      <c r="C3065" s="9" t="inlineStr"/>
      <c r="D3065" s="9" t="inlineStr"/>
      <c r="E3065" s="9" t="inlineStr"/>
      <c r="F3065" s="9" t="inlineStr"/>
    </row>
    <row r="3066" ht="11.5" customHeight="1">
      <c r="A3066" s="9" t="inlineStr"/>
      <c r="B3066" s="9" t="inlineStr">
        <is>
          <t>0.1405)</t>
        </is>
      </c>
      <c r="C3066" s="9" t="inlineStr"/>
      <c r="D3066" s="9" t="inlineStr"/>
      <c r="E3066" s="9" t="inlineStr"/>
      <c r="F3066" s="9" t="inlineStr">
        <is>
          <t>848.21</t>
        </is>
      </c>
    </row>
    <row r="3067" ht="11.5" customHeight="1">
      <c r="A3067" s="9" t="inlineStr"/>
      <c r="B3067" s="9" t="inlineStr">
        <is>
          <t>TOTAL</t>
        </is>
      </c>
      <c r="C3067" s="9" t="inlineStr"/>
      <c r="D3067" s="9" t="inlineStr"/>
      <c r="E3067" s="9" t="inlineStr"/>
      <c r="F3067" s="9" t="inlineStr">
        <is>
          <t>6885.31 Y</t>
        </is>
      </c>
    </row>
    <row r="3068" ht="11.5" customHeight="1">
      <c r="A3068" s="9" t="inlineStr"/>
      <c r="B3068" s="9" t="inlineStr">
        <is>
          <t>Add 15% CPOH on "Y"</t>
        </is>
      </c>
      <c r="C3068" s="9" t="inlineStr"/>
      <c r="D3068" s="9" t="inlineStr"/>
      <c r="E3068" s="9" t="inlineStr"/>
      <c r="F3068" s="9" t="inlineStr">
        <is>
          <t>1032.80</t>
        </is>
      </c>
    </row>
    <row r="3069" ht="11.5" customHeight="1">
      <c r="A3069" s="9" t="inlineStr"/>
      <c r="B3069" s="9" t="inlineStr">
        <is>
          <t>TOTAL</t>
        </is>
      </c>
      <c r="C3069" s="9" t="inlineStr"/>
      <c r="D3069" s="9" t="inlineStr"/>
      <c r="E3069" s="9" t="inlineStr"/>
      <c r="F3069" s="9" t="inlineStr">
        <is>
          <t>7918.11 Z</t>
        </is>
      </c>
    </row>
    <row r="3070" ht="11.5" customHeight="1">
      <c r="A3070" s="9" t="inlineStr"/>
      <c r="B3070" s="9" t="inlineStr">
        <is>
          <t>Add Cess @ 1% on "Z"</t>
        </is>
      </c>
      <c r="C3070" s="9" t="inlineStr"/>
      <c r="D3070" s="9" t="inlineStr"/>
      <c r="E3070" s="9" t="inlineStr"/>
      <c r="F3070" s="9" t="inlineStr">
        <is>
          <t>79.18</t>
        </is>
      </c>
    </row>
    <row r="3071" ht="11.5" customHeight="1">
      <c r="A3071" s="9" t="inlineStr"/>
      <c r="B3071" s="9" t="inlineStr">
        <is>
          <t>Cost per 1.00 cum</t>
        </is>
      </c>
      <c r="C3071" s="9" t="inlineStr"/>
      <c r="D3071" s="9" t="inlineStr"/>
      <c r="E3071" s="9" t="inlineStr"/>
      <c r="F3071" s="9" t="inlineStr">
        <is>
          <t>7997.29</t>
        </is>
      </c>
    </row>
    <row r="3072" ht="11.5" customHeight="1">
      <c r="A3072" s="9" t="inlineStr"/>
      <c r="B3072" s="9" t="inlineStr">
        <is>
          <t>Say</t>
        </is>
      </c>
      <c r="C3072" s="9" t="inlineStr"/>
      <c r="D3072" s="9" t="inlineStr"/>
      <c r="E3072" s="9" t="inlineStr"/>
      <c r="F3072" s="9" t="inlineStr">
        <is>
          <t>7997.30</t>
        </is>
      </c>
    </row>
    <row r="3074" ht="11.5" customHeight="1">
      <c r="A3074" s="9" t="inlineStr">
        <is>
          <t>5.33.2</t>
        </is>
      </c>
      <c r="B3074" s="9" t="inlineStr">
        <is>
          <t>All works above plinth level upto floor</t>
        </is>
      </c>
      <c r="C3074" s="9" t="inlineStr">
        <is>
          <t>V level</t>
        </is>
      </c>
      <c r="D3074" s="9" t="inlineStr"/>
      <c r="E3074" s="9" t="inlineStr"/>
      <c r="F3074" s="9" t="inlineStr"/>
    </row>
    <row r="3075" ht="11.5" customHeight="1">
      <c r="A3075" s="10" t="inlineStr">
        <is>
          <t>Code</t>
        </is>
      </c>
      <c r="B3075" s="10" t="inlineStr">
        <is>
          <t>Description</t>
        </is>
      </c>
      <c r="C3075" s="10" t="inlineStr">
        <is>
          <t>Unit</t>
        </is>
      </c>
      <c r="D3075" s="10" t="inlineStr">
        <is>
          <t>Quantity</t>
        </is>
      </c>
      <c r="E3075" s="10" t="inlineStr">
        <is>
          <t>Rate</t>
        </is>
      </c>
      <c r="F3075" s="10" t="inlineStr">
        <is>
          <t>Amount</t>
        </is>
      </c>
    </row>
    <row r="3076" ht="11.5" customHeight="1">
      <c r="A3076" s="9" t="inlineStr"/>
      <c r="B3076" s="9" t="inlineStr">
        <is>
          <t>Details of cost for 1.00 cum</t>
        </is>
      </c>
      <c r="C3076" s="9" t="inlineStr"/>
      <c r="D3076" s="9" t="inlineStr"/>
      <c r="E3076" s="9" t="inlineStr"/>
      <c r="F3076" s="9" t="inlineStr"/>
    </row>
    <row r="3077" ht="11.5" customHeight="1">
      <c r="A3077" s="9" t="inlineStr"/>
      <c r="B3077" s="9" t="inlineStr">
        <is>
          <t>MATERIAL</t>
        </is>
      </c>
      <c r="C3077" s="9" t="inlineStr"/>
      <c r="D3077" s="9" t="inlineStr"/>
      <c r="E3077" s="9" t="inlineStr"/>
      <c r="F3077" s="9" t="inlineStr"/>
    </row>
    <row r="3078" ht="11.5" customHeight="1">
      <c r="A3078" s="9" t="inlineStr">
        <is>
          <t>0295</t>
        </is>
      </c>
      <c r="B3078" s="9" t="inlineStr">
        <is>
          <t>Stone Aggregate (Single size) :</t>
        </is>
      </c>
      <c r="C3078" s="9" t="inlineStr"/>
      <c r="D3078" s="9" t="inlineStr"/>
      <c r="E3078" s="9" t="inlineStr"/>
      <c r="F3078" s="9" t="inlineStr"/>
    </row>
    <row r="3079" ht="11.5" customHeight="1">
      <c r="A3079" s="9" t="inlineStr"/>
      <c r="B3079" s="9" t="inlineStr">
        <is>
          <t>20 mm nominal size</t>
        </is>
      </c>
      <c r="C3079" s="9" t="inlineStr">
        <is>
          <t>cum</t>
        </is>
      </c>
      <c r="D3079" s="9" t="inlineStr">
        <is>
          <t>0.57</t>
        </is>
      </c>
      <c r="E3079" s="9" t="inlineStr">
        <is>
          <t>1350.00</t>
        </is>
      </c>
      <c r="F3079" s="9" t="inlineStr">
        <is>
          <t>769.50</t>
        </is>
      </c>
    </row>
    <row r="3080" ht="11.5" customHeight="1">
      <c r="A3080" s="9" t="inlineStr">
        <is>
          <t>0297</t>
        </is>
      </c>
      <c r="B3080" s="9" t="inlineStr">
        <is>
          <t>Stone Aggregate (Single size) :</t>
        </is>
      </c>
      <c r="C3080" s="9" t="inlineStr"/>
      <c r="D3080" s="9" t="inlineStr"/>
      <c r="E3080" s="9" t="inlineStr"/>
      <c r="F3080" s="9" t="inlineStr"/>
    </row>
    <row r="3081" ht="11.5" customHeight="1">
      <c r="A3081" s="9" t="inlineStr"/>
      <c r="B3081" s="9" t="inlineStr">
        <is>
          <t>10 mm nominal size</t>
        </is>
      </c>
      <c r="C3081" s="9" t="inlineStr">
        <is>
          <t>cum</t>
        </is>
      </c>
      <c r="D3081" s="9" t="inlineStr">
        <is>
          <t>0.28</t>
        </is>
      </c>
      <c r="E3081" s="9" t="inlineStr">
        <is>
          <t>1350.00</t>
        </is>
      </c>
      <c r="F3081" s="9" t="inlineStr">
        <is>
          <t>378.00</t>
        </is>
      </c>
    </row>
    <row r="3082" ht="11.5" customHeight="1">
      <c r="A3082" s="9" t="inlineStr">
        <is>
          <t>2202</t>
        </is>
      </c>
      <c r="B3082" s="9" t="inlineStr">
        <is>
          <t>Carriage of Stone aggregate below</t>
        </is>
      </c>
      <c r="C3082" s="9" t="inlineStr"/>
      <c r="D3082" s="9" t="inlineStr"/>
      <c r="E3082" s="9" t="inlineStr"/>
      <c r="F3082" s="9" t="inlineStr"/>
    </row>
    <row r="3083" ht="11.5" customHeight="1">
      <c r="A3083" s="9" t="inlineStr"/>
      <c r="B3083" s="9" t="inlineStr">
        <is>
          <t>40 mm nominal size</t>
        </is>
      </c>
      <c r="C3083" s="9" t="inlineStr">
        <is>
          <t>cum</t>
        </is>
      </c>
      <c r="D3083" s="9" t="inlineStr">
        <is>
          <t>0.85</t>
        </is>
      </c>
      <c r="E3083" s="9" t="inlineStr">
        <is>
          <t>103.77</t>
        </is>
      </c>
      <c r="F3083" s="9" t="inlineStr">
        <is>
          <t>88.20</t>
        </is>
      </c>
    </row>
    <row r="3084" ht="11.5" customHeight="1">
      <c r="A3084" s="9" t="inlineStr">
        <is>
          <t>0982</t>
        </is>
      </c>
      <c r="B3084" s="9" t="inlineStr">
        <is>
          <t>Coarse sand (zone III)</t>
        </is>
      </c>
      <c r="C3084" s="9" t="inlineStr">
        <is>
          <t>cum</t>
        </is>
      </c>
      <c r="D3084" s="9" t="inlineStr">
        <is>
          <t>0.425</t>
        </is>
      </c>
      <c r="E3084" s="9" t="inlineStr">
        <is>
          <t>1350.00</t>
        </is>
      </c>
      <c r="F3084" s="9" t="inlineStr">
        <is>
          <t>573.75</t>
        </is>
      </c>
    </row>
    <row r="3085" ht="11.5" customHeight="1">
      <c r="A3085" s="9" t="inlineStr">
        <is>
          <t>2203</t>
        </is>
      </c>
      <c r="B3085" s="9" t="inlineStr">
        <is>
          <t>Carriage of Coarse sand</t>
        </is>
      </c>
      <c r="C3085" s="9" t="inlineStr">
        <is>
          <t>cum</t>
        </is>
      </c>
      <c r="D3085" s="9" t="inlineStr">
        <is>
          <t>0.425</t>
        </is>
      </c>
      <c r="E3085" s="9" t="inlineStr">
        <is>
          <t>103.77</t>
        </is>
      </c>
      <c r="F3085" s="9" t="inlineStr">
        <is>
          <t>44.10</t>
        </is>
      </c>
    </row>
    <row r="3086" ht="11.5" customHeight="1">
      <c r="A3086" s="9" t="inlineStr">
        <is>
          <t>0367</t>
        </is>
      </c>
      <c r="B3086" s="9" t="inlineStr">
        <is>
          <t>Portland cement</t>
        </is>
      </c>
      <c r="C3086" s="9" t="inlineStr">
        <is>
          <t>tonne</t>
        </is>
      </c>
      <c r="D3086" s="9" t="inlineStr">
        <is>
          <t>0.33</t>
        </is>
      </c>
      <c r="E3086" s="9" t="inlineStr">
        <is>
          <t>4940.00</t>
        </is>
      </c>
      <c r="F3086" s="9" t="inlineStr">
        <is>
          <t>1630.20</t>
        </is>
      </c>
    </row>
    <row r="3087" ht="11.5" customHeight="1">
      <c r="A3087" s="9" t="inlineStr">
        <is>
          <t>2209</t>
        </is>
      </c>
      <c r="B3087" s="9" t="inlineStr">
        <is>
          <t>Carriage of Cement</t>
        </is>
      </c>
      <c r="C3087" s="9" t="inlineStr">
        <is>
          <t>tonne</t>
        </is>
      </c>
      <c r="D3087" s="9" t="inlineStr">
        <is>
          <t>0.33</t>
        </is>
      </c>
      <c r="E3087" s="9" t="inlineStr">
        <is>
          <t>92.24</t>
        </is>
      </c>
      <c r="F3087" s="9" t="inlineStr">
        <is>
          <t>30.44</t>
        </is>
      </c>
    </row>
    <row r="3088" ht="11.5" customHeight="1">
      <c r="A3088" s="9" t="inlineStr">
        <is>
          <t>7318</t>
        </is>
      </c>
      <c r="B3088" s="9" t="inlineStr">
        <is>
          <t>Plasticizer / super plasticizer</t>
        </is>
      </c>
      <c r="C3088" s="9" t="inlineStr">
        <is>
          <t>kilogram</t>
        </is>
      </c>
      <c r="D3088" s="9" t="inlineStr">
        <is>
          <t>1.65</t>
        </is>
      </c>
      <c r="E3088" s="9" t="inlineStr">
        <is>
          <t>36.00</t>
        </is>
      </c>
      <c r="F3088" s="9" t="inlineStr">
        <is>
          <t>59.40</t>
        </is>
      </c>
    </row>
    <row r="3089" ht="11.5" customHeight="1">
      <c r="A3089" s="9" t="inlineStr"/>
      <c r="B3089" s="9" t="inlineStr">
        <is>
          <t>0.50% of cement</t>
        </is>
      </c>
      <c r="C3089" s="9" t="inlineStr"/>
      <c r="D3089" s="9" t="inlineStr"/>
      <c r="E3089" s="9" t="inlineStr"/>
      <c r="F3089" s="9" t="inlineStr"/>
    </row>
    <row r="3090" ht="11.5" customHeight="1">
      <c r="A3090" s="9" t="inlineStr"/>
      <c r="B3090" s="9" t="inlineStr">
        <is>
          <t>Production cost, pumping to</t>
        </is>
      </c>
      <c r="C3090" s="9" t="inlineStr"/>
      <c r="D3090" s="9" t="inlineStr"/>
      <c r="E3090" s="9" t="inlineStr"/>
      <c r="F3090" s="9" t="inlineStr"/>
    </row>
    <row r="3091" ht="11.5" customHeight="1">
      <c r="A3091" s="9" t="inlineStr"/>
      <c r="B3091" s="9" t="inlineStr">
        <is>
          <t>respective floors and laying in</t>
        </is>
      </c>
      <c r="C3091" s="9" t="inlineStr"/>
      <c r="D3091" s="9" t="inlineStr"/>
      <c r="E3091" s="9" t="inlineStr"/>
      <c r="F3091" s="9" t="inlineStr"/>
    </row>
    <row r="3092" ht="11.5" customHeight="1">
      <c r="A3092" s="9" t="inlineStr"/>
      <c r="B3092" s="9" t="inlineStr">
        <is>
          <t>position</t>
        </is>
      </c>
      <c r="C3092" s="9" t="inlineStr"/>
      <c r="D3092" s="9" t="inlineStr"/>
      <c r="E3092" s="9" t="inlineStr"/>
      <c r="F3092" s="9" t="inlineStr"/>
    </row>
    <row r="3093" ht="11.5" customHeight="1">
      <c r="A3093" s="9" t="inlineStr">
        <is>
          <t>0004</t>
        </is>
      </c>
      <c r="B3093" s="9" t="inlineStr">
        <is>
          <t>Production cost of concrete by batch</t>
        </is>
      </c>
      <c r="C3093" s="9" t="inlineStr"/>
      <c r="D3093" s="9" t="inlineStr"/>
      <c r="E3093" s="9" t="inlineStr"/>
      <c r="F3093" s="9" t="inlineStr"/>
    </row>
    <row r="3094" ht="11.5" customHeight="1">
      <c r="A3094" s="9" t="inlineStr"/>
      <c r="B3094" s="9" t="inlineStr">
        <is>
          <t>mix plant.</t>
        </is>
      </c>
      <c r="C3094" s="9" t="inlineStr">
        <is>
          <t>cum</t>
        </is>
      </c>
      <c r="D3094" s="9" t="inlineStr">
        <is>
          <t>1.00</t>
        </is>
      </c>
      <c r="E3094" s="9" t="inlineStr">
        <is>
          <t>350.00</t>
        </is>
      </c>
      <c r="F3094" s="9" t="inlineStr">
        <is>
          <t>350.00</t>
        </is>
      </c>
    </row>
    <row r="3095" ht="11.5" customHeight="1">
      <c r="A3095" s="9" t="inlineStr">
        <is>
          <t>0009</t>
        </is>
      </c>
      <c r="B3095" s="9" t="inlineStr">
        <is>
          <t>Pumping charges of concrete</t>
        </is>
      </c>
      <c r="C3095" s="9" t="inlineStr"/>
      <c r="D3095" s="9" t="inlineStr"/>
      <c r="E3095" s="9" t="inlineStr"/>
      <c r="F3095" s="9" t="inlineStr"/>
    </row>
    <row r="3096" ht="11.5" customHeight="1">
      <c r="A3096" s="9" t="inlineStr"/>
      <c r="B3096" s="9" t="inlineStr">
        <is>
          <t>including Hire charges of pump,</t>
        </is>
      </c>
      <c r="C3096" s="9" t="inlineStr"/>
      <c r="D3096" s="9" t="inlineStr"/>
      <c r="E3096" s="9" t="inlineStr"/>
      <c r="F3096" s="9" t="inlineStr"/>
    </row>
    <row r="3097" ht="11.5" customHeight="1">
      <c r="A3097" s="9" t="inlineStr"/>
      <c r="B3097" s="9" t="inlineStr">
        <is>
          <t>piping work &amp; accessories etc.</t>
        </is>
      </c>
      <c r="C3097" s="9" t="inlineStr">
        <is>
          <t>cum</t>
        </is>
      </c>
      <c r="D3097" s="9" t="inlineStr">
        <is>
          <t>1.00</t>
        </is>
      </c>
      <c r="E3097" s="9" t="inlineStr">
        <is>
          <t>210.00</t>
        </is>
      </c>
      <c r="F3097" s="9" t="inlineStr">
        <is>
          <t>210.00</t>
        </is>
      </c>
    </row>
    <row r="3098" ht="11.5" customHeight="1">
      <c r="A3098" s="9" t="inlineStr"/>
      <c r="B3098" s="9" t="inlineStr">
        <is>
          <t>Labour for pouring, consolidating &amp;</t>
        </is>
      </c>
      <c r="C3098" s="9" t="inlineStr"/>
      <c r="D3098" s="9" t="inlineStr"/>
      <c r="E3098" s="9" t="inlineStr"/>
      <c r="F3098" s="9" t="inlineStr"/>
    </row>
    <row r="3099" ht="11.5" customHeight="1">
      <c r="A3099" s="9" t="inlineStr"/>
      <c r="B3099" s="9" t="inlineStr">
        <is>
          <t>curing</t>
        </is>
      </c>
      <c r="C3099" s="9" t="inlineStr"/>
      <c r="D3099" s="9" t="inlineStr"/>
      <c r="E3099" s="9" t="inlineStr"/>
      <c r="F3099" s="9" t="inlineStr"/>
    </row>
    <row r="3100" ht="11.5" customHeight="1">
      <c r="A3100" s="9" t="inlineStr">
        <is>
          <t>0155</t>
        </is>
      </c>
      <c r="B3100" s="9" t="inlineStr">
        <is>
          <t>Mason (average)</t>
        </is>
      </c>
      <c r="C3100" s="9" t="inlineStr">
        <is>
          <t>day</t>
        </is>
      </c>
      <c r="D3100" s="9" t="inlineStr">
        <is>
          <t>0.17</t>
        </is>
      </c>
      <c r="E3100" s="9" t="inlineStr">
        <is>
          <t>709.00</t>
        </is>
      </c>
      <c r="F3100" s="9" t="inlineStr">
        <is>
          <t>120.53</t>
        </is>
      </c>
    </row>
    <row r="3101" ht="11.5" customHeight="1">
      <c r="A3101" s="9" t="inlineStr">
        <is>
          <t>0114</t>
        </is>
      </c>
      <c r="B3101" s="9" t="inlineStr">
        <is>
          <t>Beldar</t>
        </is>
      </c>
      <c r="C3101" s="9" t="inlineStr">
        <is>
          <t>day</t>
        </is>
      </c>
      <c r="D3101" s="9" t="inlineStr">
        <is>
          <t>2.00</t>
        </is>
      </c>
      <c r="E3101" s="9" t="inlineStr">
        <is>
          <t>558.00</t>
        </is>
      </c>
      <c r="F3101" s="9" t="inlineStr">
        <is>
          <t>1116.00</t>
        </is>
      </c>
    </row>
    <row r="3102" ht="11.5" customHeight="1">
      <c r="A3102" s="9" t="inlineStr">
        <is>
          <t>0101</t>
        </is>
      </c>
      <c r="B3102" s="9" t="inlineStr">
        <is>
          <t>Bhisti</t>
        </is>
      </c>
      <c r="C3102" s="9" t="inlineStr">
        <is>
          <t>day</t>
        </is>
      </c>
      <c r="D3102" s="9" t="inlineStr">
        <is>
          <t>0.90</t>
        </is>
      </c>
      <c r="E3102" s="9" t="inlineStr">
        <is>
          <t>617.00</t>
        </is>
      </c>
      <c r="F3102" s="9" t="inlineStr">
        <is>
          <t>555.30</t>
        </is>
      </c>
    </row>
    <row r="3103" ht="11.5" customHeight="1">
      <c r="A3103" s="9" t="inlineStr">
        <is>
          <t>0012</t>
        </is>
      </c>
      <c r="B3103" s="9" t="inlineStr">
        <is>
          <t>Vibrator(Needle type 40mm)</t>
        </is>
      </c>
      <c r="C3103" s="9" t="inlineStr">
        <is>
          <t>day</t>
        </is>
      </c>
      <c r="D3103" s="9" t="inlineStr">
        <is>
          <t>0.07</t>
        </is>
      </c>
      <c r="E3103" s="9" t="inlineStr">
        <is>
          <t>370.00</t>
        </is>
      </c>
      <c r="F3103" s="9" t="inlineStr">
        <is>
          <t>25.90</t>
        </is>
      </c>
    </row>
    <row r="3104" ht="11.5" customHeight="1">
      <c r="A3104" s="9" t="inlineStr">
        <is>
          <t>9999</t>
        </is>
      </c>
      <c r="B3104" s="9" t="inlineStr">
        <is>
          <t>Sundries</t>
        </is>
      </c>
      <c r="C3104" s="9" t="inlineStr">
        <is>
          <t>L.S.</t>
        </is>
      </c>
      <c r="D3104" s="9" t="inlineStr">
        <is>
          <t>13.00</t>
        </is>
      </c>
      <c r="E3104" s="9" t="inlineStr">
        <is>
          <t>2.00</t>
        </is>
      </c>
      <c r="F3104" s="9" t="inlineStr">
        <is>
          <t>26.00</t>
        </is>
      </c>
    </row>
    <row r="3105" ht="11.5" customHeight="1">
      <c r="A3105" s="9" t="inlineStr"/>
      <c r="B3105" s="9" t="inlineStr">
        <is>
          <t>(Extra labour for lifting material upto</t>
        </is>
      </c>
      <c r="C3105" s="9" t="inlineStr"/>
      <c r="D3105" s="9" t="inlineStr"/>
      <c r="E3105" s="9" t="inlineStr"/>
      <c r="F3105" s="9" t="inlineStr"/>
    </row>
    <row r="3106" ht="11.5" customHeight="1">
      <c r="A3106" s="9" t="inlineStr"/>
      <c r="B3106" s="9" t="inlineStr">
        <is>
          <t>floor V level : = 0.75 x 2.5 = 1.88)</t>
        </is>
      </c>
      <c r="C3106" s="9" t="inlineStr"/>
      <c r="D3106" s="9" t="inlineStr"/>
      <c r="E3106" s="9" t="inlineStr"/>
      <c r="F3106" s="9" t="inlineStr"/>
    </row>
    <row r="3107" ht="11.5" customHeight="1">
      <c r="A3107" s="9" t="inlineStr">
        <is>
          <t>0115</t>
        </is>
      </c>
      <c r="B3107" s="9" t="inlineStr">
        <is>
          <t>Coolie</t>
        </is>
      </c>
      <c r="C3107" s="9" t="inlineStr">
        <is>
          <t>day</t>
        </is>
      </c>
      <c r="D3107" s="9" t="inlineStr">
        <is>
          <t>1.88</t>
        </is>
      </c>
      <c r="E3107" s="9" t="inlineStr">
        <is>
          <t>558.00</t>
        </is>
      </c>
      <c r="F3107" s="9" t="inlineStr">
        <is>
          <t>1049.04</t>
        </is>
      </c>
    </row>
    <row r="3108" ht="11.5" customHeight="1">
      <c r="A3108" s="9" t="inlineStr"/>
      <c r="B3108" s="9" t="inlineStr">
        <is>
          <t>TOTAL</t>
        </is>
      </c>
      <c r="C3108" s="9" t="inlineStr"/>
      <c r="D3108" s="9" t="inlineStr"/>
      <c r="E3108" s="9" t="inlineStr"/>
      <c r="F3108" s="9" t="inlineStr">
        <is>
          <t>7026.37 W</t>
        </is>
      </c>
    </row>
    <row r="3109" ht="11.5" customHeight="1">
      <c r="A3109" s="9" t="inlineStr"/>
      <c r="B3109" s="9" t="inlineStr">
        <is>
          <t>Add 1 % Water charges on "W"</t>
        </is>
      </c>
      <c r="C3109" s="9" t="inlineStr"/>
      <c r="D3109" s="9" t="inlineStr"/>
      <c r="E3109" s="9" t="inlineStr"/>
      <c r="F3109" s="9" t="inlineStr">
        <is>
          <t>70.26</t>
        </is>
      </c>
    </row>
    <row r="3110" ht="11.5" customHeight="1">
      <c r="A3110" s="9" t="inlineStr"/>
      <c r="B3110" s="9" t="inlineStr">
        <is>
          <t>TOTAL</t>
        </is>
      </c>
      <c r="C3110" s="9" t="inlineStr"/>
      <c r="D3110" s="9" t="inlineStr"/>
      <c r="E3110" s="9" t="inlineStr"/>
      <c r="F3110" s="9" t="inlineStr">
        <is>
          <t>7096.63 X</t>
        </is>
      </c>
    </row>
    <row r="3111" ht="11.5" customHeight="1">
      <c r="A3111" s="9" t="inlineStr"/>
      <c r="B3111" s="9" t="inlineStr">
        <is>
          <t>Add GST on "X" (multiplying factor</t>
        </is>
      </c>
      <c r="C3111" s="9" t="inlineStr"/>
      <c r="D3111" s="9" t="inlineStr"/>
      <c r="E3111" s="9" t="inlineStr"/>
      <c r="F3111" s="9" t="inlineStr"/>
    </row>
    <row r="3112" ht="11.5" customHeight="1">
      <c r="A3112" s="9" t="inlineStr"/>
      <c r="B3112" s="9" t="inlineStr">
        <is>
          <t>0.1405)</t>
        </is>
      </c>
      <c r="C3112" s="9" t="inlineStr"/>
      <c r="D3112" s="9" t="inlineStr"/>
      <c r="E3112" s="9" t="inlineStr"/>
      <c r="F3112" s="9" t="inlineStr">
        <is>
          <t>997.08</t>
        </is>
      </c>
    </row>
    <row r="3113" ht="11.5" customHeight="1">
      <c r="A3113" s="9" t="inlineStr"/>
      <c r="B3113" s="9" t="inlineStr">
        <is>
          <t>TOTAL</t>
        </is>
      </c>
      <c r="C3113" s="9" t="inlineStr"/>
      <c r="D3113" s="9" t="inlineStr"/>
      <c r="E3113" s="9" t="inlineStr"/>
      <c r="F3113" s="9" t="inlineStr">
        <is>
          <t>8093.71 Y</t>
        </is>
      </c>
    </row>
    <row r="3114" ht="11.5" customHeight="1">
      <c r="A3114" s="9" t="inlineStr"/>
      <c r="B3114" s="9" t="inlineStr">
        <is>
          <t>Add 15% CPOH on "Y"</t>
        </is>
      </c>
      <c r="C3114" s="9" t="inlineStr"/>
      <c r="D3114" s="9" t="inlineStr"/>
      <c r="E3114" s="9" t="inlineStr"/>
      <c r="F3114" s="9" t="inlineStr">
        <is>
          <t>1214.06</t>
        </is>
      </c>
    </row>
    <row r="3115" ht="11.5" customHeight="1">
      <c r="A3115" s="9" t="inlineStr"/>
      <c r="B3115" s="9" t="inlineStr">
        <is>
          <t>TOTAL</t>
        </is>
      </c>
      <c r="C3115" s="9" t="inlineStr"/>
      <c r="D3115" s="9" t="inlineStr"/>
      <c r="E3115" s="9" t="inlineStr"/>
      <c r="F3115" s="9" t="inlineStr">
        <is>
          <t>9307.76 Z</t>
        </is>
      </c>
    </row>
    <row r="3116" ht="11.5" customHeight="1">
      <c r="A3116" s="9" t="inlineStr"/>
      <c r="B3116" s="9" t="inlineStr">
        <is>
          <t>Add Cess @ 1% on "Z"</t>
        </is>
      </c>
      <c r="C3116" s="9" t="inlineStr"/>
      <c r="D3116" s="9" t="inlineStr"/>
      <c r="E3116" s="9" t="inlineStr"/>
      <c r="F3116" s="9" t="inlineStr">
        <is>
          <t>93.08</t>
        </is>
      </c>
    </row>
    <row r="3117" ht="11.5" customHeight="1">
      <c r="A3117" s="9" t="inlineStr"/>
      <c r="B3117" s="9" t="inlineStr">
        <is>
          <t>Cost per 1.00 cum</t>
        </is>
      </c>
      <c r="C3117" s="9" t="inlineStr"/>
      <c r="D3117" s="9" t="inlineStr"/>
      <c r="E3117" s="9" t="inlineStr"/>
      <c r="F3117" s="9" t="inlineStr">
        <is>
          <t>9400.84</t>
        </is>
      </c>
    </row>
    <row r="3118" ht="11.5" customHeight="1">
      <c r="A3118" s="9" t="inlineStr"/>
      <c r="B3118" s="9" t="inlineStr">
        <is>
          <t>Say</t>
        </is>
      </c>
      <c r="C3118" s="9" t="inlineStr"/>
      <c r="D3118" s="9" t="inlineStr"/>
      <c r="E3118" s="9" t="inlineStr"/>
      <c r="F3118" s="9" t="inlineStr">
        <is>
          <t>9400.85</t>
        </is>
      </c>
    </row>
    <row r="3119" ht="23" customHeight="1">
      <c r="A3119" s="9" t="inlineStr">
        <is>
          <t>5.34</t>
        </is>
      </c>
      <c r="B3119" s="9" t="inlineStr">
        <is>
          <t>Extra for providing richer mixes at</t>
        </is>
      </c>
      <c r="C3119" s="9" t="inlineStr">
        <is>
          <t>all floor levels.</t>
        </is>
      </c>
      <c r="D3119" s="9" t="inlineStr"/>
      <c r="E3119" s="9" t="inlineStr"/>
      <c r="F3119" s="9" t="inlineStr"/>
    </row>
    <row r="3120" ht="11.5" customHeight="1">
      <c r="A3120" s="9" t="inlineStr"/>
      <c r="B3120" s="9" t="inlineStr">
        <is>
          <t>Note:- Excess/less cement over the</t>
        </is>
      </c>
      <c r="C3120" s="9" t="inlineStr">
        <is>
          <t>specified</t>
        </is>
      </c>
      <c r="D3120" s="9" t="inlineStr">
        <is>
          <t>cement</t>
        </is>
      </c>
      <c r="E3120" s="9" t="inlineStr">
        <is>
          <t>content used</t>
        </is>
      </c>
      <c r="F3120" s="9" t="inlineStr">
        <is>
          <t>is payable /</t>
        </is>
      </c>
    </row>
    <row r="3121" ht="11.5" customHeight="1">
      <c r="A3121" s="9" t="inlineStr"/>
      <c r="B3121" s="9" t="inlineStr">
        <is>
          <t>recoverable separately.</t>
        </is>
      </c>
      <c r="C3121" s="9" t="inlineStr"/>
      <c r="D3121" s="9" t="inlineStr"/>
      <c r="E3121" s="9" t="inlineStr"/>
      <c r="F3121" s="9" t="inlineStr"/>
    </row>
    <row r="3122" ht="11.5" customHeight="1">
      <c r="A3122" s="9" t="inlineStr">
        <is>
          <t>5.34.1</t>
        </is>
      </c>
      <c r="B3122" s="9" t="inlineStr">
        <is>
          <t>Providing M-30 grade concrete instead</t>
        </is>
      </c>
      <c r="C3122" s="9" t="inlineStr">
        <is>
          <t>of M-25</t>
        </is>
      </c>
      <c r="D3122" s="9" t="inlineStr">
        <is>
          <t>grade BMC/</t>
        </is>
      </c>
      <c r="E3122" s="9" t="inlineStr">
        <is>
          <t>RMC.</t>
        </is>
      </c>
      <c r="F3122" s="9" t="inlineStr">
        <is>
          <t>(Note:- Cement</t>
        </is>
      </c>
    </row>
    <row r="3123" ht="11.5" customHeight="1">
      <c r="A3123" s="9" t="inlineStr"/>
      <c r="B3123" s="9" t="inlineStr">
        <is>
          <t>content considered in M-30 is @ 340</t>
        </is>
      </c>
      <c r="C3123" s="9" t="inlineStr">
        <is>
          <t>kg/cum)</t>
        </is>
      </c>
      <c r="D3123" s="9" t="inlineStr"/>
      <c r="E3123" s="9" t="inlineStr"/>
      <c r="F3123" s="9" t="inlineStr"/>
    </row>
    <row r="3125" ht="11.5" customHeight="1">
      <c r="A3125" s="10" t="inlineStr">
        <is>
          <t>Code</t>
        </is>
      </c>
      <c r="B3125" s="10" t="inlineStr">
        <is>
          <t>Description</t>
        </is>
      </c>
      <c r="C3125" s="10" t="inlineStr">
        <is>
          <t>Unit</t>
        </is>
      </c>
      <c r="D3125" s="10" t="inlineStr">
        <is>
          <t>Quantity</t>
        </is>
      </c>
      <c r="E3125" s="10" t="inlineStr">
        <is>
          <t>Rate</t>
        </is>
      </c>
      <c r="F3125" s="10" t="inlineStr">
        <is>
          <t>Amount</t>
        </is>
      </c>
    </row>
    <row r="3126" ht="11.5" customHeight="1">
      <c r="A3126" s="9" t="inlineStr"/>
      <c r="B3126" s="9" t="inlineStr">
        <is>
          <t>Cement for M-30 mix = 0.340 t</t>
        </is>
      </c>
      <c r="C3126" s="9" t="inlineStr"/>
      <c r="D3126" s="9" t="inlineStr"/>
      <c r="E3126" s="9" t="inlineStr"/>
      <c r="F3126" s="9" t="inlineStr"/>
    </row>
    <row r="3127" ht="11.5" customHeight="1">
      <c r="A3127" s="9" t="inlineStr"/>
      <c r="B3127" s="9" t="inlineStr">
        <is>
          <t>Cement for M-25 mix = 0.330 t</t>
        </is>
      </c>
      <c r="C3127" s="9" t="inlineStr"/>
      <c r="D3127" s="9" t="inlineStr"/>
      <c r="E3127" s="9" t="inlineStr"/>
      <c r="F3127" s="9" t="inlineStr"/>
    </row>
    <row r="3128" ht="11.5" customHeight="1">
      <c r="A3128" s="9" t="inlineStr"/>
      <c r="B3128" s="9" t="inlineStr">
        <is>
          <t>Difference = 0.010 t</t>
        </is>
      </c>
      <c r="C3128" s="9" t="inlineStr"/>
      <c r="D3128" s="9" t="inlineStr"/>
      <c r="E3128" s="9" t="inlineStr"/>
      <c r="F3128" s="9" t="inlineStr"/>
    </row>
    <row r="3129" ht="11.5" customHeight="1">
      <c r="A3129" s="9" t="inlineStr">
        <is>
          <t>0367</t>
        </is>
      </c>
      <c r="B3129" s="9" t="inlineStr">
        <is>
          <t>Portland Cement</t>
        </is>
      </c>
      <c r="C3129" s="9" t="inlineStr">
        <is>
          <t>tonne</t>
        </is>
      </c>
      <c r="D3129" s="9" t="inlineStr">
        <is>
          <t>0.01</t>
        </is>
      </c>
      <c r="E3129" s="9" t="inlineStr">
        <is>
          <t>4940.00</t>
        </is>
      </c>
      <c r="F3129" s="9" t="inlineStr">
        <is>
          <t>49.40</t>
        </is>
      </c>
    </row>
    <row r="3130" ht="11.5" customHeight="1">
      <c r="A3130" s="9" t="inlineStr">
        <is>
          <t>2209</t>
        </is>
      </c>
      <c r="B3130" s="9" t="inlineStr">
        <is>
          <t>Carriage of Cement</t>
        </is>
      </c>
      <c r="C3130" s="9" t="inlineStr">
        <is>
          <t>tonne</t>
        </is>
      </c>
      <c r="D3130" s="9" t="inlineStr">
        <is>
          <t>0.01</t>
        </is>
      </c>
      <c r="E3130" s="9" t="inlineStr">
        <is>
          <t>92.24</t>
        </is>
      </c>
      <c r="F3130" s="9" t="inlineStr">
        <is>
          <t>0.92</t>
        </is>
      </c>
    </row>
    <row r="3131" ht="11.5" customHeight="1">
      <c r="A3131" s="9" t="inlineStr"/>
      <c r="B3131" s="9" t="inlineStr">
        <is>
          <t>Plasticizer for M-30 mix = 1.70 Kg</t>
        </is>
      </c>
      <c r="C3131" s="9" t="inlineStr"/>
      <c r="D3131" s="9" t="inlineStr"/>
      <c r="E3131" s="9" t="inlineStr"/>
      <c r="F3131" s="9" t="inlineStr"/>
    </row>
    <row r="3132" ht="11.5" customHeight="1">
      <c r="A3132" s="9" t="inlineStr"/>
      <c r="B3132" s="9" t="inlineStr">
        <is>
          <t>Plasticizer for M-25 mix = 1.65 Kg</t>
        </is>
      </c>
      <c r="C3132" s="9" t="inlineStr"/>
      <c r="D3132" s="9" t="inlineStr"/>
      <c r="E3132" s="9" t="inlineStr"/>
      <c r="F3132" s="9" t="inlineStr"/>
    </row>
    <row r="3133" ht="11.5" customHeight="1">
      <c r="A3133" s="9" t="inlineStr"/>
      <c r="B3133" s="9" t="inlineStr">
        <is>
          <t>Difference = 0.05 kg</t>
        </is>
      </c>
      <c r="C3133" s="9" t="inlineStr"/>
      <c r="D3133" s="9" t="inlineStr"/>
      <c r="E3133" s="9" t="inlineStr"/>
      <c r="F3133" s="9" t="inlineStr"/>
    </row>
    <row r="3134" ht="11.5" customHeight="1">
      <c r="A3134" s="9" t="inlineStr">
        <is>
          <t>7318</t>
        </is>
      </c>
      <c r="B3134" s="9" t="inlineStr">
        <is>
          <t>Plasticizer / super plasticizer</t>
        </is>
      </c>
      <c r="C3134" s="9" t="inlineStr">
        <is>
          <t>kilogram</t>
        </is>
      </c>
      <c r="D3134" s="9" t="inlineStr">
        <is>
          <t>0.05</t>
        </is>
      </c>
      <c r="E3134" s="9" t="inlineStr">
        <is>
          <t>36.00</t>
        </is>
      </c>
      <c r="F3134" s="9" t="inlineStr">
        <is>
          <t>1.80</t>
        </is>
      </c>
    </row>
    <row r="3135" ht="11.5" customHeight="1">
      <c r="A3135" s="9" t="inlineStr"/>
      <c r="B3135" s="9" t="inlineStr">
        <is>
          <t>TOTAL</t>
        </is>
      </c>
      <c r="C3135" s="9" t="inlineStr"/>
      <c r="D3135" s="9" t="inlineStr"/>
      <c r="E3135" s="9" t="inlineStr"/>
      <c r="F3135" s="9" t="inlineStr">
        <is>
          <t>52.12 W</t>
        </is>
      </c>
    </row>
    <row r="3136" ht="11.5" customHeight="1">
      <c r="A3136" s="9" t="inlineStr"/>
      <c r="B3136" s="9" t="inlineStr">
        <is>
          <t>Add 1 % Water charges on "W"</t>
        </is>
      </c>
      <c r="C3136" s="9" t="inlineStr"/>
      <c r="D3136" s="9" t="inlineStr"/>
      <c r="E3136" s="9" t="inlineStr"/>
      <c r="F3136" s="9" t="inlineStr">
        <is>
          <t>0.52</t>
        </is>
      </c>
    </row>
    <row r="3137" ht="11.5" customHeight="1">
      <c r="A3137" s="9" t="inlineStr"/>
      <c r="B3137" s="9" t="inlineStr">
        <is>
          <t>TOTAL</t>
        </is>
      </c>
      <c r="C3137" s="9" t="inlineStr"/>
      <c r="D3137" s="9" t="inlineStr"/>
      <c r="E3137" s="9" t="inlineStr"/>
      <c r="F3137" s="9" t="inlineStr">
        <is>
          <t>52.64 X</t>
        </is>
      </c>
    </row>
    <row r="3138" ht="11.5" customHeight="1">
      <c r="A3138" s="9" t="inlineStr"/>
      <c r="B3138" s="9" t="inlineStr">
        <is>
          <t>Add GST on "X" (multiplying factor</t>
        </is>
      </c>
      <c r="C3138" s="9" t="inlineStr"/>
      <c r="D3138" s="9" t="inlineStr"/>
      <c r="E3138" s="9" t="inlineStr"/>
      <c r="F3138" s="9" t="inlineStr"/>
    </row>
    <row r="3139" ht="11.5" customHeight="1">
      <c r="A3139" s="9" t="inlineStr"/>
      <c r="B3139" s="9" t="inlineStr">
        <is>
          <t>0.1405)</t>
        </is>
      </c>
      <c r="C3139" s="9" t="inlineStr"/>
      <c r="D3139" s="9" t="inlineStr"/>
      <c r="E3139" s="9" t="inlineStr"/>
      <c r="F3139" s="9" t="inlineStr">
        <is>
          <t>7.40</t>
        </is>
      </c>
    </row>
    <row r="3140" ht="11.5" customHeight="1">
      <c r="A3140" s="9" t="inlineStr"/>
      <c r="B3140" s="9" t="inlineStr">
        <is>
          <t>TOTAL</t>
        </is>
      </c>
      <c r="C3140" s="9" t="inlineStr"/>
      <c r="D3140" s="9" t="inlineStr"/>
      <c r="E3140" s="9" t="inlineStr"/>
      <c r="F3140" s="9" t="inlineStr">
        <is>
          <t>60.04 Y</t>
        </is>
      </c>
    </row>
    <row r="3141" ht="11.5" customHeight="1">
      <c r="A3141" s="9" t="inlineStr"/>
      <c r="B3141" s="9" t="inlineStr">
        <is>
          <t>Add 15% CPOH on "Y"</t>
        </is>
      </c>
      <c r="C3141" s="9" t="inlineStr"/>
      <c r="D3141" s="9" t="inlineStr"/>
      <c r="E3141" s="9" t="inlineStr"/>
      <c r="F3141" s="9" t="inlineStr">
        <is>
          <t>9.01</t>
        </is>
      </c>
    </row>
    <row r="3142" ht="11.5" customHeight="1">
      <c r="A3142" s="9" t="inlineStr"/>
      <c r="B3142" s="9" t="inlineStr">
        <is>
          <t>TOTAL</t>
        </is>
      </c>
      <c r="C3142" s="9" t="inlineStr"/>
      <c r="D3142" s="9" t="inlineStr"/>
      <c r="E3142" s="9" t="inlineStr"/>
      <c r="F3142" s="9" t="inlineStr">
        <is>
          <t>69.05 Z</t>
        </is>
      </c>
    </row>
    <row r="3143" ht="11.5" customHeight="1">
      <c r="A3143" s="9" t="inlineStr"/>
      <c r="B3143" s="9" t="inlineStr">
        <is>
          <t>Add Cess @ 1% on "Z"</t>
        </is>
      </c>
      <c r="C3143" s="9" t="inlineStr"/>
      <c r="D3143" s="9" t="inlineStr"/>
      <c r="E3143" s="9" t="inlineStr"/>
      <c r="F3143" s="9" t="inlineStr">
        <is>
          <t>0.69</t>
        </is>
      </c>
    </row>
    <row r="3144" ht="11.5" customHeight="1">
      <c r="A3144" s="9" t="inlineStr"/>
      <c r="B3144" s="9" t="inlineStr">
        <is>
          <t>Cost per cum.</t>
        </is>
      </c>
      <c r="C3144" s="9" t="inlineStr"/>
      <c r="D3144" s="9" t="inlineStr"/>
      <c r="E3144" s="9" t="inlineStr"/>
      <c r="F3144" s="9" t="inlineStr">
        <is>
          <t>69.74</t>
        </is>
      </c>
    </row>
    <row r="3145" ht="11.5" customHeight="1">
      <c r="A3145" s="9" t="inlineStr"/>
      <c r="B3145" s="9" t="inlineStr">
        <is>
          <t>Say</t>
        </is>
      </c>
      <c r="C3145" s="9" t="inlineStr"/>
      <c r="D3145" s="9" t="inlineStr"/>
      <c r="E3145" s="9" t="inlineStr"/>
      <c r="F3145" s="9" t="inlineStr">
        <is>
          <t>69.75</t>
        </is>
      </c>
    </row>
    <row r="3146" ht="11.5" customHeight="1">
      <c r="A3146" s="9" t="inlineStr">
        <is>
          <t>5.34.2</t>
        </is>
      </c>
      <c r="B3146" s="9" t="inlineStr">
        <is>
          <t>Providing M-35 grade concrete instead</t>
        </is>
      </c>
      <c r="C3146" s="9" t="inlineStr">
        <is>
          <t>of M-25</t>
        </is>
      </c>
      <c r="D3146" s="9" t="inlineStr">
        <is>
          <t>grade BMC/</t>
        </is>
      </c>
      <c r="E3146" s="9" t="inlineStr">
        <is>
          <t>RMC.</t>
        </is>
      </c>
      <c r="F3146" s="9" t="inlineStr">
        <is>
          <t>(Note : Cement</t>
        </is>
      </c>
    </row>
    <row r="3147" ht="11.5" customHeight="1">
      <c r="A3147" s="9" t="inlineStr"/>
      <c r="B3147" s="9" t="inlineStr">
        <is>
          <t>content considered in M-35 is @ 350</t>
        </is>
      </c>
      <c r="C3147" s="9" t="inlineStr">
        <is>
          <t>kg/ cum)</t>
        </is>
      </c>
      <c r="D3147" s="9" t="inlineStr"/>
      <c r="E3147" s="9" t="inlineStr"/>
      <c r="F3147" s="9" t="inlineStr"/>
    </row>
    <row r="3148" ht="11.5" customHeight="1">
      <c r="A3148" s="10" t="inlineStr">
        <is>
          <t>Code</t>
        </is>
      </c>
      <c r="B3148" s="10" t="inlineStr">
        <is>
          <t>Description</t>
        </is>
      </c>
      <c r="C3148" s="10" t="inlineStr">
        <is>
          <t>Unit</t>
        </is>
      </c>
      <c r="D3148" s="10" t="inlineStr">
        <is>
          <t>Quantity</t>
        </is>
      </c>
      <c r="E3148" s="10" t="inlineStr">
        <is>
          <t>Rate</t>
        </is>
      </c>
      <c r="F3148" s="10" t="inlineStr">
        <is>
          <t>Amount</t>
        </is>
      </c>
    </row>
    <row r="3149" ht="11.5" customHeight="1">
      <c r="A3149" s="9" t="inlineStr"/>
      <c r="B3149" s="9" t="inlineStr">
        <is>
          <t>Details of cost for 1 cum.</t>
        </is>
      </c>
      <c r="C3149" s="9" t="inlineStr"/>
      <c r="D3149" s="9" t="inlineStr"/>
      <c r="E3149" s="9" t="inlineStr"/>
      <c r="F3149" s="9" t="inlineStr"/>
    </row>
    <row r="3150" ht="11.5" customHeight="1">
      <c r="A3150" s="9" t="inlineStr"/>
      <c r="B3150" s="9" t="inlineStr">
        <is>
          <t>Cement for M-35 mix = 0.350 t</t>
        </is>
      </c>
      <c r="C3150" s="9" t="inlineStr"/>
      <c r="D3150" s="9" t="inlineStr"/>
      <c r="E3150" s="9" t="inlineStr"/>
      <c r="F3150" s="9" t="inlineStr"/>
    </row>
    <row r="3151" ht="11.5" customHeight="1">
      <c r="A3151" s="9" t="inlineStr"/>
      <c r="B3151" s="9" t="inlineStr">
        <is>
          <t>Cement for M-25 mix = 0.330 t</t>
        </is>
      </c>
      <c r="C3151" s="9" t="inlineStr"/>
      <c r="D3151" s="9" t="inlineStr"/>
      <c r="E3151" s="9" t="inlineStr"/>
      <c r="F3151" s="9" t="inlineStr"/>
    </row>
    <row r="3152" ht="11.5" customHeight="1">
      <c r="A3152" s="9" t="inlineStr"/>
      <c r="B3152" s="9" t="inlineStr">
        <is>
          <t>Difference 0.020 t</t>
        </is>
      </c>
      <c r="C3152" s="9" t="inlineStr"/>
      <c r="D3152" s="9" t="inlineStr"/>
      <c r="E3152" s="9" t="inlineStr"/>
      <c r="F3152" s="9" t="inlineStr"/>
    </row>
    <row r="3153" ht="11.5" customHeight="1">
      <c r="A3153" s="9" t="inlineStr">
        <is>
          <t>0367</t>
        </is>
      </c>
      <c r="B3153" s="9" t="inlineStr">
        <is>
          <t>Portland Cement</t>
        </is>
      </c>
      <c r="C3153" s="9" t="inlineStr">
        <is>
          <t>tonne</t>
        </is>
      </c>
      <c r="D3153" s="9" t="inlineStr">
        <is>
          <t>0.02</t>
        </is>
      </c>
      <c r="E3153" s="9" t="inlineStr">
        <is>
          <t>4940.00</t>
        </is>
      </c>
      <c r="F3153" s="9" t="inlineStr">
        <is>
          <t>98.80</t>
        </is>
      </c>
    </row>
    <row r="3154" ht="11.5" customHeight="1">
      <c r="A3154" s="9" t="inlineStr">
        <is>
          <t>2209</t>
        </is>
      </c>
      <c r="B3154" s="9" t="inlineStr">
        <is>
          <t>Carriage of Cement</t>
        </is>
      </c>
      <c r="C3154" s="9" t="inlineStr">
        <is>
          <t>tonne</t>
        </is>
      </c>
      <c r="D3154" s="9" t="inlineStr">
        <is>
          <t>0.02</t>
        </is>
      </c>
      <c r="E3154" s="9" t="inlineStr">
        <is>
          <t>92.24</t>
        </is>
      </c>
      <c r="F3154" s="9" t="inlineStr">
        <is>
          <t>1.84</t>
        </is>
      </c>
    </row>
    <row r="3155" ht="11.5" customHeight="1">
      <c r="A3155" s="9" t="inlineStr"/>
      <c r="B3155" s="9" t="inlineStr">
        <is>
          <t>Plasticizer for M-35 mix = 1.75 Kg</t>
        </is>
      </c>
      <c r="C3155" s="9" t="inlineStr"/>
      <c r="D3155" s="9" t="inlineStr"/>
      <c r="E3155" s="9" t="inlineStr"/>
      <c r="F3155" s="9" t="inlineStr"/>
    </row>
    <row r="3156" ht="11.5" customHeight="1">
      <c r="A3156" s="9" t="inlineStr"/>
      <c r="B3156" s="9" t="inlineStr">
        <is>
          <t>Plasticizer for M-25mix = 1.65 Kg</t>
        </is>
      </c>
      <c r="C3156" s="9" t="inlineStr"/>
      <c r="D3156" s="9" t="inlineStr"/>
      <c r="E3156" s="9" t="inlineStr"/>
      <c r="F3156" s="9" t="inlineStr"/>
    </row>
    <row r="3157" ht="11.5" customHeight="1">
      <c r="A3157" s="9" t="inlineStr"/>
      <c r="B3157" s="9" t="inlineStr">
        <is>
          <t>Difference = 0.10 kg</t>
        </is>
      </c>
      <c r="C3157" s="9" t="inlineStr"/>
      <c r="D3157" s="9" t="inlineStr"/>
      <c r="E3157" s="9" t="inlineStr"/>
      <c r="F3157" s="9" t="inlineStr"/>
    </row>
    <row r="3158" ht="11.5" customHeight="1">
      <c r="A3158" s="9" t="inlineStr">
        <is>
          <t>7318</t>
        </is>
      </c>
      <c r="B3158" s="9" t="inlineStr">
        <is>
          <t>Plasticizer / super plasticizer</t>
        </is>
      </c>
      <c r="C3158" s="9" t="inlineStr">
        <is>
          <t>kilogram</t>
        </is>
      </c>
      <c r="D3158" s="9" t="inlineStr">
        <is>
          <t>0.10</t>
        </is>
      </c>
      <c r="E3158" s="9" t="inlineStr">
        <is>
          <t>36.00</t>
        </is>
      </c>
      <c r="F3158" s="9" t="inlineStr">
        <is>
          <t>3.60</t>
        </is>
      </c>
    </row>
    <row r="3159" ht="11.5" customHeight="1">
      <c r="A3159" s="9" t="inlineStr"/>
      <c r="B3159" s="9" t="inlineStr">
        <is>
          <t>TOTAL</t>
        </is>
      </c>
      <c r="C3159" s="9" t="inlineStr"/>
      <c r="D3159" s="9" t="inlineStr"/>
      <c r="E3159" s="9" t="inlineStr"/>
      <c r="F3159" s="9" t="inlineStr">
        <is>
          <t>104.24 W</t>
        </is>
      </c>
    </row>
    <row r="3160" ht="11.5" customHeight="1">
      <c r="A3160" s="9" t="inlineStr"/>
      <c r="B3160" s="9" t="inlineStr">
        <is>
          <t>Add 1 % Water charges on "W"</t>
        </is>
      </c>
      <c r="C3160" s="9" t="inlineStr"/>
      <c r="D3160" s="9" t="inlineStr"/>
      <c r="E3160" s="9" t="inlineStr"/>
      <c r="F3160" s="9" t="inlineStr">
        <is>
          <t>1.04</t>
        </is>
      </c>
    </row>
    <row r="3161" ht="11.5" customHeight="1">
      <c r="A3161" s="9" t="inlineStr"/>
      <c r="B3161" s="9" t="inlineStr">
        <is>
          <t>TOTAL</t>
        </is>
      </c>
      <c r="C3161" s="9" t="inlineStr"/>
      <c r="D3161" s="9" t="inlineStr"/>
      <c r="E3161" s="9" t="inlineStr"/>
      <c r="F3161" s="9" t="inlineStr">
        <is>
          <t>105.29 X</t>
        </is>
      </c>
    </row>
    <row r="3162" ht="11.5" customHeight="1">
      <c r="A3162" s="9" t="inlineStr"/>
      <c r="B3162" s="9" t="inlineStr">
        <is>
          <t>Add GST on "X" (multiplying factor</t>
        </is>
      </c>
      <c r="C3162" s="9" t="inlineStr"/>
      <c r="D3162" s="9" t="inlineStr"/>
      <c r="E3162" s="9" t="inlineStr"/>
      <c r="F3162" s="9" t="inlineStr"/>
    </row>
    <row r="3163" ht="11.5" customHeight="1">
      <c r="A3163" s="9" t="inlineStr"/>
      <c r="B3163" s="9" t="inlineStr">
        <is>
          <t>0.1405)</t>
        </is>
      </c>
      <c r="C3163" s="9" t="inlineStr"/>
      <c r="D3163" s="9" t="inlineStr"/>
      <c r="E3163" s="9" t="inlineStr"/>
      <c r="F3163" s="9" t="inlineStr">
        <is>
          <t>14.79</t>
        </is>
      </c>
    </row>
    <row r="3164" ht="11.5" customHeight="1">
      <c r="A3164" s="9" t="inlineStr"/>
      <c r="B3164" s="9" t="inlineStr">
        <is>
          <t>TOTAL</t>
        </is>
      </c>
      <c r="C3164" s="9" t="inlineStr"/>
      <c r="D3164" s="9" t="inlineStr"/>
      <c r="E3164" s="9" t="inlineStr"/>
      <c r="F3164" s="9" t="inlineStr">
        <is>
          <t>120.08 Y</t>
        </is>
      </c>
    </row>
    <row r="3165" ht="11.5" customHeight="1">
      <c r="A3165" s="9" t="inlineStr"/>
      <c r="B3165" s="9" t="inlineStr">
        <is>
          <t>Add 15% CPOH on "Y"</t>
        </is>
      </c>
      <c r="C3165" s="9" t="inlineStr"/>
      <c r="D3165" s="9" t="inlineStr"/>
      <c r="E3165" s="9" t="inlineStr"/>
      <c r="F3165" s="9" t="inlineStr">
        <is>
          <t>18.01</t>
        </is>
      </c>
    </row>
    <row r="3166" ht="11.5" customHeight="1">
      <c r="A3166" s="9" t="inlineStr"/>
      <c r="B3166" s="9" t="inlineStr">
        <is>
          <t>TOTAL</t>
        </is>
      </c>
      <c r="C3166" s="9" t="inlineStr"/>
      <c r="D3166" s="9" t="inlineStr"/>
      <c r="E3166" s="9" t="inlineStr"/>
      <c r="F3166" s="9" t="inlineStr">
        <is>
          <t>138.09 Z</t>
        </is>
      </c>
    </row>
    <row r="3167" ht="11.5" customHeight="1">
      <c r="A3167" s="9" t="inlineStr"/>
      <c r="B3167" s="9" t="inlineStr">
        <is>
          <t>Add Cess @ 1% on "Z"</t>
        </is>
      </c>
      <c r="C3167" s="9" t="inlineStr"/>
      <c r="D3167" s="9" t="inlineStr"/>
      <c r="E3167" s="9" t="inlineStr"/>
      <c r="F3167" s="9" t="inlineStr">
        <is>
          <t>1.38</t>
        </is>
      </c>
    </row>
    <row r="3168" ht="11.5" customHeight="1">
      <c r="A3168" s="9" t="inlineStr"/>
      <c r="B3168" s="9" t="inlineStr">
        <is>
          <t>Cost per cum.</t>
        </is>
      </c>
      <c r="C3168" s="9" t="inlineStr"/>
      <c r="D3168" s="9" t="inlineStr"/>
      <c r="E3168" s="9" t="inlineStr"/>
      <c r="F3168" s="9" t="inlineStr">
        <is>
          <t>139.47</t>
        </is>
      </c>
    </row>
    <row r="3169" ht="11.5" customHeight="1">
      <c r="A3169" s="9" t="inlineStr"/>
      <c r="B3169" s="9" t="inlineStr">
        <is>
          <t>Say</t>
        </is>
      </c>
      <c r="C3169" s="9" t="inlineStr"/>
      <c r="D3169" s="9" t="inlineStr"/>
      <c r="E3169" s="9" t="inlineStr"/>
      <c r="F3169" s="9" t="inlineStr">
        <is>
          <t>139.45</t>
        </is>
      </c>
    </row>
    <row r="3171" ht="11.5" customHeight="1">
      <c r="A3171" s="9" t="inlineStr">
        <is>
          <t>5.34.3</t>
        </is>
      </c>
      <c r="B3171" s="9" t="inlineStr">
        <is>
          <t>Providing M-40 grade concrete instead</t>
        </is>
      </c>
      <c r="C3171" s="9" t="inlineStr">
        <is>
          <t>of M-25</t>
        </is>
      </c>
      <c r="D3171" s="9" t="inlineStr">
        <is>
          <t>grade BMC/</t>
        </is>
      </c>
      <c r="E3171" s="9" t="inlineStr">
        <is>
          <t>RMC.(Note</t>
        </is>
      </c>
      <c r="F3171" s="9" t="inlineStr">
        <is>
          <t>: Cement</t>
        </is>
      </c>
    </row>
    <row r="3172" ht="11.5" customHeight="1">
      <c r="A3172" s="9" t="inlineStr"/>
      <c r="B3172" s="9" t="inlineStr">
        <is>
          <t>content considered in M-40 is @ 360</t>
        </is>
      </c>
      <c r="C3172" s="9" t="inlineStr">
        <is>
          <t>kg/ cum)</t>
        </is>
      </c>
      <c r="D3172" s="9" t="inlineStr"/>
      <c r="E3172" s="9" t="inlineStr"/>
      <c r="F3172" s="9" t="inlineStr"/>
    </row>
    <row r="3173" ht="11.5" customHeight="1">
      <c r="A3173" s="10" t="inlineStr">
        <is>
          <t>Code</t>
        </is>
      </c>
      <c r="B3173" s="10" t="inlineStr">
        <is>
          <t>Description</t>
        </is>
      </c>
      <c r="C3173" s="10" t="inlineStr">
        <is>
          <t>Unit</t>
        </is>
      </c>
      <c r="D3173" s="10" t="inlineStr">
        <is>
          <t>Quantity</t>
        </is>
      </c>
      <c r="E3173" s="10" t="inlineStr">
        <is>
          <t>Rate</t>
        </is>
      </c>
      <c r="F3173" s="10" t="inlineStr">
        <is>
          <t>Amount</t>
        </is>
      </c>
    </row>
    <row r="3174" ht="11.5" customHeight="1">
      <c r="A3174" s="9" t="inlineStr"/>
      <c r="B3174" s="9" t="inlineStr">
        <is>
          <t>Details of cost for 1 cum.</t>
        </is>
      </c>
      <c r="C3174" s="9" t="inlineStr"/>
      <c r="D3174" s="9" t="inlineStr"/>
      <c r="E3174" s="9" t="inlineStr"/>
      <c r="F3174" s="9" t="inlineStr"/>
    </row>
    <row r="3175" ht="11.5" customHeight="1">
      <c r="A3175" s="9" t="inlineStr"/>
      <c r="B3175" s="9" t="inlineStr">
        <is>
          <t>Cement for M-40 mix = 0.360 t</t>
        </is>
      </c>
      <c r="C3175" s="9" t="inlineStr"/>
      <c r="D3175" s="9" t="inlineStr"/>
      <c r="E3175" s="9" t="inlineStr"/>
      <c r="F3175" s="9" t="inlineStr"/>
    </row>
    <row r="3176" ht="11.5" customHeight="1">
      <c r="A3176" s="9" t="inlineStr"/>
      <c r="B3176" s="9" t="inlineStr">
        <is>
          <t>Cement for M-25 mix = 0.330 t</t>
        </is>
      </c>
      <c r="C3176" s="9" t="inlineStr"/>
      <c r="D3176" s="9" t="inlineStr"/>
      <c r="E3176" s="9" t="inlineStr"/>
      <c r="F3176" s="9" t="inlineStr"/>
    </row>
    <row r="3177" ht="11.5" customHeight="1">
      <c r="A3177" s="9" t="inlineStr"/>
      <c r="B3177" s="9" t="inlineStr">
        <is>
          <t>Difference = 0.030 t</t>
        </is>
      </c>
      <c r="C3177" s="9" t="inlineStr"/>
      <c r="D3177" s="9" t="inlineStr"/>
      <c r="E3177" s="9" t="inlineStr"/>
      <c r="F3177" s="9" t="inlineStr"/>
    </row>
    <row r="3178" ht="11.5" customHeight="1">
      <c r="A3178" s="9" t="inlineStr">
        <is>
          <t>0367</t>
        </is>
      </c>
      <c r="B3178" s="9" t="inlineStr">
        <is>
          <t>Portland Cement</t>
        </is>
      </c>
      <c r="C3178" s="9" t="inlineStr">
        <is>
          <t>tonne</t>
        </is>
      </c>
      <c r="D3178" s="9" t="inlineStr">
        <is>
          <t>0.03</t>
        </is>
      </c>
      <c r="E3178" s="9" t="inlineStr">
        <is>
          <t>4940.00</t>
        </is>
      </c>
      <c r="F3178" s="9" t="inlineStr">
        <is>
          <t>148.20</t>
        </is>
      </c>
    </row>
    <row r="3179" ht="11.5" customHeight="1">
      <c r="A3179" s="9" t="inlineStr">
        <is>
          <t>2209</t>
        </is>
      </c>
      <c r="B3179" s="9" t="inlineStr">
        <is>
          <t>Carriage of Cement</t>
        </is>
      </c>
      <c r="C3179" s="9" t="inlineStr">
        <is>
          <t>tonne</t>
        </is>
      </c>
      <c r="D3179" s="9" t="inlineStr">
        <is>
          <t>0.03</t>
        </is>
      </c>
      <c r="E3179" s="9" t="inlineStr">
        <is>
          <t>92.24</t>
        </is>
      </c>
      <c r="F3179" s="9" t="inlineStr">
        <is>
          <t>2.77</t>
        </is>
      </c>
    </row>
    <row r="3180" ht="11.5" customHeight="1">
      <c r="A3180" s="9" t="inlineStr"/>
      <c r="B3180" s="9" t="inlineStr">
        <is>
          <t>Plasticizer for M-40 mix = 1.80 Kg</t>
        </is>
      </c>
      <c r="C3180" s="9" t="inlineStr"/>
      <c r="D3180" s="9" t="inlineStr"/>
      <c r="E3180" s="9" t="inlineStr"/>
      <c r="F3180" s="9" t="inlineStr"/>
    </row>
    <row r="3181" ht="11.5" customHeight="1">
      <c r="A3181" s="9" t="inlineStr"/>
      <c r="B3181" s="9" t="inlineStr">
        <is>
          <t>Plasticizer for M-25 mix = 1.65 Kg</t>
        </is>
      </c>
      <c r="C3181" s="9" t="inlineStr"/>
      <c r="D3181" s="9" t="inlineStr"/>
      <c r="E3181" s="9" t="inlineStr"/>
      <c r="F3181" s="9" t="inlineStr"/>
    </row>
    <row r="3182" ht="11.5" customHeight="1">
      <c r="A3182" s="9" t="inlineStr"/>
      <c r="B3182" s="9" t="inlineStr">
        <is>
          <t>Difference = 0.15 kg</t>
        </is>
      </c>
      <c r="C3182" s="9" t="inlineStr"/>
      <c r="D3182" s="9" t="inlineStr"/>
      <c r="E3182" s="9" t="inlineStr"/>
      <c r="F3182" s="9" t="inlineStr"/>
    </row>
    <row r="3183" ht="11.5" customHeight="1">
      <c r="A3183" s="9" t="inlineStr">
        <is>
          <t>7318</t>
        </is>
      </c>
      <c r="B3183" s="9" t="inlineStr">
        <is>
          <t>Plasticizer / super plasticizer</t>
        </is>
      </c>
      <c r="C3183" s="9" t="inlineStr">
        <is>
          <t>kilogram</t>
        </is>
      </c>
      <c r="D3183" s="9" t="inlineStr">
        <is>
          <t>0.15</t>
        </is>
      </c>
      <c r="E3183" s="9" t="inlineStr">
        <is>
          <t>36.00</t>
        </is>
      </c>
      <c r="F3183" s="9" t="inlineStr">
        <is>
          <t>5.40</t>
        </is>
      </c>
    </row>
    <row r="3184" ht="11.5" customHeight="1">
      <c r="A3184" s="9" t="inlineStr"/>
      <c r="B3184" s="9" t="inlineStr">
        <is>
          <t>TOTAL</t>
        </is>
      </c>
      <c r="C3184" s="9" t="inlineStr"/>
      <c r="D3184" s="9" t="inlineStr"/>
      <c r="E3184" s="9" t="inlineStr"/>
      <c r="F3184" s="9" t="inlineStr">
        <is>
          <t>156.37 W</t>
        </is>
      </c>
    </row>
    <row r="3185" ht="11.5" customHeight="1">
      <c r="A3185" s="9" t="inlineStr"/>
      <c r="B3185" s="9" t="inlineStr">
        <is>
          <t>Add 1 % Water charges on "W"</t>
        </is>
      </c>
      <c r="C3185" s="9" t="inlineStr"/>
      <c r="D3185" s="9" t="inlineStr"/>
      <c r="E3185" s="9" t="inlineStr"/>
      <c r="F3185" s="9" t="inlineStr">
        <is>
          <t>1.56</t>
        </is>
      </c>
    </row>
    <row r="3186" ht="11.5" customHeight="1">
      <c r="A3186" s="9" t="inlineStr"/>
      <c r="B3186" s="9" t="inlineStr">
        <is>
          <t>TOTAL</t>
        </is>
      </c>
      <c r="C3186" s="9" t="inlineStr"/>
      <c r="D3186" s="9" t="inlineStr"/>
      <c r="E3186" s="9" t="inlineStr"/>
      <c r="F3186" s="9" t="inlineStr">
        <is>
          <t>157.93 X</t>
        </is>
      </c>
    </row>
    <row r="3187" ht="11.5" customHeight="1">
      <c r="A3187" s="9" t="inlineStr"/>
      <c r="B3187" s="9" t="inlineStr">
        <is>
          <t>Add GST on "X" (multiplying factor</t>
        </is>
      </c>
      <c r="C3187" s="9" t="inlineStr"/>
      <c r="D3187" s="9" t="inlineStr"/>
      <c r="E3187" s="9" t="inlineStr"/>
      <c r="F3187" s="9" t="inlineStr"/>
    </row>
    <row r="3188" ht="11.5" customHeight="1">
      <c r="A3188" s="9" t="inlineStr"/>
      <c r="B3188" s="9" t="inlineStr">
        <is>
          <t>0.1405)</t>
        </is>
      </c>
      <c r="C3188" s="9" t="inlineStr"/>
      <c r="D3188" s="9" t="inlineStr"/>
      <c r="E3188" s="9" t="inlineStr"/>
      <c r="F3188" s="9" t="inlineStr">
        <is>
          <t>22.19</t>
        </is>
      </c>
    </row>
    <row r="3189" ht="11.5" customHeight="1">
      <c r="A3189" s="9" t="inlineStr"/>
      <c r="B3189" s="9" t="inlineStr">
        <is>
          <t>TOTAL</t>
        </is>
      </c>
      <c r="C3189" s="9" t="inlineStr"/>
      <c r="D3189" s="9" t="inlineStr"/>
      <c r="E3189" s="9" t="inlineStr"/>
      <c r="F3189" s="9" t="inlineStr">
        <is>
          <t>180.12 Y</t>
        </is>
      </c>
    </row>
    <row r="3190" ht="11.5" customHeight="1">
      <c r="A3190" s="9" t="inlineStr"/>
      <c r="B3190" s="9" t="inlineStr">
        <is>
          <t>Add 15% CPOH on "Y"</t>
        </is>
      </c>
      <c r="C3190" s="9" t="inlineStr"/>
      <c r="D3190" s="9" t="inlineStr"/>
      <c r="E3190" s="9" t="inlineStr"/>
      <c r="F3190" s="9" t="inlineStr">
        <is>
          <t>27.02</t>
        </is>
      </c>
    </row>
    <row r="3191" ht="11.5" customHeight="1">
      <c r="A3191" s="9" t="inlineStr"/>
      <c r="B3191" s="9" t="inlineStr">
        <is>
          <t>TOTAL</t>
        </is>
      </c>
      <c r="C3191" s="9" t="inlineStr"/>
      <c r="D3191" s="9" t="inlineStr"/>
      <c r="E3191" s="9" t="inlineStr"/>
      <c r="F3191" s="9" t="inlineStr">
        <is>
          <t>207.14 Z</t>
        </is>
      </c>
    </row>
    <row r="3192" ht="11.5" customHeight="1">
      <c r="A3192" s="9" t="inlineStr"/>
      <c r="B3192" s="9" t="inlineStr">
        <is>
          <t>Add Cess @ 1% on "Z"</t>
        </is>
      </c>
      <c r="C3192" s="9" t="inlineStr"/>
      <c r="D3192" s="9" t="inlineStr"/>
      <c r="E3192" s="9" t="inlineStr"/>
      <c r="F3192" s="9" t="inlineStr">
        <is>
          <t>2.07</t>
        </is>
      </c>
    </row>
    <row r="3193" ht="11.5" customHeight="1">
      <c r="A3193" s="9" t="inlineStr"/>
      <c r="B3193" s="9" t="inlineStr">
        <is>
          <t>Cost per cum.</t>
        </is>
      </c>
      <c r="C3193" s="9" t="inlineStr"/>
      <c r="D3193" s="9" t="inlineStr"/>
      <c r="E3193" s="9" t="inlineStr"/>
      <c r="F3193" s="9" t="inlineStr">
        <is>
          <t>209.21</t>
        </is>
      </c>
    </row>
    <row r="3194" ht="11.5" customHeight="1">
      <c r="A3194" s="9" t="inlineStr"/>
      <c r="B3194" s="9" t="inlineStr">
        <is>
          <t>Say</t>
        </is>
      </c>
      <c r="C3194" s="9" t="inlineStr"/>
      <c r="D3194" s="9" t="inlineStr"/>
      <c r="E3194" s="9" t="inlineStr"/>
      <c r="F3194" s="9" t="inlineStr">
        <is>
          <t>209.20</t>
        </is>
      </c>
    </row>
    <row r="3195" ht="11.5" customHeight="1">
      <c r="A3195" s="9" t="inlineStr">
        <is>
          <t>5.35</t>
        </is>
      </c>
      <c r="B3195" s="9" t="inlineStr">
        <is>
          <t>Add for using extra cement in the items</t>
        </is>
      </c>
      <c r="C3195" s="9" t="inlineStr">
        <is>
          <t>of design</t>
        </is>
      </c>
      <c r="D3195" s="9" t="inlineStr">
        <is>
          <t>mix over</t>
        </is>
      </c>
      <c r="E3195" s="9" t="inlineStr">
        <is>
          <t>and above</t>
        </is>
      </c>
      <c r="F3195" s="9" t="inlineStr">
        <is>
          <t>the specified</t>
        </is>
      </c>
    </row>
    <row r="3196" ht="11.5" customHeight="1">
      <c r="A3196" s="9" t="inlineStr"/>
      <c r="B3196" s="9" t="inlineStr">
        <is>
          <t>cement content therein.</t>
        </is>
      </c>
      <c r="C3196" s="9" t="inlineStr"/>
      <c r="D3196" s="9" t="inlineStr"/>
      <c r="E3196" s="9" t="inlineStr"/>
      <c r="F3196" s="9" t="inlineStr"/>
    </row>
    <row r="3197" ht="11.5" customHeight="1">
      <c r="A3197" s="10" t="inlineStr">
        <is>
          <t>Code</t>
        </is>
      </c>
      <c r="B3197" s="10" t="inlineStr">
        <is>
          <t>Description</t>
        </is>
      </c>
      <c r="C3197" s="10" t="inlineStr">
        <is>
          <t>Unit</t>
        </is>
      </c>
      <c r="D3197" s="10" t="inlineStr">
        <is>
          <t>Quantity</t>
        </is>
      </c>
      <c r="E3197" s="10" t="inlineStr">
        <is>
          <t>Rate</t>
        </is>
      </c>
      <c r="F3197" s="10" t="inlineStr">
        <is>
          <t>Amount</t>
        </is>
      </c>
    </row>
    <row r="3198" ht="11.5" customHeight="1">
      <c r="A3198" s="9" t="inlineStr"/>
      <c r="B3198" s="9" t="inlineStr">
        <is>
          <t>Details of cost for 1 quintal</t>
        </is>
      </c>
      <c r="C3198" s="9" t="inlineStr"/>
      <c r="D3198" s="9" t="inlineStr"/>
      <c r="E3198" s="9" t="inlineStr"/>
      <c r="F3198" s="9" t="inlineStr"/>
    </row>
    <row r="3199" ht="11.5" customHeight="1">
      <c r="A3199" s="9" t="inlineStr">
        <is>
          <t>0367</t>
        </is>
      </c>
      <c r="B3199" s="9" t="inlineStr">
        <is>
          <t>Portland Cement</t>
        </is>
      </c>
      <c r="C3199" s="9" t="inlineStr">
        <is>
          <t>tonne</t>
        </is>
      </c>
      <c r="D3199" s="9" t="inlineStr">
        <is>
          <t>0.10</t>
        </is>
      </c>
      <c r="E3199" s="9" t="inlineStr">
        <is>
          <t>4940.00</t>
        </is>
      </c>
      <c r="F3199" s="9" t="inlineStr">
        <is>
          <t>494.00</t>
        </is>
      </c>
    </row>
    <row r="3200" ht="11.5" customHeight="1">
      <c r="A3200" s="9" t="inlineStr">
        <is>
          <t>2209</t>
        </is>
      </c>
      <c r="B3200" s="9" t="inlineStr">
        <is>
          <t>Carriage of Cement</t>
        </is>
      </c>
      <c r="C3200" s="9" t="inlineStr">
        <is>
          <t>tonne</t>
        </is>
      </c>
      <c r="D3200" s="9" t="inlineStr">
        <is>
          <t>0.10</t>
        </is>
      </c>
      <c r="E3200" s="9" t="inlineStr">
        <is>
          <t>92.24</t>
        </is>
      </c>
      <c r="F3200" s="9" t="inlineStr">
        <is>
          <t>9.22</t>
        </is>
      </c>
    </row>
    <row r="3201" ht="11.5" customHeight="1">
      <c r="A3201" s="9" t="inlineStr"/>
      <c r="B3201" s="9" t="inlineStr">
        <is>
          <t>TOTAL</t>
        </is>
      </c>
      <c r="C3201" s="9" t="inlineStr"/>
      <c r="D3201" s="9" t="inlineStr"/>
      <c r="E3201" s="9" t="inlineStr"/>
      <c r="F3201" s="9" t="inlineStr">
        <is>
          <t>503.22 W</t>
        </is>
      </c>
    </row>
    <row r="3202" ht="11.5" customHeight="1">
      <c r="A3202" s="9" t="inlineStr"/>
      <c r="B3202" s="9" t="inlineStr">
        <is>
          <t>Add 1 % Water charges on "W"</t>
        </is>
      </c>
      <c r="C3202" s="9" t="inlineStr"/>
      <c r="D3202" s="9" t="inlineStr"/>
      <c r="E3202" s="9" t="inlineStr"/>
      <c r="F3202" s="9" t="inlineStr">
        <is>
          <t>5.03</t>
        </is>
      </c>
    </row>
    <row r="3203" ht="11.5" customHeight="1">
      <c r="A3203" s="9" t="inlineStr"/>
      <c r="B3203" s="9" t="inlineStr">
        <is>
          <t>TOTAL</t>
        </is>
      </c>
      <c r="C3203" s="9" t="inlineStr"/>
      <c r="D3203" s="9" t="inlineStr"/>
      <c r="E3203" s="9" t="inlineStr"/>
      <c r="F3203" s="9" t="inlineStr">
        <is>
          <t>508.26 X</t>
        </is>
      </c>
    </row>
    <row r="3204" ht="11.5" customHeight="1">
      <c r="A3204" s="9" t="inlineStr"/>
      <c r="B3204" s="9" t="inlineStr">
        <is>
          <t>Add GST on "X" (multiplying factor</t>
        </is>
      </c>
      <c r="C3204" s="9" t="inlineStr"/>
      <c r="D3204" s="9" t="inlineStr"/>
      <c r="E3204" s="9" t="inlineStr"/>
      <c r="F3204" s="9" t="inlineStr"/>
    </row>
    <row r="3205" ht="11.5" customHeight="1">
      <c r="A3205" s="9" t="inlineStr"/>
      <c r="B3205" s="9" t="inlineStr">
        <is>
          <t>0.1405)</t>
        </is>
      </c>
      <c r="C3205" s="9" t="inlineStr"/>
      <c r="D3205" s="9" t="inlineStr"/>
      <c r="E3205" s="9" t="inlineStr"/>
      <c r="F3205" s="9" t="inlineStr">
        <is>
          <t>71.41</t>
        </is>
      </c>
    </row>
    <row r="3206" ht="11.5" customHeight="1">
      <c r="A3206" s="9" t="inlineStr"/>
      <c r="B3206" s="9" t="inlineStr">
        <is>
          <t>TOTAL</t>
        </is>
      </c>
      <c r="C3206" s="9" t="inlineStr"/>
      <c r="D3206" s="9" t="inlineStr"/>
      <c r="E3206" s="9" t="inlineStr"/>
      <c r="F3206" s="9" t="inlineStr">
        <is>
          <t>579.67 Y</t>
        </is>
      </c>
    </row>
    <row r="3207" ht="11.5" customHeight="1">
      <c r="A3207" s="9" t="inlineStr"/>
      <c r="B3207" s="9" t="inlineStr">
        <is>
          <t>Add 15% CPOH on "Y"</t>
        </is>
      </c>
      <c r="C3207" s="9" t="inlineStr"/>
      <c r="D3207" s="9" t="inlineStr"/>
      <c r="E3207" s="9" t="inlineStr"/>
      <c r="F3207" s="9" t="inlineStr">
        <is>
          <t>86.95</t>
        </is>
      </c>
    </row>
    <row r="3208" ht="11.5" customHeight="1">
      <c r="A3208" s="9" t="inlineStr"/>
      <c r="B3208" s="9" t="inlineStr">
        <is>
          <t>TOTAL</t>
        </is>
      </c>
      <c r="C3208" s="9" t="inlineStr"/>
      <c r="D3208" s="9" t="inlineStr"/>
      <c r="E3208" s="9" t="inlineStr"/>
      <c r="F3208" s="9" t="inlineStr">
        <is>
          <t>666.62 Z</t>
        </is>
      </c>
    </row>
    <row r="3209" ht="11.5" customHeight="1">
      <c r="A3209" s="9" t="inlineStr"/>
      <c r="B3209" s="9" t="inlineStr">
        <is>
          <t>Add Cess @ 1% on "Z"</t>
        </is>
      </c>
      <c r="C3209" s="9" t="inlineStr"/>
      <c r="D3209" s="9" t="inlineStr"/>
      <c r="E3209" s="9" t="inlineStr"/>
      <c r="F3209" s="9" t="inlineStr">
        <is>
          <t>6.67</t>
        </is>
      </c>
    </row>
    <row r="3210" ht="11.5" customHeight="1">
      <c r="A3210" s="9" t="inlineStr"/>
      <c r="B3210" s="9" t="inlineStr">
        <is>
          <t>Cost per quintal</t>
        </is>
      </c>
      <c r="C3210" s="9" t="inlineStr"/>
      <c r="D3210" s="9" t="inlineStr"/>
      <c r="E3210" s="9" t="inlineStr"/>
      <c r="F3210" s="9" t="inlineStr">
        <is>
          <t>673.28</t>
        </is>
      </c>
    </row>
    <row r="3211" ht="11.5" customHeight="1">
      <c r="A3211" s="9" t="inlineStr"/>
      <c r="B3211" s="9" t="inlineStr">
        <is>
          <t>Say</t>
        </is>
      </c>
      <c r="C3211" s="9" t="inlineStr"/>
      <c r="D3211" s="9" t="inlineStr"/>
      <c r="E3211" s="9" t="inlineStr"/>
      <c r="F3211" s="9" t="inlineStr">
        <is>
          <t>673.30</t>
        </is>
      </c>
    </row>
    <row r="3213" ht="11.5" customHeight="1">
      <c r="A3213" s="9" t="inlineStr">
        <is>
          <t>5.36</t>
        </is>
      </c>
      <c r="B3213" s="9" t="inlineStr">
        <is>
          <t>Providing and placing in position precast</t>
        </is>
      </c>
      <c r="C3213" s="9" t="inlineStr">
        <is>
          <t>reinforced</t>
        </is>
      </c>
      <c r="D3213" s="9" t="inlineStr">
        <is>
          <t>cement</t>
        </is>
      </c>
      <c r="E3213" s="9" t="inlineStr">
        <is>
          <t>concrete</t>
        </is>
      </c>
      <c r="F3213" s="9" t="inlineStr">
        <is>
          <t>waffle units,</t>
        </is>
      </c>
    </row>
    <row r="3214" ht="11.5" customHeight="1">
      <c r="A3214" s="9" t="inlineStr"/>
      <c r="B3214" s="9" t="inlineStr">
        <is>
          <t>square or rectangular, as per design</t>
        </is>
      </c>
      <c r="C3214" s="9" t="inlineStr">
        <is>
          <t>and shape</t>
        </is>
      </c>
      <c r="D3214" s="9" t="inlineStr">
        <is>
          <t>for floors</t>
        </is>
      </c>
      <c r="E3214" s="9" t="inlineStr">
        <is>
          <t>and roofs</t>
        </is>
      </c>
      <c r="F3214" s="9" t="inlineStr">
        <is>
          <t>in 1:1½:3 (1</t>
        </is>
      </c>
    </row>
    <row r="3215" ht="23" customHeight="1">
      <c r="A3215" s="9" t="inlineStr"/>
      <c r="B3215" s="9" t="inlineStr">
        <is>
          <t>Cement : 1½ coarse sand (zone-III)</t>
        </is>
      </c>
      <c r="C3215" s="9" t="inlineStr">
        <is>
          <t>: 3 graded</t>
        </is>
      </c>
      <c r="D3215" s="9" t="inlineStr">
        <is>
          <t>stone aggregate</t>
        </is>
      </c>
      <c r="E3215" s="9" t="inlineStr"/>
      <c r="F3215" s="9" t="inlineStr">
        <is>
          <t>10 mm nominal</t>
        </is>
      </c>
    </row>
    <row r="3216" ht="23" customHeight="1">
      <c r="A3216" s="9" t="inlineStr"/>
      <c r="B3216" s="9" t="inlineStr">
        <is>
          <t>size), including flush or deep ruled pointing</t>
        </is>
      </c>
      <c r="C3216" s="9" t="inlineStr">
        <is>
          <t>at</t>
        </is>
      </c>
      <c r="D3216" s="9" t="inlineStr">
        <is>
          <t>joints in Cement</t>
        </is>
      </c>
      <c r="E3216" s="9" t="inlineStr">
        <is>
          <t>mortar</t>
        </is>
      </c>
      <c r="F3216" s="9" t="inlineStr">
        <is>
          <t>1:2 (1 Cement</t>
        </is>
      </c>
    </row>
    <row r="3217" ht="11.5" customHeight="1">
      <c r="A3217" s="9" t="inlineStr"/>
      <c r="B3217" s="9" t="inlineStr">
        <is>
          <t>: 2 Fine sand), making necessary holes</t>
        </is>
      </c>
      <c r="C3217" s="9" t="inlineStr">
        <is>
          <t>of required</t>
        </is>
      </c>
      <c r="D3217" s="9" t="inlineStr">
        <is>
          <t>sizes for</t>
        </is>
      </c>
      <c r="E3217" s="9" t="inlineStr">
        <is>
          <t>carrying</t>
        </is>
      </c>
      <c r="F3217" s="9" t="inlineStr">
        <is>
          <t>through service</t>
        </is>
      </c>
    </row>
    <row r="3218" ht="23" customHeight="1">
      <c r="A3218" s="9" t="inlineStr"/>
      <c r="B3218" s="9" t="inlineStr">
        <is>
          <t>lines etc., providing steel hooks for</t>
        </is>
      </c>
      <c r="C3218" s="9" t="inlineStr">
        <is>
          <t>lifting etc,</t>
        </is>
      </c>
      <c r="D3218" s="9" t="inlineStr">
        <is>
          <t>form work</t>
        </is>
      </c>
      <c r="E3218" s="9" t="inlineStr">
        <is>
          <t>in precasting,</t>
        </is>
      </c>
      <c r="F3218" s="9" t="inlineStr">
        <is>
          <t>handling,</t>
        </is>
      </c>
    </row>
    <row r="3219" ht="23" customHeight="1">
      <c r="A3219" s="9" t="inlineStr"/>
      <c r="B3219" s="9" t="inlineStr">
        <is>
          <t>hoisting, centering and erection complete</t>
        </is>
      </c>
      <c r="C3219" s="9" t="inlineStr">
        <is>
          <t>for</t>
        </is>
      </c>
      <c r="D3219" s="9" t="inlineStr">
        <is>
          <t>all floor levels</t>
        </is>
      </c>
      <c r="E3219" s="9" t="inlineStr">
        <is>
          <t>but, excluding</t>
        </is>
      </c>
      <c r="F3219" s="9" t="inlineStr">
        <is>
          <t>the cost</t>
        </is>
      </c>
    </row>
    <row r="3220" ht="11.5" customHeight="1">
      <c r="A3220" s="9" t="inlineStr"/>
      <c r="B3220" s="9" t="inlineStr">
        <is>
          <t>of reinforcement.</t>
        </is>
      </c>
      <c r="C3220" s="9" t="inlineStr"/>
      <c r="D3220" s="9" t="inlineStr"/>
      <c r="E3220" s="9" t="inlineStr"/>
      <c r="F3220" s="9" t="inlineStr"/>
    </row>
    <row r="3221" ht="11.5" customHeight="1">
      <c r="A3221" s="10" t="inlineStr">
        <is>
          <t>Code</t>
        </is>
      </c>
      <c r="B3221" s="10" t="inlineStr">
        <is>
          <t>Description</t>
        </is>
      </c>
      <c r="C3221" s="10" t="inlineStr">
        <is>
          <t>Unit</t>
        </is>
      </c>
      <c r="D3221" s="10" t="inlineStr">
        <is>
          <t>Quantity</t>
        </is>
      </c>
      <c r="E3221" s="10" t="inlineStr">
        <is>
          <t>Rate</t>
        </is>
      </c>
      <c r="F3221" s="10" t="inlineStr">
        <is>
          <t>Amount</t>
        </is>
      </c>
    </row>
    <row r="3222" ht="11.5" customHeight="1">
      <c r="A3222" s="9" t="inlineStr"/>
      <c r="B3222" s="9" t="inlineStr">
        <is>
          <t>Details of cost for 1.38 cum</t>
        </is>
      </c>
      <c r="C3222" s="9" t="inlineStr"/>
      <c r="D3222" s="9" t="inlineStr"/>
      <c r="E3222" s="9" t="inlineStr"/>
      <c r="F3222" s="9" t="inlineStr"/>
    </row>
    <row r="3223" ht="11.5" customHeight="1">
      <c r="A3223" s="9" t="inlineStr"/>
      <c r="B3223" s="9" t="inlineStr">
        <is>
          <t>Consider a waffle 09. x 0.9 x 0.3m</t>
        </is>
      </c>
      <c r="C3223" s="9" t="inlineStr"/>
      <c r="D3223" s="9" t="inlineStr"/>
      <c r="E3223" s="9" t="inlineStr"/>
      <c r="F3223" s="9" t="inlineStr"/>
    </row>
    <row r="3224" ht="11.5" customHeight="1">
      <c r="A3224" s="9" t="inlineStr"/>
      <c r="B3224" s="9" t="inlineStr">
        <is>
          <t>Total area covered 4.548x3.636 =</t>
        </is>
      </c>
      <c r="C3224" s="9" t="inlineStr"/>
      <c r="D3224" s="9" t="inlineStr"/>
      <c r="E3224" s="9" t="inlineStr"/>
      <c r="F3224" s="9" t="inlineStr"/>
    </row>
    <row r="3225" ht="11.5" customHeight="1">
      <c r="A3225" s="9" t="inlineStr"/>
      <c r="B3225" s="9" t="inlineStr">
        <is>
          <t>16.54 sqm.</t>
        </is>
      </c>
      <c r="C3225" s="9" t="inlineStr"/>
      <c r="D3225" s="9" t="inlineStr"/>
      <c r="E3225" s="9" t="inlineStr"/>
      <c r="F3225" s="9" t="inlineStr"/>
    </row>
    <row r="3226" ht="11.5" customHeight="1">
      <c r="A3226" s="9" t="inlineStr"/>
      <c r="B3226" s="9" t="inlineStr">
        <is>
          <t>Cement concrete in 1 unit</t>
        </is>
      </c>
      <c r="C3226" s="9" t="inlineStr"/>
      <c r="D3226" s="9" t="inlineStr"/>
      <c r="E3226" s="9" t="inlineStr"/>
      <c r="F3226" s="9" t="inlineStr"/>
    </row>
    <row r="3227" ht="11.5" customHeight="1">
      <c r="A3227" s="9" t="inlineStr"/>
      <c r="B3227" s="9" t="inlineStr">
        <is>
          <t>Top 0.8x0.8x0.035 = 0.0224</t>
        </is>
      </c>
      <c r="C3227" s="9" t="inlineStr"/>
      <c r="D3227" s="9" t="inlineStr"/>
      <c r="E3227" s="9" t="inlineStr"/>
      <c r="F3227" s="9" t="inlineStr"/>
    </row>
    <row r="3228" ht="11.5" customHeight="1">
      <c r="A3228" s="9" t="inlineStr"/>
      <c r="B3228" s="9" t="inlineStr">
        <is>
          <t>Sides 2(0.8x0.265x0.0325) = 0.0138</t>
        </is>
      </c>
      <c r="C3228" s="9" t="inlineStr"/>
      <c r="D3228" s="9" t="inlineStr"/>
      <c r="E3228" s="9" t="inlineStr"/>
      <c r="F3228" s="9" t="inlineStr"/>
    </row>
    <row r="3229" ht="11.5" customHeight="1">
      <c r="A3229" s="9" t="inlineStr"/>
      <c r="B3229" s="9" t="inlineStr">
        <is>
          <t>2(0.735x0.265x0.0325) = 0.0127</t>
        </is>
      </c>
      <c r="C3229" s="9" t="inlineStr"/>
      <c r="D3229" s="9" t="inlineStr"/>
      <c r="E3229" s="9" t="inlineStr"/>
      <c r="F3229" s="9" t="inlineStr"/>
    </row>
    <row r="3230" ht="11.5" customHeight="1">
      <c r="A3230" s="9" t="inlineStr"/>
      <c r="B3230" s="9" t="inlineStr">
        <is>
          <t>Total = 0.0489</t>
        </is>
      </c>
      <c r="C3230" s="9" t="inlineStr"/>
      <c r="D3230" s="9" t="inlineStr"/>
      <c r="E3230" s="9" t="inlineStr"/>
      <c r="F3230" s="9" t="inlineStr"/>
    </row>
    <row r="3231" ht="11.5" customHeight="1">
      <c r="A3231" s="9" t="inlineStr"/>
      <c r="B3231" s="9" t="inlineStr">
        <is>
          <t>Flange 4x0.85x0.05x0.035 = 0.0060</t>
        </is>
      </c>
      <c r="C3231" s="9" t="inlineStr"/>
      <c r="D3231" s="9" t="inlineStr"/>
      <c r="E3231" s="9" t="inlineStr"/>
      <c r="F3231" s="9" t="inlineStr"/>
    </row>
    <row r="3232" ht="11.5" customHeight="1">
      <c r="A3232" s="9" t="inlineStr"/>
      <c r="B3232" s="9" t="inlineStr">
        <is>
          <t>Total = 0.0549</t>
        </is>
      </c>
      <c r="C3232" s="9" t="inlineStr"/>
      <c r="D3232" s="9" t="inlineStr"/>
      <c r="E3232" s="9" t="inlineStr"/>
      <c r="F3232" s="9" t="inlineStr"/>
    </row>
    <row r="3233" ht="11.5" customHeight="1">
      <c r="A3233" s="9" t="inlineStr"/>
      <c r="B3233" s="9" t="inlineStr">
        <is>
          <t>Add for Fillets 25% = 0.0137</t>
        </is>
      </c>
      <c r="C3233" s="9" t="inlineStr"/>
      <c r="D3233" s="9" t="inlineStr"/>
      <c r="E3233" s="9" t="inlineStr"/>
      <c r="F3233" s="9" t="inlineStr"/>
    </row>
    <row r="3234" ht="11.5" customHeight="1">
      <c r="A3234" s="9" t="inlineStr"/>
      <c r="B3234" s="9" t="inlineStr">
        <is>
          <t>Total = 0.069 cum.</t>
        </is>
      </c>
      <c r="C3234" s="9" t="inlineStr"/>
      <c r="D3234" s="9" t="inlineStr"/>
      <c r="E3234" s="9" t="inlineStr"/>
      <c r="F3234" s="9" t="inlineStr"/>
    </row>
    <row r="3235" ht="11.5" customHeight="1">
      <c r="A3235" s="9" t="inlineStr"/>
      <c r="B3235" s="9" t="inlineStr">
        <is>
          <t>Quantity for 20 such units = 1.38 cum.</t>
        </is>
      </c>
      <c r="C3235" s="9" t="inlineStr"/>
      <c r="D3235" s="9" t="inlineStr"/>
      <c r="E3235" s="9" t="inlineStr"/>
      <c r="F3235" s="9" t="inlineStr"/>
    </row>
    <row r="3236" ht="11.5" customHeight="1">
      <c r="A3236" s="9" t="inlineStr">
        <is>
          <t>5.2.2</t>
        </is>
      </c>
      <c r="B3236" s="9" t="inlineStr">
        <is>
          <t>Rate as per item no 5.2.2 of</t>
        </is>
      </c>
      <c r="C3236" s="9" t="inlineStr"/>
      <c r="D3236" s="9" t="inlineStr"/>
      <c r="E3236" s="9" t="inlineStr"/>
      <c r="F3236" s="9" t="inlineStr"/>
    </row>
    <row r="3237" ht="11.5" customHeight="1">
      <c r="A3237" s="9" t="inlineStr"/>
      <c r="B3237" s="9" t="inlineStr">
        <is>
          <t>SH : RCC</t>
        </is>
      </c>
      <c r="C3237" s="9" t="inlineStr">
        <is>
          <t>cum</t>
        </is>
      </c>
      <c r="D3237" s="9" t="inlineStr">
        <is>
          <t>1.38</t>
        </is>
      </c>
      <c r="E3237" s="9" t="inlineStr">
        <is>
          <t>9306.00</t>
        </is>
      </c>
      <c r="F3237" s="9" t="inlineStr">
        <is>
          <t>12842.28 A</t>
        </is>
      </c>
    </row>
    <row r="3238" ht="11.5" customHeight="1">
      <c r="A3238" s="9" t="inlineStr"/>
      <c r="B3238" s="9" t="inlineStr">
        <is>
          <t>(i) Shuttering and centring</t>
        </is>
      </c>
      <c r="C3238" s="9" t="inlineStr"/>
      <c r="D3238" s="9" t="inlineStr"/>
      <c r="E3238" s="9" t="inlineStr"/>
      <c r="F3238" s="9" t="inlineStr"/>
    </row>
    <row r="3239" ht="11.5" customHeight="1">
      <c r="A3239" s="9" t="inlineStr"/>
      <c r="B3239" s="9" t="inlineStr">
        <is>
          <t>Face in contact</t>
        </is>
      </c>
      <c r="C3239" s="9" t="inlineStr"/>
      <c r="D3239" s="9" t="inlineStr"/>
      <c r="E3239" s="9" t="inlineStr"/>
      <c r="F3239" s="9" t="inlineStr"/>
    </row>
    <row r="3240" ht="11.5" customHeight="1">
      <c r="A3240" s="9" t="inlineStr"/>
      <c r="B3240" s="9" t="inlineStr">
        <is>
          <t>4x0.8x0.265 = 0.848</t>
        </is>
      </c>
      <c r="C3240" s="9" t="inlineStr"/>
      <c r="D3240" s="9" t="inlineStr"/>
      <c r="E3240" s="9" t="inlineStr"/>
      <c r="F3240" s="9" t="inlineStr"/>
    </row>
    <row r="3241" ht="11.5" customHeight="1">
      <c r="A3241" s="9" t="inlineStr"/>
      <c r="B3241" s="9" t="inlineStr">
        <is>
          <t>Inner 4x0.735x0.265 = 0.779</t>
        </is>
      </c>
      <c r="C3241" s="9" t="inlineStr"/>
      <c r="D3241" s="9" t="inlineStr"/>
      <c r="E3241" s="9" t="inlineStr"/>
      <c r="F3241" s="9" t="inlineStr"/>
    </row>
    <row r="3242" ht="11.5" customHeight="1">
      <c r="A3242" s="9" t="inlineStr"/>
      <c r="B3242" s="9" t="inlineStr">
        <is>
          <t>Top (inside) 1x0.735x0.735 = 0.540</t>
        </is>
      </c>
      <c r="C3242" s="9" t="inlineStr"/>
      <c r="D3242" s="9" t="inlineStr"/>
      <c r="E3242" s="9" t="inlineStr"/>
      <c r="F3242" s="9" t="inlineStr"/>
    </row>
    <row r="3243" ht="11.5" customHeight="1">
      <c r="A3243" s="9" t="inlineStr"/>
      <c r="B3243" s="9" t="inlineStr">
        <is>
          <t>Flange 4x0.9x0.035 = 0.126</t>
        </is>
      </c>
      <c r="C3243" s="9" t="inlineStr"/>
      <c r="D3243" s="9" t="inlineStr"/>
      <c r="E3243" s="9" t="inlineStr"/>
      <c r="F3243" s="9" t="inlineStr"/>
    </row>
    <row r="3244" ht="11.5" customHeight="1">
      <c r="A3244" s="9" t="inlineStr"/>
      <c r="B3244" s="9" t="inlineStr">
        <is>
          <t>Total = 2.293 sqm.</t>
        </is>
      </c>
      <c r="C3244" s="9" t="inlineStr"/>
      <c r="D3244" s="9" t="inlineStr"/>
      <c r="E3244" s="9" t="inlineStr"/>
      <c r="F3244" s="9" t="inlineStr"/>
    </row>
    <row r="3245" ht="11.5" customHeight="1">
      <c r="A3245" s="9" t="inlineStr"/>
      <c r="B3245" s="9" t="inlineStr">
        <is>
          <t>Quantity 20 such units 45.86 sqm.</t>
        </is>
      </c>
      <c r="C3245" s="9" t="inlineStr"/>
      <c r="D3245" s="9" t="inlineStr"/>
      <c r="E3245" s="9" t="inlineStr"/>
      <c r="F3245" s="9" t="inlineStr"/>
    </row>
    <row r="3246" ht="11.5" customHeight="1">
      <c r="A3246" s="9" t="inlineStr">
        <is>
          <t>5.9.15</t>
        </is>
      </c>
      <c r="B3246" s="9" t="inlineStr">
        <is>
          <t>Rate as per item no 5.9.15 of</t>
        </is>
      </c>
      <c r="C3246" s="9" t="inlineStr"/>
      <c r="D3246" s="9" t="inlineStr"/>
      <c r="E3246" s="9" t="inlineStr"/>
      <c r="F3246" s="9" t="inlineStr"/>
    </row>
    <row r="3247" ht="11.5" customHeight="1">
      <c r="A3247" s="9" t="inlineStr"/>
      <c r="B3247" s="9" t="inlineStr">
        <is>
          <t>SH : RCC</t>
        </is>
      </c>
      <c r="C3247" s="9" t="inlineStr">
        <is>
          <t>sqm</t>
        </is>
      </c>
      <c r="D3247" s="9" t="inlineStr">
        <is>
          <t>45.86</t>
        </is>
      </c>
      <c r="E3247" s="9" t="inlineStr">
        <is>
          <t>284.85</t>
        </is>
      </c>
      <c r="F3247" s="9" t="inlineStr">
        <is>
          <t>13063.22 A</t>
        </is>
      </c>
    </row>
    <row r="3248" ht="11.5" customHeight="1">
      <c r="A3248" s="9" t="inlineStr"/>
      <c r="B3248" s="9" t="inlineStr">
        <is>
          <t>Hooks for lifting</t>
        </is>
      </c>
      <c r="C3248" s="9" t="inlineStr"/>
      <c r="D3248" s="9" t="inlineStr"/>
      <c r="E3248" s="9" t="inlineStr"/>
      <c r="F3248" s="9" t="inlineStr"/>
    </row>
    <row r="3249" ht="11.5" customHeight="1">
      <c r="A3249" s="9" t="inlineStr"/>
      <c r="B3249" s="9" t="inlineStr">
        <is>
          <t>2x1.5 = 3.0m</t>
        </is>
      </c>
      <c r="C3249" s="9" t="inlineStr"/>
      <c r="D3249" s="9" t="inlineStr"/>
      <c r="E3249" s="9" t="inlineStr"/>
      <c r="F3249" s="9" t="inlineStr"/>
    </row>
    <row r="3250" ht="11.5" customHeight="1">
      <c r="A3250" s="9" t="inlineStr"/>
      <c r="B3250" s="9" t="inlineStr">
        <is>
          <t>4x0.01 = 0.04m</t>
        </is>
      </c>
      <c r="C3250" s="9" t="inlineStr"/>
      <c r="D3250" s="9" t="inlineStr"/>
      <c r="E3250" s="9" t="inlineStr"/>
      <c r="F3250" s="9" t="inlineStr"/>
    </row>
    <row r="3251" ht="11.5" customHeight="1">
      <c r="A3251" s="9" t="inlineStr"/>
      <c r="B3251" s="9" t="inlineStr">
        <is>
          <t>Total = 3.04m</t>
        </is>
      </c>
      <c r="C3251" s="9" t="inlineStr"/>
      <c r="D3251" s="9" t="inlineStr"/>
      <c r="E3251" s="9" t="inlineStr"/>
      <c r="F3251" s="9" t="inlineStr"/>
    </row>
    <row r="3252" ht="11.5" customHeight="1">
      <c r="A3252" s="9" t="inlineStr"/>
      <c r="B3252" s="9" t="inlineStr">
        <is>
          <t>@ 3kg per m-9.12Kg or 0.009 t = 9 kg</t>
        </is>
      </c>
      <c r="C3252" s="9" t="inlineStr"/>
      <c r="D3252" s="9" t="inlineStr"/>
      <c r="E3252" s="9" t="inlineStr"/>
      <c r="F3252" s="9" t="inlineStr"/>
    </row>
    <row r="3253" ht="11.5" customHeight="1">
      <c r="A3253" s="9" t="inlineStr">
        <is>
          <t>10.2</t>
        </is>
      </c>
      <c r="B3253" s="9" t="inlineStr">
        <is>
          <t>Rate as per item no 10.2 of</t>
        </is>
      </c>
      <c r="C3253" s="9" t="inlineStr"/>
      <c r="D3253" s="9" t="inlineStr"/>
      <c r="E3253" s="9" t="inlineStr"/>
      <c r="F3253" s="9" t="inlineStr"/>
    </row>
    <row r="3254" ht="11.5" customHeight="1">
      <c r="A3254" s="9" t="inlineStr"/>
      <c r="B3254" s="9" t="inlineStr">
        <is>
          <t>SH : Steel work</t>
        </is>
      </c>
      <c r="C3254" s="9" t="inlineStr">
        <is>
          <t>kg</t>
        </is>
      </c>
      <c r="D3254" s="9" t="inlineStr">
        <is>
          <t>9.00</t>
        </is>
      </c>
      <c r="E3254" s="9" t="inlineStr">
        <is>
          <t>101.75</t>
        </is>
      </c>
      <c r="F3254" s="9" t="inlineStr">
        <is>
          <t>915.75 A</t>
        </is>
      </c>
    </row>
    <row r="3255" ht="11.5" customHeight="1">
      <c r="A3255" s="9" t="inlineStr">
        <is>
          <t>9988</t>
        </is>
      </c>
      <c r="B3255" s="9" t="inlineStr">
        <is>
          <t>(iii) 10mm dia. Bolts 60mm long with</t>
        </is>
      </c>
      <c r="C3255" s="9" t="inlineStr"/>
      <c r="D3255" s="9" t="inlineStr"/>
      <c r="E3255" s="9" t="inlineStr"/>
      <c r="F3255" s="9" t="inlineStr"/>
    </row>
    <row r="3256" ht="11.5" customHeight="1">
      <c r="A3256" s="9" t="inlineStr"/>
      <c r="B3256" s="9" t="inlineStr">
        <is>
          <t>nuts and washers 2x2 = 4 Nos.</t>
        </is>
      </c>
      <c r="C3256" s="9" t="inlineStr"/>
      <c r="D3256" s="9" t="inlineStr"/>
      <c r="E3256" s="9" t="inlineStr"/>
      <c r="F3256" s="9" t="inlineStr"/>
    </row>
    <row r="3257" ht="11.5" customHeight="1">
      <c r="A3257" s="9" t="inlineStr"/>
      <c r="B3257" s="9" t="inlineStr">
        <is>
          <t>including carriage of bolts</t>
        </is>
      </c>
      <c r="C3257" s="9" t="inlineStr">
        <is>
          <t>L.S.</t>
        </is>
      </c>
      <c r="D3257" s="9" t="inlineStr">
        <is>
          <t>13.00</t>
        </is>
      </c>
      <c r="E3257" s="9" t="inlineStr">
        <is>
          <t>2.00</t>
        </is>
      </c>
      <c r="F3257" s="9" t="inlineStr">
        <is>
          <t>26.00</t>
        </is>
      </c>
    </row>
    <row r="3258" ht="11.5" customHeight="1">
      <c r="A3258" s="9" t="inlineStr">
        <is>
          <t>9999</t>
        </is>
      </c>
      <c r="B3258" s="9" t="inlineStr">
        <is>
          <t>Sundries</t>
        </is>
      </c>
      <c r="C3258" s="9" t="inlineStr">
        <is>
          <t>L.S.</t>
        </is>
      </c>
      <c r="D3258" s="9" t="inlineStr">
        <is>
          <t>79.95</t>
        </is>
      </c>
      <c r="E3258" s="9" t="inlineStr">
        <is>
          <t>2.00</t>
        </is>
      </c>
      <c r="F3258" s="9" t="inlineStr">
        <is>
          <t>159.90</t>
        </is>
      </c>
    </row>
    <row r="3259" ht="11.5" customHeight="1">
      <c r="A3259" s="9" t="inlineStr"/>
      <c r="B3259" s="9" t="inlineStr">
        <is>
          <t>(iv) Transportation and erection labour</t>
        </is>
      </c>
      <c r="C3259" s="9" t="inlineStr"/>
      <c r="D3259" s="9" t="inlineStr"/>
      <c r="E3259" s="9" t="inlineStr"/>
      <c r="F3259" s="9" t="inlineStr"/>
    </row>
    <row r="3260" ht="11.5" customHeight="1">
      <c r="A3260" s="9" t="inlineStr"/>
      <c r="B3260" s="9" t="inlineStr">
        <is>
          <t>for 20 units</t>
        </is>
      </c>
      <c r="C3260" s="9" t="inlineStr"/>
      <c r="D3260" s="9" t="inlineStr"/>
      <c r="E3260" s="9" t="inlineStr"/>
      <c r="F3260" s="9" t="inlineStr"/>
    </row>
    <row r="3261" ht="11.5" customHeight="1">
      <c r="A3261" s="9" t="inlineStr">
        <is>
          <t>0126</t>
        </is>
      </c>
      <c r="B3261" s="9" t="inlineStr">
        <is>
          <t>Mason (for ornamental stone work)</t>
        </is>
      </c>
      <c r="C3261" s="9" t="inlineStr"/>
      <c r="D3261" s="9" t="inlineStr"/>
      <c r="E3261" s="9" t="inlineStr"/>
      <c r="F3261" s="9" t="inlineStr"/>
    </row>
    <row r="3262" ht="11.5" customHeight="1">
      <c r="A3262" s="9" t="inlineStr"/>
      <c r="B3262" s="9" t="inlineStr">
        <is>
          <t>1st class</t>
        </is>
      </c>
      <c r="C3262" s="9" t="inlineStr">
        <is>
          <t>day</t>
        </is>
      </c>
      <c r="D3262" s="9" t="inlineStr">
        <is>
          <t>1.00</t>
        </is>
      </c>
      <c r="E3262" s="9" t="inlineStr">
        <is>
          <t>738.00</t>
        </is>
      </c>
      <c r="F3262" s="9" t="inlineStr">
        <is>
          <t>738.00</t>
        </is>
      </c>
    </row>
    <row r="3263" ht="11.5" customHeight="1">
      <c r="A3263" s="9" t="inlineStr">
        <is>
          <t>0114</t>
        </is>
      </c>
      <c r="B3263" s="9" t="inlineStr">
        <is>
          <t>Beldar</t>
        </is>
      </c>
      <c r="C3263" s="9" t="inlineStr">
        <is>
          <t>day</t>
        </is>
      </c>
      <c r="D3263" s="9" t="inlineStr">
        <is>
          <t>6.00</t>
        </is>
      </c>
      <c r="E3263" s="9" t="inlineStr">
        <is>
          <t>558.00</t>
        </is>
      </c>
      <c r="F3263" s="9" t="inlineStr">
        <is>
          <t>3348.00</t>
        </is>
      </c>
    </row>
    <row r="3264" ht="11.5" customHeight="1">
      <c r="A3264" s="9" t="inlineStr"/>
      <c r="B3264" s="9" t="inlineStr">
        <is>
          <t>(v) Cost of poining flush or deep</t>
        </is>
      </c>
      <c r="C3264" s="9" t="inlineStr"/>
      <c r="D3264" s="9" t="inlineStr"/>
      <c r="E3264" s="9" t="inlineStr"/>
      <c r="F3264" s="9" t="inlineStr"/>
    </row>
    <row r="3266" ht="11.5" customHeight="1">
      <c r="A3266" s="10" t="inlineStr">
        <is>
          <t>Code</t>
        </is>
      </c>
      <c r="B3266" s="10" t="inlineStr">
        <is>
          <t>Description</t>
        </is>
      </c>
      <c r="C3266" s="10" t="inlineStr">
        <is>
          <t>Unit</t>
        </is>
      </c>
      <c r="D3266" s="10" t="inlineStr">
        <is>
          <t>Quantity</t>
        </is>
      </c>
      <c r="E3266" s="10" t="inlineStr">
        <is>
          <t>Rate</t>
        </is>
      </c>
      <c r="F3266" s="10" t="inlineStr">
        <is>
          <t>Amount</t>
        </is>
      </c>
    </row>
    <row r="3267" ht="11.5" customHeight="1">
      <c r="A3267" s="9" t="inlineStr">
        <is>
          <t>13.35.1</t>
        </is>
      </c>
      <c r="B3267" s="9" t="inlineStr">
        <is>
          <t>Rate as per item no 13.35.1 of</t>
        </is>
      </c>
      <c r="C3267" s="9" t="inlineStr"/>
      <c r="D3267" s="9" t="inlineStr"/>
      <c r="E3267" s="9" t="inlineStr"/>
      <c r="F3267" s="9" t="inlineStr"/>
    </row>
    <row r="3268" ht="11.5" customHeight="1">
      <c r="A3268" s="9" t="inlineStr"/>
      <c r="B3268" s="9" t="inlineStr">
        <is>
          <t>SH : Finishing</t>
        </is>
      </c>
      <c r="C3268" s="9" t="inlineStr">
        <is>
          <t>sqm</t>
        </is>
      </c>
      <c r="D3268" s="9" t="inlineStr">
        <is>
          <t>16.54</t>
        </is>
      </c>
      <c r="E3268" s="9" t="inlineStr">
        <is>
          <t>159.00</t>
        </is>
      </c>
      <c r="F3268" s="9" t="inlineStr">
        <is>
          <t>2629.86 A</t>
        </is>
      </c>
    </row>
    <row r="3269" ht="11.5" customHeight="1">
      <c r="A3269" s="9" t="inlineStr"/>
      <c r="B3269" s="9" t="inlineStr">
        <is>
          <t>TOTAL</t>
        </is>
      </c>
      <c r="C3269" s="9" t="inlineStr"/>
      <c r="D3269" s="9" t="inlineStr"/>
      <c r="E3269" s="9" t="inlineStr"/>
      <c r="F3269" s="9" t="inlineStr">
        <is>
          <t>33723.01 W</t>
        </is>
      </c>
    </row>
    <row r="3270" ht="11.5" customHeight="1">
      <c r="A3270" s="9" t="inlineStr"/>
      <c r="B3270" s="9" t="inlineStr">
        <is>
          <t>Add 1 % Water charges on "W-A"</t>
        </is>
      </c>
      <c r="C3270" s="9" t="inlineStr"/>
      <c r="D3270" s="9" t="inlineStr"/>
      <c r="E3270" s="9" t="inlineStr"/>
      <c r="F3270" s="9" t="inlineStr">
        <is>
          <t>42.72</t>
        </is>
      </c>
    </row>
    <row r="3271" ht="11.5" customHeight="1">
      <c r="A3271" s="9" t="inlineStr"/>
      <c r="B3271" s="9" t="inlineStr">
        <is>
          <t>TOTAL</t>
        </is>
      </c>
      <c r="C3271" s="9" t="inlineStr"/>
      <c r="D3271" s="9" t="inlineStr"/>
      <c r="E3271" s="9" t="inlineStr"/>
      <c r="F3271" s="9" t="inlineStr">
        <is>
          <t>33765.73 X</t>
        </is>
      </c>
    </row>
    <row r="3272" ht="11.5" customHeight="1">
      <c r="A3272" s="9" t="inlineStr"/>
      <c r="B3272" s="9" t="inlineStr">
        <is>
          <t>Add GST on "X-A" (multiplying factor</t>
        </is>
      </c>
      <c r="C3272" s="9" t="inlineStr"/>
      <c r="D3272" s="9" t="inlineStr"/>
      <c r="E3272" s="9" t="inlineStr"/>
      <c r="F3272" s="9" t="inlineStr"/>
    </row>
    <row r="3273" ht="11.5" customHeight="1">
      <c r="A3273" s="9" t="inlineStr"/>
      <c r="B3273" s="9" t="inlineStr">
        <is>
          <t>0.1405)</t>
        </is>
      </c>
      <c r="C3273" s="9" t="inlineStr"/>
      <c r="D3273" s="9" t="inlineStr"/>
      <c r="E3273" s="9" t="inlineStr"/>
      <c r="F3273" s="9" t="inlineStr">
        <is>
          <t>606.20</t>
        </is>
      </c>
    </row>
    <row r="3274" ht="11.5" customHeight="1">
      <c r="A3274" s="9" t="inlineStr"/>
      <c r="B3274" s="9" t="inlineStr">
        <is>
          <t>TOTAL</t>
        </is>
      </c>
      <c r="C3274" s="9" t="inlineStr"/>
      <c r="D3274" s="9" t="inlineStr"/>
      <c r="E3274" s="9" t="inlineStr"/>
      <c r="F3274" s="9" t="inlineStr">
        <is>
          <t>34371.93 Y</t>
        </is>
      </c>
    </row>
    <row r="3275" ht="11.5" customHeight="1">
      <c r="A3275" s="9" t="inlineStr"/>
      <c r="B3275" s="9" t="inlineStr">
        <is>
          <t>Add 15% CPOH on "Y-A"</t>
        </is>
      </c>
      <c r="C3275" s="9" t="inlineStr"/>
      <c r="D3275" s="9" t="inlineStr"/>
      <c r="E3275" s="9" t="inlineStr"/>
      <c r="F3275" s="9" t="inlineStr">
        <is>
          <t>738.12</t>
        </is>
      </c>
    </row>
    <row r="3276" ht="11.5" customHeight="1">
      <c r="A3276" s="9" t="inlineStr"/>
      <c r="B3276" s="9" t="inlineStr">
        <is>
          <t>TOTAL</t>
        </is>
      </c>
      <c r="C3276" s="9" t="inlineStr"/>
      <c r="D3276" s="9" t="inlineStr"/>
      <c r="E3276" s="9" t="inlineStr"/>
      <c r="F3276" s="9" t="inlineStr">
        <is>
          <t>35110.06 Z</t>
        </is>
      </c>
    </row>
    <row r="3277" ht="11.5" customHeight="1">
      <c r="A3277" s="9" t="inlineStr"/>
      <c r="B3277" s="9" t="inlineStr">
        <is>
          <t>Add Cess @ 1% on "Z-A"</t>
        </is>
      </c>
      <c r="C3277" s="9" t="inlineStr"/>
      <c r="D3277" s="9" t="inlineStr"/>
      <c r="E3277" s="9" t="inlineStr"/>
      <c r="F3277" s="9" t="inlineStr">
        <is>
          <t>56.59</t>
        </is>
      </c>
    </row>
    <row r="3278" ht="11.5" customHeight="1">
      <c r="A3278" s="9" t="inlineStr"/>
      <c r="B3278" s="9" t="inlineStr">
        <is>
          <t>Total for 20 units</t>
        </is>
      </c>
      <c r="C3278" s="9" t="inlineStr"/>
      <c r="D3278" s="9" t="inlineStr"/>
      <c r="E3278" s="9" t="inlineStr"/>
      <c r="F3278" s="9" t="inlineStr">
        <is>
          <t>35166.65</t>
        </is>
      </c>
    </row>
    <row r="3279" ht="11.5" customHeight="1">
      <c r="A3279" s="9" t="inlineStr"/>
      <c r="B3279" s="9" t="inlineStr">
        <is>
          <t>Cost for 1.38 cum.</t>
        </is>
      </c>
      <c r="C3279" s="9" t="inlineStr"/>
      <c r="D3279" s="9" t="inlineStr"/>
      <c r="E3279" s="9" t="inlineStr"/>
      <c r="F3279" s="9" t="inlineStr">
        <is>
          <t>35166.65</t>
        </is>
      </c>
    </row>
    <row r="3280" ht="11.5" customHeight="1">
      <c r="A3280" s="9" t="inlineStr"/>
      <c r="B3280" s="9" t="inlineStr">
        <is>
          <t>Cost for 1 cum.</t>
        </is>
      </c>
      <c r="C3280" s="9" t="inlineStr"/>
      <c r="D3280" s="9" t="inlineStr"/>
      <c r="E3280" s="9" t="inlineStr"/>
      <c r="F3280" s="9" t="inlineStr">
        <is>
          <t>25483.08</t>
        </is>
      </c>
    </row>
    <row r="3281" ht="11.5" customHeight="1">
      <c r="A3281" s="9" t="inlineStr"/>
      <c r="B3281" s="9" t="inlineStr">
        <is>
          <t>Say</t>
        </is>
      </c>
      <c r="C3281" s="9" t="inlineStr"/>
      <c r="D3281" s="9" t="inlineStr"/>
      <c r="E3281" s="9" t="inlineStr"/>
      <c r="F3281" s="9" t="inlineStr">
        <is>
          <t>25483.10</t>
        </is>
      </c>
    </row>
    <row r="3282" ht="11.5" customHeight="1">
      <c r="A3282" s="9" t="inlineStr">
        <is>
          <t>5.37</t>
        </is>
      </c>
      <c r="B3282" s="9" t="inlineStr">
        <is>
          <t>Providing and laying in position ready</t>
        </is>
      </c>
      <c r="C3282" s="9" t="inlineStr">
        <is>
          <t>mixed</t>
        </is>
      </c>
      <c r="D3282" s="9" t="inlineStr">
        <is>
          <t>M-25 grade</t>
        </is>
      </c>
      <c r="E3282" s="9" t="inlineStr">
        <is>
          <t>concrete</t>
        </is>
      </c>
      <c r="F3282" s="9" t="inlineStr">
        <is>
          <t>for reinforced</t>
        </is>
      </c>
    </row>
    <row r="3283" ht="11.5" customHeight="1">
      <c r="A3283" s="9" t="inlineStr"/>
      <c r="B3283" s="9" t="inlineStr">
        <is>
          <t>cement concrete work, using cement</t>
        </is>
      </c>
      <c r="C3283" s="9" t="inlineStr">
        <is>
          <t>content</t>
        </is>
      </c>
      <c r="D3283" s="9" t="inlineStr">
        <is>
          <t>as per</t>
        </is>
      </c>
      <c r="E3283" s="9" t="inlineStr">
        <is>
          <t>approved</t>
        </is>
      </c>
      <c r="F3283" s="9" t="inlineStr">
        <is>
          <t>design mix,</t>
        </is>
      </c>
    </row>
    <row r="3284" ht="23" customHeight="1">
      <c r="A3284" s="9" t="inlineStr"/>
      <c r="B3284" s="9" t="inlineStr">
        <is>
          <t>manufactured in fully automatic batching</t>
        </is>
      </c>
      <c r="C3284" s="9" t="inlineStr">
        <is>
          <t>plant</t>
        </is>
      </c>
      <c r="D3284" s="9" t="inlineStr">
        <is>
          <t>and transported</t>
        </is>
      </c>
      <c r="E3284" s="9" t="inlineStr">
        <is>
          <t>to</t>
        </is>
      </c>
      <c r="F3284" s="9" t="inlineStr">
        <is>
          <t>site of work in</t>
        </is>
      </c>
    </row>
    <row r="3285" ht="23" customHeight="1">
      <c r="A3285" s="9" t="inlineStr"/>
      <c r="B3285" s="9" t="inlineStr">
        <is>
          <t>transit mixer for all leads, having continuous</t>
        </is>
      </c>
      <c r="C3285" s="9" t="inlineStr"/>
      <c r="D3285" s="9" t="inlineStr">
        <is>
          <t>agitated mixer,</t>
        </is>
      </c>
      <c r="E3285" s="9" t="inlineStr">
        <is>
          <t>manufactured</t>
        </is>
      </c>
      <c r="F3285" s="9" t="inlineStr">
        <is>
          <t>as per</t>
        </is>
      </c>
    </row>
    <row r="3286" ht="11.5" customHeight="1">
      <c r="A3286" s="9" t="inlineStr"/>
      <c r="B3286" s="9" t="inlineStr">
        <is>
          <t>mix design of specified grade for</t>
        </is>
      </c>
      <c r="C3286" s="9" t="inlineStr">
        <is>
          <t>reinforced</t>
        </is>
      </c>
      <c r="D3286" s="9" t="inlineStr">
        <is>
          <t>cement</t>
        </is>
      </c>
      <c r="E3286" s="9" t="inlineStr">
        <is>
          <t>concrete</t>
        </is>
      </c>
      <c r="F3286" s="9" t="inlineStr">
        <is>
          <t>work, including</t>
        </is>
      </c>
    </row>
    <row r="3287" ht="11.5" customHeight="1">
      <c r="A3287" s="9" t="inlineStr"/>
      <c r="B3287" s="9" t="inlineStr">
        <is>
          <t>pumping of R.M.C. from transit mixer</t>
        </is>
      </c>
      <c r="C3287" s="9" t="inlineStr">
        <is>
          <t>to site</t>
        </is>
      </c>
      <c r="D3287" s="9" t="inlineStr">
        <is>
          <t>of laying</t>
        </is>
      </c>
      <c r="E3287" s="9" t="inlineStr">
        <is>
          <t>, excluding</t>
        </is>
      </c>
      <c r="F3287" s="9" t="inlineStr">
        <is>
          <t>the cost of</t>
        </is>
      </c>
    </row>
    <row r="3288" ht="23" customHeight="1">
      <c r="A3288" s="9" t="inlineStr"/>
      <c r="B3288" s="9" t="inlineStr">
        <is>
          <t>centering, shuttering finishing and</t>
        </is>
      </c>
      <c r="C3288" s="9" t="inlineStr">
        <is>
          <t>reinforcement,</t>
        </is>
      </c>
      <c r="D3288" s="9" t="inlineStr">
        <is>
          <t>including</t>
        </is>
      </c>
      <c r="E3288" s="9" t="inlineStr">
        <is>
          <t>cost</t>
        </is>
      </c>
      <c r="F3288" s="9" t="inlineStr">
        <is>
          <t>of admixtures in</t>
        </is>
      </c>
    </row>
    <row r="3289" ht="23" customHeight="1">
      <c r="A3289" s="9" t="inlineStr"/>
      <c r="B3289" s="9" t="inlineStr">
        <is>
          <t>recommended proportions as per IS</t>
        </is>
      </c>
      <c r="C3289" s="9" t="inlineStr">
        <is>
          <t>: 9103 to</t>
        </is>
      </c>
      <c r="D3289" s="9" t="inlineStr">
        <is>
          <t>accelerate/</t>
        </is>
      </c>
      <c r="E3289" s="9" t="inlineStr">
        <is>
          <t>retard setting</t>
        </is>
      </c>
      <c r="F3289" s="9" t="inlineStr">
        <is>
          <t>of concrete,</t>
        </is>
      </c>
    </row>
    <row r="3290" ht="23" customHeight="1">
      <c r="A3290" s="9" t="inlineStr"/>
      <c r="B3290" s="9" t="inlineStr">
        <is>
          <t>improve workability without impairing</t>
        </is>
      </c>
      <c r="C3290" s="9" t="inlineStr">
        <is>
          <t>strength</t>
        </is>
      </c>
      <c r="D3290" s="9" t="inlineStr">
        <is>
          <t>and durability</t>
        </is>
      </c>
      <c r="E3290" s="9" t="inlineStr">
        <is>
          <t>as</t>
        </is>
      </c>
      <c r="F3290" s="9" t="inlineStr">
        <is>
          <t>per direction of</t>
        </is>
      </c>
    </row>
    <row r="3291" ht="11.5" customHeight="1">
      <c r="A3291" s="9" t="inlineStr"/>
      <c r="B3291" s="9" t="inlineStr">
        <is>
          <t>the Engineer-in-charge.</t>
        </is>
      </c>
      <c r="C3291" s="9" t="inlineStr"/>
      <c r="D3291" s="9" t="inlineStr"/>
      <c r="E3291" s="9" t="inlineStr"/>
      <c r="F3291" s="9" t="inlineStr"/>
    </row>
    <row r="3292" ht="34.5" customHeight="1">
      <c r="A3292" s="9" t="inlineStr"/>
      <c r="B3292" s="9" t="inlineStr">
        <is>
          <t>(Note :- Cement content considered</t>
        </is>
      </c>
      <c r="C3292" s="9" t="inlineStr">
        <is>
          <t>in this item</t>
        </is>
      </c>
      <c r="D3292" s="9" t="inlineStr">
        <is>
          <t>is @ 330 kg/cum.Excess/less</t>
        </is>
      </c>
      <c r="E3292" s="9" t="inlineStr"/>
      <c r="F3292" s="9" t="inlineStr">
        <is>
          <t>cement</t>
        </is>
      </c>
    </row>
    <row r="3293" ht="11.5" customHeight="1">
      <c r="A3293" s="9" t="inlineStr"/>
      <c r="B3293" s="9" t="inlineStr">
        <is>
          <t>used as per design mix is payable/recoverable</t>
        </is>
      </c>
      <c r="C3293" s="9" t="inlineStr"/>
      <c r="D3293" s="9" t="inlineStr">
        <is>
          <t>separately).</t>
        </is>
      </c>
      <c r="E3293" s="9" t="inlineStr"/>
      <c r="F3293" s="9" t="inlineStr"/>
    </row>
    <row r="3294" ht="11.5" customHeight="1">
      <c r="A3294" s="9" t="inlineStr">
        <is>
          <t>5.37.1</t>
        </is>
      </c>
      <c r="B3294" s="9" t="inlineStr">
        <is>
          <t>All works upto plinth level</t>
        </is>
      </c>
      <c r="C3294" s="9" t="inlineStr"/>
      <c r="D3294" s="9" t="inlineStr"/>
      <c r="E3294" s="9" t="inlineStr"/>
      <c r="F3294" s="9" t="inlineStr"/>
    </row>
    <row r="3295" ht="11.5" customHeight="1">
      <c r="A3295" s="10" t="inlineStr">
        <is>
          <t>Code</t>
        </is>
      </c>
      <c r="B3295" s="10" t="inlineStr">
        <is>
          <t>Description</t>
        </is>
      </c>
      <c r="C3295" s="10" t="inlineStr">
        <is>
          <t>Unit</t>
        </is>
      </c>
      <c r="D3295" s="10" t="inlineStr">
        <is>
          <t>Quantity</t>
        </is>
      </c>
      <c r="E3295" s="10" t="inlineStr">
        <is>
          <t>Rate</t>
        </is>
      </c>
      <c r="F3295" s="10" t="inlineStr">
        <is>
          <t>Amount</t>
        </is>
      </c>
    </row>
    <row r="3296" ht="11.5" customHeight="1">
      <c r="A3296" s="9" t="inlineStr"/>
      <c r="B3296" s="9" t="inlineStr">
        <is>
          <t>Details of cost for 1.00 cum</t>
        </is>
      </c>
      <c r="C3296" s="9" t="inlineStr"/>
      <c r="D3296" s="9" t="inlineStr"/>
      <c r="E3296" s="9" t="inlineStr"/>
      <c r="F3296" s="9" t="inlineStr"/>
    </row>
    <row r="3297" ht="11.5" customHeight="1">
      <c r="A3297" s="9" t="inlineStr"/>
      <c r="B3297" s="9" t="inlineStr">
        <is>
          <t>MATERIAL</t>
        </is>
      </c>
      <c r="C3297" s="9" t="inlineStr"/>
      <c r="D3297" s="9" t="inlineStr"/>
      <c r="E3297" s="9" t="inlineStr"/>
      <c r="F3297" s="9" t="inlineStr"/>
    </row>
    <row r="3298" ht="11.5" customHeight="1">
      <c r="A3298" s="9" t="inlineStr">
        <is>
          <t>0295</t>
        </is>
      </c>
      <c r="B3298" s="9" t="inlineStr">
        <is>
          <t>Stone Aggregate (Single size) :</t>
        </is>
      </c>
      <c r="C3298" s="9" t="inlineStr"/>
      <c r="D3298" s="9" t="inlineStr"/>
      <c r="E3298" s="9" t="inlineStr"/>
      <c r="F3298" s="9" t="inlineStr"/>
    </row>
    <row r="3299" ht="11.5" customHeight="1">
      <c r="A3299" s="9" t="inlineStr"/>
      <c r="B3299" s="9" t="inlineStr">
        <is>
          <t>20 mm nominal size</t>
        </is>
      </c>
      <c r="C3299" s="9" t="inlineStr">
        <is>
          <t>cum</t>
        </is>
      </c>
      <c r="D3299" s="9" t="inlineStr">
        <is>
          <t>0.57</t>
        </is>
      </c>
      <c r="E3299" s="9" t="inlineStr">
        <is>
          <t>1350.00</t>
        </is>
      </c>
      <c r="F3299" s="9" t="inlineStr">
        <is>
          <t>769.50</t>
        </is>
      </c>
    </row>
    <row r="3300" ht="11.5" customHeight="1">
      <c r="A3300" s="9" t="inlineStr">
        <is>
          <t>0297</t>
        </is>
      </c>
      <c r="B3300" s="9" t="inlineStr">
        <is>
          <t>Stone Aggregate (Single size) :</t>
        </is>
      </c>
      <c r="C3300" s="9" t="inlineStr"/>
      <c r="D3300" s="9" t="inlineStr"/>
      <c r="E3300" s="9" t="inlineStr"/>
      <c r="F3300" s="9" t="inlineStr"/>
    </row>
    <row r="3301" ht="11.5" customHeight="1">
      <c r="A3301" s="9" t="inlineStr"/>
      <c r="B3301" s="9" t="inlineStr">
        <is>
          <t>10 mm nominal size</t>
        </is>
      </c>
      <c r="C3301" s="9" t="inlineStr">
        <is>
          <t>cum</t>
        </is>
      </c>
      <c r="D3301" s="9" t="inlineStr">
        <is>
          <t>0.28</t>
        </is>
      </c>
      <c r="E3301" s="9" t="inlineStr">
        <is>
          <t>1350.00</t>
        </is>
      </c>
      <c r="F3301" s="9" t="inlineStr">
        <is>
          <t>378.00</t>
        </is>
      </c>
    </row>
    <row r="3302" ht="11.5" customHeight="1">
      <c r="A3302" s="9" t="inlineStr">
        <is>
          <t>2202</t>
        </is>
      </c>
      <c r="B3302" s="9" t="inlineStr">
        <is>
          <t>Carriage of Stone aggregate below</t>
        </is>
      </c>
      <c r="C3302" s="9" t="inlineStr"/>
      <c r="D3302" s="9" t="inlineStr"/>
      <c r="E3302" s="9" t="inlineStr"/>
      <c r="F3302" s="9" t="inlineStr"/>
    </row>
    <row r="3303" ht="11.5" customHeight="1">
      <c r="A3303" s="9" t="inlineStr"/>
      <c r="B3303" s="9" t="inlineStr">
        <is>
          <t>40 mm nominal size</t>
        </is>
      </c>
      <c r="C3303" s="9" t="inlineStr">
        <is>
          <t>cum</t>
        </is>
      </c>
      <c r="D3303" s="9" t="inlineStr">
        <is>
          <t>0.85</t>
        </is>
      </c>
      <c r="E3303" s="9" t="inlineStr">
        <is>
          <t>103.77</t>
        </is>
      </c>
      <c r="F3303" s="9" t="inlineStr">
        <is>
          <t>88.20</t>
        </is>
      </c>
    </row>
    <row r="3304" ht="11.5" customHeight="1">
      <c r="A3304" s="9" t="inlineStr">
        <is>
          <t>0982</t>
        </is>
      </c>
      <c r="B3304" s="9" t="inlineStr">
        <is>
          <t>Coarse sand (zone III)</t>
        </is>
      </c>
      <c r="C3304" s="9" t="inlineStr">
        <is>
          <t>cum</t>
        </is>
      </c>
      <c r="D3304" s="9" t="inlineStr">
        <is>
          <t>0.425</t>
        </is>
      </c>
      <c r="E3304" s="9" t="inlineStr">
        <is>
          <t>1350.00</t>
        </is>
      </c>
      <c r="F3304" s="9" t="inlineStr">
        <is>
          <t>573.75</t>
        </is>
      </c>
    </row>
    <row r="3305" ht="11.5" customHeight="1">
      <c r="A3305" s="9" t="inlineStr">
        <is>
          <t>2203</t>
        </is>
      </c>
      <c r="B3305" s="9" t="inlineStr">
        <is>
          <t>Carriage of Coarse sand</t>
        </is>
      </c>
      <c r="C3305" s="9" t="inlineStr">
        <is>
          <t>cum</t>
        </is>
      </c>
      <c r="D3305" s="9" t="inlineStr">
        <is>
          <t>0.425</t>
        </is>
      </c>
      <c r="E3305" s="9" t="inlineStr">
        <is>
          <t>103.77</t>
        </is>
      </c>
      <c r="F3305" s="9" t="inlineStr">
        <is>
          <t>44.10</t>
        </is>
      </c>
    </row>
    <row r="3306" ht="11.5" customHeight="1">
      <c r="A3306" s="9" t="inlineStr">
        <is>
          <t>0367</t>
        </is>
      </c>
      <c r="B3306" s="9" t="inlineStr">
        <is>
          <t>Portland Cement</t>
        </is>
      </c>
      <c r="C3306" s="9" t="inlineStr">
        <is>
          <t>tonne</t>
        </is>
      </c>
      <c r="D3306" s="9" t="inlineStr">
        <is>
          <t>0.33</t>
        </is>
      </c>
      <c r="E3306" s="9" t="inlineStr">
        <is>
          <t>4940.00</t>
        </is>
      </c>
      <c r="F3306" s="9" t="inlineStr">
        <is>
          <t>1630.20</t>
        </is>
      </c>
    </row>
    <row r="3307" ht="11.5" customHeight="1">
      <c r="A3307" s="9" t="inlineStr">
        <is>
          <t>2209</t>
        </is>
      </c>
      <c r="B3307" s="9" t="inlineStr">
        <is>
          <t>Carriage of Cement</t>
        </is>
      </c>
      <c r="C3307" s="9" t="inlineStr">
        <is>
          <t>tonne</t>
        </is>
      </c>
      <c r="D3307" s="9" t="inlineStr">
        <is>
          <t>0.33</t>
        </is>
      </c>
      <c r="E3307" s="9" t="inlineStr">
        <is>
          <t>92.24</t>
        </is>
      </c>
      <c r="F3307" s="9" t="inlineStr">
        <is>
          <t>30.44</t>
        </is>
      </c>
    </row>
    <row r="3308" ht="11.5" customHeight="1">
      <c r="A3308" s="9" t="inlineStr">
        <is>
          <t>7318</t>
        </is>
      </c>
      <c r="B3308" s="9" t="inlineStr">
        <is>
          <t>Plasticizer / super plasticizer</t>
        </is>
      </c>
      <c r="C3308" s="9" t="inlineStr">
        <is>
          <t>kilogram</t>
        </is>
      </c>
      <c r="D3308" s="9" t="inlineStr">
        <is>
          <t>1.65</t>
        </is>
      </c>
      <c r="E3308" s="9" t="inlineStr">
        <is>
          <t>36.00</t>
        </is>
      </c>
      <c r="F3308" s="9" t="inlineStr">
        <is>
          <t>59.40</t>
        </is>
      </c>
    </row>
    <row r="3309" ht="11.5" customHeight="1">
      <c r="A3309" s="9" t="inlineStr"/>
      <c r="B3309" s="9" t="inlineStr">
        <is>
          <t>0.50% of cement</t>
        </is>
      </c>
      <c r="C3309" s="9" t="inlineStr"/>
      <c r="D3309" s="9" t="inlineStr"/>
      <c r="E3309" s="9" t="inlineStr"/>
      <c r="F3309" s="9" t="inlineStr"/>
    </row>
    <row r="3310" ht="11.5" customHeight="1">
      <c r="A3310" s="9" t="inlineStr"/>
      <c r="B3310" s="9" t="inlineStr">
        <is>
          <t>Production cost, carriage to site,</t>
        </is>
      </c>
      <c r="C3310" s="9" t="inlineStr"/>
      <c r="D3310" s="9" t="inlineStr"/>
      <c r="E3310" s="9" t="inlineStr"/>
      <c r="F3310" s="9" t="inlineStr"/>
    </row>
    <row r="3311" ht="11.5" customHeight="1">
      <c r="A3311" s="9" t="inlineStr"/>
      <c r="B3311" s="9" t="inlineStr">
        <is>
          <t>pumping to respective floors and</t>
        </is>
      </c>
      <c r="C3311" s="9" t="inlineStr"/>
      <c r="D3311" s="9" t="inlineStr"/>
      <c r="E3311" s="9" t="inlineStr"/>
      <c r="F3311" s="9" t="inlineStr"/>
    </row>
    <row r="3312" ht="11.5" customHeight="1">
      <c r="A3312" s="9" t="inlineStr"/>
      <c r="B3312" s="9" t="inlineStr">
        <is>
          <t>laying in position</t>
        </is>
      </c>
      <c r="C3312" s="9" t="inlineStr"/>
      <c r="D3312" s="9" t="inlineStr"/>
      <c r="E3312" s="9" t="inlineStr"/>
      <c r="F3312" s="9" t="inlineStr"/>
    </row>
    <row r="3313" ht="11.5" customHeight="1">
      <c r="A3313" s="9" t="inlineStr">
        <is>
          <t>0004</t>
        </is>
      </c>
      <c r="B3313" s="9" t="inlineStr">
        <is>
          <t>Production cost of concrete by batch</t>
        </is>
      </c>
      <c r="C3313" s="9" t="inlineStr"/>
      <c r="D3313" s="9" t="inlineStr"/>
      <c r="E3313" s="9" t="inlineStr"/>
      <c r="F3313" s="9" t="inlineStr"/>
    </row>
    <row r="3315" ht="11.5" customHeight="1">
      <c r="A3315" s="10" t="inlineStr">
        <is>
          <t>Code</t>
        </is>
      </c>
      <c r="B3315" s="10" t="inlineStr">
        <is>
          <t>Description</t>
        </is>
      </c>
      <c r="C3315" s="10" t="inlineStr">
        <is>
          <t>Unit</t>
        </is>
      </c>
      <c r="D3315" s="10" t="inlineStr">
        <is>
          <t>Quantity</t>
        </is>
      </c>
      <c r="E3315" s="10" t="inlineStr">
        <is>
          <t>Rate</t>
        </is>
      </c>
      <c r="F3315" s="10" t="inlineStr">
        <is>
          <t>Amount</t>
        </is>
      </c>
    </row>
    <row r="3316" ht="11.5" customHeight="1">
      <c r="A3316" s="9" t="inlineStr">
        <is>
          <t>0009</t>
        </is>
      </c>
      <c r="B3316" s="9" t="inlineStr">
        <is>
          <t>Pumping charges of concrete</t>
        </is>
      </c>
      <c r="C3316" s="9" t="inlineStr"/>
      <c r="D3316" s="9" t="inlineStr"/>
      <c r="E3316" s="9" t="inlineStr"/>
      <c r="F3316" s="9" t="inlineStr"/>
    </row>
    <row r="3317" ht="11.5" customHeight="1">
      <c r="A3317" s="9" t="inlineStr"/>
      <c r="B3317" s="9" t="inlineStr">
        <is>
          <t>including Hire charges of pump,</t>
        </is>
      </c>
      <c r="C3317" s="9" t="inlineStr"/>
      <c r="D3317" s="9" t="inlineStr"/>
      <c r="E3317" s="9" t="inlineStr"/>
      <c r="F3317" s="9" t="inlineStr"/>
    </row>
    <row r="3318" ht="11.5" customHeight="1">
      <c r="A3318" s="9" t="inlineStr"/>
      <c r="B3318" s="9" t="inlineStr">
        <is>
          <t>piping work &amp; accessories etc.</t>
        </is>
      </c>
      <c r="C3318" s="9" t="inlineStr">
        <is>
          <t>cum</t>
        </is>
      </c>
      <c r="D3318" s="9" t="inlineStr">
        <is>
          <t>1.00</t>
        </is>
      </c>
      <c r="E3318" s="9" t="inlineStr">
        <is>
          <t>210.00</t>
        </is>
      </c>
      <c r="F3318" s="9" t="inlineStr">
        <is>
          <t>210.00</t>
        </is>
      </c>
    </row>
    <row r="3319" ht="11.5" customHeight="1">
      <c r="A3319" s="9" t="inlineStr"/>
      <c r="B3319" s="9" t="inlineStr">
        <is>
          <t>Labour for pouring, consolidating &amp;</t>
        </is>
      </c>
      <c r="C3319" s="9" t="inlineStr"/>
      <c r="D3319" s="9" t="inlineStr"/>
      <c r="E3319" s="9" t="inlineStr"/>
      <c r="F3319" s="9" t="inlineStr"/>
    </row>
    <row r="3320" ht="11.5" customHeight="1">
      <c r="A3320" s="9" t="inlineStr"/>
      <c r="B3320" s="9" t="inlineStr">
        <is>
          <t>curing</t>
        </is>
      </c>
      <c r="C3320" s="9" t="inlineStr"/>
      <c r="D3320" s="9" t="inlineStr"/>
      <c r="E3320" s="9" t="inlineStr"/>
      <c r="F3320" s="9" t="inlineStr"/>
    </row>
    <row r="3321" ht="11.5" customHeight="1">
      <c r="A3321" s="9" t="inlineStr">
        <is>
          <t>0155</t>
        </is>
      </c>
      <c r="B3321" s="9" t="inlineStr">
        <is>
          <t>Mason (average)</t>
        </is>
      </c>
      <c r="C3321" s="9" t="inlineStr">
        <is>
          <t>day</t>
        </is>
      </c>
      <c r="D3321" s="9" t="inlineStr">
        <is>
          <t>0.17</t>
        </is>
      </c>
      <c r="E3321" s="9" t="inlineStr">
        <is>
          <t>709.00</t>
        </is>
      </c>
      <c r="F3321" s="9" t="inlineStr">
        <is>
          <t>120.53</t>
        </is>
      </c>
    </row>
    <row r="3322" ht="11.5" customHeight="1">
      <c r="A3322" s="9" t="inlineStr">
        <is>
          <t>0114</t>
        </is>
      </c>
      <c r="B3322" s="9" t="inlineStr">
        <is>
          <t>Beldar</t>
        </is>
      </c>
      <c r="C3322" s="9" t="inlineStr">
        <is>
          <t>day</t>
        </is>
      </c>
      <c r="D3322" s="9" t="inlineStr">
        <is>
          <t>2.00</t>
        </is>
      </c>
      <c r="E3322" s="9" t="inlineStr">
        <is>
          <t>558.00</t>
        </is>
      </c>
      <c r="F3322" s="9" t="inlineStr">
        <is>
          <t>1116.00</t>
        </is>
      </c>
    </row>
    <row r="3323" ht="11.5" customHeight="1">
      <c r="A3323" s="9" t="inlineStr">
        <is>
          <t>0101</t>
        </is>
      </c>
      <c r="B3323" s="9" t="inlineStr">
        <is>
          <t>Bhisti</t>
        </is>
      </c>
      <c r="C3323" s="9" t="inlineStr">
        <is>
          <t>day</t>
        </is>
      </c>
      <c r="D3323" s="9" t="inlineStr">
        <is>
          <t>0.90</t>
        </is>
      </c>
      <c r="E3323" s="9" t="inlineStr">
        <is>
          <t>617.00</t>
        </is>
      </c>
      <c r="F3323" s="9" t="inlineStr">
        <is>
          <t>555.30</t>
        </is>
      </c>
    </row>
    <row r="3324" ht="11.5" customHeight="1">
      <c r="A3324" s="9" t="inlineStr">
        <is>
          <t>0012</t>
        </is>
      </c>
      <c r="B3324" s="9" t="inlineStr">
        <is>
          <t>Vibrator(Needle type 40mm)</t>
        </is>
      </c>
      <c r="C3324" s="9" t="inlineStr">
        <is>
          <t>day</t>
        </is>
      </c>
      <c r="D3324" s="9" t="inlineStr">
        <is>
          <t>0.07</t>
        </is>
      </c>
      <c r="E3324" s="9" t="inlineStr">
        <is>
          <t>370.00</t>
        </is>
      </c>
      <c r="F3324" s="9" t="inlineStr">
        <is>
          <t>25.90</t>
        </is>
      </c>
    </row>
    <row r="3325" ht="11.5" customHeight="1">
      <c r="A3325" s="9" t="inlineStr">
        <is>
          <t>9999</t>
        </is>
      </c>
      <c r="B3325" s="9" t="inlineStr">
        <is>
          <t>Sundries</t>
        </is>
      </c>
      <c r="C3325" s="9" t="inlineStr">
        <is>
          <t>L.S.</t>
        </is>
      </c>
      <c r="D3325" s="9" t="inlineStr">
        <is>
          <t>13.00</t>
        </is>
      </c>
      <c r="E3325" s="9" t="inlineStr">
        <is>
          <t>2.00</t>
        </is>
      </c>
      <c r="F3325" s="9" t="inlineStr">
        <is>
          <t>26.00</t>
        </is>
      </c>
    </row>
    <row r="3326" ht="11.5" customHeight="1">
      <c r="A3326" s="9" t="inlineStr"/>
      <c r="B3326" s="9" t="inlineStr">
        <is>
          <t>TOTAL</t>
        </is>
      </c>
      <c r="C3326" s="9" t="inlineStr"/>
      <c r="D3326" s="9" t="inlineStr"/>
      <c r="E3326" s="9" t="inlineStr"/>
      <c r="F3326" s="9" t="inlineStr">
        <is>
          <t>6277.33 W</t>
        </is>
      </c>
    </row>
    <row r="3327" ht="11.5" customHeight="1">
      <c r="A3327" s="9" t="inlineStr"/>
      <c r="B3327" s="9" t="inlineStr">
        <is>
          <t>Add 1 % Water charges on "W"</t>
        </is>
      </c>
      <c r="C3327" s="9" t="inlineStr"/>
      <c r="D3327" s="9" t="inlineStr"/>
      <c r="E3327" s="9" t="inlineStr"/>
      <c r="F3327" s="9" t="inlineStr">
        <is>
          <t>62.77</t>
        </is>
      </c>
    </row>
    <row r="3328" ht="11.5" customHeight="1">
      <c r="A3328" s="9" t="inlineStr"/>
      <c r="B3328" s="9" t="inlineStr">
        <is>
          <t>TOTAL</t>
        </is>
      </c>
      <c r="C3328" s="9" t="inlineStr"/>
      <c r="D3328" s="9" t="inlineStr"/>
      <c r="E3328" s="9" t="inlineStr"/>
      <c r="F3328" s="9" t="inlineStr">
        <is>
          <t>6340.10 X</t>
        </is>
      </c>
    </row>
    <row r="3329" ht="11.5" customHeight="1">
      <c r="A3329" s="9" t="inlineStr"/>
      <c r="B3329" s="9" t="inlineStr">
        <is>
          <t>Add GST on "X" (multiplying factor</t>
        </is>
      </c>
      <c r="C3329" s="9" t="inlineStr"/>
      <c r="D3329" s="9" t="inlineStr"/>
      <c r="E3329" s="9" t="inlineStr"/>
      <c r="F3329" s="9" t="inlineStr"/>
    </row>
    <row r="3330" ht="11.5" customHeight="1">
      <c r="A3330" s="9" t="inlineStr"/>
      <c r="B3330" s="9" t="inlineStr">
        <is>
          <t>0.1405)</t>
        </is>
      </c>
      <c r="C3330" s="9" t="inlineStr"/>
      <c r="D3330" s="9" t="inlineStr"/>
      <c r="E3330" s="9" t="inlineStr"/>
      <c r="F3330" s="9" t="inlineStr">
        <is>
          <t>890.78</t>
        </is>
      </c>
    </row>
    <row r="3331" ht="11.5" customHeight="1">
      <c r="A3331" s="9" t="inlineStr"/>
      <c r="B3331" s="9" t="inlineStr">
        <is>
          <t>TOTAL</t>
        </is>
      </c>
      <c r="C3331" s="9" t="inlineStr"/>
      <c r="D3331" s="9" t="inlineStr"/>
      <c r="E3331" s="9" t="inlineStr"/>
      <c r="F3331" s="9" t="inlineStr">
        <is>
          <t>7230.88 Y</t>
        </is>
      </c>
    </row>
    <row r="3332" ht="11.5" customHeight="1">
      <c r="A3332" s="9" t="inlineStr"/>
      <c r="B3332" s="9" t="inlineStr">
        <is>
          <t>Add 15% CPOH on "Y"</t>
        </is>
      </c>
      <c r="C3332" s="9" t="inlineStr"/>
      <c r="D3332" s="9" t="inlineStr"/>
      <c r="E3332" s="9" t="inlineStr"/>
      <c r="F3332" s="9" t="inlineStr">
        <is>
          <t>1084.63</t>
        </is>
      </c>
    </row>
    <row r="3333" ht="11.5" customHeight="1">
      <c r="A3333" s="9" t="inlineStr"/>
      <c r="B3333" s="9" t="inlineStr">
        <is>
          <t>TOTAL</t>
        </is>
      </c>
      <c r="C3333" s="9" t="inlineStr"/>
      <c r="D3333" s="9" t="inlineStr"/>
      <c r="E3333" s="9" t="inlineStr"/>
      <c r="F3333" s="9" t="inlineStr">
        <is>
          <t>8315.52 Z</t>
        </is>
      </c>
    </row>
    <row r="3334" ht="11.5" customHeight="1">
      <c r="A3334" s="9" t="inlineStr"/>
      <c r="B3334" s="9" t="inlineStr">
        <is>
          <t>Add Cess @ 1% on "Z"</t>
        </is>
      </c>
      <c r="C3334" s="9" t="inlineStr"/>
      <c r="D3334" s="9" t="inlineStr"/>
      <c r="E3334" s="9" t="inlineStr"/>
      <c r="F3334" s="9" t="inlineStr">
        <is>
          <t>83.16</t>
        </is>
      </c>
    </row>
    <row r="3335" ht="11.5" customHeight="1">
      <c r="A3335" s="9" t="inlineStr"/>
      <c r="B3335" s="9" t="inlineStr">
        <is>
          <t>Cost per 1.00 cum</t>
        </is>
      </c>
      <c r="C3335" s="9" t="inlineStr"/>
      <c r="D3335" s="9" t="inlineStr"/>
      <c r="E3335" s="9" t="inlineStr"/>
      <c r="F3335" s="9" t="inlineStr">
        <is>
          <t>8398.67</t>
        </is>
      </c>
    </row>
    <row r="3336" ht="11.5" customHeight="1">
      <c r="A3336" s="9" t="inlineStr"/>
      <c r="B3336" s="9" t="inlineStr">
        <is>
          <t>Say</t>
        </is>
      </c>
      <c r="C3336" s="9" t="inlineStr"/>
      <c r="D3336" s="9" t="inlineStr"/>
      <c r="E3336" s="9" t="inlineStr"/>
      <c r="F3336" s="9" t="inlineStr">
        <is>
          <t>8398.65</t>
        </is>
      </c>
    </row>
    <row r="3337" ht="11.5" customHeight="1">
      <c r="A3337" s="9" t="inlineStr">
        <is>
          <t>5.37.2</t>
        </is>
      </c>
      <c r="B3337" s="9" t="inlineStr">
        <is>
          <t>All works above plinth level upto floor</t>
        </is>
      </c>
      <c r="C3337" s="9" t="inlineStr">
        <is>
          <t>V level</t>
        </is>
      </c>
      <c r="D3337" s="9" t="inlineStr"/>
      <c r="E3337" s="9" t="inlineStr"/>
      <c r="F3337" s="9" t="inlineStr"/>
    </row>
    <row r="3338" ht="11.5" customHeight="1">
      <c r="A3338" s="10" t="inlineStr">
        <is>
          <t>Code</t>
        </is>
      </c>
      <c r="B3338" s="10" t="inlineStr">
        <is>
          <t>Description</t>
        </is>
      </c>
      <c r="C3338" s="10" t="inlineStr">
        <is>
          <t>Unit</t>
        </is>
      </c>
      <c r="D3338" s="10" t="inlineStr">
        <is>
          <t>Quantity</t>
        </is>
      </c>
      <c r="E3338" s="10" t="inlineStr">
        <is>
          <t>Rate</t>
        </is>
      </c>
      <c r="F3338" s="10" t="inlineStr">
        <is>
          <t>Amount</t>
        </is>
      </c>
    </row>
    <row r="3339" ht="11.5" customHeight="1">
      <c r="A3339" s="9" t="inlineStr"/>
      <c r="B3339" s="9" t="inlineStr">
        <is>
          <t>Details of cost for 1.00 cum</t>
        </is>
      </c>
      <c r="C3339" s="9" t="inlineStr"/>
      <c r="D3339" s="9" t="inlineStr"/>
      <c r="E3339" s="9" t="inlineStr"/>
      <c r="F3339" s="9" t="inlineStr"/>
    </row>
    <row r="3340" ht="11.5" customHeight="1">
      <c r="A3340" s="9" t="inlineStr"/>
      <c r="B3340" s="9" t="inlineStr">
        <is>
          <t>MATERIAL</t>
        </is>
      </c>
      <c r="C3340" s="9" t="inlineStr"/>
      <c r="D3340" s="9" t="inlineStr"/>
      <c r="E3340" s="9" t="inlineStr"/>
      <c r="F3340" s="9" t="inlineStr"/>
    </row>
    <row r="3341" ht="11.5" customHeight="1">
      <c r="A3341" s="9" t="inlineStr">
        <is>
          <t>0295</t>
        </is>
      </c>
      <c r="B3341" s="9" t="inlineStr">
        <is>
          <t>Stone Aggregate (Single size) :</t>
        </is>
      </c>
      <c r="C3341" s="9" t="inlineStr"/>
      <c r="D3341" s="9" t="inlineStr"/>
      <c r="E3341" s="9" t="inlineStr"/>
      <c r="F3341" s="9" t="inlineStr"/>
    </row>
    <row r="3342" ht="11.5" customHeight="1">
      <c r="A3342" s="9" t="inlineStr"/>
      <c r="B3342" s="9" t="inlineStr">
        <is>
          <t>20 mm nominal size</t>
        </is>
      </c>
      <c r="C3342" s="9" t="inlineStr">
        <is>
          <t>cum</t>
        </is>
      </c>
      <c r="D3342" s="9" t="inlineStr">
        <is>
          <t>0.57</t>
        </is>
      </c>
      <c r="E3342" s="9" t="inlineStr">
        <is>
          <t>1350.00</t>
        </is>
      </c>
      <c r="F3342" s="9" t="inlineStr">
        <is>
          <t>769.50</t>
        </is>
      </c>
    </row>
    <row r="3343" ht="11.5" customHeight="1">
      <c r="A3343" s="9" t="inlineStr">
        <is>
          <t>0297</t>
        </is>
      </c>
      <c r="B3343" s="9" t="inlineStr">
        <is>
          <t>Stone Aggregate (Single size) :</t>
        </is>
      </c>
      <c r="C3343" s="9" t="inlineStr"/>
      <c r="D3343" s="9" t="inlineStr"/>
      <c r="E3343" s="9" t="inlineStr"/>
      <c r="F3343" s="9" t="inlineStr"/>
    </row>
    <row r="3344" ht="11.5" customHeight="1">
      <c r="A3344" s="9" t="inlineStr"/>
      <c r="B3344" s="9" t="inlineStr">
        <is>
          <t>10 mm nominal size</t>
        </is>
      </c>
      <c r="C3344" s="9" t="inlineStr">
        <is>
          <t>cum</t>
        </is>
      </c>
      <c r="D3344" s="9" t="inlineStr">
        <is>
          <t>0.28</t>
        </is>
      </c>
      <c r="E3344" s="9" t="inlineStr">
        <is>
          <t>1350.00</t>
        </is>
      </c>
      <c r="F3344" s="9" t="inlineStr">
        <is>
          <t>378.00</t>
        </is>
      </c>
    </row>
    <row r="3345" ht="11.5" customHeight="1">
      <c r="A3345" s="9" t="inlineStr">
        <is>
          <t>2202</t>
        </is>
      </c>
      <c r="B3345" s="9" t="inlineStr">
        <is>
          <t>Carriage of Stone aggregate below</t>
        </is>
      </c>
      <c r="C3345" s="9" t="inlineStr"/>
      <c r="D3345" s="9" t="inlineStr"/>
      <c r="E3345" s="9" t="inlineStr"/>
      <c r="F3345" s="9" t="inlineStr"/>
    </row>
    <row r="3346" ht="11.5" customHeight="1">
      <c r="A3346" s="9" t="inlineStr"/>
      <c r="B3346" s="9" t="inlineStr">
        <is>
          <t>40 mm nominal size</t>
        </is>
      </c>
      <c r="C3346" s="9" t="inlineStr">
        <is>
          <t>cum</t>
        </is>
      </c>
      <c r="D3346" s="9" t="inlineStr">
        <is>
          <t>0.85</t>
        </is>
      </c>
      <c r="E3346" s="9" t="inlineStr">
        <is>
          <t>103.77</t>
        </is>
      </c>
      <c r="F3346" s="9" t="inlineStr">
        <is>
          <t>88.20</t>
        </is>
      </c>
    </row>
    <row r="3347" ht="11.5" customHeight="1">
      <c r="A3347" s="9" t="inlineStr">
        <is>
          <t>0982</t>
        </is>
      </c>
      <c r="B3347" s="9" t="inlineStr">
        <is>
          <t>Coarse sand (zone III)</t>
        </is>
      </c>
      <c r="C3347" s="9" t="inlineStr">
        <is>
          <t>cum</t>
        </is>
      </c>
      <c r="D3347" s="9" t="inlineStr">
        <is>
          <t>0.425</t>
        </is>
      </c>
      <c r="E3347" s="9" t="inlineStr">
        <is>
          <t>1350.00</t>
        </is>
      </c>
      <c r="F3347" s="9" t="inlineStr">
        <is>
          <t>573.75</t>
        </is>
      </c>
    </row>
    <row r="3348" ht="11.5" customHeight="1">
      <c r="A3348" s="9" t="inlineStr">
        <is>
          <t>2203</t>
        </is>
      </c>
      <c r="B3348" s="9" t="inlineStr">
        <is>
          <t>Carriage of Coarse sand</t>
        </is>
      </c>
      <c r="C3348" s="9" t="inlineStr">
        <is>
          <t>cum</t>
        </is>
      </c>
      <c r="D3348" s="9" t="inlineStr">
        <is>
          <t>0.425</t>
        </is>
      </c>
      <c r="E3348" s="9" t="inlineStr">
        <is>
          <t>103.77</t>
        </is>
      </c>
      <c r="F3348" s="9" t="inlineStr">
        <is>
          <t>44.10</t>
        </is>
      </c>
    </row>
    <row r="3349" ht="11.5" customHeight="1">
      <c r="A3349" s="9" t="inlineStr">
        <is>
          <t>0367</t>
        </is>
      </c>
      <c r="B3349" s="9" t="inlineStr">
        <is>
          <t>Portland Cement</t>
        </is>
      </c>
      <c r="C3349" s="9" t="inlineStr">
        <is>
          <t>tonne</t>
        </is>
      </c>
      <c r="D3349" s="9" t="inlineStr">
        <is>
          <t>0.33</t>
        </is>
      </c>
      <c r="E3349" s="9" t="inlineStr">
        <is>
          <t>4940.00</t>
        </is>
      </c>
      <c r="F3349" s="9" t="inlineStr">
        <is>
          <t>1630.20</t>
        </is>
      </c>
    </row>
    <row r="3350" ht="11.5" customHeight="1">
      <c r="A3350" s="9" t="inlineStr">
        <is>
          <t>2209</t>
        </is>
      </c>
      <c r="B3350" s="9" t="inlineStr">
        <is>
          <t>Carriage of Cement</t>
        </is>
      </c>
      <c r="C3350" s="9" t="inlineStr">
        <is>
          <t>tonne</t>
        </is>
      </c>
      <c r="D3350" s="9" t="inlineStr">
        <is>
          <t>0.33</t>
        </is>
      </c>
      <c r="E3350" s="9" t="inlineStr">
        <is>
          <t>92.24</t>
        </is>
      </c>
      <c r="F3350" s="9" t="inlineStr">
        <is>
          <t>30.44</t>
        </is>
      </c>
    </row>
    <row r="3351" ht="11.5" customHeight="1">
      <c r="A3351" s="9" t="inlineStr">
        <is>
          <t>7318</t>
        </is>
      </c>
      <c r="B3351" s="9" t="inlineStr">
        <is>
          <t>Plasticizer / super plasticizer</t>
        </is>
      </c>
      <c r="C3351" s="9" t="inlineStr">
        <is>
          <t>kilogram</t>
        </is>
      </c>
      <c r="D3351" s="9" t="inlineStr">
        <is>
          <t>1.65</t>
        </is>
      </c>
      <c r="E3351" s="9" t="inlineStr">
        <is>
          <t>36.00</t>
        </is>
      </c>
      <c r="F3351" s="9" t="inlineStr">
        <is>
          <t>59.40</t>
        </is>
      </c>
    </row>
    <row r="3352" ht="11.5" customHeight="1">
      <c r="A3352" s="9" t="inlineStr"/>
      <c r="B3352" s="9" t="inlineStr">
        <is>
          <t>0.50% of cement</t>
        </is>
      </c>
      <c r="C3352" s="9" t="inlineStr"/>
      <c r="D3352" s="9" t="inlineStr"/>
      <c r="E3352" s="9" t="inlineStr"/>
      <c r="F3352" s="9" t="inlineStr"/>
    </row>
    <row r="3353" ht="11.5" customHeight="1">
      <c r="A3353" s="9" t="inlineStr"/>
      <c r="B3353" s="9" t="inlineStr">
        <is>
          <t>Production cost, carriage to site,</t>
        </is>
      </c>
      <c r="C3353" s="9" t="inlineStr"/>
      <c r="D3353" s="9" t="inlineStr"/>
      <c r="E3353" s="9" t="inlineStr"/>
      <c r="F3353" s="9" t="inlineStr"/>
    </row>
    <row r="3354" ht="11.5" customHeight="1">
      <c r="A3354" s="9" t="inlineStr"/>
      <c r="B3354" s="9" t="inlineStr">
        <is>
          <t>pumping to respective floors and laying</t>
        </is>
      </c>
      <c r="C3354" s="9" t="inlineStr"/>
      <c r="D3354" s="9" t="inlineStr"/>
      <c r="E3354" s="9" t="inlineStr"/>
      <c r="F3354" s="9" t="inlineStr"/>
    </row>
    <row r="3355" ht="11.5" customHeight="1">
      <c r="A3355" s="9" t="inlineStr"/>
      <c r="B3355" s="9" t="inlineStr">
        <is>
          <t>in position</t>
        </is>
      </c>
      <c r="C3355" s="9" t="inlineStr"/>
      <c r="D3355" s="9" t="inlineStr"/>
      <c r="E3355" s="9" t="inlineStr"/>
      <c r="F3355" s="9" t="inlineStr"/>
    </row>
    <row r="3356" ht="11.5" customHeight="1">
      <c r="A3356" s="9" t="inlineStr">
        <is>
          <t>0004</t>
        </is>
      </c>
      <c r="B3356" s="9" t="inlineStr">
        <is>
          <t>Production cost of concrete by batch</t>
        </is>
      </c>
      <c r="C3356" s="9" t="inlineStr"/>
      <c r="D3356" s="9" t="inlineStr"/>
      <c r="E3356" s="9" t="inlineStr"/>
      <c r="F3356" s="9" t="inlineStr"/>
    </row>
    <row r="3357" ht="11.5" customHeight="1">
      <c r="A3357" s="9" t="inlineStr"/>
      <c r="B3357" s="9" t="inlineStr">
        <is>
          <t>mix plant.</t>
        </is>
      </c>
      <c r="C3357" s="9" t="inlineStr">
        <is>
          <t>cum</t>
        </is>
      </c>
      <c r="D3357" s="9" t="inlineStr">
        <is>
          <t>1.00</t>
        </is>
      </c>
      <c r="E3357" s="9" t="inlineStr">
        <is>
          <t>350.00</t>
        </is>
      </c>
      <c r="F3357" s="9" t="inlineStr">
        <is>
          <t>350.00</t>
        </is>
      </c>
    </row>
    <row r="3358" ht="11.5" customHeight="1">
      <c r="A3358" s="9" t="inlineStr">
        <is>
          <t>0029</t>
        </is>
      </c>
      <c r="B3358" s="9" t="inlineStr">
        <is>
          <t>Carriage of concrete by transit mixer.</t>
        </is>
      </c>
      <c r="C3358" s="9" t="inlineStr">
        <is>
          <t>km/ cum</t>
        </is>
      </c>
      <c r="D3358" s="9" t="inlineStr">
        <is>
          <t>10.00</t>
        </is>
      </c>
      <c r="E3358" s="9" t="inlineStr">
        <is>
          <t>30.00</t>
        </is>
      </c>
      <c r="F3358" s="9" t="inlineStr">
        <is>
          <t>300.00</t>
        </is>
      </c>
    </row>
    <row r="3359" ht="11.5" customHeight="1">
      <c r="A3359" s="9" t="inlineStr">
        <is>
          <t>0009</t>
        </is>
      </c>
      <c r="B3359" s="9" t="inlineStr">
        <is>
          <t>Pumping charges of concrete</t>
        </is>
      </c>
      <c r="C3359" s="9" t="inlineStr"/>
      <c r="D3359" s="9" t="inlineStr"/>
      <c r="E3359" s="9" t="inlineStr"/>
      <c r="F3359" s="9" t="inlineStr"/>
    </row>
    <row r="3360" ht="11.5" customHeight="1">
      <c r="A3360" s="9" t="inlineStr"/>
      <c r="B3360" s="9" t="inlineStr">
        <is>
          <t>including Hire charges of pump,</t>
        </is>
      </c>
      <c r="C3360" s="9" t="inlineStr"/>
      <c r="D3360" s="9" t="inlineStr"/>
      <c r="E3360" s="9" t="inlineStr"/>
      <c r="F3360" s="9" t="inlineStr"/>
    </row>
    <row r="3361" ht="11.5" customHeight="1">
      <c r="A3361" s="9" t="inlineStr"/>
      <c r="B3361" s="9" t="inlineStr">
        <is>
          <t>piping work &amp; accessories etc.</t>
        </is>
      </c>
      <c r="C3361" s="9" t="inlineStr">
        <is>
          <t>cum</t>
        </is>
      </c>
      <c r="D3361" s="9" t="inlineStr">
        <is>
          <t>1.00</t>
        </is>
      </c>
      <c r="E3361" s="9" t="inlineStr">
        <is>
          <t>210.00</t>
        </is>
      </c>
      <c r="F3361" s="9" t="inlineStr">
        <is>
          <t>210.00</t>
        </is>
      </c>
    </row>
    <row r="3362" ht="11.5" customHeight="1">
      <c r="A3362" s="9" t="inlineStr"/>
      <c r="B3362" s="9" t="inlineStr">
        <is>
          <t>Labour for pouring, consolidating &amp;</t>
        </is>
      </c>
      <c r="C3362" s="9" t="inlineStr"/>
      <c r="D3362" s="9" t="inlineStr"/>
      <c r="E3362" s="9" t="inlineStr"/>
      <c r="F3362" s="9" t="inlineStr"/>
    </row>
    <row r="3363" ht="11.5" customHeight="1">
      <c r="A3363" s="9" t="inlineStr"/>
      <c r="B3363" s="9" t="inlineStr">
        <is>
          <t>curing</t>
        </is>
      </c>
      <c r="C3363" s="9" t="inlineStr"/>
      <c r="D3363" s="9" t="inlineStr"/>
      <c r="E3363" s="9" t="inlineStr"/>
      <c r="F3363" s="9" t="inlineStr"/>
    </row>
    <row r="3364" ht="11.5" customHeight="1">
      <c r="A3364" s="9" t="inlineStr">
        <is>
          <t>0155</t>
        </is>
      </c>
      <c r="B3364" s="9" t="inlineStr">
        <is>
          <t>Mason (average)</t>
        </is>
      </c>
      <c r="C3364" s="9" t="inlineStr">
        <is>
          <t>day</t>
        </is>
      </c>
      <c r="D3364" s="9" t="inlineStr">
        <is>
          <t>0.17</t>
        </is>
      </c>
      <c r="E3364" s="9" t="inlineStr">
        <is>
          <t>709.00</t>
        </is>
      </c>
      <c r="F3364" s="9" t="inlineStr">
        <is>
          <t>120.53</t>
        </is>
      </c>
    </row>
    <row r="3365" ht="11.5" customHeight="1">
      <c r="A3365" s="9" t="inlineStr">
        <is>
          <t>0114</t>
        </is>
      </c>
      <c r="B3365" s="9" t="inlineStr">
        <is>
          <t>Beldar</t>
        </is>
      </c>
      <c r="C3365" s="9" t="inlineStr">
        <is>
          <t>day</t>
        </is>
      </c>
      <c r="D3365" s="9" t="inlineStr">
        <is>
          <t>2.00</t>
        </is>
      </c>
      <c r="E3365" s="9" t="inlineStr">
        <is>
          <t>558.00</t>
        </is>
      </c>
      <c r="F3365" s="9" t="inlineStr">
        <is>
          <t>1116.00</t>
        </is>
      </c>
    </row>
    <row r="3367" ht="11.5" customHeight="1">
      <c r="A3367" s="10" t="inlineStr">
        <is>
          <t>Code</t>
        </is>
      </c>
      <c r="B3367" s="10" t="inlineStr">
        <is>
          <t>Description</t>
        </is>
      </c>
      <c r="C3367" s="10" t="inlineStr">
        <is>
          <t>Unit</t>
        </is>
      </c>
      <c r="D3367" s="10" t="inlineStr">
        <is>
          <t>Quantity</t>
        </is>
      </c>
      <c r="E3367" s="10" t="inlineStr">
        <is>
          <t>Rate</t>
        </is>
      </c>
      <c r="F3367" s="10" t="inlineStr">
        <is>
          <t>Amount</t>
        </is>
      </c>
    </row>
    <row r="3368" ht="11.5" customHeight="1">
      <c r="A3368" s="9" t="inlineStr">
        <is>
          <t>0101</t>
        </is>
      </c>
      <c r="B3368" s="9" t="inlineStr">
        <is>
          <t>Bhisti</t>
        </is>
      </c>
      <c r="C3368" s="9" t="inlineStr">
        <is>
          <t>day</t>
        </is>
      </c>
      <c r="D3368" s="9" t="inlineStr">
        <is>
          <t>0.90</t>
        </is>
      </c>
      <c r="E3368" s="9" t="inlineStr">
        <is>
          <t>617.00</t>
        </is>
      </c>
      <c r="F3368" s="9" t="inlineStr">
        <is>
          <t>555.30</t>
        </is>
      </c>
    </row>
    <row r="3369" ht="11.5" customHeight="1">
      <c r="A3369" s="9" t="inlineStr">
        <is>
          <t>0012</t>
        </is>
      </c>
      <c r="B3369" s="9" t="inlineStr">
        <is>
          <t>Vibrator(Needle type 40mm)</t>
        </is>
      </c>
      <c r="C3369" s="9" t="inlineStr">
        <is>
          <t>day</t>
        </is>
      </c>
      <c r="D3369" s="9" t="inlineStr">
        <is>
          <t>0.07</t>
        </is>
      </c>
      <c r="E3369" s="9" t="inlineStr">
        <is>
          <t>370.00</t>
        </is>
      </c>
      <c r="F3369" s="9" t="inlineStr">
        <is>
          <t>25.90</t>
        </is>
      </c>
    </row>
    <row r="3370" ht="11.5" customHeight="1">
      <c r="A3370" s="9" t="inlineStr">
        <is>
          <t>9999</t>
        </is>
      </c>
      <c r="B3370" s="9" t="inlineStr">
        <is>
          <t>Sundries</t>
        </is>
      </c>
      <c r="C3370" s="9" t="inlineStr">
        <is>
          <t>L.S.</t>
        </is>
      </c>
      <c r="D3370" s="9" t="inlineStr">
        <is>
          <t>13.00</t>
        </is>
      </c>
      <c r="E3370" s="9" t="inlineStr">
        <is>
          <t>2.00</t>
        </is>
      </c>
      <c r="F3370" s="9" t="inlineStr">
        <is>
          <t>26.00</t>
        </is>
      </c>
    </row>
    <row r="3371" ht="11.5" customHeight="1">
      <c r="A3371" s="9" t="inlineStr"/>
      <c r="B3371" s="9" t="inlineStr">
        <is>
          <t>(Extra labour for lifting material upto</t>
        </is>
      </c>
      <c r="C3371" s="9" t="inlineStr"/>
      <c r="D3371" s="9" t="inlineStr"/>
      <c r="E3371" s="9" t="inlineStr"/>
      <c r="F3371" s="9" t="inlineStr"/>
    </row>
    <row r="3372" ht="11.5" customHeight="1">
      <c r="A3372" s="9" t="inlineStr"/>
      <c r="B3372" s="9" t="inlineStr">
        <is>
          <t>floor V level : = 0.75 x 2.5 = 1.88)</t>
        </is>
      </c>
      <c r="C3372" s="9" t="inlineStr"/>
      <c r="D3372" s="9" t="inlineStr"/>
      <c r="E3372" s="9" t="inlineStr"/>
      <c r="F3372" s="9" t="inlineStr"/>
    </row>
    <row r="3373" ht="11.5" customHeight="1">
      <c r="A3373" s="9" t="inlineStr">
        <is>
          <t>0115</t>
        </is>
      </c>
      <c r="B3373" s="9" t="inlineStr">
        <is>
          <t>Coolie</t>
        </is>
      </c>
      <c r="C3373" s="9" t="inlineStr">
        <is>
          <t>day</t>
        </is>
      </c>
      <c r="D3373" s="9" t="inlineStr">
        <is>
          <t>1.88</t>
        </is>
      </c>
      <c r="E3373" s="9" t="inlineStr">
        <is>
          <t>558.00</t>
        </is>
      </c>
      <c r="F3373" s="9" t="inlineStr">
        <is>
          <t>1049.04</t>
        </is>
      </c>
    </row>
    <row r="3374" ht="11.5" customHeight="1">
      <c r="A3374" s="9" t="inlineStr"/>
      <c r="B3374" s="9" t="inlineStr">
        <is>
          <t>TOTAL</t>
        </is>
      </c>
      <c r="C3374" s="9" t="inlineStr"/>
      <c r="D3374" s="9" t="inlineStr"/>
      <c r="E3374" s="9" t="inlineStr"/>
      <c r="F3374" s="9" t="inlineStr">
        <is>
          <t>7326.37 W</t>
        </is>
      </c>
    </row>
    <row r="3375" ht="11.5" customHeight="1">
      <c r="A3375" s="9" t="inlineStr"/>
      <c r="B3375" s="9" t="inlineStr">
        <is>
          <t>Add 1 % Water charges on "W"</t>
        </is>
      </c>
      <c r="C3375" s="9" t="inlineStr"/>
      <c r="D3375" s="9" t="inlineStr"/>
      <c r="E3375" s="9" t="inlineStr"/>
      <c r="F3375" s="9" t="inlineStr">
        <is>
          <t>73.26</t>
        </is>
      </c>
    </row>
    <row r="3376" ht="11.5" customHeight="1">
      <c r="A3376" s="9" t="inlineStr"/>
      <c r="B3376" s="9" t="inlineStr">
        <is>
          <t>TOTAL</t>
        </is>
      </c>
      <c r="C3376" s="9" t="inlineStr"/>
      <c r="D3376" s="9" t="inlineStr"/>
      <c r="E3376" s="9" t="inlineStr"/>
      <c r="F3376" s="9" t="inlineStr">
        <is>
          <t>7399.63 X</t>
        </is>
      </c>
    </row>
    <row r="3377" ht="11.5" customHeight="1">
      <c r="A3377" s="9" t="inlineStr"/>
      <c r="B3377" s="9" t="inlineStr">
        <is>
          <t>Add GST on "X" (multiplying factor</t>
        </is>
      </c>
      <c r="C3377" s="9" t="inlineStr"/>
      <c r="D3377" s="9" t="inlineStr"/>
      <c r="E3377" s="9" t="inlineStr"/>
      <c r="F3377" s="9" t="inlineStr"/>
    </row>
    <row r="3378" ht="11.5" customHeight="1">
      <c r="A3378" s="9" t="inlineStr"/>
      <c r="B3378" s="9" t="inlineStr">
        <is>
          <t>0.1405)</t>
        </is>
      </c>
      <c r="C3378" s="9" t="inlineStr"/>
      <c r="D3378" s="9" t="inlineStr"/>
      <c r="E3378" s="9" t="inlineStr"/>
      <c r="F3378" s="9" t="inlineStr">
        <is>
          <t>1039.65</t>
        </is>
      </c>
    </row>
    <row r="3379" ht="11.5" customHeight="1">
      <c r="A3379" s="9" t="inlineStr"/>
      <c r="B3379" s="9" t="inlineStr">
        <is>
          <t>TOTAL</t>
        </is>
      </c>
      <c r="C3379" s="9" t="inlineStr"/>
      <c r="D3379" s="9" t="inlineStr"/>
      <c r="E3379" s="9" t="inlineStr"/>
      <c r="F3379" s="9" t="inlineStr">
        <is>
          <t>8439.28 Y</t>
        </is>
      </c>
    </row>
    <row r="3380" ht="11.5" customHeight="1">
      <c r="A3380" s="9" t="inlineStr"/>
      <c r="B3380" s="9" t="inlineStr">
        <is>
          <t>Add 15% CPOH on "Y"</t>
        </is>
      </c>
      <c r="C3380" s="9" t="inlineStr"/>
      <c r="D3380" s="9" t="inlineStr"/>
      <c r="E3380" s="9" t="inlineStr"/>
      <c r="F3380" s="9" t="inlineStr">
        <is>
          <t>1265.89</t>
        </is>
      </c>
    </row>
    <row r="3381" ht="11.5" customHeight="1">
      <c r="A3381" s="9" t="inlineStr"/>
      <c r="B3381" s="9" t="inlineStr">
        <is>
          <t>TOTAL</t>
        </is>
      </c>
      <c r="C3381" s="9" t="inlineStr"/>
      <c r="D3381" s="9" t="inlineStr"/>
      <c r="E3381" s="9" t="inlineStr"/>
      <c r="F3381" s="9" t="inlineStr">
        <is>
          <t>9705.17 Z</t>
        </is>
      </c>
    </row>
    <row r="3382" ht="11.5" customHeight="1">
      <c r="A3382" s="9" t="inlineStr"/>
      <c r="B3382" s="9" t="inlineStr">
        <is>
          <t>Add Cess @ 1% on "Z"</t>
        </is>
      </c>
      <c r="C3382" s="9" t="inlineStr"/>
      <c r="D3382" s="9" t="inlineStr"/>
      <c r="E3382" s="9" t="inlineStr"/>
      <c r="F3382" s="9" t="inlineStr">
        <is>
          <t>97.05</t>
        </is>
      </c>
    </row>
    <row r="3383" ht="11.5" customHeight="1">
      <c r="A3383" s="9" t="inlineStr"/>
      <c r="B3383" s="9" t="inlineStr">
        <is>
          <t>Cost per 1.00 cum</t>
        </is>
      </c>
      <c r="C3383" s="9" t="inlineStr"/>
      <c r="D3383" s="9" t="inlineStr"/>
      <c r="E3383" s="9" t="inlineStr"/>
      <c r="F3383" s="9" t="inlineStr">
        <is>
          <t>9802.22</t>
        </is>
      </c>
    </row>
    <row r="3384" ht="11.5" customHeight="1">
      <c r="A3384" s="9" t="inlineStr"/>
      <c r="B3384" s="9" t="inlineStr">
        <is>
          <t>Say</t>
        </is>
      </c>
      <c r="C3384" s="9" t="inlineStr"/>
      <c r="D3384" s="9" t="inlineStr"/>
      <c r="E3384" s="9" t="inlineStr"/>
      <c r="F3384" s="9" t="inlineStr">
        <is>
          <t>9802.20</t>
        </is>
      </c>
    </row>
    <row r="3385" ht="23" customHeight="1">
      <c r="A3385" s="9" t="inlineStr">
        <is>
          <t>5.38</t>
        </is>
      </c>
      <c r="B3385" s="9" t="inlineStr">
        <is>
          <t>Extra for R.C.C./ B.M.C/ R.M.C. work</t>
        </is>
      </c>
      <c r="C3385" s="9" t="inlineStr">
        <is>
          <t>above floor</t>
        </is>
      </c>
      <c r="D3385" s="9" t="inlineStr">
        <is>
          <t>V level</t>
        </is>
      </c>
      <c r="E3385" s="9" t="inlineStr">
        <is>
          <t>for each four</t>
        </is>
      </c>
      <c r="F3385" s="9" t="inlineStr">
        <is>
          <t>floors or part</t>
        </is>
      </c>
    </row>
    <row r="3386" ht="11.5" customHeight="1">
      <c r="A3386" s="9" t="inlineStr"/>
      <c r="B3386" s="9" t="inlineStr">
        <is>
          <t>thereof.</t>
        </is>
      </c>
      <c r="C3386" s="9" t="inlineStr"/>
      <c r="D3386" s="9" t="inlineStr"/>
      <c r="E3386" s="9" t="inlineStr"/>
      <c r="F3386" s="9" t="inlineStr"/>
    </row>
    <row r="3387" ht="11.5" customHeight="1">
      <c r="A3387" s="10" t="inlineStr">
        <is>
          <t>Code</t>
        </is>
      </c>
      <c r="B3387" s="10" t="inlineStr">
        <is>
          <t>Description</t>
        </is>
      </c>
      <c r="C3387" s="10" t="inlineStr">
        <is>
          <t>Unit</t>
        </is>
      </c>
      <c r="D3387" s="10" t="inlineStr">
        <is>
          <t>Quantity</t>
        </is>
      </c>
      <c r="E3387" s="10" t="inlineStr">
        <is>
          <t>Rate</t>
        </is>
      </c>
      <c r="F3387" s="10" t="inlineStr">
        <is>
          <t>Amount</t>
        </is>
      </c>
    </row>
    <row r="3388" ht="11.5" customHeight="1">
      <c r="A3388" s="9" t="inlineStr"/>
      <c r="B3388" s="9" t="inlineStr">
        <is>
          <t>Details of cost for 1 cum</t>
        </is>
      </c>
      <c r="C3388" s="9" t="inlineStr"/>
      <c r="D3388" s="9" t="inlineStr"/>
      <c r="E3388" s="9" t="inlineStr"/>
      <c r="F3388" s="9" t="inlineStr"/>
    </row>
    <row r="3389" ht="11.5" customHeight="1">
      <c r="A3389" s="9" t="inlineStr"/>
      <c r="B3389" s="9" t="inlineStr">
        <is>
          <t>MATERIAL</t>
        </is>
      </c>
      <c r="C3389" s="9" t="inlineStr"/>
      <c r="D3389" s="9" t="inlineStr"/>
      <c r="E3389" s="9" t="inlineStr"/>
      <c r="F3389" s="9" t="inlineStr"/>
    </row>
    <row r="3390" ht="11.5" customHeight="1">
      <c r="A3390" s="9" t="inlineStr">
        <is>
          <t>0009</t>
        </is>
      </c>
      <c r="B3390" s="9" t="inlineStr">
        <is>
          <t>Pumping charges of concrete</t>
        </is>
      </c>
      <c r="C3390" s="9" t="inlineStr"/>
      <c r="D3390" s="9" t="inlineStr"/>
      <c r="E3390" s="9" t="inlineStr"/>
      <c r="F3390" s="9" t="inlineStr"/>
    </row>
    <row r="3391" ht="11.5" customHeight="1">
      <c r="A3391" s="9" t="inlineStr"/>
      <c r="B3391" s="9" t="inlineStr">
        <is>
          <t>including Hire charges of pump,</t>
        </is>
      </c>
      <c r="C3391" s="9" t="inlineStr"/>
      <c r="D3391" s="9" t="inlineStr"/>
      <c r="E3391" s="9" t="inlineStr"/>
      <c r="F3391" s="9" t="inlineStr"/>
    </row>
    <row r="3392" ht="11.5" customHeight="1">
      <c r="A3392" s="9" t="inlineStr"/>
      <c r="B3392" s="9" t="inlineStr">
        <is>
          <t>piping work &amp; accessories etc</t>
        </is>
      </c>
      <c r="C3392" s="9" t="inlineStr">
        <is>
          <t>cum</t>
        </is>
      </c>
      <c r="D3392" s="9" t="inlineStr">
        <is>
          <t>1.00</t>
        </is>
      </c>
      <c r="E3392" s="9" t="inlineStr">
        <is>
          <t>210.00</t>
        </is>
      </c>
      <c r="F3392" s="9" t="inlineStr">
        <is>
          <t>210.00</t>
        </is>
      </c>
    </row>
    <row r="3393" ht="11.5" customHeight="1">
      <c r="A3393" s="9" t="inlineStr"/>
      <c r="B3393" s="9" t="inlineStr">
        <is>
          <t>TOTAL</t>
        </is>
      </c>
      <c r="C3393" s="9" t="inlineStr"/>
      <c r="D3393" s="9" t="inlineStr"/>
      <c r="E3393" s="9" t="inlineStr"/>
      <c r="F3393" s="9" t="inlineStr">
        <is>
          <t>210.00 W</t>
        </is>
      </c>
    </row>
    <row r="3394" ht="11.5" customHeight="1">
      <c r="A3394" s="9" t="inlineStr"/>
      <c r="B3394" s="9" t="inlineStr">
        <is>
          <t>Add 1 % Water charges on "W"</t>
        </is>
      </c>
      <c r="C3394" s="9" t="inlineStr"/>
      <c r="D3394" s="9" t="inlineStr"/>
      <c r="E3394" s="9" t="inlineStr"/>
      <c r="F3394" s="9" t="inlineStr">
        <is>
          <t>2.10</t>
        </is>
      </c>
    </row>
    <row r="3395" ht="11.5" customHeight="1">
      <c r="A3395" s="9" t="inlineStr"/>
      <c r="B3395" s="9" t="inlineStr">
        <is>
          <t>TOTAL</t>
        </is>
      </c>
      <c r="C3395" s="9" t="inlineStr"/>
      <c r="D3395" s="9" t="inlineStr"/>
      <c r="E3395" s="9" t="inlineStr"/>
      <c r="F3395" s="9" t="inlineStr">
        <is>
          <t>212.10 X</t>
        </is>
      </c>
    </row>
    <row r="3396" ht="11.5" customHeight="1">
      <c r="A3396" s="9" t="inlineStr"/>
      <c r="B3396" s="9" t="inlineStr">
        <is>
          <t>Add GST on "X" (multiplying factor</t>
        </is>
      </c>
      <c r="C3396" s="9" t="inlineStr"/>
      <c r="D3396" s="9" t="inlineStr"/>
      <c r="E3396" s="9" t="inlineStr"/>
      <c r="F3396" s="9" t="inlineStr"/>
    </row>
    <row r="3397" ht="11.5" customHeight="1">
      <c r="A3397" s="9" t="inlineStr"/>
      <c r="B3397" s="9" t="inlineStr">
        <is>
          <t>0.1405)</t>
        </is>
      </c>
      <c r="C3397" s="9" t="inlineStr"/>
      <c r="D3397" s="9" t="inlineStr"/>
      <c r="E3397" s="9" t="inlineStr"/>
      <c r="F3397" s="9" t="inlineStr">
        <is>
          <t>29.80</t>
        </is>
      </c>
    </row>
    <row r="3398" ht="11.5" customHeight="1">
      <c r="A3398" s="9" t="inlineStr"/>
      <c r="B3398" s="9" t="inlineStr">
        <is>
          <t>TOTAL</t>
        </is>
      </c>
      <c r="C3398" s="9" t="inlineStr"/>
      <c r="D3398" s="9" t="inlineStr"/>
      <c r="E3398" s="9" t="inlineStr"/>
      <c r="F3398" s="9" t="inlineStr">
        <is>
          <t>241.90 Y</t>
        </is>
      </c>
    </row>
    <row r="3399" ht="11.5" customHeight="1">
      <c r="A3399" s="9" t="inlineStr"/>
      <c r="B3399" s="9" t="inlineStr">
        <is>
          <t>Add 15% CPOH on "Y"</t>
        </is>
      </c>
      <c r="C3399" s="9" t="inlineStr"/>
      <c r="D3399" s="9" t="inlineStr"/>
      <c r="E3399" s="9" t="inlineStr"/>
      <c r="F3399" s="9" t="inlineStr">
        <is>
          <t>36.29</t>
        </is>
      </c>
    </row>
    <row r="3400" ht="11.5" customHeight="1">
      <c r="A3400" s="9" t="inlineStr"/>
      <c r="B3400" s="9" t="inlineStr">
        <is>
          <t>TOTAL</t>
        </is>
      </c>
      <c r="C3400" s="9" t="inlineStr"/>
      <c r="D3400" s="9" t="inlineStr"/>
      <c r="E3400" s="9" t="inlineStr"/>
      <c r="F3400" s="9" t="inlineStr">
        <is>
          <t>278.19 Z</t>
        </is>
      </c>
    </row>
    <row r="3401" ht="11.5" customHeight="1">
      <c r="A3401" s="9" t="inlineStr"/>
      <c r="B3401" s="9" t="inlineStr">
        <is>
          <t>Add Cess @ 1% on "Z"</t>
        </is>
      </c>
      <c r="C3401" s="9" t="inlineStr"/>
      <c r="D3401" s="9" t="inlineStr"/>
      <c r="E3401" s="9" t="inlineStr"/>
      <c r="F3401" s="9" t="inlineStr">
        <is>
          <t>2.78</t>
        </is>
      </c>
    </row>
    <row r="3402" ht="11.5" customHeight="1">
      <c r="A3402" s="9" t="inlineStr"/>
      <c r="B3402" s="9" t="inlineStr">
        <is>
          <t>Cost for 1 cum</t>
        </is>
      </c>
      <c r="C3402" s="9" t="inlineStr"/>
      <c r="D3402" s="9" t="inlineStr"/>
      <c r="E3402" s="9" t="inlineStr"/>
      <c r="F3402" s="9" t="inlineStr">
        <is>
          <t>280.97</t>
        </is>
      </c>
    </row>
    <row r="3403" ht="11.5" customHeight="1">
      <c r="A3403" s="9" t="inlineStr"/>
      <c r="B3403" s="9" t="inlineStr">
        <is>
          <t>Say</t>
        </is>
      </c>
      <c r="C3403" s="9" t="inlineStr"/>
      <c r="D3403" s="9" t="inlineStr"/>
      <c r="E3403" s="9" t="inlineStr"/>
      <c r="F3403" s="9" t="inlineStr">
        <is>
          <t>280.95</t>
        </is>
      </c>
    </row>
    <row r="3404" ht="11.5" customHeight="1">
      <c r="A3404" s="9" t="inlineStr">
        <is>
          <t>5.40</t>
        </is>
      </c>
      <c r="B3404" s="9" t="inlineStr">
        <is>
          <t>Providing and laying in position ready</t>
        </is>
      </c>
      <c r="C3404" s="9" t="inlineStr">
        <is>
          <t>mixed</t>
        </is>
      </c>
      <c r="D3404" s="9" t="inlineStr">
        <is>
          <t>M-25 grade</t>
        </is>
      </c>
      <c r="E3404" s="9" t="inlineStr">
        <is>
          <t>concrete</t>
        </is>
      </c>
      <c r="F3404" s="9" t="inlineStr">
        <is>
          <t>for reinforced</t>
        </is>
      </c>
    </row>
    <row r="3405" ht="23" customHeight="1">
      <c r="A3405" s="9" t="inlineStr"/>
      <c r="B3405" s="9" t="inlineStr">
        <is>
          <t>cement concrete work, using fly ash</t>
        </is>
      </c>
      <c r="C3405" s="9" t="inlineStr">
        <is>
          <t>and cement</t>
        </is>
      </c>
      <c r="D3405" s="9" t="inlineStr">
        <is>
          <t>content</t>
        </is>
      </c>
      <c r="E3405" s="9" t="inlineStr">
        <is>
          <t>as per approved</t>
        </is>
      </c>
      <c r="F3405" s="9" t="inlineStr">
        <is>
          <t>design</t>
        </is>
      </c>
    </row>
    <row r="3406" ht="23" customHeight="1">
      <c r="A3406" s="9" t="inlineStr"/>
      <c r="B3406" s="9" t="inlineStr">
        <is>
          <t>mix, and manufactured in fully automatic</t>
        </is>
      </c>
      <c r="C3406" s="9" t="inlineStr">
        <is>
          <t>batching</t>
        </is>
      </c>
      <c r="D3406" s="9" t="inlineStr">
        <is>
          <t>plant</t>
        </is>
      </c>
      <c r="E3406" s="9" t="inlineStr">
        <is>
          <t>and transported</t>
        </is>
      </c>
      <c r="F3406" s="9" t="inlineStr">
        <is>
          <t>to site of</t>
        </is>
      </c>
    </row>
    <row r="3407" ht="11.5" customHeight="1">
      <c r="A3407" s="9" t="inlineStr"/>
      <c r="B3407" s="9" t="inlineStr">
        <is>
          <t>work in transit mixer for all leads, having</t>
        </is>
      </c>
      <c r="C3407" s="9" t="inlineStr">
        <is>
          <t>continuous</t>
        </is>
      </c>
      <c r="D3407" s="9" t="inlineStr">
        <is>
          <t>agitated</t>
        </is>
      </c>
      <c r="E3407" s="9" t="inlineStr">
        <is>
          <t>mixer,</t>
        </is>
      </c>
      <c r="F3407" s="9" t="inlineStr">
        <is>
          <t>manufactured</t>
        </is>
      </c>
    </row>
    <row r="3408" ht="23" customHeight="1">
      <c r="A3408" s="9" t="inlineStr"/>
      <c r="B3408" s="9" t="inlineStr">
        <is>
          <t>as per mix design of specified grade</t>
        </is>
      </c>
      <c r="C3408" s="9" t="inlineStr">
        <is>
          <t>for reinforced</t>
        </is>
      </c>
      <c r="D3408" s="9" t="inlineStr">
        <is>
          <t>cement</t>
        </is>
      </c>
      <c r="E3408" s="9" t="inlineStr">
        <is>
          <t>concrete</t>
        </is>
      </c>
      <c r="F3408" s="9" t="inlineStr">
        <is>
          <t>work, including</t>
        </is>
      </c>
    </row>
    <row r="3409" ht="23" customHeight="1">
      <c r="A3409" s="9" t="inlineStr"/>
      <c r="B3409" s="9" t="inlineStr">
        <is>
          <t>pumping of R.M.C. from transit mixer</t>
        </is>
      </c>
      <c r="C3409" s="9" t="inlineStr">
        <is>
          <t>to</t>
        </is>
      </c>
      <c r="D3409" s="9" t="inlineStr">
        <is>
          <t>site of laying,</t>
        </is>
      </c>
      <c r="E3409" s="9" t="inlineStr">
        <is>
          <t>excluding</t>
        </is>
      </c>
      <c r="F3409" s="9" t="inlineStr">
        <is>
          <t>the cost of</t>
        </is>
      </c>
    </row>
    <row r="3410" ht="23" customHeight="1">
      <c r="A3410" s="9" t="inlineStr"/>
      <c r="B3410" s="9" t="inlineStr">
        <is>
          <t>centering, shuttering, finishing and</t>
        </is>
      </c>
      <c r="C3410" s="9" t="inlineStr">
        <is>
          <t>reinforcement,</t>
        </is>
      </c>
      <c r="D3410" s="9" t="inlineStr">
        <is>
          <t>including</t>
        </is>
      </c>
      <c r="E3410" s="9" t="inlineStr">
        <is>
          <t>cost</t>
        </is>
      </c>
      <c r="F3410" s="9" t="inlineStr">
        <is>
          <t>of admixtures in</t>
        </is>
      </c>
    </row>
    <row r="3411" ht="23" customHeight="1">
      <c r="A3411" s="9" t="inlineStr"/>
      <c r="B3411" s="9" t="inlineStr">
        <is>
          <t>recommended proportions as per IS</t>
        </is>
      </c>
      <c r="C3411" s="9" t="inlineStr">
        <is>
          <t>: 9103 to</t>
        </is>
      </c>
      <c r="D3411" s="9" t="inlineStr">
        <is>
          <t>accelerate</t>
        </is>
      </c>
      <c r="E3411" s="9" t="inlineStr">
        <is>
          <t>/ retard setting</t>
        </is>
      </c>
      <c r="F3411" s="9" t="inlineStr">
        <is>
          <t>of concrete,</t>
        </is>
      </c>
    </row>
    <row r="3412" ht="23" customHeight="1">
      <c r="A3412" s="9" t="inlineStr"/>
      <c r="B3412" s="9" t="inlineStr">
        <is>
          <t>improve workability without impairing</t>
        </is>
      </c>
      <c r="C3412" s="9" t="inlineStr">
        <is>
          <t>strength</t>
        </is>
      </c>
      <c r="D3412" s="9" t="inlineStr">
        <is>
          <t>and durability</t>
        </is>
      </c>
      <c r="E3412" s="9" t="inlineStr">
        <is>
          <t>as</t>
        </is>
      </c>
      <c r="F3412" s="9" t="inlineStr">
        <is>
          <t>per direction of</t>
        </is>
      </c>
    </row>
    <row r="3413" ht="11.5" customHeight="1">
      <c r="A3413" s="9" t="inlineStr"/>
      <c r="B3413" s="9" t="inlineStr">
        <is>
          <t>the Engineer - in - charge.</t>
        </is>
      </c>
      <c r="C3413" s="9" t="inlineStr"/>
      <c r="D3413" s="9" t="inlineStr"/>
      <c r="E3413" s="9" t="inlineStr"/>
      <c r="F3413" s="9" t="inlineStr"/>
    </row>
    <row r="3415" ht="11.5" customHeight="1">
      <c r="A3415" s="9" t="inlineStr"/>
      <c r="B3415" s="9" t="inlineStr">
        <is>
          <t>NOTE- (1) Cement content considered</t>
        </is>
      </c>
      <c r="C3415" s="9" t="inlineStr">
        <is>
          <t>in this</t>
        </is>
      </c>
      <c r="D3415" s="9" t="inlineStr">
        <is>
          <t>item is @</t>
        </is>
      </c>
      <c r="E3415" s="9" t="inlineStr">
        <is>
          <t>330 kg/cum.</t>
        </is>
      </c>
      <c r="F3415" s="9" t="inlineStr">
        <is>
          <t>Excess/ less</t>
        </is>
      </c>
    </row>
    <row r="3416" ht="11.5" customHeight="1">
      <c r="A3416" s="9" t="inlineStr"/>
      <c r="B3416" s="9" t="inlineStr">
        <is>
          <t>cement used as per design mix is</t>
        </is>
      </c>
      <c r="C3416" s="9" t="inlineStr">
        <is>
          <t>payable/</t>
        </is>
      </c>
      <c r="D3416" s="9" t="inlineStr">
        <is>
          <t>recoverable</t>
        </is>
      </c>
      <c r="E3416" s="9" t="inlineStr">
        <is>
          <t>separately.</t>
        </is>
      </c>
      <c r="F3416" s="9" t="inlineStr">
        <is>
          <t>(2) Fly ash</t>
        </is>
      </c>
    </row>
    <row r="3417" ht="23" customHeight="1">
      <c r="A3417" s="9" t="inlineStr"/>
      <c r="B3417" s="9" t="inlineStr">
        <is>
          <t>conforming to grade I of IS 3812 (Part-1)</t>
        </is>
      </c>
      <c r="C3417" s="9" t="inlineStr">
        <is>
          <t>only</t>
        </is>
      </c>
      <c r="D3417" s="9" t="inlineStr">
        <is>
          <t>be used as</t>
        </is>
      </c>
      <c r="E3417" s="9" t="inlineStr">
        <is>
          <t>part replacement</t>
        </is>
      </c>
      <c r="F3417" s="9" t="inlineStr">
        <is>
          <t>of OPC</t>
        </is>
      </c>
    </row>
    <row r="3418" ht="23" customHeight="1">
      <c r="A3418" s="9" t="inlineStr"/>
      <c r="B3418" s="9" t="inlineStr">
        <is>
          <t>as per IS : 456. Uniform blending with</t>
        </is>
      </c>
      <c r="C3418" s="9" t="inlineStr">
        <is>
          <t>cement</t>
        </is>
      </c>
      <c r="D3418" s="9" t="inlineStr">
        <is>
          <t>to be ensured</t>
        </is>
      </c>
      <c r="E3418" s="9" t="inlineStr">
        <is>
          <t>in accordance</t>
        </is>
      </c>
      <c r="F3418" s="9" t="inlineStr">
        <is>
          <t>with</t>
        </is>
      </c>
    </row>
    <row r="3419" ht="11.5" customHeight="1">
      <c r="A3419" s="9" t="inlineStr"/>
      <c r="B3419" s="9" t="inlineStr">
        <is>
          <t>clauses 5.2 and 5.2.1 of IS:456 -2000</t>
        </is>
      </c>
      <c r="C3419" s="9" t="inlineStr">
        <is>
          <t>in the items</t>
        </is>
      </c>
      <c r="D3419" s="9" t="inlineStr">
        <is>
          <t>of BMC</t>
        </is>
      </c>
      <c r="E3419" s="9" t="inlineStr">
        <is>
          <t>and RMC.</t>
        </is>
      </c>
      <c r="F3419" s="9" t="inlineStr"/>
    </row>
    <row r="3420" ht="11.5" customHeight="1">
      <c r="A3420" s="9" t="inlineStr">
        <is>
          <t>5.40.1</t>
        </is>
      </c>
      <c r="B3420" s="9" t="inlineStr">
        <is>
          <t>All works up to Plinth level.</t>
        </is>
      </c>
      <c r="C3420" s="9" t="inlineStr"/>
      <c r="D3420" s="9" t="inlineStr"/>
      <c r="E3420" s="9" t="inlineStr"/>
      <c r="F3420" s="9" t="inlineStr"/>
    </row>
    <row r="3421" ht="11.5" customHeight="1">
      <c r="A3421" s="10" t="inlineStr">
        <is>
          <t>Code</t>
        </is>
      </c>
      <c r="B3421" s="10" t="inlineStr">
        <is>
          <t>Description</t>
        </is>
      </c>
      <c r="C3421" s="10" t="inlineStr">
        <is>
          <t>Unit</t>
        </is>
      </c>
      <c r="D3421" s="10" t="inlineStr">
        <is>
          <t>Quantity</t>
        </is>
      </c>
      <c r="E3421" s="10" t="inlineStr">
        <is>
          <t>Rate</t>
        </is>
      </c>
      <c r="F3421" s="10" t="inlineStr">
        <is>
          <t>Amount</t>
        </is>
      </c>
    </row>
    <row r="3422" ht="11.5" customHeight="1">
      <c r="A3422" s="9" t="inlineStr"/>
      <c r="B3422" s="9" t="inlineStr">
        <is>
          <t>Details of cost for 1.00 cum</t>
        </is>
      </c>
      <c r="C3422" s="9" t="inlineStr"/>
      <c r="D3422" s="9" t="inlineStr"/>
      <c r="E3422" s="9" t="inlineStr"/>
      <c r="F3422" s="9" t="inlineStr"/>
    </row>
    <row r="3423" ht="11.5" customHeight="1">
      <c r="A3423" s="9" t="inlineStr"/>
      <c r="B3423" s="9" t="inlineStr">
        <is>
          <t>MATERIAL</t>
        </is>
      </c>
      <c r="C3423" s="9" t="inlineStr"/>
      <c r="D3423" s="9" t="inlineStr"/>
      <c r="E3423" s="9" t="inlineStr"/>
      <c r="F3423" s="9" t="inlineStr"/>
    </row>
    <row r="3424" ht="11.5" customHeight="1">
      <c r="A3424" s="9" t="inlineStr">
        <is>
          <t>0293</t>
        </is>
      </c>
      <c r="B3424" s="9" t="inlineStr">
        <is>
          <t>Stone Aggregate (Single size) :</t>
        </is>
      </c>
      <c r="C3424" s="9" t="inlineStr"/>
      <c r="D3424" s="9" t="inlineStr"/>
      <c r="E3424" s="9" t="inlineStr"/>
      <c r="F3424" s="9" t="inlineStr"/>
    </row>
    <row r="3425" ht="11.5" customHeight="1">
      <c r="A3425" s="9" t="inlineStr"/>
      <c r="B3425" s="9" t="inlineStr">
        <is>
          <t>40 mm nominal size</t>
        </is>
      </c>
      <c r="C3425" s="9" t="inlineStr">
        <is>
          <t>cum</t>
        </is>
      </c>
      <c r="D3425" s="9" t="inlineStr">
        <is>
          <t>0.65</t>
        </is>
      </c>
      <c r="E3425" s="9" t="inlineStr">
        <is>
          <t>1300.00</t>
        </is>
      </c>
      <c r="F3425" s="9" t="inlineStr">
        <is>
          <t>845.00</t>
        </is>
      </c>
    </row>
    <row r="3426" ht="11.5" customHeight="1">
      <c r="A3426" s="9" t="inlineStr"/>
      <c r="B3426" s="9" t="inlineStr">
        <is>
          <t>(0.70 - 7.5% for voids i.e. 0.05 =</t>
        </is>
      </c>
      <c r="C3426" s="9" t="inlineStr"/>
      <c r="D3426" s="9" t="inlineStr"/>
      <c r="E3426" s="9" t="inlineStr"/>
      <c r="F3426" s="9" t="inlineStr"/>
    </row>
    <row r="3427" ht="11.5" customHeight="1">
      <c r="A3427" s="9" t="inlineStr"/>
      <c r="B3427" s="9" t="inlineStr">
        <is>
          <t>0.65 cum)</t>
        </is>
      </c>
      <c r="C3427" s="9" t="inlineStr"/>
      <c r="D3427" s="9" t="inlineStr"/>
      <c r="E3427" s="9" t="inlineStr"/>
      <c r="F3427" s="9" t="inlineStr"/>
    </row>
    <row r="3428" ht="11.5" customHeight="1">
      <c r="A3428" s="9" t="inlineStr">
        <is>
          <t>0295</t>
        </is>
      </c>
      <c r="B3428" s="9" t="inlineStr">
        <is>
          <t>Stone Aggregate (Single size) :</t>
        </is>
      </c>
      <c r="C3428" s="9" t="inlineStr"/>
      <c r="D3428" s="9" t="inlineStr"/>
      <c r="E3428" s="9" t="inlineStr"/>
      <c r="F3428" s="9" t="inlineStr"/>
    </row>
    <row r="3429" ht="11.5" customHeight="1">
      <c r="A3429" s="9" t="inlineStr"/>
      <c r="B3429" s="9" t="inlineStr">
        <is>
          <t>20 mm nominal size</t>
        </is>
      </c>
      <c r="C3429" s="9" t="inlineStr">
        <is>
          <t>cum</t>
        </is>
      </c>
      <c r="D3429" s="9" t="inlineStr">
        <is>
          <t>0.24</t>
        </is>
      </c>
      <c r="E3429" s="9" t="inlineStr">
        <is>
          <t>1350.00</t>
        </is>
      </c>
      <c r="F3429" s="9" t="inlineStr">
        <is>
          <t>324.00</t>
        </is>
      </c>
    </row>
    <row r="3430" ht="11.5" customHeight="1">
      <c r="A3430" s="9" t="inlineStr">
        <is>
          <t>2206</t>
        </is>
      </c>
      <c r="B3430" s="9" t="inlineStr">
        <is>
          <t>Carriage of Stone aggregate 40 mm</t>
        </is>
      </c>
      <c r="C3430" s="9" t="inlineStr"/>
      <c r="D3430" s="9" t="inlineStr"/>
      <c r="E3430" s="9" t="inlineStr"/>
      <c r="F3430" s="9" t="inlineStr"/>
    </row>
    <row r="3431" ht="11.5" customHeight="1">
      <c r="A3431" s="9" t="inlineStr"/>
      <c r="B3431" s="9" t="inlineStr">
        <is>
          <t>nominal size and above</t>
        </is>
      </c>
      <c r="C3431" s="9" t="inlineStr">
        <is>
          <t>cum</t>
        </is>
      </c>
      <c r="D3431" s="9" t="inlineStr">
        <is>
          <t>0.65</t>
        </is>
      </c>
      <c r="E3431" s="9" t="inlineStr">
        <is>
          <t>112.79</t>
        </is>
      </c>
      <c r="F3431" s="9" t="inlineStr">
        <is>
          <t>73.31</t>
        </is>
      </c>
    </row>
    <row r="3432" ht="11.5" customHeight="1">
      <c r="A3432" s="9" t="inlineStr">
        <is>
          <t>2202</t>
        </is>
      </c>
      <c r="B3432" s="9" t="inlineStr">
        <is>
          <t>Carriage of Stone aggregate below</t>
        </is>
      </c>
      <c r="C3432" s="9" t="inlineStr"/>
      <c r="D3432" s="9" t="inlineStr"/>
      <c r="E3432" s="9" t="inlineStr"/>
      <c r="F3432" s="9" t="inlineStr"/>
    </row>
    <row r="3433" ht="11.5" customHeight="1">
      <c r="A3433" s="9" t="inlineStr"/>
      <c r="B3433" s="9" t="inlineStr">
        <is>
          <t>40 mm nominal size</t>
        </is>
      </c>
      <c r="C3433" s="9" t="inlineStr">
        <is>
          <t>cum</t>
        </is>
      </c>
      <c r="D3433" s="9" t="inlineStr">
        <is>
          <t>0.24</t>
        </is>
      </c>
      <c r="E3433" s="9" t="inlineStr">
        <is>
          <t>103.77</t>
        </is>
      </c>
      <c r="F3433" s="9" t="inlineStr">
        <is>
          <t>24.90</t>
        </is>
      </c>
    </row>
    <row r="3434" ht="11.5" customHeight="1">
      <c r="A3434" s="9" t="inlineStr">
        <is>
          <t>0982</t>
        </is>
      </c>
      <c r="B3434" s="9" t="inlineStr">
        <is>
          <t>Coarse sand (zone III)</t>
        </is>
      </c>
      <c r="C3434" s="9" t="inlineStr">
        <is>
          <t>cum</t>
        </is>
      </c>
      <c r="D3434" s="9" t="inlineStr">
        <is>
          <t>0.37</t>
        </is>
      </c>
      <c r="E3434" s="9" t="inlineStr">
        <is>
          <t>1350.00</t>
        </is>
      </c>
      <c r="F3434" s="9" t="inlineStr">
        <is>
          <t>499.50</t>
        </is>
      </c>
    </row>
    <row r="3435" ht="11.5" customHeight="1">
      <c r="A3435" s="9" t="inlineStr">
        <is>
          <t>2203</t>
        </is>
      </c>
      <c r="B3435" s="9" t="inlineStr">
        <is>
          <t>Carriage of Coarse sand</t>
        </is>
      </c>
      <c r="C3435" s="9" t="inlineStr">
        <is>
          <t>cum</t>
        </is>
      </c>
      <c r="D3435" s="9" t="inlineStr">
        <is>
          <t>0.37</t>
        </is>
      </c>
      <c r="E3435" s="9" t="inlineStr">
        <is>
          <t>103.77</t>
        </is>
      </c>
      <c r="F3435" s="9" t="inlineStr">
        <is>
          <t>38.39</t>
        </is>
      </c>
    </row>
    <row r="3436" ht="11.5" customHeight="1">
      <c r="A3436" s="9" t="inlineStr">
        <is>
          <t>1980</t>
        </is>
      </c>
      <c r="B3436" s="9" t="inlineStr">
        <is>
          <t>Flyash</t>
        </is>
      </c>
      <c r="C3436" s="9" t="inlineStr">
        <is>
          <t>cum</t>
        </is>
      </c>
      <c r="D3436" s="9" t="inlineStr">
        <is>
          <t>0.21</t>
        </is>
      </c>
      <c r="E3436" s="9" t="inlineStr">
        <is>
          <t>10.00</t>
        </is>
      </c>
      <c r="F3436" s="9" t="inlineStr">
        <is>
          <t>2.10</t>
        </is>
      </c>
    </row>
    <row r="3437" ht="11.5" customHeight="1">
      <c r="A3437" s="9" t="inlineStr">
        <is>
          <t>2262</t>
        </is>
      </c>
      <c r="B3437" s="9" t="inlineStr">
        <is>
          <t>Carriage of Flyash</t>
        </is>
      </c>
      <c r="C3437" s="9" t="inlineStr">
        <is>
          <t>cum</t>
        </is>
      </c>
      <c r="D3437" s="9" t="inlineStr">
        <is>
          <t>0.21</t>
        </is>
      </c>
      <c r="E3437" s="9" t="inlineStr">
        <is>
          <t>103.77</t>
        </is>
      </c>
      <c r="F3437" s="9" t="inlineStr">
        <is>
          <t>21.79</t>
        </is>
      </c>
    </row>
    <row r="3438" ht="11.5" customHeight="1">
      <c r="A3438" s="9" t="inlineStr">
        <is>
          <t>0367</t>
        </is>
      </c>
      <c r="B3438" s="9" t="inlineStr">
        <is>
          <t>Portland Cement</t>
        </is>
      </c>
      <c r="C3438" s="9" t="inlineStr">
        <is>
          <t>tonne</t>
        </is>
      </c>
      <c r="D3438" s="9" t="inlineStr">
        <is>
          <t>0.33</t>
        </is>
      </c>
      <c r="E3438" s="9" t="inlineStr">
        <is>
          <t>4940.00</t>
        </is>
      </c>
      <c r="F3438" s="9" t="inlineStr">
        <is>
          <t>1630.20</t>
        </is>
      </c>
    </row>
    <row r="3439" ht="11.5" customHeight="1">
      <c r="A3439" s="9" t="inlineStr">
        <is>
          <t>2209</t>
        </is>
      </c>
      <c r="B3439" s="9" t="inlineStr">
        <is>
          <t>Carriage of Cement</t>
        </is>
      </c>
      <c r="C3439" s="9" t="inlineStr">
        <is>
          <t>tonne</t>
        </is>
      </c>
      <c r="D3439" s="9" t="inlineStr">
        <is>
          <t>0.33</t>
        </is>
      </c>
      <c r="E3439" s="9" t="inlineStr">
        <is>
          <t>92.24</t>
        </is>
      </c>
      <c r="F3439" s="9" t="inlineStr">
        <is>
          <t>30.44</t>
        </is>
      </c>
    </row>
    <row r="3440" ht="11.5" customHeight="1">
      <c r="A3440" s="9" t="inlineStr">
        <is>
          <t>7318</t>
        </is>
      </c>
      <c r="B3440" s="9" t="inlineStr">
        <is>
          <t>Plasticizer / super plasticizer</t>
        </is>
      </c>
      <c r="C3440" s="9" t="inlineStr">
        <is>
          <t>kilogram</t>
        </is>
      </c>
      <c r="D3440" s="9" t="inlineStr">
        <is>
          <t>1.65</t>
        </is>
      </c>
      <c r="E3440" s="9" t="inlineStr">
        <is>
          <t>36.00</t>
        </is>
      </c>
      <c r="F3440" s="9" t="inlineStr">
        <is>
          <t>59.40</t>
        </is>
      </c>
    </row>
    <row r="3441" ht="11.5" customHeight="1">
      <c r="A3441" s="9" t="inlineStr"/>
      <c r="B3441" s="9" t="inlineStr">
        <is>
          <t>Production cost, pumping to</t>
        </is>
      </c>
      <c r="C3441" s="9" t="inlineStr"/>
      <c r="D3441" s="9" t="inlineStr"/>
      <c r="E3441" s="9" t="inlineStr"/>
      <c r="F3441" s="9" t="inlineStr"/>
    </row>
    <row r="3442" ht="11.5" customHeight="1">
      <c r="A3442" s="9" t="inlineStr"/>
      <c r="B3442" s="9" t="inlineStr">
        <is>
          <t>respective floors and laying in</t>
        </is>
      </c>
      <c r="C3442" s="9" t="inlineStr"/>
      <c r="D3442" s="9" t="inlineStr"/>
      <c r="E3442" s="9" t="inlineStr"/>
      <c r="F3442" s="9" t="inlineStr"/>
    </row>
    <row r="3443" ht="11.5" customHeight="1">
      <c r="A3443" s="9" t="inlineStr"/>
      <c r="B3443" s="9" t="inlineStr">
        <is>
          <t>position</t>
        </is>
      </c>
      <c r="C3443" s="9" t="inlineStr"/>
      <c r="D3443" s="9" t="inlineStr"/>
      <c r="E3443" s="9" t="inlineStr"/>
      <c r="F3443" s="9" t="inlineStr"/>
    </row>
    <row r="3444" ht="11.5" customHeight="1">
      <c r="A3444" s="9" t="inlineStr">
        <is>
          <t>0004</t>
        </is>
      </c>
      <c r="B3444" s="9" t="inlineStr">
        <is>
          <t>Production cost of concrete by batch</t>
        </is>
      </c>
      <c r="C3444" s="9" t="inlineStr"/>
      <c r="D3444" s="9" t="inlineStr"/>
      <c r="E3444" s="9" t="inlineStr"/>
      <c r="F3444" s="9" t="inlineStr"/>
    </row>
    <row r="3445" ht="11.5" customHeight="1">
      <c r="A3445" s="9" t="inlineStr"/>
      <c r="B3445" s="9" t="inlineStr">
        <is>
          <t>mix plant.</t>
        </is>
      </c>
      <c r="C3445" s="9" t="inlineStr">
        <is>
          <t>cum</t>
        </is>
      </c>
      <c r="D3445" s="9" t="inlineStr">
        <is>
          <t>1.00</t>
        </is>
      </c>
      <c r="E3445" s="9" t="inlineStr">
        <is>
          <t>350.00</t>
        </is>
      </c>
      <c r="F3445" s="9" t="inlineStr">
        <is>
          <t>350.00</t>
        </is>
      </c>
    </row>
    <row r="3446" ht="11.5" customHeight="1">
      <c r="A3446" s="9" t="inlineStr">
        <is>
          <t>0029</t>
        </is>
      </c>
      <c r="B3446" s="9" t="inlineStr">
        <is>
          <t>Carriage of concrete by transit mixer.</t>
        </is>
      </c>
      <c r="C3446" s="9" t="inlineStr">
        <is>
          <t>km/ cum</t>
        </is>
      </c>
      <c r="D3446" s="9" t="inlineStr">
        <is>
          <t>10.00</t>
        </is>
      </c>
      <c r="E3446" s="9" t="inlineStr">
        <is>
          <t>30.00</t>
        </is>
      </c>
      <c r="F3446" s="9" t="inlineStr">
        <is>
          <t>300.00</t>
        </is>
      </c>
    </row>
    <row r="3447" ht="11.5" customHeight="1">
      <c r="A3447" s="9" t="inlineStr">
        <is>
          <t>0009</t>
        </is>
      </c>
      <c r="B3447" s="9" t="inlineStr">
        <is>
          <t>Pumping charges of concrete</t>
        </is>
      </c>
      <c r="C3447" s="9" t="inlineStr"/>
      <c r="D3447" s="9" t="inlineStr"/>
      <c r="E3447" s="9" t="inlineStr"/>
      <c r="F3447" s="9" t="inlineStr"/>
    </row>
    <row r="3448" ht="11.5" customHeight="1">
      <c r="A3448" s="9" t="inlineStr"/>
      <c r="B3448" s="9" t="inlineStr">
        <is>
          <t>including Hire charges of pump,</t>
        </is>
      </c>
      <c r="C3448" s="9" t="inlineStr"/>
      <c r="D3448" s="9" t="inlineStr"/>
      <c r="E3448" s="9" t="inlineStr"/>
      <c r="F3448" s="9" t="inlineStr"/>
    </row>
    <row r="3449" ht="11.5" customHeight="1">
      <c r="A3449" s="9" t="inlineStr"/>
      <c r="B3449" s="9" t="inlineStr">
        <is>
          <t>piping work &amp; accessories etc.</t>
        </is>
      </c>
      <c r="C3449" s="9" t="inlineStr">
        <is>
          <t>cum</t>
        </is>
      </c>
      <c r="D3449" s="9" t="inlineStr">
        <is>
          <t>1.00</t>
        </is>
      </c>
      <c r="E3449" s="9" t="inlineStr">
        <is>
          <t>210.00</t>
        </is>
      </c>
      <c r="F3449" s="9" t="inlineStr">
        <is>
          <t>210.00</t>
        </is>
      </c>
    </row>
    <row r="3450" ht="11.5" customHeight="1">
      <c r="A3450" s="9" t="inlineStr"/>
      <c r="B3450" s="9" t="inlineStr">
        <is>
          <t>LABOUR</t>
        </is>
      </c>
      <c r="C3450" s="9" t="inlineStr"/>
      <c r="D3450" s="9" t="inlineStr"/>
      <c r="E3450" s="9" t="inlineStr"/>
      <c r="F3450" s="9" t="inlineStr"/>
    </row>
    <row r="3451" ht="11.5" customHeight="1">
      <c r="A3451" s="9" t="inlineStr"/>
      <c r="B3451" s="9" t="inlineStr">
        <is>
          <t>for pouring, consolidating &amp; curing</t>
        </is>
      </c>
      <c r="C3451" s="9" t="inlineStr"/>
      <c r="D3451" s="9" t="inlineStr"/>
      <c r="E3451" s="9" t="inlineStr"/>
      <c r="F3451" s="9" t="inlineStr"/>
    </row>
    <row r="3452" ht="11.5" customHeight="1">
      <c r="A3452" s="9" t="inlineStr">
        <is>
          <t>0155</t>
        </is>
      </c>
      <c r="B3452" s="9" t="inlineStr">
        <is>
          <t>Mason (average)</t>
        </is>
      </c>
      <c r="C3452" s="9" t="inlineStr">
        <is>
          <t>day</t>
        </is>
      </c>
      <c r="D3452" s="9" t="inlineStr">
        <is>
          <t>0.17</t>
        </is>
      </c>
      <c r="E3452" s="9" t="inlineStr">
        <is>
          <t>709.00</t>
        </is>
      </c>
      <c r="F3452" s="9" t="inlineStr">
        <is>
          <t>120.53</t>
        </is>
      </c>
    </row>
    <row r="3453" ht="11.5" customHeight="1">
      <c r="A3453" s="9" t="inlineStr">
        <is>
          <t>0114</t>
        </is>
      </c>
      <c r="B3453" s="9" t="inlineStr">
        <is>
          <t>Beldar</t>
        </is>
      </c>
      <c r="C3453" s="9" t="inlineStr">
        <is>
          <t>day</t>
        </is>
      </c>
      <c r="D3453" s="9" t="inlineStr">
        <is>
          <t>2.00</t>
        </is>
      </c>
      <c r="E3453" s="9" t="inlineStr">
        <is>
          <t>558.00</t>
        </is>
      </c>
      <c r="F3453" s="9" t="inlineStr">
        <is>
          <t>1116.00</t>
        </is>
      </c>
    </row>
    <row r="3454" ht="11.5" customHeight="1">
      <c r="A3454" s="9" t="inlineStr">
        <is>
          <t>0101</t>
        </is>
      </c>
      <c r="B3454" s="9" t="inlineStr">
        <is>
          <t>Bhisti</t>
        </is>
      </c>
      <c r="C3454" s="9" t="inlineStr">
        <is>
          <t>day</t>
        </is>
      </c>
      <c r="D3454" s="9" t="inlineStr">
        <is>
          <t>0.90</t>
        </is>
      </c>
      <c r="E3454" s="9" t="inlineStr">
        <is>
          <t>617.00</t>
        </is>
      </c>
      <c r="F3454" s="9" t="inlineStr">
        <is>
          <t>555.30</t>
        </is>
      </c>
    </row>
    <row r="3455" ht="11.5" customHeight="1">
      <c r="A3455" s="9" t="inlineStr">
        <is>
          <t>0012</t>
        </is>
      </c>
      <c r="B3455" s="9" t="inlineStr">
        <is>
          <t>Vibrator(Needle type 40mm)</t>
        </is>
      </c>
      <c r="C3455" s="9" t="inlineStr">
        <is>
          <t>day</t>
        </is>
      </c>
      <c r="D3455" s="9" t="inlineStr">
        <is>
          <t>0.07</t>
        </is>
      </c>
      <c r="E3455" s="9" t="inlineStr">
        <is>
          <t>370.00</t>
        </is>
      </c>
      <c r="F3455" s="9" t="inlineStr">
        <is>
          <t>25.90</t>
        </is>
      </c>
    </row>
    <row r="3456" ht="11.5" customHeight="1">
      <c r="A3456" s="9" t="inlineStr">
        <is>
          <t>9999</t>
        </is>
      </c>
      <c r="B3456" s="9" t="inlineStr">
        <is>
          <t>Sundries</t>
        </is>
      </c>
      <c r="C3456" s="9" t="inlineStr">
        <is>
          <t>L.S.</t>
        </is>
      </c>
      <c r="D3456" s="9" t="inlineStr">
        <is>
          <t>13.00</t>
        </is>
      </c>
      <c r="E3456" s="9" t="inlineStr">
        <is>
          <t>2.00</t>
        </is>
      </c>
      <c r="F3456" s="9" t="inlineStr">
        <is>
          <t>26.00</t>
        </is>
      </c>
    </row>
    <row r="3457" ht="11.5" customHeight="1">
      <c r="A3457" s="9" t="inlineStr"/>
      <c r="B3457" s="9" t="inlineStr">
        <is>
          <t>TOTAL</t>
        </is>
      </c>
      <c r="C3457" s="9" t="inlineStr"/>
      <c r="D3457" s="9" t="inlineStr"/>
      <c r="E3457" s="9" t="inlineStr"/>
      <c r="F3457" s="9" t="inlineStr">
        <is>
          <t>6252.77 W</t>
        </is>
      </c>
    </row>
    <row r="3458" ht="11.5" customHeight="1">
      <c r="A3458" s="9" t="inlineStr"/>
      <c r="B3458" s="9" t="inlineStr">
        <is>
          <t>Add 1 % Water charges on "W"</t>
        </is>
      </c>
      <c r="C3458" s="9" t="inlineStr"/>
      <c r="D3458" s="9" t="inlineStr"/>
      <c r="E3458" s="9" t="inlineStr"/>
      <c r="F3458" s="9" t="inlineStr">
        <is>
          <t>62.53</t>
        </is>
      </c>
    </row>
    <row r="3459" ht="11.5" customHeight="1">
      <c r="A3459" s="9" t="inlineStr"/>
      <c r="B3459" s="9" t="inlineStr">
        <is>
          <t>TOTAL</t>
        </is>
      </c>
      <c r="C3459" s="9" t="inlineStr"/>
      <c r="D3459" s="9" t="inlineStr"/>
      <c r="E3459" s="9" t="inlineStr"/>
      <c r="F3459" s="9" t="inlineStr">
        <is>
          <t>6315.30 X</t>
        </is>
      </c>
    </row>
    <row r="3460" ht="11.5" customHeight="1">
      <c r="A3460" s="9" t="inlineStr"/>
      <c r="B3460" s="9" t="inlineStr">
        <is>
          <t>Add GST on "X" (multiplying factor</t>
        </is>
      </c>
      <c r="C3460" s="9" t="inlineStr"/>
      <c r="D3460" s="9" t="inlineStr"/>
      <c r="E3460" s="9" t="inlineStr"/>
      <c r="F3460" s="9" t="inlineStr"/>
    </row>
    <row r="3461" ht="11.5" customHeight="1">
      <c r="A3461" s="9" t="inlineStr"/>
      <c r="B3461" s="9" t="inlineStr">
        <is>
          <t>0.1405)</t>
        </is>
      </c>
      <c r="C3461" s="9" t="inlineStr"/>
      <c r="D3461" s="9" t="inlineStr"/>
      <c r="E3461" s="9" t="inlineStr"/>
      <c r="F3461" s="9" t="inlineStr">
        <is>
          <t>887.30</t>
        </is>
      </c>
    </row>
    <row r="3462" ht="11.5" customHeight="1">
      <c r="A3462" s="9" t="inlineStr"/>
      <c r="B3462" s="9" t="inlineStr">
        <is>
          <t>TOTAL</t>
        </is>
      </c>
      <c r="C3462" s="9" t="inlineStr"/>
      <c r="D3462" s="9" t="inlineStr"/>
      <c r="E3462" s="9" t="inlineStr"/>
      <c r="F3462" s="9" t="inlineStr">
        <is>
          <t>7202.60 Y</t>
        </is>
      </c>
    </row>
    <row r="3463" ht="11.5" customHeight="1">
      <c r="A3463" s="9" t="inlineStr"/>
      <c r="B3463" s="9" t="inlineStr">
        <is>
          <t>Add 15% CPOH on "Y"</t>
        </is>
      </c>
      <c r="C3463" s="9" t="inlineStr"/>
      <c r="D3463" s="9" t="inlineStr"/>
      <c r="E3463" s="9" t="inlineStr"/>
      <c r="F3463" s="9" t="inlineStr">
        <is>
          <t>1080.39</t>
        </is>
      </c>
    </row>
    <row r="3464" ht="11.5" customHeight="1">
      <c r="A3464" s="9" t="inlineStr"/>
      <c r="B3464" s="9" t="inlineStr">
        <is>
          <t>TOTAL</t>
        </is>
      </c>
      <c r="C3464" s="9" t="inlineStr"/>
      <c r="D3464" s="9" t="inlineStr"/>
      <c r="E3464" s="9" t="inlineStr"/>
      <c r="F3464" s="9" t="inlineStr">
        <is>
          <t>8282.99 Z</t>
        </is>
      </c>
    </row>
    <row r="3465" ht="11.5" customHeight="1">
      <c r="A3465" s="9" t="inlineStr"/>
      <c r="B3465" s="9" t="inlineStr">
        <is>
          <t>Add Cess @ 1% on "Z"</t>
        </is>
      </c>
      <c r="C3465" s="9" t="inlineStr"/>
      <c r="D3465" s="9" t="inlineStr"/>
      <c r="E3465" s="9" t="inlineStr"/>
      <c r="F3465" s="9" t="inlineStr">
        <is>
          <t>82.83</t>
        </is>
      </c>
    </row>
    <row r="3466" ht="11.5" customHeight="1">
      <c r="A3466" s="9" t="inlineStr"/>
      <c r="B3466" s="9" t="inlineStr">
        <is>
          <t>Cost per 1.00 cum</t>
        </is>
      </c>
      <c r="C3466" s="9" t="inlineStr"/>
      <c r="D3466" s="9" t="inlineStr"/>
      <c r="E3466" s="9" t="inlineStr"/>
      <c r="F3466" s="9" t="inlineStr">
        <is>
          <t>8365.82</t>
        </is>
      </c>
    </row>
    <row r="3467" ht="11.5" customHeight="1">
      <c r="A3467" s="9" t="inlineStr"/>
      <c r="B3467" s="9" t="inlineStr">
        <is>
          <t>Say</t>
        </is>
      </c>
      <c r="C3467" s="9" t="inlineStr"/>
      <c r="D3467" s="9" t="inlineStr"/>
      <c r="E3467" s="9" t="inlineStr"/>
      <c r="F3467" s="9" t="inlineStr">
        <is>
          <t>8365.80</t>
        </is>
      </c>
    </row>
    <row r="3469" ht="11.5" customHeight="1">
      <c r="A3469" s="9" t="inlineStr">
        <is>
          <t>5.40.2</t>
        </is>
      </c>
      <c r="B3469" s="9" t="inlineStr">
        <is>
          <t>All works above plinth &amp; up to floor</t>
        </is>
      </c>
      <c r="C3469" s="9" t="inlineStr">
        <is>
          <t>V level.</t>
        </is>
      </c>
      <c r="D3469" s="9" t="inlineStr"/>
      <c r="E3469" s="9" t="inlineStr"/>
      <c r="F3469" s="9" t="inlineStr"/>
    </row>
    <row r="3470" ht="11.5" customHeight="1">
      <c r="A3470" s="10" t="inlineStr">
        <is>
          <t>Code</t>
        </is>
      </c>
      <c r="B3470" s="10" t="inlineStr">
        <is>
          <t>Description</t>
        </is>
      </c>
      <c r="C3470" s="10" t="inlineStr">
        <is>
          <t>Unit</t>
        </is>
      </c>
      <c r="D3470" s="10" t="inlineStr">
        <is>
          <t>Quantity</t>
        </is>
      </c>
      <c r="E3470" s="10" t="inlineStr">
        <is>
          <t>Rate</t>
        </is>
      </c>
      <c r="F3470" s="10" t="inlineStr">
        <is>
          <t>Amount</t>
        </is>
      </c>
    </row>
    <row r="3471" ht="11.5" customHeight="1">
      <c r="A3471" s="9" t="inlineStr"/>
      <c r="B3471" s="9" t="inlineStr">
        <is>
          <t>Details of cost for 1.00 cum</t>
        </is>
      </c>
      <c r="C3471" s="9" t="inlineStr"/>
      <c r="D3471" s="9" t="inlineStr"/>
      <c r="E3471" s="9" t="inlineStr"/>
      <c r="F3471" s="9" t="inlineStr"/>
    </row>
    <row r="3472" ht="11.5" customHeight="1">
      <c r="A3472" s="9" t="inlineStr"/>
      <c r="B3472" s="9" t="inlineStr">
        <is>
          <t>MATERIAL</t>
        </is>
      </c>
      <c r="C3472" s="9" t="inlineStr"/>
      <c r="D3472" s="9" t="inlineStr"/>
      <c r="E3472" s="9" t="inlineStr"/>
      <c r="F3472" s="9" t="inlineStr"/>
    </row>
    <row r="3473" ht="11.5" customHeight="1">
      <c r="A3473" s="9" t="inlineStr">
        <is>
          <t>0293</t>
        </is>
      </c>
      <c r="B3473" s="9" t="inlineStr">
        <is>
          <t>Stone Aggregate (Single size) :</t>
        </is>
      </c>
      <c r="C3473" s="9" t="inlineStr"/>
      <c r="D3473" s="9" t="inlineStr"/>
      <c r="E3473" s="9" t="inlineStr"/>
      <c r="F3473" s="9" t="inlineStr"/>
    </row>
    <row r="3474" ht="11.5" customHeight="1">
      <c r="A3474" s="9" t="inlineStr"/>
      <c r="B3474" s="9" t="inlineStr">
        <is>
          <t>40 mm nominal size</t>
        </is>
      </c>
      <c r="C3474" s="9" t="inlineStr">
        <is>
          <t>cum</t>
        </is>
      </c>
      <c r="D3474" s="9" t="inlineStr">
        <is>
          <t>0.65</t>
        </is>
      </c>
      <c r="E3474" s="9" t="inlineStr">
        <is>
          <t>1300.00</t>
        </is>
      </c>
      <c r="F3474" s="9" t="inlineStr">
        <is>
          <t>845.00</t>
        </is>
      </c>
    </row>
    <row r="3475" ht="11.5" customHeight="1">
      <c r="A3475" s="9" t="inlineStr"/>
      <c r="B3475" s="9" t="inlineStr">
        <is>
          <t>0.70 - 7.5% for voids i.e. 0.05 =</t>
        </is>
      </c>
      <c r="C3475" s="9" t="inlineStr"/>
      <c r="D3475" s="9" t="inlineStr"/>
      <c r="E3475" s="9" t="inlineStr"/>
      <c r="F3475" s="9" t="inlineStr"/>
    </row>
    <row r="3476" ht="11.5" customHeight="1">
      <c r="A3476" s="9" t="inlineStr"/>
      <c r="B3476" s="9" t="inlineStr">
        <is>
          <t>0.65 cum)</t>
        </is>
      </c>
      <c r="C3476" s="9" t="inlineStr"/>
      <c r="D3476" s="9" t="inlineStr"/>
      <c r="E3476" s="9" t="inlineStr"/>
      <c r="F3476" s="9" t="inlineStr"/>
    </row>
    <row r="3477" ht="11.5" customHeight="1">
      <c r="A3477" s="9" t="inlineStr">
        <is>
          <t>0295</t>
        </is>
      </c>
      <c r="B3477" s="9" t="inlineStr">
        <is>
          <t>Stone Aggregate (Single size) :</t>
        </is>
      </c>
      <c r="C3477" s="9" t="inlineStr"/>
      <c r="D3477" s="9" t="inlineStr"/>
      <c r="E3477" s="9" t="inlineStr"/>
      <c r="F3477" s="9" t="inlineStr"/>
    </row>
    <row r="3478" ht="11.5" customHeight="1">
      <c r="A3478" s="9" t="inlineStr"/>
      <c r="B3478" s="9" t="inlineStr">
        <is>
          <t>20 mm nominal size</t>
        </is>
      </c>
      <c r="C3478" s="9" t="inlineStr">
        <is>
          <t>cum</t>
        </is>
      </c>
      <c r="D3478" s="9" t="inlineStr">
        <is>
          <t>0.24</t>
        </is>
      </c>
      <c r="E3478" s="9" t="inlineStr">
        <is>
          <t>1350.00</t>
        </is>
      </c>
      <c r="F3478" s="9" t="inlineStr">
        <is>
          <t>324.00</t>
        </is>
      </c>
    </row>
    <row r="3479" ht="11.5" customHeight="1">
      <c r="A3479" s="9" t="inlineStr">
        <is>
          <t>2206</t>
        </is>
      </c>
      <c r="B3479" s="9" t="inlineStr">
        <is>
          <t>Carriage of Stone aggregate 40 mm</t>
        </is>
      </c>
      <c r="C3479" s="9" t="inlineStr"/>
      <c r="D3479" s="9" t="inlineStr"/>
      <c r="E3479" s="9" t="inlineStr"/>
      <c r="F3479" s="9" t="inlineStr"/>
    </row>
    <row r="3480" ht="11.5" customHeight="1">
      <c r="A3480" s="9" t="inlineStr"/>
      <c r="B3480" s="9" t="inlineStr">
        <is>
          <t>nominal size and above</t>
        </is>
      </c>
      <c r="C3480" s="9" t="inlineStr">
        <is>
          <t>cum</t>
        </is>
      </c>
      <c r="D3480" s="9" t="inlineStr">
        <is>
          <t>0.65</t>
        </is>
      </c>
      <c r="E3480" s="9" t="inlineStr">
        <is>
          <t>112.79</t>
        </is>
      </c>
      <c r="F3480" s="9" t="inlineStr">
        <is>
          <t>73.31</t>
        </is>
      </c>
    </row>
    <row r="3481" ht="11.5" customHeight="1">
      <c r="A3481" s="9" t="inlineStr">
        <is>
          <t>2202</t>
        </is>
      </c>
      <c r="B3481" s="9" t="inlineStr">
        <is>
          <t>Carriage of Stone aggregate below</t>
        </is>
      </c>
      <c r="C3481" s="9" t="inlineStr"/>
      <c r="D3481" s="9" t="inlineStr"/>
      <c r="E3481" s="9" t="inlineStr"/>
      <c r="F3481" s="9" t="inlineStr"/>
    </row>
    <row r="3482" ht="11.5" customHeight="1">
      <c r="A3482" s="9" t="inlineStr"/>
      <c r="B3482" s="9" t="inlineStr">
        <is>
          <t>40 mm nominal size</t>
        </is>
      </c>
      <c r="C3482" s="9" t="inlineStr">
        <is>
          <t>cum</t>
        </is>
      </c>
      <c r="D3482" s="9" t="inlineStr">
        <is>
          <t>0.24</t>
        </is>
      </c>
      <c r="E3482" s="9" t="inlineStr">
        <is>
          <t>103.77</t>
        </is>
      </c>
      <c r="F3482" s="9" t="inlineStr">
        <is>
          <t>24.90</t>
        </is>
      </c>
    </row>
    <row r="3483" ht="11.5" customHeight="1">
      <c r="A3483" s="9" t="inlineStr">
        <is>
          <t>0982</t>
        </is>
      </c>
      <c r="B3483" s="9" t="inlineStr">
        <is>
          <t>Coarse sand (zone III)</t>
        </is>
      </c>
      <c r="C3483" s="9" t="inlineStr">
        <is>
          <t>cum</t>
        </is>
      </c>
      <c r="D3483" s="9" t="inlineStr">
        <is>
          <t>0.37</t>
        </is>
      </c>
      <c r="E3483" s="9" t="inlineStr">
        <is>
          <t>1350.00</t>
        </is>
      </c>
      <c r="F3483" s="9" t="inlineStr">
        <is>
          <t>499.50</t>
        </is>
      </c>
    </row>
    <row r="3484" ht="11.5" customHeight="1">
      <c r="A3484" s="9" t="inlineStr">
        <is>
          <t>2203</t>
        </is>
      </c>
      <c r="B3484" s="9" t="inlineStr">
        <is>
          <t>Carriage of Coarse sand</t>
        </is>
      </c>
      <c r="C3484" s="9" t="inlineStr">
        <is>
          <t>cum</t>
        </is>
      </c>
      <c r="D3484" s="9" t="inlineStr">
        <is>
          <t>0.37</t>
        </is>
      </c>
      <c r="E3484" s="9" t="inlineStr">
        <is>
          <t>103.77</t>
        </is>
      </c>
      <c r="F3484" s="9" t="inlineStr">
        <is>
          <t>38.39</t>
        </is>
      </c>
    </row>
    <row r="3485" ht="11.5" customHeight="1">
      <c r="A3485" s="9" t="inlineStr">
        <is>
          <t>1980</t>
        </is>
      </c>
      <c r="B3485" s="9" t="inlineStr">
        <is>
          <t>Flyash</t>
        </is>
      </c>
      <c r="C3485" s="9" t="inlineStr">
        <is>
          <t>cum</t>
        </is>
      </c>
      <c r="D3485" s="9" t="inlineStr">
        <is>
          <t>0.21</t>
        </is>
      </c>
      <c r="E3485" s="9" t="inlineStr">
        <is>
          <t>10.00</t>
        </is>
      </c>
      <c r="F3485" s="9" t="inlineStr">
        <is>
          <t>2.10</t>
        </is>
      </c>
    </row>
    <row r="3486" ht="11.5" customHeight="1">
      <c r="A3486" s="9" t="inlineStr">
        <is>
          <t>2262</t>
        </is>
      </c>
      <c r="B3486" s="9" t="inlineStr">
        <is>
          <t>Carriage of Flyash</t>
        </is>
      </c>
      <c r="C3486" s="9" t="inlineStr">
        <is>
          <t>cum</t>
        </is>
      </c>
      <c r="D3486" s="9" t="inlineStr">
        <is>
          <t>0.21</t>
        </is>
      </c>
      <c r="E3486" s="9" t="inlineStr">
        <is>
          <t>103.77</t>
        </is>
      </c>
      <c r="F3486" s="9" t="inlineStr">
        <is>
          <t>21.79</t>
        </is>
      </c>
    </row>
    <row r="3487" ht="11.5" customHeight="1">
      <c r="A3487" s="9" t="inlineStr">
        <is>
          <t>0367</t>
        </is>
      </c>
      <c r="B3487" s="9" t="inlineStr">
        <is>
          <t>Portland Cement</t>
        </is>
      </c>
      <c r="C3487" s="9" t="inlineStr">
        <is>
          <t>tonne</t>
        </is>
      </c>
      <c r="D3487" s="9" t="inlineStr">
        <is>
          <t>0.33</t>
        </is>
      </c>
      <c r="E3487" s="9" t="inlineStr">
        <is>
          <t>4940.00</t>
        </is>
      </c>
      <c r="F3487" s="9" t="inlineStr">
        <is>
          <t>1630.20</t>
        </is>
      </c>
    </row>
    <row r="3488" ht="11.5" customHeight="1">
      <c r="A3488" s="9" t="inlineStr">
        <is>
          <t>2209</t>
        </is>
      </c>
      <c r="B3488" s="9" t="inlineStr">
        <is>
          <t>Carriage of Cement</t>
        </is>
      </c>
      <c r="C3488" s="9" t="inlineStr">
        <is>
          <t>tonne</t>
        </is>
      </c>
      <c r="D3488" s="9" t="inlineStr">
        <is>
          <t>0.33</t>
        </is>
      </c>
      <c r="E3488" s="9" t="inlineStr">
        <is>
          <t>92.24</t>
        </is>
      </c>
      <c r="F3488" s="9" t="inlineStr">
        <is>
          <t>30.44</t>
        </is>
      </c>
    </row>
    <row r="3489" ht="11.5" customHeight="1">
      <c r="A3489" s="9" t="inlineStr">
        <is>
          <t>7318</t>
        </is>
      </c>
      <c r="B3489" s="9" t="inlineStr">
        <is>
          <t>Plasticizer / super plasticizer</t>
        </is>
      </c>
      <c r="C3489" s="9" t="inlineStr">
        <is>
          <t>kilogram</t>
        </is>
      </c>
      <c r="D3489" s="9" t="inlineStr">
        <is>
          <t>1.65</t>
        </is>
      </c>
      <c r="E3489" s="9" t="inlineStr">
        <is>
          <t>36.00</t>
        </is>
      </c>
      <c r="F3489" s="9" t="inlineStr">
        <is>
          <t>59.40</t>
        </is>
      </c>
    </row>
    <row r="3490" ht="11.5" customHeight="1">
      <c r="A3490" s="9" t="inlineStr"/>
      <c r="B3490" s="9" t="inlineStr">
        <is>
          <t>Production cost, pumping to</t>
        </is>
      </c>
      <c r="C3490" s="9" t="inlineStr"/>
      <c r="D3490" s="9" t="inlineStr"/>
      <c r="E3490" s="9" t="inlineStr"/>
      <c r="F3490" s="9" t="inlineStr"/>
    </row>
    <row r="3491" ht="11.5" customHeight="1">
      <c r="A3491" s="9" t="inlineStr"/>
      <c r="B3491" s="9" t="inlineStr">
        <is>
          <t>respective floors and laying in</t>
        </is>
      </c>
      <c r="C3491" s="9" t="inlineStr"/>
      <c r="D3491" s="9" t="inlineStr"/>
      <c r="E3491" s="9" t="inlineStr"/>
      <c r="F3491" s="9" t="inlineStr"/>
    </row>
    <row r="3492" ht="11.5" customHeight="1">
      <c r="A3492" s="9" t="inlineStr"/>
      <c r="B3492" s="9" t="inlineStr">
        <is>
          <t>position</t>
        </is>
      </c>
      <c r="C3492" s="9" t="inlineStr"/>
      <c r="D3492" s="9" t="inlineStr"/>
      <c r="E3492" s="9" t="inlineStr"/>
      <c r="F3492" s="9" t="inlineStr"/>
    </row>
    <row r="3493" ht="11.5" customHeight="1">
      <c r="A3493" s="9" t="inlineStr">
        <is>
          <t>0004</t>
        </is>
      </c>
      <c r="B3493" s="9" t="inlineStr">
        <is>
          <t>Production cost of concrete by batch</t>
        </is>
      </c>
      <c r="C3493" s="9" t="inlineStr"/>
      <c r="D3493" s="9" t="inlineStr"/>
      <c r="E3493" s="9" t="inlineStr"/>
      <c r="F3493" s="9" t="inlineStr"/>
    </row>
    <row r="3494" ht="11.5" customHeight="1">
      <c r="A3494" s="9" t="inlineStr"/>
      <c r="B3494" s="9" t="inlineStr">
        <is>
          <t>mix plant.</t>
        </is>
      </c>
      <c r="C3494" s="9" t="inlineStr">
        <is>
          <t>cum</t>
        </is>
      </c>
      <c r="D3494" s="9" t="inlineStr">
        <is>
          <t>1.00</t>
        </is>
      </c>
      <c r="E3494" s="9" t="inlineStr">
        <is>
          <t>350.00</t>
        </is>
      </c>
      <c r="F3494" s="9" t="inlineStr">
        <is>
          <t>350.00</t>
        </is>
      </c>
    </row>
    <row r="3495" ht="11.5" customHeight="1">
      <c r="A3495" s="9" t="inlineStr">
        <is>
          <t>0029</t>
        </is>
      </c>
      <c r="B3495" s="9" t="inlineStr">
        <is>
          <t>Carriage of concrete by transit mixer.</t>
        </is>
      </c>
      <c r="C3495" s="9" t="inlineStr">
        <is>
          <t>km/ cum</t>
        </is>
      </c>
      <c r="D3495" s="9" t="inlineStr">
        <is>
          <t>10.00</t>
        </is>
      </c>
      <c r="E3495" s="9" t="inlineStr">
        <is>
          <t>30.00</t>
        </is>
      </c>
      <c r="F3495" s="9" t="inlineStr">
        <is>
          <t>300.00</t>
        </is>
      </c>
    </row>
    <row r="3496" ht="11.5" customHeight="1">
      <c r="A3496" s="9" t="inlineStr">
        <is>
          <t>0009</t>
        </is>
      </c>
      <c r="B3496" s="9" t="inlineStr">
        <is>
          <t>Pumping charges of concrete</t>
        </is>
      </c>
      <c r="C3496" s="9" t="inlineStr"/>
      <c r="D3496" s="9" t="inlineStr"/>
      <c r="E3496" s="9" t="inlineStr"/>
      <c r="F3496" s="9" t="inlineStr"/>
    </row>
    <row r="3497" ht="11.5" customHeight="1">
      <c r="A3497" s="9" t="inlineStr"/>
      <c r="B3497" s="9" t="inlineStr">
        <is>
          <t>including Hire charges of pump,</t>
        </is>
      </c>
      <c r="C3497" s="9" t="inlineStr"/>
      <c r="D3497" s="9" t="inlineStr"/>
      <c r="E3497" s="9" t="inlineStr"/>
      <c r="F3497" s="9" t="inlineStr"/>
    </row>
    <row r="3498" ht="11.5" customHeight="1">
      <c r="A3498" s="9" t="inlineStr"/>
      <c r="B3498" s="9" t="inlineStr">
        <is>
          <t>piping work &amp; accessories etc.</t>
        </is>
      </c>
      <c r="C3498" s="9" t="inlineStr">
        <is>
          <t>cum</t>
        </is>
      </c>
      <c r="D3498" s="9" t="inlineStr">
        <is>
          <t>1.00</t>
        </is>
      </c>
      <c r="E3498" s="9" t="inlineStr">
        <is>
          <t>210.00</t>
        </is>
      </c>
      <c r="F3498" s="9" t="inlineStr">
        <is>
          <t>210.00</t>
        </is>
      </c>
    </row>
    <row r="3499" ht="11.5" customHeight="1">
      <c r="A3499" s="9" t="inlineStr"/>
      <c r="B3499" s="9" t="inlineStr">
        <is>
          <t>LABOUR</t>
        </is>
      </c>
      <c r="C3499" s="9" t="inlineStr"/>
      <c r="D3499" s="9" t="inlineStr"/>
      <c r="E3499" s="9" t="inlineStr"/>
      <c r="F3499" s="9" t="inlineStr"/>
    </row>
    <row r="3500" ht="11.5" customHeight="1">
      <c r="A3500" s="9" t="inlineStr"/>
      <c r="B3500" s="9" t="inlineStr">
        <is>
          <t>for pouring, consolidating &amp; curing</t>
        </is>
      </c>
      <c r="C3500" s="9" t="inlineStr"/>
      <c r="D3500" s="9" t="inlineStr"/>
      <c r="E3500" s="9" t="inlineStr"/>
      <c r="F3500" s="9" t="inlineStr"/>
    </row>
    <row r="3501" ht="11.5" customHeight="1">
      <c r="A3501" s="9" t="inlineStr">
        <is>
          <t>0155</t>
        </is>
      </c>
      <c r="B3501" s="9" t="inlineStr">
        <is>
          <t>Mason (average)</t>
        </is>
      </c>
      <c r="C3501" s="9" t="inlineStr">
        <is>
          <t>day</t>
        </is>
      </c>
      <c r="D3501" s="9" t="inlineStr">
        <is>
          <t>0.17</t>
        </is>
      </c>
      <c r="E3501" s="9" t="inlineStr">
        <is>
          <t>709.00</t>
        </is>
      </c>
      <c r="F3501" s="9" t="inlineStr">
        <is>
          <t>120.53</t>
        </is>
      </c>
    </row>
    <row r="3502" ht="11.5" customHeight="1">
      <c r="A3502" s="9" t="inlineStr">
        <is>
          <t>0114</t>
        </is>
      </c>
      <c r="B3502" s="9" t="inlineStr">
        <is>
          <t>Beldar</t>
        </is>
      </c>
      <c r="C3502" s="9" t="inlineStr">
        <is>
          <t>day</t>
        </is>
      </c>
      <c r="D3502" s="9" t="inlineStr">
        <is>
          <t>2.00</t>
        </is>
      </c>
      <c r="E3502" s="9" t="inlineStr">
        <is>
          <t>558.00</t>
        </is>
      </c>
      <c r="F3502" s="9" t="inlineStr">
        <is>
          <t>1116.00</t>
        </is>
      </c>
    </row>
    <row r="3503" ht="11.5" customHeight="1">
      <c r="A3503" s="9" t="inlineStr">
        <is>
          <t>0101</t>
        </is>
      </c>
      <c r="B3503" s="9" t="inlineStr">
        <is>
          <t>Bhisti</t>
        </is>
      </c>
      <c r="C3503" s="9" t="inlineStr">
        <is>
          <t>day</t>
        </is>
      </c>
      <c r="D3503" s="9" t="inlineStr">
        <is>
          <t>0.90</t>
        </is>
      </c>
      <c r="E3503" s="9" t="inlineStr">
        <is>
          <t>617.00</t>
        </is>
      </c>
      <c r="F3503" s="9" t="inlineStr">
        <is>
          <t>555.30</t>
        </is>
      </c>
    </row>
    <row r="3504" ht="11.5" customHeight="1">
      <c r="A3504" s="9" t="inlineStr">
        <is>
          <t>0012</t>
        </is>
      </c>
      <c r="B3504" s="9" t="inlineStr">
        <is>
          <t>Vibrator(Needle type 40mm)</t>
        </is>
      </c>
      <c r="C3504" s="9" t="inlineStr">
        <is>
          <t>day</t>
        </is>
      </c>
      <c r="D3504" s="9" t="inlineStr">
        <is>
          <t>0.07</t>
        </is>
      </c>
      <c r="E3504" s="9" t="inlineStr">
        <is>
          <t>370.00</t>
        </is>
      </c>
      <c r="F3504" s="9" t="inlineStr">
        <is>
          <t>25.90</t>
        </is>
      </c>
    </row>
    <row r="3505" ht="11.5" customHeight="1">
      <c r="A3505" s="9" t="inlineStr">
        <is>
          <t>9999</t>
        </is>
      </c>
      <c r="B3505" s="9" t="inlineStr">
        <is>
          <t>Sundries</t>
        </is>
      </c>
      <c r="C3505" s="9" t="inlineStr">
        <is>
          <t>L.S.</t>
        </is>
      </c>
      <c r="D3505" s="9" t="inlineStr">
        <is>
          <t>13.00</t>
        </is>
      </c>
      <c r="E3505" s="9" t="inlineStr">
        <is>
          <t>2.00</t>
        </is>
      </c>
      <c r="F3505" s="9" t="inlineStr">
        <is>
          <t>26.00</t>
        </is>
      </c>
    </row>
    <row r="3506" ht="11.5" customHeight="1">
      <c r="A3506" s="9" t="inlineStr"/>
      <c r="B3506" s="9" t="inlineStr">
        <is>
          <t>(Extra labour for lifting material upto</t>
        </is>
      </c>
      <c r="C3506" s="9" t="inlineStr"/>
      <c r="D3506" s="9" t="inlineStr"/>
      <c r="E3506" s="9" t="inlineStr"/>
      <c r="F3506" s="9" t="inlineStr"/>
    </row>
    <row r="3507" ht="11.5" customHeight="1">
      <c r="A3507" s="9" t="inlineStr"/>
      <c r="B3507" s="9" t="inlineStr">
        <is>
          <t>floor V level : = 0.75 x 2.5 = 1.88)</t>
        </is>
      </c>
      <c r="C3507" s="9" t="inlineStr"/>
      <c r="D3507" s="9" t="inlineStr"/>
      <c r="E3507" s="9" t="inlineStr"/>
      <c r="F3507" s="9" t="inlineStr"/>
    </row>
    <row r="3508" ht="11.5" customHeight="1">
      <c r="A3508" s="9" t="inlineStr">
        <is>
          <t>0115</t>
        </is>
      </c>
      <c r="B3508" s="9" t="inlineStr">
        <is>
          <t>Coolie</t>
        </is>
      </c>
      <c r="C3508" s="9" t="inlineStr">
        <is>
          <t>day</t>
        </is>
      </c>
      <c r="D3508" s="9" t="inlineStr">
        <is>
          <t>1.88</t>
        </is>
      </c>
      <c r="E3508" s="9" t="inlineStr">
        <is>
          <t>558.00</t>
        </is>
      </c>
      <c r="F3508" s="9" t="inlineStr">
        <is>
          <t>1049.04</t>
        </is>
      </c>
    </row>
    <row r="3509" ht="11.5" customHeight="1">
      <c r="A3509" s="9" t="inlineStr"/>
      <c r="B3509" s="9" t="inlineStr">
        <is>
          <t>TOTAL</t>
        </is>
      </c>
      <c r="C3509" s="9" t="inlineStr"/>
      <c r="D3509" s="9" t="inlineStr"/>
      <c r="E3509" s="9" t="inlineStr"/>
      <c r="F3509" s="9" t="inlineStr">
        <is>
          <t>7301.81 W</t>
        </is>
      </c>
    </row>
    <row r="3510" ht="11.5" customHeight="1">
      <c r="A3510" s="9" t="inlineStr"/>
      <c r="B3510" s="9" t="inlineStr">
        <is>
          <t>Add 1 % Water charges on "W"</t>
        </is>
      </c>
      <c r="C3510" s="9" t="inlineStr"/>
      <c r="D3510" s="9" t="inlineStr"/>
      <c r="E3510" s="9" t="inlineStr"/>
      <c r="F3510" s="9" t="inlineStr">
        <is>
          <t>73.02</t>
        </is>
      </c>
    </row>
    <row r="3511" ht="11.5" customHeight="1">
      <c r="A3511" s="9" t="inlineStr"/>
      <c r="B3511" s="9" t="inlineStr">
        <is>
          <t>TOTAL</t>
        </is>
      </c>
      <c r="C3511" s="9" t="inlineStr"/>
      <c r="D3511" s="9" t="inlineStr"/>
      <c r="E3511" s="9" t="inlineStr"/>
      <c r="F3511" s="9" t="inlineStr">
        <is>
          <t>7374.83 X</t>
        </is>
      </c>
    </row>
    <row r="3512" ht="11.5" customHeight="1">
      <c r="A3512" s="9" t="inlineStr"/>
      <c r="B3512" s="9" t="inlineStr">
        <is>
          <t>Add GST on "X" (multiplying factor</t>
        </is>
      </c>
      <c r="C3512" s="9" t="inlineStr"/>
      <c r="D3512" s="9" t="inlineStr"/>
      <c r="E3512" s="9" t="inlineStr"/>
      <c r="F3512" s="9" t="inlineStr"/>
    </row>
    <row r="3513" ht="11.5" customHeight="1">
      <c r="A3513" s="9" t="inlineStr"/>
      <c r="B3513" s="9" t="inlineStr">
        <is>
          <t>0.1405)</t>
        </is>
      </c>
      <c r="C3513" s="9" t="inlineStr"/>
      <c r="D3513" s="9" t="inlineStr"/>
      <c r="E3513" s="9" t="inlineStr"/>
      <c r="F3513" s="9" t="inlineStr">
        <is>
          <t>1036.16</t>
        </is>
      </c>
    </row>
    <row r="3514" ht="11.5" customHeight="1">
      <c r="A3514" s="9" t="inlineStr"/>
      <c r="B3514" s="9" t="inlineStr">
        <is>
          <t>TOTAL</t>
        </is>
      </c>
      <c r="C3514" s="9" t="inlineStr"/>
      <c r="D3514" s="9" t="inlineStr"/>
      <c r="E3514" s="9" t="inlineStr"/>
      <c r="F3514" s="9" t="inlineStr">
        <is>
          <t>8411.00 Y</t>
        </is>
      </c>
    </row>
    <row r="3515" ht="11.5" customHeight="1">
      <c r="A3515" s="9" t="inlineStr"/>
      <c r="B3515" s="9" t="inlineStr">
        <is>
          <t>Add 15% CPOH on "Y"</t>
        </is>
      </c>
      <c r="C3515" s="9" t="inlineStr"/>
      <c r="D3515" s="9" t="inlineStr"/>
      <c r="E3515" s="9" t="inlineStr"/>
      <c r="F3515" s="9" t="inlineStr">
        <is>
          <t>1261.65</t>
        </is>
      </c>
    </row>
    <row r="3516" ht="11.5" customHeight="1">
      <c r="A3516" s="9" t="inlineStr"/>
      <c r="B3516" s="9" t="inlineStr">
        <is>
          <t>TOTAL</t>
        </is>
      </c>
      <c r="C3516" s="9" t="inlineStr"/>
      <c r="D3516" s="9" t="inlineStr"/>
      <c r="E3516" s="9" t="inlineStr"/>
      <c r="F3516" s="9" t="inlineStr">
        <is>
          <t>9672.65 Z</t>
        </is>
      </c>
    </row>
    <row r="3517" ht="11.5" customHeight="1">
      <c r="A3517" s="9" t="inlineStr"/>
      <c r="B3517" s="9" t="inlineStr">
        <is>
          <t>Add Cess @ 1% on "Z"</t>
        </is>
      </c>
      <c r="C3517" s="9" t="inlineStr"/>
      <c r="D3517" s="9" t="inlineStr"/>
      <c r="E3517" s="9" t="inlineStr"/>
      <c r="F3517" s="9" t="inlineStr">
        <is>
          <t>96.73</t>
        </is>
      </c>
    </row>
    <row r="3518" ht="11.5" customHeight="1">
      <c r="A3518" s="9" t="inlineStr"/>
      <c r="B3518" s="9" t="inlineStr">
        <is>
          <t>Cost per 1.00 cum</t>
        </is>
      </c>
      <c r="C3518" s="9" t="inlineStr"/>
      <c r="D3518" s="9" t="inlineStr"/>
      <c r="E3518" s="9" t="inlineStr"/>
      <c r="F3518" s="9" t="inlineStr">
        <is>
          <t>9769.37</t>
        </is>
      </c>
    </row>
    <row r="3519" ht="11.5" customHeight="1">
      <c r="A3519" s="9" t="inlineStr"/>
      <c r="B3519" s="9" t="inlineStr">
        <is>
          <t>Say</t>
        </is>
      </c>
      <c r="C3519" s="9" t="inlineStr"/>
      <c r="D3519" s="9" t="inlineStr"/>
      <c r="E3519" s="9" t="inlineStr"/>
      <c r="F3519" s="9" t="inlineStr">
        <is>
          <t>9769.35</t>
        </is>
      </c>
    </row>
    <row r="3521" ht="11.5" customHeight="1">
      <c r="A3521" s="9" t="inlineStr">
        <is>
          <t>5.41</t>
        </is>
      </c>
      <c r="B3521" s="9" t="inlineStr">
        <is>
          <t>Supplying and applying pre tested</t>
        </is>
      </c>
      <c r="C3521" s="9" t="inlineStr">
        <is>
          <t>and approved</t>
        </is>
      </c>
      <c r="D3521" s="9" t="inlineStr">
        <is>
          <t>water</t>
        </is>
      </c>
      <c r="E3521" s="9" t="inlineStr">
        <is>
          <t>based</t>
        </is>
      </c>
      <c r="F3521" s="9" t="inlineStr">
        <is>
          <t>concrete curing</t>
        </is>
      </c>
    </row>
    <row r="3522" ht="23" customHeight="1">
      <c r="A3522" s="9" t="inlineStr"/>
      <c r="B3522" s="9" t="inlineStr">
        <is>
          <t>compound to concrete/ masonry surface,</t>
        </is>
      </c>
      <c r="C3522" s="9" t="inlineStr">
        <is>
          <t>all</t>
        </is>
      </c>
      <c r="D3522" s="9" t="inlineStr">
        <is>
          <t>as per manufacturer’s</t>
        </is>
      </c>
      <c r="E3522" s="9" t="inlineStr"/>
      <c r="F3522" s="9" t="inlineStr">
        <is>
          <t>specification</t>
        </is>
      </c>
    </row>
    <row r="3523" ht="11.5" customHeight="1">
      <c r="A3523" s="9" t="inlineStr"/>
      <c r="B3523" s="9" t="inlineStr">
        <is>
          <t>and direction of Engineer-in-charge.</t>
        </is>
      </c>
      <c r="C3523" s="9" t="inlineStr"/>
      <c r="D3523" s="9" t="inlineStr"/>
      <c r="E3523" s="9" t="inlineStr"/>
      <c r="F3523" s="9" t="inlineStr"/>
    </row>
    <row r="3524" ht="11.5" customHeight="1">
      <c r="A3524" s="9" t="inlineStr">
        <is>
          <t>5.41.1</t>
        </is>
      </c>
      <c r="B3524" s="9" t="inlineStr">
        <is>
          <t>Non pigmented wet curing compound</t>
        </is>
      </c>
      <c r="C3524" s="9" t="inlineStr"/>
      <c r="D3524" s="9" t="inlineStr"/>
      <c r="E3524" s="9" t="inlineStr"/>
      <c r="F3524" s="9" t="inlineStr"/>
    </row>
    <row r="3525" ht="11.5" customHeight="1">
      <c r="A3525" s="10" t="inlineStr">
        <is>
          <t>Code</t>
        </is>
      </c>
      <c r="B3525" s="10" t="inlineStr">
        <is>
          <t>Description</t>
        </is>
      </c>
      <c r="C3525" s="10" t="inlineStr">
        <is>
          <t>Unit</t>
        </is>
      </c>
      <c r="D3525" s="10" t="inlineStr">
        <is>
          <t>Quantity</t>
        </is>
      </c>
      <c r="E3525" s="10" t="inlineStr">
        <is>
          <t>Rate</t>
        </is>
      </c>
      <c r="F3525" s="10" t="inlineStr">
        <is>
          <t>Amount</t>
        </is>
      </c>
    </row>
    <row r="3526" ht="11.5" customHeight="1">
      <c r="A3526" s="9" t="inlineStr"/>
      <c r="B3526" s="9" t="inlineStr">
        <is>
          <t>Detail of cost for 10.00 sqm</t>
        </is>
      </c>
      <c r="C3526" s="9" t="inlineStr"/>
      <c r="D3526" s="9" t="inlineStr"/>
      <c r="E3526" s="9" t="inlineStr"/>
      <c r="F3526" s="9" t="inlineStr"/>
    </row>
    <row r="3527" ht="11.5" customHeight="1">
      <c r="A3527" s="9" t="inlineStr"/>
      <c r="B3527" s="9" t="inlineStr">
        <is>
          <t>(covering area 5 sqm/litre)</t>
        </is>
      </c>
      <c r="C3527" s="9" t="inlineStr"/>
      <c r="D3527" s="9" t="inlineStr"/>
      <c r="E3527" s="9" t="inlineStr"/>
      <c r="F3527" s="9" t="inlineStr"/>
    </row>
    <row r="3528" ht="11.5" customHeight="1">
      <c r="A3528" s="9" t="inlineStr"/>
      <c r="B3528" s="9" t="inlineStr">
        <is>
          <t>MATERIAL</t>
        </is>
      </c>
      <c r="C3528" s="9" t="inlineStr"/>
      <c r="D3528" s="9" t="inlineStr"/>
      <c r="E3528" s="9" t="inlineStr"/>
      <c r="F3528" s="9" t="inlineStr"/>
    </row>
    <row r="3529" ht="11.5" customHeight="1">
      <c r="A3529" s="9" t="inlineStr">
        <is>
          <t>0349</t>
        </is>
      </c>
      <c r="B3529" s="9" t="inlineStr">
        <is>
          <t>Curing compound</t>
        </is>
      </c>
      <c r="C3529" s="9" t="inlineStr">
        <is>
          <t>litre</t>
        </is>
      </c>
      <c r="D3529" s="9" t="inlineStr">
        <is>
          <t>2.00</t>
        </is>
      </c>
      <c r="E3529" s="9" t="inlineStr">
        <is>
          <t>38.00</t>
        </is>
      </c>
      <c r="F3529" s="9" t="inlineStr">
        <is>
          <t>76.00</t>
        </is>
      </c>
    </row>
    <row r="3530" ht="11.5" customHeight="1">
      <c r="A3530" s="9" t="inlineStr">
        <is>
          <t>9977</t>
        </is>
      </c>
      <c r="B3530" s="9" t="inlineStr">
        <is>
          <t>Carriage of material</t>
        </is>
      </c>
      <c r="C3530" s="9" t="inlineStr">
        <is>
          <t>L.S.</t>
        </is>
      </c>
      <c r="D3530" s="9" t="inlineStr">
        <is>
          <t>1.00</t>
        </is>
      </c>
      <c r="E3530" s="9" t="inlineStr">
        <is>
          <t>2.00</t>
        </is>
      </c>
      <c r="F3530" s="9" t="inlineStr">
        <is>
          <t>2.00</t>
        </is>
      </c>
    </row>
    <row r="3531" ht="11.5" customHeight="1">
      <c r="A3531" s="9" t="inlineStr"/>
      <c r="B3531" s="9" t="inlineStr">
        <is>
          <t>LABOUR</t>
        </is>
      </c>
      <c r="C3531" s="9" t="inlineStr"/>
      <c r="D3531" s="9" t="inlineStr"/>
      <c r="E3531" s="9" t="inlineStr"/>
      <c r="F3531" s="9" t="inlineStr"/>
    </row>
    <row r="3532" ht="11.5" customHeight="1">
      <c r="A3532" s="9" t="inlineStr">
        <is>
          <t>0131</t>
        </is>
      </c>
      <c r="B3532" s="9" t="inlineStr">
        <is>
          <t>Painter</t>
        </is>
      </c>
      <c r="C3532" s="9" t="inlineStr">
        <is>
          <t>day</t>
        </is>
      </c>
      <c r="D3532" s="9" t="inlineStr">
        <is>
          <t>0.33</t>
        </is>
      </c>
      <c r="E3532" s="9" t="inlineStr">
        <is>
          <t>679.00</t>
        </is>
      </c>
      <c r="F3532" s="9" t="inlineStr">
        <is>
          <t>224.07</t>
        </is>
      </c>
    </row>
    <row r="3533" ht="11.5" customHeight="1">
      <c r="A3533" s="9" t="inlineStr">
        <is>
          <t>0114</t>
        </is>
      </c>
      <c r="B3533" s="9" t="inlineStr">
        <is>
          <t>Beldar</t>
        </is>
      </c>
      <c r="C3533" s="9" t="inlineStr">
        <is>
          <t>day</t>
        </is>
      </c>
      <c r="D3533" s="9" t="inlineStr">
        <is>
          <t>0.17</t>
        </is>
      </c>
      <c r="E3533" s="9" t="inlineStr">
        <is>
          <t>558.00</t>
        </is>
      </c>
      <c r="F3533" s="9" t="inlineStr">
        <is>
          <t>94.86</t>
        </is>
      </c>
    </row>
    <row r="3534" ht="11.5" customHeight="1">
      <c r="A3534" s="9" t="inlineStr">
        <is>
          <t>9999</t>
        </is>
      </c>
      <c r="B3534" s="9" t="inlineStr">
        <is>
          <t>Sundries, Brush</t>
        </is>
      </c>
      <c r="C3534" s="9" t="inlineStr">
        <is>
          <t>L.S.</t>
        </is>
      </c>
      <c r="D3534" s="9" t="inlineStr">
        <is>
          <t>3.00</t>
        </is>
      </c>
      <c r="E3534" s="9" t="inlineStr">
        <is>
          <t>2.00</t>
        </is>
      </c>
      <c r="F3534" s="9" t="inlineStr">
        <is>
          <t>6.00</t>
        </is>
      </c>
    </row>
    <row r="3535" ht="11.5" customHeight="1">
      <c r="A3535" s="9" t="inlineStr"/>
      <c r="B3535" s="9" t="inlineStr">
        <is>
          <t>TOTAL</t>
        </is>
      </c>
      <c r="C3535" s="9" t="inlineStr"/>
      <c r="D3535" s="9" t="inlineStr"/>
      <c r="E3535" s="9" t="inlineStr"/>
      <c r="F3535" s="9" t="inlineStr">
        <is>
          <t>402.93 W</t>
        </is>
      </c>
    </row>
    <row r="3536" ht="11.5" customHeight="1">
      <c r="A3536" s="9" t="inlineStr"/>
      <c r="B3536" s="9" t="inlineStr">
        <is>
          <t>Add 1 % Water charges on "W"</t>
        </is>
      </c>
      <c r="C3536" s="9" t="inlineStr"/>
      <c r="D3536" s="9" t="inlineStr"/>
      <c r="E3536" s="9" t="inlineStr"/>
      <c r="F3536" s="9" t="inlineStr">
        <is>
          <t>4.03</t>
        </is>
      </c>
    </row>
    <row r="3537" ht="11.5" customHeight="1">
      <c r="A3537" s="9" t="inlineStr"/>
      <c r="B3537" s="9" t="inlineStr">
        <is>
          <t>TOTAL</t>
        </is>
      </c>
      <c r="C3537" s="9" t="inlineStr"/>
      <c r="D3537" s="9" t="inlineStr"/>
      <c r="E3537" s="9" t="inlineStr"/>
      <c r="F3537" s="9" t="inlineStr">
        <is>
          <t>406.96 X</t>
        </is>
      </c>
    </row>
    <row r="3538" ht="11.5" customHeight="1">
      <c r="A3538" s="9" t="inlineStr"/>
      <c r="B3538" s="9" t="inlineStr">
        <is>
          <t>Add GST on "X" (multiplying factor</t>
        </is>
      </c>
      <c r="C3538" s="9" t="inlineStr"/>
      <c r="D3538" s="9" t="inlineStr"/>
      <c r="E3538" s="9" t="inlineStr"/>
      <c r="F3538" s="9" t="inlineStr"/>
    </row>
    <row r="3539" ht="11.5" customHeight="1">
      <c r="A3539" s="9" t="inlineStr"/>
      <c r="B3539" s="9" t="inlineStr">
        <is>
          <t>0.1405)</t>
        </is>
      </c>
      <c r="C3539" s="9" t="inlineStr"/>
      <c r="D3539" s="9" t="inlineStr"/>
      <c r="E3539" s="9" t="inlineStr"/>
      <c r="F3539" s="9" t="inlineStr">
        <is>
          <t>57.18</t>
        </is>
      </c>
    </row>
    <row r="3540" ht="11.5" customHeight="1">
      <c r="A3540" s="9" t="inlineStr"/>
      <c r="B3540" s="9" t="inlineStr">
        <is>
          <t>TOTAL</t>
        </is>
      </c>
      <c r="C3540" s="9" t="inlineStr"/>
      <c r="D3540" s="9" t="inlineStr"/>
      <c r="E3540" s="9" t="inlineStr"/>
      <c r="F3540" s="9" t="inlineStr">
        <is>
          <t>464.14 Y</t>
        </is>
      </c>
    </row>
    <row r="3541" ht="11.5" customHeight="1">
      <c r="A3541" s="9" t="inlineStr"/>
      <c r="B3541" s="9" t="inlineStr">
        <is>
          <t>Add 15% CPOH on "Y"</t>
        </is>
      </c>
      <c r="C3541" s="9" t="inlineStr"/>
      <c r="D3541" s="9" t="inlineStr"/>
      <c r="E3541" s="9" t="inlineStr"/>
      <c r="F3541" s="9" t="inlineStr">
        <is>
          <t>69.62</t>
        </is>
      </c>
    </row>
    <row r="3542" ht="11.5" customHeight="1">
      <c r="A3542" s="9" t="inlineStr"/>
      <c r="B3542" s="9" t="inlineStr">
        <is>
          <t>TOTAL</t>
        </is>
      </c>
      <c r="C3542" s="9" t="inlineStr"/>
      <c r="D3542" s="9" t="inlineStr"/>
      <c r="E3542" s="9" t="inlineStr"/>
      <c r="F3542" s="9" t="inlineStr">
        <is>
          <t>533.76 Z</t>
        </is>
      </c>
    </row>
    <row r="3543" ht="11.5" customHeight="1">
      <c r="A3543" s="9" t="inlineStr"/>
      <c r="B3543" s="9" t="inlineStr">
        <is>
          <t>Add Cess @ 1% on "Z"</t>
        </is>
      </c>
      <c r="C3543" s="9" t="inlineStr"/>
      <c r="D3543" s="9" t="inlineStr"/>
      <c r="E3543" s="9" t="inlineStr"/>
      <c r="F3543" s="9" t="inlineStr">
        <is>
          <t>5.34</t>
        </is>
      </c>
    </row>
    <row r="3544" ht="11.5" customHeight="1">
      <c r="A3544" s="9" t="inlineStr"/>
      <c r="B3544" s="9" t="inlineStr">
        <is>
          <t>Cost of 10 sqm</t>
        </is>
      </c>
      <c r="C3544" s="9" t="inlineStr"/>
      <c r="D3544" s="9" t="inlineStr"/>
      <c r="E3544" s="9" t="inlineStr"/>
      <c r="F3544" s="9" t="inlineStr">
        <is>
          <t>539.10</t>
        </is>
      </c>
    </row>
    <row r="3545" ht="11.5" customHeight="1">
      <c r="A3545" s="9" t="inlineStr"/>
      <c r="B3545" s="9" t="inlineStr">
        <is>
          <t>Cost of 1 sqm</t>
        </is>
      </c>
      <c r="C3545" s="9" t="inlineStr"/>
      <c r="D3545" s="9" t="inlineStr"/>
      <c r="E3545" s="9" t="inlineStr"/>
      <c r="F3545" s="9" t="inlineStr">
        <is>
          <t>53.91</t>
        </is>
      </c>
    </row>
    <row r="3546" ht="11.5" customHeight="1">
      <c r="A3546" s="9" t="inlineStr"/>
      <c r="B3546" s="9" t="inlineStr">
        <is>
          <t>Say</t>
        </is>
      </c>
      <c r="C3546" s="9" t="inlineStr"/>
      <c r="D3546" s="9" t="inlineStr"/>
      <c r="E3546" s="9" t="inlineStr"/>
      <c r="F3546" s="9" t="inlineStr">
        <is>
          <t>53.90</t>
        </is>
      </c>
    </row>
    <row r="3547" ht="11.5" customHeight="1">
      <c r="A3547" s="9" t="inlineStr">
        <is>
          <t>5.42</t>
        </is>
      </c>
      <c r="B3547" s="9" t="inlineStr">
        <is>
          <t>Providing and fixing parallel threaded</t>
        </is>
      </c>
      <c r="C3547" s="9" t="inlineStr">
        <is>
          <t>couplers</t>
        </is>
      </c>
      <c r="D3547" s="9" t="inlineStr">
        <is>
          <t>conforming</t>
        </is>
      </c>
      <c r="E3547" s="9" t="inlineStr"/>
      <c r="F3547" s="9" t="inlineStr">
        <is>
          <t>to IS code on</t>
        </is>
      </c>
    </row>
    <row r="3548" ht="11.5" customHeight="1">
      <c r="A3548" s="9" t="inlineStr"/>
      <c r="B3548" s="9" t="inlineStr">
        <is>
          <t>“Reinforcement Couplers for Mechanical</t>
        </is>
      </c>
      <c r="C3548" s="9" t="inlineStr"/>
      <c r="D3548" s="9" t="inlineStr">
        <is>
          <t>Splices</t>
        </is>
      </c>
      <c r="E3548" s="9" t="inlineStr">
        <is>
          <t>of Bars</t>
        </is>
      </c>
      <c r="F3548" s="9" t="inlineStr">
        <is>
          <t>for Concrete</t>
        </is>
      </c>
    </row>
    <row r="3549" ht="23" customHeight="1">
      <c r="A3549" s="9" t="inlineStr"/>
      <c r="B3549" s="9" t="inlineStr">
        <is>
          <t>Reinforcement - Specification”,</t>
        </is>
      </c>
      <c r="C3549" s="9" t="inlineStr">
        <is>
          <t>to reinforcement</t>
        </is>
      </c>
      <c r="D3549" s="9" t="inlineStr">
        <is>
          <t>bars</t>
        </is>
      </c>
      <c r="E3549" s="9" t="inlineStr">
        <is>
          <t>including</t>
        </is>
      </c>
      <c r="F3549" s="9" t="inlineStr">
        <is>
          <t>threading,</t>
        </is>
      </c>
    </row>
    <row r="3550" ht="23" customHeight="1">
      <c r="A3550" s="9" t="inlineStr"/>
      <c r="B3550" s="9" t="inlineStr">
        <is>
          <t>enlargement at connection by forging,</t>
        </is>
      </c>
      <c r="C3550" s="9" t="inlineStr">
        <is>
          <t>protecting</t>
        </is>
      </c>
      <c r="D3550" s="9" t="inlineStr">
        <is>
          <t>the prepared</t>
        </is>
      </c>
      <c r="E3550" s="9" t="inlineStr">
        <is>
          <t>reinforcement</t>
        </is>
      </c>
      <c r="F3550" s="9" t="inlineStr">
        <is>
          <t>bars</t>
        </is>
      </c>
    </row>
    <row r="3551" ht="23" customHeight="1">
      <c r="A3551" s="9" t="inlineStr"/>
      <c r="B3551" s="9" t="inlineStr">
        <is>
          <t>and related operations as required to</t>
        </is>
      </c>
      <c r="C3551" s="9" t="inlineStr">
        <is>
          <t>complete</t>
        </is>
      </c>
      <c r="D3551" s="9" t="inlineStr">
        <is>
          <t>the works</t>
        </is>
      </c>
      <c r="E3551" s="9" t="inlineStr">
        <is>
          <t>per direction</t>
        </is>
      </c>
      <c r="F3551" s="9" t="inlineStr">
        <is>
          <t>of Engineer-</t>
        </is>
      </c>
    </row>
    <row r="3552" ht="11.5" customHeight="1">
      <c r="A3552" s="9" t="inlineStr"/>
      <c r="B3552" s="9" t="inlineStr">
        <is>
          <t>in-Charge.</t>
        </is>
      </c>
      <c r="C3552" s="9" t="inlineStr"/>
      <c r="D3552" s="9" t="inlineStr"/>
      <c r="E3552" s="9" t="inlineStr"/>
      <c r="F3552" s="9" t="inlineStr"/>
    </row>
    <row r="3553" ht="11.5" customHeight="1">
      <c r="A3553" s="9" t="inlineStr">
        <is>
          <t>5.42.1</t>
        </is>
      </c>
      <c r="B3553" s="9" t="inlineStr">
        <is>
          <t>Coupler for 16 mm diameter reinforcement</t>
        </is>
      </c>
      <c r="C3553" s="9" t="inlineStr">
        <is>
          <t>bar</t>
        </is>
      </c>
      <c r="D3553" s="9" t="inlineStr"/>
      <c r="E3553" s="9" t="inlineStr"/>
      <c r="F3553" s="9" t="inlineStr"/>
    </row>
    <row r="3554" ht="11.5" customHeight="1">
      <c r="A3554" s="10" t="inlineStr">
        <is>
          <t>Code</t>
        </is>
      </c>
      <c r="B3554" s="10" t="inlineStr">
        <is>
          <t>Description</t>
        </is>
      </c>
      <c r="C3554" s="10" t="inlineStr">
        <is>
          <t>Unit</t>
        </is>
      </c>
      <c r="D3554" s="10" t="inlineStr">
        <is>
          <t>Quantity</t>
        </is>
      </c>
      <c r="E3554" s="10" t="inlineStr">
        <is>
          <t>Rate</t>
        </is>
      </c>
      <c r="F3554" s="10" t="inlineStr">
        <is>
          <t>Amount</t>
        </is>
      </c>
    </row>
    <row r="3555" ht="11.5" customHeight="1">
      <c r="A3555" s="9" t="inlineStr"/>
      <c r="B3555" s="9" t="inlineStr">
        <is>
          <t>Detail of cost for 1 Nos</t>
        </is>
      </c>
      <c r="C3555" s="9" t="inlineStr"/>
      <c r="D3555" s="9" t="inlineStr"/>
      <c r="E3555" s="9" t="inlineStr"/>
      <c r="F3555" s="9" t="inlineStr"/>
    </row>
    <row r="3556" ht="11.5" customHeight="1">
      <c r="A3556" s="9" t="inlineStr"/>
      <c r="B3556" s="9" t="inlineStr">
        <is>
          <t>MATERIAL</t>
        </is>
      </c>
      <c r="C3556" s="9" t="inlineStr"/>
      <c r="D3556" s="9" t="inlineStr"/>
      <c r="E3556" s="9" t="inlineStr"/>
      <c r="F3556" s="9" t="inlineStr"/>
    </row>
    <row r="3557" ht="11.5" customHeight="1">
      <c r="A3557" s="9" t="inlineStr">
        <is>
          <t>2394</t>
        </is>
      </c>
      <c r="B3557" s="9" t="inlineStr">
        <is>
          <t>Coupler 16 mm dia</t>
        </is>
      </c>
      <c r="C3557" s="9" t="inlineStr">
        <is>
          <t>each</t>
        </is>
      </c>
      <c r="D3557" s="9" t="inlineStr">
        <is>
          <t>1.00</t>
        </is>
      </c>
      <c r="E3557" s="9" t="inlineStr">
        <is>
          <t>30.00</t>
        </is>
      </c>
      <c r="F3557" s="9" t="inlineStr">
        <is>
          <t>30.00</t>
        </is>
      </c>
    </row>
    <row r="3558" ht="11.5" customHeight="1">
      <c r="A3558" s="9" t="inlineStr"/>
      <c r="B3558" s="9" t="inlineStr">
        <is>
          <t>LABOUR</t>
        </is>
      </c>
      <c r="C3558" s="9" t="inlineStr"/>
      <c r="D3558" s="9" t="inlineStr"/>
      <c r="E3558" s="9" t="inlineStr"/>
      <c r="F3558" s="9" t="inlineStr"/>
    </row>
    <row r="3559" ht="11.5" customHeight="1">
      <c r="A3559" s="9" t="inlineStr">
        <is>
          <t>9999</t>
        </is>
      </c>
      <c r="B3559" s="9" t="inlineStr">
        <is>
          <t>For placing in position and fixing</t>
        </is>
      </c>
      <c r="C3559" s="9" t="inlineStr">
        <is>
          <t>L.S.</t>
        </is>
      </c>
      <c r="D3559" s="9" t="inlineStr">
        <is>
          <t>3.77</t>
        </is>
      </c>
      <c r="E3559" s="9" t="inlineStr">
        <is>
          <t>2.00</t>
        </is>
      </c>
      <c r="F3559" s="9" t="inlineStr">
        <is>
          <t>7.54</t>
        </is>
      </c>
    </row>
    <row r="3560" ht="11.5" customHeight="1">
      <c r="A3560" s="9" t="inlineStr">
        <is>
          <t>9999</t>
        </is>
      </c>
      <c r="B3560" s="9" t="inlineStr">
        <is>
          <t>Tapard/Parallel threading charges</t>
        </is>
      </c>
      <c r="C3560" s="9" t="inlineStr">
        <is>
          <t>L.S.</t>
        </is>
      </c>
      <c r="D3560" s="9" t="inlineStr">
        <is>
          <t>17.77</t>
        </is>
      </c>
      <c r="E3560" s="9" t="inlineStr">
        <is>
          <t>2.00</t>
        </is>
      </c>
      <c r="F3560" s="9" t="inlineStr">
        <is>
          <t>35.54</t>
        </is>
      </c>
    </row>
    <row r="3561" ht="11.5" customHeight="1">
      <c r="A3561" s="9" t="inlineStr"/>
      <c r="B3561" s="9" t="inlineStr">
        <is>
          <t>TOTAL</t>
        </is>
      </c>
      <c r="C3561" s="9" t="inlineStr"/>
      <c r="D3561" s="9" t="inlineStr"/>
      <c r="E3561" s="9" t="inlineStr"/>
      <c r="F3561" s="9" t="inlineStr">
        <is>
          <t>73.08 W</t>
        </is>
      </c>
    </row>
    <row r="3562" ht="11.5" customHeight="1">
      <c r="A3562" s="9" t="inlineStr"/>
      <c r="B3562" s="9" t="inlineStr">
        <is>
          <t>Add 1 % Water charges on "W"</t>
        </is>
      </c>
      <c r="C3562" s="9" t="inlineStr"/>
      <c r="D3562" s="9" t="inlineStr"/>
      <c r="E3562" s="9" t="inlineStr"/>
      <c r="F3562" s="9" t="inlineStr">
        <is>
          <t>0.73</t>
        </is>
      </c>
    </row>
    <row r="3563" ht="11.5" customHeight="1">
      <c r="A3563" s="9" t="inlineStr"/>
      <c r="B3563" s="9" t="inlineStr">
        <is>
          <t>TOTAL</t>
        </is>
      </c>
      <c r="C3563" s="9" t="inlineStr"/>
      <c r="D3563" s="9" t="inlineStr"/>
      <c r="E3563" s="9" t="inlineStr"/>
      <c r="F3563" s="9" t="inlineStr">
        <is>
          <t>73.81 X</t>
        </is>
      </c>
    </row>
    <row r="3564" ht="11.5" customHeight="1">
      <c r="A3564" s="9" t="inlineStr"/>
      <c r="B3564" s="9" t="inlineStr">
        <is>
          <t>Add GST on "X" (multiplying factor 0.1405)</t>
        </is>
      </c>
      <c r="C3564" s="9" t="inlineStr"/>
      <c r="D3564" s="9" t="inlineStr"/>
      <c r="E3564" s="9" t="inlineStr"/>
      <c r="F3564" s="9" t="inlineStr">
        <is>
          <t>10.37</t>
        </is>
      </c>
    </row>
    <row r="3565" ht="11.5" customHeight="1">
      <c r="A3565" s="9" t="inlineStr"/>
      <c r="B3565" s="9" t="inlineStr">
        <is>
          <t>TOTAL</t>
        </is>
      </c>
      <c r="C3565" s="9" t="inlineStr"/>
      <c r="D3565" s="9" t="inlineStr"/>
      <c r="E3565" s="9" t="inlineStr"/>
      <c r="F3565" s="9" t="inlineStr">
        <is>
          <t>84.18 Y</t>
        </is>
      </c>
    </row>
    <row r="3566" ht="11.5" customHeight="1">
      <c r="A3566" s="9" t="inlineStr"/>
      <c r="B3566" s="9" t="inlineStr">
        <is>
          <t>Add 15% CPOH on "Y"</t>
        </is>
      </c>
      <c r="C3566" s="9" t="inlineStr"/>
      <c r="D3566" s="9" t="inlineStr"/>
      <c r="E3566" s="9" t="inlineStr"/>
      <c r="F3566" s="9" t="inlineStr">
        <is>
          <t>12.63</t>
        </is>
      </c>
    </row>
    <row r="3567" ht="11.5" customHeight="1">
      <c r="A3567" s="9" t="inlineStr"/>
      <c r="B3567" s="9" t="inlineStr">
        <is>
          <t>TOTAL</t>
        </is>
      </c>
      <c r="C3567" s="9" t="inlineStr"/>
      <c r="D3567" s="9" t="inlineStr"/>
      <c r="E3567" s="9" t="inlineStr"/>
      <c r="F3567" s="9" t="inlineStr">
        <is>
          <t>96.81 Z</t>
        </is>
      </c>
    </row>
    <row r="3568" ht="11.5" customHeight="1">
      <c r="A3568" s="9" t="inlineStr"/>
      <c r="B3568" s="9" t="inlineStr">
        <is>
          <t>Add Cess @ 1% on "Z"</t>
        </is>
      </c>
      <c r="C3568" s="9" t="inlineStr"/>
      <c r="D3568" s="9" t="inlineStr"/>
      <c r="E3568" s="9" t="inlineStr"/>
      <c r="F3568" s="9" t="inlineStr">
        <is>
          <t>0.97</t>
        </is>
      </c>
    </row>
    <row r="3570" ht="11.5" customHeight="1">
      <c r="A3570" s="9" t="inlineStr">
        <is>
          <t>5.42.2</t>
        </is>
      </c>
      <c r="B3570" s="9" t="inlineStr">
        <is>
          <t>Coupler for 20 mm diameter reinforcement</t>
        </is>
      </c>
      <c r="C3570" s="9" t="inlineStr">
        <is>
          <t>bar</t>
        </is>
      </c>
      <c r="D3570" s="9" t="inlineStr"/>
      <c r="E3570" s="9" t="inlineStr"/>
      <c r="F3570" s="9" t="inlineStr"/>
    </row>
    <row r="3571" ht="11.5" customHeight="1">
      <c r="A3571" s="10" t="inlineStr">
        <is>
          <t>Code</t>
        </is>
      </c>
      <c r="B3571" s="10" t="inlineStr">
        <is>
          <t>Description</t>
        </is>
      </c>
      <c r="C3571" s="10" t="inlineStr">
        <is>
          <t>Unit</t>
        </is>
      </c>
      <c r="D3571" s="10" t="inlineStr">
        <is>
          <t>Quantity</t>
        </is>
      </c>
      <c r="E3571" s="10" t="inlineStr">
        <is>
          <t>Rate</t>
        </is>
      </c>
      <c r="F3571" s="10" t="inlineStr">
        <is>
          <t>Amount</t>
        </is>
      </c>
    </row>
    <row r="3572" ht="11.5" customHeight="1">
      <c r="A3572" s="9" t="inlineStr"/>
      <c r="B3572" s="9" t="inlineStr">
        <is>
          <t>Detail of cost for 1 Nos</t>
        </is>
      </c>
      <c r="C3572" s="9" t="inlineStr"/>
      <c r="D3572" s="9" t="inlineStr"/>
      <c r="E3572" s="9" t="inlineStr"/>
      <c r="F3572" s="9" t="inlineStr"/>
    </row>
    <row r="3573" ht="11.5" customHeight="1">
      <c r="A3573" s="9" t="inlineStr"/>
      <c r="B3573" s="9" t="inlineStr">
        <is>
          <t>MATERIAL</t>
        </is>
      </c>
      <c r="C3573" s="9" t="inlineStr"/>
      <c r="D3573" s="9" t="inlineStr"/>
      <c r="E3573" s="9" t="inlineStr"/>
      <c r="F3573" s="9" t="inlineStr"/>
    </row>
    <row r="3574" ht="11.5" customHeight="1">
      <c r="A3574" s="9" t="inlineStr">
        <is>
          <t>2395</t>
        </is>
      </c>
      <c r="B3574" s="9" t="inlineStr">
        <is>
          <t>Coupler 20 mm dia</t>
        </is>
      </c>
      <c r="C3574" s="9" t="inlineStr">
        <is>
          <t>each</t>
        </is>
      </c>
      <c r="D3574" s="9" t="inlineStr">
        <is>
          <t>1.00</t>
        </is>
      </c>
      <c r="E3574" s="9" t="inlineStr">
        <is>
          <t>39.00</t>
        </is>
      </c>
      <c r="F3574" s="9" t="inlineStr">
        <is>
          <t>39.00</t>
        </is>
      </c>
    </row>
    <row r="3575" ht="11.5" customHeight="1">
      <c r="A3575" s="9" t="inlineStr"/>
      <c r="B3575" s="9" t="inlineStr">
        <is>
          <t>LABOUR</t>
        </is>
      </c>
      <c r="C3575" s="9" t="inlineStr"/>
      <c r="D3575" s="9" t="inlineStr"/>
      <c r="E3575" s="9" t="inlineStr"/>
      <c r="F3575" s="9" t="inlineStr"/>
    </row>
    <row r="3576" ht="11.5" customHeight="1">
      <c r="A3576" s="9" t="inlineStr">
        <is>
          <t>9999</t>
        </is>
      </c>
      <c r="B3576" s="9" t="inlineStr">
        <is>
          <t>For placing in position and fixing</t>
        </is>
      </c>
      <c r="C3576" s="9" t="inlineStr">
        <is>
          <t>L.S.</t>
        </is>
      </c>
      <c r="D3576" s="9" t="inlineStr">
        <is>
          <t>5.90</t>
        </is>
      </c>
      <c r="E3576" s="9" t="inlineStr">
        <is>
          <t>2.00</t>
        </is>
      </c>
      <c r="F3576" s="9" t="inlineStr">
        <is>
          <t>11.80</t>
        </is>
      </c>
    </row>
    <row r="3577" ht="11.5" customHeight="1">
      <c r="A3577" s="9" t="inlineStr">
        <is>
          <t>9999</t>
        </is>
      </c>
      <c r="B3577" s="9" t="inlineStr">
        <is>
          <t>Tapard/Parallel threading charges</t>
        </is>
      </c>
      <c r="C3577" s="9" t="inlineStr">
        <is>
          <t>L.S.</t>
        </is>
      </c>
      <c r="D3577" s="9" t="inlineStr">
        <is>
          <t>25.17</t>
        </is>
      </c>
      <c r="E3577" s="9" t="inlineStr">
        <is>
          <t>2.00</t>
        </is>
      </c>
      <c r="F3577" s="9" t="inlineStr">
        <is>
          <t>50.34</t>
        </is>
      </c>
    </row>
    <row r="3578" ht="11.5" customHeight="1">
      <c r="A3578" s="9" t="inlineStr"/>
      <c r="B3578" s="9" t="inlineStr">
        <is>
          <t>TOTAL</t>
        </is>
      </c>
      <c r="C3578" s="9" t="inlineStr"/>
      <c r="D3578" s="9" t="inlineStr"/>
      <c r="E3578" s="9" t="inlineStr"/>
      <c r="F3578" s="9" t="inlineStr">
        <is>
          <t>101.14 W</t>
        </is>
      </c>
    </row>
    <row r="3579" ht="11.5" customHeight="1">
      <c r="A3579" s="9" t="inlineStr"/>
      <c r="B3579" s="9" t="inlineStr">
        <is>
          <t>Add 1 % Water charges on "W"</t>
        </is>
      </c>
      <c r="C3579" s="9" t="inlineStr"/>
      <c r="D3579" s="9" t="inlineStr"/>
      <c r="E3579" s="9" t="inlineStr"/>
      <c r="F3579" s="9" t="inlineStr">
        <is>
          <t>1.01</t>
        </is>
      </c>
    </row>
    <row r="3580" ht="11.5" customHeight="1">
      <c r="A3580" s="9" t="inlineStr"/>
      <c r="B3580" s="9" t="inlineStr">
        <is>
          <t>TOTAL</t>
        </is>
      </c>
      <c r="C3580" s="9" t="inlineStr"/>
      <c r="D3580" s="9" t="inlineStr"/>
      <c r="E3580" s="9" t="inlineStr"/>
      <c r="F3580" s="9" t="inlineStr">
        <is>
          <t>102.15 X</t>
        </is>
      </c>
    </row>
    <row r="3581" ht="11.5" customHeight="1">
      <c r="A3581" s="9" t="inlineStr"/>
      <c r="B3581" s="9" t="inlineStr">
        <is>
          <t>Add GST on "X" (multiplying factor</t>
        </is>
      </c>
      <c r="C3581" s="9" t="inlineStr"/>
      <c r="D3581" s="9" t="inlineStr"/>
      <c r="E3581" s="9" t="inlineStr"/>
      <c r="F3581" s="9" t="inlineStr"/>
    </row>
    <row r="3582" ht="11.5" customHeight="1">
      <c r="A3582" s="9" t="inlineStr"/>
      <c r="B3582" s="9" t="inlineStr">
        <is>
          <t>0.1405)</t>
        </is>
      </c>
      <c r="C3582" s="9" t="inlineStr"/>
      <c r="D3582" s="9" t="inlineStr"/>
      <c r="E3582" s="9" t="inlineStr"/>
      <c r="F3582" s="9" t="inlineStr">
        <is>
          <t>14.35</t>
        </is>
      </c>
    </row>
    <row r="3583" ht="11.5" customHeight="1">
      <c r="A3583" s="9" t="inlineStr"/>
      <c r="B3583" s="9" t="inlineStr">
        <is>
          <t>TOTAL</t>
        </is>
      </c>
      <c r="C3583" s="9" t="inlineStr"/>
      <c r="D3583" s="9" t="inlineStr"/>
      <c r="E3583" s="9" t="inlineStr"/>
      <c r="F3583" s="9" t="inlineStr">
        <is>
          <t>116.50 Y</t>
        </is>
      </c>
    </row>
    <row r="3584" ht="11.5" customHeight="1">
      <c r="A3584" s="9" t="inlineStr"/>
      <c r="B3584" s="9" t="inlineStr">
        <is>
          <t>Add 15% CPOH on "Y"</t>
        </is>
      </c>
      <c r="C3584" s="9" t="inlineStr"/>
      <c r="D3584" s="9" t="inlineStr"/>
      <c r="E3584" s="9" t="inlineStr"/>
      <c r="F3584" s="9" t="inlineStr">
        <is>
          <t>17.48</t>
        </is>
      </c>
    </row>
    <row r="3585" ht="11.5" customHeight="1">
      <c r="A3585" s="9" t="inlineStr"/>
      <c r="B3585" s="9" t="inlineStr">
        <is>
          <t>TOTAL</t>
        </is>
      </c>
      <c r="C3585" s="9" t="inlineStr"/>
      <c r="D3585" s="9" t="inlineStr"/>
      <c r="E3585" s="9" t="inlineStr"/>
      <c r="F3585" s="9" t="inlineStr">
        <is>
          <t>133.98 Z</t>
        </is>
      </c>
    </row>
    <row r="3586" ht="11.5" customHeight="1">
      <c r="A3586" s="9" t="inlineStr"/>
      <c r="B3586" s="9" t="inlineStr">
        <is>
          <t>Add Cess @ 1% on "Z"</t>
        </is>
      </c>
      <c r="C3586" s="9" t="inlineStr"/>
      <c r="D3586" s="9" t="inlineStr"/>
      <c r="E3586" s="9" t="inlineStr"/>
      <c r="F3586" s="9" t="inlineStr">
        <is>
          <t>1.34</t>
        </is>
      </c>
    </row>
    <row r="3587" ht="11.5" customHeight="1">
      <c r="A3587" s="9" t="inlineStr"/>
      <c r="B3587" s="9" t="inlineStr">
        <is>
          <t>Cost of 1 no</t>
        </is>
      </c>
      <c r="C3587" s="9" t="inlineStr"/>
      <c r="D3587" s="9" t="inlineStr"/>
      <c r="E3587" s="9" t="inlineStr"/>
      <c r="F3587" s="9" t="inlineStr">
        <is>
          <t>135.32</t>
        </is>
      </c>
    </row>
    <row r="3588" ht="11.5" customHeight="1">
      <c r="A3588" s="9" t="inlineStr"/>
      <c r="B3588" s="9" t="inlineStr">
        <is>
          <t>Say</t>
        </is>
      </c>
      <c r="C3588" s="9" t="inlineStr"/>
      <c r="D3588" s="9" t="inlineStr"/>
      <c r="E3588" s="9" t="inlineStr"/>
      <c r="F3588" s="9" t="inlineStr">
        <is>
          <t>135.30</t>
        </is>
      </c>
    </row>
    <row r="3589" ht="11.5" customHeight="1">
      <c r="A3589" s="9" t="inlineStr">
        <is>
          <t>5.42.3</t>
        </is>
      </c>
      <c r="B3589" s="9" t="inlineStr">
        <is>
          <t>Coupler for 25 mm diameter reinforcement</t>
        </is>
      </c>
      <c r="C3589" s="9" t="inlineStr">
        <is>
          <t>bar</t>
        </is>
      </c>
      <c r="D3589" s="9" t="inlineStr"/>
      <c r="E3589" s="9" t="inlineStr"/>
      <c r="F3589" s="9" t="inlineStr"/>
    </row>
    <row r="3590" ht="11.5" customHeight="1">
      <c r="A3590" s="10" t="inlineStr">
        <is>
          <t>Code</t>
        </is>
      </c>
      <c r="B3590" s="10" t="inlineStr">
        <is>
          <t>Description</t>
        </is>
      </c>
      <c r="C3590" s="10" t="inlineStr">
        <is>
          <t>Unit</t>
        </is>
      </c>
      <c r="D3590" s="10" t="inlineStr">
        <is>
          <t>Quantity</t>
        </is>
      </c>
      <c r="E3590" s="10" t="inlineStr">
        <is>
          <t>Rate</t>
        </is>
      </c>
      <c r="F3590" s="10" t="inlineStr">
        <is>
          <t>Amount</t>
        </is>
      </c>
    </row>
    <row r="3591" ht="11.5" customHeight="1">
      <c r="A3591" s="9" t="inlineStr"/>
      <c r="B3591" s="9" t="inlineStr">
        <is>
          <t>Detail of cost for 1 Nos</t>
        </is>
      </c>
      <c r="C3591" s="9" t="inlineStr"/>
      <c r="D3591" s="9" t="inlineStr"/>
      <c r="E3591" s="9" t="inlineStr"/>
      <c r="F3591" s="9" t="inlineStr"/>
    </row>
    <row r="3592" ht="11.5" customHeight="1">
      <c r="A3592" s="9" t="inlineStr"/>
      <c r="B3592" s="9" t="inlineStr">
        <is>
          <t>MATERIAL</t>
        </is>
      </c>
      <c r="C3592" s="9" t="inlineStr"/>
      <c r="D3592" s="9" t="inlineStr"/>
      <c r="E3592" s="9" t="inlineStr"/>
      <c r="F3592" s="9" t="inlineStr"/>
    </row>
    <row r="3593" ht="11.5" customHeight="1">
      <c r="A3593" s="9" t="inlineStr">
        <is>
          <t>2396</t>
        </is>
      </c>
      <c r="B3593" s="9" t="inlineStr">
        <is>
          <t>Coupler 25 mm dia</t>
        </is>
      </c>
      <c r="C3593" s="9" t="inlineStr">
        <is>
          <t>each</t>
        </is>
      </c>
      <c r="D3593" s="9" t="inlineStr">
        <is>
          <t>1.00</t>
        </is>
      </c>
      <c r="E3593" s="9" t="inlineStr">
        <is>
          <t>69.50</t>
        </is>
      </c>
      <c r="F3593" s="9" t="inlineStr">
        <is>
          <t>69.50</t>
        </is>
      </c>
    </row>
    <row r="3594" ht="11.5" customHeight="1">
      <c r="A3594" s="9" t="inlineStr"/>
      <c r="B3594" s="9" t="inlineStr">
        <is>
          <t>LABOUR</t>
        </is>
      </c>
      <c r="C3594" s="9" t="inlineStr"/>
      <c r="D3594" s="9" t="inlineStr"/>
      <c r="E3594" s="9" t="inlineStr"/>
      <c r="F3594" s="9" t="inlineStr"/>
    </row>
    <row r="3595" ht="11.5" customHeight="1">
      <c r="A3595" s="9" t="inlineStr">
        <is>
          <t>9999</t>
        </is>
      </c>
      <c r="B3595" s="9" t="inlineStr">
        <is>
          <t>For placing in position and fixing</t>
        </is>
      </c>
      <c r="C3595" s="9" t="inlineStr">
        <is>
          <t>L.S.</t>
        </is>
      </c>
      <c r="D3595" s="9" t="inlineStr">
        <is>
          <t>8.69</t>
        </is>
      </c>
      <c r="E3595" s="9" t="inlineStr">
        <is>
          <t>2.00</t>
        </is>
      </c>
      <c r="F3595" s="9" t="inlineStr">
        <is>
          <t>17.38</t>
        </is>
      </c>
    </row>
    <row r="3596" ht="11.5" customHeight="1">
      <c r="A3596" s="9" t="inlineStr">
        <is>
          <t>9999</t>
        </is>
      </c>
      <c r="B3596" s="9" t="inlineStr">
        <is>
          <t>Tapard/Parallel threading charges</t>
        </is>
      </c>
      <c r="C3596" s="9" t="inlineStr">
        <is>
          <t>L.S.</t>
        </is>
      </c>
      <c r="D3596" s="9" t="inlineStr">
        <is>
          <t>29.61</t>
        </is>
      </c>
      <c r="E3596" s="9" t="inlineStr">
        <is>
          <t>2.00</t>
        </is>
      </c>
      <c r="F3596" s="9" t="inlineStr">
        <is>
          <t>59.22</t>
        </is>
      </c>
    </row>
    <row r="3597" ht="11.5" customHeight="1">
      <c r="A3597" s="9" t="inlineStr"/>
      <c r="B3597" s="9" t="inlineStr">
        <is>
          <t>TOTAL</t>
        </is>
      </c>
      <c r="C3597" s="9" t="inlineStr"/>
      <c r="D3597" s="9" t="inlineStr"/>
      <c r="E3597" s="9" t="inlineStr"/>
      <c r="F3597" s="9" t="inlineStr">
        <is>
          <t>146.10 W</t>
        </is>
      </c>
    </row>
    <row r="3598" ht="11.5" customHeight="1">
      <c r="A3598" s="9" t="inlineStr"/>
      <c r="B3598" s="9" t="inlineStr">
        <is>
          <t>Add 1 % Water charges on "W"</t>
        </is>
      </c>
      <c r="C3598" s="9" t="inlineStr"/>
      <c r="D3598" s="9" t="inlineStr"/>
      <c r="E3598" s="9" t="inlineStr"/>
      <c r="F3598" s="9" t="inlineStr">
        <is>
          <t>1.46</t>
        </is>
      </c>
    </row>
    <row r="3599" ht="11.5" customHeight="1">
      <c r="A3599" s="9" t="inlineStr"/>
      <c r="B3599" s="9" t="inlineStr">
        <is>
          <t>TOTAL</t>
        </is>
      </c>
      <c r="C3599" s="9" t="inlineStr"/>
      <c r="D3599" s="9" t="inlineStr"/>
      <c r="E3599" s="9" t="inlineStr"/>
      <c r="F3599" s="9" t="inlineStr">
        <is>
          <t>147.56 X</t>
        </is>
      </c>
    </row>
    <row r="3600" ht="11.5" customHeight="1">
      <c r="A3600" s="9" t="inlineStr"/>
      <c r="B3600" s="9" t="inlineStr">
        <is>
          <t>Add GST on "X" (multiplying factor</t>
        </is>
      </c>
      <c r="C3600" s="9" t="inlineStr"/>
      <c r="D3600" s="9" t="inlineStr"/>
      <c r="E3600" s="9" t="inlineStr"/>
      <c r="F3600" s="9" t="inlineStr"/>
    </row>
    <row r="3601" ht="11.5" customHeight="1">
      <c r="A3601" s="9" t="inlineStr"/>
      <c r="B3601" s="9" t="inlineStr">
        <is>
          <t>0.1405)</t>
        </is>
      </c>
      <c r="C3601" s="9" t="inlineStr"/>
      <c r="D3601" s="9" t="inlineStr"/>
      <c r="E3601" s="9" t="inlineStr"/>
      <c r="F3601" s="9" t="inlineStr">
        <is>
          <t>20.73</t>
        </is>
      </c>
    </row>
    <row r="3602" ht="11.5" customHeight="1">
      <c r="A3602" s="9" t="inlineStr"/>
      <c r="B3602" s="9" t="inlineStr">
        <is>
          <t>TOTAL</t>
        </is>
      </c>
      <c r="C3602" s="9" t="inlineStr"/>
      <c r="D3602" s="9" t="inlineStr"/>
      <c r="E3602" s="9" t="inlineStr"/>
      <c r="F3602" s="9" t="inlineStr">
        <is>
          <t>168.29 Y</t>
        </is>
      </c>
    </row>
    <row r="3603" ht="11.5" customHeight="1">
      <c r="A3603" s="9" t="inlineStr"/>
      <c r="B3603" s="9" t="inlineStr">
        <is>
          <t>Add 15% CPOH on "Y"</t>
        </is>
      </c>
      <c r="C3603" s="9" t="inlineStr"/>
      <c r="D3603" s="9" t="inlineStr"/>
      <c r="E3603" s="9" t="inlineStr"/>
      <c r="F3603" s="9" t="inlineStr">
        <is>
          <t>25.24</t>
        </is>
      </c>
    </row>
    <row r="3604" ht="11.5" customHeight="1">
      <c r="A3604" s="9" t="inlineStr"/>
      <c r="B3604" s="9" t="inlineStr">
        <is>
          <t>TOTAL</t>
        </is>
      </c>
      <c r="C3604" s="9" t="inlineStr"/>
      <c r="D3604" s="9" t="inlineStr"/>
      <c r="E3604" s="9" t="inlineStr"/>
      <c r="F3604" s="9" t="inlineStr">
        <is>
          <t>193.54 Z</t>
        </is>
      </c>
    </row>
    <row r="3605" ht="11.5" customHeight="1">
      <c r="A3605" s="9" t="inlineStr"/>
      <c r="B3605" s="9" t="inlineStr">
        <is>
          <t>Add Cess @ 1% on "Z"</t>
        </is>
      </c>
      <c r="C3605" s="9" t="inlineStr"/>
      <c r="D3605" s="9" t="inlineStr"/>
      <c r="E3605" s="9" t="inlineStr"/>
      <c r="F3605" s="9" t="inlineStr">
        <is>
          <t>1.94</t>
        </is>
      </c>
    </row>
    <row r="3606" ht="11.5" customHeight="1">
      <c r="A3606" s="9" t="inlineStr"/>
      <c r="B3606" s="9" t="inlineStr">
        <is>
          <t>Cost of 1 no</t>
        </is>
      </c>
      <c r="C3606" s="9" t="inlineStr"/>
      <c r="D3606" s="9" t="inlineStr"/>
      <c r="E3606" s="9" t="inlineStr"/>
      <c r="F3606" s="9" t="inlineStr">
        <is>
          <t>195.47</t>
        </is>
      </c>
    </row>
    <row r="3607" ht="11.5" customHeight="1">
      <c r="A3607" s="9" t="inlineStr"/>
      <c r="B3607" s="9" t="inlineStr">
        <is>
          <t>Say</t>
        </is>
      </c>
      <c r="C3607" s="9" t="inlineStr"/>
      <c r="D3607" s="9" t="inlineStr"/>
      <c r="E3607" s="9" t="inlineStr"/>
      <c r="F3607" s="9" t="inlineStr">
        <is>
          <t>195.45</t>
        </is>
      </c>
    </row>
    <row r="3608" ht="11.5" customHeight="1">
      <c r="A3608" s="9" t="inlineStr">
        <is>
          <t>5.42.4</t>
        </is>
      </c>
      <c r="B3608" s="9" t="inlineStr">
        <is>
          <t>Coupler for 28 mm diameter reinforcement</t>
        </is>
      </c>
      <c r="C3608" s="9" t="inlineStr">
        <is>
          <t>bar</t>
        </is>
      </c>
      <c r="D3608" s="9" t="inlineStr"/>
      <c r="E3608" s="9" t="inlineStr"/>
      <c r="F3608" s="9" t="inlineStr"/>
    </row>
    <row r="3609" ht="11.5" customHeight="1">
      <c r="A3609" s="10" t="inlineStr">
        <is>
          <t>Code</t>
        </is>
      </c>
      <c r="B3609" s="10" t="inlineStr">
        <is>
          <t>Description</t>
        </is>
      </c>
      <c r="C3609" s="10" t="inlineStr">
        <is>
          <t>Unit</t>
        </is>
      </c>
      <c r="D3609" s="10" t="inlineStr">
        <is>
          <t>Quantity</t>
        </is>
      </c>
      <c r="E3609" s="10" t="inlineStr">
        <is>
          <t>Rate</t>
        </is>
      </c>
      <c r="F3609" s="10" t="inlineStr">
        <is>
          <t>Amount</t>
        </is>
      </c>
    </row>
    <row r="3610" ht="11.5" customHeight="1">
      <c r="A3610" s="9" t="inlineStr"/>
      <c r="B3610" s="9" t="inlineStr">
        <is>
          <t>Detail of cost for 1 Nos</t>
        </is>
      </c>
      <c r="C3610" s="9" t="inlineStr"/>
      <c r="D3610" s="9" t="inlineStr"/>
      <c r="E3610" s="9" t="inlineStr"/>
      <c r="F3610" s="9" t="inlineStr"/>
    </row>
    <row r="3611" ht="11.5" customHeight="1">
      <c r="A3611" s="9" t="inlineStr"/>
      <c r="B3611" s="9" t="inlineStr">
        <is>
          <t>MATERIAL</t>
        </is>
      </c>
      <c r="C3611" s="9" t="inlineStr"/>
      <c r="D3611" s="9" t="inlineStr"/>
      <c r="E3611" s="9" t="inlineStr"/>
      <c r="F3611" s="9" t="inlineStr"/>
    </row>
    <row r="3612" ht="11.5" customHeight="1">
      <c r="A3612" s="9" t="inlineStr">
        <is>
          <t>2397</t>
        </is>
      </c>
      <c r="B3612" s="9" t="inlineStr">
        <is>
          <t>Coupler 28 mm dia</t>
        </is>
      </c>
      <c r="C3612" s="9" t="inlineStr">
        <is>
          <t>each</t>
        </is>
      </c>
      <c r="D3612" s="9" t="inlineStr">
        <is>
          <t>1.00</t>
        </is>
      </c>
      <c r="E3612" s="9" t="inlineStr">
        <is>
          <t>80.00</t>
        </is>
      </c>
      <c r="F3612" s="9" t="inlineStr">
        <is>
          <t>80.00</t>
        </is>
      </c>
    </row>
    <row r="3613" ht="11.5" customHeight="1">
      <c r="A3613" s="9" t="inlineStr"/>
      <c r="B3613" s="9" t="inlineStr">
        <is>
          <t>LABOUR</t>
        </is>
      </c>
      <c r="C3613" s="9" t="inlineStr"/>
      <c r="D3613" s="9" t="inlineStr"/>
      <c r="E3613" s="9" t="inlineStr"/>
      <c r="F3613" s="9" t="inlineStr"/>
    </row>
    <row r="3614" ht="11.5" customHeight="1">
      <c r="A3614" s="9" t="inlineStr">
        <is>
          <t>9999</t>
        </is>
      </c>
      <c r="B3614" s="9" t="inlineStr">
        <is>
          <t>For placing in position and fixing</t>
        </is>
      </c>
      <c r="C3614" s="9" t="inlineStr">
        <is>
          <t>L.S.</t>
        </is>
      </c>
      <c r="D3614" s="9" t="inlineStr">
        <is>
          <t>12.84</t>
        </is>
      </c>
      <c r="E3614" s="9" t="inlineStr">
        <is>
          <t>2.00</t>
        </is>
      </c>
      <c r="F3614" s="9" t="inlineStr">
        <is>
          <t>25.68</t>
        </is>
      </c>
    </row>
    <row r="3616" ht="11.5" customHeight="1">
      <c r="A3616" s="10" t="inlineStr">
        <is>
          <t>Code</t>
        </is>
      </c>
      <c r="B3616" s="10" t="inlineStr">
        <is>
          <t>Description</t>
        </is>
      </c>
      <c r="C3616" s="10" t="inlineStr">
        <is>
          <t>Unit</t>
        </is>
      </c>
      <c r="D3616" s="10" t="inlineStr">
        <is>
          <t>Quantity</t>
        </is>
      </c>
      <c r="E3616" s="10" t="inlineStr">
        <is>
          <t>Rate</t>
        </is>
      </c>
      <c r="F3616" s="10" t="inlineStr">
        <is>
          <t>Amount</t>
        </is>
      </c>
    </row>
    <row r="3617" ht="11.5" customHeight="1">
      <c r="A3617" s="9" t="inlineStr">
        <is>
          <t>9999</t>
        </is>
      </c>
      <c r="B3617" s="9" t="inlineStr">
        <is>
          <t>Tapard/Parallel threading charges</t>
        </is>
      </c>
      <c r="C3617" s="9" t="inlineStr">
        <is>
          <t>L.S.</t>
        </is>
      </c>
      <c r="D3617" s="9" t="inlineStr">
        <is>
          <t>32.57</t>
        </is>
      </c>
      <c r="E3617" s="9" t="inlineStr">
        <is>
          <t>2.00</t>
        </is>
      </c>
      <c r="F3617" s="9" t="inlineStr">
        <is>
          <t>65.14</t>
        </is>
      </c>
    </row>
    <row r="3618" ht="11.5" customHeight="1">
      <c r="A3618" s="9" t="inlineStr"/>
      <c r="B3618" s="9" t="inlineStr">
        <is>
          <t>TOTAL</t>
        </is>
      </c>
      <c r="C3618" s="9" t="inlineStr"/>
      <c r="D3618" s="9" t="inlineStr"/>
      <c r="E3618" s="9" t="inlineStr"/>
      <c r="F3618" s="9" t="inlineStr">
        <is>
          <t>170.82 W</t>
        </is>
      </c>
    </row>
    <row r="3619" ht="11.5" customHeight="1">
      <c r="A3619" s="9" t="inlineStr"/>
      <c r="B3619" s="9" t="inlineStr">
        <is>
          <t>Add 1 % Water charges on "W"</t>
        </is>
      </c>
      <c r="C3619" s="9" t="inlineStr"/>
      <c r="D3619" s="9" t="inlineStr"/>
      <c r="E3619" s="9" t="inlineStr"/>
      <c r="F3619" s="9" t="inlineStr">
        <is>
          <t>1.71</t>
        </is>
      </c>
    </row>
    <row r="3620" ht="11.5" customHeight="1">
      <c r="A3620" s="9" t="inlineStr"/>
      <c r="B3620" s="9" t="inlineStr">
        <is>
          <t>TOTAL</t>
        </is>
      </c>
      <c r="C3620" s="9" t="inlineStr"/>
      <c r="D3620" s="9" t="inlineStr"/>
      <c r="E3620" s="9" t="inlineStr"/>
      <c r="F3620" s="9" t="inlineStr">
        <is>
          <t>172.53 X</t>
        </is>
      </c>
    </row>
    <row r="3621" ht="11.5" customHeight="1">
      <c r="A3621" s="9" t="inlineStr"/>
      <c r="B3621" s="9" t="inlineStr">
        <is>
          <t>Add GST on "X" (multiplying factor</t>
        </is>
      </c>
      <c r="C3621" s="9" t="inlineStr"/>
      <c r="D3621" s="9" t="inlineStr"/>
      <c r="E3621" s="9" t="inlineStr"/>
      <c r="F3621" s="9" t="inlineStr"/>
    </row>
    <row r="3622" ht="11.5" customHeight="1">
      <c r="A3622" s="9" t="inlineStr"/>
      <c r="B3622" s="9" t="inlineStr">
        <is>
          <t>0.1405)</t>
        </is>
      </c>
      <c r="C3622" s="9" t="inlineStr"/>
      <c r="D3622" s="9" t="inlineStr"/>
      <c r="E3622" s="9" t="inlineStr"/>
      <c r="F3622" s="9" t="inlineStr">
        <is>
          <t>24.24</t>
        </is>
      </c>
    </row>
    <row r="3623" ht="11.5" customHeight="1">
      <c r="A3623" s="9" t="inlineStr"/>
      <c r="B3623" s="9" t="inlineStr">
        <is>
          <t>TOTAL</t>
        </is>
      </c>
      <c r="C3623" s="9" t="inlineStr"/>
      <c r="D3623" s="9" t="inlineStr"/>
      <c r="E3623" s="9" t="inlineStr"/>
      <c r="F3623" s="9" t="inlineStr">
        <is>
          <t>196.77 Y</t>
        </is>
      </c>
    </row>
    <row r="3624" ht="11.5" customHeight="1">
      <c r="A3624" s="9" t="inlineStr"/>
      <c r="B3624" s="9" t="inlineStr">
        <is>
          <t>Add 15% CPOH on "Y"</t>
        </is>
      </c>
      <c r="C3624" s="9" t="inlineStr"/>
      <c r="D3624" s="9" t="inlineStr"/>
      <c r="E3624" s="9" t="inlineStr"/>
      <c r="F3624" s="9" t="inlineStr">
        <is>
          <t>29.52</t>
        </is>
      </c>
    </row>
    <row r="3625" ht="11.5" customHeight="1">
      <c r="A3625" s="9" t="inlineStr"/>
      <c r="B3625" s="9" t="inlineStr">
        <is>
          <t>TOTAL</t>
        </is>
      </c>
      <c r="C3625" s="9" t="inlineStr"/>
      <c r="D3625" s="9" t="inlineStr"/>
      <c r="E3625" s="9" t="inlineStr"/>
      <c r="F3625" s="9" t="inlineStr">
        <is>
          <t>226.28 Z</t>
        </is>
      </c>
    </row>
    <row r="3626" ht="11.5" customHeight="1">
      <c r="A3626" s="9" t="inlineStr"/>
      <c r="B3626" s="9" t="inlineStr">
        <is>
          <t>Add Cess @ 1% on "Z"</t>
        </is>
      </c>
      <c r="C3626" s="9" t="inlineStr"/>
      <c r="D3626" s="9" t="inlineStr"/>
      <c r="E3626" s="9" t="inlineStr"/>
      <c r="F3626" s="9" t="inlineStr">
        <is>
          <t>2.26</t>
        </is>
      </c>
    </row>
    <row r="3627" ht="11.5" customHeight="1">
      <c r="A3627" s="9" t="inlineStr"/>
      <c r="B3627" s="9" t="inlineStr">
        <is>
          <t>Cost of 1 no</t>
        </is>
      </c>
      <c r="C3627" s="9" t="inlineStr"/>
      <c r="D3627" s="9" t="inlineStr"/>
      <c r="E3627" s="9" t="inlineStr"/>
      <c r="F3627" s="9" t="inlineStr">
        <is>
          <t>228.55</t>
        </is>
      </c>
    </row>
    <row r="3628" ht="11.5" customHeight="1">
      <c r="A3628" s="9" t="inlineStr"/>
      <c r="B3628" s="9" t="inlineStr">
        <is>
          <t>Say</t>
        </is>
      </c>
      <c r="C3628" s="9" t="inlineStr"/>
      <c r="D3628" s="9" t="inlineStr"/>
      <c r="E3628" s="9" t="inlineStr"/>
      <c r="F3628" s="9" t="inlineStr">
        <is>
          <t>228.55</t>
        </is>
      </c>
    </row>
    <row r="3629" ht="11.5" customHeight="1">
      <c r="A3629" s="9" t="inlineStr">
        <is>
          <t>5.42.5</t>
        </is>
      </c>
      <c r="B3629" s="9" t="inlineStr">
        <is>
          <t>Coupler for 32 mm diameter reinforcement</t>
        </is>
      </c>
      <c r="C3629" s="9" t="inlineStr">
        <is>
          <t>bar</t>
        </is>
      </c>
      <c r="D3629" s="9" t="inlineStr"/>
      <c r="E3629" s="9" t="inlineStr"/>
      <c r="F3629" s="9" t="inlineStr"/>
    </row>
    <row r="3630" ht="11.5" customHeight="1">
      <c r="A3630" s="10" t="inlineStr">
        <is>
          <t>Code</t>
        </is>
      </c>
      <c r="B3630" s="10" t="inlineStr">
        <is>
          <t>Description</t>
        </is>
      </c>
      <c r="C3630" s="10" t="inlineStr">
        <is>
          <t>Unit</t>
        </is>
      </c>
      <c r="D3630" s="10" t="inlineStr">
        <is>
          <t>Quantity</t>
        </is>
      </c>
      <c r="E3630" s="10" t="inlineStr">
        <is>
          <t>Rate</t>
        </is>
      </c>
      <c r="F3630" s="10" t="inlineStr">
        <is>
          <t>Amount</t>
        </is>
      </c>
    </row>
    <row r="3631" ht="11.5" customHeight="1">
      <c r="A3631" s="9" t="inlineStr"/>
      <c r="B3631" s="9" t="inlineStr">
        <is>
          <t>Detail of cost for 1 Nos</t>
        </is>
      </c>
      <c r="C3631" s="9" t="inlineStr"/>
      <c r="D3631" s="9" t="inlineStr"/>
      <c r="E3631" s="9" t="inlineStr"/>
      <c r="F3631" s="9" t="inlineStr"/>
    </row>
    <row r="3632" ht="11.5" customHeight="1">
      <c r="A3632" s="9" t="inlineStr"/>
      <c r="B3632" s="9" t="inlineStr">
        <is>
          <t>MATERIAL</t>
        </is>
      </c>
      <c r="C3632" s="9" t="inlineStr"/>
      <c r="D3632" s="9" t="inlineStr"/>
      <c r="E3632" s="9" t="inlineStr"/>
      <c r="F3632" s="9" t="inlineStr"/>
    </row>
    <row r="3633" ht="11.5" customHeight="1">
      <c r="A3633" s="9" t="inlineStr">
        <is>
          <t>2398</t>
        </is>
      </c>
      <c r="B3633" s="9" t="inlineStr">
        <is>
          <t>Coupler 32 mm dia</t>
        </is>
      </c>
      <c r="C3633" s="9" t="inlineStr">
        <is>
          <t>each</t>
        </is>
      </c>
      <c r="D3633" s="9" t="inlineStr">
        <is>
          <t>1.00</t>
        </is>
      </c>
      <c r="E3633" s="9" t="inlineStr">
        <is>
          <t>110.00</t>
        </is>
      </c>
      <c r="F3633" s="9" t="inlineStr">
        <is>
          <t>110.00</t>
        </is>
      </c>
    </row>
    <row r="3634" ht="11.5" customHeight="1">
      <c r="A3634" s="9" t="inlineStr"/>
      <c r="B3634" s="9" t="inlineStr">
        <is>
          <t>LABOUR</t>
        </is>
      </c>
      <c r="C3634" s="9" t="inlineStr"/>
      <c r="D3634" s="9" t="inlineStr"/>
      <c r="E3634" s="9" t="inlineStr"/>
      <c r="F3634" s="9" t="inlineStr"/>
    </row>
    <row r="3635" ht="11.5" customHeight="1">
      <c r="A3635" s="9" t="inlineStr">
        <is>
          <t>9999</t>
        </is>
      </c>
      <c r="B3635" s="9" t="inlineStr">
        <is>
          <t>For placing in position and fixing</t>
        </is>
      </c>
      <c r="C3635" s="9" t="inlineStr">
        <is>
          <t>L.S.</t>
        </is>
      </c>
      <c r="D3635" s="9" t="inlineStr">
        <is>
          <t>15.48</t>
        </is>
      </c>
      <c r="E3635" s="9" t="inlineStr">
        <is>
          <t>2.00</t>
        </is>
      </c>
      <c r="F3635" s="9" t="inlineStr">
        <is>
          <t>30.96</t>
        </is>
      </c>
    </row>
    <row r="3636" ht="11.5" customHeight="1">
      <c r="A3636" s="9" t="inlineStr">
        <is>
          <t>9999</t>
        </is>
      </c>
      <c r="B3636" s="9" t="inlineStr">
        <is>
          <t>Tapard/Parallel threading charges</t>
        </is>
      </c>
      <c r="C3636" s="9" t="inlineStr">
        <is>
          <t>L.S.</t>
        </is>
      </c>
      <c r="D3636" s="9" t="inlineStr">
        <is>
          <t>32.57</t>
        </is>
      </c>
      <c r="E3636" s="9" t="inlineStr">
        <is>
          <t>2.00</t>
        </is>
      </c>
      <c r="F3636" s="9" t="inlineStr">
        <is>
          <t>65.14</t>
        </is>
      </c>
    </row>
    <row r="3637" ht="11.5" customHeight="1">
      <c r="A3637" s="9" t="inlineStr"/>
      <c r="B3637" s="9" t="inlineStr">
        <is>
          <t>TOTAL</t>
        </is>
      </c>
      <c r="C3637" s="9" t="inlineStr"/>
      <c r="D3637" s="9" t="inlineStr"/>
      <c r="E3637" s="9" t="inlineStr"/>
      <c r="F3637" s="9" t="inlineStr">
        <is>
          <t>206.10 W</t>
        </is>
      </c>
    </row>
    <row r="3638" ht="11.5" customHeight="1">
      <c r="A3638" s="9" t="inlineStr"/>
      <c r="B3638" s="9" t="inlineStr">
        <is>
          <t>Add 1 % Water charges on "W"</t>
        </is>
      </c>
      <c r="C3638" s="9" t="inlineStr"/>
      <c r="D3638" s="9" t="inlineStr"/>
      <c r="E3638" s="9" t="inlineStr"/>
      <c r="F3638" s="9" t="inlineStr">
        <is>
          <t>2.06</t>
        </is>
      </c>
    </row>
    <row r="3639" ht="11.5" customHeight="1">
      <c r="A3639" s="9" t="inlineStr"/>
      <c r="B3639" s="9" t="inlineStr">
        <is>
          <t>TOTAL</t>
        </is>
      </c>
      <c r="C3639" s="9" t="inlineStr"/>
      <c r="D3639" s="9" t="inlineStr"/>
      <c r="E3639" s="9" t="inlineStr"/>
      <c r="F3639" s="9" t="inlineStr">
        <is>
          <t>208.16 X</t>
        </is>
      </c>
    </row>
    <row r="3640" ht="11.5" customHeight="1">
      <c r="A3640" s="9" t="inlineStr"/>
      <c r="B3640" s="9" t="inlineStr">
        <is>
          <t>Add GST on "X" (multiplying factor</t>
        </is>
      </c>
      <c r="C3640" s="9" t="inlineStr"/>
      <c r="D3640" s="9" t="inlineStr"/>
      <c r="E3640" s="9" t="inlineStr"/>
      <c r="F3640" s="9" t="inlineStr"/>
    </row>
    <row r="3641" ht="11.5" customHeight="1">
      <c r="A3641" s="9" t="inlineStr"/>
      <c r="B3641" s="9" t="inlineStr">
        <is>
          <t>0.1405)</t>
        </is>
      </c>
      <c r="C3641" s="9" t="inlineStr"/>
      <c r="D3641" s="9" t="inlineStr"/>
      <c r="E3641" s="9" t="inlineStr"/>
      <c r="F3641" s="9" t="inlineStr">
        <is>
          <t>29.25</t>
        </is>
      </c>
    </row>
    <row r="3642" ht="11.5" customHeight="1">
      <c r="A3642" s="9" t="inlineStr"/>
      <c r="B3642" s="9" t="inlineStr">
        <is>
          <t>TOTAL</t>
        </is>
      </c>
      <c r="C3642" s="9" t="inlineStr"/>
      <c r="D3642" s="9" t="inlineStr"/>
      <c r="E3642" s="9" t="inlineStr"/>
      <c r="F3642" s="9" t="inlineStr">
        <is>
          <t>237.41 Y</t>
        </is>
      </c>
    </row>
    <row r="3643" ht="11.5" customHeight="1">
      <c r="A3643" s="9" t="inlineStr"/>
      <c r="B3643" s="9" t="inlineStr">
        <is>
          <t>Add 15% CPOH on "Y"</t>
        </is>
      </c>
      <c r="C3643" s="9" t="inlineStr"/>
      <c r="D3643" s="9" t="inlineStr"/>
      <c r="E3643" s="9" t="inlineStr"/>
      <c r="F3643" s="9" t="inlineStr">
        <is>
          <t>35.61</t>
        </is>
      </c>
    </row>
    <row r="3644" ht="11.5" customHeight="1">
      <c r="A3644" s="9" t="inlineStr"/>
      <c r="B3644" s="9" t="inlineStr">
        <is>
          <t>TOTAL</t>
        </is>
      </c>
      <c r="C3644" s="9" t="inlineStr"/>
      <c r="D3644" s="9" t="inlineStr"/>
      <c r="E3644" s="9" t="inlineStr"/>
      <c r="F3644" s="9" t="inlineStr">
        <is>
          <t>273.02 Z</t>
        </is>
      </c>
    </row>
    <row r="3645" ht="11.5" customHeight="1">
      <c r="A3645" s="9" t="inlineStr"/>
      <c r="B3645" s="9" t="inlineStr">
        <is>
          <t>Add Cess @ 1% on "Z"</t>
        </is>
      </c>
      <c r="C3645" s="9" t="inlineStr"/>
      <c r="D3645" s="9" t="inlineStr"/>
      <c r="E3645" s="9" t="inlineStr"/>
      <c r="F3645" s="9" t="inlineStr">
        <is>
          <t>2.73</t>
        </is>
      </c>
    </row>
    <row r="3646" ht="11.5" customHeight="1">
      <c r="A3646" s="9" t="inlineStr"/>
      <c r="B3646" s="9" t="inlineStr">
        <is>
          <t>Cost of 1 no</t>
        </is>
      </c>
      <c r="C3646" s="9" t="inlineStr"/>
      <c r="D3646" s="9" t="inlineStr"/>
      <c r="E3646" s="9" t="inlineStr"/>
      <c r="F3646" s="9" t="inlineStr">
        <is>
          <t>275.75</t>
        </is>
      </c>
    </row>
    <row r="3647" ht="11.5" customHeight="1">
      <c r="A3647" s="9" t="inlineStr"/>
      <c r="B3647" s="9" t="inlineStr">
        <is>
          <t>Say</t>
        </is>
      </c>
      <c r="C3647" s="9" t="inlineStr"/>
      <c r="D3647" s="9" t="inlineStr"/>
      <c r="E3647" s="9" t="inlineStr"/>
      <c r="F3647" s="9" t="inlineStr">
        <is>
          <t>275.75</t>
        </is>
      </c>
    </row>
    <row r="3648" ht="11.5" customHeight="1">
      <c r="A3648" s="9" t="inlineStr">
        <is>
          <t>5.43</t>
        </is>
      </c>
      <c r="B3648" s="9" t="inlineStr">
        <is>
          <t>Providing and fixing in position Stainless</t>
        </is>
      </c>
      <c r="C3648" s="9" t="inlineStr">
        <is>
          <t>steel</t>
        </is>
      </c>
      <c r="D3648" s="9" t="inlineStr">
        <is>
          <t>Grade 304</t>
        </is>
      </c>
      <c r="E3648" s="9" t="inlineStr">
        <is>
          <t>plate-1.0</t>
        </is>
      </c>
      <c r="F3648" s="9" t="inlineStr">
        <is>
          <t>mm thick as per</t>
        </is>
      </c>
    </row>
    <row r="3649" ht="11.5" customHeight="1">
      <c r="A3649" s="9" t="inlineStr"/>
      <c r="B3649" s="9" t="inlineStr">
        <is>
          <t>design for expansion joints.</t>
        </is>
      </c>
      <c r="C3649" s="9" t="inlineStr"/>
      <c r="D3649" s="9" t="inlineStr"/>
      <c r="E3649" s="9" t="inlineStr"/>
      <c r="F3649" s="9" t="inlineStr"/>
    </row>
    <row r="3650" ht="11.5" customHeight="1">
      <c r="A3650" s="9" t="inlineStr">
        <is>
          <t>5.43.1</t>
        </is>
      </c>
      <c r="B3650" s="9" t="inlineStr">
        <is>
          <t>200 mm wide.</t>
        </is>
      </c>
      <c r="C3650" s="9" t="inlineStr"/>
      <c r="D3650" s="9" t="inlineStr"/>
      <c r="E3650" s="9" t="inlineStr"/>
      <c r="F3650" s="9" t="inlineStr"/>
    </row>
    <row r="3651" ht="11.5" customHeight="1">
      <c r="A3651" s="10" t="inlineStr">
        <is>
          <t>Code</t>
        </is>
      </c>
      <c r="B3651" s="10" t="inlineStr">
        <is>
          <t>Description</t>
        </is>
      </c>
      <c r="C3651" s="10" t="inlineStr">
        <is>
          <t>Unit</t>
        </is>
      </c>
      <c r="D3651" s="10" t="inlineStr">
        <is>
          <t>Quantity</t>
        </is>
      </c>
      <c r="E3651" s="10" t="inlineStr">
        <is>
          <t>Rate</t>
        </is>
      </c>
      <c r="F3651" s="10" t="inlineStr">
        <is>
          <t>Amount</t>
        </is>
      </c>
    </row>
    <row r="3652" ht="11.5" customHeight="1">
      <c r="A3652" s="9" t="inlineStr"/>
      <c r="B3652" s="9" t="inlineStr">
        <is>
          <t>Detail of cost for 1 metre</t>
        </is>
      </c>
      <c r="C3652" s="9" t="inlineStr"/>
      <c r="D3652" s="9" t="inlineStr"/>
      <c r="E3652" s="9" t="inlineStr"/>
      <c r="F3652" s="9" t="inlineStr"/>
    </row>
    <row r="3653" ht="11.5" customHeight="1">
      <c r="A3653" s="9" t="inlineStr"/>
      <c r="B3653" s="9" t="inlineStr">
        <is>
          <t>MATERIAL</t>
        </is>
      </c>
      <c r="C3653" s="9" t="inlineStr"/>
      <c r="D3653" s="9" t="inlineStr"/>
      <c r="E3653" s="9" t="inlineStr"/>
      <c r="F3653" s="9" t="inlineStr"/>
    </row>
    <row r="3654" ht="11.5" customHeight="1">
      <c r="A3654" s="9" t="inlineStr">
        <is>
          <t>2393</t>
        </is>
      </c>
      <c r="B3654" s="9" t="inlineStr">
        <is>
          <t>1 mm thick Stainless Steel Cover</t>
        </is>
      </c>
      <c r="C3654" s="9" t="inlineStr"/>
      <c r="D3654" s="9" t="inlineStr"/>
      <c r="E3654" s="9" t="inlineStr"/>
      <c r="F3654" s="9" t="inlineStr"/>
    </row>
    <row r="3655" ht="11.5" customHeight="1">
      <c r="A3655" s="9" t="inlineStr"/>
      <c r="B3655" s="9" t="inlineStr">
        <is>
          <t>plate grade 304</t>
        </is>
      </c>
      <c r="C3655" s="9" t="inlineStr">
        <is>
          <t>kg</t>
        </is>
      </c>
      <c r="D3655" s="9" t="inlineStr">
        <is>
          <t>1.60</t>
        </is>
      </c>
      <c r="E3655" s="9" t="inlineStr">
        <is>
          <t>275.00</t>
        </is>
      </c>
      <c r="F3655" s="9" t="inlineStr">
        <is>
          <t>440.00</t>
        </is>
      </c>
    </row>
    <row r="3656" ht="11.5" customHeight="1">
      <c r="A3656" s="9" t="inlineStr">
        <is>
          <t>8647</t>
        </is>
      </c>
      <c r="B3656" s="9" t="inlineStr">
        <is>
          <t>Stainless steal screws 30mm x4mm.</t>
        </is>
      </c>
      <c r="C3656" s="9" t="inlineStr">
        <is>
          <t>100 nos</t>
        </is>
      </c>
      <c r="D3656" s="9" t="inlineStr">
        <is>
          <t>0.06</t>
        </is>
      </c>
      <c r="E3656" s="9" t="inlineStr">
        <is>
          <t>32.00</t>
        </is>
      </c>
      <c r="F3656" s="9" t="inlineStr">
        <is>
          <t>1.92</t>
        </is>
      </c>
    </row>
    <row r="3657" ht="11.5" customHeight="1">
      <c r="A3657" s="9" t="inlineStr">
        <is>
          <t>9977</t>
        </is>
      </c>
      <c r="B3657" s="9" t="inlineStr">
        <is>
          <t>Carriage of material</t>
        </is>
      </c>
      <c r="C3657" s="9" t="inlineStr">
        <is>
          <t>L.S.</t>
        </is>
      </c>
      <c r="D3657" s="9" t="inlineStr">
        <is>
          <t>1.30</t>
        </is>
      </c>
      <c r="E3657" s="9" t="inlineStr">
        <is>
          <t>2.00</t>
        </is>
      </c>
      <c r="F3657" s="9" t="inlineStr">
        <is>
          <t>2.60</t>
        </is>
      </c>
    </row>
    <row r="3658" ht="11.5" customHeight="1">
      <c r="A3658" s="9" t="inlineStr"/>
      <c r="B3658" s="9" t="inlineStr">
        <is>
          <t>LABOUR</t>
        </is>
      </c>
      <c r="C3658" s="9" t="inlineStr"/>
      <c r="D3658" s="9" t="inlineStr"/>
      <c r="E3658" s="9" t="inlineStr"/>
      <c r="F3658" s="9" t="inlineStr"/>
    </row>
    <row r="3659" ht="11.5" customHeight="1">
      <c r="A3659" s="9" t="inlineStr">
        <is>
          <t>0103</t>
        </is>
      </c>
      <c r="B3659" s="9" t="inlineStr">
        <is>
          <t>Blacksmith 2nd class</t>
        </is>
      </c>
      <c r="C3659" s="9" t="inlineStr">
        <is>
          <t>day</t>
        </is>
      </c>
      <c r="D3659" s="9" t="inlineStr">
        <is>
          <t>0.067</t>
        </is>
      </c>
      <c r="E3659" s="9" t="inlineStr">
        <is>
          <t>679.00</t>
        </is>
      </c>
      <c r="F3659" s="9" t="inlineStr">
        <is>
          <t>45.49</t>
        </is>
      </c>
    </row>
    <row r="3660" ht="11.5" customHeight="1">
      <c r="A3660" s="9" t="inlineStr">
        <is>
          <t>0114</t>
        </is>
      </c>
      <c r="B3660" s="9" t="inlineStr">
        <is>
          <t>Beldar</t>
        </is>
      </c>
      <c r="C3660" s="9" t="inlineStr">
        <is>
          <t>day</t>
        </is>
      </c>
      <c r="D3660" s="9" t="inlineStr">
        <is>
          <t>0.067</t>
        </is>
      </c>
      <c r="E3660" s="9" t="inlineStr">
        <is>
          <t>558.00</t>
        </is>
      </c>
      <c r="F3660" s="9" t="inlineStr">
        <is>
          <t>37.39</t>
        </is>
      </c>
    </row>
    <row r="3662" ht="11.5" customHeight="1">
      <c r="A3662" s="10" t="inlineStr">
        <is>
          <t>Code</t>
        </is>
      </c>
      <c r="B3662" s="10" t="inlineStr">
        <is>
          <t>Description</t>
        </is>
      </c>
      <c r="C3662" s="10" t="inlineStr">
        <is>
          <t>Unit</t>
        </is>
      </c>
      <c r="D3662" s="10" t="inlineStr">
        <is>
          <t>Quantity</t>
        </is>
      </c>
      <c r="E3662" s="10" t="inlineStr">
        <is>
          <t>Rate</t>
        </is>
      </c>
      <c r="F3662" s="10" t="inlineStr">
        <is>
          <t>Amount</t>
        </is>
      </c>
    </row>
    <row r="3663" ht="11.5" customHeight="1">
      <c r="A3663" s="9" t="inlineStr">
        <is>
          <t>9999</t>
        </is>
      </c>
      <c r="B3663" s="9" t="inlineStr">
        <is>
          <t>Sundries</t>
        </is>
      </c>
      <c r="C3663" s="9" t="inlineStr">
        <is>
          <t>L.S.</t>
        </is>
      </c>
      <c r="D3663" s="9" t="inlineStr">
        <is>
          <t>2.34</t>
        </is>
      </c>
      <c r="E3663" s="9" t="inlineStr">
        <is>
          <t>2.00</t>
        </is>
      </c>
      <c r="F3663" s="9" t="inlineStr">
        <is>
          <t>4.68</t>
        </is>
      </c>
    </row>
    <row r="3664" ht="11.5" customHeight="1">
      <c r="A3664" s="9" t="inlineStr"/>
      <c r="B3664" s="9" t="inlineStr">
        <is>
          <t>TOTAL</t>
        </is>
      </c>
      <c r="C3664" s="9" t="inlineStr"/>
      <c r="D3664" s="9" t="inlineStr"/>
      <c r="E3664" s="9" t="inlineStr"/>
      <c r="F3664" s="9" t="inlineStr">
        <is>
          <t>532.08 W</t>
        </is>
      </c>
    </row>
    <row r="3665" ht="11.5" customHeight="1">
      <c r="A3665" s="9" t="inlineStr"/>
      <c r="B3665" s="9" t="inlineStr">
        <is>
          <t>Add 1 % Water charges on "W"</t>
        </is>
      </c>
      <c r="C3665" s="9" t="inlineStr"/>
      <c r="D3665" s="9" t="inlineStr"/>
      <c r="E3665" s="9" t="inlineStr"/>
      <c r="F3665" s="9" t="inlineStr">
        <is>
          <t>5.32</t>
        </is>
      </c>
    </row>
    <row r="3666" ht="11.5" customHeight="1">
      <c r="A3666" s="9" t="inlineStr"/>
      <c r="B3666" s="9" t="inlineStr">
        <is>
          <t>TOTAL</t>
        </is>
      </c>
      <c r="C3666" s="9" t="inlineStr"/>
      <c r="D3666" s="9" t="inlineStr"/>
      <c r="E3666" s="9" t="inlineStr"/>
      <c r="F3666" s="9" t="inlineStr">
        <is>
          <t>537.40 X</t>
        </is>
      </c>
    </row>
    <row r="3667" ht="11.5" customHeight="1">
      <c r="A3667" s="9" t="inlineStr"/>
      <c r="B3667" s="9" t="inlineStr">
        <is>
          <t>Add GST on "X" (multiplying factor</t>
        </is>
      </c>
      <c r="C3667" s="9" t="inlineStr"/>
      <c r="D3667" s="9" t="inlineStr"/>
      <c r="E3667" s="9" t="inlineStr"/>
      <c r="F3667" s="9" t="inlineStr"/>
    </row>
    <row r="3668" ht="11.5" customHeight="1">
      <c r="A3668" s="9" t="inlineStr"/>
      <c r="B3668" s="9" t="inlineStr">
        <is>
          <t>0.1405)</t>
        </is>
      </c>
      <c r="C3668" s="9" t="inlineStr"/>
      <c r="D3668" s="9" t="inlineStr"/>
      <c r="E3668" s="9" t="inlineStr"/>
      <c r="F3668" s="9" t="inlineStr">
        <is>
          <t>75.50</t>
        </is>
      </c>
    </row>
    <row r="3669" ht="11.5" customHeight="1">
      <c r="A3669" s="9" t="inlineStr"/>
      <c r="B3669" s="9" t="inlineStr">
        <is>
          <t>TOTAL</t>
        </is>
      </c>
      <c r="C3669" s="9" t="inlineStr"/>
      <c r="D3669" s="9" t="inlineStr"/>
      <c r="E3669" s="9" t="inlineStr"/>
      <c r="F3669" s="9" t="inlineStr">
        <is>
          <t>612.90 Y</t>
        </is>
      </c>
    </row>
    <row r="3670" ht="11.5" customHeight="1">
      <c r="A3670" s="9" t="inlineStr"/>
      <c r="B3670" s="9" t="inlineStr">
        <is>
          <t>Add 15% CPOH on "Y"</t>
        </is>
      </c>
      <c r="C3670" s="9" t="inlineStr"/>
      <c r="D3670" s="9" t="inlineStr"/>
      <c r="E3670" s="9" t="inlineStr"/>
      <c r="F3670" s="9" t="inlineStr">
        <is>
          <t>91.94</t>
        </is>
      </c>
    </row>
    <row r="3671" ht="11.5" customHeight="1">
      <c r="A3671" s="9" t="inlineStr"/>
      <c r="B3671" s="9" t="inlineStr">
        <is>
          <t>TOTAL</t>
        </is>
      </c>
      <c r="C3671" s="9" t="inlineStr"/>
      <c r="D3671" s="9" t="inlineStr"/>
      <c r="E3671" s="9" t="inlineStr"/>
      <c r="F3671" s="9" t="inlineStr">
        <is>
          <t>704.84 Z</t>
        </is>
      </c>
    </row>
    <row r="3672" ht="11.5" customHeight="1">
      <c r="A3672" s="9" t="inlineStr"/>
      <c r="B3672" s="9" t="inlineStr">
        <is>
          <t>Add Cess @ 1% on "Z"</t>
        </is>
      </c>
      <c r="C3672" s="9" t="inlineStr"/>
      <c r="D3672" s="9" t="inlineStr"/>
      <c r="E3672" s="9" t="inlineStr"/>
      <c r="F3672" s="9" t="inlineStr">
        <is>
          <t>7.05</t>
        </is>
      </c>
    </row>
    <row r="3673" ht="11.5" customHeight="1">
      <c r="A3673" s="9" t="inlineStr"/>
      <c r="B3673" s="9" t="inlineStr">
        <is>
          <t>Cost of 1 metre</t>
        </is>
      </c>
      <c r="C3673" s="9" t="inlineStr"/>
      <c r="D3673" s="9" t="inlineStr"/>
      <c r="E3673" s="9" t="inlineStr"/>
      <c r="F3673" s="9" t="inlineStr">
        <is>
          <t>711.89</t>
        </is>
      </c>
    </row>
    <row r="3674" ht="11.5" customHeight="1">
      <c r="A3674" s="9" t="inlineStr"/>
      <c r="B3674" s="9" t="inlineStr">
        <is>
          <t>Say</t>
        </is>
      </c>
      <c r="C3674" s="9" t="inlineStr"/>
      <c r="D3674" s="9" t="inlineStr"/>
      <c r="E3674" s="9" t="inlineStr"/>
      <c r="F3674" s="9" t="inlineStr">
        <is>
          <t>711.90</t>
        </is>
      </c>
    </row>
    <row r="3675" ht="11.5" customHeight="1">
      <c r="A3675" s="9" t="inlineStr">
        <is>
          <t>5.43.2</t>
        </is>
      </c>
      <c r="B3675" s="9" t="inlineStr">
        <is>
          <t>300 mm wide.</t>
        </is>
      </c>
      <c r="C3675" s="9" t="inlineStr"/>
      <c r="D3675" s="9" t="inlineStr"/>
      <c r="E3675" s="9" t="inlineStr"/>
      <c r="F3675" s="9" t="inlineStr"/>
    </row>
    <row r="3676" ht="11.5" customHeight="1">
      <c r="A3676" s="10" t="inlineStr">
        <is>
          <t>Code</t>
        </is>
      </c>
      <c r="B3676" s="10" t="inlineStr">
        <is>
          <t>Description</t>
        </is>
      </c>
      <c r="C3676" s="10" t="inlineStr">
        <is>
          <t>Unit</t>
        </is>
      </c>
      <c r="D3676" s="10" t="inlineStr">
        <is>
          <t>Quantity</t>
        </is>
      </c>
      <c r="E3676" s="10" t="inlineStr">
        <is>
          <t>Rate</t>
        </is>
      </c>
      <c r="F3676" s="10" t="inlineStr">
        <is>
          <t>Amount</t>
        </is>
      </c>
    </row>
    <row r="3677" ht="11.5" customHeight="1">
      <c r="A3677" s="9" t="inlineStr"/>
      <c r="B3677" s="9" t="inlineStr">
        <is>
          <t>Detail of cost for 1 metre</t>
        </is>
      </c>
      <c r="C3677" s="9" t="inlineStr"/>
      <c r="D3677" s="9" t="inlineStr"/>
      <c r="E3677" s="9" t="inlineStr"/>
      <c r="F3677" s="9" t="inlineStr"/>
    </row>
    <row r="3678" ht="11.5" customHeight="1">
      <c r="A3678" s="9" t="inlineStr"/>
      <c r="B3678" s="9" t="inlineStr">
        <is>
          <t>MATERIAL</t>
        </is>
      </c>
      <c r="C3678" s="9" t="inlineStr"/>
      <c r="D3678" s="9" t="inlineStr"/>
      <c r="E3678" s="9" t="inlineStr"/>
      <c r="F3678" s="9" t="inlineStr"/>
    </row>
    <row r="3679" ht="11.5" customHeight="1">
      <c r="A3679" s="9" t="inlineStr">
        <is>
          <t>2393</t>
        </is>
      </c>
      <c r="B3679" s="9" t="inlineStr">
        <is>
          <t>1 mm thick Stainless Steel Cover</t>
        </is>
      </c>
      <c r="C3679" s="9" t="inlineStr"/>
      <c r="D3679" s="9" t="inlineStr"/>
      <c r="E3679" s="9" t="inlineStr"/>
      <c r="F3679" s="9" t="inlineStr"/>
    </row>
    <row r="3680" ht="11.5" customHeight="1">
      <c r="A3680" s="9" t="inlineStr"/>
      <c r="B3680" s="9" t="inlineStr">
        <is>
          <t>plate grade 304</t>
        </is>
      </c>
      <c r="C3680" s="9" t="inlineStr">
        <is>
          <t>kg</t>
        </is>
      </c>
      <c r="D3680" s="9" t="inlineStr">
        <is>
          <t>2.40</t>
        </is>
      </c>
      <c r="E3680" s="9" t="inlineStr">
        <is>
          <t>275.00</t>
        </is>
      </c>
      <c r="F3680" s="9" t="inlineStr">
        <is>
          <t>660.00</t>
        </is>
      </c>
    </row>
    <row r="3681" ht="11.5" customHeight="1">
      <c r="A3681" s="9" t="inlineStr">
        <is>
          <t>8647</t>
        </is>
      </c>
      <c r="B3681" s="9" t="inlineStr">
        <is>
          <t>Stainless steal screws 30mm x4mm.</t>
        </is>
      </c>
      <c r="C3681" s="9" t="inlineStr">
        <is>
          <t>100 nos</t>
        </is>
      </c>
      <c r="D3681" s="9" t="inlineStr">
        <is>
          <t>0.06</t>
        </is>
      </c>
      <c r="E3681" s="9" t="inlineStr">
        <is>
          <t>32.00</t>
        </is>
      </c>
      <c r="F3681" s="9" t="inlineStr">
        <is>
          <t>1.92</t>
        </is>
      </c>
    </row>
    <row r="3682" ht="11.5" customHeight="1">
      <c r="A3682" s="9" t="inlineStr">
        <is>
          <t>9977</t>
        </is>
      </c>
      <c r="B3682" s="9" t="inlineStr">
        <is>
          <t>Carriage of material</t>
        </is>
      </c>
      <c r="C3682" s="9" t="inlineStr">
        <is>
          <t>L.S.</t>
        </is>
      </c>
      <c r="D3682" s="9" t="inlineStr">
        <is>
          <t>1.30</t>
        </is>
      </c>
      <c r="E3682" s="9" t="inlineStr">
        <is>
          <t>2.00</t>
        </is>
      </c>
      <c r="F3682" s="9" t="inlineStr">
        <is>
          <t>2.60</t>
        </is>
      </c>
    </row>
    <row r="3683" ht="11.5" customHeight="1">
      <c r="A3683" s="9" t="inlineStr"/>
      <c r="B3683" s="9" t="inlineStr">
        <is>
          <t>LABOUR</t>
        </is>
      </c>
      <c r="C3683" s="9" t="inlineStr"/>
      <c r="D3683" s="9" t="inlineStr"/>
      <c r="E3683" s="9" t="inlineStr"/>
      <c r="F3683" s="9" t="inlineStr"/>
    </row>
    <row r="3684" ht="11.5" customHeight="1">
      <c r="A3684" s="9" t="inlineStr">
        <is>
          <t>0103</t>
        </is>
      </c>
      <c r="B3684" s="9" t="inlineStr">
        <is>
          <t>Blacksmith 2nd class</t>
        </is>
      </c>
      <c r="C3684" s="9" t="inlineStr">
        <is>
          <t>day</t>
        </is>
      </c>
      <c r="D3684" s="9" t="inlineStr">
        <is>
          <t>0.067</t>
        </is>
      </c>
      <c r="E3684" s="9" t="inlineStr">
        <is>
          <t>679.00</t>
        </is>
      </c>
      <c r="F3684" s="9" t="inlineStr">
        <is>
          <t>45.49</t>
        </is>
      </c>
    </row>
    <row r="3685" ht="11.5" customHeight="1">
      <c r="A3685" s="9" t="inlineStr">
        <is>
          <t>0114</t>
        </is>
      </c>
      <c r="B3685" s="9" t="inlineStr">
        <is>
          <t>Beldar</t>
        </is>
      </c>
      <c r="C3685" s="9" t="inlineStr">
        <is>
          <t>day</t>
        </is>
      </c>
      <c r="D3685" s="9" t="inlineStr">
        <is>
          <t>0.067</t>
        </is>
      </c>
      <c r="E3685" s="9" t="inlineStr">
        <is>
          <t>558.00</t>
        </is>
      </c>
      <c r="F3685" s="9" t="inlineStr">
        <is>
          <t>37.39</t>
        </is>
      </c>
    </row>
    <row r="3686" ht="11.5" customHeight="1">
      <c r="A3686" s="9" t="inlineStr">
        <is>
          <t>9999</t>
        </is>
      </c>
      <c r="B3686" s="9" t="inlineStr">
        <is>
          <t>Sundries</t>
        </is>
      </c>
      <c r="C3686" s="9" t="inlineStr">
        <is>
          <t>L.S.</t>
        </is>
      </c>
      <c r="D3686" s="9" t="inlineStr">
        <is>
          <t>2.34</t>
        </is>
      </c>
      <c r="E3686" s="9" t="inlineStr">
        <is>
          <t>2.00</t>
        </is>
      </c>
      <c r="F3686" s="9" t="inlineStr">
        <is>
          <t>4.68</t>
        </is>
      </c>
    </row>
    <row r="3687" ht="11.5" customHeight="1">
      <c r="A3687" s="9" t="inlineStr"/>
      <c r="B3687" s="9" t="inlineStr">
        <is>
          <t>TOTAL</t>
        </is>
      </c>
      <c r="C3687" s="9" t="inlineStr"/>
      <c r="D3687" s="9" t="inlineStr"/>
      <c r="E3687" s="9" t="inlineStr"/>
      <c r="F3687" s="9" t="inlineStr">
        <is>
          <t>752.08 W</t>
        </is>
      </c>
    </row>
    <row r="3688" ht="11.5" customHeight="1">
      <c r="A3688" s="9" t="inlineStr"/>
      <c r="B3688" s="9" t="inlineStr">
        <is>
          <t>Add 1 % Water charges on "W"</t>
        </is>
      </c>
      <c r="C3688" s="9" t="inlineStr"/>
      <c r="D3688" s="9" t="inlineStr"/>
      <c r="E3688" s="9" t="inlineStr"/>
      <c r="F3688" s="9" t="inlineStr">
        <is>
          <t>7.52</t>
        </is>
      </c>
    </row>
    <row r="3689" ht="11.5" customHeight="1">
      <c r="A3689" s="9" t="inlineStr"/>
      <c r="B3689" s="9" t="inlineStr">
        <is>
          <t>TOTAL</t>
        </is>
      </c>
      <c r="C3689" s="9" t="inlineStr"/>
      <c r="D3689" s="9" t="inlineStr"/>
      <c r="E3689" s="9" t="inlineStr"/>
      <c r="F3689" s="9" t="inlineStr">
        <is>
          <t>759.60 X</t>
        </is>
      </c>
    </row>
    <row r="3690" ht="11.5" customHeight="1">
      <c r="A3690" s="9" t="inlineStr"/>
      <c r="B3690" s="9" t="inlineStr">
        <is>
          <t>Add GST on "X" (multiplying factor</t>
        </is>
      </c>
      <c r="C3690" s="9" t="inlineStr"/>
      <c r="D3690" s="9" t="inlineStr"/>
      <c r="E3690" s="9" t="inlineStr"/>
      <c r="F3690" s="9" t="inlineStr"/>
    </row>
    <row r="3691" ht="11.5" customHeight="1">
      <c r="A3691" s="9" t="inlineStr"/>
      <c r="B3691" s="9" t="inlineStr">
        <is>
          <t>0.1405)</t>
        </is>
      </c>
      <c r="C3691" s="9" t="inlineStr"/>
      <c r="D3691" s="9" t="inlineStr"/>
      <c r="E3691" s="9" t="inlineStr"/>
      <c r="F3691" s="9" t="inlineStr">
        <is>
          <t>106.72</t>
        </is>
      </c>
    </row>
    <row r="3692" ht="11.5" customHeight="1">
      <c r="A3692" s="9" t="inlineStr"/>
      <c r="B3692" s="9" t="inlineStr">
        <is>
          <t>TOTAL</t>
        </is>
      </c>
      <c r="C3692" s="9" t="inlineStr"/>
      <c r="D3692" s="9" t="inlineStr"/>
      <c r="E3692" s="9" t="inlineStr"/>
      <c r="F3692" s="9" t="inlineStr">
        <is>
          <t>866.32 Y</t>
        </is>
      </c>
    </row>
    <row r="3693" ht="11.5" customHeight="1">
      <c r="A3693" s="9" t="inlineStr"/>
      <c r="B3693" s="9" t="inlineStr">
        <is>
          <t>Add 15% CPOH on "Y"</t>
        </is>
      </c>
      <c r="C3693" s="9" t="inlineStr"/>
      <c r="D3693" s="9" t="inlineStr"/>
      <c r="E3693" s="9" t="inlineStr"/>
      <c r="F3693" s="9" t="inlineStr">
        <is>
          <t>129.95</t>
        </is>
      </c>
    </row>
    <row r="3694" ht="11.5" customHeight="1">
      <c r="A3694" s="9" t="inlineStr"/>
      <c r="B3694" s="9" t="inlineStr">
        <is>
          <t>TOTAL</t>
        </is>
      </c>
      <c r="C3694" s="9" t="inlineStr"/>
      <c r="D3694" s="9" t="inlineStr"/>
      <c r="E3694" s="9" t="inlineStr"/>
      <c r="F3694" s="9" t="inlineStr">
        <is>
          <t>996.27 Z</t>
        </is>
      </c>
    </row>
    <row r="3695" ht="11.5" customHeight="1">
      <c r="A3695" s="9" t="inlineStr"/>
      <c r="B3695" s="9" t="inlineStr">
        <is>
          <t>Add Cess @ 1% on "Z"</t>
        </is>
      </c>
      <c r="C3695" s="9" t="inlineStr"/>
      <c r="D3695" s="9" t="inlineStr"/>
      <c r="E3695" s="9" t="inlineStr"/>
      <c r="F3695" s="9" t="inlineStr">
        <is>
          <t>9.96</t>
        </is>
      </c>
    </row>
    <row r="3696" ht="11.5" customHeight="1">
      <c r="A3696" s="9" t="inlineStr"/>
      <c r="B3696" s="9" t="inlineStr">
        <is>
          <t>Cost of 1 metre</t>
        </is>
      </c>
      <c r="C3696" s="9" t="inlineStr"/>
      <c r="D3696" s="9" t="inlineStr"/>
      <c r="E3696" s="9" t="inlineStr"/>
      <c r="F3696" s="9" t="inlineStr">
        <is>
          <t>1006.23</t>
        </is>
      </c>
    </row>
    <row r="3697" ht="11.5" customHeight="1">
      <c r="A3697" s="9" t="inlineStr"/>
      <c r="B3697" s="9" t="inlineStr">
        <is>
          <t>Say</t>
        </is>
      </c>
      <c r="C3697" s="9" t="inlineStr"/>
      <c r="D3697" s="9" t="inlineStr"/>
      <c r="E3697" s="9" t="inlineStr"/>
      <c r="F3697" s="9" t="inlineStr">
        <is>
          <t>1006.25</t>
        </is>
      </c>
    </row>
    <row r="3698" ht="11.5" customHeight="1">
      <c r="A3698" s="9" t="inlineStr">
        <is>
          <t>5.44</t>
        </is>
      </c>
      <c r="B3698" s="9" t="inlineStr">
        <is>
          <t>Providing and fixing of expansion</t>
        </is>
      </c>
      <c r="C3698" s="9" t="inlineStr">
        <is>
          <t>joint system</t>
        </is>
      </c>
      <c r="D3698" s="9" t="inlineStr">
        <is>
          <t>related</t>
        </is>
      </c>
      <c r="E3698" s="9" t="inlineStr">
        <is>
          <t>with floor</t>
        </is>
      </c>
      <c r="F3698" s="9" t="inlineStr">
        <is>
          <t>location as per</t>
        </is>
      </c>
    </row>
    <row r="3699" ht="11.5" customHeight="1">
      <c r="A3699" s="9" t="inlineStr"/>
      <c r="B3699" s="9" t="inlineStr">
        <is>
          <t>drawings and direction of Engineer-In-Charge.</t>
        </is>
      </c>
      <c r="C3699" s="9" t="inlineStr"/>
      <c r="D3699" s="9" t="inlineStr">
        <is>
          <t>The joints</t>
        </is>
      </c>
      <c r="E3699" s="9" t="inlineStr">
        <is>
          <t>system will</t>
        </is>
      </c>
      <c r="F3699" s="9" t="inlineStr">
        <is>
          <t>be of extruded</t>
        </is>
      </c>
    </row>
    <row r="3700" ht="11.5" customHeight="1">
      <c r="A3700" s="9" t="inlineStr"/>
      <c r="B3700" s="9" t="inlineStr">
        <is>
          <t>aluminum base members, self aligning</t>
        </is>
      </c>
      <c r="C3700" s="9" t="inlineStr">
        <is>
          <t>/ self</t>
        </is>
      </c>
      <c r="D3700" s="9" t="inlineStr">
        <is>
          <t>centering</t>
        </is>
      </c>
      <c r="E3700" s="9" t="inlineStr">
        <is>
          <t>arrangement</t>
        </is>
      </c>
      <c r="F3700" s="9" t="inlineStr">
        <is>
          <t>and support</t>
        </is>
      </c>
    </row>
    <row r="3701" ht="23" customHeight="1">
      <c r="A3701" s="9" t="inlineStr"/>
      <c r="B3701" s="9" t="inlineStr">
        <is>
          <t>plates etc. as per ASTM B221-02. The</t>
        </is>
      </c>
      <c r="C3701" s="9" t="inlineStr">
        <is>
          <t>system</t>
        </is>
      </c>
      <c r="D3701" s="9" t="inlineStr">
        <is>
          <t>shall be such</t>
        </is>
      </c>
      <c r="E3701" s="9" t="inlineStr">
        <is>
          <t>that it</t>
        </is>
      </c>
      <c r="F3701" s="9" t="inlineStr">
        <is>
          <t>provides floor to</t>
        </is>
      </c>
    </row>
    <row r="3702" ht="11.5" customHeight="1">
      <c r="A3702" s="9" t="inlineStr"/>
      <c r="B3702" s="9" t="inlineStr">
        <is>
          <t>floor /floor to wall expansion control</t>
        </is>
      </c>
      <c r="C3702" s="9" t="inlineStr">
        <is>
          <t>system</t>
        </is>
      </c>
      <c r="D3702" s="9" t="inlineStr">
        <is>
          <t>for various</t>
        </is>
      </c>
      <c r="E3702" s="9" t="inlineStr">
        <is>
          <t>vertical</t>
        </is>
      </c>
      <c r="F3702" s="9" t="inlineStr">
        <is>
          <t>localtion in load</t>
        </is>
      </c>
    </row>
    <row r="3703" ht="23" customHeight="1">
      <c r="A3703" s="9" t="inlineStr"/>
      <c r="B3703" s="9" t="inlineStr">
        <is>
          <t>application areas that accommodates</t>
        </is>
      </c>
      <c r="C3703" s="9" t="inlineStr">
        <is>
          <t>multi directional</t>
        </is>
      </c>
      <c r="D3703" s="9" t="inlineStr">
        <is>
          <t>seismic</t>
        </is>
      </c>
      <c r="E3703" s="9" t="inlineStr">
        <is>
          <t>movement</t>
        </is>
      </c>
      <c r="F3703" s="9" t="inlineStr">
        <is>
          <t>without</t>
        </is>
      </c>
    </row>
    <row r="3704" ht="23" customHeight="1">
      <c r="A3704" s="9" t="inlineStr"/>
      <c r="B3704" s="9" t="inlineStr">
        <is>
          <t>stress to it's components. System</t>
        </is>
      </c>
      <c r="C3704" s="9" t="inlineStr">
        <is>
          <t>shall consist</t>
        </is>
      </c>
      <c r="D3704" s="9" t="inlineStr">
        <is>
          <t>of metal</t>
        </is>
      </c>
      <c r="E3704" s="9" t="inlineStr">
        <is>
          <t>profiles</t>
        </is>
      </c>
      <c r="F3704" s="9" t="inlineStr">
        <is>
          <t>with a universal</t>
        </is>
      </c>
    </row>
    <row r="3705" ht="11.5" customHeight="1">
      <c r="A3705" s="9" t="inlineStr"/>
      <c r="B3705" s="9" t="inlineStr">
        <is>
          <t>aluminum base member designed to</t>
        </is>
      </c>
      <c r="C3705" s="9" t="inlineStr">
        <is>
          <t>accommodate</t>
        </is>
      </c>
      <c r="D3705" s="9" t="inlineStr">
        <is>
          <t>various</t>
        </is>
      </c>
      <c r="E3705" s="9" t="inlineStr">
        <is>
          <t>project</t>
        </is>
      </c>
      <c r="F3705" s="9" t="inlineStr">
        <is>
          <t>conditions and</t>
        </is>
      </c>
    </row>
    <row r="3706" ht="11.5" customHeight="1">
      <c r="A3706" s="9" t="inlineStr"/>
      <c r="B3706" s="9" t="inlineStr">
        <is>
          <t>finish floor treatments. The cover plate</t>
        </is>
      </c>
      <c r="C3706" s="9" t="inlineStr">
        <is>
          <t>shall</t>
        </is>
      </c>
      <c r="D3706" s="9" t="inlineStr">
        <is>
          <t>be designed</t>
        </is>
      </c>
      <c r="E3706" s="9" t="inlineStr">
        <is>
          <t>of width</t>
        </is>
      </c>
      <c r="F3706" s="9" t="inlineStr">
        <is>
          <t>and thickness</t>
        </is>
      </c>
    </row>
    <row r="3707" ht="23" customHeight="1">
      <c r="A3707" s="9" t="inlineStr"/>
      <c r="B3707" s="9" t="inlineStr">
        <is>
          <t>required to satisfy projects movement</t>
        </is>
      </c>
      <c r="C3707" s="9" t="inlineStr">
        <is>
          <t>and</t>
        </is>
      </c>
      <c r="D3707" s="9" t="inlineStr">
        <is>
          <t>loading requirements</t>
        </is>
      </c>
      <c r="E3707" s="9" t="inlineStr"/>
      <c r="F3707" s="9" t="inlineStr">
        <is>
          <t>and secured to</t>
        </is>
      </c>
    </row>
    <row r="3708" ht="23" customHeight="1">
      <c r="A3708" s="9" t="inlineStr"/>
      <c r="B3708" s="9" t="inlineStr">
        <is>
          <t>base members by utilizing manufacturer’s</t>
        </is>
      </c>
      <c r="C3708" s="9" t="inlineStr"/>
      <c r="D3708" s="9" t="inlineStr">
        <is>
          <t>pre-engineered</t>
        </is>
      </c>
      <c r="E3708" s="9" t="inlineStr"/>
      <c r="F3708" s="9" t="inlineStr">
        <is>
          <t>self- centering</t>
        </is>
      </c>
    </row>
    <row r="3710" ht="23" customHeight="1">
      <c r="A3710" s="9" t="inlineStr"/>
      <c r="B3710" s="9" t="inlineStr">
        <is>
          <t>corresponding aluminum extrusion</t>
        </is>
      </c>
      <c r="C3710" s="9" t="inlineStr">
        <is>
          <t>cavity to allow</t>
        </is>
      </c>
      <c r="D3710" s="9" t="inlineStr">
        <is>
          <t>freedom</t>
        </is>
      </c>
      <c r="E3710" s="9" t="inlineStr">
        <is>
          <t>of movement</t>
        </is>
      </c>
      <c r="F3710" s="9" t="inlineStr">
        <is>
          <t>and flexure</t>
        </is>
      </c>
    </row>
    <row r="3711" ht="23" customHeight="1">
      <c r="A3711" s="9" t="inlineStr"/>
      <c r="B3711" s="9" t="inlineStr">
        <is>
          <t>in all directions including vertical</t>
        </is>
      </c>
      <c r="C3711" s="9" t="inlineStr">
        <is>
          <t>displacement.</t>
        </is>
      </c>
      <c r="D3711" s="9" t="inlineStr">
        <is>
          <t>Provision</t>
        </is>
      </c>
      <c r="E3711" s="9" t="inlineStr">
        <is>
          <t>of Moisture</t>
        </is>
      </c>
      <c r="F3711" s="9" t="inlineStr">
        <is>
          <t>Barrier</t>
        </is>
      </c>
    </row>
    <row r="3712" ht="11.5" customHeight="1">
      <c r="A3712" s="9" t="inlineStr"/>
      <c r="B3712" s="9" t="inlineStr">
        <is>
          <t>Membrane in the Joint System to have</t>
        </is>
      </c>
      <c r="C3712" s="9" t="inlineStr">
        <is>
          <t>watertight</t>
        </is>
      </c>
      <c r="D3712" s="9" t="inlineStr">
        <is>
          <t>joint</t>
        </is>
      </c>
      <c r="E3712" s="9" t="inlineStr">
        <is>
          <t>is mandatory</t>
        </is>
      </c>
      <c r="F3712" s="9" t="inlineStr">
        <is>
          <t>requirement</t>
        </is>
      </c>
    </row>
    <row r="3713" ht="11.5" customHeight="1">
      <c r="A3713" s="9" t="inlineStr"/>
      <c r="B3713" s="9" t="inlineStr">
        <is>
          <t>all as per the manufactures design and</t>
        </is>
      </c>
      <c r="C3713" s="9" t="inlineStr">
        <is>
          <t>as approved</t>
        </is>
      </c>
      <c r="D3713" s="9" t="inlineStr">
        <is>
          <t>by Engineer</t>
        </is>
      </c>
      <c r="E3713" s="9" t="inlineStr">
        <is>
          <t>-in-Charge.</t>
        </is>
      </c>
      <c r="F3713" s="9" t="inlineStr">
        <is>
          <t>(Material</t>
        </is>
      </c>
    </row>
    <row r="3714" ht="11.5" customHeight="1">
      <c r="A3714" s="9" t="inlineStr"/>
      <c r="B3714" s="9" t="inlineStr">
        <is>
          <t>shall confirm to ASTM 6063).</t>
        </is>
      </c>
      <c r="C3714" s="9" t="inlineStr"/>
      <c r="D3714" s="9" t="inlineStr"/>
      <c r="E3714" s="9" t="inlineStr"/>
      <c r="F3714" s="9" t="inlineStr"/>
    </row>
    <row r="3715" ht="11.5" customHeight="1">
      <c r="A3715" s="9" t="inlineStr">
        <is>
          <t>5.44.1</t>
        </is>
      </c>
      <c r="B3715" s="9" t="inlineStr">
        <is>
          <t>Floor Joint of 100 mm gap</t>
        </is>
      </c>
      <c r="C3715" s="9" t="inlineStr"/>
      <c r="D3715" s="9" t="inlineStr"/>
      <c r="E3715" s="9" t="inlineStr"/>
      <c r="F3715" s="9" t="inlineStr"/>
    </row>
    <row r="3716" ht="11.5" customHeight="1">
      <c r="A3716" s="10" t="inlineStr">
        <is>
          <t>Code</t>
        </is>
      </c>
      <c r="B3716" s="10" t="inlineStr">
        <is>
          <t>Description</t>
        </is>
      </c>
      <c r="C3716" s="10" t="inlineStr">
        <is>
          <t>Unit</t>
        </is>
      </c>
      <c r="D3716" s="10" t="inlineStr">
        <is>
          <t>Quantity</t>
        </is>
      </c>
      <c r="E3716" s="10" t="inlineStr">
        <is>
          <t>Rate</t>
        </is>
      </c>
      <c r="F3716" s="10" t="inlineStr">
        <is>
          <t>Amount</t>
        </is>
      </c>
    </row>
    <row r="3717" ht="11.5" customHeight="1">
      <c r="A3717" s="9" t="inlineStr"/>
      <c r="B3717" s="9" t="inlineStr">
        <is>
          <t>Details of Cost of 1 metre.</t>
        </is>
      </c>
      <c r="C3717" s="9" t="inlineStr"/>
      <c r="D3717" s="9" t="inlineStr"/>
      <c r="E3717" s="9" t="inlineStr"/>
      <c r="F3717" s="9" t="inlineStr"/>
    </row>
    <row r="3718" ht="11.5" customHeight="1">
      <c r="A3718" s="9" t="inlineStr"/>
      <c r="B3718" s="9" t="inlineStr">
        <is>
          <t>MATERIALS :</t>
        </is>
      </c>
      <c r="C3718" s="9" t="inlineStr"/>
      <c r="D3718" s="9" t="inlineStr"/>
      <c r="E3718" s="9" t="inlineStr"/>
      <c r="F3718" s="9" t="inlineStr"/>
    </row>
    <row r="3719" ht="11.5" customHeight="1">
      <c r="A3719" s="9" t="inlineStr">
        <is>
          <t>2403</t>
        </is>
      </c>
      <c r="B3719" s="9" t="inlineStr">
        <is>
          <t>Floor Joint of 100 mm</t>
        </is>
      </c>
      <c r="C3719" s="9" t="inlineStr">
        <is>
          <t>metre</t>
        </is>
      </c>
      <c r="D3719" s="9" t="inlineStr">
        <is>
          <t>1.00</t>
        </is>
      </c>
      <c r="E3719" s="9" t="inlineStr">
        <is>
          <t>3100.00</t>
        </is>
      </c>
      <c r="F3719" s="9" t="inlineStr">
        <is>
          <t>3100.00</t>
        </is>
      </c>
    </row>
    <row r="3720" ht="11.5" customHeight="1">
      <c r="A3720" s="9" t="inlineStr">
        <is>
          <t>2402</t>
        </is>
      </c>
      <c r="B3720" s="9" t="inlineStr">
        <is>
          <t>Epoxy adhesive</t>
        </is>
      </c>
      <c r="C3720" s="9" t="inlineStr">
        <is>
          <t>kg</t>
        </is>
      </c>
      <c r="D3720" s="9" t="inlineStr">
        <is>
          <t>4.25</t>
        </is>
      </c>
      <c r="E3720" s="9" t="inlineStr">
        <is>
          <t>150.00</t>
        </is>
      </c>
      <c r="F3720" s="9" t="inlineStr">
        <is>
          <t>637.50</t>
        </is>
      </c>
    </row>
    <row r="3721" ht="11.5" customHeight="1">
      <c r="A3721" s="9" t="inlineStr">
        <is>
          <t>9977</t>
        </is>
      </c>
      <c r="B3721" s="9" t="inlineStr">
        <is>
          <t>Carriage</t>
        </is>
      </c>
      <c r="C3721" s="9" t="inlineStr">
        <is>
          <t>L.S.</t>
        </is>
      </c>
      <c r="D3721" s="9" t="inlineStr">
        <is>
          <t>124.90</t>
        </is>
      </c>
      <c r="E3721" s="9" t="inlineStr">
        <is>
          <t>2.00</t>
        </is>
      </c>
      <c r="F3721" s="9" t="inlineStr">
        <is>
          <t>249.80</t>
        </is>
      </c>
    </row>
    <row r="3722" ht="11.5" customHeight="1">
      <c r="A3722" s="9" t="inlineStr"/>
      <c r="B3722" s="9" t="inlineStr">
        <is>
          <t>LABOUR :</t>
        </is>
      </c>
      <c r="C3722" s="9" t="inlineStr"/>
      <c r="D3722" s="9" t="inlineStr"/>
      <c r="E3722" s="9" t="inlineStr"/>
      <c r="F3722" s="9" t="inlineStr"/>
    </row>
    <row r="3723" ht="11.5" customHeight="1">
      <c r="A3723" s="9" t="inlineStr">
        <is>
          <t>0102</t>
        </is>
      </c>
      <c r="B3723" s="9" t="inlineStr">
        <is>
          <t>Blacksmith 1st class</t>
        </is>
      </c>
      <c r="C3723" s="9" t="inlineStr">
        <is>
          <t>day</t>
        </is>
      </c>
      <c r="D3723" s="9" t="inlineStr">
        <is>
          <t>0.05</t>
        </is>
      </c>
      <c r="E3723" s="9" t="inlineStr">
        <is>
          <t>738.00</t>
        </is>
      </c>
      <c r="F3723" s="9" t="inlineStr">
        <is>
          <t>36.90</t>
        </is>
      </c>
    </row>
    <row r="3724" ht="11.5" customHeight="1">
      <c r="A3724" s="9" t="inlineStr">
        <is>
          <t>0123</t>
        </is>
      </c>
      <c r="B3724" s="9" t="inlineStr">
        <is>
          <t>Mason (brick layer) 1st class</t>
        </is>
      </c>
      <c r="C3724" s="9" t="inlineStr">
        <is>
          <t>day</t>
        </is>
      </c>
      <c r="D3724" s="9" t="inlineStr">
        <is>
          <t>0.10</t>
        </is>
      </c>
      <c r="E3724" s="9" t="inlineStr">
        <is>
          <t>738.00</t>
        </is>
      </c>
      <c r="F3724" s="9" t="inlineStr">
        <is>
          <t>73.80</t>
        </is>
      </c>
    </row>
    <row r="3725" ht="11.5" customHeight="1">
      <c r="A3725" s="9" t="inlineStr">
        <is>
          <t>0114</t>
        </is>
      </c>
      <c r="B3725" s="9" t="inlineStr">
        <is>
          <t>Beldar</t>
        </is>
      </c>
      <c r="C3725" s="9" t="inlineStr">
        <is>
          <t>day</t>
        </is>
      </c>
      <c r="D3725" s="9" t="inlineStr">
        <is>
          <t>0.15</t>
        </is>
      </c>
      <c r="E3725" s="9" t="inlineStr">
        <is>
          <t>558.00</t>
        </is>
      </c>
      <c r="F3725" s="9" t="inlineStr">
        <is>
          <t>83.70</t>
        </is>
      </c>
    </row>
    <row r="3726" ht="11.5" customHeight="1">
      <c r="A3726" s="9" t="inlineStr"/>
      <c r="B3726" s="9" t="inlineStr">
        <is>
          <t>TOTAL</t>
        </is>
      </c>
      <c r="C3726" s="9" t="inlineStr"/>
      <c r="D3726" s="9" t="inlineStr"/>
      <c r="E3726" s="9" t="inlineStr"/>
      <c r="F3726" s="9" t="inlineStr">
        <is>
          <t>4181.70 W</t>
        </is>
      </c>
    </row>
    <row r="3727" ht="11.5" customHeight="1">
      <c r="A3727" s="9" t="inlineStr"/>
      <c r="B3727" s="9" t="inlineStr">
        <is>
          <t>Add 1 % Water charges on "W"</t>
        </is>
      </c>
      <c r="C3727" s="9" t="inlineStr"/>
      <c r="D3727" s="9" t="inlineStr"/>
      <c r="E3727" s="9" t="inlineStr"/>
      <c r="F3727" s="9" t="inlineStr">
        <is>
          <t>41.82</t>
        </is>
      </c>
    </row>
    <row r="3728" ht="11.5" customHeight="1">
      <c r="A3728" s="9" t="inlineStr"/>
      <c r="B3728" s="9" t="inlineStr">
        <is>
          <t>TOTAL</t>
        </is>
      </c>
      <c r="C3728" s="9" t="inlineStr"/>
      <c r="D3728" s="9" t="inlineStr"/>
      <c r="E3728" s="9" t="inlineStr"/>
      <c r="F3728" s="9" t="inlineStr">
        <is>
          <t>4223.52 X</t>
        </is>
      </c>
    </row>
    <row r="3729" ht="11.5" customHeight="1">
      <c r="A3729" s="9" t="inlineStr"/>
      <c r="B3729" s="9" t="inlineStr">
        <is>
          <t>Add GST on "X" (multiplying factor</t>
        </is>
      </c>
      <c r="C3729" s="9" t="inlineStr"/>
      <c r="D3729" s="9" t="inlineStr"/>
      <c r="E3729" s="9" t="inlineStr"/>
      <c r="F3729" s="9" t="inlineStr"/>
    </row>
    <row r="3730" ht="11.5" customHeight="1">
      <c r="A3730" s="9" t="inlineStr"/>
      <c r="B3730" s="9" t="inlineStr">
        <is>
          <t>0.1405)</t>
        </is>
      </c>
      <c r="C3730" s="9" t="inlineStr"/>
      <c r="D3730" s="9" t="inlineStr"/>
      <c r="E3730" s="9" t="inlineStr"/>
      <c r="F3730" s="9" t="inlineStr">
        <is>
          <t>593.40</t>
        </is>
      </c>
    </row>
    <row r="3731" ht="11.5" customHeight="1">
      <c r="A3731" s="9" t="inlineStr"/>
      <c r="B3731" s="9" t="inlineStr">
        <is>
          <t>TOTAL</t>
        </is>
      </c>
      <c r="C3731" s="9" t="inlineStr"/>
      <c r="D3731" s="9" t="inlineStr"/>
      <c r="E3731" s="9" t="inlineStr"/>
      <c r="F3731" s="9" t="inlineStr">
        <is>
          <t>4816.92 Y</t>
        </is>
      </c>
    </row>
    <row r="3732" ht="11.5" customHeight="1">
      <c r="A3732" s="9" t="inlineStr"/>
      <c r="B3732" s="9" t="inlineStr">
        <is>
          <t>Add 15% CPOH on "Y"</t>
        </is>
      </c>
      <c r="C3732" s="9" t="inlineStr"/>
      <c r="D3732" s="9" t="inlineStr"/>
      <c r="E3732" s="9" t="inlineStr"/>
      <c r="F3732" s="9" t="inlineStr">
        <is>
          <t>722.54</t>
        </is>
      </c>
    </row>
    <row r="3733" ht="11.5" customHeight="1">
      <c r="A3733" s="9" t="inlineStr"/>
      <c r="B3733" s="9" t="inlineStr">
        <is>
          <t>TOTAL</t>
        </is>
      </c>
      <c r="C3733" s="9" t="inlineStr"/>
      <c r="D3733" s="9" t="inlineStr"/>
      <c r="E3733" s="9" t="inlineStr"/>
      <c r="F3733" s="9" t="inlineStr">
        <is>
          <t>5539.46 Z</t>
        </is>
      </c>
    </row>
    <row r="3734" ht="11.5" customHeight="1">
      <c r="A3734" s="9" t="inlineStr"/>
      <c r="B3734" s="9" t="inlineStr">
        <is>
          <t>Add Cess @ 1% on "Z"</t>
        </is>
      </c>
      <c r="C3734" s="9" t="inlineStr"/>
      <c r="D3734" s="9" t="inlineStr"/>
      <c r="E3734" s="9" t="inlineStr"/>
      <c r="F3734" s="9" t="inlineStr">
        <is>
          <t>55.39</t>
        </is>
      </c>
    </row>
    <row r="3735" ht="11.5" customHeight="1">
      <c r="A3735" s="9" t="inlineStr"/>
      <c r="B3735" s="9" t="inlineStr">
        <is>
          <t>Cost of 1 metre.</t>
        </is>
      </c>
      <c r="C3735" s="9" t="inlineStr"/>
      <c r="D3735" s="9" t="inlineStr"/>
      <c r="E3735" s="9" t="inlineStr"/>
      <c r="F3735" s="9" t="inlineStr">
        <is>
          <t>5594.85</t>
        </is>
      </c>
    </row>
    <row r="3736" ht="11.5" customHeight="1">
      <c r="A3736" s="9" t="inlineStr"/>
      <c r="B3736" s="9" t="inlineStr">
        <is>
          <t>Say</t>
        </is>
      </c>
      <c r="C3736" s="9" t="inlineStr"/>
      <c r="D3736" s="9" t="inlineStr"/>
      <c r="E3736" s="9" t="inlineStr"/>
      <c r="F3736" s="9" t="inlineStr">
        <is>
          <t>5594.85</t>
        </is>
      </c>
    </row>
    <row r="3737" ht="11.5" customHeight="1">
      <c r="A3737" s="9" t="inlineStr">
        <is>
          <t>5.44.2</t>
        </is>
      </c>
      <c r="B3737" s="9" t="inlineStr">
        <is>
          <t>Floor Joint of 150 mm gap</t>
        </is>
      </c>
      <c r="C3737" s="9" t="inlineStr"/>
      <c r="D3737" s="9" t="inlineStr"/>
      <c r="E3737" s="9" t="inlineStr"/>
      <c r="F3737" s="9" t="inlineStr"/>
    </row>
    <row r="3738" ht="11.5" customHeight="1">
      <c r="A3738" s="10" t="inlineStr">
        <is>
          <t>Code</t>
        </is>
      </c>
      <c r="B3738" s="10" t="inlineStr">
        <is>
          <t>Description</t>
        </is>
      </c>
      <c r="C3738" s="10" t="inlineStr">
        <is>
          <t>Unit</t>
        </is>
      </c>
      <c r="D3738" s="10" t="inlineStr">
        <is>
          <t>Quantity</t>
        </is>
      </c>
      <c r="E3738" s="10" t="inlineStr">
        <is>
          <t>Rate</t>
        </is>
      </c>
      <c r="F3738" s="10" t="inlineStr">
        <is>
          <t>Amount</t>
        </is>
      </c>
    </row>
    <row r="3739" ht="11.5" customHeight="1">
      <c r="A3739" s="9" t="inlineStr"/>
      <c r="B3739" s="9" t="inlineStr">
        <is>
          <t>Details of Cost of 1 metre.</t>
        </is>
      </c>
      <c r="C3739" s="9" t="inlineStr"/>
      <c r="D3739" s="9" t="inlineStr"/>
      <c r="E3739" s="9" t="inlineStr"/>
      <c r="F3739" s="9" t="inlineStr"/>
    </row>
    <row r="3740" ht="11.5" customHeight="1">
      <c r="A3740" s="9" t="inlineStr"/>
      <c r="B3740" s="9" t="inlineStr">
        <is>
          <t>MATERIALS :</t>
        </is>
      </c>
      <c r="C3740" s="9" t="inlineStr"/>
      <c r="D3740" s="9" t="inlineStr"/>
      <c r="E3740" s="9" t="inlineStr"/>
      <c r="F3740" s="9" t="inlineStr"/>
    </row>
    <row r="3741" ht="11.5" customHeight="1">
      <c r="A3741" s="9" t="inlineStr">
        <is>
          <t>2404</t>
        </is>
      </c>
      <c r="B3741" s="9" t="inlineStr">
        <is>
          <t>Floor Joint of 150 mm</t>
        </is>
      </c>
      <c r="C3741" s="9" t="inlineStr">
        <is>
          <t>metre</t>
        </is>
      </c>
      <c r="D3741" s="9" t="inlineStr">
        <is>
          <t>1.00</t>
        </is>
      </c>
      <c r="E3741" s="9" t="inlineStr">
        <is>
          <t>4000.00</t>
        </is>
      </c>
      <c r="F3741" s="9" t="inlineStr">
        <is>
          <t>4000.00</t>
        </is>
      </c>
    </row>
    <row r="3742" ht="11.5" customHeight="1">
      <c r="A3742" s="9" t="inlineStr">
        <is>
          <t>2402</t>
        </is>
      </c>
      <c r="B3742" s="9" t="inlineStr">
        <is>
          <t>Epoxy adhesive</t>
        </is>
      </c>
      <c r="C3742" s="9" t="inlineStr">
        <is>
          <t>kg</t>
        </is>
      </c>
      <c r="D3742" s="9" t="inlineStr">
        <is>
          <t>4.50</t>
        </is>
      </c>
      <c r="E3742" s="9" t="inlineStr">
        <is>
          <t>150.00</t>
        </is>
      </c>
      <c r="F3742" s="9" t="inlineStr">
        <is>
          <t>675.00</t>
        </is>
      </c>
    </row>
    <row r="3743" ht="11.5" customHeight="1">
      <c r="A3743" s="9" t="inlineStr">
        <is>
          <t>9977</t>
        </is>
      </c>
      <c r="B3743" s="9" t="inlineStr">
        <is>
          <t>Carriage</t>
        </is>
      </c>
      <c r="C3743" s="9" t="inlineStr">
        <is>
          <t>L.S.</t>
        </is>
      </c>
      <c r="D3743" s="9" t="inlineStr">
        <is>
          <t>124.90</t>
        </is>
      </c>
      <c r="E3743" s="9" t="inlineStr">
        <is>
          <t>2.00</t>
        </is>
      </c>
      <c r="F3743" s="9" t="inlineStr">
        <is>
          <t>249.80</t>
        </is>
      </c>
    </row>
    <row r="3744" ht="11.5" customHeight="1">
      <c r="A3744" s="9" t="inlineStr"/>
      <c r="B3744" s="9" t="inlineStr">
        <is>
          <t>LABOUR :</t>
        </is>
      </c>
      <c r="C3744" s="9" t="inlineStr"/>
      <c r="D3744" s="9" t="inlineStr"/>
      <c r="E3744" s="9" t="inlineStr"/>
      <c r="F3744" s="9" t="inlineStr"/>
    </row>
    <row r="3745" ht="11.5" customHeight="1">
      <c r="A3745" s="9" t="inlineStr">
        <is>
          <t>0102</t>
        </is>
      </c>
      <c r="B3745" s="9" t="inlineStr">
        <is>
          <t>Blacksmith 1st class</t>
        </is>
      </c>
      <c r="C3745" s="9" t="inlineStr">
        <is>
          <t>day</t>
        </is>
      </c>
      <c r="D3745" s="9" t="inlineStr">
        <is>
          <t>0.05</t>
        </is>
      </c>
      <c r="E3745" s="9" t="inlineStr">
        <is>
          <t>738.00</t>
        </is>
      </c>
      <c r="F3745" s="9" t="inlineStr">
        <is>
          <t>36.90</t>
        </is>
      </c>
    </row>
    <row r="3746" ht="11.5" customHeight="1">
      <c r="A3746" s="9" t="inlineStr">
        <is>
          <t>0123</t>
        </is>
      </c>
      <c r="B3746" s="9" t="inlineStr">
        <is>
          <t>Mason (brick layer) 1st class</t>
        </is>
      </c>
      <c r="C3746" s="9" t="inlineStr">
        <is>
          <t>day</t>
        </is>
      </c>
      <c r="D3746" s="9" t="inlineStr">
        <is>
          <t>0.10</t>
        </is>
      </c>
      <c r="E3746" s="9" t="inlineStr">
        <is>
          <t>738.00</t>
        </is>
      </c>
      <c r="F3746" s="9" t="inlineStr">
        <is>
          <t>73.80</t>
        </is>
      </c>
    </row>
    <row r="3747" ht="11.5" customHeight="1">
      <c r="A3747" s="9" t="inlineStr">
        <is>
          <t>0114</t>
        </is>
      </c>
      <c r="B3747" s="9" t="inlineStr">
        <is>
          <t>Beldar</t>
        </is>
      </c>
      <c r="C3747" s="9" t="inlineStr">
        <is>
          <t>day</t>
        </is>
      </c>
      <c r="D3747" s="9" t="inlineStr">
        <is>
          <t>0.15</t>
        </is>
      </c>
      <c r="E3747" s="9" t="inlineStr">
        <is>
          <t>558.00</t>
        </is>
      </c>
      <c r="F3747" s="9" t="inlineStr">
        <is>
          <t>83.70</t>
        </is>
      </c>
    </row>
    <row r="3748" ht="11.5" customHeight="1">
      <c r="A3748" s="9" t="inlineStr"/>
      <c r="B3748" s="9" t="inlineStr">
        <is>
          <t>TOTAL</t>
        </is>
      </c>
      <c r="C3748" s="9" t="inlineStr"/>
      <c r="D3748" s="9" t="inlineStr"/>
      <c r="E3748" s="9" t="inlineStr"/>
      <c r="F3748" s="9" t="inlineStr">
        <is>
          <t>5119.20 W</t>
        </is>
      </c>
    </row>
    <row r="3749" ht="11.5" customHeight="1">
      <c r="A3749" s="9" t="inlineStr"/>
      <c r="B3749" s="9" t="inlineStr">
        <is>
          <t>Add 1 % Water charges on "W"</t>
        </is>
      </c>
      <c r="C3749" s="9" t="inlineStr"/>
      <c r="D3749" s="9" t="inlineStr"/>
      <c r="E3749" s="9" t="inlineStr"/>
      <c r="F3749" s="9" t="inlineStr">
        <is>
          <t>51.19</t>
        </is>
      </c>
    </row>
    <row r="3750" ht="11.5" customHeight="1">
      <c r="A3750" s="9" t="inlineStr"/>
      <c r="B3750" s="9" t="inlineStr">
        <is>
          <t>TOTAL</t>
        </is>
      </c>
      <c r="C3750" s="9" t="inlineStr"/>
      <c r="D3750" s="9" t="inlineStr"/>
      <c r="E3750" s="9" t="inlineStr"/>
      <c r="F3750" s="9" t="inlineStr">
        <is>
          <t>5170.39 X</t>
        </is>
      </c>
    </row>
    <row r="3751" ht="11.5" customHeight="1">
      <c r="A3751" s="9" t="inlineStr"/>
      <c r="B3751" s="9" t="inlineStr">
        <is>
          <t>Add GST on "X" (multiplying factor</t>
        </is>
      </c>
      <c r="C3751" s="9" t="inlineStr"/>
      <c r="D3751" s="9" t="inlineStr"/>
      <c r="E3751" s="9" t="inlineStr"/>
      <c r="F3751" s="9" t="inlineStr"/>
    </row>
    <row r="3752" ht="11.5" customHeight="1">
      <c r="A3752" s="9" t="inlineStr"/>
      <c r="B3752" s="9" t="inlineStr">
        <is>
          <t>0.1405)</t>
        </is>
      </c>
      <c r="C3752" s="9" t="inlineStr"/>
      <c r="D3752" s="9" t="inlineStr"/>
      <c r="E3752" s="9" t="inlineStr"/>
      <c r="F3752" s="9" t="inlineStr">
        <is>
          <t>726.44</t>
        </is>
      </c>
    </row>
    <row r="3753" ht="11.5" customHeight="1">
      <c r="A3753" s="9" t="inlineStr"/>
      <c r="B3753" s="9" t="inlineStr">
        <is>
          <t>TOTAL</t>
        </is>
      </c>
      <c r="C3753" s="9" t="inlineStr"/>
      <c r="D3753" s="9" t="inlineStr"/>
      <c r="E3753" s="9" t="inlineStr"/>
      <c r="F3753" s="9" t="inlineStr">
        <is>
          <t>5896.83 Y</t>
        </is>
      </c>
    </row>
    <row r="3754" ht="11.5" customHeight="1">
      <c r="A3754" s="9" t="inlineStr"/>
      <c r="B3754" s="9" t="inlineStr">
        <is>
          <t>Add 15% CPOH on "Y"</t>
        </is>
      </c>
      <c r="C3754" s="9" t="inlineStr"/>
      <c r="D3754" s="9" t="inlineStr"/>
      <c r="E3754" s="9" t="inlineStr"/>
      <c r="F3754" s="9" t="inlineStr">
        <is>
          <t>884.52</t>
        </is>
      </c>
    </row>
    <row r="3755" ht="11.5" customHeight="1">
      <c r="A3755" s="9" t="inlineStr"/>
      <c r="B3755" s="9" t="inlineStr">
        <is>
          <t>TOTAL</t>
        </is>
      </c>
      <c r="C3755" s="9" t="inlineStr"/>
      <c r="D3755" s="9" t="inlineStr"/>
      <c r="E3755" s="9" t="inlineStr"/>
      <c r="F3755" s="9" t="inlineStr">
        <is>
          <t>6781.36 Z</t>
        </is>
      </c>
    </row>
    <row r="3756" ht="11.5" customHeight="1">
      <c r="A3756" s="9" t="inlineStr"/>
      <c r="B3756" s="9" t="inlineStr">
        <is>
          <t>Add Cess @ 1% on "Z"</t>
        </is>
      </c>
      <c r="C3756" s="9" t="inlineStr"/>
      <c r="D3756" s="9" t="inlineStr"/>
      <c r="E3756" s="9" t="inlineStr"/>
      <c r="F3756" s="9" t="inlineStr">
        <is>
          <t>67.81</t>
        </is>
      </c>
    </row>
    <row r="3757" ht="11.5" customHeight="1">
      <c r="A3757" s="9" t="inlineStr"/>
      <c r="B3757" s="9" t="inlineStr">
        <is>
          <t>Cost of 1 metre.</t>
        </is>
      </c>
      <c r="C3757" s="9" t="inlineStr"/>
      <c r="D3757" s="9" t="inlineStr"/>
      <c r="E3757" s="9" t="inlineStr"/>
      <c r="F3757" s="9" t="inlineStr">
        <is>
          <t>6849.17</t>
        </is>
      </c>
    </row>
    <row r="3758" ht="11.5" customHeight="1">
      <c r="A3758" s="9" t="inlineStr"/>
      <c r="B3758" s="9" t="inlineStr">
        <is>
          <t>Say</t>
        </is>
      </c>
      <c r="C3758" s="9" t="inlineStr"/>
      <c r="D3758" s="9" t="inlineStr"/>
      <c r="E3758" s="9" t="inlineStr"/>
      <c r="F3758" s="9" t="inlineStr">
        <is>
          <t>6849.15</t>
        </is>
      </c>
    </row>
    <row r="3760" ht="11.5" customHeight="1">
      <c r="A3760" s="9" t="inlineStr">
        <is>
          <t>5.44.3</t>
        </is>
      </c>
      <c r="B3760" s="9" t="inlineStr">
        <is>
          <t>Floor Joint of 200 mm gap</t>
        </is>
      </c>
      <c r="C3760" s="9" t="inlineStr"/>
      <c r="D3760" s="9" t="inlineStr"/>
      <c r="E3760" s="9" t="inlineStr"/>
      <c r="F3760" s="9" t="inlineStr"/>
    </row>
    <row r="3761" ht="11.5" customHeight="1">
      <c r="A3761" s="10" t="inlineStr">
        <is>
          <t>Code</t>
        </is>
      </c>
      <c r="B3761" s="10" t="inlineStr">
        <is>
          <t>Description</t>
        </is>
      </c>
      <c r="C3761" s="10" t="inlineStr">
        <is>
          <t>Unit</t>
        </is>
      </c>
      <c r="D3761" s="10" t="inlineStr">
        <is>
          <t>Quantity</t>
        </is>
      </c>
      <c r="E3761" s="10" t="inlineStr">
        <is>
          <t>Rate</t>
        </is>
      </c>
      <c r="F3761" s="10" t="inlineStr">
        <is>
          <t>Amount</t>
        </is>
      </c>
    </row>
    <row r="3762" ht="11.5" customHeight="1">
      <c r="A3762" s="9" t="inlineStr"/>
      <c r="B3762" s="9" t="inlineStr">
        <is>
          <t>Details of Cost of 1 metre.</t>
        </is>
      </c>
      <c r="C3762" s="9" t="inlineStr"/>
      <c r="D3762" s="9" t="inlineStr"/>
      <c r="E3762" s="9" t="inlineStr"/>
      <c r="F3762" s="9" t="inlineStr"/>
    </row>
    <row r="3763" ht="11.5" customHeight="1">
      <c r="A3763" s="9" t="inlineStr"/>
      <c r="B3763" s="9" t="inlineStr">
        <is>
          <t>MATERIALS :</t>
        </is>
      </c>
      <c r="C3763" s="9" t="inlineStr"/>
      <c r="D3763" s="9" t="inlineStr"/>
      <c r="E3763" s="9" t="inlineStr"/>
      <c r="F3763" s="9" t="inlineStr"/>
    </row>
    <row r="3764" ht="11.5" customHeight="1">
      <c r="A3764" s="9" t="inlineStr">
        <is>
          <t>2405</t>
        </is>
      </c>
      <c r="B3764" s="9" t="inlineStr">
        <is>
          <t>Floor Joint of 200 mm</t>
        </is>
      </c>
      <c r="C3764" s="9" t="inlineStr">
        <is>
          <t>metre</t>
        </is>
      </c>
      <c r="D3764" s="9" t="inlineStr">
        <is>
          <t>1.00</t>
        </is>
      </c>
      <c r="E3764" s="9" t="inlineStr">
        <is>
          <t>5400.00</t>
        </is>
      </c>
      <c r="F3764" s="9" t="inlineStr">
        <is>
          <t>5400.00</t>
        </is>
      </c>
    </row>
    <row r="3765" ht="11.5" customHeight="1">
      <c r="A3765" s="9" t="inlineStr">
        <is>
          <t>2402</t>
        </is>
      </c>
      <c r="B3765" s="9" t="inlineStr">
        <is>
          <t>Epoxy adhesive</t>
        </is>
      </c>
      <c r="C3765" s="9" t="inlineStr">
        <is>
          <t>kg</t>
        </is>
      </c>
      <c r="D3765" s="9" t="inlineStr">
        <is>
          <t>4.75</t>
        </is>
      </c>
      <c r="E3765" s="9" t="inlineStr">
        <is>
          <t>150.00</t>
        </is>
      </c>
      <c r="F3765" s="9" t="inlineStr">
        <is>
          <t>712.50</t>
        </is>
      </c>
    </row>
    <row r="3766" ht="11.5" customHeight="1">
      <c r="A3766" s="9" t="inlineStr">
        <is>
          <t>9977</t>
        </is>
      </c>
      <c r="B3766" s="9" t="inlineStr">
        <is>
          <t>Carriage</t>
        </is>
      </c>
      <c r="C3766" s="9" t="inlineStr">
        <is>
          <t>L.S.</t>
        </is>
      </c>
      <c r="D3766" s="9" t="inlineStr">
        <is>
          <t>124.90</t>
        </is>
      </c>
      <c r="E3766" s="9" t="inlineStr">
        <is>
          <t>2.00</t>
        </is>
      </c>
      <c r="F3766" s="9" t="inlineStr">
        <is>
          <t>249.80</t>
        </is>
      </c>
    </row>
    <row r="3767" ht="11.5" customHeight="1">
      <c r="A3767" s="9" t="inlineStr"/>
      <c r="B3767" s="9" t="inlineStr">
        <is>
          <t>LABOUR :</t>
        </is>
      </c>
      <c r="C3767" s="9" t="inlineStr"/>
      <c r="D3767" s="9" t="inlineStr"/>
      <c r="E3767" s="9" t="inlineStr"/>
      <c r="F3767" s="9" t="inlineStr"/>
    </row>
    <row r="3768" ht="11.5" customHeight="1">
      <c r="A3768" s="9" t="inlineStr">
        <is>
          <t>0102</t>
        </is>
      </c>
      <c r="B3768" s="9" t="inlineStr">
        <is>
          <t>Blacksmith 1st class</t>
        </is>
      </c>
      <c r="C3768" s="9" t="inlineStr">
        <is>
          <t>day</t>
        </is>
      </c>
      <c r="D3768" s="9" t="inlineStr">
        <is>
          <t>0.05</t>
        </is>
      </c>
      <c r="E3768" s="9" t="inlineStr">
        <is>
          <t>738.00</t>
        </is>
      </c>
      <c r="F3768" s="9" t="inlineStr">
        <is>
          <t>36.90</t>
        </is>
      </c>
    </row>
    <row r="3769" ht="11.5" customHeight="1">
      <c r="A3769" s="9" t="inlineStr">
        <is>
          <t>0123</t>
        </is>
      </c>
      <c r="B3769" s="9" t="inlineStr">
        <is>
          <t>Mason (brick layer) 1st class</t>
        </is>
      </c>
      <c r="C3769" s="9" t="inlineStr">
        <is>
          <t>day</t>
        </is>
      </c>
      <c r="D3769" s="9" t="inlineStr">
        <is>
          <t>0.10</t>
        </is>
      </c>
      <c r="E3769" s="9" t="inlineStr">
        <is>
          <t>738.00</t>
        </is>
      </c>
      <c r="F3769" s="9" t="inlineStr">
        <is>
          <t>73.80</t>
        </is>
      </c>
    </row>
    <row r="3770" ht="11.5" customHeight="1">
      <c r="A3770" s="9" t="inlineStr">
        <is>
          <t>0114</t>
        </is>
      </c>
      <c r="B3770" s="9" t="inlineStr">
        <is>
          <t>Beldar</t>
        </is>
      </c>
      <c r="C3770" s="9" t="inlineStr">
        <is>
          <t>day</t>
        </is>
      </c>
      <c r="D3770" s="9" t="inlineStr">
        <is>
          <t>0.15</t>
        </is>
      </c>
      <c r="E3770" s="9" t="inlineStr">
        <is>
          <t>558.00</t>
        </is>
      </c>
      <c r="F3770" s="9" t="inlineStr">
        <is>
          <t>83.70</t>
        </is>
      </c>
    </row>
    <row r="3771" ht="11.5" customHeight="1">
      <c r="A3771" s="9" t="inlineStr"/>
      <c r="B3771" s="9" t="inlineStr">
        <is>
          <t>TOTAL</t>
        </is>
      </c>
      <c r="C3771" s="9" t="inlineStr"/>
      <c r="D3771" s="9" t="inlineStr"/>
      <c r="E3771" s="9" t="inlineStr"/>
      <c r="F3771" s="9" t="inlineStr">
        <is>
          <t>6556.70 W</t>
        </is>
      </c>
    </row>
    <row r="3772" ht="11.5" customHeight="1">
      <c r="A3772" s="9" t="inlineStr"/>
      <c r="B3772" s="9" t="inlineStr">
        <is>
          <t>Add 1 % Water charges on "W"</t>
        </is>
      </c>
      <c r="C3772" s="9" t="inlineStr"/>
      <c r="D3772" s="9" t="inlineStr"/>
      <c r="E3772" s="9" t="inlineStr"/>
      <c r="F3772" s="9" t="inlineStr">
        <is>
          <t>65.57</t>
        </is>
      </c>
    </row>
    <row r="3773" ht="11.5" customHeight="1">
      <c r="A3773" s="9" t="inlineStr"/>
      <c r="B3773" s="9" t="inlineStr">
        <is>
          <t>TOTAL</t>
        </is>
      </c>
      <c r="C3773" s="9" t="inlineStr"/>
      <c r="D3773" s="9" t="inlineStr"/>
      <c r="E3773" s="9" t="inlineStr"/>
      <c r="F3773" s="9" t="inlineStr">
        <is>
          <t>6622.27 X</t>
        </is>
      </c>
    </row>
    <row r="3774" ht="11.5" customHeight="1">
      <c r="A3774" s="9" t="inlineStr"/>
      <c r="B3774" s="9" t="inlineStr">
        <is>
          <t>Add GST on "X" (multiplying factor</t>
        </is>
      </c>
      <c r="C3774" s="9" t="inlineStr"/>
      <c r="D3774" s="9" t="inlineStr"/>
      <c r="E3774" s="9" t="inlineStr"/>
      <c r="F3774" s="9" t="inlineStr"/>
    </row>
    <row r="3775" ht="11.5" customHeight="1">
      <c r="A3775" s="9" t="inlineStr"/>
      <c r="B3775" s="9" t="inlineStr">
        <is>
          <t>0.1405)</t>
        </is>
      </c>
      <c r="C3775" s="9" t="inlineStr"/>
      <c r="D3775" s="9" t="inlineStr"/>
      <c r="E3775" s="9" t="inlineStr"/>
      <c r="F3775" s="9" t="inlineStr">
        <is>
          <t>930.43</t>
        </is>
      </c>
    </row>
    <row r="3776" ht="11.5" customHeight="1">
      <c r="A3776" s="9" t="inlineStr"/>
      <c r="B3776" s="9" t="inlineStr">
        <is>
          <t>TOTAL</t>
        </is>
      </c>
      <c r="C3776" s="9" t="inlineStr"/>
      <c r="D3776" s="9" t="inlineStr"/>
      <c r="E3776" s="9" t="inlineStr"/>
      <c r="F3776" s="9" t="inlineStr">
        <is>
          <t>7552.70 Y</t>
        </is>
      </c>
    </row>
    <row r="3777" ht="11.5" customHeight="1">
      <c r="A3777" s="9" t="inlineStr"/>
      <c r="B3777" s="9" t="inlineStr">
        <is>
          <t>Add 15% CPOH on "Y"</t>
        </is>
      </c>
      <c r="C3777" s="9" t="inlineStr"/>
      <c r="D3777" s="9" t="inlineStr"/>
      <c r="E3777" s="9" t="inlineStr"/>
      <c r="F3777" s="9" t="inlineStr">
        <is>
          <t>1132.90</t>
        </is>
      </c>
    </row>
    <row r="3778" ht="11.5" customHeight="1">
      <c r="A3778" s="9" t="inlineStr"/>
      <c r="B3778" s="9" t="inlineStr">
        <is>
          <t>TOTAL</t>
        </is>
      </c>
      <c r="C3778" s="9" t="inlineStr"/>
      <c r="D3778" s="9" t="inlineStr"/>
      <c r="E3778" s="9" t="inlineStr"/>
      <c r="F3778" s="9" t="inlineStr">
        <is>
          <t>8685.60 Z</t>
        </is>
      </c>
    </row>
    <row r="3779" ht="11.5" customHeight="1">
      <c r="A3779" s="9" t="inlineStr"/>
      <c r="B3779" s="9" t="inlineStr">
        <is>
          <t>Add Cess @ 1% on "Z"</t>
        </is>
      </c>
      <c r="C3779" s="9" t="inlineStr"/>
      <c r="D3779" s="9" t="inlineStr"/>
      <c r="E3779" s="9" t="inlineStr"/>
      <c r="F3779" s="9" t="inlineStr">
        <is>
          <t>86.86</t>
        </is>
      </c>
    </row>
    <row r="3780" ht="11.5" customHeight="1">
      <c r="A3780" s="9" t="inlineStr"/>
      <c r="B3780" s="9" t="inlineStr">
        <is>
          <t>Cost of 1 metre.</t>
        </is>
      </c>
      <c r="C3780" s="9" t="inlineStr"/>
      <c r="D3780" s="9" t="inlineStr"/>
      <c r="E3780" s="9" t="inlineStr"/>
      <c r="F3780" s="9" t="inlineStr">
        <is>
          <t>8772.46</t>
        </is>
      </c>
    </row>
    <row r="3781" ht="11.5" customHeight="1">
      <c r="A3781" s="9" t="inlineStr"/>
      <c r="B3781" s="9" t="inlineStr">
        <is>
          <t>Say</t>
        </is>
      </c>
      <c r="C3781" s="9" t="inlineStr"/>
      <c r="D3781" s="9" t="inlineStr"/>
      <c r="E3781" s="9" t="inlineStr"/>
      <c r="F3781" s="9" t="inlineStr">
        <is>
          <t>8772.45</t>
        </is>
      </c>
    </row>
    <row r="3782" ht="11.5" customHeight="1">
      <c r="A3782" s="9" t="inlineStr">
        <is>
          <t>5.45</t>
        </is>
      </c>
      <c r="B3782" s="9" t="inlineStr">
        <is>
          <t>Providing and fixing of expansion</t>
        </is>
      </c>
      <c r="C3782" s="9" t="inlineStr">
        <is>
          <t>joint system</t>
        </is>
      </c>
      <c r="D3782" s="9" t="inlineStr">
        <is>
          <t>related</t>
        </is>
      </c>
      <c r="E3782" s="9" t="inlineStr">
        <is>
          <t>with wall</t>
        </is>
      </c>
      <c r="F3782" s="9" t="inlineStr">
        <is>
          <t>joint (internal/</t>
        </is>
      </c>
    </row>
    <row r="3783" ht="23" customHeight="1">
      <c r="A3783" s="9" t="inlineStr"/>
      <c r="B3783" s="9" t="inlineStr">
        <is>
          <t>external) location as per drawings and</t>
        </is>
      </c>
      <c r="C3783" s="9" t="inlineStr">
        <is>
          <t>direction</t>
        </is>
      </c>
      <c r="D3783" s="9" t="inlineStr">
        <is>
          <t>of Engineer-In-</t>
        </is>
      </c>
      <c r="E3783" s="9" t="inlineStr">
        <is>
          <t>Charge.</t>
        </is>
      </c>
      <c r="F3783" s="9" t="inlineStr">
        <is>
          <t>The joints</t>
        </is>
      </c>
    </row>
    <row r="3784" ht="23" customHeight="1">
      <c r="A3784" s="9" t="inlineStr"/>
      <c r="B3784" s="9" t="inlineStr">
        <is>
          <t>shall be of extruded aluminum base</t>
        </is>
      </c>
      <c r="C3784" s="9" t="inlineStr">
        <is>
          <t>members,</t>
        </is>
      </c>
      <c r="D3784" s="9" t="inlineStr">
        <is>
          <t>self aligning</t>
        </is>
      </c>
      <c r="E3784" s="9" t="inlineStr">
        <is>
          <t>/ centering</t>
        </is>
      </c>
      <c r="F3784" s="9" t="inlineStr">
        <is>
          <t>arrangement</t>
        </is>
      </c>
    </row>
    <row r="3785" ht="23" customHeight="1">
      <c r="A3785" s="9" t="inlineStr"/>
      <c r="B3785" s="9" t="inlineStr">
        <is>
          <t>and support plates as per ASTM B221-</t>
        </is>
      </c>
      <c r="C3785" s="9" t="inlineStr">
        <is>
          <t>02. The</t>
        </is>
      </c>
      <c r="D3785" s="9" t="inlineStr">
        <is>
          <t>material shall</t>
        </is>
      </c>
      <c r="E3785" s="9" t="inlineStr">
        <is>
          <t>be such</t>
        </is>
      </c>
      <c r="F3785" s="9" t="inlineStr">
        <is>
          <t>that it provides</t>
        </is>
      </c>
    </row>
    <row r="3786" ht="23" customHeight="1">
      <c r="A3786" s="9" t="inlineStr"/>
      <c r="B3786" s="9" t="inlineStr">
        <is>
          <t>an Expansion Joints System suitable</t>
        </is>
      </c>
      <c r="C3786" s="9" t="inlineStr">
        <is>
          <t>for</t>
        </is>
      </c>
      <c r="D3786" s="9" t="inlineStr">
        <is>
          <t>vertical wall</t>
        </is>
      </c>
      <c r="E3786" s="9" t="inlineStr">
        <is>
          <t>to wall/</t>
        </is>
      </c>
      <c r="F3786" s="9" t="inlineStr">
        <is>
          <t>wall to corner</t>
        </is>
      </c>
    </row>
    <row r="3787" ht="11.5" customHeight="1">
      <c r="A3787" s="9" t="inlineStr"/>
      <c r="B3787" s="9" t="inlineStr">
        <is>
          <t>application, both new and existing</t>
        </is>
      </c>
      <c r="C3787" s="9" t="inlineStr">
        <is>
          <t>construction</t>
        </is>
      </c>
      <c r="D3787" s="9" t="inlineStr">
        <is>
          <t>in office</t>
        </is>
      </c>
      <c r="E3787" s="9" t="inlineStr">
        <is>
          <t>Buildings</t>
        </is>
      </c>
      <c r="F3787" s="9" t="inlineStr">
        <is>
          <t>&amp; complexes</t>
        </is>
      </c>
    </row>
    <row r="3788" ht="11.5" customHeight="1">
      <c r="A3788" s="9" t="inlineStr"/>
      <c r="B3788" s="9" t="inlineStr">
        <is>
          <t>with no slipping down tendency amongst</t>
        </is>
      </c>
      <c r="C3788" s="9" t="inlineStr">
        <is>
          <t>the</t>
        </is>
      </c>
      <c r="D3788" s="9" t="inlineStr">
        <is>
          <t>components</t>
        </is>
      </c>
      <c r="E3788" s="9" t="inlineStr">
        <is>
          <t>of the</t>
        </is>
      </c>
      <c r="F3788" s="9" t="inlineStr">
        <is>
          <t>Joint System.</t>
        </is>
      </c>
    </row>
    <row r="3789" ht="23" customHeight="1">
      <c r="A3789" s="9" t="inlineStr"/>
      <c r="B3789" s="9" t="inlineStr">
        <is>
          <t>The Joint System shall utilize light</t>
        </is>
      </c>
      <c r="C3789" s="9" t="inlineStr">
        <is>
          <t>weight</t>
        </is>
      </c>
      <c r="D3789" s="9" t="inlineStr">
        <is>
          <t>aluminum profiles</t>
        </is>
      </c>
      <c r="E3789" s="9" t="inlineStr">
        <is>
          <t>exhibiting</t>
        </is>
      </c>
      <c r="F3789" s="9" t="inlineStr">
        <is>
          <t>minimal</t>
        </is>
      </c>
    </row>
    <row r="3790" ht="23" customHeight="1">
      <c r="A3790" s="9" t="inlineStr"/>
      <c r="B3790" s="9" t="inlineStr">
        <is>
          <t>exposed aluminum surfaces mechanically</t>
        </is>
      </c>
      <c r="C3790" s="9" t="inlineStr">
        <is>
          <t>snap</t>
        </is>
      </c>
      <c r="D3790" s="9" t="inlineStr">
        <is>
          <t>locking the</t>
        </is>
      </c>
      <c r="E3790" s="9" t="inlineStr">
        <is>
          <t>multicellular</t>
        </is>
      </c>
      <c r="F3790" s="9" t="inlineStr">
        <is>
          <t>to facilitate</t>
        </is>
      </c>
    </row>
    <row r="3791" ht="11.5" customHeight="1">
      <c r="A3791" s="9" t="inlineStr"/>
      <c r="B3791" s="9" t="inlineStr">
        <is>
          <t>movement. (Material shall confirm to</t>
        </is>
      </c>
      <c r="C3791" s="9" t="inlineStr">
        <is>
          <t>ASTM</t>
        </is>
      </c>
      <c r="D3791" s="9" t="inlineStr">
        <is>
          <t>6063).</t>
        </is>
      </c>
      <c r="E3791" s="9" t="inlineStr"/>
      <c r="F3791" s="9" t="inlineStr"/>
    </row>
    <row r="3792" ht="11.5" customHeight="1">
      <c r="A3792" s="9" t="inlineStr">
        <is>
          <t>5.45.1</t>
        </is>
      </c>
      <c r="B3792" s="9" t="inlineStr">
        <is>
          <t>Wall Joint of 100 mm gap</t>
        </is>
      </c>
      <c r="C3792" s="9" t="inlineStr"/>
      <c r="D3792" s="9" t="inlineStr"/>
      <c r="E3792" s="9" t="inlineStr"/>
      <c r="F3792" s="9" t="inlineStr"/>
    </row>
    <row r="3793" ht="11.5" customHeight="1">
      <c r="A3793" s="10" t="inlineStr">
        <is>
          <t>Code</t>
        </is>
      </c>
      <c r="B3793" s="10" t="inlineStr">
        <is>
          <t>Description</t>
        </is>
      </c>
      <c r="C3793" s="10" t="inlineStr">
        <is>
          <t>Unit</t>
        </is>
      </c>
      <c r="D3793" s="10" t="inlineStr">
        <is>
          <t>Quantity</t>
        </is>
      </c>
      <c r="E3793" s="10" t="inlineStr">
        <is>
          <t>Rate</t>
        </is>
      </c>
      <c r="F3793" s="10" t="inlineStr">
        <is>
          <t>Amount</t>
        </is>
      </c>
    </row>
    <row r="3794" ht="11.5" customHeight="1">
      <c r="A3794" s="9" t="inlineStr"/>
      <c r="B3794" s="9" t="inlineStr">
        <is>
          <t>Details of Cost of 1 metre.</t>
        </is>
      </c>
      <c r="C3794" s="9" t="inlineStr"/>
      <c r="D3794" s="9" t="inlineStr"/>
      <c r="E3794" s="9" t="inlineStr"/>
      <c r="F3794" s="9" t="inlineStr"/>
    </row>
    <row r="3795" ht="11.5" customHeight="1">
      <c r="A3795" s="9" t="inlineStr"/>
      <c r="B3795" s="9" t="inlineStr">
        <is>
          <t>MATERIALS :</t>
        </is>
      </c>
      <c r="C3795" s="9" t="inlineStr"/>
      <c r="D3795" s="9" t="inlineStr"/>
      <c r="E3795" s="9" t="inlineStr"/>
      <c r="F3795" s="9" t="inlineStr"/>
    </row>
    <row r="3796" ht="11.5" customHeight="1">
      <c r="A3796" s="9" t="inlineStr">
        <is>
          <t>2409</t>
        </is>
      </c>
      <c r="B3796" s="9" t="inlineStr">
        <is>
          <t>Wall Joint of 100 mm</t>
        </is>
      </c>
      <c r="C3796" s="9" t="inlineStr">
        <is>
          <t>metre</t>
        </is>
      </c>
      <c r="D3796" s="9" t="inlineStr">
        <is>
          <t>1.00</t>
        </is>
      </c>
      <c r="E3796" s="9" t="inlineStr">
        <is>
          <t>2400.00</t>
        </is>
      </c>
      <c r="F3796" s="9" t="inlineStr">
        <is>
          <t>2400.00</t>
        </is>
      </c>
    </row>
    <row r="3797" ht="11.5" customHeight="1">
      <c r="A3797" s="9" t="inlineStr">
        <is>
          <t>2402</t>
        </is>
      </c>
      <c r="B3797" s="9" t="inlineStr">
        <is>
          <t>Epoxy adhesive</t>
        </is>
      </c>
      <c r="C3797" s="9" t="inlineStr">
        <is>
          <t>kg</t>
        </is>
      </c>
      <c r="D3797" s="9" t="inlineStr">
        <is>
          <t>4.25</t>
        </is>
      </c>
      <c r="E3797" s="9" t="inlineStr">
        <is>
          <t>150.00</t>
        </is>
      </c>
      <c r="F3797" s="9" t="inlineStr">
        <is>
          <t>637.50</t>
        </is>
      </c>
    </row>
    <row r="3798" ht="11.5" customHeight="1">
      <c r="A3798" s="9" t="inlineStr">
        <is>
          <t>9977</t>
        </is>
      </c>
      <c r="B3798" s="9" t="inlineStr">
        <is>
          <t>Carriage</t>
        </is>
      </c>
      <c r="C3798" s="9" t="inlineStr">
        <is>
          <t>L.S.</t>
        </is>
      </c>
      <c r="D3798" s="9" t="inlineStr">
        <is>
          <t>124.90</t>
        </is>
      </c>
      <c r="E3798" s="9" t="inlineStr">
        <is>
          <t>2.00</t>
        </is>
      </c>
      <c r="F3798" s="9" t="inlineStr">
        <is>
          <t>249.80</t>
        </is>
      </c>
    </row>
    <row r="3799" ht="11.5" customHeight="1">
      <c r="A3799" s="9" t="inlineStr"/>
      <c r="B3799" s="9" t="inlineStr">
        <is>
          <t>LABOUR :</t>
        </is>
      </c>
      <c r="C3799" s="9" t="inlineStr"/>
      <c r="D3799" s="9" t="inlineStr"/>
      <c r="E3799" s="9" t="inlineStr"/>
      <c r="F3799" s="9" t="inlineStr"/>
    </row>
    <row r="3800" ht="11.5" customHeight="1">
      <c r="A3800" s="9" t="inlineStr">
        <is>
          <t>0102</t>
        </is>
      </c>
      <c r="B3800" s="9" t="inlineStr">
        <is>
          <t>Blacksmith 1st class</t>
        </is>
      </c>
      <c r="C3800" s="9" t="inlineStr">
        <is>
          <t>day</t>
        </is>
      </c>
      <c r="D3800" s="9" t="inlineStr">
        <is>
          <t>0.05</t>
        </is>
      </c>
      <c r="E3800" s="9" t="inlineStr">
        <is>
          <t>738.00</t>
        </is>
      </c>
      <c r="F3800" s="9" t="inlineStr">
        <is>
          <t>36.90</t>
        </is>
      </c>
    </row>
    <row r="3801" ht="11.5" customHeight="1">
      <c r="A3801" s="9" t="inlineStr">
        <is>
          <t>0123</t>
        </is>
      </c>
      <c r="B3801" s="9" t="inlineStr">
        <is>
          <t>Mason (brick layer) 1st class</t>
        </is>
      </c>
      <c r="C3801" s="9" t="inlineStr">
        <is>
          <t>day</t>
        </is>
      </c>
      <c r="D3801" s="9" t="inlineStr">
        <is>
          <t>0.10</t>
        </is>
      </c>
      <c r="E3801" s="9" t="inlineStr">
        <is>
          <t>738.00</t>
        </is>
      </c>
      <c r="F3801" s="9" t="inlineStr">
        <is>
          <t>73.80</t>
        </is>
      </c>
    </row>
    <row r="3803" ht="11.5" customHeight="1">
      <c r="A3803" s="10" t="inlineStr">
        <is>
          <t>Code</t>
        </is>
      </c>
      <c r="B3803" s="10" t="inlineStr">
        <is>
          <t>Description</t>
        </is>
      </c>
      <c r="C3803" s="10" t="inlineStr">
        <is>
          <t>Unit</t>
        </is>
      </c>
      <c r="D3803" s="10" t="inlineStr">
        <is>
          <t>Quantity</t>
        </is>
      </c>
      <c r="E3803" s="10" t="inlineStr">
        <is>
          <t>Rate</t>
        </is>
      </c>
      <c r="F3803" s="10" t="inlineStr">
        <is>
          <t>Amount</t>
        </is>
      </c>
    </row>
    <row r="3804" ht="11.5" customHeight="1">
      <c r="A3804" s="9" t="inlineStr">
        <is>
          <t>0114</t>
        </is>
      </c>
      <c r="B3804" s="9" t="inlineStr">
        <is>
          <t>Beldar</t>
        </is>
      </c>
      <c r="C3804" s="9" t="inlineStr">
        <is>
          <t>day</t>
        </is>
      </c>
      <c r="D3804" s="9" t="inlineStr">
        <is>
          <t>0.15</t>
        </is>
      </c>
      <c r="E3804" s="9" t="inlineStr">
        <is>
          <t>558.00</t>
        </is>
      </c>
      <c r="F3804" s="9" t="inlineStr">
        <is>
          <t>83.70</t>
        </is>
      </c>
    </row>
    <row r="3805" ht="11.5" customHeight="1">
      <c r="A3805" s="9" t="inlineStr"/>
      <c r="B3805" s="9" t="inlineStr">
        <is>
          <t>TOTAL</t>
        </is>
      </c>
      <c r="C3805" s="9" t="inlineStr"/>
      <c r="D3805" s="9" t="inlineStr"/>
      <c r="E3805" s="9" t="inlineStr"/>
      <c r="F3805" s="9" t="inlineStr">
        <is>
          <t>3481.70 W</t>
        </is>
      </c>
    </row>
    <row r="3806" ht="11.5" customHeight="1">
      <c r="A3806" s="9" t="inlineStr"/>
      <c r="B3806" s="9" t="inlineStr">
        <is>
          <t>Add 1 % Water charges on "W"</t>
        </is>
      </c>
      <c r="C3806" s="9" t="inlineStr"/>
      <c r="D3806" s="9" t="inlineStr"/>
      <c r="E3806" s="9" t="inlineStr"/>
      <c r="F3806" s="9" t="inlineStr">
        <is>
          <t>34.82</t>
        </is>
      </c>
    </row>
    <row r="3807" ht="11.5" customHeight="1">
      <c r="A3807" s="9" t="inlineStr"/>
      <c r="B3807" s="9" t="inlineStr">
        <is>
          <t>TOTAL</t>
        </is>
      </c>
      <c r="C3807" s="9" t="inlineStr"/>
      <c r="D3807" s="9" t="inlineStr"/>
      <c r="E3807" s="9" t="inlineStr"/>
      <c r="F3807" s="9" t="inlineStr">
        <is>
          <t>3516.52 X</t>
        </is>
      </c>
    </row>
    <row r="3808" ht="11.5" customHeight="1">
      <c r="A3808" s="9" t="inlineStr"/>
      <c r="B3808" s="9" t="inlineStr">
        <is>
          <t>Add GST on "X" (multiplying factor</t>
        </is>
      </c>
      <c r="C3808" s="9" t="inlineStr"/>
      <c r="D3808" s="9" t="inlineStr"/>
      <c r="E3808" s="9" t="inlineStr"/>
      <c r="F3808" s="9" t="inlineStr"/>
    </row>
    <row r="3809" ht="11.5" customHeight="1">
      <c r="A3809" s="9" t="inlineStr"/>
      <c r="B3809" s="9" t="inlineStr">
        <is>
          <t>0.1405)</t>
        </is>
      </c>
      <c r="C3809" s="9" t="inlineStr"/>
      <c r="D3809" s="9" t="inlineStr"/>
      <c r="E3809" s="9" t="inlineStr"/>
      <c r="F3809" s="9" t="inlineStr">
        <is>
          <t>494.07</t>
        </is>
      </c>
    </row>
    <row r="3810" ht="11.5" customHeight="1">
      <c r="A3810" s="9" t="inlineStr"/>
      <c r="B3810" s="9" t="inlineStr">
        <is>
          <t>TOTAL</t>
        </is>
      </c>
      <c r="C3810" s="9" t="inlineStr"/>
      <c r="D3810" s="9" t="inlineStr"/>
      <c r="E3810" s="9" t="inlineStr"/>
      <c r="F3810" s="9" t="inlineStr">
        <is>
          <t>4010.59 Y</t>
        </is>
      </c>
    </row>
    <row r="3811" ht="11.5" customHeight="1">
      <c r="A3811" s="9" t="inlineStr"/>
      <c r="B3811" s="9" t="inlineStr">
        <is>
          <t>Add 15% CPOH on "Y"</t>
        </is>
      </c>
      <c r="C3811" s="9" t="inlineStr"/>
      <c r="D3811" s="9" t="inlineStr"/>
      <c r="E3811" s="9" t="inlineStr"/>
      <c r="F3811" s="9" t="inlineStr">
        <is>
          <t>601.59</t>
        </is>
      </c>
    </row>
    <row r="3812" ht="11.5" customHeight="1">
      <c r="A3812" s="9" t="inlineStr"/>
      <c r="B3812" s="9" t="inlineStr">
        <is>
          <t>TOTAL</t>
        </is>
      </c>
      <c r="C3812" s="9" t="inlineStr"/>
      <c r="D3812" s="9" t="inlineStr"/>
      <c r="E3812" s="9" t="inlineStr"/>
      <c r="F3812" s="9" t="inlineStr">
        <is>
          <t>4612.18 Z</t>
        </is>
      </c>
    </row>
    <row r="3813" ht="11.5" customHeight="1">
      <c r="A3813" s="9" t="inlineStr"/>
      <c r="B3813" s="9" t="inlineStr">
        <is>
          <t>Add Cess @ 1% on "Z"</t>
        </is>
      </c>
      <c r="C3813" s="9" t="inlineStr"/>
      <c r="D3813" s="9" t="inlineStr"/>
      <c r="E3813" s="9" t="inlineStr"/>
      <c r="F3813" s="9" t="inlineStr">
        <is>
          <t>46.12</t>
        </is>
      </c>
    </row>
    <row r="3814" ht="11.5" customHeight="1">
      <c r="A3814" s="9" t="inlineStr"/>
      <c r="B3814" s="9" t="inlineStr">
        <is>
          <t>Cost of 1 metre.</t>
        </is>
      </c>
      <c r="C3814" s="9" t="inlineStr"/>
      <c r="D3814" s="9" t="inlineStr"/>
      <c r="E3814" s="9" t="inlineStr"/>
      <c r="F3814" s="9" t="inlineStr">
        <is>
          <t>4658.30</t>
        </is>
      </c>
    </row>
    <row r="3815" ht="11.5" customHeight="1">
      <c r="A3815" s="9" t="inlineStr"/>
      <c r="B3815" s="9" t="inlineStr">
        <is>
          <t>Say</t>
        </is>
      </c>
      <c r="C3815" s="9" t="inlineStr"/>
      <c r="D3815" s="9" t="inlineStr"/>
      <c r="E3815" s="9" t="inlineStr"/>
      <c r="F3815" s="9" t="inlineStr">
        <is>
          <t>4658.30</t>
        </is>
      </c>
    </row>
    <row r="3816" ht="11.5" customHeight="1">
      <c r="A3816" s="9" t="inlineStr">
        <is>
          <t>5.45.2</t>
        </is>
      </c>
      <c r="B3816" s="9" t="inlineStr">
        <is>
          <t>Wall Joint of 150 mm gap</t>
        </is>
      </c>
      <c r="C3816" s="9" t="inlineStr"/>
      <c r="D3816" s="9" t="inlineStr"/>
      <c r="E3816" s="9" t="inlineStr"/>
      <c r="F3816" s="9" t="inlineStr"/>
    </row>
    <row r="3817" ht="11.5" customHeight="1">
      <c r="A3817" s="10" t="inlineStr">
        <is>
          <t>Code</t>
        </is>
      </c>
      <c r="B3817" s="10" t="inlineStr">
        <is>
          <t>Description</t>
        </is>
      </c>
      <c r="C3817" s="10" t="inlineStr">
        <is>
          <t>Unit</t>
        </is>
      </c>
      <c r="D3817" s="10" t="inlineStr">
        <is>
          <t>Quantity</t>
        </is>
      </c>
      <c r="E3817" s="10" t="inlineStr">
        <is>
          <t>Rate</t>
        </is>
      </c>
      <c r="F3817" s="10" t="inlineStr">
        <is>
          <t>Amount</t>
        </is>
      </c>
    </row>
    <row r="3818" ht="11.5" customHeight="1">
      <c r="A3818" s="9" t="inlineStr"/>
      <c r="B3818" s="9" t="inlineStr">
        <is>
          <t>Details of Cost of 1 metre.</t>
        </is>
      </c>
      <c r="C3818" s="9" t="inlineStr"/>
      <c r="D3818" s="9" t="inlineStr"/>
      <c r="E3818" s="9" t="inlineStr"/>
      <c r="F3818" s="9" t="inlineStr"/>
    </row>
    <row r="3819" ht="11.5" customHeight="1">
      <c r="A3819" s="9" t="inlineStr"/>
      <c r="B3819" s="9" t="inlineStr">
        <is>
          <t>MATERIALS :</t>
        </is>
      </c>
      <c r="C3819" s="9" t="inlineStr"/>
      <c r="D3819" s="9" t="inlineStr"/>
      <c r="E3819" s="9" t="inlineStr"/>
      <c r="F3819" s="9" t="inlineStr"/>
    </row>
    <row r="3820" ht="11.5" customHeight="1">
      <c r="A3820" s="9" t="inlineStr">
        <is>
          <t>2410</t>
        </is>
      </c>
      <c r="B3820" s="9" t="inlineStr">
        <is>
          <t>Wall Joint of 150 mm</t>
        </is>
      </c>
      <c r="C3820" s="9" t="inlineStr">
        <is>
          <t>metre</t>
        </is>
      </c>
      <c r="D3820" s="9" t="inlineStr">
        <is>
          <t>1.00</t>
        </is>
      </c>
      <c r="E3820" s="9" t="inlineStr">
        <is>
          <t>2800.00</t>
        </is>
      </c>
      <c r="F3820" s="9" t="inlineStr">
        <is>
          <t>2800.00</t>
        </is>
      </c>
    </row>
    <row r="3821" ht="11.5" customHeight="1">
      <c r="A3821" s="9" t="inlineStr">
        <is>
          <t>2402</t>
        </is>
      </c>
      <c r="B3821" s="9" t="inlineStr">
        <is>
          <t>Epoxy adhesive</t>
        </is>
      </c>
      <c r="C3821" s="9" t="inlineStr">
        <is>
          <t>kg</t>
        </is>
      </c>
      <c r="D3821" s="9" t="inlineStr">
        <is>
          <t>4.50</t>
        </is>
      </c>
      <c r="E3821" s="9" t="inlineStr">
        <is>
          <t>150.00</t>
        </is>
      </c>
      <c r="F3821" s="9" t="inlineStr">
        <is>
          <t>675.00</t>
        </is>
      </c>
    </row>
    <row r="3822" ht="11.5" customHeight="1">
      <c r="A3822" s="9" t="inlineStr">
        <is>
          <t>9977</t>
        </is>
      </c>
      <c r="B3822" s="9" t="inlineStr">
        <is>
          <t>Carriage</t>
        </is>
      </c>
      <c r="C3822" s="9" t="inlineStr">
        <is>
          <t>L.S.</t>
        </is>
      </c>
      <c r="D3822" s="9" t="inlineStr">
        <is>
          <t>124.90</t>
        </is>
      </c>
      <c r="E3822" s="9" t="inlineStr">
        <is>
          <t>2.00</t>
        </is>
      </c>
      <c r="F3822" s="9" t="inlineStr">
        <is>
          <t>249.80</t>
        </is>
      </c>
    </row>
    <row r="3823" ht="11.5" customHeight="1">
      <c r="A3823" s="9" t="inlineStr"/>
      <c r="B3823" s="9" t="inlineStr">
        <is>
          <t>LABOUR :</t>
        </is>
      </c>
      <c r="C3823" s="9" t="inlineStr"/>
      <c r="D3823" s="9" t="inlineStr"/>
      <c r="E3823" s="9" t="inlineStr"/>
      <c r="F3823" s="9" t="inlineStr"/>
    </row>
    <row r="3824" ht="11.5" customHeight="1">
      <c r="A3824" s="9" t="inlineStr">
        <is>
          <t>0102</t>
        </is>
      </c>
      <c r="B3824" s="9" t="inlineStr">
        <is>
          <t>Blacksmith 1st class</t>
        </is>
      </c>
      <c r="C3824" s="9" t="inlineStr">
        <is>
          <t>day</t>
        </is>
      </c>
      <c r="D3824" s="9" t="inlineStr">
        <is>
          <t>0.05</t>
        </is>
      </c>
      <c r="E3824" s="9" t="inlineStr">
        <is>
          <t>738.00</t>
        </is>
      </c>
      <c r="F3824" s="9" t="inlineStr">
        <is>
          <t>36.90</t>
        </is>
      </c>
    </row>
    <row r="3825" ht="11.5" customHeight="1">
      <c r="A3825" s="9" t="inlineStr">
        <is>
          <t>0123</t>
        </is>
      </c>
      <c r="B3825" s="9" t="inlineStr">
        <is>
          <t>Mason (brick layer) 1st class</t>
        </is>
      </c>
      <c r="C3825" s="9" t="inlineStr">
        <is>
          <t>day</t>
        </is>
      </c>
      <c r="D3825" s="9" t="inlineStr">
        <is>
          <t>0.10</t>
        </is>
      </c>
      <c r="E3825" s="9" t="inlineStr">
        <is>
          <t>738.00</t>
        </is>
      </c>
      <c r="F3825" s="9" t="inlineStr">
        <is>
          <t>73.80</t>
        </is>
      </c>
    </row>
    <row r="3826" ht="11.5" customHeight="1">
      <c r="A3826" s="9" t="inlineStr">
        <is>
          <t>0114</t>
        </is>
      </c>
      <c r="B3826" s="9" t="inlineStr">
        <is>
          <t>Beldar</t>
        </is>
      </c>
      <c r="C3826" s="9" t="inlineStr">
        <is>
          <t>day</t>
        </is>
      </c>
      <c r="D3826" s="9" t="inlineStr">
        <is>
          <t>0.15</t>
        </is>
      </c>
      <c r="E3826" s="9" t="inlineStr">
        <is>
          <t>558.00</t>
        </is>
      </c>
      <c r="F3826" s="9" t="inlineStr">
        <is>
          <t>83.70</t>
        </is>
      </c>
    </row>
    <row r="3827" ht="11.5" customHeight="1">
      <c r="A3827" s="9" t="inlineStr"/>
      <c r="B3827" s="9" t="inlineStr">
        <is>
          <t>TOTAL</t>
        </is>
      </c>
      <c r="C3827" s="9" t="inlineStr"/>
      <c r="D3827" s="9" t="inlineStr"/>
      <c r="E3827" s="9" t="inlineStr"/>
      <c r="F3827" s="9" t="inlineStr">
        <is>
          <t>3919.20 W</t>
        </is>
      </c>
    </row>
    <row r="3828" ht="11.5" customHeight="1">
      <c r="A3828" s="9" t="inlineStr"/>
      <c r="B3828" s="9" t="inlineStr">
        <is>
          <t>Add 1 % Water charges on "W"</t>
        </is>
      </c>
      <c r="C3828" s="9" t="inlineStr"/>
      <c r="D3828" s="9" t="inlineStr"/>
      <c r="E3828" s="9" t="inlineStr"/>
      <c r="F3828" s="9" t="inlineStr">
        <is>
          <t>39.19</t>
        </is>
      </c>
    </row>
    <row r="3829" ht="11.5" customHeight="1">
      <c r="A3829" s="9" t="inlineStr"/>
      <c r="B3829" s="9" t="inlineStr">
        <is>
          <t>TOTAL</t>
        </is>
      </c>
      <c r="C3829" s="9" t="inlineStr"/>
      <c r="D3829" s="9" t="inlineStr"/>
      <c r="E3829" s="9" t="inlineStr"/>
      <c r="F3829" s="9" t="inlineStr">
        <is>
          <t>3958.39 X</t>
        </is>
      </c>
    </row>
    <row r="3830" ht="11.5" customHeight="1">
      <c r="A3830" s="9" t="inlineStr"/>
      <c r="B3830" s="9" t="inlineStr">
        <is>
          <t>Add GST on "X" (multiplying factor</t>
        </is>
      </c>
      <c r="C3830" s="9" t="inlineStr"/>
      <c r="D3830" s="9" t="inlineStr"/>
      <c r="E3830" s="9" t="inlineStr"/>
      <c r="F3830" s="9" t="inlineStr"/>
    </row>
    <row r="3831" ht="11.5" customHeight="1">
      <c r="A3831" s="9" t="inlineStr"/>
      <c r="B3831" s="9" t="inlineStr">
        <is>
          <t>0.1405)</t>
        </is>
      </c>
      <c r="C3831" s="9" t="inlineStr"/>
      <c r="D3831" s="9" t="inlineStr"/>
      <c r="E3831" s="9" t="inlineStr"/>
      <c r="F3831" s="9" t="inlineStr">
        <is>
          <t>556.15</t>
        </is>
      </c>
    </row>
    <row r="3832" ht="11.5" customHeight="1">
      <c r="A3832" s="9" t="inlineStr"/>
      <c r="B3832" s="9" t="inlineStr">
        <is>
          <t>TOTAL</t>
        </is>
      </c>
      <c r="C3832" s="9" t="inlineStr"/>
      <c r="D3832" s="9" t="inlineStr"/>
      <c r="E3832" s="9" t="inlineStr"/>
      <c r="F3832" s="9" t="inlineStr">
        <is>
          <t>4514.55 Y</t>
        </is>
      </c>
    </row>
    <row r="3833" ht="11.5" customHeight="1">
      <c r="A3833" s="9" t="inlineStr"/>
      <c r="B3833" s="9" t="inlineStr">
        <is>
          <t>Add 15% CPOH on "Y"</t>
        </is>
      </c>
      <c r="C3833" s="9" t="inlineStr"/>
      <c r="D3833" s="9" t="inlineStr"/>
      <c r="E3833" s="9" t="inlineStr"/>
      <c r="F3833" s="9" t="inlineStr">
        <is>
          <t>677.18</t>
        </is>
      </c>
    </row>
    <row r="3834" ht="11.5" customHeight="1">
      <c r="A3834" s="9" t="inlineStr"/>
      <c r="B3834" s="9" t="inlineStr">
        <is>
          <t>TOTAL</t>
        </is>
      </c>
      <c r="C3834" s="9" t="inlineStr"/>
      <c r="D3834" s="9" t="inlineStr"/>
      <c r="E3834" s="9" t="inlineStr"/>
      <c r="F3834" s="9" t="inlineStr">
        <is>
          <t>5191.73 Z</t>
        </is>
      </c>
    </row>
    <row r="3835" ht="11.5" customHeight="1">
      <c r="A3835" s="9" t="inlineStr"/>
      <c r="B3835" s="9" t="inlineStr">
        <is>
          <t>Add Cess @ 1% on "Z"</t>
        </is>
      </c>
      <c r="C3835" s="9" t="inlineStr"/>
      <c r="D3835" s="9" t="inlineStr"/>
      <c r="E3835" s="9" t="inlineStr"/>
      <c r="F3835" s="9" t="inlineStr">
        <is>
          <t>51.92</t>
        </is>
      </c>
    </row>
    <row r="3836" ht="11.5" customHeight="1">
      <c r="A3836" s="9" t="inlineStr"/>
      <c r="B3836" s="9" t="inlineStr">
        <is>
          <t>Cost of 1 metre.</t>
        </is>
      </c>
      <c r="C3836" s="9" t="inlineStr"/>
      <c r="D3836" s="9" t="inlineStr"/>
      <c r="E3836" s="9" t="inlineStr"/>
      <c r="F3836" s="9" t="inlineStr">
        <is>
          <t>5243.65</t>
        </is>
      </c>
    </row>
    <row r="3837" ht="11.5" customHeight="1">
      <c r="A3837" s="9" t="inlineStr"/>
      <c r="B3837" s="9" t="inlineStr">
        <is>
          <t>Say</t>
        </is>
      </c>
      <c r="C3837" s="9" t="inlineStr"/>
      <c r="D3837" s="9" t="inlineStr"/>
      <c r="E3837" s="9" t="inlineStr"/>
      <c r="F3837" s="9" t="inlineStr">
        <is>
          <t>5243.65</t>
        </is>
      </c>
    </row>
    <row r="3838" ht="11.5" customHeight="1">
      <c r="A3838" s="9" t="inlineStr">
        <is>
          <t>5.45.3</t>
        </is>
      </c>
      <c r="B3838" s="9" t="inlineStr">
        <is>
          <t>Wall Joint of 200 mm gap</t>
        </is>
      </c>
      <c r="C3838" s="9" t="inlineStr"/>
      <c r="D3838" s="9" t="inlineStr"/>
      <c r="E3838" s="9" t="inlineStr"/>
      <c r="F3838" s="9" t="inlineStr"/>
    </row>
    <row r="3839" ht="11.5" customHeight="1">
      <c r="A3839" s="10" t="inlineStr">
        <is>
          <t>Code</t>
        </is>
      </c>
      <c r="B3839" s="10" t="inlineStr">
        <is>
          <t>Description</t>
        </is>
      </c>
      <c r="C3839" s="10" t="inlineStr">
        <is>
          <t>Unit</t>
        </is>
      </c>
      <c r="D3839" s="10" t="inlineStr">
        <is>
          <t>Quantity</t>
        </is>
      </c>
      <c r="E3839" s="10" t="inlineStr">
        <is>
          <t>Rate</t>
        </is>
      </c>
      <c r="F3839" s="10" t="inlineStr">
        <is>
          <t>Amount</t>
        </is>
      </c>
    </row>
    <row r="3840" ht="11.5" customHeight="1">
      <c r="A3840" s="9" t="inlineStr"/>
      <c r="B3840" s="9" t="inlineStr">
        <is>
          <t>Details of Cost of 1 metre.</t>
        </is>
      </c>
      <c r="C3840" s="9" t="inlineStr"/>
      <c r="D3840" s="9" t="inlineStr"/>
      <c r="E3840" s="9" t="inlineStr"/>
      <c r="F3840" s="9" t="inlineStr"/>
    </row>
    <row r="3841" ht="11.5" customHeight="1">
      <c r="A3841" s="9" t="inlineStr"/>
      <c r="B3841" s="9" t="inlineStr">
        <is>
          <t>MATERIALS :</t>
        </is>
      </c>
      <c r="C3841" s="9" t="inlineStr"/>
      <c r="D3841" s="9" t="inlineStr"/>
      <c r="E3841" s="9" t="inlineStr"/>
      <c r="F3841" s="9" t="inlineStr"/>
    </row>
    <row r="3842" ht="11.5" customHeight="1">
      <c r="A3842" s="9" t="inlineStr">
        <is>
          <t>2411</t>
        </is>
      </c>
      <c r="B3842" s="9" t="inlineStr">
        <is>
          <t>Wall Joint of 200 mm</t>
        </is>
      </c>
      <c r="C3842" s="9" t="inlineStr">
        <is>
          <t>metre</t>
        </is>
      </c>
      <c r="D3842" s="9" t="inlineStr">
        <is>
          <t>1.00</t>
        </is>
      </c>
      <c r="E3842" s="9" t="inlineStr">
        <is>
          <t>3400.00</t>
        </is>
      </c>
      <c r="F3842" s="9" t="inlineStr">
        <is>
          <t>3400.00</t>
        </is>
      </c>
    </row>
    <row r="3843" ht="11.5" customHeight="1">
      <c r="A3843" s="9" t="inlineStr">
        <is>
          <t>2402</t>
        </is>
      </c>
      <c r="B3843" s="9" t="inlineStr">
        <is>
          <t>Epoxy adhesive</t>
        </is>
      </c>
      <c r="C3843" s="9" t="inlineStr">
        <is>
          <t>kg</t>
        </is>
      </c>
      <c r="D3843" s="9" t="inlineStr">
        <is>
          <t>4.75</t>
        </is>
      </c>
      <c r="E3843" s="9" t="inlineStr">
        <is>
          <t>150.00</t>
        </is>
      </c>
      <c r="F3843" s="9" t="inlineStr">
        <is>
          <t>712.50</t>
        </is>
      </c>
    </row>
    <row r="3844" ht="11.5" customHeight="1">
      <c r="A3844" s="9" t="inlineStr">
        <is>
          <t>9977</t>
        </is>
      </c>
      <c r="B3844" s="9" t="inlineStr">
        <is>
          <t>Carriage</t>
        </is>
      </c>
      <c r="C3844" s="9" t="inlineStr">
        <is>
          <t>L.S.</t>
        </is>
      </c>
      <c r="D3844" s="9" t="inlineStr">
        <is>
          <t>124.90</t>
        </is>
      </c>
      <c r="E3844" s="9" t="inlineStr">
        <is>
          <t>2.00</t>
        </is>
      </c>
      <c r="F3844" s="9" t="inlineStr">
        <is>
          <t>249.80</t>
        </is>
      </c>
    </row>
    <row r="3845" ht="11.5" customHeight="1">
      <c r="A3845" s="9" t="inlineStr"/>
      <c r="B3845" s="9" t="inlineStr">
        <is>
          <t>LABOUR :</t>
        </is>
      </c>
      <c r="C3845" s="9" t="inlineStr"/>
      <c r="D3845" s="9" t="inlineStr"/>
      <c r="E3845" s="9" t="inlineStr"/>
      <c r="F3845" s="9" t="inlineStr"/>
    </row>
    <row r="3846" ht="11.5" customHeight="1">
      <c r="A3846" s="9" t="inlineStr">
        <is>
          <t>0102</t>
        </is>
      </c>
      <c r="B3846" s="9" t="inlineStr">
        <is>
          <t>Blacksmith 1st class</t>
        </is>
      </c>
      <c r="C3846" s="9" t="inlineStr">
        <is>
          <t>day</t>
        </is>
      </c>
      <c r="D3846" s="9" t="inlineStr">
        <is>
          <t>0.05</t>
        </is>
      </c>
      <c r="E3846" s="9" t="inlineStr">
        <is>
          <t>738.00</t>
        </is>
      </c>
      <c r="F3846" s="9" t="inlineStr">
        <is>
          <t>36.90</t>
        </is>
      </c>
    </row>
    <row r="3847" ht="11.5" customHeight="1">
      <c r="A3847" s="9" t="inlineStr">
        <is>
          <t>0123</t>
        </is>
      </c>
      <c r="B3847" s="9" t="inlineStr">
        <is>
          <t>Mason (brick layer) 1st class</t>
        </is>
      </c>
      <c r="C3847" s="9" t="inlineStr">
        <is>
          <t>day</t>
        </is>
      </c>
      <c r="D3847" s="9" t="inlineStr">
        <is>
          <t>0.10</t>
        </is>
      </c>
      <c r="E3847" s="9" t="inlineStr">
        <is>
          <t>738.00</t>
        </is>
      </c>
      <c r="F3847" s="9" t="inlineStr">
        <is>
          <t>73.80</t>
        </is>
      </c>
    </row>
    <row r="3849" ht="11.5" customHeight="1">
      <c r="A3849" s="10" t="inlineStr">
        <is>
          <t>Code</t>
        </is>
      </c>
      <c r="B3849" s="10" t="inlineStr">
        <is>
          <t>Description</t>
        </is>
      </c>
      <c r="C3849" s="10" t="inlineStr">
        <is>
          <t>Unit</t>
        </is>
      </c>
      <c r="D3849" s="10" t="inlineStr">
        <is>
          <t>Quantity</t>
        </is>
      </c>
      <c r="E3849" s="10" t="inlineStr">
        <is>
          <t>Rate</t>
        </is>
      </c>
      <c r="F3849" s="10" t="inlineStr">
        <is>
          <t>Amount</t>
        </is>
      </c>
    </row>
    <row r="3850" ht="11.5" customHeight="1">
      <c r="A3850" s="9" t="inlineStr">
        <is>
          <t>0114</t>
        </is>
      </c>
      <c r="B3850" s="9" t="inlineStr">
        <is>
          <t>Beldar</t>
        </is>
      </c>
      <c r="C3850" s="9" t="inlineStr">
        <is>
          <t>day</t>
        </is>
      </c>
      <c r="D3850" s="9" t="inlineStr">
        <is>
          <t>0.15</t>
        </is>
      </c>
      <c r="E3850" s="9" t="inlineStr">
        <is>
          <t>558.00</t>
        </is>
      </c>
      <c r="F3850" s="9" t="inlineStr">
        <is>
          <t>83.70</t>
        </is>
      </c>
    </row>
    <row r="3851" ht="11.5" customHeight="1">
      <c r="A3851" s="9" t="inlineStr"/>
      <c r="B3851" s="9" t="inlineStr">
        <is>
          <t>TOTAL</t>
        </is>
      </c>
      <c r="C3851" s="9" t="inlineStr"/>
      <c r="D3851" s="9" t="inlineStr"/>
      <c r="E3851" s="9" t="inlineStr"/>
      <c r="F3851" s="9" t="inlineStr">
        <is>
          <t>4556.70 W</t>
        </is>
      </c>
    </row>
    <row r="3852" ht="11.5" customHeight="1">
      <c r="A3852" s="9" t="inlineStr"/>
      <c r="B3852" s="9" t="inlineStr">
        <is>
          <t>Add 1 % Water charges on "W"</t>
        </is>
      </c>
      <c r="C3852" s="9" t="inlineStr"/>
      <c r="D3852" s="9" t="inlineStr"/>
      <c r="E3852" s="9" t="inlineStr"/>
      <c r="F3852" s="9" t="inlineStr">
        <is>
          <t>45.57</t>
        </is>
      </c>
    </row>
    <row r="3853" ht="11.5" customHeight="1">
      <c r="A3853" s="9" t="inlineStr"/>
      <c r="B3853" s="9" t="inlineStr">
        <is>
          <t>TOTAL</t>
        </is>
      </c>
      <c r="C3853" s="9" t="inlineStr"/>
      <c r="D3853" s="9" t="inlineStr"/>
      <c r="E3853" s="9" t="inlineStr"/>
      <c r="F3853" s="9" t="inlineStr">
        <is>
          <t>4602.27 X</t>
        </is>
      </c>
    </row>
    <row r="3854" ht="11.5" customHeight="1">
      <c r="A3854" s="9" t="inlineStr"/>
      <c r="B3854" s="9" t="inlineStr">
        <is>
          <t>Add GST on "X" (multiplying factor</t>
        </is>
      </c>
      <c r="C3854" s="9" t="inlineStr"/>
      <c r="D3854" s="9" t="inlineStr"/>
      <c r="E3854" s="9" t="inlineStr"/>
      <c r="F3854" s="9" t="inlineStr"/>
    </row>
    <row r="3855" ht="11.5" customHeight="1">
      <c r="A3855" s="9" t="inlineStr"/>
      <c r="B3855" s="9" t="inlineStr">
        <is>
          <t>0.1405)</t>
        </is>
      </c>
      <c r="C3855" s="9" t="inlineStr"/>
      <c r="D3855" s="9" t="inlineStr"/>
      <c r="E3855" s="9" t="inlineStr"/>
      <c r="F3855" s="9" t="inlineStr">
        <is>
          <t>646.62</t>
        </is>
      </c>
    </row>
    <row r="3856" ht="11.5" customHeight="1">
      <c r="A3856" s="9" t="inlineStr"/>
      <c r="B3856" s="9" t="inlineStr">
        <is>
          <t>TOTAL</t>
        </is>
      </c>
      <c r="C3856" s="9" t="inlineStr"/>
      <c r="D3856" s="9" t="inlineStr"/>
      <c r="E3856" s="9" t="inlineStr"/>
      <c r="F3856" s="9" t="inlineStr">
        <is>
          <t>5248.89 Y</t>
        </is>
      </c>
    </row>
    <row r="3857" ht="11.5" customHeight="1">
      <c r="A3857" s="9" t="inlineStr"/>
      <c r="B3857" s="9" t="inlineStr">
        <is>
          <t>Add 15% CPOH on "Y"</t>
        </is>
      </c>
      <c r="C3857" s="9" t="inlineStr"/>
      <c r="D3857" s="9" t="inlineStr"/>
      <c r="E3857" s="9" t="inlineStr"/>
      <c r="F3857" s="9" t="inlineStr">
        <is>
          <t>787.33</t>
        </is>
      </c>
    </row>
    <row r="3858" ht="11.5" customHeight="1">
      <c r="A3858" s="9" t="inlineStr"/>
      <c r="B3858" s="9" t="inlineStr">
        <is>
          <t>TOTAL</t>
        </is>
      </c>
      <c r="C3858" s="9" t="inlineStr"/>
      <c r="D3858" s="9" t="inlineStr"/>
      <c r="E3858" s="9" t="inlineStr"/>
      <c r="F3858" s="9" t="inlineStr">
        <is>
          <t>6036.22 Z</t>
        </is>
      </c>
    </row>
    <row r="3859" ht="11.5" customHeight="1">
      <c r="A3859" s="9" t="inlineStr"/>
      <c r="B3859" s="9" t="inlineStr">
        <is>
          <t>Add Cess @ 1% on "Z"</t>
        </is>
      </c>
      <c r="C3859" s="9" t="inlineStr"/>
      <c r="D3859" s="9" t="inlineStr"/>
      <c r="E3859" s="9" t="inlineStr"/>
      <c r="F3859" s="9" t="inlineStr">
        <is>
          <t>60.36</t>
        </is>
      </c>
    </row>
    <row r="3860" ht="11.5" customHeight="1">
      <c r="A3860" s="9" t="inlineStr"/>
      <c r="B3860" s="9" t="inlineStr">
        <is>
          <t>Cost of 1 metre.</t>
        </is>
      </c>
      <c r="C3860" s="9" t="inlineStr"/>
      <c r="D3860" s="9" t="inlineStr"/>
      <c r="E3860" s="9" t="inlineStr"/>
      <c r="F3860" s="9" t="inlineStr">
        <is>
          <t>6096.58</t>
        </is>
      </c>
    </row>
    <row r="3861" ht="11.5" customHeight="1">
      <c r="A3861" s="9" t="inlineStr"/>
      <c r="B3861" s="9" t="inlineStr">
        <is>
          <t>Say</t>
        </is>
      </c>
      <c r="C3861" s="9" t="inlineStr"/>
      <c r="D3861" s="9" t="inlineStr"/>
      <c r="E3861" s="9" t="inlineStr"/>
      <c r="F3861" s="9" t="inlineStr">
        <is>
          <t>6096.60</t>
        </is>
      </c>
    </row>
    <row r="3862" ht="11.5" customHeight="1">
      <c r="A3862" s="9" t="inlineStr">
        <is>
          <t>5.46</t>
        </is>
      </c>
      <c r="B3862" s="9" t="inlineStr">
        <is>
          <t>Providing and fixing of expansion</t>
        </is>
      </c>
      <c r="C3862" s="9" t="inlineStr">
        <is>
          <t>joint</t>
        </is>
      </c>
      <c r="D3862" s="9" t="inlineStr">
        <is>
          <t>system</t>
        </is>
      </c>
      <c r="E3862" s="9" t="inlineStr">
        <is>
          <t>of approved</t>
        </is>
      </c>
      <c r="F3862" s="9" t="inlineStr">
        <is>
          <t>make and</t>
        </is>
      </c>
    </row>
    <row r="3863" ht="23" customHeight="1">
      <c r="A3863" s="9" t="inlineStr"/>
      <c r="B3863" s="9" t="inlineStr">
        <is>
          <t>manufactures for various roof</t>
        </is>
      </c>
      <c r="C3863" s="9" t="inlineStr">
        <is>
          <t>locations</t>
        </is>
      </c>
      <c r="D3863" s="9" t="inlineStr">
        <is>
          <t>as per approved</t>
        </is>
      </c>
      <c r="E3863" s="9" t="inlineStr"/>
      <c r="F3863" s="9" t="inlineStr">
        <is>
          <t>drawings and</t>
        </is>
      </c>
    </row>
    <row r="3864" ht="11.5" customHeight="1">
      <c r="A3864" s="9" t="inlineStr"/>
      <c r="B3864" s="9" t="inlineStr">
        <is>
          <t>direction of Engineer-In-Charge.</t>
        </is>
      </c>
      <c r="C3864" s="9" t="inlineStr">
        <is>
          <t>The joints</t>
        </is>
      </c>
      <c r="D3864" s="9" t="inlineStr">
        <is>
          <t>shall be</t>
        </is>
      </c>
      <c r="E3864" s="9" t="inlineStr">
        <is>
          <t>of extruded</t>
        </is>
      </c>
      <c r="F3864" s="9" t="inlineStr">
        <is>
          <t>aluminum</t>
        </is>
      </c>
    </row>
    <row r="3865" ht="11.5" customHeight="1">
      <c r="A3865" s="9" t="inlineStr"/>
      <c r="B3865" s="9" t="inlineStr">
        <is>
          <t>base members with, self aligning</t>
        </is>
      </c>
      <c r="C3865" s="9" t="inlineStr">
        <is>
          <t>and self</t>
        </is>
      </c>
      <c r="D3865" s="9" t="inlineStr">
        <is>
          <t>centering</t>
        </is>
      </c>
      <c r="E3865" s="9" t="inlineStr">
        <is>
          <t>arragement</t>
        </is>
      </c>
      <c r="F3865" s="9" t="inlineStr">
        <is>
          <t>support</t>
        </is>
      </c>
    </row>
    <row r="3866" ht="11.5" customHeight="1">
      <c r="A3866" s="9" t="inlineStr"/>
      <c r="B3866" s="9" t="inlineStr">
        <is>
          <t>plates asper ASTM B221-02. The</t>
        </is>
      </c>
      <c r="C3866" s="9" t="inlineStr">
        <is>
          <t>system</t>
        </is>
      </c>
      <c r="D3866" s="9" t="inlineStr">
        <is>
          <t>shall be</t>
        </is>
      </c>
      <c r="E3866" s="9" t="inlineStr">
        <is>
          <t>such that</t>
        </is>
      </c>
      <c r="F3866" s="9" t="inlineStr">
        <is>
          <t>it provides</t>
        </is>
      </c>
    </row>
    <row r="3867" ht="23" customHeight="1">
      <c r="A3867" s="9" t="inlineStr"/>
      <c r="B3867" s="9" t="inlineStr">
        <is>
          <t>watertight roof to roof/roof to corner</t>
        </is>
      </c>
      <c r="C3867" s="9" t="inlineStr">
        <is>
          <t>joint</t>
        </is>
      </c>
      <c r="D3867" s="9" t="inlineStr">
        <is>
          <t>cover expansion</t>
        </is>
      </c>
      <c r="E3867" s="9" t="inlineStr"/>
      <c r="F3867" s="9" t="inlineStr">
        <is>
          <t>control system</t>
        </is>
      </c>
    </row>
    <row r="3868" ht="23" customHeight="1">
      <c r="A3868" s="9" t="inlineStr"/>
      <c r="B3868" s="9" t="inlineStr">
        <is>
          <t>that is capable of accommodating</t>
        </is>
      </c>
      <c r="C3868" s="9" t="inlineStr">
        <is>
          <t>multidirectional</t>
        </is>
      </c>
      <c r="D3868" s="9" t="inlineStr">
        <is>
          <t>seismic</t>
        </is>
      </c>
      <c r="E3868" s="9" t="inlineStr">
        <is>
          <t>movement</t>
        </is>
      </c>
      <c r="F3868" s="9" t="inlineStr">
        <is>
          <t>without</t>
        </is>
      </c>
    </row>
    <row r="3869" ht="11.5" customHeight="1">
      <c r="A3869" s="9" t="inlineStr"/>
      <c r="B3869" s="9" t="inlineStr">
        <is>
          <t>stress to its components. System</t>
        </is>
      </c>
      <c r="C3869" s="9" t="inlineStr">
        <is>
          <t>shall</t>
        </is>
      </c>
      <c r="D3869" s="9" t="inlineStr">
        <is>
          <t>consist</t>
        </is>
      </c>
      <c r="E3869" s="9" t="inlineStr">
        <is>
          <t>of metal</t>
        </is>
      </c>
      <c r="F3869" s="9" t="inlineStr">
        <is>
          <t>profile that</t>
        </is>
      </c>
    </row>
    <row r="3870" ht="23" customHeight="1">
      <c r="A3870" s="9" t="inlineStr"/>
      <c r="B3870" s="9" t="inlineStr">
        <is>
          <t>incorporates a universal aluminum</t>
        </is>
      </c>
      <c r="C3870" s="9" t="inlineStr">
        <is>
          <t>base</t>
        </is>
      </c>
      <c r="D3870" s="9" t="inlineStr">
        <is>
          <t>member designed</t>
        </is>
      </c>
      <c r="E3870" s="9" t="inlineStr">
        <is>
          <t>to</t>
        </is>
      </c>
      <c r="F3870" s="9" t="inlineStr">
        <is>
          <t>accommodate</t>
        </is>
      </c>
    </row>
    <row r="3871" ht="23" customHeight="1">
      <c r="A3871" s="9" t="inlineStr"/>
      <c r="B3871" s="9" t="inlineStr">
        <is>
          <t>various project conditions and</t>
        </is>
      </c>
      <c r="C3871" s="9" t="inlineStr">
        <is>
          <t>roof treatments.</t>
        </is>
      </c>
      <c r="D3871" s="9" t="inlineStr">
        <is>
          <t>The</t>
        </is>
      </c>
      <c r="E3871" s="9" t="inlineStr">
        <is>
          <t>cover</t>
        </is>
      </c>
      <c r="F3871" s="9" t="inlineStr">
        <is>
          <t>plate shall be</t>
        </is>
      </c>
    </row>
    <row r="3872" ht="11.5" customHeight="1">
      <c r="A3872" s="9" t="inlineStr"/>
      <c r="B3872" s="9" t="inlineStr">
        <is>
          <t>designed of width and thickness</t>
        </is>
      </c>
      <c r="C3872" s="9" t="inlineStr">
        <is>
          <t>required</t>
        </is>
      </c>
      <c r="D3872" s="9" t="inlineStr">
        <is>
          <t>to satisfy</t>
        </is>
      </c>
      <c r="E3872" s="9" t="inlineStr">
        <is>
          <t>movement</t>
        </is>
      </c>
      <c r="F3872" s="9" t="inlineStr">
        <is>
          <t>and loading</t>
        </is>
      </c>
    </row>
    <row r="3873" ht="23" customHeight="1">
      <c r="A3873" s="9" t="inlineStr"/>
      <c r="B3873" s="9" t="inlineStr">
        <is>
          <t>requirements and secured to base</t>
        </is>
      </c>
      <c r="C3873" s="9" t="inlineStr">
        <is>
          <t>members</t>
        </is>
      </c>
      <c r="D3873" s="9" t="inlineStr">
        <is>
          <t>by utilizing</t>
        </is>
      </c>
      <c r="E3873" s="9" t="inlineStr">
        <is>
          <t>manufacturer’s</t>
        </is>
      </c>
      <c r="F3873" s="9" t="inlineStr">
        <is>
          <t>pre-</t>
        </is>
      </c>
    </row>
    <row r="3874" ht="11.5" customHeight="1">
      <c r="A3874" s="9" t="inlineStr"/>
      <c r="B3874" s="9" t="inlineStr">
        <is>
          <t>engineered self-centering arrangement</t>
        </is>
      </c>
      <c r="C3874" s="9" t="inlineStr"/>
      <c r="D3874" s="9" t="inlineStr">
        <is>
          <t>that freely</t>
        </is>
      </c>
      <c r="E3874" s="9" t="inlineStr">
        <is>
          <t>rotates</t>
        </is>
      </c>
      <c r="F3874" s="9" t="inlineStr">
        <is>
          <t>/ moves in all</t>
        </is>
      </c>
    </row>
    <row r="3875" ht="23" customHeight="1">
      <c r="A3875" s="9" t="inlineStr"/>
      <c r="B3875" s="9" t="inlineStr">
        <is>
          <t>directions. The Self centering arrangement</t>
        </is>
      </c>
      <c r="C3875" s="9" t="inlineStr"/>
      <c r="D3875" s="9" t="inlineStr">
        <is>
          <t>shall exhibit</t>
        </is>
      </c>
      <c r="E3875" s="9" t="inlineStr">
        <is>
          <t>circular</t>
        </is>
      </c>
      <c r="F3875" s="9" t="inlineStr">
        <is>
          <t>sphere ends</t>
        </is>
      </c>
    </row>
    <row r="3876" ht="11.5" customHeight="1">
      <c r="A3876" s="9" t="inlineStr"/>
      <c r="B3876" s="9" t="inlineStr">
        <is>
          <t>that lock and slide inside the corresponding</t>
        </is>
      </c>
      <c r="C3876" s="9" t="inlineStr"/>
      <c r="D3876" s="9" t="inlineStr">
        <is>
          <t>aluminum</t>
        </is>
      </c>
      <c r="E3876" s="9" t="inlineStr">
        <is>
          <t>extrusion</t>
        </is>
      </c>
      <c r="F3876" s="9" t="inlineStr">
        <is>
          <t>cavity to</t>
        </is>
      </c>
    </row>
    <row r="3877" ht="23" customHeight="1">
      <c r="A3877" s="9" t="inlineStr"/>
      <c r="B3877" s="9" t="inlineStr">
        <is>
          <t>allow freedom of movement and</t>
        </is>
      </c>
      <c r="C3877" s="9" t="inlineStr">
        <is>
          <t>flexure</t>
        </is>
      </c>
      <c r="D3877" s="9" t="inlineStr">
        <is>
          <t>in all directions</t>
        </is>
      </c>
      <c r="E3877" s="9" t="inlineStr">
        <is>
          <t>including</t>
        </is>
      </c>
      <c r="F3877" s="9" t="inlineStr">
        <is>
          <t>vertical</t>
        </is>
      </c>
    </row>
    <row r="3878" ht="23" customHeight="1">
      <c r="A3878" s="9" t="inlineStr"/>
      <c r="B3878" s="9" t="inlineStr">
        <is>
          <t>displacement. The Joint System</t>
        </is>
      </c>
      <c r="C3878" s="9" t="inlineStr">
        <is>
          <t>shall resists</t>
        </is>
      </c>
      <c r="D3878" s="9" t="inlineStr">
        <is>
          <t>damage</t>
        </is>
      </c>
      <c r="E3878" s="9" t="inlineStr">
        <is>
          <t>or deterioration</t>
        </is>
      </c>
      <c r="F3878" s="9" t="inlineStr">
        <is>
          <t>from</t>
        </is>
      </c>
    </row>
    <row r="3879" ht="11.5" customHeight="1">
      <c r="A3879" s="9" t="inlineStr"/>
      <c r="B3879" s="9" t="inlineStr">
        <is>
          <t>the impact of falling ice, exposure</t>
        </is>
      </c>
      <c r="C3879" s="9" t="inlineStr">
        <is>
          <t>to</t>
        </is>
      </c>
      <c r="D3879" s="9" t="inlineStr">
        <is>
          <t>UV, airborne</t>
        </is>
      </c>
      <c r="E3879" s="9" t="inlineStr">
        <is>
          <t>contaminants</t>
        </is>
      </c>
      <c r="F3879" s="9" t="inlineStr">
        <is>
          <t>and</t>
        </is>
      </c>
    </row>
    <row r="3880" ht="11.5" customHeight="1">
      <c r="A3880" s="9" t="inlineStr"/>
      <c r="B3880" s="9" t="inlineStr">
        <is>
          <t>occasional foot traffic from maintenance</t>
        </is>
      </c>
      <c r="C3880" s="9" t="inlineStr"/>
      <c r="D3880" s="9" t="inlineStr">
        <is>
          <t>personnel.</t>
        </is>
      </c>
      <c r="E3880" s="9" t="inlineStr">
        <is>
          <t>Provision</t>
        </is>
      </c>
      <c r="F3880" s="9" t="inlineStr">
        <is>
          <t>of Moisture</t>
        </is>
      </c>
    </row>
    <row r="3881" ht="11.5" customHeight="1">
      <c r="A3881" s="9" t="inlineStr"/>
      <c r="B3881" s="9" t="inlineStr">
        <is>
          <t>Barrier Membrane in the Joint System</t>
        </is>
      </c>
      <c r="C3881" s="9" t="inlineStr">
        <is>
          <t>to</t>
        </is>
      </c>
      <c r="D3881" s="9" t="inlineStr">
        <is>
          <t>have water</t>
        </is>
      </c>
      <c r="E3881" s="9" t="inlineStr">
        <is>
          <t>tight joint</t>
        </is>
      </c>
      <c r="F3881" s="9" t="inlineStr">
        <is>
          <t>is mandatory</t>
        </is>
      </c>
    </row>
    <row r="3882" ht="11.5" customHeight="1">
      <c r="A3882" s="9" t="inlineStr"/>
      <c r="B3882" s="9" t="inlineStr">
        <is>
          <t>requirement. (Material shall confirm</t>
        </is>
      </c>
      <c r="C3882" s="9" t="inlineStr">
        <is>
          <t>to ASTM</t>
        </is>
      </c>
      <c r="D3882" s="9" t="inlineStr">
        <is>
          <t>6063).</t>
        </is>
      </c>
      <c r="E3882" s="9" t="inlineStr"/>
      <c r="F3882" s="9" t="inlineStr"/>
    </row>
    <row r="3883" ht="11.5" customHeight="1">
      <c r="A3883" s="9" t="inlineStr">
        <is>
          <t>5.46.1</t>
        </is>
      </c>
      <c r="B3883" s="9" t="inlineStr">
        <is>
          <t>Roof Joint of 100 mm gap</t>
        </is>
      </c>
      <c r="C3883" s="9" t="inlineStr"/>
      <c r="D3883" s="9" t="inlineStr"/>
      <c r="E3883" s="9" t="inlineStr"/>
      <c r="F3883" s="9" t="inlineStr"/>
    </row>
    <row r="3884" ht="11.5" customHeight="1">
      <c r="A3884" s="10" t="inlineStr">
        <is>
          <t>Code</t>
        </is>
      </c>
      <c r="B3884" s="10" t="inlineStr">
        <is>
          <t>Description</t>
        </is>
      </c>
      <c r="C3884" s="10" t="inlineStr">
        <is>
          <t>Unit</t>
        </is>
      </c>
      <c r="D3884" s="10" t="inlineStr">
        <is>
          <t>Quantity</t>
        </is>
      </c>
      <c r="E3884" s="10" t="inlineStr">
        <is>
          <t>Rate</t>
        </is>
      </c>
      <c r="F3884" s="10" t="inlineStr">
        <is>
          <t>Amount</t>
        </is>
      </c>
    </row>
    <row r="3885" ht="11.5" customHeight="1">
      <c r="A3885" s="9" t="inlineStr"/>
      <c r="B3885" s="9" t="inlineStr">
        <is>
          <t>Details of Cost of 1 metre.</t>
        </is>
      </c>
      <c r="C3885" s="9" t="inlineStr"/>
      <c r="D3885" s="9" t="inlineStr"/>
      <c r="E3885" s="9" t="inlineStr"/>
      <c r="F3885" s="9" t="inlineStr"/>
    </row>
    <row r="3886" ht="11.5" customHeight="1">
      <c r="A3886" s="9" t="inlineStr"/>
      <c r="B3886" s="9" t="inlineStr">
        <is>
          <t>MATERIALS :</t>
        </is>
      </c>
      <c r="C3886" s="9" t="inlineStr"/>
      <c r="D3886" s="9" t="inlineStr"/>
      <c r="E3886" s="9" t="inlineStr"/>
      <c r="F3886" s="9" t="inlineStr"/>
    </row>
    <row r="3887" ht="11.5" customHeight="1">
      <c r="A3887" s="9" t="inlineStr">
        <is>
          <t>2399</t>
        </is>
      </c>
      <c r="B3887" s="9" t="inlineStr">
        <is>
          <t>Complete Roof Joint of 100 mm</t>
        </is>
      </c>
      <c r="C3887" s="9" t="inlineStr">
        <is>
          <t>metre</t>
        </is>
      </c>
      <c r="D3887" s="9" t="inlineStr">
        <is>
          <t>1.00</t>
        </is>
      </c>
      <c r="E3887" s="9" t="inlineStr">
        <is>
          <t>2800.00</t>
        </is>
      </c>
      <c r="F3887" s="9" t="inlineStr">
        <is>
          <t>2800.00</t>
        </is>
      </c>
    </row>
    <row r="3888" ht="11.5" customHeight="1">
      <c r="A3888" s="9" t="inlineStr">
        <is>
          <t>2402</t>
        </is>
      </c>
      <c r="B3888" s="9" t="inlineStr">
        <is>
          <t>Epoxy adhesive</t>
        </is>
      </c>
      <c r="C3888" s="9" t="inlineStr">
        <is>
          <t>kg</t>
        </is>
      </c>
      <c r="D3888" s="9" t="inlineStr">
        <is>
          <t>4.25</t>
        </is>
      </c>
      <c r="E3888" s="9" t="inlineStr">
        <is>
          <t>150.00</t>
        </is>
      </c>
      <c r="F3888" s="9" t="inlineStr">
        <is>
          <t>637.50</t>
        </is>
      </c>
    </row>
    <row r="3889" ht="11.5" customHeight="1">
      <c r="A3889" s="9" t="inlineStr">
        <is>
          <t>9977</t>
        </is>
      </c>
      <c r="B3889" s="9" t="inlineStr">
        <is>
          <t>Carriage</t>
        </is>
      </c>
      <c r="C3889" s="9" t="inlineStr">
        <is>
          <t>L.S.</t>
        </is>
      </c>
      <c r="D3889" s="9" t="inlineStr">
        <is>
          <t>124.90</t>
        </is>
      </c>
      <c r="E3889" s="9" t="inlineStr">
        <is>
          <t>2.00</t>
        </is>
      </c>
      <c r="F3889" s="9" t="inlineStr">
        <is>
          <t>249.80</t>
        </is>
      </c>
    </row>
    <row r="3890" ht="11.5" customHeight="1">
      <c r="A3890" s="9" t="inlineStr"/>
      <c r="B3890" s="9" t="inlineStr">
        <is>
          <t>LABOUR :</t>
        </is>
      </c>
      <c r="C3890" s="9" t="inlineStr"/>
      <c r="D3890" s="9" t="inlineStr"/>
      <c r="E3890" s="9" t="inlineStr"/>
      <c r="F3890" s="9" t="inlineStr"/>
    </row>
    <row r="3891" ht="11.5" customHeight="1">
      <c r="A3891" s="9" t="inlineStr">
        <is>
          <t>0102</t>
        </is>
      </c>
      <c r="B3891" s="9" t="inlineStr">
        <is>
          <t>Blacksmith 1st class</t>
        </is>
      </c>
      <c r="C3891" s="9" t="inlineStr">
        <is>
          <t>day</t>
        </is>
      </c>
      <c r="D3891" s="9" t="inlineStr">
        <is>
          <t>0.05</t>
        </is>
      </c>
      <c r="E3891" s="9" t="inlineStr">
        <is>
          <t>738.00</t>
        </is>
      </c>
      <c r="F3891" s="9" t="inlineStr">
        <is>
          <t>36.90</t>
        </is>
      </c>
    </row>
    <row r="3892" ht="11.5" customHeight="1">
      <c r="A3892" s="9" t="inlineStr">
        <is>
          <t>0123</t>
        </is>
      </c>
      <c r="B3892" s="9" t="inlineStr">
        <is>
          <t>Mason (brick layer) 1st class</t>
        </is>
      </c>
      <c r="C3892" s="9" t="inlineStr">
        <is>
          <t>day</t>
        </is>
      </c>
      <c r="D3892" s="9" t="inlineStr">
        <is>
          <t>0.10</t>
        </is>
      </c>
      <c r="E3892" s="9" t="inlineStr">
        <is>
          <t>738.00</t>
        </is>
      </c>
      <c r="F3892" s="9" t="inlineStr">
        <is>
          <t>73.80</t>
        </is>
      </c>
    </row>
    <row r="3894" ht="11.5" customHeight="1">
      <c r="A3894" s="10" t="inlineStr">
        <is>
          <t>Code</t>
        </is>
      </c>
      <c r="B3894" s="10" t="inlineStr">
        <is>
          <t>Description</t>
        </is>
      </c>
      <c r="C3894" s="10" t="inlineStr">
        <is>
          <t>Unit</t>
        </is>
      </c>
      <c r="D3894" s="10" t="inlineStr">
        <is>
          <t>Quantity</t>
        </is>
      </c>
      <c r="E3894" s="10" t="inlineStr">
        <is>
          <t>Rate</t>
        </is>
      </c>
      <c r="F3894" s="10" t="inlineStr">
        <is>
          <t>Amount</t>
        </is>
      </c>
    </row>
    <row r="3895" ht="11.5" customHeight="1">
      <c r="A3895" s="9" t="inlineStr">
        <is>
          <t>0114</t>
        </is>
      </c>
      <c r="B3895" s="9" t="inlineStr">
        <is>
          <t>Beldar</t>
        </is>
      </c>
      <c r="C3895" s="9" t="inlineStr">
        <is>
          <t>day</t>
        </is>
      </c>
      <c r="D3895" s="9" t="inlineStr">
        <is>
          <t>0.15</t>
        </is>
      </c>
      <c r="E3895" s="9" t="inlineStr">
        <is>
          <t>558.00</t>
        </is>
      </c>
      <c r="F3895" s="9" t="inlineStr">
        <is>
          <t>83.70</t>
        </is>
      </c>
    </row>
    <row r="3896" ht="11.5" customHeight="1">
      <c r="A3896" s="9" t="inlineStr"/>
      <c r="B3896" s="9" t="inlineStr">
        <is>
          <t>TOTAL</t>
        </is>
      </c>
      <c r="C3896" s="9" t="inlineStr"/>
      <c r="D3896" s="9" t="inlineStr"/>
      <c r="E3896" s="9" t="inlineStr"/>
      <c r="F3896" s="9" t="inlineStr">
        <is>
          <t>3881.70 W</t>
        </is>
      </c>
    </row>
    <row r="3897" ht="11.5" customHeight="1">
      <c r="A3897" s="9" t="inlineStr"/>
      <c r="B3897" s="9" t="inlineStr">
        <is>
          <t>Add 1 % Water charges on "W"</t>
        </is>
      </c>
      <c r="C3897" s="9" t="inlineStr"/>
      <c r="D3897" s="9" t="inlineStr"/>
      <c r="E3897" s="9" t="inlineStr"/>
      <c r="F3897" s="9" t="inlineStr">
        <is>
          <t>38.82</t>
        </is>
      </c>
    </row>
    <row r="3898" ht="11.5" customHeight="1">
      <c r="A3898" s="9" t="inlineStr"/>
      <c r="B3898" s="9" t="inlineStr">
        <is>
          <t>TOTAL</t>
        </is>
      </c>
      <c r="C3898" s="9" t="inlineStr"/>
      <c r="D3898" s="9" t="inlineStr"/>
      <c r="E3898" s="9" t="inlineStr"/>
      <c r="F3898" s="9" t="inlineStr">
        <is>
          <t>3920.52 X</t>
        </is>
      </c>
    </row>
    <row r="3899" ht="11.5" customHeight="1">
      <c r="A3899" s="9" t="inlineStr"/>
      <c r="B3899" s="9" t="inlineStr">
        <is>
          <t>Add GST on "X" (multiplying factor</t>
        </is>
      </c>
      <c r="C3899" s="9" t="inlineStr"/>
      <c r="D3899" s="9" t="inlineStr"/>
      <c r="E3899" s="9" t="inlineStr"/>
      <c r="F3899" s="9" t="inlineStr"/>
    </row>
    <row r="3900" ht="11.5" customHeight="1">
      <c r="A3900" s="9" t="inlineStr"/>
      <c r="B3900" s="9" t="inlineStr">
        <is>
          <t>0.1405)</t>
        </is>
      </c>
      <c r="C3900" s="9" t="inlineStr"/>
      <c r="D3900" s="9" t="inlineStr"/>
      <c r="E3900" s="9" t="inlineStr"/>
      <c r="F3900" s="9" t="inlineStr">
        <is>
          <t>550.83</t>
        </is>
      </c>
    </row>
    <row r="3901" ht="11.5" customHeight="1">
      <c r="A3901" s="9" t="inlineStr"/>
      <c r="B3901" s="9" t="inlineStr">
        <is>
          <t>TOTAL</t>
        </is>
      </c>
      <c r="C3901" s="9" t="inlineStr"/>
      <c r="D3901" s="9" t="inlineStr"/>
      <c r="E3901" s="9" t="inlineStr"/>
      <c r="F3901" s="9" t="inlineStr">
        <is>
          <t>4471.35 Y</t>
        </is>
      </c>
    </row>
    <row r="3902" ht="11.5" customHeight="1">
      <c r="A3902" s="9" t="inlineStr"/>
      <c r="B3902" s="9" t="inlineStr">
        <is>
          <t>Add 15% CPOH on "Y"</t>
        </is>
      </c>
      <c r="C3902" s="9" t="inlineStr"/>
      <c r="D3902" s="9" t="inlineStr"/>
      <c r="E3902" s="9" t="inlineStr"/>
      <c r="F3902" s="9" t="inlineStr">
        <is>
          <t>670.70</t>
        </is>
      </c>
    </row>
    <row r="3903" ht="11.5" customHeight="1">
      <c r="A3903" s="9" t="inlineStr"/>
      <c r="B3903" s="9" t="inlineStr">
        <is>
          <t>TOTAL</t>
        </is>
      </c>
      <c r="C3903" s="9" t="inlineStr"/>
      <c r="D3903" s="9" t="inlineStr"/>
      <c r="E3903" s="9" t="inlineStr"/>
      <c r="F3903" s="9" t="inlineStr">
        <is>
          <t>5142.05 Z</t>
        </is>
      </c>
    </row>
    <row r="3904" ht="11.5" customHeight="1">
      <c r="A3904" s="9" t="inlineStr"/>
      <c r="B3904" s="9" t="inlineStr">
        <is>
          <t>Add Cess @ 1% on "Z"</t>
        </is>
      </c>
      <c r="C3904" s="9" t="inlineStr"/>
      <c r="D3904" s="9" t="inlineStr"/>
      <c r="E3904" s="9" t="inlineStr"/>
      <c r="F3904" s="9" t="inlineStr">
        <is>
          <t>51.42</t>
        </is>
      </c>
    </row>
    <row r="3905" ht="11.5" customHeight="1">
      <c r="A3905" s="9" t="inlineStr"/>
      <c r="B3905" s="9" t="inlineStr">
        <is>
          <t>Cost of 1 metre.</t>
        </is>
      </c>
      <c r="C3905" s="9" t="inlineStr"/>
      <c r="D3905" s="9" t="inlineStr"/>
      <c r="E3905" s="9" t="inlineStr"/>
      <c r="F3905" s="9" t="inlineStr">
        <is>
          <t>5193.47</t>
        </is>
      </c>
    </row>
    <row r="3906" ht="11.5" customHeight="1">
      <c r="A3906" s="9" t="inlineStr"/>
      <c r="B3906" s="9" t="inlineStr">
        <is>
          <t>Say</t>
        </is>
      </c>
      <c r="C3906" s="9" t="inlineStr"/>
      <c r="D3906" s="9" t="inlineStr"/>
      <c r="E3906" s="9" t="inlineStr"/>
      <c r="F3906" s="9" t="inlineStr">
        <is>
          <t>5193.45</t>
        </is>
      </c>
    </row>
    <row r="3907" ht="11.5" customHeight="1">
      <c r="A3907" s="9" t="inlineStr">
        <is>
          <t>5.46.2</t>
        </is>
      </c>
      <c r="B3907" s="9" t="inlineStr">
        <is>
          <t>Roof Joint of 150 mm gap</t>
        </is>
      </c>
      <c r="C3907" s="9" t="inlineStr"/>
      <c r="D3907" s="9" t="inlineStr"/>
      <c r="E3907" s="9" t="inlineStr"/>
      <c r="F3907" s="9" t="inlineStr"/>
    </row>
    <row r="3908" ht="11.5" customHeight="1">
      <c r="A3908" s="10" t="inlineStr">
        <is>
          <t>Code</t>
        </is>
      </c>
      <c r="B3908" s="10" t="inlineStr">
        <is>
          <t>Description</t>
        </is>
      </c>
      <c r="C3908" s="10" t="inlineStr">
        <is>
          <t>Unit</t>
        </is>
      </c>
      <c r="D3908" s="10" t="inlineStr">
        <is>
          <t>Quantity</t>
        </is>
      </c>
      <c r="E3908" s="10" t="inlineStr">
        <is>
          <t>Rate</t>
        </is>
      </c>
      <c r="F3908" s="10" t="inlineStr">
        <is>
          <t>Amount</t>
        </is>
      </c>
    </row>
    <row r="3909" ht="11.5" customHeight="1">
      <c r="A3909" s="9" t="inlineStr"/>
      <c r="B3909" s="9" t="inlineStr">
        <is>
          <t>Details of Cost of 1 metre.</t>
        </is>
      </c>
      <c r="C3909" s="9" t="inlineStr"/>
      <c r="D3909" s="9" t="inlineStr"/>
      <c r="E3909" s="9" t="inlineStr"/>
      <c r="F3909" s="9" t="inlineStr"/>
    </row>
    <row r="3910" ht="11.5" customHeight="1">
      <c r="A3910" s="9" t="inlineStr"/>
      <c r="B3910" s="9" t="inlineStr">
        <is>
          <t>MATERIALS :</t>
        </is>
      </c>
      <c r="C3910" s="9" t="inlineStr"/>
      <c r="D3910" s="9" t="inlineStr"/>
      <c r="E3910" s="9" t="inlineStr"/>
      <c r="F3910" s="9" t="inlineStr"/>
    </row>
    <row r="3911" ht="11.5" customHeight="1">
      <c r="A3911" s="9" t="inlineStr">
        <is>
          <t>2400</t>
        </is>
      </c>
      <c r="B3911" s="9" t="inlineStr">
        <is>
          <t>Complete Roof Joint of 150 mm</t>
        </is>
      </c>
      <c r="C3911" s="9" t="inlineStr">
        <is>
          <t>metre</t>
        </is>
      </c>
      <c r="D3911" s="9" t="inlineStr">
        <is>
          <t>1.00</t>
        </is>
      </c>
      <c r="E3911" s="9" t="inlineStr">
        <is>
          <t>3200.00</t>
        </is>
      </c>
      <c r="F3911" s="9" t="inlineStr">
        <is>
          <t>3200.00</t>
        </is>
      </c>
    </row>
    <row r="3912" ht="11.5" customHeight="1">
      <c r="A3912" s="9" t="inlineStr">
        <is>
          <t>2402</t>
        </is>
      </c>
      <c r="B3912" s="9" t="inlineStr">
        <is>
          <t>Epoxy adhesive</t>
        </is>
      </c>
      <c r="C3912" s="9" t="inlineStr">
        <is>
          <t>kg</t>
        </is>
      </c>
      <c r="D3912" s="9" t="inlineStr">
        <is>
          <t>4.50</t>
        </is>
      </c>
      <c r="E3912" s="9" t="inlineStr">
        <is>
          <t>150.00</t>
        </is>
      </c>
      <c r="F3912" s="9" t="inlineStr">
        <is>
          <t>675.00</t>
        </is>
      </c>
    </row>
    <row r="3913" ht="11.5" customHeight="1">
      <c r="A3913" s="9" t="inlineStr">
        <is>
          <t>9977</t>
        </is>
      </c>
      <c r="B3913" s="9" t="inlineStr">
        <is>
          <t>Carriage</t>
        </is>
      </c>
      <c r="C3913" s="9" t="inlineStr">
        <is>
          <t>L.S.</t>
        </is>
      </c>
      <c r="D3913" s="9" t="inlineStr">
        <is>
          <t>124.90</t>
        </is>
      </c>
      <c r="E3913" s="9" t="inlineStr">
        <is>
          <t>2.00</t>
        </is>
      </c>
      <c r="F3913" s="9" t="inlineStr">
        <is>
          <t>249.80</t>
        </is>
      </c>
    </row>
    <row r="3914" ht="11.5" customHeight="1">
      <c r="A3914" s="9" t="inlineStr"/>
      <c r="B3914" s="9" t="inlineStr">
        <is>
          <t>LABOUR :</t>
        </is>
      </c>
      <c r="C3914" s="9" t="inlineStr"/>
      <c r="D3914" s="9" t="inlineStr"/>
      <c r="E3914" s="9" t="inlineStr"/>
      <c r="F3914" s="9" t="inlineStr"/>
    </row>
    <row r="3915" ht="11.5" customHeight="1">
      <c r="A3915" s="9" t="inlineStr">
        <is>
          <t>0102</t>
        </is>
      </c>
      <c r="B3915" s="9" t="inlineStr">
        <is>
          <t>Blacksmith 1st class</t>
        </is>
      </c>
      <c r="C3915" s="9" t="inlineStr">
        <is>
          <t>day</t>
        </is>
      </c>
      <c r="D3915" s="9" t="inlineStr">
        <is>
          <t>0.05</t>
        </is>
      </c>
      <c r="E3915" s="9" t="inlineStr">
        <is>
          <t>738.00</t>
        </is>
      </c>
      <c r="F3915" s="9" t="inlineStr">
        <is>
          <t>36.90</t>
        </is>
      </c>
    </row>
    <row r="3916" ht="11.5" customHeight="1">
      <c r="A3916" s="9" t="inlineStr">
        <is>
          <t>0123</t>
        </is>
      </c>
      <c r="B3916" s="9" t="inlineStr">
        <is>
          <t>Mason (brick layer) 1st class</t>
        </is>
      </c>
      <c r="C3916" s="9" t="inlineStr">
        <is>
          <t>day</t>
        </is>
      </c>
      <c r="D3916" s="9" t="inlineStr">
        <is>
          <t>0.10</t>
        </is>
      </c>
      <c r="E3916" s="9" t="inlineStr">
        <is>
          <t>738.00</t>
        </is>
      </c>
      <c r="F3916" s="9" t="inlineStr">
        <is>
          <t>73.80</t>
        </is>
      </c>
    </row>
    <row r="3917" ht="11.5" customHeight="1">
      <c r="A3917" s="9" t="inlineStr">
        <is>
          <t>0114</t>
        </is>
      </c>
      <c r="B3917" s="9" t="inlineStr">
        <is>
          <t>Beldar</t>
        </is>
      </c>
      <c r="C3917" s="9" t="inlineStr">
        <is>
          <t>day</t>
        </is>
      </c>
      <c r="D3917" s="9" t="inlineStr">
        <is>
          <t>0.15</t>
        </is>
      </c>
      <c r="E3917" s="9" t="inlineStr">
        <is>
          <t>558.00</t>
        </is>
      </c>
      <c r="F3917" s="9" t="inlineStr">
        <is>
          <t>83.70</t>
        </is>
      </c>
    </row>
    <row r="3918" ht="11.5" customHeight="1">
      <c r="A3918" s="9" t="inlineStr"/>
      <c r="B3918" s="9" t="inlineStr">
        <is>
          <t>TOTAL</t>
        </is>
      </c>
      <c r="C3918" s="9" t="inlineStr"/>
      <c r="D3918" s="9" t="inlineStr"/>
      <c r="E3918" s="9" t="inlineStr"/>
      <c r="F3918" s="9" t="inlineStr">
        <is>
          <t>4319.20 W</t>
        </is>
      </c>
    </row>
    <row r="3919" ht="11.5" customHeight="1">
      <c r="A3919" s="9" t="inlineStr"/>
      <c r="B3919" s="9" t="inlineStr">
        <is>
          <t>Add 1 % Water charges on "W"</t>
        </is>
      </c>
      <c r="C3919" s="9" t="inlineStr"/>
      <c r="D3919" s="9" t="inlineStr"/>
      <c r="E3919" s="9" t="inlineStr"/>
      <c r="F3919" s="9" t="inlineStr">
        <is>
          <t>43.19</t>
        </is>
      </c>
    </row>
    <row r="3920" ht="11.5" customHeight="1">
      <c r="A3920" s="9" t="inlineStr"/>
      <c r="B3920" s="9" t="inlineStr">
        <is>
          <t>TOTAL</t>
        </is>
      </c>
      <c r="C3920" s="9" t="inlineStr"/>
      <c r="D3920" s="9" t="inlineStr"/>
      <c r="E3920" s="9" t="inlineStr"/>
      <c r="F3920" s="9" t="inlineStr">
        <is>
          <t>4362.39 X</t>
        </is>
      </c>
    </row>
    <row r="3921" ht="11.5" customHeight="1">
      <c r="A3921" s="9" t="inlineStr"/>
      <c r="B3921" s="9" t="inlineStr">
        <is>
          <t>Add GST on "X" (multiplying factor</t>
        </is>
      </c>
      <c r="C3921" s="9" t="inlineStr"/>
      <c r="D3921" s="9" t="inlineStr"/>
      <c r="E3921" s="9" t="inlineStr"/>
      <c r="F3921" s="9" t="inlineStr"/>
    </row>
    <row r="3922" ht="11.5" customHeight="1">
      <c r="A3922" s="9" t="inlineStr"/>
      <c r="B3922" s="9" t="inlineStr">
        <is>
          <t>0.1405)</t>
        </is>
      </c>
      <c r="C3922" s="9" t="inlineStr"/>
      <c r="D3922" s="9" t="inlineStr"/>
      <c r="E3922" s="9" t="inlineStr"/>
      <c r="F3922" s="9" t="inlineStr">
        <is>
          <t>612.92</t>
        </is>
      </c>
    </row>
    <row r="3923" ht="11.5" customHeight="1">
      <c r="A3923" s="9" t="inlineStr"/>
      <c r="B3923" s="9" t="inlineStr">
        <is>
          <t>TOTAL</t>
        </is>
      </c>
      <c r="C3923" s="9" t="inlineStr"/>
      <c r="D3923" s="9" t="inlineStr"/>
      <c r="E3923" s="9" t="inlineStr"/>
      <c r="F3923" s="9" t="inlineStr">
        <is>
          <t>4975.31 Y</t>
        </is>
      </c>
    </row>
    <row r="3924" ht="11.5" customHeight="1">
      <c r="A3924" s="9" t="inlineStr"/>
      <c r="B3924" s="9" t="inlineStr">
        <is>
          <t>Add 15% CPOH on "Y"</t>
        </is>
      </c>
      <c r="C3924" s="9" t="inlineStr"/>
      <c r="D3924" s="9" t="inlineStr"/>
      <c r="E3924" s="9" t="inlineStr"/>
      <c r="F3924" s="9" t="inlineStr">
        <is>
          <t>746.30</t>
        </is>
      </c>
    </row>
    <row r="3925" ht="11.5" customHeight="1">
      <c r="A3925" s="9" t="inlineStr"/>
      <c r="B3925" s="9" t="inlineStr">
        <is>
          <t>TOTAL</t>
        </is>
      </c>
      <c r="C3925" s="9" t="inlineStr"/>
      <c r="D3925" s="9" t="inlineStr"/>
      <c r="E3925" s="9" t="inlineStr"/>
      <c r="F3925" s="9" t="inlineStr">
        <is>
          <t>5721.60 Z</t>
        </is>
      </c>
    </row>
    <row r="3926" ht="11.5" customHeight="1">
      <c r="A3926" s="9" t="inlineStr"/>
      <c r="B3926" s="9" t="inlineStr">
        <is>
          <t>Add Cess @ 1% on "Z"</t>
        </is>
      </c>
      <c r="C3926" s="9" t="inlineStr"/>
      <c r="D3926" s="9" t="inlineStr"/>
      <c r="E3926" s="9" t="inlineStr"/>
      <c r="F3926" s="9" t="inlineStr">
        <is>
          <t>57.22</t>
        </is>
      </c>
    </row>
    <row r="3927" ht="11.5" customHeight="1">
      <c r="A3927" s="9" t="inlineStr"/>
      <c r="B3927" s="9" t="inlineStr">
        <is>
          <t>Cost of 1 metre.</t>
        </is>
      </c>
      <c r="C3927" s="9" t="inlineStr"/>
      <c r="D3927" s="9" t="inlineStr"/>
      <c r="E3927" s="9" t="inlineStr"/>
      <c r="F3927" s="9" t="inlineStr">
        <is>
          <t>5778.82</t>
        </is>
      </c>
    </row>
    <row r="3928" ht="11.5" customHeight="1">
      <c r="A3928" s="9" t="inlineStr"/>
      <c r="B3928" s="9" t="inlineStr">
        <is>
          <t>Say</t>
        </is>
      </c>
      <c r="C3928" s="9" t="inlineStr"/>
      <c r="D3928" s="9" t="inlineStr"/>
      <c r="E3928" s="9" t="inlineStr"/>
      <c r="F3928" s="9" t="inlineStr">
        <is>
          <t>5778.80</t>
        </is>
      </c>
    </row>
    <row r="3929" ht="11.5" customHeight="1">
      <c r="A3929" s="9" t="inlineStr">
        <is>
          <t>5.46.3</t>
        </is>
      </c>
      <c r="B3929" s="9" t="inlineStr">
        <is>
          <t>Roof Joint of 200 mm gap</t>
        </is>
      </c>
      <c r="C3929" s="9" t="inlineStr"/>
      <c r="D3929" s="9" t="inlineStr"/>
      <c r="E3929" s="9" t="inlineStr"/>
      <c r="F3929" s="9" t="inlineStr"/>
    </row>
    <row r="3930" ht="11.5" customHeight="1">
      <c r="A3930" s="10" t="inlineStr">
        <is>
          <t>Code</t>
        </is>
      </c>
      <c r="B3930" s="10" t="inlineStr">
        <is>
          <t>Description</t>
        </is>
      </c>
      <c r="C3930" s="10" t="inlineStr">
        <is>
          <t>Unit</t>
        </is>
      </c>
      <c r="D3930" s="10" t="inlineStr">
        <is>
          <t>Quantity</t>
        </is>
      </c>
      <c r="E3930" s="10" t="inlineStr">
        <is>
          <t>Rate</t>
        </is>
      </c>
      <c r="F3930" s="10" t="inlineStr">
        <is>
          <t>Amount</t>
        </is>
      </c>
    </row>
    <row r="3931" ht="11.5" customHeight="1">
      <c r="A3931" s="9" t="inlineStr"/>
      <c r="B3931" s="9" t="inlineStr">
        <is>
          <t>Details of Cost of 1 metre.</t>
        </is>
      </c>
      <c r="C3931" s="9" t="inlineStr"/>
      <c r="D3931" s="9" t="inlineStr"/>
      <c r="E3931" s="9" t="inlineStr"/>
      <c r="F3931" s="9" t="inlineStr"/>
    </row>
    <row r="3932" ht="11.5" customHeight="1">
      <c r="A3932" s="9" t="inlineStr"/>
      <c r="B3932" s="9" t="inlineStr">
        <is>
          <t>MATERIALS :</t>
        </is>
      </c>
      <c r="C3932" s="9" t="inlineStr"/>
      <c r="D3932" s="9" t="inlineStr"/>
      <c r="E3932" s="9" t="inlineStr"/>
      <c r="F3932" s="9" t="inlineStr"/>
    </row>
    <row r="3933" ht="11.5" customHeight="1">
      <c r="A3933" s="9" t="inlineStr">
        <is>
          <t>2401</t>
        </is>
      </c>
      <c r="B3933" s="9" t="inlineStr">
        <is>
          <t>Complete Roof Joint of 200 mm</t>
        </is>
      </c>
      <c r="C3933" s="9" t="inlineStr">
        <is>
          <t>metre</t>
        </is>
      </c>
      <c r="D3933" s="9" t="inlineStr">
        <is>
          <t>1.00</t>
        </is>
      </c>
      <c r="E3933" s="9" t="inlineStr">
        <is>
          <t>4000.00</t>
        </is>
      </c>
      <c r="F3933" s="9" t="inlineStr">
        <is>
          <t>4000.00</t>
        </is>
      </c>
    </row>
    <row r="3934" ht="11.5" customHeight="1">
      <c r="A3934" s="9" t="inlineStr">
        <is>
          <t>2402</t>
        </is>
      </c>
      <c r="B3934" s="9" t="inlineStr">
        <is>
          <t>Epoxy adhesive</t>
        </is>
      </c>
      <c r="C3934" s="9" t="inlineStr">
        <is>
          <t>kg</t>
        </is>
      </c>
      <c r="D3934" s="9" t="inlineStr">
        <is>
          <t>4.75</t>
        </is>
      </c>
      <c r="E3934" s="9" t="inlineStr">
        <is>
          <t>150.00</t>
        </is>
      </c>
      <c r="F3934" s="9" t="inlineStr">
        <is>
          <t>712.50</t>
        </is>
      </c>
    </row>
    <row r="3935" ht="11.5" customHeight="1">
      <c r="A3935" s="9" t="inlineStr">
        <is>
          <t>9977</t>
        </is>
      </c>
      <c r="B3935" s="9" t="inlineStr">
        <is>
          <t>Carriage</t>
        </is>
      </c>
      <c r="C3935" s="9" t="inlineStr">
        <is>
          <t>L.S.</t>
        </is>
      </c>
      <c r="D3935" s="9" t="inlineStr">
        <is>
          <t>124.90</t>
        </is>
      </c>
      <c r="E3935" s="9" t="inlineStr">
        <is>
          <t>1.73</t>
        </is>
      </c>
      <c r="F3935" s="9" t="inlineStr">
        <is>
          <t>216.08</t>
        </is>
      </c>
    </row>
    <row r="3936" ht="11.5" customHeight="1">
      <c r="A3936" s="9" t="inlineStr"/>
      <c r="B3936" s="9" t="inlineStr">
        <is>
          <t>LABOUR :</t>
        </is>
      </c>
      <c r="C3936" s="9" t="inlineStr"/>
      <c r="D3936" s="9" t="inlineStr"/>
      <c r="E3936" s="9" t="inlineStr"/>
      <c r="F3936" s="9" t="inlineStr"/>
    </row>
    <row r="3937" ht="11.5" customHeight="1">
      <c r="A3937" s="9" t="inlineStr">
        <is>
          <t>0102</t>
        </is>
      </c>
      <c r="B3937" s="9" t="inlineStr">
        <is>
          <t>Blacksmith 1st class</t>
        </is>
      </c>
      <c r="C3937" s="9" t="inlineStr">
        <is>
          <t>day</t>
        </is>
      </c>
      <c r="D3937" s="9" t="inlineStr">
        <is>
          <t>0.05</t>
        </is>
      </c>
      <c r="E3937" s="9" t="inlineStr">
        <is>
          <t>738.00</t>
        </is>
      </c>
      <c r="F3937" s="9" t="inlineStr">
        <is>
          <t>36.90</t>
        </is>
      </c>
    </row>
    <row r="3938" ht="11.5" customHeight="1">
      <c r="A3938" s="9" t="inlineStr">
        <is>
          <t>0123</t>
        </is>
      </c>
      <c r="B3938" s="9" t="inlineStr">
        <is>
          <t>Mason (brick layer) 1st class</t>
        </is>
      </c>
      <c r="C3938" s="9" t="inlineStr">
        <is>
          <t>day</t>
        </is>
      </c>
      <c r="D3938" s="9" t="inlineStr">
        <is>
          <t>0.10</t>
        </is>
      </c>
      <c r="E3938" s="9" t="inlineStr">
        <is>
          <t>738.00</t>
        </is>
      </c>
      <c r="F3938" s="9" t="inlineStr">
        <is>
          <t>73.80</t>
        </is>
      </c>
    </row>
    <row r="3940" ht="11.5" customHeight="1">
      <c r="A3940" s="10" t="inlineStr">
        <is>
          <t>Code</t>
        </is>
      </c>
      <c r="B3940" s="10" t="inlineStr">
        <is>
          <t>Description</t>
        </is>
      </c>
      <c r="C3940" s="10" t="inlineStr">
        <is>
          <t>Unit</t>
        </is>
      </c>
      <c r="D3940" s="10" t="inlineStr">
        <is>
          <t>Quantity</t>
        </is>
      </c>
      <c r="E3940" s="10" t="inlineStr">
        <is>
          <t>Rate</t>
        </is>
      </c>
      <c r="F3940" s="10" t="inlineStr">
        <is>
          <t>Amount</t>
        </is>
      </c>
    </row>
    <row r="3941" ht="11.5" customHeight="1">
      <c r="A3941" s="9" t="inlineStr">
        <is>
          <t>0114</t>
        </is>
      </c>
      <c r="B3941" s="9" t="inlineStr">
        <is>
          <t>Beldar</t>
        </is>
      </c>
      <c r="C3941" s="9" t="inlineStr">
        <is>
          <t>day</t>
        </is>
      </c>
      <c r="D3941" s="9" t="inlineStr">
        <is>
          <t>0.15</t>
        </is>
      </c>
      <c r="E3941" s="9" t="inlineStr">
        <is>
          <t>558.00</t>
        </is>
      </c>
      <c r="F3941" s="9" t="inlineStr">
        <is>
          <t>83.70</t>
        </is>
      </c>
    </row>
    <row r="3942" ht="11.5" customHeight="1">
      <c r="A3942" s="9" t="inlineStr"/>
      <c r="B3942" s="9" t="inlineStr">
        <is>
          <t>TOTAL</t>
        </is>
      </c>
      <c r="C3942" s="9" t="inlineStr"/>
      <c r="D3942" s="9" t="inlineStr"/>
      <c r="E3942" s="9" t="inlineStr"/>
      <c r="F3942" s="9" t="inlineStr">
        <is>
          <t>5122.98 W</t>
        </is>
      </c>
    </row>
    <row r="3943" ht="11.5" customHeight="1">
      <c r="A3943" s="9" t="inlineStr"/>
      <c r="B3943" s="9" t="inlineStr">
        <is>
          <t>Add 1 % Water charges on "W"</t>
        </is>
      </c>
      <c r="C3943" s="9" t="inlineStr"/>
      <c r="D3943" s="9" t="inlineStr"/>
      <c r="E3943" s="9" t="inlineStr"/>
      <c r="F3943" s="9" t="inlineStr">
        <is>
          <t>51.23</t>
        </is>
      </c>
    </row>
    <row r="3944" ht="11.5" customHeight="1">
      <c r="A3944" s="9" t="inlineStr"/>
      <c r="B3944" s="9" t="inlineStr">
        <is>
          <t>TOTAL</t>
        </is>
      </c>
      <c r="C3944" s="9" t="inlineStr"/>
      <c r="D3944" s="9" t="inlineStr"/>
      <c r="E3944" s="9" t="inlineStr"/>
      <c r="F3944" s="9" t="inlineStr">
        <is>
          <t>5174.21 X</t>
        </is>
      </c>
    </row>
    <row r="3945" ht="11.5" customHeight="1">
      <c r="A3945" s="9" t="inlineStr"/>
      <c r="B3945" s="9" t="inlineStr">
        <is>
          <t>Add GST on "X" (multiplying factor</t>
        </is>
      </c>
      <c r="C3945" s="9" t="inlineStr"/>
      <c r="D3945" s="9" t="inlineStr"/>
      <c r="E3945" s="9" t="inlineStr"/>
      <c r="F3945" s="9" t="inlineStr"/>
    </row>
    <row r="3946" ht="11.5" customHeight="1">
      <c r="A3946" s="9" t="inlineStr"/>
      <c r="B3946" s="9" t="inlineStr">
        <is>
          <t>0.1405)</t>
        </is>
      </c>
      <c r="C3946" s="9" t="inlineStr"/>
      <c r="D3946" s="9" t="inlineStr"/>
      <c r="E3946" s="9" t="inlineStr"/>
      <c r="F3946" s="9" t="inlineStr">
        <is>
          <t>726.98</t>
        </is>
      </c>
    </row>
    <row r="3947" ht="11.5" customHeight="1">
      <c r="A3947" s="9" t="inlineStr"/>
      <c r="B3947" s="9" t="inlineStr">
        <is>
          <t>TOTAL</t>
        </is>
      </c>
      <c r="C3947" s="9" t="inlineStr"/>
      <c r="D3947" s="9" t="inlineStr"/>
      <c r="E3947" s="9" t="inlineStr"/>
      <c r="F3947" s="9" t="inlineStr">
        <is>
          <t>5901.18 Y</t>
        </is>
      </c>
    </row>
    <row r="3948" ht="11.5" customHeight="1">
      <c r="A3948" s="9" t="inlineStr"/>
      <c r="B3948" s="9" t="inlineStr">
        <is>
          <t>Add 15% CPOH on "Y"</t>
        </is>
      </c>
      <c r="C3948" s="9" t="inlineStr"/>
      <c r="D3948" s="9" t="inlineStr"/>
      <c r="E3948" s="9" t="inlineStr"/>
      <c r="F3948" s="9" t="inlineStr">
        <is>
          <t>885.18</t>
        </is>
      </c>
    </row>
    <row r="3949" ht="11.5" customHeight="1">
      <c r="A3949" s="9" t="inlineStr"/>
      <c r="B3949" s="9" t="inlineStr">
        <is>
          <t>TOTAL</t>
        </is>
      </c>
      <c r="C3949" s="9" t="inlineStr"/>
      <c r="D3949" s="9" t="inlineStr"/>
      <c r="E3949" s="9" t="inlineStr"/>
      <c r="F3949" s="9" t="inlineStr">
        <is>
          <t>6786.36 Z</t>
        </is>
      </c>
    </row>
    <row r="3950" ht="11.5" customHeight="1">
      <c r="A3950" s="9" t="inlineStr"/>
      <c r="B3950" s="9" t="inlineStr">
        <is>
          <t>Add Cess @ 1% on "Z"</t>
        </is>
      </c>
      <c r="C3950" s="9" t="inlineStr"/>
      <c r="D3950" s="9" t="inlineStr"/>
      <c r="E3950" s="9" t="inlineStr"/>
      <c r="F3950" s="9" t="inlineStr">
        <is>
          <t>67.86</t>
        </is>
      </c>
    </row>
    <row r="3951" ht="11.5" customHeight="1">
      <c r="A3951" s="9" t="inlineStr"/>
      <c r="B3951" s="9" t="inlineStr">
        <is>
          <t>Cost of 1 metre.</t>
        </is>
      </c>
      <c r="C3951" s="9" t="inlineStr"/>
      <c r="D3951" s="9" t="inlineStr"/>
      <c r="E3951" s="9" t="inlineStr"/>
      <c r="F3951" s="9" t="inlineStr">
        <is>
          <t>6854.22</t>
        </is>
      </c>
    </row>
    <row r="3952" ht="11.5" customHeight="1">
      <c r="A3952" s="9" t="inlineStr"/>
      <c r="B3952" s="9" t="inlineStr">
        <is>
          <t>Say</t>
        </is>
      </c>
      <c r="C3952" s="9" t="inlineStr"/>
      <c r="D3952" s="9" t="inlineStr"/>
      <c r="E3952" s="9" t="inlineStr"/>
      <c r="F3952" s="9" t="inlineStr">
        <is>
          <t>6854.20</t>
        </is>
      </c>
    </row>
    <row r="3953" ht="11.5" customHeight="1">
      <c r="A3953" s="9" t="inlineStr">
        <is>
          <t>5.47</t>
        </is>
      </c>
      <c r="B3953" s="9" t="inlineStr">
        <is>
          <t>Providing and fixing in position factory</t>
        </is>
      </c>
      <c r="C3953" s="9" t="inlineStr">
        <is>
          <t>made</t>
        </is>
      </c>
      <c r="D3953" s="9" t="inlineStr">
        <is>
          <t>precast RCC</t>
        </is>
      </c>
      <c r="E3953" s="9" t="inlineStr">
        <is>
          <t>M-40</t>
        </is>
      </c>
      <c r="F3953" s="9" t="inlineStr">
        <is>
          <t>fixing with hold</t>
        </is>
      </c>
    </row>
    <row r="3954" ht="11.5" customHeight="1">
      <c r="A3954" s="9" t="inlineStr"/>
      <c r="B3954" s="9" t="inlineStr">
        <is>
          <t>fast embedded in 1:3:6 concrete</t>
        </is>
      </c>
      <c r="C3954" s="9" t="inlineStr">
        <is>
          <t>block for</t>
        </is>
      </c>
      <c r="D3954" s="9" t="inlineStr">
        <is>
          <t>doors and</t>
        </is>
      </c>
      <c r="E3954" s="9" t="inlineStr">
        <is>
          <t>windows</t>
        </is>
      </c>
      <c r="F3954" s="9" t="inlineStr">
        <is>
          <t>frames having</t>
        </is>
      </c>
    </row>
    <row r="3955" ht="23" customHeight="1">
      <c r="A3955" s="9" t="inlineStr"/>
      <c r="B3955" s="9" t="inlineStr">
        <is>
          <t>excellent smooth finish as per IS:</t>
        </is>
      </c>
      <c r="C3955" s="9" t="inlineStr">
        <is>
          <t>6523 with</t>
        </is>
      </c>
      <c r="D3955" s="9" t="inlineStr">
        <is>
          <t>reinforcement</t>
        </is>
      </c>
      <c r="E3955" s="9" t="inlineStr">
        <is>
          <t>of 3</t>
        </is>
      </c>
      <c r="F3955" s="9" t="inlineStr">
        <is>
          <t>Nos, 6 mm dia</t>
        </is>
      </c>
    </row>
    <row r="3956" ht="11.5" customHeight="1">
      <c r="A3956" s="9" t="inlineStr"/>
      <c r="B3956" s="9" t="inlineStr">
        <is>
          <t>main bars tied with 3 mm M.S stirrups</t>
        </is>
      </c>
      <c r="C3956" s="9" t="inlineStr">
        <is>
          <t>placed</t>
        </is>
      </c>
      <c r="D3956" s="9" t="inlineStr">
        <is>
          <t>@ 200 mm</t>
        </is>
      </c>
      <c r="E3956" s="9" t="inlineStr">
        <is>
          <t>C/C and</t>
        </is>
      </c>
      <c r="F3956" s="9" t="inlineStr">
        <is>
          <t>6 numbers high</t>
        </is>
      </c>
    </row>
    <row r="3957" ht="23" customHeight="1">
      <c r="A3957" s="9" t="inlineStr"/>
      <c r="B3957" s="9" t="inlineStr">
        <is>
          <t>strength polymer blocks of required</t>
        </is>
      </c>
      <c r="C3957" s="9" t="inlineStr">
        <is>
          <t>size for</t>
        </is>
      </c>
      <c r="D3957" s="9" t="inlineStr">
        <is>
          <t>fixing hinges</t>
        </is>
      </c>
      <c r="E3957" s="9" t="inlineStr">
        <is>
          <t>including</t>
        </is>
      </c>
      <c r="F3957" s="9" t="inlineStr">
        <is>
          <t>providing 6</t>
        </is>
      </c>
    </row>
    <row r="3958" ht="23" customHeight="1">
      <c r="A3958" s="9" t="inlineStr"/>
      <c r="B3958" s="9" t="inlineStr">
        <is>
          <t>no specially designed M.S. galvanised</t>
        </is>
      </c>
      <c r="C3958" s="9" t="inlineStr">
        <is>
          <t>sleeves</t>
        </is>
      </c>
      <c r="D3958" s="9" t="inlineStr">
        <is>
          <t>for accomodating</t>
        </is>
      </c>
      <c r="E3958" s="9" t="inlineStr"/>
      <c r="F3958" s="9" t="inlineStr">
        <is>
          <t>6 mm dia fully</t>
        </is>
      </c>
    </row>
    <row r="3959" ht="11.5" customHeight="1">
      <c r="A3959" s="9" t="inlineStr"/>
      <c r="B3959" s="9" t="inlineStr">
        <is>
          <t>threaded bolts for fixing hold fast</t>
        </is>
      </c>
      <c r="C3959" s="9" t="inlineStr">
        <is>
          <t>on vertical</t>
        </is>
      </c>
      <c r="D3959" s="9" t="inlineStr">
        <is>
          <t>members,</t>
        </is>
      </c>
      <c r="E3959" s="9" t="inlineStr">
        <is>
          <t>providing</t>
        </is>
      </c>
      <c r="F3959" s="9" t="inlineStr">
        <is>
          <t>suitable</t>
        </is>
      </c>
    </row>
    <row r="3960" ht="11.5" customHeight="1">
      <c r="A3960" s="9" t="inlineStr"/>
      <c r="B3960" s="9" t="inlineStr">
        <is>
          <t>arrangement for recieving sliding door</t>
        </is>
      </c>
      <c r="C3960" s="9" t="inlineStr">
        <is>
          <t>bolts</t>
        </is>
      </c>
      <c r="D3960" s="9" t="inlineStr">
        <is>
          <t>and tower</t>
        </is>
      </c>
      <c r="E3960" s="9" t="inlineStr">
        <is>
          <t>bolt etc.</t>
        </is>
      </c>
      <c r="F3960" s="9" t="inlineStr">
        <is>
          <t>all complete, as</t>
        </is>
      </c>
    </row>
    <row r="3961" ht="11.5" customHeight="1">
      <c r="A3961" s="9" t="inlineStr"/>
      <c r="B3961" s="9" t="inlineStr">
        <is>
          <t>per the direction of Engineer-in-charge.</t>
        </is>
      </c>
      <c r="C3961" s="9" t="inlineStr">
        <is>
          <t>The</t>
        </is>
      </c>
      <c r="D3961" s="9" t="inlineStr">
        <is>
          <t>frame shall</t>
        </is>
      </c>
      <c r="E3961" s="9" t="inlineStr">
        <is>
          <t>be measured</t>
        </is>
      </c>
      <c r="F3961" s="9" t="inlineStr">
        <is>
          <t>in running</t>
        </is>
      </c>
    </row>
    <row r="3962" ht="11.5" customHeight="1">
      <c r="A3962" s="9" t="inlineStr"/>
      <c r="B3962" s="9" t="inlineStr">
        <is>
          <t>metre correct to two places of decimal.</t>
        </is>
      </c>
      <c r="C3962" s="9" t="inlineStr"/>
      <c r="D3962" s="9" t="inlineStr"/>
      <c r="E3962" s="9" t="inlineStr"/>
      <c r="F3962" s="9" t="inlineStr"/>
    </row>
    <row r="3963" ht="11.5" customHeight="1">
      <c r="A3963" s="9" t="inlineStr">
        <is>
          <t>5.47.1</t>
        </is>
      </c>
      <c r="B3963" s="9" t="inlineStr">
        <is>
          <t>Door frame 125 mmx 60 mm</t>
        </is>
      </c>
      <c r="C3963" s="9" t="inlineStr"/>
      <c r="D3963" s="9" t="inlineStr"/>
      <c r="E3963" s="9" t="inlineStr"/>
      <c r="F3963" s="9" t="inlineStr"/>
    </row>
    <row r="3964" ht="11.5" customHeight="1">
      <c r="A3964" s="10" t="inlineStr">
        <is>
          <t>Code</t>
        </is>
      </c>
      <c r="B3964" s="10" t="inlineStr">
        <is>
          <t>Description</t>
        </is>
      </c>
      <c r="C3964" s="10" t="inlineStr">
        <is>
          <t>Unit</t>
        </is>
      </c>
      <c r="D3964" s="10" t="inlineStr">
        <is>
          <t>Quantity</t>
        </is>
      </c>
      <c r="E3964" s="10" t="inlineStr">
        <is>
          <t>Rate</t>
        </is>
      </c>
      <c r="F3964" s="10" t="inlineStr">
        <is>
          <t>Amount</t>
        </is>
      </c>
    </row>
    <row r="3965" ht="11.5" customHeight="1">
      <c r="A3965" s="9" t="inlineStr"/>
      <c r="B3965" s="9" t="inlineStr">
        <is>
          <t>Details of cost for 5.20 metre.</t>
        </is>
      </c>
      <c r="C3965" s="9" t="inlineStr"/>
      <c r="D3965" s="9" t="inlineStr"/>
      <c r="E3965" s="9" t="inlineStr"/>
      <c r="F3965" s="9" t="inlineStr"/>
    </row>
    <row r="3966" ht="11.5" customHeight="1">
      <c r="A3966" s="9" t="inlineStr"/>
      <c r="B3966" s="9" t="inlineStr">
        <is>
          <t>MATERIAL</t>
        </is>
      </c>
      <c r="C3966" s="9" t="inlineStr"/>
      <c r="D3966" s="9" t="inlineStr"/>
      <c r="E3966" s="9" t="inlineStr"/>
      <c r="F3966" s="9" t="inlineStr"/>
    </row>
    <row r="3967" ht="11.5" customHeight="1">
      <c r="A3967" s="9" t="inlineStr">
        <is>
          <t>5.33.1</t>
        </is>
      </c>
      <c r="B3967" s="9" t="inlineStr">
        <is>
          <t>Rate as per Item No.5.33.1 of</t>
        </is>
      </c>
      <c r="C3967" s="9" t="inlineStr"/>
      <c r="D3967" s="9" t="inlineStr"/>
      <c r="E3967" s="9" t="inlineStr"/>
      <c r="F3967" s="9" t="inlineStr"/>
    </row>
    <row r="3968" ht="11.5" customHeight="1">
      <c r="A3968" s="9" t="inlineStr"/>
      <c r="B3968" s="9" t="inlineStr">
        <is>
          <t>SH: REINFORCED CEMENT</t>
        </is>
      </c>
      <c r="C3968" s="9" t="inlineStr"/>
      <c r="D3968" s="9" t="inlineStr"/>
      <c r="E3968" s="9" t="inlineStr"/>
      <c r="F3968" s="9" t="inlineStr"/>
    </row>
    <row r="3969" ht="11.5" customHeight="1">
      <c r="A3969" s="9" t="inlineStr"/>
      <c r="B3969" s="9" t="inlineStr">
        <is>
          <t>CONCRETE</t>
        </is>
      </c>
      <c r="C3969" s="9" t="inlineStr">
        <is>
          <t>cum</t>
        </is>
      </c>
      <c r="D3969" s="9" t="inlineStr">
        <is>
          <t>0.039</t>
        </is>
      </c>
      <c r="E3969" s="9" t="inlineStr">
        <is>
          <t>7997.30</t>
        </is>
      </c>
      <c r="F3969" s="9" t="inlineStr">
        <is>
          <t>311.89 P</t>
        </is>
      </c>
    </row>
    <row r="3970" ht="11.5" customHeight="1">
      <c r="A3970" s="9" t="inlineStr">
        <is>
          <t>5.34.3</t>
        </is>
      </c>
      <c r="B3970" s="9" t="inlineStr">
        <is>
          <t>Rate as per Item No.5.34.3 of</t>
        </is>
      </c>
      <c r="C3970" s="9" t="inlineStr"/>
      <c r="D3970" s="9" t="inlineStr"/>
      <c r="E3970" s="9" t="inlineStr"/>
      <c r="F3970" s="9" t="inlineStr"/>
    </row>
    <row r="3971" ht="11.5" customHeight="1">
      <c r="A3971" s="9" t="inlineStr"/>
      <c r="B3971" s="9" t="inlineStr">
        <is>
          <t>SH:REINFORCED CEMENT</t>
        </is>
      </c>
      <c r="C3971" s="9" t="inlineStr"/>
      <c r="D3971" s="9" t="inlineStr"/>
      <c r="E3971" s="9" t="inlineStr"/>
      <c r="F3971" s="9" t="inlineStr"/>
    </row>
    <row r="3972" ht="11.5" customHeight="1">
      <c r="A3972" s="9" t="inlineStr"/>
      <c r="B3972" s="9" t="inlineStr">
        <is>
          <t>CONCRETE</t>
        </is>
      </c>
      <c r="C3972" s="9" t="inlineStr">
        <is>
          <t>cum</t>
        </is>
      </c>
      <c r="D3972" s="9" t="inlineStr">
        <is>
          <t>0.039</t>
        </is>
      </c>
      <c r="E3972" s="9" t="inlineStr">
        <is>
          <t>209.20</t>
        </is>
      </c>
      <c r="F3972" s="9" t="inlineStr">
        <is>
          <t>8.16 Q</t>
        </is>
      </c>
    </row>
    <row r="3973" ht="11.5" customHeight="1">
      <c r="A3973" s="9" t="inlineStr"/>
      <c r="B3973" s="9" t="inlineStr">
        <is>
          <t>Extra for scatter and smaller work</t>
        </is>
      </c>
      <c r="C3973" s="9" t="inlineStr"/>
      <c r="D3973" s="9" t="inlineStr"/>
      <c r="E3973" s="9" t="inlineStr"/>
      <c r="F3973" s="9" t="inlineStr"/>
    </row>
    <row r="3974" ht="11.5" customHeight="1">
      <c r="A3974" s="9" t="inlineStr"/>
      <c r="B3974" s="9" t="inlineStr">
        <is>
          <t>@25 %</t>
        </is>
      </c>
      <c r="C3974" s="9" t="inlineStr"/>
      <c r="D3974" s="9" t="inlineStr"/>
      <c r="E3974" s="9" t="inlineStr"/>
      <c r="F3974" s="9" t="inlineStr">
        <is>
          <t>80.01 R</t>
        </is>
      </c>
    </row>
    <row r="3975" ht="11.5" customHeight="1">
      <c r="A3975" s="9" t="inlineStr"/>
      <c r="B3975" s="9" t="inlineStr">
        <is>
          <t>(P + Q ) x 0.25 = ( 311.89+8.16) x</t>
        </is>
      </c>
      <c r="C3975" s="9" t="inlineStr"/>
      <c r="D3975" s="9" t="inlineStr"/>
      <c r="E3975" s="9" t="inlineStr"/>
      <c r="F3975" s="9" t="inlineStr"/>
    </row>
    <row r="3976" ht="11.5" customHeight="1">
      <c r="A3976" s="9" t="inlineStr"/>
      <c r="B3976" s="9" t="inlineStr">
        <is>
          <t>0.25</t>
        </is>
      </c>
      <c r="C3976" s="9" t="inlineStr"/>
      <c r="D3976" s="9" t="inlineStr"/>
      <c r="E3976" s="9" t="inlineStr"/>
      <c r="F3976" s="9" t="inlineStr"/>
    </row>
    <row r="3977" ht="11.5" customHeight="1">
      <c r="A3977" s="9" t="inlineStr">
        <is>
          <t>1005</t>
        </is>
      </c>
      <c r="B3977" s="9" t="inlineStr">
        <is>
          <t>Twisted steel/ deformed bars</t>
        </is>
      </c>
      <c r="C3977" s="9" t="inlineStr">
        <is>
          <t>quintal</t>
        </is>
      </c>
      <c r="D3977" s="9" t="inlineStr">
        <is>
          <t>0.0468</t>
        </is>
      </c>
      <c r="E3977" s="9" t="inlineStr">
        <is>
          <t>4600.00</t>
        </is>
      </c>
      <c r="F3977" s="9" t="inlineStr">
        <is>
          <t>215.28</t>
        </is>
      </c>
    </row>
    <row r="3978" ht="11.5" customHeight="1">
      <c r="A3978" s="9" t="inlineStr">
        <is>
          <t>0596</t>
        </is>
      </c>
      <c r="B3978" s="9" t="inlineStr">
        <is>
          <t>Bright finished or black enameled</t>
        </is>
      </c>
      <c r="C3978" s="9" t="inlineStr"/>
      <c r="D3978" s="9" t="inlineStr"/>
      <c r="E3978" s="9" t="inlineStr"/>
      <c r="F3978" s="9" t="inlineStr"/>
    </row>
    <row r="3979" ht="11.5" customHeight="1">
      <c r="A3979" s="9" t="inlineStr"/>
      <c r="B3979" s="9" t="inlineStr">
        <is>
          <t>mild steel butt hinges 75x47x</t>
        </is>
      </c>
      <c r="C3979" s="9" t="inlineStr"/>
      <c r="D3979" s="9" t="inlineStr"/>
      <c r="E3979" s="9" t="inlineStr"/>
      <c r="F3979" s="9" t="inlineStr"/>
    </row>
    <row r="3980" ht="11.5" customHeight="1">
      <c r="A3980" s="9" t="inlineStr"/>
      <c r="B3980" s="9" t="inlineStr">
        <is>
          <t>1.70 mm</t>
        </is>
      </c>
      <c r="C3980" s="9" t="inlineStr">
        <is>
          <t>10 Nos</t>
        </is>
      </c>
      <c r="D3980" s="9" t="inlineStr">
        <is>
          <t>0.60</t>
        </is>
      </c>
      <c r="E3980" s="9" t="inlineStr">
        <is>
          <t>56.00</t>
        </is>
      </c>
      <c r="F3980" s="9" t="inlineStr">
        <is>
          <t>33.60</t>
        </is>
      </c>
    </row>
    <row r="3981" ht="11.5" customHeight="1">
      <c r="A3981" s="9" t="inlineStr">
        <is>
          <t>4.3.3</t>
        </is>
      </c>
      <c r="B3981" s="9" t="inlineStr">
        <is>
          <t>Rate as per Item No.4.3.3 of</t>
        </is>
      </c>
      <c r="C3981" s="9" t="inlineStr"/>
      <c r="D3981" s="9" t="inlineStr"/>
      <c r="E3981" s="9" t="inlineStr"/>
      <c r="F3981" s="9" t="inlineStr"/>
    </row>
    <row r="3982" ht="11.5" customHeight="1">
      <c r="A3982" s="9" t="inlineStr"/>
      <c r="B3982" s="9" t="inlineStr">
        <is>
          <t>SH: CONCRETE WORK</t>
        </is>
      </c>
      <c r="C3982" s="9" t="inlineStr">
        <is>
          <t>sqm</t>
        </is>
      </c>
      <c r="D3982" s="9" t="inlineStr">
        <is>
          <t>1.27</t>
        </is>
      </c>
      <c r="E3982" s="9" t="inlineStr">
        <is>
          <t>733.70</t>
        </is>
      </c>
      <c r="F3982" s="9" t="inlineStr">
        <is>
          <t>931.80 A</t>
        </is>
      </c>
    </row>
    <row r="3983" ht="11.5" customHeight="1">
      <c r="A3983" s="9" t="inlineStr">
        <is>
          <t>14.2.1</t>
        </is>
      </c>
      <c r="B3983" s="9" t="inlineStr">
        <is>
          <t>Rate as per Item No.14.2.1 of</t>
        </is>
      </c>
      <c r="C3983" s="9" t="inlineStr"/>
      <c r="D3983" s="9" t="inlineStr"/>
      <c r="E3983" s="9" t="inlineStr"/>
      <c r="F3983" s="9" t="inlineStr"/>
    </row>
    <row r="3984" ht="11.5" customHeight="1">
      <c r="A3984" s="9" t="inlineStr"/>
      <c r="B3984" s="9" t="inlineStr">
        <is>
          <t>SH: REPAIRS TO BUILDINGS</t>
        </is>
      </c>
      <c r="C3984" s="9" t="inlineStr">
        <is>
          <t>each</t>
        </is>
      </c>
      <c r="D3984" s="9" t="inlineStr">
        <is>
          <t>1.00</t>
        </is>
      </c>
      <c r="E3984" s="9" t="inlineStr">
        <is>
          <t>1366.85</t>
        </is>
      </c>
      <c r="F3984" s="9" t="inlineStr">
        <is>
          <t>1366.85 A</t>
        </is>
      </c>
    </row>
    <row r="3985" ht="11.5" customHeight="1">
      <c r="A3985" s="9" t="inlineStr">
        <is>
          <t>13.48.2</t>
        </is>
      </c>
      <c r="B3985" s="9" t="inlineStr">
        <is>
          <t>Rate as per Item No.13.48.2 of</t>
        </is>
      </c>
      <c r="C3985" s="9" t="inlineStr"/>
      <c r="D3985" s="9" t="inlineStr"/>
      <c r="E3985" s="9" t="inlineStr"/>
      <c r="F3985" s="9" t="inlineStr"/>
    </row>
    <row r="3986" ht="11.5" customHeight="1">
      <c r="A3986" s="9" t="inlineStr"/>
      <c r="B3986" s="9" t="inlineStr">
        <is>
          <t>SH. FINISHING</t>
        </is>
      </c>
      <c r="C3986" s="9" t="inlineStr">
        <is>
          <t>sqm</t>
        </is>
      </c>
      <c r="D3986" s="9" t="inlineStr">
        <is>
          <t>1.27</t>
        </is>
      </c>
      <c r="E3986" s="9" t="inlineStr">
        <is>
          <t>130.25</t>
        </is>
      </c>
      <c r="F3986" s="9" t="inlineStr">
        <is>
          <t>165.42 A</t>
        </is>
      </c>
    </row>
    <row r="3988" ht="11.5" customHeight="1">
      <c r="A3988" s="10" t="inlineStr">
        <is>
          <t>Code</t>
        </is>
      </c>
      <c r="B3988" s="10" t="inlineStr">
        <is>
          <t>Description</t>
        </is>
      </c>
      <c r="C3988" s="10" t="inlineStr">
        <is>
          <t>Unit</t>
        </is>
      </c>
      <c r="D3988" s="10" t="inlineStr">
        <is>
          <t>Quantity</t>
        </is>
      </c>
      <c r="E3988" s="10" t="inlineStr">
        <is>
          <t>Rate</t>
        </is>
      </c>
      <c r="F3988" s="10" t="inlineStr">
        <is>
          <t>Amount</t>
        </is>
      </c>
    </row>
    <row r="3989" ht="11.5" customHeight="1">
      <c r="A3989" s="9" t="inlineStr">
        <is>
          <t>9999</t>
        </is>
      </c>
      <c r="B3989" s="9" t="inlineStr">
        <is>
          <t>Sundries</t>
        </is>
      </c>
      <c r="C3989" s="9" t="inlineStr">
        <is>
          <t>L.S.</t>
        </is>
      </c>
      <c r="D3989" s="9" t="inlineStr">
        <is>
          <t>100.67</t>
        </is>
      </c>
      <c r="E3989" s="9" t="inlineStr">
        <is>
          <t>2.00</t>
        </is>
      </c>
      <c r="F3989" s="9" t="inlineStr">
        <is>
          <t>201.34</t>
        </is>
      </c>
    </row>
    <row r="3990" ht="11.5" customHeight="1">
      <c r="A3990" s="9" t="inlineStr"/>
      <c r="B3990" s="9" t="inlineStr">
        <is>
          <t>TOTAL</t>
        </is>
      </c>
      <c r="C3990" s="9" t="inlineStr"/>
      <c r="D3990" s="9" t="inlineStr"/>
      <c r="E3990" s="9" t="inlineStr"/>
      <c r="F3990" s="9" t="inlineStr">
        <is>
          <t>3314.35 W</t>
        </is>
      </c>
    </row>
    <row r="3991" ht="11.5" customHeight="1">
      <c r="A3991" s="9" t="inlineStr"/>
      <c r="B3991" s="9" t="inlineStr">
        <is>
          <t>Add 1 % Water charges on "W-A-P-Q-R"</t>
        </is>
      </c>
      <c r="C3991" s="9" t="inlineStr"/>
      <c r="D3991" s="9" t="inlineStr"/>
      <c r="E3991" s="9" t="inlineStr"/>
      <c r="F3991" s="9" t="inlineStr">
        <is>
          <t>4.50</t>
        </is>
      </c>
    </row>
    <row r="3992" ht="11.5" customHeight="1">
      <c r="A3992" s="9" t="inlineStr"/>
      <c r="B3992" s="9" t="inlineStr">
        <is>
          <t>TOTAL</t>
        </is>
      </c>
      <c r="C3992" s="9" t="inlineStr"/>
      <c r="D3992" s="9" t="inlineStr"/>
      <c r="E3992" s="9" t="inlineStr"/>
      <c r="F3992" s="9" t="inlineStr">
        <is>
          <t>3318.86 X</t>
        </is>
      </c>
    </row>
    <row r="3993" ht="11.5" customHeight="1">
      <c r="A3993" s="9" t="inlineStr"/>
      <c r="B3993" s="9" t="inlineStr">
        <is>
          <t>Add GST on "X-A-P-Q-R" (multiplying</t>
        </is>
      </c>
      <c r="C3993" s="9" t="inlineStr"/>
      <c r="D3993" s="9" t="inlineStr"/>
      <c r="E3993" s="9" t="inlineStr"/>
      <c r="F3993" s="9" t="inlineStr"/>
    </row>
    <row r="3994" ht="11.5" customHeight="1">
      <c r="A3994" s="9" t="inlineStr"/>
      <c r="B3994" s="9" t="inlineStr">
        <is>
          <t>factor 0.1405)</t>
        </is>
      </c>
      <c r="C3994" s="9" t="inlineStr"/>
      <c r="D3994" s="9" t="inlineStr"/>
      <c r="E3994" s="9" t="inlineStr"/>
      <c r="F3994" s="9" t="inlineStr">
        <is>
          <t>63.89</t>
        </is>
      </c>
    </row>
    <row r="3995" ht="11.5" customHeight="1">
      <c r="A3995" s="9" t="inlineStr"/>
      <c r="B3995" s="9" t="inlineStr">
        <is>
          <t>TOTAL</t>
        </is>
      </c>
      <c r="C3995" s="9" t="inlineStr"/>
      <c r="D3995" s="9" t="inlineStr"/>
      <c r="E3995" s="9" t="inlineStr"/>
      <c r="F3995" s="9" t="inlineStr">
        <is>
          <t>3382.74 Y</t>
        </is>
      </c>
    </row>
    <row r="3996" ht="11.5" customHeight="1">
      <c r="A3996" s="9" t="inlineStr"/>
      <c r="B3996" s="9" t="inlineStr">
        <is>
          <t>Add 15% CPOH on "Y-A-P-Q-R"</t>
        </is>
      </c>
      <c r="C3996" s="9" t="inlineStr"/>
      <c r="D3996" s="9" t="inlineStr"/>
      <c r="E3996" s="9" t="inlineStr"/>
      <c r="F3996" s="9" t="inlineStr">
        <is>
          <t>77.79</t>
        </is>
      </c>
    </row>
    <row r="3997" ht="11.5" customHeight="1">
      <c r="A3997" s="9" t="inlineStr"/>
      <c r="B3997" s="9" t="inlineStr">
        <is>
          <t>TOTAL</t>
        </is>
      </c>
      <c r="C3997" s="9" t="inlineStr"/>
      <c r="D3997" s="9" t="inlineStr"/>
      <c r="E3997" s="9" t="inlineStr"/>
      <c r="F3997" s="9" t="inlineStr">
        <is>
          <t>3460.54 Z</t>
        </is>
      </c>
    </row>
    <row r="3998" ht="11.5" customHeight="1">
      <c r="A3998" s="9" t="inlineStr"/>
      <c r="B3998" s="9" t="inlineStr">
        <is>
          <t>Add Cess @ 1% on "Z-A-P-Q-R"</t>
        </is>
      </c>
      <c r="C3998" s="9" t="inlineStr"/>
      <c r="D3998" s="9" t="inlineStr"/>
      <c r="E3998" s="9" t="inlineStr"/>
      <c r="F3998" s="9" t="inlineStr">
        <is>
          <t>5.96</t>
        </is>
      </c>
    </row>
    <row r="3999" ht="11.5" customHeight="1">
      <c r="A3999" s="9" t="inlineStr"/>
      <c r="B3999" s="9" t="inlineStr">
        <is>
          <t>Cost of 5.20 metre</t>
        </is>
      </c>
      <c r="C3999" s="9" t="inlineStr"/>
      <c r="D3999" s="9" t="inlineStr"/>
      <c r="E3999" s="9" t="inlineStr"/>
      <c r="F3999" s="9" t="inlineStr">
        <is>
          <t>3466.50</t>
        </is>
      </c>
    </row>
    <row r="4000" ht="11.5" customHeight="1">
      <c r="A4000" s="9" t="inlineStr"/>
      <c r="B4000" s="9" t="inlineStr">
        <is>
          <t>Cost of 1 metre</t>
        </is>
      </c>
      <c r="C4000" s="9" t="inlineStr"/>
      <c r="D4000" s="9" t="inlineStr"/>
      <c r="E4000" s="9" t="inlineStr"/>
      <c r="F4000" s="9" t="inlineStr">
        <is>
          <t>666.63</t>
        </is>
      </c>
    </row>
    <row r="4001" ht="11.5" customHeight="1">
      <c r="A4001" s="9" t="inlineStr"/>
      <c r="B4001" s="9" t="inlineStr">
        <is>
          <t>Say</t>
        </is>
      </c>
      <c r="C4001" s="9" t="inlineStr"/>
      <c r="D4001" s="9" t="inlineStr"/>
      <c r="E4001" s="9" t="inlineStr"/>
      <c r="F4001" s="9" t="inlineStr">
        <is>
          <t>666.65</t>
        </is>
      </c>
    </row>
    <row r="4002" ht="11.5" customHeight="1">
      <c r="A4002" s="9" t="inlineStr">
        <is>
          <t>5.47.2</t>
        </is>
      </c>
      <c r="B4002" s="9" t="inlineStr">
        <is>
          <t>Door frame 100 mmx 60 mm</t>
        </is>
      </c>
      <c r="C4002" s="9" t="inlineStr"/>
      <c r="D4002" s="9" t="inlineStr"/>
      <c r="E4002" s="9" t="inlineStr"/>
      <c r="F4002" s="9" t="inlineStr"/>
    </row>
    <row r="4003" ht="11.5" customHeight="1">
      <c r="A4003" s="10" t="inlineStr">
        <is>
          <t>Code</t>
        </is>
      </c>
      <c r="B4003" s="10" t="inlineStr">
        <is>
          <t>Description</t>
        </is>
      </c>
      <c r="C4003" s="10" t="inlineStr">
        <is>
          <t>Unit</t>
        </is>
      </c>
      <c r="D4003" s="10" t="inlineStr">
        <is>
          <t>Quantity</t>
        </is>
      </c>
      <c r="E4003" s="10" t="inlineStr">
        <is>
          <t>Rate</t>
        </is>
      </c>
      <c r="F4003" s="10" t="inlineStr">
        <is>
          <t>Amount</t>
        </is>
      </c>
    </row>
    <row r="4004" ht="11.5" customHeight="1">
      <c r="A4004" s="9" t="inlineStr"/>
      <c r="B4004" s="9" t="inlineStr">
        <is>
          <t>Details of cost for 5.20 metre.</t>
        </is>
      </c>
      <c r="C4004" s="9" t="inlineStr"/>
      <c r="D4004" s="9" t="inlineStr"/>
      <c r="E4004" s="9" t="inlineStr"/>
      <c r="F4004" s="9" t="inlineStr"/>
    </row>
    <row r="4005" ht="11.5" customHeight="1">
      <c r="A4005" s="9" t="inlineStr"/>
      <c r="B4005" s="9" t="inlineStr">
        <is>
          <t>MATERIAL</t>
        </is>
      </c>
      <c r="C4005" s="9" t="inlineStr"/>
      <c r="D4005" s="9" t="inlineStr"/>
      <c r="E4005" s="9" t="inlineStr"/>
      <c r="F4005" s="9" t="inlineStr"/>
    </row>
    <row r="4006" ht="11.5" customHeight="1">
      <c r="A4006" s="9" t="inlineStr">
        <is>
          <t>5.33.1</t>
        </is>
      </c>
      <c r="B4006" s="9" t="inlineStr">
        <is>
          <t>Rate as per Item No.5.33.1 of</t>
        </is>
      </c>
      <c r="C4006" s="9" t="inlineStr"/>
      <c r="D4006" s="9" t="inlineStr"/>
      <c r="E4006" s="9" t="inlineStr"/>
      <c r="F4006" s="9" t="inlineStr"/>
    </row>
    <row r="4007" ht="11.5" customHeight="1">
      <c r="A4007" s="9" t="inlineStr"/>
      <c r="B4007" s="9" t="inlineStr">
        <is>
          <t>SH: REINFORCED CEMENT</t>
        </is>
      </c>
      <c r="C4007" s="9" t="inlineStr"/>
      <c r="D4007" s="9" t="inlineStr"/>
      <c r="E4007" s="9" t="inlineStr"/>
      <c r="F4007" s="9" t="inlineStr"/>
    </row>
    <row r="4008" ht="11.5" customHeight="1">
      <c r="A4008" s="9" t="inlineStr"/>
      <c r="B4008" s="9" t="inlineStr">
        <is>
          <t>CONCRETE</t>
        </is>
      </c>
      <c r="C4008" s="9" t="inlineStr">
        <is>
          <t>cum</t>
        </is>
      </c>
      <c r="D4008" s="9" t="inlineStr">
        <is>
          <t>0.031</t>
        </is>
      </c>
      <c r="E4008" s="9" t="inlineStr">
        <is>
          <t>7997.30</t>
        </is>
      </c>
      <c r="F4008" s="9" t="inlineStr">
        <is>
          <t>247.92 P</t>
        </is>
      </c>
    </row>
    <row r="4009" ht="11.5" customHeight="1">
      <c r="A4009" s="9" t="inlineStr">
        <is>
          <t>5.34.3</t>
        </is>
      </c>
      <c r="B4009" s="9" t="inlineStr">
        <is>
          <t>Rate as per Item No.5.34.3 of SH:</t>
        </is>
      </c>
      <c r="C4009" s="9" t="inlineStr"/>
      <c r="D4009" s="9" t="inlineStr"/>
      <c r="E4009" s="9" t="inlineStr"/>
      <c r="F4009" s="9" t="inlineStr"/>
    </row>
    <row r="4010" ht="11.5" customHeight="1">
      <c r="A4010" s="9" t="inlineStr"/>
      <c r="B4010" s="9" t="inlineStr">
        <is>
          <t>REINFORCED CEMENT</t>
        </is>
      </c>
      <c r="C4010" s="9" t="inlineStr"/>
      <c r="D4010" s="9" t="inlineStr"/>
      <c r="E4010" s="9" t="inlineStr"/>
      <c r="F4010" s="9" t="inlineStr"/>
    </row>
    <row r="4011" ht="11.5" customHeight="1">
      <c r="A4011" s="9" t="inlineStr"/>
      <c r="B4011" s="9" t="inlineStr">
        <is>
          <t>CONCRETE</t>
        </is>
      </c>
      <c r="C4011" s="9" t="inlineStr">
        <is>
          <t>cum</t>
        </is>
      </c>
      <c r="D4011" s="9" t="inlineStr">
        <is>
          <t>0.031</t>
        </is>
      </c>
      <c r="E4011" s="9" t="inlineStr">
        <is>
          <t>209.20</t>
        </is>
      </c>
      <c r="F4011" s="9" t="inlineStr">
        <is>
          <t>6.49 Q</t>
        </is>
      </c>
    </row>
    <row r="4012" ht="11.5" customHeight="1">
      <c r="A4012" s="9" t="inlineStr"/>
      <c r="B4012" s="9" t="inlineStr">
        <is>
          <t>Extra for scatter and smaller work</t>
        </is>
      </c>
      <c r="C4012" s="9" t="inlineStr"/>
      <c r="D4012" s="9" t="inlineStr"/>
      <c r="E4012" s="9" t="inlineStr"/>
      <c r="F4012" s="9" t="inlineStr"/>
    </row>
    <row r="4013" ht="11.5" customHeight="1">
      <c r="A4013" s="9" t="inlineStr"/>
      <c r="B4013" s="9" t="inlineStr">
        <is>
          <t>@25 %</t>
        </is>
      </c>
      <c r="C4013" s="9" t="inlineStr"/>
      <c r="D4013" s="9" t="inlineStr"/>
      <c r="E4013" s="9" t="inlineStr"/>
      <c r="F4013" s="9" t="inlineStr">
        <is>
          <t>63.60 R</t>
        </is>
      </c>
    </row>
    <row r="4014" ht="11.5" customHeight="1">
      <c r="A4014" s="9" t="inlineStr"/>
      <c r="B4014" s="9" t="inlineStr">
        <is>
          <t>(P + Q ) x 0.25 = ( 247.92 + 6.49 )</t>
        </is>
      </c>
      <c r="C4014" s="9" t="inlineStr"/>
      <c r="D4014" s="9" t="inlineStr"/>
      <c r="E4014" s="9" t="inlineStr"/>
      <c r="F4014" s="9" t="inlineStr"/>
    </row>
    <row r="4015" ht="11.5" customHeight="1">
      <c r="A4015" s="9" t="inlineStr"/>
      <c r="B4015" s="9" t="inlineStr">
        <is>
          <t>x 0.25</t>
        </is>
      </c>
      <c r="C4015" s="9" t="inlineStr"/>
      <c r="D4015" s="9" t="inlineStr"/>
      <c r="E4015" s="9" t="inlineStr"/>
      <c r="F4015" s="9" t="inlineStr"/>
    </row>
    <row r="4016" ht="11.5" customHeight="1">
      <c r="A4016" s="9" t="inlineStr">
        <is>
          <t>1005</t>
        </is>
      </c>
      <c r="B4016" s="9" t="inlineStr">
        <is>
          <t>Twisted steel/ deformed bars</t>
        </is>
      </c>
      <c r="C4016" s="9" t="inlineStr">
        <is>
          <t>quintal</t>
        </is>
      </c>
      <c r="D4016" s="9" t="inlineStr">
        <is>
          <t>0.0372</t>
        </is>
      </c>
      <c r="E4016" s="9" t="inlineStr">
        <is>
          <t>4600.00</t>
        </is>
      </c>
      <c r="F4016" s="9" t="inlineStr">
        <is>
          <t>171.12</t>
        </is>
      </c>
    </row>
    <row r="4017" ht="11.5" customHeight="1">
      <c r="A4017" s="9" t="inlineStr">
        <is>
          <t>0596</t>
        </is>
      </c>
      <c r="B4017" s="9" t="inlineStr">
        <is>
          <t>Bright finished or black enameled</t>
        </is>
      </c>
      <c r="C4017" s="9" t="inlineStr"/>
      <c r="D4017" s="9" t="inlineStr"/>
      <c r="E4017" s="9" t="inlineStr"/>
      <c r="F4017" s="9" t="inlineStr"/>
    </row>
    <row r="4018" ht="11.5" customHeight="1">
      <c r="A4018" s="9" t="inlineStr"/>
      <c r="B4018" s="9" t="inlineStr">
        <is>
          <t>mild steel butt hinges 75x47x1.70 mm</t>
        </is>
      </c>
      <c r="C4018" s="9" t="inlineStr">
        <is>
          <t>10 Nos</t>
        </is>
      </c>
      <c r="D4018" s="9" t="inlineStr">
        <is>
          <t>0.60</t>
        </is>
      </c>
      <c r="E4018" s="9" t="inlineStr">
        <is>
          <t>56.00</t>
        </is>
      </c>
      <c r="F4018" s="9" t="inlineStr">
        <is>
          <t>33.60</t>
        </is>
      </c>
    </row>
    <row r="4019" ht="11.5" customHeight="1">
      <c r="A4019" s="9" t="inlineStr">
        <is>
          <t>4.3.3</t>
        </is>
      </c>
      <c r="B4019" s="9" t="inlineStr">
        <is>
          <t>Rate as per Item No.4.3.3 of</t>
        </is>
      </c>
      <c r="C4019" s="9" t="inlineStr"/>
      <c r="D4019" s="9" t="inlineStr"/>
      <c r="E4019" s="9" t="inlineStr"/>
      <c r="F4019" s="9" t="inlineStr"/>
    </row>
    <row r="4020" ht="11.5" customHeight="1">
      <c r="A4020" s="9" t="inlineStr"/>
      <c r="B4020" s="9" t="inlineStr">
        <is>
          <t>SH: CONCRETE WORK</t>
        </is>
      </c>
      <c r="C4020" s="9" t="inlineStr">
        <is>
          <t>sqm</t>
        </is>
      </c>
      <c r="D4020" s="9" t="inlineStr">
        <is>
          <t>1.14</t>
        </is>
      </c>
      <c r="E4020" s="9" t="inlineStr">
        <is>
          <t>733.70</t>
        </is>
      </c>
      <c r="F4020" s="9" t="inlineStr">
        <is>
          <t>836.42 A</t>
        </is>
      </c>
    </row>
    <row r="4021" ht="11.5" customHeight="1">
      <c r="A4021" s="9" t="inlineStr">
        <is>
          <t>14.2.1</t>
        </is>
      </c>
      <c r="B4021" s="9" t="inlineStr">
        <is>
          <t>Rate as per Item No.14.2.1 of</t>
        </is>
      </c>
      <c r="C4021" s="9" t="inlineStr"/>
      <c r="D4021" s="9" t="inlineStr"/>
      <c r="E4021" s="9" t="inlineStr"/>
      <c r="F4021" s="9" t="inlineStr"/>
    </row>
    <row r="4022" ht="11.5" customHeight="1">
      <c r="A4022" s="9" t="inlineStr"/>
      <c r="B4022" s="9" t="inlineStr">
        <is>
          <t>SH: REPAIRS TO BUILDINGS</t>
        </is>
      </c>
      <c r="C4022" s="9" t="inlineStr">
        <is>
          <t>each</t>
        </is>
      </c>
      <c r="D4022" s="9" t="inlineStr">
        <is>
          <t>1.00</t>
        </is>
      </c>
      <c r="E4022" s="9" t="inlineStr">
        <is>
          <t>1366.85</t>
        </is>
      </c>
      <c r="F4022" s="9" t="inlineStr">
        <is>
          <t>1366.85 A</t>
        </is>
      </c>
    </row>
    <row r="4023" ht="11.5" customHeight="1">
      <c r="A4023" s="9" t="inlineStr">
        <is>
          <t>13.48.2</t>
        </is>
      </c>
      <c r="B4023" s="9" t="inlineStr">
        <is>
          <t>Rate as per Item No.13.48.2 of</t>
        </is>
      </c>
      <c r="C4023" s="9" t="inlineStr"/>
      <c r="D4023" s="9" t="inlineStr"/>
      <c r="E4023" s="9" t="inlineStr"/>
      <c r="F4023" s="9" t="inlineStr"/>
    </row>
    <row r="4024" ht="11.5" customHeight="1">
      <c r="A4024" s="9" t="inlineStr"/>
      <c r="B4024" s="9" t="inlineStr">
        <is>
          <t>SH. FINISHING</t>
        </is>
      </c>
      <c r="C4024" s="9" t="inlineStr">
        <is>
          <t>sqm</t>
        </is>
      </c>
      <c r="D4024" s="9" t="inlineStr">
        <is>
          <t>1.14</t>
        </is>
      </c>
      <c r="E4024" s="9" t="inlineStr">
        <is>
          <t>130.25</t>
        </is>
      </c>
      <c r="F4024" s="9" t="inlineStr">
        <is>
          <t>148.49 A</t>
        </is>
      </c>
    </row>
    <row r="4025" ht="11.5" customHeight="1">
      <c r="A4025" s="9" t="inlineStr">
        <is>
          <t>9999</t>
        </is>
      </c>
      <c r="B4025" s="9" t="inlineStr">
        <is>
          <t>Sundries</t>
        </is>
      </c>
      <c r="C4025" s="9" t="inlineStr">
        <is>
          <t>L.S.</t>
        </is>
      </c>
      <c r="D4025" s="9" t="inlineStr">
        <is>
          <t>100.67</t>
        </is>
      </c>
      <c r="E4025" s="9" t="inlineStr">
        <is>
          <t>2.00</t>
        </is>
      </c>
      <c r="F4025" s="9" t="inlineStr">
        <is>
          <t>201.34</t>
        </is>
      </c>
    </row>
    <row r="4026" ht="11.5" customHeight="1">
      <c r="A4026" s="9" t="inlineStr"/>
      <c r="B4026" s="9" t="inlineStr">
        <is>
          <t>TOTAL</t>
        </is>
      </c>
      <c r="C4026" s="9" t="inlineStr"/>
      <c r="D4026" s="9" t="inlineStr"/>
      <c r="E4026" s="9" t="inlineStr"/>
      <c r="F4026" s="9" t="inlineStr">
        <is>
          <t>3075.81 W</t>
        </is>
      </c>
    </row>
    <row r="4027" ht="11.5" customHeight="1">
      <c r="A4027" s="9" t="inlineStr"/>
      <c r="B4027" s="9" t="inlineStr">
        <is>
          <t>Add 1 % Water charges on</t>
        </is>
      </c>
      <c r="C4027" s="9" t="inlineStr"/>
      <c r="D4027" s="9" t="inlineStr"/>
      <c r="E4027" s="9" t="inlineStr"/>
      <c r="F4027" s="9" t="inlineStr"/>
    </row>
    <row r="4028" ht="11.5" customHeight="1">
      <c r="A4028" s="9" t="inlineStr"/>
      <c r="B4028" s="9" t="inlineStr">
        <is>
          <t>"W-A-P-Q-R"</t>
        </is>
      </c>
      <c r="C4028" s="9" t="inlineStr"/>
      <c r="D4028" s="9" t="inlineStr"/>
      <c r="E4028" s="9" t="inlineStr"/>
      <c r="F4028" s="9" t="inlineStr">
        <is>
          <t>4.06</t>
        </is>
      </c>
    </row>
    <row r="4029" ht="11.5" customHeight="1">
      <c r="A4029" s="9" t="inlineStr"/>
      <c r="B4029" s="9" t="inlineStr">
        <is>
          <t>TOTAL</t>
        </is>
      </c>
      <c r="C4029" s="9" t="inlineStr"/>
      <c r="D4029" s="9" t="inlineStr"/>
      <c r="E4029" s="9" t="inlineStr"/>
      <c r="F4029" s="9" t="inlineStr">
        <is>
          <t>3079.88 X</t>
        </is>
      </c>
    </row>
    <row r="4030" ht="11.5" customHeight="1">
      <c r="A4030" s="9" t="inlineStr"/>
      <c r="B4030" s="9" t="inlineStr">
        <is>
          <t>Add GST on "X-A-P-Q-R"</t>
        </is>
      </c>
      <c r="C4030" s="9" t="inlineStr"/>
      <c r="D4030" s="9" t="inlineStr"/>
      <c r="E4030" s="9" t="inlineStr"/>
      <c r="F4030" s="9" t="inlineStr"/>
    </row>
    <row r="4031" ht="11.5" customHeight="1">
      <c r="A4031" s="9" t="inlineStr"/>
      <c r="B4031" s="9" t="inlineStr">
        <is>
          <t>(multiplying factor 0.1405)</t>
        </is>
      </c>
      <c r="C4031" s="9" t="inlineStr"/>
      <c r="D4031" s="9" t="inlineStr"/>
      <c r="E4031" s="9" t="inlineStr"/>
      <c r="F4031" s="9" t="inlineStr">
        <is>
          <t>57.62</t>
        </is>
      </c>
    </row>
    <row r="4032" ht="11.5" customHeight="1">
      <c r="A4032" s="9" t="inlineStr"/>
      <c r="B4032" s="9" t="inlineStr">
        <is>
          <t>TOTAL</t>
        </is>
      </c>
      <c r="C4032" s="9" t="inlineStr"/>
      <c r="D4032" s="9" t="inlineStr"/>
      <c r="E4032" s="9" t="inlineStr"/>
      <c r="F4032" s="9" t="inlineStr">
        <is>
          <t>3137.50 Y</t>
        </is>
      </c>
    </row>
    <row r="4033" ht="11.5" customHeight="1">
      <c r="A4033" s="9" t="inlineStr"/>
      <c r="B4033" s="9" t="inlineStr">
        <is>
          <t>Add 15% CPOH on "Y-A-P-Q-R"</t>
        </is>
      </c>
      <c r="C4033" s="9" t="inlineStr"/>
      <c r="D4033" s="9" t="inlineStr"/>
      <c r="E4033" s="9" t="inlineStr"/>
      <c r="F4033" s="9" t="inlineStr">
        <is>
          <t>70.16</t>
        </is>
      </c>
    </row>
    <row r="4034" ht="11.5" customHeight="1">
      <c r="A4034" s="9" t="inlineStr"/>
      <c r="B4034" s="9" t="inlineStr">
        <is>
          <t>TOTAL</t>
        </is>
      </c>
      <c r="C4034" s="9" t="inlineStr"/>
      <c r="D4034" s="9" t="inlineStr"/>
      <c r="E4034" s="9" t="inlineStr"/>
      <c r="F4034" s="9" t="inlineStr">
        <is>
          <t>3207.66 Z</t>
        </is>
      </c>
    </row>
    <row r="4035" ht="11.5" customHeight="1">
      <c r="A4035" s="9" t="inlineStr"/>
      <c r="B4035" s="9" t="inlineStr">
        <is>
          <t>Add Cess @ 1% on "Z-A-P-Q-R"</t>
        </is>
      </c>
      <c r="C4035" s="9" t="inlineStr"/>
      <c r="D4035" s="9" t="inlineStr"/>
      <c r="E4035" s="9" t="inlineStr"/>
      <c r="F4035" s="9" t="inlineStr">
        <is>
          <t>5.38</t>
        </is>
      </c>
    </row>
    <row r="4036" ht="11.5" customHeight="1">
      <c r="A4036" s="9" t="inlineStr"/>
      <c r="B4036" s="9" t="inlineStr">
        <is>
          <t>Cost of 5.20 metre</t>
        </is>
      </c>
      <c r="C4036" s="9" t="inlineStr"/>
      <c r="D4036" s="9" t="inlineStr"/>
      <c r="E4036" s="9" t="inlineStr"/>
      <c r="F4036" s="9" t="inlineStr">
        <is>
          <t>3213.04</t>
        </is>
      </c>
    </row>
    <row r="4037" ht="11.5" customHeight="1">
      <c r="A4037" s="9" t="inlineStr"/>
      <c r="B4037" s="9" t="inlineStr">
        <is>
          <t>Cost of 1 metre</t>
        </is>
      </c>
      <c r="C4037" s="9" t="inlineStr"/>
      <c r="D4037" s="9" t="inlineStr"/>
      <c r="E4037" s="9" t="inlineStr"/>
      <c r="F4037" s="9" t="inlineStr">
        <is>
          <t>617.89</t>
        </is>
      </c>
    </row>
    <row r="4039" ht="11.5" customHeight="1">
      <c r="A4039" s="9" t="inlineStr">
        <is>
          <t>5.47.3</t>
        </is>
      </c>
      <c r="B4039" s="9" t="inlineStr">
        <is>
          <t>Door frame 85 mmx60 mm</t>
        </is>
      </c>
      <c r="C4039" s="9" t="inlineStr"/>
      <c r="D4039" s="9" t="inlineStr"/>
      <c r="E4039" s="9" t="inlineStr"/>
      <c r="F4039" s="9" t="inlineStr"/>
    </row>
    <row r="4040" ht="11.5" customHeight="1">
      <c r="A4040" s="10" t="inlineStr">
        <is>
          <t>Code</t>
        </is>
      </c>
      <c r="B4040" s="10" t="inlineStr">
        <is>
          <t>Description</t>
        </is>
      </c>
      <c r="C4040" s="10" t="inlineStr">
        <is>
          <t>Unit</t>
        </is>
      </c>
      <c r="D4040" s="10" t="inlineStr">
        <is>
          <t>Quantity</t>
        </is>
      </c>
      <c r="E4040" s="10" t="inlineStr">
        <is>
          <t>Rate</t>
        </is>
      </c>
      <c r="F4040" s="10" t="inlineStr">
        <is>
          <t>Amount</t>
        </is>
      </c>
    </row>
    <row r="4041" ht="11.5" customHeight="1">
      <c r="A4041" s="9" t="inlineStr"/>
      <c r="B4041" s="9" t="inlineStr">
        <is>
          <t>Details of cost for 5.20 metre.</t>
        </is>
      </c>
      <c r="C4041" s="9" t="inlineStr"/>
      <c r="D4041" s="9" t="inlineStr"/>
      <c r="E4041" s="9" t="inlineStr"/>
      <c r="F4041" s="9" t="inlineStr"/>
    </row>
    <row r="4042" ht="11.5" customHeight="1">
      <c r="A4042" s="9" t="inlineStr"/>
      <c r="B4042" s="9" t="inlineStr">
        <is>
          <t>MATERIAL</t>
        </is>
      </c>
      <c r="C4042" s="9" t="inlineStr"/>
      <c r="D4042" s="9" t="inlineStr"/>
      <c r="E4042" s="9" t="inlineStr"/>
      <c r="F4042" s="9" t="inlineStr"/>
    </row>
    <row r="4043" ht="11.5" customHeight="1">
      <c r="A4043" s="9" t="inlineStr">
        <is>
          <t>5.33.1</t>
        </is>
      </c>
      <c r="B4043" s="9" t="inlineStr">
        <is>
          <t>Rate as per Item No.5.33.1 of</t>
        </is>
      </c>
      <c r="C4043" s="9" t="inlineStr"/>
      <c r="D4043" s="9" t="inlineStr"/>
      <c r="E4043" s="9" t="inlineStr"/>
      <c r="F4043" s="9" t="inlineStr"/>
    </row>
    <row r="4044" ht="11.5" customHeight="1">
      <c r="A4044" s="9" t="inlineStr"/>
      <c r="B4044" s="9" t="inlineStr">
        <is>
          <t>SH: REINFORCED CEMENT</t>
        </is>
      </c>
      <c r="C4044" s="9" t="inlineStr"/>
      <c r="D4044" s="9" t="inlineStr"/>
      <c r="E4044" s="9" t="inlineStr"/>
      <c r="F4044" s="9" t="inlineStr"/>
    </row>
    <row r="4045" ht="11.5" customHeight="1">
      <c r="A4045" s="9" t="inlineStr"/>
      <c r="B4045" s="9" t="inlineStr">
        <is>
          <t>CONCRETE</t>
        </is>
      </c>
      <c r="C4045" s="9" t="inlineStr">
        <is>
          <t>cum</t>
        </is>
      </c>
      <c r="D4045" s="9" t="inlineStr">
        <is>
          <t>0.027</t>
        </is>
      </c>
      <c r="E4045" s="9" t="inlineStr">
        <is>
          <t>7997.30</t>
        </is>
      </c>
      <c r="F4045" s="9" t="inlineStr">
        <is>
          <t>215.93 P</t>
        </is>
      </c>
    </row>
    <row r="4046" ht="11.5" customHeight="1">
      <c r="A4046" s="9" t="inlineStr">
        <is>
          <t>5.34.2</t>
        </is>
      </c>
      <c r="B4046" s="9" t="inlineStr">
        <is>
          <t>Rate as per Item No.5.34.2 of</t>
        </is>
      </c>
      <c r="C4046" s="9" t="inlineStr"/>
      <c r="D4046" s="9" t="inlineStr"/>
      <c r="E4046" s="9" t="inlineStr"/>
      <c r="F4046" s="9" t="inlineStr"/>
    </row>
    <row r="4047" ht="11.5" customHeight="1">
      <c r="A4047" s="9" t="inlineStr"/>
      <c r="B4047" s="9" t="inlineStr">
        <is>
          <t>SH: REINFORCED CEMENT</t>
        </is>
      </c>
      <c r="C4047" s="9" t="inlineStr"/>
      <c r="D4047" s="9" t="inlineStr"/>
      <c r="E4047" s="9" t="inlineStr"/>
      <c r="F4047" s="9" t="inlineStr"/>
    </row>
    <row r="4048" ht="11.5" customHeight="1">
      <c r="A4048" s="9" t="inlineStr"/>
      <c r="B4048" s="9" t="inlineStr">
        <is>
          <t>CONCRETE</t>
        </is>
      </c>
      <c r="C4048" s="9" t="inlineStr">
        <is>
          <t>cum</t>
        </is>
      </c>
      <c r="D4048" s="9" t="inlineStr">
        <is>
          <t>0.027</t>
        </is>
      </c>
      <c r="E4048" s="9" t="inlineStr">
        <is>
          <t>139.45</t>
        </is>
      </c>
      <c r="F4048" s="9" t="inlineStr">
        <is>
          <t>3.77 Q</t>
        </is>
      </c>
    </row>
    <row r="4049" ht="11.5" customHeight="1">
      <c r="A4049" s="9" t="inlineStr"/>
      <c r="B4049" s="9" t="inlineStr">
        <is>
          <t>Extra for scatter and smaller work</t>
        </is>
      </c>
      <c r="C4049" s="9" t="inlineStr"/>
      <c r="D4049" s="9" t="inlineStr"/>
      <c r="E4049" s="9" t="inlineStr"/>
      <c r="F4049" s="9" t="inlineStr"/>
    </row>
    <row r="4050" ht="11.5" customHeight="1">
      <c r="A4050" s="9" t="inlineStr"/>
      <c r="B4050" s="9" t="inlineStr">
        <is>
          <t>@25 %</t>
        </is>
      </c>
      <c r="C4050" s="9" t="inlineStr"/>
      <c r="D4050" s="9" t="inlineStr"/>
      <c r="E4050" s="9" t="inlineStr"/>
      <c r="F4050" s="9" t="inlineStr">
        <is>
          <t>54.92 R</t>
        </is>
      </c>
    </row>
    <row r="4051" ht="11.5" customHeight="1">
      <c r="A4051" s="9" t="inlineStr"/>
      <c r="B4051" s="9" t="inlineStr">
        <is>
          <t>(P + Q ) x 0.25 = ( 215.93 + 3.77)</t>
        </is>
      </c>
      <c r="C4051" s="9" t="inlineStr"/>
      <c r="D4051" s="9" t="inlineStr"/>
      <c r="E4051" s="9" t="inlineStr"/>
      <c r="F4051" s="9" t="inlineStr"/>
    </row>
    <row r="4052" ht="11.5" customHeight="1">
      <c r="A4052" s="9" t="inlineStr"/>
      <c r="B4052" s="9" t="inlineStr">
        <is>
          <t>x 0.25</t>
        </is>
      </c>
      <c r="C4052" s="9" t="inlineStr"/>
      <c r="D4052" s="9" t="inlineStr"/>
      <c r="E4052" s="9" t="inlineStr"/>
      <c r="F4052" s="9" t="inlineStr"/>
    </row>
    <row r="4053" ht="11.5" customHeight="1">
      <c r="A4053" s="9" t="inlineStr">
        <is>
          <t>1005</t>
        </is>
      </c>
      <c r="B4053" s="9" t="inlineStr">
        <is>
          <t>Twisted steel/ deformed bars</t>
        </is>
      </c>
      <c r="C4053" s="9" t="inlineStr">
        <is>
          <t>quintal</t>
        </is>
      </c>
      <c r="D4053" s="9" t="inlineStr">
        <is>
          <t>0.0324</t>
        </is>
      </c>
      <c r="E4053" s="9" t="inlineStr">
        <is>
          <t>4600.00</t>
        </is>
      </c>
      <c r="F4053" s="9" t="inlineStr">
        <is>
          <t>149.04</t>
        </is>
      </c>
    </row>
    <row r="4054" ht="11.5" customHeight="1">
      <c r="A4054" s="9" t="inlineStr">
        <is>
          <t>0596</t>
        </is>
      </c>
      <c r="B4054" s="9" t="inlineStr">
        <is>
          <t>Bright finished or black enameled</t>
        </is>
      </c>
      <c r="C4054" s="9" t="inlineStr"/>
      <c r="D4054" s="9" t="inlineStr"/>
      <c r="E4054" s="9" t="inlineStr"/>
      <c r="F4054" s="9" t="inlineStr"/>
    </row>
    <row r="4055" ht="11.5" customHeight="1">
      <c r="A4055" s="9" t="inlineStr"/>
      <c r="B4055" s="9" t="inlineStr">
        <is>
          <t>mild steel butt hinges 75x47x</t>
        </is>
      </c>
      <c r="C4055" s="9" t="inlineStr"/>
      <c r="D4055" s="9" t="inlineStr"/>
      <c r="E4055" s="9" t="inlineStr"/>
      <c r="F4055" s="9" t="inlineStr"/>
    </row>
    <row r="4056" ht="11.5" customHeight="1">
      <c r="A4056" s="9" t="inlineStr"/>
      <c r="B4056" s="9" t="inlineStr">
        <is>
          <t>1.70 mm</t>
        </is>
      </c>
      <c r="C4056" s="9" t="inlineStr">
        <is>
          <t>10 Nos</t>
        </is>
      </c>
      <c r="D4056" s="9" t="inlineStr">
        <is>
          <t>0.60</t>
        </is>
      </c>
      <c r="E4056" s="9" t="inlineStr">
        <is>
          <t>56.00</t>
        </is>
      </c>
      <c r="F4056" s="9" t="inlineStr">
        <is>
          <t>33.60</t>
        </is>
      </c>
    </row>
    <row r="4057" ht="11.5" customHeight="1">
      <c r="A4057" s="9" t="inlineStr">
        <is>
          <t>4.3.3</t>
        </is>
      </c>
      <c r="B4057" s="9" t="inlineStr">
        <is>
          <t>Rate as per Item No.4.3.3 of</t>
        </is>
      </c>
      <c r="C4057" s="9" t="inlineStr"/>
      <c r="D4057" s="9" t="inlineStr"/>
      <c r="E4057" s="9" t="inlineStr"/>
      <c r="F4057" s="9" t="inlineStr"/>
    </row>
    <row r="4058" ht="11.5" customHeight="1">
      <c r="A4058" s="9" t="inlineStr"/>
      <c r="B4058" s="9" t="inlineStr">
        <is>
          <t>SH: CONCRETE WORK</t>
        </is>
      </c>
      <c r="C4058" s="9" t="inlineStr">
        <is>
          <t>sqm</t>
        </is>
      </c>
      <c r="D4058" s="9" t="inlineStr">
        <is>
          <t>1.07</t>
        </is>
      </c>
      <c r="E4058" s="9" t="inlineStr">
        <is>
          <t>733.70</t>
        </is>
      </c>
      <c r="F4058" s="9" t="inlineStr">
        <is>
          <t>785.06 A</t>
        </is>
      </c>
    </row>
    <row r="4059" ht="11.5" customHeight="1">
      <c r="A4059" s="9" t="inlineStr">
        <is>
          <t>14.2.1</t>
        </is>
      </c>
      <c r="B4059" s="9" t="inlineStr">
        <is>
          <t>Rate as per Item No.14.2.1 of</t>
        </is>
      </c>
      <c r="C4059" s="9" t="inlineStr"/>
      <c r="D4059" s="9" t="inlineStr"/>
      <c r="E4059" s="9" t="inlineStr"/>
      <c r="F4059" s="9" t="inlineStr"/>
    </row>
    <row r="4060" ht="11.5" customHeight="1">
      <c r="A4060" s="9" t="inlineStr"/>
      <c r="B4060" s="9" t="inlineStr">
        <is>
          <t>SH: REPAIRS TO BUILDINGS</t>
        </is>
      </c>
      <c r="C4060" s="9" t="inlineStr">
        <is>
          <t>each</t>
        </is>
      </c>
      <c r="D4060" s="9" t="inlineStr">
        <is>
          <t>1.00</t>
        </is>
      </c>
      <c r="E4060" s="9" t="inlineStr">
        <is>
          <t>1366.85</t>
        </is>
      </c>
      <c r="F4060" s="9" t="inlineStr">
        <is>
          <t>1366.85 A</t>
        </is>
      </c>
    </row>
    <row r="4061" ht="11.5" customHeight="1">
      <c r="A4061" s="9" t="inlineStr">
        <is>
          <t>13.48.2</t>
        </is>
      </c>
      <c r="B4061" s="9" t="inlineStr">
        <is>
          <t>Rate as per Item No.13.48.2 of</t>
        </is>
      </c>
      <c r="C4061" s="9" t="inlineStr"/>
      <c r="D4061" s="9" t="inlineStr"/>
      <c r="E4061" s="9" t="inlineStr"/>
      <c r="F4061" s="9" t="inlineStr"/>
    </row>
    <row r="4062" ht="11.5" customHeight="1">
      <c r="A4062" s="9" t="inlineStr"/>
      <c r="B4062" s="9" t="inlineStr">
        <is>
          <t>SH. FINISHING</t>
        </is>
      </c>
      <c r="C4062" s="9" t="inlineStr">
        <is>
          <t>sqm</t>
        </is>
      </c>
      <c r="D4062" s="9" t="inlineStr">
        <is>
          <t>1.07</t>
        </is>
      </c>
      <c r="E4062" s="9" t="inlineStr">
        <is>
          <t>130.25</t>
        </is>
      </c>
      <c r="F4062" s="9" t="inlineStr">
        <is>
          <t>139.37 A</t>
        </is>
      </c>
    </row>
    <row r="4063" ht="11.5" customHeight="1">
      <c r="A4063" s="9" t="inlineStr">
        <is>
          <t>9999</t>
        </is>
      </c>
      <c r="B4063" s="9" t="inlineStr">
        <is>
          <t>Sundries</t>
        </is>
      </c>
      <c r="C4063" s="9" t="inlineStr">
        <is>
          <t>L.S.</t>
        </is>
      </c>
      <c r="D4063" s="9" t="inlineStr">
        <is>
          <t>100.67</t>
        </is>
      </c>
      <c r="E4063" s="9" t="inlineStr">
        <is>
          <t>2.00</t>
        </is>
      </c>
      <c r="F4063" s="9" t="inlineStr">
        <is>
          <t>201.34</t>
        </is>
      </c>
    </row>
    <row r="4064" ht="11.5" customHeight="1">
      <c r="A4064" s="9" t="inlineStr"/>
      <c r="B4064" s="9" t="inlineStr">
        <is>
          <t>TOTAL</t>
        </is>
      </c>
      <c r="C4064" s="9" t="inlineStr"/>
      <c r="D4064" s="9" t="inlineStr"/>
      <c r="E4064" s="9" t="inlineStr"/>
      <c r="F4064" s="9" t="inlineStr">
        <is>
          <t>2949.87 W</t>
        </is>
      </c>
    </row>
    <row r="4065" ht="11.5" customHeight="1">
      <c r="A4065" s="9" t="inlineStr"/>
      <c r="B4065" s="9" t="inlineStr">
        <is>
          <t>Add 1 % Water charges on "W-A-P-Q-R"</t>
        </is>
      </c>
      <c r="C4065" s="9" t="inlineStr"/>
      <c r="D4065" s="9" t="inlineStr"/>
      <c r="E4065" s="9" t="inlineStr"/>
      <c r="F4065" s="9" t="inlineStr">
        <is>
          <t>3.84</t>
        </is>
      </c>
    </row>
    <row r="4066" ht="11.5" customHeight="1">
      <c r="A4066" s="9" t="inlineStr"/>
      <c r="B4066" s="9" t="inlineStr">
        <is>
          <t>TOTAL</t>
        </is>
      </c>
      <c r="C4066" s="9" t="inlineStr"/>
      <c r="D4066" s="9" t="inlineStr"/>
      <c r="E4066" s="9" t="inlineStr"/>
      <c r="F4066" s="9" t="inlineStr">
        <is>
          <t>2953.71 X</t>
        </is>
      </c>
    </row>
    <row r="4067" ht="11.5" customHeight="1">
      <c r="A4067" s="9" t="inlineStr"/>
      <c r="B4067" s="9" t="inlineStr">
        <is>
          <t>Add GST on "X-A-P-Q-R" (multiplying</t>
        </is>
      </c>
      <c r="C4067" s="9" t="inlineStr"/>
      <c r="D4067" s="9" t="inlineStr"/>
      <c r="E4067" s="9" t="inlineStr"/>
      <c r="F4067" s="9" t="inlineStr"/>
    </row>
    <row r="4068" ht="11.5" customHeight="1">
      <c r="A4068" s="9" t="inlineStr"/>
      <c r="B4068" s="9" t="inlineStr">
        <is>
          <t>factor 0.1405)</t>
        </is>
      </c>
      <c r="C4068" s="9" t="inlineStr"/>
      <c r="D4068" s="9" t="inlineStr"/>
      <c r="E4068" s="9" t="inlineStr"/>
      <c r="F4068" s="9" t="inlineStr">
        <is>
          <t>54.49</t>
        </is>
      </c>
    </row>
    <row r="4069" ht="11.5" customHeight="1">
      <c r="A4069" s="9" t="inlineStr"/>
      <c r="B4069" s="9" t="inlineStr">
        <is>
          <t>TOTAL</t>
        </is>
      </c>
      <c r="C4069" s="9" t="inlineStr"/>
      <c r="D4069" s="9" t="inlineStr"/>
      <c r="E4069" s="9" t="inlineStr"/>
      <c r="F4069" s="9" t="inlineStr">
        <is>
          <t>3008.20 Y</t>
        </is>
      </c>
    </row>
    <row r="4070" ht="11.5" customHeight="1">
      <c r="A4070" s="9" t="inlineStr"/>
      <c r="B4070" s="9" t="inlineStr">
        <is>
          <t>Add 15% CPOH on "Y-A-P-Q-R"</t>
        </is>
      </c>
      <c r="C4070" s="9" t="inlineStr"/>
      <c r="D4070" s="9" t="inlineStr"/>
      <c r="E4070" s="9" t="inlineStr"/>
      <c r="F4070" s="9" t="inlineStr">
        <is>
          <t>66.35</t>
        </is>
      </c>
    </row>
    <row r="4071" ht="11.5" customHeight="1">
      <c r="A4071" s="9" t="inlineStr"/>
      <c r="B4071" s="9" t="inlineStr">
        <is>
          <t>TOTAL</t>
        </is>
      </c>
      <c r="C4071" s="9" t="inlineStr"/>
      <c r="D4071" s="9" t="inlineStr"/>
      <c r="E4071" s="9" t="inlineStr"/>
      <c r="F4071" s="9" t="inlineStr">
        <is>
          <t>3074.55 Z</t>
        </is>
      </c>
    </row>
    <row r="4072" ht="11.5" customHeight="1">
      <c r="A4072" s="9" t="inlineStr"/>
      <c r="B4072" s="9" t="inlineStr">
        <is>
          <t>Add Cess @ 1% on "Z-A-P-Q-R"</t>
        </is>
      </c>
      <c r="C4072" s="9" t="inlineStr"/>
      <c r="D4072" s="9" t="inlineStr"/>
      <c r="E4072" s="9" t="inlineStr"/>
      <c r="F4072" s="9" t="inlineStr">
        <is>
          <t>5.09</t>
        </is>
      </c>
    </row>
    <row r="4073" ht="11.5" customHeight="1">
      <c r="A4073" s="9" t="inlineStr"/>
      <c r="B4073" s="9" t="inlineStr">
        <is>
          <t>Cost of 5.20 metre</t>
        </is>
      </c>
      <c r="C4073" s="9" t="inlineStr"/>
      <c r="D4073" s="9" t="inlineStr"/>
      <c r="E4073" s="9" t="inlineStr"/>
      <c r="F4073" s="9" t="inlineStr">
        <is>
          <t>3079.63</t>
        </is>
      </c>
    </row>
    <row r="4074" ht="11.5" customHeight="1">
      <c r="A4074" s="9" t="inlineStr"/>
      <c r="B4074" s="9" t="inlineStr">
        <is>
          <t>Cost of 1 metre</t>
        </is>
      </c>
      <c r="C4074" s="9" t="inlineStr"/>
      <c r="D4074" s="9" t="inlineStr"/>
      <c r="E4074" s="9" t="inlineStr"/>
      <c r="F4074" s="9" t="inlineStr">
        <is>
          <t>592.24</t>
        </is>
      </c>
    </row>
    <row r="4075" ht="11.5" customHeight="1">
      <c r="A4075" s="9" t="inlineStr"/>
      <c r="B4075" s="9" t="inlineStr">
        <is>
          <t>Say</t>
        </is>
      </c>
      <c r="C4075" s="9" t="inlineStr"/>
      <c r="D4075" s="9" t="inlineStr"/>
      <c r="E4075" s="9" t="inlineStr"/>
      <c r="F4075" s="9" t="inlineStr">
        <is>
          <t>592.25</t>
        </is>
      </c>
    </row>
    <row r="4076" ht="11.5" customHeight="1">
      <c r="A4076" s="9" t="inlineStr">
        <is>
          <t>5.48</t>
        </is>
      </c>
      <c r="B4076" s="9" t="inlineStr">
        <is>
          <t>Providing and laying Reinforced</t>
        </is>
      </c>
      <c r="C4076" s="9" t="inlineStr">
        <is>
          <t>cement</t>
        </is>
      </c>
      <c r="D4076" s="9" t="inlineStr">
        <is>
          <t>concrete for</t>
        </is>
      </c>
      <c r="E4076" s="9" t="inlineStr">
        <is>
          <t>construction</t>
        </is>
      </c>
      <c r="F4076" s="9" t="inlineStr">
        <is>
          <t>of piers,</t>
        </is>
      </c>
    </row>
    <row r="4077" ht="11.5" customHeight="1">
      <c r="A4077" s="9" t="inlineStr"/>
      <c r="B4077" s="9" t="inlineStr">
        <is>
          <t>abutments, portal frames, pier caps</t>
        </is>
      </c>
      <c r="C4077" s="9" t="inlineStr">
        <is>
          <t>and bearing</t>
        </is>
      </c>
      <c r="D4077" s="9" t="inlineStr">
        <is>
          <t>pedestals</t>
        </is>
      </c>
      <c r="E4077" s="9" t="inlineStr">
        <is>
          <t>and seismic</t>
        </is>
      </c>
      <c r="F4077" s="9" t="inlineStr">
        <is>
          <t>arresters</t>
        </is>
      </c>
    </row>
    <row r="4078" ht="23" customHeight="1">
      <c r="A4078" s="9" t="inlineStr"/>
      <c r="B4078" s="9" t="inlineStr">
        <is>
          <t>over pier/ abutment caps at all locations</t>
        </is>
      </c>
      <c r="C4078" s="9" t="inlineStr"/>
      <c r="D4078" s="9" t="inlineStr">
        <is>
          <t>with specified</t>
        </is>
      </c>
      <c r="E4078" s="9" t="inlineStr">
        <is>
          <t>grade</t>
        </is>
      </c>
      <c r="F4078" s="9" t="inlineStr">
        <is>
          <t>using Ordinary</t>
        </is>
      </c>
    </row>
    <row r="4079" ht="11.5" customHeight="1">
      <c r="A4079" s="9" t="inlineStr"/>
      <c r="B4079" s="9" t="inlineStr">
        <is>
          <t>Portland Cement (conforming to strength</t>
        </is>
      </c>
      <c r="C4079" s="9" t="inlineStr">
        <is>
          <t>requirement</t>
        </is>
      </c>
      <c r="D4079" s="9" t="inlineStr"/>
      <c r="E4079" s="9" t="inlineStr">
        <is>
          <t>of IS:8112)</t>
        </is>
      </c>
      <c r="F4079" s="9" t="inlineStr">
        <is>
          <t>including the</t>
        </is>
      </c>
    </row>
    <row r="4080" ht="23" customHeight="1">
      <c r="A4080" s="9" t="inlineStr"/>
      <c r="B4080" s="9" t="inlineStr">
        <is>
          <t>cost of steel centering and shuttering</t>
        </is>
      </c>
      <c r="C4080" s="9" t="inlineStr">
        <is>
          <t>etc. complete,</t>
        </is>
      </c>
      <c r="D4080" s="9" t="inlineStr">
        <is>
          <t>including</t>
        </is>
      </c>
      <c r="E4080" s="9" t="inlineStr">
        <is>
          <t>testing</t>
        </is>
      </c>
      <c r="F4080" s="9" t="inlineStr">
        <is>
          <t>of materials</t>
        </is>
      </c>
    </row>
    <row r="4081" ht="23" customHeight="1">
      <c r="A4081" s="9" t="inlineStr"/>
      <c r="B4081" s="9" t="inlineStr">
        <is>
          <t>etc. for casting pier &amp; pier cap in one/two</t>
        </is>
      </c>
      <c r="C4081" s="9" t="inlineStr">
        <is>
          <t>stage,</t>
        </is>
      </c>
      <c r="D4081" s="9" t="inlineStr">
        <is>
          <t>necessary</t>
        </is>
      </c>
      <c r="E4081" s="9" t="inlineStr">
        <is>
          <t>tools, plants,</t>
        </is>
      </c>
      <c r="F4081" s="9" t="inlineStr">
        <is>
          <t>machinery</t>
        </is>
      </c>
    </row>
    <row r="4082" ht="11.5" customHeight="1">
      <c r="A4082" s="9" t="inlineStr"/>
      <c r="B4082" s="9" t="inlineStr">
        <is>
          <t>and all related operations as required</t>
        </is>
      </c>
      <c r="C4082" s="9" t="inlineStr">
        <is>
          <t>to complete</t>
        </is>
      </c>
      <c r="D4082" s="9" t="inlineStr">
        <is>
          <t>the work</t>
        </is>
      </c>
      <c r="E4082" s="9" t="inlineStr">
        <is>
          <t>as per</t>
        </is>
      </c>
      <c r="F4082" s="9" t="inlineStr">
        <is>
          <t>drawings and</t>
        </is>
      </c>
    </row>
    <row r="4083" ht="11.5" customHeight="1">
      <c r="A4083" s="9" t="inlineStr"/>
      <c r="B4083" s="9" t="inlineStr">
        <is>
          <t>Specifications with all leads, lifts</t>
        </is>
      </c>
      <c r="C4083" s="9" t="inlineStr">
        <is>
          <t>and depths</t>
        </is>
      </c>
      <c r="D4083" s="9" t="inlineStr">
        <is>
          <t>true to</t>
        </is>
      </c>
      <c r="E4083" s="9" t="inlineStr">
        <is>
          <t>level and</t>
        </is>
      </c>
      <c r="F4083" s="9" t="inlineStr">
        <is>
          <t>position but</t>
        </is>
      </c>
    </row>
    <row r="4084" ht="23" customHeight="1">
      <c r="A4084" s="9" t="inlineStr"/>
      <c r="B4084" s="9" t="inlineStr">
        <is>
          <t>excluding the cost of providing reinforcement.</t>
        </is>
      </c>
      <c r="C4084" s="9" t="inlineStr"/>
      <c r="D4084" s="9" t="inlineStr">
        <is>
          <t>Reinforcement</t>
        </is>
      </c>
      <c r="E4084" s="9" t="inlineStr">
        <is>
          <t>shall</t>
        </is>
      </c>
      <c r="F4084" s="9" t="inlineStr">
        <is>
          <t>be measured</t>
        </is>
      </c>
    </row>
    <row r="4085" ht="11.5" customHeight="1">
      <c r="A4085" s="9" t="inlineStr"/>
      <c r="B4085" s="9" t="inlineStr">
        <is>
          <t>and paid separately.</t>
        </is>
      </c>
      <c r="C4085" s="9" t="inlineStr"/>
      <c r="D4085" s="9" t="inlineStr"/>
      <c r="E4085" s="9" t="inlineStr"/>
      <c r="F4085" s="9" t="inlineStr"/>
    </row>
    <row r="4086" ht="11.5" customHeight="1">
      <c r="A4086" s="9" t="inlineStr"/>
      <c r="B4086" s="9" t="inlineStr">
        <is>
          <t>Note:- Cement content considered</t>
        </is>
      </c>
      <c r="C4086" s="9" t="inlineStr">
        <is>
          <t>in this</t>
        </is>
      </c>
      <c r="D4086" s="9" t="inlineStr">
        <is>
          <t>item is 480</t>
        </is>
      </c>
      <c r="E4086" s="9" t="inlineStr">
        <is>
          <t>Kg./ Cum.</t>
        </is>
      </c>
      <c r="F4086" s="9" t="inlineStr">
        <is>
          <t>Excess/ less</t>
        </is>
      </c>
    </row>
    <row r="4087" ht="11.5" customHeight="1">
      <c r="A4087" s="9" t="inlineStr"/>
      <c r="B4087" s="9" t="inlineStr">
        <is>
          <t>cement used as per design mix is payable/</t>
        </is>
      </c>
      <c r="C4087" s="9" t="inlineStr"/>
      <c r="D4087" s="9" t="inlineStr">
        <is>
          <t>recoverable</t>
        </is>
      </c>
      <c r="E4087" s="9" t="inlineStr">
        <is>
          <t>separately.</t>
        </is>
      </c>
      <c r="F4087" s="9" t="inlineStr"/>
    </row>
    <row r="4089" ht="11.5" customHeight="1">
      <c r="A4089" s="9" t="inlineStr">
        <is>
          <t>5.48.1</t>
        </is>
      </c>
      <c r="B4089" s="9" t="inlineStr">
        <is>
          <t>Reinforced Cement Concrete -M-50</t>
        </is>
      </c>
      <c r="C4089" s="9" t="inlineStr"/>
      <c r="D4089" s="9" t="inlineStr"/>
      <c r="E4089" s="9" t="inlineStr"/>
      <c r="F4089" s="9" t="inlineStr"/>
    </row>
    <row r="4090" ht="11.5" customHeight="1">
      <c r="A4090" s="10" t="inlineStr">
        <is>
          <t>Code</t>
        </is>
      </c>
      <c r="B4090" s="10" t="inlineStr">
        <is>
          <t>Description</t>
        </is>
      </c>
      <c r="C4090" s="10" t="inlineStr">
        <is>
          <t>Unit</t>
        </is>
      </c>
      <c r="D4090" s="10" t="inlineStr">
        <is>
          <t>Quantity</t>
        </is>
      </c>
      <c r="E4090" s="10" t="inlineStr">
        <is>
          <t>Rate</t>
        </is>
      </c>
      <c r="F4090" s="10" t="inlineStr">
        <is>
          <t>Amount</t>
        </is>
      </c>
    </row>
    <row r="4091" ht="11.5" customHeight="1">
      <c r="A4091" s="9" t="inlineStr"/>
      <c r="B4091" s="9" t="inlineStr">
        <is>
          <t>Detail of cost for 120 cum.</t>
        </is>
      </c>
      <c r="C4091" s="9" t="inlineStr"/>
      <c r="D4091" s="9" t="inlineStr"/>
      <c r="E4091" s="9" t="inlineStr"/>
      <c r="F4091" s="9" t="inlineStr"/>
    </row>
    <row r="4092" ht="11.5" customHeight="1">
      <c r="A4092" s="9" t="inlineStr"/>
      <c r="B4092" s="9" t="inlineStr">
        <is>
          <t>MATERIAL</t>
        </is>
      </c>
      <c r="C4092" s="9" t="inlineStr"/>
      <c r="D4092" s="9" t="inlineStr"/>
      <c r="E4092" s="9" t="inlineStr"/>
      <c r="F4092" s="9" t="inlineStr"/>
    </row>
    <row r="4093" ht="11.5" customHeight="1">
      <c r="A4093" s="9" t="inlineStr">
        <is>
          <t>5.48X</t>
        </is>
      </c>
      <c r="B4093" s="9" t="inlineStr">
        <is>
          <t>Sub Analysis no 5.48X (Annexure) for</t>
        </is>
      </c>
      <c r="C4093" s="9" t="inlineStr"/>
      <c r="D4093" s="9" t="inlineStr"/>
      <c r="E4093" s="9" t="inlineStr"/>
      <c r="F4093" s="9" t="inlineStr"/>
    </row>
    <row r="4094" ht="11.5" customHeight="1">
      <c r="A4094" s="9" t="inlineStr"/>
      <c r="B4094" s="9" t="inlineStr">
        <is>
          <t>item 5.48.1</t>
        </is>
      </c>
      <c r="C4094" s="9" t="inlineStr">
        <is>
          <t>each</t>
        </is>
      </c>
      <c r="D4094" s="9" t="inlineStr">
        <is>
          <t>1.00</t>
        </is>
      </c>
      <c r="E4094" s="9" t="inlineStr">
        <is>
          <t>592482.20</t>
        </is>
      </c>
      <c r="F4094" s="9" t="inlineStr">
        <is>
          <t>592482.20 P</t>
        </is>
      </c>
    </row>
    <row r="4095" ht="11.5" customHeight="1">
      <c r="A4095" s="9" t="inlineStr"/>
      <c r="B4095" s="9" t="inlineStr">
        <is>
          <t>Providing M 50 grade reinforced</t>
        </is>
      </c>
      <c r="C4095" s="9" t="inlineStr"/>
      <c r="D4095" s="9" t="inlineStr"/>
      <c r="E4095" s="9" t="inlineStr"/>
      <c r="F4095" s="9" t="inlineStr"/>
    </row>
    <row r="4096" ht="11.5" customHeight="1">
      <c r="A4096" s="9" t="inlineStr"/>
      <c r="B4096" s="9" t="inlineStr">
        <is>
          <t>Cement Concrete data (lot) for</t>
        </is>
      </c>
      <c r="C4096" s="9" t="inlineStr"/>
      <c r="D4096" s="9" t="inlineStr"/>
      <c r="E4096" s="9" t="inlineStr"/>
      <c r="F4096" s="9" t="inlineStr"/>
    </row>
    <row r="4097" ht="11.5" customHeight="1">
      <c r="A4097" s="9" t="inlineStr"/>
      <c r="B4097" s="9" t="inlineStr">
        <is>
          <t>120.00 cum</t>
        </is>
      </c>
      <c r="C4097" s="9" t="inlineStr"/>
      <c r="D4097" s="9" t="inlineStr"/>
      <c r="E4097" s="9" t="inlineStr"/>
      <c r="F4097" s="9" t="inlineStr"/>
    </row>
    <row r="4098" ht="11.5" customHeight="1">
      <c r="A4098" s="9" t="inlineStr"/>
      <c r="B4098" s="9" t="inlineStr">
        <is>
          <t>Add 11 per cent of cost of material,</t>
        </is>
      </c>
      <c r="C4098" s="9" t="inlineStr"/>
      <c r="D4098" s="9" t="inlineStr"/>
      <c r="E4098" s="9" t="inlineStr"/>
      <c r="F4098" s="9" t="inlineStr"/>
    </row>
    <row r="4099" ht="11.5" customHeight="1">
      <c r="A4099" s="9" t="inlineStr"/>
      <c r="B4099" s="9" t="inlineStr">
        <is>
          <t>labour and machinery for formwork</t>
        </is>
      </c>
      <c r="C4099" s="9" t="inlineStr"/>
      <c r="D4099" s="9" t="inlineStr"/>
      <c r="E4099" s="9" t="inlineStr"/>
      <c r="F4099" s="9" t="inlineStr"/>
    </row>
    <row r="4100" ht="11.5" customHeight="1">
      <c r="A4100" s="9" t="inlineStr"/>
      <c r="B4100" s="9" t="inlineStr">
        <is>
          <t>on P</t>
        </is>
      </c>
      <c r="C4100" s="9" t="inlineStr"/>
      <c r="D4100" s="9" t="inlineStr"/>
      <c r="E4100" s="9" t="inlineStr"/>
      <c r="F4100" s="9" t="inlineStr">
        <is>
          <t>65173.04</t>
        </is>
      </c>
    </row>
    <row r="4101" ht="11.5" customHeight="1">
      <c r="A4101" s="9" t="inlineStr"/>
      <c r="B4101" s="9" t="inlineStr">
        <is>
          <t>Add 1.4 per cent of cost of material,</t>
        </is>
      </c>
      <c r="C4101" s="9" t="inlineStr"/>
      <c r="D4101" s="9" t="inlineStr"/>
      <c r="E4101" s="9" t="inlineStr"/>
      <c r="F4101" s="9" t="inlineStr"/>
    </row>
    <row r="4102" ht="11.5" customHeight="1">
      <c r="A4102" s="9" t="inlineStr"/>
      <c r="B4102" s="9" t="inlineStr">
        <is>
          <t>Labour and machinery excluding</t>
        </is>
      </c>
      <c r="C4102" s="9" t="inlineStr"/>
      <c r="D4102" s="9" t="inlineStr"/>
      <c r="E4102" s="9" t="inlineStr"/>
      <c r="F4102" s="9" t="inlineStr"/>
    </row>
    <row r="4103" ht="11.5" customHeight="1">
      <c r="A4103" s="9" t="inlineStr"/>
      <c r="B4103" s="9" t="inlineStr">
        <is>
          <t>formwork to cater for extra lift on P</t>
        </is>
      </c>
      <c r="C4103" s="9" t="inlineStr"/>
      <c r="D4103" s="9" t="inlineStr"/>
      <c r="E4103" s="9" t="inlineStr"/>
      <c r="F4103" s="9" t="inlineStr">
        <is>
          <t>8294.75</t>
        </is>
      </c>
    </row>
    <row r="4104" ht="11.5" customHeight="1">
      <c r="A4104" s="9" t="inlineStr"/>
      <c r="B4104" s="9" t="inlineStr">
        <is>
          <t>TOTAL</t>
        </is>
      </c>
      <c r="C4104" s="9" t="inlineStr"/>
      <c r="D4104" s="9" t="inlineStr"/>
      <c r="E4104" s="9" t="inlineStr"/>
      <c r="F4104" s="9" t="inlineStr">
        <is>
          <t>665949.99 W</t>
        </is>
      </c>
    </row>
    <row r="4105" ht="11.5" customHeight="1">
      <c r="A4105" s="9" t="inlineStr"/>
      <c r="B4105" s="9" t="inlineStr">
        <is>
          <t>Add 1 % Water charges on "W"</t>
        </is>
      </c>
      <c r="C4105" s="9" t="inlineStr"/>
      <c r="D4105" s="9" t="inlineStr"/>
      <c r="E4105" s="9" t="inlineStr"/>
      <c r="F4105" s="9" t="inlineStr">
        <is>
          <t>6659.50</t>
        </is>
      </c>
    </row>
    <row r="4106" ht="11.5" customHeight="1">
      <c r="A4106" s="9" t="inlineStr"/>
      <c r="B4106" s="9" t="inlineStr">
        <is>
          <t>TOTAL</t>
        </is>
      </c>
      <c r="C4106" s="9" t="inlineStr"/>
      <c r="D4106" s="9" t="inlineStr"/>
      <c r="E4106" s="9" t="inlineStr"/>
      <c r="F4106" s="9" t="inlineStr">
        <is>
          <t>672609.49 X</t>
        </is>
      </c>
    </row>
    <row r="4107" ht="11.5" customHeight="1">
      <c r="A4107" s="9" t="inlineStr"/>
      <c r="B4107" s="9" t="inlineStr">
        <is>
          <t>Add GST on "X" (multiplying factor</t>
        </is>
      </c>
      <c r="C4107" s="9" t="inlineStr"/>
      <c r="D4107" s="9" t="inlineStr"/>
      <c r="E4107" s="9" t="inlineStr"/>
      <c r="F4107" s="9" t="inlineStr"/>
    </row>
    <row r="4108" ht="11.5" customHeight="1">
      <c r="A4108" s="9" t="inlineStr"/>
      <c r="B4108" s="9" t="inlineStr">
        <is>
          <t>0.1405)</t>
        </is>
      </c>
      <c r="C4108" s="9" t="inlineStr"/>
      <c r="D4108" s="9" t="inlineStr"/>
      <c r="E4108" s="9" t="inlineStr"/>
      <c r="F4108" s="9" t="inlineStr">
        <is>
          <t>94501.63</t>
        </is>
      </c>
    </row>
    <row r="4109" ht="11.5" customHeight="1">
      <c r="A4109" s="9" t="inlineStr"/>
      <c r="B4109" s="9" t="inlineStr">
        <is>
          <t>TOTAL</t>
        </is>
      </c>
      <c r="C4109" s="9" t="inlineStr"/>
      <c r="D4109" s="9" t="inlineStr"/>
      <c r="E4109" s="9" t="inlineStr"/>
      <c r="F4109" s="9" t="inlineStr">
        <is>
          <t>767111.13 Y</t>
        </is>
      </c>
    </row>
    <row r="4110" ht="11.5" customHeight="1">
      <c r="A4110" s="9" t="inlineStr"/>
      <c r="B4110" s="9" t="inlineStr">
        <is>
          <t>Add 15% CPOH on "Y"</t>
        </is>
      </c>
      <c r="C4110" s="9" t="inlineStr"/>
      <c r="D4110" s="9" t="inlineStr"/>
      <c r="E4110" s="9" t="inlineStr"/>
      <c r="F4110" s="9" t="inlineStr">
        <is>
          <t>115066.67</t>
        </is>
      </c>
    </row>
    <row r="4111" ht="11.5" customHeight="1">
      <c r="A4111" s="9" t="inlineStr"/>
      <c r="B4111" s="9" t="inlineStr">
        <is>
          <t>TOTAL</t>
        </is>
      </c>
      <c r="C4111" s="9" t="inlineStr"/>
      <c r="D4111" s="9" t="inlineStr"/>
      <c r="E4111" s="9" t="inlineStr"/>
      <c r="F4111" s="9" t="inlineStr">
        <is>
          <t>882177.80 Z</t>
        </is>
      </c>
    </row>
    <row r="4112" ht="11.5" customHeight="1">
      <c r="A4112" s="9" t="inlineStr"/>
      <c r="B4112" s="9" t="inlineStr">
        <is>
          <t>Add Cess @ 1% on "Z"</t>
        </is>
      </c>
      <c r="C4112" s="9" t="inlineStr"/>
      <c r="D4112" s="9" t="inlineStr"/>
      <c r="E4112" s="9" t="inlineStr"/>
      <c r="F4112" s="9" t="inlineStr">
        <is>
          <t>8821.78</t>
        </is>
      </c>
    </row>
    <row r="4113" ht="11.5" customHeight="1">
      <c r="A4113" s="9" t="inlineStr"/>
      <c r="B4113" s="9" t="inlineStr">
        <is>
          <t>Cost of 120 cum</t>
        </is>
      </c>
      <c r="C4113" s="9" t="inlineStr"/>
      <c r="D4113" s="9" t="inlineStr"/>
      <c r="E4113" s="9" t="inlineStr"/>
      <c r="F4113" s="9" t="inlineStr">
        <is>
          <t>890999.57</t>
        </is>
      </c>
    </row>
    <row r="4114" ht="11.5" customHeight="1">
      <c r="A4114" s="9" t="inlineStr"/>
      <c r="B4114" s="9" t="inlineStr">
        <is>
          <t>Cost of 1 cum</t>
        </is>
      </c>
      <c r="C4114" s="9" t="inlineStr"/>
      <c r="D4114" s="9" t="inlineStr"/>
      <c r="E4114" s="9" t="inlineStr"/>
      <c r="F4114" s="9" t="inlineStr">
        <is>
          <t>7425.00</t>
        </is>
      </c>
    </row>
    <row r="4115" ht="11.5" customHeight="1">
      <c r="A4115" s="9" t="inlineStr"/>
      <c r="B4115" s="9" t="inlineStr">
        <is>
          <t>Say</t>
        </is>
      </c>
      <c r="C4115" s="9" t="inlineStr"/>
      <c r="D4115" s="9" t="inlineStr"/>
      <c r="E4115" s="9" t="inlineStr"/>
      <c r="F4115" s="9" t="inlineStr">
        <is>
          <t>7425.00</t>
        </is>
      </c>
    </row>
    <row r="4116" ht="11.5" customHeight="1">
      <c r="A4116" s="9" t="inlineStr">
        <is>
          <t>5.48.2</t>
        </is>
      </c>
      <c r="B4116" s="9" t="inlineStr">
        <is>
          <t>Reinforced Cement Concrete -M-60</t>
        </is>
      </c>
      <c r="C4116" s="9" t="inlineStr"/>
      <c r="D4116" s="9" t="inlineStr"/>
      <c r="E4116" s="9" t="inlineStr"/>
      <c r="F4116" s="9" t="inlineStr"/>
    </row>
    <row r="4117" ht="11.5" customHeight="1">
      <c r="A4117" s="10" t="inlineStr">
        <is>
          <t>Code</t>
        </is>
      </c>
      <c r="B4117" s="10" t="inlineStr">
        <is>
          <t>Description</t>
        </is>
      </c>
      <c r="C4117" s="10" t="inlineStr">
        <is>
          <t>Unit</t>
        </is>
      </c>
      <c r="D4117" s="10" t="inlineStr">
        <is>
          <t>Quantity</t>
        </is>
      </c>
      <c r="E4117" s="10" t="inlineStr">
        <is>
          <t>Rate</t>
        </is>
      </c>
      <c r="F4117" s="10" t="inlineStr">
        <is>
          <t>Amount</t>
        </is>
      </c>
    </row>
    <row r="4118" ht="11.5" customHeight="1">
      <c r="A4118" s="9" t="inlineStr"/>
      <c r="B4118" s="9" t="inlineStr">
        <is>
          <t>Detail of cost for 120 cum.</t>
        </is>
      </c>
      <c r="C4118" s="9" t="inlineStr"/>
      <c r="D4118" s="9" t="inlineStr"/>
      <c r="E4118" s="9" t="inlineStr"/>
      <c r="F4118" s="9" t="inlineStr"/>
    </row>
    <row r="4119" ht="11.5" customHeight="1">
      <c r="A4119" s="9" t="inlineStr"/>
      <c r="B4119" s="9" t="inlineStr">
        <is>
          <t>MATERIAL</t>
        </is>
      </c>
      <c r="C4119" s="9" t="inlineStr"/>
      <c r="D4119" s="9" t="inlineStr"/>
      <c r="E4119" s="9" t="inlineStr"/>
      <c r="F4119" s="9" t="inlineStr"/>
    </row>
    <row r="4120" ht="11.5" customHeight="1">
      <c r="A4120" s="9" t="inlineStr">
        <is>
          <t>5.48Y</t>
        </is>
      </c>
      <c r="B4120" s="9" t="inlineStr">
        <is>
          <t>Sub Analysis no 5.48Y (Annexure)</t>
        </is>
      </c>
      <c r="C4120" s="9" t="inlineStr"/>
      <c r="D4120" s="9" t="inlineStr"/>
      <c r="E4120" s="9" t="inlineStr"/>
      <c r="F4120" s="9" t="inlineStr"/>
    </row>
    <row r="4121" ht="11.5" customHeight="1">
      <c r="A4121" s="9" t="inlineStr"/>
      <c r="B4121" s="9" t="inlineStr">
        <is>
          <t>for item 5.48.2</t>
        </is>
      </c>
      <c r="C4121" s="9" t="inlineStr">
        <is>
          <t>each</t>
        </is>
      </c>
      <c r="D4121" s="9" t="inlineStr">
        <is>
          <t>1.00</t>
        </is>
      </c>
      <c r="E4121" s="9" t="inlineStr">
        <is>
          <t>692740.40</t>
        </is>
      </c>
      <c r="F4121" s="9" t="inlineStr">
        <is>
          <t>692740.40 P</t>
        </is>
      </c>
    </row>
    <row r="4122" ht="11.5" customHeight="1">
      <c r="A4122" s="9" t="inlineStr"/>
      <c r="B4122" s="9" t="inlineStr">
        <is>
          <t>Providing M 60 grade reinforced</t>
        </is>
      </c>
      <c r="C4122" s="9" t="inlineStr"/>
      <c r="D4122" s="9" t="inlineStr"/>
      <c r="E4122" s="9" t="inlineStr"/>
      <c r="F4122" s="9" t="inlineStr"/>
    </row>
    <row r="4123" ht="11.5" customHeight="1">
      <c r="A4123" s="9" t="inlineStr"/>
      <c r="B4123" s="9" t="inlineStr">
        <is>
          <t>Cement Concrete data (lot) for</t>
        </is>
      </c>
      <c r="C4123" s="9" t="inlineStr"/>
      <c r="D4123" s="9" t="inlineStr"/>
      <c r="E4123" s="9" t="inlineStr"/>
      <c r="F4123" s="9" t="inlineStr"/>
    </row>
    <row r="4124" ht="11.5" customHeight="1">
      <c r="A4124" s="9" t="inlineStr"/>
      <c r="B4124" s="9" t="inlineStr">
        <is>
          <t>120.00 cum</t>
        </is>
      </c>
      <c r="C4124" s="9" t="inlineStr"/>
      <c r="D4124" s="9" t="inlineStr"/>
      <c r="E4124" s="9" t="inlineStr"/>
      <c r="F4124" s="9" t="inlineStr"/>
    </row>
    <row r="4125" ht="11.5" customHeight="1">
      <c r="A4125" s="9" t="inlineStr"/>
      <c r="B4125" s="9" t="inlineStr">
        <is>
          <t>Add 11 per cent of cost of material,</t>
        </is>
      </c>
      <c r="C4125" s="9" t="inlineStr"/>
      <c r="D4125" s="9" t="inlineStr"/>
      <c r="E4125" s="9" t="inlineStr"/>
      <c r="F4125" s="9" t="inlineStr"/>
    </row>
    <row r="4126" ht="11.5" customHeight="1">
      <c r="A4126" s="9" t="inlineStr"/>
      <c r="B4126" s="9" t="inlineStr">
        <is>
          <t>labour and machinery for formwork</t>
        </is>
      </c>
      <c r="C4126" s="9" t="inlineStr"/>
      <c r="D4126" s="9" t="inlineStr"/>
      <c r="E4126" s="9" t="inlineStr"/>
      <c r="F4126" s="9" t="inlineStr"/>
    </row>
    <row r="4127" ht="11.5" customHeight="1">
      <c r="A4127" s="9" t="inlineStr"/>
      <c r="B4127" s="9" t="inlineStr">
        <is>
          <t>on P</t>
        </is>
      </c>
      <c r="C4127" s="9" t="inlineStr"/>
      <c r="D4127" s="9" t="inlineStr"/>
      <c r="E4127" s="9" t="inlineStr"/>
      <c r="F4127" s="9" t="inlineStr">
        <is>
          <t>76201.44</t>
        </is>
      </c>
    </row>
    <row r="4128" ht="11.5" customHeight="1">
      <c r="A4128" s="9" t="inlineStr"/>
      <c r="B4128" s="9" t="inlineStr">
        <is>
          <t>Add 1.4 per cent of cost of material,</t>
        </is>
      </c>
      <c r="C4128" s="9" t="inlineStr"/>
      <c r="D4128" s="9" t="inlineStr"/>
      <c r="E4128" s="9" t="inlineStr"/>
      <c r="F4128" s="9" t="inlineStr"/>
    </row>
    <row r="4129" ht="11.5" customHeight="1">
      <c r="A4129" s="9" t="inlineStr"/>
      <c r="B4129" s="9" t="inlineStr">
        <is>
          <t>Labour and machinery excluding</t>
        </is>
      </c>
      <c r="C4129" s="9" t="inlineStr"/>
      <c r="D4129" s="9" t="inlineStr"/>
      <c r="E4129" s="9" t="inlineStr"/>
      <c r="F4129" s="9" t="inlineStr"/>
    </row>
    <row r="4130" ht="11.5" customHeight="1">
      <c r="A4130" s="9" t="inlineStr"/>
      <c r="B4130" s="9" t="inlineStr">
        <is>
          <t>formwork to cater for extra lift on P</t>
        </is>
      </c>
      <c r="C4130" s="9" t="inlineStr"/>
      <c r="D4130" s="9" t="inlineStr"/>
      <c r="E4130" s="9" t="inlineStr"/>
      <c r="F4130" s="9" t="inlineStr">
        <is>
          <t>9698.37</t>
        </is>
      </c>
    </row>
    <row r="4131" ht="11.5" customHeight="1">
      <c r="A4131" s="9" t="inlineStr"/>
      <c r="B4131" s="9" t="inlineStr">
        <is>
          <t>TOTAL</t>
        </is>
      </c>
      <c r="C4131" s="9" t="inlineStr"/>
      <c r="D4131" s="9" t="inlineStr"/>
      <c r="E4131" s="9" t="inlineStr"/>
      <c r="F4131" s="9" t="inlineStr">
        <is>
          <t>778640.21 W</t>
        </is>
      </c>
    </row>
    <row r="4132" ht="11.5" customHeight="1">
      <c r="A4132" s="9" t="inlineStr"/>
      <c r="B4132" s="9" t="inlineStr">
        <is>
          <t>Add 1 % Water charges on "W"</t>
        </is>
      </c>
      <c r="C4132" s="9" t="inlineStr"/>
      <c r="D4132" s="9" t="inlineStr"/>
      <c r="E4132" s="9" t="inlineStr"/>
      <c r="F4132" s="9" t="inlineStr">
        <is>
          <t>7786.40</t>
        </is>
      </c>
    </row>
    <row r="4133" ht="11.5" customHeight="1">
      <c r="A4133" s="9" t="inlineStr"/>
      <c r="B4133" s="9" t="inlineStr">
        <is>
          <t>TOTAL</t>
        </is>
      </c>
      <c r="C4133" s="9" t="inlineStr"/>
      <c r="D4133" s="9" t="inlineStr"/>
      <c r="E4133" s="9" t="inlineStr"/>
      <c r="F4133" s="9" t="inlineStr">
        <is>
          <t>786426.61 X</t>
        </is>
      </c>
    </row>
    <row r="4134" ht="11.5" customHeight="1">
      <c r="A4134" s="9" t="inlineStr"/>
      <c r="B4134" s="9" t="inlineStr">
        <is>
          <t>Add GST on "X" (multiplying factor</t>
        </is>
      </c>
      <c r="C4134" s="9" t="inlineStr"/>
      <c r="D4134" s="9" t="inlineStr"/>
      <c r="E4134" s="9" t="inlineStr"/>
      <c r="F4134" s="9" t="inlineStr"/>
    </row>
    <row r="4135" ht="11.5" customHeight="1">
      <c r="A4135" s="9" t="inlineStr"/>
      <c r="B4135" s="9" t="inlineStr">
        <is>
          <t>0.1405)</t>
        </is>
      </c>
      <c r="C4135" s="9" t="inlineStr"/>
      <c r="D4135" s="9" t="inlineStr"/>
      <c r="E4135" s="9" t="inlineStr"/>
      <c r="F4135" s="9" t="inlineStr">
        <is>
          <t>110492.94</t>
        </is>
      </c>
    </row>
    <row r="4136" ht="11.5" customHeight="1">
      <c r="A4136" s="9" t="inlineStr"/>
      <c r="B4136" s="9" t="inlineStr">
        <is>
          <t>TOTAL</t>
        </is>
      </c>
      <c r="C4136" s="9" t="inlineStr"/>
      <c r="D4136" s="9" t="inlineStr"/>
      <c r="E4136" s="9" t="inlineStr"/>
      <c r="F4136" s="9" t="inlineStr">
        <is>
          <t>896919.55 Y</t>
        </is>
      </c>
    </row>
    <row r="4137" ht="11.5" customHeight="1">
      <c r="A4137" s="9" t="inlineStr"/>
      <c r="B4137" s="9" t="inlineStr">
        <is>
          <t>Add 15% CPOH on "Y"</t>
        </is>
      </c>
      <c r="C4137" s="9" t="inlineStr"/>
      <c r="D4137" s="9" t="inlineStr"/>
      <c r="E4137" s="9" t="inlineStr"/>
      <c r="F4137" s="9" t="inlineStr">
        <is>
          <t>134537.93</t>
        </is>
      </c>
    </row>
    <row r="4138" ht="11.5" customHeight="1">
      <c r="A4138" s="9" t="inlineStr"/>
      <c r="B4138" s="9" t="inlineStr">
        <is>
          <t>TOTAL</t>
        </is>
      </c>
      <c r="C4138" s="9" t="inlineStr"/>
      <c r="D4138" s="9" t="inlineStr"/>
      <c r="E4138" s="9" t="inlineStr"/>
      <c r="F4138" s="9" t="inlineStr">
        <is>
          <t>1031457.48 Z</t>
        </is>
      </c>
    </row>
    <row r="4139" ht="11.5" customHeight="1">
      <c r="A4139" s="9" t="inlineStr"/>
      <c r="B4139" s="9" t="inlineStr">
        <is>
          <t>Add Cess @ 1% on "Z"</t>
        </is>
      </c>
      <c r="C4139" s="9" t="inlineStr"/>
      <c r="D4139" s="9" t="inlineStr"/>
      <c r="E4139" s="9" t="inlineStr"/>
      <c r="F4139" s="9" t="inlineStr">
        <is>
          <t>10314.57</t>
        </is>
      </c>
    </row>
    <row r="4141" ht="11.5" customHeight="1">
      <c r="A4141" s="9" t="inlineStr">
        <is>
          <t>5.48.3</t>
        </is>
      </c>
      <c r="B4141" s="9" t="inlineStr">
        <is>
          <t>Extra for using M-50/ M-60 Grade Self-compacting</t>
        </is>
      </c>
      <c r="C4141" s="9" t="inlineStr"/>
      <c r="D4141" s="9" t="inlineStr">
        <is>
          <t>Cement</t>
        </is>
      </c>
      <c r="E4141" s="9" t="inlineStr">
        <is>
          <t>Concrete</t>
        </is>
      </c>
      <c r="F4141" s="9" t="inlineStr"/>
    </row>
    <row r="4142" ht="11.5" customHeight="1">
      <c r="A4142" s="10" t="inlineStr">
        <is>
          <t>Code</t>
        </is>
      </c>
      <c r="B4142" s="10" t="inlineStr">
        <is>
          <t>Description</t>
        </is>
      </c>
      <c r="C4142" s="10" t="inlineStr">
        <is>
          <t>Unit</t>
        </is>
      </c>
      <c r="D4142" s="10" t="inlineStr">
        <is>
          <t>Quantity</t>
        </is>
      </c>
      <c r="E4142" s="10" t="inlineStr">
        <is>
          <t>Rate</t>
        </is>
      </c>
      <c r="F4142" s="10" t="inlineStr">
        <is>
          <t>Amount</t>
        </is>
      </c>
    </row>
    <row r="4143" ht="11.5" customHeight="1">
      <c r="A4143" s="9" t="inlineStr"/>
      <c r="B4143" s="9" t="inlineStr">
        <is>
          <t>Detail of cost for 1 cum.</t>
        </is>
      </c>
      <c r="C4143" s="9" t="inlineStr"/>
      <c r="D4143" s="9" t="inlineStr"/>
      <c r="E4143" s="9" t="inlineStr"/>
      <c r="F4143" s="9" t="inlineStr"/>
    </row>
    <row r="4144" ht="11.5" customHeight="1">
      <c r="A4144" s="9" t="inlineStr"/>
      <c r="B4144" s="9" t="inlineStr">
        <is>
          <t>MATERIAL</t>
        </is>
      </c>
      <c r="C4144" s="9" t="inlineStr"/>
      <c r="D4144" s="9" t="inlineStr"/>
      <c r="E4144" s="9" t="inlineStr"/>
      <c r="F4144" s="9" t="inlineStr"/>
    </row>
    <row r="4145" ht="11.5" customHeight="1">
      <c r="A4145" s="9" t="inlineStr">
        <is>
          <t>5.48X</t>
        </is>
      </c>
      <c r="B4145" s="9" t="inlineStr">
        <is>
          <t>Sub Analysis no 5.48 (Annexure) for</t>
        </is>
      </c>
      <c r="C4145" s="9" t="inlineStr"/>
      <c r="D4145" s="9" t="inlineStr"/>
      <c r="E4145" s="9" t="inlineStr"/>
      <c r="F4145" s="9" t="inlineStr"/>
    </row>
    <row r="4146" ht="11.5" customHeight="1">
      <c r="A4146" s="9" t="inlineStr"/>
      <c r="B4146" s="9" t="inlineStr">
        <is>
          <t>sub analysis 5.48.3X</t>
        </is>
      </c>
      <c r="C4146" s="9" t="inlineStr">
        <is>
          <t>each</t>
        </is>
      </c>
      <c r="D4146" s="9" t="inlineStr">
        <is>
          <t>1.00</t>
        </is>
      </c>
      <c r="E4146" s="9" t="inlineStr">
        <is>
          <t>9430.05</t>
        </is>
      </c>
      <c r="F4146" s="9" t="inlineStr">
        <is>
          <t>9430.05</t>
        </is>
      </c>
    </row>
    <row r="4147" ht="11.5" customHeight="1">
      <c r="A4147" s="9" t="inlineStr">
        <is>
          <t>5.48.2</t>
        </is>
      </c>
      <c r="B4147" s="9" t="inlineStr">
        <is>
          <t>Rate as per Item No.5.48.2 of</t>
        </is>
      </c>
      <c r="C4147" s="9" t="inlineStr"/>
      <c r="D4147" s="9" t="inlineStr"/>
      <c r="E4147" s="9" t="inlineStr"/>
      <c r="F4147" s="9" t="inlineStr"/>
    </row>
    <row r="4148" ht="11.5" customHeight="1">
      <c r="A4148" s="9" t="inlineStr"/>
      <c r="B4148" s="9" t="inlineStr">
        <is>
          <t>SH: REINFORCED CEMENT</t>
        </is>
      </c>
      <c r="C4148" s="9" t="inlineStr"/>
      <c r="D4148" s="9" t="inlineStr"/>
      <c r="E4148" s="9" t="inlineStr"/>
      <c r="F4148" s="9" t="inlineStr"/>
    </row>
    <row r="4149" ht="11.5" customHeight="1">
      <c r="A4149" s="9" t="inlineStr"/>
      <c r="B4149" s="9" t="inlineStr">
        <is>
          <t>CONCRETE</t>
        </is>
      </c>
      <c r="C4149" s="9" t="inlineStr">
        <is>
          <t>cum</t>
        </is>
      </c>
      <c r="D4149" s="9" t="inlineStr">
        <is>
          <t>-1.00</t>
        </is>
      </c>
      <c r="E4149" s="9" t="inlineStr">
        <is>
          <t>8681.45</t>
        </is>
      </c>
      <c r="F4149" s="9" t="inlineStr">
        <is>
          <t>-8681.45</t>
        </is>
      </c>
    </row>
    <row r="4150" ht="11.5" customHeight="1">
      <c r="A4150" s="9" t="inlineStr"/>
      <c r="B4150" s="9" t="inlineStr">
        <is>
          <t>TOTAL</t>
        </is>
      </c>
      <c r="C4150" s="9" t="inlineStr"/>
      <c r="D4150" s="9" t="inlineStr"/>
      <c r="E4150" s="9" t="inlineStr"/>
      <c r="F4150" s="9" t="inlineStr">
        <is>
          <t>748.60</t>
        </is>
      </c>
    </row>
    <row r="4151" ht="11.5" customHeight="1">
      <c r="A4151" s="9" t="inlineStr"/>
      <c r="B4151" s="9" t="inlineStr">
        <is>
          <t>Cost of 1 cum</t>
        </is>
      </c>
      <c r="C4151" s="9" t="inlineStr"/>
      <c r="D4151" s="9" t="inlineStr"/>
      <c r="E4151" s="9" t="inlineStr"/>
      <c r="F4151" s="9" t="inlineStr">
        <is>
          <t>748.60</t>
        </is>
      </c>
    </row>
    <row r="4152" ht="11.5" customHeight="1">
      <c r="A4152" s="9" t="inlineStr"/>
      <c r="B4152" s="9" t="inlineStr">
        <is>
          <t>Say</t>
        </is>
      </c>
      <c r="C4152" s="9" t="inlineStr"/>
      <c r="D4152" s="9" t="inlineStr"/>
      <c r="E4152" s="9" t="inlineStr"/>
      <c r="F4152" s="9" t="inlineStr">
        <is>
          <t>748.60</t>
        </is>
      </c>
    </row>
    <row r="4153" ht="11.5" customHeight="1">
      <c r="A4153" s="9" t="inlineStr">
        <is>
          <t>5.48.3X</t>
        </is>
      </c>
      <c r="B4153" s="9" t="inlineStr">
        <is>
          <t>M 60 grade Self-compacting Reinforced</t>
        </is>
      </c>
      <c r="C4153" s="9" t="inlineStr">
        <is>
          <t>Cement</t>
        </is>
      </c>
      <c r="D4153" s="9" t="inlineStr">
        <is>
          <t>Concrete</t>
        </is>
      </c>
      <c r="E4153" s="9" t="inlineStr"/>
      <c r="F4153" s="9" t="inlineStr"/>
    </row>
    <row r="4154" ht="11.5" customHeight="1">
      <c r="A4154" s="10" t="inlineStr">
        <is>
          <t>Code</t>
        </is>
      </c>
      <c r="B4154" s="10" t="inlineStr">
        <is>
          <t>Description</t>
        </is>
      </c>
      <c r="C4154" s="10" t="inlineStr">
        <is>
          <t>Unit</t>
        </is>
      </c>
      <c r="D4154" s="10" t="inlineStr">
        <is>
          <t>Quantity</t>
        </is>
      </c>
      <c r="E4154" s="10" t="inlineStr">
        <is>
          <t>Rate</t>
        </is>
      </c>
      <c r="F4154" s="10" t="inlineStr">
        <is>
          <t>Amount</t>
        </is>
      </c>
    </row>
    <row r="4155" ht="11.5" customHeight="1">
      <c r="A4155" s="9" t="inlineStr"/>
      <c r="B4155" s="9" t="inlineStr">
        <is>
          <t>Detail of cost for 120 cum.</t>
        </is>
      </c>
      <c r="C4155" s="9" t="inlineStr"/>
      <c r="D4155" s="9" t="inlineStr"/>
      <c r="E4155" s="9" t="inlineStr"/>
      <c r="F4155" s="9" t="inlineStr"/>
    </row>
    <row r="4156" ht="11.5" customHeight="1">
      <c r="A4156" s="9" t="inlineStr"/>
      <c r="B4156" s="9" t="inlineStr">
        <is>
          <t>MATERIAL</t>
        </is>
      </c>
      <c r="C4156" s="9" t="inlineStr"/>
      <c r="D4156" s="9" t="inlineStr"/>
      <c r="E4156" s="9" t="inlineStr"/>
      <c r="F4156" s="9" t="inlineStr"/>
    </row>
    <row r="4157" ht="11.5" customHeight="1">
      <c r="A4157" s="9" t="inlineStr">
        <is>
          <t>5.48Z</t>
        </is>
      </c>
      <c r="B4157" s="9" t="inlineStr">
        <is>
          <t>Sub Analysis no 5.48Z (Annexure) for</t>
        </is>
      </c>
      <c r="C4157" s="9" t="inlineStr"/>
      <c r="D4157" s="9" t="inlineStr"/>
      <c r="E4157" s="9" t="inlineStr"/>
      <c r="F4157" s="9" t="inlineStr"/>
    </row>
    <row r="4158" ht="11.5" customHeight="1">
      <c r="A4158" s="9" t="inlineStr"/>
      <c r="B4158" s="9" t="inlineStr">
        <is>
          <t>sub analysis 5.48.3X</t>
        </is>
      </c>
      <c r="C4158" s="9" t="inlineStr">
        <is>
          <t>each</t>
        </is>
      </c>
      <c r="D4158" s="9" t="inlineStr">
        <is>
          <t>1.00</t>
        </is>
      </c>
      <c r="E4158" s="9" t="inlineStr">
        <is>
          <t>752474.70</t>
        </is>
      </c>
      <c r="F4158" s="9" t="inlineStr">
        <is>
          <t>752474.70 P</t>
        </is>
      </c>
    </row>
    <row r="4159" ht="11.5" customHeight="1">
      <c r="A4159" s="9" t="inlineStr"/>
      <c r="B4159" s="9" t="inlineStr">
        <is>
          <t>Providing M 60 grade reinforced</t>
        </is>
      </c>
      <c r="C4159" s="9" t="inlineStr"/>
      <c r="D4159" s="9" t="inlineStr"/>
      <c r="E4159" s="9" t="inlineStr"/>
      <c r="F4159" s="9" t="inlineStr"/>
    </row>
    <row r="4160" ht="11.5" customHeight="1">
      <c r="A4160" s="9" t="inlineStr"/>
      <c r="B4160" s="9" t="inlineStr">
        <is>
          <t>Cement Concrete data (lot) for</t>
        </is>
      </c>
      <c r="C4160" s="9" t="inlineStr"/>
      <c r="D4160" s="9" t="inlineStr"/>
      <c r="E4160" s="9" t="inlineStr"/>
      <c r="F4160" s="9" t="inlineStr"/>
    </row>
    <row r="4161" ht="11.5" customHeight="1">
      <c r="A4161" s="9" t="inlineStr"/>
      <c r="B4161" s="9" t="inlineStr">
        <is>
          <t>120.00 cum</t>
        </is>
      </c>
      <c r="C4161" s="9" t="inlineStr"/>
      <c r="D4161" s="9" t="inlineStr"/>
      <c r="E4161" s="9" t="inlineStr"/>
      <c r="F4161" s="9" t="inlineStr"/>
    </row>
    <row r="4162" ht="11.5" customHeight="1">
      <c r="A4162" s="9" t="inlineStr"/>
      <c r="B4162" s="9" t="inlineStr">
        <is>
          <t>Add 11 per cent of cost of material,</t>
        </is>
      </c>
      <c r="C4162" s="9" t="inlineStr"/>
      <c r="D4162" s="9" t="inlineStr"/>
      <c r="E4162" s="9" t="inlineStr"/>
      <c r="F4162" s="9" t="inlineStr"/>
    </row>
    <row r="4163" ht="11.5" customHeight="1">
      <c r="A4163" s="9" t="inlineStr"/>
      <c r="B4163" s="9" t="inlineStr">
        <is>
          <t>labour and machinery for formwork,</t>
        </is>
      </c>
      <c r="C4163" s="9" t="inlineStr"/>
      <c r="D4163" s="9" t="inlineStr"/>
      <c r="E4163" s="9" t="inlineStr"/>
      <c r="F4163" s="9" t="inlineStr"/>
    </row>
    <row r="4164" ht="11.5" customHeight="1">
      <c r="A4164" s="9" t="inlineStr"/>
      <c r="B4164" s="9" t="inlineStr">
        <is>
          <t>P x 11 /100</t>
        </is>
      </c>
      <c r="C4164" s="9" t="inlineStr"/>
      <c r="D4164" s="9" t="inlineStr"/>
      <c r="E4164" s="9" t="inlineStr"/>
      <c r="F4164" s="9" t="inlineStr">
        <is>
          <t>82772.22</t>
        </is>
      </c>
    </row>
    <row r="4165" ht="11.5" customHeight="1">
      <c r="A4165" s="9" t="inlineStr"/>
      <c r="B4165" s="9" t="inlineStr">
        <is>
          <t>Add 1.4 per cent of cost of material,</t>
        </is>
      </c>
      <c r="C4165" s="9" t="inlineStr"/>
      <c r="D4165" s="9" t="inlineStr"/>
      <c r="E4165" s="9" t="inlineStr"/>
      <c r="F4165" s="9" t="inlineStr"/>
    </row>
    <row r="4166" ht="11.5" customHeight="1">
      <c r="A4166" s="9" t="inlineStr"/>
      <c r="B4166" s="9" t="inlineStr">
        <is>
          <t>Labour and machinery excluding</t>
        </is>
      </c>
      <c r="C4166" s="9" t="inlineStr"/>
      <c r="D4166" s="9" t="inlineStr"/>
      <c r="E4166" s="9" t="inlineStr"/>
      <c r="F4166" s="9" t="inlineStr"/>
    </row>
    <row r="4167" ht="11.5" customHeight="1">
      <c r="A4167" s="9" t="inlineStr"/>
      <c r="B4167" s="9" t="inlineStr">
        <is>
          <t>formwork to cater for extra lift,</t>
        </is>
      </c>
      <c r="C4167" s="9" t="inlineStr"/>
      <c r="D4167" s="9" t="inlineStr"/>
      <c r="E4167" s="9" t="inlineStr"/>
      <c r="F4167" s="9" t="inlineStr"/>
    </row>
    <row r="4168" ht="11.5" customHeight="1">
      <c r="A4168" s="9" t="inlineStr"/>
      <c r="B4168" s="9" t="inlineStr">
        <is>
          <t>Px1.4/100</t>
        </is>
      </c>
      <c r="C4168" s="9" t="inlineStr"/>
      <c r="D4168" s="9" t="inlineStr"/>
      <c r="E4168" s="9" t="inlineStr"/>
      <c r="F4168" s="9" t="inlineStr">
        <is>
          <t>10534.65</t>
        </is>
      </c>
    </row>
    <row r="4169" ht="11.5" customHeight="1">
      <c r="A4169" s="9" t="inlineStr"/>
      <c r="B4169" s="9" t="inlineStr">
        <is>
          <t>TOTAL</t>
        </is>
      </c>
      <c r="C4169" s="9" t="inlineStr"/>
      <c r="D4169" s="9" t="inlineStr"/>
      <c r="E4169" s="9" t="inlineStr"/>
      <c r="F4169" s="9" t="inlineStr">
        <is>
          <t>845781.56 W</t>
        </is>
      </c>
    </row>
    <row r="4170" ht="11.5" customHeight="1">
      <c r="A4170" s="9" t="inlineStr"/>
      <c r="B4170" s="9" t="inlineStr">
        <is>
          <t>Add 1 % Water charges on "W"</t>
        </is>
      </c>
      <c r="C4170" s="9" t="inlineStr"/>
      <c r="D4170" s="9" t="inlineStr"/>
      <c r="E4170" s="9" t="inlineStr"/>
      <c r="F4170" s="9" t="inlineStr">
        <is>
          <t>8457.82</t>
        </is>
      </c>
    </row>
    <row r="4171" ht="11.5" customHeight="1">
      <c r="A4171" s="9" t="inlineStr"/>
      <c r="B4171" s="9" t="inlineStr">
        <is>
          <t>TOTAL</t>
        </is>
      </c>
      <c r="C4171" s="9" t="inlineStr"/>
      <c r="D4171" s="9" t="inlineStr"/>
      <c r="E4171" s="9" t="inlineStr"/>
      <c r="F4171" s="9" t="inlineStr">
        <is>
          <t>854239.38 X</t>
        </is>
      </c>
    </row>
    <row r="4172" ht="11.5" customHeight="1">
      <c r="A4172" s="9" t="inlineStr"/>
      <c r="B4172" s="9" t="inlineStr">
        <is>
          <t>Add GST on "X" (multiplying factor</t>
        </is>
      </c>
      <c r="C4172" s="9" t="inlineStr"/>
      <c r="D4172" s="9" t="inlineStr"/>
      <c r="E4172" s="9" t="inlineStr"/>
      <c r="F4172" s="9" t="inlineStr"/>
    </row>
    <row r="4173" ht="11.5" customHeight="1">
      <c r="A4173" s="9" t="inlineStr"/>
      <c r="B4173" s="9" t="inlineStr">
        <is>
          <t>0.1405)</t>
        </is>
      </c>
      <c r="C4173" s="9" t="inlineStr"/>
      <c r="D4173" s="9" t="inlineStr"/>
      <c r="E4173" s="9" t="inlineStr"/>
      <c r="F4173" s="9" t="inlineStr">
        <is>
          <t>120020.63</t>
        </is>
      </c>
    </row>
    <row r="4174" ht="11.5" customHeight="1">
      <c r="A4174" s="9" t="inlineStr"/>
      <c r="B4174" s="9" t="inlineStr">
        <is>
          <t>TOTAL</t>
        </is>
      </c>
      <c r="C4174" s="9" t="inlineStr"/>
      <c r="D4174" s="9" t="inlineStr"/>
      <c r="E4174" s="9" t="inlineStr"/>
      <c r="F4174" s="9" t="inlineStr">
        <is>
          <t>974260.01 Y</t>
        </is>
      </c>
    </row>
    <row r="4175" ht="11.5" customHeight="1">
      <c r="A4175" s="9" t="inlineStr"/>
      <c r="B4175" s="9" t="inlineStr">
        <is>
          <t>Add 15% CPOH on "Y"</t>
        </is>
      </c>
      <c r="C4175" s="9" t="inlineStr"/>
      <c r="D4175" s="9" t="inlineStr"/>
      <c r="E4175" s="9" t="inlineStr"/>
      <c r="F4175" s="9" t="inlineStr">
        <is>
          <t>146139.00</t>
        </is>
      </c>
    </row>
    <row r="4176" ht="11.5" customHeight="1">
      <c r="A4176" s="9" t="inlineStr"/>
      <c r="B4176" s="9" t="inlineStr">
        <is>
          <t>TOTAL</t>
        </is>
      </c>
      <c r="C4176" s="9" t="inlineStr"/>
      <c r="D4176" s="9" t="inlineStr"/>
      <c r="E4176" s="9" t="inlineStr"/>
      <c r="F4176" s="9" t="inlineStr">
        <is>
          <t>1120399.01 Z</t>
        </is>
      </c>
    </row>
    <row r="4177" ht="11.5" customHeight="1">
      <c r="A4177" s="9" t="inlineStr"/>
      <c r="B4177" s="9" t="inlineStr">
        <is>
          <t>Add Cess @ 1% on "Z"</t>
        </is>
      </c>
      <c r="C4177" s="9" t="inlineStr"/>
      <c r="D4177" s="9" t="inlineStr"/>
      <c r="E4177" s="9" t="inlineStr"/>
      <c r="F4177" s="9" t="inlineStr">
        <is>
          <t>11203.99</t>
        </is>
      </c>
    </row>
    <row r="4178" ht="11.5" customHeight="1">
      <c r="A4178" s="9" t="inlineStr"/>
      <c r="B4178" s="9" t="inlineStr">
        <is>
          <t>Cost of 120 cum</t>
        </is>
      </c>
      <c r="C4178" s="9" t="inlineStr"/>
      <c r="D4178" s="9" t="inlineStr"/>
      <c r="E4178" s="9" t="inlineStr"/>
      <c r="F4178" s="9" t="inlineStr">
        <is>
          <t>1131603.00</t>
        </is>
      </c>
    </row>
    <row r="4179" ht="11.5" customHeight="1">
      <c r="A4179" s="9" t="inlineStr"/>
      <c r="B4179" s="9" t="inlineStr">
        <is>
          <t>Cost of 1 cum</t>
        </is>
      </c>
      <c r="C4179" s="9" t="inlineStr"/>
      <c r="D4179" s="9" t="inlineStr"/>
      <c r="E4179" s="9" t="inlineStr"/>
      <c r="F4179" s="9" t="inlineStr">
        <is>
          <t>9430.03</t>
        </is>
      </c>
    </row>
    <row r="4180" ht="11.5" customHeight="1">
      <c r="A4180" s="9" t="inlineStr"/>
      <c r="B4180" s="9" t="inlineStr">
        <is>
          <t>Say</t>
        </is>
      </c>
      <c r="C4180" s="9" t="inlineStr"/>
      <c r="D4180" s="9" t="inlineStr"/>
      <c r="E4180" s="9" t="inlineStr"/>
      <c r="F4180" s="9" t="inlineStr">
        <is>
          <t>9430.05</t>
        </is>
      </c>
    </row>
    <row r="4181" ht="11.5" customHeight="1">
      <c r="A4181" s="9" t="inlineStr">
        <is>
          <t>5.48X</t>
        </is>
      </c>
      <c r="B4181" s="9" t="inlineStr">
        <is>
          <t>Annexure for item 5.48.1, Providing</t>
        </is>
      </c>
      <c r="C4181" s="9" t="inlineStr">
        <is>
          <t>M50 grade</t>
        </is>
      </c>
      <c r="D4181" s="9" t="inlineStr">
        <is>
          <t>Reinforced</t>
        </is>
      </c>
      <c r="E4181" s="9" t="inlineStr">
        <is>
          <t>Cement</t>
        </is>
      </c>
      <c r="F4181" s="9" t="inlineStr">
        <is>
          <t>Concrete data</t>
        </is>
      </c>
    </row>
    <row r="4182" ht="11.5" customHeight="1">
      <c r="A4182" s="9" t="inlineStr"/>
      <c r="B4182" s="9" t="inlineStr">
        <is>
          <t>for 120.00 cum</t>
        </is>
      </c>
      <c r="C4182" s="9" t="inlineStr"/>
      <c r="D4182" s="9" t="inlineStr"/>
      <c r="E4182" s="9" t="inlineStr"/>
      <c r="F4182" s="9" t="inlineStr"/>
    </row>
    <row r="4183" ht="11.5" customHeight="1">
      <c r="A4183" s="10" t="inlineStr">
        <is>
          <t>Code</t>
        </is>
      </c>
      <c r="B4183" s="10" t="inlineStr">
        <is>
          <t>Description</t>
        </is>
      </c>
      <c r="C4183" s="10" t="inlineStr">
        <is>
          <t>Unit</t>
        </is>
      </c>
      <c r="D4183" s="10" t="inlineStr">
        <is>
          <t>Quantity</t>
        </is>
      </c>
      <c r="E4183" s="10" t="inlineStr">
        <is>
          <t>Rate</t>
        </is>
      </c>
      <c r="F4183" s="10" t="inlineStr">
        <is>
          <t>Amount</t>
        </is>
      </c>
    </row>
    <row r="4184" ht="11.5" customHeight="1">
      <c r="A4184" s="9" t="inlineStr"/>
      <c r="B4184" s="9" t="inlineStr">
        <is>
          <t>Sub Analysis for use in Item no 5.48.1</t>
        </is>
      </c>
      <c r="C4184" s="9" t="inlineStr"/>
      <c r="D4184" s="9" t="inlineStr"/>
      <c r="E4184" s="9" t="inlineStr"/>
      <c r="F4184" s="9" t="inlineStr"/>
    </row>
    <row r="4185" ht="11.5" customHeight="1">
      <c r="A4185" s="9" t="inlineStr"/>
      <c r="B4185" s="9" t="inlineStr">
        <is>
          <t>Details of cost for each lot of 120 cum.</t>
        </is>
      </c>
      <c r="C4185" s="9" t="inlineStr"/>
      <c r="D4185" s="9" t="inlineStr"/>
      <c r="E4185" s="9" t="inlineStr"/>
      <c r="F4185" s="9" t="inlineStr"/>
    </row>
    <row r="4186" ht="11.5" customHeight="1">
      <c r="A4186" s="9" t="inlineStr"/>
      <c r="B4186" s="9" t="inlineStr">
        <is>
          <t>RCC Grade M50</t>
        </is>
      </c>
      <c r="C4186" s="9" t="inlineStr"/>
      <c r="D4186" s="9" t="inlineStr"/>
      <c r="E4186" s="9" t="inlineStr"/>
      <c r="F4186" s="9" t="inlineStr"/>
    </row>
    <row r="4188" ht="11.5" customHeight="1">
      <c r="A4188" s="10" t="inlineStr">
        <is>
          <t>Code</t>
        </is>
      </c>
      <c r="B4188" s="10" t="inlineStr">
        <is>
          <t>Description</t>
        </is>
      </c>
      <c r="C4188" s="10" t="inlineStr">
        <is>
          <t>Unit</t>
        </is>
      </c>
      <c r="D4188" s="10" t="inlineStr">
        <is>
          <t>Quantity</t>
        </is>
      </c>
      <c r="E4188" s="10" t="inlineStr">
        <is>
          <t>Rate</t>
        </is>
      </c>
      <c r="F4188" s="10" t="inlineStr">
        <is>
          <t>Amount</t>
        </is>
      </c>
    </row>
    <row r="4189" ht="11.5" customHeight="1">
      <c r="A4189" s="9" t="inlineStr"/>
      <c r="B4189" s="9" t="inlineStr">
        <is>
          <t>MATERIALS :</t>
        </is>
      </c>
      <c r="C4189" s="9" t="inlineStr"/>
      <c r="D4189" s="9" t="inlineStr"/>
      <c r="E4189" s="9" t="inlineStr"/>
      <c r="F4189" s="9" t="inlineStr"/>
    </row>
    <row r="4190" ht="11.5" customHeight="1">
      <c r="A4190" s="9" t="inlineStr">
        <is>
          <t>0367</t>
        </is>
      </c>
      <c r="B4190" s="9" t="inlineStr">
        <is>
          <t>Portland Cement</t>
        </is>
      </c>
      <c r="C4190" s="9" t="inlineStr">
        <is>
          <t>tonne</t>
        </is>
      </c>
      <c r="D4190" s="9" t="inlineStr">
        <is>
          <t>57.60</t>
        </is>
      </c>
      <c r="E4190" s="9" t="inlineStr">
        <is>
          <t>4940.00</t>
        </is>
      </c>
      <c r="F4190" s="9" t="inlineStr">
        <is>
          <t>284544.00</t>
        </is>
      </c>
    </row>
    <row r="4191" ht="11.5" customHeight="1">
      <c r="A4191" s="9" t="inlineStr">
        <is>
          <t>0982</t>
        </is>
      </c>
      <c r="B4191" s="9" t="inlineStr">
        <is>
          <t>Coarse sand (zone III)</t>
        </is>
      </c>
      <c r="C4191" s="9" t="inlineStr">
        <is>
          <t>cum</t>
        </is>
      </c>
      <c r="D4191" s="9" t="inlineStr">
        <is>
          <t>54.00</t>
        </is>
      </c>
      <c r="E4191" s="9" t="inlineStr">
        <is>
          <t>1350.00</t>
        </is>
      </c>
      <c r="F4191" s="9" t="inlineStr">
        <is>
          <t>72900.00</t>
        </is>
      </c>
    </row>
    <row r="4192" ht="11.5" customHeight="1">
      <c r="A4192" s="9" t="inlineStr">
        <is>
          <t>0295</t>
        </is>
      </c>
      <c r="B4192" s="9" t="inlineStr">
        <is>
          <t>Stone Aggregate (Single size) :</t>
        </is>
      </c>
      <c r="C4192" s="9" t="inlineStr"/>
      <c r="D4192" s="9" t="inlineStr"/>
      <c r="E4192" s="9" t="inlineStr"/>
      <c r="F4192" s="9" t="inlineStr"/>
    </row>
    <row r="4193" ht="11.5" customHeight="1">
      <c r="A4193" s="9" t="inlineStr"/>
      <c r="B4193" s="9" t="inlineStr">
        <is>
          <t>20 mm nominal size</t>
        </is>
      </c>
      <c r="C4193" s="9" t="inlineStr">
        <is>
          <t>cum</t>
        </is>
      </c>
      <c r="D4193" s="9" t="inlineStr">
        <is>
          <t>64.80</t>
        </is>
      </c>
      <c r="E4193" s="9" t="inlineStr">
        <is>
          <t>1350.00</t>
        </is>
      </c>
      <c r="F4193" s="9" t="inlineStr">
        <is>
          <t>87480.00</t>
        </is>
      </c>
    </row>
    <row r="4194" ht="11.5" customHeight="1">
      <c r="A4194" s="9" t="inlineStr">
        <is>
          <t>0297</t>
        </is>
      </c>
      <c r="B4194" s="9" t="inlineStr">
        <is>
          <t>Stone Aggregate (Single size) :</t>
        </is>
      </c>
      <c r="C4194" s="9" t="inlineStr"/>
      <c r="D4194" s="9" t="inlineStr"/>
      <c r="E4194" s="9" t="inlineStr"/>
      <c r="F4194" s="9" t="inlineStr"/>
    </row>
    <row r="4195" ht="11.5" customHeight="1">
      <c r="A4195" s="9" t="inlineStr"/>
      <c r="B4195" s="9" t="inlineStr">
        <is>
          <t>10 mm nominal size</t>
        </is>
      </c>
      <c r="C4195" s="9" t="inlineStr">
        <is>
          <t>cum</t>
        </is>
      </c>
      <c r="D4195" s="9" t="inlineStr">
        <is>
          <t>43.20</t>
        </is>
      </c>
      <c r="E4195" s="9" t="inlineStr">
        <is>
          <t>1350.00</t>
        </is>
      </c>
      <c r="F4195" s="9" t="inlineStr">
        <is>
          <t>58320.00</t>
        </is>
      </c>
    </row>
    <row r="4196" ht="11.5" customHeight="1">
      <c r="A4196" s="9" t="inlineStr">
        <is>
          <t>7318</t>
        </is>
      </c>
      <c r="B4196" s="9" t="inlineStr">
        <is>
          <t>Plasticizer / super plasticizer</t>
        </is>
      </c>
      <c r="C4196" s="9" t="inlineStr">
        <is>
          <t>kilogram</t>
        </is>
      </c>
      <c r="D4196" s="9" t="inlineStr">
        <is>
          <t>223.20</t>
        </is>
      </c>
      <c r="E4196" s="9" t="inlineStr">
        <is>
          <t>36.00</t>
        </is>
      </c>
      <c r="F4196" s="9" t="inlineStr">
        <is>
          <t>8035.20</t>
        </is>
      </c>
    </row>
    <row r="4197" ht="11.5" customHeight="1">
      <c r="A4197" s="9" t="inlineStr"/>
      <c r="B4197" s="9" t="inlineStr">
        <is>
          <t>LABOUR :</t>
        </is>
      </c>
      <c r="C4197" s="9" t="inlineStr"/>
      <c r="D4197" s="9" t="inlineStr"/>
      <c r="E4197" s="9" t="inlineStr"/>
      <c r="F4197" s="9" t="inlineStr"/>
    </row>
    <row r="4198" ht="11.5" customHeight="1">
      <c r="A4198" s="9" t="inlineStr">
        <is>
          <t>0128</t>
        </is>
      </c>
      <c r="B4198" s="9" t="inlineStr">
        <is>
          <t>Mate</t>
        </is>
      </c>
      <c r="C4198" s="9" t="inlineStr">
        <is>
          <t>day</t>
        </is>
      </c>
      <c r="D4198" s="9" t="inlineStr">
        <is>
          <t>0.94</t>
        </is>
      </c>
      <c r="E4198" s="9" t="inlineStr">
        <is>
          <t>617.00</t>
        </is>
      </c>
      <c r="F4198" s="9" t="inlineStr">
        <is>
          <t>579.98</t>
        </is>
      </c>
    </row>
    <row r="4199" ht="11.5" customHeight="1">
      <c r="A4199" s="9" t="inlineStr">
        <is>
          <t>0123</t>
        </is>
      </c>
      <c r="B4199" s="9" t="inlineStr">
        <is>
          <t>Mason (brick layer) 1 st class</t>
        </is>
      </c>
      <c r="C4199" s="9" t="inlineStr">
        <is>
          <t>day</t>
        </is>
      </c>
      <c r="D4199" s="9" t="inlineStr">
        <is>
          <t>3.50</t>
        </is>
      </c>
      <c r="E4199" s="9" t="inlineStr">
        <is>
          <t>738.00</t>
        </is>
      </c>
      <c r="F4199" s="9" t="inlineStr">
        <is>
          <t>2583.00</t>
        </is>
      </c>
    </row>
    <row r="4200" ht="11.5" customHeight="1">
      <c r="A4200" s="9" t="inlineStr">
        <is>
          <t>0114</t>
        </is>
      </c>
      <c r="B4200" s="9" t="inlineStr">
        <is>
          <t>Beldar</t>
        </is>
      </c>
      <c r="C4200" s="9" t="inlineStr">
        <is>
          <t>day</t>
        </is>
      </c>
      <c r="D4200" s="9" t="inlineStr">
        <is>
          <t>20.00</t>
        </is>
      </c>
      <c r="E4200" s="9" t="inlineStr">
        <is>
          <t>558.00</t>
        </is>
      </c>
      <c r="F4200" s="9" t="inlineStr">
        <is>
          <t>11160.00</t>
        </is>
      </c>
    </row>
    <row r="4201" ht="11.5" customHeight="1">
      <c r="A4201" s="9" t="inlineStr"/>
      <c r="B4201" s="9" t="inlineStr">
        <is>
          <t>MACHINERY :</t>
        </is>
      </c>
      <c r="C4201" s="9" t="inlineStr"/>
      <c r="D4201" s="9" t="inlineStr"/>
      <c r="E4201" s="9" t="inlineStr"/>
      <c r="F4201" s="9" t="inlineStr"/>
    </row>
    <row r="4202" ht="11.5" customHeight="1">
      <c r="A4202" s="9" t="inlineStr">
        <is>
          <t>0066</t>
        </is>
      </c>
      <c r="B4202" s="9" t="inlineStr">
        <is>
          <t>Batching and Mixing Plant @</t>
        </is>
      </c>
      <c r="C4202" s="9" t="inlineStr"/>
      <c r="D4202" s="9" t="inlineStr"/>
      <c r="E4202" s="9" t="inlineStr"/>
      <c r="F4202" s="9" t="inlineStr"/>
    </row>
    <row r="4203" ht="11.5" customHeight="1">
      <c r="A4203" s="9" t="inlineStr"/>
      <c r="B4203" s="9" t="inlineStr">
        <is>
          <t>75 cum per hour</t>
        </is>
      </c>
      <c r="C4203" s="9" t="inlineStr">
        <is>
          <t>hour</t>
        </is>
      </c>
      <c r="D4203" s="9" t="inlineStr">
        <is>
          <t>1.60</t>
        </is>
      </c>
      <c r="E4203" s="9" t="inlineStr">
        <is>
          <t>2400.00</t>
        </is>
      </c>
      <c r="F4203" s="9" t="inlineStr">
        <is>
          <t>3840.00</t>
        </is>
      </c>
    </row>
    <row r="4204" ht="11.5" customHeight="1">
      <c r="A4204" s="9" t="inlineStr">
        <is>
          <t>0070</t>
        </is>
      </c>
      <c r="B4204" s="9" t="inlineStr">
        <is>
          <t>Generator 100 KVA/125 KVA</t>
        </is>
      </c>
      <c r="C4204" s="9" t="inlineStr">
        <is>
          <t>hour</t>
        </is>
      </c>
      <c r="D4204" s="9" t="inlineStr">
        <is>
          <t>1.60</t>
        </is>
      </c>
      <c r="E4204" s="9" t="inlineStr">
        <is>
          <t>250.00</t>
        </is>
      </c>
      <c r="F4204" s="9" t="inlineStr">
        <is>
          <t>400.00</t>
        </is>
      </c>
    </row>
    <row r="4205" ht="11.5" customHeight="1">
      <c r="A4205" s="9" t="inlineStr">
        <is>
          <t>0052</t>
        </is>
      </c>
      <c r="B4205" s="9" t="inlineStr">
        <is>
          <t>Front end loader 1 cum bucket</t>
        </is>
      </c>
      <c r="C4205" s="9" t="inlineStr"/>
      <c r="D4205" s="9" t="inlineStr"/>
      <c r="E4205" s="9" t="inlineStr"/>
      <c r="F4205" s="9" t="inlineStr"/>
    </row>
    <row r="4206" ht="11.5" customHeight="1">
      <c r="A4206" s="9" t="inlineStr"/>
      <c r="B4206" s="9" t="inlineStr">
        <is>
          <t>capacity (incl POL)</t>
        </is>
      </c>
      <c r="C4206" s="9" t="inlineStr">
        <is>
          <t>hour</t>
        </is>
      </c>
      <c r="D4206" s="9" t="inlineStr">
        <is>
          <t>1.60</t>
        </is>
      </c>
      <c r="E4206" s="9" t="inlineStr">
        <is>
          <t>900.00</t>
        </is>
      </c>
      <c r="F4206" s="9" t="inlineStr">
        <is>
          <t>1440.00</t>
        </is>
      </c>
    </row>
    <row r="4207" ht="11.5" customHeight="1">
      <c r="A4207" s="9" t="inlineStr"/>
      <c r="B4207" s="9" t="inlineStr">
        <is>
          <t>Distance = 10 km</t>
        </is>
      </c>
      <c r="C4207" s="9" t="inlineStr"/>
      <c r="D4207" s="9" t="inlineStr"/>
      <c r="E4207" s="9" t="inlineStr"/>
      <c r="F4207" s="9" t="inlineStr"/>
    </row>
    <row r="4208" ht="11.5" customHeight="1">
      <c r="A4208" s="9" t="inlineStr"/>
      <c r="B4208" s="9" t="inlineStr">
        <is>
          <t>Qty= 120.00 cum</t>
        </is>
      </c>
      <c r="C4208" s="9" t="inlineStr"/>
      <c r="D4208" s="9" t="inlineStr"/>
      <c r="E4208" s="9" t="inlineStr"/>
      <c r="F4208" s="9" t="inlineStr"/>
    </row>
    <row r="4209" ht="11.5" customHeight="1">
      <c r="A4209" s="9" t="inlineStr"/>
      <c r="B4209" s="9" t="inlineStr">
        <is>
          <t>Total = 120.00x 10= 1200</t>
        </is>
      </c>
      <c r="C4209" s="9" t="inlineStr"/>
      <c r="D4209" s="9" t="inlineStr"/>
      <c r="E4209" s="9" t="inlineStr"/>
      <c r="F4209" s="9" t="inlineStr"/>
    </row>
    <row r="4210" ht="11.5" customHeight="1">
      <c r="A4210" s="9" t="inlineStr">
        <is>
          <t>0029</t>
        </is>
      </c>
      <c r="B4210" s="9" t="inlineStr">
        <is>
          <t>Carriage of concrete by transit mixer</t>
        </is>
      </c>
      <c r="C4210" s="9" t="inlineStr">
        <is>
          <t>km/cum</t>
        </is>
      </c>
      <c r="D4210" s="9" t="inlineStr">
        <is>
          <t>1200.00</t>
        </is>
      </c>
      <c r="E4210" s="9" t="inlineStr">
        <is>
          <t>30.00</t>
        </is>
      </c>
      <c r="F4210" s="9" t="inlineStr">
        <is>
          <t>36000.00</t>
        </is>
      </c>
    </row>
    <row r="4211" ht="11.5" customHeight="1">
      <c r="A4211" s="9" t="inlineStr">
        <is>
          <t>0009</t>
        </is>
      </c>
      <c r="B4211" s="9" t="inlineStr">
        <is>
          <t>Pumping charges of concrete</t>
        </is>
      </c>
      <c r="C4211" s="9" t="inlineStr"/>
      <c r="D4211" s="9" t="inlineStr"/>
      <c r="E4211" s="9" t="inlineStr"/>
      <c r="F4211" s="9" t="inlineStr"/>
    </row>
    <row r="4212" ht="11.5" customHeight="1">
      <c r="A4212" s="9" t="inlineStr"/>
      <c r="B4212" s="9" t="inlineStr">
        <is>
          <t>including Hire charges of pump,</t>
        </is>
      </c>
      <c r="C4212" s="9" t="inlineStr"/>
      <c r="D4212" s="9" t="inlineStr"/>
      <c r="E4212" s="9" t="inlineStr"/>
      <c r="F4212" s="9" t="inlineStr"/>
    </row>
    <row r="4213" ht="11.5" customHeight="1">
      <c r="A4213" s="9" t="inlineStr"/>
      <c r="B4213" s="9" t="inlineStr">
        <is>
          <t>piping work &amp; accessories etc.</t>
        </is>
      </c>
      <c r="C4213" s="9" t="inlineStr">
        <is>
          <t>cum</t>
        </is>
      </c>
      <c r="D4213" s="9" t="inlineStr">
        <is>
          <t>120.00</t>
        </is>
      </c>
      <c r="E4213" s="9" t="inlineStr">
        <is>
          <t>210.00</t>
        </is>
      </c>
      <c r="F4213" s="9" t="inlineStr">
        <is>
          <t>25200.00</t>
        </is>
      </c>
    </row>
    <row r="4214" ht="11.5" customHeight="1">
      <c r="A4214" s="9" t="inlineStr"/>
      <c r="B4214" s="9" t="inlineStr">
        <is>
          <t>TOTAL</t>
        </is>
      </c>
      <c r="C4214" s="9" t="inlineStr"/>
      <c r="D4214" s="9" t="inlineStr"/>
      <c r="E4214" s="9" t="inlineStr"/>
      <c r="F4214" s="9" t="inlineStr">
        <is>
          <t>592482.18</t>
        </is>
      </c>
    </row>
    <row r="4215" ht="11.5" customHeight="1">
      <c r="A4215" s="9" t="inlineStr"/>
      <c r="B4215" s="9" t="inlineStr">
        <is>
          <t>Cost of each lot of 120 cum.</t>
        </is>
      </c>
      <c r="C4215" s="9" t="inlineStr"/>
      <c r="D4215" s="9" t="inlineStr"/>
      <c r="E4215" s="9" t="inlineStr"/>
      <c r="F4215" s="9" t="inlineStr">
        <is>
          <t>592482.18</t>
        </is>
      </c>
    </row>
    <row r="4216" ht="11.5" customHeight="1">
      <c r="A4216" s="9" t="inlineStr"/>
      <c r="B4216" s="9" t="inlineStr">
        <is>
          <t>Say</t>
        </is>
      </c>
      <c r="C4216" s="9" t="inlineStr"/>
      <c r="D4216" s="9" t="inlineStr"/>
      <c r="E4216" s="9" t="inlineStr"/>
      <c r="F4216" s="9" t="inlineStr">
        <is>
          <t>592482.20</t>
        </is>
      </c>
    </row>
    <row r="4217" ht="23" customHeight="1">
      <c r="A4217" s="9" t="inlineStr">
        <is>
          <t>5.48Y</t>
        </is>
      </c>
      <c r="B4217" s="9" t="inlineStr">
        <is>
          <t>Annexure for items 5.48.2 for using</t>
        </is>
      </c>
      <c r="C4217" s="9" t="inlineStr">
        <is>
          <t>M 60 grade</t>
        </is>
      </c>
      <c r="D4217" s="9" t="inlineStr">
        <is>
          <t>Self Compacting</t>
        </is>
      </c>
      <c r="E4217" s="9" t="inlineStr">
        <is>
          <t>Reinforced</t>
        </is>
      </c>
      <c r="F4217" s="9" t="inlineStr">
        <is>
          <t>cement</t>
        </is>
      </c>
    </row>
    <row r="4218" ht="11.5" customHeight="1">
      <c r="A4218" s="9" t="inlineStr"/>
      <c r="B4218" s="9" t="inlineStr">
        <is>
          <t>concrete data for 120.00 cum</t>
        </is>
      </c>
      <c r="C4218" s="9" t="inlineStr"/>
      <c r="D4218" s="9" t="inlineStr"/>
      <c r="E4218" s="9" t="inlineStr"/>
      <c r="F4218" s="9" t="inlineStr"/>
    </row>
    <row r="4219" ht="11.5" customHeight="1">
      <c r="A4219" s="10" t="inlineStr">
        <is>
          <t>Code</t>
        </is>
      </c>
      <c r="B4219" s="10" t="inlineStr">
        <is>
          <t>Description</t>
        </is>
      </c>
      <c r="C4219" s="10" t="inlineStr">
        <is>
          <t>Unit</t>
        </is>
      </c>
      <c r="D4219" s="10" t="inlineStr">
        <is>
          <t>Quantity</t>
        </is>
      </c>
      <c r="E4219" s="10" t="inlineStr">
        <is>
          <t>Rate</t>
        </is>
      </c>
      <c r="F4219" s="10" t="inlineStr">
        <is>
          <t>Amount</t>
        </is>
      </c>
    </row>
    <row r="4220" ht="11.5" customHeight="1">
      <c r="A4220" s="9" t="inlineStr"/>
      <c r="B4220" s="9" t="inlineStr">
        <is>
          <t>Sub Analysis for use in Item no 5.48.2</t>
        </is>
      </c>
      <c r="C4220" s="9" t="inlineStr"/>
      <c r="D4220" s="9" t="inlineStr"/>
      <c r="E4220" s="9" t="inlineStr"/>
      <c r="F4220" s="9" t="inlineStr"/>
    </row>
    <row r="4221" ht="11.5" customHeight="1">
      <c r="A4221" s="9" t="inlineStr"/>
      <c r="B4221" s="9" t="inlineStr">
        <is>
          <t>Detail of cost for each</t>
        </is>
      </c>
      <c r="C4221" s="9" t="inlineStr"/>
      <c r="D4221" s="9" t="inlineStr"/>
      <c r="E4221" s="9" t="inlineStr"/>
      <c r="F4221" s="9" t="inlineStr"/>
    </row>
    <row r="4222" ht="11.5" customHeight="1">
      <c r="A4222" s="9" t="inlineStr"/>
      <c r="B4222" s="9" t="inlineStr">
        <is>
          <t>RCC Grade M60</t>
        </is>
      </c>
      <c r="C4222" s="9" t="inlineStr"/>
      <c r="D4222" s="9" t="inlineStr"/>
      <c r="E4222" s="9" t="inlineStr"/>
      <c r="F4222" s="9" t="inlineStr"/>
    </row>
    <row r="4223" ht="11.5" customHeight="1">
      <c r="A4223" s="9" t="inlineStr"/>
      <c r="B4223" s="9" t="inlineStr">
        <is>
          <t>Unit = 1 cum</t>
        </is>
      </c>
      <c r="C4223" s="9" t="inlineStr"/>
      <c r="D4223" s="9" t="inlineStr"/>
      <c r="E4223" s="9" t="inlineStr"/>
      <c r="F4223" s="9" t="inlineStr"/>
    </row>
    <row r="4224" ht="11.5" customHeight="1">
      <c r="A4224" s="9" t="inlineStr"/>
      <c r="B4224" s="9" t="inlineStr">
        <is>
          <t>Taking output = 120 cum</t>
        </is>
      </c>
      <c r="C4224" s="9" t="inlineStr"/>
      <c r="D4224" s="9" t="inlineStr"/>
      <c r="E4224" s="9" t="inlineStr"/>
      <c r="F4224" s="9" t="inlineStr"/>
    </row>
    <row r="4225" ht="11.5" customHeight="1">
      <c r="A4225" s="9" t="inlineStr"/>
      <c r="B4225" s="9" t="inlineStr">
        <is>
          <t>MATERIALS :</t>
        </is>
      </c>
      <c r="C4225" s="9" t="inlineStr"/>
      <c r="D4225" s="9" t="inlineStr"/>
      <c r="E4225" s="9" t="inlineStr"/>
      <c r="F4225" s="9" t="inlineStr"/>
    </row>
    <row r="4226" ht="11.5" customHeight="1">
      <c r="A4226" s="9" t="inlineStr">
        <is>
          <t>0367</t>
        </is>
      </c>
      <c r="B4226" s="9" t="inlineStr">
        <is>
          <t>Portland Cement</t>
        </is>
      </c>
      <c r="C4226" s="9" t="inlineStr">
        <is>
          <t>tonne</t>
        </is>
      </c>
      <c r="D4226" s="9" t="inlineStr">
        <is>
          <t>57.60</t>
        </is>
      </c>
      <c r="E4226" s="9" t="inlineStr">
        <is>
          <t>4940.00</t>
        </is>
      </c>
      <c r="F4226" s="9" t="inlineStr">
        <is>
          <t>284544.00</t>
        </is>
      </c>
    </row>
    <row r="4227" ht="11.5" customHeight="1">
      <c r="A4227" s="9" t="inlineStr">
        <is>
          <t>0982</t>
        </is>
      </c>
      <c r="B4227" s="9" t="inlineStr">
        <is>
          <t>Coarse sand (zone III)</t>
        </is>
      </c>
      <c r="C4227" s="9" t="inlineStr">
        <is>
          <t>cum</t>
        </is>
      </c>
      <c r="D4227" s="9" t="inlineStr">
        <is>
          <t>54.98</t>
        </is>
      </c>
      <c r="E4227" s="9" t="inlineStr">
        <is>
          <t>1350.00</t>
        </is>
      </c>
      <c r="F4227" s="9" t="inlineStr">
        <is>
          <t>74223.00</t>
        </is>
      </c>
    </row>
    <row r="4228" ht="11.5" customHeight="1">
      <c r="A4228" s="9" t="inlineStr">
        <is>
          <t>0295</t>
        </is>
      </c>
      <c r="B4228" s="9" t="inlineStr">
        <is>
          <t>Stone Aggregate (Single size) :</t>
        </is>
      </c>
      <c r="C4228" s="9" t="inlineStr"/>
      <c r="D4228" s="9" t="inlineStr"/>
      <c r="E4228" s="9" t="inlineStr"/>
      <c r="F4228" s="9" t="inlineStr"/>
    </row>
    <row r="4229" ht="11.5" customHeight="1">
      <c r="A4229" s="9" t="inlineStr"/>
      <c r="B4229" s="9" t="inlineStr">
        <is>
          <t>20 mm nominal size</t>
        </is>
      </c>
      <c r="C4229" s="9" t="inlineStr">
        <is>
          <t>cum</t>
        </is>
      </c>
      <c r="D4229" s="9" t="inlineStr">
        <is>
          <t>57.54</t>
        </is>
      </c>
      <c r="E4229" s="9" t="inlineStr">
        <is>
          <t>1350.00</t>
        </is>
      </c>
      <c r="F4229" s="9" t="inlineStr">
        <is>
          <t>77679.00</t>
        </is>
      </c>
    </row>
    <row r="4230" ht="11.5" customHeight="1">
      <c r="A4230" s="9" t="inlineStr">
        <is>
          <t>0297</t>
        </is>
      </c>
      <c r="B4230" s="9" t="inlineStr">
        <is>
          <t>Stone Aggregate (Single size) :</t>
        </is>
      </c>
      <c r="C4230" s="9" t="inlineStr"/>
      <c r="D4230" s="9" t="inlineStr"/>
      <c r="E4230" s="9" t="inlineStr"/>
      <c r="F4230" s="9" t="inlineStr"/>
    </row>
    <row r="4231" ht="11.5" customHeight="1">
      <c r="A4231" s="9" t="inlineStr"/>
      <c r="B4231" s="9" t="inlineStr">
        <is>
          <t>10 mm nominal size</t>
        </is>
      </c>
      <c r="C4231" s="9" t="inlineStr">
        <is>
          <t>cum</t>
        </is>
      </c>
      <c r="D4231" s="9" t="inlineStr">
        <is>
          <t>38.22</t>
        </is>
      </c>
      <c r="E4231" s="9" t="inlineStr">
        <is>
          <t>1350.00</t>
        </is>
      </c>
      <c r="F4231" s="9" t="inlineStr">
        <is>
          <t>51597.00</t>
        </is>
      </c>
    </row>
    <row r="4232" ht="11.5" customHeight="1">
      <c r="A4232" s="9" t="inlineStr">
        <is>
          <t>7318</t>
        </is>
      </c>
      <c r="B4232" s="9" t="inlineStr">
        <is>
          <t>Plasticizer / super plasticizer</t>
        </is>
      </c>
      <c r="C4232" s="9" t="inlineStr">
        <is>
          <t>kilogram</t>
        </is>
      </c>
      <c r="D4232" s="9" t="inlineStr">
        <is>
          <t>230.40</t>
        </is>
      </c>
      <c r="E4232" s="9" t="inlineStr">
        <is>
          <t>36.00</t>
        </is>
      </c>
      <c r="F4232" s="9" t="inlineStr">
        <is>
          <t>8294.40</t>
        </is>
      </c>
    </row>
    <row r="4233" ht="11.5" customHeight="1">
      <c r="A4233" s="9" t="inlineStr">
        <is>
          <t>8953</t>
        </is>
      </c>
      <c r="B4233" s="9" t="inlineStr">
        <is>
          <t>Micro Silica</t>
        </is>
      </c>
      <c r="C4233" s="9" t="inlineStr">
        <is>
          <t>kg</t>
        </is>
      </c>
      <c r="D4233" s="9" t="inlineStr">
        <is>
          <t>3600.00</t>
        </is>
      </c>
      <c r="E4233" s="9" t="inlineStr">
        <is>
          <t>32.00</t>
        </is>
      </c>
      <c r="F4233" s="9" t="inlineStr">
        <is>
          <t>115200.00</t>
        </is>
      </c>
    </row>
    <row r="4234" ht="11.5" customHeight="1">
      <c r="A4234" s="9" t="inlineStr"/>
      <c r="B4234" s="9" t="inlineStr">
        <is>
          <t>LABOUR :</t>
        </is>
      </c>
      <c r="C4234" s="9" t="inlineStr"/>
      <c r="D4234" s="9" t="inlineStr"/>
      <c r="E4234" s="9" t="inlineStr"/>
      <c r="F4234" s="9" t="inlineStr"/>
    </row>
    <row r="4235" ht="11.5" customHeight="1">
      <c r="A4235" s="9" t="inlineStr">
        <is>
          <t>0128</t>
        </is>
      </c>
      <c r="B4235" s="9" t="inlineStr">
        <is>
          <t>Mate</t>
        </is>
      </c>
      <c r="C4235" s="9" t="inlineStr">
        <is>
          <t>day</t>
        </is>
      </c>
      <c r="D4235" s="9" t="inlineStr">
        <is>
          <t>0.94</t>
        </is>
      </c>
      <c r="E4235" s="9" t="inlineStr">
        <is>
          <t>617.00</t>
        </is>
      </c>
      <c r="F4235" s="9" t="inlineStr">
        <is>
          <t>579.98</t>
        </is>
      </c>
    </row>
    <row r="4236" ht="11.5" customHeight="1">
      <c r="A4236" s="9" t="inlineStr">
        <is>
          <t>0123</t>
        </is>
      </c>
      <c r="B4236" s="9" t="inlineStr">
        <is>
          <t>Mason (brick layer) 1 st class</t>
        </is>
      </c>
      <c r="C4236" s="9" t="inlineStr">
        <is>
          <t>day</t>
        </is>
      </c>
      <c r="D4236" s="9" t="inlineStr">
        <is>
          <t>3.50</t>
        </is>
      </c>
      <c r="E4236" s="9" t="inlineStr">
        <is>
          <t>738.00</t>
        </is>
      </c>
      <c r="F4236" s="9" t="inlineStr">
        <is>
          <t>2583.00</t>
        </is>
      </c>
    </row>
    <row r="4237" ht="11.5" customHeight="1">
      <c r="A4237" s="9" t="inlineStr">
        <is>
          <t>0114</t>
        </is>
      </c>
      <c r="B4237" s="9" t="inlineStr">
        <is>
          <t>Beldar</t>
        </is>
      </c>
      <c r="C4237" s="9" t="inlineStr">
        <is>
          <t>day</t>
        </is>
      </c>
      <c r="D4237" s="9" t="inlineStr">
        <is>
          <t>20.00</t>
        </is>
      </c>
      <c r="E4237" s="9" t="inlineStr">
        <is>
          <t>558.00</t>
        </is>
      </c>
      <c r="F4237" s="9" t="inlineStr">
        <is>
          <t>11160.00</t>
        </is>
      </c>
    </row>
    <row r="4239" ht="11.5" customHeight="1">
      <c r="A4239" s="10" t="inlineStr">
        <is>
          <t>Code</t>
        </is>
      </c>
      <c r="B4239" s="10" t="inlineStr">
        <is>
          <t>Description</t>
        </is>
      </c>
      <c r="C4239" s="10" t="inlineStr">
        <is>
          <t>Unit</t>
        </is>
      </c>
      <c r="D4239" s="10" t="inlineStr">
        <is>
          <t>Quantity</t>
        </is>
      </c>
      <c r="E4239" s="10" t="inlineStr">
        <is>
          <t>Rate</t>
        </is>
      </c>
      <c r="F4239" s="10" t="inlineStr">
        <is>
          <t>Amount</t>
        </is>
      </c>
    </row>
    <row r="4240" ht="11.5" customHeight="1">
      <c r="A4240" s="9" t="inlineStr"/>
      <c r="B4240" s="9" t="inlineStr">
        <is>
          <t>MACHINERY :</t>
        </is>
      </c>
      <c r="C4240" s="9" t="inlineStr"/>
      <c r="D4240" s="9" t="inlineStr"/>
      <c r="E4240" s="9" t="inlineStr"/>
      <c r="F4240" s="9" t="inlineStr"/>
    </row>
    <row r="4241" ht="11.5" customHeight="1">
      <c r="A4241" s="9" t="inlineStr">
        <is>
          <t>0066</t>
        </is>
      </c>
      <c r="B4241" s="9" t="inlineStr">
        <is>
          <t>Batching and Mixing Plant @</t>
        </is>
      </c>
      <c r="C4241" s="9" t="inlineStr"/>
      <c r="D4241" s="9" t="inlineStr"/>
      <c r="E4241" s="9" t="inlineStr"/>
      <c r="F4241" s="9" t="inlineStr"/>
    </row>
    <row r="4242" ht="11.5" customHeight="1">
      <c r="A4242" s="9" t="inlineStr"/>
      <c r="B4242" s="9" t="inlineStr">
        <is>
          <t>75 cum per hour</t>
        </is>
      </c>
      <c r="C4242" s="9" t="inlineStr">
        <is>
          <t>hour</t>
        </is>
      </c>
      <c r="D4242" s="9" t="inlineStr">
        <is>
          <t>1.60</t>
        </is>
      </c>
      <c r="E4242" s="9" t="inlineStr">
        <is>
          <t>2400.00</t>
        </is>
      </c>
      <c r="F4242" s="9" t="inlineStr">
        <is>
          <t>3840.00</t>
        </is>
      </c>
    </row>
    <row r="4243" ht="11.5" customHeight="1">
      <c r="A4243" s="9" t="inlineStr">
        <is>
          <t>0070</t>
        </is>
      </c>
      <c r="B4243" s="9" t="inlineStr">
        <is>
          <t>Generator 100 KVA/125 KVA</t>
        </is>
      </c>
      <c r="C4243" s="9" t="inlineStr">
        <is>
          <t>hour</t>
        </is>
      </c>
      <c r="D4243" s="9" t="inlineStr">
        <is>
          <t>1.60</t>
        </is>
      </c>
      <c r="E4243" s="9" t="inlineStr">
        <is>
          <t>250.00</t>
        </is>
      </c>
      <c r="F4243" s="9" t="inlineStr">
        <is>
          <t>400.00</t>
        </is>
      </c>
    </row>
    <row r="4244" ht="11.5" customHeight="1">
      <c r="A4244" s="9" t="inlineStr">
        <is>
          <t>0052</t>
        </is>
      </c>
      <c r="B4244" s="9" t="inlineStr">
        <is>
          <t>Front end loader 1 cum bucket</t>
        </is>
      </c>
      <c r="C4244" s="9" t="inlineStr"/>
      <c r="D4244" s="9" t="inlineStr"/>
      <c r="E4244" s="9" t="inlineStr"/>
      <c r="F4244" s="9" t="inlineStr"/>
    </row>
    <row r="4245" ht="11.5" customHeight="1">
      <c r="A4245" s="9" t="inlineStr"/>
      <c r="B4245" s="9" t="inlineStr">
        <is>
          <t>capacity (incl POL)</t>
        </is>
      </c>
      <c r="C4245" s="9" t="inlineStr">
        <is>
          <t>hour</t>
        </is>
      </c>
      <c r="D4245" s="9" t="inlineStr">
        <is>
          <t>1.60</t>
        </is>
      </c>
      <c r="E4245" s="9" t="inlineStr">
        <is>
          <t>900.00</t>
        </is>
      </c>
      <c r="F4245" s="9" t="inlineStr">
        <is>
          <t>1440.00</t>
        </is>
      </c>
    </row>
    <row r="4246" ht="11.5" customHeight="1">
      <c r="A4246" s="9" t="inlineStr"/>
      <c r="B4246" s="9" t="inlineStr">
        <is>
          <t>Distance = 10 km</t>
        </is>
      </c>
      <c r="C4246" s="9" t="inlineStr"/>
      <c r="D4246" s="9" t="inlineStr"/>
      <c r="E4246" s="9" t="inlineStr"/>
      <c r="F4246" s="9" t="inlineStr"/>
    </row>
    <row r="4247" ht="11.5" customHeight="1">
      <c r="A4247" s="9" t="inlineStr"/>
      <c r="B4247" s="9" t="inlineStr">
        <is>
          <t>Qty= 120.00 cum</t>
        </is>
      </c>
      <c r="C4247" s="9" t="inlineStr"/>
      <c r="D4247" s="9" t="inlineStr"/>
      <c r="E4247" s="9" t="inlineStr"/>
      <c r="F4247" s="9" t="inlineStr"/>
    </row>
    <row r="4248" ht="11.5" customHeight="1">
      <c r="A4248" s="9" t="inlineStr"/>
      <c r="B4248" s="9" t="inlineStr">
        <is>
          <t>Total = 120.00x 10= 1200</t>
        </is>
      </c>
      <c r="C4248" s="9" t="inlineStr"/>
      <c r="D4248" s="9" t="inlineStr"/>
      <c r="E4248" s="9" t="inlineStr"/>
      <c r="F4248" s="9" t="inlineStr"/>
    </row>
    <row r="4249" ht="11.5" customHeight="1">
      <c r="A4249" s="9" t="inlineStr">
        <is>
          <t>0029</t>
        </is>
      </c>
      <c r="B4249" s="9" t="inlineStr">
        <is>
          <t>Carriage of concrete by transit mixer</t>
        </is>
      </c>
      <c r="C4249" s="9" t="inlineStr">
        <is>
          <t>km/cum</t>
        </is>
      </c>
      <c r="D4249" s="9" t="inlineStr">
        <is>
          <t>1200.00</t>
        </is>
      </c>
      <c r="E4249" s="9" t="inlineStr">
        <is>
          <t>30.00</t>
        </is>
      </c>
      <c r="F4249" s="9" t="inlineStr">
        <is>
          <t>36000.00</t>
        </is>
      </c>
    </row>
    <row r="4250" ht="11.5" customHeight="1">
      <c r="A4250" s="9" t="inlineStr">
        <is>
          <t>0009</t>
        </is>
      </c>
      <c r="B4250" s="9" t="inlineStr">
        <is>
          <t>Pumping charges of concrete</t>
        </is>
      </c>
      <c r="C4250" s="9" t="inlineStr"/>
      <c r="D4250" s="9" t="inlineStr"/>
      <c r="E4250" s="9" t="inlineStr"/>
      <c r="F4250" s="9" t="inlineStr"/>
    </row>
    <row r="4251" ht="11.5" customHeight="1">
      <c r="A4251" s="9" t="inlineStr"/>
      <c r="B4251" s="9" t="inlineStr">
        <is>
          <t>including Hire charges of pump,</t>
        </is>
      </c>
      <c r="C4251" s="9" t="inlineStr"/>
      <c r="D4251" s="9" t="inlineStr"/>
      <c r="E4251" s="9" t="inlineStr"/>
      <c r="F4251" s="9" t="inlineStr"/>
    </row>
    <row r="4252" ht="11.5" customHeight="1">
      <c r="A4252" s="9" t="inlineStr"/>
      <c r="B4252" s="9" t="inlineStr">
        <is>
          <t>piping work &amp; accessories etc.</t>
        </is>
      </c>
      <c r="C4252" s="9" t="inlineStr">
        <is>
          <t>cum</t>
        </is>
      </c>
      <c r="D4252" s="9" t="inlineStr">
        <is>
          <t>120.00</t>
        </is>
      </c>
      <c r="E4252" s="9" t="inlineStr">
        <is>
          <t>210.00</t>
        </is>
      </c>
      <c r="F4252" s="9" t="inlineStr">
        <is>
          <t>25200.00</t>
        </is>
      </c>
    </row>
    <row r="4253" ht="11.5" customHeight="1">
      <c r="A4253" s="9" t="inlineStr"/>
      <c r="B4253" s="9" t="inlineStr">
        <is>
          <t>TOTAL</t>
        </is>
      </c>
      <c r="C4253" s="9" t="inlineStr"/>
      <c r="D4253" s="9" t="inlineStr"/>
      <c r="E4253" s="9" t="inlineStr"/>
      <c r="F4253" s="9" t="inlineStr">
        <is>
          <t>692740.38</t>
        </is>
      </c>
    </row>
    <row r="4254" ht="11.5" customHeight="1">
      <c r="A4254" s="9" t="inlineStr"/>
      <c r="B4254" s="9" t="inlineStr">
        <is>
          <t>Cost of each.</t>
        </is>
      </c>
      <c r="C4254" s="9" t="inlineStr"/>
      <c r="D4254" s="9" t="inlineStr"/>
      <c r="E4254" s="9" t="inlineStr"/>
      <c r="F4254" s="9" t="inlineStr">
        <is>
          <t>692740.38</t>
        </is>
      </c>
    </row>
    <row r="4255" ht="11.5" customHeight="1">
      <c r="A4255" s="9" t="inlineStr"/>
      <c r="B4255" s="9" t="inlineStr">
        <is>
          <t>Say</t>
        </is>
      </c>
      <c r="C4255" s="9" t="inlineStr"/>
      <c r="D4255" s="9" t="inlineStr"/>
      <c r="E4255" s="9" t="inlineStr"/>
      <c r="F4255" s="9" t="inlineStr">
        <is>
          <t>692740.40</t>
        </is>
      </c>
    </row>
    <row r="4256" ht="23" customHeight="1">
      <c r="A4256" s="9" t="inlineStr">
        <is>
          <t>5.48Z</t>
        </is>
      </c>
      <c r="B4256" s="9" t="inlineStr">
        <is>
          <t>Annexure for items 5.48.3. Extra for</t>
        </is>
      </c>
      <c r="C4256" s="9" t="inlineStr">
        <is>
          <t>using M</t>
        </is>
      </c>
      <c r="D4256" s="9" t="inlineStr">
        <is>
          <t>60 grade Self</t>
        </is>
      </c>
      <c r="E4256" s="9" t="inlineStr">
        <is>
          <t>Compacting</t>
        </is>
      </c>
      <c r="F4256" s="9" t="inlineStr">
        <is>
          <t>Reinforced</t>
        </is>
      </c>
    </row>
    <row r="4257" ht="11.5" customHeight="1">
      <c r="A4257" s="9" t="inlineStr"/>
      <c r="B4257" s="9" t="inlineStr">
        <is>
          <t>cement concrete data for 120.00 cum</t>
        </is>
      </c>
      <c r="C4257" s="9" t="inlineStr"/>
      <c r="D4257" s="9" t="inlineStr"/>
      <c r="E4257" s="9" t="inlineStr"/>
      <c r="F4257" s="9" t="inlineStr"/>
    </row>
    <row r="4258" ht="11.5" customHeight="1">
      <c r="A4258" s="10" t="inlineStr">
        <is>
          <t>Code</t>
        </is>
      </c>
      <c r="B4258" s="10" t="inlineStr">
        <is>
          <t>Description</t>
        </is>
      </c>
      <c r="C4258" s="10" t="inlineStr">
        <is>
          <t>Unit</t>
        </is>
      </c>
      <c r="D4258" s="10" t="inlineStr">
        <is>
          <t>Quantity</t>
        </is>
      </c>
      <c r="E4258" s="10" t="inlineStr">
        <is>
          <t>Rate</t>
        </is>
      </c>
      <c r="F4258" s="10" t="inlineStr">
        <is>
          <t>Amount</t>
        </is>
      </c>
    </row>
    <row r="4259" ht="11.5" customHeight="1">
      <c r="A4259" s="9" t="inlineStr"/>
      <c r="B4259" s="9" t="inlineStr">
        <is>
          <t>Sub Analysis for use in Item no 5.48.3X</t>
        </is>
      </c>
      <c r="C4259" s="9" t="inlineStr"/>
      <c r="D4259" s="9" t="inlineStr"/>
      <c r="E4259" s="9" t="inlineStr"/>
      <c r="F4259" s="9" t="inlineStr"/>
    </row>
    <row r="4260" ht="11.5" customHeight="1">
      <c r="A4260" s="9" t="inlineStr"/>
      <c r="B4260" s="9" t="inlineStr">
        <is>
          <t>Details of cost for each.</t>
        </is>
      </c>
      <c r="C4260" s="9" t="inlineStr"/>
      <c r="D4260" s="9" t="inlineStr"/>
      <c r="E4260" s="9" t="inlineStr"/>
      <c r="F4260" s="9" t="inlineStr"/>
    </row>
    <row r="4261" ht="11.5" customHeight="1">
      <c r="A4261" s="9" t="inlineStr"/>
      <c r="B4261" s="9" t="inlineStr">
        <is>
          <t>RCC Grade M60 self compacting</t>
        </is>
      </c>
      <c r="C4261" s="9" t="inlineStr"/>
      <c r="D4261" s="9" t="inlineStr"/>
      <c r="E4261" s="9" t="inlineStr"/>
      <c r="F4261" s="9" t="inlineStr"/>
    </row>
    <row r="4262" ht="11.5" customHeight="1">
      <c r="A4262" s="9" t="inlineStr"/>
      <c r="B4262" s="9" t="inlineStr">
        <is>
          <t>concrete Using Batching Plant,</t>
        </is>
      </c>
      <c r="C4262" s="9" t="inlineStr"/>
      <c r="D4262" s="9" t="inlineStr"/>
      <c r="E4262" s="9" t="inlineStr"/>
      <c r="F4262" s="9" t="inlineStr"/>
    </row>
    <row r="4263" ht="11.5" customHeight="1">
      <c r="A4263" s="9" t="inlineStr"/>
      <c r="B4263" s="9" t="inlineStr">
        <is>
          <t>Transit Mixer and Conrete Pump</t>
        </is>
      </c>
      <c r="C4263" s="9" t="inlineStr"/>
      <c r="D4263" s="9" t="inlineStr"/>
      <c r="E4263" s="9" t="inlineStr"/>
      <c r="F4263" s="9" t="inlineStr"/>
    </row>
    <row r="4264" ht="11.5" customHeight="1">
      <c r="A4264" s="9" t="inlineStr"/>
      <c r="B4264" s="9" t="inlineStr">
        <is>
          <t>Unit = 1 cum</t>
        </is>
      </c>
      <c r="C4264" s="9" t="inlineStr"/>
      <c r="D4264" s="9" t="inlineStr"/>
      <c r="E4264" s="9" t="inlineStr"/>
      <c r="F4264" s="9" t="inlineStr"/>
    </row>
    <row r="4265" ht="11.5" customHeight="1">
      <c r="A4265" s="9" t="inlineStr"/>
      <c r="B4265" s="9" t="inlineStr">
        <is>
          <t>Taking Output = 120 cum</t>
        </is>
      </c>
      <c r="C4265" s="9" t="inlineStr"/>
      <c r="D4265" s="9" t="inlineStr"/>
      <c r="E4265" s="9" t="inlineStr"/>
      <c r="F4265" s="9" t="inlineStr"/>
    </row>
    <row r="4266" ht="11.5" customHeight="1">
      <c r="A4266" s="9" t="inlineStr"/>
      <c r="B4266" s="9" t="inlineStr">
        <is>
          <t>MATERIALS :</t>
        </is>
      </c>
      <c r="C4266" s="9" t="inlineStr"/>
      <c r="D4266" s="9" t="inlineStr"/>
      <c r="E4266" s="9" t="inlineStr"/>
      <c r="F4266" s="9" t="inlineStr"/>
    </row>
    <row r="4267" ht="11.5" customHeight="1">
      <c r="A4267" s="9" t="inlineStr">
        <is>
          <t>0367</t>
        </is>
      </c>
      <c r="B4267" s="9" t="inlineStr">
        <is>
          <t>Portland Cement</t>
        </is>
      </c>
      <c r="C4267" s="9" t="inlineStr">
        <is>
          <t>tonne</t>
        </is>
      </c>
      <c r="D4267" s="9" t="inlineStr">
        <is>
          <t>57.60</t>
        </is>
      </c>
      <c r="E4267" s="9" t="inlineStr">
        <is>
          <t>4940.00</t>
        </is>
      </c>
      <c r="F4267" s="9" t="inlineStr">
        <is>
          <t>284544.00</t>
        </is>
      </c>
    </row>
    <row r="4268" ht="11.5" customHeight="1">
      <c r="A4268" s="9" t="inlineStr">
        <is>
          <t>0982</t>
        </is>
      </c>
      <c r="B4268" s="9" t="inlineStr">
        <is>
          <t>Coarse sand (zone III)</t>
        </is>
      </c>
      <c r="C4268" s="9" t="inlineStr">
        <is>
          <t>cum</t>
        </is>
      </c>
      <c r="D4268" s="9" t="inlineStr">
        <is>
          <t>54.00</t>
        </is>
      </c>
      <c r="E4268" s="9" t="inlineStr">
        <is>
          <t>1350.00</t>
        </is>
      </c>
      <c r="F4268" s="9" t="inlineStr">
        <is>
          <t>72900.00</t>
        </is>
      </c>
    </row>
    <row r="4269" ht="11.5" customHeight="1">
      <c r="A4269" s="9" t="inlineStr">
        <is>
          <t>0295</t>
        </is>
      </c>
      <c r="B4269" s="9" t="inlineStr">
        <is>
          <t>Stone Aggregate (Single size) :</t>
        </is>
      </c>
      <c r="C4269" s="9" t="inlineStr"/>
      <c r="D4269" s="9" t="inlineStr"/>
      <c r="E4269" s="9" t="inlineStr"/>
      <c r="F4269" s="9" t="inlineStr"/>
    </row>
    <row r="4270" ht="11.5" customHeight="1">
      <c r="A4270" s="9" t="inlineStr"/>
      <c r="B4270" s="9" t="inlineStr">
        <is>
          <t>20 mm nominal size</t>
        </is>
      </c>
      <c r="C4270" s="9" t="inlineStr">
        <is>
          <t>cum</t>
        </is>
      </c>
      <c r="D4270" s="9" t="inlineStr">
        <is>
          <t>64.80</t>
        </is>
      </c>
      <c r="E4270" s="9" t="inlineStr">
        <is>
          <t>1350.00</t>
        </is>
      </c>
      <c r="F4270" s="9" t="inlineStr">
        <is>
          <t>87480.00</t>
        </is>
      </c>
    </row>
    <row r="4271" ht="11.5" customHeight="1">
      <c r="A4271" s="9" t="inlineStr">
        <is>
          <t>0297</t>
        </is>
      </c>
      <c r="B4271" s="9" t="inlineStr">
        <is>
          <t>Stone Aggregate (Single size) :</t>
        </is>
      </c>
      <c r="C4271" s="9" t="inlineStr"/>
      <c r="D4271" s="9" t="inlineStr"/>
      <c r="E4271" s="9" t="inlineStr"/>
      <c r="F4271" s="9" t="inlineStr"/>
    </row>
    <row r="4272" ht="11.5" customHeight="1">
      <c r="A4272" s="9" t="inlineStr"/>
      <c r="B4272" s="9" t="inlineStr">
        <is>
          <t>10 mm nominal size</t>
        </is>
      </c>
      <c r="C4272" s="9" t="inlineStr">
        <is>
          <t>cum</t>
        </is>
      </c>
      <c r="D4272" s="9" t="inlineStr">
        <is>
          <t>43.20</t>
        </is>
      </c>
      <c r="E4272" s="9" t="inlineStr">
        <is>
          <t>1350.00</t>
        </is>
      </c>
      <c r="F4272" s="9" t="inlineStr">
        <is>
          <t>58320.00</t>
        </is>
      </c>
    </row>
    <row r="4273" ht="11.5" customHeight="1">
      <c r="A4273" s="9" t="inlineStr">
        <is>
          <t>7318</t>
        </is>
      </c>
      <c r="B4273" s="9" t="inlineStr">
        <is>
          <t>Plasticizer / super plasticizer</t>
        </is>
      </c>
      <c r="C4273" s="9" t="inlineStr">
        <is>
          <t>kilogram</t>
        </is>
      </c>
      <c r="D4273" s="9" t="inlineStr">
        <is>
          <t>230.40</t>
        </is>
      </c>
      <c r="E4273" s="9" t="inlineStr">
        <is>
          <t>36.00</t>
        </is>
      </c>
      <c r="F4273" s="9" t="inlineStr">
        <is>
          <t>8294.40</t>
        </is>
      </c>
    </row>
    <row r="4274" ht="11.5" customHeight="1">
      <c r="A4274" s="9" t="inlineStr">
        <is>
          <t>8953</t>
        </is>
      </c>
      <c r="B4274" s="9" t="inlineStr">
        <is>
          <t>Micro Silica</t>
        </is>
      </c>
      <c r="C4274" s="9" t="inlineStr">
        <is>
          <t>kg</t>
        </is>
      </c>
      <c r="D4274" s="9" t="inlineStr">
        <is>
          <t>5040.00</t>
        </is>
      </c>
      <c r="E4274" s="9" t="inlineStr">
        <is>
          <t>32.00</t>
        </is>
      </c>
      <c r="F4274" s="9" t="inlineStr">
        <is>
          <t>161280.00</t>
        </is>
      </c>
    </row>
    <row r="4275" ht="11.5" customHeight="1">
      <c r="A4275" s="9" t="inlineStr"/>
      <c r="B4275" s="9" t="inlineStr">
        <is>
          <t>LABOUR :</t>
        </is>
      </c>
      <c r="C4275" s="9" t="inlineStr"/>
      <c r="D4275" s="9" t="inlineStr"/>
      <c r="E4275" s="9" t="inlineStr"/>
      <c r="F4275" s="9" t="inlineStr"/>
    </row>
    <row r="4276" ht="11.5" customHeight="1">
      <c r="A4276" s="9" t="inlineStr">
        <is>
          <t>0128</t>
        </is>
      </c>
      <c r="B4276" s="9" t="inlineStr">
        <is>
          <t>Mate</t>
        </is>
      </c>
      <c r="C4276" s="9" t="inlineStr">
        <is>
          <t>day</t>
        </is>
      </c>
      <c r="D4276" s="9" t="inlineStr">
        <is>
          <t>0.84</t>
        </is>
      </c>
      <c r="E4276" s="9" t="inlineStr">
        <is>
          <t>617.00</t>
        </is>
      </c>
      <c r="F4276" s="9" t="inlineStr">
        <is>
          <t>518.28</t>
        </is>
      </c>
    </row>
    <row r="4277" ht="11.5" customHeight="1">
      <c r="A4277" s="9" t="inlineStr">
        <is>
          <t>0123</t>
        </is>
      </c>
      <c r="B4277" s="9" t="inlineStr">
        <is>
          <t>Mason (brick layer) 1 st class</t>
        </is>
      </c>
      <c r="C4277" s="9" t="inlineStr">
        <is>
          <t>day</t>
        </is>
      </c>
      <c r="D4277" s="9" t="inlineStr">
        <is>
          <t>3.00</t>
        </is>
      </c>
      <c r="E4277" s="9" t="inlineStr">
        <is>
          <t>738.00</t>
        </is>
      </c>
      <c r="F4277" s="9" t="inlineStr">
        <is>
          <t>2214.00</t>
        </is>
      </c>
    </row>
    <row r="4278" ht="11.5" customHeight="1">
      <c r="A4278" s="9" t="inlineStr">
        <is>
          <t>0114</t>
        </is>
      </c>
      <c r="B4278" s="9" t="inlineStr">
        <is>
          <t>Beldar</t>
        </is>
      </c>
      <c r="C4278" s="9" t="inlineStr">
        <is>
          <t>day</t>
        </is>
      </c>
      <c r="D4278" s="9" t="inlineStr">
        <is>
          <t>18.00</t>
        </is>
      </c>
      <c r="E4278" s="9" t="inlineStr">
        <is>
          <t>558.00</t>
        </is>
      </c>
      <c r="F4278" s="9" t="inlineStr">
        <is>
          <t>10044.00</t>
        </is>
      </c>
    </row>
    <row r="4279" ht="11.5" customHeight="1">
      <c r="A4279" s="9" t="inlineStr"/>
      <c r="B4279" s="9" t="inlineStr">
        <is>
          <t>MACHINERY :</t>
        </is>
      </c>
      <c r="C4279" s="9" t="inlineStr"/>
      <c r="D4279" s="9" t="inlineStr"/>
      <c r="E4279" s="9" t="inlineStr"/>
      <c r="F4279" s="9" t="inlineStr"/>
    </row>
    <row r="4280" ht="11.5" customHeight="1">
      <c r="A4280" s="9" t="inlineStr">
        <is>
          <t>0066</t>
        </is>
      </c>
      <c r="B4280" s="9" t="inlineStr">
        <is>
          <t>Batching and Mixing Plant @</t>
        </is>
      </c>
      <c r="C4280" s="9" t="inlineStr"/>
      <c r="D4280" s="9" t="inlineStr"/>
      <c r="E4280" s="9" t="inlineStr"/>
      <c r="F4280" s="9" t="inlineStr"/>
    </row>
    <row r="4281" ht="11.5" customHeight="1">
      <c r="A4281" s="9" t="inlineStr"/>
      <c r="B4281" s="9" t="inlineStr">
        <is>
          <t>75 cum per hour</t>
        </is>
      </c>
      <c r="C4281" s="9" t="inlineStr">
        <is>
          <t>hour</t>
        </is>
      </c>
      <c r="D4281" s="9" t="inlineStr">
        <is>
          <t>1.60</t>
        </is>
      </c>
      <c r="E4281" s="9" t="inlineStr">
        <is>
          <t>2400.00</t>
        </is>
      </c>
      <c r="F4281" s="9" t="inlineStr">
        <is>
          <t>3840.00</t>
        </is>
      </c>
    </row>
    <row r="4282" ht="11.5" customHeight="1">
      <c r="A4282" s="9" t="inlineStr">
        <is>
          <t>0070</t>
        </is>
      </c>
      <c r="B4282" s="9" t="inlineStr">
        <is>
          <t>Generator 100 KVA/125 KVA</t>
        </is>
      </c>
      <c r="C4282" s="9" t="inlineStr">
        <is>
          <t>hour</t>
        </is>
      </c>
      <c r="D4282" s="9" t="inlineStr">
        <is>
          <t>1.60</t>
        </is>
      </c>
      <c r="E4282" s="9" t="inlineStr">
        <is>
          <t>250.00</t>
        </is>
      </c>
      <c r="F4282" s="9" t="inlineStr">
        <is>
          <t>400.00</t>
        </is>
      </c>
    </row>
    <row r="4283" ht="11.5" customHeight="1">
      <c r="A4283" s="9" t="inlineStr">
        <is>
          <t>0052</t>
        </is>
      </c>
      <c r="B4283" s="9" t="inlineStr">
        <is>
          <t>Front end loader 1 cum bucket</t>
        </is>
      </c>
      <c r="C4283" s="9" t="inlineStr"/>
      <c r="D4283" s="9" t="inlineStr"/>
      <c r="E4283" s="9" t="inlineStr"/>
      <c r="F4283" s="9" t="inlineStr"/>
    </row>
    <row r="4284" ht="11.5" customHeight="1">
      <c r="A4284" s="9" t="inlineStr"/>
      <c r="B4284" s="9" t="inlineStr">
        <is>
          <t>capacity (incl POL)</t>
        </is>
      </c>
      <c r="C4284" s="9" t="inlineStr">
        <is>
          <t>hour</t>
        </is>
      </c>
      <c r="D4284" s="9" t="inlineStr">
        <is>
          <t>1.60</t>
        </is>
      </c>
      <c r="E4284" s="9" t="inlineStr">
        <is>
          <t>900.00</t>
        </is>
      </c>
      <c r="F4284" s="9" t="inlineStr">
        <is>
          <t>1440.00</t>
        </is>
      </c>
    </row>
    <row r="4285" ht="11.5" customHeight="1">
      <c r="A4285" s="9" t="inlineStr"/>
      <c r="B4285" s="9" t="inlineStr">
        <is>
          <t>Distance = 10 km</t>
        </is>
      </c>
      <c r="C4285" s="9" t="inlineStr"/>
      <c r="D4285" s="9" t="inlineStr"/>
      <c r="E4285" s="9" t="inlineStr"/>
      <c r="F4285" s="9" t="inlineStr"/>
    </row>
    <row r="4286" ht="11.5" customHeight="1">
      <c r="A4286" s="9" t="inlineStr"/>
      <c r="B4286" s="9" t="inlineStr">
        <is>
          <t>Qty= 120.00 cum</t>
        </is>
      </c>
      <c r="C4286" s="9" t="inlineStr"/>
      <c r="D4286" s="9" t="inlineStr"/>
      <c r="E4286" s="9" t="inlineStr"/>
      <c r="F4286" s="9" t="inlineStr"/>
    </row>
    <row r="4287" ht="11.5" customHeight="1">
      <c r="A4287" s="9" t="inlineStr"/>
      <c r="B4287" s="9" t="inlineStr">
        <is>
          <t>Total = 120.00x 10= 1200</t>
        </is>
      </c>
      <c r="C4287" s="9" t="inlineStr"/>
      <c r="D4287" s="9" t="inlineStr"/>
      <c r="E4287" s="9" t="inlineStr"/>
      <c r="F4287" s="9" t="inlineStr"/>
    </row>
    <row r="4289" ht="11.5" customHeight="1">
      <c r="A4289" s="10" t="inlineStr">
        <is>
          <t>Code</t>
        </is>
      </c>
      <c r="B4289" s="10" t="inlineStr">
        <is>
          <t>Description</t>
        </is>
      </c>
      <c r="C4289" s="10" t="inlineStr">
        <is>
          <t>Unit</t>
        </is>
      </c>
      <c r="D4289" s="10" t="inlineStr">
        <is>
          <t>Quantity</t>
        </is>
      </c>
      <c r="E4289" s="10" t="inlineStr">
        <is>
          <t>Rate</t>
        </is>
      </c>
      <c r="F4289" s="10" t="inlineStr">
        <is>
          <t>Amount</t>
        </is>
      </c>
    </row>
    <row r="4290" ht="11.5" customHeight="1">
      <c r="A4290" s="9" t="inlineStr">
        <is>
          <t>0029</t>
        </is>
      </c>
      <c r="B4290" s="9" t="inlineStr">
        <is>
          <t>Carriage of concrete by transit mixer</t>
        </is>
      </c>
      <c r="C4290" s="9" t="inlineStr">
        <is>
          <t>km/cum</t>
        </is>
      </c>
      <c r="D4290" s="9" t="inlineStr">
        <is>
          <t>1200.00</t>
        </is>
      </c>
      <c r="E4290" s="9" t="inlineStr">
        <is>
          <t>30.00</t>
        </is>
      </c>
      <c r="F4290" s="9" t="inlineStr">
        <is>
          <t>36000.00</t>
        </is>
      </c>
    </row>
    <row r="4291" ht="11.5" customHeight="1">
      <c r="A4291" s="9" t="inlineStr">
        <is>
          <t>0009</t>
        </is>
      </c>
      <c r="B4291" s="9" t="inlineStr">
        <is>
          <t>Pumping charges of concrete</t>
        </is>
      </c>
      <c r="C4291" s="9" t="inlineStr"/>
      <c r="D4291" s="9" t="inlineStr"/>
      <c r="E4291" s="9" t="inlineStr"/>
      <c r="F4291" s="9" t="inlineStr"/>
    </row>
    <row r="4292" ht="11.5" customHeight="1">
      <c r="A4292" s="9" t="inlineStr"/>
      <c r="B4292" s="9" t="inlineStr">
        <is>
          <t>including Hire charges of pump,</t>
        </is>
      </c>
      <c r="C4292" s="9" t="inlineStr"/>
      <c r="D4292" s="9" t="inlineStr"/>
      <c r="E4292" s="9" t="inlineStr"/>
      <c r="F4292" s="9" t="inlineStr"/>
    </row>
    <row r="4293" ht="11.5" customHeight="1">
      <c r="A4293" s="9" t="inlineStr"/>
      <c r="B4293" s="9" t="inlineStr">
        <is>
          <t>piping work &amp; accessories etc.</t>
        </is>
      </c>
      <c r="C4293" s="9" t="inlineStr">
        <is>
          <t>cum</t>
        </is>
      </c>
      <c r="D4293" s="9" t="inlineStr">
        <is>
          <t>120.00</t>
        </is>
      </c>
      <c r="E4293" s="9" t="inlineStr">
        <is>
          <t>210.00</t>
        </is>
      </c>
      <c r="F4293" s="9" t="inlineStr">
        <is>
          <t>25200.00</t>
        </is>
      </c>
    </row>
    <row r="4294" ht="11.5" customHeight="1">
      <c r="A4294" s="9" t="inlineStr"/>
      <c r="B4294" s="9" t="inlineStr">
        <is>
          <t>TOTAL</t>
        </is>
      </c>
      <c r="C4294" s="9" t="inlineStr"/>
      <c r="D4294" s="9" t="inlineStr"/>
      <c r="E4294" s="9" t="inlineStr"/>
      <c r="F4294" s="9" t="inlineStr">
        <is>
          <t>752474.68</t>
        </is>
      </c>
    </row>
    <row r="4295" ht="11.5" customHeight="1">
      <c r="A4295" s="9" t="inlineStr"/>
      <c r="B4295" s="9" t="inlineStr">
        <is>
          <t>Cost of each.</t>
        </is>
      </c>
      <c r="C4295" s="9" t="inlineStr"/>
      <c r="D4295" s="9" t="inlineStr"/>
      <c r="E4295" s="9" t="inlineStr"/>
      <c r="F4295" s="9" t="inlineStr">
        <is>
          <t>752474.68</t>
        </is>
      </c>
    </row>
    <row r="4296" ht="11.5" customHeight="1">
      <c r="A4296" s="9" t="inlineStr"/>
      <c r="B4296" s="9" t="inlineStr">
        <is>
          <t>Say</t>
        </is>
      </c>
      <c r="C4296" s="9" t="inlineStr"/>
      <c r="D4296" s="9" t="inlineStr"/>
      <c r="E4296" s="9" t="inlineStr"/>
      <c r="F4296" s="9" t="inlineStr">
        <is>
          <t>752474.70</t>
        </is>
      </c>
    </row>
    <row r="4297" ht="11.5" customHeight="1">
      <c r="A4297" s="9" t="inlineStr">
        <is>
          <t>5.49</t>
        </is>
      </c>
      <c r="B4297" s="9" t="inlineStr">
        <is>
          <t>Constructing cast-in situ RCC diaphragm</t>
        </is>
      </c>
      <c r="C4297" s="9" t="inlineStr">
        <is>
          <t>wall</t>
        </is>
      </c>
      <c r="D4297" s="9" t="inlineStr">
        <is>
          <t>by providing</t>
        </is>
      </c>
      <c r="E4297" s="9" t="inlineStr">
        <is>
          <t>and</t>
        </is>
      </c>
      <c r="F4297" s="9" t="inlineStr">
        <is>
          <t>laying machine</t>
        </is>
      </c>
    </row>
    <row r="4298" ht="23" customHeight="1">
      <c r="A4298" s="9" t="inlineStr"/>
      <c r="B4298" s="9" t="inlineStr">
        <is>
          <t>batched, machine mixed, self compacting,</t>
        </is>
      </c>
      <c r="C4298" s="9" t="inlineStr">
        <is>
          <t>ready</t>
        </is>
      </c>
      <c r="D4298" s="9" t="inlineStr">
        <is>
          <t>mix reinforced</t>
        </is>
      </c>
      <c r="E4298" s="9" t="inlineStr">
        <is>
          <t>cement</t>
        </is>
      </c>
      <c r="F4298" s="9" t="inlineStr">
        <is>
          <t>concrete,</t>
        </is>
      </c>
    </row>
    <row r="4299" ht="23" customHeight="1">
      <c r="A4299" s="9" t="inlineStr"/>
      <c r="B4299" s="9" t="inlineStr">
        <is>
          <t>tramie controlled, of M 30 grade using</t>
        </is>
      </c>
      <c r="C4299" s="9" t="inlineStr">
        <is>
          <t>minimum</t>
        </is>
      </c>
      <c r="D4299" s="9" t="inlineStr">
        <is>
          <t>400 kg cement</t>
        </is>
      </c>
      <c r="E4299" s="9" t="inlineStr">
        <is>
          <t>per</t>
        </is>
      </c>
      <c r="F4299" s="9" t="inlineStr">
        <is>
          <t>cum of concrete</t>
        </is>
      </c>
    </row>
    <row r="4300" ht="23" customHeight="1">
      <c r="A4300" s="9" t="inlineStr"/>
      <c r="B4300" s="9" t="inlineStr">
        <is>
          <t>including providing and mixing required</t>
        </is>
      </c>
      <c r="C4300" s="9" t="inlineStr">
        <is>
          <t>admixtures</t>
        </is>
      </c>
      <c r="D4300" s="9" t="inlineStr">
        <is>
          <t>in recommended</t>
        </is>
      </c>
      <c r="E4300" s="9" t="inlineStr"/>
      <c r="F4300" s="9" t="inlineStr">
        <is>
          <t>proportions</t>
        </is>
      </c>
    </row>
    <row r="4301" ht="23" customHeight="1">
      <c r="A4301" s="9" t="inlineStr"/>
      <c r="B4301" s="9" t="inlineStr">
        <is>
          <t>as per IS : 9103, as approved by the</t>
        </is>
      </c>
      <c r="C4301" s="9" t="inlineStr">
        <is>
          <t>Engineer-in-charge,</t>
        </is>
      </c>
      <c r="D4301" s="9" t="inlineStr"/>
      <c r="E4301" s="9" t="inlineStr">
        <is>
          <t>for achieving</t>
        </is>
      </c>
      <c r="F4301" s="9" t="inlineStr">
        <is>
          <t>150- 200mm</t>
        </is>
      </c>
    </row>
    <row r="4302" ht="23" customHeight="1">
      <c r="A4302" s="9" t="inlineStr"/>
      <c r="B4302" s="9" t="inlineStr">
        <is>
          <t>slump, for diaphragm wall having thickness</t>
        </is>
      </c>
      <c r="C4302" s="9" t="inlineStr"/>
      <c r="D4302" s="9" t="inlineStr">
        <is>
          <t>as per approved</t>
        </is>
      </c>
      <c r="E4302" s="9" t="inlineStr">
        <is>
          <t>structural</t>
        </is>
      </c>
      <c r="F4302" s="9" t="inlineStr">
        <is>
          <t>design not</t>
        </is>
      </c>
    </row>
    <row r="4303" ht="23" customHeight="1">
      <c r="A4303" s="9" t="inlineStr"/>
      <c r="B4303" s="9" t="inlineStr">
        <is>
          <t>exceeding 600 mm, in pannels of required</t>
        </is>
      </c>
      <c r="C4303" s="9" t="inlineStr">
        <is>
          <t>depth</t>
        </is>
      </c>
      <c r="D4303" s="9" t="inlineStr">
        <is>
          <t>and lengths</t>
        </is>
      </c>
      <c r="E4303" s="9" t="inlineStr">
        <is>
          <t>as per approved</t>
        </is>
      </c>
      <c r="F4303" s="9" t="inlineStr">
        <is>
          <t>drawing,</t>
        </is>
      </c>
    </row>
    <row r="4304" ht="23" customHeight="1">
      <c r="A4304" s="9" t="inlineStr"/>
      <c r="B4304" s="9" t="inlineStr">
        <is>
          <t>including constructing necessary guide</t>
        </is>
      </c>
      <c r="C4304" s="9" t="inlineStr">
        <is>
          <t>walls</t>
        </is>
      </c>
      <c r="D4304" s="9" t="inlineStr">
        <is>
          <t>as required</t>
        </is>
      </c>
      <c r="E4304" s="9" t="inlineStr">
        <is>
          <t>and as specified</t>
        </is>
      </c>
      <c r="F4304" s="9" t="inlineStr">
        <is>
          <t>including</t>
        </is>
      </c>
    </row>
    <row r="4305" ht="11.5" customHeight="1">
      <c r="A4305" s="9" t="inlineStr"/>
      <c r="B4305" s="9" t="inlineStr">
        <is>
          <t>boring in all kinds of soils and rocks,</t>
        </is>
      </c>
      <c r="C4305" s="9" t="inlineStr">
        <is>
          <t>including</t>
        </is>
      </c>
      <c r="D4305" s="9" t="inlineStr">
        <is>
          <t>working</t>
        </is>
      </c>
      <c r="E4305" s="9" t="inlineStr">
        <is>
          <t>in or under</t>
        </is>
      </c>
      <c r="F4305" s="9" t="inlineStr">
        <is>
          <t>water and / or</t>
        </is>
      </c>
    </row>
    <row r="4306" ht="23" customHeight="1">
      <c r="A4306" s="9" t="inlineStr"/>
      <c r="B4306" s="9" t="inlineStr">
        <is>
          <t>liquid mud, in foul conditions and</t>
        </is>
      </c>
      <c r="C4306" s="9" t="inlineStr">
        <is>
          <t>pumping</t>
        </is>
      </c>
      <c r="D4306" s="9" t="inlineStr">
        <is>
          <t>or bailing out</t>
        </is>
      </c>
      <c r="E4306" s="9" t="inlineStr">
        <is>
          <t>of water</t>
        </is>
      </c>
      <c r="F4306" s="9" t="inlineStr">
        <is>
          <t>and removing</t>
        </is>
      </c>
    </row>
    <row r="4307" ht="23" customHeight="1">
      <c r="A4307" s="9" t="inlineStr"/>
      <c r="B4307" s="9" t="inlineStr">
        <is>
          <t>slush, including disposal of earth/ rock</t>
        </is>
      </c>
      <c r="C4307" s="9" t="inlineStr">
        <is>
          <t>/ slush</t>
        </is>
      </c>
      <c r="D4307" s="9" t="inlineStr">
        <is>
          <t>etc. for all leads</t>
        </is>
      </c>
      <c r="E4307" s="9" t="inlineStr">
        <is>
          <t>and all</t>
        </is>
      </c>
      <c r="F4307" s="9" t="inlineStr">
        <is>
          <t>lifts, including</t>
        </is>
      </c>
    </row>
    <row r="4308" ht="23" customHeight="1">
      <c r="A4308" s="9" t="inlineStr"/>
      <c r="B4308" s="9" t="inlineStr">
        <is>
          <t>preparing, providing and re-circulating</t>
        </is>
      </c>
      <c r="C4308" s="9" t="inlineStr">
        <is>
          <t>bentonite</t>
        </is>
      </c>
      <c r="D4308" s="9" t="inlineStr">
        <is>
          <t>slurry</t>
        </is>
      </c>
      <c r="E4308" s="9" t="inlineStr">
        <is>
          <t>in the trench</t>
        </is>
      </c>
      <c r="F4308" s="9" t="inlineStr">
        <is>
          <t>as and when</t>
        </is>
      </c>
    </row>
    <row r="4309" ht="11.5" customHeight="1">
      <c r="A4309" s="9" t="inlineStr"/>
      <c r="B4309" s="9" t="inlineStr">
        <is>
          <t>required for all depths, including agitating</t>
        </is>
      </c>
      <c r="C4309" s="9" t="inlineStr">
        <is>
          <t>bentonite</t>
        </is>
      </c>
      <c r="D4309" s="9" t="inlineStr">
        <is>
          <t>slurry</t>
        </is>
      </c>
      <c r="E4309" s="9" t="inlineStr">
        <is>
          <t>during</t>
        </is>
      </c>
      <c r="F4309" s="9" t="inlineStr">
        <is>
          <t>trenching etc.,</t>
        </is>
      </c>
    </row>
    <row r="4310" ht="23" customHeight="1">
      <c r="A4310" s="9" t="inlineStr"/>
      <c r="B4310" s="9" t="inlineStr">
        <is>
          <t>providing and fixing stop ends or form</t>
        </is>
      </c>
      <c r="C4310" s="9" t="inlineStr">
        <is>
          <t>tubes,</t>
        </is>
      </c>
      <c r="D4310" s="9" t="inlineStr">
        <is>
          <t>upto the required</t>
        </is>
      </c>
      <c r="E4310" s="9" t="inlineStr">
        <is>
          <t>depth</t>
        </is>
      </c>
      <c r="F4310" s="9" t="inlineStr">
        <is>
          <t>of diaphragm</t>
        </is>
      </c>
    </row>
    <row r="4311" ht="11.5" customHeight="1">
      <c r="A4311" s="9" t="inlineStr"/>
      <c r="B4311" s="9" t="inlineStr">
        <is>
          <t>wall including extracting the same after</t>
        </is>
      </c>
      <c r="C4311" s="9" t="inlineStr">
        <is>
          <t>casting,</t>
        </is>
      </c>
      <c r="D4311" s="9" t="inlineStr">
        <is>
          <t>including</t>
        </is>
      </c>
      <c r="E4311" s="9" t="inlineStr">
        <is>
          <t>chipping</t>
        </is>
      </c>
      <c r="F4311" s="9" t="inlineStr">
        <is>
          <t>off the bentonite</t>
        </is>
      </c>
    </row>
    <row r="4312" ht="23" customHeight="1">
      <c r="A4312" s="9" t="inlineStr"/>
      <c r="B4312" s="9" t="inlineStr">
        <is>
          <t>adulterated concrete or unsound concrete</t>
        </is>
      </c>
      <c r="C4312" s="9" t="inlineStr">
        <is>
          <t>up</t>
        </is>
      </c>
      <c r="D4312" s="9" t="inlineStr">
        <is>
          <t>to the cut</t>
        </is>
      </c>
      <c r="E4312" s="9" t="inlineStr">
        <is>
          <t>off level for</t>
        </is>
      </c>
      <c r="F4312" s="9" t="inlineStr">
        <is>
          <t>obtaining the</t>
        </is>
      </c>
    </row>
    <row r="4313" ht="11.5" customHeight="1">
      <c r="A4313" s="9" t="inlineStr"/>
      <c r="B4313" s="9" t="inlineStr">
        <is>
          <t>sound concrete, dressing undulations</t>
        </is>
      </c>
      <c r="C4313" s="9" t="inlineStr">
        <is>
          <t>on the</t>
        </is>
      </c>
      <c r="D4313" s="9" t="inlineStr">
        <is>
          <t>exposed face</t>
        </is>
      </c>
      <c r="E4313" s="9" t="inlineStr">
        <is>
          <t>of diaphragm</t>
        </is>
      </c>
      <c r="F4313" s="9" t="inlineStr">
        <is>
          <t>wall after</t>
        </is>
      </c>
    </row>
    <row r="4314" ht="11.5" customHeight="1">
      <c r="A4314" s="9" t="inlineStr"/>
      <c r="B4314" s="9" t="inlineStr">
        <is>
          <t>excavation by chipping / chiseling etc.</t>
        </is>
      </c>
      <c r="C4314" s="9" t="inlineStr">
        <is>
          <t>including</t>
        </is>
      </c>
      <c r="D4314" s="9" t="inlineStr">
        <is>
          <t>filling the</t>
        </is>
      </c>
      <c r="E4314" s="9" t="inlineStr">
        <is>
          <t>depression/</t>
        </is>
      </c>
      <c r="F4314" s="9" t="inlineStr">
        <is>
          <t>cavities with</t>
        </is>
      </c>
    </row>
    <row r="4315" ht="34.5" customHeight="1">
      <c r="A4315" s="9" t="inlineStr"/>
      <c r="B4315" s="9" t="inlineStr">
        <is>
          <t>sound concrete etc. complete and as</t>
        </is>
      </c>
      <c r="C4315" s="9" t="inlineStr">
        <is>
          <t>directed</t>
        </is>
      </c>
      <c r="D4315" s="9" t="inlineStr">
        <is>
          <t>by the Engineer-in-charge,</t>
        </is>
      </c>
      <c r="E4315" s="9" t="inlineStr"/>
      <c r="F4315" s="9" t="inlineStr">
        <is>
          <t>including</t>
        </is>
      </c>
    </row>
    <row r="4316" ht="11.5" customHeight="1">
      <c r="A4316" s="9" t="inlineStr"/>
      <c r="B4316" s="9" t="inlineStr">
        <is>
          <t>providing recess for bearing plates and</t>
        </is>
      </c>
      <c r="C4316" s="9" t="inlineStr">
        <is>
          <t>fixing</t>
        </is>
      </c>
      <c r="D4316" s="9" t="inlineStr">
        <is>
          <t>insert boxes</t>
        </is>
      </c>
      <c r="E4316" s="9" t="inlineStr">
        <is>
          <t>for inclined</t>
        </is>
      </c>
      <c r="F4316" s="9" t="inlineStr">
        <is>
          <t>rock anchors</t>
        </is>
      </c>
    </row>
    <row r="4317" ht="11.5" customHeight="1">
      <c r="A4317" s="9" t="inlineStr"/>
      <c r="B4317" s="9" t="inlineStr">
        <is>
          <t>etc. complete as per the specifications</t>
        </is>
      </c>
      <c r="C4317" s="9" t="inlineStr">
        <is>
          <t>and approved</t>
        </is>
      </c>
      <c r="D4317" s="9" t="inlineStr">
        <is>
          <t>design</t>
        </is>
      </c>
      <c r="E4317" s="9" t="inlineStr">
        <is>
          <t>and as</t>
        </is>
      </c>
      <c r="F4317" s="9" t="inlineStr">
        <is>
          <t>directed by the</t>
        </is>
      </c>
    </row>
    <row r="4318" ht="23" customHeight="1">
      <c r="A4318" s="9" t="inlineStr"/>
      <c r="B4318" s="9" t="inlineStr">
        <is>
          <t>Engineer-in-charge, but excluding the</t>
        </is>
      </c>
      <c r="C4318" s="9" t="inlineStr">
        <is>
          <t>cost of reinforcement</t>
        </is>
      </c>
      <c r="D4318" s="9" t="inlineStr"/>
      <c r="E4318" s="9" t="inlineStr">
        <is>
          <t>and inserts.</t>
        </is>
      </c>
      <c r="F4318" s="9" t="inlineStr">
        <is>
          <t>(rates include</t>
        </is>
      </c>
    </row>
    <row r="4319" ht="23" customHeight="1">
      <c r="A4319" s="9" t="inlineStr"/>
      <c r="B4319" s="9" t="inlineStr">
        <is>
          <t>cost of all inputs of labour, material</t>
        </is>
      </c>
      <c r="C4319" s="9" t="inlineStr">
        <is>
          <t>and T &amp;</t>
        </is>
      </c>
      <c r="D4319" s="9" t="inlineStr">
        <is>
          <t>P, cost of handling,</t>
        </is>
      </c>
      <c r="E4319" s="9" t="inlineStr">
        <is>
          <t>lifting</t>
        </is>
      </c>
      <c r="F4319" s="9" t="inlineStr">
        <is>
          <t>&amp; placing in</t>
        </is>
      </c>
    </row>
    <row r="4320" ht="23" customHeight="1">
      <c r="A4320" s="9" t="inlineStr"/>
      <c r="B4320" s="9" t="inlineStr">
        <is>
          <t>position the reinforcement cage in the</t>
        </is>
      </c>
      <c r="C4320" s="9" t="inlineStr">
        <is>
          <t>trench,</t>
        </is>
      </c>
      <c r="D4320" s="9" t="inlineStr">
        <is>
          <t>including the</t>
        </is>
      </c>
      <c r="E4320" s="9" t="inlineStr">
        <is>
          <t>additional</t>
        </is>
      </c>
      <c r="F4320" s="9" t="inlineStr">
        <is>
          <t>cost of welding</t>
        </is>
      </c>
    </row>
    <row r="4321" ht="23" customHeight="1">
      <c r="A4321" s="9" t="inlineStr"/>
      <c r="B4321" s="9" t="inlineStr">
        <is>
          <t>the reinforcement bars etc. involved</t>
        </is>
      </c>
      <c r="C4321" s="9" t="inlineStr">
        <is>
          <t>in the work</t>
        </is>
      </c>
      <c r="D4321" s="9" t="inlineStr">
        <is>
          <t>and all other</t>
        </is>
      </c>
      <c r="E4321" s="9" t="inlineStr">
        <is>
          <t>incidental</t>
        </is>
      </c>
      <c r="F4321" s="9" t="inlineStr">
        <is>
          <t>expenditure</t>
        </is>
      </c>
    </row>
    <row r="4322" ht="34.5" customHeight="1">
      <c r="A4322" s="9" t="inlineStr"/>
      <c r="B4322" s="9" t="inlineStr">
        <is>
          <t>for completing the work as directed</t>
        </is>
      </c>
      <c r="C4322" s="9" t="inlineStr">
        <is>
          <t>by the Engineer-in-charge),</t>
        </is>
      </c>
      <c r="D4322" s="9" t="inlineStr"/>
      <c r="E4322" s="9" t="inlineStr">
        <is>
          <t>However,</t>
        </is>
      </c>
      <c r="F4322" s="9" t="inlineStr">
        <is>
          <t>the actual</t>
        </is>
      </c>
    </row>
    <row r="4323" ht="23" customHeight="1">
      <c r="A4323" s="9" t="inlineStr"/>
      <c r="B4323" s="9" t="inlineStr">
        <is>
          <t>area of the diaphragm wall, correct</t>
        </is>
      </c>
      <c r="C4323" s="9" t="inlineStr">
        <is>
          <t>to two places</t>
        </is>
      </c>
      <c r="D4323" s="9" t="inlineStr">
        <is>
          <t>of decimal,</t>
        </is>
      </c>
      <c r="E4323" s="9" t="inlineStr">
        <is>
          <t>from</t>
        </is>
      </c>
      <c r="F4323" s="9" t="inlineStr">
        <is>
          <t>design bottom</t>
        </is>
      </c>
    </row>
    <row r="4324" ht="11.5" customHeight="1">
      <c r="A4324" s="9" t="inlineStr"/>
      <c r="B4324" s="9" t="inlineStr">
        <is>
          <t>level to the design cut off level (including</t>
        </is>
      </c>
      <c r="C4324" s="9" t="inlineStr">
        <is>
          <t>portion</t>
        </is>
      </c>
      <c r="D4324" s="9" t="inlineStr">
        <is>
          <t>anchored</t>
        </is>
      </c>
      <c r="E4324" s="9" t="inlineStr">
        <is>
          <t>in the</t>
        </is>
      </c>
      <c r="F4324" s="9" t="inlineStr">
        <is>
          <t>rock upto the</t>
        </is>
      </c>
    </row>
    <row r="4325" ht="11.5" customHeight="1">
      <c r="A4325" s="9" t="inlineStr"/>
      <c r="B4325" s="9" t="inlineStr">
        <is>
          <t>design bottom level) only shall be measured</t>
        </is>
      </c>
      <c r="C4325" s="9" t="inlineStr"/>
      <c r="D4325" s="9" t="inlineStr">
        <is>
          <t>for payment.</t>
        </is>
      </c>
      <c r="E4325" s="9" t="inlineStr"/>
      <c r="F4325" s="9" t="inlineStr"/>
    </row>
    <row r="4326" ht="23" customHeight="1">
      <c r="A4326" s="9" t="inlineStr"/>
      <c r="B4326" s="9" t="inlineStr">
        <is>
          <t>Excess/less cement used for design</t>
        </is>
      </c>
      <c r="C4326" s="9" t="inlineStr">
        <is>
          <t>mix including</t>
        </is>
      </c>
      <c r="D4326" s="9" t="inlineStr">
        <is>
          <t>the</t>
        </is>
      </c>
      <c r="E4326" s="9" t="inlineStr">
        <is>
          <t>extra cement</t>
        </is>
      </c>
      <c r="F4326" s="9" t="inlineStr">
        <is>
          <t>required for</t>
        </is>
      </c>
    </row>
    <row r="4327" ht="23" customHeight="1">
      <c r="A4327" s="9" t="inlineStr"/>
      <c r="B4327" s="9" t="inlineStr">
        <is>
          <t>under water concreting is payable</t>
        </is>
      </c>
      <c r="C4327" s="9" t="inlineStr">
        <is>
          <t>/ recoverable</t>
        </is>
      </c>
      <c r="D4327" s="9" t="inlineStr">
        <is>
          <t>separately.</t>
        </is>
      </c>
      <c r="E4327" s="9" t="inlineStr"/>
      <c r="F4327" s="9" t="inlineStr"/>
    </row>
    <row r="4328" ht="11.5" customHeight="1">
      <c r="A4328" s="10" t="inlineStr">
        <is>
          <t>Code</t>
        </is>
      </c>
      <c r="B4328" s="10" t="inlineStr">
        <is>
          <t>Description</t>
        </is>
      </c>
      <c r="C4328" s="10" t="inlineStr">
        <is>
          <t>Unit</t>
        </is>
      </c>
      <c r="D4328" s="10" t="inlineStr">
        <is>
          <t>Quantity</t>
        </is>
      </c>
      <c r="E4328" s="10" t="inlineStr">
        <is>
          <t>Rate</t>
        </is>
      </c>
      <c r="F4328" s="10" t="inlineStr">
        <is>
          <t>Amount</t>
        </is>
      </c>
    </row>
    <row r="4329" ht="11.5" customHeight="1">
      <c r="A4329" s="9" t="inlineStr"/>
      <c r="B4329" s="9" t="inlineStr">
        <is>
          <t>Details of cost for 144.0 cum.</t>
        </is>
      </c>
      <c r="C4329" s="9" t="inlineStr"/>
      <c r="D4329" s="9" t="inlineStr"/>
      <c r="E4329" s="9" t="inlineStr"/>
      <c r="F4329" s="9" t="inlineStr"/>
    </row>
    <row r="4330" ht="11.5" customHeight="1">
      <c r="A4330" s="9" t="inlineStr"/>
      <c r="B4330" s="9" t="inlineStr">
        <is>
          <t>Analysis for 20x12=240 Sqmt area</t>
        </is>
      </c>
      <c r="C4330" s="9" t="inlineStr"/>
      <c r="D4330" s="9" t="inlineStr"/>
      <c r="E4330" s="9" t="inlineStr"/>
      <c r="F4330" s="9" t="inlineStr"/>
    </row>
    <row r="4331" ht="11.5" customHeight="1">
      <c r="A4331" s="9" t="inlineStr"/>
      <c r="B4331" s="9" t="inlineStr">
        <is>
          <t>of diaphragm wall</t>
        </is>
      </c>
      <c r="C4331" s="9" t="inlineStr"/>
      <c r="D4331" s="9" t="inlineStr"/>
      <c r="E4331" s="9" t="inlineStr"/>
      <c r="F4331" s="9" t="inlineStr"/>
    </row>
    <row r="4332" ht="11.5" customHeight="1">
      <c r="A4332" s="9" t="inlineStr"/>
      <c r="B4332" s="9" t="inlineStr">
        <is>
          <t>Average depth 12 m</t>
        </is>
      </c>
      <c r="C4332" s="9" t="inlineStr"/>
      <c r="D4332" s="9" t="inlineStr"/>
      <c r="E4332" s="9" t="inlineStr"/>
      <c r="F4332" s="9" t="inlineStr"/>
    </row>
    <row r="4333" ht="11.5" customHeight="1">
      <c r="A4333" s="9" t="inlineStr"/>
      <c r="B4333" s="9" t="inlineStr">
        <is>
          <t>Thickness 0.60 m</t>
        </is>
      </c>
      <c r="C4333" s="9" t="inlineStr"/>
      <c r="D4333" s="9" t="inlineStr"/>
      <c r="E4333" s="9" t="inlineStr"/>
      <c r="F4333" s="9" t="inlineStr"/>
    </row>
    <row r="4334" ht="11.5" customHeight="1">
      <c r="A4334" s="9" t="inlineStr"/>
      <c r="B4334" s="9" t="inlineStr">
        <is>
          <t>Total Quantity 20 mx12 m x0.6 m =</t>
        </is>
      </c>
      <c r="C4334" s="9" t="inlineStr"/>
      <c r="D4334" s="9" t="inlineStr"/>
      <c r="E4334" s="9" t="inlineStr"/>
      <c r="F4334" s="9" t="inlineStr"/>
    </row>
    <row r="4336" ht="11.5" customHeight="1">
      <c r="A4336" s="10" t="inlineStr">
        <is>
          <t>Code</t>
        </is>
      </c>
      <c r="B4336" s="10" t="inlineStr">
        <is>
          <t>Description</t>
        </is>
      </c>
      <c r="C4336" s="10" t="inlineStr">
        <is>
          <t>Unit</t>
        </is>
      </c>
      <c r="D4336" s="10" t="inlineStr">
        <is>
          <t>Quantity</t>
        </is>
      </c>
      <c r="E4336" s="10" t="inlineStr">
        <is>
          <t>Rate</t>
        </is>
      </c>
      <c r="F4336" s="10" t="inlineStr">
        <is>
          <t>Amount</t>
        </is>
      </c>
    </row>
    <row r="4337" ht="11.5" customHeight="1">
      <c r="A4337" s="9" t="inlineStr">
        <is>
          <t>0082</t>
        </is>
      </c>
      <c r="B4337" s="9" t="inlineStr">
        <is>
          <t>Excavation of Diaphragm wall by</t>
        </is>
      </c>
      <c r="C4337" s="9" t="inlineStr"/>
      <c r="D4337" s="9" t="inlineStr"/>
      <c r="E4337" s="9" t="inlineStr"/>
      <c r="F4337" s="9" t="inlineStr"/>
    </row>
    <row r="4338" ht="11.5" customHeight="1">
      <c r="A4338" s="9" t="inlineStr"/>
      <c r="B4338" s="9" t="inlineStr">
        <is>
          <t>Mechanical Grab</t>
        </is>
      </c>
      <c r="C4338" s="9" t="inlineStr">
        <is>
          <t>sqm</t>
        </is>
      </c>
      <c r="D4338" s="9" t="inlineStr">
        <is>
          <t>240.00</t>
        </is>
      </c>
      <c r="E4338" s="9" t="inlineStr">
        <is>
          <t>1300.00</t>
        </is>
      </c>
      <c r="F4338" s="9" t="inlineStr">
        <is>
          <t>312000.00</t>
        </is>
      </c>
    </row>
    <row r="4339" ht="11.5" customHeight="1">
      <c r="A4339" s="9" t="inlineStr"/>
      <c r="B4339" s="9" t="inlineStr">
        <is>
          <t>Guide wall RCC 1:2:4</t>
        </is>
      </c>
      <c r="C4339" s="9" t="inlineStr"/>
      <c r="D4339" s="9" t="inlineStr"/>
      <c r="E4339" s="9" t="inlineStr"/>
      <c r="F4339" s="9" t="inlineStr"/>
    </row>
    <row r="4340" ht="11.5" customHeight="1">
      <c r="A4340" s="9" t="inlineStr"/>
      <c r="B4340" s="9" t="inlineStr">
        <is>
          <t>RCC 2x20x(0.45+1.5)x.15 = 11.70 cum</t>
        </is>
      </c>
      <c r="C4340" s="9" t="inlineStr"/>
      <c r="D4340" s="9" t="inlineStr"/>
      <c r="E4340" s="9" t="inlineStr"/>
      <c r="F4340" s="9" t="inlineStr"/>
    </row>
    <row r="4341" ht="11.5" customHeight="1">
      <c r="A4341" s="9" t="inlineStr">
        <is>
          <t>5.1.3</t>
        </is>
      </c>
      <c r="B4341" s="9" t="inlineStr">
        <is>
          <t>Rate as per Item No.5.1.3 of</t>
        </is>
      </c>
      <c r="C4341" s="9" t="inlineStr"/>
      <c r="D4341" s="9" t="inlineStr"/>
      <c r="E4341" s="9" t="inlineStr"/>
      <c r="F4341" s="9" t="inlineStr"/>
    </row>
    <row r="4342" ht="11.5" customHeight="1">
      <c r="A4342" s="9" t="inlineStr"/>
      <c r="B4342" s="9" t="inlineStr">
        <is>
          <t>SH: REINFORCED CEMENT</t>
        </is>
      </c>
      <c r="C4342" s="9" t="inlineStr"/>
      <c r="D4342" s="9" t="inlineStr"/>
      <c r="E4342" s="9" t="inlineStr"/>
      <c r="F4342" s="9" t="inlineStr"/>
    </row>
    <row r="4343" ht="11.5" customHeight="1">
      <c r="A4343" s="9" t="inlineStr"/>
      <c r="B4343" s="9" t="inlineStr">
        <is>
          <t>CONCRETE</t>
        </is>
      </c>
      <c r="C4343" s="9" t="inlineStr">
        <is>
          <t>cum</t>
        </is>
      </c>
      <c r="D4343" s="9" t="inlineStr">
        <is>
          <t>11.70</t>
        </is>
      </c>
      <c r="E4343" s="9" t="inlineStr">
        <is>
          <t>7296.35</t>
        </is>
      </c>
      <c r="F4343" s="9" t="inlineStr">
        <is>
          <t>85367.30 A</t>
        </is>
      </c>
    </row>
    <row r="4344" ht="11.5" customHeight="1">
      <c r="A4344" s="9" t="inlineStr"/>
      <c r="B4344" s="9" t="inlineStr">
        <is>
          <t>Reinforcement@ 70 kg/Cum for</t>
        </is>
      </c>
      <c r="C4344" s="9" t="inlineStr"/>
      <c r="D4344" s="9" t="inlineStr"/>
      <c r="E4344" s="9" t="inlineStr"/>
      <c r="F4344" s="9" t="inlineStr"/>
    </row>
    <row r="4345" ht="11.5" customHeight="1">
      <c r="A4345" s="9" t="inlineStr"/>
      <c r="B4345" s="9" t="inlineStr">
        <is>
          <t>guide wall= 11.70x 70 kg/cum= 819 kg</t>
        </is>
      </c>
      <c r="C4345" s="9" t="inlineStr"/>
      <c r="D4345" s="9" t="inlineStr"/>
      <c r="E4345" s="9" t="inlineStr"/>
      <c r="F4345" s="9" t="inlineStr"/>
    </row>
    <row r="4346" ht="11.5" customHeight="1">
      <c r="A4346" s="9" t="inlineStr">
        <is>
          <t>5.22.6</t>
        </is>
      </c>
      <c r="B4346" s="9" t="inlineStr">
        <is>
          <t>Rate as per Item No.5.22.6 of</t>
        </is>
      </c>
      <c r="C4346" s="9" t="inlineStr"/>
      <c r="D4346" s="9" t="inlineStr"/>
      <c r="E4346" s="9" t="inlineStr"/>
      <c r="F4346" s="9" t="inlineStr"/>
    </row>
    <row r="4347" ht="11.5" customHeight="1">
      <c r="A4347" s="9" t="inlineStr"/>
      <c r="B4347" s="9" t="inlineStr">
        <is>
          <t>SH: REINFORCED CEMENT</t>
        </is>
      </c>
      <c r="C4347" s="9" t="inlineStr"/>
      <c r="D4347" s="9" t="inlineStr"/>
      <c r="E4347" s="9" t="inlineStr"/>
      <c r="F4347" s="9" t="inlineStr"/>
    </row>
    <row r="4348" ht="11.5" customHeight="1">
      <c r="A4348" s="9" t="inlineStr"/>
      <c r="B4348" s="9" t="inlineStr">
        <is>
          <t>CONCRETE</t>
        </is>
      </c>
      <c r="C4348" s="9" t="inlineStr">
        <is>
          <t>kilogram</t>
        </is>
      </c>
      <c r="D4348" s="9" t="inlineStr">
        <is>
          <t>819.00</t>
        </is>
      </c>
      <c r="E4348" s="9" t="inlineStr">
        <is>
          <t>83.50</t>
        </is>
      </c>
      <c r="F4348" s="9" t="inlineStr">
        <is>
          <t>68386.50 A</t>
        </is>
      </c>
    </row>
    <row r="4349" ht="11.5" customHeight="1">
      <c r="A4349" s="9" t="inlineStr"/>
      <c r="B4349" s="9" t="inlineStr">
        <is>
          <t>Add for chipping/dismantling top</t>
        </is>
      </c>
      <c r="C4349" s="9" t="inlineStr"/>
      <c r="D4349" s="9" t="inlineStr"/>
      <c r="E4349" s="9" t="inlineStr"/>
      <c r="F4349" s="9" t="inlineStr"/>
    </row>
    <row r="4350" ht="11.5" customHeight="1">
      <c r="A4350" s="9" t="inlineStr"/>
      <c r="B4350" s="9" t="inlineStr">
        <is>
          <t>50 cm contaminated concrete</t>
        </is>
      </c>
      <c r="C4350" s="9" t="inlineStr"/>
      <c r="D4350" s="9" t="inlineStr"/>
      <c r="E4350" s="9" t="inlineStr"/>
      <c r="F4350" s="9" t="inlineStr"/>
    </row>
    <row r="4351" ht="11.5" customHeight="1">
      <c r="A4351" s="9" t="inlineStr"/>
      <c r="B4351" s="9">
        <f>20 x 0.50 x 0.60= 6.00 cum</f>
        <v/>
      </c>
      <c r="C4351" s="9" t="inlineStr"/>
      <c r="D4351" s="9" t="inlineStr"/>
      <c r="E4351" s="9" t="inlineStr"/>
      <c r="F4351" s="9" t="inlineStr"/>
    </row>
    <row r="4352" ht="11.5" customHeight="1">
      <c r="A4352" s="9" t="inlineStr"/>
      <c r="B4352" s="9" t="inlineStr">
        <is>
          <t>RMC M-30 as per qty=144.00 cum</t>
        </is>
      </c>
      <c r="C4352" s="9" t="inlineStr"/>
      <c r="D4352" s="9" t="inlineStr"/>
      <c r="E4352" s="9" t="inlineStr"/>
      <c r="F4352" s="9" t="inlineStr"/>
    </row>
    <row r="4353" ht="11.5" customHeight="1">
      <c r="A4353" s="9" t="inlineStr"/>
      <c r="B4353" s="9" t="inlineStr">
        <is>
          <t>Add 10% extra for bulges etc. i.e.</t>
        </is>
      </c>
      <c r="C4353" s="9" t="inlineStr"/>
      <c r="D4353" s="9" t="inlineStr"/>
      <c r="E4353" s="9" t="inlineStr"/>
      <c r="F4353" s="9" t="inlineStr"/>
    </row>
    <row r="4354" ht="11.5" customHeight="1">
      <c r="A4354" s="9" t="inlineStr"/>
      <c r="B4354" s="9" t="inlineStr">
        <is>
          <t>14.40 cum</t>
        </is>
      </c>
      <c r="C4354" s="9" t="inlineStr"/>
      <c r="D4354" s="9" t="inlineStr"/>
      <c r="E4354" s="9" t="inlineStr"/>
      <c r="F4354" s="9" t="inlineStr"/>
    </row>
    <row r="4355" ht="11.5" customHeight="1">
      <c r="A4355" s="9" t="inlineStr"/>
      <c r="B4355" s="9" t="inlineStr">
        <is>
          <t>Total=144.00+6.00+14.40= 164.40 cum</t>
        </is>
      </c>
      <c r="C4355" s="9" t="inlineStr"/>
      <c r="D4355" s="9" t="inlineStr"/>
      <c r="E4355" s="9" t="inlineStr"/>
      <c r="F4355" s="9" t="inlineStr"/>
    </row>
    <row r="4356" ht="11.5" customHeight="1">
      <c r="A4356" s="9" t="inlineStr">
        <is>
          <t>5.33.1</t>
        </is>
      </c>
      <c r="B4356" s="9" t="inlineStr">
        <is>
          <t>Rate as per Item No.5.33.1 of</t>
        </is>
      </c>
      <c r="C4356" s="9" t="inlineStr"/>
      <c r="D4356" s="9" t="inlineStr"/>
      <c r="E4356" s="9" t="inlineStr"/>
      <c r="F4356" s="9" t="inlineStr"/>
    </row>
    <row r="4357" ht="11.5" customHeight="1">
      <c r="A4357" s="9" t="inlineStr"/>
      <c r="B4357" s="9" t="inlineStr">
        <is>
          <t>SH: REINFORCED CEMENT</t>
        </is>
      </c>
      <c r="C4357" s="9" t="inlineStr"/>
      <c r="D4357" s="9" t="inlineStr"/>
      <c r="E4357" s="9" t="inlineStr"/>
      <c r="F4357" s="9" t="inlineStr"/>
    </row>
    <row r="4358" ht="11.5" customHeight="1">
      <c r="A4358" s="9" t="inlineStr"/>
      <c r="B4358" s="9" t="inlineStr">
        <is>
          <t>CONCRETE</t>
        </is>
      </c>
      <c r="C4358" s="9" t="inlineStr">
        <is>
          <t>cum</t>
        </is>
      </c>
      <c r="D4358" s="9" t="inlineStr">
        <is>
          <t>164.40</t>
        </is>
      </c>
      <c r="E4358" s="9" t="inlineStr">
        <is>
          <t>7997.30</t>
        </is>
      </c>
      <c r="F4358" s="9" t="inlineStr">
        <is>
          <t>1314756.12 A</t>
        </is>
      </c>
    </row>
    <row r="4359" ht="11.5" customHeight="1">
      <c r="A4359" s="9" t="inlineStr">
        <is>
          <t>5.34.1</t>
        </is>
      </c>
      <c r="B4359" s="9" t="inlineStr">
        <is>
          <t>Rate as per Item No.5.34.1 of</t>
        </is>
      </c>
      <c r="C4359" s="9" t="inlineStr"/>
      <c r="D4359" s="9" t="inlineStr"/>
      <c r="E4359" s="9" t="inlineStr"/>
      <c r="F4359" s="9" t="inlineStr"/>
    </row>
    <row r="4360" ht="11.5" customHeight="1">
      <c r="A4360" s="9" t="inlineStr"/>
      <c r="B4360" s="9" t="inlineStr">
        <is>
          <t>SH: REINFORCED CEMENT</t>
        </is>
      </c>
      <c r="C4360" s="9" t="inlineStr"/>
      <c r="D4360" s="9" t="inlineStr"/>
      <c r="E4360" s="9" t="inlineStr"/>
      <c r="F4360" s="9" t="inlineStr"/>
    </row>
    <row r="4361" ht="11.5" customHeight="1">
      <c r="A4361" s="9" t="inlineStr"/>
      <c r="B4361" s="9" t="inlineStr">
        <is>
          <t>CONCRETE</t>
        </is>
      </c>
      <c r="C4361" s="9" t="inlineStr">
        <is>
          <t>cum</t>
        </is>
      </c>
      <c r="D4361" s="9" t="inlineStr">
        <is>
          <t>164.40</t>
        </is>
      </c>
      <c r="E4361" s="9" t="inlineStr">
        <is>
          <t>69.75</t>
        </is>
      </c>
      <c r="F4361" s="9" t="inlineStr">
        <is>
          <t>11466.90 A</t>
        </is>
      </c>
    </row>
    <row r="4362" ht="11.5" customHeight="1">
      <c r="A4362" s="9" t="inlineStr"/>
      <c r="B4362" s="9" t="inlineStr">
        <is>
          <t>Bentonite @6% of RCC qty</t>
        </is>
      </c>
      <c r="C4362" s="9" t="inlineStr"/>
      <c r="D4362" s="9" t="inlineStr"/>
      <c r="E4362" s="9" t="inlineStr"/>
      <c r="F4362" s="9" t="inlineStr"/>
    </row>
    <row r="4363" ht="11.5" customHeight="1">
      <c r="A4363" s="9" t="inlineStr"/>
      <c r="B4363" s="9" t="inlineStr">
        <is>
          <t>Total Qty= 164.4x06x1400/100=</t>
        </is>
      </c>
      <c r="C4363" s="9" t="inlineStr"/>
      <c r="D4363" s="9" t="inlineStr"/>
      <c r="E4363" s="9" t="inlineStr"/>
      <c r="F4363" s="9" t="inlineStr"/>
    </row>
    <row r="4364" ht="11.5" customHeight="1">
      <c r="A4364" s="9" t="inlineStr"/>
      <c r="B4364" s="9" t="inlineStr">
        <is>
          <t>13810 kg= 13.81 tonne</t>
        </is>
      </c>
      <c r="C4364" s="9" t="inlineStr"/>
      <c r="D4364" s="9" t="inlineStr"/>
      <c r="E4364" s="9" t="inlineStr"/>
      <c r="F4364" s="9" t="inlineStr"/>
    </row>
    <row r="4365" ht="11.5" customHeight="1">
      <c r="A4365" s="9" t="inlineStr">
        <is>
          <t>7183</t>
        </is>
      </c>
      <c r="B4365" s="9" t="inlineStr">
        <is>
          <t>Bentonite</t>
        </is>
      </c>
      <c r="C4365" s="9" t="inlineStr">
        <is>
          <t>tonne</t>
        </is>
      </c>
      <c r="D4365" s="9" t="inlineStr">
        <is>
          <t>13.81</t>
        </is>
      </c>
      <c r="E4365" s="9" t="inlineStr">
        <is>
          <t>2960.00</t>
        </is>
      </c>
      <c r="F4365" s="9" t="inlineStr">
        <is>
          <t>40877.60</t>
        </is>
      </c>
    </row>
    <row r="4366" ht="11.5" customHeight="1">
      <c r="A4366" s="9" t="inlineStr"/>
      <c r="B4366" s="9" t="inlineStr">
        <is>
          <t>Add 10 %extra cement due to</t>
        </is>
      </c>
      <c r="C4366" s="9" t="inlineStr"/>
      <c r="D4366" s="9" t="inlineStr"/>
      <c r="E4366" s="9" t="inlineStr"/>
      <c r="F4366" s="9" t="inlineStr"/>
    </row>
    <row r="4367" ht="11.5" customHeight="1">
      <c r="A4367" s="9" t="inlineStr"/>
      <c r="B4367" s="9" t="inlineStr">
        <is>
          <t>concreting under water</t>
        </is>
      </c>
      <c r="C4367" s="9" t="inlineStr"/>
      <c r="D4367" s="9" t="inlineStr"/>
      <c r="E4367" s="9" t="inlineStr"/>
      <c r="F4367" s="9" t="inlineStr"/>
    </row>
    <row r="4368" ht="11.5" customHeight="1">
      <c r="A4368" s="9" t="inlineStr"/>
      <c r="B4368" s="9" t="inlineStr">
        <is>
          <t>164.4x420x0.10=6.90 tonne</t>
        </is>
      </c>
      <c r="C4368" s="9" t="inlineStr"/>
      <c r="D4368" s="9" t="inlineStr"/>
      <c r="E4368" s="9" t="inlineStr"/>
      <c r="F4368" s="9" t="inlineStr"/>
    </row>
    <row r="4369" ht="11.5" customHeight="1">
      <c r="A4369" s="9" t="inlineStr">
        <is>
          <t>0367</t>
        </is>
      </c>
      <c r="B4369" s="9" t="inlineStr">
        <is>
          <t>Portland Cement</t>
        </is>
      </c>
      <c r="C4369" s="9" t="inlineStr">
        <is>
          <t>tonne</t>
        </is>
      </c>
      <c r="D4369" s="9" t="inlineStr">
        <is>
          <t>6.90</t>
        </is>
      </c>
      <c r="E4369" s="9" t="inlineStr">
        <is>
          <t>4940.00</t>
        </is>
      </c>
      <c r="F4369" s="9" t="inlineStr">
        <is>
          <t>34086.00</t>
        </is>
      </c>
    </row>
    <row r="4370" ht="11.5" customHeight="1">
      <c r="A4370" s="9" t="inlineStr"/>
      <c r="B4370" s="9" t="inlineStr">
        <is>
          <t>Add cement for grouting of wall using</t>
        </is>
      </c>
      <c r="C4370" s="9" t="inlineStr"/>
      <c r="D4370" s="9" t="inlineStr"/>
      <c r="E4370" s="9" t="inlineStr"/>
      <c r="F4370" s="9" t="inlineStr"/>
    </row>
    <row r="4371" ht="11.5" customHeight="1">
      <c r="A4371" s="9" t="inlineStr"/>
      <c r="B4371" s="9" t="inlineStr">
        <is>
          <t>nozzles etc.- 240 sqm @ 0.10</t>
        </is>
      </c>
      <c r="C4371" s="9" t="inlineStr"/>
      <c r="D4371" s="9" t="inlineStr"/>
      <c r="E4371" s="9" t="inlineStr"/>
      <c r="F4371" s="9" t="inlineStr"/>
    </row>
    <row r="4372" ht="11.5" customHeight="1">
      <c r="A4372" s="9" t="inlineStr"/>
      <c r="B4372" s="9" t="inlineStr">
        <is>
          <t>quintal/sqm =2.40 tonne</t>
        </is>
      </c>
      <c r="C4372" s="9" t="inlineStr"/>
      <c r="D4372" s="9" t="inlineStr"/>
      <c r="E4372" s="9" t="inlineStr"/>
      <c r="F4372" s="9" t="inlineStr"/>
    </row>
    <row r="4373" ht="11.5" customHeight="1">
      <c r="A4373" s="9" t="inlineStr">
        <is>
          <t>0367</t>
        </is>
      </c>
      <c r="B4373" s="9" t="inlineStr">
        <is>
          <t>Portland Cement</t>
        </is>
      </c>
      <c r="C4373" s="9" t="inlineStr">
        <is>
          <t>tonne</t>
        </is>
      </c>
      <c r="D4373" s="9" t="inlineStr">
        <is>
          <t>2.40</t>
        </is>
      </c>
      <c r="E4373" s="9" t="inlineStr">
        <is>
          <t>4940.00</t>
        </is>
      </c>
      <c r="F4373" s="9" t="inlineStr">
        <is>
          <t>11856.00</t>
        </is>
      </c>
    </row>
    <row r="4374" ht="11.5" customHeight="1">
      <c r="A4374" s="9" t="inlineStr">
        <is>
          <t>2209</t>
        </is>
      </c>
      <c r="B4374" s="9" t="inlineStr">
        <is>
          <t>Carriage of Cement</t>
        </is>
      </c>
      <c r="C4374" s="9" t="inlineStr">
        <is>
          <t>tonne</t>
        </is>
      </c>
      <c r="D4374" s="9" t="inlineStr">
        <is>
          <t>2.40</t>
        </is>
      </c>
      <c r="E4374" s="9" t="inlineStr">
        <is>
          <t>92.24</t>
        </is>
      </c>
      <c r="F4374" s="9" t="inlineStr">
        <is>
          <t>221.38</t>
        </is>
      </c>
    </row>
    <row r="4375" ht="11.5" customHeight="1">
      <c r="A4375" s="9" t="inlineStr">
        <is>
          <t>0025</t>
        </is>
      </c>
      <c r="B4375" s="9" t="inlineStr">
        <is>
          <t>Hire and running charges of light crane</t>
        </is>
      </c>
      <c r="C4375" s="9" t="inlineStr">
        <is>
          <t>day</t>
        </is>
      </c>
      <c r="D4375" s="9" t="inlineStr">
        <is>
          <t>1.00</t>
        </is>
      </c>
      <c r="E4375" s="9" t="inlineStr">
        <is>
          <t>3000.00</t>
        </is>
      </c>
      <c r="F4375" s="9" t="inlineStr">
        <is>
          <t>3000.00</t>
        </is>
      </c>
    </row>
    <row r="4376" ht="11.5" customHeight="1">
      <c r="A4376" s="9" t="inlineStr"/>
      <c r="B4376" s="9" t="inlineStr">
        <is>
          <t>Reinforcement @220 kg/cum</t>
        </is>
      </c>
      <c r="C4376" s="9" t="inlineStr"/>
      <c r="D4376" s="9" t="inlineStr"/>
      <c r="E4376" s="9" t="inlineStr"/>
      <c r="F4376" s="9" t="inlineStr"/>
    </row>
    <row r="4377" ht="11.5" customHeight="1">
      <c r="A4377" s="9" t="inlineStr"/>
      <c r="B4377" s="9" t="inlineStr">
        <is>
          <t>164.4x220kg/cum=36168 kg</t>
        </is>
      </c>
      <c r="C4377" s="9" t="inlineStr"/>
      <c r="D4377" s="9" t="inlineStr"/>
      <c r="E4377" s="9" t="inlineStr"/>
      <c r="F4377" s="9" t="inlineStr"/>
    </row>
    <row r="4378" ht="11.5" customHeight="1">
      <c r="A4378" s="9" t="inlineStr"/>
      <c r="B4378" s="9" t="inlineStr">
        <is>
          <t>Extra reinforcement for hooks @</t>
        </is>
      </c>
      <c r="C4378" s="9" t="inlineStr"/>
      <c r="D4378" s="9" t="inlineStr"/>
      <c r="E4378" s="9" t="inlineStr"/>
      <c r="F4378" s="9" t="inlineStr"/>
    </row>
    <row r="4379" ht="11.5" customHeight="1">
      <c r="A4379" s="9" t="inlineStr"/>
      <c r="B4379" s="9" t="inlineStr">
        <is>
          <t>5% of cage 1808.4 kg</t>
        </is>
      </c>
      <c r="C4379" s="9" t="inlineStr"/>
      <c r="D4379" s="9" t="inlineStr"/>
      <c r="E4379" s="9" t="inlineStr"/>
      <c r="F4379" s="9" t="inlineStr"/>
    </row>
    <row r="4380" ht="11.5" customHeight="1">
      <c r="A4380" s="9" t="inlineStr"/>
      <c r="B4380" s="9" t="inlineStr">
        <is>
          <t>Total=1808.4 kg=18.084 qtl</t>
        </is>
      </c>
      <c r="C4380" s="9" t="inlineStr"/>
      <c r="D4380" s="9" t="inlineStr"/>
      <c r="E4380" s="9" t="inlineStr"/>
      <c r="F4380" s="9" t="inlineStr"/>
    </row>
    <row r="4381" ht="11.5" customHeight="1">
      <c r="A4381" s="9" t="inlineStr">
        <is>
          <t>1005</t>
        </is>
      </c>
      <c r="B4381" s="9" t="inlineStr">
        <is>
          <t>Twisted steel/ deformed bars</t>
        </is>
      </c>
      <c r="C4381" s="9" t="inlineStr">
        <is>
          <t>quintal</t>
        </is>
      </c>
      <c r="D4381" s="9" t="inlineStr">
        <is>
          <t>18.084</t>
        </is>
      </c>
      <c r="E4381" s="9" t="inlineStr">
        <is>
          <t>4600.00</t>
        </is>
      </c>
      <c r="F4381" s="9" t="inlineStr">
        <is>
          <t>83186.40</t>
        </is>
      </c>
    </row>
    <row r="4382" ht="11.5" customHeight="1">
      <c r="A4382" s="9" t="inlineStr"/>
      <c r="B4382" s="9" t="inlineStr">
        <is>
          <t>Extra for welding reinforcement cage</t>
        </is>
      </c>
      <c r="C4382" s="9" t="inlineStr"/>
      <c r="D4382" s="9" t="inlineStr"/>
      <c r="E4382" s="9" t="inlineStr"/>
      <c r="F4382" s="9" t="inlineStr"/>
    </row>
    <row r="4383" ht="11.5" customHeight="1">
      <c r="A4383" s="9" t="inlineStr"/>
      <c r="B4383" s="9" t="inlineStr">
        <is>
          <t>Reinforcement @ 200 C/C 2 x 101 x</t>
        </is>
      </c>
      <c r="C4383" s="9" t="inlineStr"/>
      <c r="D4383" s="9" t="inlineStr"/>
      <c r="E4383" s="9" t="inlineStr"/>
      <c r="F4383" s="9" t="inlineStr"/>
    </row>
    <row r="4384" ht="11.5" customHeight="1">
      <c r="A4384" s="9" t="inlineStr"/>
      <c r="B4384" s="9" t="inlineStr">
        <is>
          <t>61 = 6161</t>
        </is>
      </c>
      <c r="C4384" s="9" t="inlineStr"/>
      <c r="D4384" s="9" t="inlineStr"/>
      <c r="E4384" s="9" t="inlineStr"/>
      <c r="F4384" s="9" t="inlineStr"/>
    </row>
    <row r="4385" ht="11.5" customHeight="1">
      <c r="A4385" s="9" t="inlineStr"/>
      <c r="B4385" s="9" t="inlineStr">
        <is>
          <t>joints Welding for alternate joint say 50 %</t>
        </is>
      </c>
      <c r="C4385" s="9" t="inlineStr"/>
      <c r="D4385" s="9" t="inlineStr"/>
      <c r="E4385" s="9" t="inlineStr"/>
      <c r="F4385" s="9" t="inlineStr"/>
    </row>
    <row r="4386" ht="11.5" customHeight="1">
      <c r="A4386" s="9" t="inlineStr"/>
      <c r="B4386" s="9" t="inlineStr">
        <is>
          <t>joints 6161 cm</t>
        </is>
      </c>
      <c r="C4386" s="9" t="inlineStr"/>
      <c r="D4386" s="9" t="inlineStr"/>
      <c r="E4386" s="9" t="inlineStr"/>
      <c r="F4386" s="9" t="inlineStr"/>
    </row>
    <row r="4387" ht="11.5" customHeight="1">
      <c r="A4387" s="9" t="inlineStr">
        <is>
          <t>10.22</t>
        </is>
      </c>
      <c r="B4387" s="9" t="inlineStr">
        <is>
          <t>Rate as per Item No.10.22 of</t>
        </is>
      </c>
      <c r="C4387" s="9" t="inlineStr"/>
      <c r="D4387" s="9" t="inlineStr"/>
      <c r="E4387" s="9" t="inlineStr"/>
      <c r="F4387" s="9" t="inlineStr"/>
    </row>
    <row r="4388" ht="11.5" customHeight="1">
      <c r="A4388" s="9" t="inlineStr"/>
      <c r="B4388" s="9" t="inlineStr">
        <is>
          <t>SH: STEEL WORK</t>
        </is>
      </c>
      <c r="C4388" s="9" t="inlineStr">
        <is>
          <t>cm</t>
        </is>
      </c>
      <c r="D4388" s="9" t="inlineStr">
        <is>
          <t>6161.00</t>
        </is>
      </c>
      <c r="E4388" s="9" t="inlineStr">
        <is>
          <t>3.35</t>
        </is>
      </c>
      <c r="F4388" s="9" t="inlineStr">
        <is>
          <t>20639.35 A</t>
        </is>
      </c>
    </row>
    <row r="4390" ht="11.5" customHeight="1">
      <c r="A4390" s="10" t="inlineStr">
        <is>
          <t>Code</t>
        </is>
      </c>
      <c r="B4390" s="10" t="inlineStr">
        <is>
          <t>Description</t>
        </is>
      </c>
      <c r="C4390" s="10" t="inlineStr">
        <is>
          <t>Unit</t>
        </is>
      </c>
      <c r="D4390" s="10" t="inlineStr">
        <is>
          <t>Quantity</t>
        </is>
      </c>
      <c r="E4390" s="10" t="inlineStr">
        <is>
          <t>Rate</t>
        </is>
      </c>
      <c r="F4390" s="10" t="inlineStr">
        <is>
          <t>Amount</t>
        </is>
      </c>
    </row>
    <row r="4391" ht="11.5" customHeight="1">
      <c r="A4391" s="9" t="inlineStr">
        <is>
          <t>9999</t>
        </is>
      </c>
      <c r="B4391" s="9" t="inlineStr">
        <is>
          <t>Labour for grouting diaphragm wall</t>
        </is>
      </c>
      <c r="C4391" s="9" t="inlineStr"/>
      <c r="D4391" s="9" t="inlineStr"/>
      <c r="E4391" s="9" t="inlineStr"/>
      <c r="F4391" s="9" t="inlineStr"/>
    </row>
    <row r="4392" ht="11.5" customHeight="1">
      <c r="A4392" s="9" t="inlineStr"/>
      <c r="B4392" s="9" t="inlineStr">
        <is>
          <t>under pressure i/c fixing nozzle etc</t>
        </is>
      </c>
      <c r="C4392" s="9" t="inlineStr">
        <is>
          <t>L.S.</t>
        </is>
      </c>
      <c r="D4392" s="9" t="inlineStr">
        <is>
          <t>23530.00</t>
        </is>
      </c>
      <c r="E4392" s="9" t="inlineStr">
        <is>
          <t>2.00</t>
        </is>
      </c>
      <c r="F4392" s="9" t="inlineStr">
        <is>
          <t>47060.00</t>
        </is>
      </c>
    </row>
    <row r="4393" ht="11.5" customHeight="1">
      <c r="A4393" s="9" t="inlineStr"/>
      <c r="B4393" s="9" t="inlineStr">
        <is>
          <t>Add for use retarders / plasticizers for</t>
        </is>
      </c>
      <c r="C4393" s="9" t="inlineStr"/>
      <c r="D4393" s="9" t="inlineStr"/>
      <c r="E4393" s="9" t="inlineStr"/>
      <c r="F4393" s="9" t="inlineStr"/>
    </row>
    <row r="4394" ht="11.5" customHeight="1">
      <c r="A4394" s="9" t="inlineStr"/>
      <c r="B4394" s="9" t="inlineStr">
        <is>
          <t>the diaphragm wall concreting using</t>
        </is>
      </c>
      <c r="C4394" s="9" t="inlineStr"/>
      <c r="D4394" s="9" t="inlineStr"/>
      <c r="E4394" s="9" t="inlineStr"/>
      <c r="F4394" s="9" t="inlineStr"/>
    </row>
    <row r="4395" ht="11.5" customHeight="1">
      <c r="A4395" s="9" t="inlineStr"/>
      <c r="B4395" s="9" t="inlineStr">
        <is>
          <t>trimme @ 0.4 % cement qty =</t>
        </is>
      </c>
      <c r="C4395" s="9" t="inlineStr"/>
      <c r="D4395" s="9" t="inlineStr"/>
      <c r="E4395" s="9" t="inlineStr"/>
      <c r="F4395" s="9" t="inlineStr"/>
    </row>
    <row r="4396" ht="11.5" customHeight="1">
      <c r="A4396" s="9" t="inlineStr"/>
      <c r="B4396" s="9" t="inlineStr">
        <is>
          <t>(164.4 x 420 x 0.4)/100=276.1</t>
        </is>
      </c>
      <c r="C4396" s="9" t="inlineStr"/>
      <c r="D4396" s="9" t="inlineStr"/>
      <c r="E4396" s="9" t="inlineStr"/>
      <c r="F4396" s="9" t="inlineStr"/>
    </row>
    <row r="4397" ht="11.5" customHeight="1">
      <c r="A4397" s="9" t="inlineStr">
        <is>
          <t>7318</t>
        </is>
      </c>
      <c r="B4397" s="9" t="inlineStr">
        <is>
          <t>Plasticizer / super plasticizer</t>
        </is>
      </c>
      <c r="C4397" s="9" t="inlineStr">
        <is>
          <t>kilogram</t>
        </is>
      </c>
      <c r="D4397" s="9" t="inlineStr">
        <is>
          <t>276.19</t>
        </is>
      </c>
      <c r="E4397" s="9" t="inlineStr">
        <is>
          <t>36.00</t>
        </is>
      </c>
      <c r="F4397" s="9" t="inlineStr">
        <is>
          <t>9942.84</t>
        </is>
      </c>
    </row>
    <row r="4398" ht="11.5" customHeight="1">
      <c r="A4398" s="9" t="inlineStr">
        <is>
          <t>8954</t>
        </is>
      </c>
      <c r="B4398" s="9" t="inlineStr">
        <is>
          <t>Stop end tubes for diaphragmwall</t>
        </is>
      </c>
      <c r="C4398" s="9" t="inlineStr"/>
      <c r="D4398" s="9" t="inlineStr"/>
      <c r="E4398" s="9" t="inlineStr"/>
      <c r="F4398" s="9" t="inlineStr"/>
    </row>
    <row r="4399" ht="11.5" customHeight="1">
      <c r="A4399" s="9" t="inlineStr"/>
      <c r="B4399" s="9" t="inlineStr">
        <is>
          <t>600 mm dia.</t>
        </is>
      </c>
      <c r="C4399" s="9" t="inlineStr">
        <is>
          <t>sqm</t>
        </is>
      </c>
      <c r="D4399" s="9" t="inlineStr">
        <is>
          <t>240.00</t>
        </is>
      </c>
      <c r="E4399" s="9" t="inlineStr">
        <is>
          <t>4.50</t>
        </is>
      </c>
      <c r="F4399" s="9" t="inlineStr">
        <is>
          <t>1080.00</t>
        </is>
      </c>
    </row>
    <row r="4400" ht="11.5" customHeight="1">
      <c r="A4400" s="9" t="inlineStr">
        <is>
          <t>8955</t>
        </is>
      </c>
      <c r="B4400" s="9" t="inlineStr">
        <is>
          <t>Driving end tubes for diaphragm wall</t>
        </is>
      </c>
      <c r="C4400" s="9" t="inlineStr"/>
      <c r="D4400" s="9" t="inlineStr"/>
      <c r="E4400" s="9" t="inlineStr"/>
      <c r="F4400" s="9" t="inlineStr"/>
    </row>
    <row r="4401" ht="11.5" customHeight="1">
      <c r="A4401" s="9" t="inlineStr"/>
      <c r="B4401" s="9" t="inlineStr">
        <is>
          <t>600 mm dia.</t>
        </is>
      </c>
      <c r="C4401" s="9" t="inlineStr">
        <is>
          <t>sqm</t>
        </is>
      </c>
      <c r="D4401" s="9" t="inlineStr">
        <is>
          <t>240.00</t>
        </is>
      </c>
      <c r="E4401" s="9" t="inlineStr">
        <is>
          <t>72.00</t>
        </is>
      </c>
      <c r="F4401" s="9" t="inlineStr">
        <is>
          <t>17280.00</t>
        </is>
      </c>
    </row>
    <row r="4402" ht="11.5" customHeight="1">
      <c r="A4402" s="9" t="inlineStr">
        <is>
          <t>0026</t>
        </is>
      </c>
      <c r="B4402" s="9" t="inlineStr">
        <is>
          <t>Hire and running charges of bentonite</t>
        </is>
      </c>
      <c r="C4402" s="9" t="inlineStr"/>
      <c r="D4402" s="9" t="inlineStr"/>
      <c r="E4402" s="9" t="inlineStr"/>
      <c r="F4402" s="9" t="inlineStr"/>
    </row>
    <row r="4403" ht="11.5" customHeight="1">
      <c r="A4403" s="9" t="inlineStr"/>
      <c r="B4403" s="9" t="inlineStr">
        <is>
          <t>pump</t>
        </is>
      </c>
      <c r="C4403" s="9" t="inlineStr">
        <is>
          <t>day</t>
        </is>
      </c>
      <c r="D4403" s="9" t="inlineStr">
        <is>
          <t>2.00</t>
        </is>
      </c>
      <c r="E4403" s="9" t="inlineStr">
        <is>
          <t>3500.00</t>
        </is>
      </c>
      <c r="F4403" s="9" t="inlineStr">
        <is>
          <t>7000.00</t>
        </is>
      </c>
    </row>
    <row r="4404" ht="11.5" customHeight="1">
      <c r="A4404" s="9" t="inlineStr"/>
      <c r="B4404" s="9" t="inlineStr">
        <is>
          <t>Bentonite powder @ 6% of R.C.C. Qty</t>
        </is>
      </c>
      <c r="C4404" s="9" t="inlineStr"/>
      <c r="D4404" s="9" t="inlineStr"/>
      <c r="E4404" s="9" t="inlineStr"/>
      <c r="F4404" s="9" t="inlineStr"/>
    </row>
    <row r="4405" ht="11.5" customHeight="1">
      <c r="A4405" s="9" t="inlineStr"/>
      <c r="B4405" s="9">
        <f> (164.4 Cum x 0.06)=9.864 cum</f>
        <v/>
      </c>
      <c r="C4405" s="9" t="inlineStr"/>
      <c r="D4405" s="9" t="inlineStr"/>
      <c r="E4405" s="9" t="inlineStr"/>
      <c r="F4405" s="9" t="inlineStr"/>
    </row>
    <row r="4406" ht="11.5" customHeight="1">
      <c r="A4406" s="9" t="inlineStr"/>
      <c r="B4406" s="9" t="inlineStr">
        <is>
          <t>9.864 cum x 1400 kg/cum = 13809.6 kg</t>
        </is>
      </c>
      <c r="C4406" s="9" t="inlineStr"/>
      <c r="D4406" s="9" t="inlineStr"/>
      <c r="E4406" s="9" t="inlineStr"/>
      <c r="F4406" s="9" t="inlineStr"/>
    </row>
    <row r="4407" ht="11.5" customHeight="1">
      <c r="A4407" s="9" t="inlineStr"/>
      <c r="B4407" s="9" t="inlineStr">
        <is>
          <t>Disposal of bentonite muck</t>
        </is>
      </c>
      <c r="C4407" s="9" t="inlineStr"/>
      <c r="D4407" s="9" t="inlineStr"/>
      <c r="E4407" s="9" t="inlineStr"/>
      <c r="F4407" s="9" t="inlineStr"/>
    </row>
    <row r="4408" ht="11.5" customHeight="1">
      <c r="A4408" s="9" t="inlineStr"/>
      <c r="B4408" s="9" t="inlineStr">
        <is>
          <t>Slurry / Muck vol. 49.32 cum</t>
        </is>
      </c>
      <c r="C4408" s="9" t="inlineStr"/>
      <c r="D4408" s="9" t="inlineStr"/>
      <c r="E4408" s="9" t="inlineStr"/>
      <c r="F4408" s="9" t="inlineStr"/>
    </row>
    <row r="4409" ht="11.5" customHeight="1">
      <c r="A4409" s="9" t="inlineStr"/>
      <c r="B4409" s="9" t="inlineStr">
        <is>
          <t>Disposal of bentonite muck</t>
        </is>
      </c>
      <c r="C4409" s="9" t="inlineStr"/>
      <c r="D4409" s="9" t="inlineStr"/>
      <c r="E4409" s="9" t="inlineStr"/>
      <c r="F4409" s="9" t="inlineStr"/>
    </row>
    <row r="4410" ht="11.5" customHeight="1">
      <c r="A4410" s="9" t="inlineStr"/>
      <c r="B4410" s="9" t="inlineStr">
        <is>
          <t>Slurry / Muck vol. 49.32 cum</t>
        </is>
      </c>
      <c r="C4410" s="9" t="inlineStr"/>
      <c r="D4410" s="9" t="inlineStr"/>
      <c r="E4410" s="9" t="inlineStr"/>
      <c r="F4410" s="9" t="inlineStr"/>
    </row>
    <row r="4411" ht="11.5" customHeight="1">
      <c r="A4411" s="9" t="inlineStr"/>
      <c r="B4411" s="9" t="inlineStr">
        <is>
          <t>Add excavated earth = 144.00 cum</t>
        </is>
      </c>
      <c r="C4411" s="9" t="inlineStr"/>
      <c r="D4411" s="9" t="inlineStr"/>
      <c r="E4411" s="9" t="inlineStr"/>
      <c r="F4411" s="9" t="inlineStr"/>
    </row>
    <row r="4412" ht="11.5" customHeight="1">
      <c r="A4412" s="9" t="inlineStr"/>
      <c r="B4412" s="9" t="inlineStr">
        <is>
          <t>Total= 144.00 + 49.32 = 193.32 cum</t>
        </is>
      </c>
      <c r="C4412" s="9" t="inlineStr"/>
      <c r="D4412" s="9" t="inlineStr"/>
      <c r="E4412" s="9" t="inlineStr"/>
      <c r="F4412" s="9" t="inlineStr"/>
    </row>
    <row r="4413" ht="11.5" customHeight="1">
      <c r="A4413" s="9" t="inlineStr">
        <is>
          <t>15.60</t>
        </is>
      </c>
      <c r="B4413" s="9" t="inlineStr">
        <is>
          <t>Rate as per Item No.15.60 of</t>
        </is>
      </c>
      <c r="C4413" s="9" t="inlineStr"/>
      <c r="D4413" s="9" t="inlineStr"/>
      <c r="E4413" s="9" t="inlineStr"/>
      <c r="F4413" s="9" t="inlineStr"/>
    </row>
    <row r="4414" ht="11.5" customHeight="1">
      <c r="A4414" s="9" t="inlineStr"/>
      <c r="B4414" s="9" t="inlineStr">
        <is>
          <t>SH: DISMANTLING &amp; DEMOLISHING</t>
        </is>
      </c>
      <c r="C4414" s="9" t="inlineStr">
        <is>
          <t>cum</t>
        </is>
      </c>
      <c r="D4414" s="9" t="inlineStr">
        <is>
          <t>193.32</t>
        </is>
      </c>
      <c r="E4414" s="9" t="inlineStr">
        <is>
          <t>138.85</t>
        </is>
      </c>
      <c r="F4414" s="9" t="inlineStr">
        <is>
          <t>26842.48 A</t>
        </is>
      </c>
    </row>
    <row r="4415" ht="11.5" customHeight="1">
      <c r="A4415" s="9" t="inlineStr"/>
      <c r="B4415" s="9" t="inlineStr">
        <is>
          <t>Disposal of Chipping / Dismantling of</t>
        </is>
      </c>
      <c r="C4415" s="9" t="inlineStr"/>
      <c r="D4415" s="9" t="inlineStr"/>
      <c r="E4415" s="9" t="inlineStr"/>
      <c r="F4415" s="9" t="inlineStr"/>
    </row>
    <row r="4416" ht="11.5" customHeight="1">
      <c r="A4416" s="9" t="inlineStr"/>
      <c r="B4416" s="9" t="inlineStr">
        <is>
          <t>contaminated concrete and guide</t>
        </is>
      </c>
      <c r="C4416" s="9" t="inlineStr"/>
      <c r="D4416" s="9" t="inlineStr"/>
      <c r="E4416" s="9" t="inlineStr"/>
      <c r="F4416" s="9" t="inlineStr"/>
    </row>
    <row r="4417" ht="11.5" customHeight="1">
      <c r="A4417" s="9" t="inlineStr"/>
      <c r="B4417" s="9" t="inlineStr">
        <is>
          <t>wall etc. with all leads as per item</t>
        </is>
      </c>
      <c r="C4417" s="9" t="inlineStr"/>
      <c r="D4417" s="9" t="inlineStr"/>
      <c r="E4417" s="9" t="inlineStr"/>
      <c r="F4417" s="9" t="inlineStr"/>
    </row>
    <row r="4418" ht="11.5" customHeight="1">
      <c r="A4418" s="9" t="inlineStr"/>
      <c r="B4418" s="9" t="inlineStr">
        <is>
          <t>no. 15.3 = 2x(20x0.50x0.60) +</t>
        </is>
      </c>
      <c r="C4418" s="9" t="inlineStr"/>
      <c r="D4418" s="9" t="inlineStr"/>
      <c r="E4418" s="9" t="inlineStr"/>
      <c r="F4418" s="9" t="inlineStr"/>
    </row>
    <row r="4419" ht="11.5" customHeight="1">
      <c r="A4419" s="9" t="inlineStr"/>
      <c r="B4419" s="9" t="inlineStr">
        <is>
          <t>15.00 cum = 20.40 cum</t>
        </is>
      </c>
      <c r="C4419" s="9" t="inlineStr"/>
      <c r="D4419" s="9" t="inlineStr"/>
      <c r="E4419" s="9" t="inlineStr"/>
      <c r="F4419" s="9" t="inlineStr"/>
    </row>
    <row r="4420" ht="11.5" customHeight="1">
      <c r="A4420" s="9" t="inlineStr">
        <is>
          <t>15.3</t>
        </is>
      </c>
      <c r="B4420" s="9" t="inlineStr">
        <is>
          <t>Rate as per Item No.15.3 of</t>
        </is>
      </c>
      <c r="C4420" s="9" t="inlineStr"/>
      <c r="D4420" s="9" t="inlineStr"/>
      <c r="E4420" s="9" t="inlineStr"/>
      <c r="F4420" s="9" t="inlineStr"/>
    </row>
    <row r="4421" ht="11.5" customHeight="1">
      <c r="A4421" s="9" t="inlineStr"/>
      <c r="B4421" s="9" t="inlineStr">
        <is>
          <t>SH: DISMANTLING &amp; DEMOLISHING</t>
        </is>
      </c>
      <c r="C4421" s="9" t="inlineStr">
        <is>
          <t>cum</t>
        </is>
      </c>
      <c r="D4421" s="9" t="inlineStr">
        <is>
          <t>20.40</t>
        </is>
      </c>
      <c r="E4421" s="9" t="inlineStr">
        <is>
          <t>2534.70</t>
        </is>
      </c>
      <c r="F4421" s="9" t="inlineStr">
        <is>
          <t>51707.88 A</t>
        </is>
      </c>
    </row>
    <row r="4422" ht="11.5" customHeight="1">
      <c r="A4422" s="9" t="inlineStr">
        <is>
          <t>9999</t>
        </is>
      </c>
      <c r="B4422" s="9" t="inlineStr">
        <is>
          <t>Sundries (Extra for concreting by</t>
        </is>
      </c>
      <c r="C4422" s="9" t="inlineStr"/>
      <c r="D4422" s="9" t="inlineStr"/>
      <c r="E4422" s="9" t="inlineStr"/>
      <c r="F4422" s="9" t="inlineStr"/>
    </row>
    <row r="4423" ht="11.5" customHeight="1">
      <c r="A4423" s="9" t="inlineStr"/>
      <c r="B4423" s="9" t="inlineStr">
        <is>
          <t>Trimme)</t>
        </is>
      </c>
      <c r="C4423" s="9" t="inlineStr">
        <is>
          <t>L.S.</t>
        </is>
      </c>
      <c r="D4423" s="9" t="inlineStr">
        <is>
          <t>1177.00</t>
        </is>
      </c>
      <c r="E4423" s="9" t="inlineStr">
        <is>
          <t>2.00</t>
        </is>
      </c>
      <c r="F4423" s="9" t="inlineStr">
        <is>
          <t>2354.00</t>
        </is>
      </c>
    </row>
    <row r="4424" ht="11.5" customHeight="1">
      <c r="A4424" s="9" t="inlineStr">
        <is>
          <t>9999</t>
        </is>
      </c>
      <c r="B4424" s="9" t="inlineStr">
        <is>
          <t>Sundries ( Design Charges)</t>
        </is>
      </c>
      <c r="C4424" s="9" t="inlineStr">
        <is>
          <t>L.S.</t>
        </is>
      </c>
      <c r="D4424" s="9" t="inlineStr">
        <is>
          <t>19200.00</t>
        </is>
      </c>
      <c r="E4424" s="9" t="inlineStr">
        <is>
          <t>2.00</t>
        </is>
      </c>
      <c r="F4424" s="9" t="inlineStr">
        <is>
          <t>38400.00</t>
        </is>
      </c>
    </row>
    <row r="4425" ht="11.5" customHeight="1">
      <c r="A4425" s="9" t="inlineStr"/>
      <c r="B4425" s="9" t="inlineStr">
        <is>
          <t>TOTAL</t>
        </is>
      </c>
      <c r="C4425" s="9" t="inlineStr"/>
      <c r="D4425" s="9" t="inlineStr"/>
      <c r="E4425" s="9" t="inlineStr"/>
      <c r="F4425" s="9" t="inlineStr">
        <is>
          <t>2187510.74 W</t>
        </is>
      </c>
    </row>
    <row r="4426" ht="11.5" customHeight="1">
      <c r="A4426" s="9" t="inlineStr"/>
      <c r="B4426" s="9" t="inlineStr">
        <is>
          <t>Add 1 % Water charges on "W-A"</t>
        </is>
      </c>
      <c r="C4426" s="9" t="inlineStr"/>
      <c r="D4426" s="9" t="inlineStr"/>
      <c r="E4426" s="9" t="inlineStr"/>
      <c r="F4426" s="9" t="inlineStr">
        <is>
          <t>6083.44</t>
        </is>
      </c>
    </row>
    <row r="4427" ht="11.5" customHeight="1">
      <c r="A4427" s="9" t="inlineStr"/>
      <c r="B4427" s="9" t="inlineStr">
        <is>
          <t>TOTAL</t>
        </is>
      </c>
      <c r="C4427" s="9" t="inlineStr"/>
      <c r="D4427" s="9" t="inlineStr"/>
      <c r="E4427" s="9" t="inlineStr"/>
      <c r="F4427" s="9" t="inlineStr">
        <is>
          <t>2193594.19 X</t>
        </is>
      </c>
    </row>
    <row r="4428" ht="11.5" customHeight="1">
      <c r="A4428" s="9" t="inlineStr"/>
      <c r="B4428" s="9" t="inlineStr">
        <is>
          <t>Add GST on "X-A" (multiplying factor</t>
        </is>
      </c>
      <c r="C4428" s="9" t="inlineStr"/>
      <c r="D4428" s="9" t="inlineStr"/>
      <c r="E4428" s="9" t="inlineStr"/>
      <c r="F4428" s="9" t="inlineStr"/>
    </row>
    <row r="4429" ht="11.5" customHeight="1">
      <c r="A4429" s="9" t="inlineStr"/>
      <c r="B4429" s="9" t="inlineStr">
        <is>
          <t>0.1405)</t>
        </is>
      </c>
      <c r="C4429" s="9" t="inlineStr"/>
      <c r="D4429" s="9" t="inlineStr"/>
      <c r="E4429" s="9" t="inlineStr"/>
      <c r="F4429" s="9" t="inlineStr">
        <is>
          <t>86327.09</t>
        </is>
      </c>
    </row>
    <row r="4430" ht="11.5" customHeight="1">
      <c r="A4430" s="9" t="inlineStr"/>
      <c r="B4430" s="9" t="inlineStr">
        <is>
          <t>TOTAL</t>
        </is>
      </c>
      <c r="C4430" s="9" t="inlineStr"/>
      <c r="D4430" s="9" t="inlineStr"/>
      <c r="E4430" s="9" t="inlineStr"/>
      <c r="F4430" s="9" t="inlineStr">
        <is>
          <t>2279921.27 Y</t>
        </is>
      </c>
    </row>
    <row r="4431" ht="11.5" customHeight="1">
      <c r="A4431" s="9" t="inlineStr"/>
      <c r="B4431" s="9" t="inlineStr">
        <is>
          <t>Add 15% CPOH on "Y-A"</t>
        </is>
      </c>
      <c r="C4431" s="9" t="inlineStr"/>
      <c r="D4431" s="9" t="inlineStr"/>
      <c r="E4431" s="9" t="inlineStr"/>
      <c r="F4431" s="9" t="inlineStr">
        <is>
          <t>105113.21</t>
        </is>
      </c>
    </row>
    <row r="4432" ht="11.5" customHeight="1">
      <c r="A4432" s="9" t="inlineStr"/>
      <c r="B4432" s="9" t="inlineStr">
        <is>
          <t>TOTAL</t>
        </is>
      </c>
      <c r="C4432" s="9" t="inlineStr"/>
      <c r="D4432" s="9" t="inlineStr"/>
      <c r="E4432" s="9" t="inlineStr"/>
      <c r="F4432" s="9" t="inlineStr">
        <is>
          <t>2385034.48 Z</t>
        </is>
      </c>
    </row>
    <row r="4433" ht="11.5" customHeight="1">
      <c r="A4433" s="9" t="inlineStr"/>
      <c r="B4433" s="9" t="inlineStr">
        <is>
          <t>Add Cess @ 1% on "Z-A"</t>
        </is>
      </c>
      <c r="C4433" s="9" t="inlineStr"/>
      <c r="D4433" s="9" t="inlineStr"/>
      <c r="E4433" s="9" t="inlineStr"/>
      <c r="F4433" s="9" t="inlineStr">
        <is>
          <t>8058.68</t>
        </is>
      </c>
    </row>
    <row r="4434" ht="11.5" customHeight="1">
      <c r="A4434" s="9" t="inlineStr"/>
      <c r="B4434" s="9" t="inlineStr">
        <is>
          <t>Cost of 144.0 cum</t>
        </is>
      </c>
      <c r="C4434" s="9" t="inlineStr"/>
      <c r="D4434" s="9" t="inlineStr"/>
      <c r="E4434" s="9" t="inlineStr"/>
      <c r="F4434" s="9" t="inlineStr">
        <is>
          <t>2393093.16</t>
        </is>
      </c>
    </row>
    <row r="4435" ht="11.5" customHeight="1">
      <c r="A4435" s="9" t="inlineStr"/>
      <c r="B4435" s="9" t="inlineStr">
        <is>
          <t>Cost of 1 cum</t>
        </is>
      </c>
      <c r="C4435" s="9" t="inlineStr"/>
      <c r="D4435" s="9" t="inlineStr"/>
      <c r="E4435" s="9" t="inlineStr"/>
      <c r="F4435" s="9" t="inlineStr">
        <is>
          <t>16618.70</t>
        </is>
      </c>
    </row>
    <row r="4436" ht="11.5" customHeight="1">
      <c r="A4436" s="9" t="inlineStr"/>
      <c r="B4436" s="9" t="inlineStr">
        <is>
          <t>Say</t>
        </is>
      </c>
      <c r="C4436" s="9" t="inlineStr"/>
      <c r="D4436" s="9" t="inlineStr"/>
      <c r="E4436" s="9" t="inlineStr"/>
      <c r="F4436" s="9" t="inlineStr">
        <is>
          <t>16618.70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91" manualBreakCount="91">
    <brk id="3" min="0" max="16383" man="1"/>
    <brk id="4" min="0" max="16383" man="1"/>
    <brk id="54" min="0" max="16383" man="1"/>
    <brk id="104" min="0" max="16383" man="1"/>
    <brk id="153" min="0" max="16383" man="1"/>
    <brk id="199" min="0" max="16383" man="1"/>
    <brk id="253" min="0" max="16383" man="1"/>
    <brk id="303" min="0" max="16383" man="1"/>
    <brk id="357" min="0" max="16383" man="1"/>
    <brk id="411" min="0" max="16383" man="1"/>
    <brk id="465" min="0" max="16383" man="1"/>
    <brk id="519" min="0" max="16383" man="1"/>
    <brk id="573" min="0" max="16383" man="1"/>
    <brk id="623" min="0" max="16383" man="1"/>
    <brk id="672" min="0" max="16383" man="1"/>
    <brk id="722" min="0" max="16383" man="1"/>
    <brk id="768" min="0" max="16383" man="1"/>
    <brk id="824" min="0" max="16383" man="1"/>
    <brk id="878" min="0" max="16383" man="1"/>
    <brk id="930" min="0" max="16383" man="1"/>
    <brk id="981" min="0" max="16383" man="1"/>
    <brk id="1031" min="0" max="16383" man="1"/>
    <brk id="1082" min="0" max="16383" man="1"/>
    <brk id="1134" min="0" max="16383" man="1"/>
    <brk id="1186" min="0" max="16383" man="1"/>
    <brk id="1237" min="0" max="16383" man="1"/>
    <brk id="1288" min="0" max="16383" man="1"/>
    <brk id="1344" min="0" max="16383" man="1"/>
    <brk id="1395" min="0" max="16383" man="1"/>
    <brk id="1446" min="0" max="16383" man="1"/>
    <brk id="1498" min="0" max="16383" man="1"/>
    <brk id="1552" min="0" max="16383" man="1"/>
    <brk id="1599" min="0" max="16383" man="1"/>
    <brk id="1647" min="0" max="16383" man="1"/>
    <brk id="1697" min="0" max="16383" man="1"/>
    <brk id="1742" min="0" max="16383" man="1"/>
    <brk id="1791" min="0" max="16383" man="1"/>
    <brk id="1845" min="0" max="16383" man="1"/>
    <brk id="1893" min="0" max="16383" man="1"/>
    <brk id="1941" min="0" max="16383" man="1"/>
    <brk id="1989" min="0" max="16383" man="1"/>
    <brk id="2039" min="0" max="16383" man="1"/>
    <brk id="2090" min="0" max="16383" man="1"/>
    <brk id="2139" min="0" max="16383" man="1"/>
    <brk id="2187" min="0" max="16383" man="1"/>
    <brk id="2235" min="0" max="16383" man="1"/>
    <brk id="2286" min="0" max="16383" man="1"/>
    <brk id="2331" min="0" max="16383" man="1"/>
    <brk id="2377" min="0" max="16383" man="1"/>
    <brk id="2429" min="0" max="16383" man="1"/>
    <brk id="2473" min="0" max="16383" man="1"/>
    <brk id="2521" min="0" max="16383" man="1"/>
    <brk id="2573" min="0" max="16383" man="1"/>
    <brk id="2623" min="0" max="16383" man="1"/>
    <brk id="2670" min="0" max="16383" man="1"/>
    <brk id="2721" min="0" max="16383" man="1"/>
    <brk id="2772" min="0" max="16383" man="1"/>
    <brk id="2820" min="0" max="16383" man="1"/>
    <brk id="2871" min="0" max="16383" man="1"/>
    <brk id="2922" min="0" max="16383" man="1"/>
    <brk id="2970" min="0" max="16383" man="1"/>
    <brk id="3020" min="0" max="16383" man="1"/>
    <brk id="3072" min="0" max="16383" man="1"/>
    <brk id="3123" min="0" max="16383" man="1"/>
    <brk id="3169" min="0" max="16383" man="1"/>
    <brk id="3211" min="0" max="16383" man="1"/>
    <brk id="3264" min="0" max="16383" man="1"/>
    <brk id="3313" min="0" max="16383" man="1"/>
    <brk id="3365" min="0" max="16383" man="1"/>
    <brk id="3413" min="0" max="16383" man="1"/>
    <brk id="3467" min="0" max="16383" man="1"/>
    <brk id="3519" min="0" max="16383" man="1"/>
    <brk id="3568" min="0" max="16383" man="1"/>
    <brk id="3614" min="0" max="16383" man="1"/>
    <brk id="3660" min="0" max="16383" man="1"/>
    <brk id="3708" min="0" max="16383" man="1"/>
    <brk id="3758" min="0" max="16383" man="1"/>
    <brk id="3801" min="0" max="16383" man="1"/>
    <brk id="3847" min="0" max="16383" man="1"/>
    <brk id="3892" min="0" max="16383" man="1"/>
    <brk id="3938" min="0" max="16383" man="1"/>
    <brk id="3986" min="0" max="16383" man="1"/>
    <brk id="4037" min="0" max="16383" man="1"/>
    <brk id="4087" min="0" max="16383" man="1"/>
    <brk id="4139" min="0" max="16383" man="1"/>
    <brk id="4186" min="0" max="16383" man="1"/>
    <brk id="4237" min="0" max="16383" man="1"/>
    <brk id="4287" min="0" max="16383" man="1"/>
    <brk id="4334" min="0" max="16383" man="1"/>
    <brk id="4388" min="0" max="16383" man="1"/>
    <brk id="443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5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6.0</t>
        </is>
      </c>
      <c r="E1" s="8" t="inlineStr"/>
      <c r="F1" s="8" t="inlineStr"/>
    </row>
    <row r="2" ht="11.5" customHeight="1">
      <c r="A2" s="9" t="inlineStr"/>
      <c r="B2" s="9" t="inlineStr">
        <is>
          <t>MASONRY</t>
        </is>
      </c>
      <c r="C2" s="9" t="inlineStr">
        <is>
          <t>WORK</t>
        </is>
      </c>
      <c r="D2" s="9" t="inlineStr"/>
      <c r="E2" s="9" t="inlineStr"/>
      <c r="F2" s="9" t="inlineStr"/>
    </row>
    <row r="5" ht="23" customHeight="1">
      <c r="A5" s="9" t="inlineStr">
        <is>
          <t>6.1</t>
        </is>
      </c>
      <c r="B5" s="9" t="inlineStr">
        <is>
          <t>Brick work with common burnt</t>
        </is>
      </c>
      <c r="C5" s="9" t="inlineStr">
        <is>
          <t>clay F.P.S.</t>
        </is>
      </c>
      <c r="D5" s="9" t="inlineStr">
        <is>
          <t>(non modular)</t>
        </is>
      </c>
      <c r="E5" s="9" t="inlineStr"/>
      <c r="F5" s="9" t="inlineStr">
        <is>
          <t>bricks of class</t>
        </is>
      </c>
    </row>
    <row r="6" ht="11.5" customHeight="1">
      <c r="A6" s="9" t="inlineStr"/>
      <c r="B6" s="9" t="inlineStr">
        <is>
          <t>designation 7.5 in foundation and</t>
        </is>
      </c>
      <c r="C6" s="9" t="inlineStr">
        <is>
          <t>plinth in:</t>
        </is>
      </c>
      <c r="D6" s="9" t="inlineStr"/>
      <c r="E6" s="9" t="inlineStr"/>
      <c r="F6" s="9" t="inlineStr"/>
    </row>
    <row r="7" ht="11.5" customHeight="1">
      <c r="A7" s="9" t="inlineStr">
        <is>
          <t>6.1.1</t>
        </is>
      </c>
      <c r="B7" s="9" t="inlineStr">
        <is>
          <t>Cement mortar 1:4 (1 cement : 4 coarse</t>
        </is>
      </c>
      <c r="C7" s="9" t="inlineStr">
        <is>
          <t>sand)</t>
        </is>
      </c>
      <c r="D7" s="9" t="inlineStr"/>
      <c r="E7" s="9" t="inlineStr"/>
      <c r="F7" s="9" t="inlineStr"/>
    </row>
    <row r="8" ht="11.5" customHeight="1">
      <c r="A8" s="10" t="inlineStr">
        <is>
          <t>Code</t>
        </is>
      </c>
      <c r="B8" s="10" t="inlineStr">
        <is>
          <t>Description</t>
        </is>
      </c>
      <c r="C8" s="10" t="inlineStr">
        <is>
          <t>Unit</t>
        </is>
      </c>
      <c r="D8" s="10" t="inlineStr">
        <is>
          <t>Quantity</t>
        </is>
      </c>
      <c r="E8" s="10" t="inlineStr">
        <is>
          <t>Rate</t>
        </is>
      </c>
      <c r="F8" s="10" t="inlineStr">
        <is>
          <t>Amount</t>
        </is>
      </c>
    </row>
    <row r="9" ht="11.5" customHeight="1">
      <c r="A9" s="9" t="inlineStr"/>
      <c r="B9" s="9" t="inlineStr">
        <is>
          <t>Details of cost for 1 cum</t>
        </is>
      </c>
      <c r="C9" s="9" t="inlineStr"/>
      <c r="D9" s="9" t="inlineStr"/>
      <c r="E9" s="9" t="inlineStr"/>
      <c r="F9" s="9" t="inlineStr"/>
    </row>
    <row r="10" ht="11.5" customHeight="1">
      <c r="A10" s="9" t="inlineStr"/>
      <c r="B10" s="9" t="inlineStr">
        <is>
          <t>MATERIAL</t>
        </is>
      </c>
      <c r="C10" s="9" t="inlineStr"/>
      <c r="D10" s="9" t="inlineStr"/>
      <c r="E10" s="9" t="inlineStr"/>
      <c r="F10" s="9" t="inlineStr"/>
    </row>
    <row r="11" ht="11.5" customHeight="1">
      <c r="A11" s="9" t="inlineStr">
        <is>
          <t>2602</t>
        </is>
      </c>
      <c r="B11" s="9" t="inlineStr">
        <is>
          <t>Common burnt clay F.P.S.</t>
        </is>
      </c>
      <c r="C11" s="9" t="inlineStr"/>
      <c r="D11" s="9" t="inlineStr"/>
      <c r="E11" s="9" t="inlineStr"/>
      <c r="F11" s="9" t="inlineStr"/>
    </row>
    <row r="12" ht="11.5" customHeight="1">
      <c r="A12" s="9" t="inlineStr"/>
      <c r="B12" s="9" t="inlineStr">
        <is>
          <t>(non modular) bricks class</t>
        </is>
      </c>
      <c r="C12" s="9" t="inlineStr"/>
      <c r="D12" s="9" t="inlineStr"/>
      <c r="E12" s="9" t="inlineStr"/>
      <c r="F12" s="9" t="inlineStr"/>
    </row>
    <row r="13" ht="11.5" customHeight="1">
      <c r="A13" s="9" t="inlineStr"/>
      <c r="B13" s="9" t="inlineStr">
        <is>
          <t>designation 7.5</t>
        </is>
      </c>
      <c r="C13" s="9" t="inlineStr">
        <is>
          <t>1000 Nos</t>
        </is>
      </c>
      <c r="D13" s="9" t="inlineStr">
        <is>
          <t>0.494</t>
        </is>
      </c>
      <c r="E13" s="9" t="inlineStr">
        <is>
          <t>4500.00</t>
        </is>
      </c>
      <c r="F13" s="9" t="inlineStr">
        <is>
          <t>2223.00</t>
        </is>
      </c>
    </row>
    <row r="14" ht="11.5" customHeight="1">
      <c r="A14" s="9" t="inlineStr">
        <is>
          <t>2201</t>
        </is>
      </c>
      <c r="B14" s="9" t="inlineStr">
        <is>
          <t>Carriage of Bricks</t>
        </is>
      </c>
      <c r="C14" s="9" t="inlineStr">
        <is>
          <t>1000 Nos</t>
        </is>
      </c>
      <c r="D14" s="9" t="inlineStr">
        <is>
          <t>0.494</t>
        </is>
      </c>
      <c r="E14" s="9" t="inlineStr">
        <is>
          <t>276.72</t>
        </is>
      </c>
      <c r="F14" s="9" t="inlineStr">
        <is>
          <t>136.70</t>
        </is>
      </c>
    </row>
    <row r="15" ht="11.5" customHeight="1">
      <c r="A15" s="9" t="inlineStr"/>
      <c r="B15" s="9" t="inlineStr">
        <is>
          <t>Cement mortar 1 : 4 (1 cement :</t>
        </is>
      </c>
      <c r="C15" s="9" t="inlineStr"/>
      <c r="D15" s="9" t="inlineStr"/>
      <c r="E15" s="9" t="inlineStr"/>
      <c r="F15" s="9" t="inlineStr"/>
    </row>
    <row r="16" ht="11.5" customHeight="1">
      <c r="A16" s="9" t="inlineStr"/>
      <c r="B16" s="9" t="inlineStr">
        <is>
          <t>4 coarse sand)</t>
        </is>
      </c>
      <c r="C16" s="9" t="inlineStr"/>
      <c r="D16" s="9" t="inlineStr"/>
      <c r="E16" s="9" t="inlineStr"/>
      <c r="F16" s="9" t="inlineStr"/>
    </row>
    <row r="17" ht="11.5" customHeight="1">
      <c r="A17" s="9" t="inlineStr">
        <is>
          <t>3.9</t>
        </is>
      </c>
      <c r="B17" s="9" t="inlineStr">
        <is>
          <t>Rate as per item No 3.9 of SH: Mortar</t>
        </is>
      </c>
      <c r="C17" s="9" t="inlineStr">
        <is>
          <t>cum</t>
        </is>
      </c>
      <c r="D17" s="9" t="inlineStr">
        <is>
          <t>0.25</t>
        </is>
      </c>
      <c r="E17" s="9" t="inlineStr">
        <is>
          <t>4010.35</t>
        </is>
      </c>
      <c r="F17" s="9" t="inlineStr">
        <is>
          <t>1002.59</t>
        </is>
      </c>
    </row>
    <row r="18" ht="11.5" customHeight="1">
      <c r="A18" s="9" t="inlineStr">
        <is>
          <t>9999</t>
        </is>
      </c>
      <c r="B18" s="9" t="inlineStr">
        <is>
          <t>Sundries</t>
        </is>
      </c>
      <c r="C18" s="9" t="inlineStr">
        <is>
          <t>L.S.</t>
        </is>
      </c>
      <c r="D18" s="9" t="inlineStr">
        <is>
          <t>2.73</t>
        </is>
      </c>
      <c r="E18" s="9" t="inlineStr">
        <is>
          <t>2.00</t>
        </is>
      </c>
      <c r="F18" s="9" t="inlineStr">
        <is>
          <t>5.46</t>
        </is>
      </c>
    </row>
    <row r="19" ht="11.5" customHeight="1">
      <c r="A19" s="9" t="inlineStr"/>
      <c r="B19" s="9" t="inlineStr">
        <is>
          <t>LABOUR</t>
        </is>
      </c>
      <c r="C19" s="9" t="inlineStr"/>
      <c r="D19" s="9" t="inlineStr"/>
      <c r="E19" s="9" t="inlineStr"/>
      <c r="F19" s="9" t="inlineStr"/>
    </row>
    <row r="20" ht="11.5" customHeight="1">
      <c r="A20" s="9" t="inlineStr">
        <is>
          <t>0123</t>
        </is>
      </c>
      <c r="B20" s="9" t="inlineStr">
        <is>
          <t>Mason (brick layer) 1st class</t>
        </is>
      </c>
      <c r="C20" s="9" t="inlineStr">
        <is>
          <t>day</t>
        </is>
      </c>
      <c r="D20" s="9" t="inlineStr">
        <is>
          <t>0.36</t>
        </is>
      </c>
      <c r="E20" s="9" t="inlineStr">
        <is>
          <t>738.00</t>
        </is>
      </c>
      <c r="F20" s="9" t="inlineStr">
        <is>
          <t>265.68</t>
        </is>
      </c>
    </row>
    <row r="21" ht="11.5" customHeight="1">
      <c r="A21" s="9" t="inlineStr">
        <is>
          <t>0124</t>
        </is>
      </c>
      <c r="B21" s="9" t="inlineStr">
        <is>
          <t>Mason (brick layer) 2nd class</t>
        </is>
      </c>
      <c r="C21" s="9" t="inlineStr">
        <is>
          <t>day</t>
        </is>
      </c>
      <c r="D21" s="9" t="inlineStr">
        <is>
          <t>0.36</t>
        </is>
      </c>
      <c r="E21" s="9" t="inlineStr">
        <is>
          <t>679.00</t>
        </is>
      </c>
      <c r="F21" s="9" t="inlineStr">
        <is>
          <t>244.44</t>
        </is>
      </c>
    </row>
    <row r="22" ht="11.5" customHeight="1">
      <c r="A22" s="9" t="inlineStr">
        <is>
          <t>0115</t>
        </is>
      </c>
      <c r="B22" s="9" t="inlineStr">
        <is>
          <t>Coolie</t>
        </is>
      </c>
      <c r="C22" s="9" t="inlineStr">
        <is>
          <t>day</t>
        </is>
      </c>
      <c r="D22" s="9" t="inlineStr">
        <is>
          <t>1.37</t>
        </is>
      </c>
      <c r="E22" s="9" t="inlineStr">
        <is>
          <t>558.00</t>
        </is>
      </c>
      <c r="F22" s="9" t="inlineStr">
        <is>
          <t>764.46</t>
        </is>
      </c>
    </row>
    <row r="23" ht="11.5" customHeight="1">
      <c r="A23" s="9" t="inlineStr">
        <is>
          <t>0101</t>
        </is>
      </c>
      <c r="B23" s="9" t="inlineStr">
        <is>
          <t>Bhisti</t>
        </is>
      </c>
      <c r="C23" s="9" t="inlineStr">
        <is>
          <t>day</t>
        </is>
      </c>
      <c r="D23" s="9" t="inlineStr">
        <is>
          <t>0.20</t>
        </is>
      </c>
      <c r="E23" s="9" t="inlineStr">
        <is>
          <t>617.00</t>
        </is>
      </c>
      <c r="F23" s="9" t="inlineStr">
        <is>
          <t>123.40</t>
        </is>
      </c>
    </row>
    <row r="24" ht="11.5" customHeight="1">
      <c r="A24" s="9" t="inlineStr"/>
      <c r="B24" s="9" t="inlineStr">
        <is>
          <t>TOTAL</t>
        </is>
      </c>
      <c r="C24" s="9" t="inlineStr"/>
      <c r="D24" s="9" t="inlineStr"/>
      <c r="E24" s="9" t="inlineStr"/>
      <c r="F24" s="9" t="inlineStr">
        <is>
          <t>4765.73 W</t>
        </is>
      </c>
    </row>
    <row r="25" ht="11.5" customHeight="1">
      <c r="A25" s="9" t="inlineStr"/>
      <c r="B25" s="9" t="inlineStr">
        <is>
          <t>Add 1 % Water charges on "W"</t>
        </is>
      </c>
      <c r="C25" s="9" t="inlineStr"/>
      <c r="D25" s="9" t="inlineStr"/>
      <c r="E25" s="9" t="inlineStr"/>
      <c r="F25" s="9" t="inlineStr">
        <is>
          <t>47.66</t>
        </is>
      </c>
    </row>
    <row r="26" ht="11.5" customHeight="1">
      <c r="A26" s="9" t="inlineStr"/>
      <c r="B26" s="9" t="inlineStr">
        <is>
          <t>TOTAL</t>
        </is>
      </c>
      <c r="C26" s="9" t="inlineStr"/>
      <c r="D26" s="9" t="inlineStr"/>
      <c r="E26" s="9" t="inlineStr"/>
      <c r="F26" s="9" t="inlineStr">
        <is>
          <t>4813.38 X</t>
        </is>
      </c>
    </row>
    <row r="27" ht="11.5" customHeight="1">
      <c r="A27" s="9" t="inlineStr"/>
      <c r="B27" s="9" t="inlineStr">
        <is>
          <t>Add GST on "X" (multiplying factor</t>
        </is>
      </c>
      <c r="C27" s="9" t="inlineStr"/>
      <c r="D27" s="9" t="inlineStr"/>
      <c r="E27" s="9" t="inlineStr"/>
      <c r="F27" s="9" t="inlineStr"/>
    </row>
    <row r="28" ht="11.5" customHeight="1">
      <c r="A28" s="9" t="inlineStr"/>
      <c r="B28" s="9" t="inlineStr">
        <is>
          <t>0.1405)</t>
        </is>
      </c>
      <c r="C28" s="9" t="inlineStr"/>
      <c r="D28" s="9" t="inlineStr"/>
      <c r="E28" s="9" t="inlineStr"/>
      <c r="F28" s="9" t="inlineStr">
        <is>
          <t>676.28</t>
        </is>
      </c>
    </row>
    <row r="29" ht="11.5" customHeight="1">
      <c r="A29" s="9" t="inlineStr"/>
      <c r="B29" s="9" t="inlineStr">
        <is>
          <t>TOTAL</t>
        </is>
      </c>
      <c r="C29" s="9" t="inlineStr"/>
      <c r="D29" s="9" t="inlineStr"/>
      <c r="E29" s="9" t="inlineStr"/>
      <c r="F29" s="9" t="inlineStr">
        <is>
          <t>5489.66 Y</t>
        </is>
      </c>
    </row>
    <row r="30" ht="11.5" customHeight="1">
      <c r="A30" s="9" t="inlineStr"/>
      <c r="B30" s="9" t="inlineStr">
        <is>
          <t>Add 15% CPOH on "Y"</t>
        </is>
      </c>
      <c r="C30" s="9" t="inlineStr"/>
      <c r="D30" s="9" t="inlineStr"/>
      <c r="E30" s="9" t="inlineStr"/>
      <c r="F30" s="9" t="inlineStr">
        <is>
          <t>823.45</t>
        </is>
      </c>
    </row>
    <row r="31" ht="11.5" customHeight="1">
      <c r="A31" s="9" t="inlineStr"/>
      <c r="B31" s="9" t="inlineStr">
        <is>
          <t>TOTAL</t>
        </is>
      </c>
      <c r="C31" s="9" t="inlineStr"/>
      <c r="D31" s="9" t="inlineStr"/>
      <c r="E31" s="9" t="inlineStr"/>
      <c r="F31" s="9" t="inlineStr">
        <is>
          <t>6313.11 Z</t>
        </is>
      </c>
    </row>
    <row r="32" ht="11.5" customHeight="1">
      <c r="A32" s="9" t="inlineStr"/>
      <c r="B32" s="9" t="inlineStr">
        <is>
          <t>Add Cess @ 1% on "Z"</t>
        </is>
      </c>
      <c r="C32" s="9" t="inlineStr"/>
      <c r="D32" s="9" t="inlineStr"/>
      <c r="E32" s="9" t="inlineStr"/>
      <c r="F32" s="9" t="inlineStr">
        <is>
          <t>63.13</t>
        </is>
      </c>
    </row>
    <row r="33" ht="11.5" customHeight="1">
      <c r="A33" s="9" t="inlineStr"/>
      <c r="B33" s="9" t="inlineStr">
        <is>
          <t>Cost of 1 Cum.</t>
        </is>
      </c>
      <c r="C33" s="9" t="inlineStr"/>
      <c r="D33" s="9" t="inlineStr"/>
      <c r="E33" s="9" t="inlineStr"/>
      <c r="F33" s="9" t="inlineStr">
        <is>
          <t>6376.25</t>
        </is>
      </c>
    </row>
    <row r="34" ht="11.5" customHeight="1">
      <c r="A34" s="9" t="inlineStr"/>
      <c r="B34" s="9" t="inlineStr">
        <is>
          <t>Say</t>
        </is>
      </c>
      <c r="C34" s="9" t="inlineStr"/>
      <c r="D34" s="9" t="inlineStr"/>
      <c r="E34" s="9" t="inlineStr"/>
      <c r="F34" s="9" t="inlineStr">
        <is>
          <t>6376.25</t>
        </is>
      </c>
    </row>
    <row r="35" ht="11.5" customHeight="1">
      <c r="A35" s="9" t="inlineStr">
        <is>
          <t>6.1.2</t>
        </is>
      </c>
      <c r="B35" s="9" t="inlineStr">
        <is>
          <t>Cement mortar 1:6 (1 cement : 6 coarse</t>
        </is>
      </c>
      <c r="C35" s="9" t="inlineStr">
        <is>
          <t>sand)</t>
        </is>
      </c>
      <c r="D35" s="9" t="inlineStr"/>
      <c r="E35" s="9" t="inlineStr"/>
      <c r="F35" s="9" t="inlineStr"/>
    </row>
    <row r="36" ht="11.5" customHeight="1">
      <c r="A36" s="10" t="inlineStr">
        <is>
          <t>Code</t>
        </is>
      </c>
      <c r="B36" s="10" t="inlineStr">
        <is>
          <t>Description</t>
        </is>
      </c>
      <c r="C36" s="10" t="inlineStr">
        <is>
          <t>Unit</t>
        </is>
      </c>
      <c r="D36" s="10" t="inlineStr">
        <is>
          <t>Quantity</t>
        </is>
      </c>
      <c r="E36" s="10" t="inlineStr">
        <is>
          <t>Rate</t>
        </is>
      </c>
      <c r="F36" s="10" t="inlineStr">
        <is>
          <t>Amount</t>
        </is>
      </c>
    </row>
    <row r="37" ht="11.5" customHeight="1">
      <c r="A37" s="9" t="inlineStr"/>
      <c r="B37" s="9" t="inlineStr">
        <is>
          <t>Details of cost for 1 cum</t>
        </is>
      </c>
      <c r="C37" s="9" t="inlineStr"/>
      <c r="D37" s="9" t="inlineStr"/>
      <c r="E37" s="9" t="inlineStr"/>
      <c r="F37" s="9" t="inlineStr"/>
    </row>
    <row r="38" ht="11.5" customHeight="1">
      <c r="A38" s="9" t="inlineStr"/>
      <c r="B38" s="9" t="inlineStr">
        <is>
          <t>MATERIAL</t>
        </is>
      </c>
      <c r="C38" s="9" t="inlineStr"/>
      <c r="D38" s="9" t="inlineStr"/>
      <c r="E38" s="9" t="inlineStr"/>
      <c r="F38" s="9" t="inlineStr"/>
    </row>
    <row r="39" ht="11.5" customHeight="1">
      <c r="A39" s="9" t="inlineStr">
        <is>
          <t>2602</t>
        </is>
      </c>
      <c r="B39" s="9" t="inlineStr">
        <is>
          <t>Common burnt clay F.P.S. (non</t>
        </is>
      </c>
      <c r="C39" s="9" t="inlineStr"/>
      <c r="D39" s="9" t="inlineStr"/>
      <c r="E39" s="9" t="inlineStr"/>
      <c r="F39" s="9" t="inlineStr"/>
    </row>
    <row r="40" ht="11.5" customHeight="1">
      <c r="A40" s="9" t="inlineStr"/>
      <c r="B40" s="9" t="inlineStr">
        <is>
          <t>modular) bricks class designation 7.5</t>
        </is>
      </c>
      <c r="C40" s="9" t="inlineStr">
        <is>
          <t>1000 Nos</t>
        </is>
      </c>
      <c r="D40" s="9" t="inlineStr">
        <is>
          <t>0.494</t>
        </is>
      </c>
      <c r="E40" s="9" t="inlineStr">
        <is>
          <t>4500.00</t>
        </is>
      </c>
      <c r="F40" s="9" t="inlineStr">
        <is>
          <t>2223.00</t>
        </is>
      </c>
    </row>
    <row r="41" ht="11.5" customHeight="1">
      <c r="A41" s="9" t="inlineStr">
        <is>
          <t>2201</t>
        </is>
      </c>
      <c r="B41" s="9" t="inlineStr">
        <is>
          <t>Carriage of Bricks</t>
        </is>
      </c>
      <c r="C41" s="9" t="inlineStr">
        <is>
          <t>1000 Nos</t>
        </is>
      </c>
      <c r="D41" s="9" t="inlineStr">
        <is>
          <t>0.494</t>
        </is>
      </c>
      <c r="E41" s="9" t="inlineStr">
        <is>
          <t>276.72</t>
        </is>
      </c>
      <c r="F41" s="9" t="inlineStr">
        <is>
          <t>136.70</t>
        </is>
      </c>
    </row>
    <row r="42" ht="11.5" customHeight="1">
      <c r="A42" s="9" t="inlineStr"/>
      <c r="B42" s="9" t="inlineStr">
        <is>
          <t>Cement mortar 1 : 6 (1 cement :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6 coarse sand) (Rate as per item</t>
        </is>
      </c>
      <c r="C43" s="9" t="inlineStr"/>
      <c r="D43" s="9" t="inlineStr"/>
      <c r="E43" s="9" t="inlineStr"/>
      <c r="F43" s="9" t="inlineStr"/>
    </row>
    <row r="44" ht="11.5" customHeight="1">
      <c r="A44" s="9" t="inlineStr"/>
      <c r="B44" s="9" t="inlineStr">
        <is>
          <t>No 3.11)</t>
        </is>
      </c>
      <c r="C44" s="9" t="inlineStr"/>
      <c r="D44" s="9" t="inlineStr"/>
      <c r="E44" s="9" t="inlineStr"/>
      <c r="F44" s="9" t="inlineStr"/>
    </row>
    <row r="45" ht="11.5" customHeight="1">
      <c r="A45" s="9" t="inlineStr">
        <is>
          <t>3.11</t>
        </is>
      </c>
      <c r="B45" s="9" t="inlineStr">
        <is>
          <t>Rate as per Item No.3.11 of</t>
        </is>
      </c>
      <c r="C45" s="9" t="inlineStr"/>
      <c r="D45" s="9" t="inlineStr"/>
      <c r="E45" s="9" t="inlineStr"/>
      <c r="F45" s="9" t="inlineStr"/>
    </row>
    <row r="46" ht="11.5" customHeight="1">
      <c r="A46" s="9" t="inlineStr"/>
      <c r="B46" s="9" t="inlineStr">
        <is>
          <t>SH: Mortar</t>
        </is>
      </c>
      <c r="C46" s="9" t="inlineStr">
        <is>
          <t>cum</t>
        </is>
      </c>
      <c r="D46" s="9" t="inlineStr">
        <is>
          <t>0.25</t>
        </is>
      </c>
      <c r="E46" s="9" t="inlineStr">
        <is>
          <t>3356.15</t>
        </is>
      </c>
      <c r="F46" s="9" t="inlineStr">
        <is>
          <t>839.04</t>
        </is>
      </c>
    </row>
    <row r="47" ht="11.5" customHeight="1">
      <c r="A47" s="9" t="inlineStr">
        <is>
          <t>9999</t>
        </is>
      </c>
      <c r="B47" s="9" t="inlineStr">
        <is>
          <t>Sundries</t>
        </is>
      </c>
      <c r="C47" s="9" t="inlineStr">
        <is>
          <t>L.S.</t>
        </is>
      </c>
      <c r="D47" s="9" t="inlineStr">
        <is>
          <t>2.73</t>
        </is>
      </c>
      <c r="E47" s="9" t="inlineStr">
        <is>
          <t>2.00</t>
        </is>
      </c>
      <c r="F47" s="9" t="inlineStr">
        <is>
          <t>5.46</t>
        </is>
      </c>
    </row>
    <row r="48" ht="11.5" customHeight="1">
      <c r="A48" s="9" t="inlineStr"/>
      <c r="B48" s="9" t="inlineStr">
        <is>
          <t>LABOUR</t>
        </is>
      </c>
      <c r="C48" s="9" t="inlineStr"/>
      <c r="D48" s="9" t="inlineStr"/>
      <c r="E48" s="9" t="inlineStr"/>
      <c r="F48" s="9" t="inlineStr"/>
    </row>
    <row r="49" ht="11.5" customHeight="1">
      <c r="A49" s="9" t="inlineStr">
        <is>
          <t>0123</t>
        </is>
      </c>
      <c r="B49" s="9" t="inlineStr">
        <is>
          <t>Mason (brick layer) 1st class</t>
        </is>
      </c>
      <c r="C49" s="9" t="inlineStr">
        <is>
          <t>day</t>
        </is>
      </c>
      <c r="D49" s="9" t="inlineStr">
        <is>
          <t>0.36</t>
        </is>
      </c>
      <c r="E49" s="9" t="inlineStr">
        <is>
          <t>738.00</t>
        </is>
      </c>
      <c r="F49" s="9" t="inlineStr">
        <is>
          <t>265.68</t>
        </is>
      </c>
    </row>
    <row r="50" ht="11.5" customHeight="1">
      <c r="A50" s="9" t="inlineStr">
        <is>
          <t>0124</t>
        </is>
      </c>
      <c r="B50" s="9" t="inlineStr">
        <is>
          <t>Mason (brick layer) 2nd class</t>
        </is>
      </c>
      <c r="C50" s="9" t="inlineStr">
        <is>
          <t>day</t>
        </is>
      </c>
      <c r="D50" s="9" t="inlineStr">
        <is>
          <t>0.36</t>
        </is>
      </c>
      <c r="E50" s="9" t="inlineStr">
        <is>
          <t>679.00</t>
        </is>
      </c>
      <c r="F50" s="9" t="inlineStr">
        <is>
          <t>244.44</t>
        </is>
      </c>
    </row>
    <row r="51" ht="11.5" customHeight="1">
      <c r="A51" s="9" t="inlineStr">
        <is>
          <t>0115</t>
        </is>
      </c>
      <c r="B51" s="9" t="inlineStr">
        <is>
          <t>Coolie</t>
        </is>
      </c>
      <c r="C51" s="9" t="inlineStr">
        <is>
          <t>day</t>
        </is>
      </c>
      <c r="D51" s="9" t="inlineStr">
        <is>
          <t>1.37</t>
        </is>
      </c>
      <c r="E51" s="9" t="inlineStr">
        <is>
          <t>558.00</t>
        </is>
      </c>
      <c r="F51" s="9" t="inlineStr">
        <is>
          <t>764.46</t>
        </is>
      </c>
    </row>
    <row r="53" ht="11.5" customHeight="1">
      <c r="A53" s="10" t="inlineStr">
        <is>
          <t>Code</t>
        </is>
      </c>
      <c r="B53" s="10" t="inlineStr">
        <is>
          <t>Description</t>
        </is>
      </c>
      <c r="C53" s="10" t="inlineStr">
        <is>
          <t>Unit</t>
        </is>
      </c>
      <c r="D53" s="10" t="inlineStr">
        <is>
          <t>Quantity</t>
        </is>
      </c>
      <c r="E53" s="10" t="inlineStr">
        <is>
          <t>Rate</t>
        </is>
      </c>
      <c r="F53" s="10" t="inlineStr">
        <is>
          <t>Amount</t>
        </is>
      </c>
    </row>
    <row r="54" ht="11.5" customHeight="1">
      <c r="A54" s="9" t="inlineStr">
        <is>
          <t>0101</t>
        </is>
      </c>
      <c r="B54" s="9" t="inlineStr">
        <is>
          <t>Bhisti</t>
        </is>
      </c>
      <c r="C54" s="9" t="inlineStr">
        <is>
          <t>day</t>
        </is>
      </c>
      <c r="D54" s="9" t="inlineStr">
        <is>
          <t>0.20</t>
        </is>
      </c>
      <c r="E54" s="9" t="inlineStr">
        <is>
          <t>617.00</t>
        </is>
      </c>
      <c r="F54" s="9" t="inlineStr">
        <is>
          <t>123.40</t>
        </is>
      </c>
    </row>
    <row r="55" ht="11.5" customHeight="1">
      <c r="A55" s="9" t="inlineStr"/>
      <c r="B55" s="9" t="inlineStr">
        <is>
          <t>TOTAL</t>
        </is>
      </c>
      <c r="C55" s="9" t="inlineStr"/>
      <c r="D55" s="9" t="inlineStr"/>
      <c r="E55" s="9" t="inlineStr"/>
      <c r="F55" s="9" t="inlineStr">
        <is>
          <t>4602.18 W</t>
        </is>
      </c>
    </row>
    <row r="56" ht="11.5" customHeight="1">
      <c r="A56" s="9" t="inlineStr"/>
      <c r="B56" s="9" t="inlineStr">
        <is>
          <t>Add 1 % Water charges on "W"</t>
        </is>
      </c>
      <c r="C56" s="9" t="inlineStr"/>
      <c r="D56" s="9" t="inlineStr"/>
      <c r="E56" s="9" t="inlineStr"/>
      <c r="F56" s="9" t="inlineStr">
        <is>
          <t>46.02</t>
        </is>
      </c>
    </row>
    <row r="57" ht="11.5" customHeight="1">
      <c r="A57" s="9" t="inlineStr"/>
      <c r="B57" s="9" t="inlineStr">
        <is>
          <t>TOTAL</t>
        </is>
      </c>
      <c r="C57" s="9" t="inlineStr"/>
      <c r="D57" s="9" t="inlineStr"/>
      <c r="E57" s="9" t="inlineStr"/>
      <c r="F57" s="9" t="inlineStr">
        <is>
          <t>4648.20 X</t>
        </is>
      </c>
    </row>
    <row r="58" ht="11.5" customHeight="1">
      <c r="A58" s="9" t="inlineStr"/>
      <c r="B58" s="9" t="inlineStr">
        <is>
          <t>Add GST on "X" (multiplying factor</t>
        </is>
      </c>
      <c r="C58" s="9" t="inlineStr"/>
      <c r="D58" s="9" t="inlineStr"/>
      <c r="E58" s="9" t="inlineStr"/>
      <c r="F58" s="9" t="inlineStr"/>
    </row>
    <row r="59" ht="11.5" customHeight="1">
      <c r="A59" s="9" t="inlineStr"/>
      <c r="B59" s="9" t="inlineStr">
        <is>
          <t>0.1405)</t>
        </is>
      </c>
      <c r="C59" s="9" t="inlineStr"/>
      <c r="D59" s="9" t="inlineStr"/>
      <c r="E59" s="9" t="inlineStr"/>
      <c r="F59" s="9" t="inlineStr">
        <is>
          <t>653.07</t>
        </is>
      </c>
    </row>
    <row r="60" ht="11.5" customHeight="1">
      <c r="A60" s="9" t="inlineStr"/>
      <c r="B60" s="9" t="inlineStr">
        <is>
          <t>TOTAL</t>
        </is>
      </c>
      <c r="C60" s="9" t="inlineStr"/>
      <c r="D60" s="9" t="inlineStr"/>
      <c r="E60" s="9" t="inlineStr"/>
      <c r="F60" s="9" t="inlineStr">
        <is>
          <t>5301.27 Y</t>
        </is>
      </c>
    </row>
    <row r="61" ht="11.5" customHeight="1">
      <c r="A61" s="9" t="inlineStr"/>
      <c r="B61" s="9" t="inlineStr">
        <is>
          <t>Add 15% CPOH on "Y"</t>
        </is>
      </c>
      <c r="C61" s="9" t="inlineStr"/>
      <c r="D61" s="9" t="inlineStr"/>
      <c r="E61" s="9" t="inlineStr"/>
      <c r="F61" s="9" t="inlineStr">
        <is>
          <t>795.19</t>
        </is>
      </c>
    </row>
    <row r="62" ht="11.5" customHeight="1">
      <c r="A62" s="9" t="inlineStr"/>
      <c r="B62" s="9" t="inlineStr">
        <is>
          <t>TOTAL</t>
        </is>
      </c>
      <c r="C62" s="9" t="inlineStr"/>
      <c r="D62" s="9" t="inlineStr"/>
      <c r="E62" s="9" t="inlineStr"/>
      <c r="F62" s="9" t="inlineStr">
        <is>
          <t>6096.46 Z</t>
        </is>
      </c>
    </row>
    <row r="63" ht="11.5" customHeight="1">
      <c r="A63" s="9" t="inlineStr"/>
      <c r="B63" s="9" t="inlineStr">
        <is>
          <t>Add Cess @ 1% on "Z"</t>
        </is>
      </c>
      <c r="C63" s="9" t="inlineStr"/>
      <c r="D63" s="9" t="inlineStr"/>
      <c r="E63" s="9" t="inlineStr"/>
      <c r="F63" s="9" t="inlineStr">
        <is>
          <t>60.96</t>
        </is>
      </c>
    </row>
    <row r="64" ht="11.5" customHeight="1">
      <c r="A64" s="9" t="inlineStr"/>
      <c r="B64" s="9" t="inlineStr">
        <is>
          <t>Cost of 1 Cum.</t>
        </is>
      </c>
      <c r="C64" s="9" t="inlineStr"/>
      <c r="D64" s="9" t="inlineStr"/>
      <c r="E64" s="9" t="inlineStr"/>
      <c r="F64" s="9" t="inlineStr">
        <is>
          <t>6157.43</t>
        </is>
      </c>
    </row>
    <row r="65" ht="11.5" customHeight="1">
      <c r="A65" s="9" t="inlineStr"/>
      <c r="B65" s="9" t="inlineStr">
        <is>
          <t>Say</t>
        </is>
      </c>
      <c r="C65" s="9" t="inlineStr"/>
      <c r="D65" s="9" t="inlineStr"/>
      <c r="E65" s="9" t="inlineStr"/>
      <c r="F65" s="9" t="inlineStr">
        <is>
          <t>6157.45</t>
        </is>
      </c>
    </row>
    <row r="66" ht="23" customHeight="1">
      <c r="A66" s="9" t="inlineStr">
        <is>
          <t>6.2</t>
        </is>
      </c>
      <c r="B66" s="9" t="inlineStr">
        <is>
          <t>Brick work with common burnt clay</t>
        </is>
      </c>
      <c r="C66" s="9" t="inlineStr">
        <is>
          <t>modular</t>
        </is>
      </c>
      <c r="D66" s="9" t="inlineStr">
        <is>
          <t>bricks of</t>
        </is>
      </c>
      <c r="E66" s="9" t="inlineStr">
        <is>
          <t>class designation</t>
        </is>
      </c>
      <c r="F66" s="9" t="inlineStr">
        <is>
          <t>7.5 in</t>
        </is>
      </c>
    </row>
    <row r="67" ht="11.5" customHeight="1">
      <c r="A67" s="9" t="inlineStr"/>
      <c r="B67" s="9" t="inlineStr">
        <is>
          <t>foundation and plinth in:</t>
        </is>
      </c>
      <c r="C67" s="9" t="inlineStr"/>
      <c r="D67" s="9" t="inlineStr"/>
      <c r="E67" s="9" t="inlineStr"/>
      <c r="F67" s="9" t="inlineStr"/>
    </row>
    <row r="68" ht="11.5" customHeight="1">
      <c r="A68" s="9" t="inlineStr">
        <is>
          <t>6.2.1</t>
        </is>
      </c>
      <c r="B68" s="9" t="inlineStr">
        <is>
          <t>Cement mortar 1:4 (1 cement : 4 coarse</t>
        </is>
      </c>
      <c r="C68" s="9" t="inlineStr">
        <is>
          <t>sand)</t>
        </is>
      </c>
      <c r="D68" s="9" t="inlineStr"/>
      <c r="E68" s="9" t="inlineStr"/>
      <c r="F68" s="9" t="inlineStr"/>
    </row>
    <row r="69" ht="11.5" customHeight="1">
      <c r="A69" s="10" t="inlineStr">
        <is>
          <t>Code</t>
        </is>
      </c>
      <c r="B69" s="10" t="inlineStr">
        <is>
          <t>Description</t>
        </is>
      </c>
      <c r="C69" s="10" t="inlineStr">
        <is>
          <t>Unit</t>
        </is>
      </c>
      <c r="D69" s="10" t="inlineStr">
        <is>
          <t>Quantity</t>
        </is>
      </c>
      <c r="E69" s="10" t="inlineStr">
        <is>
          <t>Rate</t>
        </is>
      </c>
      <c r="F69" s="10" t="inlineStr">
        <is>
          <t>Amount</t>
        </is>
      </c>
    </row>
    <row r="70" ht="11.5" customHeight="1">
      <c r="A70" s="9" t="inlineStr"/>
      <c r="B70" s="9" t="inlineStr">
        <is>
          <t>Details of cost for 1 cum</t>
        </is>
      </c>
      <c r="C70" s="9" t="inlineStr"/>
      <c r="D70" s="9" t="inlineStr"/>
      <c r="E70" s="9" t="inlineStr"/>
      <c r="F70" s="9" t="inlineStr"/>
    </row>
    <row r="71" ht="11.5" customHeight="1">
      <c r="A71" s="9" t="inlineStr"/>
      <c r="B71" s="9" t="inlineStr">
        <is>
          <t>MATERIAL</t>
        </is>
      </c>
      <c r="C71" s="9" t="inlineStr"/>
      <c r="D71" s="9" t="inlineStr"/>
      <c r="E71" s="9" t="inlineStr"/>
      <c r="F71" s="9" t="inlineStr"/>
    </row>
    <row r="72" ht="11.5" customHeight="1">
      <c r="A72" s="9" t="inlineStr">
        <is>
          <t>7900</t>
        </is>
      </c>
      <c r="B72" s="9" t="inlineStr">
        <is>
          <t>Modular common burnt clay bricks of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class designation 7.5</t>
        </is>
      </c>
      <c r="C73" s="9" t="inlineStr">
        <is>
          <t>1000 Nos</t>
        </is>
      </c>
      <c r="D73" s="9" t="inlineStr">
        <is>
          <t>0.487</t>
        </is>
      </c>
      <c r="E73" s="9" t="inlineStr">
        <is>
          <t>4000.00</t>
        </is>
      </c>
      <c r="F73" s="9" t="inlineStr">
        <is>
          <t>1948.00</t>
        </is>
      </c>
    </row>
    <row r="74" ht="11.5" customHeight="1">
      <c r="A74" s="9" t="inlineStr">
        <is>
          <t>2201</t>
        </is>
      </c>
      <c r="B74" s="9" t="inlineStr">
        <is>
          <t>Carriage of Bricks</t>
        </is>
      </c>
      <c r="C74" s="9" t="inlineStr">
        <is>
          <t>1000 Nos</t>
        </is>
      </c>
      <c r="D74" s="9" t="inlineStr">
        <is>
          <t>0.487</t>
        </is>
      </c>
      <c r="E74" s="9" t="inlineStr">
        <is>
          <t>276.72</t>
        </is>
      </c>
      <c r="F74" s="9" t="inlineStr">
        <is>
          <t>134.76</t>
        </is>
      </c>
    </row>
    <row r="75" ht="11.5" customHeight="1">
      <c r="A75" s="9" t="inlineStr"/>
      <c r="B75" s="9" t="inlineStr">
        <is>
          <t>Cement mortar 1 : 4 (1 cement :</t>
        </is>
      </c>
      <c r="C75" s="9" t="inlineStr"/>
      <c r="D75" s="9" t="inlineStr"/>
      <c r="E75" s="9" t="inlineStr"/>
      <c r="F75" s="9" t="inlineStr"/>
    </row>
    <row r="76" ht="11.5" customHeight="1">
      <c r="A76" s="9" t="inlineStr"/>
      <c r="B76" s="9" t="inlineStr">
        <is>
          <t>4 coarse sand)</t>
        </is>
      </c>
      <c r="C76" s="9" t="inlineStr"/>
      <c r="D76" s="9" t="inlineStr"/>
      <c r="E76" s="9" t="inlineStr"/>
      <c r="F76" s="9" t="inlineStr"/>
    </row>
    <row r="77" ht="11.5" customHeight="1">
      <c r="A77" s="9" t="inlineStr">
        <is>
          <t>3.9</t>
        </is>
      </c>
      <c r="B77" s="9" t="inlineStr">
        <is>
          <t>Rate as per item No 3.9 of SH: Mortar</t>
        </is>
      </c>
      <c r="C77" s="9" t="inlineStr">
        <is>
          <t>cum</t>
        </is>
      </c>
      <c r="D77" s="9" t="inlineStr">
        <is>
          <t>0.22</t>
        </is>
      </c>
      <c r="E77" s="9" t="inlineStr">
        <is>
          <t>4010.35</t>
        </is>
      </c>
      <c r="F77" s="9" t="inlineStr">
        <is>
          <t>882.28</t>
        </is>
      </c>
    </row>
    <row r="78" ht="11.5" customHeight="1">
      <c r="A78" s="9" t="inlineStr">
        <is>
          <t>9999</t>
        </is>
      </c>
      <c r="B78" s="9" t="inlineStr">
        <is>
          <t>Sundries</t>
        </is>
      </c>
      <c r="C78" s="9" t="inlineStr">
        <is>
          <t>L.S.</t>
        </is>
      </c>
      <c r="D78" s="9" t="inlineStr">
        <is>
          <t>2.73</t>
        </is>
      </c>
      <c r="E78" s="9" t="inlineStr">
        <is>
          <t>2.00</t>
        </is>
      </c>
      <c r="F78" s="9" t="inlineStr">
        <is>
          <t>5.46</t>
        </is>
      </c>
    </row>
    <row r="79" ht="11.5" customHeight="1">
      <c r="A79" s="9" t="inlineStr"/>
      <c r="B79" s="9" t="inlineStr">
        <is>
          <t>LABOUR</t>
        </is>
      </c>
      <c r="C79" s="9" t="inlineStr"/>
      <c r="D79" s="9" t="inlineStr"/>
      <c r="E79" s="9" t="inlineStr"/>
      <c r="F79" s="9" t="inlineStr"/>
    </row>
    <row r="80" ht="11.5" customHeight="1">
      <c r="A80" s="9" t="inlineStr">
        <is>
          <t>0123</t>
        </is>
      </c>
      <c r="B80" s="9" t="inlineStr">
        <is>
          <t>Mason (brick layer) 1st class</t>
        </is>
      </c>
      <c r="C80" s="9" t="inlineStr">
        <is>
          <t>day</t>
        </is>
      </c>
      <c r="D80" s="9" t="inlineStr">
        <is>
          <t>0.33</t>
        </is>
      </c>
      <c r="E80" s="9" t="inlineStr">
        <is>
          <t>738.00</t>
        </is>
      </c>
      <c r="F80" s="9" t="inlineStr">
        <is>
          <t>243.54</t>
        </is>
      </c>
    </row>
    <row r="81" ht="11.5" customHeight="1">
      <c r="A81" s="9" t="inlineStr">
        <is>
          <t>0124</t>
        </is>
      </c>
      <c r="B81" s="9" t="inlineStr">
        <is>
          <t>Mason (brick layer) 2nd class</t>
        </is>
      </c>
      <c r="C81" s="9" t="inlineStr">
        <is>
          <t>day</t>
        </is>
      </c>
      <c r="D81" s="9" t="inlineStr">
        <is>
          <t>0.33</t>
        </is>
      </c>
      <c r="E81" s="9" t="inlineStr">
        <is>
          <t>679.00</t>
        </is>
      </c>
      <c r="F81" s="9" t="inlineStr">
        <is>
          <t>224.07</t>
        </is>
      </c>
    </row>
    <row r="82" ht="11.5" customHeight="1">
      <c r="A82" s="9" t="inlineStr">
        <is>
          <t>0115</t>
        </is>
      </c>
      <c r="B82" s="9" t="inlineStr">
        <is>
          <t>Coolie</t>
        </is>
      </c>
      <c r="C82" s="9" t="inlineStr">
        <is>
          <t>day</t>
        </is>
      </c>
      <c r="D82" s="9" t="inlineStr">
        <is>
          <t>1.00</t>
        </is>
      </c>
      <c r="E82" s="9" t="inlineStr">
        <is>
          <t>558.00</t>
        </is>
      </c>
      <c r="F82" s="9" t="inlineStr">
        <is>
          <t>558.00</t>
        </is>
      </c>
    </row>
    <row r="83" ht="11.5" customHeight="1">
      <c r="A83" s="9" t="inlineStr">
        <is>
          <t>0101</t>
        </is>
      </c>
      <c r="B83" s="9" t="inlineStr">
        <is>
          <t>Bhisti</t>
        </is>
      </c>
      <c r="C83" s="9" t="inlineStr">
        <is>
          <t>day</t>
        </is>
      </c>
      <c r="D83" s="9" t="inlineStr">
        <is>
          <t>0.18</t>
        </is>
      </c>
      <c r="E83" s="9" t="inlineStr">
        <is>
          <t>617.00</t>
        </is>
      </c>
      <c r="F83" s="9" t="inlineStr">
        <is>
          <t>111.06</t>
        </is>
      </c>
    </row>
    <row r="84" ht="11.5" customHeight="1">
      <c r="A84" s="9" t="inlineStr"/>
      <c r="B84" s="9" t="inlineStr">
        <is>
          <t>TOTAL</t>
        </is>
      </c>
      <c r="C84" s="9" t="inlineStr"/>
      <c r="D84" s="9" t="inlineStr"/>
      <c r="E84" s="9" t="inlineStr"/>
      <c r="F84" s="9" t="inlineStr">
        <is>
          <t>4107.17 W</t>
        </is>
      </c>
    </row>
    <row r="85" ht="11.5" customHeight="1">
      <c r="A85" s="9" t="inlineStr"/>
      <c r="B85" s="9" t="inlineStr">
        <is>
          <t>Add 1 % Water charges on "W"</t>
        </is>
      </c>
      <c r="C85" s="9" t="inlineStr"/>
      <c r="D85" s="9" t="inlineStr"/>
      <c r="E85" s="9" t="inlineStr"/>
      <c r="F85" s="9" t="inlineStr">
        <is>
          <t>41.07</t>
        </is>
      </c>
    </row>
    <row r="86" ht="11.5" customHeight="1">
      <c r="A86" s="9" t="inlineStr"/>
      <c r="B86" s="9" t="inlineStr">
        <is>
          <t>TOTAL</t>
        </is>
      </c>
      <c r="C86" s="9" t="inlineStr"/>
      <c r="D86" s="9" t="inlineStr"/>
      <c r="E86" s="9" t="inlineStr"/>
      <c r="F86" s="9" t="inlineStr">
        <is>
          <t>4148.24 X</t>
        </is>
      </c>
    </row>
    <row r="87" ht="11.5" customHeight="1">
      <c r="A87" s="9" t="inlineStr"/>
      <c r="B87" s="9" t="inlineStr">
        <is>
          <t>Add GST on "X" (multiplying factor</t>
        </is>
      </c>
      <c r="C87" s="9" t="inlineStr"/>
      <c r="D87" s="9" t="inlineStr"/>
      <c r="E87" s="9" t="inlineStr"/>
      <c r="F87" s="9" t="inlineStr"/>
    </row>
    <row r="88" ht="11.5" customHeight="1">
      <c r="A88" s="9" t="inlineStr"/>
      <c r="B88" s="9" t="inlineStr">
        <is>
          <t>0.1405)</t>
        </is>
      </c>
      <c r="C88" s="9" t="inlineStr"/>
      <c r="D88" s="9" t="inlineStr"/>
      <c r="E88" s="9" t="inlineStr"/>
      <c r="F88" s="9" t="inlineStr">
        <is>
          <t>582.83</t>
        </is>
      </c>
    </row>
    <row r="89" ht="11.5" customHeight="1">
      <c r="A89" s="9" t="inlineStr"/>
      <c r="B89" s="9" t="inlineStr">
        <is>
          <t>TOTAL</t>
        </is>
      </c>
      <c r="C89" s="9" t="inlineStr"/>
      <c r="D89" s="9" t="inlineStr"/>
      <c r="E89" s="9" t="inlineStr"/>
      <c r="F89" s="9" t="inlineStr">
        <is>
          <t>4731.07 Y</t>
        </is>
      </c>
    </row>
    <row r="90" ht="11.5" customHeight="1">
      <c r="A90" s="9" t="inlineStr"/>
      <c r="B90" s="9" t="inlineStr">
        <is>
          <t>Add 15% CPOH on "Y"</t>
        </is>
      </c>
      <c r="C90" s="9" t="inlineStr"/>
      <c r="D90" s="9" t="inlineStr"/>
      <c r="E90" s="9" t="inlineStr"/>
      <c r="F90" s="9" t="inlineStr">
        <is>
          <t>709.66</t>
        </is>
      </c>
    </row>
    <row r="91" ht="11.5" customHeight="1">
      <c r="A91" s="9" t="inlineStr"/>
      <c r="B91" s="9" t="inlineStr">
        <is>
          <t>TOTAL</t>
        </is>
      </c>
      <c r="C91" s="9" t="inlineStr"/>
      <c r="D91" s="9" t="inlineStr"/>
      <c r="E91" s="9" t="inlineStr"/>
      <c r="F91" s="9" t="inlineStr">
        <is>
          <t>5440.73 Z</t>
        </is>
      </c>
    </row>
    <row r="92" ht="11.5" customHeight="1">
      <c r="A92" s="9" t="inlineStr"/>
      <c r="B92" s="9" t="inlineStr">
        <is>
          <t>Add Cess @ 1% on "Z"</t>
        </is>
      </c>
      <c r="C92" s="9" t="inlineStr"/>
      <c r="D92" s="9" t="inlineStr"/>
      <c r="E92" s="9" t="inlineStr"/>
      <c r="F92" s="9" t="inlineStr">
        <is>
          <t>54.41</t>
        </is>
      </c>
    </row>
    <row r="93" ht="11.5" customHeight="1">
      <c r="A93" s="9" t="inlineStr"/>
      <c r="B93" s="9" t="inlineStr">
        <is>
          <t>Cost of 1 Cum.</t>
        </is>
      </c>
      <c r="C93" s="9" t="inlineStr"/>
      <c r="D93" s="9" t="inlineStr"/>
      <c r="E93" s="9" t="inlineStr"/>
      <c r="F93" s="9" t="inlineStr">
        <is>
          <t>5495.14</t>
        </is>
      </c>
    </row>
    <row r="94" ht="11.5" customHeight="1">
      <c r="A94" s="9" t="inlineStr"/>
      <c r="B94" s="9" t="inlineStr">
        <is>
          <t>Say</t>
        </is>
      </c>
      <c r="C94" s="9" t="inlineStr"/>
      <c r="D94" s="9" t="inlineStr"/>
      <c r="E94" s="9" t="inlineStr"/>
      <c r="F94" s="9" t="inlineStr">
        <is>
          <t>5495.15</t>
        </is>
      </c>
    </row>
    <row r="95" ht="11.5" customHeight="1">
      <c r="A95" s="9" t="inlineStr">
        <is>
          <t>6.2.2</t>
        </is>
      </c>
      <c r="B95" s="9" t="inlineStr">
        <is>
          <t>Cement Mortar 1:6 (1 cement : 6 coarse</t>
        </is>
      </c>
      <c r="C95" s="9" t="inlineStr">
        <is>
          <t>sand).</t>
        </is>
      </c>
      <c r="D95" s="9" t="inlineStr"/>
      <c r="E95" s="9" t="inlineStr"/>
      <c r="F95" s="9" t="inlineStr"/>
    </row>
    <row r="96" ht="11.5" customHeight="1">
      <c r="A96" s="10" t="inlineStr">
        <is>
          <t>Code</t>
        </is>
      </c>
      <c r="B96" s="10" t="inlineStr">
        <is>
          <t>Description</t>
        </is>
      </c>
      <c r="C96" s="10" t="inlineStr">
        <is>
          <t>Unit</t>
        </is>
      </c>
      <c r="D96" s="10" t="inlineStr">
        <is>
          <t>Quantity</t>
        </is>
      </c>
      <c r="E96" s="10" t="inlineStr">
        <is>
          <t>Rate</t>
        </is>
      </c>
      <c r="F96" s="10" t="inlineStr">
        <is>
          <t>Amount</t>
        </is>
      </c>
    </row>
    <row r="97" ht="11.5" customHeight="1">
      <c r="A97" s="9" t="inlineStr"/>
      <c r="B97" s="9" t="inlineStr">
        <is>
          <t>Details of cost for 1 cum</t>
        </is>
      </c>
      <c r="C97" s="9" t="inlineStr"/>
      <c r="D97" s="9" t="inlineStr"/>
      <c r="E97" s="9" t="inlineStr"/>
      <c r="F97" s="9" t="inlineStr"/>
    </row>
    <row r="98" ht="11.5" customHeight="1">
      <c r="A98" s="9" t="inlineStr"/>
      <c r="B98" s="9" t="inlineStr">
        <is>
          <t>MATERIAL</t>
        </is>
      </c>
      <c r="C98" s="9" t="inlineStr"/>
      <c r="D98" s="9" t="inlineStr"/>
      <c r="E98" s="9" t="inlineStr"/>
      <c r="F98" s="9" t="inlineStr"/>
    </row>
    <row r="100" ht="11.5" customHeight="1">
      <c r="A100" s="10" t="inlineStr">
        <is>
          <t>Code</t>
        </is>
      </c>
      <c r="B100" s="10" t="inlineStr">
        <is>
          <t>Description</t>
        </is>
      </c>
      <c r="C100" s="10" t="inlineStr">
        <is>
          <t>Unit</t>
        </is>
      </c>
      <c r="D100" s="10" t="inlineStr">
        <is>
          <t>Quantity</t>
        </is>
      </c>
      <c r="E100" s="10" t="inlineStr">
        <is>
          <t>Rate</t>
        </is>
      </c>
      <c r="F100" s="10" t="inlineStr">
        <is>
          <t>Amount</t>
        </is>
      </c>
    </row>
    <row r="101" ht="11.5" customHeight="1">
      <c r="A101" s="9" t="inlineStr">
        <is>
          <t>2201</t>
        </is>
      </c>
      <c r="B101" s="9" t="inlineStr">
        <is>
          <t>Carriage of Bricks</t>
        </is>
      </c>
      <c r="C101" s="9" t="inlineStr">
        <is>
          <t>1000 Nos</t>
        </is>
      </c>
      <c r="D101" s="9" t="inlineStr">
        <is>
          <t>0.487</t>
        </is>
      </c>
      <c r="E101" s="9" t="inlineStr">
        <is>
          <t>276.72</t>
        </is>
      </c>
      <c r="F101" s="9" t="inlineStr">
        <is>
          <t>134.76</t>
        </is>
      </c>
    </row>
    <row r="102" ht="11.5" customHeight="1">
      <c r="A102" s="9" t="inlineStr"/>
      <c r="B102" s="9" t="inlineStr">
        <is>
          <t>Cement mortar 1 : 6 (1 cement :</t>
        </is>
      </c>
      <c r="C102" s="9" t="inlineStr"/>
      <c r="D102" s="9" t="inlineStr"/>
      <c r="E102" s="9" t="inlineStr"/>
      <c r="F102" s="9" t="inlineStr"/>
    </row>
    <row r="103" ht="11.5" customHeight="1">
      <c r="A103" s="9" t="inlineStr"/>
      <c r="B103" s="9" t="inlineStr">
        <is>
          <t>6 coarse sand)</t>
        </is>
      </c>
      <c r="C103" s="9" t="inlineStr"/>
      <c r="D103" s="9" t="inlineStr"/>
      <c r="E103" s="9" t="inlineStr"/>
      <c r="F103" s="9" t="inlineStr"/>
    </row>
    <row r="104" ht="11.5" customHeight="1">
      <c r="A104" s="9" t="inlineStr">
        <is>
          <t>3.11</t>
        </is>
      </c>
      <c r="B104" s="9" t="inlineStr">
        <is>
          <t>Rate as per item No 3.11 of SH: Mortar</t>
        </is>
      </c>
      <c r="C104" s="9" t="inlineStr">
        <is>
          <t>cum</t>
        </is>
      </c>
      <c r="D104" s="9" t="inlineStr">
        <is>
          <t>0.22</t>
        </is>
      </c>
      <c r="E104" s="9" t="inlineStr">
        <is>
          <t>3356.15</t>
        </is>
      </c>
      <c r="F104" s="9" t="inlineStr">
        <is>
          <t>738.35</t>
        </is>
      </c>
    </row>
    <row r="105" ht="11.5" customHeight="1">
      <c r="A105" s="9" t="inlineStr">
        <is>
          <t>9999</t>
        </is>
      </c>
      <c r="B105" s="9" t="inlineStr">
        <is>
          <t>Sundries</t>
        </is>
      </c>
      <c r="C105" s="9" t="inlineStr">
        <is>
          <t>L.S.</t>
        </is>
      </c>
      <c r="D105" s="9" t="inlineStr">
        <is>
          <t>2.73</t>
        </is>
      </c>
      <c r="E105" s="9" t="inlineStr">
        <is>
          <t>2.00</t>
        </is>
      </c>
      <c r="F105" s="9" t="inlineStr">
        <is>
          <t>5.46</t>
        </is>
      </c>
    </row>
    <row r="106" ht="11.5" customHeight="1">
      <c r="A106" s="9" t="inlineStr"/>
      <c r="B106" s="9" t="inlineStr">
        <is>
          <t>LABOUR</t>
        </is>
      </c>
      <c r="C106" s="9" t="inlineStr"/>
      <c r="D106" s="9" t="inlineStr"/>
      <c r="E106" s="9" t="inlineStr"/>
      <c r="F106" s="9" t="inlineStr"/>
    </row>
    <row r="107" ht="11.5" customHeight="1">
      <c r="A107" s="9" t="inlineStr">
        <is>
          <t>0123</t>
        </is>
      </c>
      <c r="B107" s="9" t="inlineStr">
        <is>
          <t>Mason (brick layer) 1st class</t>
        </is>
      </c>
      <c r="C107" s="9" t="inlineStr">
        <is>
          <t>day</t>
        </is>
      </c>
      <c r="D107" s="9" t="inlineStr">
        <is>
          <t>0.33</t>
        </is>
      </c>
      <c r="E107" s="9" t="inlineStr">
        <is>
          <t>738.00</t>
        </is>
      </c>
      <c r="F107" s="9" t="inlineStr">
        <is>
          <t>243.54</t>
        </is>
      </c>
    </row>
    <row r="108" ht="11.5" customHeight="1">
      <c r="A108" s="9" t="inlineStr">
        <is>
          <t>0124</t>
        </is>
      </c>
      <c r="B108" s="9" t="inlineStr">
        <is>
          <t>Mason (brick layer) 2nd class</t>
        </is>
      </c>
      <c r="C108" s="9" t="inlineStr">
        <is>
          <t>day</t>
        </is>
      </c>
      <c r="D108" s="9" t="inlineStr">
        <is>
          <t>0.33</t>
        </is>
      </c>
      <c r="E108" s="9" t="inlineStr">
        <is>
          <t>679.00</t>
        </is>
      </c>
      <c r="F108" s="9" t="inlineStr">
        <is>
          <t>224.07</t>
        </is>
      </c>
    </row>
    <row r="109" ht="11.5" customHeight="1">
      <c r="A109" s="9" t="inlineStr">
        <is>
          <t>0115</t>
        </is>
      </c>
      <c r="B109" s="9" t="inlineStr">
        <is>
          <t>Coolie</t>
        </is>
      </c>
      <c r="C109" s="9" t="inlineStr">
        <is>
          <t>day</t>
        </is>
      </c>
      <c r="D109" s="9" t="inlineStr">
        <is>
          <t>1.00</t>
        </is>
      </c>
      <c r="E109" s="9" t="inlineStr">
        <is>
          <t>558.00</t>
        </is>
      </c>
      <c r="F109" s="9" t="inlineStr">
        <is>
          <t>558.00</t>
        </is>
      </c>
    </row>
    <row r="110" ht="11.5" customHeight="1">
      <c r="A110" s="9" t="inlineStr">
        <is>
          <t>0101</t>
        </is>
      </c>
      <c r="B110" s="9" t="inlineStr">
        <is>
          <t>Bhisti</t>
        </is>
      </c>
      <c r="C110" s="9" t="inlineStr">
        <is>
          <t>day</t>
        </is>
      </c>
      <c r="D110" s="9" t="inlineStr">
        <is>
          <t>0.18</t>
        </is>
      </c>
      <c r="E110" s="9" t="inlineStr">
        <is>
          <t>617.00</t>
        </is>
      </c>
      <c r="F110" s="9" t="inlineStr">
        <is>
          <t>111.06</t>
        </is>
      </c>
    </row>
    <row r="111" ht="11.5" customHeight="1">
      <c r="A111" s="9" t="inlineStr"/>
      <c r="B111" s="9" t="inlineStr">
        <is>
          <t>TOTAL</t>
        </is>
      </c>
      <c r="C111" s="9" t="inlineStr"/>
      <c r="D111" s="9" t="inlineStr"/>
      <c r="E111" s="9" t="inlineStr"/>
      <c r="F111" s="9" t="inlineStr">
        <is>
          <t>3963.25 W</t>
        </is>
      </c>
    </row>
    <row r="112" ht="11.5" customHeight="1">
      <c r="A112" s="9" t="inlineStr"/>
      <c r="B112" s="9" t="inlineStr">
        <is>
          <t>Add 1 % Water charges on "W"</t>
        </is>
      </c>
      <c r="C112" s="9" t="inlineStr"/>
      <c r="D112" s="9" t="inlineStr"/>
      <c r="E112" s="9" t="inlineStr"/>
      <c r="F112" s="9" t="inlineStr">
        <is>
          <t>39.63</t>
        </is>
      </c>
    </row>
    <row r="113" ht="11.5" customHeight="1">
      <c r="A113" s="9" t="inlineStr"/>
      <c r="B113" s="9" t="inlineStr">
        <is>
          <t>TOTAL</t>
        </is>
      </c>
      <c r="C113" s="9" t="inlineStr"/>
      <c r="D113" s="9" t="inlineStr"/>
      <c r="E113" s="9" t="inlineStr"/>
      <c r="F113" s="9" t="inlineStr">
        <is>
          <t>4002.88 X</t>
        </is>
      </c>
    </row>
    <row r="114" ht="11.5" customHeight="1">
      <c r="A114" s="9" t="inlineStr"/>
      <c r="B114" s="9" t="inlineStr">
        <is>
          <t>Add GST on "X" (multiplying factor</t>
        </is>
      </c>
      <c r="C114" s="9" t="inlineStr"/>
      <c r="D114" s="9" t="inlineStr"/>
      <c r="E114" s="9" t="inlineStr"/>
      <c r="F114" s="9" t="inlineStr"/>
    </row>
    <row r="115" ht="11.5" customHeight="1">
      <c r="A115" s="9" t="inlineStr"/>
      <c r="B115" s="9" t="inlineStr">
        <is>
          <t>0.1405)</t>
        </is>
      </c>
      <c r="C115" s="9" t="inlineStr"/>
      <c r="D115" s="9" t="inlineStr"/>
      <c r="E115" s="9" t="inlineStr"/>
      <c r="F115" s="9" t="inlineStr">
        <is>
          <t>562.40</t>
        </is>
      </c>
    </row>
    <row r="116" ht="11.5" customHeight="1">
      <c r="A116" s="9" t="inlineStr"/>
      <c r="B116" s="9" t="inlineStr">
        <is>
          <t>TOTAL</t>
        </is>
      </c>
      <c r="C116" s="9" t="inlineStr"/>
      <c r="D116" s="9" t="inlineStr"/>
      <c r="E116" s="9" t="inlineStr"/>
      <c r="F116" s="9" t="inlineStr">
        <is>
          <t>4565.28 Y</t>
        </is>
      </c>
    </row>
    <row r="117" ht="11.5" customHeight="1">
      <c r="A117" s="9" t="inlineStr"/>
      <c r="B117" s="9" t="inlineStr">
        <is>
          <t>Add 15% CPOH on "Y"</t>
        </is>
      </c>
      <c r="C117" s="9" t="inlineStr"/>
      <c r="D117" s="9" t="inlineStr"/>
      <c r="E117" s="9" t="inlineStr"/>
      <c r="F117" s="9" t="inlineStr">
        <is>
          <t>684.79</t>
        </is>
      </c>
    </row>
    <row r="118" ht="11.5" customHeight="1">
      <c r="A118" s="9" t="inlineStr"/>
      <c r="B118" s="9" t="inlineStr">
        <is>
          <t>TOTAL</t>
        </is>
      </c>
      <c r="C118" s="9" t="inlineStr"/>
      <c r="D118" s="9" t="inlineStr"/>
      <c r="E118" s="9" t="inlineStr"/>
      <c r="F118" s="9" t="inlineStr">
        <is>
          <t>5250.07 Z</t>
        </is>
      </c>
    </row>
    <row r="119" ht="11.5" customHeight="1">
      <c r="A119" s="9" t="inlineStr"/>
      <c r="B119" s="9" t="inlineStr">
        <is>
          <t>Add Cess @ 1% on "Z"</t>
        </is>
      </c>
      <c r="C119" s="9" t="inlineStr"/>
      <c r="D119" s="9" t="inlineStr"/>
      <c r="E119" s="9" t="inlineStr"/>
      <c r="F119" s="9" t="inlineStr">
        <is>
          <t>52.50</t>
        </is>
      </c>
    </row>
    <row r="120" ht="11.5" customHeight="1">
      <c r="A120" s="9" t="inlineStr"/>
      <c r="B120" s="9" t="inlineStr">
        <is>
          <t>Cost of 1 Cum.</t>
        </is>
      </c>
      <c r="C120" s="9" t="inlineStr"/>
      <c r="D120" s="9" t="inlineStr"/>
      <c r="E120" s="9" t="inlineStr"/>
      <c r="F120" s="9" t="inlineStr">
        <is>
          <t>5302.58</t>
        </is>
      </c>
    </row>
    <row r="121" ht="11.5" customHeight="1">
      <c r="A121" s="9" t="inlineStr"/>
      <c r="B121" s="9" t="inlineStr">
        <is>
          <t>Say</t>
        </is>
      </c>
      <c r="C121" s="9" t="inlineStr"/>
      <c r="D121" s="9" t="inlineStr"/>
      <c r="E121" s="9" t="inlineStr"/>
      <c r="F121" s="9" t="inlineStr">
        <is>
          <t>5302.60</t>
        </is>
      </c>
    </row>
    <row r="122" ht="11.5" customHeight="1">
      <c r="A122" s="9" t="inlineStr">
        <is>
          <t>6.3</t>
        </is>
      </c>
      <c r="B122" s="9" t="inlineStr">
        <is>
          <t>Brick work with common burnt clay</t>
        </is>
      </c>
      <c r="C122" s="9" t="inlineStr">
        <is>
          <t>machine</t>
        </is>
      </c>
      <c r="D122" s="9" t="inlineStr">
        <is>
          <t>moulded</t>
        </is>
      </c>
      <c r="E122" s="9" t="inlineStr">
        <is>
          <t>perforated</t>
        </is>
      </c>
      <c r="F122" s="9" t="inlineStr">
        <is>
          <t>bricks of class</t>
        </is>
      </c>
    </row>
    <row r="123" ht="23" customHeight="1">
      <c r="A123" s="9" t="inlineStr"/>
      <c r="B123" s="9" t="inlineStr">
        <is>
          <t>designation 12.5 conforming to IS:</t>
        </is>
      </c>
      <c r="C123" s="9" t="inlineStr">
        <is>
          <t>2222 in superstructure</t>
        </is>
      </c>
      <c r="D123" s="9" t="inlineStr"/>
      <c r="E123" s="9" t="inlineStr">
        <is>
          <t>above</t>
        </is>
      </c>
      <c r="F123" s="9" t="inlineStr">
        <is>
          <t>plinth level up to</t>
        </is>
      </c>
    </row>
    <row r="124" ht="11.5" customHeight="1">
      <c r="A124" s="9" t="inlineStr"/>
      <c r="B124" s="9" t="inlineStr">
        <is>
          <t>floor five level in cement mortar 1:6</t>
        </is>
      </c>
      <c r="C124" s="9" t="inlineStr">
        <is>
          <t>(1 cement</t>
        </is>
      </c>
      <c r="D124" s="9" t="inlineStr">
        <is>
          <t>: 6 coarse</t>
        </is>
      </c>
      <c r="E124" s="9" t="inlineStr">
        <is>
          <t>sand) :</t>
        </is>
      </c>
      <c r="F124" s="9" t="inlineStr"/>
    </row>
    <row r="125" ht="11.5" customHeight="1">
      <c r="A125" s="9" t="inlineStr">
        <is>
          <t>6.3.1</t>
        </is>
      </c>
      <c r="B125" s="9" t="inlineStr">
        <is>
          <t>With F.P.S.(non modular) bricks</t>
        </is>
      </c>
      <c r="C125" s="9" t="inlineStr"/>
      <c r="D125" s="9" t="inlineStr"/>
      <c r="E125" s="9" t="inlineStr"/>
      <c r="F125" s="9" t="inlineStr"/>
    </row>
    <row r="126" ht="11.5" customHeight="1">
      <c r="A126" s="10" t="inlineStr">
        <is>
          <t>Code</t>
        </is>
      </c>
      <c r="B126" s="10" t="inlineStr">
        <is>
          <t>Description</t>
        </is>
      </c>
      <c r="C126" s="10" t="inlineStr">
        <is>
          <t>Unit</t>
        </is>
      </c>
      <c r="D126" s="10" t="inlineStr">
        <is>
          <t>Quantity</t>
        </is>
      </c>
      <c r="E126" s="10" t="inlineStr">
        <is>
          <t>Rate</t>
        </is>
      </c>
      <c r="F126" s="10" t="inlineStr">
        <is>
          <t>Amount</t>
        </is>
      </c>
    </row>
    <row r="127" ht="11.5" customHeight="1">
      <c r="A127" s="9" t="inlineStr"/>
      <c r="B127" s="9" t="inlineStr">
        <is>
          <t>Details of cost for 1 cum</t>
        </is>
      </c>
      <c r="C127" s="9" t="inlineStr"/>
      <c r="D127" s="9" t="inlineStr"/>
      <c r="E127" s="9" t="inlineStr"/>
      <c r="F127" s="9" t="inlineStr"/>
    </row>
    <row r="128" ht="11.5" customHeight="1">
      <c r="A128" s="9" t="inlineStr"/>
      <c r="B128" s="9" t="inlineStr">
        <is>
          <t>MATERIAL</t>
        </is>
      </c>
      <c r="C128" s="9" t="inlineStr"/>
      <c r="D128" s="9" t="inlineStr"/>
      <c r="E128" s="9" t="inlineStr"/>
      <c r="F128" s="9" t="inlineStr"/>
    </row>
    <row r="129" ht="11.5" customHeight="1">
      <c r="A129" s="9" t="inlineStr">
        <is>
          <t>7901</t>
        </is>
      </c>
      <c r="B129" s="9" t="inlineStr">
        <is>
          <t>Machine moulded perforated common</t>
        </is>
      </c>
      <c r="C129" s="9" t="inlineStr"/>
      <c r="D129" s="9" t="inlineStr"/>
      <c r="E129" s="9" t="inlineStr"/>
      <c r="F129" s="9" t="inlineStr"/>
    </row>
    <row r="130" ht="11.5" customHeight="1">
      <c r="A130" s="9" t="inlineStr"/>
      <c r="B130" s="9" t="inlineStr">
        <is>
          <t>burnt clay FPS (non modular) bricks</t>
        </is>
      </c>
      <c r="C130" s="9" t="inlineStr"/>
      <c r="D130" s="9" t="inlineStr"/>
      <c r="E130" s="9" t="inlineStr"/>
      <c r="F130" s="9" t="inlineStr"/>
    </row>
    <row r="131" ht="11.5" customHeight="1">
      <c r="A131" s="9" t="inlineStr"/>
      <c r="B131" s="9" t="inlineStr">
        <is>
          <t>of class designation 12.5</t>
        </is>
      </c>
      <c r="C131" s="9" t="inlineStr">
        <is>
          <t>1000 Nos</t>
        </is>
      </c>
      <c r="D131" s="9" t="inlineStr">
        <is>
          <t>0.494</t>
        </is>
      </c>
      <c r="E131" s="9" t="inlineStr">
        <is>
          <t>4700.00</t>
        </is>
      </c>
      <c r="F131" s="9" t="inlineStr">
        <is>
          <t>2321.80</t>
        </is>
      </c>
    </row>
    <row r="132" ht="11.5" customHeight="1">
      <c r="A132" s="9" t="inlineStr">
        <is>
          <t>2201</t>
        </is>
      </c>
      <c r="B132" s="9" t="inlineStr">
        <is>
          <t>Carriage of Bricks</t>
        </is>
      </c>
      <c r="C132" s="9" t="inlineStr">
        <is>
          <t>1000 Nos</t>
        </is>
      </c>
      <c r="D132" s="9" t="inlineStr">
        <is>
          <t>0.494</t>
        </is>
      </c>
      <c r="E132" s="9" t="inlineStr">
        <is>
          <t>276.72</t>
        </is>
      </c>
      <c r="F132" s="9" t="inlineStr">
        <is>
          <t>136.70</t>
        </is>
      </c>
    </row>
    <row r="133" ht="11.5" customHeight="1">
      <c r="A133" s="9" t="inlineStr"/>
      <c r="B133" s="9" t="inlineStr">
        <is>
          <t>Cement mortar 1 : 6 (1 cement :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/>
      <c r="B134" s="9" t="inlineStr">
        <is>
          <t>6 coarse sand)</t>
        </is>
      </c>
      <c r="C134" s="9" t="inlineStr"/>
      <c r="D134" s="9" t="inlineStr"/>
      <c r="E134" s="9" t="inlineStr"/>
      <c r="F134" s="9" t="inlineStr"/>
    </row>
    <row r="135" ht="11.5" customHeight="1">
      <c r="A135" s="9" t="inlineStr">
        <is>
          <t>3.11</t>
        </is>
      </c>
      <c r="B135" s="9" t="inlineStr">
        <is>
          <t>Rate as per item No 3.11 of</t>
        </is>
      </c>
      <c r="C135" s="9" t="inlineStr"/>
      <c r="D135" s="9" t="inlineStr"/>
      <c r="E135" s="9" t="inlineStr"/>
      <c r="F135" s="9" t="inlineStr"/>
    </row>
    <row r="136" ht="11.5" customHeight="1">
      <c r="A136" s="9" t="inlineStr"/>
      <c r="B136" s="9" t="inlineStr">
        <is>
          <t>SH: Mortar</t>
        </is>
      </c>
      <c r="C136" s="9" t="inlineStr">
        <is>
          <t>cum</t>
        </is>
      </c>
      <c r="D136" s="9" t="inlineStr">
        <is>
          <t>0.25</t>
        </is>
      </c>
      <c r="E136" s="9" t="inlineStr">
        <is>
          <t>3356.15</t>
        </is>
      </c>
      <c r="F136" s="9" t="inlineStr">
        <is>
          <t>839.04</t>
        </is>
      </c>
    </row>
    <row r="137" ht="11.5" customHeight="1">
      <c r="A137" s="9" t="inlineStr">
        <is>
          <t>9999</t>
        </is>
      </c>
      <c r="B137" s="9" t="inlineStr">
        <is>
          <t>Sundries</t>
        </is>
      </c>
      <c r="C137" s="9" t="inlineStr">
        <is>
          <t>L.S.</t>
        </is>
      </c>
      <c r="D137" s="9" t="inlineStr">
        <is>
          <t>2.73</t>
        </is>
      </c>
      <c r="E137" s="9" t="inlineStr">
        <is>
          <t>2.00</t>
        </is>
      </c>
      <c r="F137" s="9" t="inlineStr">
        <is>
          <t>5.46</t>
        </is>
      </c>
    </row>
    <row r="138" ht="11.5" customHeight="1">
      <c r="A138" s="9" t="inlineStr"/>
      <c r="B138" s="9" t="inlineStr">
        <is>
          <t>LABOUR</t>
        </is>
      </c>
      <c r="C138" s="9" t="inlineStr"/>
      <c r="D138" s="9" t="inlineStr"/>
      <c r="E138" s="9" t="inlineStr"/>
      <c r="F138" s="9" t="inlineStr"/>
    </row>
    <row r="139" ht="11.5" customHeight="1">
      <c r="A139" s="9" t="inlineStr">
        <is>
          <t>0123</t>
        </is>
      </c>
      <c r="B139" s="9" t="inlineStr">
        <is>
          <t>Mason (brick layer) 1st class</t>
        </is>
      </c>
      <c r="C139" s="9" t="inlineStr">
        <is>
          <t>day</t>
        </is>
      </c>
      <c r="D139" s="9" t="inlineStr">
        <is>
          <t>0.47</t>
        </is>
      </c>
      <c r="E139" s="9" t="inlineStr">
        <is>
          <t>738.00</t>
        </is>
      </c>
      <c r="F139" s="9" t="inlineStr">
        <is>
          <t>346.86</t>
        </is>
      </c>
    </row>
    <row r="140" ht="11.5" customHeight="1">
      <c r="A140" s="9" t="inlineStr">
        <is>
          <t>0124</t>
        </is>
      </c>
      <c r="B140" s="9" t="inlineStr">
        <is>
          <t>Mason (brick layer) 2nd class</t>
        </is>
      </c>
      <c r="C140" s="9" t="inlineStr">
        <is>
          <t>day</t>
        </is>
      </c>
      <c r="D140" s="9" t="inlineStr">
        <is>
          <t>0.47</t>
        </is>
      </c>
      <c r="E140" s="9" t="inlineStr">
        <is>
          <t>679.00</t>
        </is>
      </c>
      <c r="F140" s="9" t="inlineStr">
        <is>
          <t>319.13</t>
        </is>
      </c>
    </row>
    <row r="141" ht="11.5" customHeight="1">
      <c r="A141" s="9" t="inlineStr">
        <is>
          <t>0115</t>
        </is>
      </c>
      <c r="B141" s="9" t="inlineStr">
        <is>
          <t>Coolie</t>
        </is>
      </c>
      <c r="C141" s="9" t="inlineStr">
        <is>
          <t>day</t>
        </is>
      </c>
      <c r="D141" s="9" t="inlineStr">
        <is>
          <t>1.80</t>
        </is>
      </c>
      <c r="E141" s="9" t="inlineStr">
        <is>
          <t>558.00</t>
        </is>
      </c>
      <c r="F141" s="9" t="inlineStr">
        <is>
          <t>1004.40</t>
        </is>
      </c>
    </row>
    <row r="142" ht="11.5" customHeight="1">
      <c r="A142" s="9" t="inlineStr">
        <is>
          <t>0101</t>
        </is>
      </c>
      <c r="B142" s="9" t="inlineStr">
        <is>
          <t>Bhisti</t>
        </is>
      </c>
      <c r="C142" s="9" t="inlineStr">
        <is>
          <t>day</t>
        </is>
      </c>
      <c r="D142" s="9" t="inlineStr">
        <is>
          <t>0.20</t>
        </is>
      </c>
      <c r="E142" s="9" t="inlineStr">
        <is>
          <t>617.00</t>
        </is>
      </c>
      <c r="F142" s="9" t="inlineStr">
        <is>
          <t>123.40</t>
        </is>
      </c>
    </row>
    <row r="143" ht="11.5" customHeight="1">
      <c r="A143" s="9" t="inlineStr">
        <is>
          <t>9999</t>
        </is>
      </c>
      <c r="B143" s="9" t="inlineStr">
        <is>
          <t>Scaffolding</t>
        </is>
      </c>
      <c r="C143" s="9" t="inlineStr">
        <is>
          <t>L.S.</t>
        </is>
      </c>
      <c r="D143" s="9" t="inlineStr">
        <is>
          <t>22.36</t>
        </is>
      </c>
      <c r="E143" s="9" t="inlineStr">
        <is>
          <t>2.00</t>
        </is>
      </c>
      <c r="F143" s="9" t="inlineStr">
        <is>
          <t>44.72</t>
        </is>
      </c>
    </row>
    <row r="144" ht="11.5" customHeight="1">
      <c r="A144" s="9" t="inlineStr"/>
      <c r="B144" s="9" t="inlineStr">
        <is>
          <t>Extra labour element required for</t>
        </is>
      </c>
      <c r="C144" s="9" t="inlineStr"/>
      <c r="D144" s="9" t="inlineStr"/>
      <c r="E144" s="9" t="inlineStr"/>
      <c r="F144" s="9" t="inlineStr"/>
    </row>
    <row r="145" ht="11.5" customHeight="1">
      <c r="A145" s="9" t="inlineStr"/>
      <c r="B145" s="9" t="inlineStr">
        <is>
          <t>lifting of materials (above floor two</t>
        </is>
      </c>
      <c r="C145" s="9" t="inlineStr"/>
      <c r="D145" s="9" t="inlineStr"/>
      <c r="E145" s="9" t="inlineStr"/>
      <c r="F145" s="9" t="inlineStr"/>
    </row>
    <row r="146" ht="11.5" customHeight="1">
      <c r="A146" s="9" t="inlineStr"/>
      <c r="B146" s="9" t="inlineStr">
        <is>
          <t>level upto floor five level)</t>
        </is>
      </c>
      <c r="C146" s="9" t="inlineStr"/>
      <c r="D146" s="9" t="inlineStr"/>
      <c r="E146" s="9" t="inlineStr"/>
      <c r="F146" s="9" t="inlineStr"/>
    </row>
    <row r="148" ht="11.5" customHeight="1">
      <c r="A148" s="10" t="inlineStr">
        <is>
          <t>Code</t>
        </is>
      </c>
      <c r="B148" s="10" t="inlineStr">
        <is>
          <t>Description</t>
        </is>
      </c>
      <c r="C148" s="10" t="inlineStr">
        <is>
          <t>Unit</t>
        </is>
      </c>
      <c r="D148" s="10" t="inlineStr">
        <is>
          <t>Quantity</t>
        </is>
      </c>
      <c r="E148" s="10" t="inlineStr">
        <is>
          <t>Rate</t>
        </is>
      </c>
      <c r="F148" s="10" t="inlineStr">
        <is>
          <t>Amount</t>
        </is>
      </c>
    </row>
    <row r="149" ht="11.5" customHeight="1">
      <c r="A149" s="9" t="inlineStr">
        <is>
          <t>0115</t>
        </is>
      </c>
      <c r="B149" s="9" t="inlineStr">
        <is>
          <t>Coolie</t>
        </is>
      </c>
      <c r="C149" s="9" t="inlineStr">
        <is>
          <t>day</t>
        </is>
      </c>
      <c r="D149" s="9" t="inlineStr">
        <is>
          <t>1.13</t>
        </is>
      </c>
      <c r="E149" s="9" t="inlineStr">
        <is>
          <t>558.00</t>
        </is>
      </c>
      <c r="F149" s="9" t="inlineStr">
        <is>
          <t>630.54</t>
        </is>
      </c>
    </row>
    <row r="150" ht="11.5" customHeight="1">
      <c r="A150" s="9" t="inlineStr"/>
      <c r="B150" s="9" t="inlineStr">
        <is>
          <t>TOTAL</t>
        </is>
      </c>
      <c r="C150" s="9" t="inlineStr"/>
      <c r="D150" s="9" t="inlineStr"/>
      <c r="E150" s="9" t="inlineStr"/>
      <c r="F150" s="9" t="inlineStr">
        <is>
          <t>5772.05 W</t>
        </is>
      </c>
    </row>
    <row r="151" ht="11.5" customHeight="1">
      <c r="A151" s="9" t="inlineStr"/>
      <c r="B151" s="9" t="inlineStr">
        <is>
          <t>Add 1 % Water charges on "W"</t>
        </is>
      </c>
      <c r="C151" s="9" t="inlineStr"/>
      <c r="D151" s="9" t="inlineStr"/>
      <c r="E151" s="9" t="inlineStr"/>
      <c r="F151" s="9" t="inlineStr">
        <is>
          <t>57.72</t>
        </is>
      </c>
    </row>
    <row r="152" ht="11.5" customHeight="1">
      <c r="A152" s="9" t="inlineStr"/>
      <c r="B152" s="9" t="inlineStr">
        <is>
          <t>TOTAL</t>
        </is>
      </c>
      <c r="C152" s="9" t="inlineStr"/>
      <c r="D152" s="9" t="inlineStr"/>
      <c r="E152" s="9" t="inlineStr"/>
      <c r="F152" s="9" t="inlineStr">
        <is>
          <t>5829.77 X</t>
        </is>
      </c>
    </row>
    <row r="153" ht="11.5" customHeight="1">
      <c r="A153" s="9" t="inlineStr"/>
      <c r="B153" s="9" t="inlineStr">
        <is>
          <t>Add GST on "X" (multiplying factor</t>
        </is>
      </c>
      <c r="C153" s="9" t="inlineStr"/>
      <c r="D153" s="9" t="inlineStr"/>
      <c r="E153" s="9" t="inlineStr"/>
      <c r="F153" s="9" t="inlineStr"/>
    </row>
    <row r="154" ht="11.5" customHeight="1">
      <c r="A154" s="9" t="inlineStr"/>
      <c r="B154" s="9" t="inlineStr">
        <is>
          <t>0.1405)</t>
        </is>
      </c>
      <c r="C154" s="9" t="inlineStr"/>
      <c r="D154" s="9" t="inlineStr"/>
      <c r="E154" s="9" t="inlineStr"/>
      <c r="F154" s="9" t="inlineStr">
        <is>
          <t>819.08</t>
        </is>
      </c>
    </row>
    <row r="155" ht="11.5" customHeight="1">
      <c r="A155" s="9" t="inlineStr"/>
      <c r="B155" s="9" t="inlineStr">
        <is>
          <t>TOTAL</t>
        </is>
      </c>
      <c r="C155" s="9" t="inlineStr"/>
      <c r="D155" s="9" t="inlineStr"/>
      <c r="E155" s="9" t="inlineStr"/>
      <c r="F155" s="9" t="inlineStr">
        <is>
          <t>6648.85 Y</t>
        </is>
      </c>
    </row>
    <row r="156" ht="11.5" customHeight="1">
      <c r="A156" s="9" t="inlineStr"/>
      <c r="B156" s="9" t="inlineStr">
        <is>
          <t>Add 15% CPOH on "Y"</t>
        </is>
      </c>
      <c r="C156" s="9" t="inlineStr"/>
      <c r="D156" s="9" t="inlineStr"/>
      <c r="E156" s="9" t="inlineStr"/>
      <c r="F156" s="9" t="inlineStr">
        <is>
          <t>997.33</t>
        </is>
      </c>
    </row>
    <row r="157" ht="11.5" customHeight="1">
      <c r="A157" s="9" t="inlineStr"/>
      <c r="B157" s="9" t="inlineStr">
        <is>
          <t>TOTAL</t>
        </is>
      </c>
      <c r="C157" s="9" t="inlineStr"/>
      <c r="D157" s="9" t="inlineStr"/>
      <c r="E157" s="9" t="inlineStr"/>
      <c r="F157" s="9" t="inlineStr">
        <is>
          <t>7646.18 Z</t>
        </is>
      </c>
    </row>
    <row r="158" ht="11.5" customHeight="1">
      <c r="A158" s="9" t="inlineStr"/>
      <c r="B158" s="9" t="inlineStr">
        <is>
          <t>Add Cess @ 1% on "Z"</t>
        </is>
      </c>
      <c r="C158" s="9" t="inlineStr"/>
      <c r="D158" s="9" t="inlineStr"/>
      <c r="E158" s="9" t="inlineStr"/>
      <c r="F158" s="9" t="inlineStr">
        <is>
          <t>76.46</t>
        </is>
      </c>
    </row>
    <row r="159" ht="11.5" customHeight="1">
      <c r="A159" s="9" t="inlineStr"/>
      <c r="B159" s="9" t="inlineStr">
        <is>
          <t>Cost of 1 Cum.</t>
        </is>
      </c>
      <c r="C159" s="9" t="inlineStr"/>
      <c r="D159" s="9" t="inlineStr"/>
      <c r="E159" s="9" t="inlineStr"/>
      <c r="F159" s="9" t="inlineStr">
        <is>
          <t>7722.64</t>
        </is>
      </c>
    </row>
    <row r="160" ht="11.5" customHeight="1">
      <c r="A160" s="9" t="inlineStr"/>
      <c r="B160" s="9" t="inlineStr">
        <is>
          <t>Say</t>
        </is>
      </c>
      <c r="C160" s="9" t="inlineStr"/>
      <c r="D160" s="9" t="inlineStr"/>
      <c r="E160" s="9" t="inlineStr"/>
      <c r="F160" s="9" t="inlineStr">
        <is>
          <t>7722.65</t>
        </is>
      </c>
    </row>
    <row r="161" ht="11.5" customHeight="1">
      <c r="A161" s="9" t="inlineStr">
        <is>
          <t>6.3.2</t>
        </is>
      </c>
      <c r="B161" s="9" t="inlineStr">
        <is>
          <t>With Modular bricks</t>
        </is>
      </c>
      <c r="C161" s="9" t="inlineStr"/>
      <c r="D161" s="9" t="inlineStr"/>
      <c r="E161" s="9" t="inlineStr"/>
      <c r="F161" s="9" t="inlineStr"/>
    </row>
    <row r="162" ht="11.5" customHeight="1">
      <c r="A162" s="10" t="inlineStr">
        <is>
          <t>Code</t>
        </is>
      </c>
      <c r="B162" s="10" t="inlineStr">
        <is>
          <t>Description</t>
        </is>
      </c>
      <c r="C162" s="10" t="inlineStr">
        <is>
          <t>Unit</t>
        </is>
      </c>
      <c r="D162" s="10" t="inlineStr">
        <is>
          <t>Quantity</t>
        </is>
      </c>
      <c r="E162" s="10" t="inlineStr">
        <is>
          <t>Rate</t>
        </is>
      </c>
      <c r="F162" s="10" t="inlineStr">
        <is>
          <t>Amount</t>
        </is>
      </c>
    </row>
    <row r="163" ht="11.5" customHeight="1">
      <c r="A163" s="9" t="inlineStr"/>
      <c r="B163" s="9" t="inlineStr">
        <is>
          <t>Details of cost for 1 cum</t>
        </is>
      </c>
      <c r="C163" s="9" t="inlineStr"/>
      <c r="D163" s="9" t="inlineStr"/>
      <c r="E163" s="9" t="inlineStr"/>
      <c r="F163" s="9" t="inlineStr"/>
    </row>
    <row r="164" ht="11.5" customHeight="1">
      <c r="A164" s="9" t="inlineStr"/>
      <c r="B164" s="9" t="inlineStr">
        <is>
          <t>MATERIAL</t>
        </is>
      </c>
      <c r="C164" s="9" t="inlineStr"/>
      <c r="D164" s="9" t="inlineStr"/>
      <c r="E164" s="9" t="inlineStr"/>
      <c r="F164" s="9" t="inlineStr"/>
    </row>
    <row r="165" ht="11.5" customHeight="1">
      <c r="A165" s="9" t="inlineStr">
        <is>
          <t>7902</t>
        </is>
      </c>
      <c r="B165" s="9" t="inlineStr">
        <is>
          <t>Machine moulded common burnt clay</t>
        </is>
      </c>
      <c r="C165" s="9" t="inlineStr"/>
      <c r="D165" s="9" t="inlineStr"/>
      <c r="E165" s="9" t="inlineStr"/>
      <c r="F165" s="9" t="inlineStr"/>
    </row>
    <row r="166" ht="11.5" customHeight="1">
      <c r="A166" s="9" t="inlineStr"/>
      <c r="B166" s="9" t="inlineStr">
        <is>
          <t>modular perforated bricks of class</t>
        </is>
      </c>
      <c r="C166" s="9" t="inlineStr"/>
      <c r="D166" s="9" t="inlineStr"/>
      <c r="E166" s="9" t="inlineStr"/>
      <c r="F166" s="9" t="inlineStr"/>
    </row>
    <row r="167" ht="11.5" customHeight="1">
      <c r="A167" s="9" t="inlineStr"/>
      <c r="B167" s="9" t="inlineStr">
        <is>
          <t>designation 12.5</t>
        </is>
      </c>
      <c r="C167" s="9" t="inlineStr">
        <is>
          <t>1000 Nos</t>
        </is>
      </c>
      <c r="D167" s="9" t="inlineStr">
        <is>
          <t>0.487</t>
        </is>
      </c>
      <c r="E167" s="9" t="inlineStr">
        <is>
          <t>5200.00</t>
        </is>
      </c>
      <c r="F167" s="9" t="inlineStr">
        <is>
          <t>2532.40</t>
        </is>
      </c>
    </row>
    <row r="168" ht="11.5" customHeight="1">
      <c r="A168" s="9" t="inlineStr">
        <is>
          <t>2201</t>
        </is>
      </c>
      <c r="B168" s="9" t="inlineStr">
        <is>
          <t>Carriage of Bricks</t>
        </is>
      </c>
      <c r="C168" s="9" t="inlineStr">
        <is>
          <t>1000 Nos</t>
        </is>
      </c>
      <c r="D168" s="9" t="inlineStr">
        <is>
          <t>0.487</t>
        </is>
      </c>
      <c r="E168" s="9" t="inlineStr">
        <is>
          <t>276.72</t>
        </is>
      </c>
      <c r="F168" s="9" t="inlineStr">
        <is>
          <t>134.76</t>
        </is>
      </c>
    </row>
    <row r="169" ht="11.5" customHeight="1">
      <c r="A169" s="9" t="inlineStr"/>
      <c r="B169" s="9" t="inlineStr">
        <is>
          <t>Cement mortar 1 : 6 (1 cement :</t>
        </is>
      </c>
      <c r="C169" s="9" t="inlineStr"/>
      <c r="D169" s="9" t="inlineStr"/>
      <c r="E169" s="9" t="inlineStr"/>
      <c r="F169" s="9" t="inlineStr"/>
    </row>
    <row r="170" ht="11.5" customHeight="1">
      <c r="A170" s="9" t="inlineStr"/>
      <c r="B170" s="9" t="inlineStr">
        <is>
          <t>6 coarse sand)</t>
        </is>
      </c>
      <c r="C170" s="9" t="inlineStr"/>
      <c r="D170" s="9" t="inlineStr"/>
      <c r="E170" s="9" t="inlineStr"/>
      <c r="F170" s="9" t="inlineStr"/>
    </row>
    <row r="171" ht="11.5" customHeight="1">
      <c r="A171" s="9" t="inlineStr">
        <is>
          <t>3.11</t>
        </is>
      </c>
      <c r="B171" s="9" t="inlineStr">
        <is>
          <t>Rate as per item No 3.11 of</t>
        </is>
      </c>
      <c r="C171" s="9" t="inlineStr"/>
      <c r="D171" s="9" t="inlineStr"/>
      <c r="E171" s="9" t="inlineStr"/>
      <c r="F171" s="9" t="inlineStr"/>
    </row>
    <row r="172" ht="11.5" customHeight="1">
      <c r="A172" s="9" t="inlineStr"/>
      <c r="B172" s="9" t="inlineStr">
        <is>
          <t>SH: Mortar</t>
        </is>
      </c>
      <c r="C172" s="9" t="inlineStr">
        <is>
          <t>cum</t>
        </is>
      </c>
      <c r="D172" s="9" t="inlineStr">
        <is>
          <t>0.22</t>
        </is>
      </c>
      <c r="E172" s="9" t="inlineStr">
        <is>
          <t>3356.15</t>
        </is>
      </c>
      <c r="F172" s="9" t="inlineStr">
        <is>
          <t>738.35</t>
        </is>
      </c>
    </row>
    <row r="173" ht="11.5" customHeight="1">
      <c r="A173" s="9" t="inlineStr">
        <is>
          <t>9999</t>
        </is>
      </c>
      <c r="B173" s="9" t="inlineStr">
        <is>
          <t>Sundries</t>
        </is>
      </c>
      <c r="C173" s="9" t="inlineStr">
        <is>
          <t>L.S.</t>
        </is>
      </c>
      <c r="D173" s="9" t="inlineStr">
        <is>
          <t>2.73</t>
        </is>
      </c>
      <c r="E173" s="9" t="inlineStr">
        <is>
          <t>2.00</t>
        </is>
      </c>
      <c r="F173" s="9" t="inlineStr">
        <is>
          <t>5.46</t>
        </is>
      </c>
    </row>
    <row r="174" ht="11.5" customHeight="1">
      <c r="A174" s="9" t="inlineStr"/>
      <c r="B174" s="9" t="inlineStr">
        <is>
          <t>LABOUR</t>
        </is>
      </c>
      <c r="C174" s="9" t="inlineStr"/>
      <c r="D174" s="9" t="inlineStr"/>
      <c r="E174" s="9" t="inlineStr"/>
      <c r="F174" s="9" t="inlineStr"/>
    </row>
    <row r="175" ht="11.5" customHeight="1">
      <c r="A175" s="9" t="inlineStr">
        <is>
          <t>0123</t>
        </is>
      </c>
      <c r="B175" s="9" t="inlineStr">
        <is>
          <t>Mason (brick layer) 1st class</t>
        </is>
      </c>
      <c r="C175" s="9" t="inlineStr">
        <is>
          <t>day</t>
        </is>
      </c>
      <c r="D175" s="9" t="inlineStr">
        <is>
          <t>0.44</t>
        </is>
      </c>
      <c r="E175" s="9" t="inlineStr">
        <is>
          <t>738.00</t>
        </is>
      </c>
      <c r="F175" s="9" t="inlineStr">
        <is>
          <t>324.72</t>
        </is>
      </c>
    </row>
    <row r="176" ht="11.5" customHeight="1">
      <c r="A176" s="9" t="inlineStr">
        <is>
          <t>0124</t>
        </is>
      </c>
      <c r="B176" s="9" t="inlineStr">
        <is>
          <t>Mason (brick layer) 2nd class</t>
        </is>
      </c>
      <c r="C176" s="9" t="inlineStr">
        <is>
          <t>day</t>
        </is>
      </c>
      <c r="D176" s="9" t="inlineStr">
        <is>
          <t>0.44</t>
        </is>
      </c>
      <c r="E176" s="9" t="inlineStr">
        <is>
          <t>679.00</t>
        </is>
      </c>
      <c r="F176" s="9" t="inlineStr">
        <is>
          <t>298.76</t>
        </is>
      </c>
    </row>
    <row r="177" ht="11.5" customHeight="1">
      <c r="A177" s="9" t="inlineStr">
        <is>
          <t>0115</t>
        </is>
      </c>
      <c r="B177" s="9" t="inlineStr">
        <is>
          <t>Coolie</t>
        </is>
      </c>
      <c r="C177" s="9" t="inlineStr">
        <is>
          <t>day</t>
        </is>
      </c>
      <c r="D177" s="9" t="inlineStr">
        <is>
          <t>1.43</t>
        </is>
      </c>
      <c r="E177" s="9" t="inlineStr">
        <is>
          <t>558.00</t>
        </is>
      </c>
      <c r="F177" s="9" t="inlineStr">
        <is>
          <t>797.94</t>
        </is>
      </c>
    </row>
    <row r="178" ht="11.5" customHeight="1">
      <c r="A178" s="9" t="inlineStr">
        <is>
          <t>0101</t>
        </is>
      </c>
      <c r="B178" s="9" t="inlineStr">
        <is>
          <t>Bhisti</t>
        </is>
      </c>
      <c r="C178" s="9" t="inlineStr">
        <is>
          <t>day</t>
        </is>
      </c>
      <c r="D178" s="9" t="inlineStr">
        <is>
          <t>0.18</t>
        </is>
      </c>
      <c r="E178" s="9" t="inlineStr">
        <is>
          <t>617.00</t>
        </is>
      </c>
      <c r="F178" s="9" t="inlineStr">
        <is>
          <t>111.06</t>
        </is>
      </c>
    </row>
    <row r="179" ht="11.5" customHeight="1">
      <c r="A179" s="9" t="inlineStr">
        <is>
          <t>9999</t>
        </is>
      </c>
      <c r="B179" s="9" t="inlineStr">
        <is>
          <t>Scaffolding</t>
        </is>
      </c>
      <c r="C179" s="9" t="inlineStr">
        <is>
          <t>L.S.</t>
        </is>
      </c>
      <c r="D179" s="9" t="inlineStr">
        <is>
          <t>16.38</t>
        </is>
      </c>
      <c r="E179" s="9" t="inlineStr">
        <is>
          <t>2.00</t>
        </is>
      </c>
      <c r="F179" s="9" t="inlineStr">
        <is>
          <t>32.76</t>
        </is>
      </c>
    </row>
    <row r="180" ht="11.5" customHeight="1">
      <c r="A180" s="9" t="inlineStr"/>
      <c r="B180" s="9" t="inlineStr">
        <is>
          <t>Extra labour element required for</t>
        </is>
      </c>
      <c r="C180" s="9" t="inlineStr"/>
      <c r="D180" s="9" t="inlineStr"/>
      <c r="E180" s="9" t="inlineStr"/>
      <c r="F180" s="9" t="inlineStr"/>
    </row>
    <row r="181" ht="11.5" customHeight="1">
      <c r="A181" s="9" t="inlineStr"/>
      <c r="B181" s="9" t="inlineStr">
        <is>
          <t>lifting of materials (above floor two</t>
        </is>
      </c>
      <c r="C181" s="9" t="inlineStr"/>
      <c r="D181" s="9" t="inlineStr"/>
      <c r="E181" s="9" t="inlineStr"/>
      <c r="F181" s="9" t="inlineStr"/>
    </row>
    <row r="182" ht="11.5" customHeight="1">
      <c r="A182" s="9" t="inlineStr"/>
      <c r="B182" s="9" t="inlineStr">
        <is>
          <t>level upto floor five level)</t>
        </is>
      </c>
      <c r="C182" s="9" t="inlineStr"/>
      <c r="D182" s="9" t="inlineStr"/>
      <c r="E182" s="9" t="inlineStr"/>
      <c r="F182" s="9" t="inlineStr"/>
    </row>
    <row r="183" ht="11.5" customHeight="1">
      <c r="A183" s="9" t="inlineStr">
        <is>
          <t>0115</t>
        </is>
      </c>
      <c r="B183" s="9" t="inlineStr">
        <is>
          <t>Coolie</t>
        </is>
      </c>
      <c r="C183" s="9" t="inlineStr">
        <is>
          <t>day</t>
        </is>
      </c>
      <c r="D183" s="9" t="inlineStr">
        <is>
          <t>1.13</t>
        </is>
      </c>
      <c r="E183" s="9" t="inlineStr">
        <is>
          <t>558.00</t>
        </is>
      </c>
      <c r="F183" s="9" t="inlineStr">
        <is>
          <t>630.54</t>
        </is>
      </c>
    </row>
    <row r="184" ht="11.5" customHeight="1">
      <c r="A184" s="9" t="inlineStr"/>
      <c r="B184" s="9" t="inlineStr">
        <is>
          <t>TOTAL</t>
        </is>
      </c>
      <c r="C184" s="9" t="inlineStr"/>
      <c r="D184" s="9" t="inlineStr"/>
      <c r="E184" s="9" t="inlineStr"/>
      <c r="F184" s="9" t="inlineStr">
        <is>
          <t>5606.76 W</t>
        </is>
      </c>
    </row>
    <row r="185" ht="11.5" customHeight="1">
      <c r="A185" s="9" t="inlineStr"/>
      <c r="B185" s="9" t="inlineStr">
        <is>
          <t>Add 1 % Water charges on "W"</t>
        </is>
      </c>
      <c r="C185" s="9" t="inlineStr"/>
      <c r="D185" s="9" t="inlineStr"/>
      <c r="E185" s="9" t="inlineStr"/>
      <c r="F185" s="9" t="inlineStr">
        <is>
          <t>56.07</t>
        </is>
      </c>
    </row>
    <row r="186" ht="11.5" customHeight="1">
      <c r="A186" s="9" t="inlineStr"/>
      <c r="B186" s="9" t="inlineStr">
        <is>
          <t>TOTAL</t>
        </is>
      </c>
      <c r="C186" s="9" t="inlineStr"/>
      <c r="D186" s="9" t="inlineStr"/>
      <c r="E186" s="9" t="inlineStr"/>
      <c r="F186" s="9" t="inlineStr">
        <is>
          <t>5662.82 X</t>
        </is>
      </c>
    </row>
    <row r="187" ht="11.5" customHeight="1">
      <c r="A187" s="9" t="inlineStr"/>
      <c r="B187" s="9" t="inlineStr">
        <is>
          <t>Add GST on "X" (multiplying factor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/>
      <c r="B188" s="9" t="inlineStr">
        <is>
          <t>0.1405)</t>
        </is>
      </c>
      <c r="C188" s="9" t="inlineStr"/>
      <c r="D188" s="9" t="inlineStr"/>
      <c r="E188" s="9" t="inlineStr"/>
      <c r="F188" s="9" t="inlineStr">
        <is>
          <t>795.63</t>
        </is>
      </c>
    </row>
    <row r="189" ht="11.5" customHeight="1">
      <c r="A189" s="9" t="inlineStr"/>
      <c r="B189" s="9" t="inlineStr">
        <is>
          <t>TOTAL</t>
        </is>
      </c>
      <c r="C189" s="9" t="inlineStr"/>
      <c r="D189" s="9" t="inlineStr"/>
      <c r="E189" s="9" t="inlineStr"/>
      <c r="F189" s="9" t="inlineStr">
        <is>
          <t>6458.45 Y</t>
        </is>
      </c>
    </row>
    <row r="190" ht="11.5" customHeight="1">
      <c r="A190" s="9" t="inlineStr"/>
      <c r="B190" s="9" t="inlineStr">
        <is>
          <t>Add 15% CPOH on "Y"</t>
        </is>
      </c>
      <c r="C190" s="9" t="inlineStr"/>
      <c r="D190" s="9" t="inlineStr"/>
      <c r="E190" s="9" t="inlineStr"/>
      <c r="F190" s="9" t="inlineStr">
        <is>
          <t>968.77</t>
        </is>
      </c>
    </row>
    <row r="191" ht="11.5" customHeight="1">
      <c r="A191" s="9" t="inlineStr"/>
      <c r="B191" s="9" t="inlineStr">
        <is>
          <t>TOTAL</t>
        </is>
      </c>
      <c r="C191" s="9" t="inlineStr"/>
      <c r="D191" s="9" t="inlineStr"/>
      <c r="E191" s="9" t="inlineStr"/>
      <c r="F191" s="9" t="inlineStr">
        <is>
          <t>7427.22 Z</t>
        </is>
      </c>
    </row>
    <row r="192" ht="11.5" customHeight="1">
      <c r="A192" s="9" t="inlineStr"/>
      <c r="B192" s="9" t="inlineStr">
        <is>
          <t>Add Cess @ 1% on "Z"</t>
        </is>
      </c>
      <c r="C192" s="9" t="inlineStr"/>
      <c r="D192" s="9" t="inlineStr"/>
      <c r="E192" s="9" t="inlineStr"/>
      <c r="F192" s="9" t="inlineStr">
        <is>
          <t>74.27</t>
        </is>
      </c>
    </row>
    <row r="193" ht="11.5" customHeight="1">
      <c r="A193" s="9" t="inlineStr"/>
      <c r="B193" s="9" t="inlineStr">
        <is>
          <t>Cost of 1 Cum.</t>
        </is>
      </c>
      <c r="C193" s="9" t="inlineStr"/>
      <c r="D193" s="9" t="inlineStr"/>
      <c r="E193" s="9" t="inlineStr"/>
      <c r="F193" s="9" t="inlineStr">
        <is>
          <t>7501.49</t>
        </is>
      </c>
    </row>
    <row r="194" ht="11.5" customHeight="1">
      <c r="A194" s="9" t="inlineStr"/>
      <c r="B194" s="9" t="inlineStr">
        <is>
          <t>Say</t>
        </is>
      </c>
      <c r="C194" s="9" t="inlineStr"/>
      <c r="D194" s="9" t="inlineStr"/>
      <c r="E194" s="9" t="inlineStr"/>
      <c r="F194" s="9" t="inlineStr">
        <is>
          <t>7501.50</t>
        </is>
      </c>
    </row>
    <row r="196" ht="23" customHeight="1">
      <c r="A196" s="9" t="inlineStr">
        <is>
          <t>6.4</t>
        </is>
      </c>
      <c r="B196" s="9" t="inlineStr">
        <is>
          <t>Brick work with common burnt</t>
        </is>
      </c>
      <c r="C196" s="9" t="inlineStr">
        <is>
          <t>clay F.P.S.</t>
        </is>
      </c>
      <c r="D196" s="9" t="inlineStr">
        <is>
          <t>(non modular)</t>
        </is>
      </c>
      <c r="E196" s="9" t="inlineStr"/>
      <c r="F196" s="9" t="inlineStr">
        <is>
          <t>bricks of class</t>
        </is>
      </c>
    </row>
    <row r="197" ht="23" customHeight="1">
      <c r="A197" s="9" t="inlineStr"/>
      <c r="B197" s="9" t="inlineStr">
        <is>
          <t>designation 7.5 in superstructure above</t>
        </is>
      </c>
      <c r="C197" s="9" t="inlineStr">
        <is>
          <t>plinth</t>
        </is>
      </c>
      <c r="D197" s="9" t="inlineStr">
        <is>
          <t>level up to</t>
        </is>
      </c>
      <c r="E197" s="9" t="inlineStr">
        <is>
          <t>floor V level</t>
        </is>
      </c>
      <c r="F197" s="9" t="inlineStr">
        <is>
          <t>in all shapes</t>
        </is>
      </c>
    </row>
    <row r="198" ht="11.5" customHeight="1">
      <c r="A198" s="9" t="inlineStr"/>
      <c r="B198" s="9" t="inlineStr">
        <is>
          <t>and sizes in :</t>
        </is>
      </c>
      <c r="C198" s="9" t="inlineStr"/>
      <c r="D198" s="9" t="inlineStr"/>
      <c r="E198" s="9" t="inlineStr"/>
      <c r="F198" s="9" t="inlineStr"/>
    </row>
    <row r="199" ht="11.5" customHeight="1">
      <c r="A199" s="9" t="inlineStr">
        <is>
          <t>6.4.1</t>
        </is>
      </c>
      <c r="B199" s="9" t="inlineStr">
        <is>
          <t>Cement mortar 1:4 (1 cement : 4 coarse</t>
        </is>
      </c>
      <c r="C199" s="9" t="inlineStr">
        <is>
          <t>sand)</t>
        </is>
      </c>
      <c r="D199" s="9" t="inlineStr"/>
      <c r="E199" s="9" t="inlineStr"/>
      <c r="F199" s="9" t="inlineStr"/>
    </row>
    <row r="200" ht="11.5" customHeight="1">
      <c r="A200" s="10" t="inlineStr">
        <is>
          <t>Code</t>
        </is>
      </c>
      <c r="B200" s="10" t="inlineStr">
        <is>
          <t>Description</t>
        </is>
      </c>
      <c r="C200" s="10" t="inlineStr">
        <is>
          <t>Unit</t>
        </is>
      </c>
      <c r="D200" s="10" t="inlineStr">
        <is>
          <t>Quantity</t>
        </is>
      </c>
      <c r="E200" s="10" t="inlineStr">
        <is>
          <t>Rate</t>
        </is>
      </c>
      <c r="F200" s="10" t="inlineStr">
        <is>
          <t>Amount</t>
        </is>
      </c>
    </row>
    <row r="201" ht="11.5" customHeight="1">
      <c r="A201" s="9" t="inlineStr"/>
      <c r="B201" s="9" t="inlineStr">
        <is>
          <t>Details of cost for 1 cum</t>
        </is>
      </c>
      <c r="C201" s="9" t="inlineStr"/>
      <c r="D201" s="9" t="inlineStr"/>
      <c r="E201" s="9" t="inlineStr"/>
      <c r="F201" s="9" t="inlineStr"/>
    </row>
    <row r="202" ht="11.5" customHeight="1">
      <c r="A202" s="9" t="inlineStr"/>
      <c r="B202" s="9" t="inlineStr">
        <is>
          <t>MATERIAL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>
        <is>
          <t>2602</t>
        </is>
      </c>
      <c r="B203" s="9" t="inlineStr">
        <is>
          <t>Common burnt clay F.P.S.</t>
        </is>
      </c>
      <c r="C203" s="9" t="inlineStr"/>
      <c r="D203" s="9" t="inlineStr"/>
      <c r="E203" s="9" t="inlineStr"/>
      <c r="F203" s="9" t="inlineStr"/>
    </row>
    <row r="204" ht="11.5" customHeight="1">
      <c r="A204" s="9" t="inlineStr"/>
      <c r="B204" s="9" t="inlineStr">
        <is>
          <t>(non modular) bricks class</t>
        </is>
      </c>
      <c r="C204" s="9" t="inlineStr"/>
      <c r="D204" s="9" t="inlineStr"/>
      <c r="E204" s="9" t="inlineStr"/>
      <c r="F204" s="9" t="inlineStr"/>
    </row>
    <row r="205" ht="11.5" customHeight="1">
      <c r="A205" s="9" t="inlineStr"/>
      <c r="B205" s="9" t="inlineStr">
        <is>
          <t>designation 7.5</t>
        </is>
      </c>
      <c r="C205" s="9" t="inlineStr">
        <is>
          <t>1000 Nos</t>
        </is>
      </c>
      <c r="D205" s="9" t="inlineStr">
        <is>
          <t>0.494</t>
        </is>
      </c>
      <c r="E205" s="9" t="inlineStr">
        <is>
          <t>4500.00</t>
        </is>
      </c>
      <c r="F205" s="9" t="inlineStr">
        <is>
          <t>2223.00</t>
        </is>
      </c>
    </row>
    <row r="206" ht="11.5" customHeight="1">
      <c r="A206" s="9" t="inlineStr"/>
      <c r="B206" s="9" t="inlineStr">
        <is>
          <t>Cement mortar 1 : 4 (1 cement :</t>
        </is>
      </c>
      <c r="C206" s="9" t="inlineStr"/>
      <c r="D206" s="9" t="inlineStr"/>
      <c r="E206" s="9" t="inlineStr"/>
      <c r="F206" s="9" t="inlineStr"/>
    </row>
    <row r="207" ht="11.5" customHeight="1">
      <c r="A207" s="9" t="inlineStr"/>
      <c r="B207" s="9" t="inlineStr">
        <is>
          <t>4 coarse sand)</t>
        </is>
      </c>
      <c r="C207" s="9" t="inlineStr"/>
      <c r="D207" s="9" t="inlineStr"/>
      <c r="E207" s="9" t="inlineStr"/>
      <c r="F207" s="9" t="inlineStr"/>
    </row>
    <row r="208" ht="11.5" customHeight="1">
      <c r="A208" s="9" t="inlineStr">
        <is>
          <t>3.9</t>
        </is>
      </c>
      <c r="B208" s="9" t="inlineStr">
        <is>
          <t>Rate as per Item Number 3.9 of</t>
        </is>
      </c>
      <c r="C208" s="9" t="inlineStr"/>
      <c r="D208" s="9" t="inlineStr"/>
      <c r="E208" s="9" t="inlineStr"/>
      <c r="F208" s="9" t="inlineStr"/>
    </row>
    <row r="209" ht="11.5" customHeight="1">
      <c r="A209" s="9" t="inlineStr"/>
      <c r="B209" s="9" t="inlineStr">
        <is>
          <t>SH: Mortars</t>
        </is>
      </c>
      <c r="C209" s="9" t="inlineStr">
        <is>
          <t>cum</t>
        </is>
      </c>
      <c r="D209" s="9" t="inlineStr">
        <is>
          <t>0.25</t>
        </is>
      </c>
      <c r="E209" s="9" t="inlineStr">
        <is>
          <t>4010.35</t>
        </is>
      </c>
      <c r="F209" s="9" t="inlineStr">
        <is>
          <t>1002.59</t>
        </is>
      </c>
    </row>
    <row r="210" ht="11.5" customHeight="1">
      <c r="A210" s="9" t="inlineStr">
        <is>
          <t>2201</t>
        </is>
      </c>
      <c r="B210" s="9" t="inlineStr">
        <is>
          <t>Carriage of Bricks</t>
        </is>
      </c>
      <c r="C210" s="9" t="inlineStr">
        <is>
          <t>1000 Nos</t>
        </is>
      </c>
      <c r="D210" s="9" t="inlineStr">
        <is>
          <t>0.494</t>
        </is>
      </c>
      <c r="E210" s="9" t="inlineStr">
        <is>
          <t>276.72</t>
        </is>
      </c>
      <c r="F210" s="9" t="inlineStr">
        <is>
          <t>136.70</t>
        </is>
      </c>
    </row>
    <row r="211" ht="11.5" customHeight="1">
      <c r="A211" s="9" t="inlineStr">
        <is>
          <t>9999</t>
        </is>
      </c>
      <c r="B211" s="9" t="inlineStr">
        <is>
          <t>Sundries</t>
        </is>
      </c>
      <c r="C211" s="9" t="inlineStr">
        <is>
          <t>L.S.</t>
        </is>
      </c>
      <c r="D211" s="9" t="inlineStr">
        <is>
          <t>2.73</t>
        </is>
      </c>
      <c r="E211" s="9" t="inlineStr">
        <is>
          <t>2.00</t>
        </is>
      </c>
      <c r="F211" s="9" t="inlineStr">
        <is>
          <t>5.46</t>
        </is>
      </c>
    </row>
    <row r="212" ht="11.5" customHeight="1">
      <c r="A212" s="9" t="inlineStr"/>
      <c r="B212" s="9" t="inlineStr">
        <is>
          <t>LABOUR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>
        <is>
          <t>0123</t>
        </is>
      </c>
      <c r="B213" s="9" t="inlineStr">
        <is>
          <t>Mason (brick layer) 1st class</t>
        </is>
      </c>
      <c r="C213" s="9" t="inlineStr">
        <is>
          <t>day</t>
        </is>
      </c>
      <c r="D213" s="9" t="inlineStr">
        <is>
          <t>0.47</t>
        </is>
      </c>
      <c r="E213" s="9" t="inlineStr">
        <is>
          <t>738.00</t>
        </is>
      </c>
      <c r="F213" s="9" t="inlineStr">
        <is>
          <t>346.86</t>
        </is>
      </c>
    </row>
    <row r="214" ht="11.5" customHeight="1">
      <c r="A214" s="9" t="inlineStr">
        <is>
          <t>0124</t>
        </is>
      </c>
      <c r="B214" s="9" t="inlineStr">
        <is>
          <t>Mason (brick layer) 2nd class</t>
        </is>
      </c>
      <c r="C214" s="9" t="inlineStr">
        <is>
          <t>day</t>
        </is>
      </c>
      <c r="D214" s="9" t="inlineStr">
        <is>
          <t>0.47</t>
        </is>
      </c>
      <c r="E214" s="9" t="inlineStr">
        <is>
          <t>679.00</t>
        </is>
      </c>
      <c r="F214" s="9" t="inlineStr">
        <is>
          <t>319.13</t>
        </is>
      </c>
    </row>
    <row r="215" ht="11.5" customHeight="1">
      <c r="A215" s="9" t="inlineStr"/>
      <c r="B215" s="9" t="inlineStr">
        <is>
          <t>Extra labour element required for</t>
        </is>
      </c>
      <c r="C215" s="9" t="inlineStr"/>
      <c r="D215" s="9" t="inlineStr"/>
      <c r="E215" s="9" t="inlineStr"/>
      <c r="F215" s="9" t="inlineStr"/>
    </row>
    <row r="216" ht="11.5" customHeight="1">
      <c r="A216" s="9" t="inlineStr"/>
      <c r="B216" s="9" t="inlineStr">
        <is>
          <t>lifting of materials (above floor two</t>
        </is>
      </c>
      <c r="C216" s="9" t="inlineStr"/>
      <c r="D216" s="9" t="inlineStr"/>
      <c r="E216" s="9" t="inlineStr"/>
      <c r="F216" s="9" t="inlineStr"/>
    </row>
    <row r="217" ht="11.5" customHeight="1">
      <c r="A217" s="9" t="inlineStr"/>
      <c r="B217" s="9" t="inlineStr">
        <is>
          <t>level upto floor five level)"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>
        <is>
          <t>0115</t>
        </is>
      </c>
      <c r="B218" s="9" t="inlineStr">
        <is>
          <t>Coolie</t>
        </is>
      </c>
      <c r="C218" s="9" t="inlineStr">
        <is>
          <t>day</t>
        </is>
      </c>
      <c r="D218" s="9" t="inlineStr">
        <is>
          <t>1.80</t>
        </is>
      </c>
      <c r="E218" s="9" t="inlineStr">
        <is>
          <t>558.00</t>
        </is>
      </c>
      <c r="F218" s="9" t="inlineStr">
        <is>
          <t>1004.40</t>
        </is>
      </c>
    </row>
    <row r="219" ht="11.5" customHeight="1">
      <c r="A219" s="9" t="inlineStr">
        <is>
          <t>0101</t>
        </is>
      </c>
      <c r="B219" s="9" t="inlineStr">
        <is>
          <t>Bhisti</t>
        </is>
      </c>
      <c r="C219" s="9" t="inlineStr">
        <is>
          <t>day</t>
        </is>
      </c>
      <c r="D219" s="9" t="inlineStr">
        <is>
          <t>0.20</t>
        </is>
      </c>
      <c r="E219" s="9" t="inlineStr">
        <is>
          <t>617.00</t>
        </is>
      </c>
      <c r="F219" s="9" t="inlineStr">
        <is>
          <t>123.40</t>
        </is>
      </c>
    </row>
    <row r="220" ht="11.5" customHeight="1">
      <c r="A220" s="9" t="inlineStr">
        <is>
          <t>9999</t>
        </is>
      </c>
      <c r="B220" s="9" t="inlineStr">
        <is>
          <t>Scaffolding</t>
        </is>
      </c>
      <c r="C220" s="9" t="inlineStr">
        <is>
          <t>L.S.</t>
        </is>
      </c>
      <c r="D220" s="9" t="inlineStr">
        <is>
          <t>22.36</t>
        </is>
      </c>
      <c r="E220" s="9" t="inlineStr">
        <is>
          <t>2.00</t>
        </is>
      </c>
      <c r="F220" s="9" t="inlineStr">
        <is>
          <t>44.72</t>
        </is>
      </c>
    </row>
    <row r="221" ht="11.5" customHeight="1">
      <c r="A221" s="9" t="inlineStr">
        <is>
          <t>0115</t>
        </is>
      </c>
      <c r="B221" s="9" t="inlineStr">
        <is>
          <t>Coolie</t>
        </is>
      </c>
      <c r="C221" s="9" t="inlineStr">
        <is>
          <t>day</t>
        </is>
      </c>
      <c r="D221" s="9" t="inlineStr">
        <is>
          <t>1.13</t>
        </is>
      </c>
      <c r="E221" s="9" t="inlineStr">
        <is>
          <t>558.00</t>
        </is>
      </c>
      <c r="F221" s="9" t="inlineStr">
        <is>
          <t>630.54</t>
        </is>
      </c>
    </row>
    <row r="222" ht="11.5" customHeight="1">
      <c r="A222" s="9" t="inlineStr"/>
      <c r="B222" s="9" t="inlineStr">
        <is>
          <t>TOTAL</t>
        </is>
      </c>
      <c r="C222" s="9" t="inlineStr"/>
      <c r="D222" s="9" t="inlineStr"/>
      <c r="E222" s="9" t="inlineStr"/>
      <c r="F222" s="9" t="inlineStr">
        <is>
          <t>5836.80 W</t>
        </is>
      </c>
    </row>
    <row r="223" ht="11.5" customHeight="1">
      <c r="A223" s="9" t="inlineStr"/>
      <c r="B223" s="9" t="inlineStr">
        <is>
          <t>Add 1 % Water charges on "W"</t>
        </is>
      </c>
      <c r="C223" s="9" t="inlineStr"/>
      <c r="D223" s="9" t="inlineStr"/>
      <c r="E223" s="9" t="inlineStr"/>
      <c r="F223" s="9" t="inlineStr">
        <is>
          <t>58.37</t>
        </is>
      </c>
    </row>
    <row r="224" ht="11.5" customHeight="1">
      <c r="A224" s="9" t="inlineStr"/>
      <c r="B224" s="9" t="inlineStr">
        <is>
          <t>TOTAL</t>
        </is>
      </c>
      <c r="C224" s="9" t="inlineStr"/>
      <c r="D224" s="9" t="inlineStr"/>
      <c r="E224" s="9" t="inlineStr"/>
      <c r="F224" s="9" t="inlineStr">
        <is>
          <t>5895.17 X</t>
        </is>
      </c>
    </row>
    <row r="225" ht="11.5" customHeight="1">
      <c r="A225" s="9" t="inlineStr"/>
      <c r="B225" s="9" t="inlineStr">
        <is>
          <t>Add GST on "X" (multiplying factor</t>
        </is>
      </c>
      <c r="C225" s="9" t="inlineStr"/>
      <c r="D225" s="9" t="inlineStr"/>
      <c r="E225" s="9" t="inlineStr"/>
      <c r="F225" s="9" t="inlineStr"/>
    </row>
    <row r="226" ht="11.5" customHeight="1">
      <c r="A226" s="9" t="inlineStr"/>
      <c r="B226" s="9" t="inlineStr">
        <is>
          <t>0.1405)</t>
        </is>
      </c>
      <c r="C226" s="9" t="inlineStr"/>
      <c r="D226" s="9" t="inlineStr"/>
      <c r="E226" s="9" t="inlineStr"/>
      <c r="F226" s="9" t="inlineStr">
        <is>
          <t>828.27</t>
        </is>
      </c>
    </row>
    <row r="227" ht="11.5" customHeight="1">
      <c r="A227" s="9" t="inlineStr"/>
      <c r="B227" s="9" t="inlineStr">
        <is>
          <t>TOTAL</t>
        </is>
      </c>
      <c r="C227" s="9" t="inlineStr"/>
      <c r="D227" s="9" t="inlineStr"/>
      <c r="E227" s="9" t="inlineStr"/>
      <c r="F227" s="9" t="inlineStr">
        <is>
          <t>6723.44 Y</t>
        </is>
      </c>
    </row>
    <row r="228" ht="11.5" customHeight="1">
      <c r="A228" s="9" t="inlineStr"/>
      <c r="B228" s="9" t="inlineStr">
        <is>
          <t>Add 15% CPOH on "Y"</t>
        </is>
      </c>
      <c r="C228" s="9" t="inlineStr"/>
      <c r="D228" s="9" t="inlineStr"/>
      <c r="E228" s="9" t="inlineStr"/>
      <c r="F228" s="9" t="inlineStr">
        <is>
          <t>1008.52</t>
        </is>
      </c>
    </row>
    <row r="229" ht="11.5" customHeight="1">
      <c r="A229" s="9" t="inlineStr"/>
      <c r="B229" s="9" t="inlineStr">
        <is>
          <t>TOTAL</t>
        </is>
      </c>
      <c r="C229" s="9" t="inlineStr"/>
      <c r="D229" s="9" t="inlineStr"/>
      <c r="E229" s="9" t="inlineStr"/>
      <c r="F229" s="9" t="inlineStr">
        <is>
          <t>7731.95 Z</t>
        </is>
      </c>
    </row>
    <row r="230" ht="11.5" customHeight="1">
      <c r="A230" s="9" t="inlineStr"/>
      <c r="B230" s="9" t="inlineStr">
        <is>
          <t>Add Cess @ 1% on "Z"</t>
        </is>
      </c>
      <c r="C230" s="9" t="inlineStr"/>
      <c r="D230" s="9" t="inlineStr"/>
      <c r="E230" s="9" t="inlineStr"/>
      <c r="F230" s="9" t="inlineStr">
        <is>
          <t>77.32</t>
        </is>
      </c>
    </row>
    <row r="231" ht="11.5" customHeight="1">
      <c r="A231" s="9" t="inlineStr"/>
      <c r="B231" s="9" t="inlineStr">
        <is>
          <t>Cost of 1 Cum.</t>
        </is>
      </c>
      <c r="C231" s="9" t="inlineStr"/>
      <c r="D231" s="9" t="inlineStr"/>
      <c r="E231" s="9" t="inlineStr"/>
      <c r="F231" s="9" t="inlineStr">
        <is>
          <t>7809.27</t>
        </is>
      </c>
    </row>
    <row r="232" ht="11.5" customHeight="1">
      <c r="A232" s="9" t="inlineStr"/>
      <c r="B232" s="9" t="inlineStr">
        <is>
          <t>Say</t>
        </is>
      </c>
      <c r="C232" s="9" t="inlineStr"/>
      <c r="D232" s="9" t="inlineStr"/>
      <c r="E232" s="9" t="inlineStr"/>
      <c r="F232" s="9" t="inlineStr">
        <is>
          <t>7809.25</t>
        </is>
      </c>
    </row>
    <row r="233" ht="11.5" customHeight="1">
      <c r="A233" s="9" t="inlineStr">
        <is>
          <t>6.4.2</t>
        </is>
      </c>
      <c r="B233" s="9" t="inlineStr">
        <is>
          <t>Cement mortar 1:6 (1 cement : 6 coarse</t>
        </is>
      </c>
      <c r="C233" s="9" t="inlineStr">
        <is>
          <t>sand)</t>
        </is>
      </c>
      <c r="D233" s="9" t="inlineStr"/>
      <c r="E233" s="9" t="inlineStr"/>
      <c r="F233" s="9" t="inlineStr"/>
    </row>
    <row r="234" ht="11.5" customHeight="1">
      <c r="A234" s="10" t="inlineStr">
        <is>
          <t>Code</t>
        </is>
      </c>
      <c r="B234" s="10" t="inlineStr">
        <is>
          <t>Description</t>
        </is>
      </c>
      <c r="C234" s="10" t="inlineStr">
        <is>
          <t>Unit</t>
        </is>
      </c>
      <c r="D234" s="10" t="inlineStr">
        <is>
          <t>Quantity</t>
        </is>
      </c>
      <c r="E234" s="10" t="inlineStr">
        <is>
          <t>Rate</t>
        </is>
      </c>
      <c r="F234" s="10" t="inlineStr">
        <is>
          <t>Amount</t>
        </is>
      </c>
    </row>
    <row r="235" ht="11.5" customHeight="1">
      <c r="A235" s="9" t="inlineStr"/>
      <c r="B235" s="9" t="inlineStr">
        <is>
          <t>Details of cost for 1 cum</t>
        </is>
      </c>
      <c r="C235" s="9" t="inlineStr"/>
      <c r="D235" s="9" t="inlineStr"/>
      <c r="E235" s="9" t="inlineStr"/>
      <c r="F235" s="9" t="inlineStr"/>
    </row>
    <row r="236" ht="11.5" customHeight="1">
      <c r="A236" s="9" t="inlineStr"/>
      <c r="B236" s="9" t="inlineStr">
        <is>
          <t>MATERIAL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>
        <is>
          <t>2602</t>
        </is>
      </c>
      <c r="B237" s="9" t="inlineStr">
        <is>
          <t>Common burnt clay F.P.S. (non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modular) bricks class designation 7.5</t>
        </is>
      </c>
      <c r="C238" s="9" t="inlineStr">
        <is>
          <t>1000 Nos</t>
        </is>
      </c>
      <c r="D238" s="9" t="inlineStr">
        <is>
          <t>0.494</t>
        </is>
      </c>
      <c r="E238" s="9" t="inlineStr">
        <is>
          <t>4500.00</t>
        </is>
      </c>
      <c r="F238" s="9" t="inlineStr">
        <is>
          <t>2223.00</t>
        </is>
      </c>
    </row>
    <row r="239" ht="11.5" customHeight="1">
      <c r="A239" s="9" t="inlineStr"/>
      <c r="B239" s="9" t="inlineStr">
        <is>
          <t>Cement mortar 1 : 6</t>
        </is>
      </c>
      <c r="C239" s="9" t="inlineStr"/>
      <c r="D239" s="9" t="inlineStr"/>
      <c r="E239" s="9" t="inlineStr"/>
      <c r="F239" s="9" t="inlineStr"/>
    </row>
    <row r="240" ht="11.5" customHeight="1">
      <c r="A240" s="9" t="inlineStr">
        <is>
          <t>3.11</t>
        </is>
      </c>
      <c r="B240" s="9" t="inlineStr">
        <is>
          <t>Rate as per Item Number 3.11 of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/>
      <c r="B241" s="9" t="inlineStr">
        <is>
          <t>SH: Mortars</t>
        </is>
      </c>
      <c r="C241" s="9" t="inlineStr">
        <is>
          <t>cum</t>
        </is>
      </c>
      <c r="D241" s="9" t="inlineStr">
        <is>
          <t>0.25</t>
        </is>
      </c>
      <c r="E241" s="9" t="inlineStr">
        <is>
          <t>3356.15</t>
        </is>
      </c>
      <c r="F241" s="9" t="inlineStr">
        <is>
          <t>839.04</t>
        </is>
      </c>
    </row>
    <row r="242" ht="11.5" customHeight="1">
      <c r="A242" s="9" t="inlineStr">
        <is>
          <t>2201</t>
        </is>
      </c>
      <c r="B242" s="9" t="inlineStr">
        <is>
          <t>Carriage of Bricks</t>
        </is>
      </c>
      <c r="C242" s="9" t="inlineStr">
        <is>
          <t>1000 Nos</t>
        </is>
      </c>
      <c r="D242" s="9" t="inlineStr">
        <is>
          <t>0.494</t>
        </is>
      </c>
      <c r="E242" s="9" t="inlineStr">
        <is>
          <t>276.72</t>
        </is>
      </c>
      <c r="F242" s="9" t="inlineStr">
        <is>
          <t>136.70</t>
        </is>
      </c>
    </row>
    <row r="243" ht="11.5" customHeight="1">
      <c r="A243" s="9" t="inlineStr">
        <is>
          <t>9999</t>
        </is>
      </c>
      <c r="B243" s="9" t="inlineStr">
        <is>
          <t>Sundries</t>
        </is>
      </c>
      <c r="C243" s="9" t="inlineStr">
        <is>
          <t>L.S.</t>
        </is>
      </c>
      <c r="D243" s="9" t="inlineStr">
        <is>
          <t>2.73</t>
        </is>
      </c>
      <c r="E243" s="9" t="inlineStr">
        <is>
          <t>2.00</t>
        </is>
      </c>
      <c r="F243" s="9" t="inlineStr">
        <is>
          <t>5.46</t>
        </is>
      </c>
    </row>
    <row r="244" ht="11.5" customHeight="1">
      <c r="A244" s="9" t="inlineStr"/>
      <c r="B244" s="9" t="inlineStr">
        <is>
          <t>LABOUR</t>
        </is>
      </c>
      <c r="C244" s="9" t="inlineStr"/>
      <c r="D244" s="9" t="inlineStr"/>
      <c r="E244" s="9" t="inlineStr"/>
      <c r="F244" s="9" t="inlineStr"/>
    </row>
    <row r="246" ht="11.5" customHeight="1">
      <c r="A246" s="10" t="inlineStr">
        <is>
          <t>Code</t>
        </is>
      </c>
      <c r="B246" s="10" t="inlineStr">
        <is>
          <t>Description</t>
        </is>
      </c>
      <c r="C246" s="10" t="inlineStr">
        <is>
          <t>Unit</t>
        </is>
      </c>
      <c r="D246" s="10" t="inlineStr">
        <is>
          <t>Quantity</t>
        </is>
      </c>
      <c r="E246" s="10" t="inlineStr">
        <is>
          <t>Rate</t>
        </is>
      </c>
      <c r="F246" s="10" t="inlineStr">
        <is>
          <t>Amount</t>
        </is>
      </c>
    </row>
    <row r="247" ht="11.5" customHeight="1">
      <c r="A247" s="9" t="inlineStr">
        <is>
          <t>0115</t>
        </is>
      </c>
      <c r="B247" s="9" t="inlineStr">
        <is>
          <t>Coolie</t>
        </is>
      </c>
      <c r="C247" s="9" t="inlineStr">
        <is>
          <t>day</t>
        </is>
      </c>
      <c r="D247" s="9" t="inlineStr">
        <is>
          <t>1.80</t>
        </is>
      </c>
      <c r="E247" s="9" t="inlineStr">
        <is>
          <t>558.00</t>
        </is>
      </c>
      <c r="F247" s="9" t="inlineStr">
        <is>
          <t>1004.40</t>
        </is>
      </c>
    </row>
    <row r="248" ht="11.5" customHeight="1">
      <c r="A248" s="9" t="inlineStr">
        <is>
          <t>0101</t>
        </is>
      </c>
      <c r="B248" s="9" t="inlineStr">
        <is>
          <t>Bhisti</t>
        </is>
      </c>
      <c r="C248" s="9" t="inlineStr">
        <is>
          <t>day</t>
        </is>
      </c>
      <c r="D248" s="9" t="inlineStr">
        <is>
          <t>0.20</t>
        </is>
      </c>
      <c r="E248" s="9" t="inlineStr">
        <is>
          <t>617.00</t>
        </is>
      </c>
      <c r="F248" s="9" t="inlineStr">
        <is>
          <t>123.40</t>
        </is>
      </c>
    </row>
    <row r="249" ht="11.5" customHeight="1">
      <c r="A249" s="9" t="inlineStr">
        <is>
          <t>9999</t>
        </is>
      </c>
      <c r="B249" s="9" t="inlineStr">
        <is>
          <t>Scaffolding</t>
        </is>
      </c>
      <c r="C249" s="9" t="inlineStr">
        <is>
          <t>L.S.</t>
        </is>
      </c>
      <c r="D249" s="9" t="inlineStr">
        <is>
          <t>22.36</t>
        </is>
      </c>
      <c r="E249" s="9" t="inlineStr">
        <is>
          <t>2.00</t>
        </is>
      </c>
      <c r="F249" s="9" t="inlineStr">
        <is>
          <t>44.72</t>
        </is>
      </c>
    </row>
    <row r="250" ht="11.5" customHeight="1">
      <c r="A250" s="9" t="inlineStr"/>
      <c r="B250" s="9" t="inlineStr">
        <is>
          <t>Extra labour element required for</t>
        </is>
      </c>
      <c r="C250" s="9" t="inlineStr"/>
      <c r="D250" s="9" t="inlineStr"/>
      <c r="E250" s="9" t="inlineStr"/>
      <c r="F250" s="9" t="inlineStr"/>
    </row>
    <row r="251" ht="11.5" customHeight="1">
      <c r="A251" s="9" t="inlineStr"/>
      <c r="B251" s="9" t="inlineStr">
        <is>
          <t>lifting of materials (above floor two</t>
        </is>
      </c>
      <c r="C251" s="9" t="inlineStr"/>
      <c r="D251" s="9" t="inlineStr"/>
      <c r="E251" s="9" t="inlineStr"/>
      <c r="F251" s="9" t="inlineStr"/>
    </row>
    <row r="252" ht="11.5" customHeight="1">
      <c r="A252" s="9" t="inlineStr"/>
      <c r="B252" s="9" t="inlineStr">
        <is>
          <t>level upto floor five level)</t>
        </is>
      </c>
      <c r="C252" s="9" t="inlineStr"/>
      <c r="D252" s="9" t="inlineStr"/>
      <c r="E252" s="9" t="inlineStr"/>
      <c r="F252" s="9" t="inlineStr"/>
    </row>
    <row r="253" ht="11.5" customHeight="1">
      <c r="A253" s="9" t="inlineStr">
        <is>
          <t>0115</t>
        </is>
      </c>
      <c r="B253" s="9" t="inlineStr">
        <is>
          <t>Coolie</t>
        </is>
      </c>
      <c r="C253" s="9" t="inlineStr">
        <is>
          <t>day</t>
        </is>
      </c>
      <c r="D253" s="9" t="inlineStr">
        <is>
          <t>1.13</t>
        </is>
      </c>
      <c r="E253" s="9" t="inlineStr">
        <is>
          <t>558.00</t>
        </is>
      </c>
      <c r="F253" s="9" t="inlineStr">
        <is>
          <t>630.54</t>
        </is>
      </c>
    </row>
    <row r="254" ht="11.5" customHeight="1">
      <c r="A254" s="9" t="inlineStr"/>
      <c r="B254" s="9" t="inlineStr">
        <is>
          <t>TOTAL</t>
        </is>
      </c>
      <c r="C254" s="9" t="inlineStr"/>
      <c r="D254" s="9" t="inlineStr"/>
      <c r="E254" s="9" t="inlineStr"/>
      <c r="F254" s="9" t="inlineStr">
        <is>
          <t>5673.25 W</t>
        </is>
      </c>
    </row>
    <row r="255" ht="11.5" customHeight="1">
      <c r="A255" s="9" t="inlineStr"/>
      <c r="B255" s="9" t="inlineStr">
        <is>
          <t>Add 1 % Water charges on "W"</t>
        </is>
      </c>
      <c r="C255" s="9" t="inlineStr"/>
      <c r="D255" s="9" t="inlineStr"/>
      <c r="E255" s="9" t="inlineStr"/>
      <c r="F255" s="9" t="inlineStr">
        <is>
          <t>56.73</t>
        </is>
      </c>
    </row>
    <row r="256" ht="11.5" customHeight="1">
      <c r="A256" s="9" t="inlineStr"/>
      <c r="B256" s="9" t="inlineStr">
        <is>
          <t>TOTAL</t>
        </is>
      </c>
      <c r="C256" s="9" t="inlineStr"/>
      <c r="D256" s="9" t="inlineStr"/>
      <c r="E256" s="9" t="inlineStr"/>
      <c r="F256" s="9" t="inlineStr">
        <is>
          <t>5729.98 X</t>
        </is>
      </c>
    </row>
    <row r="257" ht="11.5" customHeight="1">
      <c r="A257" s="9" t="inlineStr"/>
      <c r="B257" s="9" t="inlineStr">
        <is>
          <t>Add GST on "X" (multiplying factor</t>
        </is>
      </c>
      <c r="C257" s="9" t="inlineStr"/>
      <c r="D257" s="9" t="inlineStr"/>
      <c r="E257" s="9" t="inlineStr"/>
      <c r="F257" s="9" t="inlineStr"/>
    </row>
    <row r="258" ht="11.5" customHeight="1">
      <c r="A258" s="9" t="inlineStr"/>
      <c r="B258" s="9" t="inlineStr">
        <is>
          <t>0.1405)</t>
        </is>
      </c>
      <c r="C258" s="9" t="inlineStr"/>
      <c r="D258" s="9" t="inlineStr"/>
      <c r="E258" s="9" t="inlineStr"/>
      <c r="F258" s="9" t="inlineStr">
        <is>
          <t>805.06</t>
        </is>
      </c>
    </row>
    <row r="259" ht="11.5" customHeight="1">
      <c r="A259" s="9" t="inlineStr"/>
      <c r="B259" s="9" t="inlineStr">
        <is>
          <t>TOTAL</t>
        </is>
      </c>
      <c r="C259" s="9" t="inlineStr"/>
      <c r="D259" s="9" t="inlineStr"/>
      <c r="E259" s="9" t="inlineStr"/>
      <c r="F259" s="9" t="inlineStr">
        <is>
          <t>6535.04 Y</t>
        </is>
      </c>
    </row>
    <row r="260" ht="11.5" customHeight="1">
      <c r="A260" s="9" t="inlineStr"/>
      <c r="B260" s="9" t="inlineStr">
        <is>
          <t>Add 15% CPOH on "Y"</t>
        </is>
      </c>
      <c r="C260" s="9" t="inlineStr"/>
      <c r="D260" s="9" t="inlineStr"/>
      <c r="E260" s="9" t="inlineStr"/>
      <c r="F260" s="9" t="inlineStr">
        <is>
          <t>980.26</t>
        </is>
      </c>
    </row>
    <row r="261" ht="11.5" customHeight="1">
      <c r="A261" s="9" t="inlineStr"/>
      <c r="B261" s="9" t="inlineStr">
        <is>
          <t>TOTAL</t>
        </is>
      </c>
      <c r="C261" s="9" t="inlineStr"/>
      <c r="D261" s="9" t="inlineStr"/>
      <c r="E261" s="9" t="inlineStr"/>
      <c r="F261" s="9" t="inlineStr">
        <is>
          <t>7515.30 Z</t>
        </is>
      </c>
    </row>
    <row r="262" ht="11.5" customHeight="1">
      <c r="A262" s="9" t="inlineStr"/>
      <c r="B262" s="9" t="inlineStr">
        <is>
          <t>Add Cess @ 1% on "Z"</t>
        </is>
      </c>
      <c r="C262" s="9" t="inlineStr"/>
      <c r="D262" s="9" t="inlineStr"/>
      <c r="E262" s="9" t="inlineStr"/>
      <c r="F262" s="9" t="inlineStr">
        <is>
          <t>75.15</t>
        </is>
      </c>
    </row>
    <row r="263" ht="11.5" customHeight="1">
      <c r="A263" s="9" t="inlineStr"/>
      <c r="B263" s="9" t="inlineStr">
        <is>
          <t>Cost of 1 Cum.</t>
        </is>
      </c>
      <c r="C263" s="9" t="inlineStr"/>
      <c r="D263" s="9" t="inlineStr"/>
      <c r="E263" s="9" t="inlineStr"/>
      <c r="F263" s="9" t="inlineStr">
        <is>
          <t>7590.45</t>
        </is>
      </c>
    </row>
    <row r="264" ht="11.5" customHeight="1">
      <c r="A264" s="9" t="inlineStr"/>
      <c r="B264" s="9" t="inlineStr">
        <is>
          <t>Say</t>
        </is>
      </c>
      <c r="C264" s="9" t="inlineStr"/>
      <c r="D264" s="9" t="inlineStr"/>
      <c r="E264" s="9" t="inlineStr"/>
      <c r="F264" s="9" t="inlineStr">
        <is>
          <t>7590.45</t>
        </is>
      </c>
    </row>
    <row r="265" ht="23" customHeight="1">
      <c r="A265" s="9" t="inlineStr">
        <is>
          <t>6.5</t>
        </is>
      </c>
      <c r="B265" s="9" t="inlineStr">
        <is>
          <t>Extra for brick work / AAC block masonry</t>
        </is>
      </c>
      <c r="C265" s="9" t="inlineStr">
        <is>
          <t>/</t>
        </is>
      </c>
      <c r="D265" s="9" t="inlineStr">
        <is>
          <t>Tile brick masonry</t>
        </is>
      </c>
      <c r="E265" s="9" t="inlineStr">
        <is>
          <t>in</t>
        </is>
      </c>
      <c r="F265" s="9" t="inlineStr">
        <is>
          <t>superstructure</t>
        </is>
      </c>
    </row>
    <row r="266" ht="23" customHeight="1">
      <c r="A266" s="9" t="inlineStr"/>
      <c r="B266" s="9" t="inlineStr">
        <is>
          <t>above floor V level, for each four floors</t>
        </is>
      </c>
      <c r="C266" s="9" t="inlineStr">
        <is>
          <t>or part</t>
        </is>
      </c>
      <c r="D266" s="9" t="inlineStr">
        <is>
          <t>thereof</t>
        </is>
      </c>
      <c r="E266" s="9" t="inlineStr">
        <is>
          <t>by mechanical</t>
        </is>
      </c>
      <c r="F266" s="9" t="inlineStr">
        <is>
          <t>means.</t>
        </is>
      </c>
    </row>
    <row r="267" ht="11.5" customHeight="1">
      <c r="A267" s="10" t="inlineStr">
        <is>
          <t>Code</t>
        </is>
      </c>
      <c r="B267" s="10" t="inlineStr">
        <is>
          <t>Description</t>
        </is>
      </c>
      <c r="C267" s="10" t="inlineStr">
        <is>
          <t>Unit</t>
        </is>
      </c>
      <c r="D267" s="10" t="inlineStr">
        <is>
          <t>Quantity</t>
        </is>
      </c>
      <c r="E267" s="10" t="inlineStr">
        <is>
          <t>Rate</t>
        </is>
      </c>
      <c r="F267" s="10" t="inlineStr">
        <is>
          <t>Amount</t>
        </is>
      </c>
    </row>
    <row r="268" ht="11.5" customHeight="1">
      <c r="A268" s="9" t="inlineStr"/>
      <c r="B268" s="9" t="inlineStr">
        <is>
          <t>Details of cost for 5.3 cum per four</t>
        </is>
      </c>
      <c r="C268" s="9" t="inlineStr"/>
      <c r="D268" s="9" t="inlineStr"/>
      <c r="E268" s="9" t="inlineStr"/>
      <c r="F268" s="9" t="inlineStr"/>
    </row>
    <row r="269" ht="11.5" customHeight="1">
      <c r="A269" s="9" t="inlineStr"/>
      <c r="B269" s="9" t="inlineStr">
        <is>
          <t>floors .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>
        <is>
          <t>0037</t>
        </is>
      </c>
      <c r="B270" s="9" t="inlineStr">
        <is>
          <t>Mobile crane</t>
        </is>
      </c>
      <c r="C270" s="9" t="inlineStr">
        <is>
          <t>day</t>
        </is>
      </c>
      <c r="D270" s="9" t="inlineStr">
        <is>
          <t>0.125</t>
        </is>
      </c>
      <c r="E270" s="9" t="inlineStr">
        <is>
          <t>7500.00</t>
        </is>
      </c>
      <c r="F270" s="9" t="inlineStr">
        <is>
          <t>937.50</t>
        </is>
      </c>
    </row>
    <row r="271" ht="11.5" customHeight="1">
      <c r="A271" s="9" t="inlineStr"/>
      <c r="B271" s="9" t="inlineStr">
        <is>
          <t>TOTAL</t>
        </is>
      </c>
      <c r="C271" s="9" t="inlineStr"/>
      <c r="D271" s="9" t="inlineStr"/>
      <c r="E271" s="9" t="inlineStr"/>
      <c r="F271" s="9" t="inlineStr">
        <is>
          <t>937.50 W</t>
        </is>
      </c>
    </row>
    <row r="272" ht="11.5" customHeight="1">
      <c r="A272" s="9" t="inlineStr"/>
      <c r="B272" s="9" t="inlineStr">
        <is>
          <t>Add 1 % Water charges on "W"</t>
        </is>
      </c>
      <c r="C272" s="9" t="inlineStr"/>
      <c r="D272" s="9" t="inlineStr"/>
      <c r="E272" s="9" t="inlineStr"/>
      <c r="F272" s="9" t="inlineStr">
        <is>
          <t>9.38</t>
        </is>
      </c>
    </row>
    <row r="273" ht="11.5" customHeight="1">
      <c r="A273" s="9" t="inlineStr"/>
      <c r="B273" s="9" t="inlineStr">
        <is>
          <t>TOTAL</t>
        </is>
      </c>
      <c r="C273" s="9" t="inlineStr"/>
      <c r="D273" s="9" t="inlineStr"/>
      <c r="E273" s="9" t="inlineStr"/>
      <c r="F273" s="9" t="inlineStr">
        <is>
          <t>946.88 X</t>
        </is>
      </c>
    </row>
    <row r="274" ht="11.5" customHeight="1">
      <c r="A274" s="9" t="inlineStr"/>
      <c r="B274" s="9" t="inlineStr">
        <is>
          <t>Add GST on "X" (multiplying factor</t>
        </is>
      </c>
      <c r="C274" s="9" t="inlineStr"/>
      <c r="D274" s="9" t="inlineStr"/>
      <c r="E274" s="9" t="inlineStr"/>
      <c r="F274" s="9" t="inlineStr"/>
    </row>
    <row r="275" ht="11.5" customHeight="1">
      <c r="A275" s="9" t="inlineStr"/>
      <c r="B275" s="9" t="inlineStr">
        <is>
          <t>0.1405)</t>
        </is>
      </c>
      <c r="C275" s="9" t="inlineStr"/>
      <c r="D275" s="9" t="inlineStr"/>
      <c r="E275" s="9" t="inlineStr"/>
      <c r="F275" s="9" t="inlineStr">
        <is>
          <t>133.04</t>
        </is>
      </c>
    </row>
    <row r="276" ht="11.5" customHeight="1">
      <c r="A276" s="9" t="inlineStr"/>
      <c r="B276" s="9" t="inlineStr">
        <is>
          <t>TOTAL</t>
        </is>
      </c>
      <c r="C276" s="9" t="inlineStr"/>
      <c r="D276" s="9" t="inlineStr"/>
      <c r="E276" s="9" t="inlineStr"/>
      <c r="F276" s="9" t="inlineStr">
        <is>
          <t>1079.91 Y</t>
        </is>
      </c>
    </row>
    <row r="277" ht="11.5" customHeight="1">
      <c r="A277" s="9" t="inlineStr"/>
      <c r="B277" s="9" t="inlineStr">
        <is>
          <t>Add 15% CPOH on "Y"</t>
        </is>
      </c>
      <c r="C277" s="9" t="inlineStr"/>
      <c r="D277" s="9" t="inlineStr"/>
      <c r="E277" s="9" t="inlineStr"/>
      <c r="F277" s="9" t="inlineStr">
        <is>
          <t>161.99</t>
        </is>
      </c>
    </row>
    <row r="278" ht="11.5" customHeight="1">
      <c r="A278" s="9" t="inlineStr"/>
      <c r="B278" s="9" t="inlineStr">
        <is>
          <t>TOTAL</t>
        </is>
      </c>
      <c r="C278" s="9" t="inlineStr"/>
      <c r="D278" s="9" t="inlineStr"/>
      <c r="E278" s="9" t="inlineStr"/>
      <c r="F278" s="9" t="inlineStr">
        <is>
          <t>1241.90 Z</t>
        </is>
      </c>
    </row>
    <row r="279" ht="11.5" customHeight="1">
      <c r="A279" s="9" t="inlineStr"/>
      <c r="B279" s="9" t="inlineStr">
        <is>
          <t>Add Cess @ 1% on "Z"</t>
        </is>
      </c>
      <c r="C279" s="9" t="inlineStr"/>
      <c r="D279" s="9" t="inlineStr"/>
      <c r="E279" s="9" t="inlineStr"/>
      <c r="F279" s="9" t="inlineStr">
        <is>
          <t>12.42</t>
        </is>
      </c>
    </row>
    <row r="280" ht="11.5" customHeight="1">
      <c r="A280" s="9" t="inlineStr"/>
      <c r="B280" s="9" t="inlineStr">
        <is>
          <t>Cost of 5.3 Cum.</t>
        </is>
      </c>
      <c r="C280" s="9" t="inlineStr"/>
      <c r="D280" s="9" t="inlineStr"/>
      <c r="E280" s="9" t="inlineStr"/>
      <c r="F280" s="9" t="inlineStr">
        <is>
          <t>1254.32</t>
        </is>
      </c>
    </row>
    <row r="281" ht="11.5" customHeight="1">
      <c r="A281" s="9" t="inlineStr"/>
      <c r="B281" s="9" t="inlineStr">
        <is>
          <t>Cost for 1 cum</t>
        </is>
      </c>
      <c r="C281" s="9" t="inlineStr"/>
      <c r="D281" s="9" t="inlineStr"/>
      <c r="E281" s="9" t="inlineStr"/>
      <c r="F281" s="9" t="inlineStr">
        <is>
          <t>236.66</t>
        </is>
      </c>
    </row>
    <row r="282" ht="11.5" customHeight="1">
      <c r="A282" s="9" t="inlineStr"/>
      <c r="B282" s="9" t="inlineStr">
        <is>
          <t>Say</t>
        </is>
      </c>
      <c r="C282" s="9" t="inlineStr"/>
      <c r="D282" s="9" t="inlineStr"/>
      <c r="E282" s="9" t="inlineStr"/>
      <c r="F282" s="9" t="inlineStr">
        <is>
          <t>236.65</t>
        </is>
      </c>
    </row>
    <row r="283" ht="23" customHeight="1">
      <c r="A283" s="9" t="inlineStr">
        <is>
          <t>6.6</t>
        </is>
      </c>
      <c r="B283" s="9" t="inlineStr">
        <is>
          <t>Extra for forming cavity 5 cm to 11.5</t>
        </is>
      </c>
      <c r="C283" s="9" t="inlineStr">
        <is>
          <t>cm wide</t>
        </is>
      </c>
      <c r="D283" s="9" t="inlineStr">
        <is>
          <t>in cavity walls</t>
        </is>
      </c>
      <c r="E283" s="9" t="inlineStr">
        <is>
          <t>with</t>
        </is>
      </c>
      <c r="F283" s="9" t="inlineStr">
        <is>
          <t>necessary weep</t>
        </is>
      </c>
    </row>
    <row r="284" ht="11.5" customHeight="1">
      <c r="A284" s="9" t="inlineStr"/>
      <c r="B284" s="9" t="inlineStr">
        <is>
          <t>and vent holes including use of cores</t>
        </is>
      </c>
      <c r="C284" s="9" t="inlineStr">
        <is>
          <t>and cost</t>
        </is>
      </c>
      <c r="D284" s="9" t="inlineStr">
        <is>
          <t>of providing</t>
        </is>
      </c>
      <c r="E284" s="9" t="inlineStr">
        <is>
          <t>and fixing</t>
        </is>
      </c>
      <c r="F284" s="9" t="inlineStr">
        <is>
          <t>bitumastic</t>
        </is>
      </c>
    </row>
    <row r="285" ht="11.5" customHeight="1">
      <c r="A285" s="9" t="inlineStr"/>
      <c r="B285" s="9" t="inlineStr">
        <is>
          <t>coated M .S. ties 300 mm long of 25x3</t>
        </is>
      </c>
      <c r="C285" s="9" t="inlineStr">
        <is>
          <t>mm section</t>
        </is>
      </c>
      <c r="D285" s="9" t="inlineStr">
        <is>
          <t>at not</t>
        </is>
      </c>
      <c r="E285" s="9" t="inlineStr">
        <is>
          <t>less than</t>
        </is>
      </c>
      <c r="F285" s="9" t="inlineStr">
        <is>
          <t>3 ties per sqm</t>
        </is>
      </c>
    </row>
    <row r="286" ht="11.5" customHeight="1">
      <c r="A286" s="9" t="inlineStr"/>
      <c r="B286" s="9" t="inlineStr">
        <is>
          <t>as per approved design.</t>
        </is>
      </c>
      <c r="C286" s="9" t="inlineStr"/>
      <c r="D286" s="9" t="inlineStr"/>
      <c r="E286" s="9" t="inlineStr"/>
      <c r="F286" s="9" t="inlineStr"/>
    </row>
    <row r="287" ht="11.5" customHeight="1">
      <c r="A287" s="10" t="inlineStr">
        <is>
          <t>Code</t>
        </is>
      </c>
      <c r="B287" s="10" t="inlineStr">
        <is>
          <t>Description</t>
        </is>
      </c>
      <c r="C287" s="10" t="inlineStr">
        <is>
          <t>Unit</t>
        </is>
      </c>
      <c r="D287" s="10" t="inlineStr">
        <is>
          <t>Quantity</t>
        </is>
      </c>
      <c r="E287" s="10" t="inlineStr">
        <is>
          <t>Rate</t>
        </is>
      </c>
      <c r="F287" s="10" t="inlineStr">
        <is>
          <t>Amount</t>
        </is>
      </c>
    </row>
    <row r="288" ht="11.5" customHeight="1">
      <c r="A288" s="9" t="inlineStr"/>
      <c r="B288" s="9" t="inlineStr">
        <is>
          <t>Details of cost for 10sqm.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MATERIAL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/>
      <c r="B290" s="9" t="inlineStr">
        <is>
          <t>Mild steel 25mmx3mm section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/>
      <c r="B291" s="9" t="inlineStr">
        <is>
          <t>30cm long</t>
        </is>
      </c>
      <c r="C291" s="9" t="inlineStr"/>
      <c r="D291" s="9" t="inlineStr"/>
      <c r="E291" s="9" t="inlineStr"/>
      <c r="F291" s="9" t="inlineStr"/>
    </row>
    <row r="293" ht="11.5" customHeight="1">
      <c r="A293" s="10" t="inlineStr">
        <is>
          <t>Code</t>
        </is>
      </c>
      <c r="B293" s="10" t="inlineStr">
        <is>
          <t>Description</t>
        </is>
      </c>
      <c r="C293" s="10" t="inlineStr">
        <is>
          <t>Unit</t>
        </is>
      </c>
      <c r="D293" s="10" t="inlineStr">
        <is>
          <t>Quantity</t>
        </is>
      </c>
      <c r="E293" s="10" t="inlineStr">
        <is>
          <t>Rate</t>
        </is>
      </c>
      <c r="F293" s="10" t="inlineStr">
        <is>
          <t>Amount</t>
        </is>
      </c>
    </row>
    <row r="294" ht="11.5" customHeight="1">
      <c r="A294" s="9" t="inlineStr">
        <is>
          <t>9999</t>
        </is>
      </c>
      <c r="B294" s="9" t="inlineStr">
        <is>
          <t>Painting the steel Bitumen</t>
        </is>
      </c>
      <c r="C294" s="9" t="inlineStr">
        <is>
          <t>L.S.</t>
        </is>
      </c>
      <c r="D294" s="9" t="inlineStr">
        <is>
          <t>13.52</t>
        </is>
      </c>
      <c r="E294" s="9" t="inlineStr">
        <is>
          <t>2.00</t>
        </is>
      </c>
      <c r="F294" s="9" t="inlineStr">
        <is>
          <t>27.04</t>
        </is>
      </c>
    </row>
    <row r="295" ht="11.5" customHeight="1">
      <c r="A295" s="9" t="inlineStr">
        <is>
          <t>2205</t>
        </is>
      </c>
      <c r="B295" s="9" t="inlineStr">
        <is>
          <t>Carriage of Steel</t>
        </is>
      </c>
      <c r="C295" s="9" t="inlineStr">
        <is>
          <t>tonne</t>
        </is>
      </c>
      <c r="D295" s="9" t="inlineStr">
        <is>
          <t>0.005</t>
        </is>
      </c>
      <c r="E295" s="9" t="inlineStr">
        <is>
          <t>92.24</t>
        </is>
      </c>
      <c r="F295" s="9" t="inlineStr">
        <is>
          <t>0.46</t>
        </is>
      </c>
    </row>
    <row r="296" ht="11.5" customHeight="1">
      <c r="A296" s="9" t="inlineStr"/>
      <c r="B296" s="9" t="inlineStr">
        <is>
          <t>Extra labour for keeping cavity clear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/>
      <c r="B297" s="9" t="inlineStr">
        <is>
          <t>and fixing wall ties and delay caused:</t>
        </is>
      </c>
      <c r="C297" s="9" t="inlineStr"/>
      <c r="D297" s="9" t="inlineStr"/>
      <c r="E297" s="9" t="inlineStr"/>
      <c r="F297" s="9" t="inlineStr"/>
    </row>
    <row r="298" ht="11.5" customHeight="1">
      <c r="A298" s="9" t="inlineStr">
        <is>
          <t>0123</t>
        </is>
      </c>
      <c r="B298" s="9" t="inlineStr">
        <is>
          <t>Mason (brick layer) 1st class</t>
        </is>
      </c>
      <c r="C298" s="9" t="inlineStr">
        <is>
          <t>day</t>
        </is>
      </c>
      <c r="D298" s="9" t="inlineStr">
        <is>
          <t>0.37</t>
        </is>
      </c>
      <c r="E298" s="9" t="inlineStr">
        <is>
          <t>738.00</t>
        </is>
      </c>
      <c r="F298" s="9" t="inlineStr">
        <is>
          <t>273.06</t>
        </is>
      </c>
    </row>
    <row r="299" ht="11.5" customHeight="1">
      <c r="A299" s="9" t="inlineStr">
        <is>
          <t>0124</t>
        </is>
      </c>
      <c r="B299" s="9" t="inlineStr">
        <is>
          <t>Mason (brick layer) 2nd class</t>
        </is>
      </c>
      <c r="C299" s="9" t="inlineStr">
        <is>
          <t>day</t>
        </is>
      </c>
      <c r="D299" s="9" t="inlineStr">
        <is>
          <t>0.37</t>
        </is>
      </c>
      <c r="E299" s="9" t="inlineStr">
        <is>
          <t>679.00</t>
        </is>
      </c>
      <c r="F299" s="9" t="inlineStr">
        <is>
          <t>251.23</t>
        </is>
      </c>
    </row>
    <row r="300" ht="11.5" customHeight="1">
      <c r="A300" s="9" t="inlineStr">
        <is>
          <t>0114</t>
        </is>
      </c>
      <c r="B300" s="9" t="inlineStr">
        <is>
          <t>Beldar</t>
        </is>
      </c>
      <c r="C300" s="9" t="inlineStr">
        <is>
          <t>day</t>
        </is>
      </c>
      <c r="D300" s="9" t="inlineStr">
        <is>
          <t>0.92</t>
        </is>
      </c>
      <c r="E300" s="9" t="inlineStr">
        <is>
          <t>558.00</t>
        </is>
      </c>
      <c r="F300" s="9" t="inlineStr">
        <is>
          <t>513.36</t>
        </is>
      </c>
    </row>
    <row r="301" ht="11.5" customHeight="1">
      <c r="A301" s="9" t="inlineStr">
        <is>
          <t>9999</t>
        </is>
      </c>
      <c r="B301" s="9" t="inlineStr">
        <is>
          <t>Add for use of Core</t>
        </is>
      </c>
      <c r="C301" s="9" t="inlineStr">
        <is>
          <t>L.S.</t>
        </is>
      </c>
      <c r="D301" s="9" t="inlineStr">
        <is>
          <t>4.55</t>
        </is>
      </c>
      <c r="E301" s="9" t="inlineStr">
        <is>
          <t>2.00</t>
        </is>
      </c>
      <c r="F301" s="9" t="inlineStr">
        <is>
          <t>9.10</t>
        </is>
      </c>
    </row>
    <row r="302" ht="11.5" customHeight="1">
      <c r="A302" s="9" t="inlineStr"/>
      <c r="B302" s="9" t="inlineStr">
        <is>
          <t>TOTAL</t>
        </is>
      </c>
      <c r="C302" s="9" t="inlineStr"/>
      <c r="D302" s="9" t="inlineStr"/>
      <c r="E302" s="9" t="inlineStr"/>
      <c r="F302" s="9" t="inlineStr">
        <is>
          <t>1317.25 W</t>
        </is>
      </c>
    </row>
    <row r="303" ht="11.5" customHeight="1">
      <c r="A303" s="9" t="inlineStr"/>
      <c r="B303" s="9" t="inlineStr">
        <is>
          <t>Add 1 % Water charges on "W"</t>
        </is>
      </c>
      <c r="C303" s="9" t="inlineStr"/>
      <c r="D303" s="9" t="inlineStr"/>
      <c r="E303" s="9" t="inlineStr"/>
      <c r="F303" s="9" t="inlineStr">
        <is>
          <t>13.17</t>
        </is>
      </c>
    </row>
    <row r="304" ht="11.5" customHeight="1">
      <c r="A304" s="9" t="inlineStr"/>
      <c r="B304" s="9" t="inlineStr">
        <is>
          <t>TOTAL</t>
        </is>
      </c>
      <c r="C304" s="9" t="inlineStr"/>
      <c r="D304" s="9" t="inlineStr"/>
      <c r="E304" s="9" t="inlineStr"/>
      <c r="F304" s="9" t="inlineStr">
        <is>
          <t>1330.42 X</t>
        </is>
      </c>
    </row>
    <row r="305" ht="11.5" customHeight="1">
      <c r="A305" s="9" t="inlineStr"/>
      <c r="B305" s="9" t="inlineStr">
        <is>
          <t>Add GST on "X" (multiplying factor</t>
        </is>
      </c>
      <c r="C305" s="9" t="inlineStr"/>
      <c r="D305" s="9" t="inlineStr"/>
      <c r="E305" s="9" t="inlineStr"/>
      <c r="F305" s="9" t="inlineStr"/>
    </row>
    <row r="306" ht="11.5" customHeight="1">
      <c r="A306" s="9" t="inlineStr"/>
      <c r="B306" s="9" t="inlineStr">
        <is>
          <t>0.1405)</t>
        </is>
      </c>
      <c r="C306" s="9" t="inlineStr"/>
      <c r="D306" s="9" t="inlineStr"/>
      <c r="E306" s="9" t="inlineStr"/>
      <c r="F306" s="9" t="inlineStr">
        <is>
          <t>186.92</t>
        </is>
      </c>
    </row>
    <row r="307" ht="11.5" customHeight="1">
      <c r="A307" s="9" t="inlineStr"/>
      <c r="B307" s="9" t="inlineStr">
        <is>
          <t>TOTAL</t>
        </is>
      </c>
      <c r="C307" s="9" t="inlineStr"/>
      <c r="D307" s="9" t="inlineStr"/>
      <c r="E307" s="9" t="inlineStr"/>
      <c r="F307" s="9" t="inlineStr">
        <is>
          <t>1517.35 Y</t>
        </is>
      </c>
    </row>
    <row r="308" ht="11.5" customHeight="1">
      <c r="A308" s="9" t="inlineStr"/>
      <c r="B308" s="9" t="inlineStr">
        <is>
          <t>Add 15% CPOH on "Y"</t>
        </is>
      </c>
      <c r="C308" s="9" t="inlineStr"/>
      <c r="D308" s="9" t="inlineStr"/>
      <c r="E308" s="9" t="inlineStr"/>
      <c r="F308" s="9" t="inlineStr">
        <is>
          <t>227.60</t>
        </is>
      </c>
    </row>
    <row r="309" ht="11.5" customHeight="1">
      <c r="A309" s="9" t="inlineStr"/>
      <c r="B309" s="9" t="inlineStr">
        <is>
          <t>TOTAL</t>
        </is>
      </c>
      <c r="C309" s="9" t="inlineStr"/>
      <c r="D309" s="9" t="inlineStr"/>
      <c r="E309" s="9" t="inlineStr"/>
      <c r="F309" s="9" t="inlineStr">
        <is>
          <t>1744.95 Z</t>
        </is>
      </c>
    </row>
    <row r="310" ht="11.5" customHeight="1">
      <c r="A310" s="9" t="inlineStr"/>
      <c r="B310" s="9" t="inlineStr">
        <is>
          <t>Add Cess @ 1% on "Z"</t>
        </is>
      </c>
      <c r="C310" s="9" t="inlineStr"/>
      <c r="D310" s="9" t="inlineStr"/>
      <c r="E310" s="9" t="inlineStr"/>
      <c r="F310" s="9" t="inlineStr">
        <is>
          <t>17.45</t>
        </is>
      </c>
    </row>
    <row r="311" ht="11.5" customHeight="1">
      <c r="A311" s="9" t="inlineStr"/>
      <c r="B311" s="9" t="inlineStr">
        <is>
          <t>Cost for 10 sqm.</t>
        </is>
      </c>
      <c r="C311" s="9" t="inlineStr"/>
      <c r="D311" s="9" t="inlineStr"/>
      <c r="E311" s="9" t="inlineStr"/>
      <c r="F311" s="9" t="inlineStr">
        <is>
          <t>1762.40</t>
        </is>
      </c>
    </row>
    <row r="312" ht="11.5" customHeight="1">
      <c r="A312" s="9" t="inlineStr"/>
      <c r="B312" s="9" t="inlineStr">
        <is>
          <t>Cost for 1 sqm.</t>
        </is>
      </c>
      <c r="C312" s="9" t="inlineStr"/>
      <c r="D312" s="9" t="inlineStr"/>
      <c r="E312" s="9" t="inlineStr"/>
      <c r="F312" s="9" t="inlineStr">
        <is>
          <t>176.24</t>
        </is>
      </c>
    </row>
    <row r="313" ht="11.5" customHeight="1">
      <c r="A313" s="9" t="inlineStr"/>
      <c r="B313" s="9" t="inlineStr">
        <is>
          <t>Say</t>
        </is>
      </c>
      <c r="C313" s="9" t="inlineStr"/>
      <c r="D313" s="9" t="inlineStr"/>
      <c r="E313" s="9" t="inlineStr"/>
      <c r="F313" s="9" t="inlineStr">
        <is>
          <t>176.25</t>
        </is>
      </c>
    </row>
    <row r="314" ht="23" customHeight="1">
      <c r="A314" s="9" t="inlineStr">
        <is>
          <t>6.7</t>
        </is>
      </c>
      <c r="B314" s="9" t="inlineStr">
        <is>
          <t>Providing half brick masonry with common</t>
        </is>
      </c>
      <c r="C314" s="9" t="inlineStr"/>
      <c r="D314" s="9" t="inlineStr">
        <is>
          <t>burnt clay F.P.S.</t>
        </is>
      </c>
      <c r="E314" s="9" t="inlineStr">
        <is>
          <t>(non</t>
        </is>
      </c>
      <c r="F314" s="9" t="inlineStr">
        <is>
          <t>modular) bricks</t>
        </is>
      </c>
    </row>
    <row r="315" ht="23" customHeight="1">
      <c r="A315" s="9" t="inlineStr"/>
      <c r="B315" s="9" t="inlineStr">
        <is>
          <t>of class designation 7.5 in cement</t>
        </is>
      </c>
      <c r="C315" s="9" t="inlineStr">
        <is>
          <t>mortar</t>
        </is>
      </c>
      <c r="D315" s="9" t="inlineStr">
        <is>
          <t>1:3 (1 Cement</t>
        </is>
      </c>
      <c r="E315" s="9" t="inlineStr">
        <is>
          <t>: 3</t>
        </is>
      </c>
      <c r="F315" s="9" t="inlineStr">
        <is>
          <t>coarse sand) in</t>
        </is>
      </c>
    </row>
    <row r="316" ht="11.5" customHeight="1">
      <c r="A316" s="9" t="inlineStr"/>
      <c r="B316" s="9" t="inlineStr">
        <is>
          <t>superstructure for closing cavity</t>
        </is>
      </c>
      <c r="C316" s="9" t="inlineStr">
        <is>
          <t>5 to 7.5 cm</t>
        </is>
      </c>
      <c r="D316" s="9" t="inlineStr">
        <is>
          <t>wide in</t>
        </is>
      </c>
      <c r="E316" s="9" t="inlineStr">
        <is>
          <t>cavity wall</t>
        </is>
      </c>
      <c r="F316" s="9" t="inlineStr">
        <is>
          <t>complete with</t>
        </is>
      </c>
    </row>
    <row r="317" ht="11.5" customHeight="1">
      <c r="A317" s="9" t="inlineStr"/>
      <c r="B317" s="9" t="inlineStr">
        <is>
          <t>10cm / 11.4 cm wide bitumen felt type</t>
        </is>
      </c>
      <c r="C317" s="9" t="inlineStr">
        <is>
          <t>3 grade</t>
        </is>
      </c>
      <c r="D317" s="9" t="inlineStr">
        <is>
          <t>1.</t>
        </is>
      </c>
      <c r="E317" s="9" t="inlineStr"/>
      <c r="F317" s="9" t="inlineStr"/>
    </row>
    <row r="318" ht="11.5" customHeight="1">
      <c r="A318" s="10" t="inlineStr">
        <is>
          <t>Code</t>
        </is>
      </c>
      <c r="B318" s="10" t="inlineStr">
        <is>
          <t>Description</t>
        </is>
      </c>
      <c r="C318" s="10" t="inlineStr">
        <is>
          <t>Unit</t>
        </is>
      </c>
      <c r="D318" s="10" t="inlineStr">
        <is>
          <t>Quantity</t>
        </is>
      </c>
      <c r="E318" s="10" t="inlineStr">
        <is>
          <t>Rate</t>
        </is>
      </c>
      <c r="F318" s="10" t="inlineStr">
        <is>
          <t>Amount</t>
        </is>
      </c>
    </row>
    <row r="319" ht="11.5" customHeight="1">
      <c r="A319" s="9" t="inlineStr"/>
      <c r="B319" s="9" t="inlineStr">
        <is>
          <t>Details of cost for 10m length</t>
        </is>
      </c>
      <c r="C319" s="9" t="inlineStr"/>
      <c r="D319" s="9" t="inlineStr"/>
      <c r="E319" s="9" t="inlineStr"/>
      <c r="F319" s="9" t="inlineStr"/>
    </row>
    <row r="320" ht="11.5" customHeight="1">
      <c r="A320" s="9" t="inlineStr"/>
      <c r="B320" s="9" t="inlineStr">
        <is>
          <t>MATERIAL</t>
        </is>
      </c>
      <c r="C320" s="9" t="inlineStr"/>
      <c r="D320" s="9" t="inlineStr"/>
      <c r="E320" s="9" t="inlineStr"/>
      <c r="F320" s="9" t="inlineStr"/>
    </row>
    <row r="321" ht="11.5" customHeight="1">
      <c r="A321" s="9" t="inlineStr"/>
      <c r="B321" s="9" t="inlineStr">
        <is>
          <t>Half brick masonry 1:3 (Average)</t>
        </is>
      </c>
      <c r="C321" s="9" t="inlineStr"/>
      <c r="D321" s="9" t="inlineStr"/>
      <c r="E321" s="9" t="inlineStr"/>
      <c r="F321" s="9" t="inlineStr"/>
    </row>
    <row r="322" ht="11.5" customHeight="1">
      <c r="A322" s="9" t="inlineStr"/>
      <c r="B322" s="9" t="inlineStr">
        <is>
          <t>1x10x0.27 = 2.7</t>
        </is>
      </c>
      <c r="C322" s="9" t="inlineStr"/>
      <c r="D322" s="9" t="inlineStr"/>
      <c r="E322" s="9" t="inlineStr"/>
      <c r="F322" s="9" t="inlineStr"/>
    </row>
    <row r="323" ht="11.5" customHeight="1">
      <c r="A323" s="9" t="inlineStr">
        <is>
          <t>6.12.1</t>
        </is>
      </c>
      <c r="B323" s="9" t="inlineStr">
        <is>
          <t>Rate as per item No. 6.12.1 of</t>
        </is>
      </c>
      <c r="C323" s="9" t="inlineStr"/>
      <c r="D323" s="9" t="inlineStr"/>
      <c r="E323" s="9" t="inlineStr"/>
      <c r="F323" s="9" t="inlineStr"/>
    </row>
    <row r="324" ht="11.5" customHeight="1">
      <c r="A324" s="9" t="inlineStr"/>
      <c r="B324" s="9" t="inlineStr">
        <is>
          <t>SH: Brick Work</t>
        </is>
      </c>
      <c r="C324" s="9" t="inlineStr">
        <is>
          <t>sqm</t>
        </is>
      </c>
      <c r="D324" s="9" t="inlineStr">
        <is>
          <t>2.70</t>
        </is>
      </c>
      <c r="E324" s="9" t="inlineStr">
        <is>
          <t>798.25</t>
        </is>
      </c>
      <c r="F324" s="9" t="inlineStr">
        <is>
          <t>2155.28 A</t>
        </is>
      </c>
    </row>
    <row r="325" ht="11.5" customHeight="1">
      <c r="A325" s="9" t="inlineStr"/>
      <c r="B325" s="9" t="inlineStr">
        <is>
          <t>Bitumen felt type- 3 grade 1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/>
      <c r="B326" s="9" t="inlineStr">
        <is>
          <t>1x10mx11.4m = 1.14 sqm.</t>
        </is>
      </c>
      <c r="C326" s="9" t="inlineStr"/>
      <c r="D326" s="9" t="inlineStr"/>
      <c r="E326" s="9" t="inlineStr"/>
      <c r="F326" s="9" t="inlineStr"/>
    </row>
    <row r="327" ht="11.5" customHeight="1">
      <c r="A327" s="9" t="inlineStr"/>
      <c r="B327" s="9" t="inlineStr">
        <is>
          <t>Add for wastage and overlapping @</t>
        </is>
      </c>
      <c r="C327" s="9" t="inlineStr"/>
      <c r="D327" s="9" t="inlineStr"/>
      <c r="E327" s="9" t="inlineStr"/>
      <c r="F327" s="9" t="inlineStr"/>
    </row>
    <row r="328" ht="11.5" customHeight="1">
      <c r="A328" s="9" t="inlineStr"/>
      <c r="B328" s="9" t="inlineStr">
        <is>
          <t>5% = 0.06 sqm.</t>
        </is>
      </c>
      <c r="C328" s="9" t="inlineStr"/>
      <c r="D328" s="9" t="inlineStr"/>
      <c r="E328" s="9" t="inlineStr"/>
      <c r="F328" s="9" t="inlineStr"/>
    </row>
    <row r="329" ht="11.5" customHeight="1">
      <c r="A329" s="9" t="inlineStr"/>
      <c r="B329" s="9" t="inlineStr">
        <is>
          <t>Total = 1.20 sqm</t>
        </is>
      </c>
      <c r="C329" s="9" t="inlineStr"/>
      <c r="D329" s="9" t="inlineStr"/>
      <c r="E329" s="9" t="inlineStr"/>
      <c r="F329" s="9" t="inlineStr"/>
    </row>
    <row r="330" ht="11.5" customHeight="1">
      <c r="A330" s="9" t="inlineStr">
        <is>
          <t>0322</t>
        </is>
      </c>
      <c r="B330" s="9" t="inlineStr">
        <is>
          <t>Bitumen felt :Type 3 grade 1</t>
        </is>
      </c>
      <c r="C330" s="9" t="inlineStr">
        <is>
          <t>sqm</t>
        </is>
      </c>
      <c r="D330" s="9" t="inlineStr">
        <is>
          <t>1.20</t>
        </is>
      </c>
      <c r="E330" s="9" t="inlineStr">
        <is>
          <t>70.00</t>
        </is>
      </c>
      <c r="F330" s="9" t="inlineStr">
        <is>
          <t>84.00</t>
        </is>
      </c>
    </row>
    <row r="331" ht="11.5" customHeight="1">
      <c r="A331" s="9" t="inlineStr"/>
      <c r="B331" s="9" t="inlineStr">
        <is>
          <t>LABOUR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>
        <is>
          <t>0123</t>
        </is>
      </c>
      <c r="B332" s="9" t="inlineStr">
        <is>
          <t>Mason (brick layer) 1st class</t>
        </is>
      </c>
      <c r="C332" s="9" t="inlineStr">
        <is>
          <t>day</t>
        </is>
      </c>
      <c r="D332" s="9" t="inlineStr">
        <is>
          <t>0.12</t>
        </is>
      </c>
      <c r="E332" s="9" t="inlineStr">
        <is>
          <t>738.00</t>
        </is>
      </c>
      <c r="F332" s="9" t="inlineStr">
        <is>
          <t>88.56</t>
        </is>
      </c>
    </row>
    <row r="333" ht="11.5" customHeight="1">
      <c r="A333" s="9" t="inlineStr">
        <is>
          <t>0124</t>
        </is>
      </c>
      <c r="B333" s="9" t="inlineStr">
        <is>
          <t>Mason (brick layer) 2nd class</t>
        </is>
      </c>
      <c r="C333" s="9" t="inlineStr">
        <is>
          <t>day</t>
        </is>
      </c>
      <c r="D333" s="9" t="inlineStr">
        <is>
          <t>0.12</t>
        </is>
      </c>
      <c r="E333" s="9" t="inlineStr">
        <is>
          <t>679.00</t>
        </is>
      </c>
      <c r="F333" s="9" t="inlineStr">
        <is>
          <t>81.48</t>
        </is>
      </c>
    </row>
    <row r="334" ht="11.5" customHeight="1">
      <c r="A334" s="9" t="inlineStr">
        <is>
          <t>0114</t>
        </is>
      </c>
      <c r="B334" s="9" t="inlineStr">
        <is>
          <t>Beldar</t>
        </is>
      </c>
      <c r="C334" s="9" t="inlineStr">
        <is>
          <t>day</t>
        </is>
      </c>
      <c r="D334" s="9" t="inlineStr">
        <is>
          <t>0.06</t>
        </is>
      </c>
      <c r="E334" s="9" t="inlineStr">
        <is>
          <t>558.00</t>
        </is>
      </c>
      <c r="F334" s="9" t="inlineStr">
        <is>
          <t>33.48</t>
        </is>
      </c>
    </row>
    <row r="335" ht="11.5" customHeight="1">
      <c r="A335" s="9" t="inlineStr"/>
      <c r="B335" s="9" t="inlineStr">
        <is>
          <t>TOTAL</t>
        </is>
      </c>
      <c r="C335" s="9" t="inlineStr"/>
      <c r="D335" s="9" t="inlineStr"/>
      <c r="E335" s="9" t="inlineStr"/>
      <c r="F335" s="9" t="inlineStr">
        <is>
          <t>2442.80 W</t>
        </is>
      </c>
    </row>
    <row r="336" ht="11.5" customHeight="1">
      <c r="A336" s="9" t="inlineStr"/>
      <c r="B336" s="9" t="inlineStr">
        <is>
          <t>Add 1 % Water charges on "W-A"</t>
        </is>
      </c>
      <c r="C336" s="9" t="inlineStr"/>
      <c r="D336" s="9" t="inlineStr"/>
      <c r="E336" s="9" t="inlineStr"/>
      <c r="F336" s="9" t="inlineStr">
        <is>
          <t>2.88</t>
        </is>
      </c>
    </row>
    <row r="337" ht="11.5" customHeight="1">
      <c r="A337" s="9" t="inlineStr"/>
      <c r="B337" s="9" t="inlineStr">
        <is>
          <t>TOTAL</t>
        </is>
      </c>
      <c r="C337" s="9" t="inlineStr"/>
      <c r="D337" s="9" t="inlineStr"/>
      <c r="E337" s="9" t="inlineStr"/>
      <c r="F337" s="9" t="inlineStr">
        <is>
          <t>2445.67 X</t>
        </is>
      </c>
    </row>
    <row r="338" ht="11.5" customHeight="1">
      <c r="A338" s="9" t="inlineStr"/>
      <c r="B338" s="9" t="inlineStr">
        <is>
          <t>Add GST on "X-A" (multiplying</t>
        </is>
      </c>
      <c r="C338" s="9" t="inlineStr"/>
      <c r="D338" s="9" t="inlineStr"/>
      <c r="E338" s="9" t="inlineStr"/>
      <c r="F338" s="9" t="inlineStr"/>
    </row>
    <row r="339" ht="11.5" customHeight="1">
      <c r="A339" s="9" t="inlineStr"/>
      <c r="B339" s="9" t="inlineStr">
        <is>
          <t>factor 0.1405)</t>
        </is>
      </c>
      <c r="C339" s="9" t="inlineStr"/>
      <c r="D339" s="9" t="inlineStr"/>
      <c r="E339" s="9" t="inlineStr"/>
      <c r="F339" s="9" t="inlineStr">
        <is>
          <t>40.80</t>
        </is>
      </c>
    </row>
    <row r="340" ht="11.5" customHeight="1">
      <c r="A340" s="9" t="inlineStr"/>
      <c r="B340" s="9" t="inlineStr">
        <is>
          <t>TOTAL</t>
        </is>
      </c>
      <c r="C340" s="9" t="inlineStr"/>
      <c r="D340" s="9" t="inlineStr"/>
      <c r="E340" s="9" t="inlineStr"/>
      <c r="F340" s="9" t="inlineStr">
        <is>
          <t>2486.47 Y</t>
        </is>
      </c>
    </row>
    <row r="341" ht="11.5" customHeight="1">
      <c r="A341" s="9" t="inlineStr"/>
      <c r="B341" s="9" t="inlineStr">
        <is>
          <t>Add 15% CPOH on "Y-A"</t>
        </is>
      </c>
      <c r="C341" s="9" t="inlineStr"/>
      <c r="D341" s="9" t="inlineStr"/>
      <c r="E341" s="9" t="inlineStr"/>
      <c r="F341" s="9" t="inlineStr">
        <is>
          <t>49.68</t>
        </is>
      </c>
    </row>
    <row r="342" ht="11.5" customHeight="1">
      <c r="A342" s="9" t="inlineStr"/>
      <c r="B342" s="9" t="inlineStr">
        <is>
          <t>TOTAL</t>
        </is>
      </c>
      <c r="C342" s="9" t="inlineStr"/>
      <c r="D342" s="9" t="inlineStr"/>
      <c r="E342" s="9" t="inlineStr"/>
      <c r="F342" s="9" t="inlineStr">
        <is>
          <t>2536.15 Z</t>
        </is>
      </c>
    </row>
    <row r="343" ht="11.5" customHeight="1">
      <c r="A343" s="9" t="inlineStr"/>
      <c r="B343" s="9" t="inlineStr">
        <is>
          <t>Add Cess @ 1% on "Z-A"</t>
        </is>
      </c>
      <c r="C343" s="9" t="inlineStr"/>
      <c r="D343" s="9" t="inlineStr"/>
      <c r="E343" s="9" t="inlineStr"/>
      <c r="F343" s="9" t="inlineStr">
        <is>
          <t>3.81</t>
        </is>
      </c>
    </row>
    <row r="345" ht="11.5" customHeight="1">
      <c r="A345" s="9" t="inlineStr">
        <is>
          <t>6.8</t>
        </is>
      </c>
      <c r="B345" s="9" t="inlineStr">
        <is>
          <t>Brick work 7 cm thick with common</t>
        </is>
      </c>
      <c r="C345" s="9" t="inlineStr">
        <is>
          <t>burnt clay</t>
        </is>
      </c>
      <c r="D345" s="9" t="inlineStr">
        <is>
          <t>F.P.S. (non</t>
        </is>
      </c>
      <c r="E345" s="9" t="inlineStr">
        <is>
          <t>modular)</t>
        </is>
      </c>
      <c r="F345" s="9" t="inlineStr">
        <is>
          <t>brick of class</t>
        </is>
      </c>
    </row>
    <row r="346" ht="11.5" customHeight="1">
      <c r="A346" s="9" t="inlineStr"/>
      <c r="B346" s="9" t="inlineStr">
        <is>
          <t>designation 7.5 in cement mortar 1:3</t>
        </is>
      </c>
      <c r="C346" s="9" t="inlineStr">
        <is>
          <t>(1 cement</t>
        </is>
      </c>
      <c r="D346" s="9" t="inlineStr">
        <is>
          <t>: 3 coarse</t>
        </is>
      </c>
      <c r="E346" s="9" t="inlineStr">
        <is>
          <t>sand) in</t>
        </is>
      </c>
      <c r="F346" s="9" t="inlineStr">
        <is>
          <t>superstructure</t>
        </is>
      </c>
    </row>
    <row r="347" ht="11.5" customHeight="1">
      <c r="A347" s="9" t="inlineStr"/>
      <c r="B347" s="9" t="inlineStr">
        <is>
          <t>above plinth level and upto floor five</t>
        </is>
      </c>
      <c r="C347" s="9" t="inlineStr">
        <is>
          <t>level.</t>
        </is>
      </c>
      <c r="D347" s="9" t="inlineStr"/>
      <c r="E347" s="9" t="inlineStr"/>
      <c r="F347" s="9" t="inlineStr"/>
    </row>
    <row r="348" ht="11.5" customHeight="1">
      <c r="A348" s="10" t="inlineStr">
        <is>
          <t>Code</t>
        </is>
      </c>
      <c r="B348" s="10" t="inlineStr">
        <is>
          <t>Description</t>
        </is>
      </c>
      <c r="C348" s="10" t="inlineStr">
        <is>
          <t>Unit</t>
        </is>
      </c>
      <c r="D348" s="10" t="inlineStr">
        <is>
          <t>Quantity</t>
        </is>
      </c>
      <c r="E348" s="10" t="inlineStr">
        <is>
          <t>Rate</t>
        </is>
      </c>
      <c r="F348" s="10" t="inlineStr">
        <is>
          <t>Amount</t>
        </is>
      </c>
    </row>
    <row r="349" ht="11.5" customHeight="1">
      <c r="A349" s="9" t="inlineStr"/>
      <c r="B349" s="9" t="inlineStr">
        <is>
          <t>Details of cost for 10sqm.</t>
        </is>
      </c>
      <c r="C349" s="9" t="inlineStr"/>
      <c r="D349" s="9" t="inlineStr"/>
      <c r="E349" s="9" t="inlineStr"/>
      <c r="F349" s="9" t="inlineStr"/>
    </row>
    <row r="350" ht="11.5" customHeight="1">
      <c r="A350" s="9" t="inlineStr"/>
      <c r="B350" s="9" t="inlineStr">
        <is>
          <t>MATERIAL</t>
        </is>
      </c>
      <c r="C350" s="9" t="inlineStr"/>
      <c r="D350" s="9" t="inlineStr"/>
      <c r="E350" s="9" t="inlineStr"/>
      <c r="F350" s="9" t="inlineStr"/>
    </row>
    <row r="351" ht="11.5" customHeight="1">
      <c r="A351" s="9" t="inlineStr">
        <is>
          <t>2602</t>
        </is>
      </c>
      <c r="B351" s="9" t="inlineStr">
        <is>
          <t>Common burnt clay F.P.S. (non</t>
        </is>
      </c>
      <c r="C351" s="9" t="inlineStr"/>
      <c r="D351" s="9" t="inlineStr"/>
      <c r="E351" s="9" t="inlineStr"/>
      <c r="F351" s="9" t="inlineStr"/>
    </row>
    <row r="352" ht="11.5" customHeight="1">
      <c r="A352" s="9" t="inlineStr"/>
      <c r="B352" s="9" t="inlineStr">
        <is>
          <t>modular) bricks class designation 7.5</t>
        </is>
      </c>
      <c r="C352" s="9" t="inlineStr">
        <is>
          <t>1000 Nos</t>
        </is>
      </c>
      <c r="D352" s="9" t="inlineStr">
        <is>
          <t>0.377</t>
        </is>
      </c>
      <c r="E352" s="9" t="inlineStr">
        <is>
          <t>4500.00</t>
        </is>
      </c>
      <c r="F352" s="9" t="inlineStr">
        <is>
          <t>1696.50</t>
        </is>
      </c>
    </row>
    <row r="353" ht="11.5" customHeight="1">
      <c r="A353" s="9" t="inlineStr"/>
      <c r="B353" s="9" t="inlineStr">
        <is>
          <t>Cement mortar 1:3</t>
        </is>
      </c>
      <c r="C353" s="9" t="inlineStr"/>
      <c r="D353" s="9" t="inlineStr"/>
      <c r="E353" s="9" t="inlineStr"/>
      <c r="F353" s="9" t="inlineStr"/>
    </row>
    <row r="354" ht="11.5" customHeight="1">
      <c r="A354" s="9" t="inlineStr">
        <is>
          <t>3.8</t>
        </is>
      </c>
      <c r="B354" s="9" t="inlineStr">
        <is>
          <t>Rate as per Item Number 3.8 of</t>
        </is>
      </c>
      <c r="C354" s="9" t="inlineStr"/>
      <c r="D354" s="9" t="inlineStr"/>
      <c r="E354" s="9" t="inlineStr"/>
      <c r="F354" s="9" t="inlineStr"/>
    </row>
    <row r="355" ht="11.5" customHeight="1">
      <c r="A355" s="9" t="inlineStr"/>
      <c r="B355" s="9" t="inlineStr">
        <is>
          <t>SH: Mortars</t>
        </is>
      </c>
      <c r="C355" s="9" t="inlineStr">
        <is>
          <t>cum</t>
        </is>
      </c>
      <c r="D355" s="9" t="inlineStr">
        <is>
          <t>0.181</t>
        </is>
      </c>
      <c r="E355" s="9" t="inlineStr">
        <is>
          <t>4664.55</t>
        </is>
      </c>
      <c r="F355" s="9" t="inlineStr">
        <is>
          <t>844.28</t>
        </is>
      </c>
    </row>
    <row r="356" ht="11.5" customHeight="1">
      <c r="A356" s="9" t="inlineStr">
        <is>
          <t>2201</t>
        </is>
      </c>
      <c r="B356" s="9" t="inlineStr">
        <is>
          <t>Carriage of Bricks</t>
        </is>
      </c>
      <c r="C356" s="9" t="inlineStr">
        <is>
          <t>1000 Nos</t>
        </is>
      </c>
      <c r="D356" s="9" t="inlineStr">
        <is>
          <t>0.377</t>
        </is>
      </c>
      <c r="E356" s="9" t="inlineStr">
        <is>
          <t>276.72</t>
        </is>
      </c>
      <c r="F356" s="9" t="inlineStr">
        <is>
          <t>104.32</t>
        </is>
      </c>
    </row>
    <row r="357" ht="11.5" customHeight="1">
      <c r="A357" s="9" t="inlineStr"/>
      <c r="B357" s="9" t="inlineStr">
        <is>
          <t>LABOUR</t>
        </is>
      </c>
      <c r="C357" s="9" t="inlineStr"/>
      <c r="D357" s="9" t="inlineStr"/>
      <c r="E357" s="9" t="inlineStr"/>
      <c r="F357" s="9" t="inlineStr"/>
    </row>
    <row r="358" ht="11.5" customHeight="1">
      <c r="A358" s="9" t="inlineStr">
        <is>
          <t>0123</t>
        </is>
      </c>
      <c r="B358" s="9" t="inlineStr">
        <is>
          <t>Mason (brick layer) 1st class</t>
        </is>
      </c>
      <c r="C358" s="9" t="inlineStr">
        <is>
          <t>day</t>
        </is>
      </c>
      <c r="D358" s="9" t="inlineStr">
        <is>
          <t>0.72</t>
        </is>
      </c>
      <c r="E358" s="9" t="inlineStr">
        <is>
          <t>738.00</t>
        </is>
      </c>
      <c r="F358" s="9" t="inlineStr">
        <is>
          <t>531.36</t>
        </is>
      </c>
    </row>
    <row r="359" ht="11.5" customHeight="1">
      <c r="A359" s="9" t="inlineStr">
        <is>
          <t>0124</t>
        </is>
      </c>
      <c r="B359" s="9" t="inlineStr">
        <is>
          <t>Mason (brick layer) 2nd class</t>
        </is>
      </c>
      <c r="C359" s="9" t="inlineStr">
        <is>
          <t>day</t>
        </is>
      </c>
      <c r="D359" s="9" t="inlineStr">
        <is>
          <t>0.72</t>
        </is>
      </c>
      <c r="E359" s="9" t="inlineStr">
        <is>
          <t>679.00</t>
        </is>
      </c>
      <c r="F359" s="9" t="inlineStr">
        <is>
          <t>488.88</t>
        </is>
      </c>
    </row>
    <row r="360" ht="11.5" customHeight="1">
      <c r="A360" s="9" t="inlineStr">
        <is>
          <t>0115</t>
        </is>
      </c>
      <c r="B360" s="9" t="inlineStr">
        <is>
          <t>Coolie</t>
        </is>
      </c>
      <c r="C360" s="9" t="inlineStr">
        <is>
          <t>day</t>
        </is>
      </c>
      <c r="D360" s="9" t="inlineStr">
        <is>
          <t>1.76</t>
        </is>
      </c>
      <c r="E360" s="9" t="inlineStr">
        <is>
          <t>558.00</t>
        </is>
      </c>
      <c r="F360" s="9" t="inlineStr">
        <is>
          <t>982.08</t>
        </is>
      </c>
    </row>
    <row r="361" ht="11.5" customHeight="1">
      <c r="A361" s="9" t="inlineStr">
        <is>
          <t>0101</t>
        </is>
      </c>
      <c r="B361" s="9" t="inlineStr">
        <is>
          <t>Bhisti</t>
        </is>
      </c>
      <c r="C361" s="9" t="inlineStr">
        <is>
          <t>day</t>
        </is>
      </c>
      <c r="D361" s="9" t="inlineStr">
        <is>
          <t>0.36</t>
        </is>
      </c>
      <c r="E361" s="9" t="inlineStr">
        <is>
          <t>617.00</t>
        </is>
      </c>
      <c r="F361" s="9" t="inlineStr">
        <is>
          <t>222.12</t>
        </is>
      </c>
    </row>
    <row r="362" ht="11.5" customHeight="1">
      <c r="A362" s="9" t="inlineStr">
        <is>
          <t>9999</t>
        </is>
      </c>
      <c r="B362" s="9" t="inlineStr">
        <is>
          <t>Sundries and scaffolding</t>
        </is>
      </c>
      <c r="C362" s="9" t="inlineStr">
        <is>
          <t>L.S.</t>
        </is>
      </c>
      <c r="D362" s="9" t="inlineStr">
        <is>
          <t>7.15</t>
        </is>
      </c>
      <c r="E362" s="9" t="inlineStr">
        <is>
          <t>2.00</t>
        </is>
      </c>
      <c r="F362" s="9" t="inlineStr">
        <is>
          <t>14.30</t>
        </is>
      </c>
    </row>
    <row r="363" ht="11.5" customHeight="1">
      <c r="A363" s="9" t="inlineStr"/>
      <c r="B363" s="9" t="inlineStr">
        <is>
          <t>Extra labour for lifting of material</t>
        </is>
      </c>
      <c r="C363" s="9" t="inlineStr"/>
      <c r="D363" s="9" t="inlineStr"/>
      <c r="E363" s="9" t="inlineStr"/>
      <c r="F363" s="9" t="inlineStr"/>
    </row>
    <row r="364" ht="11.5" customHeight="1">
      <c r="A364" s="9" t="inlineStr"/>
      <c r="B364" s="9" t="inlineStr">
        <is>
          <t>(above floor two level up to floor five</t>
        </is>
      </c>
      <c r="C364" s="9" t="inlineStr"/>
      <c r="D364" s="9" t="inlineStr"/>
      <c r="E364" s="9" t="inlineStr"/>
      <c r="F364" s="9" t="inlineStr"/>
    </row>
    <row r="365" ht="11.5" customHeight="1">
      <c r="A365" s="9" t="inlineStr"/>
      <c r="B365" s="9" t="inlineStr">
        <is>
          <t>level)</t>
        </is>
      </c>
      <c r="C365" s="9" t="inlineStr"/>
      <c r="D365" s="9" t="inlineStr"/>
      <c r="E365" s="9" t="inlineStr"/>
      <c r="F365" s="9" t="inlineStr"/>
    </row>
    <row r="366" ht="11.5" customHeight="1">
      <c r="A366" s="9" t="inlineStr">
        <is>
          <t>0115</t>
        </is>
      </c>
      <c r="B366" s="9" t="inlineStr">
        <is>
          <t>Coolie</t>
        </is>
      </c>
      <c r="C366" s="9" t="inlineStr">
        <is>
          <t>day</t>
        </is>
      </c>
      <c r="D366" s="9" t="inlineStr">
        <is>
          <t>1.29</t>
        </is>
      </c>
      <c r="E366" s="9" t="inlineStr">
        <is>
          <t>558.00</t>
        </is>
      </c>
      <c r="F366" s="9" t="inlineStr">
        <is>
          <t>719.82</t>
        </is>
      </c>
    </row>
    <row r="367" ht="11.5" customHeight="1">
      <c r="A367" s="9" t="inlineStr"/>
      <c r="B367" s="9" t="inlineStr">
        <is>
          <t>TOTAL</t>
        </is>
      </c>
      <c r="C367" s="9" t="inlineStr"/>
      <c r="D367" s="9" t="inlineStr"/>
      <c r="E367" s="9" t="inlineStr"/>
      <c r="F367" s="9" t="inlineStr">
        <is>
          <t>5603.67 W</t>
        </is>
      </c>
    </row>
    <row r="368" ht="11.5" customHeight="1">
      <c r="A368" s="9" t="inlineStr"/>
      <c r="B368" s="9" t="inlineStr">
        <is>
          <t>Add 1 % Water charges on "W"</t>
        </is>
      </c>
      <c r="C368" s="9" t="inlineStr"/>
      <c r="D368" s="9" t="inlineStr"/>
      <c r="E368" s="9" t="inlineStr"/>
      <c r="F368" s="9" t="inlineStr">
        <is>
          <t>56.04</t>
        </is>
      </c>
    </row>
    <row r="369" ht="11.5" customHeight="1">
      <c r="A369" s="9" t="inlineStr"/>
      <c r="B369" s="9" t="inlineStr">
        <is>
          <t>TOTAL</t>
        </is>
      </c>
      <c r="C369" s="9" t="inlineStr"/>
      <c r="D369" s="9" t="inlineStr"/>
      <c r="E369" s="9" t="inlineStr"/>
      <c r="F369" s="9" t="inlineStr">
        <is>
          <t>5659.70 X</t>
        </is>
      </c>
    </row>
    <row r="370" ht="11.5" customHeight="1">
      <c r="A370" s="9" t="inlineStr"/>
      <c r="B370" s="9" t="inlineStr">
        <is>
          <t>Add GST on "X" (multiplying factor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0.1405)</t>
        </is>
      </c>
      <c r="C371" s="9" t="inlineStr"/>
      <c r="D371" s="9" t="inlineStr"/>
      <c r="E371" s="9" t="inlineStr"/>
      <c r="F371" s="9" t="inlineStr">
        <is>
          <t>795.19</t>
        </is>
      </c>
    </row>
    <row r="372" ht="11.5" customHeight="1">
      <c r="A372" s="9" t="inlineStr"/>
      <c r="B372" s="9" t="inlineStr">
        <is>
          <t>TOTAL</t>
        </is>
      </c>
      <c r="C372" s="9" t="inlineStr"/>
      <c r="D372" s="9" t="inlineStr"/>
      <c r="E372" s="9" t="inlineStr"/>
      <c r="F372" s="9" t="inlineStr">
        <is>
          <t>6454.89 Y</t>
        </is>
      </c>
    </row>
    <row r="373" ht="11.5" customHeight="1">
      <c r="A373" s="9" t="inlineStr"/>
      <c r="B373" s="9" t="inlineStr">
        <is>
          <t>Add 15% CPOH on "Y"</t>
        </is>
      </c>
      <c r="C373" s="9" t="inlineStr"/>
      <c r="D373" s="9" t="inlineStr"/>
      <c r="E373" s="9" t="inlineStr"/>
      <c r="F373" s="9" t="inlineStr">
        <is>
          <t>968.23</t>
        </is>
      </c>
    </row>
    <row r="374" ht="11.5" customHeight="1">
      <c r="A374" s="9" t="inlineStr"/>
      <c r="B374" s="9" t="inlineStr">
        <is>
          <t>TOTAL</t>
        </is>
      </c>
      <c r="C374" s="9" t="inlineStr"/>
      <c r="D374" s="9" t="inlineStr"/>
      <c r="E374" s="9" t="inlineStr"/>
      <c r="F374" s="9" t="inlineStr">
        <is>
          <t>7423.13 Z</t>
        </is>
      </c>
    </row>
    <row r="375" ht="11.5" customHeight="1">
      <c r="A375" s="9" t="inlineStr"/>
      <c r="B375" s="9" t="inlineStr">
        <is>
          <t>Add Cess @ 1% on "Z"</t>
        </is>
      </c>
      <c r="C375" s="9" t="inlineStr"/>
      <c r="D375" s="9" t="inlineStr"/>
      <c r="E375" s="9" t="inlineStr"/>
      <c r="F375" s="9" t="inlineStr">
        <is>
          <t>74.23</t>
        </is>
      </c>
    </row>
    <row r="376" ht="11.5" customHeight="1">
      <c r="A376" s="9" t="inlineStr"/>
      <c r="B376" s="9" t="inlineStr">
        <is>
          <t>Cost for 10 sqm.</t>
        </is>
      </c>
      <c r="C376" s="9" t="inlineStr"/>
      <c r="D376" s="9" t="inlineStr"/>
      <c r="E376" s="9" t="inlineStr"/>
      <c r="F376" s="9" t="inlineStr">
        <is>
          <t>7497.36</t>
        </is>
      </c>
    </row>
    <row r="377" ht="11.5" customHeight="1">
      <c r="A377" s="9" t="inlineStr"/>
      <c r="B377" s="9" t="inlineStr">
        <is>
          <t>Cost for 1 sqm.</t>
        </is>
      </c>
      <c r="C377" s="9" t="inlineStr"/>
      <c r="D377" s="9" t="inlineStr"/>
      <c r="E377" s="9" t="inlineStr"/>
      <c r="F377" s="9" t="inlineStr">
        <is>
          <t>749.74</t>
        </is>
      </c>
    </row>
    <row r="378" ht="11.5" customHeight="1">
      <c r="A378" s="9" t="inlineStr"/>
      <c r="B378" s="9" t="inlineStr">
        <is>
          <t>Say</t>
        </is>
      </c>
      <c r="C378" s="9" t="inlineStr"/>
      <c r="D378" s="9" t="inlineStr"/>
      <c r="E378" s="9" t="inlineStr"/>
      <c r="F378" s="9" t="inlineStr">
        <is>
          <t>749.75</t>
        </is>
      </c>
    </row>
    <row r="379" ht="11.5" customHeight="1">
      <c r="A379" s="9" t="inlineStr">
        <is>
          <t>6.9</t>
        </is>
      </c>
      <c r="B379" s="9" t="inlineStr">
        <is>
          <t>Brick work in plain arches in superstructure</t>
        </is>
      </c>
      <c r="C379" s="9" t="inlineStr"/>
      <c r="D379" s="9" t="inlineStr">
        <is>
          <t>above plinth</t>
        </is>
      </c>
      <c r="E379" s="9" t="inlineStr">
        <is>
          <t>level and</t>
        </is>
      </c>
      <c r="F379" s="9" t="inlineStr">
        <is>
          <t>upto floor five</t>
        </is>
      </c>
    </row>
    <row r="380" ht="11.5" customHeight="1">
      <c r="A380" s="9" t="inlineStr"/>
      <c r="B380" s="9" t="inlineStr">
        <is>
          <t>level including centering and shuttering</t>
        </is>
      </c>
      <c r="C380" s="9" t="inlineStr">
        <is>
          <t>complete</t>
        </is>
      </c>
      <c r="D380" s="9" t="inlineStr">
        <is>
          <t>for</t>
        </is>
      </c>
      <c r="E380" s="9" t="inlineStr">
        <is>
          <t>span up</t>
        </is>
      </c>
      <c r="F380" s="9" t="inlineStr">
        <is>
          <t>to 6 metres with</t>
        </is>
      </c>
    </row>
    <row r="381" ht="11.5" customHeight="1">
      <c r="A381" s="9" t="inlineStr"/>
      <c r="B381" s="9" t="inlineStr">
        <is>
          <t>common burnt clay F.P.S. (non modular)</t>
        </is>
      </c>
      <c r="C381" s="9" t="inlineStr">
        <is>
          <t>bricks</t>
        </is>
      </c>
      <c r="D381" s="9" t="inlineStr">
        <is>
          <t>of class</t>
        </is>
      </c>
      <c r="E381" s="9" t="inlineStr">
        <is>
          <t>designation</t>
        </is>
      </c>
      <c r="F381" s="9" t="inlineStr">
        <is>
          <t>7.5 in cement</t>
        </is>
      </c>
    </row>
    <row r="382" ht="11.5" customHeight="1">
      <c r="A382" s="9" t="inlineStr"/>
      <c r="B382" s="9" t="inlineStr">
        <is>
          <t>mortar 1:3 (1 cement : 3 coarse sand).</t>
        </is>
      </c>
      <c r="C382" s="9" t="inlineStr"/>
      <c r="D382" s="9" t="inlineStr"/>
      <c r="E382" s="9" t="inlineStr"/>
      <c r="F382" s="9" t="inlineStr"/>
    </row>
    <row r="383" ht="11.5" customHeight="1">
      <c r="A383" s="10" t="inlineStr">
        <is>
          <t>Code</t>
        </is>
      </c>
      <c r="B383" s="10" t="inlineStr">
        <is>
          <t>Description</t>
        </is>
      </c>
      <c r="C383" s="10" t="inlineStr">
        <is>
          <t>Unit</t>
        </is>
      </c>
      <c r="D383" s="10" t="inlineStr">
        <is>
          <t>Quantity</t>
        </is>
      </c>
      <c r="E383" s="10" t="inlineStr">
        <is>
          <t>Rate</t>
        </is>
      </c>
      <c r="F383" s="10" t="inlineStr">
        <is>
          <t>Amount</t>
        </is>
      </c>
    </row>
    <row r="384" ht="11.5" customHeight="1">
      <c r="A384" s="9" t="inlineStr"/>
      <c r="B384" s="9" t="inlineStr">
        <is>
          <t>Details of cost for 1 cum.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/>
      <c r="B385" s="9" t="inlineStr">
        <is>
          <t>MATERIAL</t>
        </is>
      </c>
      <c r="C385" s="9" t="inlineStr"/>
      <c r="D385" s="9" t="inlineStr"/>
      <c r="E385" s="9" t="inlineStr"/>
      <c r="F385" s="9" t="inlineStr"/>
    </row>
    <row r="386" ht="11.5" customHeight="1">
      <c r="A386" s="9" t="inlineStr">
        <is>
          <t>2602</t>
        </is>
      </c>
      <c r="B386" s="9" t="inlineStr">
        <is>
          <t>Common burnt clay F.P.S. (non</t>
        </is>
      </c>
      <c r="C386" s="9" t="inlineStr"/>
      <c r="D386" s="9" t="inlineStr"/>
      <c r="E386" s="9" t="inlineStr"/>
      <c r="F386" s="9" t="inlineStr"/>
    </row>
    <row r="387" ht="11.5" customHeight="1">
      <c r="A387" s="9" t="inlineStr"/>
      <c r="B387" s="9" t="inlineStr">
        <is>
          <t>modular) bricks class designation 7.5</t>
        </is>
      </c>
      <c r="C387" s="9" t="inlineStr">
        <is>
          <t>1000 Nos</t>
        </is>
      </c>
      <c r="D387" s="9" t="inlineStr">
        <is>
          <t>0.494</t>
        </is>
      </c>
      <c r="E387" s="9" t="inlineStr">
        <is>
          <t>4500.00</t>
        </is>
      </c>
      <c r="F387" s="9" t="inlineStr">
        <is>
          <t>2223.00</t>
        </is>
      </c>
    </row>
    <row r="388" ht="11.5" customHeight="1">
      <c r="A388" s="9" t="inlineStr"/>
      <c r="B388" s="9" t="inlineStr">
        <is>
          <t>Cement mortar 1:3</t>
        </is>
      </c>
      <c r="C388" s="9" t="inlineStr"/>
      <c r="D388" s="9" t="inlineStr"/>
      <c r="E388" s="9" t="inlineStr"/>
      <c r="F388" s="9" t="inlineStr"/>
    </row>
    <row r="389" ht="11.5" customHeight="1">
      <c r="A389" s="9" t="inlineStr">
        <is>
          <t>3.8</t>
        </is>
      </c>
      <c r="B389" s="9" t="inlineStr">
        <is>
          <t>Rate as per Item Number 3.8 of</t>
        </is>
      </c>
      <c r="C389" s="9" t="inlineStr"/>
      <c r="D389" s="9" t="inlineStr"/>
      <c r="E389" s="9" t="inlineStr"/>
      <c r="F389" s="9" t="inlineStr"/>
    </row>
    <row r="390" ht="11.5" customHeight="1">
      <c r="A390" s="9" t="inlineStr"/>
      <c r="B390" s="9" t="inlineStr">
        <is>
          <t>SH: Mortars</t>
        </is>
      </c>
      <c r="C390" s="9" t="inlineStr">
        <is>
          <t>cum</t>
        </is>
      </c>
      <c r="D390" s="9" t="inlineStr">
        <is>
          <t>0.25</t>
        </is>
      </c>
      <c r="E390" s="9" t="inlineStr">
        <is>
          <t>4664.55</t>
        </is>
      </c>
      <c r="F390" s="9" t="inlineStr">
        <is>
          <t>1166.14</t>
        </is>
      </c>
    </row>
    <row r="391" ht="11.5" customHeight="1">
      <c r="A391" s="9" t="inlineStr">
        <is>
          <t>2201</t>
        </is>
      </c>
      <c r="B391" s="9" t="inlineStr">
        <is>
          <t>Carriage of Bricks</t>
        </is>
      </c>
      <c r="C391" s="9" t="inlineStr">
        <is>
          <t>1000 Nos</t>
        </is>
      </c>
      <c r="D391" s="9" t="inlineStr">
        <is>
          <t>0.494</t>
        </is>
      </c>
      <c r="E391" s="9" t="inlineStr">
        <is>
          <t>276.72</t>
        </is>
      </c>
      <c r="F391" s="9" t="inlineStr">
        <is>
          <t>136.70</t>
        </is>
      </c>
    </row>
    <row r="393" ht="11.5" customHeight="1">
      <c r="A393" s="10" t="inlineStr">
        <is>
          <t>Code</t>
        </is>
      </c>
      <c r="B393" s="10" t="inlineStr">
        <is>
          <t>Description</t>
        </is>
      </c>
      <c r="C393" s="10" t="inlineStr">
        <is>
          <t>Unit</t>
        </is>
      </c>
      <c r="D393" s="10" t="inlineStr">
        <is>
          <t>Quantity</t>
        </is>
      </c>
      <c r="E393" s="10" t="inlineStr">
        <is>
          <t>Rate</t>
        </is>
      </c>
      <c r="F393" s="10" t="inlineStr">
        <is>
          <t>Amount</t>
        </is>
      </c>
    </row>
    <row r="394" ht="11.5" customHeight="1">
      <c r="A394" s="9" t="inlineStr">
        <is>
          <t>9999</t>
        </is>
      </c>
      <c r="B394" s="9" t="inlineStr">
        <is>
          <t>Sundries</t>
        </is>
      </c>
      <c r="C394" s="9" t="inlineStr">
        <is>
          <t>L.S.</t>
        </is>
      </c>
      <c r="D394" s="9" t="inlineStr">
        <is>
          <t>2.73</t>
        </is>
      </c>
      <c r="E394" s="9" t="inlineStr">
        <is>
          <t>2.00</t>
        </is>
      </c>
      <c r="F394" s="9" t="inlineStr">
        <is>
          <t>5.46</t>
        </is>
      </c>
    </row>
    <row r="395" ht="11.5" customHeight="1">
      <c r="A395" s="9" t="inlineStr"/>
      <c r="B395" s="9" t="inlineStr">
        <is>
          <t>Centring and shuttering</t>
        </is>
      </c>
      <c r="C395" s="9" t="inlineStr"/>
      <c r="D395" s="9" t="inlineStr"/>
      <c r="E395" s="9" t="inlineStr"/>
      <c r="F395" s="9" t="inlineStr"/>
    </row>
    <row r="396" ht="11.5" customHeight="1">
      <c r="A396" s="9" t="inlineStr"/>
      <c r="B396" s="9" t="inlineStr">
        <is>
          <t>Taking a semi circular arch 3.6m span,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/>
      <c r="B397" s="9" t="inlineStr">
        <is>
          <t>3.6m long and 0.40m thick</t>
        </is>
      </c>
      <c r="C397" s="9" t="inlineStr"/>
      <c r="D397" s="9" t="inlineStr"/>
      <c r="E397" s="9" t="inlineStr"/>
      <c r="F397" s="9" t="inlineStr"/>
    </row>
    <row r="398" ht="11.5" customHeight="1">
      <c r="A398" s="9" t="inlineStr"/>
      <c r="B398" s="9" t="inlineStr">
        <is>
          <t>Area of centering = 3.142 x 1.8 x</t>
        </is>
      </c>
      <c r="C398" s="9" t="inlineStr"/>
      <c r="D398" s="9" t="inlineStr"/>
      <c r="E398" s="9" t="inlineStr"/>
      <c r="F398" s="9" t="inlineStr"/>
    </row>
    <row r="399" ht="11.5" customHeight="1">
      <c r="A399" s="9" t="inlineStr"/>
      <c r="B399" s="9" t="inlineStr">
        <is>
          <t>3.6 = 20.37 sqm.</t>
        </is>
      </c>
      <c r="C399" s="9" t="inlineStr"/>
      <c r="D399" s="9" t="inlineStr"/>
      <c r="E399" s="9" t="inlineStr"/>
      <c r="F399" s="9" t="inlineStr"/>
    </row>
    <row r="400" ht="11.5" customHeight="1">
      <c r="A400" s="9" t="inlineStr"/>
      <c r="B400" s="9" t="inlineStr">
        <is>
          <t>Brick work in Arch = 3.142x2.00x</t>
        </is>
      </c>
      <c r="C400" s="9" t="inlineStr"/>
      <c r="D400" s="9" t="inlineStr"/>
      <c r="E400" s="9" t="inlineStr"/>
      <c r="F400" s="9" t="inlineStr"/>
    </row>
    <row r="401" ht="11.5" customHeight="1">
      <c r="A401" s="9" t="inlineStr"/>
      <c r="B401" s="9" t="inlineStr">
        <is>
          <t>0.4x3.6 = 9.05cum.</t>
        </is>
      </c>
      <c r="C401" s="9" t="inlineStr"/>
      <c r="D401" s="9" t="inlineStr"/>
      <c r="E401" s="9" t="inlineStr"/>
      <c r="F401" s="9" t="inlineStr"/>
    </row>
    <row r="402" ht="11.5" customHeight="1">
      <c r="A402" s="9" t="inlineStr"/>
      <c r="B402" s="9" t="inlineStr">
        <is>
          <t>Area per cum = 20.37/9.05 = 2.25 sqm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>
        <is>
          <t>5.9.9</t>
        </is>
      </c>
      <c r="B403" s="9" t="inlineStr">
        <is>
          <t>Rate as per item no 5.9.9 of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/>
      <c r="B404" s="9" t="inlineStr">
        <is>
          <t>SH : Reinforced cement concrete work</t>
        </is>
      </c>
      <c r="C404" s="9" t="inlineStr">
        <is>
          <t>sqm</t>
        </is>
      </c>
      <c r="D404" s="9" t="inlineStr">
        <is>
          <t>2.25</t>
        </is>
      </c>
      <c r="E404" s="9" t="inlineStr">
        <is>
          <t>1713.20</t>
        </is>
      </c>
      <c r="F404" s="9" t="inlineStr">
        <is>
          <t>3854.70 A</t>
        </is>
      </c>
    </row>
    <row r="405" ht="11.5" customHeight="1">
      <c r="A405" s="9" t="inlineStr">
        <is>
          <t>9999</t>
        </is>
      </c>
      <c r="B405" s="9" t="inlineStr">
        <is>
          <t>Scaffolding</t>
        </is>
      </c>
      <c r="C405" s="9" t="inlineStr">
        <is>
          <t>L.S.</t>
        </is>
      </c>
      <c r="D405" s="9" t="inlineStr">
        <is>
          <t>18.85</t>
        </is>
      </c>
      <c r="E405" s="9" t="inlineStr">
        <is>
          <t>2.00</t>
        </is>
      </c>
      <c r="F405" s="9" t="inlineStr">
        <is>
          <t>37.70</t>
        </is>
      </c>
    </row>
    <row r="406" ht="11.5" customHeight="1">
      <c r="A406" s="9" t="inlineStr"/>
      <c r="B406" s="9" t="inlineStr">
        <is>
          <t>LABOUR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>
        <is>
          <t>0123</t>
        </is>
      </c>
      <c r="B407" s="9" t="inlineStr">
        <is>
          <t>Mason (brick layer) 1st class</t>
        </is>
      </c>
      <c r="C407" s="9" t="inlineStr">
        <is>
          <t>day</t>
        </is>
      </c>
      <c r="D407" s="9" t="inlineStr">
        <is>
          <t>0.53</t>
        </is>
      </c>
      <c r="E407" s="9" t="inlineStr">
        <is>
          <t>738.00</t>
        </is>
      </c>
      <c r="F407" s="9" t="inlineStr">
        <is>
          <t>391.14</t>
        </is>
      </c>
    </row>
    <row r="408" ht="11.5" customHeight="1">
      <c r="A408" s="9" t="inlineStr">
        <is>
          <t>0124</t>
        </is>
      </c>
      <c r="B408" s="9" t="inlineStr">
        <is>
          <t>Mason (brick layer) 2nd class</t>
        </is>
      </c>
      <c r="C408" s="9" t="inlineStr">
        <is>
          <t>day</t>
        </is>
      </c>
      <c r="D408" s="9" t="inlineStr">
        <is>
          <t>0.53</t>
        </is>
      </c>
      <c r="E408" s="9" t="inlineStr">
        <is>
          <t>679.00</t>
        </is>
      </c>
      <c r="F408" s="9" t="inlineStr">
        <is>
          <t>359.87</t>
        </is>
      </c>
    </row>
    <row r="409" ht="11.5" customHeight="1">
      <c r="A409" s="9" t="inlineStr">
        <is>
          <t>0115</t>
        </is>
      </c>
      <c r="B409" s="9" t="inlineStr">
        <is>
          <t>Coolie</t>
        </is>
      </c>
      <c r="C409" s="9" t="inlineStr">
        <is>
          <t>day</t>
        </is>
      </c>
      <c r="D409" s="9" t="inlineStr">
        <is>
          <t>2.29</t>
        </is>
      </c>
      <c r="E409" s="9" t="inlineStr">
        <is>
          <t>558.00</t>
        </is>
      </c>
      <c r="F409" s="9" t="inlineStr">
        <is>
          <t>1277.82</t>
        </is>
      </c>
    </row>
    <row r="410" ht="11.5" customHeight="1">
      <c r="A410" s="9" t="inlineStr">
        <is>
          <t>0101</t>
        </is>
      </c>
      <c r="B410" s="9" t="inlineStr">
        <is>
          <t>Bhisti</t>
        </is>
      </c>
      <c r="C410" s="9" t="inlineStr">
        <is>
          <t>day</t>
        </is>
      </c>
      <c r="D410" s="9" t="inlineStr">
        <is>
          <t>0.20</t>
        </is>
      </c>
      <c r="E410" s="9" t="inlineStr">
        <is>
          <t>617.00</t>
        </is>
      </c>
      <c r="F410" s="9" t="inlineStr">
        <is>
          <t>123.40</t>
        </is>
      </c>
    </row>
    <row r="411" ht="11.5" customHeight="1">
      <c r="A411" s="9" t="inlineStr"/>
      <c r="B411" s="9" t="inlineStr">
        <is>
          <t>Extra labour for lifting of material</t>
        </is>
      </c>
      <c r="C411" s="9" t="inlineStr"/>
      <c r="D411" s="9" t="inlineStr"/>
      <c r="E411" s="9" t="inlineStr"/>
      <c r="F411" s="9" t="inlineStr"/>
    </row>
    <row r="412" ht="11.5" customHeight="1">
      <c r="A412" s="9" t="inlineStr"/>
      <c r="B412" s="9" t="inlineStr">
        <is>
          <t>(above floor two level up to floor five</t>
        </is>
      </c>
      <c r="C412" s="9" t="inlineStr"/>
      <c r="D412" s="9" t="inlineStr"/>
      <c r="E412" s="9" t="inlineStr"/>
      <c r="F412" s="9" t="inlineStr"/>
    </row>
    <row r="413" ht="11.5" customHeight="1">
      <c r="A413" s="9" t="inlineStr"/>
      <c r="B413" s="9" t="inlineStr">
        <is>
          <t>level)</t>
        </is>
      </c>
      <c r="C413" s="9" t="inlineStr"/>
      <c r="D413" s="9" t="inlineStr"/>
      <c r="E413" s="9" t="inlineStr"/>
      <c r="F413" s="9" t="inlineStr"/>
    </row>
    <row r="414" ht="11.5" customHeight="1">
      <c r="A414" s="9" t="inlineStr">
        <is>
          <t>0115</t>
        </is>
      </c>
      <c r="B414" s="9" t="inlineStr">
        <is>
          <t>Coolie</t>
        </is>
      </c>
      <c r="C414" s="9" t="inlineStr">
        <is>
          <t>day</t>
        </is>
      </c>
      <c r="D414" s="9" t="inlineStr">
        <is>
          <t>1.13</t>
        </is>
      </c>
      <c r="E414" s="9" t="inlineStr">
        <is>
          <t>558.00</t>
        </is>
      </c>
      <c r="F414" s="9" t="inlineStr">
        <is>
          <t>630.54</t>
        </is>
      </c>
    </row>
    <row r="415" ht="11.5" customHeight="1">
      <c r="A415" s="9" t="inlineStr"/>
      <c r="B415" s="9" t="inlineStr">
        <is>
          <t>TOTAL</t>
        </is>
      </c>
      <c r="C415" s="9" t="inlineStr"/>
      <c r="D415" s="9" t="inlineStr"/>
      <c r="E415" s="9" t="inlineStr"/>
      <c r="F415" s="9" t="inlineStr">
        <is>
          <t>10206.47 W</t>
        </is>
      </c>
    </row>
    <row r="416" ht="11.5" customHeight="1">
      <c r="A416" s="9" t="inlineStr"/>
      <c r="B416" s="9" t="inlineStr">
        <is>
          <t>Add 1 % Water charges on "W-A"</t>
        </is>
      </c>
      <c r="C416" s="9" t="inlineStr"/>
      <c r="D416" s="9" t="inlineStr"/>
      <c r="E416" s="9" t="inlineStr"/>
      <c r="F416" s="9" t="inlineStr">
        <is>
          <t>63.52</t>
        </is>
      </c>
    </row>
    <row r="417" ht="11.5" customHeight="1">
      <c r="A417" s="9" t="inlineStr"/>
      <c r="B417" s="9" t="inlineStr">
        <is>
          <t>TOTAL</t>
        </is>
      </c>
      <c r="C417" s="9" t="inlineStr"/>
      <c r="D417" s="9" t="inlineStr"/>
      <c r="E417" s="9" t="inlineStr"/>
      <c r="F417" s="9" t="inlineStr">
        <is>
          <t>10269.98 X</t>
        </is>
      </c>
    </row>
    <row r="418" ht="11.5" customHeight="1">
      <c r="A418" s="9" t="inlineStr"/>
      <c r="B418" s="9" t="inlineStr">
        <is>
          <t>Add GST on "X-A" (multiplying factor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/>
      <c r="B419" s="9" t="inlineStr">
        <is>
          <t>0.1405)</t>
        </is>
      </c>
      <c r="C419" s="9" t="inlineStr"/>
      <c r="D419" s="9" t="inlineStr"/>
      <c r="E419" s="9" t="inlineStr"/>
      <c r="F419" s="9" t="inlineStr">
        <is>
          <t>901.35</t>
        </is>
      </c>
    </row>
    <row r="420" ht="11.5" customHeight="1">
      <c r="A420" s="9" t="inlineStr"/>
      <c r="B420" s="9" t="inlineStr">
        <is>
          <t>TOTAL</t>
        </is>
      </c>
      <c r="C420" s="9" t="inlineStr"/>
      <c r="D420" s="9" t="inlineStr"/>
      <c r="E420" s="9" t="inlineStr"/>
      <c r="F420" s="9" t="inlineStr">
        <is>
          <t>11171.33 Y</t>
        </is>
      </c>
    </row>
    <row r="421" ht="11.5" customHeight="1">
      <c r="A421" s="9" t="inlineStr"/>
      <c r="B421" s="9" t="inlineStr">
        <is>
          <t>Add 15% CPOH on "Y-A"</t>
        </is>
      </c>
      <c r="C421" s="9" t="inlineStr"/>
      <c r="D421" s="9" t="inlineStr"/>
      <c r="E421" s="9" t="inlineStr"/>
      <c r="F421" s="9" t="inlineStr">
        <is>
          <t>1097.49</t>
        </is>
      </c>
    </row>
    <row r="422" ht="11.5" customHeight="1">
      <c r="A422" s="9" t="inlineStr"/>
      <c r="B422" s="9" t="inlineStr">
        <is>
          <t>TOTAL</t>
        </is>
      </c>
      <c r="C422" s="9" t="inlineStr"/>
      <c r="D422" s="9" t="inlineStr"/>
      <c r="E422" s="9" t="inlineStr"/>
      <c r="F422" s="9" t="inlineStr">
        <is>
          <t>12268.83 Z</t>
        </is>
      </c>
    </row>
    <row r="423" ht="11.5" customHeight="1">
      <c r="A423" s="9" t="inlineStr"/>
      <c r="B423" s="9" t="inlineStr">
        <is>
          <t>Add Cess @ 1% on "Z-A"</t>
        </is>
      </c>
      <c r="C423" s="9" t="inlineStr"/>
      <c r="D423" s="9" t="inlineStr"/>
      <c r="E423" s="9" t="inlineStr"/>
      <c r="F423" s="9" t="inlineStr">
        <is>
          <t>84.14</t>
        </is>
      </c>
    </row>
    <row r="424" ht="11.5" customHeight="1">
      <c r="A424" s="9" t="inlineStr"/>
      <c r="B424" s="9" t="inlineStr">
        <is>
          <t>Cost for 1 cum.</t>
        </is>
      </c>
      <c r="C424" s="9" t="inlineStr"/>
      <c r="D424" s="9" t="inlineStr"/>
      <c r="E424" s="9" t="inlineStr"/>
      <c r="F424" s="9" t="inlineStr">
        <is>
          <t>12352.97</t>
        </is>
      </c>
    </row>
    <row r="425" ht="11.5" customHeight="1">
      <c r="A425" s="9" t="inlineStr"/>
      <c r="B425" s="9" t="inlineStr">
        <is>
          <t>Say</t>
        </is>
      </c>
      <c r="C425" s="9" t="inlineStr"/>
      <c r="D425" s="9" t="inlineStr"/>
      <c r="E425" s="9" t="inlineStr"/>
      <c r="F425" s="9" t="inlineStr">
        <is>
          <t>12352.95</t>
        </is>
      </c>
    </row>
    <row r="426" ht="11.5" customHeight="1">
      <c r="A426" s="9" t="inlineStr">
        <is>
          <t>6.10</t>
        </is>
      </c>
      <c r="B426" s="9" t="inlineStr">
        <is>
          <t>Brick work in gauged arches in superstructure</t>
        </is>
      </c>
      <c r="C426" s="9" t="inlineStr"/>
      <c r="D426" s="9" t="inlineStr">
        <is>
          <t>above</t>
        </is>
      </c>
      <c r="E426" s="9" t="inlineStr">
        <is>
          <t>plinth level</t>
        </is>
      </c>
      <c r="F426" s="9" t="inlineStr">
        <is>
          <t>and upto floor</t>
        </is>
      </c>
    </row>
    <row r="427" ht="11.5" customHeight="1">
      <c r="A427" s="9" t="inlineStr"/>
      <c r="B427" s="9" t="inlineStr">
        <is>
          <t>five level in cement mortar 1:3 (1 cement</t>
        </is>
      </c>
      <c r="C427" s="9" t="inlineStr">
        <is>
          <t>: 3</t>
        </is>
      </c>
      <c r="D427" s="9" t="inlineStr">
        <is>
          <t>coarse sand)</t>
        </is>
      </c>
      <c r="E427" s="9" t="inlineStr">
        <is>
          <t>including</t>
        </is>
      </c>
      <c r="F427" s="9" t="inlineStr">
        <is>
          <t>centering and</t>
        </is>
      </c>
    </row>
    <row r="428" ht="11.5" customHeight="1">
      <c r="A428" s="9" t="inlineStr"/>
      <c r="B428" s="9" t="inlineStr">
        <is>
          <t>shuttering complete, for span up to</t>
        </is>
      </c>
      <c r="C428" s="9" t="inlineStr">
        <is>
          <t>6 meters</t>
        </is>
      </c>
      <c r="D428" s="9" t="inlineStr">
        <is>
          <t>with common</t>
        </is>
      </c>
      <c r="E428" s="9" t="inlineStr">
        <is>
          <t>burnt</t>
        </is>
      </c>
      <c r="F428" s="9" t="inlineStr">
        <is>
          <t>clay F.P.S. (non</t>
        </is>
      </c>
    </row>
    <row r="429" ht="11.5" customHeight="1">
      <c r="A429" s="9" t="inlineStr"/>
      <c r="B429" s="9" t="inlineStr">
        <is>
          <t>modular) bricks of class designation</t>
        </is>
      </c>
      <c r="C429" s="9" t="inlineStr">
        <is>
          <t>7.5.</t>
        </is>
      </c>
      <c r="D429" s="9" t="inlineStr"/>
      <c r="E429" s="9" t="inlineStr"/>
      <c r="F429" s="9" t="inlineStr"/>
    </row>
    <row r="430" ht="11.5" customHeight="1">
      <c r="A430" s="10" t="inlineStr">
        <is>
          <t>Code</t>
        </is>
      </c>
      <c r="B430" s="10" t="inlineStr">
        <is>
          <t>Description</t>
        </is>
      </c>
      <c r="C430" s="10" t="inlineStr">
        <is>
          <t>Unit</t>
        </is>
      </c>
      <c r="D430" s="10" t="inlineStr">
        <is>
          <t>Quantity</t>
        </is>
      </c>
      <c r="E430" s="10" t="inlineStr">
        <is>
          <t>Rate</t>
        </is>
      </c>
      <c r="F430" s="10" t="inlineStr">
        <is>
          <t>Amount</t>
        </is>
      </c>
    </row>
    <row r="431" ht="11.5" customHeight="1">
      <c r="A431" s="9" t="inlineStr"/>
      <c r="B431" s="9" t="inlineStr">
        <is>
          <t>Details of cost for 1 cum.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/>
      <c r="B432" s="9" t="inlineStr">
        <is>
          <t>MATERIAL</t>
        </is>
      </c>
      <c r="C432" s="9" t="inlineStr"/>
      <c r="D432" s="9" t="inlineStr"/>
      <c r="E432" s="9" t="inlineStr"/>
      <c r="F432" s="9" t="inlineStr"/>
    </row>
    <row r="433" ht="11.5" customHeight="1">
      <c r="A433" s="9" t="inlineStr">
        <is>
          <t>2602</t>
        </is>
      </c>
      <c r="B433" s="9" t="inlineStr">
        <is>
          <t>Common burnt clay F.P.S. (non</t>
        </is>
      </c>
      <c r="C433" s="9" t="inlineStr"/>
      <c r="D433" s="9" t="inlineStr"/>
      <c r="E433" s="9" t="inlineStr"/>
      <c r="F433" s="9" t="inlineStr"/>
    </row>
    <row r="434" ht="11.5" customHeight="1">
      <c r="A434" s="9" t="inlineStr"/>
      <c r="B434" s="9" t="inlineStr">
        <is>
          <t>modular) bricks class designation 7.5</t>
        </is>
      </c>
      <c r="C434" s="9" t="inlineStr">
        <is>
          <t>1000 Nos</t>
        </is>
      </c>
      <c r="D434" s="9" t="inlineStr">
        <is>
          <t>0.538</t>
        </is>
      </c>
      <c r="E434" s="9" t="inlineStr">
        <is>
          <t>4500.00</t>
        </is>
      </c>
      <c r="F434" s="9" t="inlineStr">
        <is>
          <t>2421.00</t>
        </is>
      </c>
    </row>
    <row r="435" ht="11.5" customHeight="1">
      <c r="A435" s="9" t="inlineStr"/>
      <c r="B435" s="9" t="inlineStr">
        <is>
          <t>Cement mortar 1:3</t>
        </is>
      </c>
      <c r="C435" s="9" t="inlineStr"/>
      <c r="D435" s="9" t="inlineStr"/>
      <c r="E435" s="9" t="inlineStr"/>
      <c r="F435" s="9" t="inlineStr"/>
    </row>
    <row r="436" ht="11.5" customHeight="1">
      <c r="A436" s="9" t="inlineStr">
        <is>
          <t>3.8</t>
        </is>
      </c>
      <c r="B436" s="9" t="inlineStr">
        <is>
          <t>Rate as per Item Number 3.8 of</t>
        </is>
      </c>
      <c r="C436" s="9" t="inlineStr"/>
      <c r="D436" s="9" t="inlineStr"/>
      <c r="E436" s="9" t="inlineStr"/>
      <c r="F436" s="9" t="inlineStr"/>
    </row>
    <row r="437" ht="11.5" customHeight="1">
      <c r="A437" s="9" t="inlineStr"/>
      <c r="B437" s="9" t="inlineStr">
        <is>
          <t>SH: Mortars</t>
        </is>
      </c>
      <c r="C437" s="9" t="inlineStr">
        <is>
          <t>cum</t>
        </is>
      </c>
      <c r="D437" s="9" t="inlineStr">
        <is>
          <t>0.25</t>
        </is>
      </c>
      <c r="E437" s="9" t="inlineStr">
        <is>
          <t>4664.55</t>
        </is>
      </c>
      <c r="F437" s="9" t="inlineStr">
        <is>
          <t>1166.14</t>
        </is>
      </c>
    </row>
    <row r="438" ht="11.5" customHeight="1">
      <c r="A438" s="9" t="inlineStr">
        <is>
          <t>2201</t>
        </is>
      </c>
      <c r="B438" s="9" t="inlineStr">
        <is>
          <t>Carriage of Bricks</t>
        </is>
      </c>
      <c r="C438" s="9" t="inlineStr">
        <is>
          <t>1000 Nos</t>
        </is>
      </c>
      <c r="D438" s="9" t="inlineStr">
        <is>
          <t>0.538</t>
        </is>
      </c>
      <c r="E438" s="9" t="inlineStr">
        <is>
          <t>276.72</t>
        </is>
      </c>
      <c r="F438" s="9" t="inlineStr">
        <is>
          <t>148.88</t>
        </is>
      </c>
    </row>
    <row r="439" ht="11.5" customHeight="1">
      <c r="A439" s="9" t="inlineStr">
        <is>
          <t>9999</t>
        </is>
      </c>
      <c r="B439" s="9" t="inlineStr">
        <is>
          <t>Sundries</t>
        </is>
      </c>
      <c r="C439" s="9" t="inlineStr">
        <is>
          <t>L.S.</t>
        </is>
      </c>
      <c r="D439" s="9" t="inlineStr">
        <is>
          <t>2.73</t>
        </is>
      </c>
      <c r="E439" s="9" t="inlineStr">
        <is>
          <t>2.00</t>
        </is>
      </c>
      <c r="F439" s="9" t="inlineStr">
        <is>
          <t>5.46</t>
        </is>
      </c>
    </row>
    <row r="440" ht="11.5" customHeight="1">
      <c r="A440" s="9" t="inlineStr"/>
      <c r="B440" s="9" t="inlineStr">
        <is>
          <t>Centring and shuttering (Area same</t>
        </is>
      </c>
      <c r="C440" s="9" t="inlineStr"/>
      <c r="D440" s="9" t="inlineStr"/>
      <c r="E440" s="9" t="inlineStr"/>
      <c r="F440" s="9" t="inlineStr"/>
    </row>
    <row r="441" ht="11.5" customHeight="1">
      <c r="A441" s="9" t="inlineStr"/>
      <c r="B441" s="9" t="inlineStr">
        <is>
          <t>as in item No. 6.9)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>
        <is>
          <t>5.9.9</t>
        </is>
      </c>
      <c r="B442" s="9" t="inlineStr">
        <is>
          <t>Rate as per item no 5.9.9 of</t>
        </is>
      </c>
      <c r="C442" s="9" t="inlineStr"/>
      <c r="D442" s="9" t="inlineStr"/>
      <c r="E442" s="9" t="inlineStr"/>
      <c r="F442" s="9" t="inlineStr"/>
    </row>
    <row r="444" ht="11.5" customHeight="1">
      <c r="A444" s="10" t="inlineStr">
        <is>
          <t>Code</t>
        </is>
      </c>
      <c r="B444" s="10" t="inlineStr">
        <is>
          <t>Description</t>
        </is>
      </c>
      <c r="C444" s="10" t="inlineStr">
        <is>
          <t>Unit</t>
        </is>
      </c>
      <c r="D444" s="10" t="inlineStr">
        <is>
          <t>Quantity</t>
        </is>
      </c>
      <c r="E444" s="10" t="inlineStr">
        <is>
          <t>Rate</t>
        </is>
      </c>
      <c r="F444" s="10" t="inlineStr">
        <is>
          <t>Amount</t>
        </is>
      </c>
    </row>
    <row r="445" ht="11.5" customHeight="1">
      <c r="A445" s="9" t="inlineStr"/>
      <c r="B445" s="9" t="inlineStr">
        <is>
          <t>LABOUR</t>
        </is>
      </c>
      <c r="C445" s="9" t="inlineStr"/>
      <c r="D445" s="9" t="inlineStr"/>
      <c r="E445" s="9" t="inlineStr"/>
      <c r="F445" s="9" t="inlineStr"/>
    </row>
    <row r="446" ht="11.5" customHeight="1">
      <c r="A446" s="9" t="inlineStr">
        <is>
          <t>0123</t>
        </is>
      </c>
      <c r="B446" s="9" t="inlineStr">
        <is>
          <t>Mason (brick layer) 1st class</t>
        </is>
      </c>
      <c r="C446" s="9" t="inlineStr">
        <is>
          <t>day</t>
        </is>
      </c>
      <c r="D446" s="9" t="inlineStr">
        <is>
          <t>1.13</t>
        </is>
      </c>
      <c r="E446" s="9" t="inlineStr">
        <is>
          <t>738.00</t>
        </is>
      </c>
      <c r="F446" s="9" t="inlineStr">
        <is>
          <t>833.94</t>
        </is>
      </c>
    </row>
    <row r="447" ht="11.5" customHeight="1">
      <c r="A447" s="9" t="inlineStr">
        <is>
          <t>0124</t>
        </is>
      </c>
      <c r="B447" s="9" t="inlineStr">
        <is>
          <t>Mason (brick layer) 2nd class</t>
        </is>
      </c>
      <c r="C447" s="9" t="inlineStr">
        <is>
          <t>day</t>
        </is>
      </c>
      <c r="D447" s="9" t="inlineStr">
        <is>
          <t>1.13</t>
        </is>
      </c>
      <c r="E447" s="9" t="inlineStr">
        <is>
          <t>679.00</t>
        </is>
      </c>
      <c r="F447" s="9" t="inlineStr">
        <is>
          <t>767.27</t>
        </is>
      </c>
    </row>
    <row r="448" ht="11.5" customHeight="1">
      <c r="A448" s="9" t="inlineStr">
        <is>
          <t>0115</t>
        </is>
      </c>
      <c r="B448" s="9" t="inlineStr">
        <is>
          <t>Coolie</t>
        </is>
      </c>
      <c r="C448" s="9" t="inlineStr">
        <is>
          <t>day</t>
        </is>
      </c>
      <c r="D448" s="9" t="inlineStr">
        <is>
          <t>4.42</t>
        </is>
      </c>
      <c r="E448" s="9" t="inlineStr">
        <is>
          <t>558.00</t>
        </is>
      </c>
      <c r="F448" s="9" t="inlineStr">
        <is>
          <t>2466.36</t>
        </is>
      </c>
    </row>
    <row r="449" ht="11.5" customHeight="1">
      <c r="A449" s="9" t="inlineStr">
        <is>
          <t>0101</t>
        </is>
      </c>
      <c r="B449" s="9" t="inlineStr">
        <is>
          <t>Bhisti</t>
        </is>
      </c>
      <c r="C449" s="9" t="inlineStr">
        <is>
          <t>day</t>
        </is>
      </c>
      <c r="D449" s="9" t="inlineStr">
        <is>
          <t>0.20</t>
        </is>
      </c>
      <c r="E449" s="9" t="inlineStr">
        <is>
          <t>617.00</t>
        </is>
      </c>
      <c r="F449" s="9" t="inlineStr">
        <is>
          <t>123.40</t>
        </is>
      </c>
    </row>
    <row r="450" ht="11.5" customHeight="1">
      <c r="A450" s="9" t="inlineStr"/>
      <c r="B450" s="9" t="inlineStr">
        <is>
          <t>Extra labour for lifting of material</t>
        </is>
      </c>
      <c r="C450" s="9" t="inlineStr"/>
      <c r="D450" s="9" t="inlineStr"/>
      <c r="E450" s="9" t="inlineStr"/>
      <c r="F450" s="9" t="inlineStr"/>
    </row>
    <row r="451" ht="11.5" customHeight="1">
      <c r="A451" s="9" t="inlineStr"/>
      <c r="B451" s="9" t="inlineStr">
        <is>
          <t>(above floor two level up to floor five</t>
        </is>
      </c>
      <c r="C451" s="9" t="inlineStr"/>
      <c r="D451" s="9" t="inlineStr"/>
      <c r="E451" s="9" t="inlineStr"/>
      <c r="F451" s="9" t="inlineStr"/>
    </row>
    <row r="452" ht="11.5" customHeight="1">
      <c r="A452" s="9" t="inlineStr"/>
      <c r="B452" s="9" t="inlineStr">
        <is>
          <t>level)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>
        <is>
          <t>0115</t>
        </is>
      </c>
      <c r="B453" s="9" t="inlineStr">
        <is>
          <t>Coolie</t>
        </is>
      </c>
      <c r="C453" s="9" t="inlineStr">
        <is>
          <t>day</t>
        </is>
      </c>
      <c r="D453" s="9" t="inlineStr">
        <is>
          <t>1.13</t>
        </is>
      </c>
      <c r="E453" s="9" t="inlineStr">
        <is>
          <t>558.00</t>
        </is>
      </c>
      <c r="F453" s="9" t="inlineStr">
        <is>
          <t>630.54</t>
        </is>
      </c>
    </row>
    <row r="454" ht="11.5" customHeight="1">
      <c r="A454" s="9" t="inlineStr"/>
      <c r="B454" s="9" t="inlineStr">
        <is>
          <t>TOTAL</t>
        </is>
      </c>
      <c r="C454" s="9" t="inlineStr"/>
      <c r="D454" s="9" t="inlineStr"/>
      <c r="E454" s="9" t="inlineStr"/>
      <c r="F454" s="9" t="inlineStr">
        <is>
          <t>12455.38 W</t>
        </is>
      </c>
    </row>
    <row r="455" ht="11.5" customHeight="1">
      <c r="A455" s="9" t="inlineStr"/>
      <c r="B455" s="9" t="inlineStr">
        <is>
          <t>Add 1 % Water charges on "W-A"</t>
        </is>
      </c>
      <c r="C455" s="9" t="inlineStr"/>
      <c r="D455" s="9" t="inlineStr"/>
      <c r="E455" s="9" t="inlineStr"/>
      <c r="F455" s="9" t="inlineStr">
        <is>
          <t>86.01</t>
        </is>
      </c>
    </row>
    <row r="456" ht="11.5" customHeight="1">
      <c r="A456" s="9" t="inlineStr"/>
      <c r="B456" s="9" t="inlineStr">
        <is>
          <t>TOTAL</t>
        </is>
      </c>
      <c r="C456" s="9" t="inlineStr"/>
      <c r="D456" s="9" t="inlineStr"/>
      <c r="E456" s="9" t="inlineStr"/>
      <c r="F456" s="9" t="inlineStr">
        <is>
          <t>12541.39 X</t>
        </is>
      </c>
    </row>
    <row r="457" ht="11.5" customHeight="1">
      <c r="A457" s="9" t="inlineStr"/>
      <c r="B457" s="9" t="inlineStr">
        <is>
          <t>Add GST on "X-A" (multiplying factor</t>
        </is>
      </c>
      <c r="C457" s="9" t="inlineStr"/>
      <c r="D457" s="9" t="inlineStr"/>
      <c r="E457" s="9" t="inlineStr"/>
      <c r="F457" s="9" t="inlineStr"/>
    </row>
    <row r="458" ht="11.5" customHeight="1">
      <c r="A458" s="9" t="inlineStr"/>
      <c r="B458" s="9" t="inlineStr">
        <is>
          <t>0.1405)</t>
        </is>
      </c>
      <c r="C458" s="9" t="inlineStr"/>
      <c r="D458" s="9" t="inlineStr"/>
      <c r="E458" s="9" t="inlineStr"/>
      <c r="F458" s="9" t="inlineStr">
        <is>
          <t>1220.48</t>
        </is>
      </c>
    </row>
    <row r="459" ht="11.5" customHeight="1">
      <c r="A459" s="9" t="inlineStr"/>
      <c r="B459" s="9" t="inlineStr">
        <is>
          <t>TOTAL</t>
        </is>
      </c>
      <c r="C459" s="9" t="inlineStr"/>
      <c r="D459" s="9" t="inlineStr"/>
      <c r="E459" s="9" t="inlineStr"/>
      <c r="F459" s="9" t="inlineStr">
        <is>
          <t>13761.87 Y</t>
        </is>
      </c>
    </row>
    <row r="460" ht="11.5" customHeight="1">
      <c r="A460" s="9" t="inlineStr"/>
      <c r="B460" s="9" t="inlineStr">
        <is>
          <t>Add 15% CPOH on "Y-A"</t>
        </is>
      </c>
      <c r="C460" s="9" t="inlineStr"/>
      <c r="D460" s="9" t="inlineStr"/>
      <c r="E460" s="9" t="inlineStr"/>
      <c r="F460" s="9" t="inlineStr">
        <is>
          <t>1486.08</t>
        </is>
      </c>
    </row>
    <row r="461" ht="11.5" customHeight="1">
      <c r="A461" s="9" t="inlineStr"/>
      <c r="B461" s="9" t="inlineStr">
        <is>
          <t>TOTAL</t>
        </is>
      </c>
      <c r="C461" s="9" t="inlineStr"/>
      <c r="D461" s="9" t="inlineStr"/>
      <c r="E461" s="9" t="inlineStr"/>
      <c r="F461" s="9" t="inlineStr">
        <is>
          <t>15247.95 Z</t>
        </is>
      </c>
    </row>
    <row r="462" ht="11.5" customHeight="1">
      <c r="A462" s="9" t="inlineStr"/>
      <c r="B462" s="9" t="inlineStr">
        <is>
          <t>Add Cess @ 1% on "Z-A"</t>
        </is>
      </c>
      <c r="C462" s="9" t="inlineStr"/>
      <c r="D462" s="9" t="inlineStr"/>
      <c r="E462" s="9" t="inlineStr"/>
      <c r="F462" s="9" t="inlineStr">
        <is>
          <t>113.93</t>
        </is>
      </c>
    </row>
    <row r="463" ht="11.5" customHeight="1">
      <c r="A463" s="9" t="inlineStr"/>
      <c r="B463" s="9" t="inlineStr">
        <is>
          <t>Cost for 1 cum.</t>
        </is>
      </c>
      <c r="C463" s="9" t="inlineStr"/>
      <c r="D463" s="9" t="inlineStr"/>
      <c r="E463" s="9" t="inlineStr"/>
      <c r="F463" s="9" t="inlineStr">
        <is>
          <t>15361.88</t>
        </is>
      </c>
    </row>
    <row r="464" ht="11.5" customHeight="1">
      <c r="A464" s="9" t="inlineStr"/>
      <c r="B464" s="9" t="inlineStr">
        <is>
          <t>Say</t>
        </is>
      </c>
      <c r="C464" s="9" t="inlineStr"/>
      <c r="D464" s="9" t="inlineStr"/>
      <c r="E464" s="9" t="inlineStr"/>
      <c r="F464" s="9" t="inlineStr">
        <is>
          <t>15361.90</t>
        </is>
      </c>
    </row>
    <row r="465" ht="11.5" customHeight="1">
      <c r="A465" s="9" t="inlineStr">
        <is>
          <t>6.11</t>
        </is>
      </c>
      <c r="B465" s="9" t="inlineStr">
        <is>
          <t>Extra for additional cost of centering</t>
        </is>
      </c>
      <c r="C465" s="9" t="inlineStr">
        <is>
          <t>for arches</t>
        </is>
      </c>
      <c r="D465" s="9" t="inlineStr">
        <is>
          <t>exceeding</t>
        </is>
      </c>
      <c r="E465" s="9" t="inlineStr">
        <is>
          <t>6m span</t>
        </is>
      </c>
      <c r="F465" s="9" t="inlineStr">
        <is>
          <t>including all</t>
        </is>
      </c>
    </row>
    <row r="466" ht="11.5" customHeight="1">
      <c r="A466" s="9" t="inlineStr"/>
      <c r="B466" s="9" t="inlineStr">
        <is>
          <t>shuttering, bolting, wedging and removal</t>
        </is>
      </c>
      <c r="C466" s="9" t="inlineStr">
        <is>
          <t>(Area</t>
        </is>
      </c>
      <c r="D466" s="9" t="inlineStr">
        <is>
          <t>of the</t>
        </is>
      </c>
      <c r="E466" s="9" t="inlineStr">
        <is>
          <t>soffit to be</t>
        </is>
      </c>
      <c r="F466" s="9" t="inlineStr">
        <is>
          <t>measured).</t>
        </is>
      </c>
    </row>
    <row r="467" ht="11.5" customHeight="1">
      <c r="A467" s="10" t="inlineStr">
        <is>
          <t>Code</t>
        </is>
      </c>
      <c r="B467" s="10" t="inlineStr">
        <is>
          <t>Description</t>
        </is>
      </c>
      <c r="C467" s="10" t="inlineStr">
        <is>
          <t>Unit</t>
        </is>
      </c>
      <c r="D467" s="10" t="inlineStr">
        <is>
          <t>Quantity</t>
        </is>
      </c>
      <c r="E467" s="10" t="inlineStr">
        <is>
          <t>Rate</t>
        </is>
      </c>
      <c r="F467" s="10" t="inlineStr">
        <is>
          <t>Amount</t>
        </is>
      </c>
    </row>
    <row r="468" ht="11.5" customHeight="1">
      <c r="A468" s="9" t="inlineStr"/>
      <c r="B468" s="9" t="inlineStr">
        <is>
          <t>Details of cost for 33.31 sqm</t>
        </is>
      </c>
      <c r="C468" s="9" t="inlineStr"/>
      <c r="D468" s="9" t="inlineStr"/>
      <c r="E468" s="9" t="inlineStr"/>
      <c r="F468" s="9" t="inlineStr"/>
    </row>
    <row r="469" ht="11.5" customHeight="1">
      <c r="A469" s="9" t="inlineStr"/>
      <c r="B469" s="9" t="inlineStr">
        <is>
          <t>MATERIAL</t>
        </is>
      </c>
      <c r="C469" s="9" t="inlineStr"/>
      <c r="D469" s="9" t="inlineStr"/>
      <c r="E469" s="9" t="inlineStr"/>
      <c r="F469" s="9" t="inlineStr"/>
    </row>
    <row r="470" ht="11.5" customHeight="1">
      <c r="A470" s="9" t="inlineStr"/>
      <c r="B470" s="9" t="inlineStr">
        <is>
          <t>Centering and shuttering for arches and</t>
        </is>
      </c>
      <c r="C470" s="9" t="inlineStr"/>
      <c r="D470" s="9" t="inlineStr"/>
      <c r="E470" s="9" t="inlineStr"/>
      <c r="F470" s="9" t="inlineStr"/>
    </row>
    <row r="471" ht="11.5" customHeight="1">
      <c r="A471" s="9" t="inlineStr"/>
      <c r="B471" s="9" t="inlineStr">
        <is>
          <t>carved surface exceeding 6m in span</t>
        </is>
      </c>
      <c r="C471" s="9" t="inlineStr"/>
      <c r="D471" s="9" t="inlineStr"/>
      <c r="E471" s="9" t="inlineStr"/>
      <c r="F471" s="9" t="inlineStr"/>
    </row>
    <row r="472" ht="11.5" customHeight="1">
      <c r="A472" s="9" t="inlineStr"/>
      <c r="B472" s="9" t="inlineStr">
        <is>
          <t>(an average of 8m)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/>
      <c r="B473" s="9" t="inlineStr">
        <is>
          <t>Radius R = 5m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2R-2=4+4</t>
        </is>
      </c>
      <c r="C474" s="9" t="inlineStr"/>
      <c r="D474" s="9" t="inlineStr"/>
      <c r="E474" s="9" t="inlineStr"/>
      <c r="F474" s="9" t="inlineStr"/>
    </row>
    <row r="475" ht="11.5" customHeight="1">
      <c r="A475" s="9" t="inlineStr"/>
      <c r="B475" s="9" t="inlineStr">
        <is>
          <t>tan -¹ (4/3)=53.28°</t>
        </is>
      </c>
      <c r="C475" s="9" t="inlineStr"/>
      <c r="D475" s="9" t="inlineStr"/>
      <c r="E475" s="9" t="inlineStr"/>
      <c r="F475" s="9" t="inlineStr"/>
    </row>
    <row r="476" ht="11.5" customHeight="1">
      <c r="A476" s="9" t="inlineStr"/>
      <c r="B476" s="9" t="inlineStr">
        <is>
          <t>2x53.28°=106°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/>
      <c r="B477" s="9" t="inlineStr">
        <is>
          <t>Surface area =2x22/7x5x3.6x</t>
        </is>
      </c>
      <c r="C477" s="9" t="inlineStr"/>
      <c r="D477" s="9" t="inlineStr"/>
      <c r="E477" s="9" t="inlineStr"/>
      <c r="F477" s="9" t="inlineStr"/>
    </row>
    <row r="478" ht="11.5" customHeight="1">
      <c r="A478" s="9" t="inlineStr"/>
      <c r="B478" s="9" t="inlineStr">
        <is>
          <t>106/360=33.3sqm.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/>
      <c r="B479" s="9" t="inlineStr">
        <is>
          <t>Arc=9.25m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/>
      <c r="B480" s="9" t="inlineStr">
        <is>
          <t>MATERIAL</t>
        </is>
      </c>
      <c r="C480" s="9" t="inlineStr"/>
      <c r="D480" s="9" t="inlineStr"/>
      <c r="E480" s="9" t="inlineStr"/>
      <c r="F480" s="9" t="inlineStr"/>
    </row>
    <row r="481" ht="11.5" customHeight="1">
      <c r="A481" s="9" t="inlineStr"/>
      <c r="B481" s="9" t="inlineStr">
        <is>
          <t>Tie-2x8x0.18x0.05 =0.144cum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/>
      <c r="B482" s="9" t="inlineStr">
        <is>
          <t>Struts-2x2.5x0.1x0.1 =0.050cum.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Struts-2x1.77x0.1x0.1=0.035cum.</t>
        </is>
      </c>
      <c r="C483" s="9" t="inlineStr"/>
      <c r="D483" s="9" t="inlineStr"/>
      <c r="E483" s="9" t="inlineStr"/>
      <c r="F483" s="9" t="inlineStr"/>
    </row>
    <row r="484" ht="11.5" customHeight="1">
      <c r="A484" s="9" t="inlineStr"/>
      <c r="B484" s="9" t="inlineStr">
        <is>
          <t>Ribs-6x1.54x0.23x0.1=0.213cum.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/>
      <c r="B485" s="9" t="inlineStr">
        <is>
          <t>Struts-2x1.72x0.1x0.1=0.034cum.</t>
        </is>
      </c>
      <c r="C485" s="9" t="inlineStr"/>
      <c r="D485" s="9" t="inlineStr"/>
      <c r="E485" s="9" t="inlineStr"/>
      <c r="F485" s="9" t="inlineStr"/>
    </row>
    <row r="486" ht="11.5" customHeight="1">
      <c r="A486" s="9" t="inlineStr"/>
      <c r="B486" s="9" t="inlineStr">
        <is>
          <t>Total=0.476cum.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For four such frames =0.476x4 =</t>
        </is>
      </c>
      <c r="C487" s="9" t="inlineStr"/>
      <c r="D487" s="9" t="inlineStr"/>
      <c r="E487" s="9" t="inlineStr"/>
      <c r="F487" s="9" t="inlineStr"/>
    </row>
    <row r="488" ht="11.5" customHeight="1">
      <c r="A488" s="9" t="inlineStr"/>
      <c r="B488" s="9" t="inlineStr">
        <is>
          <t>1.904 cum.</t>
        </is>
      </c>
      <c r="C488" s="9" t="inlineStr"/>
      <c r="D488" s="9" t="inlineStr"/>
      <c r="E488" s="9" t="inlineStr"/>
      <c r="F488" s="9" t="inlineStr"/>
    </row>
    <row r="489" ht="11.5" customHeight="1">
      <c r="A489" s="9" t="inlineStr"/>
      <c r="B489" s="9" t="inlineStr">
        <is>
          <t>laggings-75x3.6x0.125x0.075=</t>
        </is>
      </c>
      <c r="C489" s="9" t="inlineStr"/>
      <c r="D489" s="9" t="inlineStr"/>
      <c r="E489" s="9" t="inlineStr"/>
      <c r="F489" s="9" t="inlineStr"/>
    </row>
    <row r="490" ht="11.5" customHeight="1">
      <c r="A490" s="9" t="inlineStr"/>
      <c r="B490" s="9" t="inlineStr">
        <is>
          <t>2.531cum.</t>
        </is>
      </c>
      <c r="C490" s="9" t="inlineStr"/>
      <c r="D490" s="9" t="inlineStr"/>
      <c r="E490" s="9" t="inlineStr"/>
      <c r="F490" s="9" t="inlineStr"/>
    </row>
    <row r="491" ht="11.5" customHeight="1">
      <c r="A491" s="9" t="inlineStr"/>
      <c r="B491" s="9" t="inlineStr">
        <is>
          <t>Tie-2x3.6x0.225x0.038=0.062cum.</t>
        </is>
      </c>
      <c r="C491" s="9" t="inlineStr"/>
      <c r="D491" s="9" t="inlineStr"/>
      <c r="E491" s="9" t="inlineStr"/>
      <c r="F491" s="9" t="inlineStr"/>
    </row>
    <row r="492" ht="11.5" customHeight="1">
      <c r="A492" s="9" t="inlineStr"/>
      <c r="B492" s="9" t="inlineStr">
        <is>
          <t>Brace-3x2x2.14x0.225x0.038=0.110</t>
        </is>
      </c>
      <c r="C492" s="9" t="inlineStr"/>
      <c r="D492" s="9" t="inlineStr"/>
      <c r="E492" s="9" t="inlineStr"/>
      <c r="F492" s="9" t="inlineStr"/>
    </row>
    <row r="494" ht="11.5" customHeight="1">
      <c r="A494" s="10" t="inlineStr">
        <is>
          <t>Code</t>
        </is>
      </c>
      <c r="B494" s="10" t="inlineStr">
        <is>
          <t>Description</t>
        </is>
      </c>
      <c r="C494" s="10" t="inlineStr">
        <is>
          <t>Unit</t>
        </is>
      </c>
      <c r="D494" s="10" t="inlineStr">
        <is>
          <t>Quantity</t>
        </is>
      </c>
      <c r="E494" s="10" t="inlineStr">
        <is>
          <t>Rate</t>
        </is>
      </c>
      <c r="F494" s="10" t="inlineStr">
        <is>
          <t>Amount</t>
        </is>
      </c>
    </row>
    <row r="495" ht="11.5" customHeight="1">
      <c r="A495" s="9" t="inlineStr"/>
      <c r="B495" s="9" t="inlineStr">
        <is>
          <t>Brace-3x4x3.8x0.225x0.038=0.390</t>
        </is>
      </c>
      <c r="C495" s="9" t="inlineStr"/>
      <c r="D495" s="9" t="inlineStr"/>
      <c r="E495" s="9" t="inlineStr"/>
      <c r="F495" s="9" t="inlineStr"/>
    </row>
    <row r="496" ht="11.5" customHeight="1">
      <c r="A496" s="9" t="inlineStr"/>
      <c r="B496" s="9" t="inlineStr">
        <is>
          <t>Sleepers-4x3.6x0.20x0.15=0.432</t>
        </is>
      </c>
      <c r="C496" s="9" t="inlineStr"/>
      <c r="D496" s="9" t="inlineStr"/>
      <c r="E496" s="9" t="inlineStr"/>
      <c r="F496" s="9" t="inlineStr"/>
    </row>
    <row r="497" ht="11.5" customHeight="1">
      <c r="A497" s="9" t="inlineStr"/>
      <c r="B497" s="9" t="inlineStr">
        <is>
          <t>Sleepers-2x4x3.6x0.175x0.075=0.378</t>
        </is>
      </c>
      <c r="C497" s="9" t="inlineStr"/>
      <c r="D497" s="9" t="inlineStr"/>
      <c r="E497" s="9" t="inlineStr"/>
      <c r="F497" s="9" t="inlineStr"/>
    </row>
    <row r="498" ht="11.5" customHeight="1">
      <c r="A498" s="9" t="inlineStr"/>
      <c r="B498" s="9" t="inlineStr">
        <is>
          <t>Vertical post-4x4x3.6x0.15x0.15=1.296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/>
      <c r="B499" s="9" t="inlineStr">
        <is>
          <t>Total = 7.103cum.</t>
        </is>
      </c>
      <c r="C499" s="9" t="inlineStr"/>
      <c r="D499" s="9" t="inlineStr"/>
      <c r="E499" s="9" t="inlineStr"/>
      <c r="F499" s="9" t="inlineStr"/>
    </row>
    <row r="500" ht="11.5" customHeight="1">
      <c r="A500" s="9" t="inlineStr"/>
      <c r="B500" s="9" t="inlineStr">
        <is>
          <t>Qty taken as 1/8th of qty for cost of</t>
        </is>
      </c>
      <c r="C500" s="9" t="inlineStr"/>
      <c r="D500" s="9" t="inlineStr"/>
      <c r="E500" s="9" t="inlineStr"/>
      <c r="F500" s="9" t="inlineStr"/>
    </row>
    <row r="501" ht="11.5" customHeight="1">
      <c r="A501" s="9" t="inlineStr"/>
      <c r="B501" s="9" t="inlineStr">
        <is>
          <t>using once = 7.103/8 = 0.8885 cum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/>
      <c r="B502" s="9" t="inlineStr">
        <is>
          <t>(887.90 cudm)</t>
        </is>
      </c>
      <c r="C502" s="9" t="inlineStr"/>
      <c r="D502" s="9" t="inlineStr"/>
      <c r="E502" s="9" t="inlineStr"/>
      <c r="F502" s="9" t="inlineStr"/>
    </row>
    <row r="503" ht="11.5" customHeight="1">
      <c r="A503" s="9" t="inlineStr">
        <is>
          <t>1197</t>
        </is>
      </c>
      <c r="B503" s="9" t="inlineStr">
        <is>
          <t>Second class kail wood in scantling</t>
        </is>
      </c>
      <c r="C503" s="9" t="inlineStr">
        <is>
          <t>10 cudm</t>
        </is>
      </c>
      <c r="D503" s="9" t="inlineStr">
        <is>
          <t>88.79</t>
        </is>
      </c>
      <c r="E503" s="9" t="inlineStr">
        <is>
          <t>260.00</t>
        </is>
      </c>
      <c r="F503" s="9" t="inlineStr">
        <is>
          <t>23085.40</t>
        </is>
      </c>
    </row>
    <row r="504" ht="11.5" customHeight="1">
      <c r="A504" s="9" t="inlineStr">
        <is>
          <t>2204</t>
        </is>
      </c>
      <c r="B504" s="9" t="inlineStr">
        <is>
          <t>Carriage of Timber</t>
        </is>
      </c>
      <c r="C504" s="9" t="inlineStr">
        <is>
          <t>cum</t>
        </is>
      </c>
      <c r="D504" s="9" t="inlineStr">
        <is>
          <t>0.8879</t>
        </is>
      </c>
      <c r="E504" s="9" t="inlineStr">
        <is>
          <t>118.59</t>
        </is>
      </c>
      <c r="F504" s="9" t="inlineStr">
        <is>
          <t>105.30</t>
        </is>
      </c>
    </row>
    <row r="505" ht="11.5" customHeight="1">
      <c r="A505" s="9" t="inlineStr"/>
      <c r="B505" s="9" t="inlineStr">
        <is>
          <t>Fittings:</t>
        </is>
      </c>
      <c r="C505" s="9" t="inlineStr"/>
      <c r="D505" s="9" t="inlineStr"/>
      <c r="E505" s="9" t="inlineStr"/>
      <c r="F505" s="9" t="inlineStr"/>
    </row>
    <row r="506" ht="11.5" customHeight="1">
      <c r="A506" s="9" t="inlineStr"/>
      <c r="B506" s="9" t="inlineStr">
        <is>
          <t>3 way straps 50mmx10mm = 32 Nos.</t>
        </is>
      </c>
      <c r="C506" s="9" t="inlineStr"/>
      <c r="D506" s="9" t="inlineStr"/>
      <c r="E506" s="9" t="inlineStr"/>
      <c r="F506" s="9" t="inlineStr"/>
    </row>
    <row r="507" ht="11.5" customHeight="1">
      <c r="A507" s="9" t="inlineStr"/>
      <c r="B507" s="9" t="inlineStr">
        <is>
          <t>32 no. @0.50cm each = 16m</t>
        </is>
      </c>
      <c r="C507" s="9" t="inlineStr"/>
      <c r="D507" s="9" t="inlineStr"/>
      <c r="E507" s="9" t="inlineStr"/>
      <c r="F507" s="9" t="inlineStr"/>
    </row>
    <row r="508" ht="11.5" customHeight="1">
      <c r="A508" s="9" t="inlineStr"/>
      <c r="B508" s="9" t="inlineStr">
        <is>
          <t>Straps-50mmx10mm = 8 Nos. @</t>
        </is>
      </c>
      <c r="C508" s="9" t="inlineStr"/>
      <c r="D508" s="9" t="inlineStr"/>
      <c r="E508" s="9" t="inlineStr"/>
      <c r="F508" s="9" t="inlineStr"/>
    </row>
    <row r="509" ht="11.5" customHeight="1">
      <c r="A509" s="9" t="inlineStr"/>
      <c r="B509" s="9" t="inlineStr">
        <is>
          <t>0.25cm</t>
        </is>
      </c>
      <c r="C509" s="9" t="inlineStr"/>
      <c r="D509" s="9" t="inlineStr"/>
      <c r="E509" s="9" t="inlineStr"/>
      <c r="F509" s="9" t="inlineStr"/>
    </row>
    <row r="510" ht="11.5" customHeight="1">
      <c r="A510" s="9" t="inlineStr"/>
      <c r="B510" s="9" t="inlineStr">
        <is>
          <t>each = 2m</t>
        </is>
      </c>
      <c r="C510" s="9" t="inlineStr"/>
      <c r="D510" s="9" t="inlineStr"/>
      <c r="E510" s="9" t="inlineStr"/>
      <c r="F510" s="9" t="inlineStr"/>
    </row>
    <row r="511" ht="11.5" customHeight="1">
      <c r="A511" s="9" t="inlineStr"/>
      <c r="B511" s="9" t="inlineStr">
        <is>
          <t>Total = 18m @ 3.9kg/m = 70.2 kg. =</t>
        </is>
      </c>
      <c r="C511" s="9" t="inlineStr"/>
      <c r="D511" s="9" t="inlineStr"/>
      <c r="E511" s="9" t="inlineStr"/>
      <c r="F511" s="9" t="inlineStr"/>
    </row>
    <row r="512" ht="11.5" customHeight="1">
      <c r="A512" s="9" t="inlineStr"/>
      <c r="B512" s="9" t="inlineStr">
        <is>
          <t>0.702qtl.</t>
        </is>
      </c>
      <c r="C512" s="9" t="inlineStr"/>
      <c r="D512" s="9" t="inlineStr"/>
      <c r="E512" s="9" t="inlineStr"/>
      <c r="F512" s="9" t="inlineStr"/>
    </row>
    <row r="513" ht="11.5" customHeight="1">
      <c r="A513" s="9" t="inlineStr"/>
      <c r="B513" s="9" t="inlineStr">
        <is>
          <t>Qty taken l/8th of qty for cost using</t>
        </is>
      </c>
      <c r="C513" s="9" t="inlineStr"/>
      <c r="D513" s="9" t="inlineStr"/>
      <c r="E513" s="9" t="inlineStr"/>
      <c r="F513" s="9" t="inlineStr"/>
    </row>
    <row r="514" ht="11.5" customHeight="1">
      <c r="A514" s="9" t="inlineStr"/>
      <c r="B514" s="9" t="inlineStr">
        <is>
          <t>once = 0.702/8 = 0.0878 qtl.</t>
        </is>
      </c>
      <c r="C514" s="9" t="inlineStr"/>
      <c r="D514" s="9" t="inlineStr"/>
      <c r="E514" s="9" t="inlineStr"/>
      <c r="F514" s="9" t="inlineStr"/>
    </row>
    <row r="515" ht="11.5" customHeight="1">
      <c r="A515" s="9" t="inlineStr">
        <is>
          <t>1225</t>
        </is>
      </c>
      <c r="B515" s="9" t="inlineStr">
        <is>
          <t>Mild steel flat strap fitting</t>
        </is>
      </c>
      <c r="C515" s="9" t="inlineStr">
        <is>
          <t>quintal</t>
        </is>
      </c>
      <c r="D515" s="9" t="inlineStr">
        <is>
          <t>0.0878</t>
        </is>
      </c>
      <c r="E515" s="9" t="inlineStr">
        <is>
          <t>4120.00</t>
        </is>
      </c>
      <c r="F515" s="9" t="inlineStr">
        <is>
          <t>361.74</t>
        </is>
      </c>
    </row>
    <row r="516" ht="11.5" customHeight="1">
      <c r="A516" s="9" t="inlineStr"/>
      <c r="B516" s="9" t="inlineStr">
        <is>
          <t>Bolts 160 Nos. 254 mm long 16mm</t>
        </is>
      </c>
      <c r="C516" s="9" t="inlineStr"/>
      <c r="D516" s="9" t="inlineStr"/>
      <c r="E516" s="9" t="inlineStr"/>
      <c r="F516" s="9" t="inlineStr"/>
    </row>
    <row r="517" ht="11.5" customHeight="1">
      <c r="A517" s="9" t="inlineStr"/>
      <c r="B517" s="9" t="inlineStr">
        <is>
          <t>dia.-</t>
        </is>
      </c>
      <c r="C517" s="9" t="inlineStr"/>
      <c r="D517" s="9" t="inlineStr"/>
      <c r="E517" s="9" t="inlineStr"/>
      <c r="F517" s="9" t="inlineStr"/>
    </row>
    <row r="518" ht="11.5" customHeight="1">
      <c r="A518" s="9" t="inlineStr"/>
      <c r="B518" s="9" t="inlineStr">
        <is>
          <t>160x 0.254x 1.58=64.21 kg=0.64qtl.</t>
        </is>
      </c>
      <c r="C518" s="9" t="inlineStr"/>
      <c r="D518" s="9" t="inlineStr"/>
      <c r="E518" s="9" t="inlineStr"/>
      <c r="F518" s="9" t="inlineStr"/>
    </row>
    <row r="519" ht="11.5" customHeight="1">
      <c r="A519" s="9" t="inlineStr"/>
      <c r="B519" s="9" t="inlineStr">
        <is>
          <t>Qty taken 1/8th of qty for cost using</t>
        </is>
      </c>
      <c r="C519" s="9" t="inlineStr"/>
      <c r="D519" s="9" t="inlineStr"/>
      <c r="E519" s="9" t="inlineStr"/>
      <c r="F519" s="9" t="inlineStr"/>
    </row>
    <row r="520" ht="11.5" customHeight="1">
      <c r="A520" s="9" t="inlineStr"/>
      <c r="B520" s="9" t="inlineStr">
        <is>
          <t>once = 0.64/8 = 0.08 qtl</t>
        </is>
      </c>
      <c r="C520" s="9" t="inlineStr"/>
      <c r="D520" s="9" t="inlineStr"/>
      <c r="E520" s="9" t="inlineStr"/>
      <c r="F520" s="9" t="inlineStr"/>
    </row>
    <row r="521" ht="11.5" customHeight="1">
      <c r="A521" s="9" t="inlineStr">
        <is>
          <t>1034</t>
        </is>
      </c>
      <c r="B521" s="9" t="inlineStr">
        <is>
          <t>Bolts and nuts upto 300 mm in length</t>
        </is>
      </c>
      <c r="C521" s="9" t="inlineStr">
        <is>
          <t>quintal</t>
        </is>
      </c>
      <c r="D521" s="9" t="inlineStr">
        <is>
          <t>0.08</t>
        </is>
      </c>
      <c r="E521" s="9" t="inlineStr">
        <is>
          <t>4800.00</t>
        </is>
      </c>
      <c r="F521" s="9" t="inlineStr">
        <is>
          <t>384.00</t>
        </is>
      </c>
    </row>
    <row r="522" ht="11.5" customHeight="1">
      <c r="A522" s="9" t="inlineStr"/>
      <c r="B522" s="9" t="inlineStr">
        <is>
          <t>Carriage of steel = 0.1342 t</t>
        </is>
      </c>
      <c r="C522" s="9" t="inlineStr"/>
      <c r="D522" s="9" t="inlineStr"/>
      <c r="E522" s="9" t="inlineStr"/>
      <c r="F522" s="9" t="inlineStr"/>
    </row>
    <row r="523" ht="11.5" customHeight="1">
      <c r="A523" s="9" t="inlineStr"/>
      <c r="B523" s="9" t="inlineStr">
        <is>
          <t>Qty taken 1/8th of qty for cost using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/>
      <c r="B524" s="9" t="inlineStr">
        <is>
          <t>once = 0.1342/8 = 0.0168 tonne</t>
        </is>
      </c>
      <c r="C524" s="9" t="inlineStr"/>
      <c r="D524" s="9" t="inlineStr"/>
      <c r="E524" s="9" t="inlineStr"/>
      <c r="F524" s="9" t="inlineStr"/>
    </row>
    <row r="525" ht="11.5" customHeight="1">
      <c r="A525" s="9" t="inlineStr">
        <is>
          <t>2302</t>
        </is>
      </c>
      <c r="B525" s="9" t="inlineStr">
        <is>
          <t>Carriage of G.I.sheet and accessories</t>
        </is>
      </c>
      <c r="C525" s="9" t="inlineStr">
        <is>
          <t>tonne</t>
        </is>
      </c>
      <c r="D525" s="9" t="inlineStr">
        <is>
          <t>0.0168</t>
        </is>
      </c>
      <c r="E525" s="9" t="inlineStr">
        <is>
          <t>92.24</t>
        </is>
      </c>
      <c r="F525" s="9" t="inlineStr">
        <is>
          <t>1.55</t>
        </is>
      </c>
    </row>
    <row r="526" ht="11.5" customHeight="1">
      <c r="A526" s="9" t="inlineStr"/>
      <c r="B526" s="9" t="inlineStr">
        <is>
          <t>LABOUR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>
        <is>
          <t>0112</t>
        </is>
      </c>
      <c r="B527" s="9" t="inlineStr">
        <is>
          <t>Carpenter 2nd class</t>
        </is>
      </c>
      <c r="C527" s="9" t="inlineStr">
        <is>
          <t>day</t>
        </is>
      </c>
      <c r="D527" s="9" t="inlineStr">
        <is>
          <t>28.00</t>
        </is>
      </c>
      <c r="E527" s="9" t="inlineStr">
        <is>
          <t>679.00</t>
        </is>
      </c>
      <c r="F527" s="9" t="inlineStr">
        <is>
          <t>19012.00</t>
        </is>
      </c>
    </row>
    <row r="528" ht="11.5" customHeight="1">
      <c r="A528" s="9" t="inlineStr">
        <is>
          <t>0114</t>
        </is>
      </c>
      <c r="B528" s="9" t="inlineStr">
        <is>
          <t>Beldar</t>
        </is>
      </c>
      <c r="C528" s="9" t="inlineStr">
        <is>
          <t>day</t>
        </is>
      </c>
      <c r="D528" s="9" t="inlineStr">
        <is>
          <t>24.00</t>
        </is>
      </c>
      <c r="E528" s="9" t="inlineStr">
        <is>
          <t>558.00</t>
        </is>
      </c>
      <c r="F528" s="9" t="inlineStr">
        <is>
          <t>13392.00</t>
        </is>
      </c>
    </row>
    <row r="529" ht="11.5" customHeight="1">
      <c r="A529" s="9" t="inlineStr">
        <is>
          <t>9999</t>
        </is>
      </c>
      <c r="B529" s="9" t="inlineStr">
        <is>
          <t>Sundries</t>
        </is>
      </c>
      <c r="C529" s="9" t="inlineStr">
        <is>
          <t>L.S.</t>
        </is>
      </c>
      <c r="D529" s="9" t="inlineStr">
        <is>
          <t>134.55</t>
        </is>
      </c>
      <c r="E529" s="9" t="inlineStr">
        <is>
          <t>2.00</t>
        </is>
      </c>
      <c r="F529" s="9" t="inlineStr">
        <is>
          <t>269.10</t>
        </is>
      </c>
    </row>
    <row r="530" ht="11.5" customHeight="1">
      <c r="A530" s="9" t="inlineStr"/>
      <c r="B530" s="9" t="inlineStr">
        <is>
          <t>Less Cost of shuttering etc. for an</t>
        </is>
      </c>
      <c r="C530" s="9" t="inlineStr"/>
      <c r="D530" s="9" t="inlineStr"/>
      <c r="E530" s="9" t="inlineStr"/>
      <c r="F530" s="9" t="inlineStr"/>
    </row>
    <row r="531" ht="11.5" customHeight="1">
      <c r="A531" s="9" t="inlineStr"/>
      <c r="B531" s="9" t="inlineStr">
        <is>
          <t>arch upto 6 m span i.e. for an average</t>
        </is>
      </c>
      <c r="C531" s="9" t="inlineStr"/>
      <c r="D531" s="9" t="inlineStr"/>
      <c r="E531" s="9" t="inlineStr"/>
      <c r="F531" s="9" t="inlineStr"/>
    </row>
    <row r="532" ht="11.5" customHeight="1">
      <c r="A532" s="9" t="inlineStr"/>
      <c r="B532" s="9" t="inlineStr">
        <is>
          <t>of 8 m span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>
        <is>
          <t>5.9.9</t>
        </is>
      </c>
      <c r="B533" s="9" t="inlineStr">
        <is>
          <t>Rate as per item no 5.9.9 of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 t="inlineStr">
        <is>
          <t>SH : Reinforced cement concrete work</t>
        </is>
      </c>
      <c r="C534" s="9" t="inlineStr">
        <is>
          <t>sqm</t>
        </is>
      </c>
      <c r="D534" s="9" t="inlineStr">
        <is>
          <t>-33.31</t>
        </is>
      </c>
      <c r="E534" s="9" t="inlineStr">
        <is>
          <t>1713.20</t>
        </is>
      </c>
      <c r="F534" s="9" t="inlineStr">
        <is>
          <t>-57066.69 A</t>
        </is>
      </c>
    </row>
    <row r="535" ht="11.5" customHeight="1">
      <c r="A535" s="9" t="inlineStr"/>
      <c r="B535" s="9" t="inlineStr">
        <is>
          <t>TOTAL</t>
        </is>
      </c>
      <c r="C535" s="9" t="inlineStr"/>
      <c r="D535" s="9" t="inlineStr"/>
      <c r="E535" s="9" t="inlineStr"/>
      <c r="F535" s="9" t="inlineStr">
        <is>
          <t>-455.61 W</t>
        </is>
      </c>
    </row>
    <row r="536" ht="11.5" customHeight="1">
      <c r="A536" s="9" t="inlineStr"/>
      <c r="B536" s="9" t="inlineStr">
        <is>
          <t>Add 1 % Water charges on "W-A"</t>
        </is>
      </c>
      <c r="C536" s="9" t="inlineStr"/>
      <c r="D536" s="9" t="inlineStr"/>
      <c r="E536" s="9" t="inlineStr"/>
      <c r="F536" s="9" t="inlineStr">
        <is>
          <t>566.11</t>
        </is>
      </c>
    </row>
    <row r="537" ht="11.5" customHeight="1">
      <c r="A537" s="9" t="inlineStr"/>
      <c r="B537" s="9" t="inlineStr">
        <is>
          <t>TOTAL</t>
        </is>
      </c>
      <c r="C537" s="9" t="inlineStr"/>
      <c r="D537" s="9" t="inlineStr"/>
      <c r="E537" s="9" t="inlineStr"/>
      <c r="F537" s="9" t="inlineStr">
        <is>
          <t>110.50 X</t>
        </is>
      </c>
    </row>
    <row r="538" ht="11.5" customHeight="1">
      <c r="A538" s="9" t="inlineStr"/>
      <c r="B538" s="9" t="inlineStr">
        <is>
          <t>Add GST on "X-A" (multiplying factor</t>
        </is>
      </c>
      <c r="C538" s="9" t="inlineStr"/>
      <c r="D538" s="9" t="inlineStr"/>
      <c r="E538" s="9" t="inlineStr"/>
      <c r="F538" s="9" t="inlineStr"/>
    </row>
    <row r="539" ht="11.5" customHeight="1">
      <c r="A539" s="9" t="inlineStr"/>
      <c r="B539" s="9" t="inlineStr">
        <is>
          <t>0.1405)</t>
        </is>
      </c>
      <c r="C539" s="9" t="inlineStr"/>
      <c r="D539" s="9" t="inlineStr"/>
      <c r="E539" s="9" t="inlineStr"/>
      <c r="F539" s="9" t="inlineStr">
        <is>
          <t>8033.40</t>
        </is>
      </c>
    </row>
    <row r="540" ht="11.5" customHeight="1">
      <c r="A540" s="9" t="inlineStr"/>
      <c r="B540" s="9" t="inlineStr">
        <is>
          <t>TOTAL</t>
        </is>
      </c>
      <c r="C540" s="9" t="inlineStr"/>
      <c r="D540" s="9" t="inlineStr"/>
      <c r="E540" s="9" t="inlineStr"/>
      <c r="F540" s="9" t="inlineStr">
        <is>
          <t>8143.90 Y</t>
        </is>
      </c>
    </row>
    <row r="541" ht="11.5" customHeight="1">
      <c r="A541" s="9" t="inlineStr"/>
      <c r="B541" s="9" t="inlineStr">
        <is>
          <t>Add 15% CPOH on "Y-A"</t>
        </is>
      </c>
      <c r="C541" s="9" t="inlineStr"/>
      <c r="D541" s="9" t="inlineStr"/>
      <c r="E541" s="9" t="inlineStr"/>
      <c r="F541" s="9" t="inlineStr">
        <is>
          <t>9781.59</t>
        </is>
      </c>
    </row>
    <row r="542" ht="11.5" customHeight="1">
      <c r="A542" s="9" t="inlineStr"/>
      <c r="B542" s="9" t="inlineStr">
        <is>
          <t>TOTAL</t>
        </is>
      </c>
      <c r="C542" s="9" t="inlineStr"/>
      <c r="D542" s="9" t="inlineStr"/>
      <c r="E542" s="9" t="inlineStr"/>
      <c r="F542" s="9" t="inlineStr">
        <is>
          <t>17925.48 Z</t>
        </is>
      </c>
    </row>
    <row r="543" ht="11.5" customHeight="1">
      <c r="A543" s="9" t="inlineStr"/>
      <c r="B543" s="9" t="inlineStr">
        <is>
          <t>Add Cess @ 1% on "Z-A"</t>
        </is>
      </c>
      <c r="C543" s="9" t="inlineStr"/>
      <c r="D543" s="9" t="inlineStr"/>
      <c r="E543" s="9" t="inlineStr"/>
      <c r="F543" s="9" t="inlineStr">
        <is>
          <t>749.92</t>
        </is>
      </c>
    </row>
    <row r="544" ht="11.5" customHeight="1">
      <c r="A544" s="9" t="inlineStr"/>
      <c r="B544" s="9" t="inlineStr">
        <is>
          <t>Cost of 33.31sqm.</t>
        </is>
      </c>
      <c r="C544" s="9" t="inlineStr"/>
      <c r="D544" s="9" t="inlineStr"/>
      <c r="E544" s="9" t="inlineStr"/>
      <c r="F544" s="9" t="inlineStr">
        <is>
          <t>18675.41</t>
        </is>
      </c>
    </row>
    <row r="545" ht="11.5" customHeight="1">
      <c r="A545" s="9" t="inlineStr"/>
      <c r="B545" s="9" t="inlineStr">
        <is>
          <t>Cost per sqm</t>
        </is>
      </c>
      <c r="C545" s="9" t="inlineStr"/>
      <c r="D545" s="9" t="inlineStr"/>
      <c r="E545" s="9" t="inlineStr"/>
      <c r="F545" s="9" t="inlineStr">
        <is>
          <t>560.65</t>
        </is>
      </c>
    </row>
    <row r="546" ht="11.5" customHeight="1">
      <c r="A546" s="9" t="inlineStr"/>
      <c r="B546" s="9" t="inlineStr">
        <is>
          <t>Say</t>
        </is>
      </c>
      <c r="C546" s="9" t="inlineStr"/>
      <c r="D546" s="9" t="inlineStr"/>
      <c r="E546" s="9" t="inlineStr"/>
      <c r="F546" s="9" t="inlineStr">
        <is>
          <t>560.65</t>
        </is>
      </c>
    </row>
    <row r="548" ht="11.5" customHeight="1">
      <c r="A548" s="9" t="inlineStr">
        <is>
          <t>6.12</t>
        </is>
      </c>
      <c r="B548" s="9" t="inlineStr">
        <is>
          <t>Half brick masonry with common burnt</t>
        </is>
      </c>
      <c r="C548" s="9" t="inlineStr">
        <is>
          <t>clay</t>
        </is>
      </c>
      <c r="D548" s="9" t="inlineStr">
        <is>
          <t>F.P.S. (non</t>
        </is>
      </c>
      <c r="E548" s="9" t="inlineStr">
        <is>
          <t>modular)</t>
        </is>
      </c>
      <c r="F548" s="9" t="inlineStr">
        <is>
          <t>bricks of class</t>
        </is>
      </c>
    </row>
    <row r="549" ht="11.5" customHeight="1">
      <c r="A549" s="9" t="inlineStr"/>
      <c r="B549" s="9" t="inlineStr">
        <is>
          <t>designation 7.5 in foundations and</t>
        </is>
      </c>
      <c r="C549" s="9" t="inlineStr">
        <is>
          <t>plinth in</t>
        </is>
      </c>
      <c r="D549" s="9" t="inlineStr">
        <is>
          <t>:</t>
        </is>
      </c>
      <c r="E549" s="9" t="inlineStr"/>
      <c r="F549" s="9" t="inlineStr"/>
    </row>
    <row r="550" ht="11.5" customHeight="1">
      <c r="A550" s="9" t="inlineStr">
        <is>
          <t>6.12.1</t>
        </is>
      </c>
      <c r="B550" s="9" t="inlineStr">
        <is>
          <t>Cement mortar 1:3 (1 cement : 3 coarse</t>
        </is>
      </c>
      <c r="C550" s="9" t="inlineStr">
        <is>
          <t>sand)</t>
        </is>
      </c>
      <c r="D550" s="9" t="inlineStr"/>
      <c r="E550" s="9" t="inlineStr"/>
      <c r="F550" s="9" t="inlineStr"/>
    </row>
    <row r="551" ht="11.5" customHeight="1">
      <c r="A551" s="10" t="inlineStr">
        <is>
          <t>Code</t>
        </is>
      </c>
      <c r="B551" s="10" t="inlineStr">
        <is>
          <t>Description</t>
        </is>
      </c>
      <c r="C551" s="10" t="inlineStr">
        <is>
          <t>Unit</t>
        </is>
      </c>
      <c r="D551" s="10" t="inlineStr">
        <is>
          <t>Quantity</t>
        </is>
      </c>
      <c r="E551" s="10" t="inlineStr">
        <is>
          <t>Rate</t>
        </is>
      </c>
      <c r="F551" s="10" t="inlineStr">
        <is>
          <t>Amount</t>
        </is>
      </c>
    </row>
    <row r="552" ht="11.5" customHeight="1">
      <c r="A552" s="9" t="inlineStr"/>
      <c r="B552" s="9" t="inlineStr">
        <is>
          <t>Details of cost for 10 sqm.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/>
      <c r="B553" s="9" t="inlineStr">
        <is>
          <t>MATERIAL</t>
        </is>
      </c>
      <c r="C553" s="9" t="inlineStr"/>
      <c r="D553" s="9" t="inlineStr"/>
      <c r="E553" s="9" t="inlineStr"/>
      <c r="F553" s="9" t="inlineStr"/>
    </row>
    <row r="554" ht="11.5" customHeight="1">
      <c r="A554" s="9" t="inlineStr">
        <is>
          <t>2602</t>
        </is>
      </c>
      <c r="B554" s="9" t="inlineStr">
        <is>
          <t>Common burnt clay F.P.S. (non</t>
        </is>
      </c>
      <c r="C554" s="9" t="inlineStr"/>
      <c r="D554" s="9" t="inlineStr"/>
      <c r="E554" s="9" t="inlineStr"/>
      <c r="F554" s="9" t="inlineStr"/>
    </row>
    <row r="555" ht="11.5" customHeight="1">
      <c r="A555" s="9" t="inlineStr"/>
      <c r="B555" s="9" t="inlineStr">
        <is>
          <t>modular) bricks class designation 7.5</t>
        </is>
      </c>
      <c r="C555" s="9" t="inlineStr">
        <is>
          <t>1000 Nos</t>
        </is>
      </c>
      <c r="D555" s="9" t="inlineStr">
        <is>
          <t>0.565</t>
        </is>
      </c>
      <c r="E555" s="9" t="inlineStr">
        <is>
          <t>4500.00</t>
        </is>
      </c>
      <c r="F555" s="9" t="inlineStr">
        <is>
          <t>2542.50</t>
        </is>
      </c>
    </row>
    <row r="556" ht="11.5" customHeight="1">
      <c r="A556" s="9" t="inlineStr"/>
      <c r="B556" s="9" t="inlineStr">
        <is>
          <t>Cement mortar 1:3</t>
        </is>
      </c>
      <c r="C556" s="9" t="inlineStr"/>
      <c r="D556" s="9" t="inlineStr"/>
      <c r="E556" s="9" t="inlineStr"/>
      <c r="F556" s="9" t="inlineStr"/>
    </row>
    <row r="557" ht="11.5" customHeight="1">
      <c r="A557" s="9" t="inlineStr">
        <is>
          <t>3.8</t>
        </is>
      </c>
      <c r="B557" s="9" t="inlineStr">
        <is>
          <t>Cement mortar 1:3 (1 cement :</t>
        </is>
      </c>
      <c r="C557" s="9" t="inlineStr"/>
      <c r="D557" s="9" t="inlineStr"/>
      <c r="E557" s="9" t="inlineStr"/>
      <c r="F557" s="9" t="inlineStr"/>
    </row>
    <row r="558" ht="11.5" customHeight="1">
      <c r="A558" s="9" t="inlineStr"/>
      <c r="B558" s="9" t="inlineStr">
        <is>
          <t>3 coarse sand) (Rate as per item</t>
        </is>
      </c>
      <c r="C558" s="9" t="inlineStr"/>
      <c r="D558" s="9" t="inlineStr"/>
      <c r="E558" s="9" t="inlineStr"/>
      <c r="F558" s="9" t="inlineStr"/>
    </row>
    <row r="559" ht="11.5" customHeight="1">
      <c r="A559" s="9" t="inlineStr"/>
      <c r="B559" s="9" t="inlineStr">
        <is>
          <t>No 3.8)</t>
        </is>
      </c>
      <c r="C559" s="9" t="inlineStr">
        <is>
          <t>cum</t>
        </is>
      </c>
      <c r="D559" s="9" t="inlineStr">
        <is>
          <t>0.28</t>
        </is>
      </c>
      <c r="E559" s="9" t="inlineStr">
        <is>
          <t>4664.55</t>
        </is>
      </c>
      <c r="F559" s="9" t="inlineStr">
        <is>
          <t>1306.07</t>
        </is>
      </c>
    </row>
    <row r="560" ht="11.5" customHeight="1">
      <c r="A560" s="9" t="inlineStr">
        <is>
          <t>2201</t>
        </is>
      </c>
      <c r="B560" s="9" t="inlineStr">
        <is>
          <t>Carriage of Bricks</t>
        </is>
      </c>
      <c r="C560" s="9" t="inlineStr">
        <is>
          <t>1000 Nos</t>
        </is>
      </c>
      <c r="D560" s="9" t="inlineStr">
        <is>
          <t>0.565</t>
        </is>
      </c>
      <c r="E560" s="9" t="inlineStr">
        <is>
          <t>276.72</t>
        </is>
      </c>
      <c r="F560" s="9" t="inlineStr">
        <is>
          <t>156.35</t>
        </is>
      </c>
    </row>
    <row r="561" ht="11.5" customHeight="1">
      <c r="A561" s="9" t="inlineStr">
        <is>
          <t>9999</t>
        </is>
      </c>
      <c r="B561" s="9" t="inlineStr">
        <is>
          <t>Sundries &amp; Scaffolding</t>
        </is>
      </c>
      <c r="C561" s="9" t="inlineStr">
        <is>
          <t>L.S.</t>
        </is>
      </c>
      <c r="D561" s="9" t="inlineStr">
        <is>
          <t>13.52</t>
        </is>
      </c>
      <c r="E561" s="9" t="inlineStr">
        <is>
          <t>2.00</t>
        </is>
      </c>
      <c r="F561" s="9" t="inlineStr">
        <is>
          <t>27.04</t>
        </is>
      </c>
    </row>
    <row r="562" ht="11.5" customHeight="1">
      <c r="A562" s="9" t="inlineStr"/>
      <c r="B562" s="9" t="inlineStr">
        <is>
          <t>LABOUR</t>
        </is>
      </c>
      <c r="C562" s="9" t="inlineStr"/>
      <c r="D562" s="9" t="inlineStr"/>
      <c r="E562" s="9" t="inlineStr"/>
      <c r="F562" s="9" t="inlineStr"/>
    </row>
    <row r="563" ht="11.5" customHeight="1">
      <c r="A563" s="9" t="inlineStr">
        <is>
          <t>0123</t>
        </is>
      </c>
      <c r="B563" s="9" t="inlineStr">
        <is>
          <t>Mason (brick layer) 1st class</t>
        </is>
      </c>
      <c r="C563" s="9" t="inlineStr">
        <is>
          <t>day</t>
        </is>
      </c>
      <c r="D563" s="9" t="inlineStr">
        <is>
          <t>0.45</t>
        </is>
      </c>
      <c r="E563" s="9" t="inlineStr">
        <is>
          <t>738.00</t>
        </is>
      </c>
      <c r="F563" s="9" t="inlineStr">
        <is>
          <t>332.10</t>
        </is>
      </c>
    </row>
    <row r="564" ht="11.5" customHeight="1">
      <c r="A564" s="9" t="inlineStr">
        <is>
          <t>0124</t>
        </is>
      </c>
      <c r="B564" s="9" t="inlineStr">
        <is>
          <t>Mason (brick layer) 2nd class</t>
        </is>
      </c>
      <c r="C564" s="9" t="inlineStr">
        <is>
          <t>day</t>
        </is>
      </c>
      <c r="D564" s="9" t="inlineStr">
        <is>
          <t>0.45</t>
        </is>
      </c>
      <c r="E564" s="9" t="inlineStr">
        <is>
          <t>679.00</t>
        </is>
      </c>
      <c r="F564" s="9" t="inlineStr">
        <is>
          <t>305.55</t>
        </is>
      </c>
    </row>
    <row r="565" ht="11.5" customHeight="1">
      <c r="A565" s="9" t="inlineStr">
        <is>
          <t>0115</t>
        </is>
      </c>
      <c r="B565" s="9" t="inlineStr">
        <is>
          <t>Coolie</t>
        </is>
      </c>
      <c r="C565" s="9" t="inlineStr">
        <is>
          <t>day</t>
        </is>
      </c>
      <c r="D565" s="9" t="inlineStr">
        <is>
          <t>1.55</t>
        </is>
      </c>
      <c r="E565" s="9" t="inlineStr">
        <is>
          <t>558.00</t>
        </is>
      </c>
      <c r="F565" s="9" t="inlineStr">
        <is>
          <t>864.90</t>
        </is>
      </c>
    </row>
    <row r="566" ht="11.5" customHeight="1">
      <c r="A566" s="9" t="inlineStr">
        <is>
          <t>0101</t>
        </is>
      </c>
      <c r="B566" s="9" t="inlineStr">
        <is>
          <t>Bhisti</t>
        </is>
      </c>
      <c r="C566" s="9" t="inlineStr">
        <is>
          <t>day</t>
        </is>
      </c>
      <c r="D566" s="9" t="inlineStr">
        <is>
          <t>0.70</t>
        </is>
      </c>
      <c r="E566" s="9" t="inlineStr">
        <is>
          <t>617.00</t>
        </is>
      </c>
      <c r="F566" s="9" t="inlineStr">
        <is>
          <t>431.90</t>
        </is>
      </c>
    </row>
    <row r="567" ht="11.5" customHeight="1">
      <c r="A567" s="9" t="inlineStr"/>
      <c r="B567" s="9" t="inlineStr">
        <is>
          <t>TOTAL</t>
        </is>
      </c>
      <c r="C567" s="9" t="inlineStr"/>
      <c r="D567" s="9" t="inlineStr"/>
      <c r="E567" s="9" t="inlineStr"/>
      <c r="F567" s="9" t="inlineStr">
        <is>
          <t>5966.41 W</t>
        </is>
      </c>
    </row>
    <row r="568" ht="11.5" customHeight="1">
      <c r="A568" s="9" t="inlineStr"/>
      <c r="B568" s="9" t="inlineStr">
        <is>
          <t>Add 1 % Water charges on "W"</t>
        </is>
      </c>
      <c r="C568" s="9" t="inlineStr"/>
      <c r="D568" s="9" t="inlineStr"/>
      <c r="E568" s="9" t="inlineStr"/>
      <c r="F568" s="9" t="inlineStr">
        <is>
          <t>59.66</t>
        </is>
      </c>
    </row>
    <row r="569" ht="11.5" customHeight="1">
      <c r="A569" s="9" t="inlineStr"/>
      <c r="B569" s="9" t="inlineStr">
        <is>
          <t>TOTAL</t>
        </is>
      </c>
      <c r="C569" s="9" t="inlineStr"/>
      <c r="D569" s="9" t="inlineStr"/>
      <c r="E569" s="9" t="inlineStr"/>
      <c r="F569" s="9" t="inlineStr">
        <is>
          <t>6026.07 X</t>
        </is>
      </c>
    </row>
    <row r="570" ht="11.5" customHeight="1">
      <c r="A570" s="9" t="inlineStr"/>
      <c r="B570" s="9" t="inlineStr">
        <is>
          <t>Add GST on "X" (multiplying factor</t>
        </is>
      </c>
      <c r="C570" s="9" t="inlineStr"/>
      <c r="D570" s="9" t="inlineStr"/>
      <c r="E570" s="9" t="inlineStr"/>
      <c r="F570" s="9" t="inlineStr"/>
    </row>
    <row r="571" ht="11.5" customHeight="1">
      <c r="A571" s="9" t="inlineStr"/>
      <c r="B571" s="9" t="inlineStr">
        <is>
          <t>0.1405)</t>
        </is>
      </c>
      <c r="C571" s="9" t="inlineStr"/>
      <c r="D571" s="9" t="inlineStr"/>
      <c r="E571" s="9" t="inlineStr"/>
      <c r="F571" s="9" t="inlineStr">
        <is>
          <t>846.66</t>
        </is>
      </c>
    </row>
    <row r="572" ht="11.5" customHeight="1">
      <c r="A572" s="9" t="inlineStr"/>
      <c r="B572" s="9" t="inlineStr">
        <is>
          <t>TOTAL</t>
        </is>
      </c>
      <c r="C572" s="9" t="inlineStr"/>
      <c r="D572" s="9" t="inlineStr"/>
      <c r="E572" s="9" t="inlineStr"/>
      <c r="F572" s="9" t="inlineStr">
        <is>
          <t>6872.74 Y</t>
        </is>
      </c>
    </row>
    <row r="573" ht="11.5" customHeight="1">
      <c r="A573" s="9" t="inlineStr"/>
      <c r="B573" s="9" t="inlineStr">
        <is>
          <t>Add 15% CPOH on "Y"</t>
        </is>
      </c>
      <c r="C573" s="9" t="inlineStr"/>
      <c r="D573" s="9" t="inlineStr"/>
      <c r="E573" s="9" t="inlineStr"/>
      <c r="F573" s="9" t="inlineStr">
        <is>
          <t>1030.91</t>
        </is>
      </c>
    </row>
    <row r="574" ht="11.5" customHeight="1">
      <c r="A574" s="9" t="inlineStr"/>
      <c r="B574" s="9" t="inlineStr">
        <is>
          <t>TOTAL</t>
        </is>
      </c>
      <c r="C574" s="9" t="inlineStr"/>
      <c r="D574" s="9" t="inlineStr"/>
      <c r="E574" s="9" t="inlineStr"/>
      <c r="F574" s="9" t="inlineStr">
        <is>
          <t>7903.65 Z</t>
        </is>
      </c>
    </row>
    <row r="575" ht="11.5" customHeight="1">
      <c r="A575" s="9" t="inlineStr"/>
      <c r="B575" s="9" t="inlineStr">
        <is>
          <t>Add Cess @ 1% on "Z"</t>
        </is>
      </c>
      <c r="C575" s="9" t="inlineStr"/>
      <c r="D575" s="9" t="inlineStr"/>
      <c r="E575" s="9" t="inlineStr"/>
      <c r="F575" s="9" t="inlineStr">
        <is>
          <t>79.04</t>
        </is>
      </c>
    </row>
    <row r="576" ht="11.5" customHeight="1">
      <c r="A576" s="9" t="inlineStr"/>
      <c r="B576" s="9" t="inlineStr">
        <is>
          <t>Cost for 10 sqm.</t>
        </is>
      </c>
      <c r="C576" s="9" t="inlineStr"/>
      <c r="D576" s="9" t="inlineStr"/>
      <c r="E576" s="9" t="inlineStr"/>
      <c r="F576" s="9" t="inlineStr">
        <is>
          <t>7982.69</t>
        </is>
      </c>
    </row>
    <row r="577" ht="11.5" customHeight="1">
      <c r="A577" s="9" t="inlineStr"/>
      <c r="B577" s="9" t="inlineStr">
        <is>
          <t>Cost for 1 sqm.</t>
        </is>
      </c>
      <c r="C577" s="9" t="inlineStr"/>
      <c r="D577" s="9" t="inlineStr"/>
      <c r="E577" s="9" t="inlineStr"/>
      <c r="F577" s="9" t="inlineStr">
        <is>
          <t>798.27</t>
        </is>
      </c>
    </row>
    <row r="578" ht="11.5" customHeight="1">
      <c r="A578" s="9" t="inlineStr"/>
      <c r="B578" s="9" t="inlineStr">
        <is>
          <t>Say</t>
        </is>
      </c>
      <c r="C578" s="9" t="inlineStr"/>
      <c r="D578" s="9" t="inlineStr"/>
      <c r="E578" s="9" t="inlineStr"/>
      <c r="F578" s="9" t="inlineStr">
        <is>
          <t>798.25</t>
        </is>
      </c>
    </row>
    <row r="579" ht="11.5" customHeight="1">
      <c r="A579" s="9" t="inlineStr">
        <is>
          <t>6.12.2</t>
        </is>
      </c>
      <c r="B579" s="9" t="inlineStr">
        <is>
          <t>cement mortar 1:4 (1 cement : 4 coarse</t>
        </is>
      </c>
      <c r="C579" s="9" t="inlineStr">
        <is>
          <t>sand)</t>
        </is>
      </c>
      <c r="D579" s="9" t="inlineStr"/>
      <c r="E579" s="9" t="inlineStr"/>
      <c r="F579" s="9" t="inlineStr"/>
    </row>
    <row r="580" ht="11.5" customHeight="1">
      <c r="A580" s="10" t="inlineStr">
        <is>
          <t>Code</t>
        </is>
      </c>
      <c r="B580" s="10" t="inlineStr">
        <is>
          <t>Description</t>
        </is>
      </c>
      <c r="C580" s="10" t="inlineStr">
        <is>
          <t>Unit</t>
        </is>
      </c>
      <c r="D580" s="10" t="inlineStr">
        <is>
          <t>Quantity</t>
        </is>
      </c>
      <c r="E580" s="10" t="inlineStr">
        <is>
          <t>Rate</t>
        </is>
      </c>
      <c r="F580" s="10" t="inlineStr">
        <is>
          <t>Amount</t>
        </is>
      </c>
    </row>
    <row r="581" ht="11.5" customHeight="1">
      <c r="A581" s="9" t="inlineStr"/>
      <c r="B581" s="9" t="inlineStr">
        <is>
          <t>Details of cost for 10 sqm.</t>
        </is>
      </c>
      <c r="C581" s="9" t="inlineStr"/>
      <c r="D581" s="9" t="inlineStr"/>
      <c r="E581" s="9" t="inlineStr"/>
      <c r="F581" s="9" t="inlineStr"/>
    </row>
    <row r="582" ht="11.5" customHeight="1">
      <c r="A582" s="9" t="inlineStr"/>
      <c r="B582" s="9" t="inlineStr">
        <is>
          <t>MATERIAL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>
        <is>
          <t>2602</t>
        </is>
      </c>
      <c r="B583" s="9" t="inlineStr">
        <is>
          <t>Common burnt clay F.P.S. (non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/>
      <c r="B584" s="9" t="inlineStr">
        <is>
          <t>modular) bricks class designation 7.5</t>
        </is>
      </c>
      <c r="C584" s="9" t="inlineStr">
        <is>
          <t>1000 Nos</t>
        </is>
      </c>
      <c r="D584" s="9" t="inlineStr">
        <is>
          <t>0.565</t>
        </is>
      </c>
      <c r="E584" s="9" t="inlineStr">
        <is>
          <t>4500.00</t>
        </is>
      </c>
      <c r="F584" s="9" t="inlineStr">
        <is>
          <t>2542.50</t>
        </is>
      </c>
    </row>
    <row r="585" ht="11.5" customHeight="1">
      <c r="A585" s="9" t="inlineStr"/>
      <c r="B585" s="9" t="inlineStr">
        <is>
          <t>Cement mortar 1 : 4</t>
        </is>
      </c>
      <c r="C585" s="9" t="inlineStr"/>
      <c r="D585" s="9" t="inlineStr"/>
      <c r="E585" s="9" t="inlineStr"/>
      <c r="F585" s="9" t="inlineStr"/>
    </row>
    <row r="586" ht="11.5" customHeight="1">
      <c r="A586" s="9" t="inlineStr">
        <is>
          <t>3.9</t>
        </is>
      </c>
      <c r="B586" s="9" t="inlineStr">
        <is>
          <t>Cement mortar 1 : 4 (1 cement :</t>
        </is>
      </c>
      <c r="C586" s="9" t="inlineStr"/>
      <c r="D586" s="9" t="inlineStr"/>
      <c r="E586" s="9" t="inlineStr"/>
      <c r="F586" s="9" t="inlineStr"/>
    </row>
    <row r="587" ht="11.5" customHeight="1">
      <c r="A587" s="9" t="inlineStr"/>
      <c r="B587" s="9" t="inlineStr">
        <is>
          <t>4 coarse sand) (Rate as per item</t>
        </is>
      </c>
      <c r="C587" s="9" t="inlineStr"/>
      <c r="D587" s="9" t="inlineStr"/>
      <c r="E587" s="9" t="inlineStr"/>
      <c r="F587" s="9" t="inlineStr"/>
    </row>
    <row r="588" ht="11.5" customHeight="1">
      <c r="A588" s="9" t="inlineStr"/>
      <c r="B588" s="9" t="inlineStr">
        <is>
          <t>No 3.9)</t>
        </is>
      </c>
      <c r="C588" s="9" t="inlineStr">
        <is>
          <t>cum</t>
        </is>
      </c>
      <c r="D588" s="9" t="inlineStr">
        <is>
          <t>0.28</t>
        </is>
      </c>
      <c r="E588" s="9" t="inlineStr">
        <is>
          <t>4010.35</t>
        </is>
      </c>
      <c r="F588" s="9" t="inlineStr">
        <is>
          <t>1122.90</t>
        </is>
      </c>
    </row>
    <row r="589" ht="11.5" customHeight="1">
      <c r="A589" s="9" t="inlineStr">
        <is>
          <t>2201</t>
        </is>
      </c>
      <c r="B589" s="9" t="inlineStr">
        <is>
          <t>Carriage of Bricks</t>
        </is>
      </c>
      <c r="C589" s="9" t="inlineStr">
        <is>
          <t>1000 Nos</t>
        </is>
      </c>
      <c r="D589" s="9" t="inlineStr">
        <is>
          <t>0.565</t>
        </is>
      </c>
      <c r="E589" s="9" t="inlineStr">
        <is>
          <t>276.72</t>
        </is>
      </c>
      <c r="F589" s="9" t="inlineStr">
        <is>
          <t>156.35</t>
        </is>
      </c>
    </row>
    <row r="590" ht="11.5" customHeight="1">
      <c r="A590" s="9" t="inlineStr">
        <is>
          <t>9999</t>
        </is>
      </c>
      <c r="B590" s="9" t="inlineStr">
        <is>
          <t>Sundries &amp; Scaffolding</t>
        </is>
      </c>
      <c r="C590" s="9" t="inlineStr">
        <is>
          <t>L.S.</t>
        </is>
      </c>
      <c r="D590" s="9" t="inlineStr">
        <is>
          <t>13.52</t>
        </is>
      </c>
      <c r="E590" s="9" t="inlineStr">
        <is>
          <t>2.00</t>
        </is>
      </c>
      <c r="F590" s="9" t="inlineStr">
        <is>
          <t>27.04</t>
        </is>
      </c>
    </row>
    <row r="591" ht="11.5" customHeight="1">
      <c r="A591" s="9" t="inlineStr"/>
      <c r="B591" s="9" t="inlineStr">
        <is>
          <t>LABOUR</t>
        </is>
      </c>
      <c r="C591" s="9" t="inlineStr"/>
      <c r="D591" s="9" t="inlineStr"/>
      <c r="E591" s="9" t="inlineStr"/>
      <c r="F591" s="9" t="inlineStr"/>
    </row>
    <row r="592" ht="11.5" customHeight="1">
      <c r="A592" s="9" t="inlineStr">
        <is>
          <t>0123</t>
        </is>
      </c>
      <c r="B592" s="9" t="inlineStr">
        <is>
          <t>Mason (brick layer) 1st class</t>
        </is>
      </c>
      <c r="C592" s="9" t="inlineStr">
        <is>
          <t>day</t>
        </is>
      </c>
      <c r="D592" s="9" t="inlineStr">
        <is>
          <t>0.45</t>
        </is>
      </c>
      <c r="E592" s="9" t="inlineStr">
        <is>
          <t>738.00</t>
        </is>
      </c>
      <c r="F592" s="9" t="inlineStr">
        <is>
          <t>332.10</t>
        </is>
      </c>
    </row>
    <row r="593" ht="11.5" customHeight="1">
      <c r="A593" s="9" t="inlineStr">
        <is>
          <t>0124</t>
        </is>
      </c>
      <c r="B593" s="9" t="inlineStr">
        <is>
          <t>Mason (brick layer) 2nd class</t>
        </is>
      </c>
      <c r="C593" s="9" t="inlineStr">
        <is>
          <t>day</t>
        </is>
      </c>
      <c r="D593" s="9" t="inlineStr">
        <is>
          <t>0.45</t>
        </is>
      </c>
      <c r="E593" s="9" t="inlineStr">
        <is>
          <t>679.00</t>
        </is>
      </c>
      <c r="F593" s="9" t="inlineStr">
        <is>
          <t>305.55</t>
        </is>
      </c>
    </row>
    <row r="594" ht="11.5" customHeight="1">
      <c r="A594" s="9" t="inlineStr">
        <is>
          <t>0115</t>
        </is>
      </c>
      <c r="B594" s="9" t="inlineStr">
        <is>
          <t>Coolie</t>
        </is>
      </c>
      <c r="C594" s="9" t="inlineStr">
        <is>
          <t>day</t>
        </is>
      </c>
      <c r="D594" s="9" t="inlineStr">
        <is>
          <t>1.55</t>
        </is>
      </c>
      <c r="E594" s="9" t="inlineStr">
        <is>
          <t>558.00</t>
        </is>
      </c>
      <c r="F594" s="9" t="inlineStr">
        <is>
          <t>864.90</t>
        </is>
      </c>
    </row>
    <row r="596" ht="11.5" customHeight="1">
      <c r="A596" s="10" t="inlineStr">
        <is>
          <t>Code</t>
        </is>
      </c>
      <c r="B596" s="10" t="inlineStr">
        <is>
          <t>Description</t>
        </is>
      </c>
      <c r="C596" s="10" t="inlineStr">
        <is>
          <t>Unit</t>
        </is>
      </c>
      <c r="D596" s="10" t="inlineStr">
        <is>
          <t>Quantity</t>
        </is>
      </c>
      <c r="E596" s="10" t="inlineStr">
        <is>
          <t>Rate</t>
        </is>
      </c>
      <c r="F596" s="10" t="inlineStr">
        <is>
          <t>Amount</t>
        </is>
      </c>
    </row>
    <row r="597" ht="11.5" customHeight="1">
      <c r="A597" s="9" t="inlineStr">
        <is>
          <t>0101</t>
        </is>
      </c>
      <c r="B597" s="9" t="inlineStr">
        <is>
          <t>Bhisti</t>
        </is>
      </c>
      <c r="C597" s="9" t="inlineStr">
        <is>
          <t>day</t>
        </is>
      </c>
      <c r="D597" s="9" t="inlineStr">
        <is>
          <t>0.70</t>
        </is>
      </c>
      <c r="E597" s="9" t="inlineStr">
        <is>
          <t>617.00</t>
        </is>
      </c>
      <c r="F597" s="9" t="inlineStr">
        <is>
          <t>431.90</t>
        </is>
      </c>
    </row>
    <row r="598" ht="11.5" customHeight="1">
      <c r="A598" s="9" t="inlineStr"/>
      <c r="B598" s="9" t="inlineStr">
        <is>
          <t>TOTAL</t>
        </is>
      </c>
      <c r="C598" s="9" t="inlineStr"/>
      <c r="D598" s="9" t="inlineStr"/>
      <c r="E598" s="9" t="inlineStr"/>
      <c r="F598" s="9" t="inlineStr">
        <is>
          <t>5783.23 W</t>
        </is>
      </c>
    </row>
    <row r="599" ht="11.5" customHeight="1">
      <c r="A599" s="9" t="inlineStr"/>
      <c r="B599" s="9" t="inlineStr">
        <is>
          <t>Add 1 % Water charges on "W"</t>
        </is>
      </c>
      <c r="C599" s="9" t="inlineStr"/>
      <c r="D599" s="9" t="inlineStr"/>
      <c r="E599" s="9" t="inlineStr"/>
      <c r="F599" s="9" t="inlineStr">
        <is>
          <t>57.83</t>
        </is>
      </c>
    </row>
    <row r="600" ht="11.5" customHeight="1">
      <c r="A600" s="9" t="inlineStr"/>
      <c r="B600" s="9" t="inlineStr">
        <is>
          <t>TOTAL</t>
        </is>
      </c>
      <c r="C600" s="9" t="inlineStr"/>
      <c r="D600" s="9" t="inlineStr"/>
      <c r="E600" s="9" t="inlineStr"/>
      <c r="F600" s="9" t="inlineStr">
        <is>
          <t>5841.07 X</t>
        </is>
      </c>
    </row>
    <row r="601" ht="11.5" customHeight="1">
      <c r="A601" s="9" t="inlineStr"/>
      <c r="B601" s="9" t="inlineStr">
        <is>
          <t>Add GST on "X" (multiplying factor</t>
        </is>
      </c>
      <c r="C601" s="9" t="inlineStr"/>
      <c r="D601" s="9" t="inlineStr"/>
      <c r="E601" s="9" t="inlineStr"/>
      <c r="F601" s="9" t="inlineStr"/>
    </row>
    <row r="602" ht="11.5" customHeight="1">
      <c r="A602" s="9" t="inlineStr"/>
      <c r="B602" s="9" t="inlineStr">
        <is>
          <t>0.1405)</t>
        </is>
      </c>
      <c r="C602" s="9" t="inlineStr"/>
      <c r="D602" s="9" t="inlineStr"/>
      <c r="E602" s="9" t="inlineStr"/>
      <c r="F602" s="9" t="inlineStr">
        <is>
          <t>820.67</t>
        </is>
      </c>
    </row>
    <row r="603" ht="11.5" customHeight="1">
      <c r="A603" s="9" t="inlineStr"/>
      <c r="B603" s="9" t="inlineStr">
        <is>
          <t>TOTAL</t>
        </is>
      </c>
      <c r="C603" s="9" t="inlineStr"/>
      <c r="D603" s="9" t="inlineStr"/>
      <c r="E603" s="9" t="inlineStr"/>
      <c r="F603" s="9" t="inlineStr">
        <is>
          <t>6661.74 Y</t>
        </is>
      </c>
    </row>
    <row r="604" ht="11.5" customHeight="1">
      <c r="A604" s="9" t="inlineStr"/>
      <c r="B604" s="9" t="inlineStr">
        <is>
          <t>Add 15% CPOH on "Y"</t>
        </is>
      </c>
      <c r="C604" s="9" t="inlineStr"/>
      <c r="D604" s="9" t="inlineStr"/>
      <c r="E604" s="9" t="inlineStr"/>
      <c r="F604" s="9" t="inlineStr">
        <is>
          <t>999.26</t>
        </is>
      </c>
    </row>
    <row r="605" ht="11.5" customHeight="1">
      <c r="A605" s="9" t="inlineStr"/>
      <c r="B605" s="9" t="inlineStr">
        <is>
          <t>TOTAL</t>
        </is>
      </c>
      <c r="C605" s="9" t="inlineStr"/>
      <c r="D605" s="9" t="inlineStr"/>
      <c r="E605" s="9" t="inlineStr"/>
      <c r="F605" s="9" t="inlineStr">
        <is>
          <t>7661.00 Z</t>
        </is>
      </c>
    </row>
    <row r="606" ht="11.5" customHeight="1">
      <c r="A606" s="9" t="inlineStr"/>
      <c r="B606" s="9" t="inlineStr">
        <is>
          <t>Add Cess @ 1% on "Z"</t>
        </is>
      </c>
      <c r="C606" s="9" t="inlineStr"/>
      <c r="D606" s="9" t="inlineStr"/>
      <c r="E606" s="9" t="inlineStr"/>
      <c r="F606" s="9" t="inlineStr">
        <is>
          <t>76.61</t>
        </is>
      </c>
    </row>
    <row r="607" ht="11.5" customHeight="1">
      <c r="A607" s="9" t="inlineStr"/>
      <c r="B607" s="9" t="inlineStr">
        <is>
          <t>Cost for 10 sqm.</t>
        </is>
      </c>
      <c r="C607" s="9" t="inlineStr"/>
      <c r="D607" s="9" t="inlineStr"/>
      <c r="E607" s="9" t="inlineStr"/>
      <c r="F607" s="9" t="inlineStr">
        <is>
          <t>7737.61</t>
        </is>
      </c>
    </row>
    <row r="608" ht="11.5" customHeight="1">
      <c r="A608" s="9" t="inlineStr"/>
      <c r="B608" s="9" t="inlineStr">
        <is>
          <t>Cost for 1 sqm.</t>
        </is>
      </c>
      <c r="C608" s="9" t="inlineStr"/>
      <c r="D608" s="9" t="inlineStr"/>
      <c r="E608" s="9" t="inlineStr"/>
      <c r="F608" s="9" t="inlineStr">
        <is>
          <t>773.76</t>
        </is>
      </c>
    </row>
    <row r="609" ht="11.5" customHeight="1">
      <c r="A609" s="9" t="inlineStr"/>
      <c r="B609" s="9" t="inlineStr">
        <is>
          <t>Say</t>
        </is>
      </c>
      <c r="C609" s="9" t="inlineStr"/>
      <c r="D609" s="9" t="inlineStr"/>
      <c r="E609" s="9" t="inlineStr"/>
      <c r="F609" s="9" t="inlineStr">
        <is>
          <t>773.75</t>
        </is>
      </c>
    </row>
    <row r="610" ht="11.5" customHeight="1">
      <c r="A610" s="9" t="inlineStr">
        <is>
          <t>6.13</t>
        </is>
      </c>
      <c r="B610" s="9" t="inlineStr">
        <is>
          <t>Half brick masonry with common burnt</t>
        </is>
      </c>
      <c r="C610" s="9" t="inlineStr">
        <is>
          <t>clay</t>
        </is>
      </c>
      <c r="D610" s="9" t="inlineStr">
        <is>
          <t>F.P.S. (non</t>
        </is>
      </c>
      <c r="E610" s="9" t="inlineStr">
        <is>
          <t>modular)</t>
        </is>
      </c>
      <c r="F610" s="9" t="inlineStr">
        <is>
          <t>bricks of class</t>
        </is>
      </c>
    </row>
    <row r="611" ht="11.5" customHeight="1">
      <c r="A611" s="9" t="inlineStr"/>
      <c r="B611" s="9" t="inlineStr">
        <is>
          <t>designation 7.5 in superstructure above</t>
        </is>
      </c>
      <c r="C611" s="9" t="inlineStr">
        <is>
          <t>plinth</t>
        </is>
      </c>
      <c r="D611" s="9" t="inlineStr">
        <is>
          <t>level up</t>
        </is>
      </c>
      <c r="E611" s="9" t="inlineStr">
        <is>
          <t>to floor V</t>
        </is>
      </c>
      <c r="F611" s="9" t="inlineStr">
        <is>
          <t>level.</t>
        </is>
      </c>
    </row>
    <row r="612" ht="11.5" customHeight="1">
      <c r="A612" s="9" t="inlineStr">
        <is>
          <t>6.13.1</t>
        </is>
      </c>
      <c r="B612" s="9" t="inlineStr">
        <is>
          <t>Cement mortar 1:3 (1 cement :3 coarse</t>
        </is>
      </c>
      <c r="C612" s="9" t="inlineStr">
        <is>
          <t>sand)</t>
        </is>
      </c>
      <c r="D612" s="9" t="inlineStr"/>
      <c r="E612" s="9" t="inlineStr"/>
      <c r="F612" s="9" t="inlineStr"/>
    </row>
    <row r="613" ht="11.5" customHeight="1">
      <c r="A613" s="10" t="inlineStr">
        <is>
          <t>Code</t>
        </is>
      </c>
      <c r="B613" s="10" t="inlineStr">
        <is>
          <t>Description</t>
        </is>
      </c>
      <c r="C613" s="10" t="inlineStr">
        <is>
          <t>Unit</t>
        </is>
      </c>
      <c r="D613" s="10" t="inlineStr">
        <is>
          <t>Quantity</t>
        </is>
      </c>
      <c r="E613" s="10" t="inlineStr">
        <is>
          <t>Rate</t>
        </is>
      </c>
      <c r="F613" s="10" t="inlineStr">
        <is>
          <t>Amount</t>
        </is>
      </c>
    </row>
    <row r="614" ht="11.5" customHeight="1">
      <c r="A614" s="9" t="inlineStr"/>
      <c r="B614" s="9" t="inlineStr">
        <is>
          <t>Details of cost for 10 sqm.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MATERIAL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>
        <is>
          <t>2602</t>
        </is>
      </c>
      <c r="B616" s="9" t="inlineStr">
        <is>
          <t>Common burnt clay F.P.S. (non</t>
        </is>
      </c>
      <c r="C616" s="9" t="inlineStr"/>
      <c r="D616" s="9" t="inlineStr"/>
      <c r="E616" s="9" t="inlineStr"/>
      <c r="F616" s="9" t="inlineStr"/>
    </row>
    <row r="617" ht="11.5" customHeight="1">
      <c r="A617" s="9" t="inlineStr"/>
      <c r="B617" s="9" t="inlineStr">
        <is>
          <t>modular) bricks class designation 7.5</t>
        </is>
      </c>
      <c r="C617" s="9" t="inlineStr">
        <is>
          <t>1000 Nos</t>
        </is>
      </c>
      <c r="D617" s="9" t="inlineStr">
        <is>
          <t>0.565</t>
        </is>
      </c>
      <c r="E617" s="9" t="inlineStr">
        <is>
          <t>4500.00</t>
        </is>
      </c>
      <c r="F617" s="9" t="inlineStr">
        <is>
          <t>2542.50</t>
        </is>
      </c>
    </row>
    <row r="618" ht="11.5" customHeight="1">
      <c r="A618" s="9" t="inlineStr"/>
      <c r="B618" s="9" t="inlineStr">
        <is>
          <t>Cement mortar 1:3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>
        <is>
          <t>3.8</t>
        </is>
      </c>
      <c r="B619" s="9" t="inlineStr">
        <is>
          <t>Rate as per Item Number 3.8 of</t>
        </is>
      </c>
      <c r="C619" s="9" t="inlineStr"/>
      <c r="D619" s="9" t="inlineStr"/>
      <c r="E619" s="9" t="inlineStr"/>
      <c r="F619" s="9" t="inlineStr"/>
    </row>
    <row r="620" ht="11.5" customHeight="1">
      <c r="A620" s="9" t="inlineStr"/>
      <c r="B620" s="9" t="inlineStr">
        <is>
          <t>SH: Mortars</t>
        </is>
      </c>
      <c r="C620" s="9" t="inlineStr">
        <is>
          <t>cum</t>
        </is>
      </c>
      <c r="D620" s="9" t="inlineStr">
        <is>
          <t>0.28</t>
        </is>
      </c>
      <c r="E620" s="9" t="inlineStr">
        <is>
          <t>4664.55</t>
        </is>
      </c>
      <c r="F620" s="9" t="inlineStr">
        <is>
          <t>1306.07</t>
        </is>
      </c>
    </row>
    <row r="621" ht="11.5" customHeight="1">
      <c r="A621" s="9" t="inlineStr">
        <is>
          <t>2201</t>
        </is>
      </c>
      <c r="B621" s="9" t="inlineStr">
        <is>
          <t>Carriage of Bricks</t>
        </is>
      </c>
      <c r="C621" s="9" t="inlineStr">
        <is>
          <t>1000 Nos</t>
        </is>
      </c>
      <c r="D621" s="9" t="inlineStr">
        <is>
          <t>0.565</t>
        </is>
      </c>
      <c r="E621" s="9" t="inlineStr">
        <is>
          <t>276.72</t>
        </is>
      </c>
      <c r="F621" s="9" t="inlineStr">
        <is>
          <t>156.35</t>
        </is>
      </c>
    </row>
    <row r="622" ht="11.5" customHeight="1">
      <c r="A622" s="9" t="inlineStr">
        <is>
          <t>9999</t>
        </is>
      </c>
      <c r="B622" s="9" t="inlineStr">
        <is>
          <t>Sundries &amp; Scaffolding</t>
        </is>
      </c>
      <c r="C622" s="9" t="inlineStr">
        <is>
          <t>L.S.</t>
        </is>
      </c>
      <c r="D622" s="9" t="inlineStr">
        <is>
          <t>13.52</t>
        </is>
      </c>
      <c r="E622" s="9" t="inlineStr">
        <is>
          <t>2.00</t>
        </is>
      </c>
      <c r="F622" s="9" t="inlineStr">
        <is>
          <t>27.04</t>
        </is>
      </c>
    </row>
    <row r="623" ht="11.5" customHeight="1">
      <c r="A623" s="9" t="inlineStr"/>
      <c r="B623" s="9" t="inlineStr">
        <is>
          <t>LABOUR</t>
        </is>
      </c>
      <c r="C623" s="9" t="inlineStr"/>
      <c r="D623" s="9" t="inlineStr"/>
      <c r="E623" s="9" t="inlineStr"/>
      <c r="F623" s="9" t="inlineStr"/>
    </row>
    <row r="624" ht="11.5" customHeight="1">
      <c r="A624" s="9" t="inlineStr">
        <is>
          <t>0123</t>
        </is>
      </c>
      <c r="B624" s="9" t="inlineStr">
        <is>
          <t>Mason (brick layer) 1st class</t>
        </is>
      </c>
      <c r="C624" s="9" t="inlineStr">
        <is>
          <t>day</t>
        </is>
      </c>
      <c r="D624" s="9" t="inlineStr">
        <is>
          <t>0.60</t>
        </is>
      </c>
      <c r="E624" s="9" t="inlineStr">
        <is>
          <t>738.00</t>
        </is>
      </c>
      <c r="F624" s="9" t="inlineStr">
        <is>
          <t>442.80</t>
        </is>
      </c>
    </row>
    <row r="625" ht="11.5" customHeight="1">
      <c r="A625" s="9" t="inlineStr">
        <is>
          <t>0124</t>
        </is>
      </c>
      <c r="B625" s="9" t="inlineStr">
        <is>
          <t>Mason (brick layer) 2nd class</t>
        </is>
      </c>
      <c r="C625" s="9" t="inlineStr">
        <is>
          <t>day</t>
        </is>
      </c>
      <c r="D625" s="9" t="inlineStr">
        <is>
          <t>0.60</t>
        </is>
      </c>
      <c r="E625" s="9" t="inlineStr">
        <is>
          <t>679.00</t>
        </is>
      </c>
      <c r="F625" s="9" t="inlineStr">
        <is>
          <t>407.40</t>
        </is>
      </c>
    </row>
    <row r="626" ht="11.5" customHeight="1">
      <c r="A626" s="9" t="inlineStr">
        <is>
          <t>0115</t>
        </is>
      </c>
      <c r="B626" s="9" t="inlineStr">
        <is>
          <t>Coolie</t>
        </is>
      </c>
      <c r="C626" s="9" t="inlineStr">
        <is>
          <t>day</t>
        </is>
      </c>
      <c r="D626" s="9" t="inlineStr">
        <is>
          <t>2.00</t>
        </is>
      </c>
      <c r="E626" s="9" t="inlineStr">
        <is>
          <t>558.00</t>
        </is>
      </c>
      <c r="F626" s="9" t="inlineStr">
        <is>
          <t>1116.00</t>
        </is>
      </c>
    </row>
    <row r="627" ht="11.5" customHeight="1">
      <c r="A627" s="9" t="inlineStr">
        <is>
          <t>0101</t>
        </is>
      </c>
      <c r="B627" s="9" t="inlineStr">
        <is>
          <t>Bhisti</t>
        </is>
      </c>
      <c r="C627" s="9" t="inlineStr">
        <is>
          <t>day</t>
        </is>
      </c>
      <c r="D627" s="9" t="inlineStr">
        <is>
          <t>0.70</t>
        </is>
      </c>
      <c r="E627" s="9" t="inlineStr">
        <is>
          <t>617.00</t>
        </is>
      </c>
      <c r="F627" s="9" t="inlineStr">
        <is>
          <t>431.90</t>
        </is>
      </c>
    </row>
    <row r="628" ht="11.5" customHeight="1">
      <c r="A628" s="9" t="inlineStr"/>
      <c r="B628" s="9" t="inlineStr">
        <is>
          <t>Extra labour for lifting materials:</t>
        </is>
      </c>
      <c r="C628" s="9" t="inlineStr"/>
      <c r="D628" s="9" t="inlineStr"/>
      <c r="E628" s="9" t="inlineStr"/>
      <c r="F628" s="9" t="inlineStr"/>
    </row>
    <row r="629" ht="11.5" customHeight="1">
      <c r="A629" s="9" t="inlineStr">
        <is>
          <t>0115</t>
        </is>
      </c>
      <c r="B629" s="9" t="inlineStr">
        <is>
          <t>Coolie</t>
        </is>
      </c>
      <c r="C629" s="9" t="inlineStr">
        <is>
          <t>day</t>
        </is>
      </c>
      <c r="D629" s="9" t="inlineStr">
        <is>
          <t>1.29</t>
        </is>
      </c>
      <c r="E629" s="9" t="inlineStr">
        <is>
          <t>558.00</t>
        </is>
      </c>
      <c r="F629" s="9" t="inlineStr">
        <is>
          <t>719.82</t>
        </is>
      </c>
    </row>
    <row r="630" ht="11.5" customHeight="1">
      <c r="A630" s="9" t="inlineStr"/>
      <c r="B630" s="9" t="inlineStr">
        <is>
          <t>10 x 0.115 x1.13</t>
        </is>
      </c>
      <c r="C630" s="9" t="inlineStr"/>
      <c r="D630" s="9" t="inlineStr"/>
      <c r="E630" s="9" t="inlineStr"/>
      <c r="F630" s="9" t="inlineStr"/>
    </row>
    <row r="631" ht="11.5" customHeight="1">
      <c r="A631" s="9" t="inlineStr"/>
      <c r="B631" s="9" t="inlineStr">
        <is>
          <t>TOTAL</t>
        </is>
      </c>
      <c r="C631" s="9" t="inlineStr"/>
      <c r="D631" s="9" t="inlineStr"/>
      <c r="E631" s="9" t="inlineStr"/>
      <c r="F631" s="9" t="inlineStr">
        <is>
          <t>7149.88 W</t>
        </is>
      </c>
    </row>
    <row r="632" ht="11.5" customHeight="1">
      <c r="A632" s="9" t="inlineStr"/>
      <c r="B632" s="9" t="inlineStr">
        <is>
          <t>Add 1 % Water charges on "W"</t>
        </is>
      </c>
      <c r="C632" s="9" t="inlineStr"/>
      <c r="D632" s="9" t="inlineStr"/>
      <c r="E632" s="9" t="inlineStr"/>
      <c r="F632" s="9" t="inlineStr">
        <is>
          <t>71.50</t>
        </is>
      </c>
    </row>
    <row r="633" ht="11.5" customHeight="1">
      <c r="A633" s="9" t="inlineStr"/>
      <c r="B633" s="9" t="inlineStr">
        <is>
          <t>TOTAL</t>
        </is>
      </c>
      <c r="C633" s="9" t="inlineStr"/>
      <c r="D633" s="9" t="inlineStr"/>
      <c r="E633" s="9" t="inlineStr"/>
      <c r="F633" s="9" t="inlineStr">
        <is>
          <t>7221.38 X</t>
        </is>
      </c>
    </row>
    <row r="634" ht="11.5" customHeight="1">
      <c r="A634" s="9" t="inlineStr"/>
      <c r="B634" s="9" t="inlineStr">
        <is>
          <t>Add GST on "X" (multiplying factor</t>
        </is>
      </c>
      <c r="C634" s="9" t="inlineStr"/>
      <c r="D634" s="9" t="inlineStr"/>
      <c r="E634" s="9" t="inlineStr"/>
      <c r="F634" s="9" t="inlineStr"/>
    </row>
    <row r="635" ht="11.5" customHeight="1">
      <c r="A635" s="9" t="inlineStr"/>
      <c r="B635" s="9" t="inlineStr">
        <is>
          <t>0.1405)</t>
        </is>
      </c>
      <c r="C635" s="9" t="inlineStr"/>
      <c r="D635" s="9" t="inlineStr"/>
      <c r="E635" s="9" t="inlineStr"/>
      <c r="F635" s="9" t="inlineStr">
        <is>
          <t>1014.60</t>
        </is>
      </c>
    </row>
    <row r="636" ht="11.5" customHeight="1">
      <c r="A636" s="9" t="inlineStr"/>
      <c r="B636" s="9" t="inlineStr">
        <is>
          <t>TOTAL</t>
        </is>
      </c>
      <c r="C636" s="9" t="inlineStr"/>
      <c r="D636" s="9" t="inlineStr"/>
      <c r="E636" s="9" t="inlineStr"/>
      <c r="F636" s="9" t="inlineStr">
        <is>
          <t>8235.98 Y</t>
        </is>
      </c>
    </row>
    <row r="637" ht="11.5" customHeight="1">
      <c r="A637" s="9" t="inlineStr"/>
      <c r="B637" s="9" t="inlineStr">
        <is>
          <t>Add 15% CPOH on "Y"</t>
        </is>
      </c>
      <c r="C637" s="9" t="inlineStr"/>
      <c r="D637" s="9" t="inlineStr"/>
      <c r="E637" s="9" t="inlineStr"/>
      <c r="F637" s="9" t="inlineStr">
        <is>
          <t>1235.40</t>
        </is>
      </c>
    </row>
    <row r="638" ht="11.5" customHeight="1">
      <c r="A638" s="9" t="inlineStr"/>
      <c r="B638" s="9" t="inlineStr">
        <is>
          <t>TOTAL</t>
        </is>
      </c>
      <c r="C638" s="9" t="inlineStr"/>
      <c r="D638" s="9" t="inlineStr"/>
      <c r="E638" s="9" t="inlineStr"/>
      <c r="F638" s="9" t="inlineStr">
        <is>
          <t>9471.38 Z</t>
        </is>
      </c>
    </row>
    <row r="639" ht="11.5" customHeight="1">
      <c r="A639" s="9" t="inlineStr"/>
      <c r="B639" s="9" t="inlineStr">
        <is>
          <t>Add Cess @ 1% on "Z"</t>
        </is>
      </c>
      <c r="C639" s="9" t="inlineStr"/>
      <c r="D639" s="9" t="inlineStr"/>
      <c r="E639" s="9" t="inlineStr"/>
      <c r="F639" s="9" t="inlineStr">
        <is>
          <t>94.71</t>
        </is>
      </c>
    </row>
    <row r="640" ht="11.5" customHeight="1">
      <c r="A640" s="9" t="inlineStr"/>
      <c r="B640" s="9" t="inlineStr">
        <is>
          <t>Cost for 10 sqm.</t>
        </is>
      </c>
      <c r="C640" s="9" t="inlineStr"/>
      <c r="D640" s="9" t="inlineStr"/>
      <c r="E640" s="9" t="inlineStr"/>
      <c r="F640" s="9" t="inlineStr">
        <is>
          <t>9566.09</t>
        </is>
      </c>
    </row>
    <row r="641" ht="11.5" customHeight="1">
      <c r="A641" s="9" t="inlineStr"/>
      <c r="B641" s="9" t="inlineStr">
        <is>
          <t>Cost for 1 sqm.</t>
        </is>
      </c>
      <c r="C641" s="9" t="inlineStr"/>
      <c r="D641" s="9" t="inlineStr"/>
      <c r="E641" s="9" t="inlineStr"/>
      <c r="F641" s="9" t="inlineStr">
        <is>
          <t>956.61</t>
        </is>
      </c>
    </row>
    <row r="642" ht="11.5" customHeight="1">
      <c r="A642" s="9" t="inlineStr"/>
      <c r="B642" s="9" t="inlineStr">
        <is>
          <t>Say</t>
        </is>
      </c>
      <c r="C642" s="9" t="inlineStr"/>
      <c r="D642" s="9" t="inlineStr"/>
      <c r="E642" s="9" t="inlineStr"/>
      <c r="F642" s="9" t="inlineStr">
        <is>
          <t>956.60</t>
        </is>
      </c>
    </row>
    <row r="644" ht="11.5" customHeight="1">
      <c r="A644" s="9" t="inlineStr">
        <is>
          <t>6.13.2</t>
        </is>
      </c>
      <c r="B644" s="9" t="inlineStr">
        <is>
          <t>Cement mortar 1:4 (1 cement :4 coarse</t>
        </is>
      </c>
      <c r="C644" s="9" t="inlineStr">
        <is>
          <t>sand)</t>
        </is>
      </c>
      <c r="D644" s="9" t="inlineStr"/>
      <c r="E644" s="9" t="inlineStr"/>
      <c r="F644" s="9" t="inlineStr"/>
    </row>
    <row r="645" ht="11.5" customHeight="1">
      <c r="A645" s="10" t="inlineStr">
        <is>
          <t>Code</t>
        </is>
      </c>
      <c r="B645" s="10" t="inlineStr">
        <is>
          <t>Description</t>
        </is>
      </c>
      <c r="C645" s="10" t="inlineStr">
        <is>
          <t>Unit</t>
        </is>
      </c>
      <c r="D645" s="10" t="inlineStr">
        <is>
          <t>Quantity</t>
        </is>
      </c>
      <c r="E645" s="10" t="inlineStr">
        <is>
          <t>Rate</t>
        </is>
      </c>
      <c r="F645" s="10" t="inlineStr">
        <is>
          <t>Amount</t>
        </is>
      </c>
    </row>
    <row r="646" ht="11.5" customHeight="1">
      <c r="A646" s="9" t="inlineStr"/>
      <c r="B646" s="9" t="inlineStr">
        <is>
          <t>Details of cost for 10 sqm.</t>
        </is>
      </c>
      <c r="C646" s="9" t="inlineStr"/>
      <c r="D646" s="9" t="inlineStr"/>
      <c r="E646" s="9" t="inlineStr"/>
      <c r="F646" s="9" t="inlineStr"/>
    </row>
    <row r="647" ht="11.5" customHeight="1">
      <c r="A647" s="9" t="inlineStr"/>
      <c r="B647" s="9" t="inlineStr">
        <is>
          <t>MATERIAL</t>
        </is>
      </c>
      <c r="C647" s="9" t="inlineStr"/>
      <c r="D647" s="9" t="inlineStr"/>
      <c r="E647" s="9" t="inlineStr"/>
      <c r="F647" s="9" t="inlineStr"/>
    </row>
    <row r="648" ht="11.5" customHeight="1">
      <c r="A648" s="9" t="inlineStr">
        <is>
          <t>2602</t>
        </is>
      </c>
      <c r="B648" s="9" t="inlineStr">
        <is>
          <t>Common burnt clay F.P.S. (non</t>
        </is>
      </c>
      <c r="C648" s="9" t="inlineStr"/>
      <c r="D648" s="9" t="inlineStr"/>
      <c r="E648" s="9" t="inlineStr"/>
      <c r="F648" s="9" t="inlineStr"/>
    </row>
    <row r="649" ht="11.5" customHeight="1">
      <c r="A649" s="9" t="inlineStr"/>
      <c r="B649" s="9" t="inlineStr">
        <is>
          <t>modular) bricks class designation 7.5</t>
        </is>
      </c>
      <c r="C649" s="9" t="inlineStr">
        <is>
          <t>1000 Nos</t>
        </is>
      </c>
      <c r="D649" s="9" t="inlineStr">
        <is>
          <t>0.565</t>
        </is>
      </c>
      <c r="E649" s="9" t="inlineStr">
        <is>
          <t>4500.00</t>
        </is>
      </c>
      <c r="F649" s="9" t="inlineStr">
        <is>
          <t>2542.50</t>
        </is>
      </c>
    </row>
    <row r="650" ht="11.5" customHeight="1">
      <c r="A650" s="9" t="inlineStr"/>
      <c r="B650" s="9" t="inlineStr">
        <is>
          <t>Cement mortar 1 : 4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>
        <is>
          <t>3.9</t>
        </is>
      </c>
      <c r="B651" s="9" t="inlineStr">
        <is>
          <t>Rate as per Item Number 3.9 of</t>
        </is>
      </c>
      <c r="C651" s="9" t="inlineStr"/>
      <c r="D651" s="9" t="inlineStr"/>
      <c r="E651" s="9" t="inlineStr"/>
      <c r="F651" s="9" t="inlineStr"/>
    </row>
    <row r="652" ht="11.5" customHeight="1">
      <c r="A652" s="9" t="inlineStr"/>
      <c r="B652" s="9" t="inlineStr">
        <is>
          <t>SH: Mortars</t>
        </is>
      </c>
      <c r="C652" s="9" t="inlineStr">
        <is>
          <t>cum</t>
        </is>
      </c>
      <c r="D652" s="9" t="inlineStr">
        <is>
          <t>0.28</t>
        </is>
      </c>
      <c r="E652" s="9" t="inlineStr">
        <is>
          <t>4010.35</t>
        </is>
      </c>
      <c r="F652" s="9" t="inlineStr">
        <is>
          <t>1122.90</t>
        </is>
      </c>
    </row>
    <row r="653" ht="11.5" customHeight="1">
      <c r="A653" s="9" t="inlineStr">
        <is>
          <t>2201</t>
        </is>
      </c>
      <c r="B653" s="9" t="inlineStr">
        <is>
          <t>Carriage of Bricks</t>
        </is>
      </c>
      <c r="C653" s="9" t="inlineStr">
        <is>
          <t>1000 Nos</t>
        </is>
      </c>
      <c r="D653" s="9" t="inlineStr">
        <is>
          <t>0.565</t>
        </is>
      </c>
      <c r="E653" s="9" t="inlineStr">
        <is>
          <t>276.72</t>
        </is>
      </c>
      <c r="F653" s="9" t="inlineStr">
        <is>
          <t>156.35</t>
        </is>
      </c>
    </row>
    <row r="654" ht="11.5" customHeight="1">
      <c r="A654" s="9" t="inlineStr">
        <is>
          <t>9999</t>
        </is>
      </c>
      <c r="B654" s="9" t="inlineStr">
        <is>
          <t>Sundries &amp; Scaffolding</t>
        </is>
      </c>
      <c r="C654" s="9" t="inlineStr">
        <is>
          <t>L.S.</t>
        </is>
      </c>
      <c r="D654" s="9" t="inlineStr">
        <is>
          <t>13.52</t>
        </is>
      </c>
      <c r="E654" s="9" t="inlineStr">
        <is>
          <t>2.00</t>
        </is>
      </c>
      <c r="F654" s="9" t="inlineStr">
        <is>
          <t>27.04</t>
        </is>
      </c>
    </row>
    <row r="655" ht="11.5" customHeight="1">
      <c r="A655" s="9" t="inlineStr"/>
      <c r="B655" s="9" t="inlineStr">
        <is>
          <t>LABOUR</t>
        </is>
      </c>
      <c r="C655" s="9" t="inlineStr"/>
      <c r="D655" s="9" t="inlineStr"/>
      <c r="E655" s="9" t="inlineStr"/>
      <c r="F655" s="9" t="inlineStr"/>
    </row>
    <row r="656" ht="11.5" customHeight="1">
      <c r="A656" s="9" t="inlineStr">
        <is>
          <t>0123</t>
        </is>
      </c>
      <c r="B656" s="9" t="inlineStr">
        <is>
          <t>Mason (brick layer) 1st class</t>
        </is>
      </c>
      <c r="C656" s="9" t="inlineStr">
        <is>
          <t>day</t>
        </is>
      </c>
      <c r="D656" s="9" t="inlineStr">
        <is>
          <t>0.60</t>
        </is>
      </c>
      <c r="E656" s="9" t="inlineStr">
        <is>
          <t>738.00</t>
        </is>
      </c>
      <c r="F656" s="9" t="inlineStr">
        <is>
          <t>442.80</t>
        </is>
      </c>
    </row>
    <row r="657" ht="11.5" customHeight="1">
      <c r="A657" s="9" t="inlineStr">
        <is>
          <t>0124</t>
        </is>
      </c>
      <c r="B657" s="9" t="inlineStr">
        <is>
          <t>Mason (brick layer) 2nd class</t>
        </is>
      </c>
      <c r="C657" s="9" t="inlineStr">
        <is>
          <t>day</t>
        </is>
      </c>
      <c r="D657" s="9" t="inlineStr">
        <is>
          <t>0.60</t>
        </is>
      </c>
      <c r="E657" s="9" t="inlineStr">
        <is>
          <t>679.00</t>
        </is>
      </c>
      <c r="F657" s="9" t="inlineStr">
        <is>
          <t>407.40</t>
        </is>
      </c>
    </row>
    <row r="658" ht="11.5" customHeight="1">
      <c r="A658" s="9" t="inlineStr">
        <is>
          <t>0115</t>
        </is>
      </c>
      <c r="B658" s="9" t="inlineStr">
        <is>
          <t>Coolie</t>
        </is>
      </c>
      <c r="C658" s="9" t="inlineStr">
        <is>
          <t>day</t>
        </is>
      </c>
      <c r="D658" s="9" t="inlineStr">
        <is>
          <t>2.00</t>
        </is>
      </c>
      <c r="E658" s="9" t="inlineStr">
        <is>
          <t>558.00</t>
        </is>
      </c>
      <c r="F658" s="9" t="inlineStr">
        <is>
          <t>1116.00</t>
        </is>
      </c>
    </row>
    <row r="659" ht="11.5" customHeight="1">
      <c r="A659" s="9" t="inlineStr">
        <is>
          <t>0101</t>
        </is>
      </c>
      <c r="B659" s="9" t="inlineStr">
        <is>
          <t>Bhisti</t>
        </is>
      </c>
      <c r="C659" s="9" t="inlineStr">
        <is>
          <t>day</t>
        </is>
      </c>
      <c r="D659" s="9" t="inlineStr">
        <is>
          <t>0.70</t>
        </is>
      </c>
      <c r="E659" s="9" t="inlineStr">
        <is>
          <t>617.00</t>
        </is>
      </c>
      <c r="F659" s="9" t="inlineStr">
        <is>
          <t>431.90</t>
        </is>
      </c>
    </row>
    <row r="660" ht="11.5" customHeight="1">
      <c r="A660" s="9" t="inlineStr"/>
      <c r="B660" s="9" t="inlineStr">
        <is>
          <t>Extra labour for lifting materials:</t>
        </is>
      </c>
      <c r="C660" s="9" t="inlineStr"/>
      <c r="D660" s="9" t="inlineStr"/>
      <c r="E660" s="9" t="inlineStr"/>
      <c r="F660" s="9" t="inlineStr"/>
    </row>
    <row r="661" ht="11.5" customHeight="1">
      <c r="A661" s="9" t="inlineStr">
        <is>
          <t>0115</t>
        </is>
      </c>
      <c r="B661" s="9" t="inlineStr">
        <is>
          <t>Coolie</t>
        </is>
      </c>
      <c r="C661" s="9" t="inlineStr">
        <is>
          <t>day</t>
        </is>
      </c>
      <c r="D661" s="9" t="inlineStr">
        <is>
          <t>1.29</t>
        </is>
      </c>
      <c r="E661" s="9" t="inlineStr">
        <is>
          <t>558.00</t>
        </is>
      </c>
      <c r="F661" s="9" t="inlineStr">
        <is>
          <t>719.82</t>
        </is>
      </c>
    </row>
    <row r="662" ht="11.5" customHeight="1">
      <c r="A662" s="9" t="inlineStr"/>
      <c r="B662" s="9" t="inlineStr">
        <is>
          <t>10 x 0.115 x 1.13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/>
      <c r="B663" s="9" t="inlineStr">
        <is>
          <t>TOTAL</t>
        </is>
      </c>
      <c r="C663" s="9" t="inlineStr"/>
      <c r="D663" s="9" t="inlineStr"/>
      <c r="E663" s="9" t="inlineStr"/>
      <c r="F663" s="9" t="inlineStr">
        <is>
          <t>6966.70 W</t>
        </is>
      </c>
    </row>
    <row r="664" ht="11.5" customHeight="1">
      <c r="A664" s="9" t="inlineStr"/>
      <c r="B664" s="9" t="inlineStr">
        <is>
          <t>Add 1 % Water charges on "W"</t>
        </is>
      </c>
      <c r="C664" s="9" t="inlineStr"/>
      <c r="D664" s="9" t="inlineStr"/>
      <c r="E664" s="9" t="inlineStr"/>
      <c r="F664" s="9" t="inlineStr">
        <is>
          <t>69.67</t>
        </is>
      </c>
    </row>
    <row r="665" ht="11.5" customHeight="1">
      <c r="A665" s="9" t="inlineStr"/>
      <c r="B665" s="9" t="inlineStr">
        <is>
          <t>TOTAL</t>
        </is>
      </c>
      <c r="C665" s="9" t="inlineStr"/>
      <c r="D665" s="9" t="inlineStr"/>
      <c r="E665" s="9" t="inlineStr"/>
      <c r="F665" s="9" t="inlineStr">
        <is>
          <t>7036.37 X</t>
        </is>
      </c>
    </row>
    <row r="666" ht="11.5" customHeight="1">
      <c r="A666" s="9" t="inlineStr"/>
      <c r="B666" s="9" t="inlineStr">
        <is>
          <t>Add GST on "X" (multiplying factor</t>
        </is>
      </c>
      <c r="C666" s="9" t="inlineStr"/>
      <c r="D666" s="9" t="inlineStr"/>
      <c r="E666" s="9" t="inlineStr"/>
      <c r="F666" s="9" t="inlineStr"/>
    </row>
    <row r="667" ht="11.5" customHeight="1">
      <c r="A667" s="9" t="inlineStr"/>
      <c r="B667" s="9" t="inlineStr">
        <is>
          <t>0.1405)</t>
        </is>
      </c>
      <c r="C667" s="9" t="inlineStr"/>
      <c r="D667" s="9" t="inlineStr"/>
      <c r="E667" s="9" t="inlineStr"/>
      <c r="F667" s="9" t="inlineStr">
        <is>
          <t>988.61</t>
        </is>
      </c>
    </row>
    <row r="668" ht="11.5" customHeight="1">
      <c r="A668" s="9" t="inlineStr"/>
      <c r="B668" s="9" t="inlineStr">
        <is>
          <t>TOTAL</t>
        </is>
      </c>
      <c r="C668" s="9" t="inlineStr"/>
      <c r="D668" s="9" t="inlineStr"/>
      <c r="E668" s="9" t="inlineStr"/>
      <c r="F668" s="9" t="inlineStr">
        <is>
          <t>8024.98 Y</t>
        </is>
      </c>
    </row>
    <row r="669" ht="11.5" customHeight="1">
      <c r="A669" s="9" t="inlineStr"/>
      <c r="B669" s="9" t="inlineStr">
        <is>
          <t>Add 15% CPOH on "Y"</t>
        </is>
      </c>
      <c r="C669" s="9" t="inlineStr"/>
      <c r="D669" s="9" t="inlineStr"/>
      <c r="E669" s="9" t="inlineStr"/>
      <c r="F669" s="9" t="inlineStr">
        <is>
          <t>1203.75</t>
        </is>
      </c>
    </row>
    <row r="670" ht="11.5" customHeight="1">
      <c r="A670" s="9" t="inlineStr"/>
      <c r="B670" s="9" t="inlineStr">
        <is>
          <t>TOTAL</t>
        </is>
      </c>
      <c r="C670" s="9" t="inlineStr"/>
      <c r="D670" s="9" t="inlineStr"/>
      <c r="E670" s="9" t="inlineStr"/>
      <c r="F670" s="9" t="inlineStr">
        <is>
          <t>9228.73 Z</t>
        </is>
      </c>
    </row>
    <row r="671" ht="11.5" customHeight="1">
      <c r="A671" s="9" t="inlineStr"/>
      <c r="B671" s="9" t="inlineStr">
        <is>
          <t>Add Cess @ 1% on "Z"</t>
        </is>
      </c>
      <c r="C671" s="9" t="inlineStr"/>
      <c r="D671" s="9" t="inlineStr"/>
      <c r="E671" s="9" t="inlineStr"/>
      <c r="F671" s="9" t="inlineStr">
        <is>
          <t>92.29</t>
        </is>
      </c>
    </row>
    <row r="672" ht="11.5" customHeight="1">
      <c r="A672" s="9" t="inlineStr"/>
      <c r="B672" s="9" t="inlineStr">
        <is>
          <t>Cost for 10 sqm.</t>
        </is>
      </c>
      <c r="C672" s="9" t="inlineStr"/>
      <c r="D672" s="9" t="inlineStr"/>
      <c r="E672" s="9" t="inlineStr"/>
      <c r="F672" s="9" t="inlineStr">
        <is>
          <t>9321.02</t>
        </is>
      </c>
    </row>
    <row r="673" ht="11.5" customHeight="1">
      <c r="A673" s="9" t="inlineStr"/>
      <c r="B673" s="9" t="inlineStr">
        <is>
          <t>Cost for 1 sqm.</t>
        </is>
      </c>
      <c r="C673" s="9" t="inlineStr"/>
      <c r="D673" s="9" t="inlineStr"/>
      <c r="E673" s="9" t="inlineStr"/>
      <c r="F673" s="9" t="inlineStr">
        <is>
          <t>932.10</t>
        </is>
      </c>
    </row>
    <row r="674" ht="11.5" customHeight="1">
      <c r="A674" s="9" t="inlineStr"/>
      <c r="B674" s="9" t="inlineStr">
        <is>
          <t>Say</t>
        </is>
      </c>
      <c r="C674" s="9" t="inlineStr"/>
      <c r="D674" s="9" t="inlineStr"/>
      <c r="E674" s="9" t="inlineStr"/>
      <c r="F674" s="9" t="inlineStr">
        <is>
          <t>932.10</t>
        </is>
      </c>
    </row>
    <row r="675" ht="11.5" customHeight="1">
      <c r="A675" s="9" t="inlineStr">
        <is>
          <t>6.14</t>
        </is>
      </c>
      <c r="B675" s="9" t="inlineStr">
        <is>
          <t>Extra for half brick masonry in superstructure,</t>
        </is>
      </c>
      <c r="C675" s="9" t="inlineStr"/>
      <c r="D675" s="9" t="inlineStr">
        <is>
          <t>above floor</t>
        </is>
      </c>
      <c r="E675" s="9" t="inlineStr">
        <is>
          <t>V level</t>
        </is>
      </c>
      <c r="F675" s="9" t="inlineStr">
        <is>
          <t>for every four</t>
        </is>
      </c>
    </row>
    <row r="676" ht="11.5" customHeight="1">
      <c r="A676" s="9" t="inlineStr"/>
      <c r="B676" s="9" t="inlineStr">
        <is>
          <t>floors or part thereof by mechanical</t>
        </is>
      </c>
      <c r="C676" s="9" t="inlineStr">
        <is>
          <t>means.</t>
        </is>
      </c>
      <c r="D676" s="9" t="inlineStr"/>
      <c r="E676" s="9" t="inlineStr"/>
      <c r="F676" s="9" t="inlineStr"/>
    </row>
    <row r="677" ht="11.5" customHeight="1">
      <c r="A677" s="10" t="inlineStr">
        <is>
          <t>Code</t>
        </is>
      </c>
      <c r="B677" s="10" t="inlineStr">
        <is>
          <t>Description</t>
        </is>
      </c>
      <c r="C677" s="10" t="inlineStr">
        <is>
          <t>Unit</t>
        </is>
      </c>
      <c r="D677" s="10" t="inlineStr">
        <is>
          <t>Quantity</t>
        </is>
      </c>
      <c r="E677" s="10" t="inlineStr">
        <is>
          <t>Rate</t>
        </is>
      </c>
      <c r="F677" s="10" t="inlineStr">
        <is>
          <t>Amount</t>
        </is>
      </c>
    </row>
    <row r="678" ht="11.5" customHeight="1">
      <c r="A678" s="9" t="inlineStr"/>
      <c r="B678" s="9" t="inlineStr">
        <is>
          <t>Details of cost for 59.83 sqm per four</t>
        </is>
      </c>
      <c r="C678" s="9" t="inlineStr"/>
      <c r="D678" s="9" t="inlineStr"/>
      <c r="E678" s="9" t="inlineStr"/>
      <c r="F678" s="9" t="inlineStr"/>
    </row>
    <row r="679" ht="11.5" customHeight="1">
      <c r="A679" s="9" t="inlineStr"/>
      <c r="B679" s="9" t="inlineStr">
        <is>
          <t>floors .</t>
        </is>
      </c>
      <c r="C679" s="9" t="inlineStr"/>
      <c r="D679" s="9" t="inlineStr"/>
      <c r="E679" s="9" t="inlineStr"/>
      <c r="F679" s="9" t="inlineStr"/>
    </row>
    <row r="680" ht="11.5" customHeight="1">
      <c r="A680" s="9" t="inlineStr">
        <is>
          <t>0037</t>
        </is>
      </c>
      <c r="B680" s="9" t="inlineStr">
        <is>
          <t>Mobile crane</t>
        </is>
      </c>
      <c r="C680" s="9" t="inlineStr">
        <is>
          <t>day</t>
        </is>
      </c>
      <c r="D680" s="9" t="inlineStr">
        <is>
          <t>0.125</t>
        </is>
      </c>
      <c r="E680" s="9" t="inlineStr">
        <is>
          <t>7500.00</t>
        </is>
      </c>
      <c r="F680" s="9" t="inlineStr">
        <is>
          <t>937.50</t>
        </is>
      </c>
    </row>
    <row r="681" ht="11.5" customHeight="1">
      <c r="A681" s="9" t="inlineStr"/>
      <c r="B681" s="9" t="inlineStr">
        <is>
          <t>TOTAL</t>
        </is>
      </c>
      <c r="C681" s="9" t="inlineStr"/>
      <c r="D681" s="9" t="inlineStr"/>
      <c r="E681" s="9" t="inlineStr"/>
      <c r="F681" s="9" t="inlineStr">
        <is>
          <t>937.50 W</t>
        </is>
      </c>
    </row>
    <row r="682" ht="11.5" customHeight="1">
      <c r="A682" s="9" t="inlineStr"/>
      <c r="B682" s="9" t="inlineStr">
        <is>
          <t>Add 1 % Water charges on "W"</t>
        </is>
      </c>
      <c r="C682" s="9" t="inlineStr"/>
      <c r="D682" s="9" t="inlineStr"/>
      <c r="E682" s="9" t="inlineStr"/>
      <c r="F682" s="9" t="inlineStr">
        <is>
          <t>9.38</t>
        </is>
      </c>
    </row>
    <row r="683" ht="11.5" customHeight="1">
      <c r="A683" s="9" t="inlineStr"/>
      <c r="B683" s="9" t="inlineStr">
        <is>
          <t>TOTAL</t>
        </is>
      </c>
      <c r="C683" s="9" t="inlineStr"/>
      <c r="D683" s="9" t="inlineStr"/>
      <c r="E683" s="9" t="inlineStr"/>
      <c r="F683" s="9" t="inlineStr">
        <is>
          <t>946.88 X</t>
        </is>
      </c>
    </row>
    <row r="684" ht="11.5" customHeight="1">
      <c r="A684" s="9" t="inlineStr"/>
      <c r="B684" s="9" t="inlineStr">
        <is>
          <t>Add GST on "X" (multiplying factor</t>
        </is>
      </c>
      <c r="C684" s="9" t="inlineStr"/>
      <c r="D684" s="9" t="inlineStr"/>
      <c r="E684" s="9" t="inlineStr"/>
      <c r="F684" s="9" t="inlineStr"/>
    </row>
    <row r="685" ht="11.5" customHeight="1">
      <c r="A685" s="9" t="inlineStr"/>
      <c r="B685" s="9" t="inlineStr">
        <is>
          <t>0.1405)</t>
        </is>
      </c>
      <c r="C685" s="9" t="inlineStr"/>
      <c r="D685" s="9" t="inlineStr"/>
      <c r="E685" s="9" t="inlineStr"/>
      <c r="F685" s="9" t="inlineStr">
        <is>
          <t>133.04</t>
        </is>
      </c>
    </row>
    <row r="686" ht="11.5" customHeight="1">
      <c r="A686" s="9" t="inlineStr"/>
      <c r="B686" s="9" t="inlineStr">
        <is>
          <t>TOTAL</t>
        </is>
      </c>
      <c r="C686" s="9" t="inlineStr"/>
      <c r="D686" s="9" t="inlineStr"/>
      <c r="E686" s="9" t="inlineStr"/>
      <c r="F686" s="9" t="inlineStr">
        <is>
          <t>1079.91 Y</t>
        </is>
      </c>
    </row>
    <row r="687" ht="11.5" customHeight="1">
      <c r="A687" s="9" t="inlineStr"/>
      <c r="B687" s="9" t="inlineStr">
        <is>
          <t>Add 15% CPOH on "Y"</t>
        </is>
      </c>
      <c r="C687" s="9" t="inlineStr"/>
      <c r="D687" s="9" t="inlineStr"/>
      <c r="E687" s="9" t="inlineStr"/>
      <c r="F687" s="9" t="inlineStr">
        <is>
          <t>161.99</t>
        </is>
      </c>
    </row>
    <row r="688" ht="11.5" customHeight="1">
      <c r="A688" s="9" t="inlineStr"/>
      <c r="B688" s="9" t="inlineStr">
        <is>
          <t>TOTAL</t>
        </is>
      </c>
      <c r="C688" s="9" t="inlineStr"/>
      <c r="D688" s="9" t="inlineStr"/>
      <c r="E688" s="9" t="inlineStr"/>
      <c r="F688" s="9" t="inlineStr">
        <is>
          <t>1241.90 Z</t>
        </is>
      </c>
    </row>
    <row r="689" ht="11.5" customHeight="1">
      <c r="A689" s="9" t="inlineStr"/>
      <c r="B689" s="9" t="inlineStr">
        <is>
          <t>Add Cess @ 1% on "Z"</t>
        </is>
      </c>
      <c r="C689" s="9" t="inlineStr"/>
      <c r="D689" s="9" t="inlineStr"/>
      <c r="E689" s="9" t="inlineStr"/>
      <c r="F689" s="9" t="inlineStr">
        <is>
          <t>12.42</t>
        </is>
      </c>
    </row>
    <row r="690" ht="11.5" customHeight="1">
      <c r="A690" s="9" t="inlineStr"/>
      <c r="B690" s="9" t="inlineStr">
        <is>
          <t>Cost of 59.83 sqm.</t>
        </is>
      </c>
      <c r="C690" s="9" t="inlineStr"/>
      <c r="D690" s="9" t="inlineStr"/>
      <c r="E690" s="9" t="inlineStr"/>
      <c r="F690" s="9" t="inlineStr">
        <is>
          <t>1254.32</t>
        </is>
      </c>
    </row>
    <row r="691" ht="11.5" customHeight="1">
      <c r="A691" s="9" t="inlineStr"/>
      <c r="B691" s="9" t="inlineStr">
        <is>
          <t>Cost for 1 sqm</t>
        </is>
      </c>
      <c r="C691" s="9" t="inlineStr"/>
      <c r="D691" s="9" t="inlineStr"/>
      <c r="E691" s="9" t="inlineStr"/>
      <c r="F691" s="9" t="inlineStr">
        <is>
          <t>20.96</t>
        </is>
      </c>
    </row>
    <row r="692" ht="11.5" customHeight="1">
      <c r="A692" s="9" t="inlineStr"/>
      <c r="B692" s="9" t="inlineStr">
        <is>
          <t>Say</t>
        </is>
      </c>
      <c r="C692" s="9" t="inlineStr"/>
      <c r="D692" s="9" t="inlineStr"/>
      <c r="E692" s="9" t="inlineStr"/>
      <c r="F692" s="9" t="inlineStr">
        <is>
          <t>20.95</t>
        </is>
      </c>
    </row>
    <row r="694" ht="11.5" customHeight="1">
      <c r="A694" s="9" t="inlineStr">
        <is>
          <t>6.15</t>
        </is>
      </c>
      <c r="B694" s="9" t="inlineStr">
        <is>
          <t>Extra for providing and placing in</t>
        </is>
      </c>
      <c r="C694" s="9" t="inlineStr">
        <is>
          <t>position</t>
        </is>
      </c>
      <c r="D694" s="9" t="inlineStr">
        <is>
          <t>2 Nos 6mm</t>
        </is>
      </c>
      <c r="E694" s="9" t="inlineStr">
        <is>
          <t>dia. M.S.</t>
        </is>
      </c>
      <c r="F694" s="9" t="inlineStr">
        <is>
          <t>bars at every</t>
        </is>
      </c>
    </row>
    <row r="695" ht="11.5" customHeight="1">
      <c r="A695" s="9" t="inlineStr"/>
      <c r="B695" s="9" t="inlineStr">
        <is>
          <t>third course of half brick masonry.</t>
        </is>
      </c>
      <c r="C695" s="9" t="inlineStr"/>
      <c r="D695" s="9" t="inlineStr"/>
      <c r="E695" s="9" t="inlineStr"/>
      <c r="F695" s="9" t="inlineStr"/>
    </row>
    <row r="696" ht="11.5" customHeight="1">
      <c r="A696" s="10" t="inlineStr">
        <is>
          <t>Code</t>
        </is>
      </c>
      <c r="B696" s="10" t="inlineStr">
        <is>
          <t>Description</t>
        </is>
      </c>
      <c r="C696" s="10" t="inlineStr">
        <is>
          <t>Unit</t>
        </is>
      </c>
      <c r="D696" s="10" t="inlineStr">
        <is>
          <t>Quantity</t>
        </is>
      </c>
      <c r="E696" s="10" t="inlineStr">
        <is>
          <t>Rate</t>
        </is>
      </c>
      <c r="F696" s="10" t="inlineStr">
        <is>
          <t>Amount</t>
        </is>
      </c>
    </row>
    <row r="697" ht="11.5" customHeight="1">
      <c r="A697" s="9" t="inlineStr"/>
      <c r="B697" s="9" t="inlineStr">
        <is>
          <t>Details of cost for 10sqm.</t>
        </is>
      </c>
      <c r="C697" s="9" t="inlineStr"/>
      <c r="D697" s="9" t="inlineStr"/>
      <c r="E697" s="9" t="inlineStr"/>
      <c r="F697" s="9" t="inlineStr"/>
    </row>
    <row r="698" ht="11.5" customHeight="1">
      <c r="A698" s="9" t="inlineStr"/>
      <c r="B698" s="9" t="inlineStr">
        <is>
          <t>6mm dia. M.S. bars (round) 2 Nos. @</t>
        </is>
      </c>
      <c r="C698" s="9" t="inlineStr"/>
      <c r="D698" s="9" t="inlineStr"/>
      <c r="E698" s="9" t="inlineStr"/>
      <c r="F698" s="9" t="inlineStr"/>
    </row>
    <row r="699" ht="11.5" customHeight="1">
      <c r="A699" s="9" t="inlineStr"/>
      <c r="B699" s="9" t="inlineStr">
        <is>
          <t>30 meter/10sqm. = 60 metre @</t>
        </is>
      </c>
      <c r="C699" s="9" t="inlineStr"/>
      <c r="D699" s="9" t="inlineStr"/>
      <c r="E699" s="9" t="inlineStr"/>
      <c r="F699" s="9" t="inlineStr"/>
    </row>
    <row r="700" ht="11.5" customHeight="1">
      <c r="A700" s="9" t="inlineStr"/>
      <c r="B700" s="9" t="inlineStr">
        <is>
          <t>0.22kg/m = 13.2 kg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>
        <is>
          <t>1002</t>
        </is>
      </c>
      <c r="B701" s="9" t="inlineStr">
        <is>
          <t>Mild steel round bar 6 mm dia</t>
        </is>
      </c>
      <c r="C701" s="9" t="inlineStr">
        <is>
          <t>quintal</t>
        </is>
      </c>
      <c r="D701" s="9" t="inlineStr">
        <is>
          <t>0.132</t>
        </is>
      </c>
      <c r="E701" s="9" t="inlineStr">
        <is>
          <t>4500.00</t>
        </is>
      </c>
      <c r="F701" s="9" t="inlineStr">
        <is>
          <t>594.00</t>
        </is>
      </c>
    </row>
    <row r="702" ht="11.5" customHeight="1">
      <c r="A702" s="9" t="inlineStr">
        <is>
          <t>2205</t>
        </is>
      </c>
      <c r="B702" s="9" t="inlineStr">
        <is>
          <t>Carriage of Steel</t>
        </is>
      </c>
      <c r="C702" s="9" t="inlineStr">
        <is>
          <t>tonne</t>
        </is>
      </c>
      <c r="D702" s="9" t="inlineStr">
        <is>
          <t>0.0132</t>
        </is>
      </c>
      <c r="E702" s="9" t="inlineStr">
        <is>
          <t>92.24</t>
        </is>
      </c>
      <c r="F702" s="9" t="inlineStr">
        <is>
          <t>1.22</t>
        </is>
      </c>
    </row>
    <row r="703" ht="11.5" customHeight="1">
      <c r="A703" s="9" t="inlineStr">
        <is>
          <t>9999</t>
        </is>
      </c>
      <c r="B703" s="9" t="inlineStr">
        <is>
          <t>Sundries</t>
        </is>
      </c>
      <c r="C703" s="9" t="inlineStr">
        <is>
          <t>L.S.</t>
        </is>
      </c>
      <c r="D703" s="9" t="inlineStr">
        <is>
          <t>1.82</t>
        </is>
      </c>
      <c r="E703" s="9" t="inlineStr">
        <is>
          <t>2.00</t>
        </is>
      </c>
      <c r="F703" s="9" t="inlineStr">
        <is>
          <t>3.64</t>
        </is>
      </c>
    </row>
    <row r="704" ht="11.5" customHeight="1">
      <c r="A704" s="9" t="inlineStr"/>
      <c r="B704" s="9" t="inlineStr">
        <is>
          <t>TOTAL</t>
        </is>
      </c>
      <c r="C704" s="9" t="inlineStr"/>
      <c r="D704" s="9" t="inlineStr"/>
      <c r="E704" s="9" t="inlineStr"/>
      <c r="F704" s="9" t="inlineStr">
        <is>
          <t>598.86 W</t>
        </is>
      </c>
    </row>
    <row r="705" ht="11.5" customHeight="1">
      <c r="A705" s="9" t="inlineStr"/>
      <c r="B705" s="9" t="inlineStr">
        <is>
          <t>Add 1 % Water charges on "W"</t>
        </is>
      </c>
      <c r="C705" s="9" t="inlineStr"/>
      <c r="D705" s="9" t="inlineStr"/>
      <c r="E705" s="9" t="inlineStr"/>
      <c r="F705" s="9" t="inlineStr">
        <is>
          <t>5.99</t>
        </is>
      </c>
    </row>
    <row r="706" ht="11.5" customHeight="1">
      <c r="A706" s="9" t="inlineStr"/>
      <c r="B706" s="9" t="inlineStr">
        <is>
          <t>TOTAL</t>
        </is>
      </c>
      <c r="C706" s="9" t="inlineStr"/>
      <c r="D706" s="9" t="inlineStr"/>
      <c r="E706" s="9" t="inlineStr"/>
      <c r="F706" s="9" t="inlineStr">
        <is>
          <t>604.85 X</t>
        </is>
      </c>
    </row>
    <row r="707" ht="11.5" customHeight="1">
      <c r="A707" s="9" t="inlineStr"/>
      <c r="B707" s="9" t="inlineStr">
        <is>
          <t>Add GST on "X" (multiplying factor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0.1405)</t>
        </is>
      </c>
      <c r="C708" s="9" t="inlineStr"/>
      <c r="D708" s="9" t="inlineStr"/>
      <c r="E708" s="9" t="inlineStr"/>
      <c r="F708" s="9" t="inlineStr">
        <is>
          <t>84.98</t>
        </is>
      </c>
    </row>
    <row r="709" ht="11.5" customHeight="1">
      <c r="A709" s="9" t="inlineStr"/>
      <c r="B709" s="9" t="inlineStr">
        <is>
          <t>TOTAL</t>
        </is>
      </c>
      <c r="C709" s="9" t="inlineStr"/>
      <c r="D709" s="9" t="inlineStr"/>
      <c r="E709" s="9" t="inlineStr"/>
      <c r="F709" s="9" t="inlineStr">
        <is>
          <t>689.83 Y</t>
        </is>
      </c>
    </row>
    <row r="710" ht="11.5" customHeight="1">
      <c r="A710" s="9" t="inlineStr"/>
      <c r="B710" s="9" t="inlineStr">
        <is>
          <t>Add 15% CPOH on "Y"</t>
        </is>
      </c>
      <c r="C710" s="9" t="inlineStr"/>
      <c r="D710" s="9" t="inlineStr"/>
      <c r="E710" s="9" t="inlineStr"/>
      <c r="F710" s="9" t="inlineStr">
        <is>
          <t>103.47</t>
        </is>
      </c>
    </row>
    <row r="711" ht="11.5" customHeight="1">
      <c r="A711" s="9" t="inlineStr"/>
      <c r="B711" s="9" t="inlineStr">
        <is>
          <t>TOTAL</t>
        </is>
      </c>
      <c r="C711" s="9" t="inlineStr"/>
      <c r="D711" s="9" t="inlineStr"/>
      <c r="E711" s="9" t="inlineStr"/>
      <c r="F711" s="9" t="inlineStr">
        <is>
          <t>793.30 Z</t>
        </is>
      </c>
    </row>
    <row r="712" ht="11.5" customHeight="1">
      <c r="A712" s="9" t="inlineStr"/>
      <c r="B712" s="9" t="inlineStr">
        <is>
          <t>Add Cess @ 1% on "Z"</t>
        </is>
      </c>
      <c r="C712" s="9" t="inlineStr"/>
      <c r="D712" s="9" t="inlineStr"/>
      <c r="E712" s="9" t="inlineStr"/>
      <c r="F712" s="9" t="inlineStr">
        <is>
          <t>7.93</t>
        </is>
      </c>
    </row>
    <row r="713" ht="11.5" customHeight="1">
      <c r="A713" s="9" t="inlineStr"/>
      <c r="B713" s="9" t="inlineStr">
        <is>
          <t>Cost for 10 sqm.</t>
        </is>
      </c>
      <c r="C713" s="9" t="inlineStr"/>
      <c r="D713" s="9" t="inlineStr"/>
      <c r="E713" s="9" t="inlineStr"/>
      <c r="F713" s="9" t="inlineStr">
        <is>
          <t>801.23</t>
        </is>
      </c>
    </row>
    <row r="714" ht="11.5" customHeight="1">
      <c r="A714" s="9" t="inlineStr"/>
      <c r="B714" s="9" t="inlineStr">
        <is>
          <t>Cost for 1 sqm.</t>
        </is>
      </c>
      <c r="C714" s="9" t="inlineStr"/>
      <c r="D714" s="9" t="inlineStr"/>
      <c r="E714" s="9" t="inlineStr"/>
      <c r="F714" s="9" t="inlineStr">
        <is>
          <t>80.12</t>
        </is>
      </c>
    </row>
    <row r="715" ht="11.5" customHeight="1">
      <c r="A715" s="9" t="inlineStr"/>
      <c r="B715" s="9" t="inlineStr">
        <is>
          <t>Say</t>
        </is>
      </c>
      <c r="C715" s="9" t="inlineStr"/>
      <c r="D715" s="9" t="inlineStr"/>
      <c r="E715" s="9" t="inlineStr"/>
      <c r="F715" s="9" t="inlineStr">
        <is>
          <t>80.10</t>
        </is>
      </c>
    </row>
    <row r="716" ht="11.5" customHeight="1">
      <c r="A716" s="9" t="inlineStr">
        <is>
          <t>6.16</t>
        </is>
      </c>
      <c r="B716" s="9" t="inlineStr">
        <is>
          <t>Tile brick masonry with common</t>
        </is>
      </c>
      <c r="C716" s="9" t="inlineStr">
        <is>
          <t>burnt clay</t>
        </is>
      </c>
      <c r="D716" s="9" t="inlineStr">
        <is>
          <t>F.P.S. (non</t>
        </is>
      </c>
      <c r="E716" s="9" t="inlineStr">
        <is>
          <t>modular)</t>
        </is>
      </c>
      <c r="F716" s="9" t="inlineStr">
        <is>
          <t>tile bricks of</t>
        </is>
      </c>
    </row>
    <row r="717" ht="11.5" customHeight="1">
      <c r="A717" s="9" t="inlineStr"/>
      <c r="B717" s="9" t="inlineStr">
        <is>
          <t>class designation 10 in foundation</t>
        </is>
      </c>
      <c r="C717" s="9" t="inlineStr">
        <is>
          <t>and plinth</t>
        </is>
      </c>
      <c r="D717" s="9" t="inlineStr">
        <is>
          <t>in:</t>
        </is>
      </c>
      <c r="E717" s="9" t="inlineStr"/>
      <c r="F717" s="9" t="inlineStr"/>
    </row>
    <row r="718" ht="11.5" customHeight="1">
      <c r="A718" s="9" t="inlineStr">
        <is>
          <t>6.16.1</t>
        </is>
      </c>
      <c r="B718" s="9" t="inlineStr">
        <is>
          <t>Cement mortar 1:4 (1 cement : 4 coarse</t>
        </is>
      </c>
      <c r="C718" s="9" t="inlineStr">
        <is>
          <t>sand)</t>
        </is>
      </c>
      <c r="D718" s="9" t="inlineStr"/>
      <c r="E718" s="9" t="inlineStr"/>
      <c r="F718" s="9" t="inlineStr"/>
    </row>
    <row r="719" ht="11.5" customHeight="1">
      <c r="A719" s="10" t="inlineStr">
        <is>
          <t>Code</t>
        </is>
      </c>
      <c r="B719" s="10" t="inlineStr">
        <is>
          <t>Description</t>
        </is>
      </c>
      <c r="C719" s="10" t="inlineStr">
        <is>
          <t>Unit</t>
        </is>
      </c>
      <c r="D719" s="10" t="inlineStr">
        <is>
          <t>Quantity</t>
        </is>
      </c>
      <c r="E719" s="10" t="inlineStr">
        <is>
          <t>Rate</t>
        </is>
      </c>
      <c r="F719" s="10" t="inlineStr">
        <is>
          <t>Amount</t>
        </is>
      </c>
    </row>
    <row r="720" ht="11.5" customHeight="1">
      <c r="A720" s="9" t="inlineStr"/>
      <c r="B720" s="9" t="inlineStr">
        <is>
          <t>Details of cost for 1 cum.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MATERIAL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>
        <is>
          <t>1984</t>
        </is>
      </c>
      <c r="B722" s="9" t="inlineStr">
        <is>
          <t>Common burnt clay F.P.S. (non</t>
        </is>
      </c>
      <c r="C722" s="9" t="inlineStr"/>
      <c r="D722" s="9" t="inlineStr"/>
      <c r="E722" s="9" t="inlineStr"/>
      <c r="F722" s="9" t="inlineStr"/>
    </row>
    <row r="723" ht="11.5" customHeight="1">
      <c r="A723" s="9" t="inlineStr"/>
      <c r="B723" s="9" t="inlineStr">
        <is>
          <t>modular) bricks tile class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/>
      <c r="B724" s="9" t="inlineStr">
        <is>
          <t>designation 10</t>
        </is>
      </c>
      <c r="C724" s="9" t="inlineStr">
        <is>
          <t>1000 Nos</t>
        </is>
      </c>
      <c r="D724" s="9" t="inlineStr">
        <is>
          <t>0.777</t>
        </is>
      </c>
      <c r="E724" s="9" t="inlineStr">
        <is>
          <t>4500.00</t>
        </is>
      </c>
      <c r="F724" s="9" t="inlineStr">
        <is>
          <t>3496.50</t>
        </is>
      </c>
    </row>
    <row r="725" ht="11.5" customHeight="1">
      <c r="A725" s="9" t="inlineStr"/>
      <c r="B725" s="9" t="inlineStr">
        <is>
          <t>Cement mortar 1 : 4</t>
        </is>
      </c>
      <c r="C725" s="9" t="inlineStr"/>
      <c r="D725" s="9" t="inlineStr"/>
      <c r="E725" s="9" t="inlineStr"/>
      <c r="F725" s="9" t="inlineStr"/>
    </row>
    <row r="726" ht="11.5" customHeight="1">
      <c r="A726" s="9" t="inlineStr">
        <is>
          <t>3.9</t>
        </is>
      </c>
      <c r="B726" s="9" t="inlineStr">
        <is>
          <t>Rate as per Item Number 3.9 of</t>
        </is>
      </c>
      <c r="C726" s="9" t="inlineStr"/>
      <c r="D726" s="9" t="inlineStr"/>
      <c r="E726" s="9" t="inlineStr"/>
      <c r="F726" s="9" t="inlineStr"/>
    </row>
    <row r="727" ht="11.5" customHeight="1">
      <c r="A727" s="9" t="inlineStr"/>
      <c r="B727" s="9" t="inlineStr">
        <is>
          <t>SH: Mortars</t>
        </is>
      </c>
      <c r="C727" s="9" t="inlineStr">
        <is>
          <t>cum</t>
        </is>
      </c>
      <c r="D727" s="9" t="inlineStr">
        <is>
          <t>0.40</t>
        </is>
      </c>
      <c r="E727" s="9" t="inlineStr">
        <is>
          <t>4010.35</t>
        </is>
      </c>
      <c r="F727" s="9" t="inlineStr">
        <is>
          <t>1604.14</t>
        </is>
      </c>
    </row>
    <row r="728" ht="11.5" customHeight="1">
      <c r="A728" s="9" t="inlineStr">
        <is>
          <t>2207</t>
        </is>
      </c>
      <c r="B728" s="9" t="inlineStr">
        <is>
          <t>Carriage of Brick tiles</t>
        </is>
      </c>
      <c r="C728" s="9" t="inlineStr">
        <is>
          <t>1000 Nos</t>
        </is>
      </c>
      <c r="D728" s="9" t="inlineStr">
        <is>
          <t>0.777</t>
        </is>
      </c>
      <c r="E728" s="9" t="inlineStr">
        <is>
          <t>166.03</t>
        </is>
      </c>
      <c r="F728" s="9" t="inlineStr">
        <is>
          <t>129.01</t>
        </is>
      </c>
    </row>
    <row r="729" ht="11.5" customHeight="1">
      <c r="A729" s="9" t="inlineStr">
        <is>
          <t>9999</t>
        </is>
      </c>
      <c r="B729" s="9" t="inlineStr">
        <is>
          <t>Sundries</t>
        </is>
      </c>
      <c r="C729" s="9" t="inlineStr">
        <is>
          <t>L.S.</t>
        </is>
      </c>
      <c r="D729" s="9" t="inlineStr">
        <is>
          <t>4.55</t>
        </is>
      </c>
      <c r="E729" s="9" t="inlineStr">
        <is>
          <t>2.00</t>
        </is>
      </c>
      <c r="F729" s="9" t="inlineStr">
        <is>
          <t>9.10</t>
        </is>
      </c>
    </row>
    <row r="730" ht="11.5" customHeight="1">
      <c r="A730" s="9" t="inlineStr"/>
      <c r="B730" s="9" t="inlineStr">
        <is>
          <t>LABOUR</t>
        </is>
      </c>
      <c r="C730" s="9" t="inlineStr"/>
      <c r="D730" s="9" t="inlineStr"/>
      <c r="E730" s="9" t="inlineStr"/>
      <c r="F730" s="9" t="inlineStr"/>
    </row>
    <row r="731" ht="11.5" customHeight="1">
      <c r="A731" s="9" t="inlineStr">
        <is>
          <t>0123</t>
        </is>
      </c>
      <c r="B731" s="9" t="inlineStr">
        <is>
          <t>Mason (brick layer) 1st class</t>
        </is>
      </c>
      <c r="C731" s="9" t="inlineStr">
        <is>
          <t>day</t>
        </is>
      </c>
      <c r="D731" s="9" t="inlineStr">
        <is>
          <t>0.70</t>
        </is>
      </c>
      <c r="E731" s="9" t="inlineStr">
        <is>
          <t>738.00</t>
        </is>
      </c>
      <c r="F731" s="9" t="inlineStr">
        <is>
          <t>516.60</t>
        </is>
      </c>
    </row>
    <row r="732" ht="11.5" customHeight="1">
      <c r="A732" s="9" t="inlineStr">
        <is>
          <t>0124</t>
        </is>
      </c>
      <c r="B732" s="9" t="inlineStr">
        <is>
          <t>Mason (brick layer) 2nd class</t>
        </is>
      </c>
      <c r="C732" s="9" t="inlineStr">
        <is>
          <t>day</t>
        </is>
      </c>
      <c r="D732" s="9" t="inlineStr">
        <is>
          <t>0.70</t>
        </is>
      </c>
      <c r="E732" s="9" t="inlineStr">
        <is>
          <t>679.00</t>
        </is>
      </c>
      <c r="F732" s="9" t="inlineStr">
        <is>
          <t>475.30</t>
        </is>
      </c>
    </row>
    <row r="733" ht="11.5" customHeight="1">
      <c r="A733" s="9" t="inlineStr">
        <is>
          <t>0115</t>
        </is>
      </c>
      <c r="B733" s="9" t="inlineStr">
        <is>
          <t>Coolie</t>
        </is>
      </c>
      <c r="C733" s="9" t="inlineStr">
        <is>
          <t>day</t>
        </is>
      </c>
      <c r="D733" s="9" t="inlineStr">
        <is>
          <t>1.54</t>
        </is>
      </c>
      <c r="E733" s="9" t="inlineStr">
        <is>
          <t>558.00</t>
        </is>
      </c>
      <c r="F733" s="9" t="inlineStr">
        <is>
          <t>859.32</t>
        </is>
      </c>
    </row>
    <row r="734" ht="11.5" customHeight="1">
      <c r="A734" s="9" t="inlineStr">
        <is>
          <t>0101</t>
        </is>
      </c>
      <c r="B734" s="9" t="inlineStr">
        <is>
          <t>Bhisti</t>
        </is>
      </c>
      <c r="C734" s="9" t="inlineStr">
        <is>
          <t>day</t>
        </is>
      </c>
      <c r="D734" s="9" t="inlineStr">
        <is>
          <t>0.20</t>
        </is>
      </c>
      <c r="E734" s="9" t="inlineStr">
        <is>
          <t>617.00</t>
        </is>
      </c>
      <c r="F734" s="9" t="inlineStr">
        <is>
          <t>123.40</t>
        </is>
      </c>
    </row>
    <row r="735" ht="11.5" customHeight="1">
      <c r="A735" s="9" t="inlineStr"/>
      <c r="B735" s="9" t="inlineStr">
        <is>
          <t>TOTAL</t>
        </is>
      </c>
      <c r="C735" s="9" t="inlineStr"/>
      <c r="D735" s="9" t="inlineStr"/>
      <c r="E735" s="9" t="inlineStr"/>
      <c r="F735" s="9" t="inlineStr">
        <is>
          <t>7213.37 W</t>
        </is>
      </c>
    </row>
    <row r="736" ht="11.5" customHeight="1">
      <c r="A736" s="9" t="inlineStr"/>
      <c r="B736" s="9" t="inlineStr">
        <is>
          <t>Add 1 % Water charges on "W"</t>
        </is>
      </c>
      <c r="C736" s="9" t="inlineStr"/>
      <c r="D736" s="9" t="inlineStr"/>
      <c r="E736" s="9" t="inlineStr"/>
      <c r="F736" s="9" t="inlineStr">
        <is>
          <t>72.13</t>
        </is>
      </c>
    </row>
    <row r="737" ht="11.5" customHeight="1">
      <c r="A737" s="9" t="inlineStr"/>
      <c r="B737" s="9" t="inlineStr">
        <is>
          <t>TOTAL</t>
        </is>
      </c>
      <c r="C737" s="9" t="inlineStr"/>
      <c r="D737" s="9" t="inlineStr"/>
      <c r="E737" s="9" t="inlineStr"/>
      <c r="F737" s="9" t="inlineStr">
        <is>
          <t>7285.50 X</t>
        </is>
      </c>
    </row>
    <row r="738" ht="11.5" customHeight="1">
      <c r="A738" s="9" t="inlineStr"/>
      <c r="B738" s="9" t="inlineStr">
        <is>
          <t>Add GST on "X" (multiplying factor</t>
        </is>
      </c>
      <c r="C738" s="9" t="inlineStr"/>
      <c r="D738" s="9" t="inlineStr"/>
      <c r="E738" s="9" t="inlineStr"/>
      <c r="F738" s="9" t="inlineStr"/>
    </row>
    <row r="739" ht="11.5" customHeight="1">
      <c r="A739" s="9" t="inlineStr"/>
      <c r="B739" s="9" t="inlineStr">
        <is>
          <t>0.1405)</t>
        </is>
      </c>
      <c r="C739" s="9" t="inlineStr"/>
      <c r="D739" s="9" t="inlineStr"/>
      <c r="E739" s="9" t="inlineStr"/>
      <c r="F739" s="9" t="inlineStr">
        <is>
          <t>1023.61</t>
        </is>
      </c>
    </row>
    <row r="740" ht="11.5" customHeight="1">
      <c r="A740" s="9" t="inlineStr"/>
      <c r="B740" s="9" t="inlineStr">
        <is>
          <t>TOTAL</t>
        </is>
      </c>
      <c r="C740" s="9" t="inlineStr"/>
      <c r="D740" s="9" t="inlineStr"/>
      <c r="E740" s="9" t="inlineStr"/>
      <c r="F740" s="9" t="inlineStr">
        <is>
          <t>8309.11 Y</t>
        </is>
      </c>
    </row>
    <row r="741" ht="11.5" customHeight="1">
      <c r="A741" s="9" t="inlineStr"/>
      <c r="B741" s="9" t="inlineStr">
        <is>
          <t>Add 15% CPOH on "Y"</t>
        </is>
      </c>
      <c r="C741" s="9" t="inlineStr"/>
      <c r="D741" s="9" t="inlineStr"/>
      <c r="E741" s="9" t="inlineStr"/>
      <c r="F741" s="9" t="inlineStr">
        <is>
          <t>1246.37</t>
        </is>
      </c>
    </row>
    <row r="742" ht="11.5" customHeight="1">
      <c r="A742" s="9" t="inlineStr"/>
      <c r="B742" s="9" t="inlineStr">
        <is>
          <t>TOTAL</t>
        </is>
      </c>
      <c r="C742" s="9" t="inlineStr"/>
      <c r="D742" s="9" t="inlineStr"/>
      <c r="E742" s="9" t="inlineStr"/>
      <c r="F742" s="9" t="inlineStr">
        <is>
          <t>9555.48 Z</t>
        </is>
      </c>
    </row>
    <row r="744" ht="11.5" customHeight="1">
      <c r="A744" s="9" t="inlineStr">
        <is>
          <t>6.16.2</t>
        </is>
      </c>
      <c r="B744" s="9" t="inlineStr">
        <is>
          <t>Cement mortar 1:6 (1 cement : 6 coarse</t>
        </is>
      </c>
      <c r="C744" s="9" t="inlineStr">
        <is>
          <t>sand)</t>
        </is>
      </c>
      <c r="D744" s="9" t="inlineStr"/>
      <c r="E744" s="9" t="inlineStr"/>
      <c r="F744" s="9" t="inlineStr"/>
    </row>
    <row r="745" ht="11.5" customHeight="1">
      <c r="A745" s="10" t="inlineStr">
        <is>
          <t>Code</t>
        </is>
      </c>
      <c r="B745" s="10" t="inlineStr">
        <is>
          <t>Description</t>
        </is>
      </c>
      <c r="C745" s="10" t="inlineStr">
        <is>
          <t>Unit</t>
        </is>
      </c>
      <c r="D745" s="10" t="inlineStr">
        <is>
          <t>Quantity</t>
        </is>
      </c>
      <c r="E745" s="10" t="inlineStr">
        <is>
          <t>Rate</t>
        </is>
      </c>
      <c r="F745" s="10" t="inlineStr">
        <is>
          <t>Amount</t>
        </is>
      </c>
    </row>
    <row r="746" ht="11.5" customHeight="1">
      <c r="A746" s="9" t="inlineStr"/>
      <c r="B746" s="9" t="inlineStr">
        <is>
          <t>Details of cost for 1 cum.</t>
        </is>
      </c>
      <c r="C746" s="9" t="inlineStr"/>
      <c r="D746" s="9" t="inlineStr"/>
      <c r="E746" s="9" t="inlineStr"/>
      <c r="F746" s="9" t="inlineStr"/>
    </row>
    <row r="747" ht="11.5" customHeight="1">
      <c r="A747" s="9" t="inlineStr"/>
      <c r="B747" s="9" t="inlineStr">
        <is>
          <t>MATERIAL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>
        <is>
          <t>1984</t>
        </is>
      </c>
      <c r="B748" s="9" t="inlineStr">
        <is>
          <t>Common burnt clay F.P.S. (non</t>
        </is>
      </c>
      <c r="C748" s="9" t="inlineStr"/>
      <c r="D748" s="9" t="inlineStr"/>
      <c r="E748" s="9" t="inlineStr"/>
      <c r="F748" s="9" t="inlineStr"/>
    </row>
    <row r="749" ht="11.5" customHeight="1">
      <c r="A749" s="9" t="inlineStr"/>
      <c r="B749" s="9" t="inlineStr">
        <is>
          <t>modular) bricks tile class</t>
        </is>
      </c>
      <c r="C749" s="9" t="inlineStr"/>
      <c r="D749" s="9" t="inlineStr"/>
      <c r="E749" s="9" t="inlineStr"/>
      <c r="F749" s="9" t="inlineStr"/>
    </row>
    <row r="750" ht="11.5" customHeight="1">
      <c r="A750" s="9" t="inlineStr"/>
      <c r="B750" s="9" t="inlineStr">
        <is>
          <t>designation 10</t>
        </is>
      </c>
      <c r="C750" s="9" t="inlineStr">
        <is>
          <t>1000 Nos</t>
        </is>
      </c>
      <c r="D750" s="9" t="inlineStr">
        <is>
          <t>0.777</t>
        </is>
      </c>
      <c r="E750" s="9" t="inlineStr">
        <is>
          <t>4500.00</t>
        </is>
      </c>
      <c r="F750" s="9" t="inlineStr">
        <is>
          <t>3496.50</t>
        </is>
      </c>
    </row>
    <row r="751" ht="11.5" customHeight="1">
      <c r="A751" s="9" t="inlineStr"/>
      <c r="B751" s="9" t="inlineStr">
        <is>
          <t>Cement mortar 1 : 6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>
        <is>
          <t>3.11</t>
        </is>
      </c>
      <c r="B752" s="9" t="inlineStr">
        <is>
          <t>Rate as per Item Number 3.11 of</t>
        </is>
      </c>
      <c r="C752" s="9" t="inlineStr"/>
      <c r="D752" s="9" t="inlineStr"/>
      <c r="E752" s="9" t="inlineStr"/>
      <c r="F752" s="9" t="inlineStr"/>
    </row>
    <row r="753" ht="11.5" customHeight="1">
      <c r="A753" s="9" t="inlineStr"/>
      <c r="B753" s="9" t="inlineStr">
        <is>
          <t>SH: Mortars</t>
        </is>
      </c>
      <c r="C753" s="9" t="inlineStr">
        <is>
          <t>cum</t>
        </is>
      </c>
      <c r="D753" s="9" t="inlineStr">
        <is>
          <t>0.40</t>
        </is>
      </c>
      <c r="E753" s="9" t="inlineStr">
        <is>
          <t>3356.15</t>
        </is>
      </c>
      <c r="F753" s="9" t="inlineStr">
        <is>
          <t>1342.46</t>
        </is>
      </c>
    </row>
    <row r="754" ht="11.5" customHeight="1">
      <c r="A754" s="9" t="inlineStr">
        <is>
          <t>2207</t>
        </is>
      </c>
      <c r="B754" s="9" t="inlineStr">
        <is>
          <t>Carriage of Brick tiles</t>
        </is>
      </c>
      <c r="C754" s="9" t="inlineStr">
        <is>
          <t>1000 Nos</t>
        </is>
      </c>
      <c r="D754" s="9" t="inlineStr">
        <is>
          <t>0.777</t>
        </is>
      </c>
      <c r="E754" s="9" t="inlineStr">
        <is>
          <t>166.03</t>
        </is>
      </c>
      <c r="F754" s="9" t="inlineStr">
        <is>
          <t>129.01</t>
        </is>
      </c>
    </row>
    <row r="755" ht="11.5" customHeight="1">
      <c r="A755" s="9" t="inlineStr">
        <is>
          <t>9999</t>
        </is>
      </c>
      <c r="B755" s="9" t="inlineStr">
        <is>
          <t>Sundries</t>
        </is>
      </c>
      <c r="C755" s="9" t="inlineStr">
        <is>
          <t>L.S.</t>
        </is>
      </c>
      <c r="D755" s="9" t="inlineStr">
        <is>
          <t>4.55</t>
        </is>
      </c>
      <c r="E755" s="9" t="inlineStr">
        <is>
          <t>2.00</t>
        </is>
      </c>
      <c r="F755" s="9" t="inlineStr">
        <is>
          <t>9.10</t>
        </is>
      </c>
    </row>
    <row r="756" ht="11.5" customHeight="1">
      <c r="A756" s="9" t="inlineStr"/>
      <c r="B756" s="9" t="inlineStr">
        <is>
          <t>LABOUR</t>
        </is>
      </c>
      <c r="C756" s="9" t="inlineStr"/>
      <c r="D756" s="9" t="inlineStr"/>
      <c r="E756" s="9" t="inlineStr"/>
      <c r="F756" s="9" t="inlineStr"/>
    </row>
    <row r="757" ht="11.5" customHeight="1">
      <c r="A757" s="9" t="inlineStr">
        <is>
          <t>0123</t>
        </is>
      </c>
      <c r="B757" s="9" t="inlineStr">
        <is>
          <t>Mason (brick layer) 1st class</t>
        </is>
      </c>
      <c r="C757" s="9" t="inlineStr">
        <is>
          <t>day</t>
        </is>
      </c>
      <c r="D757" s="9" t="inlineStr">
        <is>
          <t>0.70</t>
        </is>
      </c>
      <c r="E757" s="9" t="inlineStr">
        <is>
          <t>738.00</t>
        </is>
      </c>
      <c r="F757" s="9" t="inlineStr">
        <is>
          <t>516.60</t>
        </is>
      </c>
    </row>
    <row r="758" ht="11.5" customHeight="1">
      <c r="A758" s="9" t="inlineStr">
        <is>
          <t>0124</t>
        </is>
      </c>
      <c r="B758" s="9" t="inlineStr">
        <is>
          <t>Mason (brick layer) 2nd class</t>
        </is>
      </c>
      <c r="C758" s="9" t="inlineStr">
        <is>
          <t>day</t>
        </is>
      </c>
      <c r="D758" s="9" t="inlineStr">
        <is>
          <t>0.70</t>
        </is>
      </c>
      <c r="E758" s="9" t="inlineStr">
        <is>
          <t>679.00</t>
        </is>
      </c>
      <c r="F758" s="9" t="inlineStr">
        <is>
          <t>475.30</t>
        </is>
      </c>
    </row>
    <row r="759" ht="11.5" customHeight="1">
      <c r="A759" s="9" t="inlineStr">
        <is>
          <t>0115</t>
        </is>
      </c>
      <c r="B759" s="9" t="inlineStr">
        <is>
          <t>Coolie</t>
        </is>
      </c>
      <c r="C759" s="9" t="inlineStr">
        <is>
          <t>day</t>
        </is>
      </c>
      <c r="D759" s="9" t="inlineStr">
        <is>
          <t>1.54</t>
        </is>
      </c>
      <c r="E759" s="9" t="inlineStr">
        <is>
          <t>558.00</t>
        </is>
      </c>
      <c r="F759" s="9" t="inlineStr">
        <is>
          <t>859.32</t>
        </is>
      </c>
    </row>
    <row r="760" ht="11.5" customHeight="1">
      <c r="A760" s="9" t="inlineStr">
        <is>
          <t>0101</t>
        </is>
      </c>
      <c r="B760" s="9" t="inlineStr">
        <is>
          <t>Bhisti</t>
        </is>
      </c>
      <c r="C760" s="9" t="inlineStr">
        <is>
          <t>day</t>
        </is>
      </c>
      <c r="D760" s="9" t="inlineStr">
        <is>
          <t>0.20</t>
        </is>
      </c>
      <c r="E760" s="9" t="inlineStr">
        <is>
          <t>617.00</t>
        </is>
      </c>
      <c r="F760" s="9" t="inlineStr">
        <is>
          <t>123.40</t>
        </is>
      </c>
    </row>
    <row r="761" ht="11.5" customHeight="1">
      <c r="A761" s="9" t="inlineStr"/>
      <c r="B761" s="9" t="inlineStr">
        <is>
          <t>TOTAL</t>
        </is>
      </c>
      <c r="C761" s="9" t="inlineStr"/>
      <c r="D761" s="9" t="inlineStr"/>
      <c r="E761" s="9" t="inlineStr"/>
      <c r="F761" s="9" t="inlineStr">
        <is>
          <t>6951.69 W</t>
        </is>
      </c>
    </row>
    <row r="762" ht="11.5" customHeight="1">
      <c r="A762" s="9" t="inlineStr"/>
      <c r="B762" s="9" t="inlineStr">
        <is>
          <t>Add 1 % Water charges on "W"</t>
        </is>
      </c>
      <c r="C762" s="9" t="inlineStr"/>
      <c r="D762" s="9" t="inlineStr"/>
      <c r="E762" s="9" t="inlineStr"/>
      <c r="F762" s="9" t="inlineStr">
        <is>
          <t>69.52</t>
        </is>
      </c>
    </row>
    <row r="763" ht="11.5" customHeight="1">
      <c r="A763" s="9" t="inlineStr"/>
      <c r="B763" s="9" t="inlineStr">
        <is>
          <t>TOTAL</t>
        </is>
      </c>
      <c r="C763" s="9" t="inlineStr"/>
      <c r="D763" s="9" t="inlineStr"/>
      <c r="E763" s="9" t="inlineStr"/>
      <c r="F763" s="9" t="inlineStr">
        <is>
          <t>7021.20 X</t>
        </is>
      </c>
    </row>
    <row r="764" ht="11.5" customHeight="1">
      <c r="A764" s="9" t="inlineStr"/>
      <c r="B764" s="9" t="inlineStr">
        <is>
          <t>Add GST on "X" (multiplying factor</t>
        </is>
      </c>
      <c r="C764" s="9" t="inlineStr"/>
      <c r="D764" s="9" t="inlineStr"/>
      <c r="E764" s="9" t="inlineStr"/>
      <c r="F764" s="9" t="inlineStr"/>
    </row>
    <row r="765" ht="11.5" customHeight="1">
      <c r="A765" s="9" t="inlineStr"/>
      <c r="B765" s="9" t="inlineStr">
        <is>
          <t>0.1405)</t>
        </is>
      </c>
      <c r="C765" s="9" t="inlineStr"/>
      <c r="D765" s="9" t="inlineStr"/>
      <c r="E765" s="9" t="inlineStr"/>
      <c r="F765" s="9" t="inlineStr">
        <is>
          <t>986.48</t>
        </is>
      </c>
    </row>
    <row r="766" ht="11.5" customHeight="1">
      <c r="A766" s="9" t="inlineStr"/>
      <c r="B766" s="9" t="inlineStr">
        <is>
          <t>TOTAL</t>
        </is>
      </c>
      <c r="C766" s="9" t="inlineStr"/>
      <c r="D766" s="9" t="inlineStr"/>
      <c r="E766" s="9" t="inlineStr"/>
      <c r="F766" s="9" t="inlineStr">
        <is>
          <t>8007.68 Y</t>
        </is>
      </c>
    </row>
    <row r="767" ht="11.5" customHeight="1">
      <c r="A767" s="9" t="inlineStr"/>
      <c r="B767" s="9" t="inlineStr">
        <is>
          <t>Add 15% CPOH on "Y"</t>
        </is>
      </c>
      <c r="C767" s="9" t="inlineStr"/>
      <c r="D767" s="9" t="inlineStr"/>
      <c r="E767" s="9" t="inlineStr"/>
      <c r="F767" s="9" t="inlineStr">
        <is>
          <t>1201.15</t>
        </is>
      </c>
    </row>
    <row r="768" ht="11.5" customHeight="1">
      <c r="A768" s="9" t="inlineStr"/>
      <c r="B768" s="9" t="inlineStr">
        <is>
          <t>TOTAL</t>
        </is>
      </c>
      <c r="C768" s="9" t="inlineStr"/>
      <c r="D768" s="9" t="inlineStr"/>
      <c r="E768" s="9" t="inlineStr"/>
      <c r="F768" s="9" t="inlineStr">
        <is>
          <t>9208.83 Z</t>
        </is>
      </c>
    </row>
    <row r="769" ht="11.5" customHeight="1">
      <c r="A769" s="9" t="inlineStr"/>
      <c r="B769" s="9" t="inlineStr">
        <is>
          <t>Add Cess @ 1% on "Z"</t>
        </is>
      </c>
      <c r="C769" s="9" t="inlineStr"/>
      <c r="D769" s="9" t="inlineStr"/>
      <c r="E769" s="9" t="inlineStr"/>
      <c r="F769" s="9" t="inlineStr">
        <is>
          <t>92.09</t>
        </is>
      </c>
    </row>
    <row r="770" ht="11.5" customHeight="1">
      <c r="A770" s="9" t="inlineStr"/>
      <c r="B770" s="9" t="inlineStr">
        <is>
          <t>Cost for 1 cum.</t>
        </is>
      </c>
      <c r="C770" s="9" t="inlineStr"/>
      <c r="D770" s="9" t="inlineStr"/>
      <c r="E770" s="9" t="inlineStr"/>
      <c r="F770" s="9" t="inlineStr">
        <is>
          <t>9300.92</t>
        </is>
      </c>
    </row>
    <row r="771" ht="11.5" customHeight="1">
      <c r="A771" s="9" t="inlineStr"/>
      <c r="B771" s="9" t="inlineStr">
        <is>
          <t>Say</t>
        </is>
      </c>
      <c r="C771" s="9" t="inlineStr"/>
      <c r="D771" s="9" t="inlineStr"/>
      <c r="E771" s="9" t="inlineStr"/>
      <c r="F771" s="9" t="inlineStr">
        <is>
          <t>9300.90</t>
        </is>
      </c>
    </row>
    <row r="772" ht="23" customHeight="1">
      <c r="A772" s="9" t="inlineStr">
        <is>
          <t>6.17</t>
        </is>
      </c>
      <c r="B772" s="9" t="inlineStr">
        <is>
          <t>Tile brick masonry with common burnt</t>
        </is>
      </c>
      <c r="C772" s="9" t="inlineStr">
        <is>
          <t>clay</t>
        </is>
      </c>
      <c r="D772" s="9" t="inlineStr">
        <is>
          <t>machine moulded</t>
        </is>
      </c>
      <c r="E772" s="9" t="inlineStr">
        <is>
          <t>tile</t>
        </is>
      </c>
      <c r="F772" s="9" t="inlineStr">
        <is>
          <t>bricks of class</t>
        </is>
      </c>
    </row>
    <row r="773" ht="23" customHeight="1">
      <c r="A773" s="9" t="inlineStr"/>
      <c r="B773" s="9" t="inlineStr">
        <is>
          <t>designation 12.5 conforming to IS :</t>
        </is>
      </c>
      <c r="C773" s="9" t="inlineStr">
        <is>
          <t>2690 (Part</t>
        </is>
      </c>
      <c r="D773" s="9" t="inlineStr">
        <is>
          <t>I) in foundation</t>
        </is>
      </c>
      <c r="E773" s="9" t="inlineStr">
        <is>
          <t>and</t>
        </is>
      </c>
      <c r="F773" s="9" t="inlineStr">
        <is>
          <t>plinth in cement</t>
        </is>
      </c>
    </row>
    <row r="774" ht="11.5" customHeight="1">
      <c r="A774" s="9" t="inlineStr"/>
      <c r="B774" s="9" t="inlineStr">
        <is>
          <t>mortar 1:6 (1 cement : 6 coarse sand).</t>
        </is>
      </c>
      <c r="C774" s="9" t="inlineStr"/>
      <c r="D774" s="9" t="inlineStr"/>
      <c r="E774" s="9" t="inlineStr"/>
      <c r="F774" s="9" t="inlineStr"/>
    </row>
    <row r="775" ht="11.5" customHeight="1">
      <c r="A775" s="10" t="inlineStr">
        <is>
          <t>Code</t>
        </is>
      </c>
      <c r="B775" s="10" t="inlineStr">
        <is>
          <t>Description</t>
        </is>
      </c>
      <c r="C775" s="10" t="inlineStr">
        <is>
          <t>Unit</t>
        </is>
      </c>
      <c r="D775" s="10" t="inlineStr">
        <is>
          <t>Quantity</t>
        </is>
      </c>
      <c r="E775" s="10" t="inlineStr">
        <is>
          <t>Rate</t>
        </is>
      </c>
      <c r="F775" s="10" t="inlineStr">
        <is>
          <t>Amount</t>
        </is>
      </c>
    </row>
    <row r="776" ht="11.5" customHeight="1">
      <c r="A776" s="9" t="inlineStr"/>
      <c r="B776" s="9" t="inlineStr">
        <is>
          <t>Details of cost for 1 cum.</t>
        </is>
      </c>
      <c r="C776" s="9" t="inlineStr"/>
      <c r="D776" s="9" t="inlineStr"/>
      <c r="E776" s="9" t="inlineStr"/>
      <c r="F776" s="9" t="inlineStr"/>
    </row>
    <row r="777" ht="11.5" customHeight="1">
      <c r="A777" s="9" t="inlineStr"/>
      <c r="B777" s="9" t="inlineStr">
        <is>
          <t>MATERIAL</t>
        </is>
      </c>
      <c r="C777" s="9" t="inlineStr"/>
      <c r="D777" s="9" t="inlineStr"/>
      <c r="E777" s="9" t="inlineStr"/>
      <c r="F777" s="9" t="inlineStr"/>
    </row>
    <row r="778" ht="11.5" customHeight="1">
      <c r="A778" s="9" t="inlineStr">
        <is>
          <t>7904</t>
        </is>
      </c>
      <c r="B778" s="9" t="inlineStr">
        <is>
          <t>Machine moulded common burnt clay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/>
      <c r="B779" s="9" t="inlineStr">
        <is>
          <t>tile bricks of class designation 12.5</t>
        </is>
      </c>
      <c r="C779" s="9" t="inlineStr">
        <is>
          <t>1000 Nos</t>
        </is>
      </c>
      <c r="D779" s="9" t="inlineStr">
        <is>
          <t>0.777</t>
        </is>
      </c>
      <c r="E779" s="9" t="inlineStr">
        <is>
          <t>4900.00</t>
        </is>
      </c>
      <c r="F779" s="9" t="inlineStr">
        <is>
          <t>3807.30</t>
        </is>
      </c>
    </row>
    <row r="780" ht="11.5" customHeight="1">
      <c r="A780" s="9" t="inlineStr">
        <is>
          <t>2207</t>
        </is>
      </c>
      <c r="B780" s="9" t="inlineStr">
        <is>
          <t>Carriage of Brick tiles</t>
        </is>
      </c>
      <c r="C780" s="9" t="inlineStr">
        <is>
          <t>1000 Nos</t>
        </is>
      </c>
      <c r="D780" s="9" t="inlineStr">
        <is>
          <t>0.777</t>
        </is>
      </c>
      <c r="E780" s="9" t="inlineStr">
        <is>
          <t>166.03</t>
        </is>
      </c>
      <c r="F780" s="9" t="inlineStr">
        <is>
          <t>129.01</t>
        </is>
      </c>
    </row>
    <row r="781" ht="11.5" customHeight="1">
      <c r="A781" s="9" t="inlineStr"/>
      <c r="B781" s="9" t="inlineStr">
        <is>
          <t>Cement mortar 1 : 6</t>
        </is>
      </c>
      <c r="C781" s="9" t="inlineStr"/>
      <c r="D781" s="9" t="inlineStr"/>
      <c r="E781" s="9" t="inlineStr"/>
      <c r="F781" s="9" t="inlineStr"/>
    </row>
    <row r="782" ht="11.5" customHeight="1">
      <c r="A782" s="9" t="inlineStr">
        <is>
          <t>3.11</t>
        </is>
      </c>
      <c r="B782" s="9" t="inlineStr">
        <is>
          <t>Rate as per Item Number 3.11 of</t>
        </is>
      </c>
      <c r="C782" s="9" t="inlineStr"/>
      <c r="D782" s="9" t="inlineStr"/>
      <c r="E782" s="9" t="inlineStr"/>
      <c r="F782" s="9" t="inlineStr"/>
    </row>
    <row r="783" ht="11.5" customHeight="1">
      <c r="A783" s="9" t="inlineStr"/>
      <c r="B783" s="9" t="inlineStr">
        <is>
          <t>SH: Mortars</t>
        </is>
      </c>
      <c r="C783" s="9" t="inlineStr">
        <is>
          <t>cum</t>
        </is>
      </c>
      <c r="D783" s="9" t="inlineStr">
        <is>
          <t>0.40</t>
        </is>
      </c>
      <c r="E783" s="9" t="inlineStr">
        <is>
          <t>3356.15</t>
        </is>
      </c>
      <c r="F783" s="9" t="inlineStr">
        <is>
          <t>1342.46</t>
        </is>
      </c>
    </row>
    <row r="784" ht="11.5" customHeight="1">
      <c r="A784" s="9" t="inlineStr">
        <is>
          <t>9999</t>
        </is>
      </c>
      <c r="B784" s="9" t="inlineStr">
        <is>
          <t>Sundries</t>
        </is>
      </c>
      <c r="C784" s="9" t="inlineStr">
        <is>
          <t>L.S.</t>
        </is>
      </c>
      <c r="D784" s="9" t="inlineStr">
        <is>
          <t>4.55</t>
        </is>
      </c>
      <c r="E784" s="9" t="inlineStr">
        <is>
          <t>2.00</t>
        </is>
      </c>
      <c r="F784" s="9" t="inlineStr">
        <is>
          <t>9.10</t>
        </is>
      </c>
    </row>
    <row r="785" ht="11.5" customHeight="1">
      <c r="A785" s="9" t="inlineStr"/>
      <c r="B785" s="9" t="inlineStr">
        <is>
          <t>LABOUR</t>
        </is>
      </c>
      <c r="C785" s="9" t="inlineStr"/>
      <c r="D785" s="9" t="inlineStr"/>
      <c r="E785" s="9" t="inlineStr"/>
      <c r="F785" s="9" t="inlineStr"/>
    </row>
    <row r="786" ht="11.5" customHeight="1">
      <c r="A786" s="9" t="inlineStr">
        <is>
          <t>0123</t>
        </is>
      </c>
      <c r="B786" s="9" t="inlineStr">
        <is>
          <t>Mason (brick layer) 1st class</t>
        </is>
      </c>
      <c r="C786" s="9" t="inlineStr">
        <is>
          <t>day</t>
        </is>
      </c>
      <c r="D786" s="9" t="inlineStr">
        <is>
          <t>0.70</t>
        </is>
      </c>
      <c r="E786" s="9" t="inlineStr">
        <is>
          <t>738.00</t>
        </is>
      </c>
      <c r="F786" s="9" t="inlineStr">
        <is>
          <t>516.60</t>
        </is>
      </c>
    </row>
    <row r="787" ht="11.5" customHeight="1">
      <c r="A787" s="9" t="inlineStr">
        <is>
          <t>0124</t>
        </is>
      </c>
      <c r="B787" s="9" t="inlineStr">
        <is>
          <t>Mason (brick layer) 2nd class</t>
        </is>
      </c>
      <c r="C787" s="9" t="inlineStr">
        <is>
          <t>day</t>
        </is>
      </c>
      <c r="D787" s="9" t="inlineStr">
        <is>
          <t>0.70</t>
        </is>
      </c>
      <c r="E787" s="9" t="inlineStr">
        <is>
          <t>679.00</t>
        </is>
      </c>
      <c r="F787" s="9" t="inlineStr">
        <is>
          <t>475.30</t>
        </is>
      </c>
    </row>
    <row r="788" ht="11.5" customHeight="1">
      <c r="A788" s="9" t="inlineStr">
        <is>
          <t>0115</t>
        </is>
      </c>
      <c r="B788" s="9" t="inlineStr">
        <is>
          <t>Coolie</t>
        </is>
      </c>
      <c r="C788" s="9" t="inlineStr">
        <is>
          <t>day</t>
        </is>
      </c>
      <c r="D788" s="9" t="inlineStr">
        <is>
          <t>1.54</t>
        </is>
      </c>
      <c r="E788" s="9" t="inlineStr">
        <is>
          <t>558.00</t>
        </is>
      </c>
      <c r="F788" s="9" t="inlineStr">
        <is>
          <t>859.32</t>
        </is>
      </c>
    </row>
    <row r="790" ht="11.5" customHeight="1">
      <c r="A790" s="10" t="inlineStr">
        <is>
          <t>Code</t>
        </is>
      </c>
      <c r="B790" s="10" t="inlineStr">
        <is>
          <t>Description</t>
        </is>
      </c>
      <c r="C790" s="10" t="inlineStr">
        <is>
          <t>Unit</t>
        </is>
      </c>
      <c r="D790" s="10" t="inlineStr">
        <is>
          <t>Quantity</t>
        </is>
      </c>
      <c r="E790" s="10" t="inlineStr">
        <is>
          <t>Rate</t>
        </is>
      </c>
      <c r="F790" s="10" t="inlineStr">
        <is>
          <t>Amount</t>
        </is>
      </c>
    </row>
    <row r="791" ht="11.5" customHeight="1">
      <c r="A791" s="9" t="inlineStr">
        <is>
          <t>0101</t>
        </is>
      </c>
      <c r="B791" s="9" t="inlineStr">
        <is>
          <t>Bhisti</t>
        </is>
      </c>
      <c r="C791" s="9" t="inlineStr">
        <is>
          <t>day</t>
        </is>
      </c>
      <c r="D791" s="9" t="inlineStr">
        <is>
          <t>0.20</t>
        </is>
      </c>
      <c r="E791" s="9" t="inlineStr">
        <is>
          <t>617.00</t>
        </is>
      </c>
      <c r="F791" s="9" t="inlineStr">
        <is>
          <t>123.40</t>
        </is>
      </c>
    </row>
    <row r="792" ht="11.5" customHeight="1">
      <c r="A792" s="9" t="inlineStr"/>
      <c r="B792" s="9" t="inlineStr">
        <is>
          <t>TOTAL</t>
        </is>
      </c>
      <c r="C792" s="9" t="inlineStr"/>
      <c r="D792" s="9" t="inlineStr"/>
      <c r="E792" s="9" t="inlineStr"/>
      <c r="F792" s="9" t="inlineStr">
        <is>
          <t>7262.49 W</t>
        </is>
      </c>
    </row>
    <row r="793" ht="11.5" customHeight="1">
      <c r="A793" s="9" t="inlineStr"/>
      <c r="B793" s="9" t="inlineStr">
        <is>
          <t>Add 1 % Water charges on "W"</t>
        </is>
      </c>
      <c r="C793" s="9" t="inlineStr"/>
      <c r="D793" s="9" t="inlineStr"/>
      <c r="E793" s="9" t="inlineStr"/>
      <c r="F793" s="9" t="inlineStr">
        <is>
          <t>72.62</t>
        </is>
      </c>
    </row>
    <row r="794" ht="11.5" customHeight="1">
      <c r="A794" s="9" t="inlineStr"/>
      <c r="B794" s="9" t="inlineStr">
        <is>
          <t>TOTAL</t>
        </is>
      </c>
      <c r="C794" s="9" t="inlineStr"/>
      <c r="D794" s="9" t="inlineStr"/>
      <c r="E794" s="9" t="inlineStr"/>
      <c r="F794" s="9" t="inlineStr">
        <is>
          <t>7335.11 X</t>
        </is>
      </c>
    </row>
    <row r="795" ht="11.5" customHeight="1">
      <c r="A795" s="9" t="inlineStr"/>
      <c r="B795" s="9" t="inlineStr">
        <is>
          <t>Add GST on "X" (multiplying factor</t>
        </is>
      </c>
      <c r="C795" s="9" t="inlineStr"/>
      <c r="D795" s="9" t="inlineStr"/>
      <c r="E795" s="9" t="inlineStr"/>
      <c r="F795" s="9" t="inlineStr"/>
    </row>
    <row r="796" ht="11.5" customHeight="1">
      <c r="A796" s="9" t="inlineStr"/>
      <c r="B796" s="9" t="inlineStr">
        <is>
          <t>0.1405)</t>
        </is>
      </c>
      <c r="C796" s="9" t="inlineStr"/>
      <c r="D796" s="9" t="inlineStr"/>
      <c r="E796" s="9" t="inlineStr"/>
      <c r="F796" s="9" t="inlineStr">
        <is>
          <t>1030.58</t>
        </is>
      </c>
    </row>
    <row r="797" ht="11.5" customHeight="1">
      <c r="A797" s="9" t="inlineStr"/>
      <c r="B797" s="9" t="inlineStr">
        <is>
          <t>TOTAL</t>
        </is>
      </c>
      <c r="C797" s="9" t="inlineStr"/>
      <c r="D797" s="9" t="inlineStr"/>
      <c r="E797" s="9" t="inlineStr"/>
      <c r="F797" s="9" t="inlineStr">
        <is>
          <t>8365.69 Y</t>
        </is>
      </c>
    </row>
    <row r="798" ht="11.5" customHeight="1">
      <c r="A798" s="9" t="inlineStr"/>
      <c r="B798" s="9" t="inlineStr">
        <is>
          <t>Add 15% CPOH on "Y"</t>
        </is>
      </c>
      <c r="C798" s="9" t="inlineStr"/>
      <c r="D798" s="9" t="inlineStr"/>
      <c r="E798" s="9" t="inlineStr"/>
      <c r="F798" s="9" t="inlineStr">
        <is>
          <t>1254.85</t>
        </is>
      </c>
    </row>
    <row r="799" ht="11.5" customHeight="1">
      <c r="A799" s="9" t="inlineStr"/>
      <c r="B799" s="9" t="inlineStr">
        <is>
          <t>TOTAL</t>
        </is>
      </c>
      <c r="C799" s="9" t="inlineStr"/>
      <c r="D799" s="9" t="inlineStr"/>
      <c r="E799" s="9" t="inlineStr"/>
      <c r="F799" s="9" t="inlineStr">
        <is>
          <t>9620.55 Z</t>
        </is>
      </c>
    </row>
    <row r="800" ht="11.5" customHeight="1">
      <c r="A800" s="9" t="inlineStr"/>
      <c r="B800" s="9" t="inlineStr">
        <is>
          <t>Add Cess @ 1% on "Z"</t>
        </is>
      </c>
      <c r="C800" s="9" t="inlineStr"/>
      <c r="D800" s="9" t="inlineStr"/>
      <c r="E800" s="9" t="inlineStr"/>
      <c r="F800" s="9" t="inlineStr">
        <is>
          <t>96.21</t>
        </is>
      </c>
    </row>
    <row r="801" ht="11.5" customHeight="1">
      <c r="A801" s="9" t="inlineStr"/>
      <c r="B801" s="9" t="inlineStr">
        <is>
          <t>Cost of 1 Cum.</t>
        </is>
      </c>
      <c r="C801" s="9" t="inlineStr"/>
      <c r="D801" s="9" t="inlineStr"/>
      <c r="E801" s="9" t="inlineStr"/>
      <c r="F801" s="9" t="inlineStr">
        <is>
          <t>9716.75</t>
        </is>
      </c>
    </row>
    <row r="802" ht="11.5" customHeight="1">
      <c r="A802" s="9" t="inlineStr"/>
      <c r="B802" s="9" t="inlineStr">
        <is>
          <t>Say</t>
        </is>
      </c>
      <c r="C802" s="9" t="inlineStr"/>
      <c r="D802" s="9" t="inlineStr"/>
      <c r="E802" s="9" t="inlineStr"/>
      <c r="F802" s="9" t="inlineStr">
        <is>
          <t>9716.75</t>
        </is>
      </c>
    </row>
    <row r="803" ht="11.5" customHeight="1">
      <c r="A803" s="9" t="inlineStr">
        <is>
          <t>6.18</t>
        </is>
      </c>
      <c r="B803" s="9" t="inlineStr">
        <is>
          <t>Tile brick masonry with common</t>
        </is>
      </c>
      <c r="C803" s="9" t="inlineStr">
        <is>
          <t>burnt clay</t>
        </is>
      </c>
      <c r="D803" s="9" t="inlineStr">
        <is>
          <t>F.P.S. (non</t>
        </is>
      </c>
      <c r="E803" s="9" t="inlineStr">
        <is>
          <t>modular)</t>
        </is>
      </c>
      <c r="F803" s="9" t="inlineStr">
        <is>
          <t>tile bricks of</t>
        </is>
      </c>
    </row>
    <row r="804" ht="11.5" customHeight="1">
      <c r="A804" s="9" t="inlineStr"/>
      <c r="B804" s="9" t="inlineStr">
        <is>
          <t>class designation 10 in superstructure</t>
        </is>
      </c>
      <c r="C804" s="9" t="inlineStr">
        <is>
          <t>above</t>
        </is>
      </c>
      <c r="D804" s="9" t="inlineStr">
        <is>
          <t>plinth level</t>
        </is>
      </c>
      <c r="E804" s="9" t="inlineStr">
        <is>
          <t>up to</t>
        </is>
      </c>
      <c r="F804" s="9" t="inlineStr">
        <is>
          <t>floor V level in</t>
        </is>
      </c>
    </row>
    <row r="805" ht="11.5" customHeight="1">
      <c r="A805" s="9" t="inlineStr"/>
      <c r="B805" s="9" t="inlineStr">
        <is>
          <t>cement mortar 1:6 (1 cement : 6 coarse</t>
        </is>
      </c>
      <c r="C805" s="9" t="inlineStr">
        <is>
          <t>sand).</t>
        </is>
      </c>
      <c r="D805" s="9" t="inlineStr"/>
      <c r="E805" s="9" t="inlineStr"/>
      <c r="F805" s="9" t="inlineStr"/>
    </row>
    <row r="806" ht="11.5" customHeight="1">
      <c r="A806" s="10" t="inlineStr">
        <is>
          <t>Code</t>
        </is>
      </c>
      <c r="B806" s="10" t="inlineStr">
        <is>
          <t>Description</t>
        </is>
      </c>
      <c r="C806" s="10" t="inlineStr">
        <is>
          <t>Unit</t>
        </is>
      </c>
      <c r="D806" s="10" t="inlineStr">
        <is>
          <t>Quantity</t>
        </is>
      </c>
      <c r="E806" s="10" t="inlineStr">
        <is>
          <t>Rate</t>
        </is>
      </c>
      <c r="F806" s="10" t="inlineStr">
        <is>
          <t>Amount</t>
        </is>
      </c>
    </row>
    <row r="807" ht="11.5" customHeight="1">
      <c r="A807" s="9" t="inlineStr"/>
      <c r="B807" s="9" t="inlineStr">
        <is>
          <t>Details of cost for 1 cum.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/>
      <c r="B808" s="9" t="inlineStr">
        <is>
          <t>MATERIAL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>
        <is>
          <t>1984</t>
        </is>
      </c>
      <c r="B809" s="9" t="inlineStr">
        <is>
          <t>Common burnt clay F.P.S. (non</t>
        </is>
      </c>
      <c r="C809" s="9" t="inlineStr"/>
      <c r="D809" s="9" t="inlineStr"/>
      <c r="E809" s="9" t="inlineStr"/>
      <c r="F809" s="9" t="inlineStr"/>
    </row>
    <row r="810" ht="11.5" customHeight="1">
      <c r="A810" s="9" t="inlineStr"/>
      <c r="B810" s="9" t="inlineStr">
        <is>
          <t>modular) bricks tile class</t>
        </is>
      </c>
      <c r="C810" s="9" t="inlineStr"/>
      <c r="D810" s="9" t="inlineStr"/>
      <c r="E810" s="9" t="inlineStr"/>
      <c r="F810" s="9" t="inlineStr"/>
    </row>
    <row r="811" ht="11.5" customHeight="1">
      <c r="A811" s="9" t="inlineStr"/>
      <c r="B811" s="9" t="inlineStr">
        <is>
          <t>designation 10</t>
        </is>
      </c>
      <c r="C811" s="9" t="inlineStr">
        <is>
          <t>1000 Nos</t>
        </is>
      </c>
      <c r="D811" s="9" t="inlineStr">
        <is>
          <t>0.777</t>
        </is>
      </c>
      <c r="E811" s="9" t="inlineStr">
        <is>
          <t>4500.00</t>
        </is>
      </c>
      <c r="F811" s="9" t="inlineStr">
        <is>
          <t>3496.50</t>
        </is>
      </c>
    </row>
    <row r="812" ht="11.5" customHeight="1">
      <c r="A812" s="9" t="inlineStr">
        <is>
          <t>2207</t>
        </is>
      </c>
      <c r="B812" s="9" t="inlineStr">
        <is>
          <t>Carriage of Brick tiles</t>
        </is>
      </c>
      <c r="C812" s="9" t="inlineStr">
        <is>
          <t>1000 Nos</t>
        </is>
      </c>
      <c r="D812" s="9" t="inlineStr">
        <is>
          <t>0.777</t>
        </is>
      </c>
      <c r="E812" s="9" t="inlineStr">
        <is>
          <t>166.03</t>
        </is>
      </c>
      <c r="F812" s="9" t="inlineStr">
        <is>
          <t>129.01</t>
        </is>
      </c>
    </row>
    <row r="813" ht="11.5" customHeight="1">
      <c r="A813" s="9" t="inlineStr"/>
      <c r="B813" s="9" t="inlineStr">
        <is>
          <t>Cement mortar 1 : 6</t>
        </is>
      </c>
      <c r="C813" s="9" t="inlineStr"/>
      <c r="D813" s="9" t="inlineStr"/>
      <c r="E813" s="9" t="inlineStr"/>
      <c r="F813" s="9" t="inlineStr"/>
    </row>
    <row r="814" ht="11.5" customHeight="1">
      <c r="A814" s="9" t="inlineStr">
        <is>
          <t>3.11</t>
        </is>
      </c>
      <c r="B814" s="9" t="inlineStr">
        <is>
          <t>Rate as per Item Number 3.11 of</t>
        </is>
      </c>
      <c r="C814" s="9" t="inlineStr"/>
      <c r="D814" s="9" t="inlineStr"/>
      <c r="E814" s="9" t="inlineStr"/>
      <c r="F814" s="9" t="inlineStr"/>
    </row>
    <row r="815" ht="11.5" customHeight="1">
      <c r="A815" s="9" t="inlineStr"/>
      <c r="B815" s="9" t="inlineStr">
        <is>
          <t>SH: Mortars</t>
        </is>
      </c>
      <c r="C815" s="9" t="inlineStr">
        <is>
          <t>cum</t>
        </is>
      </c>
      <c r="D815" s="9" t="inlineStr">
        <is>
          <t>0.40</t>
        </is>
      </c>
      <c r="E815" s="9" t="inlineStr">
        <is>
          <t>3356.15</t>
        </is>
      </c>
      <c r="F815" s="9" t="inlineStr">
        <is>
          <t>1342.46</t>
        </is>
      </c>
    </row>
    <row r="816" ht="11.5" customHeight="1">
      <c r="A816" s="9" t="inlineStr">
        <is>
          <t>9999</t>
        </is>
      </c>
      <c r="B816" s="9" t="inlineStr">
        <is>
          <t>Sundries</t>
        </is>
      </c>
      <c r="C816" s="9" t="inlineStr">
        <is>
          <t>L.S.</t>
        </is>
      </c>
      <c r="D816" s="9" t="inlineStr">
        <is>
          <t>4.55</t>
        </is>
      </c>
      <c r="E816" s="9" t="inlineStr">
        <is>
          <t>2.00</t>
        </is>
      </c>
      <c r="F816" s="9" t="inlineStr">
        <is>
          <t>9.10</t>
        </is>
      </c>
    </row>
    <row r="817" ht="11.5" customHeight="1">
      <c r="A817" s="9" t="inlineStr"/>
      <c r="B817" s="9" t="inlineStr">
        <is>
          <t>LABOUR</t>
        </is>
      </c>
      <c r="C817" s="9" t="inlineStr"/>
      <c r="D817" s="9" t="inlineStr"/>
      <c r="E817" s="9" t="inlineStr"/>
      <c r="F817" s="9" t="inlineStr"/>
    </row>
    <row r="818" ht="11.5" customHeight="1">
      <c r="A818" s="9" t="inlineStr">
        <is>
          <t>0123</t>
        </is>
      </c>
      <c r="B818" s="9" t="inlineStr">
        <is>
          <t>Mason (brick layer) 1st class</t>
        </is>
      </c>
      <c r="C818" s="9" t="inlineStr">
        <is>
          <t>day</t>
        </is>
      </c>
      <c r="D818" s="9" t="inlineStr">
        <is>
          <t>0.90</t>
        </is>
      </c>
      <c r="E818" s="9" t="inlineStr">
        <is>
          <t>738.00</t>
        </is>
      </c>
      <c r="F818" s="9" t="inlineStr">
        <is>
          <t>664.20</t>
        </is>
      </c>
    </row>
    <row r="819" ht="11.5" customHeight="1">
      <c r="A819" s="9" t="inlineStr">
        <is>
          <t>0124</t>
        </is>
      </c>
      <c r="B819" s="9" t="inlineStr">
        <is>
          <t>Mason (brick layer) 2nd class</t>
        </is>
      </c>
      <c r="C819" s="9" t="inlineStr">
        <is>
          <t>day</t>
        </is>
      </c>
      <c r="D819" s="9" t="inlineStr">
        <is>
          <t>0.90</t>
        </is>
      </c>
      <c r="E819" s="9" t="inlineStr">
        <is>
          <t>679.00</t>
        </is>
      </c>
      <c r="F819" s="9" t="inlineStr">
        <is>
          <t>611.10</t>
        </is>
      </c>
    </row>
    <row r="820" ht="11.5" customHeight="1">
      <c r="A820" s="9" t="inlineStr">
        <is>
          <t>0115</t>
        </is>
      </c>
      <c r="B820" s="9" t="inlineStr">
        <is>
          <t>Coolie</t>
        </is>
      </c>
      <c r="C820" s="9" t="inlineStr">
        <is>
          <t>day</t>
        </is>
      </c>
      <c r="D820" s="9" t="inlineStr">
        <is>
          <t>1.80</t>
        </is>
      </c>
      <c r="E820" s="9" t="inlineStr">
        <is>
          <t>558.00</t>
        </is>
      </c>
      <c r="F820" s="9" t="inlineStr">
        <is>
          <t>1004.40</t>
        </is>
      </c>
    </row>
    <row r="821" ht="11.5" customHeight="1">
      <c r="A821" s="9" t="inlineStr">
        <is>
          <t>0101</t>
        </is>
      </c>
      <c r="B821" s="9" t="inlineStr">
        <is>
          <t>Bhisti</t>
        </is>
      </c>
      <c r="C821" s="9" t="inlineStr">
        <is>
          <t>day</t>
        </is>
      </c>
      <c r="D821" s="9" t="inlineStr">
        <is>
          <t>0.20</t>
        </is>
      </c>
      <c r="E821" s="9" t="inlineStr">
        <is>
          <t>617.00</t>
        </is>
      </c>
      <c r="F821" s="9" t="inlineStr">
        <is>
          <t>123.40</t>
        </is>
      </c>
    </row>
    <row r="822" ht="11.5" customHeight="1">
      <c r="A822" s="9" t="inlineStr"/>
      <c r="B822" s="9" t="inlineStr">
        <is>
          <t>Extra labour for lifting of materials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>
        <is>
          <t>0115</t>
        </is>
      </c>
      <c r="B823" s="9" t="inlineStr">
        <is>
          <t>Coolie</t>
        </is>
      </c>
      <c r="C823" s="9" t="inlineStr">
        <is>
          <t>day</t>
        </is>
      </c>
      <c r="D823" s="9" t="inlineStr">
        <is>
          <t>1.13</t>
        </is>
      </c>
      <c r="E823" s="9" t="inlineStr">
        <is>
          <t>558.00</t>
        </is>
      </c>
      <c r="F823" s="9" t="inlineStr">
        <is>
          <t>630.54</t>
        </is>
      </c>
    </row>
    <row r="824" ht="11.5" customHeight="1">
      <c r="A824" s="9" t="inlineStr">
        <is>
          <t>9999</t>
        </is>
      </c>
      <c r="B824" s="9" t="inlineStr">
        <is>
          <t>Scaffolding</t>
        </is>
      </c>
      <c r="C824" s="9" t="inlineStr">
        <is>
          <t>L.S.</t>
        </is>
      </c>
      <c r="D824" s="9" t="inlineStr">
        <is>
          <t>33.80</t>
        </is>
      </c>
      <c r="E824" s="9" t="inlineStr">
        <is>
          <t>2.00</t>
        </is>
      </c>
      <c r="F824" s="9" t="inlineStr">
        <is>
          <t>67.60</t>
        </is>
      </c>
    </row>
    <row r="825" ht="11.5" customHeight="1">
      <c r="A825" s="9" t="inlineStr"/>
      <c r="B825" s="9" t="inlineStr">
        <is>
          <t>TOTAL</t>
        </is>
      </c>
      <c r="C825" s="9" t="inlineStr"/>
      <c r="D825" s="9" t="inlineStr"/>
      <c r="E825" s="9" t="inlineStr"/>
      <c r="F825" s="9" t="inlineStr">
        <is>
          <t>8078.31 W</t>
        </is>
      </c>
    </row>
    <row r="826" ht="11.5" customHeight="1">
      <c r="A826" s="9" t="inlineStr"/>
      <c r="B826" s="9" t="inlineStr">
        <is>
          <t>Add 1 % Water charges on "W"</t>
        </is>
      </c>
      <c r="C826" s="9" t="inlineStr"/>
      <c r="D826" s="9" t="inlineStr"/>
      <c r="E826" s="9" t="inlineStr"/>
      <c r="F826" s="9" t="inlineStr">
        <is>
          <t>80.78</t>
        </is>
      </c>
    </row>
    <row r="827" ht="11.5" customHeight="1">
      <c r="A827" s="9" t="inlineStr"/>
      <c r="B827" s="9" t="inlineStr">
        <is>
          <t>TOTAL</t>
        </is>
      </c>
      <c r="C827" s="9" t="inlineStr"/>
      <c r="D827" s="9" t="inlineStr"/>
      <c r="E827" s="9" t="inlineStr"/>
      <c r="F827" s="9" t="inlineStr">
        <is>
          <t>8159.09 X</t>
        </is>
      </c>
    </row>
    <row r="828" ht="11.5" customHeight="1">
      <c r="A828" s="9" t="inlineStr"/>
      <c r="B828" s="9" t="inlineStr">
        <is>
          <t>Add GST on "X" (multiplying factor</t>
        </is>
      </c>
      <c r="C828" s="9" t="inlineStr"/>
      <c r="D828" s="9" t="inlineStr"/>
      <c r="E828" s="9" t="inlineStr"/>
      <c r="F828" s="9" t="inlineStr"/>
    </row>
    <row r="829" ht="11.5" customHeight="1">
      <c r="A829" s="9" t="inlineStr"/>
      <c r="B829" s="9" t="inlineStr">
        <is>
          <t>0.1405)</t>
        </is>
      </c>
      <c r="C829" s="9" t="inlineStr"/>
      <c r="D829" s="9" t="inlineStr"/>
      <c r="E829" s="9" t="inlineStr"/>
      <c r="F829" s="9" t="inlineStr">
        <is>
          <t>1146.35</t>
        </is>
      </c>
    </row>
    <row r="830" ht="11.5" customHeight="1">
      <c r="A830" s="9" t="inlineStr"/>
      <c r="B830" s="9" t="inlineStr">
        <is>
          <t>TOTAL</t>
        </is>
      </c>
      <c r="C830" s="9" t="inlineStr"/>
      <c r="D830" s="9" t="inlineStr"/>
      <c r="E830" s="9" t="inlineStr"/>
      <c r="F830" s="9" t="inlineStr">
        <is>
          <t>9305.44 Y</t>
        </is>
      </c>
    </row>
    <row r="831" ht="11.5" customHeight="1">
      <c r="A831" s="9" t="inlineStr"/>
      <c r="B831" s="9" t="inlineStr">
        <is>
          <t>Add 15% CPOH on "Y"</t>
        </is>
      </c>
      <c r="C831" s="9" t="inlineStr"/>
      <c r="D831" s="9" t="inlineStr"/>
      <c r="E831" s="9" t="inlineStr"/>
      <c r="F831" s="9" t="inlineStr">
        <is>
          <t>1395.82</t>
        </is>
      </c>
    </row>
    <row r="832" ht="11.5" customHeight="1">
      <c r="A832" s="9" t="inlineStr"/>
      <c r="B832" s="9" t="inlineStr">
        <is>
          <t>TOTAL</t>
        </is>
      </c>
      <c r="C832" s="9" t="inlineStr"/>
      <c r="D832" s="9" t="inlineStr"/>
      <c r="E832" s="9" t="inlineStr"/>
      <c r="F832" s="9" t="inlineStr">
        <is>
          <t>10701.26 Z</t>
        </is>
      </c>
    </row>
    <row r="833" ht="11.5" customHeight="1">
      <c r="A833" s="9" t="inlineStr"/>
      <c r="B833" s="9" t="inlineStr">
        <is>
          <t>Add Cess @ 1% on "Z"</t>
        </is>
      </c>
      <c r="C833" s="9" t="inlineStr"/>
      <c r="D833" s="9" t="inlineStr"/>
      <c r="E833" s="9" t="inlineStr"/>
      <c r="F833" s="9" t="inlineStr">
        <is>
          <t>107.01</t>
        </is>
      </c>
    </row>
    <row r="834" ht="11.5" customHeight="1">
      <c r="A834" s="9" t="inlineStr"/>
      <c r="B834" s="9" t="inlineStr">
        <is>
          <t>Cost of 1 Cum.</t>
        </is>
      </c>
      <c r="C834" s="9" t="inlineStr"/>
      <c r="D834" s="9" t="inlineStr"/>
      <c r="E834" s="9" t="inlineStr"/>
      <c r="F834" s="9" t="inlineStr">
        <is>
          <t>10808.27</t>
        </is>
      </c>
    </row>
    <row r="835" ht="11.5" customHeight="1">
      <c r="A835" s="9" t="inlineStr"/>
      <c r="B835" s="9" t="inlineStr">
        <is>
          <t>Say</t>
        </is>
      </c>
      <c r="C835" s="9" t="inlineStr"/>
      <c r="D835" s="9" t="inlineStr"/>
      <c r="E835" s="9" t="inlineStr"/>
      <c r="F835" s="9" t="inlineStr">
        <is>
          <t>10808.25</t>
        </is>
      </c>
    </row>
    <row r="837" ht="11.5" customHeight="1">
      <c r="A837" s="9" t="inlineStr">
        <is>
          <t>6.20</t>
        </is>
      </c>
      <c r="B837" s="9" t="inlineStr">
        <is>
          <t>Tile brick masonry with common</t>
        </is>
      </c>
      <c r="C837" s="9" t="inlineStr">
        <is>
          <t>burnt clay</t>
        </is>
      </c>
      <c r="D837" s="9" t="inlineStr">
        <is>
          <t>F.P.S. (non</t>
        </is>
      </c>
      <c r="E837" s="9" t="inlineStr">
        <is>
          <t>modular)</t>
        </is>
      </c>
      <c r="F837" s="9" t="inlineStr">
        <is>
          <t>tile bricks of</t>
        </is>
      </c>
    </row>
    <row r="838" ht="23" customHeight="1">
      <c r="A838" s="9" t="inlineStr"/>
      <c r="B838" s="9" t="inlineStr">
        <is>
          <t>class designation 10 in plain arch</t>
        </is>
      </c>
      <c r="C838" s="9" t="inlineStr">
        <is>
          <t>work in superstructure</t>
        </is>
      </c>
      <c r="D838" s="9" t="inlineStr"/>
      <c r="E838" s="9" t="inlineStr">
        <is>
          <t>above</t>
        </is>
      </c>
      <c r="F838" s="9" t="inlineStr">
        <is>
          <t>plinth and upto</t>
        </is>
      </c>
    </row>
    <row r="839" ht="23" customHeight="1">
      <c r="A839" s="9" t="inlineStr"/>
      <c r="B839" s="9" t="inlineStr">
        <is>
          <t>floor five level in cement mortar 1:4</t>
        </is>
      </c>
      <c r="C839" s="9" t="inlineStr">
        <is>
          <t>(1 cement</t>
        </is>
      </c>
      <c r="D839" s="9" t="inlineStr">
        <is>
          <t>: 4 coarse</t>
        </is>
      </c>
      <c r="E839" s="9" t="inlineStr">
        <is>
          <t>sand) including</t>
        </is>
      </c>
      <c r="F839" s="9" t="inlineStr">
        <is>
          <t>centering</t>
        </is>
      </c>
    </row>
    <row r="840" ht="11.5" customHeight="1">
      <c r="A840" s="9" t="inlineStr"/>
      <c r="B840" s="9" t="inlineStr">
        <is>
          <t>and shuttering complete.</t>
        </is>
      </c>
      <c r="C840" s="9" t="inlineStr"/>
      <c r="D840" s="9" t="inlineStr"/>
      <c r="E840" s="9" t="inlineStr"/>
      <c r="F840" s="9" t="inlineStr"/>
    </row>
    <row r="841" ht="11.5" customHeight="1">
      <c r="A841" s="10" t="inlineStr">
        <is>
          <t>Code</t>
        </is>
      </c>
      <c r="B841" s="10" t="inlineStr">
        <is>
          <t>Description</t>
        </is>
      </c>
      <c r="C841" s="10" t="inlineStr">
        <is>
          <t>Unit</t>
        </is>
      </c>
      <c r="D841" s="10" t="inlineStr">
        <is>
          <t>Quantity</t>
        </is>
      </c>
      <c r="E841" s="10" t="inlineStr">
        <is>
          <t>Rate</t>
        </is>
      </c>
      <c r="F841" s="10" t="inlineStr">
        <is>
          <t>Amount</t>
        </is>
      </c>
    </row>
    <row r="842" ht="11.5" customHeight="1">
      <c r="A842" s="9" t="inlineStr"/>
      <c r="B842" s="9" t="inlineStr">
        <is>
          <t>Details of cost for 1 cum.</t>
        </is>
      </c>
      <c r="C842" s="9" t="inlineStr"/>
      <c r="D842" s="9" t="inlineStr"/>
      <c r="E842" s="9" t="inlineStr"/>
      <c r="F842" s="9" t="inlineStr"/>
    </row>
    <row r="843" ht="11.5" customHeight="1">
      <c r="A843" s="9" t="inlineStr"/>
      <c r="B843" s="9" t="inlineStr">
        <is>
          <t>MATERIAL</t>
        </is>
      </c>
      <c r="C843" s="9" t="inlineStr"/>
      <c r="D843" s="9" t="inlineStr"/>
      <c r="E843" s="9" t="inlineStr"/>
      <c r="F843" s="9" t="inlineStr"/>
    </row>
    <row r="844" ht="11.5" customHeight="1">
      <c r="A844" s="9" t="inlineStr">
        <is>
          <t>1984</t>
        </is>
      </c>
      <c r="B844" s="9" t="inlineStr">
        <is>
          <t>Common burnt clay F.P.S.</t>
        </is>
      </c>
      <c r="C844" s="9" t="inlineStr"/>
      <c r="D844" s="9" t="inlineStr"/>
      <c r="E844" s="9" t="inlineStr"/>
      <c r="F844" s="9" t="inlineStr"/>
    </row>
    <row r="845" ht="11.5" customHeight="1">
      <c r="A845" s="9" t="inlineStr"/>
      <c r="B845" s="9" t="inlineStr">
        <is>
          <t>(non modular) bricks tile class</t>
        </is>
      </c>
      <c r="C845" s="9" t="inlineStr"/>
      <c r="D845" s="9" t="inlineStr"/>
      <c r="E845" s="9" t="inlineStr"/>
      <c r="F845" s="9" t="inlineStr"/>
    </row>
    <row r="846" ht="11.5" customHeight="1">
      <c r="A846" s="9" t="inlineStr"/>
      <c r="B846" s="9" t="inlineStr">
        <is>
          <t>designation 10</t>
        </is>
      </c>
      <c r="C846" s="9" t="inlineStr">
        <is>
          <t>1000 Nos</t>
        </is>
      </c>
      <c r="D846" s="9" t="inlineStr">
        <is>
          <t>0.777</t>
        </is>
      </c>
      <c r="E846" s="9" t="inlineStr">
        <is>
          <t>4500.00</t>
        </is>
      </c>
      <c r="F846" s="9" t="inlineStr">
        <is>
          <t>3496.50</t>
        </is>
      </c>
    </row>
    <row r="847" ht="11.5" customHeight="1">
      <c r="A847" s="9" t="inlineStr">
        <is>
          <t>2207</t>
        </is>
      </c>
      <c r="B847" s="9" t="inlineStr">
        <is>
          <t>Carriage of Brick tiles</t>
        </is>
      </c>
      <c r="C847" s="9" t="inlineStr">
        <is>
          <t>1000 Nos</t>
        </is>
      </c>
      <c r="D847" s="9" t="inlineStr">
        <is>
          <t>0.777</t>
        </is>
      </c>
      <c r="E847" s="9" t="inlineStr">
        <is>
          <t>166.03</t>
        </is>
      </c>
      <c r="F847" s="9" t="inlineStr">
        <is>
          <t>129.01</t>
        </is>
      </c>
    </row>
    <row r="848" ht="11.5" customHeight="1">
      <c r="A848" s="9" t="inlineStr"/>
      <c r="B848" s="9" t="inlineStr">
        <is>
          <t>Cement mortar 1 : 4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>
        <is>
          <t>3.9</t>
        </is>
      </c>
      <c r="B849" s="9" t="inlineStr">
        <is>
          <t>Rate as per Item Number 3.9 of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SH: Mortars</t>
        </is>
      </c>
      <c r="C850" s="9" t="inlineStr">
        <is>
          <t>cum</t>
        </is>
      </c>
      <c r="D850" s="9" t="inlineStr">
        <is>
          <t>0.35</t>
        </is>
      </c>
      <c r="E850" s="9" t="inlineStr">
        <is>
          <t>4010.35</t>
        </is>
      </c>
      <c r="F850" s="9" t="inlineStr">
        <is>
          <t>1403.62</t>
        </is>
      </c>
    </row>
    <row r="851" ht="11.5" customHeight="1">
      <c r="A851" s="9" t="inlineStr">
        <is>
          <t>9999</t>
        </is>
      </c>
      <c r="B851" s="9" t="inlineStr">
        <is>
          <t>Sundries</t>
        </is>
      </c>
      <c r="C851" s="9" t="inlineStr">
        <is>
          <t>L.S.</t>
        </is>
      </c>
      <c r="D851" s="9" t="inlineStr">
        <is>
          <t>5.46</t>
        </is>
      </c>
      <c r="E851" s="9" t="inlineStr">
        <is>
          <t>2.00</t>
        </is>
      </c>
      <c r="F851" s="9" t="inlineStr">
        <is>
          <t>10.92</t>
        </is>
      </c>
    </row>
    <row r="852" ht="11.5" customHeight="1">
      <c r="A852" s="9" t="inlineStr"/>
      <c r="B852" s="9" t="inlineStr">
        <is>
          <t>Centering and shuttering, area same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as in item no. 6.9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>
        <is>
          <t>5.9.9</t>
        </is>
      </c>
      <c r="B854" s="9" t="inlineStr">
        <is>
          <t>Rate as per item no 5.9.9 of</t>
        </is>
      </c>
      <c r="C854" s="9" t="inlineStr"/>
      <c r="D854" s="9" t="inlineStr"/>
      <c r="E854" s="9" t="inlineStr"/>
      <c r="F854" s="9" t="inlineStr"/>
    </row>
    <row r="855" ht="11.5" customHeight="1">
      <c r="A855" s="9" t="inlineStr"/>
      <c r="B855" s="9" t="inlineStr">
        <is>
          <t>SH : Reinforced cement concrete work</t>
        </is>
      </c>
      <c r="C855" s="9" t="inlineStr">
        <is>
          <t>sqm</t>
        </is>
      </c>
      <c r="D855" s="9" t="inlineStr">
        <is>
          <t>2.25</t>
        </is>
      </c>
      <c r="E855" s="9" t="inlineStr">
        <is>
          <t>1713.20</t>
        </is>
      </c>
      <c r="F855" s="9" t="inlineStr">
        <is>
          <t>3854.70 A</t>
        </is>
      </c>
    </row>
    <row r="856" ht="11.5" customHeight="1">
      <c r="A856" s="9" t="inlineStr">
        <is>
          <t>9999</t>
        </is>
      </c>
      <c r="B856" s="9" t="inlineStr">
        <is>
          <t>Scaffolding</t>
        </is>
      </c>
      <c r="C856" s="9" t="inlineStr">
        <is>
          <t>L.S.</t>
        </is>
      </c>
      <c r="D856" s="9" t="inlineStr">
        <is>
          <t>18.85</t>
        </is>
      </c>
      <c r="E856" s="9" t="inlineStr">
        <is>
          <t>2.00</t>
        </is>
      </c>
      <c r="F856" s="9" t="inlineStr">
        <is>
          <t>37.70</t>
        </is>
      </c>
    </row>
    <row r="857" ht="11.5" customHeight="1">
      <c r="A857" s="9" t="inlineStr"/>
      <c r="B857" s="9" t="inlineStr">
        <is>
          <t>LABOUR</t>
        </is>
      </c>
      <c r="C857" s="9" t="inlineStr"/>
      <c r="D857" s="9" t="inlineStr"/>
      <c r="E857" s="9" t="inlineStr"/>
      <c r="F857" s="9" t="inlineStr"/>
    </row>
    <row r="858" ht="11.5" customHeight="1">
      <c r="A858" s="9" t="inlineStr">
        <is>
          <t>0123</t>
        </is>
      </c>
      <c r="B858" s="9" t="inlineStr">
        <is>
          <t>Mason (brick layer) 1st class</t>
        </is>
      </c>
      <c r="C858" s="9" t="inlineStr">
        <is>
          <t>day</t>
        </is>
      </c>
      <c r="D858" s="9" t="inlineStr">
        <is>
          <t>0.79</t>
        </is>
      </c>
      <c r="E858" s="9" t="inlineStr">
        <is>
          <t>738.00</t>
        </is>
      </c>
      <c r="F858" s="9" t="inlineStr">
        <is>
          <t>583.02</t>
        </is>
      </c>
    </row>
    <row r="859" ht="11.5" customHeight="1">
      <c r="A859" s="9" t="inlineStr">
        <is>
          <t>0124</t>
        </is>
      </c>
      <c r="B859" s="9" t="inlineStr">
        <is>
          <t>Mason (brick layer) 2nd class</t>
        </is>
      </c>
      <c r="C859" s="9" t="inlineStr">
        <is>
          <t>day</t>
        </is>
      </c>
      <c r="D859" s="9" t="inlineStr">
        <is>
          <t>0.79</t>
        </is>
      </c>
      <c r="E859" s="9" t="inlineStr">
        <is>
          <t>679.00</t>
        </is>
      </c>
      <c r="F859" s="9" t="inlineStr">
        <is>
          <t>536.41</t>
        </is>
      </c>
    </row>
    <row r="860" ht="11.5" customHeight="1">
      <c r="A860" s="9" t="inlineStr">
        <is>
          <t>0115</t>
        </is>
      </c>
      <c r="B860" s="9" t="inlineStr">
        <is>
          <t>Coolie</t>
        </is>
      </c>
      <c r="C860" s="9" t="inlineStr">
        <is>
          <t>day</t>
        </is>
      </c>
      <c r="D860" s="9" t="inlineStr">
        <is>
          <t>3.21</t>
        </is>
      </c>
      <c r="E860" s="9" t="inlineStr">
        <is>
          <t>558.00</t>
        </is>
      </c>
      <c r="F860" s="9" t="inlineStr">
        <is>
          <t>1791.18</t>
        </is>
      </c>
    </row>
    <row r="861" ht="11.5" customHeight="1">
      <c r="A861" s="9" t="inlineStr">
        <is>
          <t>0101</t>
        </is>
      </c>
      <c r="B861" s="9" t="inlineStr">
        <is>
          <t>Bhisti</t>
        </is>
      </c>
      <c r="C861" s="9" t="inlineStr">
        <is>
          <t>day</t>
        </is>
      </c>
      <c r="D861" s="9" t="inlineStr">
        <is>
          <t>0.20</t>
        </is>
      </c>
      <c r="E861" s="9" t="inlineStr">
        <is>
          <t>617.00</t>
        </is>
      </c>
      <c r="F861" s="9" t="inlineStr">
        <is>
          <t>123.40</t>
        </is>
      </c>
    </row>
    <row r="862" ht="11.5" customHeight="1">
      <c r="A862" s="9" t="inlineStr"/>
      <c r="B862" s="9" t="inlineStr">
        <is>
          <t>Extra labour for lifting of material</t>
        </is>
      </c>
      <c r="C862" s="9" t="inlineStr"/>
      <c r="D862" s="9" t="inlineStr"/>
      <c r="E862" s="9" t="inlineStr"/>
      <c r="F862" s="9" t="inlineStr"/>
    </row>
    <row r="863" ht="11.5" customHeight="1">
      <c r="A863" s="9" t="inlineStr"/>
      <c r="B863" s="9" t="inlineStr">
        <is>
          <t>(above floor two level up to floor five</t>
        </is>
      </c>
      <c r="C863" s="9" t="inlineStr"/>
      <c r="D863" s="9" t="inlineStr"/>
      <c r="E863" s="9" t="inlineStr"/>
      <c r="F863" s="9" t="inlineStr"/>
    </row>
    <row r="864" ht="11.5" customHeight="1">
      <c r="A864" s="9" t="inlineStr"/>
      <c r="B864" s="9" t="inlineStr">
        <is>
          <t>level)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>
        <is>
          <t>0115</t>
        </is>
      </c>
      <c r="B865" s="9" t="inlineStr">
        <is>
          <t>Coolie</t>
        </is>
      </c>
      <c r="C865" s="9" t="inlineStr">
        <is>
          <t>day</t>
        </is>
      </c>
      <c r="D865" s="9" t="inlineStr">
        <is>
          <t>1.13</t>
        </is>
      </c>
      <c r="E865" s="9" t="inlineStr">
        <is>
          <t>558.00</t>
        </is>
      </c>
      <c r="F865" s="9" t="inlineStr">
        <is>
          <t>630.54</t>
        </is>
      </c>
    </row>
    <row r="866" ht="11.5" customHeight="1">
      <c r="A866" s="9" t="inlineStr"/>
      <c r="B866" s="9" t="inlineStr">
        <is>
          <t>TOTAL</t>
        </is>
      </c>
      <c r="C866" s="9" t="inlineStr"/>
      <c r="D866" s="9" t="inlineStr"/>
      <c r="E866" s="9" t="inlineStr"/>
      <c r="F866" s="9" t="inlineStr">
        <is>
          <t>12597.00 W</t>
        </is>
      </c>
    </row>
    <row r="867" ht="11.5" customHeight="1">
      <c r="A867" s="9" t="inlineStr"/>
      <c r="B867" s="9" t="inlineStr">
        <is>
          <t>Add 1 % Water charges on "W-A"</t>
        </is>
      </c>
      <c r="C867" s="9" t="inlineStr"/>
      <c r="D867" s="9" t="inlineStr"/>
      <c r="E867" s="9" t="inlineStr"/>
      <c r="F867" s="9" t="inlineStr">
        <is>
          <t>87.42</t>
        </is>
      </c>
    </row>
    <row r="868" ht="11.5" customHeight="1">
      <c r="A868" s="9" t="inlineStr"/>
      <c r="B868" s="9" t="inlineStr">
        <is>
          <t>TOTAL</t>
        </is>
      </c>
      <c r="C868" s="9" t="inlineStr"/>
      <c r="D868" s="9" t="inlineStr"/>
      <c r="E868" s="9" t="inlineStr"/>
      <c r="F868" s="9" t="inlineStr">
        <is>
          <t>12684.42 X</t>
        </is>
      </c>
    </row>
    <row r="869" ht="11.5" customHeight="1">
      <c r="A869" s="9" t="inlineStr"/>
      <c r="B869" s="9" t="inlineStr">
        <is>
          <t>Add GST on "X-A" (multiplying factor</t>
        </is>
      </c>
      <c r="C869" s="9" t="inlineStr"/>
      <c r="D869" s="9" t="inlineStr"/>
      <c r="E869" s="9" t="inlineStr"/>
      <c r="F869" s="9" t="inlineStr"/>
    </row>
    <row r="870" ht="11.5" customHeight="1">
      <c r="A870" s="9" t="inlineStr"/>
      <c r="B870" s="9" t="inlineStr">
        <is>
          <t>0.1405)</t>
        </is>
      </c>
      <c r="C870" s="9" t="inlineStr"/>
      <c r="D870" s="9" t="inlineStr"/>
      <c r="E870" s="9" t="inlineStr"/>
      <c r="F870" s="9" t="inlineStr">
        <is>
          <t>1240.58</t>
        </is>
      </c>
    </row>
    <row r="871" ht="11.5" customHeight="1">
      <c r="A871" s="9" t="inlineStr"/>
      <c r="B871" s="9" t="inlineStr">
        <is>
          <t>TOTAL</t>
        </is>
      </c>
      <c r="C871" s="9" t="inlineStr"/>
      <c r="D871" s="9" t="inlineStr"/>
      <c r="E871" s="9" t="inlineStr"/>
      <c r="F871" s="9" t="inlineStr">
        <is>
          <t>13925.00 Y</t>
        </is>
      </c>
    </row>
    <row r="872" ht="11.5" customHeight="1">
      <c r="A872" s="9" t="inlineStr"/>
      <c r="B872" s="9" t="inlineStr">
        <is>
          <t>Add 15% CPOH on "Y-A"</t>
        </is>
      </c>
      <c r="C872" s="9" t="inlineStr"/>
      <c r="D872" s="9" t="inlineStr"/>
      <c r="E872" s="9" t="inlineStr"/>
      <c r="F872" s="9" t="inlineStr">
        <is>
          <t>1510.54</t>
        </is>
      </c>
    </row>
    <row r="873" ht="11.5" customHeight="1">
      <c r="A873" s="9" t="inlineStr"/>
      <c r="B873" s="9" t="inlineStr">
        <is>
          <t>TOTAL</t>
        </is>
      </c>
      <c r="C873" s="9" t="inlineStr"/>
      <c r="D873" s="9" t="inlineStr"/>
      <c r="E873" s="9" t="inlineStr"/>
      <c r="F873" s="9" t="inlineStr">
        <is>
          <t>15435.54 Z</t>
        </is>
      </c>
    </row>
    <row r="874" ht="11.5" customHeight="1">
      <c r="A874" s="9" t="inlineStr"/>
      <c r="B874" s="9" t="inlineStr">
        <is>
          <t>Add Cess @ 1% on "Z-A"</t>
        </is>
      </c>
      <c r="C874" s="9" t="inlineStr"/>
      <c r="D874" s="9" t="inlineStr"/>
      <c r="E874" s="9" t="inlineStr"/>
      <c r="F874" s="9" t="inlineStr">
        <is>
          <t>115.81</t>
        </is>
      </c>
    </row>
    <row r="875" ht="11.5" customHeight="1">
      <c r="A875" s="9" t="inlineStr"/>
      <c r="B875" s="9" t="inlineStr">
        <is>
          <t>Cost for 1 cum.</t>
        </is>
      </c>
      <c r="C875" s="9" t="inlineStr"/>
      <c r="D875" s="9" t="inlineStr"/>
      <c r="E875" s="9" t="inlineStr"/>
      <c r="F875" s="9" t="inlineStr">
        <is>
          <t>15551.35</t>
        </is>
      </c>
    </row>
    <row r="876" ht="11.5" customHeight="1">
      <c r="A876" s="9" t="inlineStr"/>
      <c r="B876" s="9" t="inlineStr">
        <is>
          <t>Say</t>
        </is>
      </c>
      <c r="C876" s="9" t="inlineStr"/>
      <c r="D876" s="9" t="inlineStr"/>
      <c r="E876" s="9" t="inlineStr"/>
      <c r="F876" s="9" t="inlineStr">
        <is>
          <t>15551.35</t>
        </is>
      </c>
    </row>
    <row r="877" ht="11.5" customHeight="1">
      <c r="A877" s="9" t="inlineStr">
        <is>
          <t>6.21</t>
        </is>
      </c>
      <c r="B877" s="9" t="inlineStr">
        <is>
          <t>Tile brick masonry with common</t>
        </is>
      </c>
      <c r="C877" s="9" t="inlineStr">
        <is>
          <t>burnt clay</t>
        </is>
      </c>
      <c r="D877" s="9" t="inlineStr">
        <is>
          <t>F.P.S. (non</t>
        </is>
      </c>
      <c r="E877" s="9" t="inlineStr">
        <is>
          <t>modular)</t>
        </is>
      </c>
      <c r="F877" s="9" t="inlineStr">
        <is>
          <t>tile bricks of</t>
        </is>
      </c>
    </row>
    <row r="878" ht="23" customHeight="1">
      <c r="A878" s="9" t="inlineStr"/>
      <c r="B878" s="9" t="inlineStr">
        <is>
          <t>class designation 10 in gauged arch</t>
        </is>
      </c>
      <c r="C878" s="9" t="inlineStr">
        <is>
          <t>work in</t>
        </is>
      </c>
      <c r="D878" s="9" t="inlineStr">
        <is>
          <t>superstructure</t>
        </is>
      </c>
      <c r="E878" s="9" t="inlineStr">
        <is>
          <t>above</t>
        </is>
      </c>
      <c r="F878" s="9" t="inlineStr">
        <is>
          <t>plinth and upto</t>
        </is>
      </c>
    </row>
    <row r="879" ht="23" customHeight="1">
      <c r="A879" s="9" t="inlineStr"/>
      <c r="B879" s="9" t="inlineStr">
        <is>
          <t>floor five level in cement mortar 1:4</t>
        </is>
      </c>
      <c r="C879" s="9" t="inlineStr">
        <is>
          <t>(1 cement</t>
        </is>
      </c>
      <c r="D879" s="9" t="inlineStr">
        <is>
          <t>: 4 coarse</t>
        </is>
      </c>
      <c r="E879" s="9" t="inlineStr">
        <is>
          <t>sand) including</t>
        </is>
      </c>
      <c r="F879" s="9" t="inlineStr">
        <is>
          <t>centering</t>
        </is>
      </c>
    </row>
    <row r="880" ht="11.5" customHeight="1">
      <c r="A880" s="9" t="inlineStr"/>
      <c r="B880" s="9" t="inlineStr">
        <is>
          <t>and shuttering complete.</t>
        </is>
      </c>
      <c r="C880" s="9" t="inlineStr"/>
      <c r="D880" s="9" t="inlineStr"/>
      <c r="E880" s="9" t="inlineStr"/>
      <c r="F880" s="9" t="inlineStr"/>
    </row>
    <row r="881" ht="11.5" customHeight="1">
      <c r="A881" s="10" t="inlineStr">
        <is>
          <t>Code</t>
        </is>
      </c>
      <c r="B881" s="10" t="inlineStr">
        <is>
          <t>Description</t>
        </is>
      </c>
      <c r="C881" s="10" t="inlineStr">
        <is>
          <t>Unit</t>
        </is>
      </c>
      <c r="D881" s="10" t="inlineStr">
        <is>
          <t>Quantity</t>
        </is>
      </c>
      <c r="E881" s="10" t="inlineStr">
        <is>
          <t>Rate</t>
        </is>
      </c>
      <c r="F881" s="10" t="inlineStr">
        <is>
          <t>Amount</t>
        </is>
      </c>
    </row>
    <row r="882" ht="11.5" customHeight="1">
      <c r="A882" s="9" t="inlineStr"/>
      <c r="B882" s="9" t="inlineStr">
        <is>
          <t>Details of cost for 1 cum.</t>
        </is>
      </c>
      <c r="C882" s="9" t="inlineStr"/>
      <c r="D882" s="9" t="inlineStr"/>
      <c r="E882" s="9" t="inlineStr"/>
      <c r="F882" s="9" t="inlineStr"/>
    </row>
    <row r="883" ht="11.5" customHeight="1">
      <c r="A883" s="9" t="inlineStr"/>
      <c r="B883" s="9" t="inlineStr">
        <is>
          <t>MATERIAL</t>
        </is>
      </c>
      <c r="C883" s="9" t="inlineStr"/>
      <c r="D883" s="9" t="inlineStr"/>
      <c r="E883" s="9" t="inlineStr"/>
      <c r="F883" s="9" t="inlineStr"/>
    </row>
    <row r="884" ht="11.5" customHeight="1">
      <c r="A884" s="9" t="inlineStr">
        <is>
          <t>1984</t>
        </is>
      </c>
      <c r="B884" s="9" t="inlineStr">
        <is>
          <t>Common burnt clay F.P.S.</t>
        </is>
      </c>
      <c r="C884" s="9" t="inlineStr"/>
      <c r="D884" s="9" t="inlineStr"/>
      <c r="E884" s="9" t="inlineStr"/>
      <c r="F884" s="9" t="inlineStr"/>
    </row>
    <row r="885" ht="11.5" customHeight="1">
      <c r="A885" s="9" t="inlineStr"/>
      <c r="B885" s="9" t="inlineStr">
        <is>
          <t>(non modular) bricks tile class</t>
        </is>
      </c>
      <c r="C885" s="9" t="inlineStr"/>
      <c r="D885" s="9" t="inlineStr"/>
      <c r="E885" s="9" t="inlineStr"/>
      <c r="F885" s="9" t="inlineStr"/>
    </row>
    <row r="887" ht="11.5" customHeight="1">
      <c r="A887" s="10" t="inlineStr">
        <is>
          <t>Code</t>
        </is>
      </c>
      <c r="B887" s="10" t="inlineStr">
        <is>
          <t>Description</t>
        </is>
      </c>
      <c r="C887" s="10" t="inlineStr">
        <is>
          <t>Unit</t>
        </is>
      </c>
      <c r="D887" s="10" t="inlineStr">
        <is>
          <t>Quantity</t>
        </is>
      </c>
      <c r="E887" s="10" t="inlineStr">
        <is>
          <t>Rate</t>
        </is>
      </c>
      <c r="F887" s="10" t="inlineStr">
        <is>
          <t>Amount</t>
        </is>
      </c>
    </row>
    <row r="888" ht="11.5" customHeight="1">
      <c r="A888" s="9" t="inlineStr">
        <is>
          <t>2207</t>
        </is>
      </c>
      <c r="B888" s="9" t="inlineStr">
        <is>
          <t>Carriage of Brick tiles</t>
        </is>
      </c>
      <c r="C888" s="9" t="inlineStr">
        <is>
          <t>1000 Nos</t>
        </is>
      </c>
      <c r="D888" s="9" t="inlineStr">
        <is>
          <t>0.791</t>
        </is>
      </c>
      <c r="E888" s="9" t="inlineStr">
        <is>
          <t>166.03</t>
        </is>
      </c>
      <c r="F888" s="9" t="inlineStr">
        <is>
          <t>131.33</t>
        </is>
      </c>
    </row>
    <row r="889" ht="11.5" customHeight="1">
      <c r="A889" s="9" t="inlineStr"/>
      <c r="B889" s="9" t="inlineStr">
        <is>
          <t>Cement mortar 1 : 4</t>
        </is>
      </c>
      <c r="C889" s="9" t="inlineStr"/>
      <c r="D889" s="9" t="inlineStr"/>
      <c r="E889" s="9" t="inlineStr"/>
      <c r="F889" s="9" t="inlineStr"/>
    </row>
    <row r="890" ht="11.5" customHeight="1">
      <c r="A890" s="9" t="inlineStr">
        <is>
          <t>3.9</t>
        </is>
      </c>
      <c r="B890" s="9" t="inlineStr">
        <is>
          <t>Rate as per Item Number 3.9 of</t>
        </is>
      </c>
      <c r="C890" s="9" t="inlineStr"/>
      <c r="D890" s="9" t="inlineStr"/>
      <c r="E890" s="9" t="inlineStr"/>
      <c r="F890" s="9" t="inlineStr"/>
    </row>
    <row r="891" ht="11.5" customHeight="1">
      <c r="A891" s="9" t="inlineStr"/>
      <c r="B891" s="9" t="inlineStr">
        <is>
          <t>SH: Mortars</t>
        </is>
      </c>
      <c r="C891" s="9" t="inlineStr">
        <is>
          <t>cum</t>
        </is>
      </c>
      <c r="D891" s="9" t="inlineStr">
        <is>
          <t>0.35</t>
        </is>
      </c>
      <c r="E891" s="9" t="inlineStr">
        <is>
          <t>4010.35</t>
        </is>
      </c>
      <c r="F891" s="9" t="inlineStr">
        <is>
          <t>1403.62</t>
        </is>
      </c>
    </row>
    <row r="892" ht="11.5" customHeight="1">
      <c r="A892" s="9" t="inlineStr">
        <is>
          <t>9999</t>
        </is>
      </c>
      <c r="B892" s="9" t="inlineStr">
        <is>
          <t>Sundries and shuttering</t>
        </is>
      </c>
      <c r="C892" s="9" t="inlineStr">
        <is>
          <t>L.S.</t>
        </is>
      </c>
      <c r="D892" s="9" t="inlineStr">
        <is>
          <t>5.46</t>
        </is>
      </c>
      <c r="E892" s="9" t="inlineStr">
        <is>
          <t>2.00</t>
        </is>
      </c>
      <c r="F892" s="9" t="inlineStr">
        <is>
          <t>10.92</t>
        </is>
      </c>
    </row>
    <row r="893" ht="11.5" customHeight="1">
      <c r="A893" s="9" t="inlineStr"/>
      <c r="B893" s="9" t="inlineStr">
        <is>
          <t>Centering and shuttering, area same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/>
      <c r="B894" s="9" t="inlineStr">
        <is>
          <t>as in item no. 6.9</t>
        </is>
      </c>
      <c r="C894" s="9" t="inlineStr"/>
      <c r="D894" s="9" t="inlineStr"/>
      <c r="E894" s="9" t="inlineStr"/>
      <c r="F894" s="9" t="inlineStr"/>
    </row>
    <row r="895" ht="11.5" customHeight="1">
      <c r="A895" s="9" t="inlineStr">
        <is>
          <t>5.9.9</t>
        </is>
      </c>
      <c r="B895" s="9" t="inlineStr">
        <is>
          <t>Rate as per item no 5.9.9 of</t>
        </is>
      </c>
      <c r="C895" s="9" t="inlineStr"/>
      <c r="D895" s="9" t="inlineStr"/>
      <c r="E895" s="9" t="inlineStr"/>
      <c r="F895" s="9" t="inlineStr"/>
    </row>
    <row r="896" ht="11.5" customHeight="1">
      <c r="A896" s="9" t="inlineStr"/>
      <c r="B896" s="9" t="inlineStr">
        <is>
          <t>SH : Reinforced cement concrete work</t>
        </is>
      </c>
      <c r="C896" s="9" t="inlineStr">
        <is>
          <t>sqm</t>
        </is>
      </c>
      <c r="D896" s="9" t="inlineStr">
        <is>
          <t>2.25</t>
        </is>
      </c>
      <c r="E896" s="9" t="inlineStr">
        <is>
          <t>1713.20</t>
        </is>
      </c>
      <c r="F896" s="9" t="inlineStr">
        <is>
          <t>3854.70 A</t>
        </is>
      </c>
    </row>
    <row r="897" ht="11.5" customHeight="1">
      <c r="A897" s="9" t="inlineStr">
        <is>
          <t>9999</t>
        </is>
      </c>
      <c r="B897" s="9" t="inlineStr">
        <is>
          <t>Scaffolding</t>
        </is>
      </c>
      <c r="C897" s="9" t="inlineStr">
        <is>
          <t>L.S.</t>
        </is>
      </c>
      <c r="D897" s="9" t="inlineStr">
        <is>
          <t>18.85</t>
        </is>
      </c>
      <c r="E897" s="9" t="inlineStr">
        <is>
          <t>2.00</t>
        </is>
      </c>
      <c r="F897" s="9" t="inlineStr">
        <is>
          <t>37.70</t>
        </is>
      </c>
    </row>
    <row r="898" ht="11.5" customHeight="1">
      <c r="A898" s="9" t="inlineStr"/>
      <c r="B898" s="9" t="inlineStr">
        <is>
          <t>LABOUR</t>
        </is>
      </c>
      <c r="C898" s="9" t="inlineStr"/>
      <c r="D898" s="9" t="inlineStr"/>
      <c r="E898" s="9" t="inlineStr"/>
      <c r="F898" s="9" t="inlineStr"/>
    </row>
    <row r="899" ht="11.5" customHeight="1">
      <c r="A899" s="9" t="inlineStr">
        <is>
          <t>0123</t>
        </is>
      </c>
      <c r="B899" s="9" t="inlineStr">
        <is>
          <t>Mason (brick layer) 1st class</t>
        </is>
      </c>
      <c r="C899" s="9" t="inlineStr">
        <is>
          <t>day</t>
        </is>
      </c>
      <c r="D899" s="9" t="inlineStr">
        <is>
          <t>1.50</t>
        </is>
      </c>
      <c r="E899" s="9" t="inlineStr">
        <is>
          <t>738.00</t>
        </is>
      </c>
      <c r="F899" s="9" t="inlineStr">
        <is>
          <t>1107.00</t>
        </is>
      </c>
    </row>
    <row r="900" ht="11.5" customHeight="1">
      <c r="A900" s="9" t="inlineStr">
        <is>
          <t>0124</t>
        </is>
      </c>
      <c r="B900" s="9" t="inlineStr">
        <is>
          <t>Mason (brick layer) 2nd class</t>
        </is>
      </c>
      <c r="C900" s="9" t="inlineStr">
        <is>
          <t>day</t>
        </is>
      </c>
      <c r="D900" s="9" t="inlineStr">
        <is>
          <t>1.50</t>
        </is>
      </c>
      <c r="E900" s="9" t="inlineStr">
        <is>
          <t>679.00</t>
        </is>
      </c>
      <c r="F900" s="9" t="inlineStr">
        <is>
          <t>1018.50</t>
        </is>
      </c>
    </row>
    <row r="901" ht="11.5" customHeight="1">
      <c r="A901" s="9" t="inlineStr">
        <is>
          <t>0115</t>
        </is>
      </c>
      <c r="B901" s="9" t="inlineStr">
        <is>
          <t>Coolie</t>
        </is>
      </c>
      <c r="C901" s="9" t="inlineStr">
        <is>
          <t>day</t>
        </is>
      </c>
      <c r="D901" s="9" t="inlineStr">
        <is>
          <t>5.33</t>
        </is>
      </c>
      <c r="E901" s="9" t="inlineStr">
        <is>
          <t>558.00</t>
        </is>
      </c>
      <c r="F901" s="9" t="inlineStr">
        <is>
          <t>2974.14</t>
        </is>
      </c>
    </row>
    <row r="902" ht="11.5" customHeight="1">
      <c r="A902" s="9" t="inlineStr">
        <is>
          <t>0101</t>
        </is>
      </c>
      <c r="B902" s="9" t="inlineStr">
        <is>
          <t>Bhisti</t>
        </is>
      </c>
      <c r="C902" s="9" t="inlineStr">
        <is>
          <t>day</t>
        </is>
      </c>
      <c r="D902" s="9" t="inlineStr">
        <is>
          <t>0.20</t>
        </is>
      </c>
      <c r="E902" s="9" t="inlineStr">
        <is>
          <t>617.00</t>
        </is>
      </c>
      <c r="F902" s="9" t="inlineStr">
        <is>
          <t>123.40</t>
        </is>
      </c>
    </row>
    <row r="903" ht="11.5" customHeight="1">
      <c r="A903" s="9" t="inlineStr"/>
      <c r="B903" s="9" t="inlineStr">
        <is>
          <t>Extra labour for lifting of material</t>
        </is>
      </c>
      <c r="C903" s="9" t="inlineStr"/>
      <c r="D903" s="9" t="inlineStr"/>
      <c r="E903" s="9" t="inlineStr"/>
      <c r="F903" s="9" t="inlineStr"/>
    </row>
    <row r="904" ht="11.5" customHeight="1">
      <c r="A904" s="9" t="inlineStr"/>
      <c r="B904" s="9" t="inlineStr">
        <is>
          <t>(above floor two level up to floor five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level)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>
        <is>
          <t>0115</t>
        </is>
      </c>
      <c r="B906" s="9" t="inlineStr">
        <is>
          <t>Coolie</t>
        </is>
      </c>
      <c r="C906" s="9" t="inlineStr">
        <is>
          <t>day</t>
        </is>
      </c>
      <c r="D906" s="9" t="inlineStr">
        <is>
          <t>1.13</t>
        </is>
      </c>
      <c r="E906" s="9" t="inlineStr">
        <is>
          <t>558.00</t>
        </is>
      </c>
      <c r="F906" s="9" t="inlineStr">
        <is>
          <t>630.54</t>
        </is>
      </c>
    </row>
    <row r="907" ht="11.5" customHeight="1">
      <c r="A907" s="9" t="inlineStr"/>
      <c r="B907" s="9" t="inlineStr">
        <is>
          <t>TOTAL</t>
        </is>
      </c>
      <c r="C907" s="9" t="inlineStr"/>
      <c r="D907" s="9" t="inlineStr"/>
      <c r="E907" s="9" t="inlineStr"/>
      <c r="F907" s="9" t="inlineStr">
        <is>
          <t>14851.35 W</t>
        </is>
      </c>
    </row>
    <row r="908" ht="11.5" customHeight="1">
      <c r="A908" s="9" t="inlineStr"/>
      <c r="B908" s="9" t="inlineStr">
        <is>
          <t>Add 1 % Water charges on "W-A"</t>
        </is>
      </c>
      <c r="C908" s="9" t="inlineStr"/>
      <c r="D908" s="9" t="inlineStr"/>
      <c r="E908" s="9" t="inlineStr"/>
      <c r="F908" s="9" t="inlineStr">
        <is>
          <t>109.97</t>
        </is>
      </c>
    </row>
    <row r="909" ht="11.5" customHeight="1">
      <c r="A909" s="9" t="inlineStr"/>
      <c r="B909" s="9" t="inlineStr">
        <is>
          <t>TOTAL</t>
        </is>
      </c>
      <c r="C909" s="9" t="inlineStr"/>
      <c r="D909" s="9" t="inlineStr"/>
      <c r="E909" s="9" t="inlineStr"/>
      <c r="F909" s="9" t="inlineStr">
        <is>
          <t>14961.32 X</t>
        </is>
      </c>
    </row>
    <row r="910" ht="11.5" customHeight="1">
      <c r="A910" s="9" t="inlineStr"/>
      <c r="B910" s="9" t="inlineStr">
        <is>
          <t>Add GST on "X-A" (multiplying factor</t>
        </is>
      </c>
      <c r="C910" s="9" t="inlineStr"/>
      <c r="D910" s="9" t="inlineStr"/>
      <c r="E910" s="9" t="inlineStr"/>
      <c r="F910" s="9" t="inlineStr"/>
    </row>
    <row r="911" ht="11.5" customHeight="1">
      <c r="A911" s="9" t="inlineStr"/>
      <c r="B911" s="9" t="inlineStr">
        <is>
          <t>0.1405)</t>
        </is>
      </c>
      <c r="C911" s="9" t="inlineStr"/>
      <c r="D911" s="9" t="inlineStr"/>
      <c r="E911" s="9" t="inlineStr"/>
      <c r="F911" s="9" t="inlineStr">
        <is>
          <t>1560.48</t>
        </is>
      </c>
    </row>
    <row r="912" ht="11.5" customHeight="1">
      <c r="A912" s="9" t="inlineStr"/>
      <c r="B912" s="9" t="inlineStr">
        <is>
          <t>TOTAL</t>
        </is>
      </c>
      <c r="C912" s="9" t="inlineStr"/>
      <c r="D912" s="9" t="inlineStr"/>
      <c r="E912" s="9" t="inlineStr"/>
      <c r="F912" s="9" t="inlineStr">
        <is>
          <t>16521.80 Y</t>
        </is>
      </c>
    </row>
    <row r="913" ht="11.5" customHeight="1">
      <c r="A913" s="9" t="inlineStr"/>
      <c r="B913" s="9" t="inlineStr">
        <is>
          <t>Add 15% CPOH on "Y-A"</t>
        </is>
      </c>
      <c r="C913" s="9" t="inlineStr"/>
      <c r="D913" s="9" t="inlineStr"/>
      <c r="E913" s="9" t="inlineStr"/>
      <c r="F913" s="9" t="inlineStr">
        <is>
          <t>1900.06</t>
        </is>
      </c>
    </row>
    <row r="914" ht="11.5" customHeight="1">
      <c r="A914" s="9" t="inlineStr"/>
      <c r="B914" s="9" t="inlineStr">
        <is>
          <t>TOTAL</t>
        </is>
      </c>
      <c r="C914" s="9" t="inlineStr"/>
      <c r="D914" s="9" t="inlineStr"/>
      <c r="E914" s="9" t="inlineStr"/>
      <c r="F914" s="9" t="inlineStr">
        <is>
          <t>18421.86 Z</t>
        </is>
      </c>
    </row>
    <row r="915" ht="11.5" customHeight="1">
      <c r="A915" s="9" t="inlineStr"/>
      <c r="B915" s="9" t="inlineStr">
        <is>
          <t>Add Cess @ 1% on "Z-A"</t>
        </is>
      </c>
      <c r="C915" s="9" t="inlineStr"/>
      <c r="D915" s="9" t="inlineStr"/>
      <c r="E915" s="9" t="inlineStr"/>
      <c r="F915" s="9" t="inlineStr">
        <is>
          <t>145.67</t>
        </is>
      </c>
    </row>
    <row r="916" ht="11.5" customHeight="1">
      <c r="A916" s="9" t="inlineStr"/>
      <c r="B916" s="9" t="inlineStr">
        <is>
          <t>Cost for 1 cum.</t>
        </is>
      </c>
      <c r="C916" s="9" t="inlineStr"/>
      <c r="D916" s="9" t="inlineStr"/>
      <c r="E916" s="9" t="inlineStr"/>
      <c r="F916" s="9" t="inlineStr">
        <is>
          <t>18567.54</t>
        </is>
      </c>
    </row>
    <row r="917" ht="11.5" customHeight="1">
      <c r="A917" s="9" t="inlineStr"/>
      <c r="B917" s="9" t="inlineStr">
        <is>
          <t>Say</t>
        </is>
      </c>
      <c r="C917" s="9" t="inlineStr"/>
      <c r="D917" s="9" t="inlineStr"/>
      <c r="E917" s="9" t="inlineStr"/>
      <c r="F917" s="9" t="inlineStr">
        <is>
          <t>18567.55</t>
        </is>
      </c>
    </row>
    <row r="918" ht="11.5" customHeight="1">
      <c r="A918" s="9" t="inlineStr">
        <is>
          <t>6.22</t>
        </is>
      </c>
      <c r="B918" s="9" t="inlineStr">
        <is>
          <t>Tile brick masonry work 5 cm thick</t>
        </is>
      </c>
      <c r="C918" s="9" t="inlineStr">
        <is>
          <t>with common</t>
        </is>
      </c>
      <c r="D918" s="9" t="inlineStr">
        <is>
          <t>burnt</t>
        </is>
      </c>
      <c r="E918" s="9" t="inlineStr">
        <is>
          <t>clay F.P.S.</t>
        </is>
      </c>
      <c r="F918" s="9" t="inlineStr">
        <is>
          <t>(non modular)</t>
        </is>
      </c>
    </row>
    <row r="919" ht="11.5" customHeight="1">
      <c r="A919" s="9" t="inlineStr"/>
      <c r="B919" s="9" t="inlineStr">
        <is>
          <t>tile bricks of class designation 10 in</t>
        </is>
      </c>
      <c r="C919" s="9" t="inlineStr">
        <is>
          <t>cement</t>
        </is>
      </c>
      <c r="D919" s="9" t="inlineStr">
        <is>
          <t>mortar 1:3</t>
        </is>
      </c>
      <c r="E919" s="9" t="inlineStr">
        <is>
          <t>(1 cement</t>
        </is>
      </c>
      <c r="F919" s="9" t="inlineStr">
        <is>
          <t>: 3 coarse sand)</t>
        </is>
      </c>
    </row>
    <row r="920" ht="11.5" customHeight="1">
      <c r="A920" s="9" t="inlineStr"/>
      <c r="B920" s="9" t="inlineStr">
        <is>
          <t>in superstructure above plinth and</t>
        </is>
      </c>
      <c r="C920" s="9" t="inlineStr">
        <is>
          <t>upto floor</t>
        </is>
      </c>
      <c r="D920" s="9" t="inlineStr">
        <is>
          <t>five level.</t>
        </is>
      </c>
      <c r="E920" s="9" t="inlineStr"/>
      <c r="F920" s="9" t="inlineStr"/>
    </row>
    <row r="921" ht="11.5" customHeight="1">
      <c r="A921" s="10" t="inlineStr">
        <is>
          <t>Code</t>
        </is>
      </c>
      <c r="B921" s="10" t="inlineStr">
        <is>
          <t>Description</t>
        </is>
      </c>
      <c r="C921" s="10" t="inlineStr">
        <is>
          <t>Unit</t>
        </is>
      </c>
      <c r="D921" s="10" t="inlineStr">
        <is>
          <t>Quantity</t>
        </is>
      </c>
      <c r="E921" s="10" t="inlineStr">
        <is>
          <t>Rate</t>
        </is>
      </c>
      <c r="F921" s="10" t="inlineStr">
        <is>
          <t>Amount</t>
        </is>
      </c>
    </row>
    <row r="922" ht="11.5" customHeight="1">
      <c r="A922" s="9" t="inlineStr"/>
      <c r="B922" s="9" t="inlineStr">
        <is>
          <t>Details of cost for 10 sqm.</t>
        </is>
      </c>
      <c r="C922" s="9" t="inlineStr"/>
      <c r="D922" s="9" t="inlineStr"/>
      <c r="E922" s="9" t="inlineStr"/>
      <c r="F922" s="9" t="inlineStr"/>
    </row>
    <row r="923" ht="11.5" customHeight="1">
      <c r="A923" s="9" t="inlineStr">
        <is>
          <t>1984</t>
        </is>
      </c>
      <c r="B923" s="9" t="inlineStr">
        <is>
          <t>Common burnt clay F.P.S.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/>
      <c r="B924" s="9" t="inlineStr">
        <is>
          <t>(non modular) bricks tile class</t>
        </is>
      </c>
      <c r="C924" s="9" t="inlineStr"/>
      <c r="D924" s="9" t="inlineStr"/>
      <c r="E924" s="9" t="inlineStr"/>
      <c r="F924" s="9" t="inlineStr"/>
    </row>
    <row r="925" ht="11.5" customHeight="1">
      <c r="A925" s="9" t="inlineStr"/>
      <c r="B925" s="9" t="inlineStr">
        <is>
          <t>designation 10</t>
        </is>
      </c>
      <c r="C925" s="9" t="inlineStr">
        <is>
          <t>1000 Nos</t>
        </is>
      </c>
      <c r="D925" s="9" t="inlineStr">
        <is>
          <t>0.377</t>
        </is>
      </c>
      <c r="E925" s="9" t="inlineStr">
        <is>
          <t>4500.00</t>
        </is>
      </c>
      <c r="F925" s="9" t="inlineStr">
        <is>
          <t>1696.50</t>
        </is>
      </c>
    </row>
    <row r="926" ht="11.5" customHeight="1">
      <c r="A926" s="9" t="inlineStr">
        <is>
          <t>2207</t>
        </is>
      </c>
      <c r="B926" s="9" t="inlineStr">
        <is>
          <t>Carriage of Brick tiles</t>
        </is>
      </c>
      <c r="C926" s="9" t="inlineStr">
        <is>
          <t>1000 Nos</t>
        </is>
      </c>
      <c r="D926" s="9" t="inlineStr">
        <is>
          <t>0.377</t>
        </is>
      </c>
      <c r="E926" s="9" t="inlineStr">
        <is>
          <t>166.03</t>
        </is>
      </c>
      <c r="F926" s="9" t="inlineStr">
        <is>
          <t>62.59</t>
        </is>
      </c>
    </row>
    <row r="927" ht="11.5" customHeight="1">
      <c r="A927" s="9" t="inlineStr"/>
      <c r="B927" s="9" t="inlineStr">
        <is>
          <t>Cement mortar 1:3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>
        <is>
          <t>3.8</t>
        </is>
      </c>
      <c r="B928" s="9" t="inlineStr">
        <is>
          <t>Rate as per Item Number 3.8 of</t>
        </is>
      </c>
      <c r="C928" s="9" t="inlineStr"/>
      <c r="D928" s="9" t="inlineStr"/>
      <c r="E928" s="9" t="inlineStr"/>
      <c r="F928" s="9" t="inlineStr"/>
    </row>
    <row r="929" ht="11.5" customHeight="1">
      <c r="A929" s="9" t="inlineStr"/>
      <c r="B929" s="9" t="inlineStr">
        <is>
          <t>SH: Mortars</t>
        </is>
      </c>
      <c r="C929" s="9" t="inlineStr">
        <is>
          <t>cum</t>
        </is>
      </c>
      <c r="D929" s="9" t="inlineStr">
        <is>
          <t>0.15</t>
        </is>
      </c>
      <c r="E929" s="9" t="inlineStr">
        <is>
          <t>4664.55</t>
        </is>
      </c>
      <c r="F929" s="9" t="inlineStr">
        <is>
          <t>699.68</t>
        </is>
      </c>
    </row>
    <row r="930" ht="11.5" customHeight="1">
      <c r="A930" s="9" t="inlineStr">
        <is>
          <t>9999</t>
        </is>
      </c>
      <c r="B930" s="9" t="inlineStr">
        <is>
          <t>Sundries and scaffolding</t>
        </is>
      </c>
      <c r="C930" s="9" t="inlineStr">
        <is>
          <t>L.S.</t>
        </is>
      </c>
      <c r="D930" s="9" t="inlineStr">
        <is>
          <t>8.06</t>
        </is>
      </c>
      <c r="E930" s="9" t="inlineStr">
        <is>
          <t>2.00</t>
        </is>
      </c>
      <c r="F930" s="9" t="inlineStr">
        <is>
          <t>16.12</t>
        </is>
      </c>
    </row>
    <row r="931" ht="11.5" customHeight="1">
      <c r="A931" s="9" t="inlineStr"/>
      <c r="B931" s="9" t="inlineStr">
        <is>
          <t>LABOUR</t>
        </is>
      </c>
      <c r="C931" s="9" t="inlineStr"/>
      <c r="D931" s="9" t="inlineStr"/>
      <c r="E931" s="9" t="inlineStr"/>
      <c r="F931" s="9" t="inlineStr"/>
    </row>
    <row r="932" ht="11.5" customHeight="1">
      <c r="A932" s="9" t="inlineStr">
        <is>
          <t>0123</t>
        </is>
      </c>
      <c r="B932" s="9" t="inlineStr">
        <is>
          <t>Mason (brick layer) 1st class</t>
        </is>
      </c>
      <c r="C932" s="9" t="inlineStr">
        <is>
          <t>day</t>
        </is>
      </c>
      <c r="D932" s="9" t="inlineStr">
        <is>
          <t>0.94</t>
        </is>
      </c>
      <c r="E932" s="9" t="inlineStr">
        <is>
          <t>738.00</t>
        </is>
      </c>
      <c r="F932" s="9" t="inlineStr">
        <is>
          <t>693.72</t>
        </is>
      </c>
    </row>
    <row r="933" ht="11.5" customHeight="1">
      <c r="A933" s="9" t="inlineStr">
        <is>
          <t>0124</t>
        </is>
      </c>
      <c r="B933" s="9" t="inlineStr">
        <is>
          <t>Mason (brick layer) 2nd class</t>
        </is>
      </c>
      <c r="C933" s="9" t="inlineStr">
        <is>
          <t>day</t>
        </is>
      </c>
      <c r="D933" s="9" t="inlineStr">
        <is>
          <t>0.94</t>
        </is>
      </c>
      <c r="E933" s="9" t="inlineStr">
        <is>
          <t>679.00</t>
        </is>
      </c>
      <c r="F933" s="9" t="inlineStr">
        <is>
          <t>638.26</t>
        </is>
      </c>
    </row>
    <row r="934" ht="11.5" customHeight="1">
      <c r="A934" s="9" t="inlineStr">
        <is>
          <t>0115</t>
        </is>
      </c>
      <c r="B934" s="9" t="inlineStr">
        <is>
          <t>Coolie</t>
        </is>
      </c>
      <c r="C934" s="9" t="inlineStr">
        <is>
          <t>day</t>
        </is>
      </c>
      <c r="D934" s="9" t="inlineStr">
        <is>
          <t>1.88</t>
        </is>
      </c>
      <c r="E934" s="9" t="inlineStr">
        <is>
          <t>558.00</t>
        </is>
      </c>
      <c r="F934" s="9" t="inlineStr">
        <is>
          <t>1049.04</t>
        </is>
      </c>
    </row>
    <row r="935" ht="11.5" customHeight="1">
      <c r="A935" s="9" t="inlineStr">
        <is>
          <t>0101</t>
        </is>
      </c>
      <c r="B935" s="9" t="inlineStr">
        <is>
          <t>Bhisti</t>
        </is>
      </c>
      <c r="C935" s="9" t="inlineStr">
        <is>
          <t>day</t>
        </is>
      </c>
      <c r="D935" s="9" t="inlineStr">
        <is>
          <t>0.33</t>
        </is>
      </c>
      <c r="E935" s="9" t="inlineStr">
        <is>
          <t>617.00</t>
        </is>
      </c>
      <c r="F935" s="9" t="inlineStr">
        <is>
          <t>203.61</t>
        </is>
      </c>
    </row>
    <row r="936" ht="11.5" customHeight="1">
      <c r="A936" s="9" t="inlineStr"/>
      <c r="B936" s="9" t="inlineStr">
        <is>
          <t>Extra labour for lifting of material</t>
        </is>
      </c>
      <c r="C936" s="9" t="inlineStr"/>
      <c r="D936" s="9" t="inlineStr"/>
      <c r="E936" s="9" t="inlineStr"/>
      <c r="F936" s="9" t="inlineStr"/>
    </row>
    <row r="938" ht="11.5" customHeight="1">
      <c r="A938" s="10" t="inlineStr">
        <is>
          <t>Code</t>
        </is>
      </c>
      <c r="B938" s="10" t="inlineStr">
        <is>
          <t>Description</t>
        </is>
      </c>
      <c r="C938" s="10" t="inlineStr">
        <is>
          <t>Unit</t>
        </is>
      </c>
      <c r="D938" s="10" t="inlineStr">
        <is>
          <t>Quantity</t>
        </is>
      </c>
      <c r="E938" s="10" t="inlineStr">
        <is>
          <t>Rate</t>
        </is>
      </c>
      <c r="F938" s="10" t="inlineStr">
        <is>
          <t>Amount</t>
        </is>
      </c>
    </row>
    <row r="939" ht="11.5" customHeight="1">
      <c r="A939" s="9" t="inlineStr">
        <is>
          <t>0115</t>
        </is>
      </c>
      <c r="B939" s="9" t="inlineStr">
        <is>
          <t>Coolie</t>
        </is>
      </c>
      <c r="C939" s="9" t="inlineStr">
        <is>
          <t>day</t>
        </is>
      </c>
      <c r="D939" s="9" t="inlineStr">
        <is>
          <t>1.29</t>
        </is>
      </c>
      <c r="E939" s="9" t="inlineStr">
        <is>
          <t>558.00</t>
        </is>
      </c>
      <c r="F939" s="9" t="inlineStr">
        <is>
          <t>719.82</t>
        </is>
      </c>
    </row>
    <row r="940" ht="11.5" customHeight="1">
      <c r="A940" s="9" t="inlineStr"/>
      <c r="B940" s="9" t="inlineStr">
        <is>
          <t>TOTAL</t>
        </is>
      </c>
      <c r="C940" s="9" t="inlineStr"/>
      <c r="D940" s="9" t="inlineStr"/>
      <c r="E940" s="9" t="inlineStr"/>
      <c r="F940" s="9" t="inlineStr">
        <is>
          <t>5779.35 W</t>
        </is>
      </c>
    </row>
    <row r="941" ht="11.5" customHeight="1">
      <c r="A941" s="9" t="inlineStr"/>
      <c r="B941" s="9" t="inlineStr">
        <is>
          <t>Add 1 % Water charges on "W"</t>
        </is>
      </c>
      <c r="C941" s="9" t="inlineStr"/>
      <c r="D941" s="9" t="inlineStr"/>
      <c r="E941" s="9" t="inlineStr"/>
      <c r="F941" s="9" t="inlineStr">
        <is>
          <t>57.79</t>
        </is>
      </c>
    </row>
    <row r="942" ht="11.5" customHeight="1">
      <c r="A942" s="9" t="inlineStr"/>
      <c r="B942" s="9" t="inlineStr">
        <is>
          <t>TOTAL</t>
        </is>
      </c>
      <c r="C942" s="9" t="inlineStr"/>
      <c r="D942" s="9" t="inlineStr"/>
      <c r="E942" s="9" t="inlineStr"/>
      <c r="F942" s="9" t="inlineStr">
        <is>
          <t>5837.14 X</t>
        </is>
      </c>
    </row>
    <row r="943" ht="11.5" customHeight="1">
      <c r="A943" s="9" t="inlineStr"/>
      <c r="B943" s="9" t="inlineStr">
        <is>
          <t>Add GST on "X" (multiplying factor</t>
        </is>
      </c>
      <c r="C943" s="9" t="inlineStr"/>
      <c r="D943" s="9" t="inlineStr"/>
      <c r="E943" s="9" t="inlineStr"/>
      <c r="F943" s="9" t="inlineStr"/>
    </row>
    <row r="944" ht="11.5" customHeight="1">
      <c r="A944" s="9" t="inlineStr"/>
      <c r="B944" s="9" t="inlineStr">
        <is>
          <t>0.1405)</t>
        </is>
      </c>
      <c r="C944" s="9" t="inlineStr"/>
      <c r="D944" s="9" t="inlineStr"/>
      <c r="E944" s="9" t="inlineStr"/>
      <c r="F944" s="9" t="inlineStr">
        <is>
          <t>820.12</t>
        </is>
      </c>
    </row>
    <row r="945" ht="11.5" customHeight="1">
      <c r="A945" s="9" t="inlineStr"/>
      <c r="B945" s="9" t="inlineStr">
        <is>
          <t>TOTAL</t>
        </is>
      </c>
      <c r="C945" s="9" t="inlineStr"/>
      <c r="D945" s="9" t="inlineStr"/>
      <c r="E945" s="9" t="inlineStr"/>
      <c r="F945" s="9" t="inlineStr">
        <is>
          <t>6657.26 Y</t>
        </is>
      </c>
    </row>
    <row r="946" ht="11.5" customHeight="1">
      <c r="A946" s="9" t="inlineStr"/>
      <c r="B946" s="9" t="inlineStr">
        <is>
          <t>Add 15% CPOH on "Y"</t>
        </is>
      </c>
      <c r="C946" s="9" t="inlineStr"/>
      <c r="D946" s="9" t="inlineStr"/>
      <c r="E946" s="9" t="inlineStr"/>
      <c r="F946" s="9" t="inlineStr">
        <is>
          <t>998.59</t>
        </is>
      </c>
    </row>
    <row r="947" ht="11.5" customHeight="1">
      <c r="A947" s="9" t="inlineStr"/>
      <c r="B947" s="9" t="inlineStr">
        <is>
          <t>TOTAL</t>
        </is>
      </c>
      <c r="C947" s="9" t="inlineStr"/>
      <c r="D947" s="9" t="inlineStr"/>
      <c r="E947" s="9" t="inlineStr"/>
      <c r="F947" s="9" t="inlineStr">
        <is>
          <t>7655.85 Z</t>
        </is>
      </c>
    </row>
    <row r="948" ht="11.5" customHeight="1">
      <c r="A948" s="9" t="inlineStr"/>
      <c r="B948" s="9" t="inlineStr">
        <is>
          <t>Add Cess @ 1% on "Z"</t>
        </is>
      </c>
      <c r="C948" s="9" t="inlineStr"/>
      <c r="D948" s="9" t="inlineStr"/>
      <c r="E948" s="9" t="inlineStr"/>
      <c r="F948" s="9" t="inlineStr">
        <is>
          <t>76.56</t>
        </is>
      </c>
    </row>
    <row r="949" ht="11.5" customHeight="1">
      <c r="A949" s="9" t="inlineStr"/>
      <c r="B949" s="9" t="inlineStr">
        <is>
          <t>Cost of 10 Sqm.</t>
        </is>
      </c>
      <c r="C949" s="9" t="inlineStr"/>
      <c r="D949" s="9" t="inlineStr"/>
      <c r="E949" s="9" t="inlineStr"/>
      <c r="F949" s="9" t="inlineStr">
        <is>
          <t>7732.40</t>
        </is>
      </c>
    </row>
    <row r="950" ht="11.5" customHeight="1">
      <c r="A950" s="9" t="inlineStr"/>
      <c r="B950" s="9" t="inlineStr">
        <is>
          <t>Cost per sqm.</t>
        </is>
      </c>
      <c r="C950" s="9" t="inlineStr"/>
      <c r="D950" s="9" t="inlineStr"/>
      <c r="E950" s="9" t="inlineStr"/>
      <c r="F950" s="9" t="inlineStr">
        <is>
          <t>773.24</t>
        </is>
      </c>
    </row>
    <row r="951" ht="11.5" customHeight="1">
      <c r="A951" s="9" t="inlineStr"/>
      <c r="B951" s="9" t="inlineStr">
        <is>
          <t>Say</t>
        </is>
      </c>
      <c r="C951" s="9" t="inlineStr"/>
      <c r="D951" s="9" t="inlineStr"/>
      <c r="E951" s="9" t="inlineStr"/>
      <c r="F951" s="9" t="inlineStr">
        <is>
          <t>773.25</t>
        </is>
      </c>
    </row>
    <row r="952" ht="11.5" customHeight="1">
      <c r="A952" s="9" t="inlineStr">
        <is>
          <t>6.23</t>
        </is>
      </c>
      <c r="B952" s="9" t="inlineStr">
        <is>
          <t>Honey-comb brick work 10 / 11.4 cm</t>
        </is>
      </c>
      <c r="C952" s="9" t="inlineStr">
        <is>
          <t>thick with</t>
        </is>
      </c>
      <c r="D952" s="9" t="inlineStr">
        <is>
          <t>common</t>
        </is>
      </c>
      <c r="E952" s="9" t="inlineStr">
        <is>
          <t>burnt clay</t>
        </is>
      </c>
      <c r="F952" s="9" t="inlineStr">
        <is>
          <t>bricks of class</t>
        </is>
      </c>
    </row>
    <row r="953" ht="23" customHeight="1">
      <c r="A953" s="9" t="inlineStr"/>
      <c r="B953" s="9" t="inlineStr">
        <is>
          <t>designation 7.5 in super structure above</t>
        </is>
      </c>
      <c r="C953" s="9" t="inlineStr">
        <is>
          <t>plinth</t>
        </is>
      </c>
      <c r="D953" s="9" t="inlineStr">
        <is>
          <t>level upto</t>
        </is>
      </c>
      <c r="E953" s="9" t="inlineStr">
        <is>
          <t>floor V level</t>
        </is>
      </c>
      <c r="F953" s="9" t="inlineStr">
        <is>
          <t>with cement</t>
        </is>
      </c>
    </row>
    <row r="954" ht="11.5" customHeight="1">
      <c r="A954" s="9" t="inlineStr"/>
      <c r="B954" s="9" t="inlineStr">
        <is>
          <t>mortar 1:4 (1 cement : 4 coarse sand).</t>
        </is>
      </c>
      <c r="C954" s="9" t="inlineStr"/>
      <c r="D954" s="9" t="inlineStr"/>
      <c r="E954" s="9" t="inlineStr"/>
      <c r="F954" s="9" t="inlineStr"/>
    </row>
    <row r="955" ht="11.5" customHeight="1">
      <c r="A955" s="10" t="inlineStr">
        <is>
          <t>Code</t>
        </is>
      </c>
      <c r="B955" s="10" t="inlineStr">
        <is>
          <t>Description</t>
        </is>
      </c>
      <c r="C955" s="10" t="inlineStr">
        <is>
          <t>Unit</t>
        </is>
      </c>
      <c r="D955" s="10" t="inlineStr">
        <is>
          <t>Quantity</t>
        </is>
      </c>
      <c r="E955" s="10" t="inlineStr">
        <is>
          <t>Rate</t>
        </is>
      </c>
      <c r="F955" s="10" t="inlineStr">
        <is>
          <t>Amount</t>
        </is>
      </c>
    </row>
    <row r="956" ht="11.5" customHeight="1">
      <c r="A956" s="9" t="inlineStr"/>
      <c r="B956" s="9" t="inlineStr">
        <is>
          <t>Details of cost for 1sqm. of Honey comb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brick works-</t>
        </is>
      </c>
      <c r="C957" s="9" t="inlineStr"/>
      <c r="D957" s="9" t="inlineStr"/>
      <c r="E957" s="9" t="inlineStr"/>
      <c r="F957" s="9" t="inlineStr"/>
    </row>
    <row r="958" ht="11.5" customHeight="1">
      <c r="A958" s="9" t="inlineStr"/>
      <c r="B958" s="9" t="inlineStr">
        <is>
          <t>MATERIAL</t>
        </is>
      </c>
      <c r="C958" s="9" t="inlineStr"/>
      <c r="D958" s="9" t="inlineStr"/>
      <c r="E958" s="9" t="inlineStr"/>
      <c r="F958" s="9" t="inlineStr"/>
    </row>
    <row r="959" ht="11.5" customHeight="1">
      <c r="A959" s="9" t="inlineStr"/>
      <c r="B959" s="9" t="inlineStr">
        <is>
          <t>Brick work, with bricks of class</t>
        </is>
      </c>
      <c r="C959" s="9" t="inlineStr"/>
      <c r="D959" s="9" t="inlineStr"/>
      <c r="E959" s="9" t="inlineStr"/>
      <c r="F959" s="9" t="inlineStr"/>
    </row>
    <row r="960" ht="11.5" customHeight="1">
      <c r="A960" s="9" t="inlineStr"/>
      <c r="B960" s="9" t="inlineStr">
        <is>
          <t>designation 75, in cement mortar 1:4</t>
        </is>
      </c>
      <c r="C960" s="9" t="inlineStr"/>
      <c r="D960" s="9" t="inlineStr"/>
      <c r="E960" s="9" t="inlineStr"/>
      <c r="F960" s="9" t="inlineStr"/>
    </row>
    <row r="961" ht="11.5" customHeight="1">
      <c r="A961" s="9" t="inlineStr"/>
      <c r="B961" s="9" t="inlineStr">
        <is>
          <t>(1 Cement : 4 Coarse sand) in</t>
        </is>
      </c>
      <c r="C961" s="9" t="inlineStr"/>
      <c r="D961" s="9" t="inlineStr"/>
      <c r="E961" s="9" t="inlineStr"/>
      <c r="F961" s="9" t="inlineStr"/>
    </row>
    <row r="962" ht="11.5" customHeight="1">
      <c r="A962" s="9" t="inlineStr"/>
      <c r="B962" s="9" t="inlineStr">
        <is>
          <t>superstructure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1 m x 1 x 0.143 m x 4.5/7.5 = 0.069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 t="inlineStr">
        <is>
          <t>cum</t>
        </is>
      </c>
      <c r="C964" s="9" t="inlineStr"/>
      <c r="D964" s="9" t="inlineStr"/>
      <c r="E964" s="9" t="inlineStr"/>
      <c r="F964" s="9" t="inlineStr"/>
    </row>
    <row r="965" ht="11.5" customHeight="1">
      <c r="A965" s="9" t="inlineStr">
        <is>
          <t>6.4.1</t>
        </is>
      </c>
      <c r="B965" s="9" t="inlineStr">
        <is>
          <t>Rate as per item No 6.4.1 of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/>
      <c r="B966" s="9" t="inlineStr">
        <is>
          <t>SH :- Brick work.</t>
        </is>
      </c>
      <c r="C966" s="9" t="inlineStr">
        <is>
          <t>cum</t>
        </is>
      </c>
      <c r="D966" s="9" t="inlineStr">
        <is>
          <t>0.069</t>
        </is>
      </c>
      <c r="E966" s="9" t="inlineStr">
        <is>
          <t>7809.25</t>
        </is>
      </c>
      <c r="F966" s="9" t="inlineStr">
        <is>
          <t>538.84 A</t>
        </is>
      </c>
    </row>
    <row r="967" ht="11.5" customHeight="1">
      <c r="A967" s="9" t="inlineStr">
        <is>
          <t>9999</t>
        </is>
      </c>
      <c r="B967" s="9" t="inlineStr">
        <is>
          <t>Extra for delay due to fine work</t>
        </is>
      </c>
      <c r="C967" s="9" t="inlineStr">
        <is>
          <t>L.S.</t>
        </is>
      </c>
      <c r="D967" s="9" t="inlineStr">
        <is>
          <t>20.67</t>
        </is>
      </c>
      <c r="E967" s="9" t="inlineStr">
        <is>
          <t>2.00</t>
        </is>
      </c>
      <c r="F967" s="9" t="inlineStr">
        <is>
          <t>41.34</t>
        </is>
      </c>
    </row>
    <row r="968" ht="11.5" customHeight="1">
      <c r="A968" s="9" t="inlineStr"/>
      <c r="B968" s="9" t="inlineStr">
        <is>
          <t>TOTAL</t>
        </is>
      </c>
      <c r="C968" s="9" t="inlineStr"/>
      <c r="D968" s="9" t="inlineStr"/>
      <c r="E968" s="9" t="inlineStr"/>
      <c r="F968" s="9" t="inlineStr">
        <is>
          <t>580.18 W</t>
        </is>
      </c>
    </row>
    <row r="969" ht="11.5" customHeight="1">
      <c r="A969" s="9" t="inlineStr"/>
      <c r="B969" s="9" t="inlineStr">
        <is>
          <t>Add 1 % Water charges on "W-A"</t>
        </is>
      </c>
      <c r="C969" s="9" t="inlineStr"/>
      <c r="D969" s="9" t="inlineStr"/>
      <c r="E969" s="9" t="inlineStr"/>
      <c r="F969" s="9" t="inlineStr">
        <is>
          <t>0.41</t>
        </is>
      </c>
    </row>
    <row r="970" ht="11.5" customHeight="1">
      <c r="A970" s="9" t="inlineStr"/>
      <c r="B970" s="9" t="inlineStr">
        <is>
          <t>TOTAL</t>
        </is>
      </c>
      <c r="C970" s="9" t="inlineStr"/>
      <c r="D970" s="9" t="inlineStr"/>
      <c r="E970" s="9" t="inlineStr"/>
      <c r="F970" s="9" t="inlineStr">
        <is>
          <t>580.59 X</t>
        </is>
      </c>
    </row>
    <row r="971" ht="11.5" customHeight="1">
      <c r="A971" s="9" t="inlineStr"/>
      <c r="B971" s="9" t="inlineStr">
        <is>
          <t>Add GST on "X-A" (multiplying factor</t>
        </is>
      </c>
      <c r="C971" s="9" t="inlineStr"/>
      <c r="D971" s="9" t="inlineStr"/>
      <c r="E971" s="9" t="inlineStr"/>
      <c r="F971" s="9" t="inlineStr"/>
    </row>
    <row r="972" ht="11.5" customHeight="1">
      <c r="A972" s="9" t="inlineStr"/>
      <c r="B972" s="9" t="inlineStr">
        <is>
          <t>0.1405)</t>
        </is>
      </c>
      <c r="C972" s="9" t="inlineStr"/>
      <c r="D972" s="9" t="inlineStr"/>
      <c r="E972" s="9" t="inlineStr"/>
      <c r="F972" s="9" t="inlineStr">
        <is>
          <t>5.87</t>
        </is>
      </c>
    </row>
    <row r="973" ht="11.5" customHeight="1">
      <c r="A973" s="9" t="inlineStr"/>
      <c r="B973" s="9" t="inlineStr">
        <is>
          <t>TOTAL</t>
        </is>
      </c>
      <c r="C973" s="9" t="inlineStr"/>
      <c r="D973" s="9" t="inlineStr"/>
      <c r="E973" s="9" t="inlineStr"/>
      <c r="F973" s="9" t="inlineStr">
        <is>
          <t>586.46 Y</t>
        </is>
      </c>
    </row>
    <row r="974" ht="11.5" customHeight="1">
      <c r="A974" s="9" t="inlineStr"/>
      <c r="B974" s="9" t="inlineStr">
        <is>
          <t>Add 15% CPOH on "Y-A"</t>
        </is>
      </c>
      <c r="C974" s="9" t="inlineStr"/>
      <c r="D974" s="9" t="inlineStr"/>
      <c r="E974" s="9" t="inlineStr"/>
      <c r="F974" s="9" t="inlineStr">
        <is>
          <t>7.14</t>
        </is>
      </c>
    </row>
    <row r="975" ht="11.5" customHeight="1">
      <c r="A975" s="9" t="inlineStr"/>
      <c r="B975" s="9" t="inlineStr">
        <is>
          <t>TOTAL</t>
        </is>
      </c>
      <c r="C975" s="9" t="inlineStr"/>
      <c r="D975" s="9" t="inlineStr"/>
      <c r="E975" s="9" t="inlineStr"/>
      <c r="F975" s="9" t="inlineStr">
        <is>
          <t>593.60 Z</t>
        </is>
      </c>
    </row>
    <row r="976" ht="11.5" customHeight="1">
      <c r="A976" s="9" t="inlineStr"/>
      <c r="B976" s="9" t="inlineStr">
        <is>
          <t>Add Cess @ 1% on "Z-A"</t>
        </is>
      </c>
      <c r="C976" s="9" t="inlineStr"/>
      <c r="D976" s="9" t="inlineStr"/>
      <c r="E976" s="9" t="inlineStr"/>
      <c r="F976" s="9" t="inlineStr">
        <is>
          <t>0.55</t>
        </is>
      </c>
    </row>
    <row r="977" ht="11.5" customHeight="1">
      <c r="A977" s="9" t="inlineStr"/>
      <c r="B977" s="9" t="inlineStr">
        <is>
          <t>Cost for 1 sqm.</t>
        </is>
      </c>
      <c r="C977" s="9" t="inlineStr"/>
      <c r="D977" s="9" t="inlineStr"/>
      <c r="E977" s="9" t="inlineStr"/>
      <c r="F977" s="9" t="inlineStr">
        <is>
          <t>594.15</t>
        </is>
      </c>
    </row>
    <row r="978" ht="11.5" customHeight="1">
      <c r="A978" s="9" t="inlineStr"/>
      <c r="B978" s="9" t="inlineStr">
        <is>
          <t>Say</t>
        </is>
      </c>
      <c r="C978" s="9" t="inlineStr"/>
      <c r="D978" s="9" t="inlineStr"/>
      <c r="E978" s="9" t="inlineStr"/>
      <c r="F978" s="9" t="inlineStr">
        <is>
          <t>594.15</t>
        </is>
      </c>
    </row>
    <row r="980" ht="23" customHeight="1">
      <c r="A980" s="9" t="inlineStr">
        <is>
          <t>6.24</t>
        </is>
      </c>
      <c r="B980" s="9" t="inlineStr">
        <is>
          <t>Extra for laying brick work in or under</t>
        </is>
      </c>
      <c r="C980" s="9" t="inlineStr">
        <is>
          <t>water</t>
        </is>
      </c>
      <c r="D980" s="9" t="inlineStr">
        <is>
          <t>and/or liquid</t>
        </is>
      </c>
      <c r="E980" s="9" t="inlineStr">
        <is>
          <t>mud including</t>
        </is>
      </c>
      <c r="F980" s="9" t="inlineStr">
        <is>
          <t>cost of</t>
        </is>
      </c>
    </row>
    <row r="981" ht="11.5" customHeight="1">
      <c r="A981" s="9" t="inlineStr"/>
      <c r="B981" s="9" t="inlineStr">
        <is>
          <t>pumping or bailing out water and removing</t>
        </is>
      </c>
      <c r="C981" s="9" t="inlineStr"/>
      <c r="D981" s="9" t="inlineStr">
        <is>
          <t>slush etc.</t>
        </is>
      </c>
      <c r="E981" s="9" t="inlineStr">
        <is>
          <t>complete.</t>
        </is>
      </c>
      <c r="F981" s="9" t="inlineStr"/>
    </row>
    <row r="982" ht="11.5" customHeight="1">
      <c r="A982" s="9" t="inlineStr"/>
      <c r="B982" s="9" t="inlineStr">
        <is>
          <t>NOTE :- The quantity will be calculated</t>
        </is>
      </c>
      <c r="C982" s="9" t="inlineStr">
        <is>
          <t>by</t>
        </is>
      </c>
      <c r="D982" s="9" t="inlineStr">
        <is>
          <t>multiplying</t>
        </is>
      </c>
      <c r="E982" s="9" t="inlineStr">
        <is>
          <t>the depth</t>
        </is>
      </c>
      <c r="F982" s="9" t="inlineStr">
        <is>
          <t>measured from</t>
        </is>
      </c>
    </row>
    <row r="983" ht="11.5" customHeight="1">
      <c r="A983" s="9" t="inlineStr"/>
      <c r="B983" s="9" t="inlineStr">
        <is>
          <t>sub - soil water level up to the centre</t>
        </is>
      </c>
      <c r="C983" s="9" t="inlineStr">
        <is>
          <t>of gravity</t>
        </is>
      </c>
      <c r="D983" s="9" t="inlineStr">
        <is>
          <t>of brick</t>
        </is>
      </c>
      <c r="E983" s="9" t="inlineStr">
        <is>
          <t>work</t>
        </is>
      </c>
      <c r="F983" s="9" t="inlineStr">
        <is>
          <t>under sub - soil</t>
        </is>
      </c>
    </row>
    <row r="984" ht="11.5" customHeight="1">
      <c r="A984" s="9" t="inlineStr"/>
      <c r="B984" s="9" t="inlineStr">
        <is>
          <t>water with the quantity of brick work</t>
        </is>
      </c>
      <c r="C984" s="9" t="inlineStr">
        <is>
          <t>in cum.</t>
        </is>
      </c>
      <c r="D984" s="9" t="inlineStr">
        <is>
          <t>executed</t>
        </is>
      </c>
      <c r="E984" s="9" t="inlineStr">
        <is>
          <t>under the</t>
        </is>
      </c>
      <c r="F984" s="9" t="inlineStr">
        <is>
          <t>sub - soil water.</t>
        </is>
      </c>
    </row>
    <row r="985" ht="11.5" customHeight="1">
      <c r="A985" s="9" t="inlineStr"/>
      <c r="B985" s="9" t="inlineStr">
        <is>
          <t>The depth of centre of gravity shall</t>
        </is>
      </c>
      <c r="C985" s="9" t="inlineStr">
        <is>
          <t>be reckoned</t>
        </is>
      </c>
      <c r="D985" s="9" t="inlineStr">
        <is>
          <t>correct</t>
        </is>
      </c>
      <c r="E985" s="9" t="inlineStr">
        <is>
          <t>to 0.1 m,</t>
        </is>
      </c>
      <c r="F985" s="9" t="inlineStr">
        <is>
          <t>0.05 m or more</t>
        </is>
      </c>
    </row>
    <row r="986" ht="11.5" customHeight="1">
      <c r="A986" s="9" t="inlineStr"/>
      <c r="B986" s="9" t="inlineStr">
        <is>
          <t>shall be taken as 0.1 m and less than</t>
        </is>
      </c>
      <c r="C986" s="9" t="inlineStr">
        <is>
          <t>0.05 m</t>
        </is>
      </c>
      <c r="D986" s="9" t="inlineStr">
        <is>
          <t>ignored.</t>
        </is>
      </c>
      <c r="E986" s="9" t="inlineStr"/>
      <c r="F986" s="9" t="inlineStr"/>
    </row>
    <row r="987" ht="11.5" customHeight="1">
      <c r="A987" s="10" t="inlineStr">
        <is>
          <t>Code</t>
        </is>
      </c>
      <c r="B987" s="10" t="inlineStr">
        <is>
          <t>Description</t>
        </is>
      </c>
      <c r="C987" s="10" t="inlineStr">
        <is>
          <t>Unit</t>
        </is>
      </c>
      <c r="D987" s="10" t="inlineStr">
        <is>
          <t>Quantity</t>
        </is>
      </c>
      <c r="E987" s="10" t="inlineStr">
        <is>
          <t>Rate</t>
        </is>
      </c>
      <c r="F987" s="10" t="inlineStr">
        <is>
          <t>Amount</t>
        </is>
      </c>
    </row>
    <row r="988" ht="11.5" customHeight="1">
      <c r="A988" s="9" t="inlineStr"/>
      <c r="B988" s="9" t="inlineStr">
        <is>
          <t>Details of cost for depth of water</t>
        </is>
      </c>
      <c r="C988" s="9" t="inlineStr"/>
      <c r="D988" s="9" t="inlineStr"/>
      <c r="E988" s="9" t="inlineStr"/>
      <c r="F988" s="9" t="inlineStr"/>
    </row>
    <row r="989" ht="11.5" customHeight="1">
      <c r="A989" s="9" t="inlineStr"/>
      <c r="B989" s="9" t="inlineStr">
        <is>
          <t>0.30m depth.</t>
        </is>
      </c>
      <c r="C989" s="9" t="inlineStr"/>
      <c r="D989" s="9" t="inlineStr"/>
      <c r="E989" s="9" t="inlineStr"/>
      <c r="F989" s="9" t="inlineStr"/>
    </row>
    <row r="990" ht="11.5" customHeight="1">
      <c r="A990" s="9" t="inlineStr"/>
      <c r="B990" s="9" t="inlineStr">
        <is>
          <t>Quantity of concrete = 14 cum.</t>
        </is>
      </c>
      <c r="C990" s="9" t="inlineStr"/>
      <c r="D990" s="9" t="inlineStr"/>
      <c r="E990" s="9" t="inlineStr"/>
      <c r="F990" s="9" t="inlineStr"/>
    </row>
    <row r="991" ht="11.5" customHeight="1">
      <c r="A991" s="9" t="inlineStr"/>
      <c r="B991" s="9" t="inlineStr">
        <is>
          <t>pumping hours = 3 hrs. on 0.375 day.</t>
        </is>
      </c>
      <c r="C991" s="9" t="inlineStr"/>
      <c r="D991" s="9" t="inlineStr"/>
      <c r="E991" s="9" t="inlineStr"/>
      <c r="F991" s="9" t="inlineStr"/>
    </row>
    <row r="992" ht="11.5" customHeight="1">
      <c r="A992" s="9" t="inlineStr">
        <is>
          <t>0011</t>
        </is>
      </c>
      <c r="B992" s="9" t="inlineStr">
        <is>
          <t>Hire charges of Pumpset of capacity</t>
        </is>
      </c>
      <c r="C992" s="9" t="inlineStr"/>
      <c r="D992" s="9" t="inlineStr"/>
      <c r="E992" s="9" t="inlineStr"/>
      <c r="F992" s="9" t="inlineStr"/>
    </row>
    <row r="993" ht="11.5" customHeight="1">
      <c r="A993" s="9" t="inlineStr"/>
      <c r="B993" s="9" t="inlineStr">
        <is>
          <t>4000 litres/hour.</t>
        </is>
      </c>
      <c r="C993" s="9" t="inlineStr">
        <is>
          <t>day</t>
        </is>
      </c>
      <c r="D993" s="9" t="inlineStr">
        <is>
          <t>0.375</t>
        </is>
      </c>
      <c r="E993" s="9" t="inlineStr">
        <is>
          <t>700.00</t>
        </is>
      </c>
      <c r="F993" s="9" t="inlineStr">
        <is>
          <t>262.50</t>
        </is>
      </c>
    </row>
    <row r="994" ht="11.5" customHeight="1">
      <c r="A994" s="9" t="inlineStr">
        <is>
          <t>0114</t>
        </is>
      </c>
      <c r="B994" s="9" t="inlineStr">
        <is>
          <t>Beldar</t>
        </is>
      </c>
      <c r="C994" s="9" t="inlineStr">
        <is>
          <t>day</t>
        </is>
      </c>
      <c r="D994" s="9" t="inlineStr">
        <is>
          <t>4.00</t>
        </is>
      </c>
      <c r="E994" s="9" t="inlineStr">
        <is>
          <t>558.00</t>
        </is>
      </c>
      <c r="F994" s="9" t="inlineStr">
        <is>
          <t>2232.00</t>
        </is>
      </c>
    </row>
    <row r="995" ht="11.5" customHeight="1">
      <c r="A995" s="9" t="inlineStr"/>
      <c r="B995" s="9" t="inlineStr">
        <is>
          <t>TOTAL</t>
        </is>
      </c>
      <c r="C995" s="9" t="inlineStr"/>
      <c r="D995" s="9" t="inlineStr"/>
      <c r="E995" s="9" t="inlineStr"/>
      <c r="F995" s="9" t="inlineStr">
        <is>
          <t>2494.50 W</t>
        </is>
      </c>
    </row>
    <row r="996" ht="11.5" customHeight="1">
      <c r="A996" s="9" t="inlineStr"/>
      <c r="B996" s="9" t="inlineStr">
        <is>
          <t>Add 1 % Water charges on "W"</t>
        </is>
      </c>
      <c r="C996" s="9" t="inlineStr"/>
      <c r="D996" s="9" t="inlineStr"/>
      <c r="E996" s="9" t="inlineStr"/>
      <c r="F996" s="9" t="inlineStr">
        <is>
          <t>24.95</t>
        </is>
      </c>
    </row>
    <row r="997" ht="11.5" customHeight="1">
      <c r="A997" s="9" t="inlineStr"/>
      <c r="B997" s="9" t="inlineStr">
        <is>
          <t>TOTAL</t>
        </is>
      </c>
      <c r="C997" s="9" t="inlineStr"/>
      <c r="D997" s="9" t="inlineStr"/>
      <c r="E997" s="9" t="inlineStr"/>
      <c r="F997" s="9" t="inlineStr">
        <is>
          <t>2519.45 X</t>
        </is>
      </c>
    </row>
    <row r="998" ht="11.5" customHeight="1">
      <c r="A998" s="9" t="inlineStr"/>
      <c r="B998" s="9" t="inlineStr">
        <is>
          <t>Add GST on "X" (multiplying factor</t>
        </is>
      </c>
      <c r="C998" s="9" t="inlineStr"/>
      <c r="D998" s="9" t="inlineStr"/>
      <c r="E998" s="9" t="inlineStr"/>
      <c r="F998" s="9" t="inlineStr"/>
    </row>
    <row r="999" ht="11.5" customHeight="1">
      <c r="A999" s="9" t="inlineStr"/>
      <c r="B999" s="9" t="inlineStr">
        <is>
          <t>0.1405)</t>
        </is>
      </c>
      <c r="C999" s="9" t="inlineStr"/>
      <c r="D999" s="9" t="inlineStr"/>
      <c r="E999" s="9" t="inlineStr"/>
      <c r="F999" s="9" t="inlineStr">
        <is>
          <t>353.98</t>
        </is>
      </c>
    </row>
    <row r="1000" ht="11.5" customHeight="1">
      <c r="A1000" s="9" t="inlineStr"/>
      <c r="B1000" s="9" t="inlineStr">
        <is>
          <t>TOTAL</t>
        </is>
      </c>
      <c r="C1000" s="9" t="inlineStr"/>
      <c r="D1000" s="9" t="inlineStr"/>
      <c r="E1000" s="9" t="inlineStr"/>
      <c r="F1000" s="9" t="inlineStr">
        <is>
          <t>2873.43 Y</t>
        </is>
      </c>
    </row>
    <row r="1001" ht="11.5" customHeight="1">
      <c r="A1001" s="9" t="inlineStr"/>
      <c r="B1001" s="9" t="inlineStr">
        <is>
          <t>Add 15% CPOH on "Y"</t>
        </is>
      </c>
      <c r="C1001" s="9" t="inlineStr"/>
      <c r="D1001" s="9" t="inlineStr"/>
      <c r="E1001" s="9" t="inlineStr"/>
      <c r="F1001" s="9" t="inlineStr">
        <is>
          <t>431.01</t>
        </is>
      </c>
    </row>
    <row r="1002" ht="11.5" customHeight="1">
      <c r="A1002" s="9" t="inlineStr"/>
      <c r="B1002" s="9" t="inlineStr">
        <is>
          <t>TOTAL</t>
        </is>
      </c>
      <c r="C1002" s="9" t="inlineStr"/>
      <c r="D1002" s="9" t="inlineStr"/>
      <c r="E1002" s="9" t="inlineStr"/>
      <c r="F1002" s="9" t="inlineStr">
        <is>
          <t>3304.44 Z</t>
        </is>
      </c>
    </row>
    <row r="1003" ht="11.5" customHeight="1">
      <c r="A1003" s="9" t="inlineStr"/>
      <c r="B1003" s="9" t="inlineStr">
        <is>
          <t>Add Cess @ 1% on "Z"</t>
        </is>
      </c>
      <c r="C1003" s="9" t="inlineStr"/>
      <c r="D1003" s="9" t="inlineStr"/>
      <c r="E1003" s="9" t="inlineStr"/>
      <c r="F1003" s="9" t="inlineStr">
        <is>
          <t>33.04</t>
        </is>
      </c>
    </row>
    <row r="1004" ht="11.5" customHeight="1">
      <c r="A1004" s="9" t="inlineStr"/>
      <c r="B1004" s="9" t="inlineStr">
        <is>
          <t>Cost of 14cum. per 0.30m depth</t>
        </is>
      </c>
      <c r="C1004" s="9" t="inlineStr"/>
      <c r="D1004" s="9" t="inlineStr"/>
      <c r="E1004" s="9" t="inlineStr"/>
      <c r="F1004" s="9" t="inlineStr">
        <is>
          <t>3337.49</t>
        </is>
      </c>
    </row>
    <row r="1005" ht="11.5" customHeight="1">
      <c r="A1005" s="9" t="inlineStr"/>
      <c r="B1005" s="9" t="inlineStr">
        <is>
          <t>Cost of cum. per m depth</t>
        </is>
      </c>
      <c r="C1005" s="9" t="inlineStr"/>
      <c r="D1005" s="9" t="inlineStr"/>
      <c r="E1005" s="9" t="inlineStr"/>
      <c r="F1005" s="9" t="inlineStr">
        <is>
          <t>794.64</t>
        </is>
      </c>
    </row>
    <row r="1006" ht="11.5" customHeight="1">
      <c r="A1006" s="9" t="inlineStr"/>
      <c r="B1006" s="9" t="inlineStr">
        <is>
          <t>Say</t>
        </is>
      </c>
      <c r="C1006" s="9" t="inlineStr"/>
      <c r="D1006" s="9" t="inlineStr"/>
      <c r="E1006" s="9" t="inlineStr"/>
      <c r="F1006" s="9" t="inlineStr">
        <is>
          <t>794.65</t>
        </is>
      </c>
    </row>
    <row r="1007" ht="11.5" customHeight="1">
      <c r="A1007" s="9" t="inlineStr">
        <is>
          <t>6.25</t>
        </is>
      </c>
      <c r="B1007" s="9" t="inlineStr">
        <is>
          <t>Extra for laying brick work in or under</t>
        </is>
      </c>
      <c r="C1007" s="9" t="inlineStr">
        <is>
          <t>foul</t>
        </is>
      </c>
      <c r="D1007" s="9" t="inlineStr">
        <is>
          <t>position.</t>
        </is>
      </c>
      <c r="E1007" s="9" t="inlineStr"/>
      <c r="F1007" s="9" t="inlineStr"/>
    </row>
    <row r="1008" ht="11.5" customHeight="1">
      <c r="A1008" s="10" t="inlineStr">
        <is>
          <t>Code</t>
        </is>
      </c>
      <c r="B1008" s="10" t="inlineStr">
        <is>
          <t>Description</t>
        </is>
      </c>
      <c r="C1008" s="10" t="inlineStr">
        <is>
          <t>Unit</t>
        </is>
      </c>
      <c r="D1008" s="10" t="inlineStr">
        <is>
          <t>Quantity</t>
        </is>
      </c>
      <c r="E1008" s="10" t="inlineStr">
        <is>
          <t>Rate</t>
        </is>
      </c>
      <c r="F1008" s="10" t="inlineStr">
        <is>
          <t>Amount</t>
        </is>
      </c>
    </row>
    <row r="1009" ht="11.5" customHeight="1">
      <c r="A1009" s="9" t="inlineStr"/>
      <c r="B1009" s="9" t="inlineStr">
        <is>
          <t>Details of cost for 1 cum.</t>
        </is>
      </c>
      <c r="C1009" s="9" t="inlineStr"/>
      <c r="D1009" s="9" t="inlineStr"/>
      <c r="E1009" s="9" t="inlineStr"/>
      <c r="F1009" s="9" t="inlineStr"/>
    </row>
    <row r="1010" ht="11.5" customHeight="1">
      <c r="A1010" s="9" t="inlineStr"/>
      <c r="B1010" s="9" t="inlineStr">
        <is>
          <t>Extra labour due to slow progress-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>
        <is>
          <t>0123</t>
        </is>
      </c>
      <c r="B1011" s="9" t="inlineStr">
        <is>
          <t>Mason (brick layer) 1st class</t>
        </is>
      </c>
      <c r="C1011" s="9" t="inlineStr">
        <is>
          <t>day</t>
        </is>
      </c>
      <c r="D1011" s="9" t="inlineStr">
        <is>
          <t>0.02</t>
        </is>
      </c>
      <c r="E1011" s="9" t="inlineStr">
        <is>
          <t>738.00</t>
        </is>
      </c>
      <c r="F1011" s="9" t="inlineStr">
        <is>
          <t>14.76</t>
        </is>
      </c>
    </row>
    <row r="1012" ht="11.5" customHeight="1">
      <c r="A1012" s="9" t="inlineStr">
        <is>
          <t>0124</t>
        </is>
      </c>
      <c r="B1012" s="9" t="inlineStr">
        <is>
          <t>Mason (brick layer) 2nd class</t>
        </is>
      </c>
      <c r="C1012" s="9" t="inlineStr">
        <is>
          <t>day</t>
        </is>
      </c>
      <c r="D1012" s="9" t="inlineStr">
        <is>
          <t>0.02</t>
        </is>
      </c>
      <c r="E1012" s="9" t="inlineStr">
        <is>
          <t>679.00</t>
        </is>
      </c>
      <c r="F1012" s="9" t="inlineStr">
        <is>
          <t>13.58</t>
        </is>
      </c>
    </row>
    <row r="1013" ht="11.5" customHeight="1">
      <c r="A1013" s="9" t="inlineStr">
        <is>
          <t>0114</t>
        </is>
      </c>
      <c r="B1013" s="9" t="inlineStr">
        <is>
          <t>Beldar</t>
        </is>
      </c>
      <c r="C1013" s="9" t="inlineStr">
        <is>
          <t>day</t>
        </is>
      </c>
      <c r="D1013" s="9" t="inlineStr">
        <is>
          <t>0.25</t>
        </is>
      </c>
      <c r="E1013" s="9" t="inlineStr">
        <is>
          <t>558.00</t>
        </is>
      </c>
      <c r="F1013" s="9" t="inlineStr">
        <is>
          <t>139.50</t>
        </is>
      </c>
    </row>
    <row r="1014" ht="11.5" customHeight="1">
      <c r="A1014" s="9" t="inlineStr">
        <is>
          <t>0115</t>
        </is>
      </c>
      <c r="B1014" s="9" t="inlineStr">
        <is>
          <t>Coolie</t>
        </is>
      </c>
      <c r="C1014" s="9" t="inlineStr">
        <is>
          <t>day</t>
        </is>
      </c>
      <c r="D1014" s="9" t="inlineStr">
        <is>
          <t>0.15</t>
        </is>
      </c>
      <c r="E1014" s="9" t="inlineStr">
        <is>
          <t>558.00</t>
        </is>
      </c>
      <c r="F1014" s="9" t="inlineStr">
        <is>
          <t>83.70</t>
        </is>
      </c>
    </row>
    <row r="1015" ht="11.5" customHeight="1">
      <c r="A1015" s="9" t="inlineStr"/>
      <c r="B1015" s="9" t="inlineStr">
        <is>
          <t>TOTAL</t>
        </is>
      </c>
      <c r="C1015" s="9" t="inlineStr"/>
      <c r="D1015" s="9" t="inlineStr"/>
      <c r="E1015" s="9" t="inlineStr"/>
      <c r="F1015" s="9" t="inlineStr">
        <is>
          <t>251.54 W</t>
        </is>
      </c>
    </row>
    <row r="1016" ht="11.5" customHeight="1">
      <c r="A1016" s="9" t="inlineStr"/>
      <c r="B1016" s="9" t="inlineStr">
        <is>
          <t>Add 1 % Water charges on "W"</t>
        </is>
      </c>
      <c r="C1016" s="9" t="inlineStr"/>
      <c r="D1016" s="9" t="inlineStr"/>
      <c r="E1016" s="9" t="inlineStr"/>
      <c r="F1016" s="9" t="inlineStr">
        <is>
          <t>2.52</t>
        </is>
      </c>
    </row>
    <row r="1017" ht="11.5" customHeight="1">
      <c r="A1017" s="9" t="inlineStr"/>
      <c r="B1017" s="9" t="inlineStr">
        <is>
          <t>TOTAL</t>
        </is>
      </c>
      <c r="C1017" s="9" t="inlineStr"/>
      <c r="D1017" s="9" t="inlineStr"/>
      <c r="E1017" s="9" t="inlineStr"/>
      <c r="F1017" s="9" t="inlineStr">
        <is>
          <t>254.06 X</t>
        </is>
      </c>
    </row>
    <row r="1018" ht="11.5" customHeight="1">
      <c r="A1018" s="9" t="inlineStr"/>
      <c r="B1018" s="9" t="inlineStr">
        <is>
          <t>Add GST on "X" (multiplying factor</t>
        </is>
      </c>
      <c r="C1018" s="9" t="inlineStr"/>
      <c r="D1018" s="9" t="inlineStr"/>
      <c r="E1018" s="9" t="inlineStr"/>
      <c r="F1018" s="9" t="inlineStr"/>
    </row>
    <row r="1019" ht="11.5" customHeight="1">
      <c r="A1019" s="9" t="inlineStr"/>
      <c r="B1019" s="9" t="inlineStr">
        <is>
          <t>0.1405)</t>
        </is>
      </c>
      <c r="C1019" s="9" t="inlineStr"/>
      <c r="D1019" s="9" t="inlineStr"/>
      <c r="E1019" s="9" t="inlineStr"/>
      <c r="F1019" s="9" t="inlineStr">
        <is>
          <t>35.69</t>
        </is>
      </c>
    </row>
    <row r="1020" ht="11.5" customHeight="1">
      <c r="A1020" s="9" t="inlineStr"/>
      <c r="B1020" s="9" t="inlineStr">
        <is>
          <t>TOTAL</t>
        </is>
      </c>
      <c r="C1020" s="9" t="inlineStr"/>
      <c r="D1020" s="9" t="inlineStr"/>
      <c r="E1020" s="9" t="inlineStr"/>
      <c r="F1020" s="9" t="inlineStr">
        <is>
          <t>289.75 Y</t>
        </is>
      </c>
    </row>
    <row r="1021" ht="11.5" customHeight="1">
      <c r="A1021" s="9" t="inlineStr"/>
      <c r="B1021" s="9" t="inlineStr">
        <is>
          <t>Add 15% CPOH on "Y"</t>
        </is>
      </c>
      <c r="C1021" s="9" t="inlineStr"/>
      <c r="D1021" s="9" t="inlineStr"/>
      <c r="E1021" s="9" t="inlineStr"/>
      <c r="F1021" s="9" t="inlineStr">
        <is>
          <t>43.46</t>
        </is>
      </c>
    </row>
    <row r="1022" ht="11.5" customHeight="1">
      <c r="A1022" s="9" t="inlineStr"/>
      <c r="B1022" s="9" t="inlineStr">
        <is>
          <t>TOTAL</t>
        </is>
      </c>
      <c r="C1022" s="9" t="inlineStr"/>
      <c r="D1022" s="9" t="inlineStr"/>
      <c r="E1022" s="9" t="inlineStr"/>
      <c r="F1022" s="9" t="inlineStr">
        <is>
          <t>333.21 Z</t>
        </is>
      </c>
    </row>
    <row r="1023" ht="11.5" customHeight="1">
      <c r="A1023" s="9" t="inlineStr"/>
      <c r="B1023" s="9" t="inlineStr">
        <is>
          <t>Add Cess @ 1% on "Z"</t>
        </is>
      </c>
      <c r="C1023" s="9" t="inlineStr"/>
      <c r="D1023" s="9" t="inlineStr"/>
      <c r="E1023" s="9" t="inlineStr"/>
      <c r="F1023" s="9" t="inlineStr">
        <is>
          <t>3.33</t>
        </is>
      </c>
    </row>
    <row r="1024" ht="11.5" customHeight="1">
      <c r="A1024" s="9" t="inlineStr"/>
      <c r="B1024" s="9" t="inlineStr">
        <is>
          <t>Cost for 1 cum.</t>
        </is>
      </c>
      <c r="C1024" s="9" t="inlineStr"/>
      <c r="D1024" s="9" t="inlineStr"/>
      <c r="E1024" s="9" t="inlineStr"/>
      <c r="F1024" s="9" t="inlineStr">
        <is>
          <t>336.54</t>
        </is>
      </c>
    </row>
    <row r="1025" ht="11.5" customHeight="1">
      <c r="A1025" s="9" t="inlineStr"/>
      <c r="B1025" s="9" t="inlineStr">
        <is>
          <t>Say</t>
        </is>
      </c>
      <c r="C1025" s="9" t="inlineStr"/>
      <c r="D1025" s="9" t="inlineStr"/>
      <c r="E1025" s="9" t="inlineStr"/>
      <c r="F1025" s="9" t="inlineStr">
        <is>
          <t>336.55</t>
        </is>
      </c>
    </row>
    <row r="1027" ht="11.5" customHeight="1">
      <c r="A1027" s="9" t="inlineStr">
        <is>
          <t>6.26</t>
        </is>
      </c>
      <c r="B1027" s="9" t="inlineStr">
        <is>
          <t>Brick work with common burnt clay</t>
        </is>
      </c>
      <c r="C1027" s="9" t="inlineStr">
        <is>
          <t>selected</t>
        </is>
      </c>
      <c r="D1027" s="9" t="inlineStr">
        <is>
          <t>F.P.S. (non</t>
        </is>
      </c>
      <c r="E1027" s="9" t="inlineStr">
        <is>
          <t>modular)</t>
        </is>
      </c>
      <c r="F1027" s="9" t="inlineStr">
        <is>
          <t>bricks of class</t>
        </is>
      </c>
    </row>
    <row r="1028" ht="11.5" customHeight="1">
      <c r="A1028" s="9" t="inlineStr"/>
      <c r="B1028" s="9" t="inlineStr">
        <is>
          <t>designation 7.5 in exposed brick work</t>
        </is>
      </c>
      <c r="C1028" s="9" t="inlineStr">
        <is>
          <t>including</t>
        </is>
      </c>
      <c r="D1028" s="9" t="inlineStr">
        <is>
          <t>making</t>
        </is>
      </c>
      <c r="E1028" s="9" t="inlineStr">
        <is>
          <t>horizontal</t>
        </is>
      </c>
      <c r="F1028" s="9" t="inlineStr">
        <is>
          <t>and vertical</t>
        </is>
      </c>
    </row>
    <row r="1029" ht="11.5" customHeight="1">
      <c r="A1029" s="9" t="inlineStr"/>
      <c r="B1029" s="9" t="inlineStr">
        <is>
          <t>grooves 10 mm wide 12 mm deep</t>
        </is>
      </c>
      <c r="C1029" s="9" t="inlineStr">
        <is>
          <t>complete</t>
        </is>
      </c>
      <c r="D1029" s="9" t="inlineStr">
        <is>
          <t>in cement</t>
        </is>
      </c>
      <c r="E1029" s="9" t="inlineStr">
        <is>
          <t>mortar 1:6</t>
        </is>
      </c>
      <c r="F1029" s="9" t="inlineStr">
        <is>
          <t>(1 cement : 6</t>
        </is>
      </c>
    </row>
    <row r="1030" ht="11.5" customHeight="1">
      <c r="A1030" s="9" t="inlineStr"/>
      <c r="B1030" s="9" t="inlineStr">
        <is>
          <t>coarse sand)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>
        <is>
          <t>6.26.1</t>
        </is>
      </c>
      <c r="B1031" s="9" t="inlineStr">
        <is>
          <t>From ground level upto plinth level</t>
        </is>
      </c>
      <c r="C1031" s="9" t="inlineStr"/>
      <c r="D1031" s="9" t="inlineStr"/>
      <c r="E1031" s="9" t="inlineStr"/>
      <c r="F1031" s="9" t="inlineStr"/>
    </row>
    <row r="1032" ht="11.5" customHeight="1">
      <c r="A1032" s="10" t="inlineStr">
        <is>
          <t>Code</t>
        </is>
      </c>
      <c r="B1032" s="10" t="inlineStr">
        <is>
          <t>Description</t>
        </is>
      </c>
      <c r="C1032" s="10" t="inlineStr">
        <is>
          <t>Unit</t>
        </is>
      </c>
      <c r="D1032" s="10" t="inlineStr">
        <is>
          <t>Quantity</t>
        </is>
      </c>
      <c r="E1032" s="10" t="inlineStr">
        <is>
          <t>Rate</t>
        </is>
      </c>
      <c r="F1032" s="10" t="inlineStr">
        <is>
          <t>Amount</t>
        </is>
      </c>
    </row>
    <row r="1033" ht="11.5" customHeight="1">
      <c r="A1033" s="9" t="inlineStr"/>
      <c r="B1033" s="9" t="inlineStr">
        <is>
          <t>Details of cost for 1 cum.</t>
        </is>
      </c>
      <c r="C1033" s="9" t="inlineStr"/>
      <c r="D1033" s="9" t="inlineStr"/>
      <c r="E1033" s="9" t="inlineStr"/>
      <c r="F1033" s="9" t="inlineStr"/>
    </row>
    <row r="1034" ht="11.5" customHeight="1">
      <c r="A1034" s="9" t="inlineStr">
        <is>
          <t>2602</t>
        </is>
      </c>
      <c r="B1034" s="9" t="inlineStr">
        <is>
          <t>Common burnt clay F.P.S.</t>
        </is>
      </c>
      <c r="C1034" s="9" t="inlineStr"/>
      <c r="D1034" s="9" t="inlineStr"/>
      <c r="E1034" s="9" t="inlineStr"/>
      <c r="F1034" s="9" t="inlineStr"/>
    </row>
    <row r="1035" ht="11.5" customHeight="1">
      <c r="A1035" s="9" t="inlineStr"/>
      <c r="B1035" s="9" t="inlineStr">
        <is>
          <t>(non modular) bricks class</t>
        </is>
      </c>
      <c r="C1035" s="9" t="inlineStr"/>
      <c r="D1035" s="9" t="inlineStr"/>
      <c r="E1035" s="9" t="inlineStr"/>
      <c r="F1035" s="9" t="inlineStr"/>
    </row>
    <row r="1036" ht="11.5" customHeight="1">
      <c r="A1036" s="9" t="inlineStr"/>
      <c r="B1036" s="9" t="inlineStr">
        <is>
          <t>designation 7.5</t>
        </is>
      </c>
      <c r="C1036" s="9" t="inlineStr">
        <is>
          <t>1000 Nos</t>
        </is>
      </c>
      <c r="D1036" s="9" t="inlineStr">
        <is>
          <t>0.494</t>
        </is>
      </c>
      <c r="E1036" s="9" t="inlineStr">
        <is>
          <t>4500.00</t>
        </is>
      </c>
      <c r="F1036" s="9" t="inlineStr">
        <is>
          <t>2223.00</t>
        </is>
      </c>
    </row>
    <row r="1037" ht="11.5" customHeight="1">
      <c r="A1037" s="9" t="inlineStr">
        <is>
          <t>2201</t>
        </is>
      </c>
      <c r="B1037" s="9" t="inlineStr">
        <is>
          <t>Carriage of Bricks</t>
        </is>
      </c>
      <c r="C1037" s="9" t="inlineStr">
        <is>
          <t>1000 Nos</t>
        </is>
      </c>
      <c r="D1037" s="9" t="inlineStr">
        <is>
          <t>0.494</t>
        </is>
      </c>
      <c r="E1037" s="9" t="inlineStr">
        <is>
          <t>276.72</t>
        </is>
      </c>
      <c r="F1037" s="9" t="inlineStr">
        <is>
          <t>136.70</t>
        </is>
      </c>
    </row>
    <row r="1038" ht="11.5" customHeight="1">
      <c r="A1038" s="9" t="inlineStr"/>
      <c r="B1038" s="9" t="inlineStr">
        <is>
          <t>Cement mortar 1 : 6</t>
        </is>
      </c>
      <c r="C1038" s="9" t="inlineStr"/>
      <c r="D1038" s="9" t="inlineStr"/>
      <c r="E1038" s="9" t="inlineStr"/>
      <c r="F1038" s="9" t="inlineStr"/>
    </row>
    <row r="1039" ht="11.5" customHeight="1">
      <c r="A1039" s="9" t="inlineStr">
        <is>
          <t>3.11</t>
        </is>
      </c>
      <c r="B1039" s="9" t="inlineStr">
        <is>
          <t>Rate as per Item Number 3.11 of</t>
        </is>
      </c>
      <c r="C1039" s="9" t="inlineStr"/>
      <c r="D1039" s="9" t="inlineStr"/>
      <c r="E1039" s="9" t="inlineStr"/>
      <c r="F1039" s="9" t="inlineStr"/>
    </row>
    <row r="1040" ht="11.5" customHeight="1">
      <c r="A1040" s="9" t="inlineStr"/>
      <c r="B1040" s="9" t="inlineStr">
        <is>
          <t>SH: Mortars</t>
        </is>
      </c>
      <c r="C1040" s="9" t="inlineStr">
        <is>
          <t>cum</t>
        </is>
      </c>
      <c r="D1040" s="9" t="inlineStr">
        <is>
          <t>0.25</t>
        </is>
      </c>
      <c r="E1040" s="9" t="inlineStr">
        <is>
          <t>3356.15</t>
        </is>
      </c>
      <c r="F1040" s="9" t="inlineStr">
        <is>
          <t>839.04</t>
        </is>
      </c>
    </row>
    <row r="1041" ht="11.5" customHeight="1">
      <c r="A1041" s="9" t="inlineStr">
        <is>
          <t>9999</t>
        </is>
      </c>
      <c r="B1041" s="9" t="inlineStr">
        <is>
          <t>Sundries including steel/wooden</t>
        </is>
      </c>
      <c r="C1041" s="9" t="inlineStr"/>
      <c r="D1041" s="9" t="inlineStr"/>
      <c r="E1041" s="9" t="inlineStr"/>
      <c r="F1041" s="9" t="inlineStr"/>
    </row>
    <row r="1042" ht="11.5" customHeight="1">
      <c r="A1042" s="9" t="inlineStr"/>
      <c r="B1042" s="9" t="inlineStr">
        <is>
          <t>strips for making grooves.</t>
        </is>
      </c>
      <c r="C1042" s="9" t="inlineStr">
        <is>
          <t>L.S.</t>
        </is>
      </c>
      <c r="D1042" s="9" t="inlineStr">
        <is>
          <t>16.38</t>
        </is>
      </c>
      <c r="E1042" s="9" t="inlineStr">
        <is>
          <t>2.00</t>
        </is>
      </c>
      <c r="F1042" s="9" t="inlineStr">
        <is>
          <t>32.76</t>
        </is>
      </c>
    </row>
    <row r="1043" ht="11.5" customHeight="1">
      <c r="A1043" s="9" t="inlineStr"/>
      <c r="B1043" s="9" t="inlineStr">
        <is>
          <t>LABOUR</t>
        </is>
      </c>
      <c r="C1043" s="9" t="inlineStr"/>
      <c r="D1043" s="9" t="inlineStr"/>
      <c r="E1043" s="9" t="inlineStr"/>
      <c r="F1043" s="9" t="inlineStr"/>
    </row>
    <row r="1044" ht="11.5" customHeight="1">
      <c r="A1044" s="9" t="inlineStr"/>
      <c r="B1044" s="9" t="inlineStr">
        <is>
          <t>For selection of bricks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>
        <is>
          <t>0114</t>
        </is>
      </c>
      <c r="B1045" s="9" t="inlineStr">
        <is>
          <t>Beldar</t>
        </is>
      </c>
      <c r="C1045" s="9" t="inlineStr">
        <is>
          <t>day</t>
        </is>
      </c>
      <c r="D1045" s="9" t="inlineStr">
        <is>
          <t>0.50</t>
        </is>
      </c>
      <c r="E1045" s="9" t="inlineStr">
        <is>
          <t>558.00</t>
        </is>
      </c>
      <c r="F1045" s="9" t="inlineStr">
        <is>
          <t>279.00</t>
        </is>
      </c>
    </row>
    <row r="1046" ht="11.5" customHeight="1">
      <c r="A1046" s="9" t="inlineStr">
        <is>
          <t>0123</t>
        </is>
      </c>
      <c r="B1046" s="9" t="inlineStr">
        <is>
          <t>Mason (brick layer) 1st class</t>
        </is>
      </c>
      <c r="C1046" s="9" t="inlineStr">
        <is>
          <t>day</t>
        </is>
      </c>
      <c r="D1046" s="9" t="inlineStr">
        <is>
          <t>0.35</t>
        </is>
      </c>
      <c r="E1046" s="9" t="inlineStr">
        <is>
          <t>738.00</t>
        </is>
      </c>
      <c r="F1046" s="9" t="inlineStr">
        <is>
          <t>258.30</t>
        </is>
      </c>
    </row>
    <row r="1047" ht="11.5" customHeight="1">
      <c r="A1047" s="9" t="inlineStr">
        <is>
          <t>0124</t>
        </is>
      </c>
      <c r="B1047" s="9" t="inlineStr">
        <is>
          <t>Mason (brick layer) 2nd class</t>
        </is>
      </c>
      <c r="C1047" s="9" t="inlineStr">
        <is>
          <t>day</t>
        </is>
      </c>
      <c r="D1047" s="9" t="inlineStr">
        <is>
          <t>0.35</t>
        </is>
      </c>
      <c r="E1047" s="9" t="inlineStr">
        <is>
          <t>679.00</t>
        </is>
      </c>
      <c r="F1047" s="9" t="inlineStr">
        <is>
          <t>237.65</t>
        </is>
      </c>
    </row>
    <row r="1048" ht="11.5" customHeight="1">
      <c r="A1048" s="9" t="inlineStr">
        <is>
          <t>0115</t>
        </is>
      </c>
      <c r="B1048" s="9" t="inlineStr">
        <is>
          <t>Coolie</t>
        </is>
      </c>
      <c r="C1048" s="9" t="inlineStr">
        <is>
          <t>day</t>
        </is>
      </c>
      <c r="D1048" s="9" t="inlineStr">
        <is>
          <t>1.07</t>
        </is>
      </c>
      <c r="E1048" s="9" t="inlineStr">
        <is>
          <t>558.00</t>
        </is>
      </c>
      <c r="F1048" s="9" t="inlineStr">
        <is>
          <t>597.06</t>
        </is>
      </c>
    </row>
    <row r="1049" ht="11.5" customHeight="1">
      <c r="A1049" s="9" t="inlineStr">
        <is>
          <t>0101</t>
        </is>
      </c>
      <c r="B1049" s="9" t="inlineStr">
        <is>
          <t>Bhisti</t>
        </is>
      </c>
      <c r="C1049" s="9" t="inlineStr">
        <is>
          <t>day</t>
        </is>
      </c>
      <c r="D1049" s="9" t="inlineStr">
        <is>
          <t>0.20</t>
        </is>
      </c>
      <c r="E1049" s="9" t="inlineStr">
        <is>
          <t>617.00</t>
        </is>
      </c>
      <c r="F1049" s="9" t="inlineStr">
        <is>
          <t>123.40</t>
        </is>
      </c>
    </row>
    <row r="1050" ht="11.5" customHeight="1">
      <c r="A1050" s="9" t="inlineStr"/>
      <c r="B1050" s="9" t="inlineStr">
        <is>
          <t>TOTAL</t>
        </is>
      </c>
      <c r="C1050" s="9" t="inlineStr"/>
      <c r="D1050" s="9" t="inlineStr"/>
      <c r="E1050" s="9" t="inlineStr"/>
      <c r="F1050" s="9" t="inlineStr">
        <is>
          <t>4726.91 W</t>
        </is>
      </c>
    </row>
    <row r="1051" ht="11.5" customHeight="1">
      <c r="A1051" s="9" t="inlineStr"/>
      <c r="B1051" s="9" t="inlineStr">
        <is>
          <t>Add 1 % Water charges on "W"</t>
        </is>
      </c>
      <c r="C1051" s="9" t="inlineStr"/>
      <c r="D1051" s="9" t="inlineStr"/>
      <c r="E1051" s="9" t="inlineStr"/>
      <c r="F1051" s="9" t="inlineStr">
        <is>
          <t>47.27</t>
        </is>
      </c>
    </row>
    <row r="1052" ht="11.5" customHeight="1">
      <c r="A1052" s="9" t="inlineStr"/>
      <c r="B1052" s="9" t="inlineStr">
        <is>
          <t>TOTAL</t>
        </is>
      </c>
      <c r="C1052" s="9" t="inlineStr"/>
      <c r="D1052" s="9" t="inlineStr"/>
      <c r="E1052" s="9" t="inlineStr"/>
      <c r="F1052" s="9" t="inlineStr">
        <is>
          <t>4774.18 X</t>
        </is>
      </c>
    </row>
    <row r="1053" ht="11.5" customHeight="1">
      <c r="A1053" s="9" t="inlineStr"/>
      <c r="B1053" s="9" t="inlineStr">
        <is>
          <t>Add GST on "X" (multiplying factor</t>
        </is>
      </c>
      <c r="C1053" s="9" t="inlineStr"/>
      <c r="D1053" s="9" t="inlineStr"/>
      <c r="E1053" s="9" t="inlineStr"/>
      <c r="F1053" s="9" t="inlineStr"/>
    </row>
    <row r="1054" ht="11.5" customHeight="1">
      <c r="A1054" s="9" t="inlineStr"/>
      <c r="B1054" s="9" t="inlineStr">
        <is>
          <t>0.1405)</t>
        </is>
      </c>
      <c r="C1054" s="9" t="inlineStr"/>
      <c r="D1054" s="9" t="inlineStr"/>
      <c r="E1054" s="9" t="inlineStr"/>
      <c r="F1054" s="9" t="inlineStr">
        <is>
          <t>670.77</t>
        </is>
      </c>
    </row>
    <row r="1055" ht="11.5" customHeight="1">
      <c r="A1055" s="9" t="inlineStr"/>
      <c r="B1055" s="9" t="inlineStr">
        <is>
          <t>TOTAL</t>
        </is>
      </c>
      <c r="C1055" s="9" t="inlineStr"/>
      <c r="D1055" s="9" t="inlineStr"/>
      <c r="E1055" s="9" t="inlineStr"/>
      <c r="F1055" s="9" t="inlineStr">
        <is>
          <t>5444.95 Y</t>
        </is>
      </c>
    </row>
    <row r="1056" ht="11.5" customHeight="1">
      <c r="A1056" s="9" t="inlineStr"/>
      <c r="B1056" s="9" t="inlineStr">
        <is>
          <t>Add 15% CPOH on "Y"</t>
        </is>
      </c>
      <c r="C1056" s="9" t="inlineStr"/>
      <c r="D1056" s="9" t="inlineStr"/>
      <c r="E1056" s="9" t="inlineStr"/>
      <c r="F1056" s="9" t="inlineStr">
        <is>
          <t>816.74</t>
        </is>
      </c>
    </row>
    <row r="1057" ht="11.5" customHeight="1">
      <c r="A1057" s="9" t="inlineStr"/>
      <c r="B1057" s="9" t="inlineStr">
        <is>
          <t>TOTAL</t>
        </is>
      </c>
      <c r="C1057" s="9" t="inlineStr"/>
      <c r="D1057" s="9" t="inlineStr"/>
      <c r="E1057" s="9" t="inlineStr"/>
      <c r="F1057" s="9" t="inlineStr">
        <is>
          <t>6261.69 Z</t>
        </is>
      </c>
    </row>
    <row r="1058" ht="11.5" customHeight="1">
      <c r="A1058" s="9" t="inlineStr"/>
      <c r="B1058" s="9" t="inlineStr">
        <is>
          <t>Add Cess @ 1% on "Z"</t>
        </is>
      </c>
      <c r="C1058" s="9" t="inlineStr"/>
      <c r="D1058" s="9" t="inlineStr"/>
      <c r="E1058" s="9" t="inlineStr"/>
      <c r="F1058" s="9" t="inlineStr">
        <is>
          <t>62.62</t>
        </is>
      </c>
    </row>
    <row r="1059" ht="11.5" customHeight="1">
      <c r="A1059" s="9" t="inlineStr"/>
      <c r="B1059" s="9" t="inlineStr">
        <is>
          <t>Cost per cum.</t>
        </is>
      </c>
      <c r="C1059" s="9" t="inlineStr"/>
      <c r="D1059" s="9" t="inlineStr"/>
      <c r="E1059" s="9" t="inlineStr"/>
      <c r="F1059" s="9" t="inlineStr">
        <is>
          <t>6324.31</t>
        </is>
      </c>
    </row>
    <row r="1060" ht="11.5" customHeight="1">
      <c r="A1060" s="9" t="inlineStr"/>
      <c r="B1060" s="9" t="inlineStr">
        <is>
          <t>Say</t>
        </is>
      </c>
      <c r="C1060" s="9" t="inlineStr"/>
      <c r="D1060" s="9" t="inlineStr"/>
      <c r="E1060" s="9" t="inlineStr"/>
      <c r="F1060" s="9" t="inlineStr">
        <is>
          <t>6324.30</t>
        </is>
      </c>
    </row>
    <row r="1061" ht="11.5" customHeight="1">
      <c r="A1061" s="9" t="inlineStr">
        <is>
          <t>6.26.2</t>
        </is>
      </c>
      <c r="B1061" s="9" t="inlineStr">
        <is>
          <t>Above plinth level upto floor V level</t>
        </is>
      </c>
      <c r="C1061" s="9" t="inlineStr"/>
      <c r="D1061" s="9" t="inlineStr"/>
      <c r="E1061" s="9" t="inlineStr"/>
      <c r="F1061" s="9" t="inlineStr"/>
    </row>
    <row r="1062" ht="11.5" customHeight="1">
      <c r="A1062" s="10" t="inlineStr">
        <is>
          <t>Code</t>
        </is>
      </c>
      <c r="B1062" s="10" t="inlineStr">
        <is>
          <t>Description</t>
        </is>
      </c>
      <c r="C1062" s="10" t="inlineStr">
        <is>
          <t>Unit</t>
        </is>
      </c>
      <c r="D1062" s="10" t="inlineStr">
        <is>
          <t>Quantity</t>
        </is>
      </c>
      <c r="E1062" s="10" t="inlineStr">
        <is>
          <t>Rate</t>
        </is>
      </c>
      <c r="F1062" s="10" t="inlineStr">
        <is>
          <t>Amount</t>
        </is>
      </c>
    </row>
    <row r="1063" ht="11.5" customHeight="1">
      <c r="A1063" s="9" t="inlineStr"/>
      <c r="B1063" s="9" t="inlineStr">
        <is>
          <t>Details of cost for 1 cum.</t>
        </is>
      </c>
      <c r="C1063" s="9" t="inlineStr"/>
      <c r="D1063" s="9" t="inlineStr"/>
      <c r="E1063" s="9" t="inlineStr"/>
      <c r="F1063" s="9" t="inlineStr"/>
    </row>
    <row r="1064" ht="11.5" customHeight="1">
      <c r="A1064" s="9" t="inlineStr"/>
      <c r="B1064" s="9" t="inlineStr">
        <is>
          <t>MATERIAL</t>
        </is>
      </c>
      <c r="C1064" s="9" t="inlineStr"/>
      <c r="D1064" s="9" t="inlineStr"/>
      <c r="E1064" s="9" t="inlineStr"/>
      <c r="F1064" s="9" t="inlineStr"/>
    </row>
    <row r="1065" ht="11.5" customHeight="1">
      <c r="A1065" s="9" t="inlineStr">
        <is>
          <t>2602</t>
        </is>
      </c>
      <c r="B1065" s="9" t="inlineStr">
        <is>
          <t>Common burnt clay F.P.S.</t>
        </is>
      </c>
      <c r="C1065" s="9" t="inlineStr"/>
      <c r="D1065" s="9" t="inlineStr"/>
      <c r="E1065" s="9" t="inlineStr"/>
      <c r="F1065" s="9" t="inlineStr"/>
    </row>
    <row r="1066" ht="11.5" customHeight="1">
      <c r="A1066" s="9" t="inlineStr"/>
      <c r="B1066" s="9" t="inlineStr">
        <is>
          <t>(non modular) bricks class</t>
        </is>
      </c>
      <c r="C1066" s="9" t="inlineStr"/>
      <c r="D1066" s="9" t="inlineStr"/>
      <c r="E1066" s="9" t="inlineStr"/>
      <c r="F1066" s="9" t="inlineStr"/>
    </row>
    <row r="1067" ht="11.5" customHeight="1">
      <c r="A1067" s="9" t="inlineStr"/>
      <c r="B1067" s="9" t="inlineStr">
        <is>
          <t>designation 7.5</t>
        </is>
      </c>
      <c r="C1067" s="9" t="inlineStr">
        <is>
          <t>1000 Nos</t>
        </is>
      </c>
      <c r="D1067" s="9" t="inlineStr">
        <is>
          <t>0.494</t>
        </is>
      </c>
      <c r="E1067" s="9" t="inlineStr">
        <is>
          <t>4500.00</t>
        </is>
      </c>
      <c r="F1067" s="9" t="inlineStr">
        <is>
          <t>2223.00</t>
        </is>
      </c>
    </row>
    <row r="1068" ht="11.5" customHeight="1">
      <c r="A1068" s="9" t="inlineStr">
        <is>
          <t>2201</t>
        </is>
      </c>
      <c r="B1068" s="9" t="inlineStr">
        <is>
          <t>Carriage of Bricks</t>
        </is>
      </c>
      <c r="C1068" s="9" t="inlineStr">
        <is>
          <t>1000 Nos</t>
        </is>
      </c>
      <c r="D1068" s="9" t="inlineStr">
        <is>
          <t>0.494</t>
        </is>
      </c>
      <c r="E1068" s="9" t="inlineStr">
        <is>
          <t>276.72</t>
        </is>
      </c>
      <c r="F1068" s="9" t="inlineStr">
        <is>
          <t>136.70</t>
        </is>
      </c>
    </row>
    <row r="1069" ht="11.5" customHeight="1">
      <c r="A1069" s="9" t="inlineStr"/>
      <c r="B1069" s="9" t="inlineStr">
        <is>
          <t>Cement mortar 1 : 6 (1 cement :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6 coarse sand)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>
        <is>
          <t>3.11</t>
        </is>
      </c>
      <c r="B1071" s="9" t="inlineStr">
        <is>
          <t>Rate as per Item Number 3.11 of</t>
        </is>
      </c>
      <c r="C1071" s="9" t="inlineStr"/>
      <c r="D1071" s="9" t="inlineStr"/>
      <c r="E1071" s="9" t="inlineStr"/>
      <c r="F1071" s="9" t="inlineStr"/>
    </row>
    <row r="1072" ht="11.5" customHeight="1">
      <c r="A1072" s="9" t="inlineStr"/>
      <c r="B1072" s="9" t="inlineStr">
        <is>
          <t>SH: Mortars</t>
        </is>
      </c>
      <c r="C1072" s="9" t="inlineStr">
        <is>
          <t>cum</t>
        </is>
      </c>
      <c r="D1072" s="9" t="inlineStr">
        <is>
          <t>0.25</t>
        </is>
      </c>
      <c r="E1072" s="9" t="inlineStr">
        <is>
          <t>3356.15</t>
        </is>
      </c>
      <c r="F1072" s="9" t="inlineStr">
        <is>
          <t>839.04</t>
        </is>
      </c>
    </row>
    <row r="1073" ht="11.5" customHeight="1">
      <c r="A1073" s="9" t="inlineStr">
        <is>
          <t>9999</t>
        </is>
      </c>
      <c r="B1073" s="9" t="inlineStr">
        <is>
          <t>Sundries including steel/wooden strips</t>
        </is>
      </c>
      <c r="C1073" s="9" t="inlineStr"/>
      <c r="D1073" s="9" t="inlineStr"/>
      <c r="E1073" s="9" t="inlineStr"/>
      <c r="F1073" s="9" t="inlineStr"/>
    </row>
    <row r="1074" ht="11.5" customHeight="1">
      <c r="A1074" s="9" t="inlineStr"/>
      <c r="B1074" s="9" t="inlineStr">
        <is>
          <t>for making grooves.</t>
        </is>
      </c>
      <c r="C1074" s="9" t="inlineStr">
        <is>
          <t>L.S.</t>
        </is>
      </c>
      <c r="D1074" s="9" t="inlineStr">
        <is>
          <t>16.38</t>
        </is>
      </c>
      <c r="E1074" s="9" t="inlineStr">
        <is>
          <t>2.00</t>
        </is>
      </c>
      <c r="F1074" s="9" t="inlineStr">
        <is>
          <t>32.76</t>
        </is>
      </c>
    </row>
    <row r="1075" ht="11.5" customHeight="1">
      <c r="A1075" s="9" t="inlineStr"/>
      <c r="B1075" s="9" t="inlineStr">
        <is>
          <t>LABOUR</t>
        </is>
      </c>
      <c r="C1075" s="9" t="inlineStr"/>
      <c r="D1075" s="9" t="inlineStr"/>
      <c r="E1075" s="9" t="inlineStr"/>
      <c r="F1075" s="9" t="inlineStr"/>
    </row>
    <row r="1077" ht="11.5" customHeight="1">
      <c r="A1077" s="10" t="inlineStr">
        <is>
          <t>Code</t>
        </is>
      </c>
      <c r="B1077" s="10" t="inlineStr">
        <is>
          <t>Description</t>
        </is>
      </c>
      <c r="C1077" s="10" t="inlineStr">
        <is>
          <t>Unit</t>
        </is>
      </c>
      <c r="D1077" s="10" t="inlineStr">
        <is>
          <t>Quantity</t>
        </is>
      </c>
      <c r="E1077" s="10" t="inlineStr">
        <is>
          <t>Rate</t>
        </is>
      </c>
      <c r="F1077" s="10" t="inlineStr">
        <is>
          <t>Amount</t>
        </is>
      </c>
    </row>
    <row r="1078" ht="11.5" customHeight="1">
      <c r="A1078" s="9" t="inlineStr">
        <is>
          <t>0123</t>
        </is>
      </c>
      <c r="B1078" s="9" t="inlineStr">
        <is>
          <t>Mason (brick layer) 1st class</t>
        </is>
      </c>
      <c r="C1078" s="9" t="inlineStr">
        <is>
          <t>day</t>
        </is>
      </c>
      <c r="D1078" s="9" t="inlineStr">
        <is>
          <t>0.46</t>
        </is>
      </c>
      <c r="E1078" s="9" t="inlineStr">
        <is>
          <t>738.00</t>
        </is>
      </c>
      <c r="F1078" s="9" t="inlineStr">
        <is>
          <t>339.48</t>
        </is>
      </c>
    </row>
    <row r="1079" ht="11.5" customHeight="1">
      <c r="A1079" s="9" t="inlineStr">
        <is>
          <t>0124</t>
        </is>
      </c>
      <c r="B1079" s="9" t="inlineStr">
        <is>
          <t>Mason (brick layer) 2nd class</t>
        </is>
      </c>
      <c r="C1079" s="9" t="inlineStr">
        <is>
          <t>day</t>
        </is>
      </c>
      <c r="D1079" s="9" t="inlineStr">
        <is>
          <t>0.46</t>
        </is>
      </c>
      <c r="E1079" s="9" t="inlineStr">
        <is>
          <t>679.00</t>
        </is>
      </c>
      <c r="F1079" s="9" t="inlineStr">
        <is>
          <t>312.34</t>
        </is>
      </c>
    </row>
    <row r="1080" ht="11.5" customHeight="1">
      <c r="A1080" s="9" t="inlineStr">
        <is>
          <t>0115</t>
        </is>
      </c>
      <c r="B1080" s="9" t="inlineStr">
        <is>
          <t>Coolie</t>
        </is>
      </c>
      <c r="C1080" s="9" t="inlineStr">
        <is>
          <t>day</t>
        </is>
      </c>
      <c r="D1080" s="9" t="inlineStr">
        <is>
          <t>1.60</t>
        </is>
      </c>
      <c r="E1080" s="9" t="inlineStr">
        <is>
          <t>558.00</t>
        </is>
      </c>
      <c r="F1080" s="9" t="inlineStr">
        <is>
          <t>892.80</t>
        </is>
      </c>
    </row>
    <row r="1081" ht="11.5" customHeight="1">
      <c r="A1081" s="9" t="inlineStr">
        <is>
          <t>0101</t>
        </is>
      </c>
      <c r="B1081" s="9" t="inlineStr">
        <is>
          <t>Bhisti</t>
        </is>
      </c>
      <c r="C1081" s="9" t="inlineStr">
        <is>
          <t>day</t>
        </is>
      </c>
      <c r="D1081" s="9" t="inlineStr">
        <is>
          <t>0.20</t>
        </is>
      </c>
      <c r="E1081" s="9" t="inlineStr">
        <is>
          <t>617.00</t>
        </is>
      </c>
      <c r="F1081" s="9" t="inlineStr">
        <is>
          <t>123.40</t>
        </is>
      </c>
    </row>
    <row r="1082" ht="11.5" customHeight="1">
      <c r="A1082" s="9" t="inlineStr"/>
      <c r="B1082" s="9" t="inlineStr">
        <is>
          <t>Extra labour for lifting of material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/>
      <c r="B1083" s="9" t="inlineStr">
        <is>
          <t>(above floor two level up to floor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five level)</t>
        </is>
      </c>
      <c r="C1084" s="9" t="inlineStr"/>
      <c r="D1084" s="9" t="inlineStr"/>
      <c r="E1084" s="9" t="inlineStr"/>
      <c r="F1084" s="9" t="inlineStr"/>
    </row>
    <row r="1085" ht="11.5" customHeight="1">
      <c r="A1085" s="9" t="inlineStr">
        <is>
          <t>0115</t>
        </is>
      </c>
      <c r="B1085" s="9" t="inlineStr">
        <is>
          <t>Coolie</t>
        </is>
      </c>
      <c r="C1085" s="9" t="inlineStr">
        <is>
          <t>day</t>
        </is>
      </c>
      <c r="D1085" s="9" t="inlineStr">
        <is>
          <t>1.13</t>
        </is>
      </c>
      <c r="E1085" s="9" t="inlineStr">
        <is>
          <t>558.00</t>
        </is>
      </c>
      <c r="F1085" s="9" t="inlineStr">
        <is>
          <t>630.54</t>
        </is>
      </c>
    </row>
    <row r="1086" ht="11.5" customHeight="1">
      <c r="A1086" s="9" t="inlineStr">
        <is>
          <t>9999</t>
        </is>
      </c>
      <c r="B1086" s="9" t="inlineStr">
        <is>
          <t>Sundries</t>
        </is>
      </c>
      <c r="C1086" s="9" t="inlineStr">
        <is>
          <t>L.S.</t>
        </is>
      </c>
      <c r="D1086" s="9" t="inlineStr">
        <is>
          <t>22.36</t>
        </is>
      </c>
      <c r="E1086" s="9" t="inlineStr">
        <is>
          <t>2.00</t>
        </is>
      </c>
      <c r="F1086" s="9" t="inlineStr">
        <is>
          <t>44.72</t>
        </is>
      </c>
    </row>
    <row r="1087" ht="11.5" customHeight="1">
      <c r="A1087" s="9" t="inlineStr"/>
      <c r="B1087" s="9" t="inlineStr">
        <is>
          <t>TOTAL</t>
        </is>
      </c>
      <c r="C1087" s="9" t="inlineStr"/>
      <c r="D1087" s="9" t="inlineStr"/>
      <c r="E1087" s="9" t="inlineStr"/>
      <c r="F1087" s="9" t="inlineStr">
        <is>
          <t>5853.78 W</t>
        </is>
      </c>
    </row>
    <row r="1088" ht="11.5" customHeight="1">
      <c r="A1088" s="9" t="inlineStr"/>
      <c r="B1088" s="9" t="inlineStr">
        <is>
          <t>Add 1 % Water charges on "W"</t>
        </is>
      </c>
      <c r="C1088" s="9" t="inlineStr"/>
      <c r="D1088" s="9" t="inlineStr"/>
      <c r="E1088" s="9" t="inlineStr"/>
      <c r="F1088" s="9" t="inlineStr">
        <is>
          <t>58.54</t>
        </is>
      </c>
    </row>
    <row r="1089" ht="11.5" customHeight="1">
      <c r="A1089" s="9" t="inlineStr"/>
      <c r="B1089" s="9" t="inlineStr">
        <is>
          <t>TOTAL</t>
        </is>
      </c>
      <c r="C1089" s="9" t="inlineStr"/>
      <c r="D1089" s="9" t="inlineStr"/>
      <c r="E1089" s="9" t="inlineStr"/>
      <c r="F1089" s="9" t="inlineStr">
        <is>
          <t>5912.31 X</t>
        </is>
      </c>
    </row>
    <row r="1090" ht="11.5" customHeight="1">
      <c r="A1090" s="9" t="inlineStr"/>
      <c r="B1090" s="9" t="inlineStr">
        <is>
          <t>Add GST on "X" (multiplying factor</t>
        </is>
      </c>
      <c r="C1090" s="9" t="inlineStr"/>
      <c r="D1090" s="9" t="inlineStr"/>
      <c r="E1090" s="9" t="inlineStr"/>
      <c r="F1090" s="9" t="inlineStr"/>
    </row>
    <row r="1091" ht="11.5" customHeight="1">
      <c r="A1091" s="9" t="inlineStr"/>
      <c r="B1091" s="9" t="inlineStr">
        <is>
          <t>0.1405)</t>
        </is>
      </c>
      <c r="C1091" s="9" t="inlineStr"/>
      <c r="D1091" s="9" t="inlineStr"/>
      <c r="E1091" s="9" t="inlineStr"/>
      <c r="F1091" s="9" t="inlineStr">
        <is>
          <t>830.68</t>
        </is>
      </c>
    </row>
    <row r="1092" ht="11.5" customHeight="1">
      <c r="A1092" s="9" t="inlineStr"/>
      <c r="B1092" s="9" t="inlineStr">
        <is>
          <t>TOTAL</t>
        </is>
      </c>
      <c r="C1092" s="9" t="inlineStr"/>
      <c r="D1092" s="9" t="inlineStr"/>
      <c r="E1092" s="9" t="inlineStr"/>
      <c r="F1092" s="9" t="inlineStr">
        <is>
          <t>6743.00 Y</t>
        </is>
      </c>
    </row>
    <row r="1093" ht="11.5" customHeight="1">
      <c r="A1093" s="9" t="inlineStr"/>
      <c r="B1093" s="9" t="inlineStr">
        <is>
          <t>Add 15% CPOH on "Y"</t>
        </is>
      </c>
      <c r="C1093" s="9" t="inlineStr"/>
      <c r="D1093" s="9" t="inlineStr"/>
      <c r="E1093" s="9" t="inlineStr"/>
      <c r="F1093" s="9" t="inlineStr">
        <is>
          <t>1011.45</t>
        </is>
      </c>
    </row>
    <row r="1094" ht="11.5" customHeight="1">
      <c r="A1094" s="9" t="inlineStr"/>
      <c r="B1094" s="9" t="inlineStr">
        <is>
          <t>TOTAL</t>
        </is>
      </c>
      <c r="C1094" s="9" t="inlineStr"/>
      <c r="D1094" s="9" t="inlineStr"/>
      <c r="E1094" s="9" t="inlineStr"/>
      <c r="F1094" s="9" t="inlineStr">
        <is>
          <t>7754.44 Z</t>
        </is>
      </c>
    </row>
    <row r="1095" ht="11.5" customHeight="1">
      <c r="A1095" s="9" t="inlineStr"/>
      <c r="B1095" s="9" t="inlineStr">
        <is>
          <t>Add Cess @ 1% on "Z"</t>
        </is>
      </c>
      <c r="C1095" s="9" t="inlineStr"/>
      <c r="D1095" s="9" t="inlineStr"/>
      <c r="E1095" s="9" t="inlineStr"/>
      <c r="F1095" s="9" t="inlineStr">
        <is>
          <t>77.54</t>
        </is>
      </c>
    </row>
    <row r="1096" ht="11.5" customHeight="1">
      <c r="A1096" s="9" t="inlineStr"/>
      <c r="B1096" s="9" t="inlineStr">
        <is>
          <t>Cost per cum.</t>
        </is>
      </c>
      <c r="C1096" s="9" t="inlineStr"/>
      <c r="D1096" s="9" t="inlineStr"/>
      <c r="E1096" s="9" t="inlineStr"/>
      <c r="F1096" s="9" t="inlineStr">
        <is>
          <t>7831.99</t>
        </is>
      </c>
    </row>
    <row r="1097" ht="11.5" customHeight="1">
      <c r="A1097" s="9" t="inlineStr"/>
      <c r="B1097" s="9" t="inlineStr">
        <is>
          <t>Say</t>
        </is>
      </c>
      <c r="C1097" s="9" t="inlineStr"/>
      <c r="D1097" s="9" t="inlineStr"/>
      <c r="E1097" s="9" t="inlineStr"/>
      <c r="F1097" s="9" t="inlineStr">
        <is>
          <t>7832.00</t>
        </is>
      </c>
    </row>
    <row r="1098" ht="23" customHeight="1">
      <c r="A1098" s="9" t="inlineStr">
        <is>
          <t>6.27</t>
        </is>
      </c>
      <c r="B1098" s="9" t="inlineStr">
        <is>
          <t>Brick work with common burnt clay</t>
        </is>
      </c>
      <c r="C1098" s="9" t="inlineStr">
        <is>
          <t>modular</t>
        </is>
      </c>
      <c r="D1098" s="9" t="inlineStr">
        <is>
          <t>bricks of</t>
        </is>
      </c>
      <c r="E1098" s="9" t="inlineStr">
        <is>
          <t>class designation</t>
        </is>
      </c>
      <c r="F1098" s="9" t="inlineStr">
        <is>
          <t>7.5 in</t>
        </is>
      </c>
    </row>
    <row r="1099" ht="11.5" customHeight="1">
      <c r="A1099" s="9" t="inlineStr"/>
      <c r="B1099" s="9" t="inlineStr">
        <is>
          <t>exposed brick work including making</t>
        </is>
      </c>
      <c r="C1099" s="9" t="inlineStr">
        <is>
          <t>horizontal</t>
        </is>
      </c>
      <c r="D1099" s="9" t="inlineStr">
        <is>
          <t>and vertical</t>
        </is>
      </c>
      <c r="E1099" s="9" t="inlineStr">
        <is>
          <t>grooves</t>
        </is>
      </c>
      <c r="F1099" s="9" t="inlineStr">
        <is>
          <t>10mm wide</t>
        </is>
      </c>
    </row>
    <row r="1100" ht="11.5" customHeight="1">
      <c r="A1100" s="9" t="inlineStr"/>
      <c r="B1100" s="9" t="inlineStr">
        <is>
          <t>12 mm deep complete in cement mortar</t>
        </is>
      </c>
      <c r="C1100" s="9" t="inlineStr">
        <is>
          <t>1:6</t>
        </is>
      </c>
      <c r="D1100" s="9" t="inlineStr">
        <is>
          <t>(1 cement</t>
        </is>
      </c>
      <c r="E1100" s="9" t="inlineStr">
        <is>
          <t>: 6 coarse</t>
        </is>
      </c>
      <c r="F1100" s="9" t="inlineStr">
        <is>
          <t>sand).</t>
        </is>
      </c>
    </row>
    <row r="1101" ht="11.5" customHeight="1">
      <c r="A1101" s="9" t="inlineStr">
        <is>
          <t>6.27.1</t>
        </is>
      </c>
      <c r="B1101" s="9" t="inlineStr">
        <is>
          <t>From ground level upto plinth level</t>
        </is>
      </c>
      <c r="C1101" s="9" t="inlineStr"/>
      <c r="D1101" s="9" t="inlineStr"/>
      <c r="E1101" s="9" t="inlineStr"/>
      <c r="F1101" s="9" t="inlineStr"/>
    </row>
    <row r="1102" ht="11.5" customHeight="1">
      <c r="A1102" s="10" t="inlineStr">
        <is>
          <t>Code</t>
        </is>
      </c>
      <c r="B1102" s="10" t="inlineStr">
        <is>
          <t>Description</t>
        </is>
      </c>
      <c r="C1102" s="10" t="inlineStr">
        <is>
          <t>Unit</t>
        </is>
      </c>
      <c r="D1102" s="10" t="inlineStr">
        <is>
          <t>Quantity</t>
        </is>
      </c>
      <c r="E1102" s="10" t="inlineStr">
        <is>
          <t>Rate</t>
        </is>
      </c>
      <c r="F1102" s="10" t="inlineStr">
        <is>
          <t>Amount</t>
        </is>
      </c>
    </row>
    <row r="1103" ht="11.5" customHeight="1">
      <c r="A1103" s="9" t="inlineStr"/>
      <c r="B1103" s="9" t="inlineStr">
        <is>
          <t>Details of cost for 1 cum.</t>
        </is>
      </c>
      <c r="C1103" s="9" t="inlineStr"/>
      <c r="D1103" s="9" t="inlineStr"/>
      <c r="E1103" s="9" t="inlineStr"/>
      <c r="F1103" s="9" t="inlineStr"/>
    </row>
    <row r="1104" ht="11.5" customHeight="1">
      <c r="A1104" s="9" t="inlineStr"/>
      <c r="B1104" s="9" t="inlineStr">
        <is>
          <t>MATERIAL</t>
        </is>
      </c>
      <c r="C1104" s="9" t="inlineStr"/>
      <c r="D1104" s="9" t="inlineStr"/>
      <c r="E1104" s="9" t="inlineStr"/>
      <c r="F1104" s="9" t="inlineStr"/>
    </row>
    <row r="1105" ht="11.5" customHeight="1">
      <c r="A1105" s="9" t="inlineStr">
        <is>
          <t>7900</t>
        </is>
      </c>
      <c r="B1105" s="9" t="inlineStr">
        <is>
          <t>Modular common burnt clay bricks of</t>
        </is>
      </c>
      <c r="C1105" s="9" t="inlineStr"/>
      <c r="D1105" s="9" t="inlineStr"/>
      <c r="E1105" s="9" t="inlineStr"/>
      <c r="F1105" s="9" t="inlineStr"/>
    </row>
    <row r="1106" ht="11.5" customHeight="1">
      <c r="A1106" s="9" t="inlineStr"/>
      <c r="B1106" s="9" t="inlineStr">
        <is>
          <t>class designation 7.5</t>
        </is>
      </c>
      <c r="C1106" s="9" t="inlineStr">
        <is>
          <t>1000 Nos</t>
        </is>
      </c>
      <c r="D1106" s="9" t="inlineStr">
        <is>
          <t>0.487</t>
        </is>
      </c>
      <c r="E1106" s="9" t="inlineStr">
        <is>
          <t>4000.00</t>
        </is>
      </c>
      <c r="F1106" s="9" t="inlineStr">
        <is>
          <t>1948.00</t>
        </is>
      </c>
    </row>
    <row r="1107" ht="11.5" customHeight="1">
      <c r="A1107" s="9" t="inlineStr">
        <is>
          <t>2201</t>
        </is>
      </c>
      <c r="B1107" s="9" t="inlineStr">
        <is>
          <t>Carriage of Bricks</t>
        </is>
      </c>
      <c r="C1107" s="9" t="inlineStr">
        <is>
          <t>1000 Nos</t>
        </is>
      </c>
      <c r="D1107" s="9" t="inlineStr">
        <is>
          <t>0.487</t>
        </is>
      </c>
      <c r="E1107" s="9" t="inlineStr">
        <is>
          <t>276.72</t>
        </is>
      </c>
      <c r="F1107" s="9" t="inlineStr">
        <is>
          <t>134.76</t>
        </is>
      </c>
    </row>
    <row r="1108" ht="11.5" customHeight="1">
      <c r="A1108" s="9" t="inlineStr"/>
      <c r="B1108" s="9" t="inlineStr">
        <is>
          <t>Cement mortar 1 : 6 (1 cement :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6 coarse sand)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>
        <is>
          <t>3.11</t>
        </is>
      </c>
      <c r="B1110" s="9" t="inlineStr">
        <is>
          <t>Rate as per Item Number 3.11 of</t>
        </is>
      </c>
      <c r="C1110" s="9" t="inlineStr"/>
      <c r="D1110" s="9" t="inlineStr"/>
      <c r="E1110" s="9" t="inlineStr"/>
      <c r="F1110" s="9" t="inlineStr"/>
    </row>
    <row r="1111" ht="11.5" customHeight="1">
      <c r="A1111" s="9" t="inlineStr"/>
      <c r="B1111" s="9" t="inlineStr">
        <is>
          <t>SH: Mortars</t>
        </is>
      </c>
      <c r="C1111" s="9" t="inlineStr">
        <is>
          <t>cum</t>
        </is>
      </c>
      <c r="D1111" s="9" t="inlineStr">
        <is>
          <t>0.22</t>
        </is>
      </c>
      <c r="E1111" s="9" t="inlineStr">
        <is>
          <t>3356.15</t>
        </is>
      </c>
      <c r="F1111" s="9" t="inlineStr">
        <is>
          <t>738.35</t>
        </is>
      </c>
    </row>
    <row r="1112" ht="11.5" customHeight="1">
      <c r="A1112" s="9" t="inlineStr">
        <is>
          <t>9999</t>
        </is>
      </c>
      <c r="B1112" s="9" t="inlineStr">
        <is>
          <t>Sundries i/c steel / wooden strips for</t>
        </is>
      </c>
      <c r="C1112" s="9" t="inlineStr"/>
      <c r="D1112" s="9" t="inlineStr"/>
      <c r="E1112" s="9" t="inlineStr"/>
      <c r="F1112" s="9" t="inlineStr"/>
    </row>
    <row r="1113" ht="11.5" customHeight="1">
      <c r="A1113" s="9" t="inlineStr"/>
      <c r="B1113" s="9" t="inlineStr">
        <is>
          <t>making grooves</t>
        </is>
      </c>
      <c r="C1113" s="9" t="inlineStr">
        <is>
          <t>L.S.</t>
        </is>
      </c>
      <c r="D1113" s="9" t="inlineStr">
        <is>
          <t>16.38</t>
        </is>
      </c>
      <c r="E1113" s="9" t="inlineStr">
        <is>
          <t>2.00</t>
        </is>
      </c>
      <c r="F1113" s="9" t="inlineStr">
        <is>
          <t>32.76</t>
        </is>
      </c>
    </row>
    <row r="1114" ht="11.5" customHeight="1">
      <c r="A1114" s="9" t="inlineStr"/>
      <c r="B1114" s="9" t="inlineStr">
        <is>
          <t>LABOUR</t>
        </is>
      </c>
      <c r="C1114" s="9" t="inlineStr"/>
      <c r="D1114" s="9" t="inlineStr"/>
      <c r="E1114" s="9" t="inlineStr"/>
      <c r="F1114" s="9" t="inlineStr"/>
    </row>
    <row r="1115" ht="11.5" customHeight="1">
      <c r="A1115" s="9" t="inlineStr">
        <is>
          <t>0123</t>
        </is>
      </c>
      <c r="B1115" s="9" t="inlineStr">
        <is>
          <t>Mason (brick layer) 1st class</t>
        </is>
      </c>
      <c r="C1115" s="9" t="inlineStr">
        <is>
          <t>day</t>
        </is>
      </c>
      <c r="D1115" s="9" t="inlineStr">
        <is>
          <t>0.33</t>
        </is>
      </c>
      <c r="E1115" s="9" t="inlineStr">
        <is>
          <t>738.00</t>
        </is>
      </c>
      <c r="F1115" s="9" t="inlineStr">
        <is>
          <t>243.54</t>
        </is>
      </c>
    </row>
    <row r="1116" ht="11.5" customHeight="1">
      <c r="A1116" s="9" t="inlineStr">
        <is>
          <t>0124</t>
        </is>
      </c>
      <c r="B1116" s="9" t="inlineStr">
        <is>
          <t>Mason (brick layer) 2nd class</t>
        </is>
      </c>
      <c r="C1116" s="9" t="inlineStr">
        <is>
          <t>day</t>
        </is>
      </c>
      <c r="D1116" s="9" t="inlineStr">
        <is>
          <t>0.33</t>
        </is>
      </c>
      <c r="E1116" s="9" t="inlineStr">
        <is>
          <t>679.00</t>
        </is>
      </c>
      <c r="F1116" s="9" t="inlineStr">
        <is>
          <t>224.07</t>
        </is>
      </c>
    </row>
    <row r="1117" ht="11.5" customHeight="1">
      <c r="A1117" s="9" t="inlineStr">
        <is>
          <t>0115</t>
        </is>
      </c>
      <c r="B1117" s="9" t="inlineStr">
        <is>
          <t>Coolie</t>
        </is>
      </c>
      <c r="C1117" s="9" t="inlineStr">
        <is>
          <t>day</t>
        </is>
      </c>
      <c r="D1117" s="9" t="inlineStr">
        <is>
          <t>1.00</t>
        </is>
      </c>
      <c r="E1117" s="9" t="inlineStr">
        <is>
          <t>558.00</t>
        </is>
      </c>
      <c r="F1117" s="9" t="inlineStr">
        <is>
          <t>558.00</t>
        </is>
      </c>
    </row>
    <row r="1118" ht="11.5" customHeight="1">
      <c r="A1118" s="9" t="inlineStr">
        <is>
          <t>0101</t>
        </is>
      </c>
      <c r="B1118" s="9" t="inlineStr">
        <is>
          <t>Bhisti</t>
        </is>
      </c>
      <c r="C1118" s="9" t="inlineStr">
        <is>
          <t>day</t>
        </is>
      </c>
      <c r="D1118" s="9" t="inlineStr">
        <is>
          <t>0.18</t>
        </is>
      </c>
      <c r="E1118" s="9" t="inlineStr">
        <is>
          <t>617.00</t>
        </is>
      </c>
      <c r="F1118" s="9" t="inlineStr">
        <is>
          <t>111.06</t>
        </is>
      </c>
    </row>
    <row r="1119" ht="11.5" customHeight="1">
      <c r="A1119" s="9" t="inlineStr"/>
      <c r="B1119" s="9" t="inlineStr">
        <is>
          <t>TOTAL</t>
        </is>
      </c>
      <c r="C1119" s="9" t="inlineStr"/>
      <c r="D1119" s="9" t="inlineStr"/>
      <c r="E1119" s="9" t="inlineStr"/>
      <c r="F1119" s="9" t="inlineStr">
        <is>
          <t>3990.55 W</t>
        </is>
      </c>
    </row>
    <row r="1120" ht="11.5" customHeight="1">
      <c r="A1120" s="9" t="inlineStr"/>
      <c r="B1120" s="9" t="inlineStr">
        <is>
          <t>Add 1 % Water charges on "W"</t>
        </is>
      </c>
      <c r="C1120" s="9" t="inlineStr"/>
      <c r="D1120" s="9" t="inlineStr"/>
      <c r="E1120" s="9" t="inlineStr"/>
      <c r="F1120" s="9" t="inlineStr">
        <is>
          <t>39.91</t>
        </is>
      </c>
    </row>
    <row r="1121" ht="11.5" customHeight="1">
      <c r="A1121" s="9" t="inlineStr"/>
      <c r="B1121" s="9" t="inlineStr">
        <is>
          <t>TOTAL</t>
        </is>
      </c>
      <c r="C1121" s="9" t="inlineStr"/>
      <c r="D1121" s="9" t="inlineStr"/>
      <c r="E1121" s="9" t="inlineStr"/>
      <c r="F1121" s="9" t="inlineStr">
        <is>
          <t>4030.45 X</t>
        </is>
      </c>
    </row>
    <row r="1122" ht="11.5" customHeight="1">
      <c r="A1122" s="9" t="inlineStr"/>
      <c r="B1122" s="9" t="inlineStr">
        <is>
          <t>Add GST on "X" (multiplying factor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0.1405)</t>
        </is>
      </c>
      <c r="C1123" s="9" t="inlineStr"/>
      <c r="D1123" s="9" t="inlineStr"/>
      <c r="E1123" s="9" t="inlineStr"/>
      <c r="F1123" s="9" t="inlineStr">
        <is>
          <t>566.28</t>
        </is>
      </c>
    </row>
    <row r="1124" ht="11.5" customHeight="1">
      <c r="A1124" s="9" t="inlineStr"/>
      <c r="B1124" s="9" t="inlineStr">
        <is>
          <t>TOTAL</t>
        </is>
      </c>
      <c r="C1124" s="9" t="inlineStr"/>
      <c r="D1124" s="9" t="inlineStr"/>
      <c r="E1124" s="9" t="inlineStr"/>
      <c r="F1124" s="9" t="inlineStr">
        <is>
          <t>4596.73 Y</t>
        </is>
      </c>
    </row>
    <row r="1125" ht="11.5" customHeight="1">
      <c r="A1125" s="9" t="inlineStr"/>
      <c r="B1125" s="9" t="inlineStr">
        <is>
          <t>Add 15% CPOH on "Y"</t>
        </is>
      </c>
      <c r="C1125" s="9" t="inlineStr"/>
      <c r="D1125" s="9" t="inlineStr"/>
      <c r="E1125" s="9" t="inlineStr"/>
      <c r="F1125" s="9" t="inlineStr">
        <is>
          <t>689.51</t>
        </is>
      </c>
    </row>
    <row r="1126" ht="11.5" customHeight="1">
      <c r="A1126" s="9" t="inlineStr"/>
      <c r="B1126" s="9" t="inlineStr">
        <is>
          <t>TOTAL</t>
        </is>
      </c>
      <c r="C1126" s="9" t="inlineStr"/>
      <c r="D1126" s="9" t="inlineStr"/>
      <c r="E1126" s="9" t="inlineStr"/>
      <c r="F1126" s="9" t="inlineStr">
        <is>
          <t>5286.24 Z</t>
        </is>
      </c>
    </row>
    <row r="1128" ht="11.5" customHeight="1">
      <c r="A1128" s="9" t="inlineStr">
        <is>
          <t>6.27.2</t>
        </is>
      </c>
      <c r="B1128" s="9" t="inlineStr">
        <is>
          <t>Above plinth level upto floor V level</t>
        </is>
      </c>
      <c r="C1128" s="9" t="inlineStr"/>
      <c r="D1128" s="9" t="inlineStr"/>
      <c r="E1128" s="9" t="inlineStr"/>
      <c r="F1128" s="9" t="inlineStr"/>
    </row>
    <row r="1129" ht="11.5" customHeight="1">
      <c r="A1129" s="10" t="inlineStr">
        <is>
          <t>Code</t>
        </is>
      </c>
      <c r="B1129" s="10" t="inlineStr">
        <is>
          <t>Description</t>
        </is>
      </c>
      <c r="C1129" s="10" t="inlineStr">
        <is>
          <t>Unit</t>
        </is>
      </c>
      <c r="D1129" s="10" t="inlineStr">
        <is>
          <t>Quantity</t>
        </is>
      </c>
      <c r="E1129" s="10" t="inlineStr">
        <is>
          <t>Rate</t>
        </is>
      </c>
      <c r="F1129" s="10" t="inlineStr">
        <is>
          <t>Amount</t>
        </is>
      </c>
    </row>
    <row r="1130" ht="11.5" customHeight="1">
      <c r="A1130" s="9" t="inlineStr"/>
      <c r="B1130" s="9" t="inlineStr">
        <is>
          <t>Details of cost for 1 cum.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MATERIAL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>
        <is>
          <t>7900</t>
        </is>
      </c>
      <c r="B1132" s="9" t="inlineStr">
        <is>
          <t>Modular common burnt clay bricks of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class designation 7.5</t>
        </is>
      </c>
      <c r="C1133" s="9" t="inlineStr">
        <is>
          <t>1000 Nos</t>
        </is>
      </c>
      <c r="D1133" s="9" t="inlineStr">
        <is>
          <t>0.487</t>
        </is>
      </c>
      <c r="E1133" s="9" t="inlineStr">
        <is>
          <t>4000.00</t>
        </is>
      </c>
      <c r="F1133" s="9" t="inlineStr">
        <is>
          <t>1948.00</t>
        </is>
      </c>
    </row>
    <row r="1134" ht="11.5" customHeight="1">
      <c r="A1134" s="9" t="inlineStr">
        <is>
          <t>2201</t>
        </is>
      </c>
      <c r="B1134" s="9" t="inlineStr">
        <is>
          <t>Carriage of Bricks</t>
        </is>
      </c>
      <c r="C1134" s="9" t="inlineStr">
        <is>
          <t>1000 Nos</t>
        </is>
      </c>
      <c r="D1134" s="9" t="inlineStr">
        <is>
          <t>0.487</t>
        </is>
      </c>
      <c r="E1134" s="9" t="inlineStr">
        <is>
          <t>276.72</t>
        </is>
      </c>
      <c r="F1134" s="9" t="inlineStr">
        <is>
          <t>134.76</t>
        </is>
      </c>
    </row>
    <row r="1135" ht="11.5" customHeight="1">
      <c r="A1135" s="9" t="inlineStr"/>
      <c r="B1135" s="9" t="inlineStr">
        <is>
          <t>Cement mortar 1 : 6 (1 cement :</t>
        </is>
      </c>
      <c r="C1135" s="9" t="inlineStr"/>
      <c r="D1135" s="9" t="inlineStr"/>
      <c r="E1135" s="9" t="inlineStr"/>
      <c r="F1135" s="9" t="inlineStr"/>
    </row>
    <row r="1136" ht="11.5" customHeight="1">
      <c r="A1136" s="9" t="inlineStr"/>
      <c r="B1136" s="9" t="inlineStr">
        <is>
          <t>6 coarse sand)</t>
        </is>
      </c>
      <c r="C1136" s="9" t="inlineStr"/>
      <c r="D1136" s="9" t="inlineStr"/>
      <c r="E1136" s="9" t="inlineStr"/>
      <c r="F1136" s="9" t="inlineStr"/>
    </row>
    <row r="1137" ht="11.5" customHeight="1">
      <c r="A1137" s="9" t="inlineStr">
        <is>
          <t>3.11</t>
        </is>
      </c>
      <c r="B1137" s="9" t="inlineStr">
        <is>
          <t>Rate as per Item Number 3.11 of</t>
        </is>
      </c>
      <c r="C1137" s="9" t="inlineStr"/>
      <c r="D1137" s="9" t="inlineStr"/>
      <c r="E1137" s="9" t="inlineStr"/>
      <c r="F1137" s="9" t="inlineStr"/>
    </row>
    <row r="1138" ht="11.5" customHeight="1">
      <c r="A1138" s="9" t="inlineStr"/>
      <c r="B1138" s="9" t="inlineStr">
        <is>
          <t>SH: Mortars</t>
        </is>
      </c>
      <c r="C1138" s="9" t="inlineStr">
        <is>
          <t>cum</t>
        </is>
      </c>
      <c r="D1138" s="9" t="inlineStr">
        <is>
          <t>0.22</t>
        </is>
      </c>
      <c r="E1138" s="9" t="inlineStr">
        <is>
          <t>3356.15</t>
        </is>
      </c>
      <c r="F1138" s="9" t="inlineStr">
        <is>
          <t>738.35</t>
        </is>
      </c>
    </row>
    <row r="1139" ht="11.5" customHeight="1">
      <c r="A1139" s="9" t="inlineStr">
        <is>
          <t>9999</t>
        </is>
      </c>
      <c r="B1139" s="9" t="inlineStr">
        <is>
          <t>Sundries i/c steel / wooden strips for</t>
        </is>
      </c>
      <c r="C1139" s="9" t="inlineStr"/>
      <c r="D1139" s="9" t="inlineStr"/>
      <c r="E1139" s="9" t="inlineStr"/>
      <c r="F1139" s="9" t="inlineStr"/>
    </row>
    <row r="1140" ht="11.5" customHeight="1">
      <c r="A1140" s="9" t="inlineStr"/>
      <c r="B1140" s="9" t="inlineStr">
        <is>
          <t>making grooves</t>
        </is>
      </c>
      <c r="C1140" s="9" t="inlineStr">
        <is>
          <t>L.S.</t>
        </is>
      </c>
      <c r="D1140" s="9" t="inlineStr">
        <is>
          <t>16.38</t>
        </is>
      </c>
      <c r="E1140" s="9" t="inlineStr">
        <is>
          <t>2.00</t>
        </is>
      </c>
      <c r="F1140" s="9" t="inlineStr">
        <is>
          <t>32.76</t>
        </is>
      </c>
    </row>
    <row r="1141" ht="11.5" customHeight="1">
      <c r="A1141" s="9" t="inlineStr"/>
      <c r="B1141" s="9" t="inlineStr">
        <is>
          <t>LABOUR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>
        <is>
          <t>0123</t>
        </is>
      </c>
      <c r="B1142" s="9" t="inlineStr">
        <is>
          <t>Mason (brick layer) 1st class</t>
        </is>
      </c>
      <c r="C1142" s="9" t="inlineStr">
        <is>
          <t>day</t>
        </is>
      </c>
      <c r="D1142" s="9" t="inlineStr">
        <is>
          <t>0.44</t>
        </is>
      </c>
      <c r="E1142" s="9" t="inlineStr">
        <is>
          <t>738.00</t>
        </is>
      </c>
      <c r="F1142" s="9" t="inlineStr">
        <is>
          <t>324.72</t>
        </is>
      </c>
    </row>
    <row r="1143" ht="11.5" customHeight="1">
      <c r="A1143" s="9" t="inlineStr">
        <is>
          <t>0124</t>
        </is>
      </c>
      <c r="B1143" s="9" t="inlineStr">
        <is>
          <t>Mason (brick layer) 2nd class</t>
        </is>
      </c>
      <c r="C1143" s="9" t="inlineStr">
        <is>
          <t>day</t>
        </is>
      </c>
      <c r="D1143" s="9" t="inlineStr">
        <is>
          <t>0.44</t>
        </is>
      </c>
      <c r="E1143" s="9" t="inlineStr">
        <is>
          <t>679.00</t>
        </is>
      </c>
      <c r="F1143" s="9" t="inlineStr">
        <is>
          <t>298.76</t>
        </is>
      </c>
    </row>
    <row r="1144" ht="11.5" customHeight="1">
      <c r="A1144" s="9" t="inlineStr">
        <is>
          <t>0115</t>
        </is>
      </c>
      <c r="B1144" s="9" t="inlineStr">
        <is>
          <t>Coolie</t>
        </is>
      </c>
      <c r="C1144" s="9" t="inlineStr">
        <is>
          <t>day</t>
        </is>
      </c>
      <c r="D1144" s="9" t="inlineStr">
        <is>
          <t>1.43</t>
        </is>
      </c>
      <c r="E1144" s="9" t="inlineStr">
        <is>
          <t>558.00</t>
        </is>
      </c>
      <c r="F1144" s="9" t="inlineStr">
        <is>
          <t>797.94</t>
        </is>
      </c>
    </row>
    <row r="1145" ht="11.5" customHeight="1">
      <c r="A1145" s="9" t="inlineStr">
        <is>
          <t>0101</t>
        </is>
      </c>
      <c r="B1145" s="9" t="inlineStr">
        <is>
          <t>Bhisti</t>
        </is>
      </c>
      <c r="C1145" s="9" t="inlineStr">
        <is>
          <t>day</t>
        </is>
      </c>
      <c r="D1145" s="9" t="inlineStr">
        <is>
          <t>0.18</t>
        </is>
      </c>
      <c r="E1145" s="9" t="inlineStr">
        <is>
          <t>617.00</t>
        </is>
      </c>
      <c r="F1145" s="9" t="inlineStr">
        <is>
          <t>111.06</t>
        </is>
      </c>
    </row>
    <row r="1146" ht="11.5" customHeight="1">
      <c r="A1146" s="9" t="inlineStr"/>
      <c r="B1146" s="9" t="inlineStr">
        <is>
          <t>Extra labour for lifting of material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/>
      <c r="B1147" s="9" t="inlineStr">
        <is>
          <t>(above floor two level up to floor five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level)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>
        <is>
          <t>0115</t>
        </is>
      </c>
      <c r="B1149" s="9" t="inlineStr">
        <is>
          <t>Coolie</t>
        </is>
      </c>
      <c r="C1149" s="9" t="inlineStr">
        <is>
          <t>day</t>
        </is>
      </c>
      <c r="D1149" s="9" t="inlineStr">
        <is>
          <t>1.13</t>
        </is>
      </c>
      <c r="E1149" s="9" t="inlineStr">
        <is>
          <t>558.00</t>
        </is>
      </c>
      <c r="F1149" s="9" t="inlineStr">
        <is>
          <t>630.54</t>
        </is>
      </c>
    </row>
    <row r="1150" ht="11.5" customHeight="1">
      <c r="A1150" s="9" t="inlineStr">
        <is>
          <t>9999</t>
        </is>
      </c>
      <c r="B1150" s="9" t="inlineStr">
        <is>
          <t>Sundries</t>
        </is>
      </c>
      <c r="C1150" s="9" t="inlineStr">
        <is>
          <t>L.S.</t>
        </is>
      </c>
      <c r="D1150" s="9" t="inlineStr">
        <is>
          <t>22.36</t>
        </is>
      </c>
      <c r="E1150" s="9" t="inlineStr">
        <is>
          <t>2.00</t>
        </is>
      </c>
      <c r="F1150" s="9" t="inlineStr">
        <is>
          <t>44.72</t>
        </is>
      </c>
    </row>
    <row r="1151" ht="11.5" customHeight="1">
      <c r="A1151" s="9" t="inlineStr"/>
      <c r="B1151" s="9" t="inlineStr">
        <is>
          <t>TOTAL</t>
        </is>
      </c>
      <c r="C1151" s="9" t="inlineStr"/>
      <c r="D1151" s="9" t="inlineStr"/>
      <c r="E1151" s="9" t="inlineStr"/>
      <c r="F1151" s="9" t="inlineStr">
        <is>
          <t>5061.62 W</t>
        </is>
      </c>
    </row>
    <row r="1152" ht="11.5" customHeight="1">
      <c r="A1152" s="9" t="inlineStr"/>
      <c r="B1152" s="9" t="inlineStr">
        <is>
          <t>Add 1 % Water charges on "W"</t>
        </is>
      </c>
      <c r="C1152" s="9" t="inlineStr"/>
      <c r="D1152" s="9" t="inlineStr"/>
      <c r="E1152" s="9" t="inlineStr"/>
      <c r="F1152" s="9" t="inlineStr">
        <is>
          <t>50.62</t>
        </is>
      </c>
    </row>
    <row r="1153" ht="11.5" customHeight="1">
      <c r="A1153" s="9" t="inlineStr"/>
      <c r="B1153" s="9" t="inlineStr">
        <is>
          <t>TOTAL</t>
        </is>
      </c>
      <c r="C1153" s="9" t="inlineStr"/>
      <c r="D1153" s="9" t="inlineStr"/>
      <c r="E1153" s="9" t="inlineStr"/>
      <c r="F1153" s="9" t="inlineStr">
        <is>
          <t>5112.23 X</t>
        </is>
      </c>
    </row>
    <row r="1154" ht="11.5" customHeight="1">
      <c r="A1154" s="9" t="inlineStr"/>
      <c r="B1154" s="9" t="inlineStr">
        <is>
          <t>Add GST on "X" (multiplying factor</t>
        </is>
      </c>
      <c r="C1154" s="9" t="inlineStr"/>
      <c r="D1154" s="9" t="inlineStr"/>
      <c r="E1154" s="9" t="inlineStr"/>
      <c r="F1154" s="9" t="inlineStr"/>
    </row>
    <row r="1155" ht="11.5" customHeight="1">
      <c r="A1155" s="9" t="inlineStr"/>
      <c r="B1155" s="9" t="inlineStr">
        <is>
          <t>0.1405)</t>
        </is>
      </c>
      <c r="C1155" s="9" t="inlineStr"/>
      <c r="D1155" s="9" t="inlineStr"/>
      <c r="E1155" s="9" t="inlineStr"/>
      <c r="F1155" s="9" t="inlineStr">
        <is>
          <t>718.27</t>
        </is>
      </c>
    </row>
    <row r="1156" ht="11.5" customHeight="1">
      <c r="A1156" s="9" t="inlineStr"/>
      <c r="B1156" s="9" t="inlineStr">
        <is>
          <t>TOTAL</t>
        </is>
      </c>
      <c r="C1156" s="9" t="inlineStr"/>
      <c r="D1156" s="9" t="inlineStr"/>
      <c r="E1156" s="9" t="inlineStr"/>
      <c r="F1156" s="9" t="inlineStr">
        <is>
          <t>5830.50 Y</t>
        </is>
      </c>
    </row>
    <row r="1157" ht="11.5" customHeight="1">
      <c r="A1157" s="9" t="inlineStr"/>
      <c r="B1157" s="9" t="inlineStr">
        <is>
          <t>Add 15% CPOH on "Y"</t>
        </is>
      </c>
      <c r="C1157" s="9" t="inlineStr"/>
      <c r="D1157" s="9" t="inlineStr"/>
      <c r="E1157" s="9" t="inlineStr"/>
      <c r="F1157" s="9" t="inlineStr">
        <is>
          <t>874.58</t>
        </is>
      </c>
    </row>
    <row r="1158" ht="11.5" customHeight="1">
      <c r="A1158" s="9" t="inlineStr"/>
      <c r="B1158" s="9" t="inlineStr">
        <is>
          <t>TOTAL</t>
        </is>
      </c>
      <c r="C1158" s="9" t="inlineStr"/>
      <c r="D1158" s="9" t="inlineStr"/>
      <c r="E1158" s="9" t="inlineStr"/>
      <c r="F1158" s="9" t="inlineStr">
        <is>
          <t>6705.08 Z</t>
        </is>
      </c>
    </row>
    <row r="1159" ht="11.5" customHeight="1">
      <c r="A1159" s="9" t="inlineStr"/>
      <c r="B1159" s="9" t="inlineStr">
        <is>
          <t>Add Cess @ 1% on "Z"</t>
        </is>
      </c>
      <c r="C1159" s="9" t="inlineStr"/>
      <c r="D1159" s="9" t="inlineStr"/>
      <c r="E1159" s="9" t="inlineStr"/>
      <c r="F1159" s="9" t="inlineStr">
        <is>
          <t>67.05</t>
        </is>
      </c>
    </row>
    <row r="1160" ht="11.5" customHeight="1">
      <c r="A1160" s="9" t="inlineStr"/>
      <c r="B1160" s="9" t="inlineStr">
        <is>
          <t>Cost of 1 Cum.</t>
        </is>
      </c>
      <c r="C1160" s="9" t="inlineStr"/>
      <c r="D1160" s="9" t="inlineStr"/>
      <c r="E1160" s="9" t="inlineStr"/>
      <c r="F1160" s="9" t="inlineStr">
        <is>
          <t>6772.13</t>
        </is>
      </c>
    </row>
    <row r="1161" ht="11.5" customHeight="1">
      <c r="A1161" s="9" t="inlineStr"/>
      <c r="B1161" s="9" t="inlineStr">
        <is>
          <t>Say</t>
        </is>
      </c>
      <c r="C1161" s="9" t="inlineStr"/>
      <c r="D1161" s="9" t="inlineStr"/>
      <c r="E1161" s="9" t="inlineStr"/>
      <c r="F1161" s="9" t="inlineStr">
        <is>
          <t>6772.15</t>
        </is>
      </c>
    </row>
    <row r="1162" ht="11.5" customHeight="1">
      <c r="A1162" s="9" t="inlineStr">
        <is>
          <t>6.28</t>
        </is>
      </c>
      <c r="B1162" s="9" t="inlineStr">
        <is>
          <t>Brick work with common burnt clay</t>
        </is>
      </c>
      <c r="C1162" s="9" t="inlineStr">
        <is>
          <t>machine</t>
        </is>
      </c>
      <c r="D1162" s="9" t="inlineStr">
        <is>
          <t>moulded</t>
        </is>
      </c>
      <c r="E1162" s="9" t="inlineStr">
        <is>
          <t>modular</t>
        </is>
      </c>
      <c r="F1162" s="9" t="inlineStr">
        <is>
          <t>bricks of class</t>
        </is>
      </c>
    </row>
    <row r="1163" ht="23" customHeight="1">
      <c r="A1163" s="9" t="inlineStr"/>
      <c r="B1163" s="9" t="inlineStr">
        <is>
          <t>designation 12.5 in exposed brick</t>
        </is>
      </c>
      <c r="C1163" s="9" t="inlineStr">
        <is>
          <t>work including</t>
        </is>
      </c>
      <c r="D1163" s="9" t="inlineStr">
        <is>
          <t>making</t>
        </is>
      </c>
      <c r="E1163" s="9" t="inlineStr">
        <is>
          <t>horizontal</t>
        </is>
      </c>
      <c r="F1163" s="9" t="inlineStr">
        <is>
          <t>and vertical</t>
        </is>
      </c>
    </row>
    <row r="1164" ht="11.5" customHeight="1">
      <c r="A1164" s="9" t="inlineStr"/>
      <c r="B1164" s="9" t="inlineStr">
        <is>
          <t>grooves 10 mm wide 12 mm deep</t>
        </is>
      </c>
      <c r="C1164" s="9" t="inlineStr">
        <is>
          <t>complete</t>
        </is>
      </c>
      <c r="D1164" s="9" t="inlineStr">
        <is>
          <t>in cement</t>
        </is>
      </c>
      <c r="E1164" s="9" t="inlineStr">
        <is>
          <t>mortar 1:6</t>
        </is>
      </c>
      <c r="F1164" s="9" t="inlineStr">
        <is>
          <t>(1 cement : 6</t>
        </is>
      </c>
    </row>
    <row r="1165" ht="11.5" customHeight="1">
      <c r="A1165" s="9" t="inlineStr"/>
      <c r="B1165" s="9" t="inlineStr">
        <is>
          <t>coarse sand).</t>
        </is>
      </c>
      <c r="C1165" s="9" t="inlineStr"/>
      <c r="D1165" s="9" t="inlineStr"/>
      <c r="E1165" s="9" t="inlineStr"/>
      <c r="F1165" s="9" t="inlineStr"/>
    </row>
    <row r="1166" ht="11.5" customHeight="1">
      <c r="A1166" s="9" t="inlineStr">
        <is>
          <t>6.28.1</t>
        </is>
      </c>
      <c r="B1166" s="9" t="inlineStr">
        <is>
          <t>From ground level upto plinth level</t>
        </is>
      </c>
      <c r="C1166" s="9" t="inlineStr"/>
      <c r="D1166" s="9" t="inlineStr"/>
      <c r="E1166" s="9" t="inlineStr"/>
      <c r="F1166" s="9" t="inlineStr"/>
    </row>
    <row r="1167" ht="11.5" customHeight="1">
      <c r="A1167" s="10" t="inlineStr">
        <is>
          <t>Code</t>
        </is>
      </c>
      <c r="B1167" s="10" t="inlineStr">
        <is>
          <t>Description</t>
        </is>
      </c>
      <c r="C1167" s="10" t="inlineStr">
        <is>
          <t>Unit</t>
        </is>
      </c>
      <c r="D1167" s="10" t="inlineStr">
        <is>
          <t>Quantity</t>
        </is>
      </c>
      <c r="E1167" s="10" t="inlineStr">
        <is>
          <t>Rate</t>
        </is>
      </c>
      <c r="F1167" s="10" t="inlineStr">
        <is>
          <t>Amount</t>
        </is>
      </c>
    </row>
    <row r="1168" ht="11.5" customHeight="1">
      <c r="A1168" s="9" t="inlineStr"/>
      <c r="B1168" s="9" t="inlineStr">
        <is>
          <t>Details of cost for 1 cum.</t>
        </is>
      </c>
      <c r="C1168" s="9" t="inlineStr"/>
      <c r="D1168" s="9" t="inlineStr"/>
      <c r="E1168" s="9" t="inlineStr"/>
      <c r="F1168" s="9" t="inlineStr"/>
    </row>
    <row r="1169" ht="11.5" customHeight="1">
      <c r="A1169" s="9" t="inlineStr">
        <is>
          <t>1986</t>
        </is>
      </c>
      <c r="B1169" s="9" t="inlineStr">
        <is>
          <t>Common burnt clay modular bricks</t>
        </is>
      </c>
      <c r="C1169" s="9" t="inlineStr"/>
      <c r="D1169" s="9" t="inlineStr"/>
      <c r="E1169" s="9" t="inlineStr"/>
      <c r="F1169" s="9" t="inlineStr"/>
    </row>
    <row r="1170" ht="11.5" customHeight="1">
      <c r="A1170" s="9" t="inlineStr"/>
      <c r="B1170" s="9" t="inlineStr">
        <is>
          <t>class designation 12.5</t>
        </is>
      </c>
      <c r="C1170" s="9" t="inlineStr">
        <is>
          <t>1000 Nos</t>
        </is>
      </c>
      <c r="D1170" s="9" t="inlineStr">
        <is>
          <t>0.487</t>
        </is>
      </c>
      <c r="E1170" s="9" t="inlineStr">
        <is>
          <t>5000.00</t>
        </is>
      </c>
      <c r="F1170" s="9" t="inlineStr">
        <is>
          <t>2435.00</t>
        </is>
      </c>
    </row>
    <row r="1171" ht="11.5" customHeight="1">
      <c r="A1171" s="9" t="inlineStr">
        <is>
          <t>2201</t>
        </is>
      </c>
      <c r="B1171" s="9" t="inlineStr">
        <is>
          <t>Carriage of Bricks</t>
        </is>
      </c>
      <c r="C1171" s="9" t="inlineStr">
        <is>
          <t>1000 Nos</t>
        </is>
      </c>
      <c r="D1171" s="9" t="inlineStr">
        <is>
          <t>0.487</t>
        </is>
      </c>
      <c r="E1171" s="9" t="inlineStr">
        <is>
          <t>276.72</t>
        </is>
      </c>
      <c r="F1171" s="9" t="inlineStr">
        <is>
          <t>134.76</t>
        </is>
      </c>
    </row>
    <row r="1172" ht="11.5" customHeight="1">
      <c r="A1172" s="9" t="inlineStr"/>
      <c r="B1172" s="9" t="inlineStr">
        <is>
          <t>Cement mortar 1 : 6 (1 cement :</t>
        </is>
      </c>
      <c r="C1172" s="9" t="inlineStr"/>
      <c r="D1172" s="9" t="inlineStr"/>
      <c r="E1172" s="9" t="inlineStr"/>
      <c r="F1172" s="9" t="inlineStr"/>
    </row>
    <row r="1173" ht="11.5" customHeight="1">
      <c r="A1173" s="9" t="inlineStr"/>
      <c r="B1173" s="9" t="inlineStr">
        <is>
          <t>6 coarse sand)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>
        <is>
          <t>3.11</t>
        </is>
      </c>
      <c r="B1174" s="9" t="inlineStr">
        <is>
          <t>Rate as per Item Number 3.11 of</t>
        </is>
      </c>
      <c r="C1174" s="9" t="inlineStr"/>
      <c r="D1174" s="9" t="inlineStr"/>
      <c r="E1174" s="9" t="inlineStr"/>
      <c r="F1174" s="9" t="inlineStr"/>
    </row>
    <row r="1175" ht="11.5" customHeight="1">
      <c r="A1175" s="9" t="inlineStr"/>
      <c r="B1175" s="9" t="inlineStr">
        <is>
          <t>SH: Mortars</t>
        </is>
      </c>
      <c r="C1175" s="9" t="inlineStr">
        <is>
          <t>cum</t>
        </is>
      </c>
      <c r="D1175" s="9" t="inlineStr">
        <is>
          <t>0.22</t>
        </is>
      </c>
      <c r="E1175" s="9" t="inlineStr">
        <is>
          <t>3356.15</t>
        </is>
      </c>
      <c r="F1175" s="9" t="inlineStr">
        <is>
          <t>738.35</t>
        </is>
      </c>
    </row>
    <row r="1176" ht="11.5" customHeight="1">
      <c r="A1176" s="9" t="inlineStr">
        <is>
          <t>9999</t>
        </is>
      </c>
      <c r="B1176" s="9" t="inlineStr">
        <is>
          <t>Sundries including steel/wooden strips</t>
        </is>
      </c>
      <c r="C1176" s="9" t="inlineStr"/>
      <c r="D1176" s="9" t="inlineStr"/>
      <c r="E1176" s="9" t="inlineStr"/>
      <c r="F1176" s="9" t="inlineStr"/>
    </row>
    <row r="1178" ht="11.5" customHeight="1">
      <c r="A1178" s="10" t="inlineStr">
        <is>
          <t>Code</t>
        </is>
      </c>
      <c r="B1178" s="10" t="inlineStr">
        <is>
          <t>Description</t>
        </is>
      </c>
      <c r="C1178" s="10" t="inlineStr">
        <is>
          <t>Unit</t>
        </is>
      </c>
      <c r="D1178" s="10" t="inlineStr">
        <is>
          <t>Quantity</t>
        </is>
      </c>
      <c r="E1178" s="10" t="inlineStr">
        <is>
          <t>Rate</t>
        </is>
      </c>
      <c r="F1178" s="10" t="inlineStr">
        <is>
          <t>Amount</t>
        </is>
      </c>
    </row>
    <row r="1179" ht="11.5" customHeight="1">
      <c r="A1179" s="9" t="inlineStr"/>
      <c r="B1179" s="9" t="inlineStr">
        <is>
          <t>LABOUR</t>
        </is>
      </c>
      <c r="C1179" s="9" t="inlineStr"/>
      <c r="D1179" s="9" t="inlineStr"/>
      <c r="E1179" s="9" t="inlineStr"/>
      <c r="F1179" s="9" t="inlineStr"/>
    </row>
    <row r="1180" ht="11.5" customHeight="1">
      <c r="A1180" s="9" t="inlineStr">
        <is>
          <t>0123</t>
        </is>
      </c>
      <c r="B1180" s="9" t="inlineStr">
        <is>
          <t>Mason (brick layer) 1st class</t>
        </is>
      </c>
      <c r="C1180" s="9" t="inlineStr">
        <is>
          <t>day</t>
        </is>
      </c>
      <c r="D1180" s="9" t="inlineStr">
        <is>
          <t>0.33</t>
        </is>
      </c>
      <c r="E1180" s="9" t="inlineStr">
        <is>
          <t>738.00</t>
        </is>
      </c>
      <c r="F1180" s="9" t="inlineStr">
        <is>
          <t>243.54</t>
        </is>
      </c>
    </row>
    <row r="1181" ht="11.5" customHeight="1">
      <c r="A1181" s="9" t="inlineStr">
        <is>
          <t>0124</t>
        </is>
      </c>
      <c r="B1181" s="9" t="inlineStr">
        <is>
          <t>Mason (brick layer) 2nd class</t>
        </is>
      </c>
      <c r="C1181" s="9" t="inlineStr">
        <is>
          <t>day</t>
        </is>
      </c>
      <c r="D1181" s="9" t="inlineStr">
        <is>
          <t>0.33</t>
        </is>
      </c>
      <c r="E1181" s="9" t="inlineStr">
        <is>
          <t>679.00</t>
        </is>
      </c>
      <c r="F1181" s="9" t="inlineStr">
        <is>
          <t>224.07</t>
        </is>
      </c>
    </row>
    <row r="1182" ht="11.5" customHeight="1">
      <c r="A1182" s="9" t="inlineStr">
        <is>
          <t>0115</t>
        </is>
      </c>
      <c r="B1182" s="9" t="inlineStr">
        <is>
          <t>Coolie</t>
        </is>
      </c>
      <c r="C1182" s="9" t="inlineStr">
        <is>
          <t>day</t>
        </is>
      </c>
      <c r="D1182" s="9" t="inlineStr">
        <is>
          <t>1.00</t>
        </is>
      </c>
      <c r="E1182" s="9" t="inlineStr">
        <is>
          <t>558.00</t>
        </is>
      </c>
      <c r="F1182" s="9" t="inlineStr">
        <is>
          <t>558.00</t>
        </is>
      </c>
    </row>
    <row r="1183" ht="11.5" customHeight="1">
      <c r="A1183" s="9" t="inlineStr">
        <is>
          <t>0101</t>
        </is>
      </c>
      <c r="B1183" s="9" t="inlineStr">
        <is>
          <t>Bhisti</t>
        </is>
      </c>
      <c r="C1183" s="9" t="inlineStr">
        <is>
          <t>day</t>
        </is>
      </c>
      <c r="D1183" s="9" t="inlineStr">
        <is>
          <t>0.18</t>
        </is>
      </c>
      <c r="E1183" s="9" t="inlineStr">
        <is>
          <t>617.00</t>
        </is>
      </c>
      <c r="F1183" s="9" t="inlineStr">
        <is>
          <t>111.06</t>
        </is>
      </c>
    </row>
    <row r="1184" ht="11.5" customHeight="1">
      <c r="A1184" s="9" t="inlineStr"/>
      <c r="B1184" s="9" t="inlineStr">
        <is>
          <t>TOTAL</t>
        </is>
      </c>
      <c r="C1184" s="9" t="inlineStr"/>
      <c r="D1184" s="9" t="inlineStr"/>
      <c r="E1184" s="9" t="inlineStr"/>
      <c r="F1184" s="9" t="inlineStr">
        <is>
          <t>4477.55 W</t>
        </is>
      </c>
    </row>
    <row r="1185" ht="11.5" customHeight="1">
      <c r="A1185" s="9" t="inlineStr"/>
      <c r="B1185" s="9" t="inlineStr">
        <is>
          <t>Add 1 % Water charges on "W"</t>
        </is>
      </c>
      <c r="C1185" s="9" t="inlineStr"/>
      <c r="D1185" s="9" t="inlineStr"/>
      <c r="E1185" s="9" t="inlineStr"/>
      <c r="F1185" s="9" t="inlineStr">
        <is>
          <t>44.78</t>
        </is>
      </c>
    </row>
    <row r="1186" ht="11.5" customHeight="1">
      <c r="A1186" s="9" t="inlineStr"/>
      <c r="B1186" s="9" t="inlineStr">
        <is>
          <t>TOTAL</t>
        </is>
      </c>
      <c r="C1186" s="9" t="inlineStr"/>
      <c r="D1186" s="9" t="inlineStr"/>
      <c r="E1186" s="9" t="inlineStr"/>
      <c r="F1186" s="9" t="inlineStr">
        <is>
          <t>4522.32 X</t>
        </is>
      </c>
    </row>
    <row r="1187" ht="11.5" customHeight="1">
      <c r="A1187" s="9" t="inlineStr"/>
      <c r="B1187" s="9" t="inlineStr">
        <is>
          <t>Add GST on "X" (multiplying</t>
        </is>
      </c>
      <c r="C1187" s="9" t="inlineStr"/>
      <c r="D1187" s="9" t="inlineStr"/>
      <c r="E1187" s="9" t="inlineStr"/>
      <c r="F1187" s="9" t="inlineStr"/>
    </row>
    <row r="1188" ht="11.5" customHeight="1">
      <c r="A1188" s="9" t="inlineStr"/>
      <c r="B1188" s="9" t="inlineStr">
        <is>
          <t>factor 0.1405)</t>
        </is>
      </c>
      <c r="C1188" s="9" t="inlineStr"/>
      <c r="D1188" s="9" t="inlineStr"/>
      <c r="E1188" s="9" t="inlineStr"/>
      <c r="F1188" s="9" t="inlineStr">
        <is>
          <t>635.39</t>
        </is>
      </c>
    </row>
    <row r="1189" ht="11.5" customHeight="1">
      <c r="A1189" s="9" t="inlineStr"/>
      <c r="B1189" s="9" t="inlineStr">
        <is>
          <t>TOTAL</t>
        </is>
      </c>
      <c r="C1189" s="9" t="inlineStr"/>
      <c r="D1189" s="9" t="inlineStr"/>
      <c r="E1189" s="9" t="inlineStr"/>
      <c r="F1189" s="9" t="inlineStr">
        <is>
          <t>5157.71 Y</t>
        </is>
      </c>
    </row>
    <row r="1190" ht="11.5" customHeight="1">
      <c r="A1190" s="9" t="inlineStr"/>
      <c r="B1190" s="9" t="inlineStr">
        <is>
          <t>Add 15% CPOH on "Y"</t>
        </is>
      </c>
      <c r="C1190" s="9" t="inlineStr"/>
      <c r="D1190" s="9" t="inlineStr"/>
      <c r="E1190" s="9" t="inlineStr"/>
      <c r="F1190" s="9" t="inlineStr">
        <is>
          <t>773.66</t>
        </is>
      </c>
    </row>
    <row r="1191" ht="11.5" customHeight="1">
      <c r="A1191" s="9" t="inlineStr"/>
      <c r="B1191" s="9" t="inlineStr">
        <is>
          <t>TOTAL</t>
        </is>
      </c>
      <c r="C1191" s="9" t="inlineStr"/>
      <c r="D1191" s="9" t="inlineStr"/>
      <c r="E1191" s="9" t="inlineStr"/>
      <c r="F1191" s="9" t="inlineStr">
        <is>
          <t>5931.36 Z</t>
        </is>
      </c>
    </row>
    <row r="1192" ht="11.5" customHeight="1">
      <c r="A1192" s="9" t="inlineStr"/>
      <c r="B1192" s="9" t="inlineStr">
        <is>
          <t>Add Cess @ 1% on "Z"</t>
        </is>
      </c>
      <c r="C1192" s="9" t="inlineStr"/>
      <c r="D1192" s="9" t="inlineStr"/>
      <c r="E1192" s="9" t="inlineStr"/>
      <c r="F1192" s="9" t="inlineStr">
        <is>
          <t>59.31</t>
        </is>
      </c>
    </row>
    <row r="1193" ht="11.5" customHeight="1">
      <c r="A1193" s="9" t="inlineStr"/>
      <c r="B1193" s="9" t="inlineStr">
        <is>
          <t>Cost per cum.</t>
        </is>
      </c>
      <c r="C1193" s="9" t="inlineStr"/>
      <c r="D1193" s="9" t="inlineStr"/>
      <c r="E1193" s="9" t="inlineStr"/>
      <c r="F1193" s="9" t="inlineStr">
        <is>
          <t>5990.68</t>
        </is>
      </c>
    </row>
    <row r="1194" ht="11.5" customHeight="1">
      <c r="A1194" s="9" t="inlineStr"/>
      <c r="B1194" s="9" t="inlineStr">
        <is>
          <t>Say</t>
        </is>
      </c>
      <c r="C1194" s="9" t="inlineStr"/>
      <c r="D1194" s="9" t="inlineStr"/>
      <c r="E1194" s="9" t="inlineStr"/>
      <c r="F1194" s="9" t="inlineStr">
        <is>
          <t>5990.70</t>
        </is>
      </c>
    </row>
    <row r="1195" ht="11.5" customHeight="1">
      <c r="A1195" s="9" t="inlineStr">
        <is>
          <t>6.28.2</t>
        </is>
      </c>
      <c r="B1195" s="9" t="inlineStr">
        <is>
          <t>Above plinth level upto floor V level</t>
        </is>
      </c>
      <c r="C1195" s="9" t="inlineStr"/>
      <c r="D1195" s="9" t="inlineStr"/>
      <c r="E1195" s="9" t="inlineStr"/>
      <c r="F1195" s="9" t="inlineStr"/>
    </row>
    <row r="1196" ht="11.5" customHeight="1">
      <c r="A1196" s="10" t="inlineStr">
        <is>
          <t>Code</t>
        </is>
      </c>
      <c r="B1196" s="10" t="inlineStr">
        <is>
          <t>Description</t>
        </is>
      </c>
      <c r="C1196" s="10" t="inlineStr">
        <is>
          <t>Unit</t>
        </is>
      </c>
      <c r="D1196" s="10" t="inlineStr">
        <is>
          <t>Quantity</t>
        </is>
      </c>
      <c r="E1196" s="10" t="inlineStr">
        <is>
          <t>Rate</t>
        </is>
      </c>
      <c r="F1196" s="10" t="inlineStr">
        <is>
          <t>Amount</t>
        </is>
      </c>
    </row>
    <row r="1197" ht="11.5" customHeight="1">
      <c r="A1197" s="9" t="inlineStr"/>
      <c r="B1197" s="9" t="inlineStr">
        <is>
          <t>Details of cost for 1 cum.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MATERIAL</t>
        </is>
      </c>
      <c r="C1198" s="9" t="inlineStr"/>
      <c r="D1198" s="9" t="inlineStr"/>
      <c r="E1198" s="9" t="inlineStr"/>
      <c r="F1198" s="9" t="inlineStr"/>
    </row>
    <row r="1199" ht="11.5" customHeight="1">
      <c r="A1199" s="9" t="inlineStr">
        <is>
          <t>1986</t>
        </is>
      </c>
      <c r="B1199" s="9" t="inlineStr">
        <is>
          <t>Common burnt clay modular bricks</t>
        </is>
      </c>
      <c r="C1199" s="9" t="inlineStr"/>
      <c r="D1199" s="9" t="inlineStr"/>
      <c r="E1199" s="9" t="inlineStr"/>
      <c r="F1199" s="9" t="inlineStr"/>
    </row>
    <row r="1200" ht="11.5" customHeight="1">
      <c r="A1200" s="9" t="inlineStr"/>
      <c r="B1200" s="9" t="inlineStr">
        <is>
          <t>class designation 12.5</t>
        </is>
      </c>
      <c r="C1200" s="9" t="inlineStr">
        <is>
          <t>1000 Nos</t>
        </is>
      </c>
      <c r="D1200" s="9" t="inlineStr">
        <is>
          <t>0.487</t>
        </is>
      </c>
      <c r="E1200" s="9" t="inlineStr">
        <is>
          <t>5000.00</t>
        </is>
      </c>
      <c r="F1200" s="9" t="inlineStr">
        <is>
          <t>2435.00</t>
        </is>
      </c>
    </row>
    <row r="1201" ht="11.5" customHeight="1">
      <c r="A1201" s="9" t="inlineStr">
        <is>
          <t>2201</t>
        </is>
      </c>
      <c r="B1201" s="9" t="inlineStr">
        <is>
          <t>Carriage of Bricks</t>
        </is>
      </c>
      <c r="C1201" s="9" t="inlineStr">
        <is>
          <t>1000 Nos</t>
        </is>
      </c>
      <c r="D1201" s="9" t="inlineStr">
        <is>
          <t>0.487</t>
        </is>
      </c>
      <c r="E1201" s="9" t="inlineStr">
        <is>
          <t>276.72</t>
        </is>
      </c>
      <c r="F1201" s="9" t="inlineStr">
        <is>
          <t>134.76</t>
        </is>
      </c>
    </row>
    <row r="1202" ht="11.5" customHeight="1">
      <c r="A1202" s="9" t="inlineStr"/>
      <c r="B1202" s="9" t="inlineStr">
        <is>
          <t>Cement mortar 1 : 6 (1 cement :</t>
        </is>
      </c>
      <c r="C1202" s="9" t="inlineStr"/>
      <c r="D1202" s="9" t="inlineStr"/>
      <c r="E1202" s="9" t="inlineStr"/>
      <c r="F1202" s="9" t="inlineStr"/>
    </row>
    <row r="1203" ht="11.5" customHeight="1">
      <c r="A1203" s="9" t="inlineStr"/>
      <c r="B1203" s="9" t="inlineStr">
        <is>
          <t>6 coarse sand)</t>
        </is>
      </c>
      <c r="C1203" s="9" t="inlineStr"/>
      <c r="D1203" s="9" t="inlineStr"/>
      <c r="E1203" s="9" t="inlineStr"/>
      <c r="F1203" s="9" t="inlineStr"/>
    </row>
    <row r="1204" ht="11.5" customHeight="1">
      <c r="A1204" s="9" t="inlineStr">
        <is>
          <t>3.11</t>
        </is>
      </c>
      <c r="B1204" s="9" t="inlineStr">
        <is>
          <t>Rate as per Item Number 3.11 of</t>
        </is>
      </c>
      <c r="C1204" s="9" t="inlineStr"/>
      <c r="D1204" s="9" t="inlineStr"/>
      <c r="E1204" s="9" t="inlineStr"/>
      <c r="F1204" s="9" t="inlineStr"/>
    </row>
    <row r="1205" ht="11.5" customHeight="1">
      <c r="A1205" s="9" t="inlineStr"/>
      <c r="B1205" s="9" t="inlineStr">
        <is>
          <t>SH: Mortars</t>
        </is>
      </c>
      <c r="C1205" s="9" t="inlineStr">
        <is>
          <t>cum</t>
        </is>
      </c>
      <c r="D1205" s="9" t="inlineStr">
        <is>
          <t>0.22</t>
        </is>
      </c>
      <c r="E1205" s="9" t="inlineStr">
        <is>
          <t>3356.15</t>
        </is>
      </c>
      <c r="F1205" s="9" t="inlineStr">
        <is>
          <t>738.35</t>
        </is>
      </c>
    </row>
    <row r="1206" ht="11.5" customHeight="1">
      <c r="A1206" s="9" t="inlineStr">
        <is>
          <t>9999</t>
        </is>
      </c>
      <c r="B1206" s="9" t="inlineStr">
        <is>
          <t>Sundries including steel/wooden strips</t>
        </is>
      </c>
      <c r="C1206" s="9" t="inlineStr"/>
      <c r="D1206" s="9" t="inlineStr"/>
      <c r="E1206" s="9" t="inlineStr"/>
      <c r="F1206" s="9" t="inlineStr"/>
    </row>
    <row r="1207" ht="11.5" customHeight="1">
      <c r="A1207" s="9" t="inlineStr"/>
      <c r="B1207" s="9" t="inlineStr">
        <is>
          <t>for making grooves.</t>
        </is>
      </c>
      <c r="C1207" s="9" t="inlineStr">
        <is>
          <t>L.S.</t>
        </is>
      </c>
      <c r="D1207" s="9" t="inlineStr">
        <is>
          <t>16.38</t>
        </is>
      </c>
      <c r="E1207" s="9" t="inlineStr">
        <is>
          <t>2.00</t>
        </is>
      </c>
      <c r="F1207" s="9" t="inlineStr">
        <is>
          <t>32.76</t>
        </is>
      </c>
    </row>
    <row r="1208" ht="11.5" customHeight="1">
      <c r="A1208" s="9" t="inlineStr"/>
      <c r="B1208" s="9" t="inlineStr">
        <is>
          <t>LABOUR</t>
        </is>
      </c>
      <c r="C1208" s="9" t="inlineStr"/>
      <c r="D1208" s="9" t="inlineStr"/>
      <c r="E1208" s="9" t="inlineStr"/>
      <c r="F1208" s="9" t="inlineStr"/>
    </row>
    <row r="1209" ht="11.5" customHeight="1">
      <c r="A1209" s="9" t="inlineStr">
        <is>
          <t>0123</t>
        </is>
      </c>
      <c r="B1209" s="9" t="inlineStr">
        <is>
          <t>Mason (brick layer) 1st class</t>
        </is>
      </c>
      <c r="C1209" s="9" t="inlineStr">
        <is>
          <t>day</t>
        </is>
      </c>
      <c r="D1209" s="9" t="inlineStr">
        <is>
          <t>0.44</t>
        </is>
      </c>
      <c r="E1209" s="9" t="inlineStr">
        <is>
          <t>738.00</t>
        </is>
      </c>
      <c r="F1209" s="9" t="inlineStr">
        <is>
          <t>324.72</t>
        </is>
      </c>
    </row>
    <row r="1210" ht="11.5" customHeight="1">
      <c r="A1210" s="9" t="inlineStr">
        <is>
          <t>0124</t>
        </is>
      </c>
      <c r="B1210" s="9" t="inlineStr">
        <is>
          <t>Mason (brick layer) 2nd class</t>
        </is>
      </c>
      <c r="C1210" s="9" t="inlineStr">
        <is>
          <t>day</t>
        </is>
      </c>
      <c r="D1210" s="9" t="inlineStr">
        <is>
          <t>0.44</t>
        </is>
      </c>
      <c r="E1210" s="9" t="inlineStr">
        <is>
          <t>679.00</t>
        </is>
      </c>
      <c r="F1210" s="9" t="inlineStr">
        <is>
          <t>298.76</t>
        </is>
      </c>
    </row>
    <row r="1211" ht="11.5" customHeight="1">
      <c r="A1211" s="9" t="inlineStr">
        <is>
          <t>0115</t>
        </is>
      </c>
      <c r="B1211" s="9" t="inlineStr">
        <is>
          <t>Coolie</t>
        </is>
      </c>
      <c r="C1211" s="9" t="inlineStr">
        <is>
          <t>day</t>
        </is>
      </c>
      <c r="D1211" s="9" t="inlineStr">
        <is>
          <t>1.43</t>
        </is>
      </c>
      <c r="E1211" s="9" t="inlineStr">
        <is>
          <t>558.00</t>
        </is>
      </c>
      <c r="F1211" s="9" t="inlineStr">
        <is>
          <t>797.94</t>
        </is>
      </c>
    </row>
    <row r="1212" ht="11.5" customHeight="1">
      <c r="A1212" s="9" t="inlineStr">
        <is>
          <t>0101</t>
        </is>
      </c>
      <c r="B1212" s="9" t="inlineStr">
        <is>
          <t>Bhisti</t>
        </is>
      </c>
      <c r="C1212" s="9" t="inlineStr">
        <is>
          <t>day</t>
        </is>
      </c>
      <c r="D1212" s="9" t="inlineStr">
        <is>
          <t>0.18</t>
        </is>
      </c>
      <c r="E1212" s="9" t="inlineStr">
        <is>
          <t>617.00</t>
        </is>
      </c>
      <c r="F1212" s="9" t="inlineStr">
        <is>
          <t>111.06</t>
        </is>
      </c>
    </row>
    <row r="1213" ht="11.5" customHeight="1">
      <c r="A1213" s="9" t="inlineStr"/>
      <c r="B1213" s="9" t="inlineStr">
        <is>
          <t>Extra labour for lifting of material</t>
        </is>
      </c>
      <c r="C1213" s="9" t="inlineStr"/>
      <c r="D1213" s="9" t="inlineStr"/>
      <c r="E1213" s="9" t="inlineStr"/>
      <c r="F1213" s="9" t="inlineStr"/>
    </row>
    <row r="1214" ht="11.5" customHeight="1">
      <c r="A1214" s="9" t="inlineStr"/>
      <c r="B1214" s="9" t="inlineStr">
        <is>
          <t>(above floor two level up to floor five</t>
        </is>
      </c>
      <c r="C1214" s="9" t="inlineStr"/>
      <c r="D1214" s="9" t="inlineStr"/>
      <c r="E1214" s="9" t="inlineStr"/>
      <c r="F1214" s="9" t="inlineStr"/>
    </row>
    <row r="1215" ht="11.5" customHeight="1">
      <c r="A1215" s="9" t="inlineStr"/>
      <c r="B1215" s="9" t="inlineStr">
        <is>
          <t>level)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>
        <is>
          <t>0115</t>
        </is>
      </c>
      <c r="B1216" s="9" t="inlineStr">
        <is>
          <t>Coolie</t>
        </is>
      </c>
      <c r="C1216" s="9" t="inlineStr">
        <is>
          <t>day</t>
        </is>
      </c>
      <c r="D1216" s="9" t="inlineStr">
        <is>
          <t>1.13</t>
        </is>
      </c>
      <c r="E1216" s="9" t="inlineStr">
        <is>
          <t>558.00</t>
        </is>
      </c>
      <c r="F1216" s="9" t="inlineStr">
        <is>
          <t>630.54</t>
        </is>
      </c>
    </row>
    <row r="1217" ht="11.5" customHeight="1">
      <c r="A1217" s="9" t="inlineStr">
        <is>
          <t>9999</t>
        </is>
      </c>
      <c r="B1217" s="9" t="inlineStr">
        <is>
          <t>Sundries</t>
        </is>
      </c>
      <c r="C1217" s="9" t="inlineStr">
        <is>
          <t>L.S.</t>
        </is>
      </c>
      <c r="D1217" s="9" t="inlineStr">
        <is>
          <t>22.36</t>
        </is>
      </c>
      <c r="E1217" s="9" t="inlineStr">
        <is>
          <t>2.00</t>
        </is>
      </c>
      <c r="F1217" s="9" t="inlineStr">
        <is>
          <t>44.72</t>
        </is>
      </c>
    </row>
    <row r="1218" ht="11.5" customHeight="1">
      <c r="A1218" s="9" t="inlineStr"/>
      <c r="B1218" s="9" t="inlineStr">
        <is>
          <t>TOTAL</t>
        </is>
      </c>
      <c r="C1218" s="9" t="inlineStr"/>
      <c r="D1218" s="9" t="inlineStr"/>
      <c r="E1218" s="9" t="inlineStr"/>
      <c r="F1218" s="9" t="inlineStr">
        <is>
          <t>5548.62 W</t>
        </is>
      </c>
    </row>
    <row r="1219" ht="11.5" customHeight="1">
      <c r="A1219" s="9" t="inlineStr"/>
      <c r="B1219" s="9" t="inlineStr">
        <is>
          <t>Add 1 % Water charges on "W"</t>
        </is>
      </c>
      <c r="C1219" s="9" t="inlineStr"/>
      <c r="D1219" s="9" t="inlineStr"/>
      <c r="E1219" s="9" t="inlineStr"/>
      <c r="F1219" s="9" t="inlineStr">
        <is>
          <t>55.49</t>
        </is>
      </c>
    </row>
    <row r="1220" ht="11.5" customHeight="1">
      <c r="A1220" s="9" t="inlineStr"/>
      <c r="B1220" s="9" t="inlineStr">
        <is>
          <t>TOTAL</t>
        </is>
      </c>
      <c r="C1220" s="9" t="inlineStr"/>
      <c r="D1220" s="9" t="inlineStr"/>
      <c r="E1220" s="9" t="inlineStr"/>
      <c r="F1220" s="9" t="inlineStr">
        <is>
          <t>5604.10 X</t>
        </is>
      </c>
    </row>
    <row r="1221" ht="11.5" customHeight="1">
      <c r="A1221" s="9" t="inlineStr"/>
      <c r="B1221" s="9" t="inlineStr">
        <is>
          <t>Add GST on "X" (multiplying factor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/>
      <c r="B1222" s="9" t="inlineStr">
        <is>
          <t>0.1405)</t>
        </is>
      </c>
      <c r="C1222" s="9" t="inlineStr"/>
      <c r="D1222" s="9" t="inlineStr"/>
      <c r="E1222" s="9" t="inlineStr"/>
      <c r="F1222" s="9" t="inlineStr">
        <is>
          <t>787.38</t>
        </is>
      </c>
    </row>
    <row r="1223" ht="11.5" customHeight="1">
      <c r="A1223" s="9" t="inlineStr"/>
      <c r="B1223" s="9" t="inlineStr">
        <is>
          <t>TOTAL</t>
        </is>
      </c>
      <c r="C1223" s="9" t="inlineStr"/>
      <c r="D1223" s="9" t="inlineStr"/>
      <c r="E1223" s="9" t="inlineStr"/>
      <c r="F1223" s="9" t="inlineStr">
        <is>
          <t>6391.48 Y</t>
        </is>
      </c>
    </row>
    <row r="1224" ht="11.5" customHeight="1">
      <c r="A1224" s="9" t="inlineStr"/>
      <c r="B1224" s="9" t="inlineStr">
        <is>
          <t>Add 15% CPOH on "Y"</t>
        </is>
      </c>
      <c r="C1224" s="9" t="inlineStr"/>
      <c r="D1224" s="9" t="inlineStr"/>
      <c r="E1224" s="9" t="inlineStr"/>
      <c r="F1224" s="9" t="inlineStr">
        <is>
          <t>958.72</t>
        </is>
      </c>
    </row>
    <row r="1225" ht="11.5" customHeight="1">
      <c r="A1225" s="9" t="inlineStr"/>
      <c r="B1225" s="9" t="inlineStr">
        <is>
          <t>TOTAL</t>
        </is>
      </c>
      <c r="C1225" s="9" t="inlineStr"/>
      <c r="D1225" s="9" t="inlineStr"/>
      <c r="E1225" s="9" t="inlineStr"/>
      <c r="F1225" s="9" t="inlineStr">
        <is>
          <t>7350.20 Z</t>
        </is>
      </c>
    </row>
    <row r="1226" ht="11.5" customHeight="1">
      <c r="A1226" s="9" t="inlineStr"/>
      <c r="B1226" s="9" t="inlineStr">
        <is>
          <t>Add Cess @ 1% on "Z"</t>
        </is>
      </c>
      <c r="C1226" s="9" t="inlineStr"/>
      <c r="D1226" s="9" t="inlineStr"/>
      <c r="E1226" s="9" t="inlineStr"/>
      <c r="F1226" s="9" t="inlineStr">
        <is>
          <t>73.50</t>
        </is>
      </c>
    </row>
    <row r="1227" ht="11.5" customHeight="1">
      <c r="A1227" s="9" t="inlineStr"/>
      <c r="B1227" s="9" t="inlineStr">
        <is>
          <t>Cost per cum.</t>
        </is>
      </c>
      <c r="C1227" s="9" t="inlineStr"/>
      <c r="D1227" s="9" t="inlineStr"/>
      <c r="E1227" s="9" t="inlineStr"/>
      <c r="F1227" s="9" t="inlineStr">
        <is>
          <t>7423.70</t>
        </is>
      </c>
    </row>
    <row r="1229" ht="23" customHeight="1">
      <c r="A1229" s="9" t="inlineStr">
        <is>
          <t>6.29</t>
        </is>
      </c>
      <c r="B1229" s="9" t="inlineStr">
        <is>
          <t>Brick work with common burnt clay</t>
        </is>
      </c>
      <c r="C1229" s="9" t="inlineStr">
        <is>
          <t>machine</t>
        </is>
      </c>
      <c r="D1229" s="9" t="inlineStr">
        <is>
          <t>moulded F.P.S.</t>
        </is>
      </c>
      <c r="E1229" s="9" t="inlineStr">
        <is>
          <t>(non</t>
        </is>
      </c>
      <c r="F1229" s="9" t="inlineStr">
        <is>
          <t>modular) bricks</t>
        </is>
      </c>
    </row>
    <row r="1230" ht="11.5" customHeight="1">
      <c r="A1230" s="9" t="inlineStr"/>
      <c r="B1230" s="9" t="inlineStr">
        <is>
          <t>of class designation 12.5 in exposed</t>
        </is>
      </c>
      <c r="C1230" s="9" t="inlineStr">
        <is>
          <t>brick work</t>
        </is>
      </c>
      <c r="D1230" s="9" t="inlineStr">
        <is>
          <t>including</t>
        </is>
      </c>
      <c r="E1230" s="9" t="inlineStr">
        <is>
          <t>making</t>
        </is>
      </c>
      <c r="F1230" s="9" t="inlineStr">
        <is>
          <t>horizontal and</t>
        </is>
      </c>
    </row>
    <row r="1231" ht="23" customHeight="1">
      <c r="A1231" s="9" t="inlineStr"/>
      <c r="B1231" s="9" t="inlineStr">
        <is>
          <t>vertical grooves 10 mm wide 12 mm</t>
        </is>
      </c>
      <c r="C1231" s="9" t="inlineStr">
        <is>
          <t>deep complete</t>
        </is>
      </c>
      <c r="D1231" s="9" t="inlineStr">
        <is>
          <t>in cement</t>
        </is>
      </c>
      <c r="E1231" s="9" t="inlineStr">
        <is>
          <t>mortar</t>
        </is>
      </c>
      <c r="F1231" s="9" t="inlineStr">
        <is>
          <t>1:6 (1 cement</t>
        </is>
      </c>
    </row>
    <row r="1232" ht="11.5" customHeight="1">
      <c r="A1232" s="9" t="inlineStr"/>
      <c r="B1232" s="9" t="inlineStr">
        <is>
          <t>: 6 coarse sand).</t>
        </is>
      </c>
      <c r="C1232" s="9" t="inlineStr"/>
      <c r="D1232" s="9" t="inlineStr"/>
      <c r="E1232" s="9" t="inlineStr"/>
      <c r="F1232" s="9" t="inlineStr"/>
    </row>
    <row r="1233" ht="11.5" customHeight="1">
      <c r="A1233" s="9" t="inlineStr">
        <is>
          <t>6.29.1</t>
        </is>
      </c>
      <c r="B1233" s="9" t="inlineStr">
        <is>
          <t>From ground level upto plinth level</t>
        </is>
      </c>
      <c r="C1233" s="9" t="inlineStr"/>
      <c r="D1233" s="9" t="inlineStr"/>
      <c r="E1233" s="9" t="inlineStr"/>
      <c r="F1233" s="9" t="inlineStr"/>
    </row>
    <row r="1234" ht="11.5" customHeight="1">
      <c r="A1234" s="10" t="inlineStr">
        <is>
          <t>Code</t>
        </is>
      </c>
      <c r="B1234" s="10" t="inlineStr">
        <is>
          <t>Description</t>
        </is>
      </c>
      <c r="C1234" s="10" t="inlineStr">
        <is>
          <t>Unit</t>
        </is>
      </c>
      <c r="D1234" s="10" t="inlineStr">
        <is>
          <t>Quantity</t>
        </is>
      </c>
      <c r="E1234" s="10" t="inlineStr">
        <is>
          <t>Rate</t>
        </is>
      </c>
      <c r="F1234" s="10" t="inlineStr">
        <is>
          <t>Amount</t>
        </is>
      </c>
    </row>
    <row r="1235" ht="11.5" customHeight="1">
      <c r="A1235" s="9" t="inlineStr"/>
      <c r="B1235" s="9" t="inlineStr">
        <is>
          <t>Details of cost for 1 cum.</t>
        </is>
      </c>
      <c r="C1235" s="9" t="inlineStr"/>
      <c r="D1235" s="9" t="inlineStr"/>
      <c r="E1235" s="9" t="inlineStr"/>
      <c r="F1235" s="9" t="inlineStr"/>
    </row>
    <row r="1236" ht="11.5" customHeight="1">
      <c r="A1236" s="9" t="inlineStr"/>
      <c r="B1236" s="9" t="inlineStr">
        <is>
          <t>MATERIAL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>
        <is>
          <t>7903</t>
        </is>
      </c>
      <c r="B1237" s="9" t="inlineStr">
        <is>
          <t>Machine moulded common burnt clay</t>
        </is>
      </c>
      <c r="C1237" s="9" t="inlineStr"/>
      <c r="D1237" s="9" t="inlineStr"/>
      <c r="E1237" s="9" t="inlineStr"/>
      <c r="F1237" s="9" t="inlineStr"/>
    </row>
    <row r="1238" ht="11.5" customHeight="1">
      <c r="A1238" s="9" t="inlineStr"/>
      <c r="B1238" s="9" t="inlineStr">
        <is>
          <t>FPS (non modular) bricks of class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designation 12.5</t>
        </is>
      </c>
      <c r="C1239" s="9" t="inlineStr">
        <is>
          <t>1000 Nos</t>
        </is>
      </c>
      <c r="D1239" s="9" t="inlineStr">
        <is>
          <t>0.494</t>
        </is>
      </c>
      <c r="E1239" s="9" t="inlineStr">
        <is>
          <t>5000.00</t>
        </is>
      </c>
      <c r="F1239" s="9" t="inlineStr">
        <is>
          <t>2470.00</t>
        </is>
      </c>
    </row>
    <row r="1240" ht="11.5" customHeight="1">
      <c r="A1240" s="9" t="inlineStr">
        <is>
          <t>2201</t>
        </is>
      </c>
      <c r="B1240" s="9" t="inlineStr">
        <is>
          <t>Carriage of Bricks</t>
        </is>
      </c>
      <c r="C1240" s="9" t="inlineStr">
        <is>
          <t>1000 Nos</t>
        </is>
      </c>
      <c r="D1240" s="9" t="inlineStr">
        <is>
          <t>0.494</t>
        </is>
      </c>
      <c r="E1240" s="9" t="inlineStr">
        <is>
          <t>276.72</t>
        </is>
      </c>
      <c r="F1240" s="9" t="inlineStr">
        <is>
          <t>136.70</t>
        </is>
      </c>
    </row>
    <row r="1241" ht="11.5" customHeight="1">
      <c r="A1241" s="9" t="inlineStr"/>
      <c r="B1241" s="9" t="inlineStr">
        <is>
          <t>Cement mortar 1 : 6 (1 cement :</t>
        </is>
      </c>
      <c r="C1241" s="9" t="inlineStr"/>
      <c r="D1241" s="9" t="inlineStr"/>
      <c r="E1241" s="9" t="inlineStr"/>
      <c r="F1241" s="9" t="inlineStr"/>
    </row>
    <row r="1242" ht="11.5" customHeight="1">
      <c r="A1242" s="9" t="inlineStr"/>
      <c r="B1242" s="9" t="inlineStr">
        <is>
          <t>6 coarse sand)</t>
        </is>
      </c>
      <c r="C1242" s="9" t="inlineStr"/>
      <c r="D1242" s="9" t="inlineStr"/>
      <c r="E1242" s="9" t="inlineStr"/>
      <c r="F1242" s="9" t="inlineStr"/>
    </row>
    <row r="1243" ht="11.5" customHeight="1">
      <c r="A1243" s="9" t="inlineStr">
        <is>
          <t>3.11</t>
        </is>
      </c>
      <c r="B1243" s="9" t="inlineStr">
        <is>
          <t>Rate as per Item Number 3.11 of</t>
        </is>
      </c>
      <c r="C1243" s="9" t="inlineStr"/>
      <c r="D1243" s="9" t="inlineStr"/>
      <c r="E1243" s="9" t="inlineStr"/>
      <c r="F1243" s="9" t="inlineStr"/>
    </row>
    <row r="1244" ht="11.5" customHeight="1">
      <c r="A1244" s="9" t="inlineStr"/>
      <c r="B1244" s="9" t="inlineStr">
        <is>
          <t>SH: Mortars</t>
        </is>
      </c>
      <c r="C1244" s="9" t="inlineStr">
        <is>
          <t>cum</t>
        </is>
      </c>
      <c r="D1244" s="9" t="inlineStr">
        <is>
          <t>0.25</t>
        </is>
      </c>
      <c r="E1244" s="9" t="inlineStr">
        <is>
          <t>3356.15</t>
        </is>
      </c>
      <c r="F1244" s="9" t="inlineStr">
        <is>
          <t>839.04</t>
        </is>
      </c>
    </row>
    <row r="1245" ht="11.5" customHeight="1">
      <c r="A1245" s="9" t="inlineStr">
        <is>
          <t>9999</t>
        </is>
      </c>
      <c r="B1245" s="9" t="inlineStr">
        <is>
          <t>Sundries i/c steel / wooden strips for</t>
        </is>
      </c>
      <c r="C1245" s="9" t="inlineStr"/>
      <c r="D1245" s="9" t="inlineStr"/>
      <c r="E1245" s="9" t="inlineStr"/>
      <c r="F1245" s="9" t="inlineStr"/>
    </row>
    <row r="1246" ht="11.5" customHeight="1">
      <c r="A1246" s="9" t="inlineStr"/>
      <c r="B1246" s="9" t="inlineStr">
        <is>
          <t>making grooves</t>
        </is>
      </c>
      <c r="C1246" s="9" t="inlineStr">
        <is>
          <t>L.S.</t>
        </is>
      </c>
      <c r="D1246" s="9" t="inlineStr">
        <is>
          <t>16.38</t>
        </is>
      </c>
      <c r="E1246" s="9" t="inlineStr">
        <is>
          <t>2.00</t>
        </is>
      </c>
      <c r="F1246" s="9" t="inlineStr">
        <is>
          <t>32.76</t>
        </is>
      </c>
    </row>
    <row r="1247" ht="11.5" customHeight="1">
      <c r="A1247" s="9" t="inlineStr"/>
      <c r="B1247" s="9" t="inlineStr">
        <is>
          <t>LABOUR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>
        <is>
          <t>0123</t>
        </is>
      </c>
      <c r="B1248" s="9" t="inlineStr">
        <is>
          <t>Mason (brick layer) 1st class</t>
        </is>
      </c>
      <c r="C1248" s="9" t="inlineStr">
        <is>
          <t>day</t>
        </is>
      </c>
      <c r="D1248" s="9" t="inlineStr">
        <is>
          <t>0.36</t>
        </is>
      </c>
      <c r="E1248" s="9" t="inlineStr">
        <is>
          <t>738.00</t>
        </is>
      </c>
      <c r="F1248" s="9" t="inlineStr">
        <is>
          <t>265.68</t>
        </is>
      </c>
    </row>
    <row r="1249" ht="11.5" customHeight="1">
      <c r="A1249" s="9" t="inlineStr">
        <is>
          <t>0124</t>
        </is>
      </c>
      <c r="B1249" s="9" t="inlineStr">
        <is>
          <t>Mason (brick layer) 2nd class</t>
        </is>
      </c>
      <c r="C1249" s="9" t="inlineStr">
        <is>
          <t>day</t>
        </is>
      </c>
      <c r="D1249" s="9" t="inlineStr">
        <is>
          <t>0.36</t>
        </is>
      </c>
      <c r="E1249" s="9" t="inlineStr">
        <is>
          <t>679.00</t>
        </is>
      </c>
      <c r="F1249" s="9" t="inlineStr">
        <is>
          <t>244.44</t>
        </is>
      </c>
    </row>
    <row r="1250" ht="11.5" customHeight="1">
      <c r="A1250" s="9" t="inlineStr">
        <is>
          <t>0115</t>
        </is>
      </c>
      <c r="B1250" s="9" t="inlineStr">
        <is>
          <t>Coolie</t>
        </is>
      </c>
      <c r="C1250" s="9" t="inlineStr">
        <is>
          <t>day</t>
        </is>
      </c>
      <c r="D1250" s="9" t="inlineStr">
        <is>
          <t>1.37</t>
        </is>
      </c>
      <c r="E1250" s="9" t="inlineStr">
        <is>
          <t>558.00</t>
        </is>
      </c>
      <c r="F1250" s="9" t="inlineStr">
        <is>
          <t>764.46</t>
        </is>
      </c>
    </row>
    <row r="1251" ht="11.5" customHeight="1">
      <c r="A1251" s="9" t="inlineStr">
        <is>
          <t>0101</t>
        </is>
      </c>
      <c r="B1251" s="9" t="inlineStr">
        <is>
          <t>Bhisti</t>
        </is>
      </c>
      <c r="C1251" s="9" t="inlineStr">
        <is>
          <t>day</t>
        </is>
      </c>
      <c r="D1251" s="9" t="inlineStr">
        <is>
          <t>0.20</t>
        </is>
      </c>
      <c r="E1251" s="9" t="inlineStr">
        <is>
          <t>617.00</t>
        </is>
      </c>
      <c r="F1251" s="9" t="inlineStr">
        <is>
          <t>123.40</t>
        </is>
      </c>
    </row>
    <row r="1252" ht="11.5" customHeight="1">
      <c r="A1252" s="9" t="inlineStr"/>
      <c r="B1252" s="9" t="inlineStr">
        <is>
          <t>TOTAL</t>
        </is>
      </c>
      <c r="C1252" s="9" t="inlineStr"/>
      <c r="D1252" s="9" t="inlineStr"/>
      <c r="E1252" s="9" t="inlineStr"/>
      <c r="F1252" s="9" t="inlineStr">
        <is>
          <t>4876.48 W</t>
        </is>
      </c>
    </row>
    <row r="1253" ht="11.5" customHeight="1">
      <c r="A1253" s="9" t="inlineStr"/>
      <c r="B1253" s="9" t="inlineStr">
        <is>
          <t>Add 1 % Water charges on "W"</t>
        </is>
      </c>
      <c r="C1253" s="9" t="inlineStr"/>
      <c r="D1253" s="9" t="inlineStr"/>
      <c r="E1253" s="9" t="inlineStr"/>
      <c r="F1253" s="9" t="inlineStr">
        <is>
          <t>48.76</t>
        </is>
      </c>
    </row>
    <row r="1254" ht="11.5" customHeight="1">
      <c r="A1254" s="9" t="inlineStr"/>
      <c r="B1254" s="9" t="inlineStr">
        <is>
          <t>TOTAL</t>
        </is>
      </c>
      <c r="C1254" s="9" t="inlineStr"/>
      <c r="D1254" s="9" t="inlineStr"/>
      <c r="E1254" s="9" t="inlineStr"/>
      <c r="F1254" s="9" t="inlineStr">
        <is>
          <t>4925.24 X</t>
        </is>
      </c>
    </row>
    <row r="1255" ht="11.5" customHeight="1">
      <c r="A1255" s="9" t="inlineStr"/>
      <c r="B1255" s="9" t="inlineStr">
        <is>
          <t>Add GST on "X" (multiplying factor</t>
        </is>
      </c>
      <c r="C1255" s="9" t="inlineStr"/>
      <c r="D1255" s="9" t="inlineStr"/>
      <c r="E1255" s="9" t="inlineStr"/>
      <c r="F1255" s="9" t="inlineStr"/>
    </row>
    <row r="1256" ht="11.5" customHeight="1">
      <c r="A1256" s="9" t="inlineStr"/>
      <c r="B1256" s="9" t="inlineStr">
        <is>
          <t>0.1405)</t>
        </is>
      </c>
      <c r="C1256" s="9" t="inlineStr"/>
      <c r="D1256" s="9" t="inlineStr"/>
      <c r="E1256" s="9" t="inlineStr"/>
      <c r="F1256" s="9" t="inlineStr">
        <is>
          <t>692.00</t>
        </is>
      </c>
    </row>
    <row r="1257" ht="11.5" customHeight="1">
      <c r="A1257" s="9" t="inlineStr"/>
      <c r="B1257" s="9" t="inlineStr">
        <is>
          <t>TOTAL</t>
        </is>
      </c>
      <c r="C1257" s="9" t="inlineStr"/>
      <c r="D1257" s="9" t="inlineStr"/>
      <c r="E1257" s="9" t="inlineStr"/>
      <c r="F1257" s="9" t="inlineStr">
        <is>
          <t>5617.24 Y</t>
        </is>
      </c>
    </row>
    <row r="1258" ht="11.5" customHeight="1">
      <c r="A1258" s="9" t="inlineStr"/>
      <c r="B1258" s="9" t="inlineStr">
        <is>
          <t>Add 15% CPOH on "Y"</t>
        </is>
      </c>
      <c r="C1258" s="9" t="inlineStr"/>
      <c r="D1258" s="9" t="inlineStr"/>
      <c r="E1258" s="9" t="inlineStr"/>
      <c r="F1258" s="9" t="inlineStr">
        <is>
          <t>842.59</t>
        </is>
      </c>
    </row>
    <row r="1259" ht="11.5" customHeight="1">
      <c r="A1259" s="9" t="inlineStr"/>
      <c r="B1259" s="9" t="inlineStr">
        <is>
          <t>TOTAL</t>
        </is>
      </c>
      <c r="C1259" s="9" t="inlineStr"/>
      <c r="D1259" s="9" t="inlineStr"/>
      <c r="E1259" s="9" t="inlineStr"/>
      <c r="F1259" s="9" t="inlineStr">
        <is>
          <t>6459.82 Z</t>
        </is>
      </c>
    </row>
    <row r="1260" ht="11.5" customHeight="1">
      <c r="A1260" s="9" t="inlineStr"/>
      <c r="B1260" s="9" t="inlineStr">
        <is>
          <t>Add Cess @ 1% on "Z"</t>
        </is>
      </c>
      <c r="C1260" s="9" t="inlineStr"/>
      <c r="D1260" s="9" t="inlineStr"/>
      <c r="E1260" s="9" t="inlineStr"/>
      <c r="F1260" s="9" t="inlineStr">
        <is>
          <t>64.60</t>
        </is>
      </c>
    </row>
    <row r="1261" ht="11.5" customHeight="1">
      <c r="A1261" s="9" t="inlineStr"/>
      <c r="B1261" s="9" t="inlineStr">
        <is>
          <t>Cost of 1 Cum.</t>
        </is>
      </c>
      <c r="C1261" s="9" t="inlineStr"/>
      <c r="D1261" s="9" t="inlineStr"/>
      <c r="E1261" s="9" t="inlineStr"/>
      <c r="F1261" s="9" t="inlineStr">
        <is>
          <t>6524.42</t>
        </is>
      </c>
    </row>
    <row r="1262" ht="11.5" customHeight="1">
      <c r="A1262" s="9" t="inlineStr"/>
      <c r="B1262" s="9" t="inlineStr">
        <is>
          <t>Say</t>
        </is>
      </c>
      <c r="C1262" s="9" t="inlineStr"/>
      <c r="D1262" s="9" t="inlineStr"/>
      <c r="E1262" s="9" t="inlineStr"/>
      <c r="F1262" s="9" t="inlineStr">
        <is>
          <t>6524.40</t>
        </is>
      </c>
    </row>
    <row r="1263" ht="11.5" customHeight="1">
      <c r="A1263" s="9" t="inlineStr">
        <is>
          <t>6.29.2</t>
        </is>
      </c>
      <c r="B1263" s="9" t="inlineStr">
        <is>
          <t>Above plinth level upto floor V level</t>
        </is>
      </c>
      <c r="C1263" s="9" t="inlineStr"/>
      <c r="D1263" s="9" t="inlineStr"/>
      <c r="E1263" s="9" t="inlineStr"/>
      <c r="F1263" s="9" t="inlineStr"/>
    </row>
    <row r="1264" ht="11.5" customHeight="1">
      <c r="A1264" s="10" t="inlineStr">
        <is>
          <t>Code</t>
        </is>
      </c>
      <c r="B1264" s="10" t="inlineStr">
        <is>
          <t>Description</t>
        </is>
      </c>
      <c r="C1264" s="10" t="inlineStr">
        <is>
          <t>Unit</t>
        </is>
      </c>
      <c r="D1264" s="10" t="inlineStr">
        <is>
          <t>Quantity</t>
        </is>
      </c>
      <c r="E1264" s="10" t="inlineStr">
        <is>
          <t>Rate</t>
        </is>
      </c>
      <c r="F1264" s="10" t="inlineStr">
        <is>
          <t>Amount</t>
        </is>
      </c>
    </row>
    <row r="1265" ht="11.5" customHeight="1">
      <c r="A1265" s="9" t="inlineStr"/>
      <c r="B1265" s="9" t="inlineStr">
        <is>
          <t>Details of cost for 1 cum.</t>
        </is>
      </c>
      <c r="C1265" s="9" t="inlineStr"/>
      <c r="D1265" s="9" t="inlineStr"/>
      <c r="E1265" s="9" t="inlineStr"/>
      <c r="F1265" s="9" t="inlineStr"/>
    </row>
    <row r="1266" ht="11.5" customHeight="1">
      <c r="A1266" s="9" t="inlineStr"/>
      <c r="B1266" s="9" t="inlineStr">
        <is>
          <t>MATERIAL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>
        <is>
          <t>7903</t>
        </is>
      </c>
      <c r="B1267" s="9" t="inlineStr">
        <is>
          <t>Machine moulded common burnt clay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FPS (non modular) bricks of class</t>
        </is>
      </c>
      <c r="C1268" s="9" t="inlineStr"/>
      <c r="D1268" s="9" t="inlineStr"/>
      <c r="E1268" s="9" t="inlineStr"/>
      <c r="F1268" s="9" t="inlineStr"/>
    </row>
    <row r="1269" ht="11.5" customHeight="1">
      <c r="A1269" s="9" t="inlineStr"/>
      <c r="B1269" s="9" t="inlineStr">
        <is>
          <t>designation 12.5</t>
        </is>
      </c>
      <c r="C1269" s="9" t="inlineStr">
        <is>
          <t>1000 Nos</t>
        </is>
      </c>
      <c r="D1269" s="9" t="inlineStr">
        <is>
          <t>0.494</t>
        </is>
      </c>
      <c r="E1269" s="9" t="inlineStr">
        <is>
          <t>5000.00</t>
        </is>
      </c>
      <c r="F1269" s="9" t="inlineStr">
        <is>
          <t>2470.00</t>
        </is>
      </c>
    </row>
    <row r="1270" ht="11.5" customHeight="1">
      <c r="A1270" s="9" t="inlineStr">
        <is>
          <t>2201</t>
        </is>
      </c>
      <c r="B1270" s="9" t="inlineStr">
        <is>
          <t>Carriage of Bricks</t>
        </is>
      </c>
      <c r="C1270" s="9" t="inlineStr">
        <is>
          <t>1000 Nos</t>
        </is>
      </c>
      <c r="D1270" s="9" t="inlineStr">
        <is>
          <t>0.494</t>
        </is>
      </c>
      <c r="E1270" s="9" t="inlineStr">
        <is>
          <t>276.72</t>
        </is>
      </c>
      <c r="F1270" s="9" t="inlineStr">
        <is>
          <t>136.70</t>
        </is>
      </c>
    </row>
    <row r="1271" ht="11.5" customHeight="1">
      <c r="A1271" s="9" t="inlineStr"/>
      <c r="B1271" s="9" t="inlineStr">
        <is>
          <t>Cement mortar 1 : 6 (1 cement :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/>
      <c r="B1272" s="9" t="inlineStr">
        <is>
          <t>6 coarse sand)</t>
        </is>
      </c>
      <c r="C1272" s="9" t="inlineStr"/>
      <c r="D1272" s="9" t="inlineStr"/>
      <c r="E1272" s="9" t="inlineStr"/>
      <c r="F1272" s="9" t="inlineStr"/>
    </row>
    <row r="1273" ht="11.5" customHeight="1">
      <c r="A1273" s="9" t="inlineStr">
        <is>
          <t>3.11</t>
        </is>
      </c>
      <c r="B1273" s="9" t="inlineStr">
        <is>
          <t>Rate as per Item Number 3.11 of</t>
        </is>
      </c>
      <c r="C1273" s="9" t="inlineStr"/>
      <c r="D1273" s="9" t="inlineStr"/>
      <c r="E1273" s="9" t="inlineStr"/>
      <c r="F1273" s="9" t="inlineStr"/>
    </row>
    <row r="1274" ht="11.5" customHeight="1">
      <c r="A1274" s="9" t="inlineStr"/>
      <c r="B1274" s="9" t="inlineStr">
        <is>
          <t>SH: Mortars</t>
        </is>
      </c>
      <c r="C1274" s="9" t="inlineStr">
        <is>
          <t>cum</t>
        </is>
      </c>
      <c r="D1274" s="9" t="inlineStr">
        <is>
          <t>0.25</t>
        </is>
      </c>
      <c r="E1274" s="9" t="inlineStr">
        <is>
          <t>3356.15</t>
        </is>
      </c>
      <c r="F1274" s="9" t="inlineStr">
        <is>
          <t>839.04</t>
        </is>
      </c>
    </row>
    <row r="1275" ht="11.5" customHeight="1">
      <c r="A1275" s="9" t="inlineStr">
        <is>
          <t>9999</t>
        </is>
      </c>
      <c r="B1275" s="9" t="inlineStr">
        <is>
          <t>Sundries i/c steel / wooden strips for</t>
        </is>
      </c>
      <c r="C1275" s="9" t="inlineStr"/>
      <c r="D1275" s="9" t="inlineStr"/>
      <c r="E1275" s="9" t="inlineStr"/>
      <c r="F1275" s="9" t="inlineStr"/>
    </row>
    <row r="1276" ht="11.5" customHeight="1">
      <c r="A1276" s="9" t="inlineStr"/>
      <c r="B1276" s="9" t="inlineStr">
        <is>
          <t>making grooves</t>
        </is>
      </c>
      <c r="C1276" s="9" t="inlineStr">
        <is>
          <t>L.S.</t>
        </is>
      </c>
      <c r="D1276" s="9" t="inlineStr">
        <is>
          <t>16.38</t>
        </is>
      </c>
      <c r="E1276" s="9" t="inlineStr">
        <is>
          <t>2.00</t>
        </is>
      </c>
      <c r="F1276" s="9" t="inlineStr">
        <is>
          <t>32.76</t>
        </is>
      </c>
    </row>
    <row r="1277" ht="11.5" customHeight="1">
      <c r="A1277" s="9" t="inlineStr"/>
      <c r="B1277" s="9" t="inlineStr">
        <is>
          <t>LABOUR</t>
        </is>
      </c>
      <c r="C1277" s="9" t="inlineStr"/>
      <c r="D1277" s="9" t="inlineStr"/>
      <c r="E1277" s="9" t="inlineStr"/>
      <c r="F1277" s="9" t="inlineStr"/>
    </row>
    <row r="1279" ht="11.5" customHeight="1">
      <c r="A1279" s="10" t="inlineStr">
        <is>
          <t>Code</t>
        </is>
      </c>
      <c r="B1279" s="10" t="inlineStr">
        <is>
          <t>Description</t>
        </is>
      </c>
      <c r="C1279" s="10" t="inlineStr">
        <is>
          <t>Unit</t>
        </is>
      </c>
      <c r="D1279" s="10" t="inlineStr">
        <is>
          <t>Quantity</t>
        </is>
      </c>
      <c r="E1279" s="10" t="inlineStr">
        <is>
          <t>Rate</t>
        </is>
      </c>
      <c r="F1279" s="10" t="inlineStr">
        <is>
          <t>Amount</t>
        </is>
      </c>
    </row>
    <row r="1280" ht="11.5" customHeight="1">
      <c r="A1280" s="9" t="inlineStr">
        <is>
          <t>0115</t>
        </is>
      </c>
      <c r="B1280" s="9" t="inlineStr">
        <is>
          <t>Coolie</t>
        </is>
      </c>
      <c r="C1280" s="9" t="inlineStr">
        <is>
          <t>day</t>
        </is>
      </c>
      <c r="D1280" s="9" t="inlineStr">
        <is>
          <t>1.80</t>
        </is>
      </c>
      <c r="E1280" s="9" t="inlineStr">
        <is>
          <t>558.00</t>
        </is>
      </c>
      <c r="F1280" s="9" t="inlineStr">
        <is>
          <t>1004.40</t>
        </is>
      </c>
    </row>
    <row r="1281" ht="11.5" customHeight="1">
      <c r="A1281" s="9" t="inlineStr">
        <is>
          <t>0101</t>
        </is>
      </c>
      <c r="B1281" s="9" t="inlineStr">
        <is>
          <t>Bhisti</t>
        </is>
      </c>
      <c r="C1281" s="9" t="inlineStr">
        <is>
          <t>day</t>
        </is>
      </c>
      <c r="D1281" s="9" t="inlineStr">
        <is>
          <t>0.20</t>
        </is>
      </c>
      <c r="E1281" s="9" t="inlineStr">
        <is>
          <t>617.00</t>
        </is>
      </c>
      <c r="F1281" s="9" t="inlineStr">
        <is>
          <t>123.40</t>
        </is>
      </c>
    </row>
    <row r="1282" ht="11.5" customHeight="1">
      <c r="A1282" s="9" t="inlineStr"/>
      <c r="B1282" s="9" t="inlineStr">
        <is>
          <t>Extra labour for lifting of material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/>
      <c r="B1283" s="9" t="inlineStr">
        <is>
          <t>(above floor two level up to floor five</t>
        </is>
      </c>
      <c r="C1283" s="9" t="inlineStr"/>
      <c r="D1283" s="9" t="inlineStr"/>
      <c r="E1283" s="9" t="inlineStr"/>
      <c r="F1283" s="9" t="inlineStr"/>
    </row>
    <row r="1284" ht="11.5" customHeight="1">
      <c r="A1284" s="9" t="inlineStr"/>
      <c r="B1284" s="9" t="inlineStr">
        <is>
          <t>level)</t>
        </is>
      </c>
      <c r="C1284" s="9" t="inlineStr"/>
      <c r="D1284" s="9" t="inlineStr"/>
      <c r="E1284" s="9" t="inlineStr"/>
      <c r="F1284" s="9" t="inlineStr"/>
    </row>
    <row r="1285" ht="11.5" customHeight="1">
      <c r="A1285" s="9" t="inlineStr">
        <is>
          <t>0115</t>
        </is>
      </c>
      <c r="B1285" s="9" t="inlineStr">
        <is>
          <t>Coolie</t>
        </is>
      </c>
      <c r="C1285" s="9" t="inlineStr">
        <is>
          <t>day</t>
        </is>
      </c>
      <c r="D1285" s="9" t="inlineStr">
        <is>
          <t>1.13</t>
        </is>
      </c>
      <c r="E1285" s="9" t="inlineStr">
        <is>
          <t>558.00</t>
        </is>
      </c>
      <c r="F1285" s="9" t="inlineStr">
        <is>
          <t>630.54</t>
        </is>
      </c>
    </row>
    <row r="1286" ht="11.5" customHeight="1">
      <c r="A1286" s="9" t="inlineStr">
        <is>
          <t>9999</t>
        </is>
      </c>
      <c r="B1286" s="9" t="inlineStr">
        <is>
          <t>Sundries</t>
        </is>
      </c>
      <c r="C1286" s="9" t="inlineStr">
        <is>
          <t>L.S.</t>
        </is>
      </c>
      <c r="D1286" s="9" t="inlineStr">
        <is>
          <t>22.36</t>
        </is>
      </c>
      <c r="E1286" s="9" t="inlineStr">
        <is>
          <t>2.00</t>
        </is>
      </c>
      <c r="F1286" s="9" t="inlineStr">
        <is>
          <t>44.72</t>
        </is>
      </c>
    </row>
    <row r="1287" ht="11.5" customHeight="1">
      <c r="A1287" s="9" t="inlineStr"/>
      <c r="B1287" s="9" t="inlineStr">
        <is>
          <t>TOTAL</t>
        </is>
      </c>
      <c r="C1287" s="9" t="inlineStr"/>
      <c r="D1287" s="9" t="inlineStr"/>
      <c r="E1287" s="9" t="inlineStr"/>
      <c r="F1287" s="9" t="inlineStr">
        <is>
          <t>5905.04 W</t>
        </is>
      </c>
    </row>
    <row r="1288" ht="11.5" customHeight="1">
      <c r="A1288" s="9" t="inlineStr"/>
      <c r="B1288" s="9" t="inlineStr">
        <is>
          <t>Add 1 % Water charges on "W"</t>
        </is>
      </c>
      <c r="C1288" s="9" t="inlineStr"/>
      <c r="D1288" s="9" t="inlineStr"/>
      <c r="E1288" s="9" t="inlineStr"/>
      <c r="F1288" s="9" t="inlineStr">
        <is>
          <t>59.05</t>
        </is>
      </c>
    </row>
    <row r="1289" ht="11.5" customHeight="1">
      <c r="A1289" s="9" t="inlineStr"/>
      <c r="B1289" s="9" t="inlineStr">
        <is>
          <t>TOTAL</t>
        </is>
      </c>
      <c r="C1289" s="9" t="inlineStr"/>
      <c r="D1289" s="9" t="inlineStr"/>
      <c r="E1289" s="9" t="inlineStr"/>
      <c r="F1289" s="9" t="inlineStr">
        <is>
          <t>5964.09 X</t>
        </is>
      </c>
    </row>
    <row r="1290" ht="11.5" customHeight="1">
      <c r="A1290" s="9" t="inlineStr"/>
      <c r="B1290" s="9" t="inlineStr">
        <is>
          <t>Add GST on "X" (multiplying factor</t>
        </is>
      </c>
      <c r="C1290" s="9" t="inlineStr"/>
      <c r="D1290" s="9" t="inlineStr"/>
      <c r="E1290" s="9" t="inlineStr"/>
      <c r="F1290" s="9" t="inlineStr"/>
    </row>
    <row r="1291" ht="11.5" customHeight="1">
      <c r="A1291" s="9" t="inlineStr"/>
      <c r="B1291" s="9" t="inlineStr">
        <is>
          <t>0.1405)</t>
        </is>
      </c>
      <c r="C1291" s="9" t="inlineStr"/>
      <c r="D1291" s="9" t="inlineStr"/>
      <c r="E1291" s="9" t="inlineStr"/>
      <c r="F1291" s="9" t="inlineStr">
        <is>
          <t>837.95</t>
        </is>
      </c>
    </row>
    <row r="1292" ht="11.5" customHeight="1">
      <c r="A1292" s="9" t="inlineStr"/>
      <c r="B1292" s="9" t="inlineStr">
        <is>
          <t>TOTAL</t>
        </is>
      </c>
      <c r="C1292" s="9" t="inlineStr"/>
      <c r="D1292" s="9" t="inlineStr"/>
      <c r="E1292" s="9" t="inlineStr"/>
      <c r="F1292" s="9" t="inlineStr">
        <is>
          <t>6802.04 Y</t>
        </is>
      </c>
    </row>
    <row r="1293" ht="11.5" customHeight="1">
      <c r="A1293" s="9" t="inlineStr"/>
      <c r="B1293" s="9" t="inlineStr">
        <is>
          <t>Add 15% CPOH on "Y"</t>
        </is>
      </c>
      <c r="C1293" s="9" t="inlineStr"/>
      <c r="D1293" s="9" t="inlineStr"/>
      <c r="E1293" s="9" t="inlineStr"/>
      <c r="F1293" s="9" t="inlineStr">
        <is>
          <t>1020.31</t>
        </is>
      </c>
    </row>
    <row r="1294" ht="11.5" customHeight="1">
      <c r="A1294" s="9" t="inlineStr"/>
      <c r="B1294" s="9" t="inlineStr">
        <is>
          <t>TOTAL</t>
        </is>
      </c>
      <c r="C1294" s="9" t="inlineStr"/>
      <c r="D1294" s="9" t="inlineStr"/>
      <c r="E1294" s="9" t="inlineStr"/>
      <c r="F1294" s="9" t="inlineStr">
        <is>
          <t>7822.35 Z</t>
        </is>
      </c>
    </row>
    <row r="1295" ht="11.5" customHeight="1">
      <c r="A1295" s="9" t="inlineStr"/>
      <c r="B1295" s="9" t="inlineStr">
        <is>
          <t>Add Cess @ 1% on "Z"</t>
        </is>
      </c>
      <c r="C1295" s="9" t="inlineStr"/>
      <c r="D1295" s="9" t="inlineStr"/>
      <c r="E1295" s="9" t="inlineStr"/>
      <c r="F1295" s="9" t="inlineStr">
        <is>
          <t>78.22</t>
        </is>
      </c>
    </row>
    <row r="1296" ht="11.5" customHeight="1">
      <c r="A1296" s="9" t="inlineStr"/>
      <c r="B1296" s="9" t="inlineStr">
        <is>
          <t>Cost of 1 Cum.</t>
        </is>
      </c>
      <c r="C1296" s="9" t="inlineStr"/>
      <c r="D1296" s="9" t="inlineStr"/>
      <c r="E1296" s="9" t="inlineStr"/>
      <c r="F1296" s="9" t="inlineStr">
        <is>
          <t>7900.57</t>
        </is>
      </c>
    </row>
    <row r="1297" ht="11.5" customHeight="1">
      <c r="A1297" s="9" t="inlineStr"/>
      <c r="B1297" s="9" t="inlineStr">
        <is>
          <t>Say</t>
        </is>
      </c>
      <c r="C1297" s="9" t="inlineStr"/>
      <c r="D1297" s="9" t="inlineStr"/>
      <c r="E1297" s="9" t="inlineStr"/>
      <c r="F1297" s="9" t="inlineStr">
        <is>
          <t>7900.55</t>
        </is>
      </c>
    </row>
    <row r="1298" ht="11.5" customHeight="1">
      <c r="A1298" s="9" t="inlineStr">
        <is>
          <t>6.30</t>
        </is>
      </c>
      <c r="B1298" s="9" t="inlineStr">
        <is>
          <t>Brick work with common burnt clay</t>
        </is>
      </c>
      <c r="C1298" s="9" t="inlineStr">
        <is>
          <t>machine</t>
        </is>
      </c>
      <c r="D1298" s="9" t="inlineStr">
        <is>
          <t>moulded</t>
        </is>
      </c>
      <c r="E1298" s="9" t="inlineStr">
        <is>
          <t>perforated</t>
        </is>
      </c>
      <c r="F1298" s="9" t="inlineStr">
        <is>
          <t>F.P.S. (non</t>
        </is>
      </c>
    </row>
    <row r="1299" ht="23" customHeight="1">
      <c r="A1299" s="9" t="inlineStr"/>
      <c r="B1299" s="9" t="inlineStr">
        <is>
          <t>modular) bricks of class designation</t>
        </is>
      </c>
      <c r="C1299" s="9" t="inlineStr">
        <is>
          <t>12.5 conforming</t>
        </is>
      </c>
      <c r="D1299" s="9" t="inlineStr"/>
      <c r="E1299" s="9" t="inlineStr">
        <is>
          <t>IS : 2222 in</t>
        </is>
      </c>
      <c r="F1299" s="9" t="inlineStr">
        <is>
          <t>exposed brick</t>
        </is>
      </c>
    </row>
    <row r="1300" ht="11.5" customHeight="1">
      <c r="A1300" s="9" t="inlineStr"/>
      <c r="B1300" s="9" t="inlineStr">
        <is>
          <t>work including making horizontal</t>
        </is>
      </c>
      <c r="C1300" s="9" t="inlineStr">
        <is>
          <t>and vertical</t>
        </is>
      </c>
      <c r="D1300" s="9" t="inlineStr">
        <is>
          <t>grooves</t>
        </is>
      </c>
      <c r="E1300" s="9" t="inlineStr">
        <is>
          <t>10mm wide</t>
        </is>
      </c>
      <c r="F1300" s="9" t="inlineStr">
        <is>
          <t>12 mm deep</t>
        </is>
      </c>
    </row>
    <row r="1301" ht="23" customHeight="1">
      <c r="A1301" s="9" t="inlineStr"/>
      <c r="B1301" s="9" t="inlineStr">
        <is>
          <t>complete in cement mortar 1:6 (1 cement</t>
        </is>
      </c>
      <c r="C1301" s="9" t="inlineStr">
        <is>
          <t>:</t>
        </is>
      </c>
      <c r="D1301" s="9" t="inlineStr">
        <is>
          <t>6 coarse sand).</t>
        </is>
      </c>
      <c r="E1301" s="9" t="inlineStr"/>
      <c r="F1301" s="9" t="inlineStr"/>
    </row>
    <row r="1302" ht="11.5" customHeight="1">
      <c r="A1302" s="9" t="inlineStr">
        <is>
          <t>6.30.1</t>
        </is>
      </c>
      <c r="B1302" s="9" t="inlineStr">
        <is>
          <t>From ground level upto plinth level</t>
        </is>
      </c>
      <c r="C1302" s="9" t="inlineStr"/>
      <c r="D1302" s="9" t="inlineStr"/>
      <c r="E1302" s="9" t="inlineStr"/>
      <c r="F1302" s="9" t="inlineStr"/>
    </row>
    <row r="1303" ht="11.5" customHeight="1">
      <c r="A1303" s="10" t="inlineStr">
        <is>
          <t>Code</t>
        </is>
      </c>
      <c r="B1303" s="10" t="inlineStr">
        <is>
          <t>Description</t>
        </is>
      </c>
      <c r="C1303" s="10" t="inlineStr">
        <is>
          <t>Unit</t>
        </is>
      </c>
      <c r="D1303" s="10" t="inlineStr">
        <is>
          <t>Quantity</t>
        </is>
      </c>
      <c r="E1303" s="10" t="inlineStr">
        <is>
          <t>Rate</t>
        </is>
      </c>
      <c r="F1303" s="10" t="inlineStr">
        <is>
          <t>Amount</t>
        </is>
      </c>
    </row>
    <row r="1304" ht="11.5" customHeight="1">
      <c r="A1304" s="9" t="inlineStr"/>
      <c r="B1304" s="9" t="inlineStr">
        <is>
          <t>Details of cost for 1 cum.</t>
        </is>
      </c>
      <c r="C1304" s="9" t="inlineStr"/>
      <c r="D1304" s="9" t="inlineStr"/>
      <c r="E1304" s="9" t="inlineStr"/>
      <c r="F1304" s="9" t="inlineStr"/>
    </row>
    <row r="1305" ht="11.5" customHeight="1">
      <c r="A1305" s="9" t="inlineStr"/>
      <c r="B1305" s="9" t="inlineStr">
        <is>
          <t>MATERIAL</t>
        </is>
      </c>
      <c r="C1305" s="9" t="inlineStr"/>
      <c r="D1305" s="9" t="inlineStr"/>
      <c r="E1305" s="9" t="inlineStr"/>
      <c r="F1305" s="9" t="inlineStr"/>
    </row>
    <row r="1306" ht="11.5" customHeight="1">
      <c r="A1306" s="9" t="inlineStr">
        <is>
          <t>7901</t>
        </is>
      </c>
      <c r="B1306" s="9" t="inlineStr">
        <is>
          <t>Machine moulded perforated common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/>
      <c r="B1307" s="9" t="inlineStr">
        <is>
          <t>burnt clay FPS (non modular) bricks</t>
        </is>
      </c>
      <c r="C1307" s="9" t="inlineStr"/>
      <c r="D1307" s="9" t="inlineStr"/>
      <c r="E1307" s="9" t="inlineStr"/>
      <c r="F1307" s="9" t="inlineStr"/>
    </row>
    <row r="1308" ht="11.5" customHeight="1">
      <c r="A1308" s="9" t="inlineStr"/>
      <c r="B1308" s="9" t="inlineStr">
        <is>
          <t>of class designation 12.5</t>
        </is>
      </c>
      <c r="C1308" s="9" t="inlineStr">
        <is>
          <t>1000 Nos</t>
        </is>
      </c>
      <c r="D1308" s="9" t="inlineStr">
        <is>
          <t>0.494</t>
        </is>
      </c>
      <c r="E1308" s="9" t="inlineStr">
        <is>
          <t>4700.00</t>
        </is>
      </c>
      <c r="F1308" s="9" t="inlineStr">
        <is>
          <t>2321.80</t>
        </is>
      </c>
    </row>
    <row r="1309" ht="11.5" customHeight="1">
      <c r="A1309" s="9" t="inlineStr">
        <is>
          <t>2201</t>
        </is>
      </c>
      <c r="B1309" s="9" t="inlineStr">
        <is>
          <t>Carriage of Bricks</t>
        </is>
      </c>
      <c r="C1309" s="9" t="inlineStr">
        <is>
          <t>1000 Nos</t>
        </is>
      </c>
      <c r="D1309" s="9" t="inlineStr">
        <is>
          <t>0.494</t>
        </is>
      </c>
      <c r="E1309" s="9" t="inlineStr">
        <is>
          <t>276.72</t>
        </is>
      </c>
      <c r="F1309" s="9" t="inlineStr">
        <is>
          <t>136.70</t>
        </is>
      </c>
    </row>
    <row r="1310" ht="11.5" customHeight="1">
      <c r="A1310" s="9" t="inlineStr"/>
      <c r="B1310" s="9" t="inlineStr">
        <is>
          <t>Cement mortar 1 : 6 (1 cement :</t>
        </is>
      </c>
      <c r="C1310" s="9" t="inlineStr"/>
      <c r="D1310" s="9" t="inlineStr"/>
      <c r="E1310" s="9" t="inlineStr"/>
      <c r="F1310" s="9" t="inlineStr"/>
    </row>
    <row r="1311" ht="11.5" customHeight="1">
      <c r="A1311" s="9" t="inlineStr"/>
      <c r="B1311" s="9" t="inlineStr">
        <is>
          <t>6 coarse sand)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>
        <is>
          <t>3.11</t>
        </is>
      </c>
      <c r="B1312" s="9" t="inlineStr">
        <is>
          <t>Rate as per Item Number 3.11 of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SH: Mortars</t>
        </is>
      </c>
      <c r="C1313" s="9" t="inlineStr">
        <is>
          <t>cum</t>
        </is>
      </c>
      <c r="D1313" s="9" t="inlineStr">
        <is>
          <t>0.25</t>
        </is>
      </c>
      <c r="E1313" s="9" t="inlineStr">
        <is>
          <t>3356.15</t>
        </is>
      </c>
      <c r="F1313" s="9" t="inlineStr">
        <is>
          <t>839.04</t>
        </is>
      </c>
    </row>
    <row r="1314" ht="11.5" customHeight="1">
      <c r="A1314" s="9" t="inlineStr">
        <is>
          <t>9999</t>
        </is>
      </c>
      <c r="B1314" s="9" t="inlineStr">
        <is>
          <t>Sundries i/c steel / wooden strips for</t>
        </is>
      </c>
      <c r="C1314" s="9" t="inlineStr"/>
      <c r="D1314" s="9" t="inlineStr"/>
      <c r="E1314" s="9" t="inlineStr"/>
      <c r="F1314" s="9" t="inlineStr"/>
    </row>
    <row r="1315" ht="11.5" customHeight="1">
      <c r="A1315" s="9" t="inlineStr"/>
      <c r="B1315" s="9" t="inlineStr">
        <is>
          <t>making grooves</t>
        </is>
      </c>
      <c r="C1315" s="9" t="inlineStr">
        <is>
          <t>L.S.</t>
        </is>
      </c>
      <c r="D1315" s="9" t="inlineStr">
        <is>
          <t>16.38</t>
        </is>
      </c>
      <c r="E1315" s="9" t="inlineStr">
        <is>
          <t>2.00</t>
        </is>
      </c>
      <c r="F1315" s="9" t="inlineStr">
        <is>
          <t>32.76</t>
        </is>
      </c>
    </row>
    <row r="1316" ht="11.5" customHeight="1">
      <c r="A1316" s="9" t="inlineStr"/>
      <c r="B1316" s="9" t="inlineStr">
        <is>
          <t>LABOUR</t>
        </is>
      </c>
      <c r="C1316" s="9" t="inlineStr"/>
      <c r="D1316" s="9" t="inlineStr"/>
      <c r="E1316" s="9" t="inlineStr"/>
      <c r="F1316" s="9" t="inlineStr"/>
    </row>
    <row r="1317" ht="11.5" customHeight="1">
      <c r="A1317" s="9" t="inlineStr">
        <is>
          <t>0123</t>
        </is>
      </c>
      <c r="B1317" s="9" t="inlineStr">
        <is>
          <t>Mason (brick layer) 1st class</t>
        </is>
      </c>
      <c r="C1317" s="9" t="inlineStr">
        <is>
          <t>day</t>
        </is>
      </c>
      <c r="D1317" s="9" t="inlineStr">
        <is>
          <t>0.36</t>
        </is>
      </c>
      <c r="E1317" s="9" t="inlineStr">
        <is>
          <t>738.00</t>
        </is>
      </c>
      <c r="F1317" s="9" t="inlineStr">
        <is>
          <t>265.68</t>
        </is>
      </c>
    </row>
    <row r="1318" ht="11.5" customHeight="1">
      <c r="A1318" s="9" t="inlineStr">
        <is>
          <t>0124</t>
        </is>
      </c>
      <c r="B1318" s="9" t="inlineStr">
        <is>
          <t>Mason (brick layer) 2nd class</t>
        </is>
      </c>
      <c r="C1318" s="9" t="inlineStr">
        <is>
          <t>day</t>
        </is>
      </c>
      <c r="D1318" s="9" t="inlineStr">
        <is>
          <t>0.36</t>
        </is>
      </c>
      <c r="E1318" s="9" t="inlineStr">
        <is>
          <t>679.00</t>
        </is>
      </c>
      <c r="F1318" s="9" t="inlineStr">
        <is>
          <t>244.44</t>
        </is>
      </c>
    </row>
    <row r="1319" ht="11.5" customHeight="1">
      <c r="A1319" s="9" t="inlineStr">
        <is>
          <t>0115</t>
        </is>
      </c>
      <c r="B1319" s="9" t="inlineStr">
        <is>
          <t>Coolie</t>
        </is>
      </c>
      <c r="C1319" s="9" t="inlineStr">
        <is>
          <t>day</t>
        </is>
      </c>
      <c r="D1319" s="9" t="inlineStr">
        <is>
          <t>1.37</t>
        </is>
      </c>
      <c r="E1319" s="9" t="inlineStr">
        <is>
          <t>558.00</t>
        </is>
      </c>
      <c r="F1319" s="9" t="inlineStr">
        <is>
          <t>764.46</t>
        </is>
      </c>
    </row>
    <row r="1320" ht="11.5" customHeight="1">
      <c r="A1320" s="9" t="inlineStr">
        <is>
          <t>0101</t>
        </is>
      </c>
      <c r="B1320" s="9" t="inlineStr">
        <is>
          <t>Bhisti</t>
        </is>
      </c>
      <c r="C1320" s="9" t="inlineStr">
        <is>
          <t>day</t>
        </is>
      </c>
      <c r="D1320" s="9" t="inlineStr">
        <is>
          <t>0.20</t>
        </is>
      </c>
      <c r="E1320" s="9" t="inlineStr">
        <is>
          <t>617.00</t>
        </is>
      </c>
      <c r="F1320" s="9" t="inlineStr">
        <is>
          <t>123.40</t>
        </is>
      </c>
    </row>
    <row r="1321" ht="11.5" customHeight="1">
      <c r="A1321" s="9" t="inlineStr"/>
      <c r="B1321" s="9" t="inlineStr">
        <is>
          <t>TOTAL</t>
        </is>
      </c>
      <c r="C1321" s="9" t="inlineStr"/>
      <c r="D1321" s="9" t="inlineStr"/>
      <c r="E1321" s="9" t="inlineStr"/>
      <c r="F1321" s="9" t="inlineStr">
        <is>
          <t>4728.28 W</t>
        </is>
      </c>
    </row>
    <row r="1322" ht="11.5" customHeight="1">
      <c r="A1322" s="9" t="inlineStr"/>
      <c r="B1322" s="9" t="inlineStr">
        <is>
          <t>Add 1 % Water charges on "W"</t>
        </is>
      </c>
      <c r="C1322" s="9" t="inlineStr"/>
      <c r="D1322" s="9" t="inlineStr"/>
      <c r="E1322" s="9" t="inlineStr"/>
      <c r="F1322" s="9" t="inlineStr">
        <is>
          <t>47.28</t>
        </is>
      </c>
    </row>
    <row r="1323" ht="11.5" customHeight="1">
      <c r="A1323" s="9" t="inlineStr"/>
      <c r="B1323" s="9" t="inlineStr">
        <is>
          <t>TOTAL</t>
        </is>
      </c>
      <c r="C1323" s="9" t="inlineStr"/>
      <c r="D1323" s="9" t="inlineStr"/>
      <c r="E1323" s="9" t="inlineStr"/>
      <c r="F1323" s="9" t="inlineStr">
        <is>
          <t>4775.56 X</t>
        </is>
      </c>
    </row>
    <row r="1324" ht="11.5" customHeight="1">
      <c r="A1324" s="9" t="inlineStr"/>
      <c r="B1324" s="9" t="inlineStr">
        <is>
          <t>Add GST on "X" (multiplying factor</t>
        </is>
      </c>
      <c r="C1324" s="9" t="inlineStr"/>
      <c r="D1324" s="9" t="inlineStr"/>
      <c r="E1324" s="9" t="inlineStr"/>
      <c r="F1324" s="9" t="inlineStr"/>
    </row>
    <row r="1325" ht="11.5" customHeight="1">
      <c r="A1325" s="9" t="inlineStr"/>
      <c r="B1325" s="9" t="inlineStr">
        <is>
          <t>0.1405)</t>
        </is>
      </c>
      <c r="C1325" s="9" t="inlineStr"/>
      <c r="D1325" s="9" t="inlineStr"/>
      <c r="E1325" s="9" t="inlineStr"/>
      <c r="F1325" s="9" t="inlineStr">
        <is>
          <t>670.97</t>
        </is>
      </c>
    </row>
    <row r="1326" ht="11.5" customHeight="1">
      <c r="A1326" s="9" t="inlineStr"/>
      <c r="B1326" s="9" t="inlineStr">
        <is>
          <t>TOTAL</t>
        </is>
      </c>
      <c r="C1326" s="9" t="inlineStr"/>
      <c r="D1326" s="9" t="inlineStr"/>
      <c r="E1326" s="9" t="inlineStr"/>
      <c r="F1326" s="9" t="inlineStr">
        <is>
          <t>5446.53 Y</t>
        </is>
      </c>
    </row>
    <row r="1327" ht="11.5" customHeight="1">
      <c r="A1327" s="9" t="inlineStr"/>
      <c r="B1327" s="9" t="inlineStr">
        <is>
          <t>Add 15% CPOH on "Y"</t>
        </is>
      </c>
      <c r="C1327" s="9" t="inlineStr"/>
      <c r="D1327" s="9" t="inlineStr"/>
      <c r="E1327" s="9" t="inlineStr"/>
      <c r="F1327" s="9" t="inlineStr">
        <is>
          <t>816.98</t>
        </is>
      </c>
    </row>
    <row r="1328" ht="11.5" customHeight="1">
      <c r="A1328" s="9" t="inlineStr"/>
      <c r="B1328" s="9" t="inlineStr">
        <is>
          <t>TOTAL</t>
        </is>
      </c>
      <c r="C1328" s="9" t="inlineStr"/>
      <c r="D1328" s="9" t="inlineStr"/>
      <c r="E1328" s="9" t="inlineStr"/>
      <c r="F1328" s="9" t="inlineStr">
        <is>
          <t>6263.51 Z</t>
        </is>
      </c>
    </row>
    <row r="1329" ht="11.5" customHeight="1">
      <c r="A1329" s="9" t="inlineStr"/>
      <c r="B1329" s="9" t="inlineStr">
        <is>
          <t>Add Cess @ 1% on "Z"</t>
        </is>
      </c>
      <c r="C1329" s="9" t="inlineStr"/>
      <c r="D1329" s="9" t="inlineStr"/>
      <c r="E1329" s="9" t="inlineStr"/>
      <c r="F1329" s="9" t="inlineStr">
        <is>
          <t>62.64</t>
        </is>
      </c>
    </row>
    <row r="1331" ht="11.5" customHeight="1">
      <c r="A1331" s="9" t="inlineStr">
        <is>
          <t>6.30.2</t>
        </is>
      </c>
      <c r="B1331" s="9" t="inlineStr">
        <is>
          <t>Above plinth level upto floor V level</t>
        </is>
      </c>
      <c r="C1331" s="9" t="inlineStr"/>
      <c r="D1331" s="9" t="inlineStr"/>
      <c r="E1331" s="9" t="inlineStr"/>
      <c r="F1331" s="9" t="inlineStr"/>
    </row>
    <row r="1332" ht="11.5" customHeight="1">
      <c r="A1332" s="10" t="inlineStr">
        <is>
          <t>Code</t>
        </is>
      </c>
      <c r="B1332" s="10" t="inlineStr">
        <is>
          <t>Description</t>
        </is>
      </c>
      <c r="C1332" s="10" t="inlineStr">
        <is>
          <t>Unit</t>
        </is>
      </c>
      <c r="D1332" s="10" t="inlineStr">
        <is>
          <t>Quantity</t>
        </is>
      </c>
      <c r="E1332" s="10" t="inlineStr">
        <is>
          <t>Rate</t>
        </is>
      </c>
      <c r="F1332" s="10" t="inlineStr">
        <is>
          <t>Amount</t>
        </is>
      </c>
    </row>
    <row r="1333" ht="11.5" customHeight="1">
      <c r="A1333" s="9" t="inlineStr"/>
      <c r="B1333" s="9" t="inlineStr">
        <is>
          <t>Details of cost for 1 cum.</t>
        </is>
      </c>
      <c r="C1333" s="9" t="inlineStr"/>
      <c r="D1333" s="9" t="inlineStr"/>
      <c r="E1333" s="9" t="inlineStr"/>
      <c r="F1333" s="9" t="inlineStr"/>
    </row>
    <row r="1334" ht="11.5" customHeight="1">
      <c r="A1334" s="9" t="inlineStr"/>
      <c r="B1334" s="9" t="inlineStr">
        <is>
          <t>MATERIAL</t>
        </is>
      </c>
      <c r="C1334" s="9" t="inlineStr"/>
      <c r="D1334" s="9" t="inlineStr"/>
      <c r="E1334" s="9" t="inlineStr"/>
      <c r="F1334" s="9" t="inlineStr"/>
    </row>
    <row r="1335" ht="11.5" customHeight="1">
      <c r="A1335" s="9" t="inlineStr">
        <is>
          <t>7901</t>
        </is>
      </c>
      <c r="B1335" s="9" t="inlineStr">
        <is>
          <t>Machine moulded perforated common</t>
        </is>
      </c>
      <c r="C1335" s="9" t="inlineStr"/>
      <c r="D1335" s="9" t="inlineStr"/>
      <c r="E1335" s="9" t="inlineStr"/>
      <c r="F1335" s="9" t="inlineStr"/>
    </row>
    <row r="1336" ht="11.5" customHeight="1">
      <c r="A1336" s="9" t="inlineStr"/>
      <c r="B1336" s="9" t="inlineStr">
        <is>
          <t>burnt clay FPS (non modular) bricks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/>
      <c r="B1337" s="9" t="inlineStr">
        <is>
          <t>of class designation 12.5</t>
        </is>
      </c>
      <c r="C1337" s="9" t="inlineStr">
        <is>
          <t>1000 Nos</t>
        </is>
      </c>
      <c r="D1337" s="9" t="inlineStr">
        <is>
          <t>0.494</t>
        </is>
      </c>
      <c r="E1337" s="9" t="inlineStr">
        <is>
          <t>4700.00</t>
        </is>
      </c>
      <c r="F1337" s="9" t="inlineStr">
        <is>
          <t>2321.80</t>
        </is>
      </c>
    </row>
    <row r="1338" ht="11.5" customHeight="1">
      <c r="A1338" s="9" t="inlineStr">
        <is>
          <t>2201</t>
        </is>
      </c>
      <c r="B1338" s="9" t="inlineStr">
        <is>
          <t>Carriage of Bricks</t>
        </is>
      </c>
      <c r="C1338" s="9" t="inlineStr">
        <is>
          <t>1000 Nos</t>
        </is>
      </c>
      <c r="D1338" s="9" t="inlineStr">
        <is>
          <t>0.494</t>
        </is>
      </c>
      <c r="E1338" s="9" t="inlineStr">
        <is>
          <t>276.72</t>
        </is>
      </c>
      <c r="F1338" s="9" t="inlineStr">
        <is>
          <t>136.70</t>
        </is>
      </c>
    </row>
    <row r="1339" ht="11.5" customHeight="1">
      <c r="A1339" s="9" t="inlineStr"/>
      <c r="B1339" s="9" t="inlineStr">
        <is>
          <t>Cement mortar 1 : 6 (1 cement :</t>
        </is>
      </c>
      <c r="C1339" s="9" t="inlineStr"/>
      <c r="D1339" s="9" t="inlineStr"/>
      <c r="E1339" s="9" t="inlineStr"/>
      <c r="F1339" s="9" t="inlineStr"/>
    </row>
    <row r="1340" ht="11.5" customHeight="1">
      <c r="A1340" s="9" t="inlineStr"/>
      <c r="B1340" s="9" t="inlineStr">
        <is>
          <t>6 coarse sand)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>
        <is>
          <t>3.11</t>
        </is>
      </c>
      <c r="B1341" s="9" t="inlineStr">
        <is>
          <t>Rate as per Item Number 3.11 of</t>
        </is>
      </c>
      <c r="C1341" s="9" t="inlineStr"/>
      <c r="D1341" s="9" t="inlineStr"/>
      <c r="E1341" s="9" t="inlineStr"/>
      <c r="F1341" s="9" t="inlineStr"/>
    </row>
    <row r="1342" ht="11.5" customHeight="1">
      <c r="A1342" s="9" t="inlineStr"/>
      <c r="B1342" s="9" t="inlineStr">
        <is>
          <t>SH: Mortars</t>
        </is>
      </c>
      <c r="C1342" s="9" t="inlineStr">
        <is>
          <t>cum</t>
        </is>
      </c>
      <c r="D1342" s="9" t="inlineStr">
        <is>
          <t>0.25</t>
        </is>
      </c>
      <c r="E1342" s="9" t="inlineStr">
        <is>
          <t>3356.15</t>
        </is>
      </c>
      <c r="F1342" s="9" t="inlineStr">
        <is>
          <t>839.04</t>
        </is>
      </c>
    </row>
    <row r="1343" ht="11.5" customHeight="1">
      <c r="A1343" s="9" t="inlineStr">
        <is>
          <t>9999</t>
        </is>
      </c>
      <c r="B1343" s="9" t="inlineStr">
        <is>
          <t>Sundries i/c steel / wooden strips for</t>
        </is>
      </c>
      <c r="C1343" s="9" t="inlineStr"/>
      <c r="D1343" s="9" t="inlineStr"/>
      <c r="E1343" s="9" t="inlineStr"/>
      <c r="F1343" s="9" t="inlineStr"/>
    </row>
    <row r="1344" ht="11.5" customHeight="1">
      <c r="A1344" s="9" t="inlineStr"/>
      <c r="B1344" s="9" t="inlineStr">
        <is>
          <t>making grooves</t>
        </is>
      </c>
      <c r="C1344" s="9" t="inlineStr">
        <is>
          <t>L.S.</t>
        </is>
      </c>
      <c r="D1344" s="9" t="inlineStr">
        <is>
          <t>16.38</t>
        </is>
      </c>
      <c r="E1344" s="9" t="inlineStr">
        <is>
          <t>2.00</t>
        </is>
      </c>
      <c r="F1344" s="9" t="inlineStr">
        <is>
          <t>32.76</t>
        </is>
      </c>
    </row>
    <row r="1345" ht="11.5" customHeight="1">
      <c r="A1345" s="9" t="inlineStr"/>
      <c r="B1345" s="9" t="inlineStr">
        <is>
          <t>LABOUR</t>
        </is>
      </c>
      <c r="C1345" s="9" t="inlineStr"/>
      <c r="D1345" s="9" t="inlineStr"/>
      <c r="E1345" s="9" t="inlineStr"/>
      <c r="F1345" s="9" t="inlineStr"/>
    </row>
    <row r="1346" ht="11.5" customHeight="1">
      <c r="A1346" s="9" t="inlineStr">
        <is>
          <t>0123</t>
        </is>
      </c>
      <c r="B1346" s="9" t="inlineStr">
        <is>
          <t>Mason (brick layer) 1st class</t>
        </is>
      </c>
      <c r="C1346" s="9" t="inlineStr">
        <is>
          <t>day</t>
        </is>
      </c>
      <c r="D1346" s="9" t="inlineStr">
        <is>
          <t>0.47</t>
        </is>
      </c>
      <c r="E1346" s="9" t="inlineStr">
        <is>
          <t>738.00</t>
        </is>
      </c>
      <c r="F1346" s="9" t="inlineStr">
        <is>
          <t>346.86</t>
        </is>
      </c>
    </row>
    <row r="1347" ht="11.5" customHeight="1">
      <c r="A1347" s="9" t="inlineStr">
        <is>
          <t>0124</t>
        </is>
      </c>
      <c r="B1347" s="9" t="inlineStr">
        <is>
          <t>Mason (brick layer) 2nd class</t>
        </is>
      </c>
      <c r="C1347" s="9" t="inlineStr">
        <is>
          <t>day</t>
        </is>
      </c>
      <c r="D1347" s="9" t="inlineStr">
        <is>
          <t>0.47</t>
        </is>
      </c>
      <c r="E1347" s="9" t="inlineStr">
        <is>
          <t>679.00</t>
        </is>
      </c>
      <c r="F1347" s="9" t="inlineStr">
        <is>
          <t>319.13</t>
        </is>
      </c>
    </row>
    <row r="1348" ht="11.5" customHeight="1">
      <c r="A1348" s="9" t="inlineStr">
        <is>
          <t>0115</t>
        </is>
      </c>
      <c r="B1348" s="9" t="inlineStr">
        <is>
          <t>Coolie</t>
        </is>
      </c>
      <c r="C1348" s="9" t="inlineStr">
        <is>
          <t>day</t>
        </is>
      </c>
      <c r="D1348" s="9" t="inlineStr">
        <is>
          <t>1.80</t>
        </is>
      </c>
      <c r="E1348" s="9" t="inlineStr">
        <is>
          <t>558.00</t>
        </is>
      </c>
      <c r="F1348" s="9" t="inlineStr">
        <is>
          <t>1004.40</t>
        </is>
      </c>
    </row>
    <row r="1349" ht="11.5" customHeight="1">
      <c r="A1349" s="9" t="inlineStr">
        <is>
          <t>0101</t>
        </is>
      </c>
      <c r="B1349" s="9" t="inlineStr">
        <is>
          <t>Bhisti</t>
        </is>
      </c>
      <c r="C1349" s="9" t="inlineStr">
        <is>
          <t>day</t>
        </is>
      </c>
      <c r="D1349" s="9" t="inlineStr">
        <is>
          <t>0.20</t>
        </is>
      </c>
      <c r="E1349" s="9" t="inlineStr">
        <is>
          <t>617.00</t>
        </is>
      </c>
      <c r="F1349" s="9" t="inlineStr">
        <is>
          <t>123.40</t>
        </is>
      </c>
    </row>
    <row r="1350" ht="11.5" customHeight="1">
      <c r="A1350" s="9" t="inlineStr"/>
      <c r="B1350" s="9" t="inlineStr">
        <is>
          <t>Extra labour for lifting of material</t>
        </is>
      </c>
      <c r="C1350" s="9" t="inlineStr"/>
      <c r="D1350" s="9" t="inlineStr"/>
      <c r="E1350" s="9" t="inlineStr"/>
      <c r="F1350" s="9" t="inlineStr"/>
    </row>
    <row r="1351" ht="11.5" customHeight="1">
      <c r="A1351" s="9" t="inlineStr"/>
      <c r="B1351" s="9" t="inlineStr">
        <is>
          <t>(above floor two level up to floor five</t>
        </is>
      </c>
      <c r="C1351" s="9" t="inlineStr"/>
      <c r="D1351" s="9" t="inlineStr"/>
      <c r="E1351" s="9" t="inlineStr"/>
      <c r="F1351" s="9" t="inlineStr"/>
    </row>
    <row r="1352" ht="11.5" customHeight="1">
      <c r="A1352" s="9" t="inlineStr"/>
      <c r="B1352" s="9" t="inlineStr">
        <is>
          <t>level)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>
        <is>
          <t>0115</t>
        </is>
      </c>
      <c r="B1353" s="9" t="inlineStr">
        <is>
          <t>Coolie</t>
        </is>
      </c>
      <c r="C1353" s="9" t="inlineStr">
        <is>
          <t>day</t>
        </is>
      </c>
      <c r="D1353" s="9" t="inlineStr">
        <is>
          <t>1.13</t>
        </is>
      </c>
      <c r="E1353" s="9" t="inlineStr">
        <is>
          <t>558.00</t>
        </is>
      </c>
      <c r="F1353" s="9" t="inlineStr">
        <is>
          <t>630.54</t>
        </is>
      </c>
    </row>
    <row r="1354" ht="11.5" customHeight="1">
      <c r="A1354" s="9" t="inlineStr">
        <is>
          <t>9999</t>
        </is>
      </c>
      <c r="B1354" s="9" t="inlineStr">
        <is>
          <t>Sundries</t>
        </is>
      </c>
      <c r="C1354" s="9" t="inlineStr">
        <is>
          <t>L.S.</t>
        </is>
      </c>
      <c r="D1354" s="9" t="inlineStr">
        <is>
          <t>22.36</t>
        </is>
      </c>
      <c r="E1354" s="9" t="inlineStr">
        <is>
          <t>2.00</t>
        </is>
      </c>
      <c r="F1354" s="9" t="inlineStr">
        <is>
          <t>44.72</t>
        </is>
      </c>
    </row>
    <row r="1355" ht="11.5" customHeight="1">
      <c r="A1355" s="9" t="inlineStr"/>
      <c r="B1355" s="9" t="inlineStr">
        <is>
          <t>TOTAL</t>
        </is>
      </c>
      <c r="C1355" s="9" t="inlineStr"/>
      <c r="D1355" s="9" t="inlineStr"/>
      <c r="E1355" s="9" t="inlineStr"/>
      <c r="F1355" s="9" t="inlineStr">
        <is>
          <t>5799.35 W</t>
        </is>
      </c>
    </row>
    <row r="1356" ht="11.5" customHeight="1">
      <c r="A1356" s="9" t="inlineStr"/>
      <c r="B1356" s="9" t="inlineStr">
        <is>
          <t>Add 1 % Water charges on "W"</t>
        </is>
      </c>
      <c r="C1356" s="9" t="inlineStr"/>
      <c r="D1356" s="9" t="inlineStr"/>
      <c r="E1356" s="9" t="inlineStr"/>
      <c r="F1356" s="9" t="inlineStr">
        <is>
          <t>57.99</t>
        </is>
      </c>
    </row>
    <row r="1357" ht="11.5" customHeight="1">
      <c r="A1357" s="9" t="inlineStr"/>
      <c r="B1357" s="9" t="inlineStr">
        <is>
          <t>TOTAL</t>
        </is>
      </c>
      <c r="C1357" s="9" t="inlineStr"/>
      <c r="D1357" s="9" t="inlineStr"/>
      <c r="E1357" s="9" t="inlineStr"/>
      <c r="F1357" s="9" t="inlineStr">
        <is>
          <t>5857.34 X</t>
        </is>
      </c>
    </row>
    <row r="1358" ht="11.5" customHeight="1">
      <c r="A1358" s="9" t="inlineStr"/>
      <c r="B1358" s="9" t="inlineStr">
        <is>
          <t>Add GST on "X" (multiplying factor</t>
        </is>
      </c>
      <c r="C1358" s="9" t="inlineStr"/>
      <c r="D1358" s="9" t="inlineStr"/>
      <c r="E1358" s="9" t="inlineStr"/>
      <c r="F1358" s="9" t="inlineStr"/>
    </row>
    <row r="1359" ht="11.5" customHeight="1">
      <c r="A1359" s="9" t="inlineStr"/>
      <c r="B1359" s="9" t="inlineStr">
        <is>
          <t>0.1405)</t>
        </is>
      </c>
      <c r="C1359" s="9" t="inlineStr"/>
      <c r="D1359" s="9" t="inlineStr"/>
      <c r="E1359" s="9" t="inlineStr"/>
      <c r="F1359" s="9" t="inlineStr">
        <is>
          <t>822.96</t>
        </is>
      </c>
    </row>
    <row r="1360" ht="11.5" customHeight="1">
      <c r="A1360" s="9" t="inlineStr"/>
      <c r="B1360" s="9" t="inlineStr">
        <is>
          <t>TOTAL</t>
        </is>
      </c>
      <c r="C1360" s="9" t="inlineStr"/>
      <c r="D1360" s="9" t="inlineStr"/>
      <c r="E1360" s="9" t="inlineStr"/>
      <c r="F1360" s="9" t="inlineStr">
        <is>
          <t>6680.30 Y</t>
        </is>
      </c>
    </row>
    <row r="1361" ht="11.5" customHeight="1">
      <c r="A1361" s="9" t="inlineStr"/>
      <c r="B1361" s="9" t="inlineStr">
        <is>
          <t>Add 15% CPOH on "Y"</t>
        </is>
      </c>
      <c r="C1361" s="9" t="inlineStr"/>
      <c r="D1361" s="9" t="inlineStr"/>
      <c r="E1361" s="9" t="inlineStr"/>
      <c r="F1361" s="9" t="inlineStr">
        <is>
          <t>1002.04</t>
        </is>
      </c>
    </row>
    <row r="1362" ht="11.5" customHeight="1">
      <c r="A1362" s="9" t="inlineStr"/>
      <c r="B1362" s="9" t="inlineStr">
        <is>
          <t>TOTAL</t>
        </is>
      </c>
      <c r="C1362" s="9" t="inlineStr"/>
      <c r="D1362" s="9" t="inlineStr"/>
      <c r="E1362" s="9" t="inlineStr"/>
      <c r="F1362" s="9" t="inlineStr">
        <is>
          <t>7682.34 Z</t>
        </is>
      </c>
    </row>
    <row r="1363" ht="11.5" customHeight="1">
      <c r="A1363" s="9" t="inlineStr"/>
      <c r="B1363" s="9" t="inlineStr">
        <is>
          <t>Add Cess @ 1% on "Z"</t>
        </is>
      </c>
      <c r="C1363" s="9" t="inlineStr"/>
      <c r="D1363" s="9" t="inlineStr"/>
      <c r="E1363" s="9" t="inlineStr"/>
      <c r="F1363" s="9" t="inlineStr">
        <is>
          <t>76.82</t>
        </is>
      </c>
    </row>
    <row r="1364" ht="11.5" customHeight="1">
      <c r="A1364" s="9" t="inlineStr"/>
      <c r="B1364" s="9" t="inlineStr">
        <is>
          <t>Cost of 1 Cum.</t>
        </is>
      </c>
      <c r="C1364" s="9" t="inlineStr"/>
      <c r="D1364" s="9" t="inlineStr"/>
      <c r="E1364" s="9" t="inlineStr"/>
      <c r="F1364" s="9" t="inlineStr">
        <is>
          <t>7759.16</t>
        </is>
      </c>
    </row>
    <row r="1365" ht="11.5" customHeight="1">
      <c r="A1365" s="9" t="inlineStr"/>
      <c r="B1365" s="9" t="inlineStr">
        <is>
          <t>Say</t>
        </is>
      </c>
      <c r="C1365" s="9" t="inlineStr"/>
      <c r="D1365" s="9" t="inlineStr"/>
      <c r="E1365" s="9" t="inlineStr"/>
      <c r="F1365" s="9" t="inlineStr">
        <is>
          <t>7759.15</t>
        </is>
      </c>
    </row>
    <row r="1366" ht="11.5" customHeight="1">
      <c r="A1366" s="9" t="inlineStr">
        <is>
          <t>6.31</t>
        </is>
      </c>
      <c r="B1366" s="9" t="inlineStr">
        <is>
          <t>Brick work with common burnt clay</t>
        </is>
      </c>
      <c r="C1366" s="9" t="inlineStr">
        <is>
          <t>machine</t>
        </is>
      </c>
      <c r="D1366" s="9" t="inlineStr">
        <is>
          <t>moulded</t>
        </is>
      </c>
      <c r="E1366" s="9" t="inlineStr">
        <is>
          <t>perforated</t>
        </is>
      </c>
      <c r="F1366" s="9" t="inlineStr">
        <is>
          <t>modular bricks</t>
        </is>
      </c>
    </row>
    <row r="1367" ht="23" customHeight="1">
      <c r="A1367" s="9" t="inlineStr"/>
      <c r="B1367" s="9" t="inlineStr">
        <is>
          <t>of class designation 12.5 conforming</t>
        </is>
      </c>
      <c r="C1367" s="9" t="inlineStr">
        <is>
          <t>to IS :</t>
        </is>
      </c>
      <c r="D1367" s="9" t="inlineStr">
        <is>
          <t>2222 in exposed</t>
        </is>
      </c>
      <c r="E1367" s="9" t="inlineStr">
        <is>
          <t>brick</t>
        </is>
      </c>
      <c r="F1367" s="9" t="inlineStr">
        <is>
          <t>work including</t>
        </is>
      </c>
    </row>
    <row r="1368" ht="23" customHeight="1">
      <c r="A1368" s="9" t="inlineStr"/>
      <c r="B1368" s="9" t="inlineStr">
        <is>
          <t>making horizontal and vertical grooves</t>
        </is>
      </c>
      <c r="C1368" s="9" t="inlineStr">
        <is>
          <t>10 mm</t>
        </is>
      </c>
      <c r="D1368" s="9" t="inlineStr">
        <is>
          <t>wide 12mm</t>
        </is>
      </c>
      <c r="E1368" s="9" t="inlineStr">
        <is>
          <t>deep complete</t>
        </is>
      </c>
      <c r="F1368" s="9" t="inlineStr">
        <is>
          <t>in cement</t>
        </is>
      </c>
    </row>
    <row r="1369" ht="11.5" customHeight="1">
      <c r="A1369" s="9" t="inlineStr"/>
      <c r="B1369" s="9" t="inlineStr">
        <is>
          <t>mortar 1:6 (1 cement : 6 coarse sand).</t>
        </is>
      </c>
      <c r="C1369" s="9" t="inlineStr"/>
      <c r="D1369" s="9" t="inlineStr"/>
      <c r="E1369" s="9" t="inlineStr"/>
      <c r="F1369" s="9" t="inlineStr"/>
    </row>
    <row r="1370" ht="11.5" customHeight="1">
      <c r="A1370" s="9" t="inlineStr">
        <is>
          <t>6.31.1</t>
        </is>
      </c>
      <c r="B1370" s="9" t="inlineStr">
        <is>
          <t>From ground level upto plinth level</t>
        </is>
      </c>
      <c r="C1370" s="9" t="inlineStr"/>
      <c r="D1370" s="9" t="inlineStr"/>
      <c r="E1370" s="9" t="inlineStr"/>
      <c r="F1370" s="9" t="inlineStr"/>
    </row>
    <row r="1371" ht="11.5" customHeight="1">
      <c r="A1371" s="10" t="inlineStr">
        <is>
          <t>Code</t>
        </is>
      </c>
      <c r="B1371" s="10" t="inlineStr">
        <is>
          <t>Description</t>
        </is>
      </c>
      <c r="C1371" s="10" t="inlineStr">
        <is>
          <t>Unit</t>
        </is>
      </c>
      <c r="D1371" s="10" t="inlineStr">
        <is>
          <t>Quantity</t>
        </is>
      </c>
      <c r="E1371" s="10" t="inlineStr">
        <is>
          <t>Rate</t>
        </is>
      </c>
      <c r="F1371" s="10" t="inlineStr">
        <is>
          <t>Amount</t>
        </is>
      </c>
    </row>
    <row r="1372" ht="11.5" customHeight="1">
      <c r="A1372" s="9" t="inlineStr"/>
      <c r="B1372" s="9" t="inlineStr">
        <is>
          <t>Details of cost for 1 cum.</t>
        </is>
      </c>
      <c r="C1372" s="9" t="inlineStr"/>
      <c r="D1372" s="9" t="inlineStr"/>
      <c r="E1372" s="9" t="inlineStr"/>
      <c r="F1372" s="9" t="inlineStr"/>
    </row>
    <row r="1373" ht="11.5" customHeight="1">
      <c r="A1373" s="9" t="inlineStr"/>
      <c r="B1373" s="9" t="inlineStr">
        <is>
          <t>MATERIAL</t>
        </is>
      </c>
      <c r="C1373" s="9" t="inlineStr"/>
      <c r="D1373" s="9" t="inlineStr"/>
      <c r="E1373" s="9" t="inlineStr"/>
      <c r="F1373" s="9" t="inlineStr"/>
    </row>
    <row r="1374" ht="11.5" customHeight="1">
      <c r="A1374" s="9" t="inlineStr">
        <is>
          <t>7902</t>
        </is>
      </c>
      <c r="B1374" s="9" t="inlineStr">
        <is>
          <t>Machine moulded common burnt clay</t>
        </is>
      </c>
      <c r="C1374" s="9" t="inlineStr"/>
      <c r="D1374" s="9" t="inlineStr"/>
      <c r="E1374" s="9" t="inlineStr"/>
      <c r="F1374" s="9" t="inlineStr"/>
    </row>
    <row r="1375" ht="11.5" customHeight="1">
      <c r="A1375" s="9" t="inlineStr"/>
      <c r="B1375" s="9" t="inlineStr">
        <is>
          <t>modular perforated bricks of class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designation 12.5</t>
        </is>
      </c>
      <c r="C1376" s="9" t="inlineStr">
        <is>
          <t>1000 Nos</t>
        </is>
      </c>
      <c r="D1376" s="9" t="inlineStr">
        <is>
          <t>0.487</t>
        </is>
      </c>
      <c r="E1376" s="9" t="inlineStr">
        <is>
          <t>5200.00</t>
        </is>
      </c>
      <c r="F1376" s="9" t="inlineStr">
        <is>
          <t>2532.40</t>
        </is>
      </c>
    </row>
    <row r="1377" ht="11.5" customHeight="1">
      <c r="A1377" s="9" t="inlineStr">
        <is>
          <t>2201</t>
        </is>
      </c>
      <c r="B1377" s="9" t="inlineStr">
        <is>
          <t>Carriage of Bricks</t>
        </is>
      </c>
      <c r="C1377" s="9" t="inlineStr">
        <is>
          <t>1000 Nos</t>
        </is>
      </c>
      <c r="D1377" s="9" t="inlineStr">
        <is>
          <t>0.487</t>
        </is>
      </c>
      <c r="E1377" s="9" t="inlineStr">
        <is>
          <t>276.72</t>
        </is>
      </c>
      <c r="F1377" s="9" t="inlineStr">
        <is>
          <t>134.76</t>
        </is>
      </c>
    </row>
    <row r="1378" ht="11.5" customHeight="1">
      <c r="A1378" s="9" t="inlineStr"/>
      <c r="B1378" s="9" t="inlineStr">
        <is>
          <t>Cement mortar 1 : 6 (1 cement :</t>
        </is>
      </c>
      <c r="C1378" s="9" t="inlineStr"/>
      <c r="D1378" s="9" t="inlineStr"/>
      <c r="E1378" s="9" t="inlineStr"/>
      <c r="F1378" s="9" t="inlineStr"/>
    </row>
    <row r="1379" ht="11.5" customHeight="1">
      <c r="A1379" s="9" t="inlineStr"/>
      <c r="B1379" s="9" t="inlineStr">
        <is>
          <t>6 coarse sand)</t>
        </is>
      </c>
      <c r="C1379" s="9" t="inlineStr"/>
      <c r="D1379" s="9" t="inlineStr"/>
      <c r="E1379" s="9" t="inlineStr"/>
      <c r="F1379" s="9" t="inlineStr"/>
    </row>
    <row r="1381" ht="11.5" customHeight="1">
      <c r="A1381" s="10" t="inlineStr">
        <is>
          <t>Code</t>
        </is>
      </c>
      <c r="B1381" s="10" t="inlineStr">
        <is>
          <t>Description</t>
        </is>
      </c>
      <c r="C1381" s="10" t="inlineStr">
        <is>
          <t>Unit</t>
        </is>
      </c>
      <c r="D1381" s="10" t="inlineStr">
        <is>
          <t>Quantity</t>
        </is>
      </c>
      <c r="E1381" s="10" t="inlineStr">
        <is>
          <t>Rate</t>
        </is>
      </c>
      <c r="F1381" s="10" t="inlineStr">
        <is>
          <t>Amount</t>
        </is>
      </c>
    </row>
    <row r="1382" ht="11.5" customHeight="1">
      <c r="A1382" s="9" t="inlineStr">
        <is>
          <t>3.11</t>
        </is>
      </c>
      <c r="B1382" s="9" t="inlineStr">
        <is>
          <t>Cement mortar 1 : 6 (1 cement :</t>
        </is>
      </c>
      <c r="C1382" s="9" t="inlineStr"/>
      <c r="D1382" s="9" t="inlineStr"/>
      <c r="E1382" s="9" t="inlineStr"/>
      <c r="F1382" s="9" t="inlineStr"/>
    </row>
    <row r="1383" ht="11.5" customHeight="1">
      <c r="A1383" s="9" t="inlineStr"/>
      <c r="B1383" s="9" t="inlineStr">
        <is>
          <t>6 coarse sand) (Rate as per item</t>
        </is>
      </c>
      <c r="C1383" s="9" t="inlineStr"/>
      <c r="D1383" s="9" t="inlineStr"/>
      <c r="E1383" s="9" t="inlineStr"/>
      <c r="F1383" s="9" t="inlineStr"/>
    </row>
    <row r="1384" ht="11.5" customHeight="1">
      <c r="A1384" s="9" t="inlineStr"/>
      <c r="B1384" s="9" t="inlineStr">
        <is>
          <t>No 3.11)</t>
        </is>
      </c>
      <c r="C1384" s="9" t="inlineStr">
        <is>
          <t>cum</t>
        </is>
      </c>
      <c r="D1384" s="9" t="inlineStr">
        <is>
          <t>0.22</t>
        </is>
      </c>
      <c r="E1384" s="9" t="inlineStr">
        <is>
          <t>3356.15</t>
        </is>
      </c>
      <c r="F1384" s="9" t="inlineStr">
        <is>
          <t>738.35</t>
        </is>
      </c>
    </row>
    <row r="1385" ht="11.5" customHeight="1">
      <c r="A1385" s="9" t="inlineStr">
        <is>
          <t>9999</t>
        </is>
      </c>
      <c r="B1385" s="9" t="inlineStr">
        <is>
          <t>Sundries i/c steel / wooden strips for</t>
        </is>
      </c>
      <c r="C1385" s="9" t="inlineStr"/>
      <c r="D1385" s="9" t="inlineStr"/>
      <c r="E1385" s="9" t="inlineStr"/>
      <c r="F1385" s="9" t="inlineStr"/>
    </row>
    <row r="1386" ht="11.5" customHeight="1">
      <c r="A1386" s="9" t="inlineStr"/>
      <c r="B1386" s="9" t="inlineStr">
        <is>
          <t>making grooves</t>
        </is>
      </c>
      <c r="C1386" s="9" t="inlineStr">
        <is>
          <t>L.S.</t>
        </is>
      </c>
      <c r="D1386" s="9" t="inlineStr">
        <is>
          <t>16.38</t>
        </is>
      </c>
      <c r="E1386" s="9" t="inlineStr">
        <is>
          <t>2.00</t>
        </is>
      </c>
      <c r="F1386" s="9" t="inlineStr">
        <is>
          <t>32.76</t>
        </is>
      </c>
    </row>
    <row r="1387" ht="11.5" customHeight="1">
      <c r="A1387" s="9" t="inlineStr"/>
      <c r="B1387" s="9" t="inlineStr">
        <is>
          <t>LABOUR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>
        <is>
          <t>0123</t>
        </is>
      </c>
      <c r="B1388" s="9" t="inlineStr">
        <is>
          <t>Mason (brick layer) 1st class</t>
        </is>
      </c>
      <c r="C1388" s="9" t="inlineStr">
        <is>
          <t>day</t>
        </is>
      </c>
      <c r="D1388" s="9" t="inlineStr">
        <is>
          <t>0.33</t>
        </is>
      </c>
      <c r="E1388" s="9" t="inlineStr">
        <is>
          <t>738.00</t>
        </is>
      </c>
      <c r="F1388" s="9" t="inlineStr">
        <is>
          <t>243.54</t>
        </is>
      </c>
    </row>
    <row r="1389" ht="11.5" customHeight="1">
      <c r="A1389" s="9" t="inlineStr">
        <is>
          <t>0124</t>
        </is>
      </c>
      <c r="B1389" s="9" t="inlineStr">
        <is>
          <t>Mason (brick layer) 2nd class</t>
        </is>
      </c>
      <c r="C1389" s="9" t="inlineStr">
        <is>
          <t>day</t>
        </is>
      </c>
      <c r="D1389" s="9" t="inlineStr">
        <is>
          <t>0.33</t>
        </is>
      </c>
      <c r="E1389" s="9" t="inlineStr">
        <is>
          <t>679.00</t>
        </is>
      </c>
      <c r="F1389" s="9" t="inlineStr">
        <is>
          <t>224.07</t>
        </is>
      </c>
    </row>
    <row r="1390" ht="11.5" customHeight="1">
      <c r="A1390" s="9" t="inlineStr">
        <is>
          <t>0115</t>
        </is>
      </c>
      <c r="B1390" s="9" t="inlineStr">
        <is>
          <t>Coolie</t>
        </is>
      </c>
      <c r="C1390" s="9" t="inlineStr">
        <is>
          <t>day</t>
        </is>
      </c>
      <c r="D1390" s="9" t="inlineStr">
        <is>
          <t>1.00</t>
        </is>
      </c>
      <c r="E1390" s="9" t="inlineStr">
        <is>
          <t>558.00</t>
        </is>
      </c>
      <c r="F1390" s="9" t="inlineStr">
        <is>
          <t>558.00</t>
        </is>
      </c>
    </row>
    <row r="1391" ht="11.5" customHeight="1">
      <c r="A1391" s="9" t="inlineStr">
        <is>
          <t>0101</t>
        </is>
      </c>
      <c r="B1391" s="9" t="inlineStr">
        <is>
          <t>Bhisti</t>
        </is>
      </c>
      <c r="C1391" s="9" t="inlineStr">
        <is>
          <t>day</t>
        </is>
      </c>
      <c r="D1391" s="9" t="inlineStr">
        <is>
          <t>0.18</t>
        </is>
      </c>
      <c r="E1391" s="9" t="inlineStr">
        <is>
          <t>617.00</t>
        </is>
      </c>
      <c r="F1391" s="9" t="inlineStr">
        <is>
          <t>111.06</t>
        </is>
      </c>
    </row>
    <row r="1392" ht="11.5" customHeight="1">
      <c r="A1392" s="9" t="inlineStr"/>
      <c r="B1392" s="9" t="inlineStr">
        <is>
          <t>TOTAL</t>
        </is>
      </c>
      <c r="C1392" s="9" t="inlineStr"/>
      <c r="D1392" s="9" t="inlineStr"/>
      <c r="E1392" s="9" t="inlineStr"/>
      <c r="F1392" s="9" t="inlineStr">
        <is>
          <t>4574.95 W</t>
        </is>
      </c>
    </row>
    <row r="1393" ht="11.5" customHeight="1">
      <c r="A1393" s="9" t="inlineStr"/>
      <c r="B1393" s="9" t="inlineStr">
        <is>
          <t>Add 1 % Water charges on "W"</t>
        </is>
      </c>
      <c r="C1393" s="9" t="inlineStr"/>
      <c r="D1393" s="9" t="inlineStr"/>
      <c r="E1393" s="9" t="inlineStr"/>
      <c r="F1393" s="9" t="inlineStr">
        <is>
          <t>45.75</t>
        </is>
      </c>
    </row>
    <row r="1394" ht="11.5" customHeight="1">
      <c r="A1394" s="9" t="inlineStr"/>
      <c r="B1394" s="9" t="inlineStr">
        <is>
          <t>TOTAL</t>
        </is>
      </c>
      <c r="C1394" s="9" t="inlineStr"/>
      <c r="D1394" s="9" t="inlineStr"/>
      <c r="E1394" s="9" t="inlineStr"/>
      <c r="F1394" s="9" t="inlineStr">
        <is>
          <t>4620.70 X</t>
        </is>
      </c>
    </row>
    <row r="1395" ht="11.5" customHeight="1">
      <c r="A1395" s="9" t="inlineStr"/>
      <c r="B1395" s="9" t="inlineStr">
        <is>
          <t>Add GST on "X" (multiplying factor</t>
        </is>
      </c>
      <c r="C1395" s="9" t="inlineStr"/>
      <c r="D1395" s="9" t="inlineStr"/>
      <c r="E1395" s="9" t="inlineStr"/>
      <c r="F1395" s="9" t="inlineStr"/>
    </row>
    <row r="1396" ht="11.5" customHeight="1">
      <c r="A1396" s="9" t="inlineStr"/>
      <c r="B1396" s="9" t="inlineStr">
        <is>
          <t>0.1405)</t>
        </is>
      </c>
      <c r="C1396" s="9" t="inlineStr"/>
      <c r="D1396" s="9" t="inlineStr"/>
      <c r="E1396" s="9" t="inlineStr"/>
      <c r="F1396" s="9" t="inlineStr">
        <is>
          <t>649.21</t>
        </is>
      </c>
    </row>
    <row r="1397" ht="11.5" customHeight="1">
      <c r="A1397" s="9" t="inlineStr"/>
      <c r="B1397" s="9" t="inlineStr">
        <is>
          <t>TOTAL</t>
        </is>
      </c>
      <c r="C1397" s="9" t="inlineStr"/>
      <c r="D1397" s="9" t="inlineStr"/>
      <c r="E1397" s="9" t="inlineStr"/>
      <c r="F1397" s="9" t="inlineStr">
        <is>
          <t>5269.90 Y</t>
        </is>
      </c>
    </row>
    <row r="1398" ht="11.5" customHeight="1">
      <c r="A1398" s="9" t="inlineStr"/>
      <c r="B1398" s="9" t="inlineStr">
        <is>
          <t>Add 15% CPOH on "Y"</t>
        </is>
      </c>
      <c r="C1398" s="9" t="inlineStr"/>
      <c r="D1398" s="9" t="inlineStr"/>
      <c r="E1398" s="9" t="inlineStr"/>
      <c r="F1398" s="9" t="inlineStr">
        <is>
          <t>790.49</t>
        </is>
      </c>
    </row>
    <row r="1399" ht="11.5" customHeight="1">
      <c r="A1399" s="9" t="inlineStr"/>
      <c r="B1399" s="9" t="inlineStr">
        <is>
          <t>TOTAL</t>
        </is>
      </c>
      <c r="C1399" s="9" t="inlineStr"/>
      <c r="D1399" s="9" t="inlineStr"/>
      <c r="E1399" s="9" t="inlineStr"/>
      <c r="F1399" s="9" t="inlineStr">
        <is>
          <t>6060.39 Z</t>
        </is>
      </c>
    </row>
    <row r="1400" ht="11.5" customHeight="1">
      <c r="A1400" s="9" t="inlineStr"/>
      <c r="B1400" s="9" t="inlineStr">
        <is>
          <t>Add Cess @ 1% on "Z"</t>
        </is>
      </c>
      <c r="C1400" s="9" t="inlineStr"/>
      <c r="D1400" s="9" t="inlineStr"/>
      <c r="E1400" s="9" t="inlineStr"/>
      <c r="F1400" s="9" t="inlineStr">
        <is>
          <t>60.60</t>
        </is>
      </c>
    </row>
    <row r="1401" ht="11.5" customHeight="1">
      <c r="A1401" s="9" t="inlineStr"/>
      <c r="B1401" s="9" t="inlineStr">
        <is>
          <t>Cost of 1 Cum.</t>
        </is>
      </c>
      <c r="C1401" s="9" t="inlineStr"/>
      <c r="D1401" s="9" t="inlineStr"/>
      <c r="E1401" s="9" t="inlineStr"/>
      <c r="F1401" s="9" t="inlineStr">
        <is>
          <t>6120.99</t>
        </is>
      </c>
    </row>
    <row r="1402" ht="11.5" customHeight="1">
      <c r="A1402" s="9" t="inlineStr"/>
      <c r="B1402" s="9" t="inlineStr">
        <is>
          <t>Say</t>
        </is>
      </c>
      <c r="C1402" s="9" t="inlineStr"/>
      <c r="D1402" s="9" t="inlineStr"/>
      <c r="E1402" s="9" t="inlineStr"/>
      <c r="F1402" s="9" t="inlineStr">
        <is>
          <t>6121.00</t>
        </is>
      </c>
    </row>
    <row r="1403" ht="11.5" customHeight="1">
      <c r="A1403" s="9" t="inlineStr">
        <is>
          <t>6.31.2</t>
        </is>
      </c>
      <c r="B1403" s="9" t="inlineStr">
        <is>
          <t>Above plinth level upto floor V level</t>
        </is>
      </c>
      <c r="C1403" s="9" t="inlineStr"/>
      <c r="D1403" s="9" t="inlineStr"/>
      <c r="E1403" s="9" t="inlineStr"/>
      <c r="F1403" s="9" t="inlineStr"/>
    </row>
    <row r="1404" ht="11.5" customHeight="1">
      <c r="A1404" s="10" t="inlineStr">
        <is>
          <t>Code</t>
        </is>
      </c>
      <c r="B1404" s="10" t="inlineStr">
        <is>
          <t>Description</t>
        </is>
      </c>
      <c r="C1404" s="10" t="inlineStr">
        <is>
          <t>Unit</t>
        </is>
      </c>
      <c r="D1404" s="10" t="inlineStr">
        <is>
          <t>Quantity</t>
        </is>
      </c>
      <c r="E1404" s="10" t="inlineStr">
        <is>
          <t>Rate</t>
        </is>
      </c>
      <c r="F1404" s="10" t="inlineStr">
        <is>
          <t>Amount</t>
        </is>
      </c>
    </row>
    <row r="1405" ht="11.5" customHeight="1">
      <c r="A1405" s="9" t="inlineStr"/>
      <c r="B1405" s="9" t="inlineStr">
        <is>
          <t>Details of cost for 1 cum.</t>
        </is>
      </c>
      <c r="C1405" s="9" t="inlineStr"/>
      <c r="D1405" s="9" t="inlineStr"/>
      <c r="E1405" s="9" t="inlineStr"/>
      <c r="F1405" s="9" t="inlineStr"/>
    </row>
    <row r="1406" ht="11.5" customHeight="1">
      <c r="A1406" s="9" t="inlineStr"/>
      <c r="B1406" s="9" t="inlineStr">
        <is>
          <t>MATERIAL</t>
        </is>
      </c>
      <c r="C1406" s="9" t="inlineStr"/>
      <c r="D1406" s="9" t="inlineStr"/>
      <c r="E1406" s="9" t="inlineStr"/>
      <c r="F1406" s="9" t="inlineStr"/>
    </row>
    <row r="1407" ht="11.5" customHeight="1">
      <c r="A1407" s="9" t="inlineStr">
        <is>
          <t>7902</t>
        </is>
      </c>
      <c r="B1407" s="9" t="inlineStr">
        <is>
          <t>Machine moulded common burnt clay</t>
        </is>
      </c>
      <c r="C1407" s="9" t="inlineStr"/>
      <c r="D1407" s="9" t="inlineStr"/>
      <c r="E1407" s="9" t="inlineStr"/>
      <c r="F1407" s="9" t="inlineStr"/>
    </row>
    <row r="1408" ht="11.5" customHeight="1">
      <c r="A1408" s="9" t="inlineStr"/>
      <c r="B1408" s="9" t="inlineStr">
        <is>
          <t>modular perforated bricks of class</t>
        </is>
      </c>
      <c r="C1408" s="9" t="inlineStr"/>
      <c r="D1408" s="9" t="inlineStr"/>
      <c r="E1408" s="9" t="inlineStr"/>
      <c r="F1408" s="9" t="inlineStr"/>
    </row>
    <row r="1409" ht="11.5" customHeight="1">
      <c r="A1409" s="9" t="inlineStr"/>
      <c r="B1409" s="9" t="inlineStr">
        <is>
          <t>designation 12.5</t>
        </is>
      </c>
      <c r="C1409" s="9" t="inlineStr">
        <is>
          <t>1000 Nos</t>
        </is>
      </c>
      <c r="D1409" s="9" t="inlineStr">
        <is>
          <t>0.487</t>
        </is>
      </c>
      <c r="E1409" s="9" t="inlineStr">
        <is>
          <t>5200.00</t>
        </is>
      </c>
      <c r="F1409" s="9" t="inlineStr">
        <is>
          <t>2532.40</t>
        </is>
      </c>
    </row>
    <row r="1410" ht="11.5" customHeight="1">
      <c r="A1410" s="9" t="inlineStr">
        <is>
          <t>2201</t>
        </is>
      </c>
      <c r="B1410" s="9" t="inlineStr">
        <is>
          <t>Carriage of Bricks</t>
        </is>
      </c>
      <c r="C1410" s="9" t="inlineStr">
        <is>
          <t>1000 Nos</t>
        </is>
      </c>
      <c r="D1410" s="9" t="inlineStr">
        <is>
          <t>0.487</t>
        </is>
      </c>
      <c r="E1410" s="9" t="inlineStr">
        <is>
          <t>276.72</t>
        </is>
      </c>
      <c r="F1410" s="9" t="inlineStr">
        <is>
          <t>134.76</t>
        </is>
      </c>
    </row>
    <row r="1411" ht="11.5" customHeight="1">
      <c r="A1411" s="9" t="inlineStr"/>
      <c r="B1411" s="9" t="inlineStr">
        <is>
          <t>Cement mortar 1 : 6 (1 cement :</t>
        </is>
      </c>
      <c r="C1411" s="9" t="inlineStr"/>
      <c r="D1411" s="9" t="inlineStr"/>
      <c r="E1411" s="9" t="inlineStr"/>
      <c r="F1411" s="9" t="inlineStr"/>
    </row>
    <row r="1412" ht="11.5" customHeight="1">
      <c r="A1412" s="9" t="inlineStr"/>
      <c r="B1412" s="9" t="inlineStr">
        <is>
          <t>6 coarse sand)</t>
        </is>
      </c>
      <c r="C1412" s="9" t="inlineStr"/>
      <c r="D1412" s="9" t="inlineStr"/>
      <c r="E1412" s="9" t="inlineStr"/>
      <c r="F1412" s="9" t="inlineStr"/>
    </row>
    <row r="1413" ht="11.5" customHeight="1">
      <c r="A1413" s="9" t="inlineStr">
        <is>
          <t>3.11</t>
        </is>
      </c>
      <c r="B1413" s="9" t="inlineStr">
        <is>
          <t>Rate as per Item Number 3.11 of</t>
        </is>
      </c>
      <c r="C1413" s="9" t="inlineStr"/>
      <c r="D1413" s="9" t="inlineStr"/>
      <c r="E1413" s="9" t="inlineStr"/>
      <c r="F1413" s="9" t="inlineStr"/>
    </row>
    <row r="1414" ht="11.5" customHeight="1">
      <c r="A1414" s="9" t="inlineStr"/>
      <c r="B1414" s="9" t="inlineStr">
        <is>
          <t>SH: Mortars</t>
        </is>
      </c>
      <c r="C1414" s="9" t="inlineStr">
        <is>
          <t>cum</t>
        </is>
      </c>
      <c r="D1414" s="9" t="inlineStr">
        <is>
          <t>0.22</t>
        </is>
      </c>
      <c r="E1414" s="9" t="inlineStr">
        <is>
          <t>3356.15</t>
        </is>
      </c>
      <c r="F1414" s="9" t="inlineStr">
        <is>
          <t>738.35</t>
        </is>
      </c>
    </row>
    <row r="1415" ht="11.5" customHeight="1">
      <c r="A1415" s="9" t="inlineStr">
        <is>
          <t>9999</t>
        </is>
      </c>
      <c r="B1415" s="9" t="inlineStr">
        <is>
          <t>Sundries i/c steel / wooden strips for</t>
        </is>
      </c>
      <c r="C1415" s="9" t="inlineStr"/>
      <c r="D1415" s="9" t="inlineStr"/>
      <c r="E1415" s="9" t="inlineStr"/>
      <c r="F1415" s="9" t="inlineStr"/>
    </row>
    <row r="1416" ht="11.5" customHeight="1">
      <c r="A1416" s="9" t="inlineStr"/>
      <c r="B1416" s="9" t="inlineStr">
        <is>
          <t>making grooves</t>
        </is>
      </c>
      <c r="C1416" s="9" t="inlineStr">
        <is>
          <t>L.S.</t>
        </is>
      </c>
      <c r="D1416" s="9" t="inlineStr">
        <is>
          <t>16.38</t>
        </is>
      </c>
      <c r="E1416" s="9" t="inlineStr">
        <is>
          <t>2.00</t>
        </is>
      </c>
      <c r="F1416" s="9" t="inlineStr">
        <is>
          <t>32.76</t>
        </is>
      </c>
    </row>
    <row r="1417" ht="11.5" customHeight="1">
      <c r="A1417" s="9" t="inlineStr"/>
      <c r="B1417" s="9" t="inlineStr">
        <is>
          <t>LABOUR</t>
        </is>
      </c>
      <c r="C1417" s="9" t="inlineStr"/>
      <c r="D1417" s="9" t="inlineStr"/>
      <c r="E1417" s="9" t="inlineStr"/>
      <c r="F1417" s="9" t="inlineStr"/>
    </row>
    <row r="1418" ht="11.5" customHeight="1">
      <c r="A1418" s="9" t="inlineStr">
        <is>
          <t>0123</t>
        </is>
      </c>
      <c r="B1418" s="9" t="inlineStr">
        <is>
          <t>Mason (brick layer) 1st class</t>
        </is>
      </c>
      <c r="C1418" s="9" t="inlineStr">
        <is>
          <t>day</t>
        </is>
      </c>
      <c r="D1418" s="9" t="inlineStr">
        <is>
          <t>0.44</t>
        </is>
      </c>
      <c r="E1418" s="9" t="inlineStr">
        <is>
          <t>738.00</t>
        </is>
      </c>
      <c r="F1418" s="9" t="inlineStr">
        <is>
          <t>324.72</t>
        </is>
      </c>
    </row>
    <row r="1419" ht="11.5" customHeight="1">
      <c r="A1419" s="9" t="inlineStr">
        <is>
          <t>0124</t>
        </is>
      </c>
      <c r="B1419" s="9" t="inlineStr">
        <is>
          <t>Mason (brick layer) 2nd class</t>
        </is>
      </c>
      <c r="C1419" s="9" t="inlineStr">
        <is>
          <t>day</t>
        </is>
      </c>
      <c r="D1419" s="9" t="inlineStr">
        <is>
          <t>0.44</t>
        </is>
      </c>
      <c r="E1419" s="9" t="inlineStr">
        <is>
          <t>679.00</t>
        </is>
      </c>
      <c r="F1419" s="9" t="inlineStr">
        <is>
          <t>298.76</t>
        </is>
      </c>
    </row>
    <row r="1420" ht="11.5" customHeight="1">
      <c r="A1420" s="9" t="inlineStr">
        <is>
          <t>0115</t>
        </is>
      </c>
      <c r="B1420" s="9" t="inlineStr">
        <is>
          <t>Coolie</t>
        </is>
      </c>
      <c r="C1420" s="9" t="inlineStr">
        <is>
          <t>day</t>
        </is>
      </c>
      <c r="D1420" s="9" t="inlineStr">
        <is>
          <t>1.43</t>
        </is>
      </c>
      <c r="E1420" s="9" t="inlineStr">
        <is>
          <t>558.00</t>
        </is>
      </c>
      <c r="F1420" s="9" t="inlineStr">
        <is>
          <t>797.94</t>
        </is>
      </c>
    </row>
    <row r="1421" ht="11.5" customHeight="1">
      <c r="A1421" s="9" t="inlineStr">
        <is>
          <t>0101</t>
        </is>
      </c>
      <c r="B1421" s="9" t="inlineStr">
        <is>
          <t>Bhisti</t>
        </is>
      </c>
      <c r="C1421" s="9" t="inlineStr">
        <is>
          <t>day</t>
        </is>
      </c>
      <c r="D1421" s="9" t="inlineStr">
        <is>
          <t>0.18</t>
        </is>
      </c>
      <c r="E1421" s="9" t="inlineStr">
        <is>
          <t>617.00</t>
        </is>
      </c>
      <c r="F1421" s="9" t="inlineStr">
        <is>
          <t>111.06</t>
        </is>
      </c>
    </row>
    <row r="1422" ht="11.5" customHeight="1">
      <c r="A1422" s="9" t="inlineStr"/>
      <c r="B1422" s="9" t="inlineStr">
        <is>
          <t>Extra labour for lifting of material</t>
        </is>
      </c>
      <c r="C1422" s="9" t="inlineStr"/>
      <c r="D1422" s="9" t="inlineStr"/>
      <c r="E1422" s="9" t="inlineStr"/>
      <c r="F1422" s="9" t="inlineStr"/>
    </row>
    <row r="1423" ht="11.5" customHeight="1">
      <c r="A1423" s="9" t="inlineStr"/>
      <c r="B1423" s="9" t="inlineStr">
        <is>
          <t>(above floor two level up to floor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five level)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>
        <is>
          <t>0115</t>
        </is>
      </c>
      <c r="B1425" s="9" t="inlineStr">
        <is>
          <t>Coolie</t>
        </is>
      </c>
      <c r="C1425" s="9" t="inlineStr">
        <is>
          <t>day</t>
        </is>
      </c>
      <c r="D1425" s="9" t="inlineStr">
        <is>
          <t>1.13</t>
        </is>
      </c>
      <c r="E1425" s="9" t="inlineStr">
        <is>
          <t>558.00</t>
        </is>
      </c>
      <c r="F1425" s="9" t="inlineStr">
        <is>
          <t>630.54</t>
        </is>
      </c>
    </row>
    <row r="1427" ht="11.5" customHeight="1">
      <c r="A1427" s="10" t="inlineStr">
        <is>
          <t>Code</t>
        </is>
      </c>
      <c r="B1427" s="10" t="inlineStr">
        <is>
          <t>Description</t>
        </is>
      </c>
      <c r="C1427" s="10" t="inlineStr">
        <is>
          <t>Unit</t>
        </is>
      </c>
      <c r="D1427" s="10" t="inlineStr">
        <is>
          <t>Quantity</t>
        </is>
      </c>
      <c r="E1427" s="10" t="inlineStr">
        <is>
          <t>Rate</t>
        </is>
      </c>
      <c r="F1427" s="10" t="inlineStr">
        <is>
          <t>Amount</t>
        </is>
      </c>
    </row>
    <row r="1428" ht="11.5" customHeight="1">
      <c r="A1428" s="9" t="inlineStr">
        <is>
          <t>9999</t>
        </is>
      </c>
      <c r="B1428" s="9" t="inlineStr">
        <is>
          <t>Sundries</t>
        </is>
      </c>
      <c r="C1428" s="9" t="inlineStr">
        <is>
          <t>L.S.</t>
        </is>
      </c>
      <c r="D1428" s="9" t="inlineStr">
        <is>
          <t>22.36</t>
        </is>
      </c>
      <c r="E1428" s="9" t="inlineStr">
        <is>
          <t>2.00</t>
        </is>
      </c>
      <c r="F1428" s="9" t="inlineStr">
        <is>
          <t>44.72</t>
        </is>
      </c>
    </row>
    <row r="1429" ht="11.5" customHeight="1">
      <c r="A1429" s="9" t="inlineStr"/>
      <c r="B1429" s="9" t="inlineStr">
        <is>
          <t>TOTAL</t>
        </is>
      </c>
      <c r="C1429" s="9" t="inlineStr"/>
      <c r="D1429" s="9" t="inlineStr"/>
      <c r="E1429" s="9" t="inlineStr"/>
      <c r="F1429" s="9" t="inlineStr">
        <is>
          <t>5646.02 W</t>
        </is>
      </c>
    </row>
    <row r="1430" ht="11.5" customHeight="1">
      <c r="A1430" s="9" t="inlineStr"/>
      <c r="B1430" s="9" t="inlineStr">
        <is>
          <t>Add 1 % Water charges on "W"</t>
        </is>
      </c>
      <c r="C1430" s="9" t="inlineStr"/>
      <c r="D1430" s="9" t="inlineStr"/>
      <c r="E1430" s="9" t="inlineStr"/>
      <c r="F1430" s="9" t="inlineStr">
        <is>
          <t>56.46</t>
        </is>
      </c>
    </row>
    <row r="1431" ht="11.5" customHeight="1">
      <c r="A1431" s="9" t="inlineStr"/>
      <c r="B1431" s="9" t="inlineStr">
        <is>
          <t>TOTAL</t>
        </is>
      </c>
      <c r="C1431" s="9" t="inlineStr"/>
      <c r="D1431" s="9" t="inlineStr"/>
      <c r="E1431" s="9" t="inlineStr"/>
      <c r="F1431" s="9" t="inlineStr">
        <is>
          <t>5702.48 X</t>
        </is>
      </c>
    </row>
    <row r="1432" ht="11.5" customHeight="1">
      <c r="A1432" s="9" t="inlineStr"/>
      <c r="B1432" s="9" t="inlineStr">
        <is>
          <t>Add GST on "X" (multiplying factor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/>
      <c r="B1433" s="9" t="inlineStr">
        <is>
          <t>0.1405)</t>
        </is>
      </c>
      <c r="C1433" s="9" t="inlineStr"/>
      <c r="D1433" s="9" t="inlineStr"/>
      <c r="E1433" s="9" t="inlineStr"/>
      <c r="F1433" s="9" t="inlineStr">
        <is>
          <t>801.20</t>
        </is>
      </c>
    </row>
    <row r="1434" ht="11.5" customHeight="1">
      <c r="A1434" s="9" t="inlineStr"/>
      <c r="B1434" s="9" t="inlineStr">
        <is>
          <t>TOTAL</t>
        </is>
      </c>
      <c r="C1434" s="9" t="inlineStr"/>
      <c r="D1434" s="9" t="inlineStr"/>
      <c r="E1434" s="9" t="inlineStr"/>
      <c r="F1434" s="9" t="inlineStr">
        <is>
          <t>6503.67 Y</t>
        </is>
      </c>
    </row>
    <row r="1435" ht="11.5" customHeight="1">
      <c r="A1435" s="9" t="inlineStr"/>
      <c r="B1435" s="9" t="inlineStr">
        <is>
          <t>Add 15% CPOH on "Y"</t>
        </is>
      </c>
      <c r="C1435" s="9" t="inlineStr"/>
      <c r="D1435" s="9" t="inlineStr"/>
      <c r="E1435" s="9" t="inlineStr"/>
      <c r="F1435" s="9" t="inlineStr">
        <is>
          <t>975.55</t>
        </is>
      </c>
    </row>
    <row r="1436" ht="11.5" customHeight="1">
      <c r="A1436" s="9" t="inlineStr"/>
      <c r="B1436" s="9" t="inlineStr">
        <is>
          <t>TOTAL</t>
        </is>
      </c>
      <c r="C1436" s="9" t="inlineStr"/>
      <c r="D1436" s="9" t="inlineStr"/>
      <c r="E1436" s="9" t="inlineStr"/>
      <c r="F1436" s="9" t="inlineStr">
        <is>
          <t>7479.22 Z</t>
        </is>
      </c>
    </row>
    <row r="1437" ht="11.5" customHeight="1">
      <c r="A1437" s="9" t="inlineStr"/>
      <c r="B1437" s="9" t="inlineStr">
        <is>
          <t>Add Cess @ 1% on "Z"</t>
        </is>
      </c>
      <c r="C1437" s="9" t="inlineStr"/>
      <c r="D1437" s="9" t="inlineStr"/>
      <c r="E1437" s="9" t="inlineStr"/>
      <c r="F1437" s="9" t="inlineStr">
        <is>
          <t>74.79</t>
        </is>
      </c>
    </row>
    <row r="1438" ht="11.5" customHeight="1">
      <c r="A1438" s="9" t="inlineStr"/>
      <c r="B1438" s="9" t="inlineStr">
        <is>
          <t>Cost of 1 Cum.</t>
        </is>
      </c>
      <c r="C1438" s="9" t="inlineStr"/>
      <c r="D1438" s="9" t="inlineStr"/>
      <c r="E1438" s="9" t="inlineStr"/>
      <c r="F1438" s="9" t="inlineStr">
        <is>
          <t>7554.02</t>
        </is>
      </c>
    </row>
    <row r="1439" ht="11.5" customHeight="1">
      <c r="A1439" s="9" t="inlineStr"/>
      <c r="B1439" s="9" t="inlineStr">
        <is>
          <t>Say</t>
        </is>
      </c>
      <c r="C1439" s="9" t="inlineStr"/>
      <c r="D1439" s="9" t="inlineStr"/>
      <c r="E1439" s="9" t="inlineStr"/>
      <c r="F1439" s="9" t="inlineStr">
        <is>
          <t>7554.00</t>
        </is>
      </c>
    </row>
    <row r="1440" ht="23" customHeight="1">
      <c r="A1440" s="9" t="inlineStr">
        <is>
          <t>6.32</t>
        </is>
      </c>
      <c r="B1440" s="9" t="inlineStr">
        <is>
          <t>Brick work with clay flyash F.P.S. (non</t>
        </is>
      </c>
      <c r="C1440" s="9" t="inlineStr">
        <is>
          <t>modular)</t>
        </is>
      </c>
      <c r="D1440" s="9" t="inlineStr">
        <is>
          <t>brick of</t>
        </is>
      </c>
      <c r="E1440" s="9" t="inlineStr">
        <is>
          <t>class designation</t>
        </is>
      </c>
      <c r="F1440" s="9" t="inlineStr">
        <is>
          <t>7.5 in</t>
        </is>
      </c>
    </row>
    <row r="1441" ht="11.5" customHeight="1">
      <c r="A1441" s="9" t="inlineStr"/>
      <c r="B1441" s="9" t="inlineStr">
        <is>
          <t>superstructure above plinth level up</t>
        </is>
      </c>
      <c r="C1441" s="9" t="inlineStr">
        <is>
          <t>to floor</t>
        </is>
      </c>
      <c r="D1441" s="9" t="inlineStr">
        <is>
          <t>five level</t>
        </is>
      </c>
      <c r="E1441" s="9" t="inlineStr">
        <is>
          <t>in :</t>
        </is>
      </c>
      <c r="F1441" s="9" t="inlineStr"/>
    </row>
    <row r="1442" ht="11.5" customHeight="1">
      <c r="A1442" s="9" t="inlineStr">
        <is>
          <t>6.32.1</t>
        </is>
      </c>
      <c r="B1442" s="9" t="inlineStr">
        <is>
          <t>Cement mortar 1:4 (1 cement : 4 coarse</t>
        </is>
      </c>
      <c r="C1442" s="9" t="inlineStr">
        <is>
          <t>sand)</t>
        </is>
      </c>
      <c r="D1442" s="9" t="inlineStr"/>
      <c r="E1442" s="9" t="inlineStr"/>
      <c r="F1442" s="9" t="inlineStr"/>
    </row>
    <row r="1443" ht="11.5" customHeight="1">
      <c r="A1443" s="10" t="inlineStr">
        <is>
          <t>Code</t>
        </is>
      </c>
      <c r="B1443" s="10" t="inlineStr">
        <is>
          <t>Description</t>
        </is>
      </c>
      <c r="C1443" s="10" t="inlineStr">
        <is>
          <t>Unit</t>
        </is>
      </c>
      <c r="D1443" s="10" t="inlineStr">
        <is>
          <t>Quantity</t>
        </is>
      </c>
      <c r="E1443" s="10" t="inlineStr">
        <is>
          <t>Rate</t>
        </is>
      </c>
      <c r="F1443" s="10" t="inlineStr">
        <is>
          <t>Amount</t>
        </is>
      </c>
    </row>
    <row r="1444" ht="11.5" customHeight="1">
      <c r="A1444" s="9" t="inlineStr"/>
      <c r="B1444" s="9" t="inlineStr">
        <is>
          <t>Details of cost for 1 cum.</t>
        </is>
      </c>
      <c r="C1444" s="9" t="inlineStr"/>
      <c r="D1444" s="9" t="inlineStr"/>
      <c r="E1444" s="9" t="inlineStr"/>
      <c r="F1444" s="9" t="inlineStr"/>
    </row>
    <row r="1445" ht="11.5" customHeight="1">
      <c r="A1445" s="9" t="inlineStr"/>
      <c r="B1445" s="9" t="inlineStr">
        <is>
          <t>MATERIAL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>
        <is>
          <t>7008</t>
        </is>
      </c>
      <c r="B1446" s="9" t="inlineStr">
        <is>
          <t>F.P.S.(non modular) clay fly ash</t>
        </is>
      </c>
      <c r="C1446" s="9" t="inlineStr"/>
      <c r="D1446" s="9" t="inlineStr"/>
      <c r="E1446" s="9" t="inlineStr"/>
      <c r="F1446" s="9" t="inlineStr"/>
    </row>
    <row r="1447" ht="11.5" customHeight="1">
      <c r="A1447" s="9" t="inlineStr"/>
      <c r="B1447" s="9" t="inlineStr">
        <is>
          <t>bricks class designation 7.5</t>
        </is>
      </c>
      <c r="C1447" s="9" t="inlineStr">
        <is>
          <t>1000 Nos</t>
        </is>
      </c>
      <c r="D1447" s="9" t="inlineStr">
        <is>
          <t>0.494</t>
        </is>
      </c>
      <c r="E1447" s="9" t="inlineStr">
        <is>
          <t>4800.00</t>
        </is>
      </c>
      <c r="F1447" s="9" t="inlineStr">
        <is>
          <t>2371.20</t>
        </is>
      </c>
    </row>
    <row r="1448" ht="11.5" customHeight="1">
      <c r="A1448" s="9" t="inlineStr"/>
      <c r="B1448" s="9" t="inlineStr">
        <is>
          <t>Cement mortar 1 : 4 (1 cement :</t>
        </is>
      </c>
      <c r="C1448" s="9" t="inlineStr"/>
      <c r="D1448" s="9" t="inlineStr"/>
      <c r="E1448" s="9" t="inlineStr"/>
      <c r="F1448" s="9" t="inlineStr"/>
    </row>
    <row r="1449" ht="11.5" customHeight="1">
      <c r="A1449" s="9" t="inlineStr"/>
      <c r="B1449" s="9" t="inlineStr">
        <is>
          <t>4 coarse sand)</t>
        </is>
      </c>
      <c r="C1449" s="9" t="inlineStr"/>
      <c r="D1449" s="9" t="inlineStr"/>
      <c r="E1449" s="9" t="inlineStr"/>
      <c r="F1449" s="9" t="inlineStr"/>
    </row>
    <row r="1450" ht="11.5" customHeight="1">
      <c r="A1450" s="9" t="inlineStr">
        <is>
          <t>3.9</t>
        </is>
      </c>
      <c r="B1450" s="9" t="inlineStr">
        <is>
          <t>Rate as per Item Number 3.9 of</t>
        </is>
      </c>
      <c r="C1450" s="9" t="inlineStr"/>
      <c r="D1450" s="9" t="inlineStr"/>
      <c r="E1450" s="9" t="inlineStr"/>
      <c r="F1450" s="9" t="inlineStr"/>
    </row>
    <row r="1451" ht="11.5" customHeight="1">
      <c r="A1451" s="9" t="inlineStr"/>
      <c r="B1451" s="9" t="inlineStr">
        <is>
          <t>SH: Mortars</t>
        </is>
      </c>
      <c r="C1451" s="9" t="inlineStr">
        <is>
          <t>cum</t>
        </is>
      </c>
      <c r="D1451" s="9" t="inlineStr">
        <is>
          <t>0.25</t>
        </is>
      </c>
      <c r="E1451" s="9" t="inlineStr">
        <is>
          <t>4010.35</t>
        </is>
      </c>
      <c r="F1451" s="9" t="inlineStr">
        <is>
          <t>1002.59</t>
        </is>
      </c>
    </row>
    <row r="1452" ht="11.5" customHeight="1">
      <c r="A1452" s="9" t="inlineStr">
        <is>
          <t>2201</t>
        </is>
      </c>
      <c r="B1452" s="9" t="inlineStr">
        <is>
          <t>Carriage of Bricks</t>
        </is>
      </c>
      <c r="C1452" s="9" t="inlineStr">
        <is>
          <t>1000 Nos</t>
        </is>
      </c>
      <c r="D1452" s="9" t="inlineStr">
        <is>
          <t>0.494</t>
        </is>
      </c>
      <c r="E1452" s="9" t="inlineStr">
        <is>
          <t>276.72</t>
        </is>
      </c>
      <c r="F1452" s="9" t="inlineStr">
        <is>
          <t>136.70</t>
        </is>
      </c>
    </row>
    <row r="1453" ht="11.5" customHeight="1">
      <c r="A1453" s="9" t="inlineStr">
        <is>
          <t>9999</t>
        </is>
      </c>
      <c r="B1453" s="9" t="inlineStr">
        <is>
          <t>Sundries</t>
        </is>
      </c>
      <c r="C1453" s="9" t="inlineStr">
        <is>
          <t>L.S.</t>
        </is>
      </c>
      <c r="D1453" s="9" t="inlineStr">
        <is>
          <t>2.73</t>
        </is>
      </c>
      <c r="E1453" s="9" t="inlineStr">
        <is>
          <t>2.00</t>
        </is>
      </c>
      <c r="F1453" s="9" t="inlineStr">
        <is>
          <t>5.46</t>
        </is>
      </c>
    </row>
    <row r="1454" ht="11.5" customHeight="1">
      <c r="A1454" s="9" t="inlineStr"/>
      <c r="B1454" s="9" t="inlineStr">
        <is>
          <t>LABOUR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>
        <is>
          <t>0123</t>
        </is>
      </c>
      <c r="B1455" s="9" t="inlineStr">
        <is>
          <t>Mason (brick layer) 1st class</t>
        </is>
      </c>
      <c r="C1455" s="9" t="inlineStr">
        <is>
          <t>day</t>
        </is>
      </c>
      <c r="D1455" s="9" t="inlineStr">
        <is>
          <t>0.47</t>
        </is>
      </c>
      <c r="E1455" s="9" t="inlineStr">
        <is>
          <t>738.00</t>
        </is>
      </c>
      <c r="F1455" s="9" t="inlineStr">
        <is>
          <t>346.86</t>
        </is>
      </c>
    </row>
    <row r="1456" ht="11.5" customHeight="1">
      <c r="A1456" s="9" t="inlineStr">
        <is>
          <t>0124</t>
        </is>
      </c>
      <c r="B1456" s="9" t="inlineStr">
        <is>
          <t>Mason (brick layer) 2nd class</t>
        </is>
      </c>
      <c r="C1456" s="9" t="inlineStr">
        <is>
          <t>day</t>
        </is>
      </c>
      <c r="D1456" s="9" t="inlineStr">
        <is>
          <t>0.47</t>
        </is>
      </c>
      <c r="E1456" s="9" t="inlineStr">
        <is>
          <t>679.00</t>
        </is>
      </c>
      <c r="F1456" s="9" t="inlineStr">
        <is>
          <t>319.13</t>
        </is>
      </c>
    </row>
    <row r="1457" ht="11.5" customHeight="1">
      <c r="A1457" s="9" t="inlineStr">
        <is>
          <t>0115</t>
        </is>
      </c>
      <c r="B1457" s="9" t="inlineStr">
        <is>
          <t>Coolie</t>
        </is>
      </c>
      <c r="C1457" s="9" t="inlineStr">
        <is>
          <t>day</t>
        </is>
      </c>
      <c r="D1457" s="9" t="inlineStr">
        <is>
          <t>1.80</t>
        </is>
      </c>
      <c r="E1457" s="9" t="inlineStr">
        <is>
          <t>558.00</t>
        </is>
      </c>
      <c r="F1457" s="9" t="inlineStr">
        <is>
          <t>1004.40</t>
        </is>
      </c>
    </row>
    <row r="1458" ht="11.5" customHeight="1">
      <c r="A1458" s="9" t="inlineStr">
        <is>
          <t>0101</t>
        </is>
      </c>
      <c r="B1458" s="9" t="inlineStr">
        <is>
          <t>Bhisti</t>
        </is>
      </c>
      <c r="C1458" s="9" t="inlineStr">
        <is>
          <t>day</t>
        </is>
      </c>
      <c r="D1458" s="9" t="inlineStr">
        <is>
          <t>0.20</t>
        </is>
      </c>
      <c r="E1458" s="9" t="inlineStr">
        <is>
          <t>617.00</t>
        </is>
      </c>
      <c r="F1458" s="9" t="inlineStr">
        <is>
          <t>123.40</t>
        </is>
      </c>
    </row>
    <row r="1459" ht="11.5" customHeight="1">
      <c r="A1459" s="9" t="inlineStr">
        <is>
          <t>9999</t>
        </is>
      </c>
      <c r="B1459" s="9" t="inlineStr">
        <is>
          <t>Scaffolding</t>
        </is>
      </c>
      <c r="C1459" s="9" t="inlineStr">
        <is>
          <t>L.S.</t>
        </is>
      </c>
      <c r="D1459" s="9" t="inlineStr">
        <is>
          <t>8.97</t>
        </is>
      </c>
      <c r="E1459" s="9" t="inlineStr">
        <is>
          <t>2.00</t>
        </is>
      </c>
      <c r="F1459" s="9" t="inlineStr">
        <is>
          <t>17.94</t>
        </is>
      </c>
    </row>
    <row r="1460" ht="11.5" customHeight="1">
      <c r="A1460" s="9" t="inlineStr"/>
      <c r="B1460" s="9" t="inlineStr">
        <is>
          <t>Extra labour element required for</t>
        </is>
      </c>
      <c r="C1460" s="9" t="inlineStr"/>
      <c r="D1460" s="9" t="inlineStr"/>
      <c r="E1460" s="9" t="inlineStr"/>
      <c r="F1460" s="9" t="inlineStr"/>
    </row>
    <row r="1461" ht="11.5" customHeight="1">
      <c r="A1461" s="9" t="inlineStr"/>
      <c r="B1461" s="9" t="inlineStr">
        <is>
          <t>lifting of materials above floor two</t>
        </is>
      </c>
      <c r="C1461" s="9" t="inlineStr"/>
      <c r="D1461" s="9" t="inlineStr"/>
      <c r="E1461" s="9" t="inlineStr"/>
      <c r="F1461" s="9" t="inlineStr"/>
    </row>
    <row r="1462" ht="11.5" customHeight="1">
      <c r="A1462" s="9" t="inlineStr"/>
      <c r="B1462" s="9" t="inlineStr">
        <is>
          <t>level upto floor V level (0.75 x 1.5 =</t>
        </is>
      </c>
      <c r="C1462" s="9" t="inlineStr"/>
      <c r="D1462" s="9" t="inlineStr"/>
      <c r="E1462" s="9" t="inlineStr"/>
      <c r="F1462" s="9" t="inlineStr"/>
    </row>
    <row r="1463" ht="11.5" customHeight="1">
      <c r="A1463" s="9" t="inlineStr"/>
      <c r="B1463" s="9" t="inlineStr">
        <is>
          <t>1.13)</t>
        </is>
      </c>
      <c r="C1463" s="9" t="inlineStr"/>
      <c r="D1463" s="9" t="inlineStr"/>
      <c r="E1463" s="9" t="inlineStr"/>
      <c r="F1463" s="9" t="inlineStr"/>
    </row>
    <row r="1464" ht="11.5" customHeight="1">
      <c r="A1464" s="9" t="inlineStr">
        <is>
          <t>0115</t>
        </is>
      </c>
      <c r="B1464" s="9" t="inlineStr">
        <is>
          <t>Coolie</t>
        </is>
      </c>
      <c r="C1464" s="9" t="inlineStr">
        <is>
          <t>day</t>
        </is>
      </c>
      <c r="D1464" s="9" t="inlineStr">
        <is>
          <t>1.13</t>
        </is>
      </c>
      <c r="E1464" s="9" t="inlineStr">
        <is>
          <t>558.00</t>
        </is>
      </c>
      <c r="F1464" s="9" t="inlineStr">
        <is>
          <t>630.54</t>
        </is>
      </c>
    </row>
    <row r="1465" ht="11.5" customHeight="1">
      <c r="A1465" s="9" t="inlineStr"/>
      <c r="B1465" s="9" t="inlineStr">
        <is>
          <t>TOTAL</t>
        </is>
      </c>
      <c r="C1465" s="9" t="inlineStr"/>
      <c r="D1465" s="9" t="inlineStr"/>
      <c r="E1465" s="9" t="inlineStr"/>
      <c r="F1465" s="9" t="inlineStr">
        <is>
          <t>5958.22 W</t>
        </is>
      </c>
    </row>
    <row r="1466" ht="11.5" customHeight="1">
      <c r="A1466" s="9" t="inlineStr"/>
      <c r="B1466" s="9" t="inlineStr">
        <is>
          <t>Add 1 % Water charges on "W"</t>
        </is>
      </c>
      <c r="C1466" s="9" t="inlineStr"/>
      <c r="D1466" s="9" t="inlineStr"/>
      <c r="E1466" s="9" t="inlineStr"/>
      <c r="F1466" s="9" t="inlineStr">
        <is>
          <t>59.58</t>
        </is>
      </c>
    </row>
    <row r="1467" ht="11.5" customHeight="1">
      <c r="A1467" s="9" t="inlineStr"/>
      <c r="B1467" s="9" t="inlineStr">
        <is>
          <t>TOTAL</t>
        </is>
      </c>
      <c r="C1467" s="9" t="inlineStr"/>
      <c r="D1467" s="9" t="inlineStr"/>
      <c r="E1467" s="9" t="inlineStr"/>
      <c r="F1467" s="9" t="inlineStr">
        <is>
          <t>6017.80 X</t>
        </is>
      </c>
    </row>
    <row r="1468" ht="11.5" customHeight="1">
      <c r="A1468" s="9" t="inlineStr"/>
      <c r="B1468" s="9" t="inlineStr">
        <is>
          <t>Add GST on "X" (multiplying factor</t>
        </is>
      </c>
      <c r="C1468" s="9" t="inlineStr"/>
      <c r="D1468" s="9" t="inlineStr"/>
      <c r="E1468" s="9" t="inlineStr"/>
      <c r="F1468" s="9" t="inlineStr"/>
    </row>
    <row r="1469" ht="11.5" customHeight="1">
      <c r="A1469" s="9" t="inlineStr"/>
      <c r="B1469" s="9" t="inlineStr">
        <is>
          <t>0.1405)</t>
        </is>
      </c>
      <c r="C1469" s="9" t="inlineStr"/>
      <c r="D1469" s="9" t="inlineStr"/>
      <c r="E1469" s="9" t="inlineStr"/>
      <c r="F1469" s="9" t="inlineStr">
        <is>
          <t>845.50</t>
        </is>
      </c>
    </row>
    <row r="1470" ht="11.5" customHeight="1">
      <c r="A1470" s="9" t="inlineStr"/>
      <c r="B1470" s="9" t="inlineStr">
        <is>
          <t>TOTAL</t>
        </is>
      </c>
      <c r="C1470" s="9" t="inlineStr"/>
      <c r="D1470" s="9" t="inlineStr"/>
      <c r="E1470" s="9" t="inlineStr"/>
      <c r="F1470" s="9" t="inlineStr">
        <is>
          <t>6863.30 Y</t>
        </is>
      </c>
    </row>
    <row r="1471" ht="11.5" customHeight="1">
      <c r="A1471" s="9" t="inlineStr"/>
      <c r="B1471" s="9" t="inlineStr">
        <is>
          <t>Add 15% CPOH on "Y"</t>
        </is>
      </c>
      <c r="C1471" s="9" t="inlineStr"/>
      <c r="D1471" s="9" t="inlineStr"/>
      <c r="E1471" s="9" t="inlineStr"/>
      <c r="F1471" s="9" t="inlineStr">
        <is>
          <t>1029.50</t>
        </is>
      </c>
    </row>
    <row r="1472" ht="11.5" customHeight="1">
      <c r="A1472" s="9" t="inlineStr"/>
      <c r="B1472" s="9" t="inlineStr">
        <is>
          <t>TOTAL</t>
        </is>
      </c>
      <c r="C1472" s="9" t="inlineStr"/>
      <c r="D1472" s="9" t="inlineStr"/>
      <c r="E1472" s="9" t="inlineStr"/>
      <c r="F1472" s="9" t="inlineStr">
        <is>
          <t>7892.80 Z</t>
        </is>
      </c>
    </row>
    <row r="1473" ht="11.5" customHeight="1">
      <c r="A1473" s="9" t="inlineStr"/>
      <c r="B1473" s="9" t="inlineStr">
        <is>
          <t>Add Cess @ 1% on "Z"</t>
        </is>
      </c>
      <c r="C1473" s="9" t="inlineStr"/>
      <c r="D1473" s="9" t="inlineStr"/>
      <c r="E1473" s="9" t="inlineStr"/>
      <c r="F1473" s="9" t="inlineStr">
        <is>
          <t>78.93</t>
        </is>
      </c>
    </row>
    <row r="1474" ht="11.5" customHeight="1">
      <c r="A1474" s="9" t="inlineStr"/>
      <c r="B1474" s="9" t="inlineStr">
        <is>
          <t>Cost per cum.</t>
        </is>
      </c>
      <c r="C1474" s="9" t="inlineStr"/>
      <c r="D1474" s="9" t="inlineStr"/>
      <c r="E1474" s="9" t="inlineStr"/>
      <c r="F1474" s="9" t="inlineStr">
        <is>
          <t>7971.72</t>
        </is>
      </c>
    </row>
    <row r="1475" ht="11.5" customHeight="1">
      <c r="A1475" s="9" t="inlineStr"/>
      <c r="B1475" s="9" t="inlineStr">
        <is>
          <t>Say</t>
        </is>
      </c>
      <c r="C1475" s="9" t="inlineStr"/>
      <c r="D1475" s="9" t="inlineStr"/>
      <c r="E1475" s="9" t="inlineStr"/>
      <c r="F1475" s="9" t="inlineStr">
        <is>
          <t>7971.70</t>
        </is>
      </c>
    </row>
    <row r="1477" ht="11.5" customHeight="1">
      <c r="A1477" s="9" t="inlineStr">
        <is>
          <t>6.32.2</t>
        </is>
      </c>
      <c r="B1477" s="9" t="inlineStr">
        <is>
          <t>Cement mortar 1:6 (1 cement : 6 coarse</t>
        </is>
      </c>
      <c r="C1477" s="9" t="inlineStr">
        <is>
          <t>sand)</t>
        </is>
      </c>
      <c r="D1477" s="9" t="inlineStr"/>
      <c r="E1477" s="9" t="inlineStr"/>
      <c r="F1477" s="9" t="inlineStr"/>
    </row>
    <row r="1478" ht="11.5" customHeight="1">
      <c r="A1478" s="10" t="inlineStr">
        <is>
          <t>Code</t>
        </is>
      </c>
      <c r="B1478" s="10" t="inlineStr">
        <is>
          <t>Description</t>
        </is>
      </c>
      <c r="C1478" s="10" t="inlineStr">
        <is>
          <t>Unit</t>
        </is>
      </c>
      <c r="D1478" s="10" t="inlineStr">
        <is>
          <t>Quantity</t>
        </is>
      </c>
      <c r="E1478" s="10" t="inlineStr">
        <is>
          <t>Rate</t>
        </is>
      </c>
      <c r="F1478" s="10" t="inlineStr">
        <is>
          <t>Amount</t>
        </is>
      </c>
    </row>
    <row r="1479" ht="11.5" customHeight="1">
      <c r="A1479" s="9" t="inlineStr"/>
      <c r="B1479" s="9" t="inlineStr">
        <is>
          <t>Details of cost for 1 cum.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/>
      <c r="B1480" s="9" t="inlineStr">
        <is>
          <t>MATERIAL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>
        <is>
          <t>7008</t>
        </is>
      </c>
      <c r="B1481" s="9" t="inlineStr">
        <is>
          <t>F.P.S.(non modular) clay fly ash</t>
        </is>
      </c>
      <c r="C1481" s="9" t="inlineStr"/>
      <c r="D1481" s="9" t="inlineStr"/>
      <c r="E1481" s="9" t="inlineStr"/>
      <c r="F1481" s="9" t="inlineStr"/>
    </row>
    <row r="1482" ht="11.5" customHeight="1">
      <c r="A1482" s="9" t="inlineStr"/>
      <c r="B1482" s="9" t="inlineStr">
        <is>
          <t>bricks class designation 7.5</t>
        </is>
      </c>
      <c r="C1482" s="9" t="inlineStr">
        <is>
          <t>1000 Nos</t>
        </is>
      </c>
      <c r="D1482" s="9" t="inlineStr">
        <is>
          <t>0.494</t>
        </is>
      </c>
      <c r="E1482" s="9" t="inlineStr">
        <is>
          <t>4800.00</t>
        </is>
      </c>
      <c r="F1482" s="9" t="inlineStr">
        <is>
          <t>2371.20</t>
        </is>
      </c>
    </row>
    <row r="1483" ht="11.5" customHeight="1">
      <c r="A1483" s="9" t="inlineStr"/>
      <c r="B1483" s="9" t="inlineStr">
        <is>
          <t>Cement mortar 1 : 6 (1 cement :</t>
        </is>
      </c>
      <c r="C1483" s="9" t="inlineStr"/>
      <c r="D1483" s="9" t="inlineStr"/>
      <c r="E1483" s="9" t="inlineStr"/>
      <c r="F1483" s="9" t="inlineStr"/>
    </row>
    <row r="1484" ht="11.5" customHeight="1">
      <c r="A1484" s="9" t="inlineStr"/>
      <c r="B1484" s="9" t="inlineStr">
        <is>
          <t>6 coarse sand)</t>
        </is>
      </c>
      <c r="C1484" s="9" t="inlineStr"/>
      <c r="D1484" s="9" t="inlineStr"/>
      <c r="E1484" s="9" t="inlineStr"/>
      <c r="F1484" s="9" t="inlineStr"/>
    </row>
    <row r="1485" ht="11.5" customHeight="1">
      <c r="A1485" s="9" t="inlineStr">
        <is>
          <t>3.11</t>
        </is>
      </c>
      <c r="B1485" s="9" t="inlineStr">
        <is>
          <t>Rate as per Item Number 3.11 of</t>
        </is>
      </c>
      <c r="C1485" s="9" t="inlineStr"/>
      <c r="D1485" s="9" t="inlineStr"/>
      <c r="E1485" s="9" t="inlineStr"/>
      <c r="F1485" s="9" t="inlineStr"/>
    </row>
    <row r="1486" ht="11.5" customHeight="1">
      <c r="A1486" s="9" t="inlineStr"/>
      <c r="B1486" s="9" t="inlineStr">
        <is>
          <t>SH: Mortars</t>
        </is>
      </c>
      <c r="C1486" s="9" t="inlineStr">
        <is>
          <t>cum</t>
        </is>
      </c>
      <c r="D1486" s="9" t="inlineStr">
        <is>
          <t>0.25</t>
        </is>
      </c>
      <c r="E1486" s="9" t="inlineStr">
        <is>
          <t>3356.15</t>
        </is>
      </c>
      <c r="F1486" s="9" t="inlineStr">
        <is>
          <t>839.04</t>
        </is>
      </c>
    </row>
    <row r="1487" ht="11.5" customHeight="1">
      <c r="A1487" s="9" t="inlineStr">
        <is>
          <t>2201</t>
        </is>
      </c>
      <c r="B1487" s="9" t="inlineStr">
        <is>
          <t>Carriage of Bricks</t>
        </is>
      </c>
      <c r="C1487" s="9" t="inlineStr">
        <is>
          <t>1000 Nos</t>
        </is>
      </c>
      <c r="D1487" s="9" t="inlineStr">
        <is>
          <t>0.494</t>
        </is>
      </c>
      <c r="E1487" s="9" t="inlineStr">
        <is>
          <t>276.72</t>
        </is>
      </c>
      <c r="F1487" s="9" t="inlineStr">
        <is>
          <t>136.70</t>
        </is>
      </c>
    </row>
    <row r="1488" ht="11.5" customHeight="1">
      <c r="A1488" s="9" t="inlineStr">
        <is>
          <t>9999</t>
        </is>
      </c>
      <c r="B1488" s="9" t="inlineStr">
        <is>
          <t>Sundries</t>
        </is>
      </c>
      <c r="C1488" s="9" t="inlineStr">
        <is>
          <t>L.S.</t>
        </is>
      </c>
      <c r="D1488" s="9" t="inlineStr">
        <is>
          <t>2.73</t>
        </is>
      </c>
      <c r="E1488" s="9" t="inlineStr">
        <is>
          <t>2.00</t>
        </is>
      </c>
      <c r="F1488" s="9" t="inlineStr">
        <is>
          <t>5.46</t>
        </is>
      </c>
    </row>
    <row r="1489" ht="11.5" customHeight="1">
      <c r="A1489" s="9" t="inlineStr"/>
      <c r="B1489" s="9" t="inlineStr">
        <is>
          <t>LABOUR</t>
        </is>
      </c>
      <c r="C1489" s="9" t="inlineStr"/>
      <c r="D1489" s="9" t="inlineStr"/>
      <c r="E1489" s="9" t="inlineStr"/>
      <c r="F1489" s="9" t="inlineStr"/>
    </row>
    <row r="1490" ht="11.5" customHeight="1">
      <c r="A1490" s="9" t="inlineStr">
        <is>
          <t>0123</t>
        </is>
      </c>
      <c r="B1490" s="9" t="inlineStr">
        <is>
          <t>Mason (brick layer) 1st class</t>
        </is>
      </c>
      <c r="C1490" s="9" t="inlineStr">
        <is>
          <t>day</t>
        </is>
      </c>
      <c r="D1490" s="9" t="inlineStr">
        <is>
          <t>0.47</t>
        </is>
      </c>
      <c r="E1490" s="9" t="inlineStr">
        <is>
          <t>738.00</t>
        </is>
      </c>
      <c r="F1490" s="9" t="inlineStr">
        <is>
          <t>346.86</t>
        </is>
      </c>
    </row>
    <row r="1491" ht="11.5" customHeight="1">
      <c r="A1491" s="9" t="inlineStr">
        <is>
          <t>0124</t>
        </is>
      </c>
      <c r="B1491" s="9" t="inlineStr">
        <is>
          <t>Mason (brick layer) 2nd class</t>
        </is>
      </c>
      <c r="C1491" s="9" t="inlineStr">
        <is>
          <t>day</t>
        </is>
      </c>
      <c r="D1491" s="9" t="inlineStr">
        <is>
          <t>0.47</t>
        </is>
      </c>
      <c r="E1491" s="9" t="inlineStr">
        <is>
          <t>679.00</t>
        </is>
      </c>
      <c r="F1491" s="9" t="inlineStr">
        <is>
          <t>319.13</t>
        </is>
      </c>
    </row>
    <row r="1492" ht="11.5" customHeight="1">
      <c r="A1492" s="9" t="inlineStr">
        <is>
          <t>0115</t>
        </is>
      </c>
      <c r="B1492" s="9" t="inlineStr">
        <is>
          <t>Coolie</t>
        </is>
      </c>
      <c r="C1492" s="9" t="inlineStr">
        <is>
          <t>day</t>
        </is>
      </c>
      <c r="D1492" s="9" t="inlineStr">
        <is>
          <t>1.80</t>
        </is>
      </c>
      <c r="E1492" s="9" t="inlineStr">
        <is>
          <t>558.00</t>
        </is>
      </c>
      <c r="F1492" s="9" t="inlineStr">
        <is>
          <t>1004.40</t>
        </is>
      </c>
    </row>
    <row r="1493" ht="11.5" customHeight="1">
      <c r="A1493" s="9" t="inlineStr">
        <is>
          <t>0101</t>
        </is>
      </c>
      <c r="B1493" s="9" t="inlineStr">
        <is>
          <t>Bhisti</t>
        </is>
      </c>
      <c r="C1493" s="9" t="inlineStr">
        <is>
          <t>day</t>
        </is>
      </c>
      <c r="D1493" s="9" t="inlineStr">
        <is>
          <t>0.20</t>
        </is>
      </c>
      <c r="E1493" s="9" t="inlineStr">
        <is>
          <t>617.00</t>
        </is>
      </c>
      <c r="F1493" s="9" t="inlineStr">
        <is>
          <t>123.40</t>
        </is>
      </c>
    </row>
    <row r="1494" ht="11.5" customHeight="1">
      <c r="A1494" s="9" t="inlineStr">
        <is>
          <t>9999</t>
        </is>
      </c>
      <c r="B1494" s="9" t="inlineStr">
        <is>
          <t>Scaffolding</t>
        </is>
      </c>
      <c r="C1494" s="9" t="inlineStr">
        <is>
          <t>L.S.</t>
        </is>
      </c>
      <c r="D1494" s="9" t="inlineStr">
        <is>
          <t>8.97</t>
        </is>
      </c>
      <c r="E1494" s="9" t="inlineStr">
        <is>
          <t>2.00</t>
        </is>
      </c>
      <c r="F1494" s="9" t="inlineStr">
        <is>
          <t>17.94</t>
        </is>
      </c>
    </row>
    <row r="1495" ht="11.5" customHeight="1">
      <c r="A1495" s="9" t="inlineStr"/>
      <c r="B1495" s="9" t="inlineStr">
        <is>
          <t>Extra labour element required for</t>
        </is>
      </c>
      <c r="C1495" s="9" t="inlineStr"/>
      <c r="D1495" s="9" t="inlineStr"/>
      <c r="E1495" s="9" t="inlineStr"/>
      <c r="F1495" s="9" t="inlineStr"/>
    </row>
    <row r="1496" ht="11.5" customHeight="1">
      <c r="A1496" s="9" t="inlineStr"/>
      <c r="B1496" s="9" t="inlineStr">
        <is>
          <t>lifting of materials above floor two</t>
        </is>
      </c>
      <c r="C1496" s="9" t="inlineStr"/>
      <c r="D1496" s="9" t="inlineStr"/>
      <c r="E1496" s="9" t="inlineStr"/>
      <c r="F1496" s="9" t="inlineStr"/>
    </row>
    <row r="1497" ht="11.5" customHeight="1">
      <c r="A1497" s="9" t="inlineStr"/>
      <c r="B1497" s="9" t="inlineStr">
        <is>
          <t>level upto floor V level (0.75 x 1.5 =</t>
        </is>
      </c>
      <c r="C1497" s="9" t="inlineStr"/>
      <c r="D1497" s="9" t="inlineStr"/>
      <c r="E1497" s="9" t="inlineStr"/>
      <c r="F1497" s="9" t="inlineStr"/>
    </row>
    <row r="1498" ht="11.5" customHeight="1">
      <c r="A1498" s="9" t="inlineStr"/>
      <c r="B1498" s="9" t="inlineStr">
        <is>
          <t>1.13)</t>
        </is>
      </c>
      <c r="C1498" s="9" t="inlineStr"/>
      <c r="D1498" s="9" t="inlineStr"/>
      <c r="E1498" s="9" t="inlineStr"/>
      <c r="F1498" s="9" t="inlineStr"/>
    </row>
    <row r="1499" ht="11.5" customHeight="1">
      <c r="A1499" s="9" t="inlineStr">
        <is>
          <t>0115</t>
        </is>
      </c>
      <c r="B1499" s="9" t="inlineStr">
        <is>
          <t>Coolie</t>
        </is>
      </c>
      <c r="C1499" s="9" t="inlineStr">
        <is>
          <t>day</t>
        </is>
      </c>
      <c r="D1499" s="9" t="inlineStr">
        <is>
          <t>1.13</t>
        </is>
      </c>
      <c r="E1499" s="9" t="inlineStr">
        <is>
          <t>558.00</t>
        </is>
      </c>
      <c r="F1499" s="9" t="inlineStr">
        <is>
          <t>630.54</t>
        </is>
      </c>
    </row>
    <row r="1500" ht="11.5" customHeight="1">
      <c r="A1500" s="9" t="inlineStr"/>
      <c r="B1500" s="9" t="inlineStr">
        <is>
          <t>TOTAL</t>
        </is>
      </c>
      <c r="C1500" s="9" t="inlineStr"/>
      <c r="D1500" s="9" t="inlineStr"/>
      <c r="E1500" s="9" t="inlineStr"/>
      <c r="F1500" s="9" t="inlineStr">
        <is>
          <t>5794.67 W</t>
        </is>
      </c>
    </row>
    <row r="1501" ht="11.5" customHeight="1">
      <c r="A1501" s="9" t="inlineStr"/>
      <c r="B1501" s="9" t="inlineStr">
        <is>
          <t>Add 1 % Water charges on "W"</t>
        </is>
      </c>
      <c r="C1501" s="9" t="inlineStr"/>
      <c r="D1501" s="9" t="inlineStr"/>
      <c r="E1501" s="9" t="inlineStr"/>
      <c r="F1501" s="9" t="inlineStr">
        <is>
          <t>57.95</t>
        </is>
      </c>
    </row>
    <row r="1502" ht="11.5" customHeight="1">
      <c r="A1502" s="9" t="inlineStr"/>
      <c r="B1502" s="9" t="inlineStr">
        <is>
          <t>TOTAL</t>
        </is>
      </c>
      <c r="C1502" s="9" t="inlineStr"/>
      <c r="D1502" s="9" t="inlineStr"/>
      <c r="E1502" s="9" t="inlineStr"/>
      <c r="F1502" s="9" t="inlineStr">
        <is>
          <t>5852.61 X</t>
        </is>
      </c>
    </row>
    <row r="1503" ht="11.5" customHeight="1">
      <c r="A1503" s="9" t="inlineStr"/>
      <c r="B1503" s="9" t="inlineStr">
        <is>
          <t>Add GST on "X" (multiplying factor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/>
      <c r="B1504" s="9" t="inlineStr">
        <is>
          <t>0.1405)</t>
        </is>
      </c>
      <c r="C1504" s="9" t="inlineStr"/>
      <c r="D1504" s="9" t="inlineStr"/>
      <c r="E1504" s="9" t="inlineStr"/>
      <c r="F1504" s="9" t="inlineStr">
        <is>
          <t>822.29</t>
        </is>
      </c>
    </row>
    <row r="1505" ht="11.5" customHeight="1">
      <c r="A1505" s="9" t="inlineStr"/>
      <c r="B1505" s="9" t="inlineStr">
        <is>
          <t>TOTAL</t>
        </is>
      </c>
      <c r="C1505" s="9" t="inlineStr"/>
      <c r="D1505" s="9" t="inlineStr"/>
      <c r="E1505" s="9" t="inlineStr"/>
      <c r="F1505" s="9" t="inlineStr">
        <is>
          <t>6674.91 Y</t>
        </is>
      </c>
    </row>
    <row r="1506" ht="11.5" customHeight="1">
      <c r="A1506" s="9" t="inlineStr"/>
      <c r="B1506" s="9" t="inlineStr">
        <is>
          <t>Add 15% CPOH on "Y"</t>
        </is>
      </c>
      <c r="C1506" s="9" t="inlineStr"/>
      <c r="D1506" s="9" t="inlineStr"/>
      <c r="E1506" s="9" t="inlineStr"/>
      <c r="F1506" s="9" t="inlineStr">
        <is>
          <t>1001.24</t>
        </is>
      </c>
    </row>
    <row r="1507" ht="11.5" customHeight="1">
      <c r="A1507" s="9" t="inlineStr"/>
      <c r="B1507" s="9" t="inlineStr">
        <is>
          <t>TOTAL</t>
        </is>
      </c>
      <c r="C1507" s="9" t="inlineStr"/>
      <c r="D1507" s="9" t="inlineStr"/>
      <c r="E1507" s="9" t="inlineStr"/>
      <c r="F1507" s="9" t="inlineStr">
        <is>
          <t>7676.14 Z</t>
        </is>
      </c>
    </row>
    <row r="1508" ht="11.5" customHeight="1">
      <c r="A1508" s="9" t="inlineStr"/>
      <c r="B1508" s="9" t="inlineStr">
        <is>
          <t>Add Cess @ 1% on "Z"</t>
        </is>
      </c>
      <c r="C1508" s="9" t="inlineStr"/>
      <c r="D1508" s="9" t="inlineStr"/>
      <c r="E1508" s="9" t="inlineStr"/>
      <c r="F1508" s="9" t="inlineStr">
        <is>
          <t>76.76</t>
        </is>
      </c>
    </row>
    <row r="1509" ht="11.5" customHeight="1">
      <c r="A1509" s="9" t="inlineStr"/>
      <c r="B1509" s="9" t="inlineStr">
        <is>
          <t>Cost per cum.</t>
        </is>
      </c>
      <c r="C1509" s="9" t="inlineStr"/>
      <c r="D1509" s="9" t="inlineStr"/>
      <c r="E1509" s="9" t="inlineStr"/>
      <c r="F1509" s="9" t="inlineStr">
        <is>
          <t>7752.90</t>
        </is>
      </c>
    </row>
    <row r="1510" ht="11.5" customHeight="1">
      <c r="A1510" s="9" t="inlineStr"/>
      <c r="B1510" s="9" t="inlineStr">
        <is>
          <t>Say</t>
        </is>
      </c>
      <c r="C1510" s="9" t="inlineStr"/>
      <c r="D1510" s="9" t="inlineStr"/>
      <c r="E1510" s="9" t="inlineStr"/>
      <c r="F1510" s="9" t="inlineStr">
        <is>
          <t>7752.90</t>
        </is>
      </c>
    </row>
    <row r="1511" ht="11.5" customHeight="1">
      <c r="A1511" s="9" t="inlineStr">
        <is>
          <t>6.34</t>
        </is>
      </c>
      <c r="B1511" s="9" t="inlineStr">
        <is>
          <t>Brick work with non modular fly</t>
        </is>
      </c>
      <c r="C1511" s="9" t="inlineStr">
        <is>
          <t>ash bricks</t>
        </is>
      </c>
      <c r="D1511" s="9" t="inlineStr">
        <is>
          <t>conforming</t>
        </is>
      </c>
      <c r="E1511" s="9" t="inlineStr">
        <is>
          <t>to</t>
        </is>
      </c>
      <c r="F1511" s="9" t="inlineStr">
        <is>
          <t>IS:12894, class</t>
        </is>
      </c>
    </row>
    <row r="1512" ht="23" customHeight="1">
      <c r="A1512" s="9" t="inlineStr"/>
      <c r="B1512" s="9" t="inlineStr">
        <is>
          <t>designation 10 average compressive</t>
        </is>
      </c>
      <c r="C1512" s="9" t="inlineStr">
        <is>
          <t>strength</t>
        </is>
      </c>
      <c r="D1512" s="9" t="inlineStr">
        <is>
          <t>in super structure</t>
        </is>
      </c>
      <c r="E1512" s="9" t="inlineStr">
        <is>
          <t>above</t>
        </is>
      </c>
      <c r="F1512" s="9" t="inlineStr">
        <is>
          <t>plinth level</t>
        </is>
      </c>
    </row>
    <row r="1513" ht="11.5" customHeight="1">
      <c r="A1513" s="9" t="inlineStr"/>
      <c r="B1513" s="9" t="inlineStr">
        <is>
          <t>up to floor V level in :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>
        <is>
          <t>6.34.1</t>
        </is>
      </c>
      <c r="B1514" s="9" t="inlineStr">
        <is>
          <t>Cement mortar 1:4 (1 cement : 4 coarse</t>
        </is>
      </c>
      <c r="C1514" s="9" t="inlineStr">
        <is>
          <t>sand)</t>
        </is>
      </c>
      <c r="D1514" s="9" t="inlineStr"/>
      <c r="E1514" s="9" t="inlineStr"/>
      <c r="F1514" s="9" t="inlineStr"/>
    </row>
    <row r="1515" ht="11.5" customHeight="1">
      <c r="A1515" s="10" t="inlineStr">
        <is>
          <t>Code</t>
        </is>
      </c>
      <c r="B1515" s="10" t="inlineStr">
        <is>
          <t>Description</t>
        </is>
      </c>
      <c r="C1515" s="10" t="inlineStr">
        <is>
          <t>Unit</t>
        </is>
      </c>
      <c r="D1515" s="10" t="inlineStr">
        <is>
          <t>Quantity</t>
        </is>
      </c>
      <c r="E1515" s="10" t="inlineStr">
        <is>
          <t>Rate</t>
        </is>
      </c>
      <c r="F1515" s="10" t="inlineStr">
        <is>
          <t>Amount</t>
        </is>
      </c>
    </row>
    <row r="1516" ht="11.5" customHeight="1">
      <c r="A1516" s="9" t="inlineStr"/>
      <c r="B1516" s="9" t="inlineStr">
        <is>
          <t>Details of cost for 1 cum.</t>
        </is>
      </c>
      <c r="C1516" s="9" t="inlineStr"/>
      <c r="D1516" s="9" t="inlineStr"/>
      <c r="E1516" s="9" t="inlineStr"/>
      <c r="F1516" s="9" t="inlineStr"/>
    </row>
    <row r="1517" ht="11.5" customHeight="1">
      <c r="A1517" s="9" t="inlineStr"/>
      <c r="B1517" s="9" t="inlineStr">
        <is>
          <t>MATERIAL</t>
        </is>
      </c>
      <c r="C1517" s="9" t="inlineStr"/>
      <c r="D1517" s="9" t="inlineStr"/>
      <c r="E1517" s="9" t="inlineStr"/>
      <c r="F1517" s="9" t="inlineStr"/>
    </row>
    <row r="1518" ht="11.5" customHeight="1">
      <c r="A1518" s="9" t="inlineStr">
        <is>
          <t>7737</t>
        </is>
      </c>
      <c r="B1518" s="9" t="inlineStr">
        <is>
          <t>Fly ash bricks conforming to</t>
        </is>
      </c>
      <c r="C1518" s="9" t="inlineStr"/>
      <c r="D1518" s="9" t="inlineStr"/>
      <c r="E1518" s="9" t="inlineStr"/>
      <c r="F1518" s="9" t="inlineStr"/>
    </row>
    <row r="1519" ht="11.5" customHeight="1">
      <c r="A1519" s="9" t="inlineStr"/>
      <c r="B1519" s="9" t="inlineStr">
        <is>
          <t>I.S. 12894</t>
        </is>
      </c>
      <c r="C1519" s="9" t="inlineStr">
        <is>
          <t>1000 Nos</t>
        </is>
      </c>
      <c r="D1519" s="9" t="inlineStr">
        <is>
          <t>0.487</t>
        </is>
      </c>
      <c r="E1519" s="9" t="inlineStr">
        <is>
          <t>4300.00</t>
        </is>
      </c>
      <c r="F1519" s="9" t="inlineStr">
        <is>
          <t>2094.10</t>
        </is>
      </c>
    </row>
    <row r="1520" ht="11.5" customHeight="1">
      <c r="A1520" s="9" t="inlineStr"/>
      <c r="B1520" s="9" t="inlineStr">
        <is>
          <t>Cement mortar 1 : 4 (1 cement :</t>
        </is>
      </c>
      <c r="C1520" s="9" t="inlineStr"/>
      <c r="D1520" s="9" t="inlineStr"/>
      <c r="E1520" s="9" t="inlineStr"/>
      <c r="F1520" s="9" t="inlineStr"/>
    </row>
    <row r="1521" ht="11.5" customHeight="1">
      <c r="A1521" s="9" t="inlineStr"/>
      <c r="B1521" s="9" t="inlineStr">
        <is>
          <t>4 coarse sand)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>
        <is>
          <t>3.9</t>
        </is>
      </c>
      <c r="B1522" s="9" t="inlineStr">
        <is>
          <t>Rate as per Item Number 3.9 of</t>
        </is>
      </c>
      <c r="C1522" s="9" t="inlineStr"/>
      <c r="D1522" s="9" t="inlineStr"/>
      <c r="E1522" s="9" t="inlineStr"/>
      <c r="F1522" s="9" t="inlineStr"/>
    </row>
    <row r="1523" ht="11.5" customHeight="1">
      <c r="A1523" s="9" t="inlineStr"/>
      <c r="B1523" s="9" t="inlineStr">
        <is>
          <t>SH: Mortars</t>
        </is>
      </c>
      <c r="C1523" s="9" t="inlineStr">
        <is>
          <t>cum</t>
        </is>
      </c>
      <c r="D1523" s="9" t="inlineStr">
        <is>
          <t>0.22</t>
        </is>
      </c>
      <c r="E1523" s="9" t="inlineStr">
        <is>
          <t>4010.35</t>
        </is>
      </c>
      <c r="F1523" s="9" t="inlineStr">
        <is>
          <t>882.28</t>
        </is>
      </c>
    </row>
    <row r="1524" ht="11.5" customHeight="1">
      <c r="A1524" s="9" t="inlineStr">
        <is>
          <t>2201</t>
        </is>
      </c>
      <c r="B1524" s="9" t="inlineStr">
        <is>
          <t>Carriage of Bricks</t>
        </is>
      </c>
      <c r="C1524" s="9" t="inlineStr">
        <is>
          <t>1000 Nos</t>
        </is>
      </c>
      <c r="D1524" s="9" t="inlineStr">
        <is>
          <t>0.487</t>
        </is>
      </c>
      <c r="E1524" s="9" t="inlineStr">
        <is>
          <t>276.72</t>
        </is>
      </c>
      <c r="F1524" s="9" t="inlineStr">
        <is>
          <t>134.76</t>
        </is>
      </c>
    </row>
    <row r="1525" ht="11.5" customHeight="1">
      <c r="A1525" s="9" t="inlineStr">
        <is>
          <t>9999</t>
        </is>
      </c>
      <c r="B1525" s="9" t="inlineStr">
        <is>
          <t>Sundries</t>
        </is>
      </c>
      <c r="C1525" s="9" t="inlineStr">
        <is>
          <t>L.S.</t>
        </is>
      </c>
      <c r="D1525" s="9" t="inlineStr">
        <is>
          <t>2.73</t>
        </is>
      </c>
      <c r="E1525" s="9" t="inlineStr">
        <is>
          <t>2.00</t>
        </is>
      </c>
      <c r="F1525" s="9" t="inlineStr">
        <is>
          <t>5.46</t>
        </is>
      </c>
    </row>
    <row r="1527" ht="11.5" customHeight="1">
      <c r="A1527" s="10" t="inlineStr">
        <is>
          <t>Code</t>
        </is>
      </c>
      <c r="B1527" s="10" t="inlineStr">
        <is>
          <t>Description</t>
        </is>
      </c>
      <c r="C1527" s="10" t="inlineStr">
        <is>
          <t>Unit</t>
        </is>
      </c>
      <c r="D1527" s="10" t="inlineStr">
        <is>
          <t>Quantity</t>
        </is>
      </c>
      <c r="E1527" s="10" t="inlineStr">
        <is>
          <t>Rate</t>
        </is>
      </c>
      <c r="F1527" s="10" t="inlineStr">
        <is>
          <t>Amount</t>
        </is>
      </c>
    </row>
    <row r="1528" ht="11.5" customHeight="1">
      <c r="A1528" s="9" t="inlineStr"/>
      <c r="B1528" s="9" t="inlineStr">
        <is>
          <t>LABOUR</t>
        </is>
      </c>
      <c r="C1528" s="9" t="inlineStr"/>
      <c r="D1528" s="9" t="inlineStr"/>
      <c r="E1528" s="9" t="inlineStr"/>
      <c r="F1528" s="9" t="inlineStr"/>
    </row>
    <row r="1529" ht="11.5" customHeight="1">
      <c r="A1529" s="9" t="inlineStr">
        <is>
          <t>0123</t>
        </is>
      </c>
      <c r="B1529" s="9" t="inlineStr">
        <is>
          <t>Mason (brick layer) 1st class</t>
        </is>
      </c>
      <c r="C1529" s="9" t="inlineStr">
        <is>
          <t>day</t>
        </is>
      </c>
      <c r="D1529" s="9" t="inlineStr">
        <is>
          <t>0.47</t>
        </is>
      </c>
      <c r="E1529" s="9" t="inlineStr">
        <is>
          <t>738.00</t>
        </is>
      </c>
      <c r="F1529" s="9" t="inlineStr">
        <is>
          <t>346.86</t>
        </is>
      </c>
    </row>
    <row r="1530" ht="11.5" customHeight="1">
      <c r="A1530" s="9" t="inlineStr">
        <is>
          <t>0124</t>
        </is>
      </c>
      <c r="B1530" s="9" t="inlineStr">
        <is>
          <t>Mason (brick layer) 2nd class</t>
        </is>
      </c>
      <c r="C1530" s="9" t="inlineStr">
        <is>
          <t>day</t>
        </is>
      </c>
      <c r="D1530" s="9" t="inlineStr">
        <is>
          <t>0.47</t>
        </is>
      </c>
      <c r="E1530" s="9" t="inlineStr">
        <is>
          <t>679.00</t>
        </is>
      </c>
      <c r="F1530" s="9" t="inlineStr">
        <is>
          <t>319.13</t>
        </is>
      </c>
    </row>
    <row r="1531" ht="11.5" customHeight="1">
      <c r="A1531" s="9" t="inlineStr">
        <is>
          <t>0115</t>
        </is>
      </c>
      <c r="B1531" s="9" t="inlineStr">
        <is>
          <t>Coolie</t>
        </is>
      </c>
      <c r="C1531" s="9" t="inlineStr">
        <is>
          <t>day</t>
        </is>
      </c>
      <c r="D1531" s="9" t="inlineStr">
        <is>
          <t>1.80</t>
        </is>
      </c>
      <c r="E1531" s="9" t="inlineStr">
        <is>
          <t>558.00</t>
        </is>
      </c>
      <c r="F1531" s="9" t="inlineStr">
        <is>
          <t>1004.40</t>
        </is>
      </c>
    </row>
    <row r="1532" ht="11.5" customHeight="1">
      <c r="A1532" s="9" t="inlineStr">
        <is>
          <t>0101</t>
        </is>
      </c>
      <c r="B1532" s="9" t="inlineStr">
        <is>
          <t>Bhisti</t>
        </is>
      </c>
      <c r="C1532" s="9" t="inlineStr">
        <is>
          <t>day</t>
        </is>
      </c>
      <c r="D1532" s="9" t="inlineStr">
        <is>
          <t>0.20</t>
        </is>
      </c>
      <c r="E1532" s="9" t="inlineStr">
        <is>
          <t>617.00</t>
        </is>
      </c>
      <c r="F1532" s="9" t="inlineStr">
        <is>
          <t>123.40</t>
        </is>
      </c>
    </row>
    <row r="1533" ht="11.5" customHeight="1">
      <c r="A1533" s="9" t="inlineStr">
        <is>
          <t>9999</t>
        </is>
      </c>
      <c r="B1533" s="9" t="inlineStr">
        <is>
          <t>Scaffolding</t>
        </is>
      </c>
      <c r="C1533" s="9" t="inlineStr">
        <is>
          <t>L.S.</t>
        </is>
      </c>
      <c r="D1533" s="9" t="inlineStr">
        <is>
          <t>22.36</t>
        </is>
      </c>
      <c r="E1533" s="9" t="inlineStr">
        <is>
          <t>2.00</t>
        </is>
      </c>
      <c r="F1533" s="9" t="inlineStr">
        <is>
          <t>44.72</t>
        </is>
      </c>
    </row>
    <row r="1534" ht="11.5" customHeight="1">
      <c r="A1534" s="9" t="inlineStr"/>
      <c r="B1534" s="9" t="inlineStr">
        <is>
          <t>Extra labour element required for</t>
        </is>
      </c>
      <c r="C1534" s="9" t="inlineStr"/>
      <c r="D1534" s="9" t="inlineStr"/>
      <c r="E1534" s="9" t="inlineStr"/>
      <c r="F1534" s="9" t="inlineStr"/>
    </row>
    <row r="1535" ht="11.5" customHeight="1">
      <c r="A1535" s="9" t="inlineStr"/>
      <c r="B1535" s="9" t="inlineStr">
        <is>
          <t>lifting of materials above floor two</t>
        </is>
      </c>
      <c r="C1535" s="9" t="inlineStr"/>
      <c r="D1535" s="9" t="inlineStr"/>
      <c r="E1535" s="9" t="inlineStr"/>
      <c r="F1535" s="9" t="inlineStr"/>
    </row>
    <row r="1536" ht="11.5" customHeight="1">
      <c r="A1536" s="9" t="inlineStr"/>
      <c r="B1536" s="9" t="inlineStr">
        <is>
          <t>level upto floor V level (0.75 x 1.5 =</t>
        </is>
      </c>
      <c r="C1536" s="9" t="inlineStr"/>
      <c r="D1536" s="9" t="inlineStr"/>
      <c r="E1536" s="9" t="inlineStr"/>
      <c r="F1536" s="9" t="inlineStr"/>
    </row>
    <row r="1537" ht="11.5" customHeight="1">
      <c r="A1537" s="9" t="inlineStr"/>
      <c r="B1537" s="9" t="inlineStr">
        <is>
          <t>1.13)</t>
        </is>
      </c>
      <c r="C1537" s="9" t="inlineStr"/>
      <c r="D1537" s="9" t="inlineStr"/>
      <c r="E1537" s="9" t="inlineStr"/>
      <c r="F1537" s="9" t="inlineStr"/>
    </row>
    <row r="1538" ht="11.5" customHeight="1">
      <c r="A1538" s="9" t="inlineStr">
        <is>
          <t>0115</t>
        </is>
      </c>
      <c r="B1538" s="9" t="inlineStr">
        <is>
          <t>Coolie</t>
        </is>
      </c>
      <c r="C1538" s="9" t="inlineStr">
        <is>
          <t>day</t>
        </is>
      </c>
      <c r="D1538" s="9" t="inlineStr">
        <is>
          <t>1.13</t>
        </is>
      </c>
      <c r="E1538" s="9" t="inlineStr">
        <is>
          <t>558.00</t>
        </is>
      </c>
      <c r="F1538" s="9" t="inlineStr">
        <is>
          <t>630.54</t>
        </is>
      </c>
    </row>
    <row r="1539" ht="11.5" customHeight="1">
      <c r="A1539" s="9" t="inlineStr"/>
      <c r="B1539" s="9" t="inlineStr">
        <is>
          <t>TOTAL</t>
        </is>
      </c>
      <c r="C1539" s="9" t="inlineStr"/>
      <c r="D1539" s="9" t="inlineStr"/>
      <c r="E1539" s="9" t="inlineStr"/>
      <c r="F1539" s="9" t="inlineStr">
        <is>
          <t>5585.65 W</t>
        </is>
      </c>
    </row>
    <row r="1540" ht="11.5" customHeight="1">
      <c r="A1540" s="9" t="inlineStr"/>
      <c r="B1540" s="9" t="inlineStr">
        <is>
          <t>Add 1 % Water charges on "W"</t>
        </is>
      </c>
      <c r="C1540" s="9" t="inlineStr"/>
      <c r="D1540" s="9" t="inlineStr"/>
      <c r="E1540" s="9" t="inlineStr"/>
      <c r="F1540" s="9" t="inlineStr">
        <is>
          <t>55.86</t>
        </is>
      </c>
    </row>
    <row r="1541" ht="11.5" customHeight="1">
      <c r="A1541" s="9" t="inlineStr"/>
      <c r="B1541" s="9" t="inlineStr">
        <is>
          <t>TOTAL</t>
        </is>
      </c>
      <c r="C1541" s="9" t="inlineStr"/>
      <c r="D1541" s="9" t="inlineStr"/>
      <c r="E1541" s="9" t="inlineStr"/>
      <c r="F1541" s="9" t="inlineStr">
        <is>
          <t>5641.51 X</t>
        </is>
      </c>
    </row>
    <row r="1542" ht="11.5" customHeight="1">
      <c r="A1542" s="9" t="inlineStr"/>
      <c r="B1542" s="9" t="inlineStr">
        <is>
          <t>Add GST on "X" (multiplying factor</t>
        </is>
      </c>
      <c r="C1542" s="9" t="inlineStr"/>
      <c r="D1542" s="9" t="inlineStr"/>
      <c r="E1542" s="9" t="inlineStr"/>
      <c r="F1542" s="9" t="inlineStr"/>
    </row>
    <row r="1543" ht="11.5" customHeight="1">
      <c r="A1543" s="9" t="inlineStr"/>
      <c r="B1543" s="9" t="inlineStr">
        <is>
          <t>0.1405)</t>
        </is>
      </c>
      <c r="C1543" s="9" t="inlineStr"/>
      <c r="D1543" s="9" t="inlineStr"/>
      <c r="E1543" s="9" t="inlineStr"/>
      <c r="F1543" s="9" t="inlineStr">
        <is>
          <t>792.63</t>
        </is>
      </c>
    </row>
    <row r="1544" ht="11.5" customHeight="1">
      <c r="A1544" s="9" t="inlineStr"/>
      <c r="B1544" s="9" t="inlineStr">
        <is>
          <t>TOTAL</t>
        </is>
      </c>
      <c r="C1544" s="9" t="inlineStr"/>
      <c r="D1544" s="9" t="inlineStr"/>
      <c r="E1544" s="9" t="inlineStr"/>
      <c r="F1544" s="9" t="inlineStr">
        <is>
          <t>6434.14 Y</t>
        </is>
      </c>
    </row>
    <row r="1545" ht="11.5" customHeight="1">
      <c r="A1545" s="9" t="inlineStr"/>
      <c r="B1545" s="9" t="inlineStr">
        <is>
          <t>Add 15% CPOH on "Y"</t>
        </is>
      </c>
      <c r="C1545" s="9" t="inlineStr"/>
      <c r="D1545" s="9" t="inlineStr"/>
      <c r="E1545" s="9" t="inlineStr"/>
      <c r="F1545" s="9" t="inlineStr">
        <is>
          <t>965.12</t>
        </is>
      </c>
    </row>
    <row r="1546" ht="11.5" customHeight="1">
      <c r="A1546" s="9" t="inlineStr"/>
      <c r="B1546" s="9" t="inlineStr">
        <is>
          <t>TOTAL</t>
        </is>
      </c>
      <c r="C1546" s="9" t="inlineStr"/>
      <c r="D1546" s="9" t="inlineStr"/>
      <c r="E1546" s="9" t="inlineStr"/>
      <c r="F1546" s="9" t="inlineStr">
        <is>
          <t>7399.26 Z</t>
        </is>
      </c>
    </row>
    <row r="1547" ht="11.5" customHeight="1">
      <c r="A1547" s="9" t="inlineStr"/>
      <c r="B1547" s="9" t="inlineStr">
        <is>
          <t>Add Cess @ 1% on "Z"</t>
        </is>
      </c>
      <c r="C1547" s="9" t="inlineStr"/>
      <c r="D1547" s="9" t="inlineStr"/>
      <c r="E1547" s="9" t="inlineStr"/>
      <c r="F1547" s="9" t="inlineStr">
        <is>
          <t>73.99</t>
        </is>
      </c>
    </row>
    <row r="1548" ht="11.5" customHeight="1">
      <c r="A1548" s="9" t="inlineStr"/>
      <c r="B1548" s="9" t="inlineStr">
        <is>
          <t>Cost per cum.</t>
        </is>
      </c>
      <c r="C1548" s="9" t="inlineStr"/>
      <c r="D1548" s="9" t="inlineStr"/>
      <c r="E1548" s="9" t="inlineStr"/>
      <c r="F1548" s="9" t="inlineStr">
        <is>
          <t>7473.25</t>
        </is>
      </c>
    </row>
    <row r="1549" ht="11.5" customHeight="1">
      <c r="A1549" s="9" t="inlineStr"/>
      <c r="B1549" s="9" t="inlineStr">
        <is>
          <t>Say</t>
        </is>
      </c>
      <c r="C1549" s="9" t="inlineStr"/>
      <c r="D1549" s="9" t="inlineStr"/>
      <c r="E1549" s="9" t="inlineStr"/>
      <c r="F1549" s="9" t="inlineStr">
        <is>
          <t>7473.25</t>
        </is>
      </c>
    </row>
    <row r="1550" ht="11.5" customHeight="1">
      <c r="A1550" s="9" t="inlineStr">
        <is>
          <t>6.34.2</t>
        </is>
      </c>
      <c r="B1550" s="9" t="inlineStr">
        <is>
          <t>Cement mortar 1:6 (1 cement : 6 Coarse</t>
        </is>
      </c>
      <c r="C1550" s="9" t="inlineStr">
        <is>
          <t>sand)</t>
        </is>
      </c>
      <c r="D1550" s="9" t="inlineStr"/>
      <c r="E1550" s="9" t="inlineStr"/>
      <c r="F1550" s="9" t="inlineStr"/>
    </row>
    <row r="1551" ht="11.5" customHeight="1">
      <c r="A1551" s="10" t="inlineStr">
        <is>
          <t>Code</t>
        </is>
      </c>
      <c r="B1551" s="10" t="inlineStr">
        <is>
          <t>Description</t>
        </is>
      </c>
      <c r="C1551" s="10" t="inlineStr">
        <is>
          <t>Unit</t>
        </is>
      </c>
      <c r="D1551" s="10" t="inlineStr">
        <is>
          <t>Quantity</t>
        </is>
      </c>
      <c r="E1551" s="10" t="inlineStr">
        <is>
          <t>Rate</t>
        </is>
      </c>
      <c r="F1551" s="10" t="inlineStr">
        <is>
          <t>Amount</t>
        </is>
      </c>
    </row>
    <row r="1552" ht="11.5" customHeight="1">
      <c r="A1552" s="9" t="inlineStr"/>
      <c r="B1552" s="9" t="inlineStr">
        <is>
          <t>Details of cost for 1 cum.</t>
        </is>
      </c>
      <c r="C1552" s="9" t="inlineStr"/>
      <c r="D1552" s="9" t="inlineStr"/>
      <c r="E1552" s="9" t="inlineStr"/>
      <c r="F1552" s="9" t="inlineStr"/>
    </row>
    <row r="1553" ht="11.5" customHeight="1">
      <c r="A1553" s="9" t="inlineStr"/>
      <c r="B1553" s="9" t="inlineStr">
        <is>
          <t>MATERIAL</t>
        </is>
      </c>
      <c r="C1553" s="9" t="inlineStr"/>
      <c r="D1553" s="9" t="inlineStr"/>
      <c r="E1553" s="9" t="inlineStr"/>
      <c r="F1553" s="9" t="inlineStr"/>
    </row>
    <row r="1554" ht="11.5" customHeight="1">
      <c r="A1554" s="9" t="inlineStr">
        <is>
          <t>7737</t>
        </is>
      </c>
      <c r="B1554" s="9" t="inlineStr">
        <is>
          <t>Fly ash bricks conforming to</t>
        </is>
      </c>
      <c r="C1554" s="9" t="inlineStr"/>
      <c r="D1554" s="9" t="inlineStr"/>
      <c r="E1554" s="9" t="inlineStr"/>
      <c r="F1554" s="9" t="inlineStr"/>
    </row>
    <row r="1555" ht="11.5" customHeight="1">
      <c r="A1555" s="9" t="inlineStr"/>
      <c r="B1555" s="9" t="inlineStr">
        <is>
          <t>I.S. 12894</t>
        </is>
      </c>
      <c r="C1555" s="9" t="inlineStr">
        <is>
          <t>1000 Nos</t>
        </is>
      </c>
      <c r="D1555" s="9" t="inlineStr">
        <is>
          <t>0.487</t>
        </is>
      </c>
      <c r="E1555" s="9" t="inlineStr">
        <is>
          <t>4300.00</t>
        </is>
      </c>
      <c r="F1555" s="9" t="inlineStr">
        <is>
          <t>2094.10</t>
        </is>
      </c>
    </row>
    <row r="1556" ht="11.5" customHeight="1">
      <c r="A1556" s="9" t="inlineStr"/>
      <c r="B1556" s="9" t="inlineStr">
        <is>
          <t>Cement mortar 1 : 6 (1 cement :</t>
        </is>
      </c>
      <c r="C1556" s="9" t="inlineStr"/>
      <c r="D1556" s="9" t="inlineStr"/>
      <c r="E1556" s="9" t="inlineStr"/>
      <c r="F1556" s="9" t="inlineStr"/>
    </row>
    <row r="1557" ht="11.5" customHeight="1">
      <c r="A1557" s="9" t="inlineStr"/>
      <c r="B1557" s="9" t="inlineStr">
        <is>
          <t>6 coarse sand)</t>
        </is>
      </c>
      <c r="C1557" s="9" t="inlineStr"/>
      <c r="D1557" s="9" t="inlineStr"/>
      <c r="E1557" s="9" t="inlineStr"/>
      <c r="F1557" s="9" t="inlineStr"/>
    </row>
    <row r="1558" ht="11.5" customHeight="1">
      <c r="A1558" s="9" t="inlineStr">
        <is>
          <t>3.11</t>
        </is>
      </c>
      <c r="B1558" s="9" t="inlineStr">
        <is>
          <t>Rate as per Item Number 3.11 of</t>
        </is>
      </c>
      <c r="C1558" s="9" t="inlineStr"/>
      <c r="D1558" s="9" t="inlineStr"/>
      <c r="E1558" s="9" t="inlineStr"/>
      <c r="F1558" s="9" t="inlineStr"/>
    </row>
    <row r="1559" ht="11.5" customHeight="1">
      <c r="A1559" s="9" t="inlineStr"/>
      <c r="B1559" s="9" t="inlineStr">
        <is>
          <t>SH: Mortars</t>
        </is>
      </c>
      <c r="C1559" s="9" t="inlineStr">
        <is>
          <t>cum</t>
        </is>
      </c>
      <c r="D1559" s="9" t="inlineStr">
        <is>
          <t>0.22</t>
        </is>
      </c>
      <c r="E1559" s="9" t="inlineStr">
        <is>
          <t>3356.15</t>
        </is>
      </c>
      <c r="F1559" s="9" t="inlineStr">
        <is>
          <t>738.35</t>
        </is>
      </c>
    </row>
    <row r="1560" ht="11.5" customHeight="1">
      <c r="A1560" s="9" t="inlineStr">
        <is>
          <t>2201</t>
        </is>
      </c>
      <c r="B1560" s="9" t="inlineStr">
        <is>
          <t>Carriage of Bricks</t>
        </is>
      </c>
      <c r="C1560" s="9" t="inlineStr">
        <is>
          <t>1000 Nos</t>
        </is>
      </c>
      <c r="D1560" s="9" t="inlineStr">
        <is>
          <t>0.487</t>
        </is>
      </c>
      <c r="E1560" s="9" t="inlineStr">
        <is>
          <t>276.72</t>
        </is>
      </c>
      <c r="F1560" s="9" t="inlineStr">
        <is>
          <t>134.76</t>
        </is>
      </c>
    </row>
    <row r="1561" ht="11.5" customHeight="1">
      <c r="A1561" s="9" t="inlineStr">
        <is>
          <t>9999</t>
        </is>
      </c>
      <c r="B1561" s="9" t="inlineStr">
        <is>
          <t>Sundries</t>
        </is>
      </c>
      <c r="C1561" s="9" t="inlineStr">
        <is>
          <t>L.S.</t>
        </is>
      </c>
      <c r="D1561" s="9" t="inlineStr">
        <is>
          <t>2.73</t>
        </is>
      </c>
      <c r="E1561" s="9" t="inlineStr">
        <is>
          <t>2.00</t>
        </is>
      </c>
      <c r="F1561" s="9" t="inlineStr">
        <is>
          <t>5.46</t>
        </is>
      </c>
    </row>
    <row r="1562" ht="11.5" customHeight="1">
      <c r="A1562" s="9" t="inlineStr"/>
      <c r="B1562" s="9" t="inlineStr">
        <is>
          <t>LABOUR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>
        <is>
          <t>0123</t>
        </is>
      </c>
      <c r="B1563" s="9" t="inlineStr">
        <is>
          <t>Mason (brick layer) 1st class</t>
        </is>
      </c>
      <c r="C1563" s="9" t="inlineStr">
        <is>
          <t>day</t>
        </is>
      </c>
      <c r="D1563" s="9" t="inlineStr">
        <is>
          <t>0.47</t>
        </is>
      </c>
      <c r="E1563" s="9" t="inlineStr">
        <is>
          <t>738.00</t>
        </is>
      </c>
      <c r="F1563" s="9" t="inlineStr">
        <is>
          <t>346.86</t>
        </is>
      </c>
    </row>
    <row r="1564" ht="11.5" customHeight="1">
      <c r="A1564" s="9" t="inlineStr">
        <is>
          <t>0124</t>
        </is>
      </c>
      <c r="B1564" s="9" t="inlineStr">
        <is>
          <t>Mason (brick layer) 2nd class</t>
        </is>
      </c>
      <c r="C1564" s="9" t="inlineStr">
        <is>
          <t>day</t>
        </is>
      </c>
      <c r="D1564" s="9" t="inlineStr">
        <is>
          <t>0.47</t>
        </is>
      </c>
      <c r="E1564" s="9" t="inlineStr">
        <is>
          <t>679.00</t>
        </is>
      </c>
      <c r="F1564" s="9" t="inlineStr">
        <is>
          <t>319.13</t>
        </is>
      </c>
    </row>
    <row r="1565" ht="11.5" customHeight="1">
      <c r="A1565" s="9" t="inlineStr">
        <is>
          <t>0115</t>
        </is>
      </c>
      <c r="B1565" s="9" t="inlineStr">
        <is>
          <t>Coolie</t>
        </is>
      </c>
      <c r="C1565" s="9" t="inlineStr">
        <is>
          <t>day</t>
        </is>
      </c>
      <c r="D1565" s="9" t="inlineStr">
        <is>
          <t>1.80</t>
        </is>
      </c>
      <c r="E1565" s="9" t="inlineStr">
        <is>
          <t>558.00</t>
        </is>
      </c>
      <c r="F1565" s="9" t="inlineStr">
        <is>
          <t>1004.40</t>
        </is>
      </c>
    </row>
    <row r="1566" ht="11.5" customHeight="1">
      <c r="A1566" s="9" t="inlineStr">
        <is>
          <t>0101</t>
        </is>
      </c>
      <c r="B1566" s="9" t="inlineStr">
        <is>
          <t>Bhisti</t>
        </is>
      </c>
      <c r="C1566" s="9" t="inlineStr">
        <is>
          <t>day</t>
        </is>
      </c>
      <c r="D1566" s="9" t="inlineStr">
        <is>
          <t>0.20</t>
        </is>
      </c>
      <c r="E1566" s="9" t="inlineStr">
        <is>
          <t>617.00</t>
        </is>
      </c>
      <c r="F1566" s="9" t="inlineStr">
        <is>
          <t>123.40</t>
        </is>
      </c>
    </row>
    <row r="1567" ht="11.5" customHeight="1">
      <c r="A1567" s="9" t="inlineStr">
        <is>
          <t>9999</t>
        </is>
      </c>
      <c r="B1567" s="9" t="inlineStr">
        <is>
          <t>Scaffolding</t>
        </is>
      </c>
      <c r="C1567" s="9" t="inlineStr">
        <is>
          <t>L.S.</t>
        </is>
      </c>
      <c r="D1567" s="9" t="inlineStr">
        <is>
          <t>22.36</t>
        </is>
      </c>
      <c r="E1567" s="9" t="inlineStr">
        <is>
          <t>2.00</t>
        </is>
      </c>
      <c r="F1567" s="9" t="inlineStr">
        <is>
          <t>44.72</t>
        </is>
      </c>
    </row>
    <row r="1568" ht="11.5" customHeight="1">
      <c r="A1568" s="9" t="inlineStr"/>
      <c r="B1568" s="9" t="inlineStr">
        <is>
          <t>Extra labour element required for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lifting of materials above floor two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level upto floor V level (0.75 x</t>
        </is>
      </c>
      <c r="C1570" s="9" t="inlineStr"/>
      <c r="D1570" s="9" t="inlineStr"/>
      <c r="E1570" s="9" t="inlineStr"/>
      <c r="F1570" s="9" t="inlineStr"/>
    </row>
    <row r="1571" ht="11.5" customHeight="1">
      <c r="A1571" s="9" t="inlineStr"/>
      <c r="B1571" s="9" t="inlineStr">
        <is>
          <t>1.5 = 1.13)</t>
        </is>
      </c>
      <c r="C1571" s="9" t="inlineStr"/>
      <c r="D1571" s="9" t="inlineStr"/>
      <c r="E1571" s="9" t="inlineStr"/>
      <c r="F1571" s="9" t="inlineStr"/>
    </row>
    <row r="1573" ht="11.5" customHeight="1">
      <c r="A1573" s="10" t="inlineStr">
        <is>
          <t>Code</t>
        </is>
      </c>
      <c r="B1573" s="10" t="inlineStr">
        <is>
          <t>Description</t>
        </is>
      </c>
      <c r="C1573" s="10" t="inlineStr">
        <is>
          <t>Unit</t>
        </is>
      </c>
      <c r="D1573" s="10" t="inlineStr">
        <is>
          <t>Quantity</t>
        </is>
      </c>
      <c r="E1573" s="10" t="inlineStr">
        <is>
          <t>Rate</t>
        </is>
      </c>
      <c r="F1573" s="10" t="inlineStr">
        <is>
          <t>Amount</t>
        </is>
      </c>
    </row>
    <row r="1574" ht="11.5" customHeight="1">
      <c r="A1574" s="9" t="inlineStr">
        <is>
          <t>0115</t>
        </is>
      </c>
      <c r="B1574" s="9" t="inlineStr">
        <is>
          <t>Coolie</t>
        </is>
      </c>
      <c r="C1574" s="9" t="inlineStr">
        <is>
          <t>day</t>
        </is>
      </c>
      <c r="D1574" s="9" t="inlineStr">
        <is>
          <t>1.13</t>
        </is>
      </c>
      <c r="E1574" s="9" t="inlineStr">
        <is>
          <t>558.00</t>
        </is>
      </c>
      <c r="F1574" s="9" t="inlineStr">
        <is>
          <t>630.54</t>
        </is>
      </c>
    </row>
    <row r="1575" ht="11.5" customHeight="1">
      <c r="A1575" s="9" t="inlineStr"/>
      <c r="B1575" s="9" t="inlineStr">
        <is>
          <t>TOTAL</t>
        </is>
      </c>
      <c r="C1575" s="9" t="inlineStr"/>
      <c r="D1575" s="9" t="inlineStr"/>
      <c r="E1575" s="9" t="inlineStr"/>
      <c r="F1575" s="9" t="inlineStr">
        <is>
          <t>5441.73 W</t>
        </is>
      </c>
    </row>
    <row r="1576" ht="11.5" customHeight="1">
      <c r="A1576" s="9" t="inlineStr"/>
      <c r="B1576" s="9" t="inlineStr">
        <is>
          <t>Add 1 % Water charges on "W"</t>
        </is>
      </c>
      <c r="C1576" s="9" t="inlineStr"/>
      <c r="D1576" s="9" t="inlineStr"/>
      <c r="E1576" s="9" t="inlineStr"/>
      <c r="F1576" s="9" t="inlineStr">
        <is>
          <t>54.42</t>
        </is>
      </c>
    </row>
    <row r="1577" ht="11.5" customHeight="1">
      <c r="A1577" s="9" t="inlineStr"/>
      <c r="B1577" s="9" t="inlineStr">
        <is>
          <t>TOTAL</t>
        </is>
      </c>
      <c r="C1577" s="9" t="inlineStr"/>
      <c r="D1577" s="9" t="inlineStr"/>
      <c r="E1577" s="9" t="inlineStr"/>
      <c r="F1577" s="9" t="inlineStr">
        <is>
          <t>5496.14 X</t>
        </is>
      </c>
    </row>
    <row r="1578" ht="11.5" customHeight="1">
      <c r="A1578" s="9" t="inlineStr"/>
      <c r="B1578" s="9" t="inlineStr">
        <is>
          <t>Add GST on "X" (multiplying factor</t>
        </is>
      </c>
      <c r="C1578" s="9" t="inlineStr"/>
      <c r="D1578" s="9" t="inlineStr"/>
      <c r="E1578" s="9" t="inlineStr"/>
      <c r="F1578" s="9" t="inlineStr"/>
    </row>
    <row r="1579" ht="11.5" customHeight="1">
      <c r="A1579" s="9" t="inlineStr"/>
      <c r="B1579" s="9" t="inlineStr">
        <is>
          <t>0.1405)</t>
        </is>
      </c>
      <c r="C1579" s="9" t="inlineStr"/>
      <c r="D1579" s="9" t="inlineStr"/>
      <c r="E1579" s="9" t="inlineStr"/>
      <c r="F1579" s="9" t="inlineStr">
        <is>
          <t>772.21</t>
        </is>
      </c>
    </row>
    <row r="1580" ht="11.5" customHeight="1">
      <c r="A1580" s="9" t="inlineStr"/>
      <c r="B1580" s="9" t="inlineStr">
        <is>
          <t>TOTAL</t>
        </is>
      </c>
      <c r="C1580" s="9" t="inlineStr"/>
      <c r="D1580" s="9" t="inlineStr"/>
      <c r="E1580" s="9" t="inlineStr"/>
      <c r="F1580" s="9" t="inlineStr">
        <is>
          <t>6268.35 Y</t>
        </is>
      </c>
    </row>
    <row r="1581" ht="11.5" customHeight="1">
      <c r="A1581" s="9" t="inlineStr"/>
      <c r="B1581" s="9" t="inlineStr">
        <is>
          <t>Add 15% CPOH on "Y"</t>
        </is>
      </c>
      <c r="C1581" s="9" t="inlineStr"/>
      <c r="D1581" s="9" t="inlineStr"/>
      <c r="E1581" s="9" t="inlineStr"/>
      <c r="F1581" s="9" t="inlineStr">
        <is>
          <t>940.25</t>
        </is>
      </c>
    </row>
    <row r="1582" ht="11.5" customHeight="1">
      <c r="A1582" s="9" t="inlineStr"/>
      <c r="B1582" s="9" t="inlineStr">
        <is>
          <t>TOTAL</t>
        </is>
      </c>
      <c r="C1582" s="9" t="inlineStr"/>
      <c r="D1582" s="9" t="inlineStr"/>
      <c r="E1582" s="9" t="inlineStr"/>
      <c r="F1582" s="9" t="inlineStr">
        <is>
          <t>7208.60 Z</t>
        </is>
      </c>
    </row>
    <row r="1583" ht="11.5" customHeight="1">
      <c r="A1583" s="9" t="inlineStr"/>
      <c r="B1583" s="9" t="inlineStr">
        <is>
          <t>Add Cess @ 1% on "Z"</t>
        </is>
      </c>
      <c r="C1583" s="9" t="inlineStr"/>
      <c r="D1583" s="9" t="inlineStr"/>
      <c r="E1583" s="9" t="inlineStr"/>
      <c r="F1583" s="9" t="inlineStr">
        <is>
          <t>72.09</t>
        </is>
      </c>
    </row>
    <row r="1584" ht="11.5" customHeight="1">
      <c r="A1584" s="9" t="inlineStr"/>
      <c r="B1584" s="9" t="inlineStr">
        <is>
          <t>Cost per cum.</t>
        </is>
      </c>
      <c r="C1584" s="9" t="inlineStr"/>
      <c r="D1584" s="9" t="inlineStr"/>
      <c r="E1584" s="9" t="inlineStr"/>
      <c r="F1584" s="9" t="inlineStr">
        <is>
          <t>7280.69</t>
        </is>
      </c>
    </row>
    <row r="1585" ht="11.5" customHeight="1">
      <c r="A1585" s="9" t="inlineStr"/>
      <c r="B1585" s="9" t="inlineStr">
        <is>
          <t>Say</t>
        </is>
      </c>
      <c r="C1585" s="9" t="inlineStr"/>
      <c r="D1585" s="9" t="inlineStr"/>
      <c r="E1585" s="9" t="inlineStr"/>
      <c r="F1585" s="9" t="inlineStr">
        <is>
          <t>7280.70</t>
        </is>
      </c>
    </row>
    <row r="1586" ht="11.5" customHeight="1">
      <c r="A1586" s="9" t="inlineStr">
        <is>
          <t>6.35</t>
        </is>
      </c>
      <c r="B1586" s="9" t="inlineStr">
        <is>
          <t>Brick work with modular calcium silicate</t>
        </is>
      </c>
      <c r="C1586" s="9" t="inlineStr">
        <is>
          <t>bricks</t>
        </is>
      </c>
      <c r="D1586" s="9" t="inlineStr">
        <is>
          <t>machine</t>
        </is>
      </c>
      <c r="E1586" s="9" t="inlineStr">
        <is>
          <t>moulded</t>
        </is>
      </c>
      <c r="F1586" s="9" t="inlineStr">
        <is>
          <t>conforming to</t>
        </is>
      </c>
    </row>
    <row r="1587" ht="11.5" customHeight="1">
      <c r="A1587" s="9" t="inlineStr"/>
      <c r="B1587" s="9" t="inlineStr">
        <is>
          <t>IS:4139, class designation 10 average</t>
        </is>
      </c>
      <c r="C1587" s="9" t="inlineStr">
        <is>
          <t>compressive</t>
        </is>
      </c>
      <c r="D1587" s="9" t="inlineStr">
        <is>
          <t>strength</t>
        </is>
      </c>
      <c r="E1587" s="9" t="inlineStr">
        <is>
          <t>in</t>
        </is>
      </c>
      <c r="F1587" s="9" t="inlineStr">
        <is>
          <t>super structure</t>
        </is>
      </c>
    </row>
    <row r="1588" ht="11.5" customHeight="1">
      <c r="A1588" s="9" t="inlineStr"/>
      <c r="B1588" s="9" t="inlineStr">
        <is>
          <t>above plinth level up to floor V level</t>
        </is>
      </c>
      <c r="C1588" s="9" t="inlineStr">
        <is>
          <t>in :</t>
        </is>
      </c>
      <c r="D1588" s="9" t="inlineStr"/>
      <c r="E1588" s="9" t="inlineStr"/>
      <c r="F1588" s="9" t="inlineStr"/>
    </row>
    <row r="1589" ht="11.5" customHeight="1">
      <c r="A1589" s="9" t="inlineStr">
        <is>
          <t>6.35.1</t>
        </is>
      </c>
      <c r="B1589" s="9" t="inlineStr">
        <is>
          <t>Cement mortar 1:4 (1 cement : 4 coarse</t>
        </is>
      </c>
      <c r="C1589" s="9" t="inlineStr">
        <is>
          <t>sand)</t>
        </is>
      </c>
      <c r="D1589" s="9" t="inlineStr"/>
      <c r="E1589" s="9" t="inlineStr"/>
      <c r="F1589" s="9" t="inlineStr"/>
    </row>
    <row r="1590" ht="11.5" customHeight="1">
      <c r="A1590" s="10" t="inlineStr">
        <is>
          <t>Code</t>
        </is>
      </c>
      <c r="B1590" s="10" t="inlineStr">
        <is>
          <t>Description</t>
        </is>
      </c>
      <c r="C1590" s="10" t="inlineStr">
        <is>
          <t>Unit</t>
        </is>
      </c>
      <c r="D1590" s="10" t="inlineStr">
        <is>
          <t>Quantity</t>
        </is>
      </c>
      <c r="E1590" s="10" t="inlineStr">
        <is>
          <t>Rate</t>
        </is>
      </c>
      <c r="F1590" s="10" t="inlineStr">
        <is>
          <t>Amount</t>
        </is>
      </c>
    </row>
    <row r="1591" ht="11.5" customHeight="1">
      <c r="A1591" s="9" t="inlineStr"/>
      <c r="B1591" s="9" t="inlineStr">
        <is>
          <t>Details of cost for 1 cum.</t>
        </is>
      </c>
      <c r="C1591" s="9" t="inlineStr"/>
      <c r="D1591" s="9" t="inlineStr"/>
      <c r="E1591" s="9" t="inlineStr"/>
      <c r="F1591" s="9" t="inlineStr"/>
    </row>
    <row r="1592" ht="11.5" customHeight="1">
      <c r="A1592" s="9" t="inlineStr"/>
      <c r="B1592" s="9" t="inlineStr">
        <is>
          <t>MATERIAL</t>
        </is>
      </c>
      <c r="C1592" s="9" t="inlineStr"/>
      <c r="D1592" s="9" t="inlineStr"/>
      <c r="E1592" s="9" t="inlineStr"/>
      <c r="F1592" s="9" t="inlineStr"/>
    </row>
    <row r="1593" ht="11.5" customHeight="1">
      <c r="A1593" s="9" t="inlineStr">
        <is>
          <t>7738</t>
        </is>
      </c>
      <c r="B1593" s="9" t="inlineStr">
        <is>
          <t>Calcium Silicate Bricks machine</t>
        </is>
      </c>
      <c r="C1593" s="9" t="inlineStr"/>
      <c r="D1593" s="9" t="inlineStr"/>
      <c r="E1593" s="9" t="inlineStr"/>
      <c r="F1593" s="9" t="inlineStr"/>
    </row>
    <row r="1594" ht="11.5" customHeight="1">
      <c r="A1594" s="9" t="inlineStr"/>
      <c r="B1594" s="9" t="inlineStr">
        <is>
          <t>moulded confirming to I.S. 4139 -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/>
      <c r="B1595" s="9" t="inlineStr">
        <is>
          <t>1989</t>
        </is>
      </c>
      <c r="C1595" s="9" t="inlineStr">
        <is>
          <t>1000 Nos</t>
        </is>
      </c>
      <c r="D1595" s="9" t="inlineStr">
        <is>
          <t>0.487</t>
        </is>
      </c>
      <c r="E1595" s="9" t="inlineStr">
        <is>
          <t>5400.00</t>
        </is>
      </c>
      <c r="F1595" s="9" t="inlineStr">
        <is>
          <t>2629.80</t>
        </is>
      </c>
    </row>
    <row r="1596" ht="11.5" customHeight="1">
      <c r="A1596" s="9" t="inlineStr"/>
      <c r="B1596" s="9" t="inlineStr">
        <is>
          <t>Cement mortar 1 : 4 (1 cement :</t>
        </is>
      </c>
      <c r="C1596" s="9" t="inlineStr"/>
      <c r="D1596" s="9" t="inlineStr"/>
      <c r="E1596" s="9" t="inlineStr"/>
      <c r="F1596" s="9" t="inlineStr"/>
    </row>
    <row r="1597" ht="11.5" customHeight="1">
      <c r="A1597" s="9" t="inlineStr"/>
      <c r="B1597" s="9" t="inlineStr">
        <is>
          <t>4 coarse sand)</t>
        </is>
      </c>
      <c r="C1597" s="9" t="inlineStr"/>
      <c r="D1597" s="9" t="inlineStr"/>
      <c r="E1597" s="9" t="inlineStr"/>
      <c r="F1597" s="9" t="inlineStr"/>
    </row>
    <row r="1598" ht="11.5" customHeight="1">
      <c r="A1598" s="9" t="inlineStr">
        <is>
          <t>3.9</t>
        </is>
      </c>
      <c r="B1598" s="9" t="inlineStr">
        <is>
          <t>Rate as per Item Number 3.9 of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SH: Mortars</t>
        </is>
      </c>
      <c r="C1599" s="9" t="inlineStr">
        <is>
          <t>cum</t>
        </is>
      </c>
      <c r="D1599" s="9" t="inlineStr">
        <is>
          <t>0.22</t>
        </is>
      </c>
      <c r="E1599" s="9" t="inlineStr">
        <is>
          <t>4010.35</t>
        </is>
      </c>
      <c r="F1599" s="9" t="inlineStr">
        <is>
          <t>882.28</t>
        </is>
      </c>
    </row>
    <row r="1600" ht="11.5" customHeight="1">
      <c r="A1600" s="9" t="inlineStr">
        <is>
          <t>2201</t>
        </is>
      </c>
      <c r="B1600" s="9" t="inlineStr">
        <is>
          <t>Carriage of Bricks</t>
        </is>
      </c>
      <c r="C1600" s="9" t="inlineStr">
        <is>
          <t>1000 Nos</t>
        </is>
      </c>
      <c r="D1600" s="9" t="inlineStr">
        <is>
          <t>0.487</t>
        </is>
      </c>
      <c r="E1600" s="9" t="inlineStr">
        <is>
          <t>276.72</t>
        </is>
      </c>
      <c r="F1600" s="9" t="inlineStr">
        <is>
          <t>134.76</t>
        </is>
      </c>
    </row>
    <row r="1601" ht="11.5" customHeight="1">
      <c r="A1601" s="9" t="inlineStr">
        <is>
          <t>9999</t>
        </is>
      </c>
      <c r="B1601" s="9" t="inlineStr">
        <is>
          <t>Sundries</t>
        </is>
      </c>
      <c r="C1601" s="9" t="inlineStr">
        <is>
          <t>L.S.</t>
        </is>
      </c>
      <c r="D1601" s="9" t="inlineStr">
        <is>
          <t>2.73</t>
        </is>
      </c>
      <c r="E1601" s="9" t="inlineStr">
        <is>
          <t>2.00</t>
        </is>
      </c>
      <c r="F1601" s="9" t="inlineStr">
        <is>
          <t>5.46</t>
        </is>
      </c>
    </row>
    <row r="1602" ht="11.5" customHeight="1">
      <c r="A1602" s="9" t="inlineStr"/>
      <c r="B1602" s="9" t="inlineStr">
        <is>
          <t>LABOUR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>
        <is>
          <t>0123</t>
        </is>
      </c>
      <c r="B1603" s="9" t="inlineStr">
        <is>
          <t>Mason (brick layer) 1st class</t>
        </is>
      </c>
      <c r="C1603" s="9" t="inlineStr">
        <is>
          <t>day</t>
        </is>
      </c>
      <c r="D1603" s="9" t="inlineStr">
        <is>
          <t>0.47</t>
        </is>
      </c>
      <c r="E1603" s="9" t="inlineStr">
        <is>
          <t>738.00</t>
        </is>
      </c>
      <c r="F1603" s="9" t="inlineStr">
        <is>
          <t>346.86</t>
        </is>
      </c>
    </row>
    <row r="1604" ht="11.5" customHeight="1">
      <c r="A1604" s="9" t="inlineStr">
        <is>
          <t>0124</t>
        </is>
      </c>
      <c r="B1604" s="9" t="inlineStr">
        <is>
          <t>Mason (brick layer) 2nd class</t>
        </is>
      </c>
      <c r="C1604" s="9" t="inlineStr">
        <is>
          <t>day</t>
        </is>
      </c>
      <c r="D1604" s="9" t="inlineStr">
        <is>
          <t>0.47</t>
        </is>
      </c>
      <c r="E1604" s="9" t="inlineStr">
        <is>
          <t>679.00</t>
        </is>
      </c>
      <c r="F1604" s="9" t="inlineStr">
        <is>
          <t>319.13</t>
        </is>
      </c>
    </row>
    <row r="1605" ht="11.5" customHeight="1">
      <c r="A1605" s="9" t="inlineStr">
        <is>
          <t>0115</t>
        </is>
      </c>
      <c r="B1605" s="9" t="inlineStr">
        <is>
          <t>Coolie</t>
        </is>
      </c>
      <c r="C1605" s="9" t="inlineStr">
        <is>
          <t>day</t>
        </is>
      </c>
      <c r="D1605" s="9" t="inlineStr">
        <is>
          <t>1.80</t>
        </is>
      </c>
      <c r="E1605" s="9" t="inlineStr">
        <is>
          <t>558.00</t>
        </is>
      </c>
      <c r="F1605" s="9" t="inlineStr">
        <is>
          <t>1004.40</t>
        </is>
      </c>
    </row>
    <row r="1606" ht="11.5" customHeight="1">
      <c r="A1606" s="9" t="inlineStr">
        <is>
          <t>0101</t>
        </is>
      </c>
      <c r="B1606" s="9" t="inlineStr">
        <is>
          <t>Bhisti</t>
        </is>
      </c>
      <c r="C1606" s="9" t="inlineStr">
        <is>
          <t>day</t>
        </is>
      </c>
      <c r="D1606" s="9" t="inlineStr">
        <is>
          <t>0.20</t>
        </is>
      </c>
      <c r="E1606" s="9" t="inlineStr">
        <is>
          <t>617.00</t>
        </is>
      </c>
      <c r="F1606" s="9" t="inlineStr">
        <is>
          <t>123.40</t>
        </is>
      </c>
    </row>
    <row r="1607" ht="11.5" customHeight="1">
      <c r="A1607" s="9" t="inlineStr">
        <is>
          <t>9999</t>
        </is>
      </c>
      <c r="B1607" s="9" t="inlineStr">
        <is>
          <t>Scaffolding</t>
        </is>
      </c>
      <c r="C1607" s="9" t="inlineStr">
        <is>
          <t>L.S.</t>
        </is>
      </c>
      <c r="D1607" s="9" t="inlineStr">
        <is>
          <t>22.36</t>
        </is>
      </c>
      <c r="E1607" s="9" t="inlineStr">
        <is>
          <t>2.00</t>
        </is>
      </c>
      <c r="F1607" s="9" t="inlineStr">
        <is>
          <t>44.72</t>
        </is>
      </c>
    </row>
    <row r="1608" ht="11.5" customHeight="1">
      <c r="A1608" s="9" t="inlineStr"/>
      <c r="B1608" s="9" t="inlineStr">
        <is>
          <t>Extra labour element required for</t>
        </is>
      </c>
      <c r="C1608" s="9" t="inlineStr"/>
      <c r="D1608" s="9" t="inlineStr"/>
      <c r="E1608" s="9" t="inlineStr"/>
      <c r="F1608" s="9" t="inlineStr"/>
    </row>
    <row r="1609" ht="11.5" customHeight="1">
      <c r="A1609" s="9" t="inlineStr"/>
      <c r="B1609" s="9" t="inlineStr">
        <is>
          <t>lifting of materials above floor two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/>
      <c r="B1610" s="9" t="inlineStr">
        <is>
          <t>level upto floor V level (0.75 x</t>
        </is>
      </c>
      <c r="C1610" s="9" t="inlineStr"/>
      <c r="D1610" s="9" t="inlineStr"/>
      <c r="E1610" s="9" t="inlineStr"/>
      <c r="F1610" s="9" t="inlineStr"/>
    </row>
    <row r="1611" ht="11.5" customHeight="1">
      <c r="A1611" s="9" t="inlineStr"/>
      <c r="B1611" s="9" t="inlineStr">
        <is>
          <t>1.5 = 1.13)</t>
        </is>
      </c>
      <c r="C1611" s="9" t="inlineStr"/>
      <c r="D1611" s="9" t="inlineStr"/>
      <c r="E1611" s="9" t="inlineStr"/>
      <c r="F1611" s="9" t="inlineStr"/>
    </row>
    <row r="1612" ht="11.5" customHeight="1">
      <c r="A1612" s="9" t="inlineStr">
        <is>
          <t>0115</t>
        </is>
      </c>
      <c r="B1612" s="9" t="inlineStr">
        <is>
          <t>Coolie</t>
        </is>
      </c>
      <c r="C1612" s="9" t="inlineStr">
        <is>
          <t>day</t>
        </is>
      </c>
      <c r="D1612" s="9" t="inlineStr">
        <is>
          <t>1.13</t>
        </is>
      </c>
      <c r="E1612" s="9" t="inlineStr">
        <is>
          <t>558.00</t>
        </is>
      </c>
      <c r="F1612" s="9" t="inlineStr">
        <is>
          <t>630.54</t>
        </is>
      </c>
    </row>
    <row r="1613" ht="11.5" customHeight="1">
      <c r="A1613" s="9" t="inlineStr"/>
      <c r="B1613" s="9" t="inlineStr">
        <is>
          <t>TOTAL</t>
        </is>
      </c>
      <c r="C1613" s="9" t="inlineStr"/>
      <c r="D1613" s="9" t="inlineStr"/>
      <c r="E1613" s="9" t="inlineStr"/>
      <c r="F1613" s="9" t="inlineStr">
        <is>
          <t>6121.35 W</t>
        </is>
      </c>
    </row>
    <row r="1614" ht="11.5" customHeight="1">
      <c r="A1614" s="9" t="inlineStr"/>
      <c r="B1614" s="9" t="inlineStr">
        <is>
          <t>Add 1 % Water charges on "W"</t>
        </is>
      </c>
      <c r="C1614" s="9" t="inlineStr"/>
      <c r="D1614" s="9" t="inlineStr"/>
      <c r="E1614" s="9" t="inlineStr"/>
      <c r="F1614" s="9" t="inlineStr">
        <is>
          <t>61.21</t>
        </is>
      </c>
    </row>
    <row r="1615" ht="11.5" customHeight="1">
      <c r="A1615" s="9" t="inlineStr"/>
      <c r="B1615" s="9" t="inlineStr">
        <is>
          <t>TOTAL</t>
        </is>
      </c>
      <c r="C1615" s="9" t="inlineStr"/>
      <c r="D1615" s="9" t="inlineStr"/>
      <c r="E1615" s="9" t="inlineStr"/>
      <c r="F1615" s="9" t="inlineStr">
        <is>
          <t>6182.56 X</t>
        </is>
      </c>
    </row>
    <row r="1616" ht="11.5" customHeight="1">
      <c r="A1616" s="9" t="inlineStr"/>
      <c r="B1616" s="9" t="inlineStr">
        <is>
          <t>Add GST on "X" (multiplying factor</t>
        </is>
      </c>
      <c r="C1616" s="9" t="inlineStr"/>
      <c r="D1616" s="9" t="inlineStr"/>
      <c r="E1616" s="9" t="inlineStr"/>
      <c r="F1616" s="9" t="inlineStr"/>
    </row>
    <row r="1617" ht="11.5" customHeight="1">
      <c r="A1617" s="9" t="inlineStr"/>
      <c r="B1617" s="9" t="inlineStr">
        <is>
          <t>0.1405)</t>
        </is>
      </c>
      <c r="C1617" s="9" t="inlineStr"/>
      <c r="D1617" s="9" t="inlineStr"/>
      <c r="E1617" s="9" t="inlineStr"/>
      <c r="F1617" s="9" t="inlineStr">
        <is>
          <t>868.65</t>
        </is>
      </c>
    </row>
    <row r="1618" ht="11.5" customHeight="1">
      <c r="A1618" s="9" t="inlineStr"/>
      <c r="B1618" s="9" t="inlineStr">
        <is>
          <t>TOTAL</t>
        </is>
      </c>
      <c r="C1618" s="9" t="inlineStr"/>
      <c r="D1618" s="9" t="inlineStr"/>
      <c r="E1618" s="9" t="inlineStr"/>
      <c r="F1618" s="9" t="inlineStr">
        <is>
          <t>7051.21 Y</t>
        </is>
      </c>
    </row>
    <row r="1619" ht="11.5" customHeight="1">
      <c r="A1619" s="9" t="inlineStr"/>
      <c r="B1619" s="9" t="inlineStr">
        <is>
          <t>Add 15% CPOH on "Y"</t>
        </is>
      </c>
      <c r="C1619" s="9" t="inlineStr"/>
      <c r="D1619" s="9" t="inlineStr"/>
      <c r="E1619" s="9" t="inlineStr"/>
      <c r="F1619" s="9" t="inlineStr">
        <is>
          <t>1057.68</t>
        </is>
      </c>
    </row>
    <row r="1620" ht="11.5" customHeight="1">
      <c r="A1620" s="9" t="inlineStr"/>
      <c r="B1620" s="9" t="inlineStr">
        <is>
          <t>TOTAL</t>
        </is>
      </c>
      <c r="C1620" s="9" t="inlineStr"/>
      <c r="D1620" s="9" t="inlineStr"/>
      <c r="E1620" s="9" t="inlineStr"/>
      <c r="F1620" s="9" t="inlineStr">
        <is>
          <t>8108.90 Z</t>
        </is>
      </c>
    </row>
    <row r="1621" ht="11.5" customHeight="1">
      <c r="A1621" s="9" t="inlineStr"/>
      <c r="B1621" s="9" t="inlineStr">
        <is>
          <t>Add Cess @ 1% on "Z"</t>
        </is>
      </c>
      <c r="C1621" s="9" t="inlineStr"/>
      <c r="D1621" s="9" t="inlineStr"/>
      <c r="E1621" s="9" t="inlineStr"/>
      <c r="F1621" s="9" t="inlineStr">
        <is>
          <t>81.09</t>
        </is>
      </c>
    </row>
    <row r="1622" ht="11.5" customHeight="1">
      <c r="A1622" s="9" t="inlineStr"/>
      <c r="B1622" s="9" t="inlineStr">
        <is>
          <t>Cost per cum.</t>
        </is>
      </c>
      <c r="C1622" s="9" t="inlineStr"/>
      <c r="D1622" s="9" t="inlineStr"/>
      <c r="E1622" s="9" t="inlineStr"/>
      <c r="F1622" s="9" t="inlineStr">
        <is>
          <t>8189.98</t>
        </is>
      </c>
    </row>
    <row r="1624" ht="11.5" customHeight="1">
      <c r="A1624" s="9" t="inlineStr">
        <is>
          <t>6.35.2</t>
        </is>
      </c>
      <c r="B1624" s="9" t="inlineStr">
        <is>
          <t>Cement mortar 1:6 (1 cement : 6 Coarse</t>
        </is>
      </c>
      <c r="C1624" s="9" t="inlineStr">
        <is>
          <t>sand)</t>
        </is>
      </c>
      <c r="D1624" s="9" t="inlineStr"/>
      <c r="E1624" s="9" t="inlineStr"/>
      <c r="F1624" s="9" t="inlineStr"/>
    </row>
    <row r="1625" ht="11.5" customHeight="1">
      <c r="A1625" s="10" t="inlineStr">
        <is>
          <t>Code</t>
        </is>
      </c>
      <c r="B1625" s="10" t="inlineStr">
        <is>
          <t>Description</t>
        </is>
      </c>
      <c r="C1625" s="10" t="inlineStr">
        <is>
          <t>Unit</t>
        </is>
      </c>
      <c r="D1625" s="10" t="inlineStr">
        <is>
          <t>Quantity</t>
        </is>
      </c>
      <c r="E1625" s="10" t="inlineStr">
        <is>
          <t>Rate</t>
        </is>
      </c>
      <c r="F1625" s="10" t="inlineStr">
        <is>
          <t>Amount</t>
        </is>
      </c>
    </row>
    <row r="1626" ht="11.5" customHeight="1">
      <c r="A1626" s="9" t="inlineStr"/>
      <c r="B1626" s="9" t="inlineStr">
        <is>
          <t>Details of cost for 1 cum.</t>
        </is>
      </c>
      <c r="C1626" s="9" t="inlineStr"/>
      <c r="D1626" s="9" t="inlineStr"/>
      <c r="E1626" s="9" t="inlineStr"/>
      <c r="F1626" s="9" t="inlineStr"/>
    </row>
    <row r="1627" ht="11.5" customHeight="1">
      <c r="A1627" s="9" t="inlineStr"/>
      <c r="B1627" s="9" t="inlineStr">
        <is>
          <t>MATERIAL</t>
        </is>
      </c>
      <c r="C1627" s="9" t="inlineStr"/>
      <c r="D1627" s="9" t="inlineStr"/>
      <c r="E1627" s="9" t="inlineStr"/>
      <c r="F1627" s="9" t="inlineStr"/>
    </row>
    <row r="1628" ht="11.5" customHeight="1">
      <c r="A1628" s="9" t="inlineStr">
        <is>
          <t>7738</t>
        </is>
      </c>
      <c r="B1628" s="9" t="inlineStr">
        <is>
          <t>Calcium Silicate Bricks machine</t>
        </is>
      </c>
      <c r="C1628" s="9" t="inlineStr"/>
      <c r="D1628" s="9" t="inlineStr"/>
      <c r="E1628" s="9" t="inlineStr"/>
      <c r="F1628" s="9" t="inlineStr"/>
    </row>
    <row r="1629" ht="11.5" customHeight="1">
      <c r="A1629" s="9" t="inlineStr"/>
      <c r="B1629" s="9" t="inlineStr">
        <is>
          <t>moulded confirming to I.S. 4139 - 1989</t>
        </is>
      </c>
      <c r="C1629" s="9" t="inlineStr">
        <is>
          <t>1000 Nos</t>
        </is>
      </c>
      <c r="D1629" s="9" t="inlineStr">
        <is>
          <t>0.487</t>
        </is>
      </c>
      <c r="E1629" s="9" t="inlineStr">
        <is>
          <t>5400.00</t>
        </is>
      </c>
      <c r="F1629" s="9" t="inlineStr">
        <is>
          <t>2629.80</t>
        </is>
      </c>
    </row>
    <row r="1630" ht="11.5" customHeight="1">
      <c r="A1630" s="9" t="inlineStr"/>
      <c r="B1630" s="9" t="inlineStr">
        <is>
          <t>Cement mortar 1 : 6 (1 cement :</t>
        </is>
      </c>
      <c r="C1630" s="9" t="inlineStr"/>
      <c r="D1630" s="9" t="inlineStr"/>
      <c r="E1630" s="9" t="inlineStr"/>
      <c r="F1630" s="9" t="inlineStr"/>
    </row>
    <row r="1631" ht="11.5" customHeight="1">
      <c r="A1631" s="9" t="inlineStr"/>
      <c r="B1631" s="9" t="inlineStr">
        <is>
          <t>6 coarse sand)</t>
        </is>
      </c>
      <c r="C1631" s="9" t="inlineStr"/>
      <c r="D1631" s="9" t="inlineStr"/>
      <c r="E1631" s="9" t="inlineStr"/>
      <c r="F1631" s="9" t="inlineStr"/>
    </row>
    <row r="1632" ht="11.5" customHeight="1">
      <c r="A1632" s="9" t="inlineStr">
        <is>
          <t>3.11</t>
        </is>
      </c>
      <c r="B1632" s="9" t="inlineStr">
        <is>
          <t>Rate as per Item Number 3.11 of</t>
        </is>
      </c>
      <c r="C1632" s="9" t="inlineStr"/>
      <c r="D1632" s="9" t="inlineStr"/>
      <c r="E1632" s="9" t="inlineStr"/>
      <c r="F1632" s="9" t="inlineStr"/>
    </row>
    <row r="1633" ht="11.5" customHeight="1">
      <c r="A1633" s="9" t="inlineStr"/>
      <c r="B1633" s="9" t="inlineStr">
        <is>
          <t>SH: Mortars</t>
        </is>
      </c>
      <c r="C1633" s="9" t="inlineStr">
        <is>
          <t>cum</t>
        </is>
      </c>
      <c r="D1633" s="9" t="inlineStr">
        <is>
          <t>0.22</t>
        </is>
      </c>
      <c r="E1633" s="9" t="inlineStr">
        <is>
          <t>3356.15</t>
        </is>
      </c>
      <c r="F1633" s="9" t="inlineStr">
        <is>
          <t>738.35</t>
        </is>
      </c>
    </row>
    <row r="1634" ht="11.5" customHeight="1">
      <c r="A1634" s="9" t="inlineStr">
        <is>
          <t>2201</t>
        </is>
      </c>
      <c r="B1634" s="9" t="inlineStr">
        <is>
          <t>Carriage of Bricks</t>
        </is>
      </c>
      <c r="C1634" s="9" t="inlineStr">
        <is>
          <t>1000 Nos</t>
        </is>
      </c>
      <c r="D1634" s="9" t="inlineStr">
        <is>
          <t>0.487</t>
        </is>
      </c>
      <c r="E1634" s="9" t="inlineStr">
        <is>
          <t>276.72</t>
        </is>
      </c>
      <c r="F1634" s="9" t="inlineStr">
        <is>
          <t>134.76</t>
        </is>
      </c>
    </row>
    <row r="1635" ht="11.5" customHeight="1">
      <c r="A1635" s="9" t="inlineStr">
        <is>
          <t>9999</t>
        </is>
      </c>
      <c r="B1635" s="9" t="inlineStr">
        <is>
          <t>Sundries</t>
        </is>
      </c>
      <c r="C1635" s="9" t="inlineStr">
        <is>
          <t>L.S.</t>
        </is>
      </c>
      <c r="D1635" s="9" t="inlineStr">
        <is>
          <t>2.73</t>
        </is>
      </c>
      <c r="E1635" s="9" t="inlineStr">
        <is>
          <t>2.00</t>
        </is>
      </c>
      <c r="F1635" s="9" t="inlineStr">
        <is>
          <t>5.46</t>
        </is>
      </c>
    </row>
    <row r="1636" ht="11.5" customHeight="1">
      <c r="A1636" s="9" t="inlineStr"/>
      <c r="B1636" s="9" t="inlineStr">
        <is>
          <t>LABOUR</t>
        </is>
      </c>
      <c r="C1636" s="9" t="inlineStr"/>
      <c r="D1636" s="9" t="inlineStr"/>
      <c r="E1636" s="9" t="inlineStr"/>
      <c r="F1636" s="9" t="inlineStr"/>
    </row>
    <row r="1637" ht="11.5" customHeight="1">
      <c r="A1637" s="9" t="inlineStr">
        <is>
          <t>0123</t>
        </is>
      </c>
      <c r="B1637" s="9" t="inlineStr">
        <is>
          <t>Mason (brick layer) 1st class</t>
        </is>
      </c>
      <c r="C1637" s="9" t="inlineStr">
        <is>
          <t>day</t>
        </is>
      </c>
      <c r="D1637" s="9" t="inlineStr">
        <is>
          <t>0.47</t>
        </is>
      </c>
      <c r="E1637" s="9" t="inlineStr">
        <is>
          <t>738.00</t>
        </is>
      </c>
      <c r="F1637" s="9" t="inlineStr">
        <is>
          <t>346.86</t>
        </is>
      </c>
    </row>
    <row r="1638" ht="11.5" customHeight="1">
      <c r="A1638" s="9" t="inlineStr">
        <is>
          <t>0124</t>
        </is>
      </c>
      <c r="B1638" s="9" t="inlineStr">
        <is>
          <t>Mason (brick layer) 2nd class</t>
        </is>
      </c>
      <c r="C1638" s="9" t="inlineStr">
        <is>
          <t>day</t>
        </is>
      </c>
      <c r="D1638" s="9" t="inlineStr">
        <is>
          <t>0.47</t>
        </is>
      </c>
      <c r="E1638" s="9" t="inlineStr">
        <is>
          <t>679.00</t>
        </is>
      </c>
      <c r="F1638" s="9" t="inlineStr">
        <is>
          <t>319.13</t>
        </is>
      </c>
    </row>
    <row r="1639" ht="11.5" customHeight="1">
      <c r="A1639" s="9" t="inlineStr">
        <is>
          <t>0115</t>
        </is>
      </c>
      <c r="B1639" s="9" t="inlineStr">
        <is>
          <t>Coolie</t>
        </is>
      </c>
      <c r="C1639" s="9" t="inlineStr">
        <is>
          <t>day</t>
        </is>
      </c>
      <c r="D1639" s="9" t="inlineStr">
        <is>
          <t>1.80</t>
        </is>
      </c>
      <c r="E1639" s="9" t="inlineStr">
        <is>
          <t>558.00</t>
        </is>
      </c>
      <c r="F1639" s="9" t="inlineStr">
        <is>
          <t>1004.40</t>
        </is>
      </c>
    </row>
    <row r="1640" ht="11.5" customHeight="1">
      <c r="A1640" s="9" t="inlineStr">
        <is>
          <t>0101</t>
        </is>
      </c>
      <c r="B1640" s="9" t="inlineStr">
        <is>
          <t>Bhisti</t>
        </is>
      </c>
      <c r="C1640" s="9" t="inlineStr">
        <is>
          <t>day</t>
        </is>
      </c>
      <c r="D1640" s="9" t="inlineStr">
        <is>
          <t>0.20</t>
        </is>
      </c>
      <c r="E1640" s="9" t="inlineStr">
        <is>
          <t>617.00</t>
        </is>
      </c>
      <c r="F1640" s="9" t="inlineStr">
        <is>
          <t>123.40</t>
        </is>
      </c>
    </row>
    <row r="1641" ht="11.5" customHeight="1">
      <c r="A1641" s="9" t="inlineStr">
        <is>
          <t>9999</t>
        </is>
      </c>
      <c r="B1641" s="9" t="inlineStr">
        <is>
          <t>Scaffolding</t>
        </is>
      </c>
      <c r="C1641" s="9" t="inlineStr">
        <is>
          <t>L.S.</t>
        </is>
      </c>
      <c r="D1641" s="9" t="inlineStr">
        <is>
          <t>22.36</t>
        </is>
      </c>
      <c r="E1641" s="9" t="inlineStr">
        <is>
          <t>2.00</t>
        </is>
      </c>
      <c r="F1641" s="9" t="inlineStr">
        <is>
          <t>44.72</t>
        </is>
      </c>
    </row>
    <row r="1642" ht="11.5" customHeight="1">
      <c r="A1642" s="9" t="inlineStr"/>
      <c r="B1642" s="9" t="inlineStr">
        <is>
          <t>Extra labour element required for</t>
        </is>
      </c>
      <c r="C1642" s="9" t="inlineStr"/>
      <c r="D1642" s="9" t="inlineStr"/>
      <c r="E1642" s="9" t="inlineStr"/>
      <c r="F1642" s="9" t="inlineStr"/>
    </row>
    <row r="1643" ht="11.5" customHeight="1">
      <c r="A1643" s="9" t="inlineStr"/>
      <c r="B1643" s="9" t="inlineStr">
        <is>
          <t>lifting of materials above floor two</t>
        </is>
      </c>
      <c r="C1643" s="9" t="inlineStr"/>
      <c r="D1643" s="9" t="inlineStr"/>
      <c r="E1643" s="9" t="inlineStr"/>
      <c r="F1643" s="9" t="inlineStr"/>
    </row>
    <row r="1644" ht="11.5" customHeight="1">
      <c r="A1644" s="9" t="inlineStr"/>
      <c r="B1644" s="9" t="inlineStr">
        <is>
          <t>level upto floor V level (0.75 x</t>
        </is>
      </c>
      <c r="C1644" s="9" t="inlineStr"/>
      <c r="D1644" s="9" t="inlineStr"/>
      <c r="E1644" s="9" t="inlineStr"/>
      <c r="F1644" s="9" t="inlineStr"/>
    </row>
    <row r="1645" ht="11.5" customHeight="1">
      <c r="A1645" s="9" t="inlineStr"/>
      <c r="B1645" s="9" t="inlineStr">
        <is>
          <t>1.5 = 1.13)</t>
        </is>
      </c>
      <c r="C1645" s="9" t="inlineStr"/>
      <c r="D1645" s="9" t="inlineStr"/>
      <c r="E1645" s="9" t="inlineStr"/>
      <c r="F1645" s="9" t="inlineStr"/>
    </row>
    <row r="1646" ht="11.5" customHeight="1">
      <c r="A1646" s="9" t="inlineStr">
        <is>
          <t>0115</t>
        </is>
      </c>
      <c r="B1646" s="9" t="inlineStr">
        <is>
          <t>Coolie</t>
        </is>
      </c>
      <c r="C1646" s="9" t="inlineStr">
        <is>
          <t>day</t>
        </is>
      </c>
      <c r="D1646" s="9" t="inlineStr">
        <is>
          <t>1.13</t>
        </is>
      </c>
      <c r="E1646" s="9" t="inlineStr">
        <is>
          <t>558.00</t>
        </is>
      </c>
      <c r="F1646" s="9" t="inlineStr">
        <is>
          <t>630.54</t>
        </is>
      </c>
    </row>
    <row r="1647" ht="11.5" customHeight="1">
      <c r="A1647" s="9" t="inlineStr"/>
      <c r="B1647" s="9" t="inlineStr">
        <is>
          <t>TOTAL</t>
        </is>
      </c>
      <c r="C1647" s="9" t="inlineStr"/>
      <c r="D1647" s="9" t="inlineStr"/>
      <c r="E1647" s="9" t="inlineStr"/>
      <c r="F1647" s="9" t="inlineStr">
        <is>
          <t>5977.43 W</t>
        </is>
      </c>
    </row>
    <row r="1648" ht="11.5" customHeight="1">
      <c r="A1648" s="9" t="inlineStr"/>
      <c r="B1648" s="9" t="inlineStr">
        <is>
          <t>Add 1 % Water charges on "W"</t>
        </is>
      </c>
      <c r="C1648" s="9" t="inlineStr"/>
      <c r="D1648" s="9" t="inlineStr"/>
      <c r="E1648" s="9" t="inlineStr"/>
      <c r="F1648" s="9" t="inlineStr">
        <is>
          <t>59.77</t>
        </is>
      </c>
    </row>
    <row r="1649" ht="11.5" customHeight="1">
      <c r="A1649" s="9" t="inlineStr"/>
      <c r="B1649" s="9" t="inlineStr">
        <is>
          <t>TOTAL</t>
        </is>
      </c>
      <c r="C1649" s="9" t="inlineStr"/>
      <c r="D1649" s="9" t="inlineStr"/>
      <c r="E1649" s="9" t="inlineStr"/>
      <c r="F1649" s="9" t="inlineStr">
        <is>
          <t>6037.20 X</t>
        </is>
      </c>
    </row>
    <row r="1650" ht="11.5" customHeight="1">
      <c r="A1650" s="9" t="inlineStr"/>
      <c r="B1650" s="9" t="inlineStr">
        <is>
          <t>Add GST on "X" (multiplying factor</t>
        </is>
      </c>
      <c r="C1650" s="9" t="inlineStr"/>
      <c r="D1650" s="9" t="inlineStr"/>
      <c r="E1650" s="9" t="inlineStr"/>
      <c r="F1650" s="9" t="inlineStr"/>
    </row>
    <row r="1651" ht="11.5" customHeight="1">
      <c r="A1651" s="9" t="inlineStr"/>
      <c r="B1651" s="9" t="inlineStr">
        <is>
          <t>0.1405)</t>
        </is>
      </c>
      <c r="C1651" s="9" t="inlineStr"/>
      <c r="D1651" s="9" t="inlineStr"/>
      <c r="E1651" s="9" t="inlineStr"/>
      <c r="F1651" s="9" t="inlineStr">
        <is>
          <t>848.23</t>
        </is>
      </c>
    </row>
    <row r="1652" ht="11.5" customHeight="1">
      <c r="A1652" s="9" t="inlineStr"/>
      <c r="B1652" s="9" t="inlineStr">
        <is>
          <t>TOTAL</t>
        </is>
      </c>
      <c r="C1652" s="9" t="inlineStr"/>
      <c r="D1652" s="9" t="inlineStr"/>
      <c r="E1652" s="9" t="inlineStr"/>
      <c r="F1652" s="9" t="inlineStr">
        <is>
          <t>6885.43 Y</t>
        </is>
      </c>
    </row>
    <row r="1653" ht="11.5" customHeight="1">
      <c r="A1653" s="9" t="inlineStr"/>
      <c r="B1653" s="9" t="inlineStr">
        <is>
          <t>Add 15% CPOH on "Y"</t>
        </is>
      </c>
      <c r="C1653" s="9" t="inlineStr"/>
      <c r="D1653" s="9" t="inlineStr"/>
      <c r="E1653" s="9" t="inlineStr"/>
      <c r="F1653" s="9" t="inlineStr">
        <is>
          <t>1032.81</t>
        </is>
      </c>
    </row>
    <row r="1654" ht="11.5" customHeight="1">
      <c r="A1654" s="9" t="inlineStr"/>
      <c r="B1654" s="9" t="inlineStr">
        <is>
          <t>TOTAL</t>
        </is>
      </c>
      <c r="C1654" s="9" t="inlineStr"/>
      <c r="D1654" s="9" t="inlineStr"/>
      <c r="E1654" s="9" t="inlineStr"/>
      <c r="F1654" s="9" t="inlineStr">
        <is>
          <t>7918.24 Z</t>
        </is>
      </c>
    </row>
    <row r="1655" ht="11.5" customHeight="1">
      <c r="A1655" s="9" t="inlineStr"/>
      <c r="B1655" s="9" t="inlineStr">
        <is>
          <t>Add Cess @ 1% on "Z"</t>
        </is>
      </c>
      <c r="C1655" s="9" t="inlineStr"/>
      <c r="D1655" s="9" t="inlineStr"/>
      <c r="E1655" s="9" t="inlineStr"/>
      <c r="F1655" s="9" t="inlineStr">
        <is>
          <t>79.18</t>
        </is>
      </c>
    </row>
    <row r="1656" ht="11.5" customHeight="1">
      <c r="A1656" s="9" t="inlineStr"/>
      <c r="B1656" s="9" t="inlineStr">
        <is>
          <t>Cost per cum.</t>
        </is>
      </c>
      <c r="C1656" s="9" t="inlineStr"/>
      <c r="D1656" s="9" t="inlineStr"/>
      <c r="E1656" s="9" t="inlineStr"/>
      <c r="F1656" s="9" t="inlineStr">
        <is>
          <t>7997.42</t>
        </is>
      </c>
    </row>
    <row r="1657" ht="11.5" customHeight="1">
      <c r="A1657" s="9" t="inlineStr"/>
      <c r="B1657" s="9" t="inlineStr">
        <is>
          <t>Say</t>
        </is>
      </c>
      <c r="C1657" s="9" t="inlineStr"/>
      <c r="D1657" s="9" t="inlineStr"/>
      <c r="E1657" s="9" t="inlineStr"/>
      <c r="F1657" s="9" t="inlineStr">
        <is>
          <t>7997.40</t>
        </is>
      </c>
    </row>
    <row r="1658" ht="23" customHeight="1">
      <c r="A1658" s="9" t="inlineStr">
        <is>
          <t>6.36</t>
        </is>
      </c>
      <c r="B1658" s="9" t="inlineStr">
        <is>
          <t>Brick work with modular extruded</t>
        </is>
      </c>
      <c r="C1658" s="9" t="inlineStr">
        <is>
          <t>brunt fly</t>
        </is>
      </c>
      <c r="D1658" s="9" t="inlineStr">
        <is>
          <t>ash clay sewer</t>
        </is>
      </c>
      <c r="E1658" s="9" t="inlineStr">
        <is>
          <t>bricks</t>
        </is>
      </c>
      <c r="F1658" s="9" t="inlineStr">
        <is>
          <t>(Conforming</t>
        </is>
      </c>
    </row>
    <row r="1659" ht="11.5" customHeight="1">
      <c r="A1659" s="9" t="inlineStr"/>
      <c r="B1659" s="9" t="inlineStr">
        <is>
          <t>to IS: 4885 ) in cement mortar 1:4</t>
        </is>
      </c>
      <c r="C1659" s="9" t="inlineStr">
        <is>
          <t>(1 cement</t>
        </is>
      </c>
      <c r="D1659" s="9" t="inlineStr">
        <is>
          <t>: 4 coarse</t>
        </is>
      </c>
      <c r="E1659" s="9" t="inlineStr">
        <is>
          <t>sand) in</t>
        </is>
      </c>
      <c r="F1659" s="9" t="inlineStr">
        <is>
          <t>foundation and</t>
        </is>
      </c>
    </row>
    <row r="1660" ht="11.5" customHeight="1">
      <c r="A1660" s="9" t="inlineStr"/>
      <c r="B1660" s="9" t="inlineStr">
        <is>
          <t>plinth :</t>
        </is>
      </c>
      <c r="C1660" s="9" t="inlineStr"/>
      <c r="D1660" s="9" t="inlineStr"/>
      <c r="E1660" s="9" t="inlineStr"/>
      <c r="F1660" s="9" t="inlineStr"/>
    </row>
    <row r="1661" ht="11.5" customHeight="1">
      <c r="A1661" s="9" t="inlineStr">
        <is>
          <t>6.36.1</t>
        </is>
      </c>
      <c r="B1661" s="9" t="inlineStr">
        <is>
          <t>Cement Mortar 1:4 ( 1 cement : 4 coarse</t>
        </is>
      </c>
      <c r="C1661" s="9" t="inlineStr">
        <is>
          <t>sand)</t>
        </is>
      </c>
      <c r="D1661" s="9" t="inlineStr"/>
      <c r="E1661" s="9" t="inlineStr"/>
      <c r="F1661" s="9" t="inlineStr"/>
    </row>
    <row r="1662" ht="11.5" customHeight="1">
      <c r="A1662" s="10" t="inlineStr">
        <is>
          <t>Code</t>
        </is>
      </c>
      <c r="B1662" s="10" t="inlineStr">
        <is>
          <t>Description</t>
        </is>
      </c>
      <c r="C1662" s="10" t="inlineStr">
        <is>
          <t>Unit</t>
        </is>
      </c>
      <c r="D1662" s="10" t="inlineStr">
        <is>
          <t>Quantity</t>
        </is>
      </c>
      <c r="E1662" s="10" t="inlineStr">
        <is>
          <t>Rate</t>
        </is>
      </c>
      <c r="F1662" s="10" t="inlineStr">
        <is>
          <t>Amount</t>
        </is>
      </c>
    </row>
    <row r="1663" ht="11.5" customHeight="1">
      <c r="A1663" s="9" t="inlineStr"/>
      <c r="B1663" s="9" t="inlineStr">
        <is>
          <t>Details of cost for 1 cum.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/>
      <c r="B1664" s="9" t="inlineStr">
        <is>
          <t>MATERIAL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>
        <is>
          <t>7736</t>
        </is>
      </c>
      <c r="B1665" s="9" t="inlineStr">
        <is>
          <t>Extruded burnt flyash clay sewer</t>
        </is>
      </c>
      <c r="C1665" s="9" t="inlineStr"/>
      <c r="D1665" s="9" t="inlineStr"/>
      <c r="E1665" s="9" t="inlineStr"/>
      <c r="F1665" s="9" t="inlineStr"/>
    </row>
    <row r="1666" ht="11.5" customHeight="1">
      <c r="A1666" s="9" t="inlineStr"/>
      <c r="B1666" s="9" t="inlineStr">
        <is>
          <t>bricks conforming to I.S 4885 - 1988</t>
        </is>
      </c>
      <c r="C1666" s="9" t="inlineStr">
        <is>
          <t>1000 Nos</t>
        </is>
      </c>
      <c r="D1666" s="9" t="inlineStr">
        <is>
          <t>0.487</t>
        </is>
      </c>
      <c r="E1666" s="9" t="inlineStr">
        <is>
          <t>5400.00</t>
        </is>
      </c>
      <c r="F1666" s="9" t="inlineStr">
        <is>
          <t>2629.80</t>
        </is>
      </c>
    </row>
    <row r="1667" ht="11.5" customHeight="1">
      <c r="A1667" s="9" t="inlineStr"/>
      <c r="B1667" s="9" t="inlineStr">
        <is>
          <t>Cement mortar 1 : 4 (1 cement :</t>
        </is>
      </c>
      <c r="C1667" s="9" t="inlineStr"/>
      <c r="D1667" s="9" t="inlineStr"/>
      <c r="E1667" s="9" t="inlineStr"/>
      <c r="F1667" s="9" t="inlineStr"/>
    </row>
    <row r="1668" ht="11.5" customHeight="1">
      <c r="A1668" s="9" t="inlineStr"/>
      <c r="B1668" s="9" t="inlineStr">
        <is>
          <t>4 coarse sand)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>
        <is>
          <t>3.9</t>
        </is>
      </c>
      <c r="B1669" s="9" t="inlineStr">
        <is>
          <t>Rate as per Item Number 3.9 of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/>
      <c r="B1670" s="9" t="inlineStr">
        <is>
          <t>SH: Mortars</t>
        </is>
      </c>
      <c r="C1670" s="9" t="inlineStr">
        <is>
          <t>cum</t>
        </is>
      </c>
      <c r="D1670" s="9" t="inlineStr">
        <is>
          <t>0.22</t>
        </is>
      </c>
      <c r="E1670" s="9" t="inlineStr">
        <is>
          <t>4010.35</t>
        </is>
      </c>
      <c r="F1670" s="9" t="inlineStr">
        <is>
          <t>882.28</t>
        </is>
      </c>
    </row>
    <row r="1671" ht="11.5" customHeight="1">
      <c r="A1671" s="9" t="inlineStr">
        <is>
          <t>2201</t>
        </is>
      </c>
      <c r="B1671" s="9" t="inlineStr">
        <is>
          <t>Carriage of Bricks</t>
        </is>
      </c>
      <c r="C1671" s="9" t="inlineStr">
        <is>
          <t>1000 Nos</t>
        </is>
      </c>
      <c r="D1671" s="9" t="inlineStr">
        <is>
          <t>0.487</t>
        </is>
      </c>
      <c r="E1671" s="9" t="inlineStr">
        <is>
          <t>276.72</t>
        </is>
      </c>
      <c r="F1671" s="9" t="inlineStr">
        <is>
          <t>134.76</t>
        </is>
      </c>
    </row>
    <row r="1672" ht="11.5" customHeight="1">
      <c r="A1672" s="9" t="inlineStr">
        <is>
          <t>9999</t>
        </is>
      </c>
      <c r="B1672" s="9" t="inlineStr">
        <is>
          <t>Sundries</t>
        </is>
      </c>
      <c r="C1672" s="9" t="inlineStr">
        <is>
          <t>L.S.</t>
        </is>
      </c>
      <c r="D1672" s="9" t="inlineStr">
        <is>
          <t>2.73</t>
        </is>
      </c>
      <c r="E1672" s="9" t="inlineStr">
        <is>
          <t>2.00</t>
        </is>
      </c>
      <c r="F1672" s="9" t="inlineStr">
        <is>
          <t>5.46</t>
        </is>
      </c>
    </row>
    <row r="1674" ht="11.5" customHeight="1">
      <c r="A1674" s="10" t="inlineStr">
        <is>
          <t>Code</t>
        </is>
      </c>
      <c r="B1674" s="10" t="inlineStr">
        <is>
          <t>Description</t>
        </is>
      </c>
      <c r="C1674" s="10" t="inlineStr">
        <is>
          <t>Unit</t>
        </is>
      </c>
      <c r="D1674" s="10" t="inlineStr">
        <is>
          <t>Quantity</t>
        </is>
      </c>
      <c r="E1674" s="10" t="inlineStr">
        <is>
          <t>Rate</t>
        </is>
      </c>
      <c r="F1674" s="10" t="inlineStr">
        <is>
          <t>Amount</t>
        </is>
      </c>
    </row>
    <row r="1675" ht="11.5" customHeight="1">
      <c r="A1675" s="9" t="inlineStr"/>
      <c r="B1675" s="9" t="inlineStr">
        <is>
          <t>LABOUR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>
        <is>
          <t>0123</t>
        </is>
      </c>
      <c r="B1676" s="9" t="inlineStr">
        <is>
          <t>Mason (brick layer) 1st class</t>
        </is>
      </c>
      <c r="C1676" s="9" t="inlineStr">
        <is>
          <t>day</t>
        </is>
      </c>
      <c r="D1676" s="9" t="inlineStr">
        <is>
          <t>0.33</t>
        </is>
      </c>
      <c r="E1676" s="9" t="inlineStr">
        <is>
          <t>738.00</t>
        </is>
      </c>
      <c r="F1676" s="9" t="inlineStr">
        <is>
          <t>243.54</t>
        </is>
      </c>
    </row>
    <row r="1677" ht="11.5" customHeight="1">
      <c r="A1677" s="9" t="inlineStr">
        <is>
          <t>0124</t>
        </is>
      </c>
      <c r="B1677" s="9" t="inlineStr">
        <is>
          <t>Mason (brick layer) 2nd class</t>
        </is>
      </c>
      <c r="C1677" s="9" t="inlineStr">
        <is>
          <t>day</t>
        </is>
      </c>
      <c r="D1677" s="9" t="inlineStr">
        <is>
          <t>0.33</t>
        </is>
      </c>
      <c r="E1677" s="9" t="inlineStr">
        <is>
          <t>679.00</t>
        </is>
      </c>
      <c r="F1677" s="9" t="inlineStr">
        <is>
          <t>224.07</t>
        </is>
      </c>
    </row>
    <row r="1678" ht="11.5" customHeight="1">
      <c r="A1678" s="9" t="inlineStr">
        <is>
          <t>0115</t>
        </is>
      </c>
      <c r="B1678" s="9" t="inlineStr">
        <is>
          <t>Coolie</t>
        </is>
      </c>
      <c r="C1678" s="9" t="inlineStr">
        <is>
          <t>day</t>
        </is>
      </c>
      <c r="D1678" s="9" t="inlineStr">
        <is>
          <t>1.00</t>
        </is>
      </c>
      <c r="E1678" s="9" t="inlineStr">
        <is>
          <t>558.00</t>
        </is>
      </c>
      <c r="F1678" s="9" t="inlineStr">
        <is>
          <t>558.00</t>
        </is>
      </c>
    </row>
    <row r="1679" ht="11.5" customHeight="1">
      <c r="A1679" s="9" t="inlineStr">
        <is>
          <t>0101</t>
        </is>
      </c>
      <c r="B1679" s="9" t="inlineStr">
        <is>
          <t>Bhisti</t>
        </is>
      </c>
      <c r="C1679" s="9" t="inlineStr">
        <is>
          <t>day</t>
        </is>
      </c>
      <c r="D1679" s="9" t="inlineStr">
        <is>
          <t>0.18</t>
        </is>
      </c>
      <c r="E1679" s="9" t="inlineStr">
        <is>
          <t>617.00</t>
        </is>
      </c>
      <c r="F1679" s="9" t="inlineStr">
        <is>
          <t>111.06</t>
        </is>
      </c>
    </row>
    <row r="1680" ht="11.5" customHeight="1">
      <c r="A1680" s="9" t="inlineStr"/>
      <c r="B1680" s="9" t="inlineStr">
        <is>
          <t>TOTAL</t>
        </is>
      </c>
      <c r="C1680" s="9" t="inlineStr"/>
      <c r="D1680" s="9" t="inlineStr"/>
      <c r="E1680" s="9" t="inlineStr"/>
      <c r="F1680" s="9" t="inlineStr">
        <is>
          <t>4788.97 W</t>
        </is>
      </c>
    </row>
    <row r="1681" ht="11.5" customHeight="1">
      <c r="A1681" s="9" t="inlineStr"/>
      <c r="B1681" s="9" t="inlineStr">
        <is>
          <t>Add 1 % Water charges on "W"</t>
        </is>
      </c>
      <c r="C1681" s="9" t="inlineStr"/>
      <c r="D1681" s="9" t="inlineStr"/>
      <c r="E1681" s="9" t="inlineStr"/>
      <c r="F1681" s="9" t="inlineStr">
        <is>
          <t>47.89</t>
        </is>
      </c>
    </row>
    <row r="1682" ht="11.5" customHeight="1">
      <c r="A1682" s="9" t="inlineStr"/>
      <c r="B1682" s="9" t="inlineStr">
        <is>
          <t>TOTAL</t>
        </is>
      </c>
      <c r="C1682" s="9" t="inlineStr"/>
      <c r="D1682" s="9" t="inlineStr"/>
      <c r="E1682" s="9" t="inlineStr"/>
      <c r="F1682" s="9" t="inlineStr">
        <is>
          <t>4836.86 X</t>
        </is>
      </c>
    </row>
    <row r="1683" ht="11.5" customHeight="1">
      <c r="A1683" s="9" t="inlineStr"/>
      <c r="B1683" s="9" t="inlineStr">
        <is>
          <t>Add GST on "X" (multiplying factor</t>
        </is>
      </c>
      <c r="C1683" s="9" t="inlineStr"/>
      <c r="D1683" s="9" t="inlineStr"/>
      <c r="E1683" s="9" t="inlineStr"/>
      <c r="F1683" s="9" t="inlineStr"/>
    </row>
    <row r="1684" ht="11.5" customHeight="1">
      <c r="A1684" s="9" t="inlineStr"/>
      <c r="B1684" s="9" t="inlineStr">
        <is>
          <t>0.1405)</t>
        </is>
      </c>
      <c r="C1684" s="9" t="inlineStr"/>
      <c r="D1684" s="9" t="inlineStr"/>
      <c r="E1684" s="9" t="inlineStr"/>
      <c r="F1684" s="9" t="inlineStr">
        <is>
          <t>679.58</t>
        </is>
      </c>
    </row>
    <row r="1685" ht="11.5" customHeight="1">
      <c r="A1685" s="9" t="inlineStr"/>
      <c r="B1685" s="9" t="inlineStr">
        <is>
          <t>TOTAL</t>
        </is>
      </c>
      <c r="C1685" s="9" t="inlineStr"/>
      <c r="D1685" s="9" t="inlineStr"/>
      <c r="E1685" s="9" t="inlineStr"/>
      <c r="F1685" s="9" t="inlineStr">
        <is>
          <t>5516.44 Y</t>
        </is>
      </c>
    </row>
    <row r="1686" ht="11.5" customHeight="1">
      <c r="A1686" s="9" t="inlineStr"/>
      <c r="B1686" s="9" t="inlineStr">
        <is>
          <t>Add 15% CPOH on "Y"</t>
        </is>
      </c>
      <c r="C1686" s="9" t="inlineStr"/>
      <c r="D1686" s="9" t="inlineStr"/>
      <c r="E1686" s="9" t="inlineStr"/>
      <c r="F1686" s="9" t="inlineStr">
        <is>
          <t>827.47</t>
        </is>
      </c>
    </row>
    <row r="1687" ht="11.5" customHeight="1">
      <c r="A1687" s="9" t="inlineStr"/>
      <c r="B1687" s="9" t="inlineStr">
        <is>
          <t>TOTAL</t>
        </is>
      </c>
      <c r="C1687" s="9" t="inlineStr"/>
      <c r="D1687" s="9" t="inlineStr"/>
      <c r="E1687" s="9" t="inlineStr"/>
      <c r="F1687" s="9" t="inlineStr">
        <is>
          <t>6343.90 Z</t>
        </is>
      </c>
    </row>
    <row r="1688" ht="11.5" customHeight="1">
      <c r="A1688" s="9" t="inlineStr"/>
      <c r="B1688" s="9" t="inlineStr">
        <is>
          <t>Add Cess @ 1% on "Z"</t>
        </is>
      </c>
      <c r="C1688" s="9" t="inlineStr"/>
      <c r="D1688" s="9" t="inlineStr"/>
      <c r="E1688" s="9" t="inlineStr"/>
      <c r="F1688" s="9" t="inlineStr">
        <is>
          <t>63.44</t>
        </is>
      </c>
    </row>
    <row r="1689" ht="11.5" customHeight="1">
      <c r="A1689" s="9" t="inlineStr"/>
      <c r="B1689" s="9" t="inlineStr">
        <is>
          <t>Cost per cum.</t>
        </is>
      </c>
      <c r="C1689" s="9" t="inlineStr"/>
      <c r="D1689" s="9" t="inlineStr"/>
      <c r="E1689" s="9" t="inlineStr"/>
      <c r="F1689" s="9" t="inlineStr">
        <is>
          <t>6407.34</t>
        </is>
      </c>
    </row>
    <row r="1690" ht="11.5" customHeight="1">
      <c r="A1690" s="9" t="inlineStr"/>
      <c r="B1690" s="9" t="inlineStr">
        <is>
          <t>Say</t>
        </is>
      </c>
      <c r="C1690" s="9" t="inlineStr"/>
      <c r="D1690" s="9" t="inlineStr"/>
      <c r="E1690" s="9" t="inlineStr"/>
      <c r="F1690" s="9" t="inlineStr">
        <is>
          <t>6407.35</t>
        </is>
      </c>
    </row>
    <row r="1691" ht="23" customHeight="1">
      <c r="A1691" s="9" t="inlineStr">
        <is>
          <t>6.37</t>
        </is>
      </c>
      <c r="B1691" s="9" t="inlineStr">
        <is>
          <t>Brick work with modular extruded</t>
        </is>
      </c>
      <c r="C1691" s="9" t="inlineStr">
        <is>
          <t>brunt fly</t>
        </is>
      </c>
      <c r="D1691" s="9" t="inlineStr">
        <is>
          <t>ash clay sewer</t>
        </is>
      </c>
      <c r="E1691" s="9" t="inlineStr">
        <is>
          <t>bricks</t>
        </is>
      </c>
      <c r="F1691" s="9" t="inlineStr">
        <is>
          <t>(conforming</t>
        </is>
      </c>
    </row>
    <row r="1692" ht="11.5" customHeight="1">
      <c r="A1692" s="9" t="inlineStr"/>
      <c r="B1692" s="9" t="inlineStr">
        <is>
          <t>to IS : 4885) in arches in foundation</t>
        </is>
      </c>
      <c r="C1692" s="9" t="inlineStr">
        <is>
          <t>and plinth</t>
        </is>
      </c>
      <c r="D1692" s="9" t="inlineStr">
        <is>
          <t>in cement</t>
        </is>
      </c>
      <c r="E1692" s="9" t="inlineStr">
        <is>
          <t>mortar</t>
        </is>
      </c>
      <c r="F1692" s="9" t="inlineStr">
        <is>
          <t>1:3 ( 1 cement</t>
        </is>
      </c>
    </row>
    <row r="1693" ht="11.5" customHeight="1">
      <c r="A1693" s="9" t="inlineStr"/>
      <c r="B1693" s="9" t="inlineStr">
        <is>
          <t>: 3 fine sand).</t>
        </is>
      </c>
      <c r="C1693" s="9" t="inlineStr"/>
      <c r="D1693" s="9" t="inlineStr"/>
      <c r="E1693" s="9" t="inlineStr"/>
      <c r="F1693" s="9" t="inlineStr"/>
    </row>
    <row r="1694" ht="11.5" customHeight="1">
      <c r="A1694" s="10" t="inlineStr">
        <is>
          <t>Code</t>
        </is>
      </c>
      <c r="B1694" s="10" t="inlineStr">
        <is>
          <t>Description</t>
        </is>
      </c>
      <c r="C1694" s="10" t="inlineStr">
        <is>
          <t>Unit</t>
        </is>
      </c>
      <c r="D1694" s="10" t="inlineStr">
        <is>
          <t>Quantity</t>
        </is>
      </c>
      <c r="E1694" s="10" t="inlineStr">
        <is>
          <t>Rate</t>
        </is>
      </c>
      <c r="F1694" s="10" t="inlineStr">
        <is>
          <t>Amount</t>
        </is>
      </c>
    </row>
    <row r="1695" ht="11.5" customHeight="1">
      <c r="A1695" s="9" t="inlineStr"/>
      <c r="B1695" s="9" t="inlineStr">
        <is>
          <t>Details of cost for 1 cum.</t>
        </is>
      </c>
      <c r="C1695" s="9" t="inlineStr"/>
      <c r="D1695" s="9" t="inlineStr"/>
      <c r="E1695" s="9" t="inlineStr"/>
      <c r="F1695" s="9" t="inlineStr"/>
    </row>
    <row r="1696" ht="11.5" customHeight="1">
      <c r="A1696" s="9" t="inlineStr"/>
      <c r="B1696" s="9" t="inlineStr">
        <is>
          <t>MATERIAL</t>
        </is>
      </c>
      <c r="C1696" s="9" t="inlineStr"/>
      <c r="D1696" s="9" t="inlineStr"/>
      <c r="E1696" s="9" t="inlineStr"/>
      <c r="F1696" s="9" t="inlineStr"/>
    </row>
    <row r="1697" ht="11.5" customHeight="1">
      <c r="A1697" s="9" t="inlineStr">
        <is>
          <t>7736</t>
        </is>
      </c>
      <c r="B1697" s="9" t="inlineStr">
        <is>
          <t>Extruded burnt flyash clay sewer</t>
        </is>
      </c>
      <c r="C1697" s="9" t="inlineStr"/>
      <c r="D1697" s="9" t="inlineStr"/>
      <c r="E1697" s="9" t="inlineStr"/>
      <c r="F1697" s="9" t="inlineStr"/>
    </row>
    <row r="1698" ht="11.5" customHeight="1">
      <c r="A1698" s="9" t="inlineStr"/>
      <c r="B1698" s="9" t="inlineStr">
        <is>
          <t>bricks conforming to I.S 4885 - 1988</t>
        </is>
      </c>
      <c r="C1698" s="9" t="inlineStr">
        <is>
          <t>1000 Nos</t>
        </is>
      </c>
      <c r="D1698" s="9" t="inlineStr">
        <is>
          <t>0.487</t>
        </is>
      </c>
      <c r="E1698" s="9" t="inlineStr">
        <is>
          <t>5400.00</t>
        </is>
      </c>
      <c r="F1698" s="9" t="inlineStr">
        <is>
          <t>2629.80</t>
        </is>
      </c>
    </row>
    <row r="1699" ht="11.5" customHeight="1">
      <c r="A1699" s="9" t="inlineStr"/>
      <c r="B1699" s="9" t="inlineStr">
        <is>
          <t>Cement Mortar 1:3 (1 cement :</t>
        </is>
      </c>
      <c r="C1699" s="9" t="inlineStr"/>
      <c r="D1699" s="9" t="inlineStr"/>
      <c r="E1699" s="9" t="inlineStr"/>
      <c r="F1699" s="9" t="inlineStr"/>
    </row>
    <row r="1700" ht="11.5" customHeight="1">
      <c r="A1700" s="9" t="inlineStr"/>
      <c r="B1700" s="9" t="inlineStr">
        <is>
          <t>3 fine sand).</t>
        </is>
      </c>
      <c r="C1700" s="9" t="inlineStr"/>
      <c r="D1700" s="9" t="inlineStr"/>
      <c r="E1700" s="9" t="inlineStr"/>
      <c r="F1700" s="9" t="inlineStr"/>
    </row>
    <row r="1701" ht="11.5" customHeight="1">
      <c r="A1701" s="9" t="inlineStr">
        <is>
          <t>3.3</t>
        </is>
      </c>
      <c r="B1701" s="9" t="inlineStr">
        <is>
          <t>Rate as per item no 3.3 SH Mortar</t>
        </is>
      </c>
      <c r="C1701" s="9" t="inlineStr">
        <is>
          <t>cum</t>
        </is>
      </c>
      <c r="D1701" s="9" t="inlineStr">
        <is>
          <t>0.25</t>
        </is>
      </c>
      <c r="E1701" s="9" t="inlineStr">
        <is>
          <t>4183.05</t>
        </is>
      </c>
      <c r="F1701" s="9" t="inlineStr">
        <is>
          <t>1045.76</t>
        </is>
      </c>
    </row>
    <row r="1702" ht="11.5" customHeight="1">
      <c r="A1702" s="9" t="inlineStr">
        <is>
          <t>2201</t>
        </is>
      </c>
      <c r="B1702" s="9" t="inlineStr">
        <is>
          <t>Carriage of Bricks</t>
        </is>
      </c>
      <c r="C1702" s="9" t="inlineStr">
        <is>
          <t>1000 Nos</t>
        </is>
      </c>
      <c r="D1702" s="9" t="inlineStr">
        <is>
          <t>0.487</t>
        </is>
      </c>
      <c r="E1702" s="9" t="inlineStr">
        <is>
          <t>276.72</t>
        </is>
      </c>
      <c r="F1702" s="9" t="inlineStr">
        <is>
          <t>134.76</t>
        </is>
      </c>
    </row>
    <row r="1703" ht="11.5" customHeight="1">
      <c r="A1703" s="9" t="inlineStr">
        <is>
          <t>9999</t>
        </is>
      </c>
      <c r="B1703" s="9" t="inlineStr">
        <is>
          <t>Sundries</t>
        </is>
      </c>
      <c r="C1703" s="9" t="inlineStr">
        <is>
          <t>L.S.</t>
        </is>
      </c>
      <c r="D1703" s="9" t="inlineStr">
        <is>
          <t>2.73</t>
        </is>
      </c>
      <c r="E1703" s="9" t="inlineStr">
        <is>
          <t>2.00</t>
        </is>
      </c>
      <c r="F1703" s="9" t="inlineStr">
        <is>
          <t>5.46</t>
        </is>
      </c>
    </row>
    <row r="1704" ht="11.5" customHeight="1">
      <c r="A1704" s="9" t="inlineStr"/>
      <c r="B1704" s="9" t="inlineStr">
        <is>
          <t>Centering and shuttering</t>
        </is>
      </c>
      <c r="C1704" s="9" t="inlineStr"/>
      <c r="D1704" s="9" t="inlineStr"/>
      <c r="E1704" s="9" t="inlineStr"/>
      <c r="F1704" s="9" t="inlineStr"/>
    </row>
    <row r="1705" ht="11.5" customHeight="1">
      <c r="A1705" s="9" t="inlineStr">
        <is>
          <t>5.9.9</t>
        </is>
      </c>
      <c r="B1705" s="9" t="inlineStr">
        <is>
          <t>Rate as per item no 5.9.9 of</t>
        </is>
      </c>
      <c r="C1705" s="9" t="inlineStr"/>
      <c r="D1705" s="9" t="inlineStr"/>
      <c r="E1705" s="9" t="inlineStr"/>
      <c r="F1705" s="9" t="inlineStr"/>
    </row>
    <row r="1706" ht="11.5" customHeight="1">
      <c r="A1706" s="9" t="inlineStr"/>
      <c r="B1706" s="9" t="inlineStr">
        <is>
          <t>SH : Reinforced cement concrete work</t>
        </is>
      </c>
      <c r="C1706" s="9" t="inlineStr">
        <is>
          <t>sqm</t>
        </is>
      </c>
      <c r="D1706" s="9" t="inlineStr">
        <is>
          <t>2.25</t>
        </is>
      </c>
      <c r="E1706" s="9" t="inlineStr">
        <is>
          <t>1713.20</t>
        </is>
      </c>
      <c r="F1706" s="9" t="inlineStr">
        <is>
          <t>3854.70 A</t>
        </is>
      </c>
    </row>
    <row r="1707" ht="11.5" customHeight="1">
      <c r="A1707" s="9" t="inlineStr"/>
      <c r="B1707" s="9" t="inlineStr">
        <is>
          <t>LABOUR</t>
        </is>
      </c>
      <c r="C1707" s="9" t="inlineStr"/>
      <c r="D1707" s="9" t="inlineStr"/>
      <c r="E1707" s="9" t="inlineStr"/>
      <c r="F1707" s="9" t="inlineStr"/>
    </row>
    <row r="1708" ht="11.5" customHeight="1">
      <c r="A1708" s="9" t="inlineStr">
        <is>
          <t>0123</t>
        </is>
      </c>
      <c r="B1708" s="9" t="inlineStr">
        <is>
          <t>Mason (brick layer) 1st class</t>
        </is>
      </c>
      <c r="C1708" s="9" t="inlineStr">
        <is>
          <t>day</t>
        </is>
      </c>
      <c r="D1708" s="9" t="inlineStr">
        <is>
          <t>0.42</t>
        </is>
      </c>
      <c r="E1708" s="9" t="inlineStr">
        <is>
          <t>738.00</t>
        </is>
      </c>
      <c r="F1708" s="9" t="inlineStr">
        <is>
          <t>309.96</t>
        </is>
      </c>
    </row>
    <row r="1709" ht="11.5" customHeight="1">
      <c r="A1709" s="9" t="inlineStr">
        <is>
          <t>0124</t>
        </is>
      </c>
      <c r="B1709" s="9" t="inlineStr">
        <is>
          <t>Mason (brick layer) 2nd class</t>
        </is>
      </c>
      <c r="C1709" s="9" t="inlineStr">
        <is>
          <t>day</t>
        </is>
      </c>
      <c r="D1709" s="9" t="inlineStr">
        <is>
          <t>0.42</t>
        </is>
      </c>
      <c r="E1709" s="9" t="inlineStr">
        <is>
          <t>679.00</t>
        </is>
      </c>
      <c r="F1709" s="9" t="inlineStr">
        <is>
          <t>285.18</t>
        </is>
      </c>
    </row>
    <row r="1710" ht="11.5" customHeight="1">
      <c r="A1710" s="9" t="inlineStr">
        <is>
          <t>0115</t>
        </is>
      </c>
      <c r="B1710" s="9" t="inlineStr">
        <is>
          <t>Coolie</t>
        </is>
      </c>
      <c r="C1710" s="9" t="inlineStr">
        <is>
          <t>day</t>
        </is>
      </c>
      <c r="D1710" s="9" t="inlineStr">
        <is>
          <t>1.86</t>
        </is>
      </c>
      <c r="E1710" s="9" t="inlineStr">
        <is>
          <t>558.00</t>
        </is>
      </c>
      <c r="F1710" s="9" t="inlineStr">
        <is>
          <t>1037.88</t>
        </is>
      </c>
    </row>
    <row r="1711" ht="11.5" customHeight="1">
      <c r="A1711" s="9" t="inlineStr">
        <is>
          <t>0101</t>
        </is>
      </c>
      <c r="B1711" s="9" t="inlineStr">
        <is>
          <t>Bhisti</t>
        </is>
      </c>
      <c r="C1711" s="9" t="inlineStr">
        <is>
          <t>day</t>
        </is>
      </c>
      <c r="D1711" s="9" t="inlineStr">
        <is>
          <t>0.20</t>
        </is>
      </c>
      <c r="E1711" s="9" t="inlineStr">
        <is>
          <t>617.00</t>
        </is>
      </c>
      <c r="F1711" s="9" t="inlineStr">
        <is>
          <t>123.40</t>
        </is>
      </c>
    </row>
    <row r="1712" ht="11.5" customHeight="1">
      <c r="A1712" s="9" t="inlineStr"/>
      <c r="B1712" s="9" t="inlineStr">
        <is>
          <t>TOTAL</t>
        </is>
      </c>
      <c r="C1712" s="9" t="inlineStr"/>
      <c r="D1712" s="9" t="inlineStr"/>
      <c r="E1712" s="9" t="inlineStr"/>
      <c r="F1712" s="9" t="inlineStr">
        <is>
          <t>9426.91 W</t>
        </is>
      </c>
    </row>
    <row r="1713" ht="11.5" customHeight="1">
      <c r="A1713" s="9" t="inlineStr"/>
      <c r="B1713" s="9" t="inlineStr">
        <is>
          <t>Add 1 % Water charges on "W-A"</t>
        </is>
      </c>
      <c r="C1713" s="9" t="inlineStr"/>
      <c r="D1713" s="9" t="inlineStr"/>
      <c r="E1713" s="9" t="inlineStr"/>
      <c r="F1713" s="9" t="inlineStr">
        <is>
          <t>55.72</t>
        </is>
      </c>
    </row>
    <row r="1714" ht="11.5" customHeight="1">
      <c r="A1714" s="9" t="inlineStr"/>
      <c r="B1714" s="9" t="inlineStr">
        <is>
          <t>TOTAL</t>
        </is>
      </c>
      <c r="C1714" s="9" t="inlineStr"/>
      <c r="D1714" s="9" t="inlineStr"/>
      <c r="E1714" s="9" t="inlineStr"/>
      <c r="F1714" s="9" t="inlineStr">
        <is>
          <t>9482.63 X</t>
        </is>
      </c>
    </row>
    <row r="1715" ht="11.5" customHeight="1">
      <c r="A1715" s="9" t="inlineStr"/>
      <c r="B1715" s="9" t="inlineStr">
        <is>
          <t>Add GST on "X-A" (multiplying</t>
        </is>
      </c>
      <c r="C1715" s="9" t="inlineStr"/>
      <c r="D1715" s="9" t="inlineStr"/>
      <c r="E1715" s="9" t="inlineStr"/>
      <c r="F1715" s="9" t="inlineStr"/>
    </row>
    <row r="1716" ht="11.5" customHeight="1">
      <c r="A1716" s="9" t="inlineStr"/>
      <c r="B1716" s="9" t="inlineStr">
        <is>
          <t>factor 0.1405)</t>
        </is>
      </c>
      <c r="C1716" s="9" t="inlineStr"/>
      <c r="D1716" s="9" t="inlineStr"/>
      <c r="E1716" s="9" t="inlineStr"/>
      <c r="F1716" s="9" t="inlineStr">
        <is>
          <t>790.72</t>
        </is>
      </c>
    </row>
    <row r="1717" ht="11.5" customHeight="1">
      <c r="A1717" s="9" t="inlineStr"/>
      <c r="B1717" s="9" t="inlineStr">
        <is>
          <t>TOTAL</t>
        </is>
      </c>
      <c r="C1717" s="9" t="inlineStr"/>
      <c r="D1717" s="9" t="inlineStr"/>
      <c r="E1717" s="9" t="inlineStr"/>
      <c r="F1717" s="9" t="inlineStr">
        <is>
          <t>10273.35 Y</t>
        </is>
      </c>
    </row>
    <row r="1718" ht="11.5" customHeight="1">
      <c r="A1718" s="9" t="inlineStr"/>
      <c r="B1718" s="9" t="inlineStr">
        <is>
          <t>Add 15% CPOH on "Y-A"</t>
        </is>
      </c>
      <c r="C1718" s="9" t="inlineStr"/>
      <c r="D1718" s="9" t="inlineStr"/>
      <c r="E1718" s="9" t="inlineStr"/>
      <c r="F1718" s="9" t="inlineStr">
        <is>
          <t>962.80</t>
        </is>
      </c>
    </row>
    <row r="1719" ht="11.5" customHeight="1">
      <c r="A1719" s="9" t="inlineStr"/>
      <c r="B1719" s="9" t="inlineStr">
        <is>
          <t>TOTAL</t>
        </is>
      </c>
      <c r="C1719" s="9" t="inlineStr"/>
      <c r="D1719" s="9" t="inlineStr"/>
      <c r="E1719" s="9" t="inlineStr"/>
      <c r="F1719" s="9" t="inlineStr">
        <is>
          <t>11236.15 Z</t>
        </is>
      </c>
    </row>
    <row r="1720" ht="11.5" customHeight="1">
      <c r="A1720" s="9" t="inlineStr"/>
      <c r="B1720" s="9" t="inlineStr">
        <is>
          <t>Add Cess @ 1% on "Z-A"</t>
        </is>
      </c>
      <c r="C1720" s="9" t="inlineStr"/>
      <c r="D1720" s="9" t="inlineStr"/>
      <c r="E1720" s="9" t="inlineStr"/>
      <c r="F1720" s="9" t="inlineStr">
        <is>
          <t>73.81</t>
        </is>
      </c>
    </row>
    <row r="1721" ht="11.5" customHeight="1">
      <c r="A1721" s="9" t="inlineStr"/>
      <c r="B1721" s="9" t="inlineStr">
        <is>
          <t>Cost per cum.</t>
        </is>
      </c>
      <c r="C1721" s="9" t="inlineStr"/>
      <c r="D1721" s="9" t="inlineStr"/>
      <c r="E1721" s="9" t="inlineStr"/>
      <c r="F1721" s="9" t="inlineStr">
        <is>
          <t>11309.96</t>
        </is>
      </c>
    </row>
    <row r="1722" ht="11.5" customHeight="1">
      <c r="A1722" s="9" t="inlineStr"/>
      <c r="B1722" s="9" t="inlineStr">
        <is>
          <t>Say</t>
        </is>
      </c>
      <c r="C1722" s="9" t="inlineStr"/>
      <c r="D1722" s="9" t="inlineStr"/>
      <c r="E1722" s="9" t="inlineStr"/>
      <c r="F1722" s="9" t="inlineStr">
        <is>
          <t>11309.95</t>
        </is>
      </c>
    </row>
    <row r="1724" ht="11.5" customHeight="1">
      <c r="A1724" s="9" t="inlineStr">
        <is>
          <t>6.38</t>
        </is>
      </c>
      <c r="B1724" s="9" t="inlineStr">
        <is>
          <t>Providing and laying autoclaved aerated</t>
        </is>
      </c>
      <c r="C1724" s="9" t="inlineStr">
        <is>
          <t>cement</t>
        </is>
      </c>
      <c r="D1724" s="9" t="inlineStr">
        <is>
          <t>blocks</t>
        </is>
      </c>
      <c r="E1724" s="9" t="inlineStr">
        <is>
          <t>masonry</t>
        </is>
      </c>
      <c r="F1724" s="9" t="inlineStr">
        <is>
          <t>with 100 mm</t>
        </is>
      </c>
    </row>
    <row r="1725" ht="11.5" customHeight="1">
      <c r="A1725" s="9" t="inlineStr"/>
      <c r="B1725" s="9" t="inlineStr">
        <is>
          <t>thick AAC blocks in super structure</t>
        </is>
      </c>
      <c r="C1725" s="9" t="inlineStr">
        <is>
          <t>above</t>
        </is>
      </c>
      <c r="D1725" s="9" t="inlineStr">
        <is>
          <t>plinth level</t>
        </is>
      </c>
      <c r="E1725" s="9" t="inlineStr">
        <is>
          <t>up to</t>
        </is>
      </c>
      <c r="F1725" s="9" t="inlineStr">
        <is>
          <t>floor V level in</t>
        </is>
      </c>
    </row>
    <row r="1726" ht="11.5" customHeight="1">
      <c r="A1726" s="9" t="inlineStr"/>
      <c r="B1726" s="9" t="inlineStr">
        <is>
          <t>cement mortar 1:4 (1 cement : 4 coarse</t>
        </is>
      </c>
      <c r="C1726" s="9" t="inlineStr">
        <is>
          <t>sand</t>
        </is>
      </c>
      <c r="D1726" s="9" t="inlineStr">
        <is>
          <t>). The rate</t>
        </is>
      </c>
      <c r="E1726" s="9" t="inlineStr">
        <is>
          <t>includes</t>
        </is>
      </c>
      <c r="F1726" s="9" t="inlineStr">
        <is>
          <t>providing and</t>
        </is>
      </c>
    </row>
    <row r="1727" ht="11.5" customHeight="1">
      <c r="A1727" s="9" t="inlineStr"/>
      <c r="B1727" s="9" t="inlineStr">
        <is>
          <t>placing in position 2 Nos 6 mm dia</t>
        </is>
      </c>
      <c r="C1727" s="9" t="inlineStr">
        <is>
          <t>M.S. bars</t>
        </is>
      </c>
      <c r="D1727" s="9" t="inlineStr">
        <is>
          <t>at every</t>
        </is>
      </c>
      <c r="E1727" s="9" t="inlineStr">
        <is>
          <t>third course</t>
        </is>
      </c>
      <c r="F1727" s="9" t="inlineStr">
        <is>
          <t>of masonry</t>
        </is>
      </c>
    </row>
    <row r="1728" ht="11.5" customHeight="1">
      <c r="A1728" s="9" t="inlineStr"/>
      <c r="B1728" s="9" t="inlineStr">
        <is>
          <t>work.</t>
        </is>
      </c>
      <c r="C1728" s="9" t="inlineStr"/>
      <c r="D1728" s="9" t="inlineStr"/>
      <c r="E1728" s="9" t="inlineStr"/>
      <c r="F1728" s="9" t="inlineStr"/>
    </row>
    <row r="1729" ht="11.5" customHeight="1">
      <c r="A1729" s="10" t="inlineStr">
        <is>
          <t>Code</t>
        </is>
      </c>
      <c r="B1729" s="10" t="inlineStr">
        <is>
          <t>Description</t>
        </is>
      </c>
      <c r="C1729" s="10" t="inlineStr">
        <is>
          <t>Unit</t>
        </is>
      </c>
      <c r="D1729" s="10" t="inlineStr">
        <is>
          <t>Quantity</t>
        </is>
      </c>
      <c r="E1729" s="10" t="inlineStr">
        <is>
          <t>Rate</t>
        </is>
      </c>
      <c r="F1729" s="10" t="inlineStr">
        <is>
          <t>Amount</t>
        </is>
      </c>
    </row>
    <row r="1730" ht="11.5" customHeight="1">
      <c r="A1730" s="9" t="inlineStr"/>
      <c r="B1730" s="9" t="inlineStr">
        <is>
          <t>Details of cost for 1 cum.</t>
        </is>
      </c>
      <c r="C1730" s="9" t="inlineStr"/>
      <c r="D1730" s="9" t="inlineStr"/>
      <c r="E1730" s="9" t="inlineStr"/>
      <c r="F1730" s="9" t="inlineStr"/>
    </row>
    <row r="1731" ht="11.5" customHeight="1">
      <c r="A1731" s="9" t="inlineStr"/>
      <c r="B1731" s="9" t="inlineStr">
        <is>
          <t>MATERIAL</t>
        </is>
      </c>
      <c r="C1731" s="9" t="inlineStr"/>
      <c r="D1731" s="9" t="inlineStr"/>
      <c r="E1731" s="9" t="inlineStr"/>
      <c r="F1731" s="9" t="inlineStr"/>
    </row>
    <row r="1732" ht="11.5" customHeight="1">
      <c r="A1732" s="9" t="inlineStr">
        <is>
          <t>8655</t>
        </is>
      </c>
      <c r="B1732" s="9" t="inlineStr">
        <is>
          <t>Autoclaved aerated cement (AAC)</t>
        </is>
      </c>
      <c r="C1732" s="9" t="inlineStr"/>
      <c r="D1732" s="9" t="inlineStr"/>
      <c r="E1732" s="9" t="inlineStr"/>
      <c r="F1732" s="9" t="inlineStr"/>
    </row>
    <row r="1733" ht="11.5" customHeight="1">
      <c r="A1733" s="9" t="inlineStr"/>
      <c r="B1733" s="9" t="inlineStr">
        <is>
          <t>blocks.</t>
        </is>
      </c>
      <c r="C1733" s="9" t="inlineStr">
        <is>
          <t>cum</t>
        </is>
      </c>
      <c r="D1733" s="9" t="inlineStr">
        <is>
          <t>1.00</t>
        </is>
      </c>
      <c r="E1733" s="9" t="inlineStr">
        <is>
          <t>2600.00</t>
        </is>
      </c>
      <c r="F1733" s="9" t="inlineStr">
        <is>
          <t>2600.00</t>
        </is>
      </c>
    </row>
    <row r="1734" ht="11.5" customHeight="1">
      <c r="A1734" s="9" t="inlineStr"/>
      <c r="B1734" s="9" t="inlineStr">
        <is>
          <t>Cement mortar 1 : 4 (1 cement :</t>
        </is>
      </c>
      <c r="C1734" s="9" t="inlineStr"/>
      <c r="D1734" s="9" t="inlineStr"/>
      <c r="E1734" s="9" t="inlineStr"/>
      <c r="F1734" s="9" t="inlineStr"/>
    </row>
    <row r="1735" ht="11.5" customHeight="1">
      <c r="A1735" s="9" t="inlineStr"/>
      <c r="B1735" s="9" t="inlineStr">
        <is>
          <t>4 coarse sand)</t>
        </is>
      </c>
      <c r="C1735" s="9" t="inlineStr"/>
      <c r="D1735" s="9" t="inlineStr"/>
      <c r="E1735" s="9" t="inlineStr"/>
      <c r="F1735" s="9" t="inlineStr"/>
    </row>
    <row r="1736" ht="11.5" customHeight="1">
      <c r="A1736" s="9" t="inlineStr">
        <is>
          <t>3.9</t>
        </is>
      </c>
      <c r="B1736" s="9" t="inlineStr">
        <is>
          <t>Rate as per Item Number 3.9 of</t>
        </is>
      </c>
      <c r="C1736" s="9" t="inlineStr"/>
      <c r="D1736" s="9" t="inlineStr"/>
      <c r="E1736" s="9" t="inlineStr"/>
      <c r="F1736" s="9" t="inlineStr"/>
    </row>
    <row r="1737" ht="11.5" customHeight="1">
      <c r="A1737" s="9" t="inlineStr"/>
      <c r="B1737" s="9" t="inlineStr">
        <is>
          <t>SH: Mortars</t>
        </is>
      </c>
      <c r="C1737" s="9" t="inlineStr">
        <is>
          <t>cum</t>
        </is>
      </c>
      <c r="D1737" s="9" t="inlineStr">
        <is>
          <t>0.15</t>
        </is>
      </c>
      <c r="E1737" s="9" t="inlineStr">
        <is>
          <t>4010.35</t>
        </is>
      </c>
      <c r="F1737" s="9" t="inlineStr">
        <is>
          <t>601.55</t>
        </is>
      </c>
    </row>
    <row r="1738" ht="11.5" customHeight="1">
      <c r="A1738" s="9" t="inlineStr">
        <is>
          <t>2208</t>
        </is>
      </c>
      <c r="B1738" s="9" t="inlineStr">
        <is>
          <t>Carriage of Lime</t>
        </is>
      </c>
      <c r="C1738" s="9" t="inlineStr">
        <is>
          <t>cum</t>
        </is>
      </c>
      <c r="D1738" s="9" t="inlineStr">
        <is>
          <t>1.00</t>
        </is>
      </c>
      <c r="E1738" s="9" t="inlineStr">
        <is>
          <t>103.77</t>
        </is>
      </c>
      <c r="F1738" s="9" t="inlineStr">
        <is>
          <t>103.77</t>
        </is>
      </c>
    </row>
    <row r="1739" ht="11.5" customHeight="1">
      <c r="A1739" s="9" t="inlineStr">
        <is>
          <t>9999</t>
        </is>
      </c>
      <c r="B1739" s="9" t="inlineStr">
        <is>
          <t>Sundries</t>
        </is>
      </c>
      <c r="C1739" s="9" t="inlineStr">
        <is>
          <t>L.S.</t>
        </is>
      </c>
      <c r="D1739" s="9" t="inlineStr">
        <is>
          <t>2.73</t>
        </is>
      </c>
      <c r="E1739" s="9" t="inlineStr">
        <is>
          <t>2.00</t>
        </is>
      </c>
      <c r="F1739" s="9" t="inlineStr">
        <is>
          <t>5.46</t>
        </is>
      </c>
    </row>
    <row r="1740" ht="11.5" customHeight="1">
      <c r="A1740" s="9" t="inlineStr"/>
      <c r="B1740" s="9" t="inlineStr">
        <is>
          <t>LABOUR</t>
        </is>
      </c>
      <c r="C1740" s="9" t="inlineStr"/>
      <c r="D1740" s="9" t="inlineStr"/>
      <c r="E1740" s="9" t="inlineStr"/>
      <c r="F1740" s="9" t="inlineStr"/>
    </row>
    <row r="1741" ht="11.5" customHeight="1">
      <c r="A1741" s="9" t="inlineStr">
        <is>
          <t>0123</t>
        </is>
      </c>
      <c r="B1741" s="9" t="inlineStr">
        <is>
          <t>Mason (brick layer) 1st class</t>
        </is>
      </c>
      <c r="C1741" s="9" t="inlineStr">
        <is>
          <t>day</t>
        </is>
      </c>
      <c r="D1741" s="9" t="inlineStr">
        <is>
          <t>0.36</t>
        </is>
      </c>
      <c r="E1741" s="9" t="inlineStr">
        <is>
          <t>738.00</t>
        </is>
      </c>
      <c r="F1741" s="9" t="inlineStr">
        <is>
          <t>265.68</t>
        </is>
      </c>
    </row>
    <row r="1742" ht="11.5" customHeight="1">
      <c r="A1742" s="9" t="inlineStr">
        <is>
          <t>0124</t>
        </is>
      </c>
      <c r="B1742" s="9" t="inlineStr">
        <is>
          <t>Mason (brick layer) 2nd class</t>
        </is>
      </c>
      <c r="C1742" s="9" t="inlineStr">
        <is>
          <t>day</t>
        </is>
      </c>
      <c r="D1742" s="9" t="inlineStr">
        <is>
          <t>0.36</t>
        </is>
      </c>
      <c r="E1742" s="9" t="inlineStr">
        <is>
          <t>679.00</t>
        </is>
      </c>
      <c r="F1742" s="9" t="inlineStr">
        <is>
          <t>244.44</t>
        </is>
      </c>
    </row>
    <row r="1743" ht="11.5" customHeight="1">
      <c r="A1743" s="9" t="inlineStr">
        <is>
          <t>0115</t>
        </is>
      </c>
      <c r="B1743" s="9" t="inlineStr">
        <is>
          <t>Coolie</t>
        </is>
      </c>
      <c r="C1743" s="9" t="inlineStr">
        <is>
          <t>day</t>
        </is>
      </c>
      <c r="D1743" s="9" t="inlineStr">
        <is>
          <t>1.37</t>
        </is>
      </c>
      <c r="E1743" s="9" t="inlineStr">
        <is>
          <t>558.00</t>
        </is>
      </c>
      <c r="F1743" s="9" t="inlineStr">
        <is>
          <t>764.46</t>
        </is>
      </c>
    </row>
    <row r="1744" ht="11.5" customHeight="1">
      <c r="A1744" s="9" t="inlineStr">
        <is>
          <t>0101</t>
        </is>
      </c>
      <c r="B1744" s="9" t="inlineStr">
        <is>
          <t>Bhisti</t>
        </is>
      </c>
      <c r="C1744" s="9" t="inlineStr">
        <is>
          <t>day</t>
        </is>
      </c>
      <c r="D1744" s="9" t="inlineStr">
        <is>
          <t>0.20</t>
        </is>
      </c>
      <c r="E1744" s="9" t="inlineStr">
        <is>
          <t>617.00</t>
        </is>
      </c>
      <c r="F1744" s="9" t="inlineStr">
        <is>
          <t>123.40</t>
        </is>
      </c>
    </row>
    <row r="1745" ht="11.5" customHeight="1">
      <c r="A1745" s="9" t="inlineStr"/>
      <c r="B1745" s="9" t="inlineStr">
        <is>
          <t>Reinforcement bars</t>
        </is>
      </c>
      <c r="C1745" s="9" t="inlineStr"/>
      <c r="D1745" s="9" t="inlineStr"/>
      <c r="E1745" s="9" t="inlineStr"/>
      <c r="F1745" s="9" t="inlineStr"/>
    </row>
    <row r="1746" ht="11.5" customHeight="1">
      <c r="A1746" s="9" t="inlineStr">
        <is>
          <t>5.22.1</t>
        </is>
      </c>
      <c r="B1746" s="9" t="inlineStr">
        <is>
          <t>Rate as per item no. 5.22.1 of</t>
        </is>
      </c>
      <c r="C1746" s="9" t="inlineStr"/>
      <c r="D1746" s="9" t="inlineStr"/>
      <c r="E1746" s="9" t="inlineStr"/>
      <c r="F1746" s="9" t="inlineStr"/>
    </row>
    <row r="1747" ht="11.5" customHeight="1">
      <c r="A1747" s="9" t="inlineStr"/>
      <c r="B1747" s="9" t="inlineStr">
        <is>
          <t>SH : Reinforced cement concrete work</t>
        </is>
      </c>
      <c r="C1747" s="9" t="inlineStr">
        <is>
          <t>kg</t>
        </is>
      </c>
      <c r="D1747" s="9" t="inlineStr">
        <is>
          <t>13.20</t>
        </is>
      </c>
      <c r="E1747" s="9" t="inlineStr">
        <is>
          <t>82.10</t>
        </is>
      </c>
      <c r="F1747" s="9" t="inlineStr">
        <is>
          <t>1083.72 A</t>
        </is>
      </c>
    </row>
    <row r="1748" ht="11.5" customHeight="1">
      <c r="A1748" s="9" t="inlineStr"/>
      <c r="B1748" s="9" t="inlineStr">
        <is>
          <t>Extra labour element required for</t>
        </is>
      </c>
      <c r="C1748" s="9" t="inlineStr"/>
      <c r="D1748" s="9" t="inlineStr"/>
      <c r="E1748" s="9" t="inlineStr"/>
      <c r="F1748" s="9" t="inlineStr"/>
    </row>
    <row r="1749" ht="11.5" customHeight="1">
      <c r="A1749" s="9" t="inlineStr"/>
      <c r="B1749" s="9" t="inlineStr">
        <is>
          <t>lifting of materials (above floor two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level upto floor five level)(0.75 x</t>
        </is>
      </c>
      <c r="C1750" s="9" t="inlineStr"/>
      <c r="D1750" s="9" t="inlineStr"/>
      <c r="E1750" s="9" t="inlineStr"/>
      <c r="F1750" s="9" t="inlineStr"/>
    </row>
    <row r="1751" ht="11.5" customHeight="1">
      <c r="A1751" s="9" t="inlineStr"/>
      <c r="B1751" s="9" t="inlineStr">
        <is>
          <t>1.5 =1.13).</t>
        </is>
      </c>
      <c r="C1751" s="9" t="inlineStr"/>
      <c r="D1751" s="9" t="inlineStr"/>
      <c r="E1751" s="9" t="inlineStr"/>
      <c r="F1751" s="9" t="inlineStr"/>
    </row>
    <row r="1752" ht="11.5" customHeight="1">
      <c r="A1752" s="9" t="inlineStr">
        <is>
          <t>0115</t>
        </is>
      </c>
      <c r="B1752" s="9" t="inlineStr">
        <is>
          <t>Coolie</t>
        </is>
      </c>
      <c r="C1752" s="9" t="inlineStr">
        <is>
          <t>day</t>
        </is>
      </c>
      <c r="D1752" s="9" t="inlineStr">
        <is>
          <t>1.13</t>
        </is>
      </c>
      <c r="E1752" s="9" t="inlineStr">
        <is>
          <t>558.00</t>
        </is>
      </c>
      <c r="F1752" s="9" t="inlineStr">
        <is>
          <t>630.54</t>
        </is>
      </c>
    </row>
    <row r="1753" ht="11.5" customHeight="1">
      <c r="A1753" s="9" t="inlineStr"/>
      <c r="B1753" s="9" t="inlineStr">
        <is>
          <t>TOTAL</t>
        </is>
      </c>
      <c r="C1753" s="9" t="inlineStr"/>
      <c r="D1753" s="9" t="inlineStr"/>
      <c r="E1753" s="9" t="inlineStr"/>
      <c r="F1753" s="9" t="inlineStr">
        <is>
          <t>6423.02 W</t>
        </is>
      </c>
    </row>
    <row r="1754" ht="11.5" customHeight="1">
      <c r="A1754" s="9" t="inlineStr"/>
      <c r="B1754" s="9" t="inlineStr">
        <is>
          <t>Add 1 % Water charges on "W-A"</t>
        </is>
      </c>
      <c r="C1754" s="9" t="inlineStr"/>
      <c r="D1754" s="9" t="inlineStr"/>
      <c r="E1754" s="9" t="inlineStr"/>
      <c r="F1754" s="9" t="inlineStr">
        <is>
          <t>53.39</t>
        </is>
      </c>
    </row>
    <row r="1755" ht="11.5" customHeight="1">
      <c r="A1755" s="9" t="inlineStr"/>
      <c r="B1755" s="9" t="inlineStr">
        <is>
          <t>TOTAL</t>
        </is>
      </c>
      <c r="C1755" s="9" t="inlineStr"/>
      <c r="D1755" s="9" t="inlineStr"/>
      <c r="E1755" s="9" t="inlineStr"/>
      <c r="F1755" s="9" t="inlineStr">
        <is>
          <t>6476.42 X</t>
        </is>
      </c>
    </row>
    <row r="1756" ht="11.5" customHeight="1">
      <c r="A1756" s="9" t="inlineStr"/>
      <c r="B1756" s="9" t="inlineStr">
        <is>
          <t>Add GST on "X-A" (multiplying factor</t>
        </is>
      </c>
      <c r="C1756" s="9" t="inlineStr"/>
      <c r="D1756" s="9" t="inlineStr"/>
      <c r="E1756" s="9" t="inlineStr"/>
      <c r="F1756" s="9" t="inlineStr"/>
    </row>
    <row r="1757" ht="11.5" customHeight="1">
      <c r="A1757" s="9" t="inlineStr"/>
      <c r="B1757" s="9" t="inlineStr">
        <is>
          <t>0.1405)</t>
        </is>
      </c>
      <c r="C1757" s="9" t="inlineStr"/>
      <c r="D1757" s="9" t="inlineStr"/>
      <c r="E1757" s="9" t="inlineStr"/>
      <c r="F1757" s="9" t="inlineStr">
        <is>
          <t>757.67</t>
        </is>
      </c>
    </row>
    <row r="1758" ht="11.5" customHeight="1">
      <c r="A1758" s="9" t="inlineStr"/>
      <c r="B1758" s="9" t="inlineStr">
        <is>
          <t>TOTAL</t>
        </is>
      </c>
      <c r="C1758" s="9" t="inlineStr"/>
      <c r="D1758" s="9" t="inlineStr"/>
      <c r="E1758" s="9" t="inlineStr"/>
      <c r="F1758" s="9" t="inlineStr">
        <is>
          <t>7234.09 Y</t>
        </is>
      </c>
    </row>
    <row r="1759" ht="11.5" customHeight="1">
      <c r="A1759" s="9" t="inlineStr"/>
      <c r="B1759" s="9" t="inlineStr">
        <is>
          <t>Add 15% CPOH on "Y-A"</t>
        </is>
      </c>
      <c r="C1759" s="9" t="inlineStr"/>
      <c r="D1759" s="9" t="inlineStr"/>
      <c r="E1759" s="9" t="inlineStr"/>
      <c r="F1759" s="9" t="inlineStr">
        <is>
          <t>922.56</t>
        </is>
      </c>
    </row>
    <row r="1760" ht="11.5" customHeight="1">
      <c r="A1760" s="9" t="inlineStr"/>
      <c r="B1760" s="9" t="inlineStr">
        <is>
          <t>TOTAL</t>
        </is>
      </c>
      <c r="C1760" s="9" t="inlineStr"/>
      <c r="D1760" s="9" t="inlineStr"/>
      <c r="E1760" s="9" t="inlineStr"/>
      <c r="F1760" s="9" t="inlineStr">
        <is>
          <t>8156.64 Z</t>
        </is>
      </c>
    </row>
    <row r="1761" ht="11.5" customHeight="1">
      <c r="A1761" s="9" t="inlineStr"/>
      <c r="B1761" s="9" t="inlineStr">
        <is>
          <t>Add Cess @ 1% on "Z-A"</t>
        </is>
      </c>
      <c r="C1761" s="9" t="inlineStr"/>
      <c r="D1761" s="9" t="inlineStr"/>
      <c r="E1761" s="9" t="inlineStr"/>
      <c r="F1761" s="9" t="inlineStr">
        <is>
          <t>70.73</t>
        </is>
      </c>
    </row>
    <row r="1762" ht="11.5" customHeight="1">
      <c r="A1762" s="9" t="inlineStr"/>
      <c r="B1762" s="9" t="inlineStr">
        <is>
          <t>Cost of 1 Cum.</t>
        </is>
      </c>
      <c r="C1762" s="9" t="inlineStr"/>
      <c r="D1762" s="9" t="inlineStr"/>
      <c r="E1762" s="9" t="inlineStr"/>
      <c r="F1762" s="9" t="inlineStr">
        <is>
          <t>8227.37</t>
        </is>
      </c>
    </row>
    <row r="1763" ht="11.5" customHeight="1">
      <c r="A1763" s="9" t="inlineStr"/>
      <c r="B1763" s="9" t="inlineStr">
        <is>
          <t>Say</t>
        </is>
      </c>
      <c r="C1763" s="9" t="inlineStr"/>
      <c r="D1763" s="9" t="inlineStr"/>
      <c r="E1763" s="9" t="inlineStr"/>
      <c r="F1763" s="9" t="inlineStr">
        <is>
          <t>8227.35</t>
        </is>
      </c>
    </row>
    <row r="1764" ht="11.5" customHeight="1">
      <c r="A1764" s="9" t="inlineStr">
        <is>
          <t>6.40</t>
        </is>
      </c>
      <c r="B1764" s="9" t="inlineStr">
        <is>
          <t>Providing and laying Gypsum panel</t>
        </is>
      </c>
      <c r="C1764" s="9" t="inlineStr">
        <is>
          <t>partitions</t>
        </is>
      </c>
      <c r="D1764" s="9" t="inlineStr">
        <is>
          <t>100 mm</t>
        </is>
      </c>
      <c r="E1764" s="9" t="inlineStr">
        <is>
          <t>thick with</t>
        </is>
      </c>
      <c r="F1764" s="9" t="inlineStr">
        <is>
          <t>water proof</t>
        </is>
      </c>
    </row>
    <row r="1765" ht="23" customHeight="1">
      <c r="A1765" s="9" t="inlineStr"/>
      <c r="B1765" s="9" t="inlineStr">
        <is>
          <t>Gypsum panels of size 666x500x100</t>
        </is>
      </c>
      <c r="C1765" s="9" t="inlineStr">
        <is>
          <t>mm,</t>
        </is>
      </c>
      <c r="D1765" s="9" t="inlineStr">
        <is>
          <t>made of calcite</t>
        </is>
      </c>
      <c r="E1765" s="9" t="inlineStr">
        <is>
          <t>phosphor</t>
        </is>
      </c>
      <c r="F1765" s="9" t="inlineStr">
        <is>
          <t>Gypsum</t>
        </is>
      </c>
    </row>
    <row r="1766" ht="11.5" customHeight="1">
      <c r="A1766" s="9" t="inlineStr"/>
      <c r="B1766" s="9" t="inlineStr">
        <is>
          <t>fixed with tongue and groove, jointed</t>
        </is>
      </c>
      <c r="C1766" s="9" t="inlineStr">
        <is>
          <t>with bonding</t>
        </is>
      </c>
      <c r="D1766" s="9" t="inlineStr">
        <is>
          <t>plaster</t>
        </is>
      </c>
      <c r="E1766" s="9" t="inlineStr">
        <is>
          <t>as per</t>
        </is>
      </c>
      <c r="F1766" s="9" t="inlineStr">
        <is>
          <t>manufacturer’s</t>
        </is>
      </c>
    </row>
    <row r="1767" ht="11.5" customHeight="1">
      <c r="A1767" s="9" t="inlineStr"/>
      <c r="B1767" s="9" t="inlineStr">
        <is>
          <t>specifications in superstructure above</t>
        </is>
      </c>
      <c r="C1767" s="9" t="inlineStr">
        <is>
          <t>plinth</t>
        </is>
      </c>
      <c r="D1767" s="9" t="inlineStr">
        <is>
          <t>level up</t>
        </is>
      </c>
      <c r="E1767" s="9" t="inlineStr">
        <is>
          <t>to floor V</t>
        </is>
      </c>
      <c r="F1767" s="9" t="inlineStr">
        <is>
          <t>level. Gypsum</t>
        </is>
      </c>
    </row>
    <row r="1768" ht="11.5" customHeight="1">
      <c r="A1768" s="9" t="inlineStr"/>
      <c r="B1768" s="9" t="inlineStr">
        <is>
          <t>blocks will have a minimum compressive</t>
        </is>
      </c>
      <c r="C1768" s="9" t="inlineStr">
        <is>
          <t>strength</t>
        </is>
      </c>
      <c r="D1768" s="9" t="inlineStr">
        <is>
          <t>of</t>
        </is>
      </c>
      <c r="E1768" s="9" t="inlineStr">
        <is>
          <t>9.3 kg/cm2</t>
        </is>
      </c>
      <c r="F1768" s="9" t="inlineStr"/>
    </row>
    <row r="1769" ht="11.5" customHeight="1">
      <c r="A1769" s="10" t="inlineStr">
        <is>
          <t>Code</t>
        </is>
      </c>
      <c r="B1769" s="10" t="inlineStr">
        <is>
          <t>Description</t>
        </is>
      </c>
      <c r="C1769" s="10" t="inlineStr">
        <is>
          <t>Unit</t>
        </is>
      </c>
      <c r="D1769" s="10" t="inlineStr">
        <is>
          <t>Quantity</t>
        </is>
      </c>
      <c r="E1769" s="10" t="inlineStr">
        <is>
          <t>Rate</t>
        </is>
      </c>
      <c r="F1769" s="10" t="inlineStr">
        <is>
          <t>Amount</t>
        </is>
      </c>
    </row>
    <row r="1770" ht="11.5" customHeight="1">
      <c r="A1770" s="9" t="inlineStr"/>
      <c r="B1770" s="9" t="inlineStr">
        <is>
          <t>Details of cost for 10 sqm</t>
        </is>
      </c>
      <c r="C1770" s="9" t="inlineStr"/>
      <c r="D1770" s="9" t="inlineStr"/>
      <c r="E1770" s="9" t="inlineStr"/>
      <c r="F1770" s="9" t="inlineStr"/>
    </row>
    <row r="1771" ht="11.5" customHeight="1">
      <c r="A1771" s="9" t="inlineStr"/>
      <c r="B1771" s="9" t="inlineStr">
        <is>
          <t>MATERIAL</t>
        </is>
      </c>
      <c r="C1771" s="9" t="inlineStr"/>
      <c r="D1771" s="9" t="inlineStr"/>
      <c r="E1771" s="9" t="inlineStr"/>
      <c r="F1771" s="9" t="inlineStr"/>
    </row>
    <row r="1772" ht="11.5" customHeight="1">
      <c r="A1772" s="9" t="inlineStr">
        <is>
          <t>8656</t>
        </is>
      </c>
      <c r="B1772" s="9" t="inlineStr">
        <is>
          <t>Gypsum panel 666 X 500 X 100 mm</t>
        </is>
      </c>
      <c r="C1772" s="9" t="inlineStr"/>
      <c r="D1772" s="9" t="inlineStr"/>
      <c r="E1772" s="9" t="inlineStr"/>
      <c r="F1772" s="9" t="inlineStr"/>
    </row>
    <row r="1774" ht="11.5" customHeight="1">
      <c r="A1774" s="10" t="inlineStr">
        <is>
          <t>Code</t>
        </is>
      </c>
      <c r="B1774" s="10" t="inlineStr">
        <is>
          <t>Description</t>
        </is>
      </c>
      <c r="C1774" s="10" t="inlineStr">
        <is>
          <t>Unit</t>
        </is>
      </c>
      <c r="D1774" s="10" t="inlineStr">
        <is>
          <t>Quantity</t>
        </is>
      </c>
      <c r="E1774" s="10" t="inlineStr">
        <is>
          <t>Rate</t>
        </is>
      </c>
      <c r="F1774" s="10" t="inlineStr">
        <is>
          <t>Amount</t>
        </is>
      </c>
    </row>
    <row r="1775" ht="11.5" customHeight="1">
      <c r="A1775" s="9" t="inlineStr">
        <is>
          <t>8657</t>
        </is>
      </c>
      <c r="B1775" s="9" t="inlineStr">
        <is>
          <t>Bonding plaster for Gypsum panel.</t>
        </is>
      </c>
      <c r="C1775" s="9" t="inlineStr">
        <is>
          <t>kg</t>
        </is>
      </c>
      <c r="D1775" s="9" t="inlineStr">
        <is>
          <t>25.00</t>
        </is>
      </c>
      <c r="E1775" s="9" t="inlineStr">
        <is>
          <t>25.00</t>
        </is>
      </c>
      <c r="F1775" s="9" t="inlineStr">
        <is>
          <t>625.00</t>
        </is>
      </c>
    </row>
    <row r="1776" ht="11.5" customHeight="1">
      <c r="A1776" s="9" t="inlineStr">
        <is>
          <t>9999</t>
        </is>
      </c>
      <c r="B1776" s="9" t="inlineStr">
        <is>
          <t>Sundries &amp; scaffolding</t>
        </is>
      </c>
      <c r="C1776" s="9" t="inlineStr">
        <is>
          <t>L.S.</t>
        </is>
      </c>
      <c r="D1776" s="9" t="inlineStr">
        <is>
          <t>13.52</t>
        </is>
      </c>
      <c r="E1776" s="9" t="inlineStr">
        <is>
          <t>2.00</t>
        </is>
      </c>
      <c r="F1776" s="9" t="inlineStr">
        <is>
          <t>27.04</t>
        </is>
      </c>
    </row>
    <row r="1777" ht="11.5" customHeight="1">
      <c r="A1777" s="9" t="inlineStr"/>
      <c r="B1777" s="9" t="inlineStr">
        <is>
          <t>LABOUR</t>
        </is>
      </c>
      <c r="C1777" s="9" t="inlineStr"/>
      <c r="D1777" s="9" t="inlineStr"/>
      <c r="E1777" s="9" t="inlineStr"/>
      <c r="F1777" s="9" t="inlineStr"/>
    </row>
    <row r="1778" ht="11.5" customHeight="1">
      <c r="A1778" s="9" t="inlineStr">
        <is>
          <t>0123</t>
        </is>
      </c>
      <c r="B1778" s="9" t="inlineStr">
        <is>
          <t>Mason (brick layer) 1st class</t>
        </is>
      </c>
      <c r="C1778" s="9" t="inlineStr">
        <is>
          <t>day</t>
        </is>
      </c>
      <c r="D1778" s="9" t="inlineStr">
        <is>
          <t>0.50</t>
        </is>
      </c>
      <c r="E1778" s="9" t="inlineStr">
        <is>
          <t>738.00</t>
        </is>
      </c>
      <c r="F1778" s="9" t="inlineStr">
        <is>
          <t>369.00</t>
        </is>
      </c>
    </row>
    <row r="1779" ht="11.5" customHeight="1">
      <c r="A1779" s="9" t="inlineStr">
        <is>
          <t>0114</t>
        </is>
      </c>
      <c r="B1779" s="9" t="inlineStr">
        <is>
          <t>Beldar</t>
        </is>
      </c>
      <c r="C1779" s="9" t="inlineStr">
        <is>
          <t>day</t>
        </is>
      </c>
      <c r="D1779" s="9" t="inlineStr">
        <is>
          <t>1.00</t>
        </is>
      </c>
      <c r="E1779" s="9" t="inlineStr">
        <is>
          <t>558.00</t>
        </is>
      </c>
      <c r="F1779" s="9" t="inlineStr">
        <is>
          <t>558.00</t>
        </is>
      </c>
    </row>
    <row r="1780" ht="11.5" customHeight="1">
      <c r="A1780" s="9" t="inlineStr"/>
      <c r="B1780" s="9" t="inlineStr">
        <is>
          <t>TOTAL</t>
        </is>
      </c>
      <c r="C1780" s="9" t="inlineStr"/>
      <c r="D1780" s="9" t="inlineStr"/>
      <c r="E1780" s="9" t="inlineStr"/>
      <c r="F1780" s="9" t="inlineStr">
        <is>
          <t>6379.04 W</t>
        </is>
      </c>
    </row>
    <row r="1781" ht="11.5" customHeight="1">
      <c r="A1781" s="9" t="inlineStr"/>
      <c r="B1781" s="9" t="inlineStr">
        <is>
          <t>Add 1 % Water charges on "W"</t>
        </is>
      </c>
      <c r="C1781" s="9" t="inlineStr"/>
      <c r="D1781" s="9" t="inlineStr"/>
      <c r="E1781" s="9" t="inlineStr"/>
      <c r="F1781" s="9" t="inlineStr">
        <is>
          <t>63.79</t>
        </is>
      </c>
    </row>
    <row r="1782" ht="11.5" customHeight="1">
      <c r="A1782" s="9" t="inlineStr"/>
      <c r="B1782" s="9" t="inlineStr">
        <is>
          <t>TOTAL</t>
        </is>
      </c>
      <c r="C1782" s="9" t="inlineStr"/>
      <c r="D1782" s="9" t="inlineStr"/>
      <c r="E1782" s="9" t="inlineStr"/>
      <c r="F1782" s="9" t="inlineStr">
        <is>
          <t>6442.83 X</t>
        </is>
      </c>
    </row>
    <row r="1783" ht="11.5" customHeight="1">
      <c r="A1783" s="9" t="inlineStr"/>
      <c r="B1783" s="9" t="inlineStr">
        <is>
          <t>Add GST on "X" (multiplying factor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/>
      <c r="B1784" s="9" t="inlineStr">
        <is>
          <t>0.1405)</t>
        </is>
      </c>
      <c r="C1784" s="9" t="inlineStr"/>
      <c r="D1784" s="9" t="inlineStr"/>
      <c r="E1784" s="9" t="inlineStr"/>
      <c r="F1784" s="9" t="inlineStr">
        <is>
          <t>905.22</t>
        </is>
      </c>
    </row>
    <row r="1785" ht="11.5" customHeight="1">
      <c r="A1785" s="9" t="inlineStr"/>
      <c r="B1785" s="9" t="inlineStr">
        <is>
          <t>TOTAL</t>
        </is>
      </c>
      <c r="C1785" s="9" t="inlineStr"/>
      <c r="D1785" s="9" t="inlineStr"/>
      <c r="E1785" s="9" t="inlineStr"/>
      <c r="F1785" s="9" t="inlineStr">
        <is>
          <t>7348.05 Y</t>
        </is>
      </c>
    </row>
    <row r="1786" ht="11.5" customHeight="1">
      <c r="A1786" s="9" t="inlineStr"/>
      <c r="B1786" s="9" t="inlineStr">
        <is>
          <t>Add 15% CPOH on "Y"</t>
        </is>
      </c>
      <c r="C1786" s="9" t="inlineStr"/>
      <c r="D1786" s="9" t="inlineStr"/>
      <c r="E1786" s="9" t="inlineStr"/>
      <c r="F1786" s="9" t="inlineStr">
        <is>
          <t>1102.21</t>
        </is>
      </c>
    </row>
    <row r="1787" ht="11.5" customHeight="1">
      <c r="A1787" s="9" t="inlineStr"/>
      <c r="B1787" s="9" t="inlineStr">
        <is>
          <t>TOTAL</t>
        </is>
      </c>
      <c r="C1787" s="9" t="inlineStr"/>
      <c r="D1787" s="9" t="inlineStr"/>
      <c r="E1787" s="9" t="inlineStr"/>
      <c r="F1787" s="9" t="inlineStr">
        <is>
          <t>8450.26 Z</t>
        </is>
      </c>
    </row>
    <row r="1788" ht="11.5" customHeight="1">
      <c r="A1788" s="9" t="inlineStr"/>
      <c r="B1788" s="9" t="inlineStr">
        <is>
          <t>Add Cess @ 1% on "Z"</t>
        </is>
      </c>
      <c r="C1788" s="9" t="inlineStr"/>
      <c r="D1788" s="9" t="inlineStr"/>
      <c r="E1788" s="9" t="inlineStr"/>
      <c r="F1788" s="9" t="inlineStr">
        <is>
          <t>84.50</t>
        </is>
      </c>
    </row>
    <row r="1789" ht="11.5" customHeight="1">
      <c r="A1789" s="9" t="inlineStr"/>
      <c r="B1789" s="9" t="inlineStr">
        <is>
          <t>Cost for 10 sqm</t>
        </is>
      </c>
      <c r="C1789" s="9" t="inlineStr"/>
      <c r="D1789" s="9" t="inlineStr"/>
      <c r="E1789" s="9" t="inlineStr"/>
      <c r="F1789" s="9" t="inlineStr">
        <is>
          <t>8534.76</t>
        </is>
      </c>
    </row>
    <row r="1790" ht="11.5" customHeight="1">
      <c r="A1790" s="9" t="inlineStr"/>
      <c r="B1790" s="9" t="inlineStr">
        <is>
          <t>Cost for 1 sqm</t>
        </is>
      </c>
      <c r="C1790" s="9" t="inlineStr"/>
      <c r="D1790" s="9" t="inlineStr"/>
      <c r="E1790" s="9" t="inlineStr"/>
      <c r="F1790" s="9" t="inlineStr">
        <is>
          <t>853.48</t>
        </is>
      </c>
    </row>
    <row r="1791" ht="11.5" customHeight="1">
      <c r="A1791" s="9" t="inlineStr"/>
      <c r="B1791" s="9" t="inlineStr">
        <is>
          <t>Say</t>
        </is>
      </c>
      <c r="C1791" s="9" t="inlineStr"/>
      <c r="D1791" s="9" t="inlineStr"/>
      <c r="E1791" s="9" t="inlineStr"/>
      <c r="F1791" s="9" t="inlineStr">
        <is>
          <t>853.50</t>
        </is>
      </c>
    </row>
    <row r="1792" ht="23" customHeight="1">
      <c r="A1792" s="9" t="inlineStr">
        <is>
          <t>6.41</t>
        </is>
      </c>
      <c r="B1792" s="9" t="inlineStr">
        <is>
          <t>Extra for Gypsum panel Partitions</t>
        </is>
      </c>
      <c r="C1792" s="9" t="inlineStr">
        <is>
          <t>in superstructure</t>
        </is>
      </c>
      <c r="D1792" s="9" t="inlineStr">
        <is>
          <t>above</t>
        </is>
      </c>
      <c r="E1792" s="9" t="inlineStr">
        <is>
          <t>floor</t>
        </is>
      </c>
      <c r="F1792" s="9" t="inlineStr">
        <is>
          <t>V level for every</t>
        </is>
      </c>
    </row>
    <row r="1793" ht="11.5" customHeight="1">
      <c r="A1793" s="9" t="inlineStr"/>
      <c r="B1793" s="9" t="inlineStr">
        <is>
          <t>four floors or part thereof.</t>
        </is>
      </c>
      <c r="C1793" s="9" t="inlineStr"/>
      <c r="D1793" s="9" t="inlineStr"/>
      <c r="E1793" s="9" t="inlineStr"/>
      <c r="F1793" s="9" t="inlineStr"/>
    </row>
    <row r="1794" ht="11.5" customHeight="1">
      <c r="A1794" s="10" t="inlineStr">
        <is>
          <t>Code</t>
        </is>
      </c>
      <c r="B1794" s="10" t="inlineStr">
        <is>
          <t>Description</t>
        </is>
      </c>
      <c r="C1794" s="10" t="inlineStr">
        <is>
          <t>Unit</t>
        </is>
      </c>
      <c r="D1794" s="10" t="inlineStr">
        <is>
          <t>Quantity</t>
        </is>
      </c>
      <c r="E1794" s="10" t="inlineStr">
        <is>
          <t>Rate</t>
        </is>
      </c>
      <c r="F1794" s="10" t="inlineStr">
        <is>
          <t>Amount</t>
        </is>
      </c>
    </row>
    <row r="1795" ht="11.5" customHeight="1">
      <c r="A1795" s="9" t="inlineStr"/>
      <c r="B1795" s="9" t="inlineStr">
        <is>
          <t>Details of cost for 10 sqm. per four floor</t>
        </is>
      </c>
      <c r="C1795" s="9" t="inlineStr"/>
      <c r="D1795" s="9" t="inlineStr"/>
      <c r="E1795" s="9" t="inlineStr"/>
      <c r="F1795" s="9" t="inlineStr"/>
    </row>
    <row r="1796" ht="11.5" customHeight="1">
      <c r="A1796" s="9" t="inlineStr"/>
      <c r="B1796" s="9" t="inlineStr">
        <is>
          <t>Extra labour element for lifting of</t>
        </is>
      </c>
      <c r="C1796" s="9" t="inlineStr"/>
      <c r="D1796" s="9" t="inlineStr"/>
      <c r="E1796" s="9" t="inlineStr"/>
      <c r="F1796" s="9" t="inlineStr"/>
    </row>
    <row r="1797" ht="11.5" customHeight="1">
      <c r="A1797" s="9" t="inlineStr"/>
      <c r="B1797" s="9" t="inlineStr">
        <is>
          <t>materials above floor V level.</t>
        </is>
      </c>
      <c r="C1797" s="9" t="inlineStr"/>
      <c r="D1797" s="9" t="inlineStr"/>
      <c r="E1797" s="9" t="inlineStr"/>
      <c r="F1797" s="9" t="inlineStr"/>
    </row>
    <row r="1798" ht="11.5" customHeight="1">
      <c r="A1798" s="9" t="inlineStr">
        <is>
          <t>0115</t>
        </is>
      </c>
      <c r="B1798" s="9" t="inlineStr">
        <is>
          <t>Coolie</t>
        </is>
      </c>
      <c r="C1798" s="9" t="inlineStr">
        <is>
          <t>day</t>
        </is>
      </c>
      <c r="D1798" s="9" t="inlineStr">
        <is>
          <t>1.73</t>
        </is>
      </c>
      <c r="E1798" s="9" t="inlineStr">
        <is>
          <t>558.00</t>
        </is>
      </c>
      <c r="F1798" s="9" t="inlineStr">
        <is>
          <t>965.34</t>
        </is>
      </c>
    </row>
    <row r="1799" ht="11.5" customHeight="1">
      <c r="A1799" s="9" t="inlineStr"/>
      <c r="B1799" s="9" t="inlineStr">
        <is>
          <t>TOTAL</t>
        </is>
      </c>
      <c r="C1799" s="9" t="inlineStr"/>
      <c r="D1799" s="9" t="inlineStr"/>
      <c r="E1799" s="9" t="inlineStr"/>
      <c r="F1799" s="9" t="inlineStr">
        <is>
          <t>965.34 W</t>
        </is>
      </c>
    </row>
    <row r="1800" ht="11.5" customHeight="1">
      <c r="A1800" s="9" t="inlineStr"/>
      <c r="B1800" s="9" t="inlineStr">
        <is>
          <t>Add 1 % Water charges on "W"</t>
        </is>
      </c>
      <c r="C1800" s="9" t="inlineStr"/>
      <c r="D1800" s="9" t="inlineStr"/>
      <c r="E1800" s="9" t="inlineStr"/>
      <c r="F1800" s="9" t="inlineStr">
        <is>
          <t>9.65</t>
        </is>
      </c>
    </row>
    <row r="1801" ht="11.5" customHeight="1">
      <c r="A1801" s="9" t="inlineStr"/>
      <c r="B1801" s="9" t="inlineStr">
        <is>
          <t>TOTAL</t>
        </is>
      </c>
      <c r="C1801" s="9" t="inlineStr"/>
      <c r="D1801" s="9" t="inlineStr"/>
      <c r="E1801" s="9" t="inlineStr"/>
      <c r="F1801" s="9" t="inlineStr">
        <is>
          <t>974.99 X</t>
        </is>
      </c>
    </row>
    <row r="1802" ht="11.5" customHeight="1">
      <c r="A1802" s="9" t="inlineStr"/>
      <c r="B1802" s="9" t="inlineStr">
        <is>
          <t>Add GST on "X" (multiplying factor</t>
        </is>
      </c>
      <c r="C1802" s="9" t="inlineStr"/>
      <c r="D1802" s="9" t="inlineStr"/>
      <c r="E1802" s="9" t="inlineStr"/>
      <c r="F1802" s="9" t="inlineStr"/>
    </row>
    <row r="1803" ht="11.5" customHeight="1">
      <c r="A1803" s="9" t="inlineStr"/>
      <c r="B1803" s="9" t="inlineStr">
        <is>
          <t>0.1405)</t>
        </is>
      </c>
      <c r="C1803" s="9" t="inlineStr"/>
      <c r="D1803" s="9" t="inlineStr"/>
      <c r="E1803" s="9" t="inlineStr"/>
      <c r="F1803" s="9" t="inlineStr">
        <is>
          <t>136.99</t>
        </is>
      </c>
    </row>
    <row r="1804" ht="11.5" customHeight="1">
      <c r="A1804" s="9" t="inlineStr"/>
      <c r="B1804" s="9" t="inlineStr">
        <is>
          <t>TOTAL</t>
        </is>
      </c>
      <c r="C1804" s="9" t="inlineStr"/>
      <c r="D1804" s="9" t="inlineStr"/>
      <c r="E1804" s="9" t="inlineStr"/>
      <c r="F1804" s="9" t="inlineStr">
        <is>
          <t>1111.98 Y</t>
        </is>
      </c>
    </row>
    <row r="1805" ht="11.5" customHeight="1">
      <c r="A1805" s="9" t="inlineStr"/>
      <c r="B1805" s="9" t="inlineStr">
        <is>
          <t>Add 15% CPOH on "Y"</t>
        </is>
      </c>
      <c r="C1805" s="9" t="inlineStr"/>
      <c r="D1805" s="9" t="inlineStr"/>
      <c r="E1805" s="9" t="inlineStr"/>
      <c r="F1805" s="9" t="inlineStr">
        <is>
          <t>166.80</t>
        </is>
      </c>
    </row>
    <row r="1806" ht="11.5" customHeight="1">
      <c r="A1806" s="9" t="inlineStr"/>
      <c r="B1806" s="9" t="inlineStr">
        <is>
          <t>TOTAL</t>
        </is>
      </c>
      <c r="C1806" s="9" t="inlineStr"/>
      <c r="D1806" s="9" t="inlineStr"/>
      <c r="E1806" s="9" t="inlineStr"/>
      <c r="F1806" s="9" t="inlineStr">
        <is>
          <t>1278.78 Z</t>
        </is>
      </c>
    </row>
    <row r="1807" ht="11.5" customHeight="1">
      <c r="A1807" s="9" t="inlineStr"/>
      <c r="B1807" s="9" t="inlineStr">
        <is>
          <t>Add Cess @ 1% on "Z"</t>
        </is>
      </c>
      <c r="C1807" s="9" t="inlineStr"/>
      <c r="D1807" s="9" t="inlineStr"/>
      <c r="E1807" s="9" t="inlineStr"/>
      <c r="F1807" s="9" t="inlineStr">
        <is>
          <t>12.79</t>
        </is>
      </c>
    </row>
    <row r="1808" ht="11.5" customHeight="1">
      <c r="A1808" s="9" t="inlineStr"/>
      <c r="B1808" s="9" t="inlineStr">
        <is>
          <t>Cost for 10 sqm.</t>
        </is>
      </c>
      <c r="C1808" s="9" t="inlineStr"/>
      <c r="D1808" s="9" t="inlineStr"/>
      <c r="E1808" s="9" t="inlineStr"/>
      <c r="F1808" s="9" t="inlineStr">
        <is>
          <t>1291.56</t>
        </is>
      </c>
    </row>
    <row r="1809" ht="11.5" customHeight="1">
      <c r="A1809" s="9" t="inlineStr"/>
      <c r="B1809" s="9" t="inlineStr">
        <is>
          <t>Cost for 1 sqm</t>
        </is>
      </c>
      <c r="C1809" s="9" t="inlineStr"/>
      <c r="D1809" s="9" t="inlineStr"/>
      <c r="E1809" s="9" t="inlineStr"/>
      <c r="F1809" s="9" t="inlineStr">
        <is>
          <t>129.16</t>
        </is>
      </c>
    </row>
    <row r="1810" ht="11.5" customHeight="1">
      <c r="A1810" s="9" t="inlineStr"/>
      <c r="B1810" s="9" t="inlineStr">
        <is>
          <t>Say</t>
        </is>
      </c>
      <c r="C1810" s="9" t="inlineStr"/>
      <c r="D1810" s="9" t="inlineStr"/>
      <c r="E1810" s="9" t="inlineStr"/>
      <c r="F1810" s="9" t="inlineStr">
        <is>
          <t>129.15</t>
        </is>
      </c>
    </row>
    <row r="1811" ht="11.5" customHeight="1">
      <c r="A1811" s="9" t="inlineStr">
        <is>
          <t>6.44</t>
        </is>
      </c>
      <c r="B1811" s="9" t="inlineStr">
        <is>
          <t>Brick edging 7cm wide 11.4 cm deep</t>
        </is>
      </c>
      <c r="C1811" s="9" t="inlineStr">
        <is>
          <t>to plinth</t>
        </is>
      </c>
      <c r="D1811" s="9" t="inlineStr">
        <is>
          <t>protection</t>
        </is>
      </c>
      <c r="E1811" s="9" t="inlineStr">
        <is>
          <t>with</t>
        </is>
      </c>
      <c r="F1811" s="9" t="inlineStr">
        <is>
          <t>common burnt</t>
        </is>
      </c>
    </row>
    <row r="1812" ht="23" customHeight="1">
      <c r="A1812" s="9" t="inlineStr"/>
      <c r="B1812" s="9" t="inlineStr">
        <is>
          <t>clay F.P.S. (non modular) bricks of</t>
        </is>
      </c>
      <c r="C1812" s="9" t="inlineStr">
        <is>
          <t>class designation</t>
        </is>
      </c>
      <c r="D1812" s="9" t="inlineStr">
        <is>
          <t>7.5</t>
        </is>
      </c>
      <c r="E1812" s="9" t="inlineStr">
        <is>
          <t>including</t>
        </is>
      </c>
      <c r="F1812" s="9" t="inlineStr">
        <is>
          <t>grouting with</t>
        </is>
      </c>
    </row>
    <row r="1813" ht="11.5" customHeight="1">
      <c r="A1813" s="9" t="inlineStr"/>
      <c r="B1813" s="9" t="inlineStr">
        <is>
          <t>cement mortar 1:4 (1 cement : 4 fine</t>
        </is>
      </c>
      <c r="C1813" s="9" t="inlineStr">
        <is>
          <t>sand).</t>
        </is>
      </c>
      <c r="D1813" s="9" t="inlineStr"/>
      <c r="E1813" s="9" t="inlineStr"/>
      <c r="F1813" s="9" t="inlineStr"/>
    </row>
    <row r="1814" ht="11.5" customHeight="1">
      <c r="A1814" s="10" t="inlineStr">
        <is>
          <t>Code</t>
        </is>
      </c>
      <c r="B1814" s="10" t="inlineStr">
        <is>
          <t>Description</t>
        </is>
      </c>
      <c r="C1814" s="10" t="inlineStr">
        <is>
          <t>Unit</t>
        </is>
      </c>
      <c r="D1814" s="10" t="inlineStr">
        <is>
          <t>Quantity</t>
        </is>
      </c>
      <c r="E1814" s="10" t="inlineStr">
        <is>
          <t>Rate</t>
        </is>
      </c>
      <c r="F1814" s="10" t="inlineStr">
        <is>
          <t>Amount</t>
        </is>
      </c>
    </row>
    <row r="1815" ht="11.5" customHeight="1">
      <c r="A1815" s="9" t="inlineStr"/>
      <c r="B1815" s="9" t="inlineStr">
        <is>
          <t>Details of cost for 10m length</t>
        </is>
      </c>
      <c r="C1815" s="9" t="inlineStr"/>
      <c r="D1815" s="9" t="inlineStr"/>
      <c r="E1815" s="9" t="inlineStr"/>
      <c r="F1815" s="9" t="inlineStr"/>
    </row>
    <row r="1816" ht="11.5" customHeight="1">
      <c r="A1816" s="9" t="inlineStr">
        <is>
          <t>9999</t>
        </is>
      </c>
      <c r="B1816" s="9" t="inlineStr">
        <is>
          <t>Excavation and disposal of surplus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/>
      <c r="B1817" s="9" t="inlineStr">
        <is>
          <t>earth</t>
        </is>
      </c>
      <c r="C1817" s="9" t="inlineStr">
        <is>
          <t>L.S.</t>
        </is>
      </c>
      <c r="D1817" s="9" t="inlineStr">
        <is>
          <t>2.73</t>
        </is>
      </c>
      <c r="E1817" s="9" t="inlineStr">
        <is>
          <t>2.00</t>
        </is>
      </c>
      <c r="F1817" s="9" t="inlineStr">
        <is>
          <t>5.46</t>
        </is>
      </c>
    </row>
    <row r="1818" ht="11.5" customHeight="1">
      <c r="A1818" s="9" t="inlineStr"/>
      <c r="B1818" s="9" t="inlineStr">
        <is>
          <t>2nd class bricks = 42 nos. +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/>
      <c r="B1819" s="9" t="inlineStr">
        <is>
          <t>Add wastage @ 10% = 4.2 nos.</t>
        </is>
      </c>
      <c r="C1819" s="9" t="inlineStr"/>
      <c r="D1819" s="9" t="inlineStr"/>
      <c r="E1819" s="9" t="inlineStr"/>
      <c r="F1819" s="9" t="inlineStr"/>
    </row>
    <row r="1821" ht="11.5" customHeight="1">
      <c r="A1821" s="10" t="inlineStr">
        <is>
          <t>Code</t>
        </is>
      </c>
      <c r="B1821" s="10" t="inlineStr">
        <is>
          <t>Description</t>
        </is>
      </c>
      <c r="C1821" s="10" t="inlineStr">
        <is>
          <t>Unit</t>
        </is>
      </c>
      <c r="D1821" s="10" t="inlineStr">
        <is>
          <t>Quantity</t>
        </is>
      </c>
      <c r="E1821" s="10" t="inlineStr">
        <is>
          <t>Rate</t>
        </is>
      </c>
      <c r="F1821" s="10" t="inlineStr">
        <is>
          <t>Amount</t>
        </is>
      </c>
    </row>
    <row r="1822" ht="11.5" customHeight="1">
      <c r="A1822" s="9" t="inlineStr">
        <is>
          <t>2602</t>
        </is>
      </c>
      <c r="B1822" s="9" t="inlineStr">
        <is>
          <t>Common burnt clay F.P.S.</t>
        </is>
      </c>
      <c r="C1822" s="9" t="inlineStr"/>
      <c r="D1822" s="9" t="inlineStr"/>
      <c r="E1822" s="9" t="inlineStr"/>
      <c r="F1822" s="9" t="inlineStr"/>
    </row>
    <row r="1823" ht="11.5" customHeight="1">
      <c r="A1823" s="9" t="inlineStr"/>
      <c r="B1823" s="9" t="inlineStr">
        <is>
          <t>(non modular) bricks class</t>
        </is>
      </c>
      <c r="C1823" s="9" t="inlineStr"/>
      <c r="D1823" s="9" t="inlineStr"/>
      <c r="E1823" s="9" t="inlineStr"/>
      <c r="F1823" s="9" t="inlineStr"/>
    </row>
    <row r="1824" ht="11.5" customHeight="1">
      <c r="A1824" s="9" t="inlineStr"/>
      <c r="B1824" s="9" t="inlineStr">
        <is>
          <t>designation 7.5</t>
        </is>
      </c>
      <c r="C1824" s="9" t="inlineStr">
        <is>
          <t>1000 Nos</t>
        </is>
      </c>
      <c r="D1824" s="9" t="inlineStr">
        <is>
          <t>0.046</t>
        </is>
      </c>
      <c r="E1824" s="9" t="inlineStr">
        <is>
          <t>4500.00</t>
        </is>
      </c>
      <c r="F1824" s="9" t="inlineStr">
        <is>
          <t>207.00</t>
        </is>
      </c>
    </row>
    <row r="1825" ht="11.5" customHeight="1">
      <c r="A1825" s="9" t="inlineStr">
        <is>
          <t>2201</t>
        </is>
      </c>
      <c r="B1825" s="9" t="inlineStr">
        <is>
          <t>Carriage of Bricks</t>
        </is>
      </c>
      <c r="C1825" s="9" t="inlineStr">
        <is>
          <t>1000 Nos</t>
        </is>
      </c>
      <c r="D1825" s="9" t="inlineStr">
        <is>
          <t>0.046</t>
        </is>
      </c>
      <c r="E1825" s="9" t="inlineStr">
        <is>
          <t>276.72</t>
        </is>
      </c>
      <c r="F1825" s="9" t="inlineStr">
        <is>
          <t>12.73</t>
        </is>
      </c>
    </row>
    <row r="1826" ht="11.5" customHeight="1">
      <c r="A1826" s="9" t="inlineStr"/>
      <c r="B1826" s="9" t="inlineStr">
        <is>
          <t>Cement mortar 1 : 4 (1 cement :</t>
        </is>
      </c>
      <c r="C1826" s="9" t="inlineStr"/>
      <c r="D1826" s="9" t="inlineStr"/>
      <c r="E1826" s="9" t="inlineStr"/>
      <c r="F1826" s="9" t="inlineStr"/>
    </row>
    <row r="1827" ht="11.5" customHeight="1">
      <c r="A1827" s="9" t="inlineStr"/>
      <c r="B1827" s="9" t="inlineStr">
        <is>
          <t>4 fine sand)</t>
        </is>
      </c>
      <c r="C1827" s="9" t="inlineStr"/>
      <c r="D1827" s="9" t="inlineStr"/>
      <c r="E1827" s="9" t="inlineStr"/>
      <c r="F1827" s="9" t="inlineStr"/>
    </row>
    <row r="1828" ht="11.5" customHeight="1">
      <c r="A1828" s="9" t="inlineStr">
        <is>
          <t>3.4</t>
        </is>
      </c>
      <c r="B1828" s="9" t="inlineStr">
        <is>
          <t>Rate as per Item Number 3.4 of</t>
        </is>
      </c>
      <c r="C1828" s="9" t="inlineStr"/>
      <c r="D1828" s="9" t="inlineStr"/>
      <c r="E1828" s="9" t="inlineStr"/>
      <c r="F1828" s="9" t="inlineStr"/>
    </row>
    <row r="1829" ht="11.5" customHeight="1">
      <c r="A1829" s="9" t="inlineStr"/>
      <c r="B1829" s="9" t="inlineStr">
        <is>
          <t>SH: Mortars</t>
        </is>
      </c>
      <c r="C1829" s="9" t="inlineStr">
        <is>
          <t>cum</t>
        </is>
      </c>
      <c r="D1829" s="9" t="inlineStr">
        <is>
          <t>0.0036</t>
        </is>
      </c>
      <c r="E1829" s="9" t="inlineStr">
        <is>
          <t>3528.85</t>
        </is>
      </c>
      <c r="F1829" s="9" t="inlineStr">
        <is>
          <t>12.70</t>
        </is>
      </c>
    </row>
    <row r="1830" ht="11.5" customHeight="1">
      <c r="A1830" s="9" t="inlineStr"/>
      <c r="B1830" s="9" t="inlineStr">
        <is>
          <t>LABOUR</t>
        </is>
      </c>
      <c r="C1830" s="9" t="inlineStr"/>
      <c r="D1830" s="9" t="inlineStr"/>
      <c r="E1830" s="9" t="inlineStr"/>
      <c r="F1830" s="9" t="inlineStr"/>
    </row>
    <row r="1831" ht="11.5" customHeight="1">
      <c r="A1831" s="9" t="inlineStr">
        <is>
          <t>0155</t>
        </is>
      </c>
      <c r="B1831" s="9" t="inlineStr">
        <is>
          <t>Mason (average)</t>
        </is>
      </c>
      <c r="C1831" s="9" t="inlineStr">
        <is>
          <t>day</t>
        </is>
      </c>
      <c r="D1831" s="9" t="inlineStr">
        <is>
          <t>0.10</t>
        </is>
      </c>
      <c r="E1831" s="9" t="inlineStr">
        <is>
          <t>709.00</t>
        </is>
      </c>
      <c r="F1831" s="9" t="inlineStr">
        <is>
          <t>70.90</t>
        </is>
      </c>
    </row>
    <row r="1832" ht="11.5" customHeight="1">
      <c r="A1832" s="9" t="inlineStr">
        <is>
          <t>0114</t>
        </is>
      </c>
      <c r="B1832" s="9" t="inlineStr">
        <is>
          <t>Beldar</t>
        </is>
      </c>
      <c r="C1832" s="9" t="inlineStr">
        <is>
          <t>day</t>
        </is>
      </c>
      <c r="D1832" s="9" t="inlineStr">
        <is>
          <t>0.10</t>
        </is>
      </c>
      <c r="E1832" s="9" t="inlineStr">
        <is>
          <t>558.00</t>
        </is>
      </c>
      <c r="F1832" s="9" t="inlineStr">
        <is>
          <t>55.80</t>
        </is>
      </c>
    </row>
    <row r="1833" ht="11.5" customHeight="1">
      <c r="A1833" s="9" t="inlineStr">
        <is>
          <t>0101</t>
        </is>
      </c>
      <c r="B1833" s="9" t="inlineStr">
        <is>
          <t>Bhisti</t>
        </is>
      </c>
      <c r="C1833" s="9" t="inlineStr">
        <is>
          <t>day</t>
        </is>
      </c>
      <c r="D1833" s="9" t="inlineStr">
        <is>
          <t>0.03</t>
        </is>
      </c>
      <c r="E1833" s="9" t="inlineStr">
        <is>
          <t>617.00</t>
        </is>
      </c>
      <c r="F1833" s="9" t="inlineStr">
        <is>
          <t>18.51</t>
        </is>
      </c>
    </row>
    <row r="1834" ht="11.5" customHeight="1">
      <c r="A1834" s="9" t="inlineStr">
        <is>
          <t>9999</t>
        </is>
      </c>
      <c r="B1834" s="9" t="inlineStr">
        <is>
          <t>Sundries</t>
        </is>
      </c>
      <c r="C1834" s="9" t="inlineStr">
        <is>
          <t>L.S.</t>
        </is>
      </c>
      <c r="D1834" s="9" t="inlineStr">
        <is>
          <t>2.73</t>
        </is>
      </c>
      <c r="E1834" s="9" t="inlineStr">
        <is>
          <t>2.00</t>
        </is>
      </c>
      <c r="F1834" s="9" t="inlineStr">
        <is>
          <t>5.46</t>
        </is>
      </c>
    </row>
    <row r="1835" ht="11.5" customHeight="1">
      <c r="A1835" s="9" t="inlineStr"/>
      <c r="B1835" s="9" t="inlineStr">
        <is>
          <t>TOTAL</t>
        </is>
      </c>
      <c r="C1835" s="9" t="inlineStr"/>
      <c r="D1835" s="9" t="inlineStr"/>
      <c r="E1835" s="9" t="inlineStr"/>
      <c r="F1835" s="9" t="inlineStr">
        <is>
          <t>388.56 W</t>
        </is>
      </c>
    </row>
    <row r="1836" ht="11.5" customHeight="1">
      <c r="A1836" s="9" t="inlineStr"/>
      <c r="B1836" s="9" t="inlineStr">
        <is>
          <t>Add 1 % Water charges on "W"</t>
        </is>
      </c>
      <c r="C1836" s="9" t="inlineStr"/>
      <c r="D1836" s="9" t="inlineStr"/>
      <c r="E1836" s="9" t="inlineStr"/>
      <c r="F1836" s="9" t="inlineStr">
        <is>
          <t>3.89</t>
        </is>
      </c>
    </row>
    <row r="1837" ht="11.5" customHeight="1">
      <c r="A1837" s="9" t="inlineStr"/>
      <c r="B1837" s="9" t="inlineStr">
        <is>
          <t>TOTAL</t>
        </is>
      </c>
      <c r="C1837" s="9" t="inlineStr"/>
      <c r="D1837" s="9" t="inlineStr"/>
      <c r="E1837" s="9" t="inlineStr"/>
      <c r="F1837" s="9" t="inlineStr">
        <is>
          <t>392.45 X</t>
        </is>
      </c>
    </row>
    <row r="1838" ht="11.5" customHeight="1">
      <c r="A1838" s="9" t="inlineStr"/>
      <c r="B1838" s="9" t="inlineStr">
        <is>
          <t>Add GST on "X" (multiplying factor</t>
        </is>
      </c>
      <c r="C1838" s="9" t="inlineStr"/>
      <c r="D1838" s="9" t="inlineStr"/>
      <c r="E1838" s="9" t="inlineStr"/>
      <c r="F1838" s="9" t="inlineStr"/>
    </row>
    <row r="1839" ht="11.5" customHeight="1">
      <c r="A1839" s="9" t="inlineStr"/>
      <c r="B1839" s="9" t="inlineStr">
        <is>
          <t>0.1405)</t>
        </is>
      </c>
      <c r="C1839" s="9" t="inlineStr"/>
      <c r="D1839" s="9" t="inlineStr"/>
      <c r="E1839" s="9" t="inlineStr"/>
      <c r="F1839" s="9" t="inlineStr">
        <is>
          <t>55.14</t>
        </is>
      </c>
    </row>
    <row r="1840" ht="11.5" customHeight="1">
      <c r="A1840" s="9" t="inlineStr"/>
      <c r="B1840" s="9" t="inlineStr">
        <is>
          <t>TOTAL</t>
        </is>
      </c>
      <c r="C1840" s="9" t="inlineStr"/>
      <c r="D1840" s="9" t="inlineStr"/>
      <c r="E1840" s="9" t="inlineStr"/>
      <c r="F1840" s="9" t="inlineStr">
        <is>
          <t>447.59 Y</t>
        </is>
      </c>
    </row>
    <row r="1841" ht="11.5" customHeight="1">
      <c r="A1841" s="9" t="inlineStr"/>
      <c r="B1841" s="9" t="inlineStr">
        <is>
          <t>Add 15% CPOH on "Y"</t>
        </is>
      </c>
      <c r="C1841" s="9" t="inlineStr"/>
      <c r="D1841" s="9" t="inlineStr"/>
      <c r="E1841" s="9" t="inlineStr"/>
      <c r="F1841" s="9" t="inlineStr">
        <is>
          <t>67.14</t>
        </is>
      </c>
    </row>
    <row r="1842" ht="11.5" customHeight="1">
      <c r="A1842" s="9" t="inlineStr"/>
      <c r="B1842" s="9" t="inlineStr">
        <is>
          <t>TOTAL</t>
        </is>
      </c>
      <c r="C1842" s="9" t="inlineStr"/>
      <c r="D1842" s="9" t="inlineStr"/>
      <c r="E1842" s="9" t="inlineStr"/>
      <c r="F1842" s="9" t="inlineStr">
        <is>
          <t>514.73 Z</t>
        </is>
      </c>
    </row>
    <row r="1843" ht="11.5" customHeight="1">
      <c r="A1843" s="9" t="inlineStr"/>
      <c r="B1843" s="9" t="inlineStr">
        <is>
          <t>Add Cess @ 1% on "Z"</t>
        </is>
      </c>
      <c r="C1843" s="9" t="inlineStr"/>
      <c r="D1843" s="9" t="inlineStr"/>
      <c r="E1843" s="9" t="inlineStr"/>
      <c r="F1843" s="9" t="inlineStr">
        <is>
          <t>5.15</t>
        </is>
      </c>
    </row>
    <row r="1844" ht="11.5" customHeight="1">
      <c r="A1844" s="9" t="inlineStr"/>
      <c r="B1844" s="9" t="inlineStr">
        <is>
          <t>Cost of 10 metres</t>
        </is>
      </c>
      <c r="C1844" s="9" t="inlineStr"/>
      <c r="D1844" s="9" t="inlineStr"/>
      <c r="E1844" s="9" t="inlineStr"/>
      <c r="F1844" s="9" t="inlineStr">
        <is>
          <t>519.87</t>
        </is>
      </c>
    </row>
    <row r="1845" ht="11.5" customHeight="1">
      <c r="A1845" s="9" t="inlineStr"/>
      <c r="B1845" s="9" t="inlineStr">
        <is>
          <t>Cost of 1 metre</t>
        </is>
      </c>
      <c r="C1845" s="9" t="inlineStr"/>
      <c r="D1845" s="9" t="inlineStr"/>
      <c r="E1845" s="9" t="inlineStr"/>
      <c r="F1845" s="9" t="inlineStr">
        <is>
          <t>51.99</t>
        </is>
      </c>
    </row>
    <row r="1846" ht="11.5" customHeight="1">
      <c r="A1846" s="9" t="inlineStr"/>
      <c r="B1846" s="9" t="inlineStr">
        <is>
          <t>Say</t>
        </is>
      </c>
      <c r="C1846" s="9" t="inlineStr"/>
      <c r="D1846" s="9" t="inlineStr"/>
      <c r="E1846" s="9" t="inlineStr"/>
      <c r="F1846" s="9" t="inlineStr">
        <is>
          <t>52.00</t>
        </is>
      </c>
    </row>
    <row r="1847" ht="11.5" customHeight="1">
      <c r="A1847" s="9" t="inlineStr">
        <is>
          <t>6.45</t>
        </is>
      </c>
      <c r="B1847" s="9" t="inlineStr">
        <is>
          <t>Half brick masonry with non modular</t>
        </is>
      </c>
      <c r="C1847" s="9" t="inlineStr">
        <is>
          <t>fly</t>
        </is>
      </c>
      <c r="D1847" s="9" t="inlineStr">
        <is>
          <t>ash bricks</t>
        </is>
      </c>
      <c r="E1847" s="9" t="inlineStr">
        <is>
          <t>of class</t>
        </is>
      </c>
      <c r="F1847" s="9" t="inlineStr">
        <is>
          <t>designation 10,</t>
        </is>
      </c>
    </row>
    <row r="1848" ht="11.5" customHeight="1">
      <c r="A1848" s="9" t="inlineStr"/>
      <c r="B1848" s="9" t="inlineStr">
        <is>
          <t>conformingio IS :12894, in super structure</t>
        </is>
      </c>
      <c r="C1848" s="9" t="inlineStr"/>
      <c r="D1848" s="9" t="inlineStr">
        <is>
          <t>above plinth</t>
        </is>
      </c>
      <c r="E1848" s="9" t="inlineStr">
        <is>
          <t>and upto</t>
        </is>
      </c>
      <c r="F1848" s="9" t="inlineStr">
        <is>
          <t>floor V level.</t>
        </is>
      </c>
    </row>
    <row r="1849" ht="11.5" customHeight="1">
      <c r="A1849" s="9" t="inlineStr">
        <is>
          <t>6.45.1</t>
        </is>
      </c>
      <c r="B1849" s="9" t="inlineStr">
        <is>
          <t>Cement mortar 1 : 3 (1 cement : 3</t>
        </is>
      </c>
      <c r="C1849" s="9" t="inlineStr">
        <is>
          <t>coarse sand)</t>
        </is>
      </c>
      <c r="D1849" s="9" t="inlineStr"/>
      <c r="E1849" s="9" t="inlineStr"/>
      <c r="F1849" s="9" t="inlineStr"/>
    </row>
    <row r="1850" ht="11.5" customHeight="1">
      <c r="A1850" s="10" t="inlineStr">
        <is>
          <t>Code</t>
        </is>
      </c>
      <c r="B1850" s="10" t="inlineStr">
        <is>
          <t>Description</t>
        </is>
      </c>
      <c r="C1850" s="10" t="inlineStr">
        <is>
          <t>Unit</t>
        </is>
      </c>
      <c r="D1850" s="10" t="inlineStr">
        <is>
          <t>Quantity</t>
        </is>
      </c>
      <c r="E1850" s="10" t="inlineStr">
        <is>
          <t>Rate</t>
        </is>
      </c>
      <c r="F1850" s="10" t="inlineStr">
        <is>
          <t>Amount</t>
        </is>
      </c>
    </row>
    <row r="1851" ht="11.5" customHeight="1">
      <c r="A1851" s="9" t="inlineStr"/>
      <c r="B1851" s="9" t="inlineStr">
        <is>
          <t>Details of cost for 10 sqm.</t>
        </is>
      </c>
      <c r="C1851" s="9" t="inlineStr"/>
      <c r="D1851" s="9" t="inlineStr"/>
      <c r="E1851" s="9" t="inlineStr"/>
      <c r="F1851" s="9" t="inlineStr"/>
    </row>
    <row r="1852" ht="11.5" customHeight="1">
      <c r="A1852" s="9" t="inlineStr"/>
      <c r="B1852" s="9" t="inlineStr">
        <is>
          <t>MATERIAL</t>
        </is>
      </c>
      <c r="C1852" s="9" t="inlineStr"/>
      <c r="D1852" s="9" t="inlineStr"/>
      <c r="E1852" s="9" t="inlineStr"/>
      <c r="F1852" s="9" t="inlineStr"/>
    </row>
    <row r="1853" ht="11.5" customHeight="1">
      <c r="A1853" s="9" t="inlineStr">
        <is>
          <t>7737</t>
        </is>
      </c>
      <c r="B1853" s="9" t="inlineStr">
        <is>
          <t>Fly ash bricks conforming to</t>
        </is>
      </c>
      <c r="C1853" s="9" t="inlineStr"/>
      <c r="D1853" s="9" t="inlineStr"/>
      <c r="E1853" s="9" t="inlineStr"/>
      <c r="F1853" s="9" t="inlineStr"/>
    </row>
    <row r="1854" ht="11.5" customHeight="1">
      <c r="A1854" s="9" t="inlineStr"/>
      <c r="B1854" s="9" t="inlineStr">
        <is>
          <t>I.S. 12894</t>
        </is>
      </c>
      <c r="C1854" s="9" t="inlineStr">
        <is>
          <t>1000 Nos</t>
        </is>
      </c>
      <c r="D1854" s="9" t="inlineStr">
        <is>
          <t>0.565</t>
        </is>
      </c>
      <c r="E1854" s="9" t="inlineStr">
        <is>
          <t>4300.00</t>
        </is>
      </c>
      <c r="F1854" s="9" t="inlineStr">
        <is>
          <t>2429.50</t>
        </is>
      </c>
    </row>
    <row r="1855" ht="11.5" customHeight="1">
      <c r="A1855" s="9" t="inlineStr"/>
      <c r="B1855" s="9" t="inlineStr">
        <is>
          <t>Cement mortar 1:3 (1 cement :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3 coarse sand)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>
        <is>
          <t>3.8</t>
        </is>
      </c>
      <c r="B1857" s="9" t="inlineStr">
        <is>
          <t>Rate as per Item Number 3.8 of</t>
        </is>
      </c>
      <c r="C1857" s="9" t="inlineStr"/>
      <c r="D1857" s="9" t="inlineStr"/>
      <c r="E1857" s="9" t="inlineStr"/>
      <c r="F1857" s="9" t="inlineStr"/>
    </row>
    <row r="1858" ht="11.5" customHeight="1">
      <c r="A1858" s="9" t="inlineStr"/>
      <c r="B1858" s="9" t="inlineStr">
        <is>
          <t>SH: Mortars</t>
        </is>
      </c>
      <c r="C1858" s="9" t="inlineStr">
        <is>
          <t>cum</t>
        </is>
      </c>
      <c r="D1858" s="9" t="inlineStr">
        <is>
          <t>0.28</t>
        </is>
      </c>
      <c r="E1858" s="9" t="inlineStr">
        <is>
          <t>4664.55</t>
        </is>
      </c>
      <c r="F1858" s="9" t="inlineStr">
        <is>
          <t>1306.07</t>
        </is>
      </c>
    </row>
    <row r="1859" ht="11.5" customHeight="1">
      <c r="A1859" s="9" t="inlineStr">
        <is>
          <t>2201</t>
        </is>
      </c>
      <c r="B1859" s="9" t="inlineStr">
        <is>
          <t>Carriage of Bricks</t>
        </is>
      </c>
      <c r="C1859" s="9" t="inlineStr">
        <is>
          <t>1000 Nos</t>
        </is>
      </c>
      <c r="D1859" s="9" t="inlineStr">
        <is>
          <t>0.565</t>
        </is>
      </c>
      <c r="E1859" s="9" t="inlineStr">
        <is>
          <t>276.72</t>
        </is>
      </c>
      <c r="F1859" s="9" t="inlineStr">
        <is>
          <t>156.35</t>
        </is>
      </c>
    </row>
    <row r="1860" ht="11.5" customHeight="1">
      <c r="A1860" s="9" t="inlineStr">
        <is>
          <t>9999</t>
        </is>
      </c>
      <c r="B1860" s="9" t="inlineStr">
        <is>
          <t>Sundries &amp; Scaffolding</t>
        </is>
      </c>
      <c r="C1860" s="9" t="inlineStr">
        <is>
          <t>L.S.</t>
        </is>
      </c>
      <c r="D1860" s="9" t="inlineStr">
        <is>
          <t>13.52</t>
        </is>
      </c>
      <c r="E1860" s="9" t="inlineStr">
        <is>
          <t>2.00</t>
        </is>
      </c>
      <c r="F1860" s="9" t="inlineStr">
        <is>
          <t>27.04</t>
        </is>
      </c>
    </row>
    <row r="1861" ht="11.5" customHeight="1">
      <c r="A1861" s="9" t="inlineStr"/>
      <c r="B1861" s="9" t="inlineStr">
        <is>
          <t>LABOUR</t>
        </is>
      </c>
      <c r="C1861" s="9" t="inlineStr"/>
      <c r="D1861" s="9" t="inlineStr"/>
      <c r="E1861" s="9" t="inlineStr"/>
      <c r="F1861" s="9" t="inlineStr"/>
    </row>
    <row r="1862" ht="11.5" customHeight="1">
      <c r="A1862" s="9" t="inlineStr">
        <is>
          <t>0123</t>
        </is>
      </c>
      <c r="B1862" s="9" t="inlineStr">
        <is>
          <t>Mason (brick layer) 1st class</t>
        </is>
      </c>
      <c r="C1862" s="9" t="inlineStr">
        <is>
          <t>day</t>
        </is>
      </c>
      <c r="D1862" s="9" t="inlineStr">
        <is>
          <t>0.60</t>
        </is>
      </c>
      <c r="E1862" s="9" t="inlineStr">
        <is>
          <t>738.00</t>
        </is>
      </c>
      <c r="F1862" s="9" t="inlineStr">
        <is>
          <t>442.80</t>
        </is>
      </c>
    </row>
    <row r="1863" ht="11.5" customHeight="1">
      <c r="A1863" s="9" t="inlineStr">
        <is>
          <t>0124</t>
        </is>
      </c>
      <c r="B1863" s="9" t="inlineStr">
        <is>
          <t>Mason (brick layer) 2nd class</t>
        </is>
      </c>
      <c r="C1863" s="9" t="inlineStr">
        <is>
          <t>day</t>
        </is>
      </c>
      <c r="D1863" s="9" t="inlineStr">
        <is>
          <t>0.60</t>
        </is>
      </c>
      <c r="E1863" s="9" t="inlineStr">
        <is>
          <t>679.00</t>
        </is>
      </c>
      <c r="F1863" s="9" t="inlineStr">
        <is>
          <t>407.40</t>
        </is>
      </c>
    </row>
    <row r="1864" ht="11.5" customHeight="1">
      <c r="A1864" s="9" t="inlineStr">
        <is>
          <t>0115</t>
        </is>
      </c>
      <c r="B1864" s="9" t="inlineStr">
        <is>
          <t>Coolie</t>
        </is>
      </c>
      <c r="C1864" s="9" t="inlineStr">
        <is>
          <t>day</t>
        </is>
      </c>
      <c r="D1864" s="9" t="inlineStr">
        <is>
          <t>2.00</t>
        </is>
      </c>
      <c r="E1864" s="9" t="inlineStr">
        <is>
          <t>558.00</t>
        </is>
      </c>
      <c r="F1864" s="9" t="inlineStr">
        <is>
          <t>1116.00</t>
        </is>
      </c>
    </row>
    <row r="1865" ht="11.5" customHeight="1">
      <c r="A1865" s="9" t="inlineStr">
        <is>
          <t>0101</t>
        </is>
      </c>
      <c r="B1865" s="9" t="inlineStr">
        <is>
          <t>Bhisti</t>
        </is>
      </c>
      <c r="C1865" s="9" t="inlineStr">
        <is>
          <t>day</t>
        </is>
      </c>
      <c r="D1865" s="9" t="inlineStr">
        <is>
          <t>0.70</t>
        </is>
      </c>
      <c r="E1865" s="9" t="inlineStr">
        <is>
          <t>617.00</t>
        </is>
      </c>
      <c r="F1865" s="9" t="inlineStr">
        <is>
          <t>431.90</t>
        </is>
      </c>
    </row>
    <row r="1866" ht="11.5" customHeight="1">
      <c r="A1866" s="9" t="inlineStr"/>
      <c r="B1866" s="9" t="inlineStr">
        <is>
          <t>Extra labour for lifting of material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/>
      <c r="B1867" s="9" t="inlineStr">
        <is>
          <t>(above floor two level up to floor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/>
      <c r="B1868" s="9" t="inlineStr">
        <is>
          <t>five level)</t>
        </is>
      </c>
      <c r="C1868" s="9" t="inlineStr"/>
      <c r="D1868" s="9" t="inlineStr"/>
      <c r="E1868" s="9" t="inlineStr"/>
      <c r="F1868" s="9" t="inlineStr"/>
    </row>
    <row r="1870" ht="11.5" customHeight="1">
      <c r="A1870" s="10" t="inlineStr">
        <is>
          <t>Code</t>
        </is>
      </c>
      <c r="B1870" s="10" t="inlineStr">
        <is>
          <t>Description</t>
        </is>
      </c>
      <c r="C1870" s="10" t="inlineStr">
        <is>
          <t>Unit</t>
        </is>
      </c>
      <c r="D1870" s="10" t="inlineStr">
        <is>
          <t>Quantity</t>
        </is>
      </c>
      <c r="E1870" s="10" t="inlineStr">
        <is>
          <t>Rate</t>
        </is>
      </c>
      <c r="F1870" s="10" t="inlineStr">
        <is>
          <t>Amount</t>
        </is>
      </c>
    </row>
    <row r="1871" ht="11.5" customHeight="1">
      <c r="A1871" s="9" t="inlineStr">
        <is>
          <t>0115</t>
        </is>
      </c>
      <c r="B1871" s="9" t="inlineStr">
        <is>
          <t>Coolie</t>
        </is>
      </c>
      <c r="C1871" s="9" t="inlineStr">
        <is>
          <t>day</t>
        </is>
      </c>
      <c r="D1871" s="9" t="inlineStr">
        <is>
          <t>1.29</t>
        </is>
      </c>
      <c r="E1871" s="9" t="inlineStr">
        <is>
          <t>558.00</t>
        </is>
      </c>
      <c r="F1871" s="9" t="inlineStr">
        <is>
          <t>719.82</t>
        </is>
      </c>
    </row>
    <row r="1872" ht="11.5" customHeight="1">
      <c r="A1872" s="9" t="inlineStr"/>
      <c r="B1872" s="9" t="inlineStr">
        <is>
          <t>TOTAL</t>
        </is>
      </c>
      <c r="C1872" s="9" t="inlineStr"/>
      <c r="D1872" s="9" t="inlineStr"/>
      <c r="E1872" s="9" t="inlineStr"/>
      <c r="F1872" s="9" t="inlineStr">
        <is>
          <t>7036.88 W</t>
        </is>
      </c>
    </row>
    <row r="1873" ht="11.5" customHeight="1">
      <c r="A1873" s="9" t="inlineStr"/>
      <c r="B1873" s="9" t="inlineStr">
        <is>
          <t>Add 1 % Water charges on "W"</t>
        </is>
      </c>
      <c r="C1873" s="9" t="inlineStr"/>
      <c r="D1873" s="9" t="inlineStr"/>
      <c r="E1873" s="9" t="inlineStr"/>
      <c r="F1873" s="9" t="inlineStr">
        <is>
          <t>70.37</t>
        </is>
      </c>
    </row>
    <row r="1874" ht="11.5" customHeight="1">
      <c r="A1874" s="9" t="inlineStr"/>
      <c r="B1874" s="9" t="inlineStr">
        <is>
          <t>TOTAL</t>
        </is>
      </c>
      <c r="C1874" s="9" t="inlineStr"/>
      <c r="D1874" s="9" t="inlineStr"/>
      <c r="E1874" s="9" t="inlineStr"/>
      <c r="F1874" s="9" t="inlineStr">
        <is>
          <t>7107.25 X</t>
        </is>
      </c>
    </row>
    <row r="1875" ht="11.5" customHeight="1">
      <c r="A1875" s="9" t="inlineStr"/>
      <c r="B1875" s="9" t="inlineStr">
        <is>
          <t>Add GST on "X" (multiplying factor</t>
        </is>
      </c>
      <c r="C1875" s="9" t="inlineStr"/>
      <c r="D1875" s="9" t="inlineStr"/>
      <c r="E1875" s="9" t="inlineStr"/>
      <c r="F1875" s="9" t="inlineStr"/>
    </row>
    <row r="1876" ht="11.5" customHeight="1">
      <c r="A1876" s="9" t="inlineStr"/>
      <c r="B1876" s="9" t="inlineStr">
        <is>
          <t>0.1405)</t>
        </is>
      </c>
      <c r="C1876" s="9" t="inlineStr"/>
      <c r="D1876" s="9" t="inlineStr"/>
      <c r="E1876" s="9" t="inlineStr"/>
      <c r="F1876" s="9" t="inlineStr">
        <is>
          <t>998.57</t>
        </is>
      </c>
    </row>
    <row r="1877" ht="11.5" customHeight="1">
      <c r="A1877" s="9" t="inlineStr"/>
      <c r="B1877" s="9" t="inlineStr">
        <is>
          <t>TOTAL</t>
        </is>
      </c>
      <c r="C1877" s="9" t="inlineStr"/>
      <c r="D1877" s="9" t="inlineStr"/>
      <c r="E1877" s="9" t="inlineStr"/>
      <c r="F1877" s="9" t="inlineStr">
        <is>
          <t>8105.82 Y</t>
        </is>
      </c>
    </row>
    <row r="1878" ht="11.5" customHeight="1">
      <c r="A1878" s="9" t="inlineStr"/>
      <c r="B1878" s="9" t="inlineStr">
        <is>
          <t>Add 15% CPOH on "Y"</t>
        </is>
      </c>
      <c r="C1878" s="9" t="inlineStr"/>
      <c r="D1878" s="9" t="inlineStr"/>
      <c r="E1878" s="9" t="inlineStr"/>
      <c r="F1878" s="9" t="inlineStr">
        <is>
          <t>1215.87</t>
        </is>
      </c>
    </row>
    <row r="1879" ht="11.5" customHeight="1">
      <c r="A1879" s="9" t="inlineStr"/>
      <c r="B1879" s="9" t="inlineStr">
        <is>
          <t>TOTAL</t>
        </is>
      </c>
      <c r="C1879" s="9" t="inlineStr"/>
      <c r="D1879" s="9" t="inlineStr"/>
      <c r="E1879" s="9" t="inlineStr"/>
      <c r="F1879" s="9" t="inlineStr">
        <is>
          <t>9321.69 Z</t>
        </is>
      </c>
    </row>
    <row r="1880" ht="11.5" customHeight="1">
      <c r="A1880" s="9" t="inlineStr"/>
      <c r="B1880" s="9" t="inlineStr">
        <is>
          <t>Add Cess @ 1% on "Z"</t>
        </is>
      </c>
      <c r="C1880" s="9" t="inlineStr"/>
      <c r="D1880" s="9" t="inlineStr"/>
      <c r="E1880" s="9" t="inlineStr"/>
      <c r="F1880" s="9" t="inlineStr">
        <is>
          <t>93.22</t>
        </is>
      </c>
    </row>
    <row r="1881" ht="11.5" customHeight="1">
      <c r="A1881" s="9" t="inlineStr"/>
      <c r="B1881" s="9" t="inlineStr">
        <is>
          <t>Cost for 10 sqm.</t>
        </is>
      </c>
      <c r="C1881" s="9" t="inlineStr"/>
      <c r="D1881" s="9" t="inlineStr"/>
      <c r="E1881" s="9" t="inlineStr"/>
      <c r="F1881" s="9" t="inlineStr">
        <is>
          <t>9414.91</t>
        </is>
      </c>
    </row>
    <row r="1882" ht="11.5" customHeight="1">
      <c r="A1882" s="9" t="inlineStr"/>
      <c r="B1882" s="9" t="inlineStr">
        <is>
          <t>Cost for 1 sqm.</t>
        </is>
      </c>
      <c r="C1882" s="9" t="inlineStr"/>
      <c r="D1882" s="9" t="inlineStr"/>
      <c r="E1882" s="9" t="inlineStr"/>
      <c r="F1882" s="9" t="inlineStr">
        <is>
          <t>941.49</t>
        </is>
      </c>
    </row>
    <row r="1883" ht="11.5" customHeight="1">
      <c r="A1883" s="9" t="inlineStr"/>
      <c r="B1883" s="9" t="inlineStr">
        <is>
          <t>Say</t>
        </is>
      </c>
      <c r="C1883" s="9" t="inlineStr"/>
      <c r="D1883" s="9" t="inlineStr"/>
      <c r="E1883" s="9" t="inlineStr"/>
      <c r="F1883" s="9" t="inlineStr">
        <is>
          <t>941.50</t>
        </is>
      </c>
    </row>
    <row r="1884" ht="11.5" customHeight="1">
      <c r="A1884" s="9" t="inlineStr">
        <is>
          <t>6.45.2</t>
        </is>
      </c>
      <c r="B1884" s="9" t="inlineStr">
        <is>
          <t>Cement mortar 1 : 4 (1 cement : 4</t>
        </is>
      </c>
      <c r="C1884" s="9" t="inlineStr">
        <is>
          <t>coarse sand)</t>
        </is>
      </c>
      <c r="D1884" s="9" t="inlineStr"/>
      <c r="E1884" s="9" t="inlineStr"/>
      <c r="F1884" s="9" t="inlineStr"/>
    </row>
    <row r="1885" ht="11.5" customHeight="1">
      <c r="A1885" s="10" t="inlineStr">
        <is>
          <t>Code</t>
        </is>
      </c>
      <c r="B1885" s="10" t="inlineStr">
        <is>
          <t>Description</t>
        </is>
      </c>
      <c r="C1885" s="10" t="inlineStr">
        <is>
          <t>Unit</t>
        </is>
      </c>
      <c r="D1885" s="10" t="inlineStr">
        <is>
          <t>Quantity</t>
        </is>
      </c>
      <c r="E1885" s="10" t="inlineStr">
        <is>
          <t>Rate</t>
        </is>
      </c>
      <c r="F1885" s="10" t="inlineStr">
        <is>
          <t>Amount</t>
        </is>
      </c>
    </row>
    <row r="1886" ht="11.5" customHeight="1">
      <c r="A1886" s="9" t="inlineStr"/>
      <c r="B1886" s="9" t="inlineStr">
        <is>
          <t>Details of cost for 10 sqm.</t>
        </is>
      </c>
      <c r="C1886" s="9" t="inlineStr"/>
      <c r="D1886" s="9" t="inlineStr"/>
      <c r="E1886" s="9" t="inlineStr"/>
      <c r="F1886" s="9" t="inlineStr"/>
    </row>
    <row r="1887" ht="11.5" customHeight="1">
      <c r="A1887" s="9" t="inlineStr"/>
      <c r="B1887" s="9" t="inlineStr">
        <is>
          <t>MATERIAL</t>
        </is>
      </c>
      <c r="C1887" s="9" t="inlineStr"/>
      <c r="D1887" s="9" t="inlineStr"/>
      <c r="E1887" s="9" t="inlineStr"/>
      <c r="F1887" s="9" t="inlineStr"/>
    </row>
    <row r="1888" ht="11.5" customHeight="1">
      <c r="A1888" s="9" t="inlineStr">
        <is>
          <t>7737</t>
        </is>
      </c>
      <c r="B1888" s="9" t="inlineStr">
        <is>
          <t>Fly ash bricks conforming to I.S.</t>
        </is>
      </c>
      <c r="C1888" s="9" t="inlineStr"/>
      <c r="D1888" s="9" t="inlineStr"/>
      <c r="E1888" s="9" t="inlineStr"/>
      <c r="F1888" s="9" t="inlineStr"/>
    </row>
    <row r="1889" ht="11.5" customHeight="1">
      <c r="A1889" s="9" t="inlineStr"/>
      <c r="B1889" s="9" t="inlineStr">
        <is>
          <t>12894</t>
        </is>
      </c>
      <c r="C1889" s="9" t="inlineStr">
        <is>
          <t>1000 Nos</t>
        </is>
      </c>
      <c r="D1889" s="9" t="inlineStr">
        <is>
          <t>0.565</t>
        </is>
      </c>
      <c r="E1889" s="9" t="inlineStr">
        <is>
          <t>4300.00</t>
        </is>
      </c>
      <c r="F1889" s="9" t="inlineStr">
        <is>
          <t>2429.50</t>
        </is>
      </c>
    </row>
    <row r="1890" ht="11.5" customHeight="1">
      <c r="A1890" s="9" t="inlineStr"/>
      <c r="B1890" s="9" t="inlineStr">
        <is>
          <t>Cement mortar 1 : 4 (1 cement :</t>
        </is>
      </c>
      <c r="C1890" s="9" t="inlineStr"/>
      <c r="D1890" s="9" t="inlineStr"/>
      <c r="E1890" s="9" t="inlineStr"/>
      <c r="F1890" s="9" t="inlineStr"/>
    </row>
    <row r="1891" ht="11.5" customHeight="1">
      <c r="A1891" s="9" t="inlineStr"/>
      <c r="B1891" s="9" t="inlineStr">
        <is>
          <t>4 coarse sand)</t>
        </is>
      </c>
      <c r="C1891" s="9" t="inlineStr"/>
      <c r="D1891" s="9" t="inlineStr"/>
      <c r="E1891" s="9" t="inlineStr"/>
      <c r="F1891" s="9" t="inlineStr"/>
    </row>
    <row r="1892" ht="11.5" customHeight="1">
      <c r="A1892" s="9" t="inlineStr">
        <is>
          <t>3.9</t>
        </is>
      </c>
      <c r="B1892" s="9" t="inlineStr">
        <is>
          <t>Rate as per Item Number 3.9 of</t>
        </is>
      </c>
      <c r="C1892" s="9" t="inlineStr"/>
      <c r="D1892" s="9" t="inlineStr"/>
      <c r="E1892" s="9" t="inlineStr"/>
      <c r="F1892" s="9" t="inlineStr"/>
    </row>
    <row r="1893" ht="11.5" customHeight="1">
      <c r="A1893" s="9" t="inlineStr"/>
      <c r="B1893" s="9" t="inlineStr">
        <is>
          <t>SH: Mortars</t>
        </is>
      </c>
      <c r="C1893" s="9" t="inlineStr">
        <is>
          <t>cum</t>
        </is>
      </c>
      <c r="D1893" s="9" t="inlineStr">
        <is>
          <t>0.28</t>
        </is>
      </c>
      <c r="E1893" s="9" t="inlineStr">
        <is>
          <t>4010.35</t>
        </is>
      </c>
      <c r="F1893" s="9" t="inlineStr">
        <is>
          <t>1122.90</t>
        </is>
      </c>
    </row>
    <row r="1894" ht="11.5" customHeight="1">
      <c r="A1894" s="9" t="inlineStr">
        <is>
          <t>2201</t>
        </is>
      </c>
      <c r="B1894" s="9" t="inlineStr">
        <is>
          <t>Carriage of Bricks</t>
        </is>
      </c>
      <c r="C1894" s="9" t="inlineStr">
        <is>
          <t>1000 Nos</t>
        </is>
      </c>
      <c r="D1894" s="9" t="inlineStr">
        <is>
          <t>0.565</t>
        </is>
      </c>
      <c r="E1894" s="9" t="inlineStr">
        <is>
          <t>276.72</t>
        </is>
      </c>
      <c r="F1894" s="9" t="inlineStr">
        <is>
          <t>156.35</t>
        </is>
      </c>
    </row>
    <row r="1895" ht="11.5" customHeight="1">
      <c r="A1895" s="9" t="inlineStr">
        <is>
          <t>9999</t>
        </is>
      </c>
      <c r="B1895" s="9" t="inlineStr">
        <is>
          <t>Sundries &amp; Scaffolding</t>
        </is>
      </c>
      <c r="C1895" s="9" t="inlineStr">
        <is>
          <t>L.S.</t>
        </is>
      </c>
      <c r="D1895" s="9" t="inlineStr">
        <is>
          <t>13.52</t>
        </is>
      </c>
      <c r="E1895" s="9" t="inlineStr">
        <is>
          <t>2.00</t>
        </is>
      </c>
      <c r="F1895" s="9" t="inlineStr">
        <is>
          <t>27.04</t>
        </is>
      </c>
    </row>
    <row r="1896" ht="11.5" customHeight="1">
      <c r="A1896" s="9" t="inlineStr"/>
      <c r="B1896" s="9" t="inlineStr">
        <is>
          <t>LABOUR</t>
        </is>
      </c>
      <c r="C1896" s="9" t="inlineStr"/>
      <c r="D1896" s="9" t="inlineStr"/>
      <c r="E1896" s="9" t="inlineStr"/>
      <c r="F1896" s="9" t="inlineStr"/>
    </row>
    <row r="1897" ht="11.5" customHeight="1">
      <c r="A1897" s="9" t="inlineStr">
        <is>
          <t>0123</t>
        </is>
      </c>
      <c r="B1897" s="9" t="inlineStr">
        <is>
          <t>Mason (brick layer) 1st class</t>
        </is>
      </c>
      <c r="C1897" s="9" t="inlineStr">
        <is>
          <t>day</t>
        </is>
      </c>
      <c r="D1897" s="9" t="inlineStr">
        <is>
          <t>0.60</t>
        </is>
      </c>
      <c r="E1897" s="9" t="inlineStr">
        <is>
          <t>738.00</t>
        </is>
      </c>
      <c r="F1897" s="9" t="inlineStr">
        <is>
          <t>442.80</t>
        </is>
      </c>
    </row>
    <row r="1898" ht="11.5" customHeight="1">
      <c r="A1898" s="9" t="inlineStr">
        <is>
          <t>0124</t>
        </is>
      </c>
      <c r="B1898" s="9" t="inlineStr">
        <is>
          <t>Mason (brick layer) 2nd class</t>
        </is>
      </c>
      <c r="C1898" s="9" t="inlineStr">
        <is>
          <t>day</t>
        </is>
      </c>
      <c r="D1898" s="9" t="inlineStr">
        <is>
          <t>0.60</t>
        </is>
      </c>
      <c r="E1898" s="9" t="inlineStr">
        <is>
          <t>679.00</t>
        </is>
      </c>
      <c r="F1898" s="9" t="inlineStr">
        <is>
          <t>407.40</t>
        </is>
      </c>
    </row>
    <row r="1899" ht="11.5" customHeight="1">
      <c r="A1899" s="9" t="inlineStr">
        <is>
          <t>0115</t>
        </is>
      </c>
      <c r="B1899" s="9" t="inlineStr">
        <is>
          <t>Coolie</t>
        </is>
      </c>
      <c r="C1899" s="9" t="inlineStr">
        <is>
          <t>day</t>
        </is>
      </c>
      <c r="D1899" s="9" t="inlineStr">
        <is>
          <t>2.00</t>
        </is>
      </c>
      <c r="E1899" s="9" t="inlineStr">
        <is>
          <t>558.00</t>
        </is>
      </c>
      <c r="F1899" s="9" t="inlineStr">
        <is>
          <t>1116.00</t>
        </is>
      </c>
    </row>
    <row r="1900" ht="11.5" customHeight="1">
      <c r="A1900" s="9" t="inlineStr">
        <is>
          <t>0101</t>
        </is>
      </c>
      <c r="B1900" s="9" t="inlineStr">
        <is>
          <t>Bhisti</t>
        </is>
      </c>
      <c r="C1900" s="9" t="inlineStr">
        <is>
          <t>day</t>
        </is>
      </c>
      <c r="D1900" s="9" t="inlineStr">
        <is>
          <t>0.70</t>
        </is>
      </c>
      <c r="E1900" s="9" t="inlineStr">
        <is>
          <t>617.00</t>
        </is>
      </c>
      <c r="F1900" s="9" t="inlineStr">
        <is>
          <t>431.90</t>
        </is>
      </c>
    </row>
    <row r="1901" ht="11.5" customHeight="1">
      <c r="A1901" s="9" t="inlineStr"/>
      <c r="B1901" s="9" t="inlineStr">
        <is>
          <t>Extra labour for lifting of material</t>
        </is>
      </c>
      <c r="C1901" s="9" t="inlineStr"/>
      <c r="D1901" s="9" t="inlineStr"/>
      <c r="E1901" s="9" t="inlineStr"/>
      <c r="F1901" s="9" t="inlineStr"/>
    </row>
    <row r="1902" ht="11.5" customHeight="1">
      <c r="A1902" s="9" t="inlineStr"/>
      <c r="B1902" s="9" t="inlineStr">
        <is>
          <t>(above floor two level up to floor five</t>
        </is>
      </c>
      <c r="C1902" s="9" t="inlineStr"/>
      <c r="D1902" s="9" t="inlineStr"/>
      <c r="E1902" s="9" t="inlineStr"/>
      <c r="F1902" s="9" t="inlineStr"/>
    </row>
    <row r="1903" ht="11.5" customHeight="1">
      <c r="A1903" s="9" t="inlineStr"/>
      <c r="B1903" s="9" t="inlineStr">
        <is>
          <t>level)</t>
        </is>
      </c>
      <c r="C1903" s="9" t="inlineStr"/>
      <c r="D1903" s="9" t="inlineStr"/>
      <c r="E1903" s="9" t="inlineStr"/>
      <c r="F1903" s="9" t="inlineStr"/>
    </row>
    <row r="1904" ht="11.5" customHeight="1">
      <c r="A1904" s="9" t="inlineStr">
        <is>
          <t>0115</t>
        </is>
      </c>
      <c r="B1904" s="9" t="inlineStr">
        <is>
          <t>Coolie</t>
        </is>
      </c>
      <c r="C1904" s="9" t="inlineStr">
        <is>
          <t>day</t>
        </is>
      </c>
      <c r="D1904" s="9" t="inlineStr">
        <is>
          <t>1.29</t>
        </is>
      </c>
      <c r="E1904" s="9" t="inlineStr">
        <is>
          <t>558.00</t>
        </is>
      </c>
      <c r="F1904" s="9" t="inlineStr">
        <is>
          <t>719.82</t>
        </is>
      </c>
    </row>
    <row r="1905" ht="11.5" customHeight="1">
      <c r="A1905" s="9" t="inlineStr"/>
      <c r="B1905" s="9" t="inlineStr">
        <is>
          <t>TOTAL</t>
        </is>
      </c>
      <c r="C1905" s="9" t="inlineStr"/>
      <c r="D1905" s="9" t="inlineStr"/>
      <c r="E1905" s="9" t="inlineStr"/>
      <c r="F1905" s="9" t="inlineStr">
        <is>
          <t>6853.70 W</t>
        </is>
      </c>
    </row>
    <row r="1906" ht="11.5" customHeight="1">
      <c r="A1906" s="9" t="inlineStr"/>
      <c r="B1906" s="9" t="inlineStr">
        <is>
          <t>Add 1 % Water charges on "W"</t>
        </is>
      </c>
      <c r="C1906" s="9" t="inlineStr"/>
      <c r="D1906" s="9" t="inlineStr"/>
      <c r="E1906" s="9" t="inlineStr"/>
      <c r="F1906" s="9" t="inlineStr">
        <is>
          <t>68.54</t>
        </is>
      </c>
    </row>
    <row r="1907" ht="11.5" customHeight="1">
      <c r="A1907" s="9" t="inlineStr"/>
      <c r="B1907" s="9" t="inlineStr">
        <is>
          <t>TOTAL</t>
        </is>
      </c>
      <c r="C1907" s="9" t="inlineStr"/>
      <c r="D1907" s="9" t="inlineStr"/>
      <c r="E1907" s="9" t="inlineStr"/>
      <c r="F1907" s="9" t="inlineStr">
        <is>
          <t>6922.24 X</t>
        </is>
      </c>
    </row>
    <row r="1908" ht="11.5" customHeight="1">
      <c r="A1908" s="9" t="inlineStr"/>
      <c r="B1908" s="9" t="inlineStr">
        <is>
          <t>Add GST on "X" (multiplying factor</t>
        </is>
      </c>
      <c r="C1908" s="9" t="inlineStr"/>
      <c r="D1908" s="9" t="inlineStr"/>
      <c r="E1908" s="9" t="inlineStr"/>
      <c r="F1908" s="9" t="inlineStr"/>
    </row>
    <row r="1909" ht="11.5" customHeight="1">
      <c r="A1909" s="9" t="inlineStr"/>
      <c r="B1909" s="9" t="inlineStr">
        <is>
          <t>0.1405)</t>
        </is>
      </c>
      <c r="C1909" s="9" t="inlineStr"/>
      <c r="D1909" s="9" t="inlineStr"/>
      <c r="E1909" s="9" t="inlineStr"/>
      <c r="F1909" s="9" t="inlineStr">
        <is>
          <t>972.57</t>
        </is>
      </c>
    </row>
    <row r="1910" ht="11.5" customHeight="1">
      <c r="A1910" s="9" t="inlineStr"/>
      <c r="B1910" s="9" t="inlineStr">
        <is>
          <t>TOTAL</t>
        </is>
      </c>
      <c r="C1910" s="9" t="inlineStr"/>
      <c r="D1910" s="9" t="inlineStr"/>
      <c r="E1910" s="9" t="inlineStr"/>
      <c r="F1910" s="9" t="inlineStr">
        <is>
          <t>7894.82 Y</t>
        </is>
      </c>
    </row>
    <row r="1911" ht="11.5" customHeight="1">
      <c r="A1911" s="9" t="inlineStr"/>
      <c r="B1911" s="9" t="inlineStr">
        <is>
          <t>Add 15% CPOH on "Y"</t>
        </is>
      </c>
      <c r="C1911" s="9" t="inlineStr"/>
      <c r="D1911" s="9" t="inlineStr"/>
      <c r="E1911" s="9" t="inlineStr"/>
      <c r="F1911" s="9" t="inlineStr">
        <is>
          <t>1184.22</t>
        </is>
      </c>
    </row>
    <row r="1912" ht="11.5" customHeight="1">
      <c r="A1912" s="9" t="inlineStr"/>
      <c r="B1912" s="9" t="inlineStr">
        <is>
          <t>TOTAL</t>
        </is>
      </c>
      <c r="C1912" s="9" t="inlineStr"/>
      <c r="D1912" s="9" t="inlineStr"/>
      <c r="E1912" s="9" t="inlineStr"/>
      <c r="F1912" s="9" t="inlineStr">
        <is>
          <t>9079.04 Z</t>
        </is>
      </c>
    </row>
    <row r="1913" ht="11.5" customHeight="1">
      <c r="A1913" s="9" t="inlineStr"/>
      <c r="B1913" s="9" t="inlineStr">
        <is>
          <t>Add Cess @ 1% on "Z"</t>
        </is>
      </c>
      <c r="C1913" s="9" t="inlineStr"/>
      <c r="D1913" s="9" t="inlineStr"/>
      <c r="E1913" s="9" t="inlineStr"/>
      <c r="F1913" s="9" t="inlineStr">
        <is>
          <t>90.79</t>
        </is>
      </c>
    </row>
    <row r="1914" ht="11.5" customHeight="1">
      <c r="A1914" s="9" t="inlineStr"/>
      <c r="B1914" s="9" t="inlineStr">
        <is>
          <t>Cost for 10 sqm.</t>
        </is>
      </c>
      <c r="C1914" s="9" t="inlineStr"/>
      <c r="D1914" s="9" t="inlineStr"/>
      <c r="E1914" s="9" t="inlineStr"/>
      <c r="F1914" s="9" t="inlineStr">
        <is>
          <t>9169.83</t>
        </is>
      </c>
    </row>
    <row r="1915" ht="11.5" customHeight="1">
      <c r="A1915" s="9" t="inlineStr"/>
      <c r="B1915" s="9" t="inlineStr">
        <is>
          <t>Cost for 1 sqm.</t>
        </is>
      </c>
      <c r="C1915" s="9" t="inlineStr"/>
      <c r="D1915" s="9" t="inlineStr"/>
      <c r="E1915" s="9" t="inlineStr"/>
      <c r="F1915" s="9" t="inlineStr">
        <is>
          <t>916.98</t>
        </is>
      </c>
    </row>
    <row r="1916" ht="11.5" customHeight="1">
      <c r="A1916" s="9" t="inlineStr"/>
      <c r="B1916" s="9" t="inlineStr">
        <is>
          <t>Say</t>
        </is>
      </c>
      <c r="C1916" s="9" t="inlineStr"/>
      <c r="D1916" s="9" t="inlineStr"/>
      <c r="E1916" s="9" t="inlineStr"/>
      <c r="F1916" s="9" t="inlineStr">
        <is>
          <t>917.00</t>
        </is>
      </c>
    </row>
    <row r="1918" ht="11.5" customHeight="1">
      <c r="A1918" s="9" t="inlineStr">
        <is>
          <t>6.47</t>
        </is>
      </c>
      <c r="B1918" s="9" t="inlineStr">
        <is>
          <t>Providing and laying autoclaved aerated</t>
        </is>
      </c>
      <c r="C1918" s="9" t="inlineStr">
        <is>
          <t>cement</t>
        </is>
      </c>
      <c r="D1918" s="9" t="inlineStr">
        <is>
          <t>blocks</t>
        </is>
      </c>
      <c r="E1918" s="9" t="inlineStr">
        <is>
          <t>masonry</t>
        </is>
      </c>
      <c r="F1918" s="9" t="inlineStr">
        <is>
          <t>with 150mm/</t>
        </is>
      </c>
    </row>
    <row r="1919" ht="11.5" customHeight="1">
      <c r="A1919" s="9" t="inlineStr"/>
      <c r="B1919" s="9" t="inlineStr">
        <is>
          <t>230mm/300 mm thick AAC blocks</t>
        </is>
      </c>
      <c r="C1919" s="9" t="inlineStr">
        <is>
          <t>in super</t>
        </is>
      </c>
      <c r="D1919" s="9" t="inlineStr">
        <is>
          <t>structure</t>
        </is>
      </c>
      <c r="E1919" s="9" t="inlineStr">
        <is>
          <t>above plinth</t>
        </is>
      </c>
      <c r="F1919" s="9" t="inlineStr">
        <is>
          <t>level up to</t>
        </is>
      </c>
    </row>
    <row r="1920" ht="11.5" customHeight="1">
      <c r="A1920" s="9" t="inlineStr"/>
      <c r="B1920" s="9" t="inlineStr">
        <is>
          <t>floor V level with RCC band at sill</t>
        </is>
      </c>
      <c r="C1920" s="9" t="inlineStr">
        <is>
          <t>level and</t>
        </is>
      </c>
      <c r="D1920" s="9" t="inlineStr">
        <is>
          <t>lintel level</t>
        </is>
      </c>
      <c r="E1920" s="9" t="inlineStr">
        <is>
          <t>with</t>
        </is>
      </c>
      <c r="F1920" s="9" t="inlineStr">
        <is>
          <t>approved block</t>
        </is>
      </c>
    </row>
    <row r="1921" ht="11.5" customHeight="1">
      <c r="A1921" s="9" t="inlineStr"/>
      <c r="B1921" s="9" t="inlineStr">
        <is>
          <t>laying polymer modified adhesive</t>
        </is>
      </c>
      <c r="C1921" s="9" t="inlineStr">
        <is>
          <t>mortar</t>
        </is>
      </c>
      <c r="D1921" s="9" t="inlineStr">
        <is>
          <t>all complete</t>
        </is>
      </c>
      <c r="E1921" s="9" t="inlineStr">
        <is>
          <t>as per</t>
        </is>
      </c>
      <c r="F1921" s="9" t="inlineStr">
        <is>
          <t>direction of</t>
        </is>
      </c>
    </row>
    <row r="1922" ht="23" customHeight="1">
      <c r="A1922" s="9" t="inlineStr"/>
      <c r="B1922" s="9" t="inlineStr">
        <is>
          <t>Engineer-in-Charge. (The payment</t>
        </is>
      </c>
      <c r="C1922" s="9" t="inlineStr">
        <is>
          <t>of RCC band</t>
        </is>
      </c>
      <c r="D1922" s="9" t="inlineStr">
        <is>
          <t>and reinforcement</t>
        </is>
      </c>
      <c r="E1922" s="9" t="inlineStr"/>
      <c r="F1922" s="9" t="inlineStr">
        <is>
          <t>shall be made</t>
        </is>
      </c>
    </row>
    <row r="1923" ht="11.5" customHeight="1">
      <c r="A1923" s="9" t="inlineStr"/>
      <c r="B1923" s="9" t="inlineStr">
        <is>
          <t>for seperately).</t>
        </is>
      </c>
      <c r="C1923" s="9" t="inlineStr"/>
      <c r="D1923" s="9" t="inlineStr"/>
      <c r="E1923" s="9" t="inlineStr"/>
      <c r="F1923" s="9" t="inlineStr"/>
    </row>
    <row r="1924" ht="11.5" customHeight="1">
      <c r="A1924" s="10" t="inlineStr">
        <is>
          <t>Code</t>
        </is>
      </c>
      <c r="B1924" s="10" t="inlineStr">
        <is>
          <t>Description</t>
        </is>
      </c>
      <c r="C1924" s="10" t="inlineStr">
        <is>
          <t>Unit</t>
        </is>
      </c>
      <c r="D1924" s="10" t="inlineStr">
        <is>
          <t>Quantity</t>
        </is>
      </c>
      <c r="E1924" s="10" t="inlineStr">
        <is>
          <t>Rate</t>
        </is>
      </c>
      <c r="F1924" s="10" t="inlineStr">
        <is>
          <t>Amount</t>
        </is>
      </c>
    </row>
    <row r="1925" ht="11.5" customHeight="1">
      <c r="A1925" s="9" t="inlineStr"/>
      <c r="B1925" s="9" t="inlineStr">
        <is>
          <t>Details of cost for 1 cum.</t>
        </is>
      </c>
      <c r="C1925" s="9" t="inlineStr"/>
      <c r="D1925" s="9" t="inlineStr"/>
      <c r="E1925" s="9" t="inlineStr"/>
      <c r="F1925" s="9" t="inlineStr"/>
    </row>
    <row r="1926" ht="11.5" customHeight="1">
      <c r="A1926" s="9" t="inlineStr"/>
      <c r="B1926" s="9" t="inlineStr">
        <is>
          <t>MATERIAL</t>
        </is>
      </c>
      <c r="C1926" s="9" t="inlineStr"/>
      <c r="D1926" s="9" t="inlineStr"/>
      <c r="E1926" s="9" t="inlineStr"/>
      <c r="F1926" s="9" t="inlineStr"/>
    </row>
    <row r="1927" ht="11.5" customHeight="1">
      <c r="A1927" s="9" t="inlineStr">
        <is>
          <t>8655</t>
        </is>
      </c>
      <c r="B1927" s="9" t="inlineStr">
        <is>
          <t>Autoclaved areated cement (AAC)</t>
        </is>
      </c>
      <c r="C1927" s="9" t="inlineStr"/>
      <c r="D1927" s="9" t="inlineStr"/>
      <c r="E1927" s="9" t="inlineStr"/>
      <c r="F1927" s="9" t="inlineStr"/>
    </row>
    <row r="1928" ht="11.5" customHeight="1">
      <c r="A1928" s="9" t="inlineStr"/>
      <c r="B1928" s="9" t="inlineStr">
        <is>
          <t>blocks</t>
        </is>
      </c>
      <c r="C1928" s="9" t="inlineStr">
        <is>
          <t>cum</t>
        </is>
      </c>
      <c r="D1928" s="9" t="inlineStr">
        <is>
          <t>1.00</t>
        </is>
      </c>
      <c r="E1928" s="9" t="inlineStr">
        <is>
          <t>2600.00</t>
        </is>
      </c>
      <c r="F1928" s="9" t="inlineStr">
        <is>
          <t>2600.00</t>
        </is>
      </c>
    </row>
    <row r="1929" ht="11.5" customHeight="1">
      <c r="A1929" s="9" t="inlineStr">
        <is>
          <t>0357</t>
        </is>
      </c>
      <c r="B1929" s="9" t="inlineStr">
        <is>
          <t>Polymer modified adhesive mortar</t>
        </is>
      </c>
      <c r="C1929" s="9" t="inlineStr">
        <is>
          <t>Kg</t>
        </is>
      </c>
      <c r="D1929" s="9" t="inlineStr">
        <is>
          <t>30.00</t>
        </is>
      </c>
      <c r="E1929" s="9" t="inlineStr">
        <is>
          <t>15.00</t>
        </is>
      </c>
      <c r="F1929" s="9" t="inlineStr">
        <is>
          <t>450.00</t>
        </is>
      </c>
    </row>
    <row r="1930" ht="11.5" customHeight="1">
      <c r="A1930" s="9" t="inlineStr">
        <is>
          <t>9999</t>
        </is>
      </c>
      <c r="B1930" s="9" t="inlineStr">
        <is>
          <t>Sundries</t>
        </is>
      </c>
      <c r="C1930" s="9" t="inlineStr">
        <is>
          <t>L.S.</t>
        </is>
      </c>
      <c r="D1930" s="9" t="inlineStr">
        <is>
          <t>2.73</t>
        </is>
      </c>
      <c r="E1930" s="9" t="inlineStr">
        <is>
          <t>2.00</t>
        </is>
      </c>
      <c r="F1930" s="9" t="inlineStr">
        <is>
          <t>5.46</t>
        </is>
      </c>
    </row>
    <row r="1931" ht="11.5" customHeight="1">
      <c r="A1931" s="9" t="inlineStr"/>
      <c r="B1931" s="9" t="inlineStr">
        <is>
          <t>LABOUR</t>
        </is>
      </c>
      <c r="C1931" s="9" t="inlineStr"/>
      <c r="D1931" s="9" t="inlineStr"/>
      <c r="E1931" s="9" t="inlineStr"/>
      <c r="F1931" s="9" t="inlineStr"/>
    </row>
    <row r="1932" ht="11.5" customHeight="1">
      <c r="A1932" s="9" t="inlineStr">
        <is>
          <t>0123</t>
        </is>
      </c>
      <c r="B1932" s="9" t="inlineStr">
        <is>
          <t>Mason (brick layer) 1 st class</t>
        </is>
      </c>
      <c r="C1932" s="9" t="inlineStr">
        <is>
          <t>day</t>
        </is>
      </c>
      <c r="D1932" s="9" t="inlineStr">
        <is>
          <t>0.36</t>
        </is>
      </c>
      <c r="E1932" s="9" t="inlineStr">
        <is>
          <t>738.00</t>
        </is>
      </c>
      <c r="F1932" s="9" t="inlineStr">
        <is>
          <t>265.68</t>
        </is>
      </c>
    </row>
    <row r="1933" ht="11.5" customHeight="1">
      <c r="A1933" s="9" t="inlineStr">
        <is>
          <t>0124</t>
        </is>
      </c>
      <c r="B1933" s="9" t="inlineStr">
        <is>
          <t>Mason (brick layer) 2nd class</t>
        </is>
      </c>
      <c r="C1933" s="9" t="inlineStr">
        <is>
          <t>day</t>
        </is>
      </c>
      <c r="D1933" s="9" t="inlineStr">
        <is>
          <t>0.36</t>
        </is>
      </c>
      <c r="E1933" s="9" t="inlineStr">
        <is>
          <t>679.00</t>
        </is>
      </c>
      <c r="F1933" s="9" t="inlineStr">
        <is>
          <t>244.44</t>
        </is>
      </c>
    </row>
    <row r="1934" ht="11.5" customHeight="1">
      <c r="A1934" s="9" t="inlineStr">
        <is>
          <t>0115</t>
        </is>
      </c>
      <c r="B1934" s="9" t="inlineStr">
        <is>
          <t>Coolie</t>
        </is>
      </c>
      <c r="C1934" s="9" t="inlineStr">
        <is>
          <t>day</t>
        </is>
      </c>
      <c r="D1934" s="9" t="inlineStr">
        <is>
          <t>1.37</t>
        </is>
      </c>
      <c r="E1934" s="9" t="inlineStr">
        <is>
          <t>558.00</t>
        </is>
      </c>
      <c r="F1934" s="9" t="inlineStr">
        <is>
          <t>764.46</t>
        </is>
      </c>
    </row>
    <row r="1935" ht="11.5" customHeight="1">
      <c r="A1935" s="9" t="inlineStr"/>
      <c r="B1935" s="9" t="inlineStr">
        <is>
          <t>Extra labour element required for</t>
        </is>
      </c>
      <c r="C1935" s="9" t="inlineStr"/>
      <c r="D1935" s="9" t="inlineStr"/>
      <c r="E1935" s="9" t="inlineStr"/>
      <c r="F1935" s="9" t="inlineStr"/>
    </row>
    <row r="1936" ht="11.5" customHeight="1">
      <c r="A1936" s="9" t="inlineStr"/>
      <c r="B1936" s="9" t="inlineStr">
        <is>
          <t>lifting of materials (above floor two</t>
        </is>
      </c>
      <c r="C1936" s="9" t="inlineStr"/>
      <c r="D1936" s="9" t="inlineStr"/>
      <c r="E1936" s="9" t="inlineStr"/>
      <c r="F1936" s="9" t="inlineStr"/>
    </row>
    <row r="1937" ht="11.5" customHeight="1">
      <c r="A1937" s="9" t="inlineStr"/>
      <c r="B1937" s="9" t="inlineStr">
        <is>
          <t>level upto floor five level) (0.75x</t>
        </is>
      </c>
      <c r="C1937" s="9" t="inlineStr"/>
      <c r="D1937" s="9" t="inlineStr"/>
      <c r="E1937" s="9" t="inlineStr"/>
      <c r="F1937" s="9" t="inlineStr"/>
    </row>
    <row r="1938" ht="11.5" customHeight="1">
      <c r="A1938" s="9" t="inlineStr"/>
      <c r="B1938" s="9" t="inlineStr">
        <is>
          <t>1.50 = 1.13)</t>
        </is>
      </c>
      <c r="C1938" s="9" t="inlineStr"/>
      <c r="D1938" s="9" t="inlineStr"/>
      <c r="E1938" s="9" t="inlineStr"/>
      <c r="F1938" s="9" t="inlineStr"/>
    </row>
    <row r="1939" ht="11.5" customHeight="1">
      <c r="A1939" s="9" t="inlineStr">
        <is>
          <t>0115</t>
        </is>
      </c>
      <c r="B1939" s="9" t="inlineStr">
        <is>
          <t>Coolie</t>
        </is>
      </c>
      <c r="C1939" s="9" t="inlineStr">
        <is>
          <t>day</t>
        </is>
      </c>
      <c r="D1939" s="9" t="inlineStr">
        <is>
          <t>1.13</t>
        </is>
      </c>
      <c r="E1939" s="9" t="inlineStr">
        <is>
          <t>558.00</t>
        </is>
      </c>
      <c r="F1939" s="9" t="inlineStr">
        <is>
          <t>630.54</t>
        </is>
      </c>
    </row>
    <row r="1940" ht="11.5" customHeight="1">
      <c r="A1940" s="9" t="inlineStr"/>
      <c r="B1940" s="9" t="inlineStr">
        <is>
          <t>TOTAL</t>
        </is>
      </c>
      <c r="C1940" s="9" t="inlineStr"/>
      <c r="D1940" s="9" t="inlineStr"/>
      <c r="E1940" s="9" t="inlineStr"/>
      <c r="F1940" s="9" t="inlineStr">
        <is>
          <t>4960.58 W</t>
        </is>
      </c>
    </row>
    <row r="1941" ht="11.5" customHeight="1">
      <c r="A1941" s="9" t="inlineStr"/>
      <c r="B1941" s="9" t="inlineStr">
        <is>
          <t>Add 1 % Water charges on "W"</t>
        </is>
      </c>
      <c r="C1941" s="9" t="inlineStr"/>
      <c r="D1941" s="9" t="inlineStr"/>
      <c r="E1941" s="9" t="inlineStr"/>
      <c r="F1941" s="9" t="inlineStr">
        <is>
          <t>49.61</t>
        </is>
      </c>
    </row>
    <row r="1942" ht="11.5" customHeight="1">
      <c r="A1942" s="9" t="inlineStr"/>
      <c r="B1942" s="9" t="inlineStr">
        <is>
          <t>TOTAL</t>
        </is>
      </c>
      <c r="C1942" s="9" t="inlineStr"/>
      <c r="D1942" s="9" t="inlineStr"/>
      <c r="E1942" s="9" t="inlineStr"/>
      <c r="F1942" s="9" t="inlineStr">
        <is>
          <t>5010.19 X</t>
        </is>
      </c>
    </row>
    <row r="1943" ht="11.5" customHeight="1">
      <c r="A1943" s="9" t="inlineStr"/>
      <c r="B1943" s="9" t="inlineStr">
        <is>
          <t>Add GST on "X" (multiplying factor</t>
        </is>
      </c>
      <c r="C1943" s="9" t="inlineStr"/>
      <c r="D1943" s="9" t="inlineStr"/>
      <c r="E1943" s="9" t="inlineStr"/>
      <c r="F1943" s="9" t="inlineStr"/>
    </row>
    <row r="1944" ht="11.5" customHeight="1">
      <c r="A1944" s="9" t="inlineStr"/>
      <c r="B1944" s="9" t="inlineStr">
        <is>
          <t>0.1405)</t>
        </is>
      </c>
      <c r="C1944" s="9" t="inlineStr"/>
      <c r="D1944" s="9" t="inlineStr"/>
      <c r="E1944" s="9" t="inlineStr"/>
      <c r="F1944" s="9" t="inlineStr">
        <is>
          <t>703.93</t>
        </is>
      </c>
    </row>
    <row r="1945" ht="11.5" customHeight="1">
      <c r="A1945" s="9" t="inlineStr"/>
      <c r="B1945" s="9" t="inlineStr">
        <is>
          <t>TOTAL</t>
        </is>
      </c>
      <c r="C1945" s="9" t="inlineStr"/>
      <c r="D1945" s="9" t="inlineStr"/>
      <c r="E1945" s="9" t="inlineStr"/>
      <c r="F1945" s="9" t="inlineStr">
        <is>
          <t>5714.12 Y</t>
        </is>
      </c>
    </row>
    <row r="1946" ht="11.5" customHeight="1">
      <c r="A1946" s="9" t="inlineStr"/>
      <c r="B1946" s="9" t="inlineStr">
        <is>
          <t>Add 15% CPOH on "Y"</t>
        </is>
      </c>
      <c r="C1946" s="9" t="inlineStr"/>
      <c r="D1946" s="9" t="inlineStr"/>
      <c r="E1946" s="9" t="inlineStr"/>
      <c r="F1946" s="9" t="inlineStr">
        <is>
          <t>857.12</t>
        </is>
      </c>
    </row>
    <row r="1947" ht="11.5" customHeight="1">
      <c r="A1947" s="9" t="inlineStr"/>
      <c r="B1947" s="9" t="inlineStr">
        <is>
          <t>TOTAL</t>
        </is>
      </c>
      <c r="C1947" s="9" t="inlineStr"/>
      <c r="D1947" s="9" t="inlineStr"/>
      <c r="E1947" s="9" t="inlineStr"/>
      <c r="F1947" s="9" t="inlineStr">
        <is>
          <t>6571.23 Z</t>
        </is>
      </c>
    </row>
    <row r="1948" ht="11.5" customHeight="1">
      <c r="A1948" s="9" t="inlineStr"/>
      <c r="B1948" s="9" t="inlineStr">
        <is>
          <t>Add Cess @ 1% on "Z"</t>
        </is>
      </c>
      <c r="C1948" s="9" t="inlineStr"/>
      <c r="D1948" s="9" t="inlineStr"/>
      <c r="E1948" s="9" t="inlineStr"/>
      <c r="F1948" s="9" t="inlineStr">
        <is>
          <t>65.71</t>
        </is>
      </c>
    </row>
    <row r="1949" ht="11.5" customHeight="1">
      <c r="A1949" s="9" t="inlineStr"/>
      <c r="B1949" s="9" t="inlineStr">
        <is>
          <t>Cost of 1 cum</t>
        </is>
      </c>
      <c r="C1949" s="9" t="inlineStr"/>
      <c r="D1949" s="9" t="inlineStr"/>
      <c r="E1949" s="9" t="inlineStr"/>
      <c r="F1949" s="9" t="inlineStr">
        <is>
          <t>6636.95</t>
        </is>
      </c>
    </row>
    <row r="1950" ht="11.5" customHeight="1">
      <c r="A1950" s="9" t="inlineStr"/>
      <c r="B1950" s="9" t="inlineStr">
        <is>
          <t>Say</t>
        </is>
      </c>
      <c r="C1950" s="9" t="inlineStr"/>
      <c r="D1950" s="9" t="inlineStr"/>
      <c r="E1950" s="9" t="inlineStr"/>
      <c r="F1950" s="9" t="inlineStr">
        <is>
          <t>6636.95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41" manualBreakCount="41">
    <brk id="2" min="0" max="16383" man="1"/>
    <brk id="3" min="0" max="16383" man="1"/>
    <brk id="51" min="0" max="16383" man="1"/>
    <brk id="98" min="0" max="16383" man="1"/>
    <brk id="146" min="0" max="16383" man="1"/>
    <brk id="194" min="0" max="16383" man="1"/>
    <brk id="244" min="0" max="16383" man="1"/>
    <brk id="291" min="0" max="16383" man="1"/>
    <brk id="343" min="0" max="16383" man="1"/>
    <brk id="391" min="0" max="16383" man="1"/>
    <brk id="442" min="0" max="16383" man="1"/>
    <brk id="492" min="0" max="16383" man="1"/>
    <brk id="546" min="0" max="16383" man="1"/>
    <brk id="594" min="0" max="16383" man="1"/>
    <brk id="642" min="0" max="16383" man="1"/>
    <brk id="692" min="0" max="16383" man="1"/>
    <brk id="742" min="0" max="16383" man="1"/>
    <brk id="788" min="0" max="16383" man="1"/>
    <brk id="835" min="0" max="16383" man="1"/>
    <brk id="885" min="0" max="16383" man="1"/>
    <brk id="936" min="0" max="16383" man="1"/>
    <brk id="978" min="0" max="16383" man="1"/>
    <brk id="1025" min="0" max="16383" man="1"/>
    <brk id="1075" min="0" max="16383" man="1"/>
    <brk id="1126" min="0" max="16383" man="1"/>
    <brk id="1176" min="0" max="16383" man="1"/>
    <brk id="1227" min="0" max="16383" man="1"/>
    <brk id="1277" min="0" max="16383" man="1"/>
    <brk id="1329" min="0" max="16383" man="1"/>
    <brk id="1379" min="0" max="16383" man="1"/>
    <brk id="1425" min="0" max="16383" man="1"/>
    <brk id="1475" min="0" max="16383" man="1"/>
    <brk id="1525" min="0" max="16383" man="1"/>
    <brk id="1571" min="0" max="16383" man="1"/>
    <brk id="1622" min="0" max="16383" man="1"/>
    <brk id="1672" min="0" max="16383" man="1"/>
    <brk id="1722" min="0" max="16383" man="1"/>
    <brk id="1772" min="0" max="16383" man="1"/>
    <brk id="1819" min="0" max="16383" man="1"/>
    <brk id="1868" min="0" max="16383" man="1"/>
    <brk id="191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7.0</t>
        </is>
      </c>
      <c r="E1" s="8" t="inlineStr"/>
      <c r="F1" s="8" t="inlineStr"/>
    </row>
    <row r="2" ht="11.5" customHeight="1">
      <c r="A2" s="9" t="inlineStr"/>
      <c r="B2" s="9" t="inlineStr">
        <is>
          <t>STONE</t>
        </is>
      </c>
      <c r="C2" s="9" t="inlineStr">
        <is>
          <t>WORK</t>
        </is>
      </c>
      <c r="D2" s="9" t="inlineStr"/>
      <c r="E2" s="9" t="inlineStr"/>
      <c r="F2" s="9" t="inlineStr"/>
    </row>
    <row r="5" ht="23" customHeight="1">
      <c r="A5" s="9" t="inlineStr">
        <is>
          <t>7.1</t>
        </is>
      </c>
      <c r="B5" s="9" t="inlineStr">
        <is>
          <t>Random rubble masonry with hard</t>
        </is>
      </c>
      <c r="C5" s="9" t="inlineStr">
        <is>
          <t>stone</t>
        </is>
      </c>
      <c r="D5" s="9" t="inlineStr">
        <is>
          <t>in foundation</t>
        </is>
      </c>
      <c r="E5" s="9" t="inlineStr">
        <is>
          <t>and</t>
        </is>
      </c>
      <c r="F5" s="9" t="inlineStr">
        <is>
          <t>plinth including</t>
        </is>
      </c>
    </row>
    <row r="6" ht="11.5" customHeight="1">
      <c r="A6" s="9" t="inlineStr"/>
      <c r="B6" s="9" t="inlineStr">
        <is>
          <t>levelling up with cement concrete</t>
        </is>
      </c>
      <c r="C6" s="9" t="inlineStr">
        <is>
          <t>1:6:12 (1</t>
        </is>
      </c>
      <c r="D6" s="9" t="inlineStr">
        <is>
          <t>cement : 6</t>
        </is>
      </c>
      <c r="E6" s="9" t="inlineStr">
        <is>
          <t>coarse sand</t>
        </is>
      </c>
      <c r="F6" s="9" t="inlineStr">
        <is>
          <t>: 12 graded</t>
        </is>
      </c>
    </row>
    <row r="7" ht="11.5" customHeight="1">
      <c r="A7" s="9" t="inlineStr"/>
      <c r="B7" s="9" t="inlineStr">
        <is>
          <t>stone aggregate 20 mm nominal size)</t>
        </is>
      </c>
      <c r="C7" s="9" t="inlineStr">
        <is>
          <t>upto</t>
        </is>
      </c>
      <c r="D7" s="9" t="inlineStr">
        <is>
          <t>plinth level</t>
        </is>
      </c>
      <c r="E7" s="9" t="inlineStr">
        <is>
          <t>with :</t>
        </is>
      </c>
      <c r="F7" s="9" t="inlineStr"/>
    </row>
    <row r="8" ht="11.5" customHeight="1">
      <c r="A8" s="9" t="inlineStr">
        <is>
          <t>7.1.1</t>
        </is>
      </c>
      <c r="B8" s="9" t="inlineStr">
        <is>
          <t>Cement mortar 1:6 (1 cement : 6 coarse</t>
        </is>
      </c>
      <c r="C8" s="9" t="inlineStr">
        <is>
          <t>sand)</t>
        </is>
      </c>
      <c r="D8" s="9" t="inlineStr"/>
      <c r="E8" s="9" t="inlineStr"/>
      <c r="F8" s="9" t="inlineStr"/>
    </row>
    <row r="9" ht="11.5" customHeight="1">
      <c r="A9" s="10" t="inlineStr">
        <is>
          <t>Code</t>
        </is>
      </c>
      <c r="B9" s="10" t="inlineStr">
        <is>
          <t>Description</t>
        </is>
      </c>
      <c r="C9" s="10" t="inlineStr">
        <is>
          <t>Unit</t>
        </is>
      </c>
      <c r="D9" s="10" t="inlineStr">
        <is>
          <t>Quantity</t>
        </is>
      </c>
      <c r="E9" s="10" t="inlineStr">
        <is>
          <t>Rate</t>
        </is>
      </c>
      <c r="F9" s="10" t="inlineStr">
        <is>
          <t>Amount</t>
        </is>
      </c>
    </row>
    <row r="10" ht="11.5" customHeight="1">
      <c r="A10" s="9" t="inlineStr"/>
      <c r="B10" s="9" t="inlineStr">
        <is>
          <t>Details of cost for 1 cum</t>
        </is>
      </c>
      <c r="C10" s="9" t="inlineStr"/>
      <c r="D10" s="9" t="inlineStr"/>
      <c r="E10" s="9" t="inlineStr"/>
      <c r="F10" s="9" t="inlineStr"/>
    </row>
    <row r="11" ht="11.5" customHeight="1">
      <c r="A11" s="9" t="inlineStr"/>
      <c r="B11" s="9" t="inlineStr">
        <is>
          <t>MATERIAL</t>
        </is>
      </c>
      <c r="C11" s="9" t="inlineStr"/>
      <c r="D11" s="9" t="inlineStr"/>
      <c r="E11" s="9" t="inlineStr"/>
      <c r="F11" s="9" t="inlineStr"/>
    </row>
    <row r="12" ht="11.5" customHeight="1">
      <c r="A12" s="9" t="inlineStr">
        <is>
          <t>1157</t>
        </is>
      </c>
      <c r="B12" s="9" t="inlineStr">
        <is>
          <t>Stone for masonry work</t>
        </is>
      </c>
      <c r="C12" s="9" t="inlineStr">
        <is>
          <t>cum</t>
        </is>
      </c>
      <c r="D12" s="9" t="inlineStr">
        <is>
          <t>1.00</t>
        </is>
      </c>
      <c r="E12" s="9" t="inlineStr">
        <is>
          <t>1100.00</t>
        </is>
      </c>
      <c r="F12" s="9" t="inlineStr">
        <is>
          <t>1100.00</t>
        </is>
      </c>
    </row>
    <row r="13" ht="11.5" customHeight="1">
      <c r="A13" s="9" t="inlineStr">
        <is>
          <t>1154</t>
        </is>
      </c>
      <c r="B13" s="9" t="inlineStr">
        <is>
          <t>Through and bond stone size</t>
        </is>
      </c>
      <c r="C13" s="9" t="inlineStr"/>
      <c r="D13" s="9" t="inlineStr"/>
      <c r="E13" s="9" t="inlineStr"/>
      <c r="F13" s="9" t="inlineStr"/>
    </row>
    <row r="14" ht="11.5" customHeight="1">
      <c r="A14" s="9" t="inlineStr"/>
      <c r="B14" s="9" t="inlineStr">
        <is>
          <t>24 x24 x39 cm</t>
        </is>
      </c>
      <c r="C14" s="9" t="inlineStr">
        <is>
          <t>100 Nos</t>
        </is>
      </c>
      <c r="D14" s="9" t="inlineStr">
        <is>
          <t>0.07</t>
        </is>
      </c>
      <c r="E14" s="9" t="inlineStr">
        <is>
          <t>5000.00</t>
        </is>
      </c>
      <c r="F14" s="9" t="inlineStr">
        <is>
          <t>350.00</t>
        </is>
      </c>
    </row>
    <row r="15" ht="11.5" customHeight="1">
      <c r="A15" s="9" t="inlineStr"/>
      <c r="B15" s="9" t="inlineStr">
        <is>
          <t>Carriage:</t>
        </is>
      </c>
      <c r="C15" s="9" t="inlineStr"/>
      <c r="D15" s="9" t="inlineStr"/>
      <c r="E15" s="9" t="inlineStr"/>
      <c r="F15" s="9" t="inlineStr"/>
    </row>
    <row r="16" ht="11.5" customHeight="1">
      <c r="A16" s="9" t="inlineStr">
        <is>
          <t>2215</t>
        </is>
      </c>
      <c r="B16" s="9" t="inlineStr">
        <is>
          <t>Carriage of Soling stone &amp; masonry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stone</t>
        </is>
      </c>
      <c r="C17" s="9" t="inlineStr">
        <is>
          <t>cum</t>
        </is>
      </c>
      <c r="D17" s="9" t="inlineStr">
        <is>
          <t>1.16</t>
        </is>
      </c>
      <c r="E17" s="9" t="inlineStr">
        <is>
          <t>122.08</t>
        </is>
      </c>
      <c r="F17" s="9" t="inlineStr">
        <is>
          <t>141.61</t>
        </is>
      </c>
    </row>
    <row r="18" ht="11.5" customHeight="1">
      <c r="A18" s="9" t="inlineStr"/>
      <c r="B18" s="9" t="inlineStr">
        <is>
          <t>7.00x24cmx24cmx39cm = 0.16 cum.</t>
        </is>
      </c>
      <c r="C18" s="9" t="inlineStr"/>
      <c r="D18" s="9" t="inlineStr"/>
      <c r="E18" s="9" t="inlineStr"/>
      <c r="F18" s="9" t="inlineStr"/>
    </row>
    <row r="19" ht="11.5" customHeight="1">
      <c r="A19" s="9" t="inlineStr"/>
      <c r="B19" s="9" t="inlineStr">
        <is>
          <t>1.00cum. + 0.16 cum. = 1.16 cum.</t>
        </is>
      </c>
      <c r="C19" s="9" t="inlineStr"/>
      <c r="D19" s="9" t="inlineStr"/>
      <c r="E19" s="9" t="inlineStr"/>
      <c r="F19" s="9" t="inlineStr"/>
    </row>
    <row r="20" ht="11.5" customHeight="1">
      <c r="A20" s="9" t="inlineStr"/>
      <c r="B20" s="9" t="inlineStr">
        <is>
          <t>Cement mortar 1 : 6 (1 cement :</t>
        </is>
      </c>
      <c r="C20" s="9" t="inlineStr"/>
      <c r="D20" s="9" t="inlineStr"/>
      <c r="E20" s="9" t="inlineStr"/>
      <c r="F20" s="9" t="inlineStr"/>
    </row>
    <row r="21" ht="11.5" customHeight="1">
      <c r="A21" s="9" t="inlineStr"/>
      <c r="B21" s="9" t="inlineStr">
        <is>
          <t>6 coarse sand)</t>
        </is>
      </c>
      <c r="C21" s="9" t="inlineStr"/>
      <c r="D21" s="9" t="inlineStr"/>
      <c r="E21" s="9" t="inlineStr"/>
      <c r="F21" s="9" t="inlineStr"/>
    </row>
    <row r="22" ht="11.5" customHeight="1">
      <c r="A22" s="9" t="inlineStr">
        <is>
          <t>3.11</t>
        </is>
      </c>
      <c r="B22" s="9" t="inlineStr">
        <is>
          <t>Rate as per Item Number 3.11 of</t>
        </is>
      </c>
      <c r="C22" s="9" t="inlineStr"/>
      <c r="D22" s="9" t="inlineStr"/>
      <c r="E22" s="9" t="inlineStr"/>
      <c r="F22" s="9" t="inlineStr"/>
    </row>
    <row r="23" ht="11.5" customHeight="1">
      <c r="A23" s="9" t="inlineStr"/>
      <c r="B23" s="9" t="inlineStr">
        <is>
          <t>SH: Mortars</t>
        </is>
      </c>
      <c r="C23" s="9" t="inlineStr">
        <is>
          <t>cum</t>
        </is>
      </c>
      <c r="D23" s="9" t="inlineStr">
        <is>
          <t>0.33</t>
        </is>
      </c>
      <c r="E23" s="9" t="inlineStr">
        <is>
          <t>3356.15</t>
        </is>
      </c>
      <c r="F23" s="9" t="inlineStr">
        <is>
          <t>1107.53</t>
        </is>
      </c>
    </row>
    <row r="24" ht="11.5" customHeight="1">
      <c r="A24" s="9" t="inlineStr"/>
      <c r="B24" s="9" t="inlineStr">
        <is>
          <t>LABOUR</t>
        </is>
      </c>
      <c r="C24" s="9" t="inlineStr"/>
      <c r="D24" s="9" t="inlineStr"/>
      <c r="E24" s="9" t="inlineStr"/>
      <c r="F24" s="9" t="inlineStr"/>
    </row>
    <row r="25" ht="11.5" customHeight="1">
      <c r="A25" s="9" t="inlineStr">
        <is>
          <t>0125</t>
        </is>
      </c>
      <c r="B25" s="9" t="inlineStr">
        <is>
          <t>Mason (for plain stone work)</t>
        </is>
      </c>
      <c r="C25" s="9" t="inlineStr"/>
      <c r="D25" s="9" t="inlineStr"/>
      <c r="E25" s="9" t="inlineStr"/>
      <c r="F25" s="9" t="inlineStr"/>
    </row>
    <row r="26" ht="11.5" customHeight="1">
      <c r="A26" s="9" t="inlineStr"/>
      <c r="B26" s="9" t="inlineStr">
        <is>
          <t>2nd class)</t>
        </is>
      </c>
      <c r="C26" s="9" t="inlineStr">
        <is>
          <t>day</t>
        </is>
      </c>
      <c r="D26" s="9" t="inlineStr">
        <is>
          <t>1.07</t>
        </is>
      </c>
      <c r="E26" s="9" t="inlineStr">
        <is>
          <t>679.00</t>
        </is>
      </c>
      <c r="F26" s="9" t="inlineStr">
        <is>
          <t>726.53</t>
        </is>
      </c>
    </row>
    <row r="27" ht="11.5" customHeight="1">
      <c r="A27" s="9" t="inlineStr">
        <is>
          <t>0114</t>
        </is>
      </c>
      <c r="B27" s="9" t="inlineStr">
        <is>
          <t>Beldar</t>
        </is>
      </c>
      <c r="C27" s="9" t="inlineStr">
        <is>
          <t>day</t>
        </is>
      </c>
      <c r="D27" s="9" t="inlineStr">
        <is>
          <t>1.07</t>
        </is>
      </c>
      <c r="E27" s="9" t="inlineStr">
        <is>
          <t>558.00</t>
        </is>
      </c>
      <c r="F27" s="9" t="inlineStr">
        <is>
          <t>597.06</t>
        </is>
      </c>
    </row>
    <row r="28" ht="11.5" customHeight="1">
      <c r="A28" s="9" t="inlineStr">
        <is>
          <t>0115</t>
        </is>
      </c>
      <c r="B28" s="9" t="inlineStr">
        <is>
          <t>Coolie</t>
        </is>
      </c>
      <c r="C28" s="9" t="inlineStr">
        <is>
          <t>day</t>
        </is>
      </c>
      <c r="D28" s="9" t="inlineStr">
        <is>
          <t>0.71</t>
        </is>
      </c>
      <c r="E28" s="9" t="inlineStr">
        <is>
          <t>558.00</t>
        </is>
      </c>
      <c r="F28" s="9" t="inlineStr">
        <is>
          <t>396.18</t>
        </is>
      </c>
    </row>
    <row r="29" ht="11.5" customHeight="1">
      <c r="A29" s="9" t="inlineStr">
        <is>
          <t>0101</t>
        </is>
      </c>
      <c r="B29" s="9" t="inlineStr">
        <is>
          <t>Bhisti</t>
        </is>
      </c>
      <c r="C29" s="9" t="inlineStr">
        <is>
          <t>day</t>
        </is>
      </c>
      <c r="D29" s="9" t="inlineStr">
        <is>
          <t>0.09</t>
        </is>
      </c>
      <c r="E29" s="9" t="inlineStr">
        <is>
          <t>617.00</t>
        </is>
      </c>
      <c r="F29" s="9" t="inlineStr">
        <is>
          <t>55.53</t>
        </is>
      </c>
    </row>
    <row r="30" ht="11.5" customHeight="1">
      <c r="A30" s="9" t="inlineStr">
        <is>
          <t>9999</t>
        </is>
      </c>
      <c r="B30" s="9" t="inlineStr">
        <is>
          <t>Cement concrete 1:6:12</t>
        </is>
      </c>
      <c r="C30" s="9" t="inlineStr">
        <is>
          <t>L.S.</t>
        </is>
      </c>
      <c r="D30" s="9" t="inlineStr">
        <is>
          <t>45.76</t>
        </is>
      </c>
      <c r="E30" s="9" t="inlineStr">
        <is>
          <t>2.00</t>
        </is>
      </c>
      <c r="F30" s="9" t="inlineStr">
        <is>
          <t>91.52</t>
        </is>
      </c>
    </row>
    <row r="31" ht="11.5" customHeight="1">
      <c r="A31" s="9" t="inlineStr">
        <is>
          <t>9999</t>
        </is>
      </c>
      <c r="B31" s="9" t="inlineStr">
        <is>
          <t>Sundries</t>
        </is>
      </c>
      <c r="C31" s="9" t="inlineStr">
        <is>
          <t>L.S.</t>
        </is>
      </c>
      <c r="D31" s="9" t="inlineStr">
        <is>
          <t>4.42</t>
        </is>
      </c>
      <c r="E31" s="9" t="inlineStr">
        <is>
          <t>2.00</t>
        </is>
      </c>
      <c r="F31" s="9" t="inlineStr">
        <is>
          <t>8.84</t>
        </is>
      </c>
    </row>
    <row r="32" ht="11.5" customHeight="1">
      <c r="A32" s="9" t="inlineStr"/>
      <c r="B32" s="9" t="inlineStr">
        <is>
          <t>TOTAL</t>
        </is>
      </c>
      <c r="C32" s="9" t="inlineStr"/>
      <c r="D32" s="9" t="inlineStr"/>
      <c r="E32" s="9" t="inlineStr"/>
      <c r="F32" s="9" t="inlineStr">
        <is>
          <t>4574.80 W</t>
        </is>
      </c>
    </row>
    <row r="33" ht="11.5" customHeight="1">
      <c r="A33" s="9" t="inlineStr"/>
      <c r="B33" s="9" t="inlineStr">
        <is>
          <t>Add 1 % Water charges on "W"</t>
        </is>
      </c>
      <c r="C33" s="9" t="inlineStr"/>
      <c r="D33" s="9" t="inlineStr"/>
      <c r="E33" s="9" t="inlineStr"/>
      <c r="F33" s="9" t="inlineStr">
        <is>
          <t>45.75</t>
        </is>
      </c>
    </row>
    <row r="34" ht="11.5" customHeight="1">
      <c r="A34" s="9" t="inlineStr"/>
      <c r="B34" s="9" t="inlineStr">
        <is>
          <t>TOTAL</t>
        </is>
      </c>
      <c r="C34" s="9" t="inlineStr"/>
      <c r="D34" s="9" t="inlineStr"/>
      <c r="E34" s="9" t="inlineStr"/>
      <c r="F34" s="9" t="inlineStr">
        <is>
          <t>4620.55 X</t>
        </is>
      </c>
    </row>
    <row r="35" ht="11.5" customHeight="1">
      <c r="A35" s="9" t="inlineStr"/>
      <c r="B35" s="9" t="inlineStr">
        <is>
          <t>Add GST on "X" (multiplying factor</t>
        </is>
      </c>
      <c r="C35" s="9" t="inlineStr"/>
      <c r="D35" s="9" t="inlineStr"/>
      <c r="E35" s="9" t="inlineStr"/>
      <c r="F35" s="9" t="inlineStr"/>
    </row>
    <row r="36" ht="11.5" customHeight="1">
      <c r="A36" s="9" t="inlineStr"/>
      <c r="B36" s="9" t="inlineStr">
        <is>
          <t>0.1405)</t>
        </is>
      </c>
      <c r="C36" s="9" t="inlineStr"/>
      <c r="D36" s="9" t="inlineStr"/>
      <c r="E36" s="9" t="inlineStr"/>
      <c r="F36" s="9" t="inlineStr">
        <is>
          <t>649.19</t>
        </is>
      </c>
    </row>
    <row r="37" ht="11.5" customHeight="1">
      <c r="A37" s="9" t="inlineStr"/>
      <c r="B37" s="9" t="inlineStr">
        <is>
          <t>TOTAL</t>
        </is>
      </c>
      <c r="C37" s="9" t="inlineStr"/>
      <c r="D37" s="9" t="inlineStr"/>
      <c r="E37" s="9" t="inlineStr"/>
      <c r="F37" s="9" t="inlineStr">
        <is>
          <t>5269.74 Y</t>
        </is>
      </c>
    </row>
    <row r="38" ht="11.5" customHeight="1">
      <c r="A38" s="9" t="inlineStr"/>
      <c r="B38" s="9" t="inlineStr">
        <is>
          <t>Add 15% CPOH on "Y"</t>
        </is>
      </c>
      <c r="C38" s="9" t="inlineStr"/>
      <c r="D38" s="9" t="inlineStr"/>
      <c r="E38" s="9" t="inlineStr"/>
      <c r="F38" s="9" t="inlineStr">
        <is>
          <t>790.46</t>
        </is>
      </c>
    </row>
    <row r="39" ht="11.5" customHeight="1">
      <c r="A39" s="9" t="inlineStr"/>
      <c r="B39" s="9" t="inlineStr">
        <is>
          <t>TOTAL</t>
        </is>
      </c>
      <c r="C39" s="9" t="inlineStr"/>
      <c r="D39" s="9" t="inlineStr"/>
      <c r="E39" s="9" t="inlineStr"/>
      <c r="F39" s="9" t="inlineStr">
        <is>
          <t>6060.20 Z</t>
        </is>
      </c>
    </row>
    <row r="40" ht="11.5" customHeight="1">
      <c r="A40" s="9" t="inlineStr"/>
      <c r="B40" s="9" t="inlineStr">
        <is>
          <t>Add Cess @ 1% on "Z"</t>
        </is>
      </c>
      <c r="C40" s="9" t="inlineStr"/>
      <c r="D40" s="9" t="inlineStr"/>
      <c r="E40" s="9" t="inlineStr"/>
      <c r="F40" s="9" t="inlineStr">
        <is>
          <t>60.60</t>
        </is>
      </c>
    </row>
    <row r="41" ht="11.5" customHeight="1">
      <c r="A41" s="9" t="inlineStr"/>
      <c r="B41" s="9" t="inlineStr">
        <is>
          <t>Cost of 1 cum.</t>
        </is>
      </c>
      <c r="C41" s="9" t="inlineStr"/>
      <c r="D41" s="9" t="inlineStr"/>
      <c r="E41" s="9" t="inlineStr"/>
      <c r="F41" s="9" t="inlineStr">
        <is>
          <t>6120.80</t>
        </is>
      </c>
    </row>
    <row r="42" ht="11.5" customHeight="1">
      <c r="A42" s="9" t="inlineStr"/>
      <c r="B42" s="9" t="inlineStr">
        <is>
          <t>Say</t>
        </is>
      </c>
      <c r="C42" s="9" t="inlineStr"/>
      <c r="D42" s="9" t="inlineStr"/>
      <c r="E42" s="9" t="inlineStr"/>
      <c r="F42" s="9" t="inlineStr">
        <is>
          <t>6120.80</t>
        </is>
      </c>
    </row>
    <row r="43" ht="23" customHeight="1">
      <c r="A43" s="9" t="inlineStr">
        <is>
          <t>7.2</t>
        </is>
      </c>
      <c r="B43" s="9" t="inlineStr">
        <is>
          <t>Random rubble masonry with hard</t>
        </is>
      </c>
      <c r="C43" s="9" t="inlineStr">
        <is>
          <t>stone in</t>
        </is>
      </c>
      <c r="D43" s="9" t="inlineStr">
        <is>
          <t>superstructure</t>
        </is>
      </c>
      <c r="E43" s="9" t="inlineStr">
        <is>
          <t>above</t>
        </is>
      </c>
      <c r="F43" s="9" t="inlineStr">
        <is>
          <t>plinth level and</t>
        </is>
      </c>
    </row>
    <row r="44" ht="11.5" customHeight="1">
      <c r="A44" s="9" t="inlineStr"/>
      <c r="B44" s="9" t="inlineStr">
        <is>
          <t>upto floor five level, including leveling</t>
        </is>
      </c>
      <c r="C44" s="9" t="inlineStr">
        <is>
          <t>up with</t>
        </is>
      </c>
      <c r="D44" s="9" t="inlineStr">
        <is>
          <t>cement</t>
        </is>
      </c>
      <c r="E44" s="9" t="inlineStr">
        <is>
          <t>concrete</t>
        </is>
      </c>
      <c r="F44" s="9" t="inlineStr">
        <is>
          <t>1:6:12 (1 cement</t>
        </is>
      </c>
    </row>
    <row r="45" ht="23" customHeight="1">
      <c r="A45" s="9" t="inlineStr"/>
      <c r="B45" s="9" t="inlineStr">
        <is>
          <t>: 6 coarse sand : 12 graded stone aggregate</t>
        </is>
      </c>
      <c r="C45" s="9" t="inlineStr"/>
      <c r="D45" s="9" t="inlineStr">
        <is>
          <t>20 mm nominal</t>
        </is>
      </c>
      <c r="E45" s="9" t="inlineStr">
        <is>
          <t>size)</t>
        </is>
      </c>
      <c r="F45" s="9" t="inlineStr">
        <is>
          <t>at window sills,</t>
        </is>
      </c>
    </row>
    <row r="46" ht="11.5" customHeight="1">
      <c r="A46" s="9" t="inlineStr"/>
      <c r="B46" s="9" t="inlineStr">
        <is>
          <t>ceiling level and the like.</t>
        </is>
      </c>
      <c r="C46" s="9" t="inlineStr"/>
      <c r="D46" s="9" t="inlineStr"/>
      <c r="E46" s="9" t="inlineStr"/>
      <c r="F46" s="9" t="inlineStr"/>
    </row>
    <row r="47" ht="11.5" customHeight="1">
      <c r="A47" s="9" t="inlineStr">
        <is>
          <t>7.2.1</t>
        </is>
      </c>
      <c r="B47" s="9" t="inlineStr">
        <is>
          <t>Cement mortar 1:6 (1 cement : 6 coarse</t>
        </is>
      </c>
      <c r="C47" s="9" t="inlineStr">
        <is>
          <t>sand)</t>
        </is>
      </c>
      <c r="D47" s="9" t="inlineStr"/>
      <c r="E47" s="9" t="inlineStr"/>
      <c r="F47" s="9" t="inlineStr"/>
    </row>
    <row r="48" ht="11.5" customHeight="1">
      <c r="A48" s="10" t="inlineStr">
        <is>
          <t>Code</t>
        </is>
      </c>
      <c r="B48" s="10" t="inlineStr">
        <is>
          <t>Description</t>
        </is>
      </c>
      <c r="C48" s="10" t="inlineStr">
        <is>
          <t>Unit</t>
        </is>
      </c>
      <c r="D48" s="10" t="inlineStr">
        <is>
          <t>Quantity</t>
        </is>
      </c>
      <c r="E48" s="10" t="inlineStr">
        <is>
          <t>Rate</t>
        </is>
      </c>
      <c r="F48" s="10" t="inlineStr">
        <is>
          <t>Amount</t>
        </is>
      </c>
    </row>
    <row r="49" ht="11.5" customHeight="1">
      <c r="A49" s="9" t="inlineStr"/>
      <c r="B49" s="9" t="inlineStr">
        <is>
          <t>Details of cost for 1 cum</t>
        </is>
      </c>
      <c r="C49" s="9" t="inlineStr"/>
      <c r="D49" s="9" t="inlineStr"/>
      <c r="E49" s="9" t="inlineStr"/>
      <c r="F49" s="9" t="inlineStr"/>
    </row>
    <row r="50" ht="11.5" customHeight="1">
      <c r="A50" s="9" t="inlineStr"/>
      <c r="B50" s="9" t="inlineStr">
        <is>
          <t>MATERIAL</t>
        </is>
      </c>
      <c r="C50" s="9" t="inlineStr"/>
      <c r="D50" s="9" t="inlineStr"/>
      <c r="E50" s="9" t="inlineStr"/>
      <c r="F50" s="9" t="inlineStr"/>
    </row>
    <row r="51" ht="11.5" customHeight="1">
      <c r="A51" s="9" t="inlineStr">
        <is>
          <t>1157</t>
        </is>
      </c>
      <c r="B51" s="9" t="inlineStr">
        <is>
          <t>Stone for masonry work</t>
        </is>
      </c>
      <c r="C51" s="9" t="inlineStr">
        <is>
          <t>cum</t>
        </is>
      </c>
      <c r="D51" s="9" t="inlineStr">
        <is>
          <t>1.00</t>
        </is>
      </c>
      <c r="E51" s="9" t="inlineStr">
        <is>
          <t>1100.00</t>
        </is>
      </c>
      <c r="F51" s="9" t="inlineStr">
        <is>
          <t>1100.00</t>
        </is>
      </c>
    </row>
    <row r="52" ht="11.5" customHeight="1">
      <c r="A52" s="9" t="inlineStr">
        <is>
          <t>1154</t>
        </is>
      </c>
      <c r="B52" s="9" t="inlineStr">
        <is>
          <t>Through and bond stone size</t>
        </is>
      </c>
      <c r="C52" s="9" t="inlineStr"/>
      <c r="D52" s="9" t="inlineStr"/>
      <c r="E52" s="9" t="inlineStr"/>
      <c r="F52" s="9" t="inlineStr"/>
    </row>
    <row r="53" ht="11.5" customHeight="1">
      <c r="A53" s="9" t="inlineStr"/>
      <c r="B53" s="9" t="inlineStr">
        <is>
          <t>24 x 24 x39 cm</t>
        </is>
      </c>
      <c r="C53" s="9" t="inlineStr">
        <is>
          <t>100 Nos</t>
        </is>
      </c>
      <c r="D53" s="9" t="inlineStr">
        <is>
          <t>0.07</t>
        </is>
      </c>
      <c r="E53" s="9" t="inlineStr">
        <is>
          <t>5000.00</t>
        </is>
      </c>
      <c r="F53" s="9" t="inlineStr">
        <is>
          <t>350.00</t>
        </is>
      </c>
    </row>
    <row r="55" ht="11.5" customHeight="1">
      <c r="A55" s="10" t="inlineStr">
        <is>
          <t>Code</t>
        </is>
      </c>
      <c r="B55" s="10" t="inlineStr">
        <is>
          <t>Description</t>
        </is>
      </c>
      <c r="C55" s="10" t="inlineStr">
        <is>
          <t>Unit</t>
        </is>
      </c>
      <c r="D55" s="10" t="inlineStr">
        <is>
          <t>Quantity</t>
        </is>
      </c>
      <c r="E55" s="10" t="inlineStr">
        <is>
          <t>Rate</t>
        </is>
      </c>
      <c r="F55" s="10" t="inlineStr">
        <is>
          <t>Amount</t>
        </is>
      </c>
    </row>
    <row r="56" ht="11.5" customHeight="1">
      <c r="A56" s="9" t="inlineStr">
        <is>
          <t>2215</t>
        </is>
      </c>
      <c r="B56" s="9" t="inlineStr">
        <is>
          <t>Carriage of Soling stone &amp; masonry</t>
        </is>
      </c>
      <c r="C56" s="9" t="inlineStr"/>
      <c r="D56" s="9" t="inlineStr"/>
      <c r="E56" s="9" t="inlineStr"/>
      <c r="F56" s="9" t="inlineStr"/>
    </row>
    <row r="57" ht="11.5" customHeight="1">
      <c r="A57" s="9" t="inlineStr"/>
      <c r="B57" s="9" t="inlineStr">
        <is>
          <t>stone</t>
        </is>
      </c>
      <c r="C57" s="9" t="inlineStr">
        <is>
          <t>cum</t>
        </is>
      </c>
      <c r="D57" s="9" t="inlineStr">
        <is>
          <t>1.16</t>
        </is>
      </c>
      <c r="E57" s="9" t="inlineStr">
        <is>
          <t>122.08</t>
        </is>
      </c>
      <c r="F57" s="9" t="inlineStr">
        <is>
          <t>141.61</t>
        </is>
      </c>
    </row>
    <row r="58" ht="11.5" customHeight="1">
      <c r="A58" s="9" t="inlineStr"/>
      <c r="B58" s="9" t="inlineStr">
        <is>
          <t>7.00x24cmx24cmx39cm = 0.16 cum.</t>
        </is>
      </c>
      <c r="C58" s="9" t="inlineStr"/>
      <c r="D58" s="9" t="inlineStr"/>
      <c r="E58" s="9" t="inlineStr"/>
      <c r="F58" s="9" t="inlineStr"/>
    </row>
    <row r="59" ht="11.5" customHeight="1">
      <c r="A59" s="9" t="inlineStr"/>
      <c r="B59" s="9" t="inlineStr">
        <is>
          <t>1.00cum. + 0.16 cum. = 1.16 cum.</t>
        </is>
      </c>
      <c r="C59" s="9" t="inlineStr"/>
      <c r="D59" s="9" t="inlineStr"/>
      <c r="E59" s="9" t="inlineStr"/>
      <c r="F59" s="9" t="inlineStr"/>
    </row>
    <row r="60" ht="11.5" customHeight="1">
      <c r="A60" s="9" t="inlineStr"/>
      <c r="B60" s="9" t="inlineStr">
        <is>
          <t>Cement mortar 1 : 6 (1 cement :</t>
        </is>
      </c>
      <c r="C60" s="9" t="inlineStr"/>
      <c r="D60" s="9" t="inlineStr"/>
      <c r="E60" s="9" t="inlineStr"/>
      <c r="F60" s="9" t="inlineStr"/>
    </row>
    <row r="61" ht="11.5" customHeight="1">
      <c r="A61" s="9" t="inlineStr"/>
      <c r="B61" s="9" t="inlineStr">
        <is>
          <t>6 coarse sand)</t>
        </is>
      </c>
      <c r="C61" s="9" t="inlineStr"/>
      <c r="D61" s="9" t="inlineStr"/>
      <c r="E61" s="9" t="inlineStr"/>
      <c r="F61" s="9" t="inlineStr"/>
    </row>
    <row r="62" ht="11.5" customHeight="1">
      <c r="A62" s="9" t="inlineStr">
        <is>
          <t>3.11</t>
        </is>
      </c>
      <c r="B62" s="9" t="inlineStr">
        <is>
          <t>Rate as per Item Number 3.11 of</t>
        </is>
      </c>
      <c r="C62" s="9" t="inlineStr"/>
      <c r="D62" s="9" t="inlineStr"/>
      <c r="E62" s="9" t="inlineStr"/>
      <c r="F62" s="9" t="inlineStr"/>
    </row>
    <row r="63" ht="11.5" customHeight="1">
      <c r="A63" s="9" t="inlineStr"/>
      <c r="B63" s="9" t="inlineStr">
        <is>
          <t>SH: Mortars</t>
        </is>
      </c>
      <c r="C63" s="9" t="inlineStr">
        <is>
          <t>cum</t>
        </is>
      </c>
      <c r="D63" s="9" t="inlineStr">
        <is>
          <t>0.33</t>
        </is>
      </c>
      <c r="E63" s="9" t="inlineStr">
        <is>
          <t>3356.15</t>
        </is>
      </c>
      <c r="F63" s="9" t="inlineStr">
        <is>
          <t>1061.78</t>
        </is>
      </c>
    </row>
    <row r="64" ht="11.5" customHeight="1">
      <c r="A64" s="9" t="inlineStr"/>
      <c r="B64" s="9" t="inlineStr">
        <is>
          <t>LABOUR</t>
        </is>
      </c>
      <c r="C64" s="9" t="inlineStr"/>
      <c r="D64" s="9" t="inlineStr"/>
      <c r="E64" s="9" t="inlineStr"/>
      <c r="F64" s="9" t="inlineStr"/>
    </row>
    <row r="65" ht="11.5" customHeight="1">
      <c r="A65" s="9" t="inlineStr">
        <is>
          <t>0125</t>
        </is>
      </c>
      <c r="B65" s="9" t="inlineStr">
        <is>
          <t>Mason (for plain stone work) 2nd class)</t>
        </is>
      </c>
      <c r="C65" s="9" t="inlineStr">
        <is>
          <t>day</t>
        </is>
      </c>
      <c r="D65" s="9" t="inlineStr">
        <is>
          <t>1.34</t>
        </is>
      </c>
      <c r="E65" s="9" t="inlineStr">
        <is>
          <t>679.00</t>
        </is>
      </c>
      <c r="F65" s="9" t="inlineStr">
        <is>
          <t>909.86</t>
        </is>
      </c>
    </row>
    <row r="66" ht="11.5" customHeight="1">
      <c r="A66" s="9" t="inlineStr">
        <is>
          <t>0114</t>
        </is>
      </c>
      <c r="B66" s="9" t="inlineStr">
        <is>
          <t>Beldar</t>
        </is>
      </c>
      <c r="C66" s="9" t="inlineStr">
        <is>
          <t>day</t>
        </is>
      </c>
      <c r="D66" s="9" t="inlineStr">
        <is>
          <t>1.45</t>
        </is>
      </c>
      <c r="E66" s="9" t="inlineStr">
        <is>
          <t>558.00</t>
        </is>
      </c>
      <c r="F66" s="9" t="inlineStr">
        <is>
          <t>809.10</t>
        </is>
      </c>
    </row>
    <row r="67" ht="11.5" customHeight="1">
      <c r="A67" s="9" t="inlineStr">
        <is>
          <t>0115</t>
        </is>
      </c>
      <c r="B67" s="9" t="inlineStr">
        <is>
          <t>Coolie</t>
        </is>
      </c>
      <c r="C67" s="9" t="inlineStr">
        <is>
          <t>day</t>
        </is>
      </c>
      <c r="D67" s="9" t="inlineStr">
        <is>
          <t>0.71</t>
        </is>
      </c>
      <c r="E67" s="9" t="inlineStr">
        <is>
          <t>558.00</t>
        </is>
      </c>
      <c r="F67" s="9" t="inlineStr">
        <is>
          <t>396.18</t>
        </is>
      </c>
    </row>
    <row r="68" ht="11.5" customHeight="1">
      <c r="A68" s="9" t="inlineStr">
        <is>
          <t>0101</t>
        </is>
      </c>
      <c r="B68" s="9" t="inlineStr">
        <is>
          <t>Bhisti</t>
        </is>
      </c>
      <c r="C68" s="9" t="inlineStr">
        <is>
          <t>day</t>
        </is>
      </c>
      <c r="D68" s="9" t="inlineStr">
        <is>
          <t>0.09</t>
        </is>
      </c>
      <c r="E68" s="9" t="inlineStr">
        <is>
          <t>617.00</t>
        </is>
      </c>
      <c r="F68" s="9" t="inlineStr">
        <is>
          <t>55.53</t>
        </is>
      </c>
    </row>
    <row r="69" ht="11.5" customHeight="1">
      <c r="A69" s="9" t="inlineStr">
        <is>
          <t>9999</t>
        </is>
      </c>
      <c r="B69" s="9" t="inlineStr">
        <is>
          <t>Cement concrete 1:6:12</t>
        </is>
      </c>
      <c r="C69" s="9" t="inlineStr">
        <is>
          <t>L.S.</t>
        </is>
      </c>
      <c r="D69" s="9" t="inlineStr">
        <is>
          <t>56.55</t>
        </is>
      </c>
      <c r="E69" s="9" t="inlineStr">
        <is>
          <t>2.00</t>
        </is>
      </c>
      <c r="F69" s="9" t="inlineStr">
        <is>
          <t>113.10</t>
        </is>
      </c>
    </row>
    <row r="70" ht="11.5" customHeight="1">
      <c r="A70" s="9" t="inlineStr"/>
      <c r="B70" s="9" t="inlineStr">
        <is>
          <t>Extra labour for lifting of material</t>
        </is>
      </c>
      <c r="C70" s="9" t="inlineStr"/>
      <c r="D70" s="9" t="inlineStr"/>
      <c r="E70" s="9" t="inlineStr"/>
      <c r="F70" s="9" t="inlineStr"/>
    </row>
    <row r="71" ht="11.5" customHeight="1">
      <c r="A71" s="9" t="inlineStr"/>
      <c r="B71" s="9" t="inlineStr">
        <is>
          <t>(above floor two level up to floor five</t>
        </is>
      </c>
      <c r="C71" s="9" t="inlineStr"/>
      <c r="D71" s="9" t="inlineStr"/>
      <c r="E71" s="9" t="inlineStr"/>
      <c r="F71" s="9" t="inlineStr"/>
    </row>
    <row r="72" ht="11.5" customHeight="1">
      <c r="A72" s="9" t="inlineStr"/>
      <c r="B72" s="9" t="inlineStr">
        <is>
          <t>level)</t>
        </is>
      </c>
      <c r="C72" s="9" t="inlineStr"/>
      <c r="D72" s="9" t="inlineStr"/>
      <c r="E72" s="9" t="inlineStr"/>
      <c r="F72" s="9" t="inlineStr"/>
    </row>
    <row r="73" ht="11.5" customHeight="1">
      <c r="A73" s="9" t="inlineStr">
        <is>
          <t>0115</t>
        </is>
      </c>
      <c r="B73" s="9" t="inlineStr">
        <is>
          <t>Coolie</t>
        </is>
      </c>
      <c r="C73" s="9" t="inlineStr">
        <is>
          <t>day</t>
        </is>
      </c>
      <c r="D73" s="9" t="inlineStr">
        <is>
          <t>1.13</t>
        </is>
      </c>
      <c r="E73" s="9" t="inlineStr">
        <is>
          <t>558.00</t>
        </is>
      </c>
      <c r="F73" s="9" t="inlineStr">
        <is>
          <t>630.54</t>
        </is>
      </c>
    </row>
    <row r="74" ht="11.5" customHeight="1">
      <c r="A74" s="9" t="inlineStr">
        <is>
          <t>9999</t>
        </is>
      </c>
      <c r="B74" s="9" t="inlineStr">
        <is>
          <t>Sundries</t>
        </is>
      </c>
      <c r="C74" s="9" t="inlineStr">
        <is>
          <t>L.S.</t>
        </is>
      </c>
      <c r="D74" s="9" t="inlineStr">
        <is>
          <t>15.21</t>
        </is>
      </c>
      <c r="E74" s="9" t="inlineStr">
        <is>
          <t>2.00</t>
        </is>
      </c>
      <c r="F74" s="9" t="inlineStr">
        <is>
          <t>30.42</t>
        </is>
      </c>
    </row>
    <row r="75" ht="11.5" customHeight="1">
      <c r="A75" s="9" t="inlineStr"/>
      <c r="B75" s="9" t="inlineStr">
        <is>
          <t>TOTAL</t>
        </is>
      </c>
      <c r="C75" s="9" t="inlineStr"/>
      <c r="D75" s="9" t="inlineStr"/>
      <c r="E75" s="9" t="inlineStr"/>
      <c r="F75" s="9" t="inlineStr">
        <is>
          <t>5598.12 W</t>
        </is>
      </c>
    </row>
    <row r="76" ht="11.5" customHeight="1">
      <c r="A76" s="9" t="inlineStr"/>
      <c r="B76" s="9" t="inlineStr">
        <is>
          <t>Add 1 % Water charges on "W"</t>
        </is>
      </c>
      <c r="C76" s="9" t="inlineStr"/>
      <c r="D76" s="9" t="inlineStr"/>
      <c r="E76" s="9" t="inlineStr"/>
      <c r="F76" s="9" t="inlineStr">
        <is>
          <t>55.98</t>
        </is>
      </c>
    </row>
    <row r="77" ht="11.5" customHeight="1">
      <c r="A77" s="9" t="inlineStr"/>
      <c r="B77" s="9" t="inlineStr">
        <is>
          <t>TOTAL</t>
        </is>
      </c>
      <c r="C77" s="9" t="inlineStr"/>
      <c r="D77" s="9" t="inlineStr"/>
      <c r="E77" s="9" t="inlineStr"/>
      <c r="F77" s="9" t="inlineStr">
        <is>
          <t>5654.10 X</t>
        </is>
      </c>
    </row>
    <row r="78" ht="11.5" customHeight="1">
      <c r="A78" s="9" t="inlineStr"/>
      <c r="B78" s="9" t="inlineStr">
        <is>
          <t>Add GST on "X" (multiplying factor</t>
        </is>
      </c>
      <c r="C78" s="9" t="inlineStr"/>
      <c r="D78" s="9" t="inlineStr"/>
      <c r="E78" s="9" t="inlineStr"/>
      <c r="F78" s="9" t="inlineStr"/>
    </row>
    <row r="79" ht="11.5" customHeight="1">
      <c r="A79" s="9" t="inlineStr"/>
      <c r="B79" s="9" t="inlineStr">
        <is>
          <t>0.1405)</t>
        </is>
      </c>
      <c r="C79" s="9" t="inlineStr"/>
      <c r="D79" s="9" t="inlineStr"/>
      <c r="E79" s="9" t="inlineStr"/>
      <c r="F79" s="9" t="inlineStr">
        <is>
          <t>794.40</t>
        </is>
      </c>
    </row>
    <row r="80" ht="11.5" customHeight="1">
      <c r="A80" s="9" t="inlineStr"/>
      <c r="B80" s="9" t="inlineStr">
        <is>
          <t>TOTAL</t>
        </is>
      </c>
      <c r="C80" s="9" t="inlineStr"/>
      <c r="D80" s="9" t="inlineStr"/>
      <c r="E80" s="9" t="inlineStr"/>
      <c r="F80" s="9" t="inlineStr">
        <is>
          <t>6448.51 Y</t>
        </is>
      </c>
    </row>
    <row r="81" ht="11.5" customHeight="1">
      <c r="A81" s="9" t="inlineStr"/>
      <c r="B81" s="9" t="inlineStr">
        <is>
          <t>Add 15% CPOH on "Y"</t>
        </is>
      </c>
      <c r="C81" s="9" t="inlineStr"/>
      <c r="D81" s="9" t="inlineStr"/>
      <c r="E81" s="9" t="inlineStr"/>
      <c r="F81" s="9" t="inlineStr">
        <is>
          <t>967.28</t>
        </is>
      </c>
    </row>
    <row r="82" ht="11.5" customHeight="1">
      <c r="A82" s="9" t="inlineStr"/>
      <c r="B82" s="9" t="inlineStr">
        <is>
          <t>TOTAL</t>
        </is>
      </c>
      <c r="C82" s="9" t="inlineStr"/>
      <c r="D82" s="9" t="inlineStr"/>
      <c r="E82" s="9" t="inlineStr"/>
      <c r="F82" s="9" t="inlineStr">
        <is>
          <t>7415.78 Z</t>
        </is>
      </c>
    </row>
    <row r="83" ht="11.5" customHeight="1">
      <c r="A83" s="9" t="inlineStr"/>
      <c r="B83" s="9" t="inlineStr">
        <is>
          <t>Add Cess @ 1% on "Z"</t>
        </is>
      </c>
      <c r="C83" s="9" t="inlineStr"/>
      <c r="D83" s="9" t="inlineStr"/>
      <c r="E83" s="9" t="inlineStr"/>
      <c r="F83" s="9" t="inlineStr">
        <is>
          <t>74.16</t>
        </is>
      </c>
    </row>
    <row r="84" ht="11.5" customHeight="1">
      <c r="A84" s="9" t="inlineStr"/>
      <c r="B84" s="9" t="inlineStr">
        <is>
          <t>Cost of 1 cum.</t>
        </is>
      </c>
      <c r="C84" s="9" t="inlineStr"/>
      <c r="D84" s="9" t="inlineStr"/>
      <c r="E84" s="9" t="inlineStr"/>
      <c r="F84" s="9" t="inlineStr">
        <is>
          <t>7489.94</t>
        </is>
      </c>
    </row>
    <row r="85" ht="11.5" customHeight="1">
      <c r="A85" s="9" t="inlineStr"/>
      <c r="B85" s="9" t="inlineStr">
        <is>
          <t>Say</t>
        </is>
      </c>
      <c r="C85" s="9" t="inlineStr"/>
      <c r="D85" s="9" t="inlineStr"/>
      <c r="E85" s="9" t="inlineStr"/>
      <c r="F85" s="9" t="inlineStr">
        <is>
          <t>7489.95</t>
        </is>
      </c>
    </row>
    <row r="86" ht="11.5" customHeight="1">
      <c r="A86" s="9" t="inlineStr">
        <is>
          <t>7.4</t>
        </is>
      </c>
      <c r="B86" s="9" t="inlineStr">
        <is>
          <t>Extra for random rubble masonry</t>
        </is>
      </c>
      <c r="C86" s="9" t="inlineStr">
        <is>
          <t>with hard</t>
        </is>
      </c>
      <c r="D86" s="9" t="inlineStr">
        <is>
          <t>stone in :</t>
        </is>
      </c>
      <c r="E86" s="9" t="inlineStr"/>
      <c r="F86" s="9" t="inlineStr"/>
    </row>
    <row r="87" ht="11.5" customHeight="1">
      <c r="A87" s="9" t="inlineStr">
        <is>
          <t>7.4.1</t>
        </is>
      </c>
      <c r="B87" s="9" t="inlineStr">
        <is>
          <t>Square or rectangular pillars</t>
        </is>
      </c>
      <c r="C87" s="9" t="inlineStr"/>
      <c r="D87" s="9" t="inlineStr"/>
      <c r="E87" s="9" t="inlineStr"/>
      <c r="F87" s="9" t="inlineStr"/>
    </row>
    <row r="88" ht="11.5" customHeight="1">
      <c r="A88" s="10" t="inlineStr">
        <is>
          <t>Code</t>
        </is>
      </c>
      <c r="B88" s="10" t="inlineStr">
        <is>
          <t>Description</t>
        </is>
      </c>
      <c r="C88" s="10" t="inlineStr">
        <is>
          <t>Unit</t>
        </is>
      </c>
      <c r="D88" s="10" t="inlineStr">
        <is>
          <t>Quantity</t>
        </is>
      </c>
      <c r="E88" s="10" t="inlineStr">
        <is>
          <t>Rate</t>
        </is>
      </c>
      <c r="F88" s="10" t="inlineStr">
        <is>
          <t>Amount</t>
        </is>
      </c>
    </row>
    <row r="89" ht="11.5" customHeight="1">
      <c r="A89" s="9" t="inlineStr"/>
      <c r="B89" s="9" t="inlineStr">
        <is>
          <t>Details of cost for 1 cum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LABOUR</t>
        </is>
      </c>
      <c r="C90" s="9" t="inlineStr"/>
      <c r="D90" s="9" t="inlineStr"/>
      <c r="E90" s="9" t="inlineStr"/>
      <c r="F90" s="9" t="inlineStr"/>
    </row>
    <row r="91" ht="11.5" customHeight="1">
      <c r="A91" s="9" t="inlineStr">
        <is>
          <t>0125</t>
        </is>
      </c>
      <c r="B91" s="9" t="inlineStr">
        <is>
          <t>Mason (for plain stone work) 2nd class)</t>
        </is>
      </c>
      <c r="C91" s="9" t="inlineStr">
        <is>
          <t>day</t>
        </is>
      </c>
      <c r="D91" s="9" t="inlineStr">
        <is>
          <t>0.58</t>
        </is>
      </c>
      <c r="E91" s="9" t="inlineStr">
        <is>
          <t>679.00</t>
        </is>
      </c>
      <c r="F91" s="9" t="inlineStr">
        <is>
          <t>393.82</t>
        </is>
      </c>
    </row>
    <row r="92" ht="11.5" customHeight="1">
      <c r="A92" s="9" t="inlineStr">
        <is>
          <t>0115</t>
        </is>
      </c>
      <c r="B92" s="9" t="inlineStr">
        <is>
          <t>Coolie</t>
        </is>
      </c>
      <c r="C92" s="9" t="inlineStr">
        <is>
          <t>day</t>
        </is>
      </c>
      <c r="D92" s="9" t="inlineStr">
        <is>
          <t>0.27</t>
        </is>
      </c>
      <c r="E92" s="9" t="inlineStr">
        <is>
          <t>558.00</t>
        </is>
      </c>
      <c r="F92" s="9" t="inlineStr">
        <is>
          <t>150.66</t>
        </is>
      </c>
    </row>
    <row r="93" ht="11.5" customHeight="1">
      <c r="A93" s="9" t="inlineStr"/>
      <c r="B93" s="9" t="inlineStr">
        <is>
          <t>TOTAL</t>
        </is>
      </c>
      <c r="C93" s="9" t="inlineStr"/>
      <c r="D93" s="9" t="inlineStr"/>
      <c r="E93" s="9" t="inlineStr"/>
      <c r="F93" s="9" t="inlineStr">
        <is>
          <t>544.48 W</t>
        </is>
      </c>
    </row>
    <row r="94" ht="11.5" customHeight="1">
      <c r="A94" s="9" t="inlineStr"/>
      <c r="B94" s="9" t="inlineStr">
        <is>
          <t>Add 1 % Water charges on "W"</t>
        </is>
      </c>
      <c r="C94" s="9" t="inlineStr"/>
      <c r="D94" s="9" t="inlineStr"/>
      <c r="E94" s="9" t="inlineStr"/>
      <c r="F94" s="9" t="inlineStr">
        <is>
          <t>5.44</t>
        </is>
      </c>
    </row>
    <row r="95" ht="11.5" customHeight="1">
      <c r="A95" s="9" t="inlineStr"/>
      <c r="B95" s="9" t="inlineStr">
        <is>
          <t>TOTAL</t>
        </is>
      </c>
      <c r="C95" s="9" t="inlineStr"/>
      <c r="D95" s="9" t="inlineStr"/>
      <c r="E95" s="9" t="inlineStr"/>
      <c r="F95" s="9" t="inlineStr">
        <is>
          <t>549.92 X</t>
        </is>
      </c>
    </row>
    <row r="96" ht="11.5" customHeight="1">
      <c r="A96" s="9" t="inlineStr"/>
      <c r="B96" s="9" t="inlineStr">
        <is>
          <t>Add GST on "X" (multiplying factor</t>
        </is>
      </c>
      <c r="C96" s="9" t="inlineStr"/>
      <c r="D96" s="9" t="inlineStr"/>
      <c r="E96" s="9" t="inlineStr"/>
      <c r="F96" s="9" t="inlineStr"/>
    </row>
    <row r="97" ht="11.5" customHeight="1">
      <c r="A97" s="9" t="inlineStr"/>
      <c r="B97" s="9" t="inlineStr">
        <is>
          <t>0.1405)</t>
        </is>
      </c>
      <c r="C97" s="9" t="inlineStr"/>
      <c r="D97" s="9" t="inlineStr"/>
      <c r="E97" s="9" t="inlineStr"/>
      <c r="F97" s="9" t="inlineStr">
        <is>
          <t>77.26</t>
        </is>
      </c>
    </row>
    <row r="98" ht="11.5" customHeight="1">
      <c r="A98" s="9" t="inlineStr"/>
      <c r="B98" s="9" t="inlineStr">
        <is>
          <t>TOTAL</t>
        </is>
      </c>
      <c r="C98" s="9" t="inlineStr"/>
      <c r="D98" s="9" t="inlineStr"/>
      <c r="E98" s="9" t="inlineStr"/>
      <c r="F98" s="9" t="inlineStr">
        <is>
          <t>627.19 Y</t>
        </is>
      </c>
    </row>
    <row r="99" ht="11.5" customHeight="1">
      <c r="A99" s="9" t="inlineStr"/>
      <c r="B99" s="9" t="inlineStr">
        <is>
          <t>Add 15% CPOH on "Y"</t>
        </is>
      </c>
      <c r="C99" s="9" t="inlineStr"/>
      <c r="D99" s="9" t="inlineStr"/>
      <c r="E99" s="9" t="inlineStr"/>
      <c r="F99" s="9" t="inlineStr">
        <is>
          <t>94.08</t>
        </is>
      </c>
    </row>
    <row r="100" ht="11.5" customHeight="1">
      <c r="A100" s="9" t="inlineStr"/>
      <c r="B100" s="9" t="inlineStr">
        <is>
          <t>TOTAL</t>
        </is>
      </c>
      <c r="C100" s="9" t="inlineStr"/>
      <c r="D100" s="9" t="inlineStr"/>
      <c r="E100" s="9" t="inlineStr"/>
      <c r="F100" s="9" t="inlineStr">
        <is>
          <t>721.27 Z</t>
        </is>
      </c>
    </row>
    <row r="101" ht="11.5" customHeight="1">
      <c r="A101" s="9" t="inlineStr"/>
      <c r="B101" s="9" t="inlineStr">
        <is>
          <t>Add Cess @ 1% on "Z"</t>
        </is>
      </c>
      <c r="C101" s="9" t="inlineStr"/>
      <c r="D101" s="9" t="inlineStr"/>
      <c r="E101" s="9" t="inlineStr"/>
      <c r="F101" s="9" t="inlineStr">
        <is>
          <t>7.21</t>
        </is>
      </c>
    </row>
    <row r="102" ht="11.5" customHeight="1">
      <c r="A102" s="9" t="inlineStr"/>
      <c r="B102" s="9" t="inlineStr">
        <is>
          <t>Cost of 1 cum.</t>
        </is>
      </c>
      <c r="C102" s="9" t="inlineStr"/>
      <c r="D102" s="9" t="inlineStr"/>
      <c r="E102" s="9" t="inlineStr"/>
      <c r="F102" s="9" t="inlineStr">
        <is>
          <t>728.48</t>
        </is>
      </c>
    </row>
    <row r="103" ht="11.5" customHeight="1">
      <c r="A103" s="9" t="inlineStr"/>
      <c r="B103" s="9" t="inlineStr">
        <is>
          <t>Say</t>
        </is>
      </c>
      <c r="C103" s="9" t="inlineStr"/>
      <c r="D103" s="9" t="inlineStr"/>
      <c r="E103" s="9" t="inlineStr"/>
      <c r="F103" s="9" t="inlineStr">
        <is>
          <t>728.50</t>
        </is>
      </c>
    </row>
    <row r="105" ht="11.5" customHeight="1">
      <c r="A105" s="9" t="inlineStr">
        <is>
          <t>7.4.2</t>
        </is>
      </c>
      <c r="B105" s="9" t="inlineStr">
        <is>
          <t>Circular pillars</t>
        </is>
      </c>
      <c r="C105" s="9" t="inlineStr"/>
      <c r="D105" s="9" t="inlineStr"/>
      <c r="E105" s="9" t="inlineStr"/>
      <c r="F105" s="9" t="inlineStr"/>
    </row>
    <row r="106" ht="11.5" customHeight="1">
      <c r="A106" s="10" t="inlineStr">
        <is>
          <t>Code</t>
        </is>
      </c>
      <c r="B106" s="10" t="inlineStr">
        <is>
          <t>Description</t>
        </is>
      </c>
      <c r="C106" s="10" t="inlineStr">
        <is>
          <t>Unit</t>
        </is>
      </c>
      <c r="D106" s="10" t="inlineStr">
        <is>
          <t>Quantity</t>
        </is>
      </c>
      <c r="E106" s="10" t="inlineStr">
        <is>
          <t>Rate</t>
        </is>
      </c>
      <c r="F106" s="10" t="inlineStr">
        <is>
          <t>Amount</t>
        </is>
      </c>
    </row>
    <row r="107" ht="11.5" customHeight="1">
      <c r="A107" s="9" t="inlineStr"/>
      <c r="B107" s="9" t="inlineStr">
        <is>
          <t>Details of cost for 1 cum</t>
        </is>
      </c>
      <c r="C107" s="9" t="inlineStr"/>
      <c r="D107" s="9" t="inlineStr"/>
      <c r="E107" s="9" t="inlineStr"/>
      <c r="F107" s="9" t="inlineStr"/>
    </row>
    <row r="108" ht="11.5" customHeight="1">
      <c r="A108" s="9" t="inlineStr">
        <is>
          <t>1157</t>
        </is>
      </c>
      <c r="B108" s="9" t="inlineStr">
        <is>
          <t>Stone for masonry work</t>
        </is>
      </c>
      <c r="C108" s="9" t="inlineStr">
        <is>
          <t>cum</t>
        </is>
      </c>
      <c r="D108" s="9" t="inlineStr">
        <is>
          <t>0.29</t>
        </is>
      </c>
      <c r="E108" s="9" t="inlineStr">
        <is>
          <t>1100.00</t>
        </is>
      </c>
      <c r="F108" s="9" t="inlineStr">
        <is>
          <t>319.00</t>
        </is>
      </c>
    </row>
    <row r="109" ht="11.5" customHeight="1">
      <c r="A109" s="9" t="inlineStr">
        <is>
          <t>2215</t>
        </is>
      </c>
      <c r="B109" s="9" t="inlineStr">
        <is>
          <t>Carriage of Soling stone &amp; masonry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stone</t>
        </is>
      </c>
      <c r="C110" s="9" t="inlineStr">
        <is>
          <t>cum</t>
        </is>
      </c>
      <c r="D110" s="9" t="inlineStr">
        <is>
          <t>0.29</t>
        </is>
      </c>
      <c r="E110" s="9" t="inlineStr">
        <is>
          <t>122.08</t>
        </is>
      </c>
      <c r="F110" s="9" t="inlineStr">
        <is>
          <t>35.40</t>
        </is>
      </c>
    </row>
    <row r="111" ht="11.5" customHeight="1">
      <c r="A111" s="9" t="inlineStr"/>
      <c r="B111" s="9" t="inlineStr">
        <is>
          <t>LABOUR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Labour for cutting and dressing stones-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>
        <is>
          <t>0125</t>
        </is>
      </c>
      <c r="B113" s="9" t="inlineStr">
        <is>
          <t>Mason (for plain stone work) 2nd class)</t>
        </is>
      </c>
      <c r="C113" s="9" t="inlineStr">
        <is>
          <t>day</t>
        </is>
      </c>
      <c r="D113" s="9" t="inlineStr">
        <is>
          <t>1.42</t>
        </is>
      </c>
      <c r="E113" s="9" t="inlineStr">
        <is>
          <t>679.00</t>
        </is>
      </c>
      <c r="F113" s="9" t="inlineStr">
        <is>
          <t>964.18</t>
        </is>
      </c>
    </row>
    <row r="114" ht="11.5" customHeight="1">
      <c r="A114" s="9" t="inlineStr">
        <is>
          <t>0115</t>
        </is>
      </c>
      <c r="B114" s="9" t="inlineStr">
        <is>
          <t>Coolie</t>
        </is>
      </c>
      <c r="C114" s="9" t="inlineStr">
        <is>
          <t>day</t>
        </is>
      </c>
      <c r="D114" s="9" t="inlineStr">
        <is>
          <t>0.35</t>
        </is>
      </c>
      <c r="E114" s="9" t="inlineStr">
        <is>
          <t>558.00</t>
        </is>
      </c>
      <c r="F114" s="9" t="inlineStr">
        <is>
          <t>195.30</t>
        </is>
      </c>
    </row>
    <row r="115" ht="11.5" customHeight="1">
      <c r="A115" s="9" t="inlineStr"/>
      <c r="B115" s="9" t="inlineStr">
        <is>
          <t>TOTAL</t>
        </is>
      </c>
      <c r="C115" s="9" t="inlineStr"/>
      <c r="D115" s="9" t="inlineStr"/>
      <c r="E115" s="9" t="inlineStr"/>
      <c r="F115" s="9" t="inlineStr">
        <is>
          <t>1513.88 W</t>
        </is>
      </c>
    </row>
    <row r="116" ht="11.5" customHeight="1">
      <c r="A116" s="9" t="inlineStr"/>
      <c r="B116" s="9" t="inlineStr">
        <is>
          <t>Add 1 % Water charges on "W"</t>
        </is>
      </c>
      <c r="C116" s="9" t="inlineStr"/>
      <c r="D116" s="9" t="inlineStr"/>
      <c r="E116" s="9" t="inlineStr"/>
      <c r="F116" s="9" t="inlineStr">
        <is>
          <t>15.14</t>
        </is>
      </c>
    </row>
    <row r="117" ht="11.5" customHeight="1">
      <c r="A117" s="9" t="inlineStr"/>
      <c r="B117" s="9" t="inlineStr">
        <is>
          <t>TOTAL</t>
        </is>
      </c>
      <c r="C117" s="9" t="inlineStr"/>
      <c r="D117" s="9" t="inlineStr"/>
      <c r="E117" s="9" t="inlineStr"/>
      <c r="F117" s="9" t="inlineStr">
        <is>
          <t>1529.02 X</t>
        </is>
      </c>
    </row>
    <row r="118" ht="11.5" customHeight="1">
      <c r="A118" s="9" t="inlineStr"/>
      <c r="B118" s="9" t="inlineStr">
        <is>
          <t>Add GST on "X" (multiplying factor</t>
        </is>
      </c>
      <c r="C118" s="9" t="inlineStr"/>
      <c r="D118" s="9" t="inlineStr"/>
      <c r="E118" s="9" t="inlineStr"/>
      <c r="F118" s="9" t="inlineStr"/>
    </row>
    <row r="119" ht="11.5" customHeight="1">
      <c r="A119" s="9" t="inlineStr"/>
      <c r="B119" s="9" t="inlineStr">
        <is>
          <t>0.1405)</t>
        </is>
      </c>
      <c r="C119" s="9" t="inlineStr"/>
      <c r="D119" s="9" t="inlineStr"/>
      <c r="E119" s="9" t="inlineStr"/>
      <c r="F119" s="9" t="inlineStr">
        <is>
          <t>214.83</t>
        </is>
      </c>
    </row>
    <row r="120" ht="11.5" customHeight="1">
      <c r="A120" s="9" t="inlineStr"/>
      <c r="B120" s="9" t="inlineStr">
        <is>
          <t>TOTAL</t>
        </is>
      </c>
      <c r="C120" s="9" t="inlineStr"/>
      <c r="D120" s="9" t="inlineStr"/>
      <c r="E120" s="9" t="inlineStr"/>
      <c r="F120" s="9" t="inlineStr">
        <is>
          <t>1743.85 Y</t>
        </is>
      </c>
    </row>
    <row r="121" ht="11.5" customHeight="1">
      <c r="A121" s="9" t="inlineStr"/>
      <c r="B121" s="9" t="inlineStr">
        <is>
          <t>Add 15% CPOH on "Y"</t>
        </is>
      </c>
      <c r="C121" s="9" t="inlineStr"/>
      <c r="D121" s="9" t="inlineStr"/>
      <c r="E121" s="9" t="inlineStr"/>
      <c r="F121" s="9" t="inlineStr">
        <is>
          <t>261.58</t>
        </is>
      </c>
    </row>
    <row r="122" ht="11.5" customHeight="1">
      <c r="A122" s="9" t="inlineStr"/>
      <c r="B122" s="9" t="inlineStr">
        <is>
          <t>TOTAL</t>
        </is>
      </c>
      <c r="C122" s="9" t="inlineStr"/>
      <c r="D122" s="9" t="inlineStr"/>
      <c r="E122" s="9" t="inlineStr"/>
      <c r="F122" s="9" t="inlineStr">
        <is>
          <t>2005.43 Z</t>
        </is>
      </c>
    </row>
    <row r="123" ht="11.5" customHeight="1">
      <c r="A123" s="9" t="inlineStr"/>
      <c r="B123" s="9" t="inlineStr">
        <is>
          <t>Add Cess @ 1% on "Z"</t>
        </is>
      </c>
      <c r="C123" s="9" t="inlineStr"/>
      <c r="D123" s="9" t="inlineStr"/>
      <c r="E123" s="9" t="inlineStr"/>
      <c r="F123" s="9" t="inlineStr">
        <is>
          <t>20.05</t>
        </is>
      </c>
    </row>
    <row r="124" ht="11.5" customHeight="1">
      <c r="A124" s="9" t="inlineStr"/>
      <c r="B124" s="9" t="inlineStr">
        <is>
          <t>Cost of 1 cum</t>
        </is>
      </c>
      <c r="C124" s="9" t="inlineStr"/>
      <c r="D124" s="9" t="inlineStr"/>
      <c r="E124" s="9" t="inlineStr"/>
      <c r="F124" s="9" t="inlineStr">
        <is>
          <t>2025.48</t>
        </is>
      </c>
    </row>
    <row r="125" ht="11.5" customHeight="1">
      <c r="A125" s="9" t="inlineStr"/>
      <c r="B125" s="9" t="inlineStr">
        <is>
          <t>Say</t>
        </is>
      </c>
      <c r="C125" s="9" t="inlineStr"/>
      <c r="D125" s="9" t="inlineStr"/>
      <c r="E125" s="9" t="inlineStr"/>
      <c r="F125" s="9" t="inlineStr">
        <is>
          <t>2025.50</t>
        </is>
      </c>
    </row>
    <row r="126" ht="11.5" customHeight="1">
      <c r="A126" s="9" t="inlineStr">
        <is>
          <t>7.5</t>
        </is>
      </c>
      <c r="B126" s="9" t="inlineStr">
        <is>
          <t>Extra for random rubble masonry</t>
        </is>
      </c>
      <c r="C126" s="9" t="inlineStr">
        <is>
          <t>with hard</t>
        </is>
      </c>
      <c r="D126" s="9" t="inlineStr">
        <is>
          <t>stone curved</t>
        </is>
      </c>
      <c r="E126" s="9" t="inlineStr">
        <is>
          <t>on</t>
        </is>
      </c>
      <c r="F126" s="9" t="inlineStr">
        <is>
          <t>plan for a mean</t>
        </is>
      </c>
    </row>
    <row r="127" ht="11.5" customHeight="1">
      <c r="A127" s="9" t="inlineStr"/>
      <c r="B127" s="9" t="inlineStr">
        <is>
          <t>radius not exceeding 6 m.</t>
        </is>
      </c>
      <c r="C127" s="9" t="inlineStr"/>
      <c r="D127" s="9" t="inlineStr"/>
      <c r="E127" s="9" t="inlineStr"/>
      <c r="F127" s="9" t="inlineStr"/>
    </row>
    <row r="128" ht="11.5" customHeight="1">
      <c r="A128" s="10" t="inlineStr">
        <is>
          <t>Code</t>
        </is>
      </c>
      <c r="B128" s="10" t="inlineStr">
        <is>
          <t>Description</t>
        </is>
      </c>
      <c r="C128" s="10" t="inlineStr">
        <is>
          <t>Unit</t>
        </is>
      </c>
      <c r="D128" s="10" t="inlineStr">
        <is>
          <t>Quantity</t>
        </is>
      </c>
      <c r="E128" s="10" t="inlineStr">
        <is>
          <t>Rate</t>
        </is>
      </c>
      <c r="F128" s="10" t="inlineStr">
        <is>
          <t>Amount</t>
        </is>
      </c>
    </row>
    <row r="129" ht="11.5" customHeight="1">
      <c r="A129" s="9" t="inlineStr"/>
      <c r="B129" s="9" t="inlineStr">
        <is>
          <t>Details of cost for 1 cum</t>
        </is>
      </c>
      <c r="C129" s="9" t="inlineStr"/>
      <c r="D129" s="9" t="inlineStr"/>
      <c r="E129" s="9" t="inlineStr"/>
      <c r="F129" s="9" t="inlineStr"/>
    </row>
    <row r="130" ht="11.5" customHeight="1">
      <c r="A130" s="9" t="inlineStr">
        <is>
          <t>1157</t>
        </is>
      </c>
      <c r="B130" s="9" t="inlineStr">
        <is>
          <t>Stone for masonry work</t>
        </is>
      </c>
      <c r="C130" s="9" t="inlineStr">
        <is>
          <t>cum</t>
        </is>
      </c>
      <c r="D130" s="9" t="inlineStr">
        <is>
          <t>0.10</t>
        </is>
      </c>
      <c r="E130" s="9" t="inlineStr">
        <is>
          <t>1100.00</t>
        </is>
      </c>
      <c r="F130" s="9" t="inlineStr">
        <is>
          <t>110.00</t>
        </is>
      </c>
    </row>
    <row r="131" ht="11.5" customHeight="1">
      <c r="A131" s="9" t="inlineStr">
        <is>
          <t>2215</t>
        </is>
      </c>
      <c r="B131" s="9" t="inlineStr">
        <is>
          <t>Carriage of Soling stone &amp; masonry</t>
        </is>
      </c>
      <c r="C131" s="9" t="inlineStr"/>
      <c r="D131" s="9" t="inlineStr"/>
      <c r="E131" s="9" t="inlineStr"/>
      <c r="F131" s="9" t="inlineStr"/>
    </row>
    <row r="132" ht="11.5" customHeight="1">
      <c r="A132" s="9" t="inlineStr"/>
      <c r="B132" s="9" t="inlineStr">
        <is>
          <t>stone</t>
        </is>
      </c>
      <c r="C132" s="9" t="inlineStr">
        <is>
          <t>cum</t>
        </is>
      </c>
      <c r="D132" s="9" t="inlineStr">
        <is>
          <t>0.10</t>
        </is>
      </c>
      <c r="E132" s="9" t="inlineStr">
        <is>
          <t>122.08</t>
        </is>
      </c>
      <c r="F132" s="9" t="inlineStr">
        <is>
          <t>12.21</t>
        </is>
      </c>
    </row>
    <row r="133" ht="11.5" customHeight="1">
      <c r="A133" s="9" t="inlineStr"/>
      <c r="B133" s="9" t="inlineStr">
        <is>
          <t>LABOUR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/>
      <c r="B134" s="9" t="inlineStr">
        <is>
          <t>Labour for cutting and dressing stones-</t>
        </is>
      </c>
      <c r="C134" s="9" t="inlineStr"/>
      <c r="D134" s="9" t="inlineStr"/>
      <c r="E134" s="9" t="inlineStr"/>
      <c r="F134" s="9" t="inlineStr"/>
    </row>
    <row r="135" ht="11.5" customHeight="1">
      <c r="A135" s="9" t="inlineStr">
        <is>
          <t>0125</t>
        </is>
      </c>
      <c r="B135" s="9" t="inlineStr">
        <is>
          <t>Mason (for plain stone work) 2nd class)</t>
        </is>
      </c>
      <c r="C135" s="9" t="inlineStr">
        <is>
          <t>day</t>
        </is>
      </c>
      <c r="D135" s="9" t="inlineStr">
        <is>
          <t>0.27</t>
        </is>
      </c>
      <c r="E135" s="9" t="inlineStr">
        <is>
          <t>679.00</t>
        </is>
      </c>
      <c r="F135" s="9" t="inlineStr">
        <is>
          <t>183.33</t>
        </is>
      </c>
    </row>
    <row r="136" ht="11.5" customHeight="1">
      <c r="A136" s="9" t="inlineStr">
        <is>
          <t>0115</t>
        </is>
      </c>
      <c r="B136" s="9" t="inlineStr">
        <is>
          <t>Coolie</t>
        </is>
      </c>
      <c r="C136" s="9" t="inlineStr">
        <is>
          <t>day</t>
        </is>
      </c>
      <c r="D136" s="9" t="inlineStr">
        <is>
          <t>0.53</t>
        </is>
      </c>
      <c r="E136" s="9" t="inlineStr">
        <is>
          <t>558.00</t>
        </is>
      </c>
      <c r="F136" s="9" t="inlineStr">
        <is>
          <t>295.74</t>
        </is>
      </c>
    </row>
    <row r="137" ht="11.5" customHeight="1">
      <c r="A137" s="9" t="inlineStr"/>
      <c r="B137" s="9" t="inlineStr">
        <is>
          <t>TOTAL</t>
        </is>
      </c>
      <c r="C137" s="9" t="inlineStr"/>
      <c r="D137" s="9" t="inlineStr"/>
      <c r="E137" s="9" t="inlineStr"/>
      <c r="F137" s="9" t="inlineStr">
        <is>
          <t>601.28 W</t>
        </is>
      </c>
    </row>
    <row r="138" ht="11.5" customHeight="1">
      <c r="A138" s="9" t="inlineStr"/>
      <c r="B138" s="9" t="inlineStr">
        <is>
          <t>Add 1 % Water charges on "W"</t>
        </is>
      </c>
      <c r="C138" s="9" t="inlineStr"/>
      <c r="D138" s="9" t="inlineStr"/>
      <c r="E138" s="9" t="inlineStr"/>
      <c r="F138" s="9" t="inlineStr">
        <is>
          <t>6.01</t>
        </is>
      </c>
    </row>
    <row r="139" ht="11.5" customHeight="1">
      <c r="A139" s="9" t="inlineStr"/>
      <c r="B139" s="9" t="inlineStr">
        <is>
          <t>TOTAL</t>
        </is>
      </c>
      <c r="C139" s="9" t="inlineStr"/>
      <c r="D139" s="9" t="inlineStr"/>
      <c r="E139" s="9" t="inlineStr"/>
      <c r="F139" s="9" t="inlineStr">
        <is>
          <t>607.29 X</t>
        </is>
      </c>
    </row>
    <row r="140" ht="11.5" customHeight="1">
      <c r="A140" s="9" t="inlineStr"/>
      <c r="B140" s="9" t="inlineStr">
        <is>
          <t>Add GST on "X" (multiplying factor</t>
        </is>
      </c>
      <c r="C140" s="9" t="inlineStr"/>
      <c r="D140" s="9" t="inlineStr"/>
      <c r="E140" s="9" t="inlineStr"/>
      <c r="F140" s="9" t="inlineStr"/>
    </row>
    <row r="141" ht="11.5" customHeight="1">
      <c r="A141" s="9" t="inlineStr"/>
      <c r="B141" s="9" t="inlineStr">
        <is>
          <t>0.1405)</t>
        </is>
      </c>
      <c r="C141" s="9" t="inlineStr"/>
      <c r="D141" s="9" t="inlineStr"/>
      <c r="E141" s="9" t="inlineStr"/>
      <c r="F141" s="9" t="inlineStr">
        <is>
          <t>85.32</t>
        </is>
      </c>
    </row>
    <row r="142" ht="11.5" customHeight="1">
      <c r="A142" s="9" t="inlineStr"/>
      <c r="B142" s="9" t="inlineStr">
        <is>
          <t>TOTAL</t>
        </is>
      </c>
      <c r="C142" s="9" t="inlineStr"/>
      <c r="D142" s="9" t="inlineStr"/>
      <c r="E142" s="9" t="inlineStr"/>
      <c r="F142" s="9" t="inlineStr">
        <is>
          <t>692.62 Y</t>
        </is>
      </c>
    </row>
    <row r="143" ht="11.5" customHeight="1">
      <c r="A143" s="9" t="inlineStr"/>
      <c r="B143" s="9" t="inlineStr">
        <is>
          <t>Add 15% CPOH on "Y"</t>
        </is>
      </c>
      <c r="C143" s="9" t="inlineStr"/>
      <c r="D143" s="9" t="inlineStr"/>
      <c r="E143" s="9" t="inlineStr"/>
      <c r="F143" s="9" t="inlineStr">
        <is>
          <t>103.89</t>
        </is>
      </c>
    </row>
    <row r="144" ht="11.5" customHeight="1">
      <c r="A144" s="9" t="inlineStr"/>
      <c r="B144" s="9" t="inlineStr">
        <is>
          <t>TOTAL</t>
        </is>
      </c>
      <c r="C144" s="9" t="inlineStr"/>
      <c r="D144" s="9" t="inlineStr"/>
      <c r="E144" s="9" t="inlineStr"/>
      <c r="F144" s="9" t="inlineStr">
        <is>
          <t>796.51 Z</t>
        </is>
      </c>
    </row>
    <row r="145" ht="11.5" customHeight="1">
      <c r="A145" s="9" t="inlineStr"/>
      <c r="B145" s="9" t="inlineStr">
        <is>
          <t>Add Cess @ 1% on "Z"</t>
        </is>
      </c>
      <c r="C145" s="9" t="inlineStr"/>
      <c r="D145" s="9" t="inlineStr"/>
      <c r="E145" s="9" t="inlineStr"/>
      <c r="F145" s="9" t="inlineStr">
        <is>
          <t>7.97</t>
        </is>
      </c>
    </row>
    <row r="146" ht="11.5" customHeight="1">
      <c r="A146" s="9" t="inlineStr"/>
      <c r="B146" s="9" t="inlineStr">
        <is>
          <t>Cost of 1 cum.</t>
        </is>
      </c>
      <c r="C146" s="9" t="inlineStr"/>
      <c r="D146" s="9" t="inlineStr"/>
      <c r="E146" s="9" t="inlineStr"/>
      <c r="F146" s="9" t="inlineStr">
        <is>
          <t>804.47</t>
        </is>
      </c>
    </row>
    <row r="147" ht="11.5" customHeight="1">
      <c r="A147" s="9" t="inlineStr"/>
      <c r="B147" s="9" t="inlineStr">
        <is>
          <t>Say</t>
        </is>
      </c>
      <c r="C147" s="9" t="inlineStr"/>
      <c r="D147" s="9" t="inlineStr"/>
      <c r="E147" s="9" t="inlineStr"/>
      <c r="F147" s="9" t="inlineStr">
        <is>
          <t>804.45</t>
        </is>
      </c>
    </row>
    <row r="149" ht="23" customHeight="1">
      <c r="A149" s="9" t="inlineStr">
        <is>
          <t>7.6</t>
        </is>
      </c>
      <c r="B149" s="9" t="inlineStr">
        <is>
          <t>Coursed rubble masonry (first sort)</t>
        </is>
      </c>
      <c r="C149" s="9" t="inlineStr">
        <is>
          <t>with</t>
        </is>
      </c>
      <c r="D149" s="9" t="inlineStr">
        <is>
          <t>hard stone</t>
        </is>
      </c>
      <c r="E149" s="9" t="inlineStr">
        <is>
          <t>in foundation</t>
        </is>
      </c>
      <c r="F149" s="9" t="inlineStr">
        <is>
          <t>and plinth</t>
        </is>
      </c>
    </row>
    <row r="150" ht="11.5" customHeight="1">
      <c r="A150" s="9" t="inlineStr"/>
      <c r="B150" s="9" t="inlineStr">
        <is>
          <t>with :</t>
        </is>
      </c>
      <c r="C150" s="9" t="inlineStr"/>
      <c r="D150" s="9" t="inlineStr"/>
      <c r="E150" s="9" t="inlineStr"/>
      <c r="F150" s="9" t="inlineStr"/>
    </row>
    <row r="151" ht="11.5" customHeight="1">
      <c r="A151" s="9" t="inlineStr">
        <is>
          <t>7.6.1</t>
        </is>
      </c>
      <c r="B151" s="9" t="inlineStr">
        <is>
          <t>Cement mortar 1:6 (1 cement : 6 coarse</t>
        </is>
      </c>
      <c r="C151" s="9" t="inlineStr">
        <is>
          <t>sand)</t>
        </is>
      </c>
      <c r="D151" s="9" t="inlineStr"/>
      <c r="E151" s="9" t="inlineStr"/>
      <c r="F151" s="9" t="inlineStr"/>
    </row>
    <row r="152" ht="11.5" customHeight="1">
      <c r="A152" s="10" t="inlineStr">
        <is>
          <t>Code</t>
        </is>
      </c>
      <c r="B152" s="10" t="inlineStr">
        <is>
          <t>Description</t>
        </is>
      </c>
      <c r="C152" s="10" t="inlineStr">
        <is>
          <t>Unit</t>
        </is>
      </c>
      <c r="D152" s="10" t="inlineStr">
        <is>
          <t>Quantity</t>
        </is>
      </c>
      <c r="E152" s="10" t="inlineStr">
        <is>
          <t>Rate</t>
        </is>
      </c>
      <c r="F152" s="10" t="inlineStr">
        <is>
          <t>Amount</t>
        </is>
      </c>
    </row>
    <row r="153" ht="11.5" customHeight="1">
      <c r="A153" s="9" t="inlineStr"/>
      <c r="B153" s="9" t="inlineStr">
        <is>
          <t>Details of cost for 1 cum</t>
        </is>
      </c>
      <c r="C153" s="9" t="inlineStr"/>
      <c r="D153" s="9" t="inlineStr"/>
      <c r="E153" s="9" t="inlineStr"/>
      <c r="F153" s="9" t="inlineStr"/>
    </row>
    <row r="154" ht="11.5" customHeight="1">
      <c r="A154" s="9" t="inlineStr"/>
      <c r="B154" s="9" t="inlineStr">
        <is>
          <t>MATERIAL</t>
        </is>
      </c>
      <c r="C154" s="9" t="inlineStr"/>
      <c r="D154" s="9" t="inlineStr"/>
      <c r="E154" s="9" t="inlineStr"/>
      <c r="F154" s="9" t="inlineStr"/>
    </row>
    <row r="155" ht="11.5" customHeight="1">
      <c r="A155" s="9" t="inlineStr"/>
      <c r="B155" s="9" t="inlineStr">
        <is>
          <t>Cement mortar 1 : 6 (1 cement :</t>
        </is>
      </c>
      <c r="C155" s="9" t="inlineStr"/>
      <c r="D155" s="9" t="inlineStr"/>
      <c r="E155" s="9" t="inlineStr"/>
      <c r="F155" s="9" t="inlineStr"/>
    </row>
    <row r="156" ht="11.5" customHeight="1">
      <c r="A156" s="9" t="inlineStr"/>
      <c r="B156" s="9" t="inlineStr">
        <is>
          <t>6 coarse sand)</t>
        </is>
      </c>
      <c r="C156" s="9" t="inlineStr"/>
      <c r="D156" s="9" t="inlineStr"/>
      <c r="E156" s="9" t="inlineStr"/>
      <c r="F156" s="9" t="inlineStr"/>
    </row>
    <row r="157" ht="11.5" customHeight="1">
      <c r="A157" s="9" t="inlineStr">
        <is>
          <t>3.11</t>
        </is>
      </c>
      <c r="B157" s="9" t="inlineStr">
        <is>
          <t>Rate as per Item Number 3.11 of</t>
        </is>
      </c>
      <c r="C157" s="9" t="inlineStr"/>
      <c r="D157" s="9" t="inlineStr"/>
      <c r="E157" s="9" t="inlineStr"/>
      <c r="F157" s="9" t="inlineStr"/>
    </row>
    <row r="158" ht="11.5" customHeight="1">
      <c r="A158" s="9" t="inlineStr"/>
      <c r="B158" s="9" t="inlineStr">
        <is>
          <t>SH: Mortars</t>
        </is>
      </c>
      <c r="C158" s="9" t="inlineStr">
        <is>
          <t>cum</t>
        </is>
      </c>
      <c r="D158" s="9" t="inlineStr">
        <is>
          <t>0.30</t>
        </is>
      </c>
      <c r="E158" s="9" t="inlineStr">
        <is>
          <t>3356.15</t>
        </is>
      </c>
      <c r="F158" s="9" t="inlineStr">
        <is>
          <t>1006.85</t>
        </is>
      </c>
    </row>
    <row r="159" ht="11.5" customHeight="1">
      <c r="A159" s="9" t="inlineStr">
        <is>
          <t>1157</t>
        </is>
      </c>
      <c r="B159" s="9" t="inlineStr">
        <is>
          <t>Stone for masonry work</t>
        </is>
      </c>
      <c r="C159" s="9" t="inlineStr">
        <is>
          <t>cum</t>
        </is>
      </c>
      <c r="D159" s="9" t="inlineStr">
        <is>
          <t>1.21</t>
        </is>
      </c>
      <c r="E159" s="9" t="inlineStr">
        <is>
          <t>1100.00</t>
        </is>
      </c>
      <c r="F159" s="9" t="inlineStr">
        <is>
          <t>1331.00</t>
        </is>
      </c>
    </row>
    <row r="160" ht="11.5" customHeight="1">
      <c r="A160" s="9" t="inlineStr">
        <is>
          <t>1154</t>
        </is>
      </c>
      <c r="B160" s="9" t="inlineStr">
        <is>
          <t>Through and bond stone size</t>
        </is>
      </c>
      <c r="C160" s="9" t="inlineStr"/>
      <c r="D160" s="9" t="inlineStr"/>
      <c r="E160" s="9" t="inlineStr"/>
      <c r="F160" s="9" t="inlineStr"/>
    </row>
    <row r="161" ht="11.5" customHeight="1">
      <c r="A161" s="9" t="inlineStr"/>
      <c r="B161" s="9" t="inlineStr">
        <is>
          <t>24 x24 x39 cm</t>
        </is>
      </c>
      <c r="C161" s="9" t="inlineStr">
        <is>
          <t>100 Nos</t>
        </is>
      </c>
      <c r="D161" s="9" t="inlineStr">
        <is>
          <t>0.07</t>
        </is>
      </c>
      <c r="E161" s="9" t="inlineStr">
        <is>
          <t>5000.00</t>
        </is>
      </c>
      <c r="F161" s="9" t="inlineStr">
        <is>
          <t>350.00</t>
        </is>
      </c>
    </row>
    <row r="162" ht="11.5" customHeight="1">
      <c r="A162" s="9" t="inlineStr">
        <is>
          <t>2215</t>
        </is>
      </c>
      <c r="B162" s="9" t="inlineStr">
        <is>
          <t>Carriage of Soling stone &amp; masonry</t>
        </is>
      </c>
      <c r="C162" s="9" t="inlineStr"/>
      <c r="D162" s="9" t="inlineStr"/>
      <c r="E162" s="9" t="inlineStr"/>
      <c r="F162" s="9" t="inlineStr"/>
    </row>
    <row r="163" ht="11.5" customHeight="1">
      <c r="A163" s="9" t="inlineStr"/>
      <c r="B163" s="9" t="inlineStr">
        <is>
          <t>stone</t>
        </is>
      </c>
      <c r="C163" s="9" t="inlineStr">
        <is>
          <t>cum</t>
        </is>
      </c>
      <c r="D163" s="9" t="inlineStr">
        <is>
          <t>1.37</t>
        </is>
      </c>
      <c r="E163" s="9" t="inlineStr">
        <is>
          <t>122.08</t>
        </is>
      </c>
      <c r="F163" s="9" t="inlineStr">
        <is>
          <t>167.25</t>
        </is>
      </c>
    </row>
    <row r="164" ht="11.5" customHeight="1">
      <c r="A164" s="9" t="inlineStr"/>
      <c r="B164" s="9" t="inlineStr">
        <is>
          <t>7.00x24cmx24cmx39cm = 0.16 cum.</t>
        </is>
      </c>
      <c r="C164" s="9" t="inlineStr"/>
      <c r="D164" s="9" t="inlineStr"/>
      <c r="E164" s="9" t="inlineStr"/>
      <c r="F164" s="9" t="inlineStr"/>
    </row>
    <row r="165" ht="11.5" customHeight="1">
      <c r="A165" s="9" t="inlineStr"/>
      <c r="B165" s="9" t="inlineStr">
        <is>
          <t>1.21+0.16=1.37 Cum</t>
        </is>
      </c>
      <c r="C165" s="9" t="inlineStr"/>
      <c r="D165" s="9" t="inlineStr"/>
      <c r="E165" s="9" t="inlineStr"/>
      <c r="F165" s="9" t="inlineStr"/>
    </row>
    <row r="166" ht="11.5" customHeight="1">
      <c r="A166" s="9" t="inlineStr"/>
      <c r="B166" s="9" t="inlineStr">
        <is>
          <t>LABOUR</t>
        </is>
      </c>
      <c r="C166" s="9" t="inlineStr"/>
      <c r="D166" s="9" t="inlineStr"/>
      <c r="E166" s="9" t="inlineStr"/>
      <c r="F166" s="9" t="inlineStr"/>
    </row>
    <row r="167" ht="11.5" customHeight="1">
      <c r="A167" s="9" t="inlineStr">
        <is>
          <t>0125</t>
        </is>
      </c>
      <c r="B167" s="9" t="inlineStr">
        <is>
          <t>Mason (for plain stone work)</t>
        </is>
      </c>
      <c r="C167" s="9" t="inlineStr"/>
      <c r="D167" s="9" t="inlineStr"/>
      <c r="E167" s="9" t="inlineStr"/>
      <c r="F167" s="9" t="inlineStr"/>
    </row>
    <row r="168" ht="11.5" customHeight="1">
      <c r="A168" s="9" t="inlineStr"/>
      <c r="B168" s="9" t="inlineStr">
        <is>
          <t>2nd class)</t>
        </is>
      </c>
      <c r="C168" s="9" t="inlineStr">
        <is>
          <t>day</t>
        </is>
      </c>
      <c r="D168" s="9" t="inlineStr">
        <is>
          <t>2.12</t>
        </is>
      </c>
      <c r="E168" s="9" t="inlineStr">
        <is>
          <t>679.00</t>
        </is>
      </c>
      <c r="F168" s="9" t="inlineStr">
        <is>
          <t>1439.48</t>
        </is>
      </c>
    </row>
    <row r="169" ht="11.5" customHeight="1">
      <c r="A169" s="9" t="inlineStr">
        <is>
          <t>0114</t>
        </is>
      </c>
      <c r="B169" s="9" t="inlineStr">
        <is>
          <t>Beldar</t>
        </is>
      </c>
      <c r="C169" s="9" t="inlineStr">
        <is>
          <t>day</t>
        </is>
      </c>
      <c r="D169" s="9" t="inlineStr">
        <is>
          <t>1.24</t>
        </is>
      </c>
      <c r="E169" s="9" t="inlineStr">
        <is>
          <t>558.00</t>
        </is>
      </c>
      <c r="F169" s="9" t="inlineStr">
        <is>
          <t>691.92</t>
        </is>
      </c>
    </row>
    <row r="170" ht="11.5" customHeight="1">
      <c r="A170" s="9" t="inlineStr">
        <is>
          <t>0115</t>
        </is>
      </c>
      <c r="B170" s="9" t="inlineStr">
        <is>
          <t>Coolie</t>
        </is>
      </c>
      <c r="C170" s="9" t="inlineStr">
        <is>
          <t>day</t>
        </is>
      </c>
      <c r="D170" s="9" t="inlineStr">
        <is>
          <t>0.71</t>
        </is>
      </c>
      <c r="E170" s="9" t="inlineStr">
        <is>
          <t>558.00</t>
        </is>
      </c>
      <c r="F170" s="9" t="inlineStr">
        <is>
          <t>396.18</t>
        </is>
      </c>
    </row>
    <row r="171" ht="11.5" customHeight="1">
      <c r="A171" s="9" t="inlineStr">
        <is>
          <t>0101</t>
        </is>
      </c>
      <c r="B171" s="9" t="inlineStr">
        <is>
          <t>Bhisti</t>
        </is>
      </c>
      <c r="C171" s="9" t="inlineStr">
        <is>
          <t>day</t>
        </is>
      </c>
      <c r="D171" s="9" t="inlineStr">
        <is>
          <t>0.09</t>
        </is>
      </c>
      <c r="E171" s="9" t="inlineStr">
        <is>
          <t>617.00</t>
        </is>
      </c>
      <c r="F171" s="9" t="inlineStr">
        <is>
          <t>55.53</t>
        </is>
      </c>
    </row>
    <row r="172" ht="11.5" customHeight="1">
      <c r="A172" s="9" t="inlineStr">
        <is>
          <t>9999</t>
        </is>
      </c>
      <c r="B172" s="9" t="inlineStr">
        <is>
          <t>Sundries</t>
        </is>
      </c>
      <c r="C172" s="9" t="inlineStr">
        <is>
          <t>L.S.</t>
        </is>
      </c>
      <c r="D172" s="9" t="inlineStr">
        <is>
          <t>13.52</t>
        </is>
      </c>
      <c r="E172" s="9" t="inlineStr">
        <is>
          <t>2.00</t>
        </is>
      </c>
      <c r="F172" s="9" t="inlineStr">
        <is>
          <t>27.04</t>
        </is>
      </c>
    </row>
    <row r="173" ht="11.5" customHeight="1">
      <c r="A173" s="9" t="inlineStr"/>
      <c r="B173" s="9" t="inlineStr">
        <is>
          <t>TOTAL</t>
        </is>
      </c>
      <c r="C173" s="9" t="inlineStr"/>
      <c r="D173" s="9" t="inlineStr"/>
      <c r="E173" s="9" t="inlineStr"/>
      <c r="F173" s="9" t="inlineStr">
        <is>
          <t>5465.24 W</t>
        </is>
      </c>
    </row>
    <row r="174" ht="11.5" customHeight="1">
      <c r="A174" s="9" t="inlineStr"/>
      <c r="B174" s="9" t="inlineStr">
        <is>
          <t>Add 1 % Water charges on "W"</t>
        </is>
      </c>
      <c r="C174" s="9" t="inlineStr"/>
      <c r="D174" s="9" t="inlineStr"/>
      <c r="E174" s="9" t="inlineStr"/>
      <c r="F174" s="9" t="inlineStr">
        <is>
          <t>54.65</t>
        </is>
      </c>
    </row>
    <row r="175" ht="11.5" customHeight="1">
      <c r="A175" s="9" t="inlineStr"/>
      <c r="B175" s="9" t="inlineStr">
        <is>
          <t>TOTAL</t>
        </is>
      </c>
      <c r="C175" s="9" t="inlineStr"/>
      <c r="D175" s="9" t="inlineStr"/>
      <c r="E175" s="9" t="inlineStr"/>
      <c r="F175" s="9" t="inlineStr">
        <is>
          <t>5519.90 X</t>
        </is>
      </c>
    </row>
    <row r="176" ht="11.5" customHeight="1">
      <c r="A176" s="9" t="inlineStr"/>
      <c r="B176" s="9" t="inlineStr">
        <is>
          <t>Add GST on "X" (multiplying factor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0.1405)</t>
        </is>
      </c>
      <c r="C177" s="9" t="inlineStr"/>
      <c r="D177" s="9" t="inlineStr"/>
      <c r="E177" s="9" t="inlineStr"/>
      <c r="F177" s="9" t="inlineStr">
        <is>
          <t>775.55</t>
        </is>
      </c>
    </row>
    <row r="178" ht="11.5" customHeight="1">
      <c r="A178" s="9" t="inlineStr"/>
      <c r="B178" s="9" t="inlineStr">
        <is>
          <t>TOTAL</t>
        </is>
      </c>
      <c r="C178" s="9" t="inlineStr"/>
      <c r="D178" s="9" t="inlineStr"/>
      <c r="E178" s="9" t="inlineStr"/>
      <c r="F178" s="9" t="inlineStr">
        <is>
          <t>6295.44 Y</t>
        </is>
      </c>
    </row>
    <row r="179" ht="11.5" customHeight="1">
      <c r="A179" s="9" t="inlineStr"/>
      <c r="B179" s="9" t="inlineStr">
        <is>
          <t>Add 15% CPOH on "Y"</t>
        </is>
      </c>
      <c r="C179" s="9" t="inlineStr"/>
      <c r="D179" s="9" t="inlineStr"/>
      <c r="E179" s="9" t="inlineStr"/>
      <c r="F179" s="9" t="inlineStr">
        <is>
          <t>944.32</t>
        </is>
      </c>
    </row>
    <row r="180" ht="11.5" customHeight="1">
      <c r="A180" s="9" t="inlineStr"/>
      <c r="B180" s="9" t="inlineStr">
        <is>
          <t>TOTAL</t>
        </is>
      </c>
      <c r="C180" s="9" t="inlineStr"/>
      <c r="D180" s="9" t="inlineStr"/>
      <c r="E180" s="9" t="inlineStr"/>
      <c r="F180" s="9" t="inlineStr">
        <is>
          <t>7239.76 Z</t>
        </is>
      </c>
    </row>
    <row r="181" ht="11.5" customHeight="1">
      <c r="A181" s="9" t="inlineStr"/>
      <c r="B181" s="9" t="inlineStr">
        <is>
          <t>Add Cess @ 1% on "Z"</t>
        </is>
      </c>
      <c r="C181" s="9" t="inlineStr"/>
      <c r="D181" s="9" t="inlineStr"/>
      <c r="E181" s="9" t="inlineStr"/>
      <c r="F181" s="9" t="inlineStr">
        <is>
          <t>72.40</t>
        </is>
      </c>
    </row>
    <row r="182" ht="11.5" customHeight="1">
      <c r="A182" s="9" t="inlineStr"/>
      <c r="B182" s="9" t="inlineStr">
        <is>
          <t>Cost of 1 cum.</t>
        </is>
      </c>
      <c r="C182" s="9" t="inlineStr"/>
      <c r="D182" s="9" t="inlineStr"/>
      <c r="E182" s="9" t="inlineStr"/>
      <c r="F182" s="9" t="inlineStr">
        <is>
          <t>7312.16</t>
        </is>
      </c>
    </row>
    <row r="183" ht="11.5" customHeight="1">
      <c r="A183" s="9" t="inlineStr"/>
      <c r="B183" s="9" t="inlineStr">
        <is>
          <t>Say</t>
        </is>
      </c>
      <c r="C183" s="9" t="inlineStr"/>
      <c r="D183" s="9" t="inlineStr"/>
      <c r="E183" s="9" t="inlineStr"/>
      <c r="F183" s="9" t="inlineStr">
        <is>
          <t>7312.15</t>
        </is>
      </c>
    </row>
    <row r="184" ht="23" customHeight="1">
      <c r="A184" s="9" t="inlineStr">
        <is>
          <t>7.7</t>
        </is>
      </c>
      <c r="B184" s="9" t="inlineStr">
        <is>
          <t>Coursed rubble masonry (second</t>
        </is>
      </c>
      <c r="C184" s="9" t="inlineStr">
        <is>
          <t>sort) with</t>
        </is>
      </c>
      <c r="D184" s="9" t="inlineStr">
        <is>
          <t>hard stone</t>
        </is>
      </c>
      <c r="E184" s="9" t="inlineStr">
        <is>
          <t>in foundation</t>
        </is>
      </c>
      <c r="F184" s="9" t="inlineStr">
        <is>
          <t>&amp; plinth</t>
        </is>
      </c>
    </row>
    <row r="185" ht="11.5" customHeight="1">
      <c r="A185" s="9" t="inlineStr"/>
      <c r="B185" s="9" t="inlineStr">
        <is>
          <t>with :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>
        <is>
          <t>7.7.1</t>
        </is>
      </c>
      <c r="B186" s="9" t="inlineStr">
        <is>
          <t>Cement mortar 1:6 (1 cement : 6</t>
        </is>
      </c>
      <c r="C186" s="9" t="inlineStr">
        <is>
          <t>coarse sand)</t>
        </is>
      </c>
      <c r="D186" s="9" t="inlineStr"/>
      <c r="E186" s="9" t="inlineStr"/>
      <c r="F186" s="9" t="inlineStr"/>
    </row>
    <row r="187" ht="11.5" customHeight="1">
      <c r="A187" s="10" t="inlineStr">
        <is>
          <t>Code</t>
        </is>
      </c>
      <c r="B187" s="10" t="inlineStr">
        <is>
          <t>Description</t>
        </is>
      </c>
      <c r="C187" s="10" t="inlineStr">
        <is>
          <t>Unit</t>
        </is>
      </c>
      <c r="D187" s="10" t="inlineStr">
        <is>
          <t>Quantity</t>
        </is>
      </c>
      <c r="E187" s="10" t="inlineStr">
        <is>
          <t>Rate</t>
        </is>
      </c>
      <c r="F187" s="10" t="inlineStr">
        <is>
          <t>Amount</t>
        </is>
      </c>
    </row>
    <row r="188" ht="11.5" customHeight="1">
      <c r="A188" s="9" t="inlineStr"/>
      <c r="B188" s="9" t="inlineStr">
        <is>
          <t>Details of cost for 1 cum</t>
        </is>
      </c>
      <c r="C188" s="9" t="inlineStr"/>
      <c r="D188" s="9" t="inlineStr"/>
      <c r="E188" s="9" t="inlineStr"/>
      <c r="F188" s="9" t="inlineStr"/>
    </row>
    <row r="189" ht="11.5" customHeight="1">
      <c r="A189" s="9" t="inlineStr"/>
      <c r="B189" s="9" t="inlineStr">
        <is>
          <t>MATERIAL</t>
        </is>
      </c>
      <c r="C189" s="9" t="inlineStr"/>
      <c r="D189" s="9" t="inlineStr"/>
      <c r="E189" s="9" t="inlineStr"/>
      <c r="F189" s="9" t="inlineStr"/>
    </row>
    <row r="190" ht="11.5" customHeight="1">
      <c r="A190" s="9" t="inlineStr"/>
      <c r="B190" s="9" t="inlineStr">
        <is>
          <t>Cement mortar 1 : 6 (1 cement :</t>
        </is>
      </c>
      <c r="C190" s="9" t="inlineStr"/>
      <c r="D190" s="9" t="inlineStr"/>
      <c r="E190" s="9" t="inlineStr"/>
      <c r="F190" s="9" t="inlineStr"/>
    </row>
    <row r="191" ht="11.5" customHeight="1">
      <c r="A191" s="9" t="inlineStr"/>
      <c r="B191" s="9" t="inlineStr">
        <is>
          <t>6 coarse sand)</t>
        </is>
      </c>
      <c r="C191" s="9" t="inlineStr"/>
      <c r="D191" s="9" t="inlineStr"/>
      <c r="E191" s="9" t="inlineStr"/>
      <c r="F191" s="9" t="inlineStr"/>
    </row>
    <row r="192" ht="11.5" customHeight="1">
      <c r="A192" s="9" t="inlineStr">
        <is>
          <t>3.11</t>
        </is>
      </c>
      <c r="B192" s="9" t="inlineStr">
        <is>
          <t>Rate as per Item Number 3.11 of</t>
        </is>
      </c>
      <c r="C192" s="9" t="inlineStr"/>
      <c r="D192" s="9" t="inlineStr"/>
      <c r="E192" s="9" t="inlineStr"/>
      <c r="F192" s="9" t="inlineStr"/>
    </row>
    <row r="193" ht="11.5" customHeight="1">
      <c r="A193" s="9" t="inlineStr"/>
      <c r="B193" s="9" t="inlineStr">
        <is>
          <t>SH: Mortars</t>
        </is>
      </c>
      <c r="C193" s="9" t="inlineStr">
        <is>
          <t>cum</t>
        </is>
      </c>
      <c r="D193" s="9" t="inlineStr">
        <is>
          <t>0.30</t>
        </is>
      </c>
      <c r="E193" s="9" t="inlineStr">
        <is>
          <t>3356.15</t>
        </is>
      </c>
      <c r="F193" s="9" t="inlineStr">
        <is>
          <t>1006.85</t>
        </is>
      </c>
    </row>
    <row r="194" ht="11.5" customHeight="1">
      <c r="A194" s="9" t="inlineStr">
        <is>
          <t>1157</t>
        </is>
      </c>
      <c r="B194" s="9" t="inlineStr">
        <is>
          <t>Stone for masonry work</t>
        </is>
      </c>
      <c r="C194" s="9" t="inlineStr">
        <is>
          <t>cum</t>
        </is>
      </c>
      <c r="D194" s="9" t="inlineStr">
        <is>
          <t>1.10</t>
        </is>
      </c>
      <c r="E194" s="9" t="inlineStr">
        <is>
          <t>1100.00</t>
        </is>
      </c>
      <c r="F194" s="9" t="inlineStr">
        <is>
          <t>1210.00</t>
        </is>
      </c>
    </row>
    <row r="195" ht="11.5" customHeight="1">
      <c r="A195" s="9" t="inlineStr">
        <is>
          <t>1154</t>
        </is>
      </c>
      <c r="B195" s="9" t="inlineStr">
        <is>
          <t>Through and bond stone size</t>
        </is>
      </c>
      <c r="C195" s="9" t="inlineStr"/>
      <c r="D195" s="9" t="inlineStr"/>
      <c r="E195" s="9" t="inlineStr"/>
      <c r="F195" s="9" t="inlineStr"/>
    </row>
    <row r="196" ht="11.5" customHeight="1">
      <c r="A196" s="9" t="inlineStr"/>
      <c r="B196" s="9" t="inlineStr">
        <is>
          <t>24 x 24 x39 cm</t>
        </is>
      </c>
      <c r="C196" s="9" t="inlineStr">
        <is>
          <t>100 Nos</t>
        </is>
      </c>
      <c r="D196" s="9" t="inlineStr">
        <is>
          <t>0.07</t>
        </is>
      </c>
      <c r="E196" s="9" t="inlineStr">
        <is>
          <t>5000.00</t>
        </is>
      </c>
      <c r="F196" s="9" t="inlineStr">
        <is>
          <t>350.00</t>
        </is>
      </c>
    </row>
    <row r="197" ht="11.5" customHeight="1">
      <c r="A197" s="9" t="inlineStr"/>
      <c r="B197" s="9" t="inlineStr">
        <is>
          <t>Carriage:</t>
        </is>
      </c>
      <c r="C197" s="9" t="inlineStr"/>
      <c r="D197" s="9" t="inlineStr"/>
      <c r="E197" s="9" t="inlineStr"/>
      <c r="F197" s="9" t="inlineStr"/>
    </row>
    <row r="199" ht="11.5" customHeight="1">
      <c r="A199" s="10" t="inlineStr">
        <is>
          <t>Code</t>
        </is>
      </c>
      <c r="B199" s="10" t="inlineStr">
        <is>
          <t>Description</t>
        </is>
      </c>
      <c r="C199" s="10" t="inlineStr">
        <is>
          <t>Unit</t>
        </is>
      </c>
      <c r="D199" s="10" t="inlineStr">
        <is>
          <t>Quantity</t>
        </is>
      </c>
      <c r="E199" s="10" t="inlineStr">
        <is>
          <t>Rate</t>
        </is>
      </c>
      <c r="F199" s="10" t="inlineStr">
        <is>
          <t>Amount</t>
        </is>
      </c>
    </row>
    <row r="200" ht="11.5" customHeight="1">
      <c r="A200" s="9" t="inlineStr">
        <is>
          <t>2215</t>
        </is>
      </c>
      <c r="B200" s="9" t="inlineStr">
        <is>
          <t>Carriage of Soling stone &amp; masonry</t>
        </is>
      </c>
      <c r="C200" s="9" t="inlineStr"/>
      <c r="D200" s="9" t="inlineStr"/>
      <c r="E200" s="9" t="inlineStr"/>
      <c r="F200" s="9" t="inlineStr"/>
    </row>
    <row r="201" ht="11.5" customHeight="1">
      <c r="A201" s="9" t="inlineStr"/>
      <c r="B201" s="9" t="inlineStr">
        <is>
          <t>stone</t>
        </is>
      </c>
      <c r="C201" s="9" t="inlineStr">
        <is>
          <t>cum</t>
        </is>
      </c>
      <c r="D201" s="9" t="inlineStr">
        <is>
          <t>1.26</t>
        </is>
      </c>
      <c r="E201" s="9" t="inlineStr">
        <is>
          <t>122.08</t>
        </is>
      </c>
      <c r="F201" s="9" t="inlineStr">
        <is>
          <t>153.82</t>
        </is>
      </c>
    </row>
    <row r="202" ht="11.5" customHeight="1">
      <c r="A202" s="9" t="inlineStr"/>
      <c r="B202" s="9" t="inlineStr">
        <is>
          <t>7.00x24cmx24cmx39cm = 0.16 cum.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1.10+0.16 cum = 1.26 cum.</t>
        </is>
      </c>
      <c r="C203" s="9" t="inlineStr"/>
      <c r="D203" s="9" t="inlineStr"/>
      <c r="E203" s="9" t="inlineStr"/>
      <c r="F203" s="9" t="inlineStr"/>
    </row>
    <row r="204" ht="11.5" customHeight="1">
      <c r="A204" s="9" t="inlineStr"/>
      <c r="B204" s="9" t="inlineStr">
        <is>
          <t>LABOUR</t>
        </is>
      </c>
      <c r="C204" s="9" t="inlineStr"/>
      <c r="D204" s="9" t="inlineStr"/>
      <c r="E204" s="9" t="inlineStr"/>
      <c r="F204" s="9" t="inlineStr"/>
    </row>
    <row r="205" ht="11.5" customHeight="1">
      <c r="A205" s="9" t="inlineStr">
        <is>
          <t>0125</t>
        </is>
      </c>
      <c r="B205" s="9" t="inlineStr">
        <is>
          <t>Mason (for plain stone work) 2nd class)</t>
        </is>
      </c>
      <c r="C205" s="9" t="inlineStr">
        <is>
          <t>day</t>
        </is>
      </c>
      <c r="D205" s="9" t="inlineStr">
        <is>
          <t>1.76</t>
        </is>
      </c>
      <c r="E205" s="9" t="inlineStr">
        <is>
          <t>679.00</t>
        </is>
      </c>
      <c r="F205" s="9" t="inlineStr">
        <is>
          <t>1195.04</t>
        </is>
      </c>
    </row>
    <row r="206" ht="11.5" customHeight="1">
      <c r="A206" s="9" t="inlineStr">
        <is>
          <t>0114</t>
        </is>
      </c>
      <c r="B206" s="9" t="inlineStr">
        <is>
          <t>Beldar</t>
        </is>
      </c>
      <c r="C206" s="9" t="inlineStr">
        <is>
          <t>day</t>
        </is>
      </c>
      <c r="D206" s="9" t="inlineStr">
        <is>
          <t>1.24</t>
        </is>
      </c>
      <c r="E206" s="9" t="inlineStr">
        <is>
          <t>558.00</t>
        </is>
      </c>
      <c r="F206" s="9" t="inlineStr">
        <is>
          <t>691.92</t>
        </is>
      </c>
    </row>
    <row r="207" ht="11.5" customHeight="1">
      <c r="A207" s="9" t="inlineStr">
        <is>
          <t>0115</t>
        </is>
      </c>
      <c r="B207" s="9" t="inlineStr">
        <is>
          <t>Coolie</t>
        </is>
      </c>
      <c r="C207" s="9" t="inlineStr">
        <is>
          <t>day</t>
        </is>
      </c>
      <c r="D207" s="9" t="inlineStr">
        <is>
          <t>0.71</t>
        </is>
      </c>
      <c r="E207" s="9" t="inlineStr">
        <is>
          <t>558.00</t>
        </is>
      </c>
      <c r="F207" s="9" t="inlineStr">
        <is>
          <t>396.18</t>
        </is>
      </c>
    </row>
    <row r="208" ht="11.5" customHeight="1">
      <c r="A208" s="9" t="inlineStr">
        <is>
          <t>0101</t>
        </is>
      </c>
      <c r="B208" s="9" t="inlineStr">
        <is>
          <t>Bhisti</t>
        </is>
      </c>
      <c r="C208" s="9" t="inlineStr">
        <is>
          <t>day</t>
        </is>
      </c>
      <c r="D208" s="9" t="inlineStr">
        <is>
          <t>0.09</t>
        </is>
      </c>
      <c r="E208" s="9" t="inlineStr">
        <is>
          <t>617.00</t>
        </is>
      </c>
      <c r="F208" s="9" t="inlineStr">
        <is>
          <t>55.53</t>
        </is>
      </c>
    </row>
    <row r="209" ht="11.5" customHeight="1">
      <c r="A209" s="9" t="inlineStr">
        <is>
          <t>9999</t>
        </is>
      </c>
      <c r="B209" s="9" t="inlineStr">
        <is>
          <t>Sundries</t>
        </is>
      </c>
      <c r="C209" s="9" t="inlineStr">
        <is>
          <t>L.S.</t>
        </is>
      </c>
      <c r="D209" s="9" t="inlineStr">
        <is>
          <t>13.52</t>
        </is>
      </c>
      <c r="E209" s="9" t="inlineStr">
        <is>
          <t>2.00</t>
        </is>
      </c>
      <c r="F209" s="9" t="inlineStr">
        <is>
          <t>27.04</t>
        </is>
      </c>
    </row>
    <row r="210" ht="11.5" customHeight="1">
      <c r="A210" s="9" t="inlineStr"/>
      <c r="B210" s="9" t="inlineStr">
        <is>
          <t>TOTAL</t>
        </is>
      </c>
      <c r="C210" s="9" t="inlineStr"/>
      <c r="D210" s="9" t="inlineStr"/>
      <c r="E210" s="9" t="inlineStr"/>
      <c r="F210" s="9" t="inlineStr">
        <is>
          <t>5086.38 W</t>
        </is>
      </c>
    </row>
    <row r="211" ht="11.5" customHeight="1">
      <c r="A211" s="9" t="inlineStr"/>
      <c r="B211" s="9" t="inlineStr">
        <is>
          <t>Add 1 % Water charges on "W"</t>
        </is>
      </c>
      <c r="C211" s="9" t="inlineStr"/>
      <c r="D211" s="9" t="inlineStr"/>
      <c r="E211" s="9" t="inlineStr"/>
      <c r="F211" s="9" t="inlineStr">
        <is>
          <t>50.86</t>
        </is>
      </c>
    </row>
    <row r="212" ht="11.5" customHeight="1">
      <c r="A212" s="9" t="inlineStr"/>
      <c r="B212" s="9" t="inlineStr">
        <is>
          <t>TOTAL</t>
        </is>
      </c>
      <c r="C212" s="9" t="inlineStr"/>
      <c r="D212" s="9" t="inlineStr"/>
      <c r="E212" s="9" t="inlineStr"/>
      <c r="F212" s="9" t="inlineStr">
        <is>
          <t>5137.24 X</t>
        </is>
      </c>
    </row>
    <row r="213" ht="11.5" customHeight="1">
      <c r="A213" s="9" t="inlineStr"/>
      <c r="B213" s="9" t="inlineStr">
        <is>
          <t>Add GST on "X" (multiplying factor</t>
        </is>
      </c>
      <c r="C213" s="9" t="inlineStr"/>
      <c r="D213" s="9" t="inlineStr"/>
      <c r="E213" s="9" t="inlineStr"/>
      <c r="F213" s="9" t="inlineStr"/>
    </row>
    <row r="214" ht="11.5" customHeight="1">
      <c r="A214" s="9" t="inlineStr"/>
      <c r="B214" s="9" t="inlineStr">
        <is>
          <t>0.1405)</t>
        </is>
      </c>
      <c r="C214" s="9" t="inlineStr"/>
      <c r="D214" s="9" t="inlineStr"/>
      <c r="E214" s="9" t="inlineStr"/>
      <c r="F214" s="9" t="inlineStr">
        <is>
          <t>721.78</t>
        </is>
      </c>
    </row>
    <row r="215" ht="11.5" customHeight="1">
      <c r="A215" s="9" t="inlineStr"/>
      <c r="B215" s="9" t="inlineStr">
        <is>
          <t>TOTAL</t>
        </is>
      </c>
      <c r="C215" s="9" t="inlineStr"/>
      <c r="D215" s="9" t="inlineStr"/>
      <c r="E215" s="9" t="inlineStr"/>
      <c r="F215" s="9" t="inlineStr">
        <is>
          <t>5859.02 Y</t>
        </is>
      </c>
    </row>
    <row r="216" ht="11.5" customHeight="1">
      <c r="A216" s="9" t="inlineStr"/>
      <c r="B216" s="9" t="inlineStr">
        <is>
          <t>Add 15% CPOH on "Y"</t>
        </is>
      </c>
      <c r="C216" s="9" t="inlineStr"/>
      <c r="D216" s="9" t="inlineStr"/>
      <c r="E216" s="9" t="inlineStr"/>
      <c r="F216" s="9" t="inlineStr">
        <is>
          <t>878.85</t>
        </is>
      </c>
    </row>
    <row r="217" ht="11.5" customHeight="1">
      <c r="A217" s="9" t="inlineStr"/>
      <c r="B217" s="9" t="inlineStr">
        <is>
          <t>TOTAL</t>
        </is>
      </c>
      <c r="C217" s="9" t="inlineStr"/>
      <c r="D217" s="9" t="inlineStr"/>
      <c r="E217" s="9" t="inlineStr"/>
      <c r="F217" s="9" t="inlineStr">
        <is>
          <t>6737.87 Z</t>
        </is>
      </c>
    </row>
    <row r="218" ht="11.5" customHeight="1">
      <c r="A218" s="9" t="inlineStr"/>
      <c r="B218" s="9" t="inlineStr">
        <is>
          <t>Add Cess @ 1% on "Z"</t>
        </is>
      </c>
      <c r="C218" s="9" t="inlineStr"/>
      <c r="D218" s="9" t="inlineStr"/>
      <c r="E218" s="9" t="inlineStr"/>
      <c r="F218" s="9" t="inlineStr">
        <is>
          <t>67.38</t>
        </is>
      </c>
    </row>
    <row r="219" ht="11.5" customHeight="1">
      <c r="A219" s="9" t="inlineStr"/>
      <c r="B219" s="9" t="inlineStr">
        <is>
          <t>Cost of 1 cum.</t>
        </is>
      </c>
      <c r="C219" s="9" t="inlineStr"/>
      <c r="D219" s="9" t="inlineStr"/>
      <c r="E219" s="9" t="inlineStr"/>
      <c r="F219" s="9" t="inlineStr">
        <is>
          <t>6805.25</t>
        </is>
      </c>
    </row>
    <row r="220" ht="11.5" customHeight="1">
      <c r="A220" s="9" t="inlineStr"/>
      <c r="B220" s="9" t="inlineStr">
        <is>
          <t>Say</t>
        </is>
      </c>
      <c r="C220" s="9" t="inlineStr"/>
      <c r="D220" s="9" t="inlineStr"/>
      <c r="E220" s="9" t="inlineStr"/>
      <c r="F220" s="9" t="inlineStr">
        <is>
          <t>6805.25</t>
        </is>
      </c>
    </row>
    <row r="221" ht="11.5" customHeight="1">
      <c r="A221" s="9" t="inlineStr">
        <is>
          <t>7.8</t>
        </is>
      </c>
      <c r="B221" s="9" t="inlineStr">
        <is>
          <t>Coursed rubble masonry with</t>
        </is>
      </c>
      <c r="C221" s="9" t="inlineStr">
        <is>
          <t>hard</t>
        </is>
      </c>
      <c r="D221" s="9" t="inlineStr">
        <is>
          <t>stone (first</t>
        </is>
      </c>
      <c r="E221" s="9" t="inlineStr">
        <is>
          <t>or second</t>
        </is>
      </c>
      <c r="F221" s="9" t="inlineStr">
        <is>
          <t>sort) in</t>
        </is>
      </c>
    </row>
    <row r="222" ht="11.5" customHeight="1">
      <c r="A222" s="9" t="inlineStr"/>
      <c r="B222" s="9" t="inlineStr">
        <is>
          <t>superstructure above plinth level</t>
        </is>
      </c>
      <c r="C222" s="9" t="inlineStr">
        <is>
          <t>and upto</t>
        </is>
      </c>
      <c r="D222" s="9" t="inlineStr">
        <is>
          <t>floor five</t>
        </is>
      </c>
      <c r="E222" s="9" t="inlineStr">
        <is>
          <t>level.</t>
        </is>
      </c>
      <c r="F222" s="9" t="inlineStr"/>
    </row>
    <row r="223" ht="23" customHeight="1">
      <c r="A223" s="9" t="inlineStr">
        <is>
          <t>7.8.1</t>
        </is>
      </c>
      <c r="B223" s="9" t="inlineStr">
        <is>
          <t>Masonry work (first sort), in cement</t>
        </is>
      </c>
      <c r="C223" s="9" t="inlineStr">
        <is>
          <t>mortar</t>
        </is>
      </c>
      <c r="D223" s="9" t="inlineStr">
        <is>
          <t>1:6 (1 cement</t>
        </is>
      </c>
      <c r="E223" s="9" t="inlineStr">
        <is>
          <t>: 6 coarse</t>
        </is>
      </c>
      <c r="F223" s="9" t="inlineStr">
        <is>
          <t>sand)</t>
        </is>
      </c>
    </row>
    <row r="224" ht="11.5" customHeight="1">
      <c r="A224" s="10" t="inlineStr">
        <is>
          <t>Code</t>
        </is>
      </c>
      <c r="B224" s="10" t="inlineStr">
        <is>
          <t>Description</t>
        </is>
      </c>
      <c r="C224" s="10" t="inlineStr">
        <is>
          <t>Unit</t>
        </is>
      </c>
      <c r="D224" s="10" t="inlineStr">
        <is>
          <t>Quantity</t>
        </is>
      </c>
      <c r="E224" s="10" t="inlineStr">
        <is>
          <t>Rate</t>
        </is>
      </c>
      <c r="F224" s="10" t="inlineStr">
        <is>
          <t>Amount</t>
        </is>
      </c>
    </row>
    <row r="225" ht="11.5" customHeight="1">
      <c r="A225" s="9" t="inlineStr"/>
      <c r="B225" s="9" t="inlineStr">
        <is>
          <t>Details of cost for 1 cum</t>
        </is>
      </c>
      <c r="C225" s="9" t="inlineStr"/>
      <c r="D225" s="9" t="inlineStr"/>
      <c r="E225" s="9" t="inlineStr"/>
      <c r="F225" s="9" t="inlineStr"/>
    </row>
    <row r="226" ht="11.5" customHeight="1">
      <c r="A226" s="9" t="inlineStr"/>
      <c r="B226" s="9" t="inlineStr">
        <is>
          <t>MATERIAL</t>
        </is>
      </c>
      <c r="C226" s="9" t="inlineStr"/>
      <c r="D226" s="9" t="inlineStr"/>
      <c r="E226" s="9" t="inlineStr"/>
      <c r="F226" s="9" t="inlineStr"/>
    </row>
    <row r="227" ht="11.5" customHeight="1">
      <c r="A227" s="9" t="inlineStr"/>
      <c r="B227" s="9" t="inlineStr">
        <is>
          <t>Cement mortar 1 : 6 (1 cement :</t>
        </is>
      </c>
      <c r="C227" s="9" t="inlineStr"/>
      <c r="D227" s="9" t="inlineStr"/>
      <c r="E227" s="9" t="inlineStr"/>
      <c r="F227" s="9" t="inlineStr"/>
    </row>
    <row r="228" ht="11.5" customHeight="1">
      <c r="A228" s="9" t="inlineStr"/>
      <c r="B228" s="9" t="inlineStr">
        <is>
          <t>6 coarse sand)</t>
        </is>
      </c>
      <c r="C228" s="9" t="inlineStr"/>
      <c r="D228" s="9" t="inlineStr"/>
      <c r="E228" s="9" t="inlineStr"/>
      <c r="F228" s="9" t="inlineStr"/>
    </row>
    <row r="229" ht="11.5" customHeight="1">
      <c r="A229" s="9" t="inlineStr">
        <is>
          <t>3.11</t>
        </is>
      </c>
      <c r="B229" s="9" t="inlineStr">
        <is>
          <t>Rate as per Item Number 3.11 of</t>
        </is>
      </c>
      <c r="C229" s="9" t="inlineStr"/>
      <c r="D229" s="9" t="inlineStr"/>
      <c r="E229" s="9" t="inlineStr"/>
      <c r="F229" s="9" t="inlineStr"/>
    </row>
    <row r="230" ht="11.5" customHeight="1">
      <c r="A230" s="9" t="inlineStr"/>
      <c r="B230" s="9" t="inlineStr">
        <is>
          <t>SH: Mortars</t>
        </is>
      </c>
      <c r="C230" s="9" t="inlineStr">
        <is>
          <t>cum</t>
        </is>
      </c>
      <c r="D230" s="9" t="inlineStr">
        <is>
          <t>0.30</t>
        </is>
      </c>
      <c r="E230" s="9" t="inlineStr">
        <is>
          <t>3356.15</t>
        </is>
      </c>
      <c r="F230" s="9" t="inlineStr">
        <is>
          <t>1006.85</t>
        </is>
      </c>
    </row>
    <row r="231" ht="11.5" customHeight="1">
      <c r="A231" s="9" t="inlineStr">
        <is>
          <t>1157</t>
        </is>
      </c>
      <c r="B231" s="9" t="inlineStr">
        <is>
          <t>Stone for masonry work</t>
        </is>
      </c>
      <c r="C231" s="9" t="inlineStr">
        <is>
          <t>cum</t>
        </is>
      </c>
      <c r="D231" s="9" t="inlineStr">
        <is>
          <t>1.21</t>
        </is>
      </c>
      <c r="E231" s="9" t="inlineStr">
        <is>
          <t>1100.00</t>
        </is>
      </c>
      <c r="F231" s="9" t="inlineStr">
        <is>
          <t>1331.00</t>
        </is>
      </c>
    </row>
    <row r="232" ht="11.5" customHeight="1">
      <c r="A232" s="9" t="inlineStr">
        <is>
          <t>1154</t>
        </is>
      </c>
      <c r="B232" s="9" t="inlineStr">
        <is>
          <t>Through and bond stone size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/>
      <c r="B233" s="9" t="inlineStr">
        <is>
          <t>24 x 24 x39 cm</t>
        </is>
      </c>
      <c r="C233" s="9" t="inlineStr">
        <is>
          <t>100 Nos</t>
        </is>
      </c>
      <c r="D233" s="9" t="inlineStr">
        <is>
          <t>0.07</t>
        </is>
      </c>
      <c r="E233" s="9" t="inlineStr">
        <is>
          <t>5000.00</t>
        </is>
      </c>
      <c r="F233" s="9" t="inlineStr">
        <is>
          <t>350.00</t>
        </is>
      </c>
    </row>
    <row r="234" ht="11.5" customHeight="1">
      <c r="A234" s="9" t="inlineStr">
        <is>
          <t>2215</t>
        </is>
      </c>
      <c r="B234" s="9" t="inlineStr">
        <is>
          <t>Carriage of Soling stone &amp; masonry</t>
        </is>
      </c>
      <c r="C234" s="9" t="inlineStr"/>
      <c r="D234" s="9" t="inlineStr"/>
      <c r="E234" s="9" t="inlineStr"/>
      <c r="F234" s="9" t="inlineStr"/>
    </row>
    <row r="235" ht="11.5" customHeight="1">
      <c r="A235" s="9" t="inlineStr"/>
      <c r="B235" s="9" t="inlineStr">
        <is>
          <t>stone</t>
        </is>
      </c>
      <c r="C235" s="9" t="inlineStr">
        <is>
          <t>cum</t>
        </is>
      </c>
      <c r="D235" s="9" t="inlineStr">
        <is>
          <t>1.37</t>
        </is>
      </c>
      <c r="E235" s="9" t="inlineStr">
        <is>
          <t>122.08</t>
        </is>
      </c>
      <c r="F235" s="9" t="inlineStr">
        <is>
          <t>167.25</t>
        </is>
      </c>
    </row>
    <row r="236" ht="11.5" customHeight="1">
      <c r="A236" s="9" t="inlineStr"/>
      <c r="B236" s="9" t="inlineStr">
        <is>
          <t>7.00 x 24 cm x24 cm x 39 cm =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/>
      <c r="B237" s="9" t="inlineStr">
        <is>
          <t>0.16 cum.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1.21 cum. + 0.16 cum = 1.37 cum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/>
      <c r="B239" s="9" t="inlineStr">
        <is>
          <t>LABOUR</t>
        </is>
      </c>
      <c r="C239" s="9" t="inlineStr"/>
      <c r="D239" s="9" t="inlineStr"/>
      <c r="E239" s="9" t="inlineStr"/>
      <c r="F239" s="9" t="inlineStr"/>
    </row>
    <row r="240" ht="11.5" customHeight="1">
      <c r="A240" s="9" t="inlineStr">
        <is>
          <t>0125</t>
        </is>
      </c>
      <c r="B240" s="9" t="inlineStr">
        <is>
          <t>Mason (for plain stone work)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/>
      <c r="B241" s="9" t="inlineStr">
        <is>
          <t>2nd class)</t>
        </is>
      </c>
      <c r="C241" s="9" t="inlineStr">
        <is>
          <t>day</t>
        </is>
      </c>
      <c r="D241" s="9" t="inlineStr">
        <is>
          <t>2.38</t>
        </is>
      </c>
      <c r="E241" s="9" t="inlineStr">
        <is>
          <t>679.00</t>
        </is>
      </c>
      <c r="F241" s="9" t="inlineStr">
        <is>
          <t>1616.02</t>
        </is>
      </c>
    </row>
    <row r="242" ht="11.5" customHeight="1">
      <c r="A242" s="9" t="inlineStr">
        <is>
          <t>0114</t>
        </is>
      </c>
      <c r="B242" s="9" t="inlineStr">
        <is>
          <t>Beldar</t>
        </is>
      </c>
      <c r="C242" s="9" t="inlineStr">
        <is>
          <t>day</t>
        </is>
      </c>
      <c r="D242" s="9" t="inlineStr">
        <is>
          <t>1.59</t>
        </is>
      </c>
      <c r="E242" s="9" t="inlineStr">
        <is>
          <t>558.00</t>
        </is>
      </c>
      <c r="F242" s="9" t="inlineStr">
        <is>
          <t>887.22</t>
        </is>
      </c>
    </row>
    <row r="243" ht="11.5" customHeight="1">
      <c r="A243" s="9" t="inlineStr">
        <is>
          <t>0115</t>
        </is>
      </c>
      <c r="B243" s="9" t="inlineStr">
        <is>
          <t>Coolie</t>
        </is>
      </c>
      <c r="C243" s="9" t="inlineStr">
        <is>
          <t>day</t>
        </is>
      </c>
      <c r="D243" s="9" t="inlineStr">
        <is>
          <t>0.71</t>
        </is>
      </c>
      <c r="E243" s="9" t="inlineStr">
        <is>
          <t>558.00</t>
        </is>
      </c>
      <c r="F243" s="9" t="inlineStr">
        <is>
          <t>396.18</t>
        </is>
      </c>
    </row>
    <row r="244" ht="11.5" customHeight="1">
      <c r="A244" s="9" t="inlineStr">
        <is>
          <t>0101</t>
        </is>
      </c>
      <c r="B244" s="9" t="inlineStr">
        <is>
          <t>Bhisti</t>
        </is>
      </c>
      <c r="C244" s="9" t="inlineStr">
        <is>
          <t>day</t>
        </is>
      </c>
      <c r="D244" s="9" t="inlineStr">
        <is>
          <t>0.09</t>
        </is>
      </c>
      <c r="E244" s="9" t="inlineStr">
        <is>
          <t>617.00</t>
        </is>
      </c>
      <c r="F244" s="9" t="inlineStr">
        <is>
          <t>55.53</t>
        </is>
      </c>
    </row>
    <row r="245" ht="11.5" customHeight="1">
      <c r="A245" s="9" t="inlineStr"/>
      <c r="B245" s="9" t="inlineStr">
        <is>
          <t>Extra labour for lifting of material</t>
        </is>
      </c>
      <c r="C245" s="9" t="inlineStr"/>
      <c r="D245" s="9" t="inlineStr"/>
      <c r="E245" s="9" t="inlineStr"/>
      <c r="F245" s="9" t="inlineStr"/>
    </row>
    <row r="246" ht="11.5" customHeight="1">
      <c r="A246" s="9" t="inlineStr"/>
      <c r="B246" s="9" t="inlineStr">
        <is>
          <t>(above floor two level up to floor</t>
        </is>
      </c>
      <c r="C246" s="9" t="inlineStr"/>
      <c r="D246" s="9" t="inlineStr"/>
      <c r="E246" s="9" t="inlineStr"/>
      <c r="F246" s="9" t="inlineStr"/>
    </row>
    <row r="247" ht="11.5" customHeight="1">
      <c r="A247" s="9" t="inlineStr"/>
      <c r="B247" s="9" t="inlineStr">
        <is>
          <t>five level)</t>
        </is>
      </c>
      <c r="C247" s="9" t="inlineStr"/>
      <c r="D247" s="9" t="inlineStr"/>
      <c r="E247" s="9" t="inlineStr"/>
      <c r="F247" s="9" t="inlineStr"/>
    </row>
    <row r="248" ht="11.5" customHeight="1">
      <c r="A248" s="9" t="inlineStr">
        <is>
          <t>0115</t>
        </is>
      </c>
      <c r="B248" s="9" t="inlineStr">
        <is>
          <t>Coolie</t>
        </is>
      </c>
      <c r="C248" s="9" t="inlineStr">
        <is>
          <t>day</t>
        </is>
      </c>
      <c r="D248" s="9" t="inlineStr">
        <is>
          <t>1.13</t>
        </is>
      </c>
      <c r="E248" s="9" t="inlineStr">
        <is>
          <t>558.00</t>
        </is>
      </c>
      <c r="F248" s="9" t="inlineStr">
        <is>
          <t>630.54</t>
        </is>
      </c>
    </row>
    <row r="250" ht="11.5" customHeight="1">
      <c r="A250" s="10" t="inlineStr">
        <is>
          <t>Code</t>
        </is>
      </c>
      <c r="B250" s="10" t="inlineStr">
        <is>
          <t>Description</t>
        </is>
      </c>
      <c r="C250" s="10" t="inlineStr">
        <is>
          <t>Unit</t>
        </is>
      </c>
      <c r="D250" s="10" t="inlineStr">
        <is>
          <t>Quantity</t>
        </is>
      </c>
      <c r="E250" s="10" t="inlineStr">
        <is>
          <t>Rate</t>
        </is>
      </c>
      <c r="F250" s="10" t="inlineStr">
        <is>
          <t>Amount</t>
        </is>
      </c>
    </row>
    <row r="251" ht="11.5" customHeight="1">
      <c r="A251" s="9" t="inlineStr">
        <is>
          <t>9999</t>
        </is>
      </c>
      <c r="B251" s="9" t="inlineStr">
        <is>
          <t>Sundries, scaffolding etc.</t>
        </is>
      </c>
      <c r="C251" s="9" t="inlineStr">
        <is>
          <t>L.S.</t>
        </is>
      </c>
      <c r="D251" s="9" t="inlineStr">
        <is>
          <t>37.70</t>
        </is>
      </c>
      <c r="E251" s="9" t="inlineStr">
        <is>
          <t>2.00</t>
        </is>
      </c>
      <c r="F251" s="9" t="inlineStr">
        <is>
          <t>75.40</t>
        </is>
      </c>
    </row>
    <row r="252" ht="11.5" customHeight="1">
      <c r="A252" s="9" t="inlineStr"/>
      <c r="B252" s="9" t="inlineStr">
        <is>
          <t>TOTAL</t>
        </is>
      </c>
      <c r="C252" s="9" t="inlineStr"/>
      <c r="D252" s="9" t="inlineStr"/>
      <c r="E252" s="9" t="inlineStr"/>
      <c r="F252" s="9" t="inlineStr">
        <is>
          <t>6515.98 W</t>
        </is>
      </c>
    </row>
    <row r="253" ht="11.5" customHeight="1">
      <c r="A253" s="9" t="inlineStr"/>
      <c r="B253" s="9" t="inlineStr">
        <is>
          <t>Add 1 % Water charges on "W"</t>
        </is>
      </c>
      <c r="C253" s="9" t="inlineStr"/>
      <c r="D253" s="9" t="inlineStr"/>
      <c r="E253" s="9" t="inlineStr"/>
      <c r="F253" s="9" t="inlineStr">
        <is>
          <t>65.16</t>
        </is>
      </c>
    </row>
    <row r="254" ht="11.5" customHeight="1">
      <c r="A254" s="9" t="inlineStr"/>
      <c r="B254" s="9" t="inlineStr">
        <is>
          <t>TOTAL</t>
        </is>
      </c>
      <c r="C254" s="9" t="inlineStr"/>
      <c r="D254" s="9" t="inlineStr"/>
      <c r="E254" s="9" t="inlineStr"/>
      <c r="F254" s="9" t="inlineStr">
        <is>
          <t>6581.14 X</t>
        </is>
      </c>
    </row>
    <row r="255" ht="11.5" customHeight="1">
      <c r="A255" s="9" t="inlineStr"/>
      <c r="B255" s="9" t="inlineStr">
        <is>
          <t>Add GST on "X" (multiplying factor</t>
        </is>
      </c>
      <c r="C255" s="9" t="inlineStr"/>
      <c r="D255" s="9" t="inlineStr"/>
      <c r="E255" s="9" t="inlineStr"/>
      <c r="F255" s="9" t="inlineStr"/>
    </row>
    <row r="256" ht="11.5" customHeight="1">
      <c r="A256" s="9" t="inlineStr"/>
      <c r="B256" s="9" t="inlineStr">
        <is>
          <t>0.1405)</t>
        </is>
      </c>
      <c r="C256" s="9" t="inlineStr"/>
      <c r="D256" s="9" t="inlineStr"/>
      <c r="E256" s="9" t="inlineStr"/>
      <c r="F256" s="9" t="inlineStr">
        <is>
          <t>924.65</t>
        </is>
      </c>
    </row>
    <row r="257" ht="11.5" customHeight="1">
      <c r="A257" s="9" t="inlineStr"/>
      <c r="B257" s="9" t="inlineStr">
        <is>
          <t>TOTAL</t>
        </is>
      </c>
      <c r="C257" s="9" t="inlineStr"/>
      <c r="D257" s="9" t="inlineStr"/>
      <c r="E257" s="9" t="inlineStr"/>
      <c r="F257" s="9" t="inlineStr">
        <is>
          <t>7505.80 Y</t>
        </is>
      </c>
    </row>
    <row r="258" ht="11.5" customHeight="1">
      <c r="A258" s="9" t="inlineStr"/>
      <c r="B258" s="9" t="inlineStr">
        <is>
          <t>Add 15% CPOH on "Y"</t>
        </is>
      </c>
      <c r="C258" s="9" t="inlineStr"/>
      <c r="D258" s="9" t="inlineStr"/>
      <c r="E258" s="9" t="inlineStr"/>
      <c r="F258" s="9" t="inlineStr">
        <is>
          <t>1125.97</t>
        </is>
      </c>
    </row>
    <row r="259" ht="11.5" customHeight="1">
      <c r="A259" s="9" t="inlineStr"/>
      <c r="B259" s="9" t="inlineStr">
        <is>
          <t>TOTAL</t>
        </is>
      </c>
      <c r="C259" s="9" t="inlineStr"/>
      <c r="D259" s="9" t="inlineStr"/>
      <c r="E259" s="9" t="inlineStr"/>
      <c r="F259" s="9" t="inlineStr">
        <is>
          <t>8631.66 Z</t>
        </is>
      </c>
    </row>
    <row r="260" ht="11.5" customHeight="1">
      <c r="A260" s="9" t="inlineStr"/>
      <c r="B260" s="9" t="inlineStr">
        <is>
          <t>Add Cess @ 1% on "Z"</t>
        </is>
      </c>
      <c r="C260" s="9" t="inlineStr"/>
      <c r="D260" s="9" t="inlineStr"/>
      <c r="E260" s="9" t="inlineStr"/>
      <c r="F260" s="9" t="inlineStr">
        <is>
          <t>86.32</t>
        </is>
      </c>
    </row>
    <row r="261" ht="11.5" customHeight="1">
      <c r="A261" s="9" t="inlineStr"/>
      <c r="B261" s="9" t="inlineStr">
        <is>
          <t>Cost of 1 cum.</t>
        </is>
      </c>
      <c r="C261" s="9" t="inlineStr"/>
      <c r="D261" s="9" t="inlineStr"/>
      <c r="E261" s="9" t="inlineStr"/>
      <c r="F261" s="9" t="inlineStr">
        <is>
          <t>8717.98</t>
        </is>
      </c>
    </row>
    <row r="262" ht="11.5" customHeight="1">
      <c r="A262" s="9" t="inlineStr"/>
      <c r="B262" s="9" t="inlineStr">
        <is>
          <t>Say</t>
        </is>
      </c>
      <c r="C262" s="9" t="inlineStr"/>
      <c r="D262" s="9" t="inlineStr"/>
      <c r="E262" s="9" t="inlineStr"/>
      <c r="F262" s="9" t="inlineStr">
        <is>
          <t>8718.00</t>
        </is>
      </c>
    </row>
    <row r="263" ht="11.5" customHeight="1">
      <c r="A263" s="9" t="inlineStr">
        <is>
          <t>7.8.2</t>
        </is>
      </c>
      <c r="B263" s="9" t="inlineStr">
        <is>
          <t>Masonry work (second sort), in cement</t>
        </is>
      </c>
      <c r="C263" s="9" t="inlineStr">
        <is>
          <t>mortar</t>
        </is>
      </c>
      <c r="D263" s="9" t="inlineStr">
        <is>
          <t>1:6 (1</t>
        </is>
      </c>
      <c r="E263" s="9" t="inlineStr">
        <is>
          <t>cement:</t>
        </is>
      </c>
      <c r="F263" s="9" t="inlineStr">
        <is>
          <t>6 coarse sand)</t>
        </is>
      </c>
    </row>
    <row r="264" ht="11.5" customHeight="1">
      <c r="A264" s="10" t="inlineStr">
        <is>
          <t>Code</t>
        </is>
      </c>
      <c r="B264" s="10" t="inlineStr">
        <is>
          <t>Description</t>
        </is>
      </c>
      <c r="C264" s="10" t="inlineStr">
        <is>
          <t>Unit</t>
        </is>
      </c>
      <c r="D264" s="10" t="inlineStr">
        <is>
          <t>Quantity</t>
        </is>
      </c>
      <c r="E264" s="10" t="inlineStr">
        <is>
          <t>Rate</t>
        </is>
      </c>
      <c r="F264" s="10" t="inlineStr">
        <is>
          <t>Amount</t>
        </is>
      </c>
    </row>
    <row r="265" ht="11.5" customHeight="1">
      <c r="A265" s="9" t="inlineStr"/>
      <c r="B265" s="9" t="inlineStr">
        <is>
          <t>Details of cost for 1 cum</t>
        </is>
      </c>
      <c r="C265" s="9" t="inlineStr"/>
      <c r="D265" s="9" t="inlineStr"/>
      <c r="E265" s="9" t="inlineStr"/>
      <c r="F265" s="9" t="inlineStr"/>
    </row>
    <row r="266" ht="11.5" customHeight="1">
      <c r="A266" s="9" t="inlineStr"/>
      <c r="B266" s="9" t="inlineStr">
        <is>
          <t>MATERIAL</t>
        </is>
      </c>
      <c r="C266" s="9" t="inlineStr"/>
      <c r="D266" s="9" t="inlineStr"/>
      <c r="E266" s="9" t="inlineStr"/>
      <c r="F266" s="9" t="inlineStr"/>
    </row>
    <row r="267" ht="11.5" customHeight="1">
      <c r="A267" s="9" t="inlineStr"/>
      <c r="B267" s="9" t="inlineStr">
        <is>
          <t>Cement mortar 1 : 6 (1 cement :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/>
      <c r="B268" s="9" t="inlineStr">
        <is>
          <t>6 coarse sand)</t>
        </is>
      </c>
      <c r="C268" s="9" t="inlineStr"/>
      <c r="D268" s="9" t="inlineStr"/>
      <c r="E268" s="9" t="inlineStr"/>
      <c r="F268" s="9" t="inlineStr"/>
    </row>
    <row r="269" ht="11.5" customHeight="1">
      <c r="A269" s="9" t="inlineStr">
        <is>
          <t>3.11</t>
        </is>
      </c>
      <c r="B269" s="9" t="inlineStr">
        <is>
          <t>Rate as per Item Number 3.11 of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/>
      <c r="B270" s="9" t="inlineStr">
        <is>
          <t>SH: Mortars</t>
        </is>
      </c>
      <c r="C270" s="9" t="inlineStr">
        <is>
          <t>cum</t>
        </is>
      </c>
      <c r="D270" s="9" t="inlineStr">
        <is>
          <t>0.30</t>
        </is>
      </c>
      <c r="E270" s="9" t="inlineStr">
        <is>
          <t>3356.15</t>
        </is>
      </c>
      <c r="F270" s="9" t="inlineStr">
        <is>
          <t>1006.85</t>
        </is>
      </c>
    </row>
    <row r="271" ht="11.5" customHeight="1">
      <c r="A271" s="9" t="inlineStr">
        <is>
          <t>1157</t>
        </is>
      </c>
      <c r="B271" s="9" t="inlineStr">
        <is>
          <t>Stone for masonry work</t>
        </is>
      </c>
      <c r="C271" s="9" t="inlineStr">
        <is>
          <t>cum</t>
        </is>
      </c>
      <c r="D271" s="9" t="inlineStr">
        <is>
          <t>1.10</t>
        </is>
      </c>
      <c r="E271" s="9" t="inlineStr">
        <is>
          <t>1100.00</t>
        </is>
      </c>
      <c r="F271" s="9" t="inlineStr">
        <is>
          <t>1210.00</t>
        </is>
      </c>
    </row>
    <row r="272" ht="11.5" customHeight="1">
      <c r="A272" s="9" t="inlineStr">
        <is>
          <t>1154</t>
        </is>
      </c>
      <c r="B272" s="9" t="inlineStr">
        <is>
          <t>Through and bond stone size</t>
        </is>
      </c>
      <c r="C272" s="9" t="inlineStr"/>
      <c r="D272" s="9" t="inlineStr"/>
      <c r="E272" s="9" t="inlineStr"/>
      <c r="F272" s="9" t="inlineStr"/>
    </row>
    <row r="273" ht="11.5" customHeight="1">
      <c r="A273" s="9" t="inlineStr"/>
      <c r="B273" s="9" t="inlineStr">
        <is>
          <t>24 x24 x39 cm</t>
        </is>
      </c>
      <c r="C273" s="9" t="inlineStr">
        <is>
          <t>100 Nos</t>
        </is>
      </c>
      <c r="D273" s="9" t="inlineStr">
        <is>
          <t>0.07</t>
        </is>
      </c>
      <c r="E273" s="9" t="inlineStr">
        <is>
          <t>5000.00</t>
        </is>
      </c>
      <c r="F273" s="9" t="inlineStr">
        <is>
          <t>350.00</t>
        </is>
      </c>
    </row>
    <row r="274" ht="11.5" customHeight="1">
      <c r="A274" s="9" t="inlineStr"/>
      <c r="B274" s="9" t="inlineStr">
        <is>
          <t>Carriage:</t>
        </is>
      </c>
      <c r="C274" s="9" t="inlineStr"/>
      <c r="D274" s="9" t="inlineStr"/>
      <c r="E274" s="9" t="inlineStr"/>
      <c r="F274" s="9" t="inlineStr"/>
    </row>
    <row r="275" ht="11.5" customHeight="1">
      <c r="A275" s="9" t="inlineStr">
        <is>
          <t>2215</t>
        </is>
      </c>
      <c r="B275" s="9" t="inlineStr">
        <is>
          <t>Carriage of Soling stone &amp; masonry</t>
        </is>
      </c>
      <c r="C275" s="9" t="inlineStr"/>
      <c r="D275" s="9" t="inlineStr"/>
      <c r="E275" s="9" t="inlineStr"/>
      <c r="F275" s="9" t="inlineStr"/>
    </row>
    <row r="276" ht="11.5" customHeight="1">
      <c r="A276" s="9" t="inlineStr"/>
      <c r="B276" s="9" t="inlineStr">
        <is>
          <t>stone</t>
        </is>
      </c>
      <c r="C276" s="9" t="inlineStr">
        <is>
          <t>cum</t>
        </is>
      </c>
      <c r="D276" s="9" t="inlineStr">
        <is>
          <t>1.26</t>
        </is>
      </c>
      <c r="E276" s="9" t="inlineStr">
        <is>
          <t>122.08</t>
        </is>
      </c>
      <c r="F276" s="9" t="inlineStr">
        <is>
          <t>153.82</t>
        </is>
      </c>
    </row>
    <row r="277" ht="11.5" customHeight="1">
      <c r="A277" s="9" t="inlineStr"/>
      <c r="B277" s="9" t="inlineStr">
        <is>
          <t>7.00x24cmx24cmx39cm = 0.16 cum.</t>
        </is>
      </c>
      <c r="C277" s="9" t="inlineStr"/>
      <c r="D277" s="9" t="inlineStr"/>
      <c r="E277" s="9" t="inlineStr"/>
      <c r="F277" s="9" t="inlineStr"/>
    </row>
    <row r="278" ht="11.5" customHeight="1">
      <c r="A278" s="9" t="inlineStr"/>
      <c r="B278" s="9" t="inlineStr">
        <is>
          <t>1.10+0.16 cum = 1.26 cum.</t>
        </is>
      </c>
      <c r="C278" s="9" t="inlineStr"/>
      <c r="D278" s="9" t="inlineStr"/>
      <c r="E278" s="9" t="inlineStr"/>
      <c r="F278" s="9" t="inlineStr"/>
    </row>
    <row r="279" ht="11.5" customHeight="1">
      <c r="A279" s="9" t="inlineStr"/>
      <c r="B279" s="9" t="inlineStr">
        <is>
          <t>LABOUR</t>
        </is>
      </c>
      <c r="C279" s="9" t="inlineStr"/>
      <c r="D279" s="9" t="inlineStr"/>
      <c r="E279" s="9" t="inlineStr"/>
      <c r="F279" s="9" t="inlineStr"/>
    </row>
    <row r="280" ht="11.5" customHeight="1">
      <c r="A280" s="9" t="inlineStr">
        <is>
          <t>0125</t>
        </is>
      </c>
      <c r="B280" s="9" t="inlineStr">
        <is>
          <t>Mason (for plain stone work) 2nd class)</t>
        </is>
      </c>
      <c r="C280" s="9" t="inlineStr">
        <is>
          <t>day</t>
        </is>
      </c>
      <c r="D280" s="9" t="inlineStr">
        <is>
          <t>2.02</t>
        </is>
      </c>
      <c r="E280" s="9" t="inlineStr">
        <is>
          <t>679.00</t>
        </is>
      </c>
      <c r="F280" s="9" t="inlineStr">
        <is>
          <t>1371.58</t>
        </is>
      </c>
    </row>
    <row r="281" ht="11.5" customHeight="1">
      <c r="A281" s="9" t="inlineStr">
        <is>
          <t>0114</t>
        </is>
      </c>
      <c r="B281" s="9" t="inlineStr">
        <is>
          <t>Beldar</t>
        </is>
      </c>
      <c r="C281" s="9" t="inlineStr">
        <is>
          <t>day</t>
        </is>
      </c>
      <c r="D281" s="9" t="inlineStr">
        <is>
          <t>1.59</t>
        </is>
      </c>
      <c r="E281" s="9" t="inlineStr">
        <is>
          <t>558.00</t>
        </is>
      </c>
      <c r="F281" s="9" t="inlineStr">
        <is>
          <t>887.22</t>
        </is>
      </c>
    </row>
    <row r="282" ht="11.5" customHeight="1">
      <c r="A282" s="9" t="inlineStr">
        <is>
          <t>0115</t>
        </is>
      </c>
      <c r="B282" s="9" t="inlineStr">
        <is>
          <t>Coolie</t>
        </is>
      </c>
      <c r="C282" s="9" t="inlineStr">
        <is>
          <t>day</t>
        </is>
      </c>
      <c r="D282" s="9" t="inlineStr">
        <is>
          <t>0.71</t>
        </is>
      </c>
      <c r="E282" s="9" t="inlineStr">
        <is>
          <t>558.00</t>
        </is>
      </c>
      <c r="F282" s="9" t="inlineStr">
        <is>
          <t>396.18</t>
        </is>
      </c>
    </row>
    <row r="283" ht="11.5" customHeight="1">
      <c r="A283" s="9" t="inlineStr">
        <is>
          <t>0101</t>
        </is>
      </c>
      <c r="B283" s="9" t="inlineStr">
        <is>
          <t>Bhisti</t>
        </is>
      </c>
      <c r="C283" s="9" t="inlineStr">
        <is>
          <t>day</t>
        </is>
      </c>
      <c r="D283" s="9" t="inlineStr">
        <is>
          <t>0.09</t>
        </is>
      </c>
      <c r="E283" s="9" t="inlineStr">
        <is>
          <t>617.00</t>
        </is>
      </c>
      <c r="F283" s="9" t="inlineStr">
        <is>
          <t>55.53</t>
        </is>
      </c>
    </row>
    <row r="284" ht="11.5" customHeight="1">
      <c r="A284" s="9" t="inlineStr"/>
      <c r="B284" s="9" t="inlineStr">
        <is>
          <t>Extra labour for lifting of material</t>
        </is>
      </c>
      <c r="C284" s="9" t="inlineStr"/>
      <c r="D284" s="9" t="inlineStr"/>
      <c r="E284" s="9" t="inlineStr"/>
      <c r="F284" s="9" t="inlineStr"/>
    </row>
    <row r="285" ht="11.5" customHeight="1">
      <c r="A285" s="9" t="inlineStr"/>
      <c r="B285" s="9" t="inlineStr">
        <is>
          <t>(above floor two level up to floor</t>
        </is>
      </c>
      <c r="C285" s="9" t="inlineStr"/>
      <c r="D285" s="9" t="inlineStr"/>
      <c r="E285" s="9" t="inlineStr"/>
      <c r="F285" s="9" t="inlineStr"/>
    </row>
    <row r="286" ht="11.5" customHeight="1">
      <c r="A286" s="9" t="inlineStr"/>
      <c r="B286" s="9" t="inlineStr">
        <is>
          <t>five level)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>
        <is>
          <t>0115</t>
        </is>
      </c>
      <c r="B287" s="9" t="inlineStr">
        <is>
          <t>Coolie</t>
        </is>
      </c>
      <c r="C287" s="9" t="inlineStr">
        <is>
          <t>day</t>
        </is>
      </c>
      <c r="D287" s="9" t="inlineStr">
        <is>
          <t>1.13</t>
        </is>
      </c>
      <c r="E287" s="9" t="inlineStr">
        <is>
          <t>558.00</t>
        </is>
      </c>
      <c r="F287" s="9" t="inlineStr">
        <is>
          <t>630.54</t>
        </is>
      </c>
    </row>
    <row r="288" ht="11.5" customHeight="1">
      <c r="A288" s="9" t="inlineStr">
        <is>
          <t>9999</t>
        </is>
      </c>
      <c r="B288" s="9" t="inlineStr">
        <is>
          <t>Sundries, scaffolding etc.</t>
        </is>
      </c>
      <c r="C288" s="9" t="inlineStr">
        <is>
          <t>L.S.</t>
        </is>
      </c>
      <c r="D288" s="9" t="inlineStr">
        <is>
          <t>37.70</t>
        </is>
      </c>
      <c r="E288" s="9" t="inlineStr">
        <is>
          <t>2.00</t>
        </is>
      </c>
      <c r="F288" s="9" t="inlineStr">
        <is>
          <t>75.40</t>
        </is>
      </c>
    </row>
    <row r="289" ht="11.5" customHeight="1">
      <c r="A289" s="9" t="inlineStr"/>
      <c r="B289" s="9" t="inlineStr">
        <is>
          <t>TOTAL</t>
        </is>
      </c>
      <c r="C289" s="9" t="inlineStr"/>
      <c r="D289" s="9" t="inlineStr"/>
      <c r="E289" s="9" t="inlineStr"/>
      <c r="F289" s="9" t="inlineStr">
        <is>
          <t>6137.12 W</t>
        </is>
      </c>
    </row>
    <row r="290" ht="11.5" customHeight="1">
      <c r="A290" s="9" t="inlineStr"/>
      <c r="B290" s="9" t="inlineStr">
        <is>
          <t>Add 1 % Water charges on "W"</t>
        </is>
      </c>
      <c r="C290" s="9" t="inlineStr"/>
      <c r="D290" s="9" t="inlineStr"/>
      <c r="E290" s="9" t="inlineStr"/>
      <c r="F290" s="9" t="inlineStr">
        <is>
          <t>61.37</t>
        </is>
      </c>
    </row>
    <row r="291" ht="11.5" customHeight="1">
      <c r="A291" s="9" t="inlineStr"/>
      <c r="B291" s="9" t="inlineStr">
        <is>
          <t>TOTAL</t>
        </is>
      </c>
      <c r="C291" s="9" t="inlineStr"/>
      <c r="D291" s="9" t="inlineStr"/>
      <c r="E291" s="9" t="inlineStr"/>
      <c r="F291" s="9" t="inlineStr">
        <is>
          <t>6198.49 X</t>
        </is>
      </c>
    </row>
    <row r="292" ht="11.5" customHeight="1">
      <c r="A292" s="9" t="inlineStr"/>
      <c r="B292" s="9" t="inlineStr">
        <is>
          <t>Add GST on "X" (multiplying factor</t>
        </is>
      </c>
      <c r="C292" s="9" t="inlineStr"/>
      <c r="D292" s="9" t="inlineStr"/>
      <c r="E292" s="9" t="inlineStr"/>
      <c r="F292" s="9" t="inlineStr"/>
    </row>
    <row r="293" ht="11.5" customHeight="1">
      <c r="A293" s="9" t="inlineStr"/>
      <c r="B293" s="9" t="inlineStr">
        <is>
          <t>0.1405)</t>
        </is>
      </c>
      <c r="C293" s="9" t="inlineStr"/>
      <c r="D293" s="9" t="inlineStr"/>
      <c r="E293" s="9" t="inlineStr"/>
      <c r="F293" s="9" t="inlineStr">
        <is>
          <t>870.89</t>
        </is>
      </c>
    </row>
    <row r="294" ht="11.5" customHeight="1">
      <c r="A294" s="9" t="inlineStr"/>
      <c r="B294" s="9" t="inlineStr">
        <is>
          <t>TOTAL</t>
        </is>
      </c>
      <c r="C294" s="9" t="inlineStr"/>
      <c r="D294" s="9" t="inlineStr"/>
      <c r="E294" s="9" t="inlineStr"/>
      <c r="F294" s="9" t="inlineStr">
        <is>
          <t>7069.37 Y</t>
        </is>
      </c>
    </row>
    <row r="295" ht="11.5" customHeight="1">
      <c r="A295" s="9" t="inlineStr"/>
      <c r="B295" s="9" t="inlineStr">
        <is>
          <t>Add 15% CPOH on "Y"</t>
        </is>
      </c>
      <c r="C295" s="9" t="inlineStr"/>
      <c r="D295" s="9" t="inlineStr"/>
      <c r="E295" s="9" t="inlineStr"/>
      <c r="F295" s="9" t="inlineStr">
        <is>
          <t>1060.41</t>
        </is>
      </c>
    </row>
    <row r="296" ht="11.5" customHeight="1">
      <c r="A296" s="9" t="inlineStr"/>
      <c r="B296" s="9" t="inlineStr">
        <is>
          <t>TOTAL</t>
        </is>
      </c>
      <c r="C296" s="9" t="inlineStr"/>
      <c r="D296" s="9" t="inlineStr"/>
      <c r="E296" s="9" t="inlineStr"/>
      <c r="F296" s="9" t="inlineStr">
        <is>
          <t>8129.78 Z</t>
        </is>
      </c>
    </row>
    <row r="297" ht="11.5" customHeight="1">
      <c r="A297" s="9" t="inlineStr"/>
      <c r="B297" s="9" t="inlineStr">
        <is>
          <t>Add Cess @ 1% on "Z"</t>
        </is>
      </c>
      <c r="C297" s="9" t="inlineStr"/>
      <c r="D297" s="9" t="inlineStr"/>
      <c r="E297" s="9" t="inlineStr"/>
      <c r="F297" s="9" t="inlineStr">
        <is>
          <t>81.30</t>
        </is>
      </c>
    </row>
    <row r="298" ht="11.5" customHeight="1">
      <c r="A298" s="9" t="inlineStr"/>
      <c r="B298" s="9" t="inlineStr">
        <is>
          <t>Cost of 1 cum.</t>
        </is>
      </c>
      <c r="C298" s="9" t="inlineStr"/>
      <c r="D298" s="9" t="inlineStr"/>
      <c r="E298" s="9" t="inlineStr"/>
      <c r="F298" s="9" t="inlineStr">
        <is>
          <t>8211.08</t>
        </is>
      </c>
    </row>
    <row r="299" ht="11.5" customHeight="1">
      <c r="A299" s="9" t="inlineStr"/>
      <c r="B299" s="9" t="inlineStr">
        <is>
          <t>Say</t>
        </is>
      </c>
      <c r="C299" s="9" t="inlineStr"/>
      <c r="D299" s="9" t="inlineStr"/>
      <c r="E299" s="9" t="inlineStr"/>
      <c r="F299" s="9" t="inlineStr">
        <is>
          <t>8211.10</t>
        </is>
      </c>
    </row>
    <row r="301" ht="11.5" customHeight="1">
      <c r="A301" s="9" t="inlineStr">
        <is>
          <t>7.10</t>
        </is>
      </c>
      <c r="B301" s="9" t="inlineStr">
        <is>
          <t>Extra for coursed rubble masonry</t>
        </is>
      </c>
      <c r="C301" s="9" t="inlineStr">
        <is>
          <t>with hard</t>
        </is>
      </c>
      <c r="D301" s="9" t="inlineStr">
        <is>
          <t>stone (first</t>
        </is>
      </c>
      <c r="E301" s="9" t="inlineStr">
        <is>
          <t>or second</t>
        </is>
      </c>
      <c r="F301" s="9" t="inlineStr">
        <is>
          <t>sort) in:</t>
        </is>
      </c>
    </row>
    <row r="302" ht="11.5" customHeight="1">
      <c r="A302" s="9" t="inlineStr">
        <is>
          <t>7.10.1</t>
        </is>
      </c>
      <c r="B302" s="9" t="inlineStr">
        <is>
          <t>Square or rectangular pillars</t>
        </is>
      </c>
      <c r="C302" s="9" t="inlineStr"/>
      <c r="D302" s="9" t="inlineStr"/>
      <c r="E302" s="9" t="inlineStr"/>
      <c r="F302" s="9" t="inlineStr"/>
    </row>
    <row r="303" ht="11.5" customHeight="1">
      <c r="A303" s="10" t="inlineStr">
        <is>
          <t>Code</t>
        </is>
      </c>
      <c r="B303" s="10" t="inlineStr">
        <is>
          <t>Description</t>
        </is>
      </c>
      <c r="C303" s="10" t="inlineStr">
        <is>
          <t>Unit</t>
        </is>
      </c>
      <c r="D303" s="10" t="inlineStr">
        <is>
          <t>Quantity</t>
        </is>
      </c>
      <c r="E303" s="10" t="inlineStr">
        <is>
          <t>Rate</t>
        </is>
      </c>
      <c r="F303" s="10" t="inlineStr">
        <is>
          <t>Amount</t>
        </is>
      </c>
    </row>
    <row r="304" ht="11.5" customHeight="1">
      <c r="A304" s="9" t="inlineStr"/>
      <c r="B304" s="9" t="inlineStr">
        <is>
          <t>Details of cost for 1 cum</t>
        </is>
      </c>
      <c r="C304" s="9" t="inlineStr"/>
      <c r="D304" s="9" t="inlineStr"/>
      <c r="E304" s="9" t="inlineStr"/>
      <c r="F304" s="9" t="inlineStr"/>
    </row>
    <row r="305" ht="11.5" customHeight="1">
      <c r="A305" s="9" t="inlineStr"/>
      <c r="B305" s="9" t="inlineStr">
        <is>
          <t>LABOUR</t>
        </is>
      </c>
      <c r="C305" s="9" t="inlineStr"/>
      <c r="D305" s="9" t="inlineStr"/>
      <c r="E305" s="9" t="inlineStr"/>
      <c r="F305" s="9" t="inlineStr"/>
    </row>
    <row r="306" ht="11.5" customHeight="1">
      <c r="A306" s="9" t="inlineStr">
        <is>
          <t>0125</t>
        </is>
      </c>
      <c r="B306" s="9" t="inlineStr">
        <is>
          <t>Mason (for plain stone work) 2nd class)</t>
        </is>
      </c>
      <c r="C306" s="9" t="inlineStr">
        <is>
          <t>day</t>
        </is>
      </c>
      <c r="D306" s="9" t="inlineStr">
        <is>
          <t>0.67</t>
        </is>
      </c>
      <c r="E306" s="9" t="inlineStr">
        <is>
          <t>679.00</t>
        </is>
      </c>
      <c r="F306" s="9" t="inlineStr">
        <is>
          <t>300.16</t>
        </is>
      </c>
    </row>
    <row r="307" ht="11.5" customHeight="1">
      <c r="A307" s="9" t="inlineStr">
        <is>
          <t>0115</t>
        </is>
      </c>
      <c r="B307" s="9" t="inlineStr">
        <is>
          <t>Coolie</t>
        </is>
      </c>
      <c r="C307" s="9" t="inlineStr">
        <is>
          <t>day</t>
        </is>
      </c>
      <c r="D307" s="9" t="inlineStr">
        <is>
          <t>0.27</t>
        </is>
      </c>
      <c r="E307" s="9" t="inlineStr">
        <is>
          <t>558.00</t>
        </is>
      </c>
      <c r="F307" s="9" t="inlineStr">
        <is>
          <t>150.66</t>
        </is>
      </c>
    </row>
    <row r="308" ht="11.5" customHeight="1">
      <c r="A308" s="9" t="inlineStr"/>
      <c r="B308" s="9" t="inlineStr">
        <is>
          <t>TOTAL</t>
        </is>
      </c>
      <c r="C308" s="9" t="inlineStr"/>
      <c r="D308" s="9" t="inlineStr"/>
      <c r="E308" s="9" t="inlineStr"/>
      <c r="F308" s="9" t="inlineStr">
        <is>
          <t>450.82 W</t>
        </is>
      </c>
    </row>
    <row r="309" ht="11.5" customHeight="1">
      <c r="A309" s="9" t="inlineStr"/>
      <c r="B309" s="9" t="inlineStr">
        <is>
          <t>Add 1 % Water charges on "W"</t>
        </is>
      </c>
      <c r="C309" s="9" t="inlineStr"/>
      <c r="D309" s="9" t="inlineStr"/>
      <c r="E309" s="9" t="inlineStr"/>
      <c r="F309" s="9" t="inlineStr">
        <is>
          <t>4.51</t>
        </is>
      </c>
    </row>
    <row r="310" ht="11.5" customHeight="1">
      <c r="A310" s="9" t="inlineStr"/>
      <c r="B310" s="9" t="inlineStr">
        <is>
          <t>TOTAL</t>
        </is>
      </c>
      <c r="C310" s="9" t="inlineStr"/>
      <c r="D310" s="9" t="inlineStr"/>
      <c r="E310" s="9" t="inlineStr"/>
      <c r="F310" s="9" t="inlineStr">
        <is>
          <t>455.33 X</t>
        </is>
      </c>
    </row>
    <row r="311" ht="11.5" customHeight="1">
      <c r="A311" s="9" t="inlineStr"/>
      <c r="B311" s="9" t="inlineStr">
        <is>
          <t>Add GST on "X" (multiplying factor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/>
      <c r="B312" s="9" t="inlineStr">
        <is>
          <t>0.1405)</t>
        </is>
      </c>
      <c r="C312" s="9" t="inlineStr"/>
      <c r="D312" s="9" t="inlineStr"/>
      <c r="E312" s="9" t="inlineStr"/>
      <c r="F312" s="9" t="inlineStr">
        <is>
          <t>63.97</t>
        </is>
      </c>
    </row>
    <row r="313" ht="11.5" customHeight="1">
      <c r="A313" s="9" t="inlineStr"/>
      <c r="B313" s="9" t="inlineStr">
        <is>
          <t>TOTAL</t>
        </is>
      </c>
      <c r="C313" s="9" t="inlineStr"/>
      <c r="D313" s="9" t="inlineStr"/>
      <c r="E313" s="9" t="inlineStr"/>
      <c r="F313" s="9" t="inlineStr">
        <is>
          <t>519.30 Y</t>
        </is>
      </c>
    </row>
    <row r="314" ht="11.5" customHeight="1">
      <c r="A314" s="9" t="inlineStr"/>
      <c r="B314" s="9" t="inlineStr">
        <is>
          <t>Add 15% CPOH on "Y"</t>
        </is>
      </c>
      <c r="C314" s="9" t="inlineStr"/>
      <c r="D314" s="9" t="inlineStr"/>
      <c r="E314" s="9" t="inlineStr"/>
      <c r="F314" s="9" t="inlineStr">
        <is>
          <t>77.90</t>
        </is>
      </c>
    </row>
    <row r="315" ht="11.5" customHeight="1">
      <c r="A315" s="9" t="inlineStr"/>
      <c r="B315" s="9" t="inlineStr">
        <is>
          <t>TOTAL</t>
        </is>
      </c>
      <c r="C315" s="9" t="inlineStr"/>
      <c r="D315" s="9" t="inlineStr"/>
      <c r="E315" s="9" t="inlineStr"/>
      <c r="F315" s="9" t="inlineStr">
        <is>
          <t>597.20 Z</t>
        </is>
      </c>
    </row>
    <row r="316" ht="11.5" customHeight="1">
      <c r="A316" s="9" t="inlineStr"/>
      <c r="B316" s="9" t="inlineStr">
        <is>
          <t>Add Cess @ 1% on "Z"</t>
        </is>
      </c>
      <c r="C316" s="9" t="inlineStr"/>
      <c r="D316" s="9" t="inlineStr"/>
      <c r="E316" s="9" t="inlineStr"/>
      <c r="F316" s="9" t="inlineStr">
        <is>
          <t>5.97</t>
        </is>
      </c>
    </row>
    <row r="317" ht="11.5" customHeight="1">
      <c r="A317" s="9" t="inlineStr"/>
      <c r="B317" s="9" t="inlineStr">
        <is>
          <t>Cost of 1 cum.</t>
        </is>
      </c>
      <c r="C317" s="9" t="inlineStr"/>
      <c r="D317" s="9" t="inlineStr"/>
      <c r="E317" s="9" t="inlineStr"/>
      <c r="F317" s="9" t="inlineStr">
        <is>
          <t>603.17</t>
        </is>
      </c>
    </row>
    <row r="318" ht="11.5" customHeight="1">
      <c r="A318" s="9" t="inlineStr"/>
      <c r="B318" s="9" t="inlineStr">
        <is>
          <t>Say</t>
        </is>
      </c>
      <c r="C318" s="9" t="inlineStr"/>
      <c r="D318" s="9" t="inlineStr"/>
      <c r="E318" s="9" t="inlineStr"/>
      <c r="F318" s="9" t="inlineStr">
        <is>
          <t>603.15</t>
        </is>
      </c>
    </row>
    <row r="319" ht="11.5" customHeight="1">
      <c r="A319" s="9" t="inlineStr">
        <is>
          <t>7.10.2</t>
        </is>
      </c>
      <c r="B319" s="9" t="inlineStr">
        <is>
          <t>Circular pillars</t>
        </is>
      </c>
      <c r="C319" s="9" t="inlineStr"/>
      <c r="D319" s="9" t="inlineStr"/>
      <c r="E319" s="9" t="inlineStr"/>
      <c r="F319" s="9" t="inlineStr"/>
    </row>
    <row r="320" ht="11.5" customHeight="1">
      <c r="A320" s="10" t="inlineStr">
        <is>
          <t>Code</t>
        </is>
      </c>
      <c r="B320" s="10" t="inlineStr">
        <is>
          <t>Description</t>
        </is>
      </c>
      <c r="C320" s="10" t="inlineStr">
        <is>
          <t>Unit</t>
        </is>
      </c>
      <c r="D320" s="10" t="inlineStr">
        <is>
          <t>Quantity</t>
        </is>
      </c>
      <c r="E320" s="10" t="inlineStr">
        <is>
          <t>Rate</t>
        </is>
      </c>
      <c r="F320" s="10" t="inlineStr">
        <is>
          <t>Amount</t>
        </is>
      </c>
    </row>
    <row r="321" ht="11.5" customHeight="1">
      <c r="A321" s="9" t="inlineStr"/>
      <c r="B321" s="9" t="inlineStr">
        <is>
          <t>Details of cost for 1 cum</t>
        </is>
      </c>
      <c r="C321" s="9" t="inlineStr"/>
      <c r="D321" s="9" t="inlineStr"/>
      <c r="E321" s="9" t="inlineStr"/>
      <c r="F321" s="9" t="inlineStr"/>
    </row>
    <row r="322" ht="11.5" customHeight="1">
      <c r="A322" s="9" t="inlineStr">
        <is>
          <t>1157</t>
        </is>
      </c>
      <c r="B322" s="9" t="inlineStr">
        <is>
          <t>Stone for masonry work</t>
        </is>
      </c>
      <c r="C322" s="9" t="inlineStr">
        <is>
          <t>cum</t>
        </is>
      </c>
      <c r="D322" s="9" t="inlineStr">
        <is>
          <t>0.32</t>
        </is>
      </c>
      <c r="E322" s="9" t="inlineStr">
        <is>
          <t>1100.00</t>
        </is>
      </c>
      <c r="F322" s="9" t="inlineStr">
        <is>
          <t>352.00</t>
        </is>
      </c>
    </row>
    <row r="323" ht="11.5" customHeight="1">
      <c r="A323" s="9" t="inlineStr">
        <is>
          <t>2215</t>
        </is>
      </c>
      <c r="B323" s="9" t="inlineStr">
        <is>
          <t>Carriage of Soling stone &amp; masonry</t>
        </is>
      </c>
      <c r="C323" s="9" t="inlineStr"/>
      <c r="D323" s="9" t="inlineStr"/>
      <c r="E323" s="9" t="inlineStr"/>
      <c r="F323" s="9" t="inlineStr"/>
    </row>
    <row r="324" ht="11.5" customHeight="1">
      <c r="A324" s="9" t="inlineStr"/>
      <c r="B324" s="9" t="inlineStr">
        <is>
          <t>stone</t>
        </is>
      </c>
      <c r="C324" s="9" t="inlineStr">
        <is>
          <t>cum</t>
        </is>
      </c>
      <c r="D324" s="9" t="inlineStr">
        <is>
          <t>0.32</t>
        </is>
      </c>
      <c r="E324" s="9" t="inlineStr">
        <is>
          <t>122.08</t>
        </is>
      </c>
      <c r="F324" s="9" t="inlineStr">
        <is>
          <t>39.07</t>
        </is>
      </c>
    </row>
    <row r="325" ht="11.5" customHeight="1">
      <c r="A325" s="9" t="inlineStr"/>
      <c r="B325" s="9" t="inlineStr">
        <is>
          <t>LABOUR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/>
      <c r="B326" s="9" t="inlineStr">
        <is>
          <t>Labour for cutting and dressing :</t>
        </is>
      </c>
      <c r="C326" s="9" t="inlineStr"/>
      <c r="D326" s="9" t="inlineStr"/>
      <c r="E326" s="9" t="inlineStr"/>
      <c r="F326" s="9" t="inlineStr"/>
    </row>
    <row r="327" ht="11.5" customHeight="1">
      <c r="A327" s="9" t="inlineStr">
        <is>
          <t>0125</t>
        </is>
      </c>
      <c r="B327" s="9" t="inlineStr">
        <is>
          <t>Mason (for plain stone work) 2nd class)</t>
        </is>
      </c>
      <c r="C327" s="9" t="inlineStr">
        <is>
          <t>day</t>
        </is>
      </c>
      <c r="D327" s="9" t="inlineStr">
        <is>
          <t>1.67</t>
        </is>
      </c>
      <c r="E327" s="9" t="inlineStr">
        <is>
          <t>679.00</t>
        </is>
      </c>
      <c r="F327" s="9" t="inlineStr">
        <is>
          <t>1133.93</t>
        </is>
      </c>
    </row>
    <row r="328" ht="11.5" customHeight="1">
      <c r="A328" s="9" t="inlineStr">
        <is>
          <t>0115</t>
        </is>
      </c>
      <c r="B328" s="9" t="inlineStr">
        <is>
          <t>Coolie</t>
        </is>
      </c>
      <c r="C328" s="9" t="inlineStr">
        <is>
          <t>day</t>
        </is>
      </c>
      <c r="D328" s="9" t="inlineStr">
        <is>
          <t>0.35</t>
        </is>
      </c>
      <c r="E328" s="9" t="inlineStr">
        <is>
          <t>558.00</t>
        </is>
      </c>
      <c r="F328" s="9" t="inlineStr">
        <is>
          <t>195.30</t>
        </is>
      </c>
    </row>
    <row r="329" ht="11.5" customHeight="1">
      <c r="A329" s="9" t="inlineStr"/>
      <c r="B329" s="9" t="inlineStr">
        <is>
          <t>TOTAL</t>
        </is>
      </c>
      <c r="C329" s="9" t="inlineStr"/>
      <c r="D329" s="9" t="inlineStr"/>
      <c r="E329" s="9" t="inlineStr"/>
      <c r="F329" s="9" t="inlineStr">
        <is>
          <t>1720.30 W</t>
        </is>
      </c>
    </row>
    <row r="330" ht="11.5" customHeight="1">
      <c r="A330" s="9" t="inlineStr"/>
      <c r="B330" s="9" t="inlineStr">
        <is>
          <t>Add 1 % Water charges on "W"</t>
        </is>
      </c>
      <c r="C330" s="9" t="inlineStr"/>
      <c r="D330" s="9" t="inlineStr"/>
      <c r="E330" s="9" t="inlineStr"/>
      <c r="F330" s="9" t="inlineStr">
        <is>
          <t>17.20</t>
        </is>
      </c>
    </row>
    <row r="331" ht="11.5" customHeight="1">
      <c r="A331" s="9" t="inlineStr"/>
      <c r="B331" s="9" t="inlineStr">
        <is>
          <t>TOTAL</t>
        </is>
      </c>
      <c r="C331" s="9" t="inlineStr"/>
      <c r="D331" s="9" t="inlineStr"/>
      <c r="E331" s="9" t="inlineStr"/>
      <c r="F331" s="9" t="inlineStr">
        <is>
          <t>1737.50 X</t>
        </is>
      </c>
    </row>
    <row r="332" ht="11.5" customHeight="1">
      <c r="A332" s="9" t="inlineStr"/>
      <c r="B332" s="9" t="inlineStr">
        <is>
          <t>Add GST on "X" (multiplying factor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0.1405)</t>
        </is>
      </c>
      <c r="C333" s="9" t="inlineStr"/>
      <c r="D333" s="9" t="inlineStr"/>
      <c r="E333" s="9" t="inlineStr"/>
      <c r="F333" s="9" t="inlineStr">
        <is>
          <t>244.12</t>
        </is>
      </c>
    </row>
    <row r="334" ht="11.5" customHeight="1">
      <c r="A334" s="9" t="inlineStr"/>
      <c r="B334" s="9" t="inlineStr">
        <is>
          <t>TOTAL</t>
        </is>
      </c>
      <c r="C334" s="9" t="inlineStr"/>
      <c r="D334" s="9" t="inlineStr"/>
      <c r="E334" s="9" t="inlineStr"/>
      <c r="F334" s="9" t="inlineStr">
        <is>
          <t>1981.62 Y</t>
        </is>
      </c>
    </row>
    <row r="335" ht="11.5" customHeight="1">
      <c r="A335" s="9" t="inlineStr"/>
      <c r="B335" s="9" t="inlineStr">
        <is>
          <t>Add 15% CPOH on "Y"</t>
        </is>
      </c>
      <c r="C335" s="9" t="inlineStr"/>
      <c r="D335" s="9" t="inlineStr"/>
      <c r="E335" s="9" t="inlineStr"/>
      <c r="F335" s="9" t="inlineStr">
        <is>
          <t>297.24</t>
        </is>
      </c>
    </row>
    <row r="336" ht="11.5" customHeight="1">
      <c r="A336" s="9" t="inlineStr"/>
      <c r="B336" s="9" t="inlineStr">
        <is>
          <t>TOTAL</t>
        </is>
      </c>
      <c r="C336" s="9" t="inlineStr"/>
      <c r="D336" s="9" t="inlineStr"/>
      <c r="E336" s="9" t="inlineStr"/>
      <c r="F336" s="9" t="inlineStr">
        <is>
          <t>2278.86 Z</t>
        </is>
      </c>
    </row>
    <row r="337" ht="11.5" customHeight="1">
      <c r="A337" s="9" t="inlineStr"/>
      <c r="B337" s="9" t="inlineStr">
        <is>
          <t>Add Cess @ 1% on "Z"</t>
        </is>
      </c>
      <c r="C337" s="9" t="inlineStr"/>
      <c r="D337" s="9" t="inlineStr"/>
      <c r="E337" s="9" t="inlineStr"/>
      <c r="F337" s="9" t="inlineStr">
        <is>
          <t>22.79</t>
        </is>
      </c>
    </row>
    <row r="338" ht="11.5" customHeight="1">
      <c r="A338" s="9" t="inlineStr"/>
      <c r="B338" s="9" t="inlineStr">
        <is>
          <t>Cost of 1 cum</t>
        </is>
      </c>
      <c r="C338" s="9" t="inlineStr"/>
      <c r="D338" s="9" t="inlineStr"/>
      <c r="E338" s="9" t="inlineStr"/>
      <c r="F338" s="9" t="inlineStr">
        <is>
          <t>2301.65</t>
        </is>
      </c>
    </row>
    <row r="339" ht="11.5" customHeight="1">
      <c r="A339" s="9" t="inlineStr"/>
      <c r="B339" s="9" t="inlineStr">
        <is>
          <t>Say</t>
        </is>
      </c>
      <c r="C339" s="9" t="inlineStr"/>
      <c r="D339" s="9" t="inlineStr"/>
      <c r="E339" s="9" t="inlineStr"/>
      <c r="F339" s="9" t="inlineStr">
        <is>
          <t>2301.65</t>
        </is>
      </c>
    </row>
    <row r="340" ht="11.5" customHeight="1">
      <c r="A340" s="9" t="inlineStr">
        <is>
          <t>7.11</t>
        </is>
      </c>
      <c r="B340" s="9" t="inlineStr">
        <is>
          <t>Extra for coursed rubble masonry</t>
        </is>
      </c>
      <c r="C340" s="9" t="inlineStr">
        <is>
          <t>with hard</t>
        </is>
      </c>
      <c r="D340" s="9" t="inlineStr">
        <is>
          <t>stone (first</t>
        </is>
      </c>
      <c r="E340" s="9" t="inlineStr">
        <is>
          <t>or second</t>
        </is>
      </c>
      <c r="F340" s="9" t="inlineStr">
        <is>
          <t>sort) curved</t>
        </is>
      </c>
    </row>
    <row r="341" ht="11.5" customHeight="1">
      <c r="A341" s="9" t="inlineStr"/>
      <c r="B341" s="9" t="inlineStr">
        <is>
          <t>on plan for a mean radius not exceeding</t>
        </is>
      </c>
      <c r="C341" s="9" t="inlineStr"/>
      <c r="D341" s="9" t="inlineStr">
        <is>
          <t>6 m.</t>
        </is>
      </c>
      <c r="E341" s="9" t="inlineStr"/>
      <c r="F341" s="9" t="inlineStr"/>
    </row>
    <row r="342" ht="11.5" customHeight="1">
      <c r="A342" s="10" t="inlineStr">
        <is>
          <t>Code</t>
        </is>
      </c>
      <c r="B342" s="10" t="inlineStr">
        <is>
          <t>Description</t>
        </is>
      </c>
      <c r="C342" s="10" t="inlineStr">
        <is>
          <t>Unit</t>
        </is>
      </c>
      <c r="D342" s="10" t="inlineStr">
        <is>
          <t>Quantity</t>
        </is>
      </c>
      <c r="E342" s="10" t="inlineStr">
        <is>
          <t>Rate</t>
        </is>
      </c>
      <c r="F342" s="10" t="inlineStr">
        <is>
          <t>Amount</t>
        </is>
      </c>
    </row>
    <row r="343" ht="11.5" customHeight="1">
      <c r="A343" s="9" t="inlineStr"/>
      <c r="B343" s="9" t="inlineStr">
        <is>
          <t>Details of cost for 1 cum</t>
        </is>
      </c>
      <c r="C343" s="9" t="inlineStr"/>
      <c r="D343" s="9" t="inlineStr"/>
      <c r="E343" s="9" t="inlineStr"/>
      <c r="F343" s="9" t="inlineStr"/>
    </row>
    <row r="344" ht="11.5" customHeight="1">
      <c r="A344" s="9" t="inlineStr"/>
      <c r="B344" s="9" t="inlineStr">
        <is>
          <t>Extra</t>
        </is>
      </c>
      <c r="C344" s="9" t="inlineStr"/>
      <c r="D344" s="9" t="inlineStr"/>
      <c r="E344" s="9" t="inlineStr"/>
      <c r="F344" s="9" t="inlineStr"/>
    </row>
    <row r="345" ht="11.5" customHeight="1">
      <c r="A345" s="9" t="inlineStr">
        <is>
          <t>1157</t>
        </is>
      </c>
      <c r="B345" s="9" t="inlineStr">
        <is>
          <t>Stone for masonry work</t>
        </is>
      </c>
      <c r="C345" s="9" t="inlineStr">
        <is>
          <t>cum</t>
        </is>
      </c>
      <c r="D345" s="9" t="inlineStr">
        <is>
          <t>0.11</t>
        </is>
      </c>
      <c r="E345" s="9" t="inlineStr">
        <is>
          <t>1100.00</t>
        </is>
      </c>
      <c r="F345" s="9" t="inlineStr">
        <is>
          <t>121.00</t>
        </is>
      </c>
    </row>
    <row r="347" ht="11.5" customHeight="1">
      <c r="A347" s="10" t="inlineStr">
        <is>
          <t>Code</t>
        </is>
      </c>
      <c r="B347" s="10" t="inlineStr">
        <is>
          <t>Description</t>
        </is>
      </c>
      <c r="C347" s="10" t="inlineStr">
        <is>
          <t>Unit</t>
        </is>
      </c>
      <c r="D347" s="10" t="inlineStr">
        <is>
          <t>Quantity</t>
        </is>
      </c>
      <c r="E347" s="10" t="inlineStr">
        <is>
          <t>Rate</t>
        </is>
      </c>
      <c r="F347" s="10" t="inlineStr">
        <is>
          <t>Amount</t>
        </is>
      </c>
    </row>
    <row r="348" ht="11.5" customHeight="1">
      <c r="A348" s="9" t="inlineStr">
        <is>
          <t>0125</t>
        </is>
      </c>
      <c r="B348" s="9" t="inlineStr">
        <is>
          <t>Mason (for plain stone work) 2nd class)</t>
        </is>
      </c>
      <c r="C348" s="9" t="inlineStr">
        <is>
          <t>day</t>
        </is>
      </c>
      <c r="D348" s="9" t="inlineStr">
        <is>
          <t>0.33</t>
        </is>
      </c>
      <c r="E348" s="9" t="inlineStr">
        <is>
          <t>679.00</t>
        </is>
      </c>
      <c r="F348" s="9" t="inlineStr">
        <is>
          <t>224.07</t>
        </is>
      </c>
    </row>
    <row r="349" ht="11.5" customHeight="1">
      <c r="A349" s="9" t="inlineStr">
        <is>
          <t>0115</t>
        </is>
      </c>
      <c r="B349" s="9" t="inlineStr">
        <is>
          <t>Coolie</t>
        </is>
      </c>
      <c r="C349" s="9" t="inlineStr">
        <is>
          <t>day</t>
        </is>
      </c>
      <c r="D349" s="9" t="inlineStr">
        <is>
          <t>0.53</t>
        </is>
      </c>
      <c r="E349" s="9" t="inlineStr">
        <is>
          <t>558.00</t>
        </is>
      </c>
      <c r="F349" s="9" t="inlineStr">
        <is>
          <t>295.74</t>
        </is>
      </c>
    </row>
    <row r="350" ht="11.5" customHeight="1">
      <c r="A350" s="9" t="inlineStr"/>
      <c r="B350" s="9" t="inlineStr">
        <is>
          <t>TOTAL</t>
        </is>
      </c>
      <c r="C350" s="9" t="inlineStr"/>
      <c r="D350" s="9" t="inlineStr"/>
      <c r="E350" s="9" t="inlineStr"/>
      <c r="F350" s="9" t="inlineStr">
        <is>
          <t>654.24 W</t>
        </is>
      </c>
    </row>
    <row r="351" ht="11.5" customHeight="1">
      <c r="A351" s="9" t="inlineStr"/>
      <c r="B351" s="9" t="inlineStr">
        <is>
          <t>Add 1 % Water charges on "W"</t>
        </is>
      </c>
      <c r="C351" s="9" t="inlineStr"/>
      <c r="D351" s="9" t="inlineStr"/>
      <c r="E351" s="9" t="inlineStr"/>
      <c r="F351" s="9" t="inlineStr">
        <is>
          <t>6.54</t>
        </is>
      </c>
    </row>
    <row r="352" ht="11.5" customHeight="1">
      <c r="A352" s="9" t="inlineStr"/>
      <c r="B352" s="9" t="inlineStr">
        <is>
          <t>TOTAL</t>
        </is>
      </c>
      <c r="C352" s="9" t="inlineStr"/>
      <c r="D352" s="9" t="inlineStr"/>
      <c r="E352" s="9" t="inlineStr"/>
      <c r="F352" s="9" t="inlineStr">
        <is>
          <t>660.78 X</t>
        </is>
      </c>
    </row>
    <row r="353" ht="11.5" customHeight="1">
      <c r="A353" s="9" t="inlineStr"/>
      <c r="B353" s="9" t="inlineStr">
        <is>
          <t>Add GST on "X" (multiplying factor</t>
        </is>
      </c>
      <c r="C353" s="9" t="inlineStr"/>
      <c r="D353" s="9" t="inlineStr"/>
      <c r="E353" s="9" t="inlineStr"/>
      <c r="F353" s="9" t="inlineStr"/>
    </row>
    <row r="354" ht="11.5" customHeight="1">
      <c r="A354" s="9" t="inlineStr"/>
      <c r="B354" s="9" t="inlineStr">
        <is>
          <t>0.1405)</t>
        </is>
      </c>
      <c r="C354" s="9" t="inlineStr"/>
      <c r="D354" s="9" t="inlineStr"/>
      <c r="E354" s="9" t="inlineStr"/>
      <c r="F354" s="9" t="inlineStr">
        <is>
          <t>92.84</t>
        </is>
      </c>
    </row>
    <row r="355" ht="11.5" customHeight="1">
      <c r="A355" s="9" t="inlineStr"/>
      <c r="B355" s="9" t="inlineStr">
        <is>
          <t>TOTAL</t>
        </is>
      </c>
      <c r="C355" s="9" t="inlineStr"/>
      <c r="D355" s="9" t="inlineStr"/>
      <c r="E355" s="9" t="inlineStr"/>
      <c r="F355" s="9" t="inlineStr">
        <is>
          <t>753.62 Y</t>
        </is>
      </c>
    </row>
    <row r="356" ht="11.5" customHeight="1">
      <c r="A356" s="9" t="inlineStr"/>
      <c r="B356" s="9" t="inlineStr">
        <is>
          <t>Add 15% CPOH on "Y"</t>
        </is>
      </c>
      <c r="C356" s="9" t="inlineStr"/>
      <c r="D356" s="9" t="inlineStr"/>
      <c r="E356" s="9" t="inlineStr"/>
      <c r="F356" s="9" t="inlineStr">
        <is>
          <t>113.04</t>
        </is>
      </c>
    </row>
    <row r="357" ht="11.5" customHeight="1">
      <c r="A357" s="9" t="inlineStr"/>
      <c r="B357" s="9" t="inlineStr">
        <is>
          <t>TOTAL</t>
        </is>
      </c>
      <c r="C357" s="9" t="inlineStr"/>
      <c r="D357" s="9" t="inlineStr"/>
      <c r="E357" s="9" t="inlineStr"/>
      <c r="F357" s="9" t="inlineStr">
        <is>
          <t>866.66 Z</t>
        </is>
      </c>
    </row>
    <row r="358" ht="11.5" customHeight="1">
      <c r="A358" s="9" t="inlineStr"/>
      <c r="B358" s="9" t="inlineStr">
        <is>
          <t>Add Cess @ 1% on "Z"</t>
        </is>
      </c>
      <c r="C358" s="9" t="inlineStr"/>
      <c r="D358" s="9" t="inlineStr"/>
      <c r="E358" s="9" t="inlineStr"/>
      <c r="F358" s="9" t="inlineStr">
        <is>
          <t>8.67</t>
        </is>
      </c>
    </row>
    <row r="359" ht="11.5" customHeight="1">
      <c r="A359" s="9" t="inlineStr"/>
      <c r="B359" s="9" t="inlineStr">
        <is>
          <t>Cost of 1 cum.</t>
        </is>
      </c>
      <c r="C359" s="9" t="inlineStr"/>
      <c r="D359" s="9" t="inlineStr"/>
      <c r="E359" s="9" t="inlineStr"/>
      <c r="F359" s="9" t="inlineStr">
        <is>
          <t>875.33</t>
        </is>
      </c>
    </row>
    <row r="360" ht="11.5" customHeight="1">
      <c r="A360" s="9" t="inlineStr"/>
      <c r="B360" s="9" t="inlineStr">
        <is>
          <t>Say</t>
        </is>
      </c>
      <c r="C360" s="9" t="inlineStr"/>
      <c r="D360" s="9" t="inlineStr"/>
      <c r="E360" s="9" t="inlineStr"/>
      <c r="F360" s="9" t="inlineStr">
        <is>
          <t>875.35</t>
        </is>
      </c>
    </row>
    <row r="361" ht="11.5" customHeight="1">
      <c r="A361" s="9" t="inlineStr">
        <is>
          <t>7.12</t>
        </is>
      </c>
      <c r="B361" s="9" t="inlineStr">
        <is>
          <t>Stone work in plain ashlar in super</t>
        </is>
      </c>
      <c r="C361" s="9" t="inlineStr">
        <is>
          <t>structure</t>
        </is>
      </c>
      <c r="D361" s="9" t="inlineStr">
        <is>
          <t>upto floor</t>
        </is>
      </c>
      <c r="E361" s="9" t="inlineStr">
        <is>
          <t>five</t>
        </is>
      </c>
      <c r="F361" s="9" t="inlineStr">
        <is>
          <t>level in cement</t>
        </is>
      </c>
    </row>
    <row r="362" ht="11.5" customHeight="1">
      <c r="A362" s="9" t="inlineStr"/>
      <c r="B362" s="9" t="inlineStr">
        <is>
          <t>mortar 1:6 (1 cement : 6 coarse sand)</t>
        </is>
      </c>
      <c r="C362" s="9" t="inlineStr">
        <is>
          <t>including</t>
        </is>
      </c>
      <c r="D362" s="9" t="inlineStr">
        <is>
          <t>pointing</t>
        </is>
      </c>
      <c r="E362" s="9" t="inlineStr">
        <is>
          <t>with</t>
        </is>
      </c>
      <c r="F362" s="9" t="inlineStr">
        <is>
          <t>cement mortar</t>
        </is>
      </c>
    </row>
    <row r="363" ht="11.5" customHeight="1">
      <c r="A363" s="9" t="inlineStr"/>
      <c r="B363" s="9" t="inlineStr">
        <is>
          <t>1:2 (1 white cement : 2 stone dust)</t>
        </is>
      </c>
      <c r="C363" s="9" t="inlineStr">
        <is>
          <t>with an</t>
        </is>
      </c>
      <c r="D363" s="9" t="inlineStr">
        <is>
          <t>admixture</t>
        </is>
      </c>
      <c r="E363" s="9" t="inlineStr">
        <is>
          <t>of pigment</t>
        </is>
      </c>
      <c r="F363" s="9" t="inlineStr">
        <is>
          <t>matching the</t>
        </is>
      </c>
    </row>
    <row r="364" ht="11.5" customHeight="1">
      <c r="A364" s="9" t="inlineStr"/>
      <c r="B364" s="9" t="inlineStr">
        <is>
          <t>stone shade :</t>
        </is>
      </c>
      <c r="C364" s="9" t="inlineStr"/>
      <c r="D364" s="9" t="inlineStr"/>
      <c r="E364" s="9" t="inlineStr"/>
      <c r="F364" s="9" t="inlineStr"/>
    </row>
    <row r="365" ht="11.5" customHeight="1">
      <c r="A365" s="9" t="inlineStr">
        <is>
          <t>7.12.1</t>
        </is>
      </c>
      <c r="B365" s="9" t="inlineStr">
        <is>
          <t>One face dressed</t>
        </is>
      </c>
      <c r="C365" s="9" t="inlineStr"/>
      <c r="D365" s="9" t="inlineStr"/>
      <c r="E365" s="9" t="inlineStr"/>
      <c r="F365" s="9" t="inlineStr"/>
    </row>
    <row r="366" ht="11.5" customHeight="1">
      <c r="A366" s="9" t="inlineStr">
        <is>
          <t>7.12.1.1</t>
        </is>
      </c>
      <c r="B366" s="9" t="inlineStr">
        <is>
          <t>Red sand stone</t>
        </is>
      </c>
      <c r="C366" s="9" t="inlineStr"/>
      <c r="D366" s="9" t="inlineStr"/>
      <c r="E366" s="9" t="inlineStr"/>
      <c r="F366" s="9" t="inlineStr"/>
    </row>
    <row r="367" ht="11.5" customHeight="1">
      <c r="A367" s="10" t="inlineStr">
        <is>
          <t>Code</t>
        </is>
      </c>
      <c r="B367" s="10" t="inlineStr">
        <is>
          <t>Description</t>
        </is>
      </c>
      <c r="C367" s="10" t="inlineStr">
        <is>
          <t>Unit</t>
        </is>
      </c>
      <c r="D367" s="10" t="inlineStr">
        <is>
          <t>Quantity</t>
        </is>
      </c>
      <c r="E367" s="10" t="inlineStr">
        <is>
          <t>Rate</t>
        </is>
      </c>
      <c r="F367" s="10" t="inlineStr">
        <is>
          <t>Amount</t>
        </is>
      </c>
    </row>
    <row r="368" ht="11.5" customHeight="1">
      <c r="A368" s="9" t="inlineStr"/>
      <c r="B368" s="9" t="inlineStr">
        <is>
          <t>Details of cost for 10 cudm.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MATERIAL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/>
      <c r="B370" s="9" t="inlineStr">
        <is>
          <t>Red sand stone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Finished work = 10 cudm.+</t>
        </is>
      </c>
      <c r="C371" s="9" t="inlineStr"/>
      <c r="D371" s="9" t="inlineStr"/>
      <c r="E371" s="9" t="inlineStr"/>
      <c r="F371" s="9" t="inlineStr"/>
    </row>
    <row r="372" ht="11.5" customHeight="1">
      <c r="A372" s="9" t="inlineStr"/>
      <c r="B372" s="9" t="inlineStr">
        <is>
          <t>Add wastage @ 33.3% = 3.33 cudm.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/>
      <c r="B373" s="9" t="inlineStr">
        <is>
          <t>Total = 13.33 cudm</t>
        </is>
      </c>
      <c r="C373" s="9" t="inlineStr"/>
      <c r="D373" s="9" t="inlineStr"/>
      <c r="E373" s="9" t="inlineStr"/>
      <c r="F373" s="9" t="inlineStr"/>
    </row>
    <row r="374" ht="11.5" customHeight="1">
      <c r="A374" s="9" t="inlineStr">
        <is>
          <t>1160</t>
        </is>
      </c>
      <c r="B374" s="9" t="inlineStr">
        <is>
          <t>Red sand stone block</t>
        </is>
      </c>
      <c r="C374" s="9" t="inlineStr">
        <is>
          <t>10 cudm</t>
        </is>
      </c>
      <c r="D374" s="9" t="inlineStr">
        <is>
          <t>1.333</t>
        </is>
      </c>
      <c r="E374" s="9" t="inlineStr">
        <is>
          <t>79.00</t>
        </is>
      </c>
      <c r="F374" s="9" t="inlineStr">
        <is>
          <t>105.31</t>
        </is>
      </c>
    </row>
    <row r="375" ht="11.5" customHeight="1">
      <c r="A375" s="9" t="inlineStr">
        <is>
          <t>2216</t>
        </is>
      </c>
      <c r="B375" s="9" t="inlineStr">
        <is>
          <t>Carriage of Stone blocks white &amp;</t>
        </is>
      </c>
      <c r="C375" s="9" t="inlineStr"/>
      <c r="D375" s="9" t="inlineStr"/>
      <c r="E375" s="9" t="inlineStr"/>
      <c r="F375" s="9" t="inlineStr"/>
    </row>
    <row r="376" ht="11.5" customHeight="1">
      <c r="A376" s="9" t="inlineStr"/>
      <c r="B376" s="9" t="inlineStr">
        <is>
          <t>red sand stone &amp; kota stone slab</t>
        </is>
      </c>
      <c r="C376" s="9" t="inlineStr">
        <is>
          <t>tonne</t>
        </is>
      </c>
      <c r="D376" s="9" t="inlineStr">
        <is>
          <t>0.031</t>
        </is>
      </c>
      <c r="E376" s="9" t="inlineStr">
        <is>
          <t>92.24</t>
        </is>
      </c>
      <c r="F376" s="9" t="inlineStr">
        <is>
          <t>2.86</t>
        </is>
      </c>
    </row>
    <row r="377" ht="11.5" customHeight="1">
      <c r="A377" s="9" t="inlineStr"/>
      <c r="B377" s="9" t="inlineStr">
        <is>
          <t>@ 2.30kg/cudm = 13.33x2.30 =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30.659 kg = 0.03065 tonne.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/>
      <c r="B379" s="9" t="inlineStr">
        <is>
          <t>Say 0.031 t.</t>
        </is>
      </c>
      <c r="C379" s="9" t="inlineStr"/>
      <c r="D379" s="9" t="inlineStr"/>
      <c r="E379" s="9" t="inlineStr"/>
      <c r="F379" s="9" t="inlineStr"/>
    </row>
    <row r="380" ht="11.5" customHeight="1">
      <c r="A380" s="9" t="inlineStr"/>
      <c r="B380" s="9" t="inlineStr">
        <is>
          <t>Extra labour for lifting of materials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upto floor V level (0.01x1.50 = 0.015)</t>
        </is>
      </c>
      <c r="C381" s="9" t="inlineStr"/>
      <c r="D381" s="9" t="inlineStr"/>
      <c r="E381" s="9" t="inlineStr"/>
      <c r="F381" s="9" t="inlineStr"/>
    </row>
    <row r="382" ht="11.5" customHeight="1">
      <c r="A382" s="9" t="inlineStr">
        <is>
          <t>0115</t>
        </is>
      </c>
      <c r="B382" s="9" t="inlineStr">
        <is>
          <t>Coolie</t>
        </is>
      </c>
      <c r="C382" s="9" t="inlineStr">
        <is>
          <t>day</t>
        </is>
      </c>
      <c r="D382" s="9" t="inlineStr">
        <is>
          <t>0.015</t>
        </is>
      </c>
      <c r="E382" s="9" t="inlineStr">
        <is>
          <t>558.00</t>
        </is>
      </c>
      <c r="F382" s="9" t="inlineStr">
        <is>
          <t>8.37</t>
        </is>
      </c>
    </row>
    <row r="383" ht="11.5" customHeight="1">
      <c r="A383" s="9" t="inlineStr"/>
      <c r="B383" s="9" t="inlineStr">
        <is>
          <t>Dressing charges</t>
        </is>
      </c>
      <c r="C383" s="9" t="inlineStr"/>
      <c r="D383" s="9" t="inlineStr"/>
      <c r="E383" s="9" t="inlineStr"/>
      <c r="F383" s="9" t="inlineStr"/>
    </row>
    <row r="384" ht="11.5" customHeight="1">
      <c r="A384" s="9" t="inlineStr"/>
      <c r="B384" s="9" t="inlineStr">
        <is>
          <t>LABOUR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>
        <is>
          <t>0125</t>
        </is>
      </c>
      <c r="B385" s="9" t="inlineStr">
        <is>
          <t>Mason (for plain stone work) 2nd class)</t>
        </is>
      </c>
      <c r="C385" s="9" t="inlineStr">
        <is>
          <t>day</t>
        </is>
      </c>
      <c r="D385" s="9" t="inlineStr">
        <is>
          <t>0.088</t>
        </is>
      </c>
      <c r="E385" s="9" t="inlineStr">
        <is>
          <t>679.00</t>
        </is>
      </c>
      <c r="F385" s="9" t="inlineStr">
        <is>
          <t>59.75</t>
        </is>
      </c>
    </row>
    <row r="386" ht="11.5" customHeight="1">
      <c r="A386" s="9" t="inlineStr">
        <is>
          <t>0102</t>
        </is>
      </c>
      <c r="B386" s="9" t="inlineStr">
        <is>
          <t>Blacksmith 1st class</t>
        </is>
      </c>
      <c r="C386" s="9" t="inlineStr">
        <is>
          <t>day</t>
        </is>
      </c>
      <c r="D386" s="9" t="inlineStr">
        <is>
          <t>0.006</t>
        </is>
      </c>
      <c r="E386" s="9" t="inlineStr">
        <is>
          <t>738.00</t>
        </is>
      </c>
      <c r="F386" s="9" t="inlineStr">
        <is>
          <t>4.43</t>
        </is>
      </c>
    </row>
    <row r="387" ht="11.5" customHeight="1">
      <c r="A387" s="9" t="inlineStr">
        <is>
          <t>0114</t>
        </is>
      </c>
      <c r="B387" s="9" t="inlineStr">
        <is>
          <t>Beldar</t>
        </is>
      </c>
      <c r="C387" s="9" t="inlineStr">
        <is>
          <t>day</t>
        </is>
      </c>
      <c r="D387" s="9" t="inlineStr">
        <is>
          <t>0.044</t>
        </is>
      </c>
      <c r="E387" s="9" t="inlineStr">
        <is>
          <t>558.00</t>
        </is>
      </c>
      <c r="F387" s="9" t="inlineStr">
        <is>
          <t>24.55</t>
        </is>
      </c>
    </row>
    <row r="388" ht="11.5" customHeight="1">
      <c r="A388" s="9" t="inlineStr">
        <is>
          <t>0115</t>
        </is>
      </c>
      <c r="B388" s="9" t="inlineStr">
        <is>
          <t>Coolie</t>
        </is>
      </c>
      <c r="C388" s="9" t="inlineStr">
        <is>
          <t>day</t>
        </is>
      </c>
      <c r="D388" s="9" t="inlineStr">
        <is>
          <t>0.022</t>
        </is>
      </c>
      <c r="E388" s="9" t="inlineStr">
        <is>
          <t>558.00</t>
        </is>
      </c>
      <c r="F388" s="9" t="inlineStr">
        <is>
          <t>12.28</t>
        </is>
      </c>
    </row>
    <row r="389" ht="11.5" customHeight="1">
      <c r="A389" s="9" t="inlineStr">
        <is>
          <t>0100</t>
        </is>
      </c>
      <c r="B389" s="9" t="inlineStr">
        <is>
          <t>Bandhani</t>
        </is>
      </c>
      <c r="C389" s="9" t="inlineStr">
        <is>
          <t>day</t>
        </is>
      </c>
      <c r="D389" s="9" t="inlineStr">
        <is>
          <t>0.044</t>
        </is>
      </c>
      <c r="E389" s="9" t="inlineStr">
        <is>
          <t>617.00</t>
        </is>
      </c>
      <c r="F389" s="9" t="inlineStr">
        <is>
          <t>27.15</t>
        </is>
      </c>
    </row>
    <row r="390" ht="11.5" customHeight="1">
      <c r="A390" s="9" t="inlineStr"/>
      <c r="B390" s="9" t="inlineStr">
        <is>
          <t>Fixing charges</t>
        </is>
      </c>
      <c r="C390" s="9" t="inlineStr"/>
      <c r="D390" s="9" t="inlineStr"/>
      <c r="E390" s="9" t="inlineStr"/>
      <c r="F390" s="9" t="inlineStr"/>
    </row>
    <row r="391" ht="11.5" customHeight="1">
      <c r="A391" s="9" t="inlineStr"/>
      <c r="B391" s="9" t="inlineStr">
        <is>
          <t>LABOUR</t>
        </is>
      </c>
      <c r="C391" s="9" t="inlineStr"/>
      <c r="D391" s="9" t="inlineStr"/>
      <c r="E391" s="9" t="inlineStr"/>
      <c r="F391" s="9" t="inlineStr"/>
    </row>
    <row r="392" ht="11.5" customHeight="1">
      <c r="A392" s="9" t="inlineStr">
        <is>
          <t>0125</t>
        </is>
      </c>
      <c r="B392" s="9" t="inlineStr">
        <is>
          <t>Mason (for plain stone work) 2nd class)</t>
        </is>
      </c>
      <c r="C392" s="9" t="inlineStr">
        <is>
          <t>day</t>
        </is>
      </c>
      <c r="D392" s="9" t="inlineStr">
        <is>
          <t>0.044</t>
        </is>
      </c>
      <c r="E392" s="9" t="inlineStr">
        <is>
          <t>679.00</t>
        </is>
      </c>
      <c r="F392" s="9" t="inlineStr">
        <is>
          <t>29.88</t>
        </is>
      </c>
    </row>
    <row r="393" ht="11.5" customHeight="1">
      <c r="A393" s="9" t="inlineStr">
        <is>
          <t>0102</t>
        </is>
      </c>
      <c r="B393" s="9" t="inlineStr">
        <is>
          <t>Blacksmith 1st class</t>
        </is>
      </c>
      <c r="C393" s="9" t="inlineStr">
        <is>
          <t>day</t>
        </is>
      </c>
      <c r="D393" s="9" t="inlineStr">
        <is>
          <t>0.006</t>
        </is>
      </c>
      <c r="E393" s="9" t="inlineStr">
        <is>
          <t>738.00</t>
        </is>
      </c>
      <c r="F393" s="9" t="inlineStr">
        <is>
          <t>4.43</t>
        </is>
      </c>
    </row>
    <row r="394" ht="11.5" customHeight="1">
      <c r="A394" s="9" t="inlineStr">
        <is>
          <t>0114</t>
        </is>
      </c>
      <c r="B394" s="9" t="inlineStr">
        <is>
          <t>Beldar</t>
        </is>
      </c>
      <c r="C394" s="9" t="inlineStr">
        <is>
          <t>day</t>
        </is>
      </c>
      <c r="D394" s="9" t="inlineStr">
        <is>
          <t>0.022</t>
        </is>
      </c>
      <c r="E394" s="9" t="inlineStr">
        <is>
          <t>558.00</t>
        </is>
      </c>
      <c r="F394" s="9" t="inlineStr">
        <is>
          <t>12.28</t>
        </is>
      </c>
    </row>
    <row r="395" ht="11.5" customHeight="1">
      <c r="A395" s="9" t="inlineStr">
        <is>
          <t>0115</t>
        </is>
      </c>
      <c r="B395" s="9" t="inlineStr">
        <is>
          <t>Coolie</t>
        </is>
      </c>
      <c r="C395" s="9" t="inlineStr">
        <is>
          <t>day</t>
        </is>
      </c>
      <c r="D395" s="9" t="inlineStr">
        <is>
          <t>0.022</t>
        </is>
      </c>
      <c r="E395" s="9" t="inlineStr">
        <is>
          <t>558.00</t>
        </is>
      </c>
      <c r="F395" s="9" t="inlineStr">
        <is>
          <t>12.28</t>
        </is>
      </c>
    </row>
    <row r="396" ht="11.5" customHeight="1">
      <c r="A396" s="9" t="inlineStr">
        <is>
          <t>0100</t>
        </is>
      </c>
      <c r="B396" s="9" t="inlineStr">
        <is>
          <t>Bandhani</t>
        </is>
      </c>
      <c r="C396" s="9" t="inlineStr">
        <is>
          <t>day</t>
        </is>
      </c>
      <c r="D396" s="9" t="inlineStr">
        <is>
          <t>0.022</t>
        </is>
      </c>
      <c r="E396" s="9" t="inlineStr">
        <is>
          <t>617.00</t>
        </is>
      </c>
      <c r="F396" s="9" t="inlineStr">
        <is>
          <t>13.57</t>
        </is>
      </c>
    </row>
    <row r="398" ht="11.5" customHeight="1">
      <c r="A398" s="10" t="inlineStr">
        <is>
          <t>Code</t>
        </is>
      </c>
      <c r="B398" s="10" t="inlineStr">
        <is>
          <t>Description</t>
        </is>
      </c>
      <c r="C398" s="10" t="inlineStr">
        <is>
          <t>Unit</t>
        </is>
      </c>
      <c r="D398" s="10" t="inlineStr">
        <is>
          <t>Quantity</t>
        </is>
      </c>
      <c r="E398" s="10" t="inlineStr">
        <is>
          <t>Rate</t>
        </is>
      </c>
      <c r="F398" s="10" t="inlineStr">
        <is>
          <t>Amount</t>
        </is>
      </c>
    </row>
    <row r="399" ht="11.5" customHeight="1">
      <c r="A399" s="9" t="inlineStr">
        <is>
          <t>9999</t>
        </is>
      </c>
      <c r="B399" s="9" t="inlineStr">
        <is>
          <t>Scafolding</t>
        </is>
      </c>
      <c r="C399" s="9" t="inlineStr">
        <is>
          <t>L.S.</t>
        </is>
      </c>
      <c r="D399" s="9" t="inlineStr">
        <is>
          <t>2.73</t>
        </is>
      </c>
      <c r="E399" s="9" t="inlineStr">
        <is>
          <t>2.00</t>
        </is>
      </c>
      <c r="F399" s="9" t="inlineStr">
        <is>
          <t>5.46</t>
        </is>
      </c>
    </row>
    <row r="400" ht="11.5" customHeight="1">
      <c r="A400" s="9" t="inlineStr">
        <is>
          <t>9999</t>
        </is>
      </c>
      <c r="B400" s="9" t="inlineStr">
        <is>
          <t>Mortar for laying and pointing</t>
        </is>
      </c>
      <c r="C400" s="9" t="inlineStr">
        <is>
          <t>L.S.</t>
        </is>
      </c>
      <c r="D400" s="9" t="inlineStr">
        <is>
          <t>8.06</t>
        </is>
      </c>
      <c r="E400" s="9" t="inlineStr">
        <is>
          <t>2.00</t>
        </is>
      </c>
      <c r="F400" s="9" t="inlineStr">
        <is>
          <t>16.12</t>
        </is>
      </c>
    </row>
    <row r="401" ht="11.5" customHeight="1">
      <c r="A401" s="9" t="inlineStr"/>
      <c r="B401" s="9" t="inlineStr">
        <is>
          <t>TOTAL</t>
        </is>
      </c>
      <c r="C401" s="9" t="inlineStr"/>
      <c r="D401" s="9" t="inlineStr"/>
      <c r="E401" s="9" t="inlineStr"/>
      <c r="F401" s="9" t="inlineStr">
        <is>
          <t>352.28 W</t>
        </is>
      </c>
    </row>
    <row r="402" ht="11.5" customHeight="1">
      <c r="A402" s="9" t="inlineStr"/>
      <c r="B402" s="9" t="inlineStr">
        <is>
          <t>Add 1 % Water charges on "W"</t>
        </is>
      </c>
      <c r="C402" s="9" t="inlineStr"/>
      <c r="D402" s="9" t="inlineStr"/>
      <c r="E402" s="9" t="inlineStr"/>
      <c r="F402" s="9" t="inlineStr">
        <is>
          <t>3.52</t>
        </is>
      </c>
    </row>
    <row r="403" ht="11.5" customHeight="1">
      <c r="A403" s="9" t="inlineStr"/>
      <c r="B403" s="9" t="inlineStr">
        <is>
          <t>TOTAL</t>
        </is>
      </c>
      <c r="C403" s="9" t="inlineStr"/>
      <c r="D403" s="9" t="inlineStr"/>
      <c r="E403" s="9" t="inlineStr"/>
      <c r="F403" s="9" t="inlineStr">
        <is>
          <t>355.80 X</t>
        </is>
      </c>
    </row>
    <row r="404" ht="11.5" customHeight="1">
      <c r="A404" s="9" t="inlineStr"/>
      <c r="B404" s="9" t="inlineStr">
        <is>
          <t>Add GST on "X" (multiplying factor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/>
      <c r="B405" s="9" t="inlineStr">
        <is>
          <t>0.1405)</t>
        </is>
      </c>
      <c r="C405" s="9" t="inlineStr"/>
      <c r="D405" s="9" t="inlineStr"/>
      <c r="E405" s="9" t="inlineStr"/>
      <c r="F405" s="9" t="inlineStr">
        <is>
          <t>49.99</t>
        </is>
      </c>
    </row>
    <row r="406" ht="11.5" customHeight="1">
      <c r="A406" s="9" t="inlineStr"/>
      <c r="B406" s="9" t="inlineStr">
        <is>
          <t>TOTAL</t>
        </is>
      </c>
      <c r="C406" s="9" t="inlineStr"/>
      <c r="D406" s="9" t="inlineStr"/>
      <c r="E406" s="9" t="inlineStr"/>
      <c r="F406" s="9" t="inlineStr">
        <is>
          <t>405.79 Y</t>
        </is>
      </c>
    </row>
    <row r="407" ht="11.5" customHeight="1">
      <c r="A407" s="9" t="inlineStr"/>
      <c r="B407" s="9" t="inlineStr">
        <is>
          <t>Add 15% CPOH on "Y"</t>
        </is>
      </c>
      <c r="C407" s="9" t="inlineStr"/>
      <c r="D407" s="9" t="inlineStr"/>
      <c r="E407" s="9" t="inlineStr"/>
      <c r="F407" s="9" t="inlineStr">
        <is>
          <t>60.87</t>
        </is>
      </c>
    </row>
    <row r="408" ht="11.5" customHeight="1">
      <c r="A408" s="9" t="inlineStr"/>
      <c r="B408" s="9" t="inlineStr">
        <is>
          <t>TOTAL</t>
        </is>
      </c>
      <c r="C408" s="9" t="inlineStr"/>
      <c r="D408" s="9" t="inlineStr"/>
      <c r="E408" s="9" t="inlineStr"/>
      <c r="F408" s="9" t="inlineStr">
        <is>
          <t>466.66 Z</t>
        </is>
      </c>
    </row>
    <row r="409" ht="11.5" customHeight="1">
      <c r="A409" s="9" t="inlineStr"/>
      <c r="B409" s="9" t="inlineStr">
        <is>
          <t>Add Cess @ 1% on "Z"</t>
        </is>
      </c>
      <c r="C409" s="9" t="inlineStr"/>
      <c r="D409" s="9" t="inlineStr"/>
      <c r="E409" s="9" t="inlineStr"/>
      <c r="F409" s="9" t="inlineStr">
        <is>
          <t>4.67</t>
        </is>
      </c>
    </row>
    <row r="410" ht="11.5" customHeight="1">
      <c r="A410" s="9" t="inlineStr"/>
      <c r="B410" s="9" t="inlineStr">
        <is>
          <t>Cost of 10 cudm.</t>
        </is>
      </c>
      <c r="C410" s="9" t="inlineStr"/>
      <c r="D410" s="9" t="inlineStr"/>
      <c r="E410" s="9" t="inlineStr"/>
      <c r="F410" s="9" t="inlineStr">
        <is>
          <t>471.32</t>
        </is>
      </c>
    </row>
    <row r="411" ht="11.5" customHeight="1">
      <c r="A411" s="9" t="inlineStr"/>
      <c r="B411" s="9" t="inlineStr">
        <is>
          <t>Cost of 1 cum.</t>
        </is>
      </c>
      <c r="C411" s="9" t="inlineStr"/>
      <c r="D411" s="9" t="inlineStr"/>
      <c r="E411" s="9" t="inlineStr"/>
      <c r="F411" s="9" t="inlineStr">
        <is>
          <t>47132.00</t>
        </is>
      </c>
    </row>
    <row r="412" ht="11.5" customHeight="1">
      <c r="A412" s="9" t="inlineStr"/>
      <c r="B412" s="9" t="inlineStr">
        <is>
          <t>Say</t>
        </is>
      </c>
      <c r="C412" s="9" t="inlineStr"/>
      <c r="D412" s="9" t="inlineStr"/>
      <c r="E412" s="9" t="inlineStr"/>
      <c r="F412" s="9" t="inlineStr">
        <is>
          <t>47132.00</t>
        </is>
      </c>
    </row>
    <row r="413" ht="11.5" customHeight="1">
      <c r="A413" s="9" t="inlineStr">
        <is>
          <t>7.12.1.2</t>
        </is>
      </c>
      <c r="B413" s="9" t="inlineStr">
        <is>
          <t>White sand stone</t>
        </is>
      </c>
      <c r="C413" s="9" t="inlineStr"/>
      <c r="D413" s="9" t="inlineStr"/>
      <c r="E413" s="9" t="inlineStr"/>
      <c r="F413" s="9" t="inlineStr"/>
    </row>
    <row r="414" ht="11.5" customHeight="1">
      <c r="A414" s="10" t="inlineStr">
        <is>
          <t>Code</t>
        </is>
      </c>
      <c r="B414" s="10" t="inlineStr">
        <is>
          <t>Description</t>
        </is>
      </c>
      <c r="C414" s="10" t="inlineStr">
        <is>
          <t>Unit</t>
        </is>
      </c>
      <c r="D414" s="10" t="inlineStr">
        <is>
          <t>Quantity</t>
        </is>
      </c>
      <c r="E414" s="10" t="inlineStr">
        <is>
          <t>Rate</t>
        </is>
      </c>
      <c r="F414" s="10" t="inlineStr">
        <is>
          <t>Amount</t>
        </is>
      </c>
    </row>
    <row r="415" ht="11.5" customHeight="1">
      <c r="A415" s="9" t="inlineStr"/>
      <c r="B415" s="9" t="inlineStr">
        <is>
          <t>Details of cost for 10 cudm.</t>
        </is>
      </c>
      <c r="C415" s="9" t="inlineStr"/>
      <c r="D415" s="9" t="inlineStr"/>
      <c r="E415" s="9" t="inlineStr"/>
      <c r="F415" s="9" t="inlineStr"/>
    </row>
    <row r="416" ht="11.5" customHeight="1">
      <c r="A416" s="9" t="inlineStr"/>
      <c r="B416" s="9" t="inlineStr">
        <is>
          <t>MATERIAL</t>
        </is>
      </c>
      <c r="C416" s="9" t="inlineStr"/>
      <c r="D416" s="9" t="inlineStr"/>
      <c r="E416" s="9" t="inlineStr"/>
      <c r="F416" s="9" t="inlineStr"/>
    </row>
    <row r="417" ht="11.5" customHeight="1">
      <c r="A417" s="9" t="inlineStr">
        <is>
          <t>1161</t>
        </is>
      </c>
      <c r="B417" s="9" t="inlineStr">
        <is>
          <t>White sand stone block</t>
        </is>
      </c>
      <c r="C417" s="9" t="inlineStr">
        <is>
          <t>10 cudm</t>
        </is>
      </c>
      <c r="D417" s="9" t="inlineStr">
        <is>
          <t>1.333</t>
        </is>
      </c>
      <c r="E417" s="9" t="inlineStr">
        <is>
          <t>205.00</t>
        </is>
      </c>
      <c r="F417" s="9" t="inlineStr">
        <is>
          <t>273.27</t>
        </is>
      </c>
    </row>
    <row r="418" ht="11.5" customHeight="1">
      <c r="A418" s="9" t="inlineStr"/>
      <c r="B418" s="9" t="inlineStr">
        <is>
          <t>Finished work = 10 cudm.+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/>
      <c r="B419" s="9" t="inlineStr">
        <is>
          <t>Add wastage @ 33.3% = 3.33 cudm.</t>
        </is>
      </c>
      <c r="C419" s="9" t="inlineStr"/>
      <c r="D419" s="9" t="inlineStr"/>
      <c r="E419" s="9" t="inlineStr"/>
      <c r="F419" s="9" t="inlineStr"/>
    </row>
    <row r="420" ht="11.5" customHeight="1">
      <c r="A420" s="9" t="inlineStr"/>
      <c r="B420" s="9" t="inlineStr">
        <is>
          <t>Total = 13.33 cudm.</t>
        </is>
      </c>
      <c r="C420" s="9" t="inlineStr"/>
      <c r="D420" s="9" t="inlineStr"/>
      <c r="E420" s="9" t="inlineStr"/>
      <c r="F420" s="9" t="inlineStr"/>
    </row>
    <row r="421" ht="11.5" customHeight="1">
      <c r="A421" s="9" t="inlineStr">
        <is>
          <t>2216</t>
        </is>
      </c>
      <c r="B421" s="9" t="inlineStr">
        <is>
          <t>Carriage of Stone blocks white &amp;</t>
        </is>
      </c>
      <c r="C421" s="9" t="inlineStr"/>
      <c r="D421" s="9" t="inlineStr"/>
      <c r="E421" s="9" t="inlineStr"/>
      <c r="F421" s="9" t="inlineStr"/>
    </row>
    <row r="422" ht="11.5" customHeight="1">
      <c r="A422" s="9" t="inlineStr"/>
      <c r="B422" s="9" t="inlineStr">
        <is>
          <t>red sand stone &amp; kota stone slab</t>
        </is>
      </c>
      <c r="C422" s="9" t="inlineStr">
        <is>
          <t>tonne</t>
        </is>
      </c>
      <c r="D422" s="9" t="inlineStr">
        <is>
          <t>0.031</t>
        </is>
      </c>
      <c r="E422" s="9" t="inlineStr">
        <is>
          <t>92.24</t>
        </is>
      </c>
      <c r="F422" s="9" t="inlineStr">
        <is>
          <t>2.86</t>
        </is>
      </c>
    </row>
    <row r="423" ht="11.5" customHeight="1">
      <c r="A423" s="9" t="inlineStr"/>
      <c r="B423" s="9" t="inlineStr">
        <is>
          <t>@ 2.30kg/cudm = 13.33x2.30 =</t>
        </is>
      </c>
      <c r="C423" s="9" t="inlineStr"/>
      <c r="D423" s="9" t="inlineStr"/>
      <c r="E423" s="9" t="inlineStr"/>
      <c r="F423" s="9" t="inlineStr"/>
    </row>
    <row r="424" ht="11.5" customHeight="1">
      <c r="A424" s="9" t="inlineStr"/>
      <c r="B424" s="9" t="inlineStr">
        <is>
          <t>30.659 kg = 0.03065 tonne say</t>
        </is>
      </c>
      <c r="C424" s="9" t="inlineStr"/>
      <c r="D424" s="9" t="inlineStr"/>
      <c r="E424" s="9" t="inlineStr"/>
      <c r="F424" s="9" t="inlineStr"/>
    </row>
    <row r="425" ht="11.5" customHeight="1">
      <c r="A425" s="9" t="inlineStr"/>
      <c r="B425" s="9" t="inlineStr">
        <is>
          <t>0.031 t.</t>
        </is>
      </c>
      <c r="C425" s="9" t="inlineStr"/>
      <c r="D425" s="9" t="inlineStr"/>
      <c r="E425" s="9" t="inlineStr"/>
      <c r="F425" s="9" t="inlineStr"/>
    </row>
    <row r="426" ht="11.5" customHeight="1">
      <c r="A426" s="9" t="inlineStr"/>
      <c r="B426" s="9" t="inlineStr">
        <is>
          <t>Extra labour for lifting of materials</t>
        </is>
      </c>
      <c r="C426" s="9" t="inlineStr"/>
      <c r="D426" s="9" t="inlineStr"/>
      <c r="E426" s="9" t="inlineStr"/>
      <c r="F426" s="9" t="inlineStr"/>
    </row>
    <row r="427" ht="11.5" customHeight="1">
      <c r="A427" s="9" t="inlineStr"/>
      <c r="B427" s="9" t="inlineStr">
        <is>
          <t>upto floor V level. (0.01 x 1.50 =</t>
        </is>
      </c>
      <c r="C427" s="9" t="inlineStr"/>
      <c r="D427" s="9" t="inlineStr"/>
      <c r="E427" s="9" t="inlineStr"/>
      <c r="F427" s="9" t="inlineStr"/>
    </row>
    <row r="428" ht="11.5" customHeight="1">
      <c r="A428" s="9" t="inlineStr"/>
      <c r="B428" s="9" t="inlineStr">
        <is>
          <t>0.015)</t>
        </is>
      </c>
      <c r="C428" s="9" t="inlineStr"/>
      <c r="D428" s="9" t="inlineStr"/>
      <c r="E428" s="9" t="inlineStr"/>
      <c r="F428" s="9" t="inlineStr"/>
    </row>
    <row r="429" ht="11.5" customHeight="1">
      <c r="A429" s="9" t="inlineStr">
        <is>
          <t>0115</t>
        </is>
      </c>
      <c r="B429" s="9" t="inlineStr">
        <is>
          <t>Coolie</t>
        </is>
      </c>
      <c r="C429" s="9" t="inlineStr">
        <is>
          <t>day</t>
        </is>
      </c>
      <c r="D429" s="9" t="inlineStr">
        <is>
          <t>0.015</t>
        </is>
      </c>
      <c r="E429" s="9" t="inlineStr">
        <is>
          <t>558.00</t>
        </is>
      </c>
      <c r="F429" s="9" t="inlineStr">
        <is>
          <t>8.37</t>
        </is>
      </c>
    </row>
    <row r="430" ht="11.5" customHeight="1">
      <c r="A430" s="9" t="inlineStr"/>
      <c r="B430" s="9" t="inlineStr">
        <is>
          <t>Dressing charges</t>
        </is>
      </c>
      <c r="C430" s="9" t="inlineStr"/>
      <c r="D430" s="9" t="inlineStr"/>
      <c r="E430" s="9" t="inlineStr"/>
      <c r="F430" s="9" t="inlineStr"/>
    </row>
    <row r="431" ht="11.5" customHeight="1">
      <c r="A431" s="9" t="inlineStr"/>
      <c r="B431" s="9" t="inlineStr">
        <is>
          <t>LABOUR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>
        <is>
          <t>0125</t>
        </is>
      </c>
      <c r="B432" s="9" t="inlineStr">
        <is>
          <t>Mason (for plain stone work) 2nd class)</t>
        </is>
      </c>
      <c r="C432" s="9" t="inlineStr">
        <is>
          <t>day</t>
        </is>
      </c>
      <c r="D432" s="9" t="inlineStr">
        <is>
          <t>0.088</t>
        </is>
      </c>
      <c r="E432" s="9" t="inlineStr">
        <is>
          <t>679.00</t>
        </is>
      </c>
      <c r="F432" s="9" t="inlineStr">
        <is>
          <t>59.75</t>
        </is>
      </c>
    </row>
    <row r="433" ht="11.5" customHeight="1">
      <c r="A433" s="9" t="inlineStr">
        <is>
          <t>0102</t>
        </is>
      </c>
      <c r="B433" s="9" t="inlineStr">
        <is>
          <t>Blacksmith 1st class</t>
        </is>
      </c>
      <c r="C433" s="9" t="inlineStr">
        <is>
          <t>day</t>
        </is>
      </c>
      <c r="D433" s="9" t="inlineStr">
        <is>
          <t>0.006</t>
        </is>
      </c>
      <c r="E433" s="9" t="inlineStr">
        <is>
          <t>738.00</t>
        </is>
      </c>
      <c r="F433" s="9" t="inlineStr">
        <is>
          <t>4.43</t>
        </is>
      </c>
    </row>
    <row r="434" ht="11.5" customHeight="1">
      <c r="A434" s="9" t="inlineStr">
        <is>
          <t>0114</t>
        </is>
      </c>
      <c r="B434" s="9" t="inlineStr">
        <is>
          <t>Beldar</t>
        </is>
      </c>
      <c r="C434" s="9" t="inlineStr">
        <is>
          <t>day</t>
        </is>
      </c>
      <c r="D434" s="9" t="inlineStr">
        <is>
          <t>0.044</t>
        </is>
      </c>
      <c r="E434" s="9" t="inlineStr">
        <is>
          <t>558.00</t>
        </is>
      </c>
      <c r="F434" s="9" t="inlineStr">
        <is>
          <t>24.55</t>
        </is>
      </c>
    </row>
    <row r="435" ht="11.5" customHeight="1">
      <c r="A435" s="9" t="inlineStr">
        <is>
          <t>0115</t>
        </is>
      </c>
      <c r="B435" s="9" t="inlineStr">
        <is>
          <t>Coolie</t>
        </is>
      </c>
      <c r="C435" s="9" t="inlineStr">
        <is>
          <t>day</t>
        </is>
      </c>
      <c r="D435" s="9" t="inlineStr">
        <is>
          <t>0.022</t>
        </is>
      </c>
      <c r="E435" s="9" t="inlineStr">
        <is>
          <t>558.00</t>
        </is>
      </c>
      <c r="F435" s="9" t="inlineStr">
        <is>
          <t>12.28</t>
        </is>
      </c>
    </row>
    <row r="436" ht="11.5" customHeight="1">
      <c r="A436" s="9" t="inlineStr">
        <is>
          <t>0100</t>
        </is>
      </c>
      <c r="B436" s="9" t="inlineStr">
        <is>
          <t>Bandhani</t>
        </is>
      </c>
      <c r="C436" s="9" t="inlineStr">
        <is>
          <t>day</t>
        </is>
      </c>
      <c r="D436" s="9" t="inlineStr">
        <is>
          <t>0.044</t>
        </is>
      </c>
      <c r="E436" s="9" t="inlineStr">
        <is>
          <t>617.00</t>
        </is>
      </c>
      <c r="F436" s="9" t="inlineStr">
        <is>
          <t>27.15</t>
        </is>
      </c>
    </row>
    <row r="437" ht="11.5" customHeight="1">
      <c r="A437" s="9" t="inlineStr"/>
      <c r="B437" s="9" t="inlineStr">
        <is>
          <t>Fixing charges</t>
        </is>
      </c>
      <c r="C437" s="9" t="inlineStr"/>
      <c r="D437" s="9" t="inlineStr"/>
      <c r="E437" s="9" t="inlineStr"/>
      <c r="F437" s="9" t="inlineStr"/>
    </row>
    <row r="438" ht="11.5" customHeight="1">
      <c r="A438" s="9" t="inlineStr"/>
      <c r="B438" s="9" t="inlineStr">
        <is>
          <t>LABOUR</t>
        </is>
      </c>
      <c r="C438" s="9" t="inlineStr"/>
      <c r="D438" s="9" t="inlineStr"/>
      <c r="E438" s="9" t="inlineStr"/>
      <c r="F438" s="9" t="inlineStr"/>
    </row>
    <row r="439" ht="11.5" customHeight="1">
      <c r="A439" s="9" t="inlineStr">
        <is>
          <t>0125</t>
        </is>
      </c>
      <c r="B439" s="9" t="inlineStr">
        <is>
          <t>Mason (for plain stone work) 2nd class)</t>
        </is>
      </c>
      <c r="C439" s="9" t="inlineStr">
        <is>
          <t>day</t>
        </is>
      </c>
      <c r="D439" s="9" t="inlineStr">
        <is>
          <t>0.044</t>
        </is>
      </c>
      <c r="E439" s="9" t="inlineStr">
        <is>
          <t>679.00</t>
        </is>
      </c>
      <c r="F439" s="9" t="inlineStr">
        <is>
          <t>29.88</t>
        </is>
      </c>
    </row>
    <row r="440" ht="11.5" customHeight="1">
      <c r="A440" s="9" t="inlineStr">
        <is>
          <t>0102</t>
        </is>
      </c>
      <c r="B440" s="9" t="inlineStr">
        <is>
          <t>Blacksmith 1st class</t>
        </is>
      </c>
      <c r="C440" s="9" t="inlineStr">
        <is>
          <t>day</t>
        </is>
      </c>
      <c r="D440" s="9" t="inlineStr">
        <is>
          <t>0.006</t>
        </is>
      </c>
      <c r="E440" s="9" t="inlineStr">
        <is>
          <t>738.00</t>
        </is>
      </c>
      <c r="F440" s="9" t="inlineStr">
        <is>
          <t>4.43</t>
        </is>
      </c>
    </row>
    <row r="441" ht="11.5" customHeight="1">
      <c r="A441" s="9" t="inlineStr">
        <is>
          <t>0114</t>
        </is>
      </c>
      <c r="B441" s="9" t="inlineStr">
        <is>
          <t>Beldar</t>
        </is>
      </c>
      <c r="C441" s="9" t="inlineStr">
        <is>
          <t>day</t>
        </is>
      </c>
      <c r="D441" s="9" t="inlineStr">
        <is>
          <t>0.022</t>
        </is>
      </c>
      <c r="E441" s="9" t="inlineStr">
        <is>
          <t>558.00</t>
        </is>
      </c>
      <c r="F441" s="9" t="inlineStr">
        <is>
          <t>12.28</t>
        </is>
      </c>
    </row>
    <row r="442" ht="11.5" customHeight="1">
      <c r="A442" s="9" t="inlineStr">
        <is>
          <t>0115</t>
        </is>
      </c>
      <c r="B442" s="9" t="inlineStr">
        <is>
          <t>Coolie</t>
        </is>
      </c>
      <c r="C442" s="9" t="inlineStr">
        <is>
          <t>day</t>
        </is>
      </c>
      <c r="D442" s="9" t="inlineStr">
        <is>
          <t>0.022</t>
        </is>
      </c>
      <c r="E442" s="9" t="inlineStr">
        <is>
          <t>558.00</t>
        </is>
      </c>
      <c r="F442" s="9" t="inlineStr">
        <is>
          <t>12.28</t>
        </is>
      </c>
    </row>
    <row r="443" ht="11.5" customHeight="1">
      <c r="A443" s="9" t="inlineStr">
        <is>
          <t>0100</t>
        </is>
      </c>
      <c r="B443" s="9" t="inlineStr">
        <is>
          <t>Bandhani</t>
        </is>
      </c>
      <c r="C443" s="9" t="inlineStr">
        <is>
          <t>day</t>
        </is>
      </c>
      <c r="D443" s="9" t="inlineStr">
        <is>
          <t>0.022</t>
        </is>
      </c>
      <c r="E443" s="9" t="inlineStr">
        <is>
          <t>617.00</t>
        </is>
      </c>
      <c r="F443" s="9" t="inlineStr">
        <is>
          <t>13.57</t>
        </is>
      </c>
    </row>
    <row r="444" ht="11.5" customHeight="1">
      <c r="A444" s="9" t="inlineStr">
        <is>
          <t>0101</t>
        </is>
      </c>
      <c r="B444" s="9" t="inlineStr">
        <is>
          <t>Bhisti</t>
        </is>
      </c>
      <c r="C444" s="9" t="inlineStr">
        <is>
          <t>day</t>
        </is>
      </c>
      <c r="D444" s="9" t="inlineStr">
        <is>
          <t>0.022</t>
        </is>
      </c>
      <c r="E444" s="9" t="inlineStr">
        <is>
          <t>617.00</t>
        </is>
      </c>
      <c r="F444" s="9" t="inlineStr">
        <is>
          <t>13.57</t>
        </is>
      </c>
    </row>
    <row r="445" ht="11.5" customHeight="1">
      <c r="A445" s="9" t="inlineStr">
        <is>
          <t>9999</t>
        </is>
      </c>
      <c r="B445" s="9" t="inlineStr">
        <is>
          <t>Scaffolding</t>
        </is>
      </c>
      <c r="C445" s="9" t="inlineStr">
        <is>
          <t>L.S.</t>
        </is>
      </c>
      <c r="D445" s="9" t="inlineStr">
        <is>
          <t>2.73</t>
        </is>
      </c>
      <c r="E445" s="9" t="inlineStr">
        <is>
          <t>2.00</t>
        </is>
      </c>
      <c r="F445" s="9" t="inlineStr">
        <is>
          <t>5.46</t>
        </is>
      </c>
    </row>
    <row r="447" ht="11.5" customHeight="1">
      <c r="A447" s="10" t="inlineStr">
        <is>
          <t>Code</t>
        </is>
      </c>
      <c r="B447" s="10" t="inlineStr">
        <is>
          <t>Description</t>
        </is>
      </c>
      <c r="C447" s="10" t="inlineStr">
        <is>
          <t>Unit</t>
        </is>
      </c>
      <c r="D447" s="10" t="inlineStr">
        <is>
          <t>Quantity</t>
        </is>
      </c>
      <c r="E447" s="10" t="inlineStr">
        <is>
          <t>Rate</t>
        </is>
      </c>
      <c r="F447" s="10" t="inlineStr">
        <is>
          <t>Amount</t>
        </is>
      </c>
    </row>
    <row r="448" ht="11.5" customHeight="1">
      <c r="A448" s="9" t="inlineStr">
        <is>
          <t>9999</t>
        </is>
      </c>
      <c r="B448" s="9" t="inlineStr">
        <is>
          <t>Mortar for laying and pointing</t>
        </is>
      </c>
      <c r="C448" s="9" t="inlineStr">
        <is>
          <t>L.S.</t>
        </is>
      </c>
      <c r="D448" s="9" t="inlineStr">
        <is>
          <t>8.06</t>
        </is>
      </c>
      <c r="E448" s="9" t="inlineStr">
        <is>
          <t>2.00</t>
        </is>
      </c>
      <c r="F448" s="9" t="inlineStr">
        <is>
          <t>16.12</t>
        </is>
      </c>
    </row>
    <row r="449" ht="11.5" customHeight="1">
      <c r="A449" s="9" t="inlineStr"/>
      <c r="B449" s="9" t="inlineStr">
        <is>
          <t>TOTAL</t>
        </is>
      </c>
      <c r="C449" s="9" t="inlineStr"/>
      <c r="D449" s="9" t="inlineStr"/>
      <c r="E449" s="9" t="inlineStr"/>
      <c r="F449" s="9" t="inlineStr">
        <is>
          <t>520.23 W</t>
        </is>
      </c>
    </row>
    <row r="450" ht="11.5" customHeight="1">
      <c r="A450" s="9" t="inlineStr"/>
      <c r="B450" s="9" t="inlineStr">
        <is>
          <t>Add 1 % Water charges on "W"</t>
        </is>
      </c>
      <c r="C450" s="9" t="inlineStr"/>
      <c r="D450" s="9" t="inlineStr"/>
      <c r="E450" s="9" t="inlineStr"/>
      <c r="F450" s="9" t="inlineStr">
        <is>
          <t>5.20</t>
        </is>
      </c>
    </row>
    <row r="451" ht="11.5" customHeight="1">
      <c r="A451" s="9" t="inlineStr"/>
      <c r="B451" s="9" t="inlineStr">
        <is>
          <t>TOTAL</t>
        </is>
      </c>
      <c r="C451" s="9" t="inlineStr"/>
      <c r="D451" s="9" t="inlineStr"/>
      <c r="E451" s="9" t="inlineStr"/>
      <c r="F451" s="9" t="inlineStr">
        <is>
          <t>525.44 X</t>
        </is>
      </c>
    </row>
    <row r="452" ht="11.5" customHeight="1">
      <c r="A452" s="9" t="inlineStr"/>
      <c r="B452" s="9" t="inlineStr">
        <is>
          <t>Add GST on "X" (multiplying factor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/>
      <c r="B453" s="9" t="inlineStr">
        <is>
          <t>0.1405)</t>
        </is>
      </c>
      <c r="C453" s="9" t="inlineStr"/>
      <c r="D453" s="9" t="inlineStr"/>
      <c r="E453" s="9" t="inlineStr"/>
      <c r="F453" s="9" t="inlineStr">
        <is>
          <t>73.82</t>
        </is>
      </c>
    </row>
    <row r="454" ht="11.5" customHeight="1">
      <c r="A454" s="9" t="inlineStr"/>
      <c r="B454" s="9" t="inlineStr">
        <is>
          <t>TOTAL</t>
        </is>
      </c>
      <c r="C454" s="9" t="inlineStr"/>
      <c r="D454" s="9" t="inlineStr"/>
      <c r="E454" s="9" t="inlineStr"/>
      <c r="F454" s="9" t="inlineStr">
        <is>
          <t>599.26 Y</t>
        </is>
      </c>
    </row>
    <row r="455" ht="11.5" customHeight="1">
      <c r="A455" s="9" t="inlineStr"/>
      <c r="B455" s="9" t="inlineStr">
        <is>
          <t>Add 15% CPOH on "Y"</t>
        </is>
      </c>
      <c r="C455" s="9" t="inlineStr"/>
      <c r="D455" s="9" t="inlineStr"/>
      <c r="E455" s="9" t="inlineStr"/>
      <c r="F455" s="9" t="inlineStr">
        <is>
          <t>89.89</t>
        </is>
      </c>
    </row>
    <row r="456" ht="11.5" customHeight="1">
      <c r="A456" s="9" t="inlineStr"/>
      <c r="B456" s="9" t="inlineStr">
        <is>
          <t>TOTAL</t>
        </is>
      </c>
      <c r="C456" s="9" t="inlineStr"/>
      <c r="D456" s="9" t="inlineStr"/>
      <c r="E456" s="9" t="inlineStr"/>
      <c r="F456" s="9" t="inlineStr">
        <is>
          <t>689.15 Z</t>
        </is>
      </c>
    </row>
    <row r="457" ht="11.5" customHeight="1">
      <c r="A457" s="9" t="inlineStr"/>
      <c r="B457" s="9" t="inlineStr">
        <is>
          <t>Add Cess @ 1% on "Z"</t>
        </is>
      </c>
      <c r="C457" s="9" t="inlineStr"/>
      <c r="D457" s="9" t="inlineStr"/>
      <c r="E457" s="9" t="inlineStr"/>
      <c r="F457" s="9" t="inlineStr">
        <is>
          <t>6.89</t>
        </is>
      </c>
    </row>
    <row r="458" ht="11.5" customHeight="1">
      <c r="A458" s="9" t="inlineStr"/>
      <c r="B458" s="9" t="inlineStr">
        <is>
          <t>Cost of 10 cudm.</t>
        </is>
      </c>
      <c r="C458" s="9" t="inlineStr"/>
      <c r="D458" s="9" t="inlineStr"/>
      <c r="E458" s="9" t="inlineStr"/>
      <c r="F458" s="9" t="inlineStr">
        <is>
          <t>696.04</t>
        </is>
      </c>
    </row>
    <row r="459" ht="11.5" customHeight="1">
      <c r="A459" s="9" t="inlineStr"/>
      <c r="B459" s="9" t="inlineStr">
        <is>
          <t>Cost of 1 cum.</t>
        </is>
      </c>
      <c r="C459" s="9" t="inlineStr"/>
      <c r="D459" s="9" t="inlineStr"/>
      <c r="E459" s="9" t="inlineStr"/>
      <c r="F459" s="9" t="inlineStr">
        <is>
          <t>69604.00</t>
        </is>
      </c>
    </row>
    <row r="460" ht="11.5" customHeight="1">
      <c r="A460" s="9" t="inlineStr"/>
      <c r="B460" s="9" t="inlineStr">
        <is>
          <t>Say</t>
        </is>
      </c>
      <c r="C460" s="9" t="inlineStr"/>
      <c r="D460" s="9" t="inlineStr"/>
      <c r="E460" s="9" t="inlineStr"/>
      <c r="F460" s="9" t="inlineStr">
        <is>
          <t>69604.00</t>
        </is>
      </c>
    </row>
    <row r="461" ht="11.5" customHeight="1">
      <c r="A461" s="9" t="inlineStr">
        <is>
          <t>7.12.2</t>
        </is>
      </c>
      <c r="B461" s="9" t="inlineStr">
        <is>
          <t>Both face dressed</t>
        </is>
      </c>
      <c r="C461" s="9" t="inlineStr"/>
      <c r="D461" s="9" t="inlineStr"/>
      <c r="E461" s="9" t="inlineStr"/>
      <c r="F461" s="9" t="inlineStr"/>
    </row>
    <row r="462" ht="11.5" customHeight="1">
      <c r="A462" s="9" t="inlineStr">
        <is>
          <t>7.12.2.1</t>
        </is>
      </c>
      <c r="B462" s="9" t="inlineStr">
        <is>
          <t>Red sand stone</t>
        </is>
      </c>
      <c r="C462" s="9" t="inlineStr"/>
      <c r="D462" s="9" t="inlineStr"/>
      <c r="E462" s="9" t="inlineStr"/>
      <c r="F462" s="9" t="inlineStr"/>
    </row>
    <row r="463" ht="11.5" customHeight="1">
      <c r="A463" s="10" t="inlineStr">
        <is>
          <t>Code</t>
        </is>
      </c>
      <c r="B463" s="10" t="inlineStr">
        <is>
          <t>Description</t>
        </is>
      </c>
      <c r="C463" s="10" t="inlineStr">
        <is>
          <t>Unit</t>
        </is>
      </c>
      <c r="D463" s="10" t="inlineStr">
        <is>
          <t>Quantity</t>
        </is>
      </c>
      <c r="E463" s="10" t="inlineStr">
        <is>
          <t>Rate</t>
        </is>
      </c>
      <c r="F463" s="10" t="inlineStr">
        <is>
          <t>Amount</t>
        </is>
      </c>
    </row>
    <row r="464" ht="11.5" customHeight="1">
      <c r="A464" s="9" t="inlineStr"/>
      <c r="B464" s="9" t="inlineStr">
        <is>
          <t>Details of cost for 10 cudm.</t>
        </is>
      </c>
      <c r="C464" s="9" t="inlineStr"/>
      <c r="D464" s="9" t="inlineStr"/>
      <c r="E464" s="9" t="inlineStr"/>
      <c r="F464" s="9" t="inlineStr"/>
    </row>
    <row r="465" ht="11.5" customHeight="1">
      <c r="A465" s="9" t="inlineStr"/>
      <c r="B465" s="9" t="inlineStr">
        <is>
          <t>MATERIAL</t>
        </is>
      </c>
      <c r="C465" s="9" t="inlineStr"/>
      <c r="D465" s="9" t="inlineStr"/>
      <c r="E465" s="9" t="inlineStr"/>
      <c r="F465" s="9" t="inlineStr"/>
    </row>
    <row r="466" ht="11.5" customHeight="1">
      <c r="A466" s="9" t="inlineStr">
        <is>
          <t>1160</t>
        </is>
      </c>
      <c r="B466" s="9" t="inlineStr">
        <is>
          <t>Red sand stone block</t>
        </is>
      </c>
      <c r="C466" s="9" t="inlineStr">
        <is>
          <t>10 cudm</t>
        </is>
      </c>
      <c r="D466" s="9" t="inlineStr">
        <is>
          <t>1.333</t>
        </is>
      </c>
      <c r="E466" s="9" t="inlineStr">
        <is>
          <t>79.00</t>
        </is>
      </c>
      <c r="F466" s="9" t="inlineStr">
        <is>
          <t>105.31</t>
        </is>
      </c>
    </row>
    <row r="467" ht="11.5" customHeight="1">
      <c r="A467" s="9" t="inlineStr"/>
      <c r="B467" s="9" t="inlineStr">
        <is>
          <t>Finished work = 10 cudm.+</t>
        </is>
      </c>
      <c r="C467" s="9" t="inlineStr"/>
      <c r="D467" s="9" t="inlineStr"/>
      <c r="E467" s="9" t="inlineStr"/>
      <c r="F467" s="9" t="inlineStr"/>
    </row>
    <row r="468" ht="11.5" customHeight="1">
      <c r="A468" s="9" t="inlineStr"/>
      <c r="B468" s="9" t="inlineStr">
        <is>
          <t>Add wastage @ 33.3% = 3.33 cudm.</t>
        </is>
      </c>
      <c r="C468" s="9" t="inlineStr"/>
      <c r="D468" s="9" t="inlineStr"/>
      <c r="E468" s="9" t="inlineStr"/>
      <c r="F468" s="9" t="inlineStr"/>
    </row>
    <row r="469" ht="11.5" customHeight="1">
      <c r="A469" s="9" t="inlineStr"/>
      <c r="B469" s="9" t="inlineStr">
        <is>
          <t>Total = 13.33 cudm.</t>
        </is>
      </c>
      <c r="C469" s="9" t="inlineStr"/>
      <c r="D469" s="9" t="inlineStr"/>
      <c r="E469" s="9" t="inlineStr"/>
      <c r="F469" s="9" t="inlineStr"/>
    </row>
    <row r="470" ht="11.5" customHeight="1">
      <c r="A470" s="9" t="inlineStr"/>
      <c r="B470" s="9" t="inlineStr">
        <is>
          <t>Cost of stone</t>
        </is>
      </c>
      <c r="C470" s="9" t="inlineStr"/>
      <c r="D470" s="9" t="inlineStr"/>
      <c r="E470" s="9" t="inlineStr"/>
      <c r="F470" s="9" t="inlineStr"/>
    </row>
    <row r="471" ht="11.5" customHeight="1">
      <c r="A471" s="9" t="inlineStr">
        <is>
          <t>2216</t>
        </is>
      </c>
      <c r="B471" s="9" t="inlineStr">
        <is>
          <t>Carriage of Stone blocks white &amp;</t>
        </is>
      </c>
      <c r="C471" s="9" t="inlineStr"/>
      <c r="D471" s="9" t="inlineStr"/>
      <c r="E471" s="9" t="inlineStr"/>
      <c r="F471" s="9" t="inlineStr"/>
    </row>
    <row r="472" ht="11.5" customHeight="1">
      <c r="A472" s="9" t="inlineStr"/>
      <c r="B472" s="9" t="inlineStr">
        <is>
          <t>red sand stone &amp; kota stone slab</t>
        </is>
      </c>
      <c r="C472" s="9" t="inlineStr">
        <is>
          <t>tonne</t>
        </is>
      </c>
      <c r="D472" s="9" t="inlineStr">
        <is>
          <t>0.031</t>
        </is>
      </c>
      <c r="E472" s="9" t="inlineStr">
        <is>
          <t>92.24</t>
        </is>
      </c>
      <c r="F472" s="9" t="inlineStr">
        <is>
          <t>2.86</t>
        </is>
      </c>
    </row>
    <row r="473" ht="11.5" customHeight="1">
      <c r="A473" s="9" t="inlineStr"/>
      <c r="B473" s="9" t="inlineStr">
        <is>
          <t>@ 2.30kg/cudm = 13.33x2.30 =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30.659 kg = 0.03065 tonne say 0.031 t.</t>
        </is>
      </c>
      <c r="C474" s="9" t="inlineStr"/>
      <c r="D474" s="9" t="inlineStr"/>
      <c r="E474" s="9" t="inlineStr"/>
      <c r="F474" s="9" t="inlineStr"/>
    </row>
    <row r="475" ht="11.5" customHeight="1">
      <c r="A475" s="9" t="inlineStr"/>
      <c r="B475" s="9" t="inlineStr">
        <is>
          <t>Extra labour for lifting of materials</t>
        </is>
      </c>
      <c r="C475" s="9" t="inlineStr"/>
      <c r="D475" s="9" t="inlineStr"/>
      <c r="E475" s="9" t="inlineStr"/>
      <c r="F475" s="9" t="inlineStr"/>
    </row>
    <row r="476" ht="11.5" customHeight="1">
      <c r="A476" s="9" t="inlineStr"/>
      <c r="B476" s="9" t="inlineStr">
        <is>
          <t>upto floor V level (0.01x1.50 = 0.015)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>
        <is>
          <t>0115</t>
        </is>
      </c>
      <c r="B477" s="9" t="inlineStr">
        <is>
          <t>Coolie</t>
        </is>
      </c>
      <c r="C477" s="9" t="inlineStr">
        <is>
          <t>day</t>
        </is>
      </c>
      <c r="D477" s="9" t="inlineStr">
        <is>
          <t>0.015</t>
        </is>
      </c>
      <c r="E477" s="9" t="inlineStr">
        <is>
          <t>558.00</t>
        </is>
      </c>
      <c r="F477" s="9" t="inlineStr">
        <is>
          <t>8.37</t>
        </is>
      </c>
    </row>
    <row r="478" ht="11.5" customHeight="1">
      <c r="A478" s="9" t="inlineStr"/>
      <c r="B478" s="9" t="inlineStr">
        <is>
          <t>Dressing charges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/>
      <c r="B479" s="9" t="inlineStr">
        <is>
          <t>LABOUR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>
        <is>
          <t>0125</t>
        </is>
      </c>
      <c r="B480" s="9" t="inlineStr">
        <is>
          <t>Mason (for plain stone work) 2nd class)</t>
        </is>
      </c>
      <c r="C480" s="9" t="inlineStr">
        <is>
          <t>day</t>
        </is>
      </c>
      <c r="D480" s="9" t="inlineStr">
        <is>
          <t>0.176</t>
        </is>
      </c>
      <c r="E480" s="9" t="inlineStr">
        <is>
          <t>679.00</t>
        </is>
      </c>
      <c r="F480" s="9" t="inlineStr">
        <is>
          <t>119.50</t>
        </is>
      </c>
    </row>
    <row r="481" ht="11.5" customHeight="1">
      <c r="A481" s="9" t="inlineStr">
        <is>
          <t>0102</t>
        </is>
      </c>
      <c r="B481" s="9" t="inlineStr">
        <is>
          <t>Blacksmith 1st class</t>
        </is>
      </c>
      <c r="C481" s="9" t="inlineStr">
        <is>
          <t>day</t>
        </is>
      </c>
      <c r="D481" s="9" t="inlineStr">
        <is>
          <t>0.012</t>
        </is>
      </c>
      <c r="E481" s="9" t="inlineStr">
        <is>
          <t>738.00</t>
        </is>
      </c>
      <c r="F481" s="9" t="inlineStr">
        <is>
          <t>8.86</t>
        </is>
      </c>
    </row>
    <row r="482" ht="11.5" customHeight="1">
      <c r="A482" s="9" t="inlineStr">
        <is>
          <t>0114</t>
        </is>
      </c>
      <c r="B482" s="9" t="inlineStr">
        <is>
          <t>Beldar</t>
        </is>
      </c>
      <c r="C482" s="9" t="inlineStr">
        <is>
          <t>day</t>
        </is>
      </c>
      <c r="D482" s="9" t="inlineStr">
        <is>
          <t>0.088</t>
        </is>
      </c>
      <c r="E482" s="9" t="inlineStr">
        <is>
          <t>558.00</t>
        </is>
      </c>
      <c r="F482" s="9" t="inlineStr">
        <is>
          <t>49.10</t>
        </is>
      </c>
    </row>
    <row r="483" ht="11.5" customHeight="1">
      <c r="A483" s="9" t="inlineStr">
        <is>
          <t>0115</t>
        </is>
      </c>
      <c r="B483" s="9" t="inlineStr">
        <is>
          <t>Coolie</t>
        </is>
      </c>
      <c r="C483" s="9" t="inlineStr">
        <is>
          <t>day</t>
        </is>
      </c>
      <c r="D483" s="9" t="inlineStr">
        <is>
          <t>0.044</t>
        </is>
      </c>
      <c r="E483" s="9" t="inlineStr">
        <is>
          <t>558.00</t>
        </is>
      </c>
      <c r="F483" s="9" t="inlineStr">
        <is>
          <t>24.55</t>
        </is>
      </c>
    </row>
    <row r="484" ht="11.5" customHeight="1">
      <c r="A484" s="9" t="inlineStr">
        <is>
          <t>0100</t>
        </is>
      </c>
      <c r="B484" s="9" t="inlineStr">
        <is>
          <t>Bandhani</t>
        </is>
      </c>
      <c r="C484" s="9" t="inlineStr">
        <is>
          <t>day</t>
        </is>
      </c>
      <c r="D484" s="9" t="inlineStr">
        <is>
          <t>0.088</t>
        </is>
      </c>
      <c r="E484" s="9" t="inlineStr">
        <is>
          <t>617.00</t>
        </is>
      </c>
      <c r="F484" s="9" t="inlineStr">
        <is>
          <t>54.30</t>
        </is>
      </c>
    </row>
    <row r="485" ht="11.5" customHeight="1">
      <c r="A485" s="9" t="inlineStr"/>
      <c r="B485" s="9" t="inlineStr">
        <is>
          <t>Fixing charges</t>
        </is>
      </c>
      <c r="C485" s="9" t="inlineStr"/>
      <c r="D485" s="9" t="inlineStr"/>
      <c r="E485" s="9" t="inlineStr"/>
      <c r="F485" s="9" t="inlineStr"/>
    </row>
    <row r="486" ht="11.5" customHeight="1">
      <c r="A486" s="9" t="inlineStr"/>
      <c r="B486" s="9" t="inlineStr">
        <is>
          <t>LABOUR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>
        <is>
          <t>0125</t>
        </is>
      </c>
      <c r="B487" s="9" t="inlineStr">
        <is>
          <t>Mason (for plain stone work) 2nd class)</t>
        </is>
      </c>
      <c r="C487" s="9" t="inlineStr">
        <is>
          <t>day</t>
        </is>
      </c>
      <c r="D487" s="9" t="inlineStr">
        <is>
          <t>0.044</t>
        </is>
      </c>
      <c r="E487" s="9" t="inlineStr">
        <is>
          <t>679.00</t>
        </is>
      </c>
      <c r="F487" s="9" t="inlineStr">
        <is>
          <t>29.88</t>
        </is>
      </c>
    </row>
    <row r="488" ht="11.5" customHeight="1">
      <c r="A488" s="9" t="inlineStr">
        <is>
          <t>0102</t>
        </is>
      </c>
      <c r="B488" s="9" t="inlineStr">
        <is>
          <t>Blacksmith 1st class</t>
        </is>
      </c>
      <c r="C488" s="9" t="inlineStr">
        <is>
          <t>day</t>
        </is>
      </c>
      <c r="D488" s="9" t="inlineStr">
        <is>
          <t>0.006</t>
        </is>
      </c>
      <c r="E488" s="9" t="inlineStr">
        <is>
          <t>738.00</t>
        </is>
      </c>
      <c r="F488" s="9" t="inlineStr">
        <is>
          <t>4.43</t>
        </is>
      </c>
    </row>
    <row r="489" ht="11.5" customHeight="1">
      <c r="A489" s="9" t="inlineStr">
        <is>
          <t>0114</t>
        </is>
      </c>
      <c r="B489" s="9" t="inlineStr">
        <is>
          <t>Beldar</t>
        </is>
      </c>
      <c r="C489" s="9" t="inlineStr">
        <is>
          <t>day</t>
        </is>
      </c>
      <c r="D489" s="9" t="inlineStr">
        <is>
          <t>0.022</t>
        </is>
      </c>
      <c r="E489" s="9" t="inlineStr">
        <is>
          <t>558.00</t>
        </is>
      </c>
      <c r="F489" s="9" t="inlineStr">
        <is>
          <t>12.28</t>
        </is>
      </c>
    </row>
    <row r="490" ht="11.5" customHeight="1">
      <c r="A490" s="9" t="inlineStr">
        <is>
          <t>0115</t>
        </is>
      </c>
      <c r="B490" s="9" t="inlineStr">
        <is>
          <t>Coolie</t>
        </is>
      </c>
      <c r="C490" s="9" t="inlineStr">
        <is>
          <t>day</t>
        </is>
      </c>
      <c r="D490" s="9" t="inlineStr">
        <is>
          <t>0.022</t>
        </is>
      </c>
      <c r="E490" s="9" t="inlineStr">
        <is>
          <t>558.00</t>
        </is>
      </c>
      <c r="F490" s="9" t="inlineStr">
        <is>
          <t>12.28</t>
        </is>
      </c>
    </row>
    <row r="491" ht="11.5" customHeight="1">
      <c r="A491" s="9" t="inlineStr">
        <is>
          <t>0100</t>
        </is>
      </c>
      <c r="B491" s="9" t="inlineStr">
        <is>
          <t>Bandhani</t>
        </is>
      </c>
      <c r="C491" s="9" t="inlineStr">
        <is>
          <t>day</t>
        </is>
      </c>
      <c r="D491" s="9" t="inlineStr">
        <is>
          <t>0.022</t>
        </is>
      </c>
      <c r="E491" s="9" t="inlineStr">
        <is>
          <t>617.00</t>
        </is>
      </c>
      <c r="F491" s="9" t="inlineStr">
        <is>
          <t>13.57</t>
        </is>
      </c>
    </row>
    <row r="492" ht="11.5" customHeight="1">
      <c r="A492" s="9" t="inlineStr">
        <is>
          <t>0101</t>
        </is>
      </c>
      <c r="B492" s="9" t="inlineStr">
        <is>
          <t>Bhisti</t>
        </is>
      </c>
      <c r="C492" s="9" t="inlineStr">
        <is>
          <t>day</t>
        </is>
      </c>
      <c r="D492" s="9" t="inlineStr">
        <is>
          <t>0.022</t>
        </is>
      </c>
      <c r="E492" s="9" t="inlineStr">
        <is>
          <t>617.00</t>
        </is>
      </c>
      <c r="F492" s="9" t="inlineStr">
        <is>
          <t>13.57</t>
        </is>
      </c>
    </row>
    <row r="493" ht="11.5" customHeight="1">
      <c r="A493" s="9" t="inlineStr">
        <is>
          <t>9999</t>
        </is>
      </c>
      <c r="B493" s="9" t="inlineStr">
        <is>
          <t>Scafolding</t>
        </is>
      </c>
      <c r="C493" s="9" t="inlineStr">
        <is>
          <t>L.S.</t>
        </is>
      </c>
      <c r="D493" s="9" t="inlineStr">
        <is>
          <t>2.73</t>
        </is>
      </c>
      <c r="E493" s="9" t="inlineStr">
        <is>
          <t>2.00</t>
        </is>
      </c>
      <c r="F493" s="9" t="inlineStr">
        <is>
          <t>5.46</t>
        </is>
      </c>
    </row>
    <row r="495" ht="11.5" customHeight="1">
      <c r="A495" s="10" t="inlineStr">
        <is>
          <t>Code</t>
        </is>
      </c>
      <c r="B495" s="10" t="inlineStr">
        <is>
          <t>Description</t>
        </is>
      </c>
      <c r="C495" s="10" t="inlineStr">
        <is>
          <t>Unit</t>
        </is>
      </c>
      <c r="D495" s="10" t="inlineStr">
        <is>
          <t>Quantity</t>
        </is>
      </c>
      <c r="E495" s="10" t="inlineStr">
        <is>
          <t>Rate</t>
        </is>
      </c>
      <c r="F495" s="10" t="inlineStr">
        <is>
          <t>Amount</t>
        </is>
      </c>
    </row>
    <row r="496" ht="11.5" customHeight="1">
      <c r="A496" s="9" t="inlineStr">
        <is>
          <t>9999</t>
        </is>
      </c>
      <c r="B496" s="9" t="inlineStr">
        <is>
          <t>Mortar for laying and pointing</t>
        </is>
      </c>
      <c r="C496" s="9" t="inlineStr">
        <is>
          <t>L.S.</t>
        </is>
      </c>
      <c r="D496" s="9" t="inlineStr">
        <is>
          <t>8.06</t>
        </is>
      </c>
      <c r="E496" s="9" t="inlineStr">
        <is>
          <t>2.00</t>
        </is>
      </c>
      <c r="F496" s="9" t="inlineStr">
        <is>
          <t>16.12</t>
        </is>
      </c>
    </row>
    <row r="497" ht="11.5" customHeight="1">
      <c r="A497" s="9" t="inlineStr"/>
      <c r="B497" s="9" t="inlineStr">
        <is>
          <t>TOTAL</t>
        </is>
      </c>
      <c r="C497" s="9" t="inlineStr"/>
      <c r="D497" s="9" t="inlineStr"/>
      <c r="E497" s="9" t="inlineStr"/>
      <c r="F497" s="9" t="inlineStr">
        <is>
          <t>480.43 W</t>
        </is>
      </c>
    </row>
    <row r="498" ht="11.5" customHeight="1">
      <c r="A498" s="9" t="inlineStr"/>
      <c r="B498" s="9" t="inlineStr">
        <is>
          <t>Add 1 % Water charges on "W"</t>
        </is>
      </c>
      <c r="C498" s="9" t="inlineStr"/>
      <c r="D498" s="9" t="inlineStr"/>
      <c r="E498" s="9" t="inlineStr"/>
      <c r="F498" s="9" t="inlineStr">
        <is>
          <t>4.80</t>
        </is>
      </c>
    </row>
    <row r="499" ht="11.5" customHeight="1">
      <c r="A499" s="9" t="inlineStr"/>
      <c r="B499" s="9" t="inlineStr">
        <is>
          <t>TOTAL</t>
        </is>
      </c>
      <c r="C499" s="9" t="inlineStr"/>
      <c r="D499" s="9" t="inlineStr"/>
      <c r="E499" s="9" t="inlineStr"/>
      <c r="F499" s="9" t="inlineStr">
        <is>
          <t>485.24 X</t>
        </is>
      </c>
    </row>
    <row r="500" ht="11.5" customHeight="1">
      <c r="A500" s="9" t="inlineStr"/>
      <c r="B500" s="9" t="inlineStr">
        <is>
          <t>Add GST on "X" (multiplying factor</t>
        </is>
      </c>
      <c r="C500" s="9" t="inlineStr"/>
      <c r="D500" s="9" t="inlineStr"/>
      <c r="E500" s="9" t="inlineStr"/>
      <c r="F500" s="9" t="inlineStr"/>
    </row>
    <row r="501" ht="11.5" customHeight="1">
      <c r="A501" s="9" t="inlineStr"/>
      <c r="B501" s="9" t="inlineStr">
        <is>
          <t>0.1405)</t>
        </is>
      </c>
      <c r="C501" s="9" t="inlineStr"/>
      <c r="D501" s="9" t="inlineStr"/>
      <c r="E501" s="9" t="inlineStr"/>
      <c r="F501" s="9" t="inlineStr">
        <is>
          <t>68.18</t>
        </is>
      </c>
    </row>
    <row r="502" ht="11.5" customHeight="1">
      <c r="A502" s="9" t="inlineStr"/>
      <c r="B502" s="9" t="inlineStr">
        <is>
          <t>TOTAL</t>
        </is>
      </c>
      <c r="C502" s="9" t="inlineStr"/>
      <c r="D502" s="9" t="inlineStr"/>
      <c r="E502" s="9" t="inlineStr"/>
      <c r="F502" s="9" t="inlineStr">
        <is>
          <t>553.41 Y</t>
        </is>
      </c>
    </row>
    <row r="503" ht="11.5" customHeight="1">
      <c r="A503" s="9" t="inlineStr"/>
      <c r="B503" s="9" t="inlineStr">
        <is>
          <t>Add 15% CPOH on "Y"</t>
        </is>
      </c>
      <c r="C503" s="9" t="inlineStr"/>
      <c r="D503" s="9" t="inlineStr"/>
      <c r="E503" s="9" t="inlineStr"/>
      <c r="F503" s="9" t="inlineStr">
        <is>
          <t>83.01</t>
        </is>
      </c>
    </row>
    <row r="504" ht="11.5" customHeight="1">
      <c r="A504" s="9" t="inlineStr"/>
      <c r="B504" s="9" t="inlineStr">
        <is>
          <t>TOTAL</t>
        </is>
      </c>
      <c r="C504" s="9" t="inlineStr"/>
      <c r="D504" s="9" t="inlineStr"/>
      <c r="E504" s="9" t="inlineStr"/>
      <c r="F504" s="9" t="inlineStr">
        <is>
          <t>636.42 Z</t>
        </is>
      </c>
    </row>
    <row r="505" ht="11.5" customHeight="1">
      <c r="A505" s="9" t="inlineStr"/>
      <c r="B505" s="9" t="inlineStr">
        <is>
          <t>Add Cess @ 1% on "Z"</t>
        </is>
      </c>
      <c r="C505" s="9" t="inlineStr"/>
      <c r="D505" s="9" t="inlineStr"/>
      <c r="E505" s="9" t="inlineStr"/>
      <c r="F505" s="9" t="inlineStr">
        <is>
          <t>6.36</t>
        </is>
      </c>
    </row>
    <row r="506" ht="11.5" customHeight="1">
      <c r="A506" s="9" t="inlineStr"/>
      <c r="B506" s="9" t="inlineStr">
        <is>
          <t>Cost of 10 cudm.</t>
        </is>
      </c>
      <c r="C506" s="9" t="inlineStr"/>
      <c r="D506" s="9" t="inlineStr"/>
      <c r="E506" s="9" t="inlineStr"/>
      <c r="F506" s="9" t="inlineStr">
        <is>
          <t>642.79</t>
        </is>
      </c>
    </row>
    <row r="507" ht="11.5" customHeight="1">
      <c r="A507" s="9" t="inlineStr"/>
      <c r="B507" s="9" t="inlineStr">
        <is>
          <t>Cost of 1 cum.</t>
        </is>
      </c>
      <c r="C507" s="9" t="inlineStr"/>
      <c r="D507" s="9" t="inlineStr"/>
      <c r="E507" s="9" t="inlineStr"/>
      <c r="F507" s="9" t="inlineStr">
        <is>
          <t>64279.00</t>
        </is>
      </c>
    </row>
    <row r="508" ht="11.5" customHeight="1">
      <c r="A508" s="9" t="inlineStr"/>
      <c r="B508" s="9" t="inlineStr">
        <is>
          <t>Say</t>
        </is>
      </c>
      <c r="C508" s="9" t="inlineStr"/>
      <c r="D508" s="9" t="inlineStr"/>
      <c r="E508" s="9" t="inlineStr"/>
      <c r="F508" s="9" t="inlineStr">
        <is>
          <t>64279.00</t>
        </is>
      </c>
    </row>
    <row r="509" ht="11.5" customHeight="1">
      <c r="A509" s="9" t="inlineStr">
        <is>
          <t>7.12.2.2</t>
        </is>
      </c>
      <c r="B509" s="9" t="inlineStr">
        <is>
          <t>White sand stone</t>
        </is>
      </c>
      <c r="C509" s="9" t="inlineStr"/>
      <c r="D509" s="9" t="inlineStr"/>
      <c r="E509" s="9" t="inlineStr"/>
      <c r="F509" s="9" t="inlineStr"/>
    </row>
    <row r="510" ht="11.5" customHeight="1">
      <c r="A510" s="10" t="inlineStr">
        <is>
          <t>Code</t>
        </is>
      </c>
      <c r="B510" s="10" t="inlineStr">
        <is>
          <t>Description</t>
        </is>
      </c>
      <c r="C510" s="10" t="inlineStr">
        <is>
          <t>Unit</t>
        </is>
      </c>
      <c r="D510" s="10" t="inlineStr">
        <is>
          <t>Quantity</t>
        </is>
      </c>
      <c r="E510" s="10" t="inlineStr">
        <is>
          <t>Rate</t>
        </is>
      </c>
      <c r="F510" s="10" t="inlineStr">
        <is>
          <t>Amount</t>
        </is>
      </c>
    </row>
    <row r="511" ht="11.5" customHeight="1">
      <c r="A511" s="9" t="inlineStr"/>
      <c r="B511" s="9" t="inlineStr">
        <is>
          <t>Details of cost for 10 cudm or 0.01 cum</t>
        </is>
      </c>
      <c r="C511" s="9" t="inlineStr"/>
      <c r="D511" s="9" t="inlineStr"/>
      <c r="E511" s="9" t="inlineStr"/>
      <c r="F511" s="9" t="inlineStr"/>
    </row>
    <row r="512" ht="11.5" customHeight="1">
      <c r="A512" s="9" t="inlineStr"/>
      <c r="B512" s="9" t="inlineStr">
        <is>
          <t>MATERIAL</t>
        </is>
      </c>
      <c r="C512" s="9" t="inlineStr"/>
      <c r="D512" s="9" t="inlineStr"/>
      <c r="E512" s="9" t="inlineStr"/>
      <c r="F512" s="9" t="inlineStr"/>
    </row>
    <row r="513" ht="11.5" customHeight="1">
      <c r="A513" s="9" t="inlineStr">
        <is>
          <t>1161</t>
        </is>
      </c>
      <c r="B513" s="9" t="inlineStr">
        <is>
          <t>White sand stone block</t>
        </is>
      </c>
      <c r="C513" s="9" t="inlineStr">
        <is>
          <t>10 cudm</t>
        </is>
      </c>
      <c r="D513" s="9" t="inlineStr">
        <is>
          <t>1.333</t>
        </is>
      </c>
      <c r="E513" s="9" t="inlineStr">
        <is>
          <t>205.00</t>
        </is>
      </c>
      <c r="F513" s="9" t="inlineStr">
        <is>
          <t>273.27</t>
        </is>
      </c>
    </row>
    <row r="514" ht="11.5" customHeight="1">
      <c r="A514" s="9" t="inlineStr"/>
      <c r="B514" s="9" t="inlineStr">
        <is>
          <t>Finished work = 10 cudm.+</t>
        </is>
      </c>
      <c r="C514" s="9" t="inlineStr"/>
      <c r="D514" s="9" t="inlineStr"/>
      <c r="E514" s="9" t="inlineStr"/>
      <c r="F514" s="9" t="inlineStr"/>
    </row>
    <row r="515" ht="11.5" customHeight="1">
      <c r="A515" s="9" t="inlineStr"/>
      <c r="B515" s="9" t="inlineStr">
        <is>
          <t>Add wastage @ 33.3% = 3.33 cudm.</t>
        </is>
      </c>
      <c r="C515" s="9" t="inlineStr"/>
      <c r="D515" s="9" t="inlineStr"/>
      <c r="E515" s="9" t="inlineStr"/>
      <c r="F515" s="9" t="inlineStr"/>
    </row>
    <row r="516" ht="11.5" customHeight="1">
      <c r="A516" s="9" t="inlineStr"/>
      <c r="B516" s="9" t="inlineStr">
        <is>
          <t>Total = 13.33 cudm.</t>
        </is>
      </c>
      <c r="C516" s="9" t="inlineStr"/>
      <c r="D516" s="9" t="inlineStr"/>
      <c r="E516" s="9" t="inlineStr"/>
      <c r="F516" s="9" t="inlineStr"/>
    </row>
    <row r="517" ht="11.5" customHeight="1">
      <c r="A517" s="9" t="inlineStr">
        <is>
          <t>2216</t>
        </is>
      </c>
      <c r="B517" s="9" t="inlineStr">
        <is>
          <t>Carriage of Stone blocks white &amp;</t>
        </is>
      </c>
      <c r="C517" s="9" t="inlineStr"/>
      <c r="D517" s="9" t="inlineStr"/>
      <c r="E517" s="9" t="inlineStr"/>
      <c r="F517" s="9" t="inlineStr"/>
    </row>
    <row r="518" ht="11.5" customHeight="1">
      <c r="A518" s="9" t="inlineStr"/>
      <c r="B518" s="9" t="inlineStr">
        <is>
          <t>red sand stone &amp; kota stone slab</t>
        </is>
      </c>
      <c r="C518" s="9" t="inlineStr"/>
      <c r="D518" s="9" t="inlineStr"/>
      <c r="E518" s="9" t="inlineStr"/>
      <c r="F518" s="9" t="inlineStr"/>
    </row>
    <row r="519" ht="11.5" customHeight="1">
      <c r="A519" s="9" t="inlineStr"/>
      <c r="B519" s="9" t="inlineStr">
        <is>
          <t>@ 2.30kg/cudm = 13.33x2.30 =</t>
        </is>
      </c>
      <c r="C519" s="9" t="inlineStr"/>
      <c r="D519" s="9" t="inlineStr"/>
      <c r="E519" s="9" t="inlineStr"/>
      <c r="F519" s="9" t="inlineStr"/>
    </row>
    <row r="520" ht="11.5" customHeight="1">
      <c r="A520" s="9" t="inlineStr"/>
      <c r="B520" s="9" t="inlineStr">
        <is>
          <t>30.659 kg = 0.03065 tonne say 0.031 t.</t>
        </is>
      </c>
      <c r="C520" s="9" t="inlineStr">
        <is>
          <t>tonne</t>
        </is>
      </c>
      <c r="D520" s="9" t="inlineStr">
        <is>
          <t>0.031</t>
        </is>
      </c>
      <c r="E520" s="9" t="inlineStr">
        <is>
          <t>92.24</t>
        </is>
      </c>
      <c r="F520" s="9" t="inlineStr">
        <is>
          <t>2.86</t>
        </is>
      </c>
    </row>
    <row r="521" ht="11.5" customHeight="1">
      <c r="A521" s="9" t="inlineStr"/>
      <c r="B521" s="9" t="inlineStr">
        <is>
          <t>Extra labour for lifting of material</t>
        </is>
      </c>
      <c r="C521" s="9" t="inlineStr"/>
      <c r="D521" s="9" t="inlineStr"/>
      <c r="E521" s="9" t="inlineStr"/>
      <c r="F521" s="9" t="inlineStr"/>
    </row>
    <row r="522" ht="11.5" customHeight="1">
      <c r="A522" s="9" t="inlineStr"/>
      <c r="B522" s="9" t="inlineStr">
        <is>
          <t>upto floor V level. (0.01 x 1.50 =</t>
        </is>
      </c>
      <c r="C522" s="9" t="inlineStr"/>
      <c r="D522" s="9" t="inlineStr"/>
      <c r="E522" s="9" t="inlineStr"/>
      <c r="F522" s="9" t="inlineStr"/>
    </row>
    <row r="523" ht="11.5" customHeight="1">
      <c r="A523" s="9" t="inlineStr"/>
      <c r="B523" s="9" t="inlineStr">
        <is>
          <t>0.015)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>
        <is>
          <t>0115</t>
        </is>
      </c>
      <c r="B524" s="9" t="inlineStr">
        <is>
          <t>Coolie</t>
        </is>
      </c>
      <c r="C524" s="9" t="inlineStr">
        <is>
          <t>day</t>
        </is>
      </c>
      <c r="D524" s="9" t="inlineStr">
        <is>
          <t>0.015</t>
        </is>
      </c>
      <c r="E524" s="9" t="inlineStr">
        <is>
          <t>558.00</t>
        </is>
      </c>
      <c r="F524" s="9" t="inlineStr">
        <is>
          <t>8.37</t>
        </is>
      </c>
    </row>
    <row r="525" ht="11.5" customHeight="1">
      <c r="A525" s="9" t="inlineStr"/>
      <c r="B525" s="9" t="inlineStr">
        <is>
          <t>Dressing charges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LABOUR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>
        <is>
          <t>0125</t>
        </is>
      </c>
      <c r="B527" s="9" t="inlineStr">
        <is>
          <t>Mason (for plain stone work)</t>
        </is>
      </c>
      <c r="C527" s="9" t="inlineStr"/>
      <c r="D527" s="9" t="inlineStr"/>
      <c r="E527" s="9" t="inlineStr"/>
      <c r="F527" s="9" t="inlineStr"/>
    </row>
    <row r="528" ht="11.5" customHeight="1">
      <c r="A528" s="9" t="inlineStr"/>
      <c r="B528" s="9" t="inlineStr">
        <is>
          <t>2nd class)</t>
        </is>
      </c>
      <c r="C528" s="9" t="inlineStr">
        <is>
          <t>day</t>
        </is>
      </c>
      <c r="D528" s="9" t="inlineStr">
        <is>
          <t>0.176</t>
        </is>
      </c>
      <c r="E528" s="9" t="inlineStr">
        <is>
          <t>679.00</t>
        </is>
      </c>
      <c r="F528" s="9" t="inlineStr">
        <is>
          <t>119.50</t>
        </is>
      </c>
    </row>
    <row r="529" ht="11.5" customHeight="1">
      <c r="A529" s="9" t="inlineStr">
        <is>
          <t>0102</t>
        </is>
      </c>
      <c r="B529" s="9" t="inlineStr">
        <is>
          <t>Blacksmith 1st class</t>
        </is>
      </c>
      <c r="C529" s="9" t="inlineStr">
        <is>
          <t>day</t>
        </is>
      </c>
      <c r="D529" s="9" t="inlineStr">
        <is>
          <t>0.012</t>
        </is>
      </c>
      <c r="E529" s="9" t="inlineStr">
        <is>
          <t>738.00</t>
        </is>
      </c>
      <c r="F529" s="9" t="inlineStr">
        <is>
          <t>8.86</t>
        </is>
      </c>
    </row>
    <row r="530" ht="11.5" customHeight="1">
      <c r="A530" s="9" t="inlineStr">
        <is>
          <t>0114</t>
        </is>
      </c>
      <c r="B530" s="9" t="inlineStr">
        <is>
          <t>Beldar</t>
        </is>
      </c>
      <c r="C530" s="9" t="inlineStr">
        <is>
          <t>day</t>
        </is>
      </c>
      <c r="D530" s="9" t="inlineStr">
        <is>
          <t>0.088</t>
        </is>
      </c>
      <c r="E530" s="9" t="inlineStr">
        <is>
          <t>558.00</t>
        </is>
      </c>
      <c r="F530" s="9" t="inlineStr">
        <is>
          <t>49.10</t>
        </is>
      </c>
    </row>
    <row r="531" ht="11.5" customHeight="1">
      <c r="A531" s="9" t="inlineStr">
        <is>
          <t>0115</t>
        </is>
      </c>
      <c r="B531" s="9" t="inlineStr">
        <is>
          <t>Coolie</t>
        </is>
      </c>
      <c r="C531" s="9" t="inlineStr">
        <is>
          <t>day</t>
        </is>
      </c>
      <c r="D531" s="9" t="inlineStr">
        <is>
          <t>0.044</t>
        </is>
      </c>
      <c r="E531" s="9" t="inlineStr">
        <is>
          <t>558.00</t>
        </is>
      </c>
      <c r="F531" s="9" t="inlineStr">
        <is>
          <t>24.55</t>
        </is>
      </c>
    </row>
    <row r="532" ht="11.5" customHeight="1">
      <c r="A532" s="9" t="inlineStr">
        <is>
          <t>0100</t>
        </is>
      </c>
      <c r="B532" s="9" t="inlineStr">
        <is>
          <t>Bandhani</t>
        </is>
      </c>
      <c r="C532" s="9" t="inlineStr">
        <is>
          <t>day</t>
        </is>
      </c>
      <c r="D532" s="9" t="inlineStr">
        <is>
          <t>0.088</t>
        </is>
      </c>
      <c r="E532" s="9" t="inlineStr">
        <is>
          <t>617.00</t>
        </is>
      </c>
      <c r="F532" s="9" t="inlineStr">
        <is>
          <t>54.30</t>
        </is>
      </c>
    </row>
    <row r="533" ht="11.5" customHeight="1">
      <c r="A533" s="9" t="inlineStr"/>
      <c r="B533" s="9" t="inlineStr">
        <is>
          <t>Fixing charges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 t="inlineStr">
        <is>
          <t>LABOUR</t>
        </is>
      </c>
      <c r="C534" s="9" t="inlineStr"/>
      <c r="D534" s="9" t="inlineStr"/>
      <c r="E534" s="9" t="inlineStr"/>
      <c r="F534" s="9" t="inlineStr"/>
    </row>
    <row r="535" ht="11.5" customHeight="1">
      <c r="A535" s="9" t="inlineStr">
        <is>
          <t>0125</t>
        </is>
      </c>
      <c r="B535" s="9" t="inlineStr">
        <is>
          <t>Mason (for plain stone work)</t>
        </is>
      </c>
      <c r="C535" s="9" t="inlineStr"/>
      <c r="D535" s="9" t="inlineStr"/>
      <c r="E535" s="9" t="inlineStr"/>
      <c r="F535" s="9" t="inlineStr"/>
    </row>
    <row r="536" ht="11.5" customHeight="1">
      <c r="A536" s="9" t="inlineStr"/>
      <c r="B536" s="9" t="inlineStr">
        <is>
          <t>2nd class)</t>
        </is>
      </c>
      <c r="C536" s="9" t="inlineStr">
        <is>
          <t>day</t>
        </is>
      </c>
      <c r="D536" s="9" t="inlineStr">
        <is>
          <t>0.044</t>
        </is>
      </c>
      <c r="E536" s="9" t="inlineStr">
        <is>
          <t>679.00</t>
        </is>
      </c>
      <c r="F536" s="9" t="inlineStr">
        <is>
          <t>29.88</t>
        </is>
      </c>
    </row>
    <row r="537" ht="11.5" customHeight="1">
      <c r="A537" s="9" t="inlineStr">
        <is>
          <t>0102</t>
        </is>
      </c>
      <c r="B537" s="9" t="inlineStr">
        <is>
          <t>Blacksmith 1st class</t>
        </is>
      </c>
      <c r="C537" s="9" t="inlineStr">
        <is>
          <t>day</t>
        </is>
      </c>
      <c r="D537" s="9" t="inlineStr">
        <is>
          <t>0.006</t>
        </is>
      </c>
      <c r="E537" s="9" t="inlineStr">
        <is>
          <t>738.00</t>
        </is>
      </c>
      <c r="F537" s="9" t="inlineStr">
        <is>
          <t>4.43</t>
        </is>
      </c>
    </row>
    <row r="538" ht="11.5" customHeight="1">
      <c r="A538" s="9" t="inlineStr">
        <is>
          <t>0114</t>
        </is>
      </c>
      <c r="B538" s="9" t="inlineStr">
        <is>
          <t>Beldar</t>
        </is>
      </c>
      <c r="C538" s="9" t="inlineStr">
        <is>
          <t>day</t>
        </is>
      </c>
      <c r="D538" s="9" t="inlineStr">
        <is>
          <t>0.022</t>
        </is>
      </c>
      <c r="E538" s="9" t="inlineStr">
        <is>
          <t>558.00</t>
        </is>
      </c>
      <c r="F538" s="9" t="inlineStr">
        <is>
          <t>12.28</t>
        </is>
      </c>
    </row>
    <row r="539" ht="11.5" customHeight="1">
      <c r="A539" s="9" t="inlineStr">
        <is>
          <t>0115</t>
        </is>
      </c>
      <c r="B539" s="9" t="inlineStr">
        <is>
          <t>Coolie</t>
        </is>
      </c>
      <c r="C539" s="9" t="inlineStr">
        <is>
          <t>day</t>
        </is>
      </c>
      <c r="D539" s="9" t="inlineStr">
        <is>
          <t>0.022</t>
        </is>
      </c>
      <c r="E539" s="9" t="inlineStr">
        <is>
          <t>558.00</t>
        </is>
      </c>
      <c r="F539" s="9" t="inlineStr">
        <is>
          <t>12.28</t>
        </is>
      </c>
    </row>
    <row r="540" ht="11.5" customHeight="1">
      <c r="A540" s="9" t="inlineStr">
        <is>
          <t>0100</t>
        </is>
      </c>
      <c r="B540" s="9" t="inlineStr">
        <is>
          <t>Bandhani</t>
        </is>
      </c>
      <c r="C540" s="9" t="inlineStr">
        <is>
          <t>day</t>
        </is>
      </c>
      <c r="D540" s="9" t="inlineStr">
        <is>
          <t>0.022</t>
        </is>
      </c>
      <c r="E540" s="9" t="inlineStr">
        <is>
          <t>617.00</t>
        </is>
      </c>
      <c r="F540" s="9" t="inlineStr">
        <is>
          <t>13.57</t>
        </is>
      </c>
    </row>
    <row r="541" ht="11.5" customHeight="1">
      <c r="A541" s="9" t="inlineStr">
        <is>
          <t>0101</t>
        </is>
      </c>
      <c r="B541" s="9" t="inlineStr">
        <is>
          <t>Bhisti</t>
        </is>
      </c>
      <c r="C541" s="9" t="inlineStr">
        <is>
          <t>day</t>
        </is>
      </c>
      <c r="D541" s="9" t="inlineStr">
        <is>
          <t>0.022</t>
        </is>
      </c>
      <c r="E541" s="9" t="inlineStr">
        <is>
          <t>617.00</t>
        </is>
      </c>
      <c r="F541" s="9" t="inlineStr">
        <is>
          <t>13.57</t>
        </is>
      </c>
    </row>
    <row r="542" ht="11.5" customHeight="1">
      <c r="A542" s="9" t="inlineStr">
        <is>
          <t>9999</t>
        </is>
      </c>
      <c r="B542" s="9" t="inlineStr">
        <is>
          <t>Scaffolding</t>
        </is>
      </c>
      <c r="C542" s="9" t="inlineStr">
        <is>
          <t>L.S.</t>
        </is>
      </c>
      <c r="D542" s="9" t="inlineStr">
        <is>
          <t>2.73</t>
        </is>
      </c>
      <c r="E542" s="9" t="inlineStr">
        <is>
          <t>2.00</t>
        </is>
      </c>
      <c r="F542" s="9" t="inlineStr">
        <is>
          <t>5.46</t>
        </is>
      </c>
    </row>
    <row r="544" ht="11.5" customHeight="1">
      <c r="A544" s="10" t="inlineStr">
        <is>
          <t>Code</t>
        </is>
      </c>
      <c r="B544" s="10" t="inlineStr">
        <is>
          <t>Description</t>
        </is>
      </c>
      <c r="C544" s="10" t="inlineStr">
        <is>
          <t>Unit</t>
        </is>
      </c>
      <c r="D544" s="10" t="inlineStr">
        <is>
          <t>Quantity</t>
        </is>
      </c>
      <c r="E544" s="10" t="inlineStr">
        <is>
          <t>Rate</t>
        </is>
      </c>
      <c r="F544" s="10" t="inlineStr">
        <is>
          <t>Amount</t>
        </is>
      </c>
    </row>
    <row r="545" ht="11.5" customHeight="1">
      <c r="A545" s="9" t="inlineStr">
        <is>
          <t>9999</t>
        </is>
      </c>
      <c r="B545" s="9" t="inlineStr">
        <is>
          <t>Mortar for laying and pointing</t>
        </is>
      </c>
      <c r="C545" s="9" t="inlineStr">
        <is>
          <t>L.S.</t>
        </is>
      </c>
      <c r="D545" s="9" t="inlineStr">
        <is>
          <t>8.06</t>
        </is>
      </c>
      <c r="E545" s="9" t="inlineStr">
        <is>
          <t>2.00</t>
        </is>
      </c>
      <c r="F545" s="9" t="inlineStr">
        <is>
          <t>16.12</t>
        </is>
      </c>
    </row>
    <row r="546" ht="11.5" customHeight="1">
      <c r="A546" s="9" t="inlineStr"/>
      <c r="B546" s="9" t="inlineStr">
        <is>
          <t>TOTAL</t>
        </is>
      </c>
      <c r="C546" s="9" t="inlineStr"/>
      <c r="D546" s="9" t="inlineStr"/>
      <c r="E546" s="9" t="inlineStr"/>
      <c r="F546" s="9" t="inlineStr">
        <is>
          <t>648.39 W</t>
        </is>
      </c>
    </row>
    <row r="547" ht="11.5" customHeight="1">
      <c r="A547" s="9" t="inlineStr"/>
      <c r="B547" s="9" t="inlineStr">
        <is>
          <t>Add 1 % Water charges on "W"</t>
        </is>
      </c>
      <c r="C547" s="9" t="inlineStr"/>
      <c r="D547" s="9" t="inlineStr"/>
      <c r="E547" s="9" t="inlineStr"/>
      <c r="F547" s="9" t="inlineStr">
        <is>
          <t>6.48</t>
        </is>
      </c>
    </row>
    <row r="548" ht="11.5" customHeight="1">
      <c r="A548" s="9" t="inlineStr"/>
      <c r="B548" s="9" t="inlineStr">
        <is>
          <t>TOTAL</t>
        </is>
      </c>
      <c r="C548" s="9" t="inlineStr"/>
      <c r="D548" s="9" t="inlineStr"/>
      <c r="E548" s="9" t="inlineStr"/>
      <c r="F548" s="9" t="inlineStr">
        <is>
          <t>654.87 X</t>
        </is>
      </c>
    </row>
    <row r="549" ht="11.5" customHeight="1">
      <c r="A549" s="9" t="inlineStr"/>
      <c r="B549" s="9" t="inlineStr">
        <is>
          <t>Add GST on "X" (multiplying factor</t>
        </is>
      </c>
      <c r="C549" s="9" t="inlineStr"/>
      <c r="D549" s="9" t="inlineStr"/>
      <c r="E549" s="9" t="inlineStr"/>
      <c r="F549" s="9" t="inlineStr"/>
    </row>
    <row r="550" ht="11.5" customHeight="1">
      <c r="A550" s="9" t="inlineStr"/>
      <c r="B550" s="9" t="inlineStr">
        <is>
          <t>0.1405)</t>
        </is>
      </c>
      <c r="C550" s="9" t="inlineStr"/>
      <c r="D550" s="9" t="inlineStr"/>
      <c r="E550" s="9" t="inlineStr"/>
      <c r="F550" s="9" t="inlineStr">
        <is>
          <t>92.01</t>
        </is>
      </c>
    </row>
    <row r="551" ht="11.5" customHeight="1">
      <c r="A551" s="9" t="inlineStr"/>
      <c r="B551" s="9" t="inlineStr">
        <is>
          <t>TOTAL</t>
        </is>
      </c>
      <c r="C551" s="9" t="inlineStr"/>
      <c r="D551" s="9" t="inlineStr"/>
      <c r="E551" s="9" t="inlineStr"/>
      <c r="F551" s="9" t="inlineStr">
        <is>
          <t>746.88 Y</t>
        </is>
      </c>
    </row>
    <row r="552" ht="11.5" customHeight="1">
      <c r="A552" s="9" t="inlineStr"/>
      <c r="B552" s="9" t="inlineStr">
        <is>
          <t>Add 15% CPOH on "Y"</t>
        </is>
      </c>
      <c r="C552" s="9" t="inlineStr"/>
      <c r="D552" s="9" t="inlineStr"/>
      <c r="E552" s="9" t="inlineStr"/>
      <c r="F552" s="9" t="inlineStr">
        <is>
          <t>112.03</t>
        </is>
      </c>
    </row>
    <row r="553" ht="11.5" customHeight="1">
      <c r="A553" s="9" t="inlineStr"/>
      <c r="B553" s="9" t="inlineStr">
        <is>
          <t>TOTAL</t>
        </is>
      </c>
      <c r="C553" s="9" t="inlineStr"/>
      <c r="D553" s="9" t="inlineStr"/>
      <c r="E553" s="9" t="inlineStr"/>
      <c r="F553" s="9" t="inlineStr">
        <is>
          <t>858.92 Z</t>
        </is>
      </c>
    </row>
    <row r="554" ht="11.5" customHeight="1">
      <c r="A554" s="9" t="inlineStr"/>
      <c r="B554" s="9" t="inlineStr">
        <is>
          <t>Add Cess @ 1% on "Z"</t>
        </is>
      </c>
      <c r="C554" s="9" t="inlineStr"/>
      <c r="D554" s="9" t="inlineStr"/>
      <c r="E554" s="9" t="inlineStr"/>
      <c r="F554" s="9" t="inlineStr">
        <is>
          <t>8.59</t>
        </is>
      </c>
    </row>
    <row r="555" ht="11.5" customHeight="1">
      <c r="A555" s="9" t="inlineStr"/>
      <c r="B555" s="9" t="inlineStr">
        <is>
          <t>Cost of 10 cudm.</t>
        </is>
      </c>
      <c r="C555" s="9" t="inlineStr"/>
      <c r="D555" s="9" t="inlineStr"/>
      <c r="E555" s="9" t="inlineStr"/>
      <c r="F555" s="9" t="inlineStr">
        <is>
          <t>867.51</t>
        </is>
      </c>
    </row>
    <row r="556" ht="11.5" customHeight="1">
      <c r="A556" s="9" t="inlineStr"/>
      <c r="B556" s="9" t="inlineStr">
        <is>
          <t>Cost of 1 cum.</t>
        </is>
      </c>
      <c r="C556" s="9" t="inlineStr"/>
      <c r="D556" s="9" t="inlineStr"/>
      <c r="E556" s="9" t="inlineStr"/>
      <c r="F556" s="9" t="inlineStr">
        <is>
          <t>86751.00</t>
        </is>
      </c>
    </row>
    <row r="557" ht="11.5" customHeight="1">
      <c r="A557" s="9" t="inlineStr"/>
      <c r="B557" s="9" t="inlineStr">
        <is>
          <t>Say</t>
        </is>
      </c>
      <c r="C557" s="9" t="inlineStr"/>
      <c r="D557" s="9" t="inlineStr"/>
      <c r="E557" s="9" t="inlineStr"/>
      <c r="F557" s="9" t="inlineStr">
        <is>
          <t>86751.00</t>
        </is>
      </c>
    </row>
    <row r="558" ht="23" customHeight="1">
      <c r="A558" s="9" t="inlineStr">
        <is>
          <t>7.13</t>
        </is>
      </c>
      <c r="B558" s="9" t="inlineStr">
        <is>
          <t>Stone work plain ashlar in arches</t>
        </is>
      </c>
      <c r="C558" s="9" t="inlineStr">
        <is>
          <t>in super</t>
        </is>
      </c>
      <c r="D558" s="9" t="inlineStr">
        <is>
          <t>structure upto</t>
        </is>
      </c>
      <c r="E558" s="9" t="inlineStr">
        <is>
          <t>floor V</t>
        </is>
      </c>
      <c r="F558" s="9" t="inlineStr">
        <is>
          <t>level in cement</t>
        </is>
      </c>
    </row>
    <row r="559" ht="23" customHeight="1">
      <c r="A559" s="9" t="inlineStr"/>
      <c r="B559" s="9" t="inlineStr">
        <is>
          <t>mortar 1:3 (1 cement : 3 coarse</t>
        </is>
      </c>
      <c r="C559" s="9" t="inlineStr">
        <is>
          <t>sand) including</t>
        </is>
      </c>
      <c r="D559" s="9" t="inlineStr">
        <is>
          <t>centering,</t>
        </is>
      </c>
      <c r="E559" s="9" t="inlineStr"/>
      <c r="F559" s="9" t="inlineStr">
        <is>
          <t>shuttering and</t>
        </is>
      </c>
    </row>
    <row r="560" ht="11.5" customHeight="1">
      <c r="A560" s="9" t="inlineStr"/>
      <c r="B560" s="9" t="inlineStr">
        <is>
          <t>pointing with white cement mortar</t>
        </is>
      </c>
      <c r="C560" s="9" t="inlineStr">
        <is>
          <t>1:2 (1 white</t>
        </is>
      </c>
      <c r="D560" s="9" t="inlineStr">
        <is>
          <t>cement</t>
        </is>
      </c>
      <c r="E560" s="9" t="inlineStr">
        <is>
          <t>: 2 stone</t>
        </is>
      </c>
      <c r="F560" s="9" t="inlineStr">
        <is>
          <t>dust) with an</t>
        </is>
      </c>
    </row>
    <row r="561" ht="11.5" customHeight="1">
      <c r="A561" s="9" t="inlineStr"/>
      <c r="B561" s="9" t="inlineStr">
        <is>
          <t>admixture of pigment matching the</t>
        </is>
      </c>
      <c r="C561" s="9" t="inlineStr">
        <is>
          <t>stone</t>
        </is>
      </c>
      <c r="D561" s="9" t="inlineStr">
        <is>
          <t>shade.</t>
        </is>
      </c>
      <c r="E561" s="9" t="inlineStr"/>
      <c r="F561" s="9" t="inlineStr"/>
    </row>
    <row r="562" ht="11.5" customHeight="1">
      <c r="A562" s="9" t="inlineStr">
        <is>
          <t>7.13.1</t>
        </is>
      </c>
      <c r="B562" s="9" t="inlineStr">
        <is>
          <t>One face dressed</t>
        </is>
      </c>
      <c r="C562" s="9" t="inlineStr"/>
      <c r="D562" s="9" t="inlineStr"/>
      <c r="E562" s="9" t="inlineStr"/>
      <c r="F562" s="9" t="inlineStr"/>
    </row>
    <row r="563" ht="11.5" customHeight="1">
      <c r="A563" s="9" t="inlineStr">
        <is>
          <t>7.13.1.1</t>
        </is>
      </c>
      <c r="B563" s="9" t="inlineStr">
        <is>
          <t>Red sand stone</t>
        </is>
      </c>
      <c r="C563" s="9" t="inlineStr"/>
      <c r="D563" s="9" t="inlineStr"/>
      <c r="E563" s="9" t="inlineStr"/>
      <c r="F563" s="9" t="inlineStr"/>
    </row>
    <row r="564" ht="11.5" customHeight="1">
      <c r="A564" s="10" t="inlineStr">
        <is>
          <t>Code</t>
        </is>
      </c>
      <c r="B564" s="10" t="inlineStr">
        <is>
          <t>Description</t>
        </is>
      </c>
      <c r="C564" s="10" t="inlineStr">
        <is>
          <t>Unit</t>
        </is>
      </c>
      <c r="D564" s="10" t="inlineStr">
        <is>
          <t>Quantity</t>
        </is>
      </c>
      <c r="E564" s="10" t="inlineStr">
        <is>
          <t>Rate</t>
        </is>
      </c>
      <c r="F564" s="10" t="inlineStr">
        <is>
          <t>Amount</t>
        </is>
      </c>
    </row>
    <row r="565" ht="11.5" customHeight="1">
      <c r="A565" s="9" t="inlineStr"/>
      <c r="B565" s="9" t="inlineStr">
        <is>
          <t>Details of cost for 10 cudm or 0.01 cum</t>
        </is>
      </c>
      <c r="C565" s="9" t="inlineStr"/>
      <c r="D565" s="9" t="inlineStr"/>
      <c r="E565" s="9" t="inlineStr"/>
      <c r="F565" s="9" t="inlineStr"/>
    </row>
    <row r="566" ht="11.5" customHeight="1">
      <c r="A566" s="9" t="inlineStr"/>
      <c r="B566" s="9" t="inlineStr">
        <is>
          <t>MATERIAL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>
        <is>
          <t>1160</t>
        </is>
      </c>
      <c r="B567" s="9" t="inlineStr">
        <is>
          <t>Red sand stone block</t>
        </is>
      </c>
      <c r="C567" s="9" t="inlineStr">
        <is>
          <t>10 cudm</t>
        </is>
      </c>
      <c r="D567" s="9" t="inlineStr">
        <is>
          <t>1.333</t>
        </is>
      </c>
      <c r="E567" s="9" t="inlineStr">
        <is>
          <t>79.00</t>
        </is>
      </c>
      <c r="F567" s="9" t="inlineStr">
        <is>
          <t>105.31</t>
        </is>
      </c>
    </row>
    <row r="568" ht="11.5" customHeight="1">
      <c r="A568" s="9" t="inlineStr"/>
      <c r="B568" s="9" t="inlineStr">
        <is>
          <t>Finished work = 10 cudm.+</t>
        </is>
      </c>
      <c r="C568" s="9" t="inlineStr"/>
      <c r="D568" s="9" t="inlineStr"/>
      <c r="E568" s="9" t="inlineStr"/>
      <c r="F568" s="9" t="inlineStr"/>
    </row>
    <row r="569" ht="11.5" customHeight="1">
      <c r="A569" s="9" t="inlineStr"/>
      <c r="B569" s="9" t="inlineStr">
        <is>
          <t>Add wastage @ 33.3% = 3.33 cudm.</t>
        </is>
      </c>
      <c r="C569" s="9" t="inlineStr"/>
      <c r="D569" s="9" t="inlineStr"/>
      <c r="E569" s="9" t="inlineStr"/>
      <c r="F569" s="9" t="inlineStr"/>
    </row>
    <row r="570" ht="11.5" customHeight="1">
      <c r="A570" s="9" t="inlineStr"/>
      <c r="B570" s="9" t="inlineStr">
        <is>
          <t>Total = 13.33 cudm.</t>
        </is>
      </c>
      <c r="C570" s="9" t="inlineStr"/>
      <c r="D570" s="9" t="inlineStr"/>
      <c r="E570" s="9" t="inlineStr"/>
      <c r="F570" s="9" t="inlineStr"/>
    </row>
    <row r="571" ht="11.5" customHeight="1">
      <c r="A571" s="9" t="inlineStr">
        <is>
          <t>2216</t>
        </is>
      </c>
      <c r="B571" s="9" t="inlineStr">
        <is>
          <t>Carriage of Stone blocks white &amp;</t>
        </is>
      </c>
      <c r="C571" s="9" t="inlineStr"/>
      <c r="D571" s="9" t="inlineStr"/>
      <c r="E571" s="9" t="inlineStr"/>
      <c r="F571" s="9" t="inlineStr"/>
    </row>
    <row r="572" ht="11.5" customHeight="1">
      <c r="A572" s="9" t="inlineStr"/>
      <c r="B572" s="9" t="inlineStr">
        <is>
          <t>red sand stone &amp; kota stone slab</t>
        </is>
      </c>
      <c r="C572" s="9" t="inlineStr">
        <is>
          <t>tonne</t>
        </is>
      </c>
      <c r="D572" s="9" t="inlineStr">
        <is>
          <t>0.031</t>
        </is>
      </c>
      <c r="E572" s="9" t="inlineStr">
        <is>
          <t>92.24</t>
        </is>
      </c>
      <c r="F572" s="9" t="inlineStr">
        <is>
          <t>2.86</t>
        </is>
      </c>
    </row>
    <row r="573" ht="11.5" customHeight="1">
      <c r="A573" s="9" t="inlineStr"/>
      <c r="B573" s="9" t="inlineStr">
        <is>
          <t>@ 2.30kg/cudm = 13.33x2.30 =</t>
        </is>
      </c>
      <c r="C573" s="9" t="inlineStr"/>
      <c r="D573" s="9" t="inlineStr"/>
      <c r="E573" s="9" t="inlineStr"/>
      <c r="F573" s="9" t="inlineStr"/>
    </row>
    <row r="574" ht="11.5" customHeight="1">
      <c r="A574" s="9" t="inlineStr"/>
      <c r="B574" s="9" t="inlineStr">
        <is>
          <t>30.659 kg = 0.03065 tonne say 0.031 t.</t>
        </is>
      </c>
      <c r="C574" s="9" t="inlineStr"/>
      <c r="D574" s="9" t="inlineStr"/>
      <c r="E574" s="9" t="inlineStr"/>
      <c r="F574" s="9" t="inlineStr"/>
    </row>
    <row r="575" ht="11.5" customHeight="1">
      <c r="A575" s="9" t="inlineStr"/>
      <c r="B575" s="9" t="inlineStr">
        <is>
          <t>Dressing charges</t>
        </is>
      </c>
      <c r="C575" s="9" t="inlineStr"/>
      <c r="D575" s="9" t="inlineStr"/>
      <c r="E575" s="9" t="inlineStr"/>
      <c r="F575" s="9" t="inlineStr"/>
    </row>
    <row r="576" ht="11.5" customHeight="1">
      <c r="A576" s="9" t="inlineStr"/>
      <c r="B576" s="9" t="inlineStr">
        <is>
          <t>LABOUR</t>
        </is>
      </c>
      <c r="C576" s="9" t="inlineStr"/>
      <c r="D576" s="9" t="inlineStr"/>
      <c r="E576" s="9" t="inlineStr"/>
      <c r="F576" s="9" t="inlineStr"/>
    </row>
    <row r="577" ht="11.5" customHeight="1">
      <c r="A577" s="9" t="inlineStr">
        <is>
          <t>0125</t>
        </is>
      </c>
      <c r="B577" s="9" t="inlineStr">
        <is>
          <t>Mason (for plain stone work) 2nd class)</t>
        </is>
      </c>
      <c r="C577" s="9" t="inlineStr">
        <is>
          <t>day</t>
        </is>
      </c>
      <c r="D577" s="9" t="inlineStr">
        <is>
          <t>0.088</t>
        </is>
      </c>
      <c r="E577" s="9" t="inlineStr">
        <is>
          <t>679.00</t>
        </is>
      </c>
      <c r="F577" s="9" t="inlineStr">
        <is>
          <t>59.75</t>
        </is>
      </c>
    </row>
    <row r="578" ht="11.5" customHeight="1">
      <c r="A578" s="9" t="inlineStr">
        <is>
          <t>0102</t>
        </is>
      </c>
      <c r="B578" s="9" t="inlineStr">
        <is>
          <t>Blacksmith 1st class</t>
        </is>
      </c>
      <c r="C578" s="9" t="inlineStr">
        <is>
          <t>day</t>
        </is>
      </c>
      <c r="D578" s="9" t="inlineStr">
        <is>
          <t>0.006</t>
        </is>
      </c>
      <c r="E578" s="9" t="inlineStr">
        <is>
          <t>738.00</t>
        </is>
      </c>
      <c r="F578" s="9" t="inlineStr">
        <is>
          <t>4.43</t>
        </is>
      </c>
    </row>
    <row r="579" ht="11.5" customHeight="1">
      <c r="A579" s="9" t="inlineStr">
        <is>
          <t>0114</t>
        </is>
      </c>
      <c r="B579" s="9" t="inlineStr">
        <is>
          <t>Beldar</t>
        </is>
      </c>
      <c r="C579" s="9" t="inlineStr">
        <is>
          <t>day</t>
        </is>
      </c>
      <c r="D579" s="9" t="inlineStr">
        <is>
          <t>0.044</t>
        </is>
      </c>
      <c r="E579" s="9" t="inlineStr">
        <is>
          <t>558.00</t>
        </is>
      </c>
      <c r="F579" s="9" t="inlineStr">
        <is>
          <t>24.55</t>
        </is>
      </c>
    </row>
    <row r="580" ht="11.5" customHeight="1">
      <c r="A580" s="9" t="inlineStr">
        <is>
          <t>0115</t>
        </is>
      </c>
      <c r="B580" s="9" t="inlineStr">
        <is>
          <t>Coolie</t>
        </is>
      </c>
      <c r="C580" s="9" t="inlineStr">
        <is>
          <t>day</t>
        </is>
      </c>
      <c r="D580" s="9" t="inlineStr">
        <is>
          <t>0.022</t>
        </is>
      </c>
      <c r="E580" s="9" t="inlineStr">
        <is>
          <t>558.00</t>
        </is>
      </c>
      <c r="F580" s="9" t="inlineStr">
        <is>
          <t>12.28</t>
        </is>
      </c>
    </row>
    <row r="581" ht="11.5" customHeight="1">
      <c r="A581" s="9" t="inlineStr">
        <is>
          <t>0100</t>
        </is>
      </c>
      <c r="B581" s="9" t="inlineStr">
        <is>
          <t>Bandhani</t>
        </is>
      </c>
      <c r="C581" s="9" t="inlineStr">
        <is>
          <t>day</t>
        </is>
      </c>
      <c r="D581" s="9" t="inlineStr">
        <is>
          <t>0.044</t>
        </is>
      </c>
      <c r="E581" s="9" t="inlineStr">
        <is>
          <t>617.00</t>
        </is>
      </c>
      <c r="F581" s="9" t="inlineStr">
        <is>
          <t>27.15</t>
        </is>
      </c>
    </row>
    <row r="582" ht="11.5" customHeight="1">
      <c r="A582" s="9" t="inlineStr"/>
      <c r="B582" s="9" t="inlineStr">
        <is>
          <t>Fixing charges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/>
      <c r="B583" s="9" t="inlineStr">
        <is>
          <t>LABOUR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>
        <is>
          <t>0125</t>
        </is>
      </c>
      <c r="B584" s="9" t="inlineStr">
        <is>
          <t>Mason (for plain stone work) 2nd class)</t>
        </is>
      </c>
      <c r="C584" s="9" t="inlineStr">
        <is>
          <t>day</t>
        </is>
      </c>
      <c r="D584" s="9" t="inlineStr">
        <is>
          <t>0.044</t>
        </is>
      </c>
      <c r="E584" s="9" t="inlineStr">
        <is>
          <t>679.00</t>
        </is>
      </c>
      <c r="F584" s="9" t="inlineStr">
        <is>
          <t>29.88</t>
        </is>
      </c>
    </row>
    <row r="585" ht="11.5" customHeight="1">
      <c r="A585" s="9" t="inlineStr">
        <is>
          <t>0102</t>
        </is>
      </c>
      <c r="B585" s="9" t="inlineStr">
        <is>
          <t>Blacksmith 1st class</t>
        </is>
      </c>
      <c r="C585" s="9" t="inlineStr">
        <is>
          <t>day</t>
        </is>
      </c>
      <c r="D585" s="9" t="inlineStr">
        <is>
          <t>0.006</t>
        </is>
      </c>
      <c r="E585" s="9" t="inlineStr">
        <is>
          <t>738.00</t>
        </is>
      </c>
      <c r="F585" s="9" t="inlineStr">
        <is>
          <t>4.43</t>
        </is>
      </c>
    </row>
    <row r="586" ht="11.5" customHeight="1">
      <c r="A586" s="9" t="inlineStr">
        <is>
          <t>0114</t>
        </is>
      </c>
      <c r="B586" s="9" t="inlineStr">
        <is>
          <t>Beldar</t>
        </is>
      </c>
      <c r="C586" s="9" t="inlineStr">
        <is>
          <t>day</t>
        </is>
      </c>
      <c r="D586" s="9" t="inlineStr">
        <is>
          <t>0.022</t>
        </is>
      </c>
      <c r="E586" s="9" t="inlineStr">
        <is>
          <t>558.00</t>
        </is>
      </c>
      <c r="F586" s="9" t="inlineStr">
        <is>
          <t>12.28</t>
        </is>
      </c>
    </row>
    <row r="587" ht="11.5" customHeight="1">
      <c r="A587" s="9" t="inlineStr">
        <is>
          <t>0115</t>
        </is>
      </c>
      <c r="B587" s="9" t="inlineStr">
        <is>
          <t>Coolie</t>
        </is>
      </c>
      <c r="C587" s="9" t="inlineStr">
        <is>
          <t>day</t>
        </is>
      </c>
      <c r="D587" s="9" t="inlineStr">
        <is>
          <t>0.022</t>
        </is>
      </c>
      <c r="E587" s="9" t="inlineStr">
        <is>
          <t>558.00</t>
        </is>
      </c>
      <c r="F587" s="9" t="inlineStr">
        <is>
          <t>12.28</t>
        </is>
      </c>
    </row>
    <row r="588" ht="11.5" customHeight="1">
      <c r="A588" s="9" t="inlineStr">
        <is>
          <t>0100</t>
        </is>
      </c>
      <c r="B588" s="9" t="inlineStr">
        <is>
          <t>Bandhani</t>
        </is>
      </c>
      <c r="C588" s="9" t="inlineStr">
        <is>
          <t>day</t>
        </is>
      </c>
      <c r="D588" s="9" t="inlineStr">
        <is>
          <t>0.022</t>
        </is>
      </c>
      <c r="E588" s="9" t="inlineStr">
        <is>
          <t>617.00</t>
        </is>
      </c>
      <c r="F588" s="9" t="inlineStr">
        <is>
          <t>13.57</t>
        </is>
      </c>
    </row>
    <row r="589" ht="11.5" customHeight="1">
      <c r="A589" s="9" t="inlineStr">
        <is>
          <t>0101</t>
        </is>
      </c>
      <c r="B589" s="9" t="inlineStr">
        <is>
          <t>Bhisti</t>
        </is>
      </c>
      <c r="C589" s="9" t="inlineStr">
        <is>
          <t>day</t>
        </is>
      </c>
      <c r="D589" s="9" t="inlineStr">
        <is>
          <t>0.022</t>
        </is>
      </c>
      <c r="E589" s="9" t="inlineStr">
        <is>
          <t>617.00</t>
        </is>
      </c>
      <c r="F589" s="9" t="inlineStr">
        <is>
          <t>13.57</t>
        </is>
      </c>
    </row>
    <row r="590" ht="11.5" customHeight="1">
      <c r="A590" s="9" t="inlineStr">
        <is>
          <t>9999</t>
        </is>
      </c>
      <c r="B590" s="9" t="inlineStr">
        <is>
          <t>Scaffolding</t>
        </is>
      </c>
      <c r="C590" s="9" t="inlineStr">
        <is>
          <t>L.S.</t>
        </is>
      </c>
      <c r="D590" s="9" t="inlineStr">
        <is>
          <t>2.73</t>
        </is>
      </c>
      <c r="E590" s="9" t="inlineStr">
        <is>
          <t>2.00</t>
        </is>
      </c>
      <c r="F590" s="9" t="inlineStr">
        <is>
          <t>5.46</t>
        </is>
      </c>
    </row>
    <row r="591" ht="11.5" customHeight="1">
      <c r="A591" s="9" t="inlineStr">
        <is>
          <t>9999</t>
        </is>
      </c>
      <c r="B591" s="9" t="inlineStr">
        <is>
          <t>Mortar for laying and pointing</t>
        </is>
      </c>
      <c r="C591" s="9" t="inlineStr">
        <is>
          <t>L.S.</t>
        </is>
      </c>
      <c r="D591" s="9" t="inlineStr">
        <is>
          <t>8.06</t>
        </is>
      </c>
      <c r="E591" s="9" t="inlineStr">
        <is>
          <t>2.00</t>
        </is>
      </c>
      <c r="F591" s="9" t="inlineStr">
        <is>
          <t>16.12</t>
        </is>
      </c>
    </row>
    <row r="592" ht="11.5" customHeight="1">
      <c r="A592" s="9" t="inlineStr">
        <is>
          <t>9999</t>
        </is>
      </c>
      <c r="B592" s="9" t="inlineStr">
        <is>
          <t>Centering and shuttering</t>
        </is>
      </c>
      <c r="C592" s="9" t="inlineStr">
        <is>
          <t>L.S.</t>
        </is>
      </c>
      <c r="D592" s="9" t="inlineStr">
        <is>
          <t>13.52</t>
        </is>
      </c>
      <c r="E592" s="9" t="inlineStr">
        <is>
          <t>2.00</t>
        </is>
      </c>
      <c r="F592" s="9" t="inlineStr">
        <is>
          <t>27.04</t>
        </is>
      </c>
    </row>
    <row r="594" ht="11.5" customHeight="1">
      <c r="A594" s="10" t="inlineStr">
        <is>
          <t>Code</t>
        </is>
      </c>
      <c r="B594" s="10" t="inlineStr">
        <is>
          <t>Description</t>
        </is>
      </c>
      <c r="C594" s="10" t="inlineStr">
        <is>
          <t>Unit</t>
        </is>
      </c>
      <c r="D594" s="10" t="inlineStr">
        <is>
          <t>Quantity</t>
        </is>
      </c>
      <c r="E594" s="10" t="inlineStr">
        <is>
          <t>Rate</t>
        </is>
      </c>
      <c r="F594" s="10" t="inlineStr">
        <is>
          <t>Amount</t>
        </is>
      </c>
    </row>
    <row r="595" ht="11.5" customHeight="1">
      <c r="A595" s="9" t="inlineStr">
        <is>
          <t>9999</t>
        </is>
      </c>
      <c r="B595" s="9" t="inlineStr">
        <is>
          <t>Extra for using white cement</t>
        </is>
      </c>
      <c r="C595" s="9" t="inlineStr">
        <is>
          <t>L.S.</t>
        </is>
      </c>
      <c r="D595" s="9" t="inlineStr">
        <is>
          <t>8.06</t>
        </is>
      </c>
      <c r="E595" s="9" t="inlineStr">
        <is>
          <t>2.00</t>
        </is>
      </c>
      <c r="F595" s="9" t="inlineStr">
        <is>
          <t>16.12</t>
        </is>
      </c>
    </row>
    <row r="596" ht="11.5" customHeight="1">
      <c r="A596" s="9" t="inlineStr"/>
      <c r="B596" s="9" t="inlineStr">
        <is>
          <t>Extra labour for lifting of material</t>
        </is>
      </c>
      <c r="C596" s="9" t="inlineStr"/>
      <c r="D596" s="9" t="inlineStr"/>
      <c r="E596" s="9" t="inlineStr"/>
      <c r="F596" s="9" t="inlineStr"/>
    </row>
    <row r="597" ht="11.5" customHeight="1">
      <c r="A597" s="9" t="inlineStr"/>
      <c r="B597" s="9" t="inlineStr">
        <is>
          <t>(above floor two level up to floor five</t>
        </is>
      </c>
      <c r="C597" s="9" t="inlineStr"/>
      <c r="D597" s="9" t="inlineStr"/>
      <c r="E597" s="9" t="inlineStr"/>
      <c r="F597" s="9" t="inlineStr"/>
    </row>
    <row r="598" ht="11.5" customHeight="1">
      <c r="A598" s="9" t="inlineStr"/>
      <c r="B598" s="9" t="inlineStr">
        <is>
          <t>level) (0.01 x 1.5 = 0.015)</t>
        </is>
      </c>
      <c r="C598" s="9" t="inlineStr"/>
      <c r="D598" s="9" t="inlineStr"/>
      <c r="E598" s="9" t="inlineStr"/>
      <c r="F598" s="9" t="inlineStr"/>
    </row>
    <row r="599" ht="11.5" customHeight="1">
      <c r="A599" s="9" t="inlineStr">
        <is>
          <t>0115</t>
        </is>
      </c>
      <c r="B599" s="9" t="inlineStr">
        <is>
          <t>Coolie</t>
        </is>
      </c>
      <c r="C599" s="9" t="inlineStr">
        <is>
          <t>day</t>
        </is>
      </c>
      <c r="D599" s="9" t="inlineStr">
        <is>
          <t>0.015</t>
        </is>
      </c>
      <c r="E599" s="9" t="inlineStr">
        <is>
          <t>558.00</t>
        </is>
      </c>
      <c r="F599" s="9" t="inlineStr">
        <is>
          <t>8.37</t>
        </is>
      </c>
    </row>
    <row r="600" ht="11.5" customHeight="1">
      <c r="A600" s="9" t="inlineStr"/>
      <c r="B600" s="9" t="inlineStr">
        <is>
          <t>TOTAL</t>
        </is>
      </c>
      <c r="C600" s="9" t="inlineStr"/>
      <c r="D600" s="9" t="inlineStr"/>
      <c r="E600" s="9" t="inlineStr"/>
      <c r="F600" s="9" t="inlineStr">
        <is>
          <t>395.44 W</t>
        </is>
      </c>
    </row>
    <row r="601" ht="11.5" customHeight="1">
      <c r="A601" s="9" t="inlineStr"/>
      <c r="B601" s="9" t="inlineStr">
        <is>
          <t>Add 1 % Water charges on "W"</t>
        </is>
      </c>
      <c r="C601" s="9" t="inlineStr"/>
      <c r="D601" s="9" t="inlineStr"/>
      <c r="E601" s="9" t="inlineStr"/>
      <c r="F601" s="9" t="inlineStr">
        <is>
          <t>3.95</t>
        </is>
      </c>
    </row>
    <row r="602" ht="11.5" customHeight="1">
      <c r="A602" s="9" t="inlineStr"/>
      <c r="B602" s="9" t="inlineStr">
        <is>
          <t>TOTAL</t>
        </is>
      </c>
      <c r="C602" s="9" t="inlineStr"/>
      <c r="D602" s="9" t="inlineStr"/>
      <c r="E602" s="9" t="inlineStr"/>
      <c r="F602" s="9" t="inlineStr">
        <is>
          <t>399.39 X</t>
        </is>
      </c>
    </row>
    <row r="603" ht="11.5" customHeight="1">
      <c r="A603" s="9" t="inlineStr"/>
      <c r="B603" s="9" t="inlineStr">
        <is>
          <t>Add GST on "X" (multiplying factor</t>
        </is>
      </c>
      <c r="C603" s="9" t="inlineStr"/>
      <c r="D603" s="9" t="inlineStr"/>
      <c r="E603" s="9" t="inlineStr"/>
      <c r="F603" s="9" t="inlineStr"/>
    </row>
    <row r="604" ht="11.5" customHeight="1">
      <c r="A604" s="9" t="inlineStr"/>
      <c r="B604" s="9" t="inlineStr">
        <is>
          <t>0.1405)</t>
        </is>
      </c>
      <c r="C604" s="9" t="inlineStr"/>
      <c r="D604" s="9" t="inlineStr"/>
      <c r="E604" s="9" t="inlineStr"/>
      <c r="F604" s="9" t="inlineStr">
        <is>
          <t>56.11</t>
        </is>
      </c>
    </row>
    <row r="605" ht="11.5" customHeight="1">
      <c r="A605" s="9" t="inlineStr"/>
      <c r="B605" s="9" t="inlineStr">
        <is>
          <t>TOTAL</t>
        </is>
      </c>
      <c r="C605" s="9" t="inlineStr"/>
      <c r="D605" s="9" t="inlineStr"/>
      <c r="E605" s="9" t="inlineStr"/>
      <c r="F605" s="9" t="inlineStr">
        <is>
          <t>455.51 Y</t>
        </is>
      </c>
    </row>
    <row r="606" ht="11.5" customHeight="1">
      <c r="A606" s="9" t="inlineStr"/>
      <c r="B606" s="9" t="inlineStr">
        <is>
          <t>Add 15% CPOH on "Y"</t>
        </is>
      </c>
      <c r="C606" s="9" t="inlineStr"/>
      <c r="D606" s="9" t="inlineStr"/>
      <c r="E606" s="9" t="inlineStr"/>
      <c r="F606" s="9" t="inlineStr">
        <is>
          <t>68.33</t>
        </is>
      </c>
    </row>
    <row r="607" ht="11.5" customHeight="1">
      <c r="A607" s="9" t="inlineStr"/>
      <c r="B607" s="9" t="inlineStr">
        <is>
          <t>TOTAL</t>
        </is>
      </c>
      <c r="C607" s="9" t="inlineStr"/>
      <c r="D607" s="9" t="inlineStr"/>
      <c r="E607" s="9" t="inlineStr"/>
      <c r="F607" s="9" t="inlineStr">
        <is>
          <t>523.83 Z</t>
        </is>
      </c>
    </row>
    <row r="608" ht="11.5" customHeight="1">
      <c r="A608" s="9" t="inlineStr"/>
      <c r="B608" s="9" t="inlineStr">
        <is>
          <t>Add Cess @ 1% on "Z"</t>
        </is>
      </c>
      <c r="C608" s="9" t="inlineStr"/>
      <c r="D608" s="9" t="inlineStr"/>
      <c r="E608" s="9" t="inlineStr"/>
      <c r="F608" s="9" t="inlineStr">
        <is>
          <t>5.24</t>
        </is>
      </c>
    </row>
    <row r="609" ht="11.5" customHeight="1">
      <c r="A609" s="9" t="inlineStr"/>
      <c r="B609" s="9" t="inlineStr">
        <is>
          <t>Cost of 10 cudm.</t>
        </is>
      </c>
      <c r="C609" s="9" t="inlineStr"/>
      <c r="D609" s="9" t="inlineStr"/>
      <c r="E609" s="9" t="inlineStr"/>
      <c r="F609" s="9" t="inlineStr">
        <is>
          <t>529.07</t>
        </is>
      </c>
    </row>
    <row r="610" ht="11.5" customHeight="1">
      <c r="A610" s="9" t="inlineStr"/>
      <c r="B610" s="9" t="inlineStr">
        <is>
          <t>Cost of 1 cum.</t>
        </is>
      </c>
      <c r="C610" s="9" t="inlineStr"/>
      <c r="D610" s="9" t="inlineStr"/>
      <c r="E610" s="9" t="inlineStr"/>
      <c r="F610" s="9" t="inlineStr">
        <is>
          <t>52907.00</t>
        </is>
      </c>
    </row>
    <row r="611" ht="11.5" customHeight="1">
      <c r="A611" s="9" t="inlineStr"/>
      <c r="B611" s="9" t="inlineStr">
        <is>
          <t>Say</t>
        </is>
      </c>
      <c r="C611" s="9" t="inlineStr"/>
      <c r="D611" s="9" t="inlineStr"/>
      <c r="E611" s="9" t="inlineStr"/>
      <c r="F611" s="9" t="inlineStr">
        <is>
          <t>52907.00</t>
        </is>
      </c>
    </row>
    <row r="612" ht="11.5" customHeight="1">
      <c r="A612" s="9" t="inlineStr">
        <is>
          <t>7.13.1.2</t>
        </is>
      </c>
      <c r="B612" s="9" t="inlineStr">
        <is>
          <t>White sand stone</t>
        </is>
      </c>
      <c r="C612" s="9" t="inlineStr"/>
      <c r="D612" s="9" t="inlineStr"/>
      <c r="E612" s="9" t="inlineStr"/>
      <c r="F612" s="9" t="inlineStr"/>
    </row>
    <row r="613" ht="11.5" customHeight="1">
      <c r="A613" s="10" t="inlineStr">
        <is>
          <t>Code</t>
        </is>
      </c>
      <c r="B613" s="10" t="inlineStr">
        <is>
          <t>Description</t>
        </is>
      </c>
      <c r="C613" s="10" t="inlineStr">
        <is>
          <t>Unit</t>
        </is>
      </c>
      <c r="D613" s="10" t="inlineStr">
        <is>
          <t>Quantity</t>
        </is>
      </c>
      <c r="E613" s="10" t="inlineStr">
        <is>
          <t>Rate</t>
        </is>
      </c>
      <c r="F613" s="10" t="inlineStr">
        <is>
          <t>Amount</t>
        </is>
      </c>
    </row>
    <row r="614" ht="11.5" customHeight="1">
      <c r="A614" s="9" t="inlineStr"/>
      <c r="B614" s="9" t="inlineStr">
        <is>
          <t>Details of cost for 10 cudm or 0.01 cum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MATERIAL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>
        <is>
          <t>1161</t>
        </is>
      </c>
      <c r="B616" s="9" t="inlineStr">
        <is>
          <t>White sand stone block</t>
        </is>
      </c>
      <c r="C616" s="9" t="inlineStr">
        <is>
          <t>10 cudm</t>
        </is>
      </c>
      <c r="D616" s="9" t="inlineStr">
        <is>
          <t>1.333</t>
        </is>
      </c>
      <c r="E616" s="9" t="inlineStr">
        <is>
          <t>205.00</t>
        </is>
      </c>
      <c r="F616" s="9" t="inlineStr">
        <is>
          <t>273.27</t>
        </is>
      </c>
    </row>
    <row r="617" ht="11.5" customHeight="1">
      <c r="A617" s="9" t="inlineStr"/>
      <c r="B617" s="9" t="inlineStr">
        <is>
          <t>Finished work = 10 cudm.+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/>
      <c r="B618" s="9" t="inlineStr">
        <is>
          <t>Add wastage @ 33.3% = 3.33 cudm.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/>
      <c r="B619" s="9" t="inlineStr">
        <is>
          <t>Total = 13.33 cudm.</t>
        </is>
      </c>
      <c r="C619" s="9" t="inlineStr"/>
      <c r="D619" s="9" t="inlineStr"/>
      <c r="E619" s="9" t="inlineStr"/>
      <c r="F619" s="9" t="inlineStr"/>
    </row>
    <row r="620" ht="11.5" customHeight="1">
      <c r="A620" s="9" t="inlineStr">
        <is>
          <t>2216</t>
        </is>
      </c>
      <c r="B620" s="9" t="inlineStr">
        <is>
          <t>Carriage of Stone blocks white &amp;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/>
      <c r="B621" s="9" t="inlineStr">
        <is>
          <t>red sand stone &amp; kota stone slab</t>
        </is>
      </c>
      <c r="C621" s="9" t="inlineStr">
        <is>
          <t>tonne</t>
        </is>
      </c>
      <c r="D621" s="9" t="inlineStr">
        <is>
          <t>0.031</t>
        </is>
      </c>
      <c r="E621" s="9" t="inlineStr">
        <is>
          <t>92.24</t>
        </is>
      </c>
      <c r="F621" s="9" t="inlineStr">
        <is>
          <t>2.86</t>
        </is>
      </c>
    </row>
    <row r="622" ht="11.5" customHeight="1">
      <c r="A622" s="9" t="inlineStr"/>
      <c r="B622" s="9" t="inlineStr">
        <is>
          <t>@ 2.30kg/cudm = 13.33x2.30=</t>
        </is>
      </c>
      <c r="C622" s="9" t="inlineStr"/>
      <c r="D622" s="9" t="inlineStr"/>
      <c r="E622" s="9" t="inlineStr"/>
      <c r="F622" s="9" t="inlineStr"/>
    </row>
    <row r="623" ht="11.5" customHeight="1">
      <c r="A623" s="9" t="inlineStr"/>
      <c r="B623" s="9" t="inlineStr">
        <is>
          <t>30.659 kg = 0.03065 tonne say 0.031t</t>
        </is>
      </c>
      <c r="C623" s="9" t="inlineStr"/>
      <c r="D623" s="9" t="inlineStr"/>
      <c r="E623" s="9" t="inlineStr"/>
      <c r="F623" s="9" t="inlineStr"/>
    </row>
    <row r="624" ht="11.5" customHeight="1">
      <c r="A624" s="9" t="inlineStr"/>
      <c r="B624" s="9" t="inlineStr">
        <is>
          <t>Dressing charges</t>
        </is>
      </c>
      <c r="C624" s="9" t="inlineStr"/>
      <c r="D624" s="9" t="inlineStr"/>
      <c r="E624" s="9" t="inlineStr"/>
      <c r="F624" s="9" t="inlineStr"/>
    </row>
    <row r="625" ht="11.5" customHeight="1">
      <c r="A625" s="9" t="inlineStr"/>
      <c r="B625" s="9" t="inlineStr">
        <is>
          <t>LABOUR</t>
        </is>
      </c>
      <c r="C625" s="9" t="inlineStr"/>
      <c r="D625" s="9" t="inlineStr"/>
      <c r="E625" s="9" t="inlineStr"/>
      <c r="F625" s="9" t="inlineStr"/>
    </row>
    <row r="626" ht="11.5" customHeight="1">
      <c r="A626" s="9" t="inlineStr">
        <is>
          <t>0125</t>
        </is>
      </c>
      <c r="B626" s="9" t="inlineStr">
        <is>
          <t>Mason (for plain stone work) 2nd class)</t>
        </is>
      </c>
      <c r="C626" s="9" t="inlineStr">
        <is>
          <t>day</t>
        </is>
      </c>
      <c r="D626" s="9" t="inlineStr">
        <is>
          <t>0.088</t>
        </is>
      </c>
      <c r="E626" s="9" t="inlineStr">
        <is>
          <t>679.00</t>
        </is>
      </c>
      <c r="F626" s="9" t="inlineStr">
        <is>
          <t>59.75</t>
        </is>
      </c>
    </row>
    <row r="627" ht="11.5" customHeight="1">
      <c r="A627" s="9" t="inlineStr">
        <is>
          <t>0102</t>
        </is>
      </c>
      <c r="B627" s="9" t="inlineStr">
        <is>
          <t>Blacksmith 1st class</t>
        </is>
      </c>
      <c r="C627" s="9" t="inlineStr">
        <is>
          <t>day</t>
        </is>
      </c>
      <c r="D627" s="9" t="inlineStr">
        <is>
          <t>0.006</t>
        </is>
      </c>
      <c r="E627" s="9" t="inlineStr">
        <is>
          <t>738.00</t>
        </is>
      </c>
      <c r="F627" s="9" t="inlineStr">
        <is>
          <t>4.43</t>
        </is>
      </c>
    </row>
    <row r="628" ht="11.5" customHeight="1">
      <c r="A628" s="9" t="inlineStr">
        <is>
          <t>0114</t>
        </is>
      </c>
      <c r="B628" s="9" t="inlineStr">
        <is>
          <t>Beldar</t>
        </is>
      </c>
      <c r="C628" s="9" t="inlineStr">
        <is>
          <t>day</t>
        </is>
      </c>
      <c r="D628" s="9" t="inlineStr">
        <is>
          <t>0.044</t>
        </is>
      </c>
      <c r="E628" s="9" t="inlineStr">
        <is>
          <t>558.00</t>
        </is>
      </c>
      <c r="F628" s="9" t="inlineStr">
        <is>
          <t>24.55</t>
        </is>
      </c>
    </row>
    <row r="629" ht="11.5" customHeight="1">
      <c r="A629" s="9" t="inlineStr">
        <is>
          <t>0115</t>
        </is>
      </c>
      <c r="B629" s="9" t="inlineStr">
        <is>
          <t>Coolie</t>
        </is>
      </c>
      <c r="C629" s="9" t="inlineStr">
        <is>
          <t>day</t>
        </is>
      </c>
      <c r="D629" s="9" t="inlineStr">
        <is>
          <t>0.022</t>
        </is>
      </c>
      <c r="E629" s="9" t="inlineStr">
        <is>
          <t>558.00</t>
        </is>
      </c>
      <c r="F629" s="9" t="inlineStr">
        <is>
          <t>12.28</t>
        </is>
      </c>
    </row>
    <row r="630" ht="11.5" customHeight="1">
      <c r="A630" s="9" t="inlineStr">
        <is>
          <t>0100</t>
        </is>
      </c>
      <c r="B630" s="9" t="inlineStr">
        <is>
          <t>Bandhani</t>
        </is>
      </c>
      <c r="C630" s="9" t="inlineStr">
        <is>
          <t>day</t>
        </is>
      </c>
      <c r="D630" s="9" t="inlineStr">
        <is>
          <t>0.044</t>
        </is>
      </c>
      <c r="E630" s="9" t="inlineStr">
        <is>
          <t>617.00</t>
        </is>
      </c>
      <c r="F630" s="9" t="inlineStr">
        <is>
          <t>27.15</t>
        </is>
      </c>
    </row>
    <row r="631" ht="11.5" customHeight="1">
      <c r="A631" s="9" t="inlineStr"/>
      <c r="B631" s="9" t="inlineStr">
        <is>
          <t>Fixing charges</t>
        </is>
      </c>
      <c r="C631" s="9" t="inlineStr"/>
      <c r="D631" s="9" t="inlineStr"/>
      <c r="E631" s="9" t="inlineStr"/>
      <c r="F631" s="9" t="inlineStr"/>
    </row>
    <row r="632" ht="11.5" customHeight="1">
      <c r="A632" s="9" t="inlineStr"/>
      <c r="B632" s="9" t="inlineStr">
        <is>
          <t>LABOUR</t>
        </is>
      </c>
      <c r="C632" s="9" t="inlineStr"/>
      <c r="D632" s="9" t="inlineStr"/>
      <c r="E632" s="9" t="inlineStr"/>
      <c r="F632" s="9" t="inlineStr"/>
    </row>
    <row r="633" ht="11.5" customHeight="1">
      <c r="A633" s="9" t="inlineStr">
        <is>
          <t>0125</t>
        </is>
      </c>
      <c r="B633" s="9" t="inlineStr">
        <is>
          <t>Mason (for plain stone work) 2nd class)</t>
        </is>
      </c>
      <c r="C633" s="9" t="inlineStr">
        <is>
          <t>day</t>
        </is>
      </c>
      <c r="D633" s="9" t="inlineStr">
        <is>
          <t>0.044</t>
        </is>
      </c>
      <c r="E633" s="9" t="inlineStr">
        <is>
          <t>679.00</t>
        </is>
      </c>
      <c r="F633" s="9" t="inlineStr">
        <is>
          <t>29.88</t>
        </is>
      </c>
    </row>
    <row r="634" ht="11.5" customHeight="1">
      <c r="A634" s="9" t="inlineStr">
        <is>
          <t>0102</t>
        </is>
      </c>
      <c r="B634" s="9" t="inlineStr">
        <is>
          <t>Blacksmith 1st class</t>
        </is>
      </c>
      <c r="C634" s="9" t="inlineStr">
        <is>
          <t>day</t>
        </is>
      </c>
      <c r="D634" s="9" t="inlineStr">
        <is>
          <t>0.006</t>
        </is>
      </c>
      <c r="E634" s="9" t="inlineStr">
        <is>
          <t>738.00</t>
        </is>
      </c>
      <c r="F634" s="9" t="inlineStr">
        <is>
          <t>4.43</t>
        </is>
      </c>
    </row>
    <row r="635" ht="11.5" customHeight="1">
      <c r="A635" s="9" t="inlineStr">
        <is>
          <t>0114</t>
        </is>
      </c>
      <c r="B635" s="9" t="inlineStr">
        <is>
          <t>Beldar</t>
        </is>
      </c>
      <c r="C635" s="9" t="inlineStr">
        <is>
          <t>day</t>
        </is>
      </c>
      <c r="D635" s="9" t="inlineStr">
        <is>
          <t>0.022</t>
        </is>
      </c>
      <c r="E635" s="9" t="inlineStr">
        <is>
          <t>558.00</t>
        </is>
      </c>
      <c r="F635" s="9" t="inlineStr">
        <is>
          <t>12.28</t>
        </is>
      </c>
    </row>
    <row r="636" ht="11.5" customHeight="1">
      <c r="A636" s="9" t="inlineStr">
        <is>
          <t>0115</t>
        </is>
      </c>
      <c r="B636" s="9" t="inlineStr">
        <is>
          <t>Coolie</t>
        </is>
      </c>
      <c r="C636" s="9" t="inlineStr">
        <is>
          <t>day</t>
        </is>
      </c>
      <c r="D636" s="9" t="inlineStr">
        <is>
          <t>0.022</t>
        </is>
      </c>
      <c r="E636" s="9" t="inlineStr">
        <is>
          <t>558.00</t>
        </is>
      </c>
      <c r="F636" s="9" t="inlineStr">
        <is>
          <t>12.28</t>
        </is>
      </c>
    </row>
    <row r="637" ht="11.5" customHeight="1">
      <c r="A637" s="9" t="inlineStr">
        <is>
          <t>0100</t>
        </is>
      </c>
      <c r="B637" s="9" t="inlineStr">
        <is>
          <t>Bandhani</t>
        </is>
      </c>
      <c r="C637" s="9" t="inlineStr">
        <is>
          <t>day</t>
        </is>
      </c>
      <c r="D637" s="9" t="inlineStr">
        <is>
          <t>0.022</t>
        </is>
      </c>
      <c r="E637" s="9" t="inlineStr">
        <is>
          <t>617.00</t>
        </is>
      </c>
      <c r="F637" s="9" t="inlineStr">
        <is>
          <t>13.57</t>
        </is>
      </c>
    </row>
    <row r="638" ht="11.5" customHeight="1">
      <c r="A638" s="9" t="inlineStr">
        <is>
          <t>0101</t>
        </is>
      </c>
      <c r="B638" s="9" t="inlineStr">
        <is>
          <t>Bhisti</t>
        </is>
      </c>
      <c r="C638" s="9" t="inlineStr">
        <is>
          <t>day</t>
        </is>
      </c>
      <c r="D638" s="9" t="inlineStr">
        <is>
          <t>0.022</t>
        </is>
      </c>
      <c r="E638" s="9" t="inlineStr">
        <is>
          <t>617.00</t>
        </is>
      </c>
      <c r="F638" s="9" t="inlineStr">
        <is>
          <t>13.57</t>
        </is>
      </c>
    </row>
    <row r="639" ht="11.5" customHeight="1">
      <c r="A639" s="9" t="inlineStr">
        <is>
          <t>9999</t>
        </is>
      </c>
      <c r="B639" s="9" t="inlineStr">
        <is>
          <t>Scaffolding</t>
        </is>
      </c>
      <c r="C639" s="9" t="inlineStr">
        <is>
          <t>L.S.</t>
        </is>
      </c>
      <c r="D639" s="9" t="inlineStr">
        <is>
          <t>2.73</t>
        </is>
      </c>
      <c r="E639" s="9" t="inlineStr">
        <is>
          <t>2.00</t>
        </is>
      </c>
      <c r="F639" s="9" t="inlineStr">
        <is>
          <t>5.46</t>
        </is>
      </c>
    </row>
    <row r="640" ht="11.5" customHeight="1">
      <c r="A640" s="9" t="inlineStr">
        <is>
          <t>9999</t>
        </is>
      </c>
      <c r="B640" s="9" t="inlineStr">
        <is>
          <t>Mortar for laying and pointing</t>
        </is>
      </c>
      <c r="C640" s="9" t="inlineStr">
        <is>
          <t>L.S.</t>
        </is>
      </c>
      <c r="D640" s="9" t="inlineStr">
        <is>
          <t>8.06</t>
        </is>
      </c>
      <c r="E640" s="9" t="inlineStr">
        <is>
          <t>2.00</t>
        </is>
      </c>
      <c r="F640" s="9" t="inlineStr">
        <is>
          <t>16.12</t>
        </is>
      </c>
    </row>
    <row r="641" ht="11.5" customHeight="1">
      <c r="A641" s="9" t="inlineStr">
        <is>
          <t>9999</t>
        </is>
      </c>
      <c r="B641" s="9" t="inlineStr">
        <is>
          <t>Centering and shuttering</t>
        </is>
      </c>
      <c r="C641" s="9" t="inlineStr">
        <is>
          <t>L.S.</t>
        </is>
      </c>
      <c r="D641" s="9" t="inlineStr">
        <is>
          <t>13.52</t>
        </is>
      </c>
      <c r="E641" s="9" t="inlineStr">
        <is>
          <t>2.00</t>
        </is>
      </c>
      <c r="F641" s="9" t="inlineStr">
        <is>
          <t>27.04</t>
        </is>
      </c>
    </row>
    <row r="642" ht="11.5" customHeight="1">
      <c r="A642" s="9" t="inlineStr">
        <is>
          <t>9999</t>
        </is>
      </c>
      <c r="B642" s="9" t="inlineStr">
        <is>
          <t>Extra for using white cement</t>
        </is>
      </c>
      <c r="C642" s="9" t="inlineStr">
        <is>
          <t>L.S.</t>
        </is>
      </c>
      <c r="D642" s="9" t="inlineStr">
        <is>
          <t>8.06</t>
        </is>
      </c>
      <c r="E642" s="9" t="inlineStr">
        <is>
          <t>2.00</t>
        </is>
      </c>
      <c r="F642" s="9" t="inlineStr">
        <is>
          <t>16.12</t>
        </is>
      </c>
    </row>
    <row r="643" ht="11.5" customHeight="1">
      <c r="A643" s="9" t="inlineStr"/>
      <c r="B643" s="9" t="inlineStr">
        <is>
          <t>Extra labour for lifting of material</t>
        </is>
      </c>
      <c r="C643" s="9" t="inlineStr"/>
      <c r="D643" s="9" t="inlineStr"/>
      <c r="E643" s="9" t="inlineStr"/>
      <c r="F643" s="9" t="inlineStr"/>
    </row>
    <row r="645" ht="11.5" customHeight="1">
      <c r="A645" s="10" t="inlineStr">
        <is>
          <t>Code</t>
        </is>
      </c>
      <c r="B645" s="10" t="inlineStr">
        <is>
          <t>Description</t>
        </is>
      </c>
      <c r="C645" s="10" t="inlineStr">
        <is>
          <t>Unit</t>
        </is>
      </c>
      <c r="D645" s="10" t="inlineStr">
        <is>
          <t>Quantity</t>
        </is>
      </c>
      <c r="E645" s="10" t="inlineStr">
        <is>
          <t>Rate</t>
        </is>
      </c>
      <c r="F645" s="10" t="inlineStr">
        <is>
          <t>Amount</t>
        </is>
      </c>
    </row>
    <row r="646" ht="11.5" customHeight="1">
      <c r="A646" s="9" t="inlineStr">
        <is>
          <t>0115</t>
        </is>
      </c>
      <c r="B646" s="9" t="inlineStr">
        <is>
          <t>Coolie</t>
        </is>
      </c>
      <c r="C646" s="9" t="inlineStr">
        <is>
          <t>day</t>
        </is>
      </c>
      <c r="D646" s="9" t="inlineStr">
        <is>
          <t>0.015</t>
        </is>
      </c>
      <c r="E646" s="9" t="inlineStr">
        <is>
          <t>558.00</t>
        </is>
      </c>
      <c r="F646" s="9" t="inlineStr">
        <is>
          <t>8.37</t>
        </is>
      </c>
    </row>
    <row r="647" ht="11.5" customHeight="1">
      <c r="A647" s="9" t="inlineStr"/>
      <c r="B647" s="9" t="inlineStr">
        <is>
          <t>TOTAL</t>
        </is>
      </c>
      <c r="C647" s="9" t="inlineStr"/>
      <c r="D647" s="9" t="inlineStr"/>
      <c r="E647" s="9" t="inlineStr"/>
      <c r="F647" s="9" t="inlineStr">
        <is>
          <t>563.39 W</t>
        </is>
      </c>
    </row>
    <row r="648" ht="11.5" customHeight="1">
      <c r="A648" s="9" t="inlineStr"/>
      <c r="B648" s="9" t="inlineStr">
        <is>
          <t>Add 1 % Water charges on "W"</t>
        </is>
      </c>
      <c r="C648" s="9" t="inlineStr"/>
      <c r="D648" s="9" t="inlineStr"/>
      <c r="E648" s="9" t="inlineStr"/>
      <c r="F648" s="9" t="inlineStr">
        <is>
          <t>5.63</t>
        </is>
      </c>
    </row>
    <row r="649" ht="11.5" customHeight="1">
      <c r="A649" s="9" t="inlineStr"/>
      <c r="B649" s="9" t="inlineStr">
        <is>
          <t>TOTAL</t>
        </is>
      </c>
      <c r="C649" s="9" t="inlineStr"/>
      <c r="D649" s="9" t="inlineStr"/>
      <c r="E649" s="9" t="inlineStr"/>
      <c r="F649" s="9" t="inlineStr">
        <is>
          <t>569.03 X</t>
        </is>
      </c>
    </row>
    <row r="650" ht="11.5" customHeight="1">
      <c r="A650" s="9" t="inlineStr"/>
      <c r="B650" s="9" t="inlineStr">
        <is>
          <t>Add GST on "X" (multiplying factor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/>
      <c r="B651" s="9" t="inlineStr">
        <is>
          <t>0.1405)</t>
        </is>
      </c>
      <c r="C651" s="9" t="inlineStr"/>
      <c r="D651" s="9" t="inlineStr"/>
      <c r="E651" s="9" t="inlineStr"/>
      <c r="F651" s="9" t="inlineStr">
        <is>
          <t>79.95</t>
        </is>
      </c>
    </row>
    <row r="652" ht="11.5" customHeight="1">
      <c r="A652" s="9" t="inlineStr"/>
      <c r="B652" s="9" t="inlineStr">
        <is>
          <t>TOTAL</t>
        </is>
      </c>
      <c r="C652" s="9" t="inlineStr"/>
      <c r="D652" s="9" t="inlineStr"/>
      <c r="E652" s="9" t="inlineStr"/>
      <c r="F652" s="9" t="inlineStr">
        <is>
          <t>648.98 Y</t>
        </is>
      </c>
    </row>
    <row r="653" ht="11.5" customHeight="1">
      <c r="A653" s="9" t="inlineStr"/>
      <c r="B653" s="9" t="inlineStr">
        <is>
          <t>Add 15% CPOH on "Y"</t>
        </is>
      </c>
      <c r="C653" s="9" t="inlineStr"/>
      <c r="D653" s="9" t="inlineStr"/>
      <c r="E653" s="9" t="inlineStr"/>
      <c r="F653" s="9" t="inlineStr">
        <is>
          <t>97.35</t>
        </is>
      </c>
    </row>
    <row r="654" ht="11.5" customHeight="1">
      <c r="A654" s="9" t="inlineStr"/>
      <c r="B654" s="9" t="inlineStr">
        <is>
          <t>TOTAL</t>
        </is>
      </c>
      <c r="C654" s="9" t="inlineStr"/>
      <c r="D654" s="9" t="inlineStr"/>
      <c r="E654" s="9" t="inlineStr"/>
      <c r="F654" s="9" t="inlineStr">
        <is>
          <t>746.32 Z</t>
        </is>
      </c>
    </row>
    <row r="655" ht="11.5" customHeight="1">
      <c r="A655" s="9" t="inlineStr"/>
      <c r="B655" s="9" t="inlineStr">
        <is>
          <t>Add Cess @ 1% on "Z"</t>
        </is>
      </c>
      <c r="C655" s="9" t="inlineStr"/>
      <c r="D655" s="9" t="inlineStr"/>
      <c r="E655" s="9" t="inlineStr"/>
      <c r="F655" s="9" t="inlineStr">
        <is>
          <t>7.46</t>
        </is>
      </c>
    </row>
    <row r="656" ht="11.5" customHeight="1">
      <c r="A656" s="9" t="inlineStr"/>
      <c r="B656" s="9" t="inlineStr">
        <is>
          <t>Cost of 10 cudm.</t>
        </is>
      </c>
      <c r="C656" s="9" t="inlineStr"/>
      <c r="D656" s="9" t="inlineStr"/>
      <c r="E656" s="9" t="inlineStr"/>
      <c r="F656" s="9" t="inlineStr">
        <is>
          <t>753.79</t>
        </is>
      </c>
    </row>
    <row r="657" ht="11.5" customHeight="1">
      <c r="A657" s="9" t="inlineStr"/>
      <c r="B657" s="9" t="inlineStr">
        <is>
          <t>Cost of 1 cum.</t>
        </is>
      </c>
      <c r="C657" s="9" t="inlineStr"/>
      <c r="D657" s="9" t="inlineStr"/>
      <c r="E657" s="9" t="inlineStr"/>
      <c r="F657" s="9" t="inlineStr">
        <is>
          <t>75379.00</t>
        </is>
      </c>
    </row>
    <row r="658" ht="11.5" customHeight="1">
      <c r="A658" s="9" t="inlineStr"/>
      <c r="B658" s="9" t="inlineStr">
        <is>
          <t>Say</t>
        </is>
      </c>
      <c r="C658" s="9" t="inlineStr"/>
      <c r="D658" s="9" t="inlineStr"/>
      <c r="E658" s="9" t="inlineStr"/>
      <c r="F658" s="9" t="inlineStr">
        <is>
          <t>75379.00</t>
        </is>
      </c>
    </row>
    <row r="659" ht="11.5" customHeight="1">
      <c r="A659" s="9" t="inlineStr">
        <is>
          <t>7.13.2</t>
        </is>
      </c>
      <c r="B659" s="9" t="inlineStr">
        <is>
          <t>Both face dressed</t>
        </is>
      </c>
      <c r="C659" s="9" t="inlineStr"/>
      <c r="D659" s="9" t="inlineStr"/>
      <c r="E659" s="9" t="inlineStr"/>
      <c r="F659" s="9" t="inlineStr"/>
    </row>
    <row r="660" ht="11.5" customHeight="1">
      <c r="A660" s="9" t="inlineStr">
        <is>
          <t>7.13.2.1</t>
        </is>
      </c>
      <c r="B660" s="9" t="inlineStr">
        <is>
          <t>Red sand stone</t>
        </is>
      </c>
      <c r="C660" s="9" t="inlineStr"/>
      <c r="D660" s="9" t="inlineStr"/>
      <c r="E660" s="9" t="inlineStr"/>
      <c r="F660" s="9" t="inlineStr"/>
    </row>
    <row r="661" ht="11.5" customHeight="1">
      <c r="A661" s="10" t="inlineStr">
        <is>
          <t>Code</t>
        </is>
      </c>
      <c r="B661" s="10" t="inlineStr">
        <is>
          <t>Description</t>
        </is>
      </c>
      <c r="C661" s="10" t="inlineStr">
        <is>
          <t>Unit</t>
        </is>
      </c>
      <c r="D661" s="10" t="inlineStr">
        <is>
          <t>Quantity</t>
        </is>
      </c>
      <c r="E661" s="10" t="inlineStr">
        <is>
          <t>Rate</t>
        </is>
      </c>
      <c r="F661" s="10" t="inlineStr">
        <is>
          <t>Amount</t>
        </is>
      </c>
    </row>
    <row r="662" ht="11.5" customHeight="1">
      <c r="A662" s="9" t="inlineStr"/>
      <c r="B662" s="9" t="inlineStr">
        <is>
          <t>Details of cost for 10 cudm or 0.01 cum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/>
      <c r="B663" s="9" t="inlineStr">
        <is>
          <t>MATERIAL</t>
        </is>
      </c>
      <c r="C663" s="9" t="inlineStr"/>
      <c r="D663" s="9" t="inlineStr"/>
      <c r="E663" s="9" t="inlineStr"/>
      <c r="F663" s="9" t="inlineStr"/>
    </row>
    <row r="664" ht="11.5" customHeight="1">
      <c r="A664" s="9" t="inlineStr">
        <is>
          <t>1160</t>
        </is>
      </c>
      <c r="B664" s="9" t="inlineStr">
        <is>
          <t>Red sand stone block</t>
        </is>
      </c>
      <c r="C664" s="9" t="inlineStr">
        <is>
          <t>10 cudm</t>
        </is>
      </c>
      <c r="D664" s="9" t="inlineStr">
        <is>
          <t>1.333</t>
        </is>
      </c>
      <c r="E664" s="9" t="inlineStr">
        <is>
          <t>79.00</t>
        </is>
      </c>
      <c r="F664" s="9" t="inlineStr">
        <is>
          <t>105.31</t>
        </is>
      </c>
    </row>
    <row r="665" ht="11.5" customHeight="1">
      <c r="A665" s="9" t="inlineStr"/>
      <c r="B665" s="9" t="inlineStr">
        <is>
          <t>Finished work = 10 cudm.+</t>
        </is>
      </c>
      <c r="C665" s="9" t="inlineStr"/>
      <c r="D665" s="9" t="inlineStr"/>
      <c r="E665" s="9" t="inlineStr"/>
      <c r="F665" s="9" t="inlineStr"/>
    </row>
    <row r="666" ht="11.5" customHeight="1">
      <c r="A666" s="9" t="inlineStr"/>
      <c r="B666" s="9" t="inlineStr">
        <is>
          <t>Add wastage @ 33.3% = 3.33 cudm.</t>
        </is>
      </c>
      <c r="C666" s="9" t="inlineStr"/>
      <c r="D666" s="9" t="inlineStr"/>
      <c r="E666" s="9" t="inlineStr"/>
      <c r="F666" s="9" t="inlineStr"/>
    </row>
    <row r="667" ht="11.5" customHeight="1">
      <c r="A667" s="9" t="inlineStr"/>
      <c r="B667" s="9" t="inlineStr">
        <is>
          <t>Total = 13.33 cudm.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>
        <is>
          <t>2216</t>
        </is>
      </c>
      <c r="B668" s="9" t="inlineStr">
        <is>
          <t>Carriage of Stone blocks white &amp;</t>
        </is>
      </c>
      <c r="C668" s="9" t="inlineStr"/>
      <c r="D668" s="9" t="inlineStr"/>
      <c r="E668" s="9" t="inlineStr"/>
      <c r="F668" s="9" t="inlineStr"/>
    </row>
    <row r="669" ht="11.5" customHeight="1">
      <c r="A669" s="9" t="inlineStr"/>
      <c r="B669" s="9" t="inlineStr">
        <is>
          <t>red sand stone &amp; kota stone slab</t>
        </is>
      </c>
      <c r="C669" s="9" t="inlineStr">
        <is>
          <t>tonne</t>
        </is>
      </c>
      <c r="D669" s="9" t="inlineStr">
        <is>
          <t>0.031</t>
        </is>
      </c>
      <c r="E669" s="9" t="inlineStr">
        <is>
          <t>92.24</t>
        </is>
      </c>
      <c r="F669" s="9" t="inlineStr">
        <is>
          <t>2.86</t>
        </is>
      </c>
    </row>
    <row r="670" ht="11.5" customHeight="1">
      <c r="A670" s="9" t="inlineStr"/>
      <c r="B670" s="9" t="inlineStr">
        <is>
          <t>@ 2.30kg/cudm = 13.33x2.30 =</t>
        </is>
      </c>
      <c r="C670" s="9" t="inlineStr"/>
      <c r="D670" s="9" t="inlineStr"/>
      <c r="E670" s="9" t="inlineStr"/>
      <c r="F670" s="9" t="inlineStr"/>
    </row>
    <row r="671" ht="11.5" customHeight="1">
      <c r="A671" s="9" t="inlineStr"/>
      <c r="B671" s="9" t="inlineStr">
        <is>
          <t>30.659 kg = 0.03065 tonne say 0.031 t.</t>
        </is>
      </c>
      <c r="C671" s="9" t="inlineStr"/>
      <c r="D671" s="9" t="inlineStr"/>
      <c r="E671" s="9" t="inlineStr"/>
      <c r="F671" s="9" t="inlineStr"/>
    </row>
    <row r="672" ht="11.5" customHeight="1">
      <c r="A672" s="9" t="inlineStr"/>
      <c r="B672" s="9" t="inlineStr">
        <is>
          <t>Dressing charges</t>
        </is>
      </c>
      <c r="C672" s="9" t="inlineStr"/>
      <c r="D672" s="9" t="inlineStr"/>
      <c r="E672" s="9" t="inlineStr"/>
      <c r="F672" s="9" t="inlineStr"/>
    </row>
    <row r="673" ht="11.5" customHeight="1">
      <c r="A673" s="9" t="inlineStr"/>
      <c r="B673" s="9" t="inlineStr">
        <is>
          <t>LABOUR</t>
        </is>
      </c>
      <c r="C673" s="9" t="inlineStr"/>
      <c r="D673" s="9" t="inlineStr"/>
      <c r="E673" s="9" t="inlineStr"/>
      <c r="F673" s="9" t="inlineStr"/>
    </row>
    <row r="674" ht="11.5" customHeight="1">
      <c r="A674" s="9" t="inlineStr">
        <is>
          <t>0125</t>
        </is>
      </c>
      <c r="B674" s="9" t="inlineStr">
        <is>
          <t>Mason (for plain stone work)</t>
        </is>
      </c>
      <c r="C674" s="9" t="inlineStr"/>
      <c r="D674" s="9" t="inlineStr"/>
      <c r="E674" s="9" t="inlineStr"/>
      <c r="F674" s="9" t="inlineStr"/>
    </row>
    <row r="675" ht="11.5" customHeight="1">
      <c r="A675" s="9" t="inlineStr"/>
      <c r="B675" s="9" t="inlineStr">
        <is>
          <t>2nd class)</t>
        </is>
      </c>
      <c r="C675" s="9" t="inlineStr">
        <is>
          <t>day</t>
        </is>
      </c>
      <c r="D675" s="9" t="inlineStr">
        <is>
          <t>0.176</t>
        </is>
      </c>
      <c r="E675" s="9" t="inlineStr">
        <is>
          <t>679.00</t>
        </is>
      </c>
      <c r="F675" s="9" t="inlineStr">
        <is>
          <t>119.50</t>
        </is>
      </c>
    </row>
    <row r="676" ht="11.5" customHeight="1">
      <c r="A676" s="9" t="inlineStr">
        <is>
          <t>0102</t>
        </is>
      </c>
      <c r="B676" s="9" t="inlineStr">
        <is>
          <t>Blacksmith 1st class</t>
        </is>
      </c>
      <c r="C676" s="9" t="inlineStr">
        <is>
          <t>day</t>
        </is>
      </c>
      <c r="D676" s="9" t="inlineStr">
        <is>
          <t>0.012</t>
        </is>
      </c>
      <c r="E676" s="9" t="inlineStr">
        <is>
          <t>738.00</t>
        </is>
      </c>
      <c r="F676" s="9" t="inlineStr">
        <is>
          <t>8.86</t>
        </is>
      </c>
    </row>
    <row r="677" ht="11.5" customHeight="1">
      <c r="A677" s="9" t="inlineStr">
        <is>
          <t>0114</t>
        </is>
      </c>
      <c r="B677" s="9" t="inlineStr">
        <is>
          <t>Beldar</t>
        </is>
      </c>
      <c r="C677" s="9" t="inlineStr">
        <is>
          <t>day</t>
        </is>
      </c>
      <c r="D677" s="9" t="inlineStr">
        <is>
          <t>0.088</t>
        </is>
      </c>
      <c r="E677" s="9" t="inlineStr">
        <is>
          <t>558.00</t>
        </is>
      </c>
      <c r="F677" s="9" t="inlineStr">
        <is>
          <t>49.10</t>
        </is>
      </c>
    </row>
    <row r="678" ht="11.5" customHeight="1">
      <c r="A678" s="9" t="inlineStr">
        <is>
          <t>0115</t>
        </is>
      </c>
      <c r="B678" s="9" t="inlineStr">
        <is>
          <t>Coolie</t>
        </is>
      </c>
      <c r="C678" s="9" t="inlineStr">
        <is>
          <t>day</t>
        </is>
      </c>
      <c r="D678" s="9" t="inlineStr">
        <is>
          <t>0.044</t>
        </is>
      </c>
      <c r="E678" s="9" t="inlineStr">
        <is>
          <t>558.00</t>
        </is>
      </c>
      <c r="F678" s="9" t="inlineStr">
        <is>
          <t>24.55</t>
        </is>
      </c>
    </row>
    <row r="679" ht="11.5" customHeight="1">
      <c r="A679" s="9" t="inlineStr">
        <is>
          <t>0100</t>
        </is>
      </c>
      <c r="B679" s="9" t="inlineStr">
        <is>
          <t>Bandhani</t>
        </is>
      </c>
      <c r="C679" s="9" t="inlineStr">
        <is>
          <t>day</t>
        </is>
      </c>
      <c r="D679" s="9" t="inlineStr">
        <is>
          <t>0.088</t>
        </is>
      </c>
      <c r="E679" s="9" t="inlineStr">
        <is>
          <t>617.00</t>
        </is>
      </c>
      <c r="F679" s="9" t="inlineStr">
        <is>
          <t>54.30</t>
        </is>
      </c>
    </row>
    <row r="680" ht="11.5" customHeight="1">
      <c r="A680" s="9" t="inlineStr"/>
      <c r="B680" s="9" t="inlineStr">
        <is>
          <t>Fixing charges</t>
        </is>
      </c>
      <c r="C680" s="9" t="inlineStr"/>
      <c r="D680" s="9" t="inlineStr"/>
      <c r="E680" s="9" t="inlineStr"/>
      <c r="F680" s="9" t="inlineStr"/>
    </row>
    <row r="681" ht="11.5" customHeight="1">
      <c r="A681" s="9" t="inlineStr"/>
      <c r="B681" s="9" t="inlineStr">
        <is>
          <t>LABOUR</t>
        </is>
      </c>
      <c r="C681" s="9" t="inlineStr"/>
      <c r="D681" s="9" t="inlineStr"/>
      <c r="E681" s="9" t="inlineStr"/>
      <c r="F681" s="9" t="inlineStr"/>
    </row>
    <row r="682" ht="11.5" customHeight="1">
      <c r="A682" s="9" t="inlineStr">
        <is>
          <t>0125</t>
        </is>
      </c>
      <c r="B682" s="9" t="inlineStr">
        <is>
          <t>Mason (for plain stone work)</t>
        </is>
      </c>
      <c r="C682" s="9" t="inlineStr"/>
      <c r="D682" s="9" t="inlineStr"/>
      <c r="E682" s="9" t="inlineStr"/>
      <c r="F682" s="9" t="inlineStr"/>
    </row>
    <row r="683" ht="11.5" customHeight="1">
      <c r="A683" s="9" t="inlineStr"/>
      <c r="B683" s="9" t="inlineStr">
        <is>
          <t>2nd class)</t>
        </is>
      </c>
      <c r="C683" s="9" t="inlineStr">
        <is>
          <t>day</t>
        </is>
      </c>
      <c r="D683" s="9" t="inlineStr">
        <is>
          <t>0.044</t>
        </is>
      </c>
      <c r="E683" s="9" t="inlineStr">
        <is>
          <t>679.00</t>
        </is>
      </c>
      <c r="F683" s="9" t="inlineStr">
        <is>
          <t>29.88</t>
        </is>
      </c>
    </row>
    <row r="684" ht="11.5" customHeight="1">
      <c r="A684" s="9" t="inlineStr">
        <is>
          <t>0102</t>
        </is>
      </c>
      <c r="B684" s="9" t="inlineStr">
        <is>
          <t>Blacksmith 1st class</t>
        </is>
      </c>
      <c r="C684" s="9" t="inlineStr">
        <is>
          <t>day</t>
        </is>
      </c>
      <c r="D684" s="9" t="inlineStr">
        <is>
          <t>0.006</t>
        </is>
      </c>
      <c r="E684" s="9" t="inlineStr">
        <is>
          <t>738.00</t>
        </is>
      </c>
      <c r="F684" s="9" t="inlineStr">
        <is>
          <t>4.43</t>
        </is>
      </c>
    </row>
    <row r="685" ht="11.5" customHeight="1">
      <c r="A685" s="9" t="inlineStr">
        <is>
          <t>0114</t>
        </is>
      </c>
      <c r="B685" s="9" t="inlineStr">
        <is>
          <t>Beldar</t>
        </is>
      </c>
      <c r="C685" s="9" t="inlineStr">
        <is>
          <t>day</t>
        </is>
      </c>
      <c r="D685" s="9" t="inlineStr">
        <is>
          <t>0.022</t>
        </is>
      </c>
      <c r="E685" s="9" t="inlineStr">
        <is>
          <t>558.00</t>
        </is>
      </c>
      <c r="F685" s="9" t="inlineStr">
        <is>
          <t>12.28</t>
        </is>
      </c>
    </row>
    <row r="686" ht="11.5" customHeight="1">
      <c r="A686" s="9" t="inlineStr">
        <is>
          <t>0115</t>
        </is>
      </c>
      <c r="B686" s="9" t="inlineStr">
        <is>
          <t>Coolie</t>
        </is>
      </c>
      <c r="C686" s="9" t="inlineStr">
        <is>
          <t>day</t>
        </is>
      </c>
      <c r="D686" s="9" t="inlineStr">
        <is>
          <t>0.022</t>
        </is>
      </c>
      <c r="E686" s="9" t="inlineStr">
        <is>
          <t>558.00</t>
        </is>
      </c>
      <c r="F686" s="9" t="inlineStr">
        <is>
          <t>12.28</t>
        </is>
      </c>
    </row>
    <row r="687" ht="11.5" customHeight="1">
      <c r="A687" s="9" t="inlineStr">
        <is>
          <t>0100</t>
        </is>
      </c>
      <c r="B687" s="9" t="inlineStr">
        <is>
          <t>Bandhani</t>
        </is>
      </c>
      <c r="C687" s="9" t="inlineStr">
        <is>
          <t>day</t>
        </is>
      </c>
      <c r="D687" s="9" t="inlineStr">
        <is>
          <t>0.022</t>
        </is>
      </c>
      <c r="E687" s="9" t="inlineStr">
        <is>
          <t>617.00</t>
        </is>
      </c>
      <c r="F687" s="9" t="inlineStr">
        <is>
          <t>13.57</t>
        </is>
      </c>
    </row>
    <row r="688" ht="11.5" customHeight="1">
      <c r="A688" s="9" t="inlineStr">
        <is>
          <t>0101</t>
        </is>
      </c>
      <c r="B688" s="9" t="inlineStr">
        <is>
          <t>Bhisti</t>
        </is>
      </c>
      <c r="C688" s="9" t="inlineStr">
        <is>
          <t>day</t>
        </is>
      </c>
      <c r="D688" s="9" t="inlineStr">
        <is>
          <t>0.022</t>
        </is>
      </c>
      <c r="E688" s="9" t="inlineStr">
        <is>
          <t>617.00</t>
        </is>
      </c>
      <c r="F688" s="9" t="inlineStr">
        <is>
          <t>13.57</t>
        </is>
      </c>
    </row>
    <row r="689" ht="11.5" customHeight="1">
      <c r="A689" s="9" t="inlineStr">
        <is>
          <t>9999</t>
        </is>
      </c>
      <c r="B689" s="9" t="inlineStr">
        <is>
          <t>Scaffolding</t>
        </is>
      </c>
      <c r="C689" s="9" t="inlineStr">
        <is>
          <t>L.S.</t>
        </is>
      </c>
      <c r="D689" s="9" t="inlineStr">
        <is>
          <t>2.73</t>
        </is>
      </c>
      <c r="E689" s="9" t="inlineStr">
        <is>
          <t>2.00</t>
        </is>
      </c>
      <c r="F689" s="9" t="inlineStr">
        <is>
          <t>5.46</t>
        </is>
      </c>
    </row>
    <row r="690" ht="11.5" customHeight="1">
      <c r="A690" s="9" t="inlineStr">
        <is>
          <t>9999</t>
        </is>
      </c>
      <c r="B690" s="9" t="inlineStr">
        <is>
          <t>Mortar for laying and pointing</t>
        </is>
      </c>
      <c r="C690" s="9" t="inlineStr">
        <is>
          <t>L.S.</t>
        </is>
      </c>
      <c r="D690" s="9" t="inlineStr">
        <is>
          <t>8.06</t>
        </is>
      </c>
      <c r="E690" s="9" t="inlineStr">
        <is>
          <t>2.00</t>
        </is>
      </c>
      <c r="F690" s="9" t="inlineStr">
        <is>
          <t>16.12</t>
        </is>
      </c>
    </row>
    <row r="691" ht="11.5" customHeight="1">
      <c r="A691" s="9" t="inlineStr">
        <is>
          <t>9999</t>
        </is>
      </c>
      <c r="B691" s="9" t="inlineStr">
        <is>
          <t>Centering and shuttering</t>
        </is>
      </c>
      <c r="C691" s="9" t="inlineStr">
        <is>
          <t>L.S.</t>
        </is>
      </c>
      <c r="D691" s="9" t="inlineStr">
        <is>
          <t>13.52</t>
        </is>
      </c>
      <c r="E691" s="9" t="inlineStr">
        <is>
          <t>2.00</t>
        </is>
      </c>
      <c r="F691" s="9" t="inlineStr">
        <is>
          <t>27.04</t>
        </is>
      </c>
    </row>
    <row r="692" ht="11.5" customHeight="1">
      <c r="A692" s="9" t="inlineStr">
        <is>
          <t>9999</t>
        </is>
      </c>
      <c r="B692" s="9" t="inlineStr">
        <is>
          <t>Extra for using white cement</t>
        </is>
      </c>
      <c r="C692" s="9" t="inlineStr">
        <is>
          <t>L.S.</t>
        </is>
      </c>
      <c r="D692" s="9" t="inlineStr">
        <is>
          <t>8.06</t>
        </is>
      </c>
      <c r="E692" s="9" t="inlineStr">
        <is>
          <t>2.00</t>
        </is>
      </c>
      <c r="F692" s="9" t="inlineStr">
        <is>
          <t>16.12</t>
        </is>
      </c>
    </row>
    <row r="693" ht="11.5" customHeight="1">
      <c r="A693" s="9" t="inlineStr"/>
      <c r="B693" s="9" t="inlineStr">
        <is>
          <t>Extra labour for lifting of material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/>
      <c r="B694" s="9" t="inlineStr">
        <is>
          <t>(above floor two level up to floor</t>
        </is>
      </c>
      <c r="C694" s="9" t="inlineStr"/>
      <c r="D694" s="9" t="inlineStr"/>
      <c r="E694" s="9" t="inlineStr"/>
      <c r="F694" s="9" t="inlineStr"/>
    </row>
    <row r="696" ht="11.5" customHeight="1">
      <c r="A696" s="10" t="inlineStr">
        <is>
          <t>Code</t>
        </is>
      </c>
      <c r="B696" s="10" t="inlineStr">
        <is>
          <t>Description</t>
        </is>
      </c>
      <c r="C696" s="10" t="inlineStr">
        <is>
          <t>Unit</t>
        </is>
      </c>
      <c r="D696" s="10" t="inlineStr">
        <is>
          <t>Quantity</t>
        </is>
      </c>
      <c r="E696" s="10" t="inlineStr">
        <is>
          <t>Rate</t>
        </is>
      </c>
      <c r="F696" s="10" t="inlineStr">
        <is>
          <t>Amount</t>
        </is>
      </c>
    </row>
    <row r="697" ht="11.5" customHeight="1">
      <c r="A697" s="9" t="inlineStr">
        <is>
          <t>0115</t>
        </is>
      </c>
      <c r="B697" s="9" t="inlineStr">
        <is>
          <t>Coolie</t>
        </is>
      </c>
      <c r="C697" s="9" t="inlineStr">
        <is>
          <t>day</t>
        </is>
      </c>
      <c r="D697" s="9" t="inlineStr">
        <is>
          <t>0.015</t>
        </is>
      </c>
      <c r="E697" s="9" t="inlineStr">
        <is>
          <t>558.00</t>
        </is>
      </c>
      <c r="F697" s="9" t="inlineStr">
        <is>
          <t>8.37</t>
        </is>
      </c>
    </row>
    <row r="698" ht="11.5" customHeight="1">
      <c r="A698" s="9" t="inlineStr"/>
      <c r="B698" s="9" t="inlineStr">
        <is>
          <t>TOTAL</t>
        </is>
      </c>
      <c r="C698" s="9" t="inlineStr"/>
      <c r="D698" s="9" t="inlineStr"/>
      <c r="E698" s="9" t="inlineStr"/>
      <c r="F698" s="9" t="inlineStr">
        <is>
          <t>523.59 W</t>
        </is>
      </c>
    </row>
    <row r="699" ht="11.5" customHeight="1">
      <c r="A699" s="9" t="inlineStr"/>
      <c r="B699" s="9" t="inlineStr">
        <is>
          <t>Add 1 % Water charges on "W"</t>
        </is>
      </c>
      <c r="C699" s="9" t="inlineStr"/>
      <c r="D699" s="9" t="inlineStr"/>
      <c r="E699" s="9" t="inlineStr"/>
      <c r="F699" s="9" t="inlineStr">
        <is>
          <t>5.24</t>
        </is>
      </c>
    </row>
    <row r="700" ht="11.5" customHeight="1">
      <c r="A700" s="9" t="inlineStr"/>
      <c r="B700" s="9" t="inlineStr">
        <is>
          <t>TOTAL</t>
        </is>
      </c>
      <c r="C700" s="9" t="inlineStr"/>
      <c r="D700" s="9" t="inlineStr"/>
      <c r="E700" s="9" t="inlineStr"/>
      <c r="F700" s="9" t="inlineStr">
        <is>
          <t>528.83 X</t>
        </is>
      </c>
    </row>
    <row r="701" ht="11.5" customHeight="1">
      <c r="A701" s="9" t="inlineStr"/>
      <c r="B701" s="9" t="inlineStr">
        <is>
          <t>Add GST on "X" (multiplying factor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/>
      <c r="B702" s="9" t="inlineStr">
        <is>
          <t>0.1405)</t>
        </is>
      </c>
      <c r="C702" s="9" t="inlineStr"/>
      <c r="D702" s="9" t="inlineStr"/>
      <c r="E702" s="9" t="inlineStr"/>
      <c r="F702" s="9" t="inlineStr">
        <is>
          <t>74.30</t>
        </is>
      </c>
    </row>
    <row r="703" ht="11.5" customHeight="1">
      <c r="A703" s="9" t="inlineStr"/>
      <c r="B703" s="9" t="inlineStr">
        <is>
          <t>TOTAL</t>
        </is>
      </c>
      <c r="C703" s="9" t="inlineStr"/>
      <c r="D703" s="9" t="inlineStr"/>
      <c r="E703" s="9" t="inlineStr"/>
      <c r="F703" s="9" t="inlineStr">
        <is>
          <t>603.13 Y</t>
        </is>
      </c>
    </row>
    <row r="704" ht="11.5" customHeight="1">
      <c r="A704" s="9" t="inlineStr"/>
      <c r="B704" s="9" t="inlineStr">
        <is>
          <t>Add 15% CPOH on "Y"</t>
        </is>
      </c>
      <c r="C704" s="9" t="inlineStr"/>
      <c r="D704" s="9" t="inlineStr"/>
      <c r="E704" s="9" t="inlineStr"/>
      <c r="F704" s="9" t="inlineStr">
        <is>
          <t>90.47</t>
        </is>
      </c>
    </row>
    <row r="705" ht="11.5" customHeight="1">
      <c r="A705" s="9" t="inlineStr"/>
      <c r="B705" s="9" t="inlineStr">
        <is>
          <t>TOTAL</t>
        </is>
      </c>
      <c r="C705" s="9" t="inlineStr"/>
      <c r="D705" s="9" t="inlineStr"/>
      <c r="E705" s="9" t="inlineStr"/>
      <c r="F705" s="9" t="inlineStr">
        <is>
          <t>693.60 Z</t>
        </is>
      </c>
    </row>
    <row r="706" ht="11.5" customHeight="1">
      <c r="A706" s="9" t="inlineStr"/>
      <c r="B706" s="9" t="inlineStr">
        <is>
          <t>Add Cess @ 1% on "Z"</t>
        </is>
      </c>
      <c r="C706" s="9" t="inlineStr"/>
      <c r="D706" s="9" t="inlineStr"/>
      <c r="E706" s="9" t="inlineStr"/>
      <c r="F706" s="9" t="inlineStr">
        <is>
          <t>6.94</t>
        </is>
      </c>
    </row>
    <row r="707" ht="11.5" customHeight="1">
      <c r="A707" s="9" t="inlineStr"/>
      <c r="B707" s="9" t="inlineStr">
        <is>
          <t>Cost of 10 cudm.</t>
        </is>
      </c>
      <c r="C707" s="9" t="inlineStr"/>
      <c r="D707" s="9" t="inlineStr"/>
      <c r="E707" s="9" t="inlineStr"/>
      <c r="F707" s="9" t="inlineStr">
        <is>
          <t>700.53</t>
        </is>
      </c>
    </row>
    <row r="708" ht="11.5" customHeight="1">
      <c r="A708" s="9" t="inlineStr"/>
      <c r="B708" s="9" t="inlineStr">
        <is>
          <t>Cost of 1 cum.</t>
        </is>
      </c>
      <c r="C708" s="9" t="inlineStr"/>
      <c r="D708" s="9" t="inlineStr"/>
      <c r="E708" s="9" t="inlineStr"/>
      <c r="F708" s="9" t="inlineStr">
        <is>
          <t>70053.00</t>
        </is>
      </c>
    </row>
    <row r="709" ht="11.5" customHeight="1">
      <c r="A709" s="9" t="inlineStr"/>
      <c r="B709" s="9" t="inlineStr">
        <is>
          <t>Say</t>
        </is>
      </c>
      <c r="C709" s="9" t="inlineStr"/>
      <c r="D709" s="9" t="inlineStr"/>
      <c r="E709" s="9" t="inlineStr"/>
      <c r="F709" s="9" t="inlineStr">
        <is>
          <t>70053.00</t>
        </is>
      </c>
    </row>
    <row r="710" ht="11.5" customHeight="1">
      <c r="A710" s="9" t="inlineStr">
        <is>
          <t>7.13.2.2</t>
        </is>
      </c>
      <c r="B710" s="9" t="inlineStr">
        <is>
          <t>White sand stone</t>
        </is>
      </c>
      <c r="C710" s="9" t="inlineStr"/>
      <c r="D710" s="9" t="inlineStr"/>
      <c r="E710" s="9" t="inlineStr"/>
      <c r="F710" s="9" t="inlineStr"/>
    </row>
    <row r="711" ht="11.5" customHeight="1">
      <c r="A711" s="10" t="inlineStr">
        <is>
          <t>Code</t>
        </is>
      </c>
      <c r="B711" s="10" t="inlineStr">
        <is>
          <t>Description</t>
        </is>
      </c>
      <c r="C711" s="10" t="inlineStr">
        <is>
          <t>Unit</t>
        </is>
      </c>
      <c r="D711" s="10" t="inlineStr">
        <is>
          <t>Quantity</t>
        </is>
      </c>
      <c r="E711" s="10" t="inlineStr">
        <is>
          <t>Rate</t>
        </is>
      </c>
      <c r="F711" s="10" t="inlineStr">
        <is>
          <t>Amount</t>
        </is>
      </c>
    </row>
    <row r="712" ht="11.5" customHeight="1">
      <c r="A712" s="9" t="inlineStr"/>
      <c r="B712" s="9" t="inlineStr">
        <is>
          <t>Details of cost for 10 cudm or 0.01 cum</t>
        </is>
      </c>
      <c r="C712" s="9" t="inlineStr"/>
      <c r="D712" s="9" t="inlineStr"/>
      <c r="E712" s="9" t="inlineStr"/>
      <c r="F712" s="9" t="inlineStr"/>
    </row>
    <row r="713" ht="11.5" customHeight="1">
      <c r="A713" s="9" t="inlineStr"/>
      <c r="B713" s="9" t="inlineStr">
        <is>
          <t>MATERIAL</t>
        </is>
      </c>
      <c r="C713" s="9" t="inlineStr"/>
      <c r="D713" s="9" t="inlineStr"/>
      <c r="E713" s="9" t="inlineStr"/>
      <c r="F713" s="9" t="inlineStr"/>
    </row>
    <row r="714" ht="11.5" customHeight="1">
      <c r="A714" s="9" t="inlineStr">
        <is>
          <t>1161</t>
        </is>
      </c>
      <c r="B714" s="9" t="inlineStr">
        <is>
          <t>White sand stone block</t>
        </is>
      </c>
      <c r="C714" s="9" t="inlineStr">
        <is>
          <t>10 cudm</t>
        </is>
      </c>
      <c r="D714" s="9" t="inlineStr">
        <is>
          <t>1.333</t>
        </is>
      </c>
      <c r="E714" s="9" t="inlineStr">
        <is>
          <t>205.00</t>
        </is>
      </c>
      <c r="F714" s="9" t="inlineStr">
        <is>
          <t>273.27</t>
        </is>
      </c>
    </row>
    <row r="715" ht="11.5" customHeight="1">
      <c r="A715" s="9" t="inlineStr"/>
      <c r="B715" s="9" t="inlineStr">
        <is>
          <t>Finished work = 10 cudm.</t>
        </is>
      </c>
      <c r="C715" s="9" t="inlineStr"/>
      <c r="D715" s="9" t="inlineStr"/>
      <c r="E715" s="9" t="inlineStr"/>
      <c r="F715" s="9" t="inlineStr"/>
    </row>
    <row r="716" ht="11.5" customHeight="1">
      <c r="A716" s="9" t="inlineStr"/>
      <c r="B716" s="9" t="inlineStr">
        <is>
          <t>Add wastage @ 33.3% = 3.33 cudm.</t>
        </is>
      </c>
      <c r="C716" s="9" t="inlineStr"/>
      <c r="D716" s="9" t="inlineStr"/>
      <c r="E716" s="9" t="inlineStr"/>
      <c r="F716" s="9" t="inlineStr"/>
    </row>
    <row r="717" ht="11.5" customHeight="1">
      <c r="A717" s="9" t="inlineStr"/>
      <c r="B717" s="9" t="inlineStr">
        <is>
          <t>Total = 13.33 cudm.</t>
        </is>
      </c>
      <c r="C717" s="9" t="inlineStr"/>
      <c r="D717" s="9" t="inlineStr"/>
      <c r="E717" s="9" t="inlineStr"/>
      <c r="F717" s="9" t="inlineStr"/>
    </row>
    <row r="718" ht="11.5" customHeight="1">
      <c r="A718" s="9" t="inlineStr">
        <is>
          <t>2216</t>
        </is>
      </c>
      <c r="B718" s="9" t="inlineStr">
        <is>
          <t>Carriage of Stone blocks white &amp;</t>
        </is>
      </c>
      <c r="C718" s="9" t="inlineStr"/>
      <c r="D718" s="9" t="inlineStr"/>
      <c r="E718" s="9" t="inlineStr"/>
      <c r="F718" s="9" t="inlineStr"/>
    </row>
    <row r="719" ht="11.5" customHeight="1">
      <c r="A719" s="9" t="inlineStr"/>
      <c r="B719" s="9" t="inlineStr">
        <is>
          <t>red sand stone &amp; kota stone slab</t>
        </is>
      </c>
      <c r="C719" s="9" t="inlineStr">
        <is>
          <t>tonne</t>
        </is>
      </c>
      <c r="D719" s="9" t="inlineStr">
        <is>
          <t>0.031</t>
        </is>
      </c>
      <c r="E719" s="9" t="inlineStr">
        <is>
          <t>92.24</t>
        </is>
      </c>
      <c r="F719" s="9" t="inlineStr">
        <is>
          <t>2.86</t>
        </is>
      </c>
    </row>
    <row r="720" ht="11.5" customHeight="1">
      <c r="A720" s="9" t="inlineStr"/>
      <c r="B720" s="9" t="inlineStr">
        <is>
          <t>@ 2.30kg/cudm = 13.33x2.30 =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30.659 kg = 0.03065 tonne say 0.031 t.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/>
      <c r="B722" s="9" t="inlineStr">
        <is>
          <t>Dressing charges</t>
        </is>
      </c>
      <c r="C722" s="9" t="inlineStr"/>
      <c r="D722" s="9" t="inlineStr"/>
      <c r="E722" s="9" t="inlineStr"/>
      <c r="F722" s="9" t="inlineStr"/>
    </row>
    <row r="723" ht="11.5" customHeight="1">
      <c r="A723" s="9" t="inlineStr"/>
      <c r="B723" s="9" t="inlineStr">
        <is>
          <t>LABOUR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>
        <is>
          <t>0125</t>
        </is>
      </c>
      <c r="B724" s="9" t="inlineStr">
        <is>
          <t>Mason (for plain stone work)</t>
        </is>
      </c>
      <c r="C724" s="9" t="inlineStr"/>
      <c r="D724" s="9" t="inlineStr"/>
      <c r="E724" s="9" t="inlineStr"/>
      <c r="F724" s="9" t="inlineStr"/>
    </row>
    <row r="725" ht="11.5" customHeight="1">
      <c r="A725" s="9" t="inlineStr"/>
      <c r="B725" s="9" t="inlineStr">
        <is>
          <t>2nd class)</t>
        </is>
      </c>
      <c r="C725" s="9" t="inlineStr">
        <is>
          <t>day</t>
        </is>
      </c>
      <c r="D725" s="9" t="inlineStr">
        <is>
          <t>0.176</t>
        </is>
      </c>
      <c r="E725" s="9" t="inlineStr">
        <is>
          <t>679.00</t>
        </is>
      </c>
      <c r="F725" s="9" t="inlineStr">
        <is>
          <t>119.50</t>
        </is>
      </c>
    </row>
    <row r="726" ht="11.5" customHeight="1">
      <c r="A726" s="9" t="inlineStr">
        <is>
          <t>0102</t>
        </is>
      </c>
      <c r="B726" s="9" t="inlineStr">
        <is>
          <t>Blacksmith 1st class</t>
        </is>
      </c>
      <c r="C726" s="9" t="inlineStr">
        <is>
          <t>day</t>
        </is>
      </c>
      <c r="D726" s="9" t="inlineStr">
        <is>
          <t>0.012</t>
        </is>
      </c>
      <c r="E726" s="9" t="inlineStr">
        <is>
          <t>738.00</t>
        </is>
      </c>
      <c r="F726" s="9" t="inlineStr">
        <is>
          <t>8.86</t>
        </is>
      </c>
    </row>
    <row r="727" ht="11.5" customHeight="1">
      <c r="A727" s="9" t="inlineStr">
        <is>
          <t>0114</t>
        </is>
      </c>
      <c r="B727" s="9" t="inlineStr">
        <is>
          <t>Beldar</t>
        </is>
      </c>
      <c r="C727" s="9" t="inlineStr">
        <is>
          <t>day</t>
        </is>
      </c>
      <c r="D727" s="9" t="inlineStr">
        <is>
          <t>0.088</t>
        </is>
      </c>
      <c r="E727" s="9" t="inlineStr">
        <is>
          <t>558.00</t>
        </is>
      </c>
      <c r="F727" s="9" t="inlineStr">
        <is>
          <t>49.10</t>
        </is>
      </c>
    </row>
    <row r="728" ht="11.5" customHeight="1">
      <c r="A728" s="9" t="inlineStr">
        <is>
          <t>0115</t>
        </is>
      </c>
      <c r="B728" s="9" t="inlineStr">
        <is>
          <t>Coolie</t>
        </is>
      </c>
      <c r="C728" s="9" t="inlineStr">
        <is>
          <t>day</t>
        </is>
      </c>
      <c r="D728" s="9" t="inlineStr">
        <is>
          <t>0.044</t>
        </is>
      </c>
      <c r="E728" s="9" t="inlineStr">
        <is>
          <t>558.00</t>
        </is>
      </c>
      <c r="F728" s="9" t="inlineStr">
        <is>
          <t>24.55</t>
        </is>
      </c>
    </row>
    <row r="729" ht="11.5" customHeight="1">
      <c r="A729" s="9" t="inlineStr">
        <is>
          <t>0100</t>
        </is>
      </c>
      <c r="B729" s="9" t="inlineStr">
        <is>
          <t>Bandhani</t>
        </is>
      </c>
      <c r="C729" s="9" t="inlineStr">
        <is>
          <t>day</t>
        </is>
      </c>
      <c r="D729" s="9" t="inlineStr">
        <is>
          <t>0.088</t>
        </is>
      </c>
      <c r="E729" s="9" t="inlineStr">
        <is>
          <t>617.00</t>
        </is>
      </c>
      <c r="F729" s="9" t="inlineStr">
        <is>
          <t>54.30</t>
        </is>
      </c>
    </row>
    <row r="730" ht="11.5" customHeight="1">
      <c r="A730" s="9" t="inlineStr"/>
      <c r="B730" s="9" t="inlineStr">
        <is>
          <t>Fixing charges</t>
        </is>
      </c>
      <c r="C730" s="9" t="inlineStr"/>
      <c r="D730" s="9" t="inlineStr"/>
      <c r="E730" s="9" t="inlineStr"/>
      <c r="F730" s="9" t="inlineStr"/>
    </row>
    <row r="731" ht="11.5" customHeight="1">
      <c r="A731" s="9" t="inlineStr"/>
      <c r="B731" s="9" t="inlineStr">
        <is>
          <t>LABOUR</t>
        </is>
      </c>
      <c r="C731" s="9" t="inlineStr"/>
      <c r="D731" s="9" t="inlineStr"/>
      <c r="E731" s="9" t="inlineStr"/>
      <c r="F731" s="9" t="inlineStr"/>
    </row>
    <row r="732" ht="11.5" customHeight="1">
      <c r="A732" s="9" t="inlineStr">
        <is>
          <t>0125</t>
        </is>
      </c>
      <c r="B732" s="9" t="inlineStr">
        <is>
          <t>Mason (for plain stone work)</t>
        </is>
      </c>
      <c r="C732" s="9" t="inlineStr"/>
      <c r="D732" s="9" t="inlineStr"/>
      <c r="E732" s="9" t="inlineStr"/>
      <c r="F732" s="9" t="inlineStr"/>
    </row>
    <row r="733" ht="11.5" customHeight="1">
      <c r="A733" s="9" t="inlineStr"/>
      <c r="B733" s="9" t="inlineStr">
        <is>
          <t>2nd class)</t>
        </is>
      </c>
      <c r="C733" s="9" t="inlineStr">
        <is>
          <t>day</t>
        </is>
      </c>
      <c r="D733" s="9" t="inlineStr">
        <is>
          <t>0.044</t>
        </is>
      </c>
      <c r="E733" s="9" t="inlineStr">
        <is>
          <t>679.00</t>
        </is>
      </c>
      <c r="F733" s="9" t="inlineStr">
        <is>
          <t>29.88</t>
        </is>
      </c>
    </row>
    <row r="734" ht="11.5" customHeight="1">
      <c r="A734" s="9" t="inlineStr">
        <is>
          <t>0102</t>
        </is>
      </c>
      <c r="B734" s="9" t="inlineStr">
        <is>
          <t>Blacksmith 1st class</t>
        </is>
      </c>
      <c r="C734" s="9" t="inlineStr">
        <is>
          <t>day</t>
        </is>
      </c>
      <c r="D734" s="9" t="inlineStr">
        <is>
          <t>0.006</t>
        </is>
      </c>
      <c r="E734" s="9" t="inlineStr">
        <is>
          <t>738.00</t>
        </is>
      </c>
      <c r="F734" s="9" t="inlineStr">
        <is>
          <t>4.43</t>
        </is>
      </c>
    </row>
    <row r="735" ht="11.5" customHeight="1">
      <c r="A735" s="9" t="inlineStr">
        <is>
          <t>0114</t>
        </is>
      </c>
      <c r="B735" s="9" t="inlineStr">
        <is>
          <t>Beldar</t>
        </is>
      </c>
      <c r="C735" s="9" t="inlineStr">
        <is>
          <t>day</t>
        </is>
      </c>
      <c r="D735" s="9" t="inlineStr">
        <is>
          <t>0.022</t>
        </is>
      </c>
      <c r="E735" s="9" t="inlineStr">
        <is>
          <t>558.00</t>
        </is>
      </c>
      <c r="F735" s="9" t="inlineStr">
        <is>
          <t>12.28</t>
        </is>
      </c>
    </row>
    <row r="736" ht="11.5" customHeight="1">
      <c r="A736" s="9" t="inlineStr">
        <is>
          <t>0115</t>
        </is>
      </c>
      <c r="B736" s="9" t="inlineStr">
        <is>
          <t>Coolie</t>
        </is>
      </c>
      <c r="C736" s="9" t="inlineStr">
        <is>
          <t>day</t>
        </is>
      </c>
      <c r="D736" s="9" t="inlineStr">
        <is>
          <t>0.022</t>
        </is>
      </c>
      <c r="E736" s="9" t="inlineStr">
        <is>
          <t>558.00</t>
        </is>
      </c>
      <c r="F736" s="9" t="inlineStr">
        <is>
          <t>12.28</t>
        </is>
      </c>
    </row>
    <row r="737" ht="11.5" customHeight="1">
      <c r="A737" s="9" t="inlineStr">
        <is>
          <t>0100</t>
        </is>
      </c>
      <c r="B737" s="9" t="inlineStr">
        <is>
          <t>Bandhani</t>
        </is>
      </c>
      <c r="C737" s="9" t="inlineStr">
        <is>
          <t>day</t>
        </is>
      </c>
      <c r="D737" s="9" t="inlineStr">
        <is>
          <t>0.022</t>
        </is>
      </c>
      <c r="E737" s="9" t="inlineStr">
        <is>
          <t>617.00</t>
        </is>
      </c>
      <c r="F737" s="9" t="inlineStr">
        <is>
          <t>13.57</t>
        </is>
      </c>
    </row>
    <row r="738" ht="11.5" customHeight="1">
      <c r="A738" s="9" t="inlineStr">
        <is>
          <t>0101</t>
        </is>
      </c>
      <c r="B738" s="9" t="inlineStr">
        <is>
          <t>Bhisti</t>
        </is>
      </c>
      <c r="C738" s="9" t="inlineStr">
        <is>
          <t>day</t>
        </is>
      </c>
      <c r="D738" s="9" t="inlineStr">
        <is>
          <t>0.022</t>
        </is>
      </c>
      <c r="E738" s="9" t="inlineStr">
        <is>
          <t>617.00</t>
        </is>
      </c>
      <c r="F738" s="9" t="inlineStr">
        <is>
          <t>13.57</t>
        </is>
      </c>
    </row>
    <row r="739" ht="11.5" customHeight="1">
      <c r="A739" s="9" t="inlineStr">
        <is>
          <t>9999</t>
        </is>
      </c>
      <c r="B739" s="9" t="inlineStr">
        <is>
          <t>Scaffolding</t>
        </is>
      </c>
      <c r="C739" s="9" t="inlineStr">
        <is>
          <t>L.S.</t>
        </is>
      </c>
      <c r="D739" s="9" t="inlineStr">
        <is>
          <t>2.73</t>
        </is>
      </c>
      <c r="E739" s="9" t="inlineStr">
        <is>
          <t>2.00</t>
        </is>
      </c>
      <c r="F739" s="9" t="inlineStr">
        <is>
          <t>5.46</t>
        </is>
      </c>
    </row>
    <row r="740" ht="11.5" customHeight="1">
      <c r="A740" s="9" t="inlineStr">
        <is>
          <t>9999</t>
        </is>
      </c>
      <c r="B740" s="9" t="inlineStr">
        <is>
          <t>Mortar for laying and pointing</t>
        </is>
      </c>
      <c r="C740" s="9" t="inlineStr">
        <is>
          <t>L.S.</t>
        </is>
      </c>
      <c r="D740" s="9" t="inlineStr">
        <is>
          <t>8.06</t>
        </is>
      </c>
      <c r="E740" s="9" t="inlineStr">
        <is>
          <t>2.00</t>
        </is>
      </c>
      <c r="F740" s="9" t="inlineStr">
        <is>
          <t>16.12</t>
        </is>
      </c>
    </row>
    <row r="741" ht="11.5" customHeight="1">
      <c r="A741" s="9" t="inlineStr">
        <is>
          <t>9999</t>
        </is>
      </c>
      <c r="B741" s="9" t="inlineStr">
        <is>
          <t>Centering and shuttering</t>
        </is>
      </c>
      <c r="C741" s="9" t="inlineStr">
        <is>
          <t>L.S.</t>
        </is>
      </c>
      <c r="D741" s="9" t="inlineStr">
        <is>
          <t>13.52</t>
        </is>
      </c>
      <c r="E741" s="9" t="inlineStr">
        <is>
          <t>2.00</t>
        </is>
      </c>
      <c r="F741" s="9" t="inlineStr">
        <is>
          <t>27.04</t>
        </is>
      </c>
    </row>
    <row r="742" ht="11.5" customHeight="1">
      <c r="A742" s="9" t="inlineStr">
        <is>
          <t>9999</t>
        </is>
      </c>
      <c r="B742" s="9" t="inlineStr">
        <is>
          <t>Extra for using white cement</t>
        </is>
      </c>
      <c r="C742" s="9" t="inlineStr">
        <is>
          <t>L.S.</t>
        </is>
      </c>
      <c r="D742" s="9" t="inlineStr">
        <is>
          <t>8.06</t>
        </is>
      </c>
      <c r="E742" s="9" t="inlineStr">
        <is>
          <t>2.00</t>
        </is>
      </c>
      <c r="F742" s="9" t="inlineStr">
        <is>
          <t>16.12</t>
        </is>
      </c>
    </row>
    <row r="743" ht="11.5" customHeight="1">
      <c r="A743" s="9" t="inlineStr"/>
      <c r="B743" s="9" t="inlineStr">
        <is>
          <t>Extra labour for lifting of material</t>
        </is>
      </c>
      <c r="C743" s="9" t="inlineStr"/>
      <c r="D743" s="9" t="inlineStr"/>
      <c r="E743" s="9" t="inlineStr"/>
      <c r="F743" s="9" t="inlineStr"/>
    </row>
    <row r="744" ht="11.5" customHeight="1">
      <c r="A744" s="9" t="inlineStr"/>
      <c r="B744" s="9" t="inlineStr">
        <is>
          <t>(above floor two level up to floor</t>
        </is>
      </c>
      <c r="C744" s="9" t="inlineStr"/>
      <c r="D744" s="9" t="inlineStr"/>
      <c r="E744" s="9" t="inlineStr"/>
      <c r="F744" s="9" t="inlineStr"/>
    </row>
    <row r="745" ht="11.5" customHeight="1">
      <c r="A745" s="9" t="inlineStr"/>
      <c r="B745" s="9" t="inlineStr">
        <is>
          <t>five level) (0.01 x 1.5 = 0.015)</t>
        </is>
      </c>
      <c r="C745" s="9" t="inlineStr"/>
      <c r="D745" s="9" t="inlineStr"/>
      <c r="E745" s="9" t="inlineStr"/>
      <c r="F745" s="9" t="inlineStr"/>
    </row>
    <row r="747" ht="11.5" customHeight="1">
      <c r="A747" s="10" t="inlineStr">
        <is>
          <t>Code</t>
        </is>
      </c>
      <c r="B747" s="10" t="inlineStr">
        <is>
          <t>Description</t>
        </is>
      </c>
      <c r="C747" s="10" t="inlineStr">
        <is>
          <t>Unit</t>
        </is>
      </c>
      <c r="D747" s="10" t="inlineStr">
        <is>
          <t>Quantity</t>
        </is>
      </c>
      <c r="E747" s="10" t="inlineStr">
        <is>
          <t>Rate</t>
        </is>
      </c>
      <c r="F747" s="10" t="inlineStr">
        <is>
          <t>Amount</t>
        </is>
      </c>
    </row>
    <row r="748" ht="11.5" customHeight="1">
      <c r="A748" s="9" t="inlineStr">
        <is>
          <t>0115</t>
        </is>
      </c>
      <c r="B748" s="9" t="inlineStr">
        <is>
          <t>Coolie</t>
        </is>
      </c>
      <c r="C748" s="9" t="inlineStr">
        <is>
          <t>day</t>
        </is>
      </c>
      <c r="D748" s="9" t="inlineStr">
        <is>
          <t>0.015</t>
        </is>
      </c>
      <c r="E748" s="9" t="inlineStr">
        <is>
          <t>558.00</t>
        </is>
      </c>
      <c r="F748" s="9" t="inlineStr">
        <is>
          <t>8.37</t>
        </is>
      </c>
    </row>
    <row r="749" ht="11.5" customHeight="1">
      <c r="A749" s="9" t="inlineStr"/>
      <c r="B749" s="9" t="inlineStr">
        <is>
          <t>TOTAL</t>
        </is>
      </c>
      <c r="C749" s="9" t="inlineStr"/>
      <c r="D749" s="9" t="inlineStr"/>
      <c r="E749" s="9" t="inlineStr"/>
      <c r="F749" s="9" t="inlineStr">
        <is>
          <t>691.55 W</t>
        </is>
      </c>
    </row>
    <row r="750" ht="11.5" customHeight="1">
      <c r="A750" s="9" t="inlineStr"/>
      <c r="B750" s="9" t="inlineStr">
        <is>
          <t>Add 1 % Water charges on "W"</t>
        </is>
      </c>
      <c r="C750" s="9" t="inlineStr"/>
      <c r="D750" s="9" t="inlineStr"/>
      <c r="E750" s="9" t="inlineStr"/>
      <c r="F750" s="9" t="inlineStr">
        <is>
          <t>6.92</t>
        </is>
      </c>
    </row>
    <row r="751" ht="11.5" customHeight="1">
      <c r="A751" s="9" t="inlineStr"/>
      <c r="B751" s="9" t="inlineStr">
        <is>
          <t>TOTAL</t>
        </is>
      </c>
      <c r="C751" s="9" t="inlineStr"/>
      <c r="D751" s="9" t="inlineStr"/>
      <c r="E751" s="9" t="inlineStr"/>
      <c r="F751" s="9" t="inlineStr">
        <is>
          <t>698.47 X</t>
        </is>
      </c>
    </row>
    <row r="752" ht="11.5" customHeight="1">
      <c r="A752" s="9" t="inlineStr"/>
      <c r="B752" s="9" t="inlineStr">
        <is>
          <t>Add GST on "X" (multiplying factor</t>
        </is>
      </c>
      <c r="C752" s="9" t="inlineStr"/>
      <c r="D752" s="9" t="inlineStr"/>
      <c r="E752" s="9" t="inlineStr"/>
      <c r="F752" s="9" t="inlineStr"/>
    </row>
    <row r="753" ht="11.5" customHeight="1">
      <c r="A753" s="9" t="inlineStr"/>
      <c r="B753" s="9" t="inlineStr">
        <is>
          <t>0.1405)</t>
        </is>
      </c>
      <c r="C753" s="9" t="inlineStr"/>
      <c r="D753" s="9" t="inlineStr"/>
      <c r="E753" s="9" t="inlineStr"/>
      <c r="F753" s="9" t="inlineStr">
        <is>
          <t>98.13</t>
        </is>
      </c>
    </row>
    <row r="754" ht="11.5" customHeight="1">
      <c r="A754" s="9" t="inlineStr"/>
      <c r="B754" s="9" t="inlineStr">
        <is>
          <t>TOTAL</t>
        </is>
      </c>
      <c r="C754" s="9" t="inlineStr"/>
      <c r="D754" s="9" t="inlineStr"/>
      <c r="E754" s="9" t="inlineStr"/>
      <c r="F754" s="9" t="inlineStr">
        <is>
          <t>796.60 Y</t>
        </is>
      </c>
    </row>
    <row r="755" ht="11.5" customHeight="1">
      <c r="A755" s="9" t="inlineStr"/>
      <c r="B755" s="9" t="inlineStr">
        <is>
          <t>Add 15% CPOH on "Y"</t>
        </is>
      </c>
      <c r="C755" s="9" t="inlineStr"/>
      <c r="D755" s="9" t="inlineStr"/>
      <c r="E755" s="9" t="inlineStr"/>
      <c r="F755" s="9" t="inlineStr">
        <is>
          <t>119.49</t>
        </is>
      </c>
    </row>
    <row r="756" ht="11.5" customHeight="1">
      <c r="A756" s="9" t="inlineStr"/>
      <c r="B756" s="9" t="inlineStr">
        <is>
          <t>TOTAL</t>
        </is>
      </c>
      <c r="C756" s="9" t="inlineStr"/>
      <c r="D756" s="9" t="inlineStr"/>
      <c r="E756" s="9" t="inlineStr"/>
      <c r="F756" s="9" t="inlineStr">
        <is>
          <t>916.09 Z</t>
        </is>
      </c>
    </row>
    <row r="757" ht="11.5" customHeight="1">
      <c r="A757" s="9" t="inlineStr"/>
      <c r="B757" s="9" t="inlineStr">
        <is>
          <t>Add Cess @ 1% on "Z"</t>
        </is>
      </c>
      <c r="C757" s="9" t="inlineStr"/>
      <c r="D757" s="9" t="inlineStr"/>
      <c r="E757" s="9" t="inlineStr"/>
      <c r="F757" s="9" t="inlineStr">
        <is>
          <t>9.16</t>
        </is>
      </c>
    </row>
    <row r="758" ht="11.5" customHeight="1">
      <c r="A758" s="9" t="inlineStr"/>
      <c r="B758" s="9" t="inlineStr">
        <is>
          <t>Cost of 10 cudm.</t>
        </is>
      </c>
      <c r="C758" s="9" t="inlineStr"/>
      <c r="D758" s="9" t="inlineStr"/>
      <c r="E758" s="9" t="inlineStr"/>
      <c r="F758" s="9" t="inlineStr">
        <is>
          <t>925.25</t>
        </is>
      </c>
    </row>
    <row r="759" ht="11.5" customHeight="1">
      <c r="A759" s="9" t="inlineStr"/>
      <c r="B759" s="9" t="inlineStr">
        <is>
          <t>Cost of 1 cum.</t>
        </is>
      </c>
      <c r="C759" s="9" t="inlineStr"/>
      <c r="D759" s="9" t="inlineStr"/>
      <c r="E759" s="9" t="inlineStr"/>
      <c r="F759" s="9" t="inlineStr">
        <is>
          <t>92525.00</t>
        </is>
      </c>
    </row>
    <row r="760" ht="11.5" customHeight="1">
      <c r="A760" s="9" t="inlineStr"/>
      <c r="B760" s="9" t="inlineStr">
        <is>
          <t>Say</t>
        </is>
      </c>
      <c r="C760" s="9" t="inlineStr"/>
      <c r="D760" s="9" t="inlineStr"/>
      <c r="E760" s="9" t="inlineStr"/>
      <c r="F760" s="9" t="inlineStr">
        <is>
          <t>92525.00</t>
        </is>
      </c>
    </row>
    <row r="761" ht="11.5" customHeight="1">
      <c r="A761" s="9" t="inlineStr">
        <is>
          <t>7.14</t>
        </is>
      </c>
      <c r="B761" s="9" t="inlineStr">
        <is>
          <t>Stone work plain ashlar in domes</t>
        </is>
      </c>
      <c r="C761" s="9" t="inlineStr">
        <is>
          <t>, in super</t>
        </is>
      </c>
      <c r="D761" s="9" t="inlineStr">
        <is>
          <t>structure</t>
        </is>
      </c>
      <c r="E761" s="9" t="inlineStr">
        <is>
          <t>upto</t>
        </is>
      </c>
      <c r="F761" s="9" t="inlineStr">
        <is>
          <t>floor V level in</t>
        </is>
      </c>
    </row>
    <row r="762" ht="11.5" customHeight="1">
      <c r="A762" s="9" t="inlineStr"/>
      <c r="B762" s="9" t="inlineStr">
        <is>
          <t>cement mortar 1:3 (1 cement : 3 coarse</t>
        </is>
      </c>
      <c r="C762" s="9" t="inlineStr">
        <is>
          <t>sand)</t>
        </is>
      </c>
      <c r="D762" s="9" t="inlineStr">
        <is>
          <t>including</t>
        </is>
      </c>
      <c r="E762" s="9" t="inlineStr">
        <is>
          <t>centering,</t>
        </is>
      </c>
      <c r="F762" s="9" t="inlineStr">
        <is>
          <t>shuttering</t>
        </is>
      </c>
    </row>
    <row r="763" ht="11.5" customHeight="1">
      <c r="A763" s="9" t="inlineStr"/>
      <c r="B763" s="9" t="inlineStr">
        <is>
          <t>and pointing with white cement</t>
        </is>
      </c>
      <c r="C763" s="9" t="inlineStr">
        <is>
          <t>mortar 1:2</t>
        </is>
      </c>
      <c r="D763" s="9" t="inlineStr">
        <is>
          <t>(1 white</t>
        </is>
      </c>
      <c r="E763" s="9" t="inlineStr">
        <is>
          <t>cement</t>
        </is>
      </c>
      <c r="F763" s="9" t="inlineStr">
        <is>
          <t>: 2 stone dust)</t>
        </is>
      </c>
    </row>
    <row r="764" ht="11.5" customHeight="1">
      <c r="A764" s="9" t="inlineStr"/>
      <c r="B764" s="9" t="inlineStr">
        <is>
          <t>with an admixture of pigment matching</t>
        </is>
      </c>
      <c r="C764" s="9" t="inlineStr">
        <is>
          <t>the</t>
        </is>
      </c>
      <c r="D764" s="9" t="inlineStr">
        <is>
          <t>stone shade.</t>
        </is>
      </c>
      <c r="E764" s="9" t="inlineStr"/>
      <c r="F764" s="9" t="inlineStr"/>
    </row>
    <row r="765" ht="11.5" customHeight="1">
      <c r="A765" s="9" t="inlineStr">
        <is>
          <t>7.14.1</t>
        </is>
      </c>
      <c r="B765" s="9" t="inlineStr">
        <is>
          <t>One face dressed</t>
        </is>
      </c>
      <c r="C765" s="9" t="inlineStr"/>
      <c r="D765" s="9" t="inlineStr"/>
      <c r="E765" s="9" t="inlineStr"/>
      <c r="F765" s="9" t="inlineStr"/>
    </row>
    <row r="766" ht="11.5" customHeight="1">
      <c r="A766" s="9" t="inlineStr">
        <is>
          <t>7.14.1.1</t>
        </is>
      </c>
      <c r="B766" s="9" t="inlineStr">
        <is>
          <t>Red sand stone</t>
        </is>
      </c>
      <c r="C766" s="9" t="inlineStr"/>
      <c r="D766" s="9" t="inlineStr"/>
      <c r="E766" s="9" t="inlineStr"/>
      <c r="F766" s="9" t="inlineStr"/>
    </row>
    <row r="767" ht="11.5" customHeight="1">
      <c r="A767" s="10" t="inlineStr">
        <is>
          <t>Code</t>
        </is>
      </c>
      <c r="B767" s="10" t="inlineStr">
        <is>
          <t>Description</t>
        </is>
      </c>
      <c r="C767" s="10" t="inlineStr">
        <is>
          <t>Unit</t>
        </is>
      </c>
      <c r="D767" s="10" t="inlineStr">
        <is>
          <t>Quantity</t>
        </is>
      </c>
      <c r="E767" s="10" t="inlineStr">
        <is>
          <t>Rate</t>
        </is>
      </c>
      <c r="F767" s="10" t="inlineStr">
        <is>
          <t>Amount</t>
        </is>
      </c>
    </row>
    <row r="768" ht="11.5" customHeight="1">
      <c r="A768" s="9" t="inlineStr"/>
      <c r="B768" s="9" t="inlineStr">
        <is>
          <t>Details of cost for 10 cudm or 0.01 cum</t>
        </is>
      </c>
      <c r="C768" s="9" t="inlineStr"/>
      <c r="D768" s="9" t="inlineStr"/>
      <c r="E768" s="9" t="inlineStr"/>
      <c r="F768" s="9" t="inlineStr"/>
    </row>
    <row r="769" ht="11.5" customHeight="1">
      <c r="A769" s="9" t="inlineStr"/>
      <c r="B769" s="9" t="inlineStr">
        <is>
          <t>MATERIAL</t>
        </is>
      </c>
      <c r="C769" s="9" t="inlineStr"/>
      <c r="D769" s="9" t="inlineStr"/>
      <c r="E769" s="9" t="inlineStr"/>
      <c r="F769" s="9" t="inlineStr"/>
    </row>
    <row r="770" ht="11.5" customHeight="1">
      <c r="A770" s="9" t="inlineStr">
        <is>
          <t>1160</t>
        </is>
      </c>
      <c r="B770" s="9" t="inlineStr">
        <is>
          <t>Red sand stone block</t>
        </is>
      </c>
      <c r="C770" s="9" t="inlineStr">
        <is>
          <t>10 cudm</t>
        </is>
      </c>
      <c r="D770" s="9" t="inlineStr">
        <is>
          <t>1.333</t>
        </is>
      </c>
      <c r="E770" s="9" t="inlineStr">
        <is>
          <t>79.00</t>
        </is>
      </c>
      <c r="F770" s="9" t="inlineStr">
        <is>
          <t>105.31</t>
        </is>
      </c>
    </row>
    <row r="771" ht="11.5" customHeight="1">
      <c r="A771" s="9" t="inlineStr"/>
      <c r="B771" s="9" t="inlineStr">
        <is>
          <t>Finished work = 10 cudm. Add</t>
        </is>
      </c>
      <c r="C771" s="9" t="inlineStr"/>
      <c r="D771" s="9" t="inlineStr"/>
      <c r="E771" s="9" t="inlineStr"/>
      <c r="F771" s="9" t="inlineStr"/>
    </row>
    <row r="772" ht="11.5" customHeight="1">
      <c r="A772" s="9" t="inlineStr"/>
      <c r="B772" s="9" t="inlineStr">
        <is>
          <t>wastage @ 33.3% = 3.33 cudm.</t>
        </is>
      </c>
      <c r="C772" s="9" t="inlineStr"/>
      <c r="D772" s="9" t="inlineStr"/>
      <c r="E772" s="9" t="inlineStr"/>
      <c r="F772" s="9" t="inlineStr"/>
    </row>
    <row r="773" ht="11.5" customHeight="1">
      <c r="A773" s="9" t="inlineStr"/>
      <c r="B773" s="9" t="inlineStr">
        <is>
          <t>Total = 13.33 cudm.</t>
        </is>
      </c>
      <c r="C773" s="9" t="inlineStr"/>
      <c r="D773" s="9" t="inlineStr"/>
      <c r="E773" s="9" t="inlineStr"/>
      <c r="F773" s="9" t="inlineStr"/>
    </row>
    <row r="774" ht="11.5" customHeight="1">
      <c r="A774" s="9" t="inlineStr">
        <is>
          <t>2216</t>
        </is>
      </c>
      <c r="B774" s="9" t="inlineStr">
        <is>
          <t>Carriage of Stone blocks white &amp;</t>
        </is>
      </c>
      <c r="C774" s="9" t="inlineStr"/>
      <c r="D774" s="9" t="inlineStr"/>
      <c r="E774" s="9" t="inlineStr"/>
      <c r="F774" s="9" t="inlineStr"/>
    </row>
    <row r="775" ht="11.5" customHeight="1">
      <c r="A775" s="9" t="inlineStr"/>
      <c r="B775" s="9" t="inlineStr">
        <is>
          <t>red sand stone &amp; kota stone slab</t>
        </is>
      </c>
      <c r="C775" s="9" t="inlineStr">
        <is>
          <t>tonne</t>
        </is>
      </c>
      <c r="D775" s="9" t="inlineStr">
        <is>
          <t>0.031</t>
        </is>
      </c>
      <c r="E775" s="9" t="inlineStr">
        <is>
          <t>92.24</t>
        </is>
      </c>
      <c r="F775" s="9" t="inlineStr">
        <is>
          <t>2.86</t>
        </is>
      </c>
    </row>
    <row r="776" ht="11.5" customHeight="1">
      <c r="A776" s="9" t="inlineStr"/>
      <c r="B776" s="9" t="inlineStr">
        <is>
          <t>@ 2.30kg/cudm = 13.33x2.30=</t>
        </is>
      </c>
      <c r="C776" s="9" t="inlineStr"/>
      <c r="D776" s="9" t="inlineStr"/>
      <c r="E776" s="9" t="inlineStr"/>
      <c r="F776" s="9" t="inlineStr"/>
    </row>
    <row r="777" ht="11.5" customHeight="1">
      <c r="A777" s="9" t="inlineStr"/>
      <c r="B777" s="9" t="inlineStr">
        <is>
          <t>30.659 kg =0.03065 tonne say 0.031 t</t>
        </is>
      </c>
      <c r="C777" s="9" t="inlineStr"/>
      <c r="D777" s="9" t="inlineStr"/>
      <c r="E777" s="9" t="inlineStr"/>
      <c r="F777" s="9" t="inlineStr"/>
    </row>
    <row r="778" ht="11.5" customHeight="1">
      <c r="A778" s="9" t="inlineStr"/>
      <c r="B778" s="9" t="inlineStr">
        <is>
          <t>Dressing charges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/>
      <c r="B779" s="9" t="inlineStr">
        <is>
          <t>LABOUR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>
        <is>
          <t>0125</t>
        </is>
      </c>
      <c r="B780" s="9" t="inlineStr">
        <is>
          <t>Mason (for plain stone work)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2nd class)</t>
        </is>
      </c>
      <c r="C781" s="9" t="inlineStr">
        <is>
          <t>day</t>
        </is>
      </c>
      <c r="D781" s="9" t="inlineStr">
        <is>
          <t>0.176</t>
        </is>
      </c>
      <c r="E781" s="9" t="inlineStr">
        <is>
          <t>679.00</t>
        </is>
      </c>
      <c r="F781" s="9" t="inlineStr">
        <is>
          <t>119.50</t>
        </is>
      </c>
    </row>
    <row r="782" ht="11.5" customHeight="1">
      <c r="A782" s="9" t="inlineStr">
        <is>
          <t>0102</t>
        </is>
      </c>
      <c r="B782" s="9" t="inlineStr">
        <is>
          <t>Blacksmith 1st class</t>
        </is>
      </c>
      <c r="C782" s="9" t="inlineStr">
        <is>
          <t>day</t>
        </is>
      </c>
      <c r="D782" s="9" t="inlineStr">
        <is>
          <t>0.006</t>
        </is>
      </c>
      <c r="E782" s="9" t="inlineStr">
        <is>
          <t>738.00</t>
        </is>
      </c>
      <c r="F782" s="9" t="inlineStr">
        <is>
          <t>4.43</t>
        </is>
      </c>
    </row>
    <row r="783" ht="11.5" customHeight="1">
      <c r="A783" s="9" t="inlineStr">
        <is>
          <t>0126</t>
        </is>
      </c>
      <c r="B783" s="9" t="inlineStr">
        <is>
          <t>Mason (for ornamental stone work)</t>
        </is>
      </c>
      <c r="C783" s="9" t="inlineStr"/>
      <c r="D783" s="9" t="inlineStr"/>
      <c r="E783" s="9" t="inlineStr"/>
      <c r="F783" s="9" t="inlineStr"/>
    </row>
    <row r="784" ht="11.5" customHeight="1">
      <c r="A784" s="9" t="inlineStr"/>
      <c r="B784" s="9" t="inlineStr">
        <is>
          <t>1st class</t>
        </is>
      </c>
      <c r="C784" s="9" t="inlineStr">
        <is>
          <t>day</t>
        </is>
      </c>
      <c r="D784" s="9" t="inlineStr">
        <is>
          <t>0.176</t>
        </is>
      </c>
      <c r="E784" s="9" t="inlineStr">
        <is>
          <t>738.00</t>
        </is>
      </c>
      <c r="F784" s="9" t="inlineStr">
        <is>
          <t>129.89</t>
        </is>
      </c>
    </row>
    <row r="785" ht="11.5" customHeight="1">
      <c r="A785" s="9" t="inlineStr">
        <is>
          <t>0114</t>
        </is>
      </c>
      <c r="B785" s="9" t="inlineStr">
        <is>
          <t>Beldar</t>
        </is>
      </c>
      <c r="C785" s="9" t="inlineStr">
        <is>
          <t>day</t>
        </is>
      </c>
      <c r="D785" s="9" t="inlineStr">
        <is>
          <t>0.044</t>
        </is>
      </c>
      <c r="E785" s="9" t="inlineStr">
        <is>
          <t>558.00</t>
        </is>
      </c>
      <c r="F785" s="9" t="inlineStr">
        <is>
          <t>24.55</t>
        </is>
      </c>
    </row>
    <row r="786" ht="11.5" customHeight="1">
      <c r="A786" s="9" t="inlineStr">
        <is>
          <t>0115</t>
        </is>
      </c>
      <c r="B786" s="9" t="inlineStr">
        <is>
          <t>Coolie</t>
        </is>
      </c>
      <c r="C786" s="9" t="inlineStr">
        <is>
          <t>day</t>
        </is>
      </c>
      <c r="D786" s="9" t="inlineStr">
        <is>
          <t>0.022</t>
        </is>
      </c>
      <c r="E786" s="9" t="inlineStr">
        <is>
          <t>558.00</t>
        </is>
      </c>
      <c r="F786" s="9" t="inlineStr">
        <is>
          <t>12.28</t>
        </is>
      </c>
    </row>
    <row r="787" ht="11.5" customHeight="1">
      <c r="A787" s="9" t="inlineStr">
        <is>
          <t>0100</t>
        </is>
      </c>
      <c r="B787" s="9" t="inlineStr">
        <is>
          <t>Bandhani</t>
        </is>
      </c>
      <c r="C787" s="9" t="inlineStr">
        <is>
          <t>day</t>
        </is>
      </c>
      <c r="D787" s="9" t="inlineStr">
        <is>
          <t>0.044</t>
        </is>
      </c>
      <c r="E787" s="9" t="inlineStr">
        <is>
          <t>617.00</t>
        </is>
      </c>
      <c r="F787" s="9" t="inlineStr">
        <is>
          <t>27.15</t>
        </is>
      </c>
    </row>
    <row r="788" ht="11.5" customHeight="1">
      <c r="A788" s="9" t="inlineStr"/>
      <c r="B788" s="9" t="inlineStr">
        <is>
          <t>Fixing charges</t>
        </is>
      </c>
      <c r="C788" s="9" t="inlineStr"/>
      <c r="D788" s="9" t="inlineStr"/>
      <c r="E788" s="9" t="inlineStr"/>
      <c r="F788" s="9" t="inlineStr"/>
    </row>
    <row r="789" ht="11.5" customHeight="1">
      <c r="A789" s="9" t="inlineStr"/>
      <c r="B789" s="9" t="inlineStr">
        <is>
          <t>LABOUR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>
        <is>
          <t>0125</t>
        </is>
      </c>
      <c r="B790" s="9" t="inlineStr">
        <is>
          <t>Mason (for plain stone work)</t>
        </is>
      </c>
      <c r="C790" s="9" t="inlineStr"/>
      <c r="D790" s="9" t="inlineStr"/>
      <c r="E790" s="9" t="inlineStr"/>
      <c r="F790" s="9" t="inlineStr"/>
    </row>
    <row r="791" ht="11.5" customHeight="1">
      <c r="A791" s="9" t="inlineStr"/>
      <c r="B791" s="9" t="inlineStr">
        <is>
          <t>2nd class)</t>
        </is>
      </c>
      <c r="C791" s="9" t="inlineStr">
        <is>
          <t>day</t>
        </is>
      </c>
      <c r="D791" s="9" t="inlineStr">
        <is>
          <t>0.044</t>
        </is>
      </c>
      <c r="E791" s="9" t="inlineStr">
        <is>
          <t>679.00</t>
        </is>
      </c>
      <c r="F791" s="9" t="inlineStr">
        <is>
          <t>29.88</t>
        </is>
      </c>
    </row>
    <row r="792" ht="11.5" customHeight="1">
      <c r="A792" s="9" t="inlineStr">
        <is>
          <t>0102</t>
        </is>
      </c>
      <c r="B792" s="9" t="inlineStr">
        <is>
          <t>Blacksmith 1st class</t>
        </is>
      </c>
      <c r="C792" s="9" t="inlineStr">
        <is>
          <t>day</t>
        </is>
      </c>
      <c r="D792" s="9" t="inlineStr">
        <is>
          <t>0.006</t>
        </is>
      </c>
      <c r="E792" s="9" t="inlineStr">
        <is>
          <t>738.00</t>
        </is>
      </c>
      <c r="F792" s="9" t="inlineStr">
        <is>
          <t>4.43</t>
        </is>
      </c>
    </row>
    <row r="793" ht="11.5" customHeight="1">
      <c r="A793" s="9" t="inlineStr">
        <is>
          <t>0114</t>
        </is>
      </c>
      <c r="B793" s="9" t="inlineStr">
        <is>
          <t>Beldar</t>
        </is>
      </c>
      <c r="C793" s="9" t="inlineStr">
        <is>
          <t>day</t>
        </is>
      </c>
      <c r="D793" s="9" t="inlineStr">
        <is>
          <t>0.022</t>
        </is>
      </c>
      <c r="E793" s="9" t="inlineStr">
        <is>
          <t>558.00</t>
        </is>
      </c>
      <c r="F793" s="9" t="inlineStr">
        <is>
          <t>12.28</t>
        </is>
      </c>
    </row>
    <row r="794" ht="11.5" customHeight="1">
      <c r="A794" s="9" t="inlineStr">
        <is>
          <t>0115</t>
        </is>
      </c>
      <c r="B794" s="9" t="inlineStr">
        <is>
          <t>Coolie</t>
        </is>
      </c>
      <c r="C794" s="9" t="inlineStr">
        <is>
          <t>day</t>
        </is>
      </c>
      <c r="D794" s="9" t="inlineStr">
        <is>
          <t>0.022</t>
        </is>
      </c>
      <c r="E794" s="9" t="inlineStr">
        <is>
          <t>558.00</t>
        </is>
      </c>
      <c r="F794" s="9" t="inlineStr">
        <is>
          <t>12.28</t>
        </is>
      </c>
    </row>
    <row r="795" ht="11.5" customHeight="1">
      <c r="A795" s="9" t="inlineStr">
        <is>
          <t>0100</t>
        </is>
      </c>
      <c r="B795" s="9" t="inlineStr">
        <is>
          <t>Bandhani</t>
        </is>
      </c>
      <c r="C795" s="9" t="inlineStr">
        <is>
          <t>day</t>
        </is>
      </c>
      <c r="D795" s="9" t="inlineStr">
        <is>
          <t>0.022</t>
        </is>
      </c>
      <c r="E795" s="9" t="inlineStr">
        <is>
          <t>617.00</t>
        </is>
      </c>
      <c r="F795" s="9" t="inlineStr">
        <is>
          <t>13.57</t>
        </is>
      </c>
    </row>
    <row r="796" ht="11.5" customHeight="1">
      <c r="A796" s="9" t="inlineStr">
        <is>
          <t>0101</t>
        </is>
      </c>
      <c r="B796" s="9" t="inlineStr">
        <is>
          <t>Bhisti</t>
        </is>
      </c>
      <c r="C796" s="9" t="inlineStr">
        <is>
          <t>day</t>
        </is>
      </c>
      <c r="D796" s="9" t="inlineStr">
        <is>
          <t>0.022</t>
        </is>
      </c>
      <c r="E796" s="9" t="inlineStr">
        <is>
          <t>617.00</t>
        </is>
      </c>
      <c r="F796" s="9" t="inlineStr">
        <is>
          <t>13.57</t>
        </is>
      </c>
    </row>
    <row r="798" ht="11.5" customHeight="1">
      <c r="A798" s="10" t="inlineStr">
        <is>
          <t>Code</t>
        </is>
      </c>
      <c r="B798" s="10" t="inlineStr">
        <is>
          <t>Description</t>
        </is>
      </c>
      <c r="C798" s="10" t="inlineStr">
        <is>
          <t>Unit</t>
        </is>
      </c>
      <c r="D798" s="10" t="inlineStr">
        <is>
          <t>Quantity</t>
        </is>
      </c>
      <c r="E798" s="10" t="inlineStr">
        <is>
          <t>Rate</t>
        </is>
      </c>
      <c r="F798" s="10" t="inlineStr">
        <is>
          <t>Amount</t>
        </is>
      </c>
    </row>
    <row r="799" ht="11.5" customHeight="1">
      <c r="A799" s="9" t="inlineStr">
        <is>
          <t>9999</t>
        </is>
      </c>
      <c r="B799" s="9" t="inlineStr">
        <is>
          <t>Centring and shuttering</t>
        </is>
      </c>
      <c r="C799" s="9" t="inlineStr">
        <is>
          <t>L.S.</t>
        </is>
      </c>
      <c r="D799" s="9" t="inlineStr">
        <is>
          <t>33.15</t>
        </is>
      </c>
      <c r="E799" s="9" t="inlineStr">
        <is>
          <t>2.00</t>
        </is>
      </c>
      <c r="F799" s="9" t="inlineStr">
        <is>
          <t>66.30</t>
        </is>
      </c>
    </row>
    <row r="800" ht="11.5" customHeight="1">
      <c r="A800" s="9" t="inlineStr">
        <is>
          <t>9999</t>
        </is>
      </c>
      <c r="B800" s="9" t="inlineStr">
        <is>
          <t>Extra for using white cement</t>
        </is>
      </c>
      <c r="C800" s="9" t="inlineStr">
        <is>
          <t>L.S.</t>
        </is>
      </c>
      <c r="D800" s="9" t="inlineStr">
        <is>
          <t>8.06</t>
        </is>
      </c>
      <c r="E800" s="9" t="inlineStr">
        <is>
          <t>2.00</t>
        </is>
      </c>
      <c r="F800" s="9" t="inlineStr">
        <is>
          <t>16.12</t>
        </is>
      </c>
    </row>
    <row r="801" ht="11.5" customHeight="1">
      <c r="A801" s="9" t="inlineStr"/>
      <c r="B801" s="9" t="inlineStr">
        <is>
          <t>Extra labour for lifting of material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up to floor five level (0.01 x 1.5 =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0.015)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>
        <is>
          <t>0115</t>
        </is>
      </c>
      <c r="B804" s="9" t="inlineStr">
        <is>
          <t>Coolie</t>
        </is>
      </c>
      <c r="C804" s="9" t="inlineStr">
        <is>
          <t>day</t>
        </is>
      </c>
      <c r="D804" s="9" t="inlineStr">
        <is>
          <t>0.015</t>
        </is>
      </c>
      <c r="E804" s="9" t="inlineStr">
        <is>
          <t>558.00</t>
        </is>
      </c>
      <c r="F804" s="9" t="inlineStr">
        <is>
          <t>8.37</t>
        </is>
      </c>
    </row>
    <row r="805" ht="11.5" customHeight="1">
      <c r="A805" s="9" t="inlineStr"/>
      <c r="B805" s="9" t="inlineStr">
        <is>
          <t>TOTAL</t>
        </is>
      </c>
      <c r="C805" s="9" t="inlineStr"/>
      <c r="D805" s="9" t="inlineStr"/>
      <c r="E805" s="9" t="inlineStr"/>
      <c r="F805" s="9" t="inlineStr">
        <is>
          <t>624.34 W</t>
        </is>
      </c>
    </row>
    <row r="806" ht="11.5" customHeight="1">
      <c r="A806" s="9" t="inlineStr"/>
      <c r="B806" s="9" t="inlineStr">
        <is>
          <t>Add 1 % Water charges on "W"</t>
        </is>
      </c>
      <c r="C806" s="9" t="inlineStr"/>
      <c r="D806" s="9" t="inlineStr"/>
      <c r="E806" s="9" t="inlineStr"/>
      <c r="F806" s="9" t="inlineStr">
        <is>
          <t>6.24</t>
        </is>
      </c>
    </row>
    <row r="807" ht="11.5" customHeight="1">
      <c r="A807" s="9" t="inlineStr"/>
      <c r="B807" s="9" t="inlineStr">
        <is>
          <t>TOTAL</t>
        </is>
      </c>
      <c r="C807" s="9" t="inlineStr"/>
      <c r="D807" s="9" t="inlineStr"/>
      <c r="E807" s="9" t="inlineStr"/>
      <c r="F807" s="9" t="inlineStr">
        <is>
          <t>630.58 X</t>
        </is>
      </c>
    </row>
    <row r="808" ht="11.5" customHeight="1">
      <c r="A808" s="9" t="inlineStr"/>
      <c r="B808" s="9" t="inlineStr">
        <is>
          <t>Add GST on "X" (multiplying factor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/>
      <c r="B809" s="9" t="inlineStr">
        <is>
          <t>0.1405)</t>
        </is>
      </c>
      <c r="C809" s="9" t="inlineStr"/>
      <c r="D809" s="9" t="inlineStr"/>
      <c r="E809" s="9" t="inlineStr"/>
      <c r="F809" s="9" t="inlineStr">
        <is>
          <t>88.60</t>
        </is>
      </c>
    </row>
    <row r="810" ht="11.5" customHeight="1">
      <c r="A810" s="9" t="inlineStr"/>
      <c r="B810" s="9" t="inlineStr">
        <is>
          <t>TOTAL</t>
        </is>
      </c>
      <c r="C810" s="9" t="inlineStr"/>
      <c r="D810" s="9" t="inlineStr"/>
      <c r="E810" s="9" t="inlineStr"/>
      <c r="F810" s="9" t="inlineStr">
        <is>
          <t>719.18 Y</t>
        </is>
      </c>
    </row>
    <row r="811" ht="11.5" customHeight="1">
      <c r="A811" s="9" t="inlineStr"/>
      <c r="B811" s="9" t="inlineStr">
        <is>
          <t>Add 15% CPOH on "Y"</t>
        </is>
      </c>
      <c r="C811" s="9" t="inlineStr"/>
      <c r="D811" s="9" t="inlineStr"/>
      <c r="E811" s="9" t="inlineStr"/>
      <c r="F811" s="9" t="inlineStr">
        <is>
          <t>107.88</t>
        </is>
      </c>
    </row>
    <row r="812" ht="11.5" customHeight="1">
      <c r="A812" s="9" t="inlineStr"/>
      <c r="B812" s="9" t="inlineStr">
        <is>
          <t>TOTAL</t>
        </is>
      </c>
      <c r="C812" s="9" t="inlineStr"/>
      <c r="D812" s="9" t="inlineStr"/>
      <c r="E812" s="9" t="inlineStr"/>
      <c r="F812" s="9" t="inlineStr">
        <is>
          <t>827.05 Z</t>
        </is>
      </c>
    </row>
    <row r="813" ht="11.5" customHeight="1">
      <c r="A813" s="9" t="inlineStr"/>
      <c r="B813" s="9" t="inlineStr">
        <is>
          <t>Add Cess @ 1% on "Z"</t>
        </is>
      </c>
      <c r="C813" s="9" t="inlineStr"/>
      <c r="D813" s="9" t="inlineStr"/>
      <c r="E813" s="9" t="inlineStr"/>
      <c r="F813" s="9" t="inlineStr">
        <is>
          <t>8.27</t>
        </is>
      </c>
    </row>
    <row r="814" ht="11.5" customHeight="1">
      <c r="A814" s="9" t="inlineStr"/>
      <c r="B814" s="9" t="inlineStr">
        <is>
          <t>Cost of 10 cudm.</t>
        </is>
      </c>
      <c r="C814" s="9" t="inlineStr"/>
      <c r="D814" s="9" t="inlineStr"/>
      <c r="E814" s="9" t="inlineStr"/>
      <c r="F814" s="9" t="inlineStr">
        <is>
          <t>835.32</t>
        </is>
      </c>
    </row>
    <row r="815" ht="11.5" customHeight="1">
      <c r="A815" s="9" t="inlineStr"/>
      <c r="B815" s="9" t="inlineStr">
        <is>
          <t>Cost of 1 cum.</t>
        </is>
      </c>
      <c r="C815" s="9" t="inlineStr"/>
      <c r="D815" s="9" t="inlineStr"/>
      <c r="E815" s="9" t="inlineStr"/>
      <c r="F815" s="9" t="inlineStr">
        <is>
          <t>83532.00</t>
        </is>
      </c>
    </row>
    <row r="816" ht="11.5" customHeight="1">
      <c r="A816" s="9" t="inlineStr"/>
      <c r="B816" s="9" t="inlineStr">
        <is>
          <t>Say</t>
        </is>
      </c>
      <c r="C816" s="9" t="inlineStr"/>
      <c r="D816" s="9" t="inlineStr"/>
      <c r="E816" s="9" t="inlineStr"/>
      <c r="F816" s="9" t="inlineStr">
        <is>
          <t>83532.00</t>
        </is>
      </c>
    </row>
    <row r="817" ht="11.5" customHeight="1">
      <c r="A817" s="9" t="inlineStr">
        <is>
          <t>7.14.1.2</t>
        </is>
      </c>
      <c r="B817" s="9" t="inlineStr">
        <is>
          <t>White sand stone</t>
        </is>
      </c>
      <c r="C817" s="9" t="inlineStr"/>
      <c r="D817" s="9" t="inlineStr"/>
      <c r="E817" s="9" t="inlineStr"/>
      <c r="F817" s="9" t="inlineStr"/>
    </row>
    <row r="818" ht="11.5" customHeight="1">
      <c r="A818" s="10" t="inlineStr">
        <is>
          <t>Code</t>
        </is>
      </c>
      <c r="B818" s="10" t="inlineStr">
        <is>
          <t>Description</t>
        </is>
      </c>
      <c r="C818" s="10" t="inlineStr">
        <is>
          <t>Unit</t>
        </is>
      </c>
      <c r="D818" s="10" t="inlineStr">
        <is>
          <t>Quantity</t>
        </is>
      </c>
      <c r="E818" s="10" t="inlineStr">
        <is>
          <t>Rate</t>
        </is>
      </c>
      <c r="F818" s="10" t="inlineStr">
        <is>
          <t>Amount</t>
        </is>
      </c>
    </row>
    <row r="819" ht="11.5" customHeight="1">
      <c r="A819" s="9" t="inlineStr"/>
      <c r="B819" s="9" t="inlineStr">
        <is>
          <t>Details of cost for 10 cudm or 0.01 cum</t>
        </is>
      </c>
      <c r="C819" s="9" t="inlineStr"/>
      <c r="D819" s="9" t="inlineStr"/>
      <c r="E819" s="9" t="inlineStr"/>
      <c r="F819" s="9" t="inlineStr"/>
    </row>
    <row r="820" ht="11.5" customHeight="1">
      <c r="A820" s="9" t="inlineStr"/>
      <c r="B820" s="9" t="inlineStr">
        <is>
          <t>MATERIAL</t>
        </is>
      </c>
      <c r="C820" s="9" t="inlineStr"/>
      <c r="D820" s="9" t="inlineStr"/>
      <c r="E820" s="9" t="inlineStr"/>
      <c r="F820" s="9" t="inlineStr"/>
    </row>
    <row r="821" ht="11.5" customHeight="1">
      <c r="A821" s="9" t="inlineStr">
        <is>
          <t>1161</t>
        </is>
      </c>
      <c r="B821" s="9" t="inlineStr">
        <is>
          <t>White sand stone block</t>
        </is>
      </c>
      <c r="C821" s="9" t="inlineStr">
        <is>
          <t>10 cudm</t>
        </is>
      </c>
      <c r="D821" s="9" t="inlineStr">
        <is>
          <t>1.333</t>
        </is>
      </c>
      <c r="E821" s="9" t="inlineStr">
        <is>
          <t>205.00</t>
        </is>
      </c>
      <c r="F821" s="9" t="inlineStr">
        <is>
          <t>273.27</t>
        </is>
      </c>
    </row>
    <row r="822" ht="11.5" customHeight="1">
      <c r="A822" s="9" t="inlineStr"/>
      <c r="B822" s="9" t="inlineStr">
        <is>
          <t>Finished work = 10 cudm.+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/>
      <c r="B823" s="9" t="inlineStr">
        <is>
          <t>Add wastage @ 33.3% = 3.33 cudm.</t>
        </is>
      </c>
      <c r="C823" s="9" t="inlineStr"/>
      <c r="D823" s="9" t="inlineStr"/>
      <c r="E823" s="9" t="inlineStr"/>
      <c r="F823" s="9" t="inlineStr"/>
    </row>
    <row r="824" ht="11.5" customHeight="1">
      <c r="A824" s="9" t="inlineStr"/>
      <c r="B824" s="9" t="inlineStr">
        <is>
          <t>Total = 13.33 cudm.</t>
        </is>
      </c>
      <c r="C824" s="9" t="inlineStr"/>
      <c r="D824" s="9" t="inlineStr"/>
      <c r="E824" s="9" t="inlineStr"/>
      <c r="F824" s="9" t="inlineStr"/>
    </row>
    <row r="825" ht="11.5" customHeight="1">
      <c r="A825" s="9" t="inlineStr">
        <is>
          <t>2216</t>
        </is>
      </c>
      <c r="B825" s="9" t="inlineStr">
        <is>
          <t>Carriage of Stone blocks white &amp;</t>
        </is>
      </c>
      <c r="C825" s="9" t="inlineStr"/>
      <c r="D825" s="9" t="inlineStr"/>
      <c r="E825" s="9" t="inlineStr"/>
      <c r="F825" s="9" t="inlineStr"/>
    </row>
    <row r="826" ht="11.5" customHeight="1">
      <c r="A826" s="9" t="inlineStr"/>
      <c r="B826" s="9" t="inlineStr">
        <is>
          <t>red sand stone &amp; kota stone slab</t>
        </is>
      </c>
      <c r="C826" s="9" t="inlineStr">
        <is>
          <t>tonne</t>
        </is>
      </c>
      <c r="D826" s="9" t="inlineStr">
        <is>
          <t>0.031</t>
        </is>
      </c>
      <c r="E826" s="9" t="inlineStr">
        <is>
          <t>92.24</t>
        </is>
      </c>
      <c r="F826" s="9" t="inlineStr">
        <is>
          <t>2.86</t>
        </is>
      </c>
    </row>
    <row r="827" ht="11.5" customHeight="1">
      <c r="A827" s="9" t="inlineStr"/>
      <c r="B827" s="9" t="inlineStr">
        <is>
          <t>@ 2.30kg/cudm = 13.33x2.30=</t>
        </is>
      </c>
      <c r="C827" s="9" t="inlineStr"/>
      <c r="D827" s="9" t="inlineStr"/>
      <c r="E827" s="9" t="inlineStr"/>
      <c r="F827" s="9" t="inlineStr"/>
    </row>
    <row r="828" ht="11.5" customHeight="1">
      <c r="A828" s="9" t="inlineStr"/>
      <c r="B828" s="9" t="inlineStr">
        <is>
          <t>30.659 kg =0.03065 tonne say 0.031 t</t>
        </is>
      </c>
      <c r="C828" s="9" t="inlineStr"/>
      <c r="D828" s="9" t="inlineStr"/>
      <c r="E828" s="9" t="inlineStr"/>
      <c r="F828" s="9" t="inlineStr"/>
    </row>
    <row r="829" ht="11.5" customHeight="1">
      <c r="A829" s="9" t="inlineStr"/>
      <c r="B829" s="9" t="inlineStr">
        <is>
          <t>Dressing charges</t>
        </is>
      </c>
      <c r="C829" s="9" t="inlineStr"/>
      <c r="D829" s="9" t="inlineStr"/>
      <c r="E829" s="9" t="inlineStr"/>
      <c r="F829" s="9" t="inlineStr"/>
    </row>
    <row r="830" ht="11.5" customHeight="1">
      <c r="A830" s="9" t="inlineStr"/>
      <c r="B830" s="9" t="inlineStr">
        <is>
          <t>LABOUR</t>
        </is>
      </c>
      <c r="C830" s="9" t="inlineStr"/>
      <c r="D830" s="9" t="inlineStr"/>
      <c r="E830" s="9" t="inlineStr"/>
      <c r="F830" s="9" t="inlineStr"/>
    </row>
    <row r="831" ht="11.5" customHeight="1">
      <c r="A831" s="9" t="inlineStr">
        <is>
          <t>0125</t>
        </is>
      </c>
      <c r="B831" s="9" t="inlineStr">
        <is>
          <t>Mason (for plain stone work)</t>
        </is>
      </c>
      <c r="C831" s="9" t="inlineStr"/>
      <c r="D831" s="9" t="inlineStr"/>
      <c r="E831" s="9" t="inlineStr"/>
      <c r="F831" s="9" t="inlineStr"/>
    </row>
    <row r="832" ht="11.5" customHeight="1">
      <c r="A832" s="9" t="inlineStr"/>
      <c r="B832" s="9" t="inlineStr">
        <is>
          <t>2nd class)</t>
        </is>
      </c>
      <c r="C832" s="9" t="inlineStr">
        <is>
          <t>day</t>
        </is>
      </c>
      <c r="D832" s="9" t="inlineStr">
        <is>
          <t>0.176</t>
        </is>
      </c>
      <c r="E832" s="9" t="inlineStr">
        <is>
          <t>679.00</t>
        </is>
      </c>
      <c r="F832" s="9" t="inlineStr">
        <is>
          <t>119.50</t>
        </is>
      </c>
    </row>
    <row r="833" ht="11.5" customHeight="1">
      <c r="A833" s="9" t="inlineStr">
        <is>
          <t>0102</t>
        </is>
      </c>
      <c r="B833" s="9" t="inlineStr">
        <is>
          <t>Blacksmith 1st class</t>
        </is>
      </c>
      <c r="C833" s="9" t="inlineStr">
        <is>
          <t>day</t>
        </is>
      </c>
      <c r="D833" s="9" t="inlineStr">
        <is>
          <t>0.006</t>
        </is>
      </c>
      <c r="E833" s="9" t="inlineStr">
        <is>
          <t>738.00</t>
        </is>
      </c>
      <c r="F833" s="9" t="inlineStr">
        <is>
          <t>4.43</t>
        </is>
      </c>
    </row>
    <row r="834" ht="11.5" customHeight="1">
      <c r="A834" s="9" t="inlineStr">
        <is>
          <t>0126</t>
        </is>
      </c>
      <c r="B834" s="9" t="inlineStr">
        <is>
          <t>Mason (for ornamental stone work)</t>
        </is>
      </c>
      <c r="C834" s="9" t="inlineStr"/>
      <c r="D834" s="9" t="inlineStr"/>
      <c r="E834" s="9" t="inlineStr"/>
      <c r="F834" s="9" t="inlineStr"/>
    </row>
    <row r="835" ht="11.5" customHeight="1">
      <c r="A835" s="9" t="inlineStr"/>
      <c r="B835" s="9" t="inlineStr">
        <is>
          <t>1st class</t>
        </is>
      </c>
      <c r="C835" s="9" t="inlineStr">
        <is>
          <t>day</t>
        </is>
      </c>
      <c r="D835" s="9" t="inlineStr">
        <is>
          <t>0.176</t>
        </is>
      </c>
      <c r="E835" s="9" t="inlineStr">
        <is>
          <t>738.00</t>
        </is>
      </c>
      <c r="F835" s="9" t="inlineStr">
        <is>
          <t>129.89</t>
        </is>
      </c>
    </row>
    <row r="836" ht="11.5" customHeight="1">
      <c r="A836" s="9" t="inlineStr">
        <is>
          <t>0114</t>
        </is>
      </c>
      <c r="B836" s="9" t="inlineStr">
        <is>
          <t>Beldar</t>
        </is>
      </c>
      <c r="C836" s="9" t="inlineStr">
        <is>
          <t>day</t>
        </is>
      </c>
      <c r="D836" s="9" t="inlineStr">
        <is>
          <t>0.044</t>
        </is>
      </c>
      <c r="E836" s="9" t="inlineStr">
        <is>
          <t>558.00</t>
        </is>
      </c>
      <c r="F836" s="9" t="inlineStr">
        <is>
          <t>24.55</t>
        </is>
      </c>
    </row>
    <row r="837" ht="11.5" customHeight="1">
      <c r="A837" s="9" t="inlineStr">
        <is>
          <t>0115</t>
        </is>
      </c>
      <c r="B837" s="9" t="inlineStr">
        <is>
          <t>Coolie</t>
        </is>
      </c>
      <c r="C837" s="9" t="inlineStr">
        <is>
          <t>day</t>
        </is>
      </c>
      <c r="D837" s="9" t="inlineStr">
        <is>
          <t>0.022</t>
        </is>
      </c>
      <c r="E837" s="9" t="inlineStr">
        <is>
          <t>558.00</t>
        </is>
      </c>
      <c r="F837" s="9" t="inlineStr">
        <is>
          <t>12.28</t>
        </is>
      </c>
    </row>
    <row r="838" ht="11.5" customHeight="1">
      <c r="A838" s="9" t="inlineStr">
        <is>
          <t>0100</t>
        </is>
      </c>
      <c r="B838" s="9" t="inlineStr">
        <is>
          <t>Bandhani</t>
        </is>
      </c>
      <c r="C838" s="9" t="inlineStr">
        <is>
          <t>day</t>
        </is>
      </c>
      <c r="D838" s="9" t="inlineStr">
        <is>
          <t>0.044</t>
        </is>
      </c>
      <c r="E838" s="9" t="inlineStr">
        <is>
          <t>617.00</t>
        </is>
      </c>
      <c r="F838" s="9" t="inlineStr">
        <is>
          <t>27.15</t>
        </is>
      </c>
    </row>
    <row r="839" ht="11.5" customHeight="1">
      <c r="A839" s="9" t="inlineStr"/>
      <c r="B839" s="9" t="inlineStr">
        <is>
          <t>Fixing charges</t>
        </is>
      </c>
      <c r="C839" s="9" t="inlineStr"/>
      <c r="D839" s="9" t="inlineStr"/>
      <c r="E839" s="9" t="inlineStr"/>
      <c r="F839" s="9" t="inlineStr"/>
    </row>
    <row r="840" ht="11.5" customHeight="1">
      <c r="A840" s="9" t="inlineStr"/>
      <c r="B840" s="9" t="inlineStr">
        <is>
          <t>LABOUR</t>
        </is>
      </c>
      <c r="C840" s="9" t="inlineStr"/>
      <c r="D840" s="9" t="inlineStr"/>
      <c r="E840" s="9" t="inlineStr"/>
      <c r="F840" s="9" t="inlineStr"/>
    </row>
    <row r="841" ht="11.5" customHeight="1">
      <c r="A841" s="9" t="inlineStr">
        <is>
          <t>0125</t>
        </is>
      </c>
      <c r="B841" s="9" t="inlineStr">
        <is>
          <t>Mason (for plain stone work)</t>
        </is>
      </c>
      <c r="C841" s="9" t="inlineStr"/>
      <c r="D841" s="9" t="inlineStr"/>
      <c r="E841" s="9" t="inlineStr"/>
      <c r="F841" s="9" t="inlineStr"/>
    </row>
    <row r="842" ht="11.5" customHeight="1">
      <c r="A842" s="9" t="inlineStr"/>
      <c r="B842" s="9" t="inlineStr">
        <is>
          <t>2nd class)</t>
        </is>
      </c>
      <c r="C842" s="9" t="inlineStr">
        <is>
          <t>day</t>
        </is>
      </c>
      <c r="D842" s="9" t="inlineStr">
        <is>
          <t>0.044</t>
        </is>
      </c>
      <c r="E842" s="9" t="inlineStr">
        <is>
          <t>679.00</t>
        </is>
      </c>
      <c r="F842" s="9" t="inlineStr">
        <is>
          <t>29.88</t>
        </is>
      </c>
    </row>
    <row r="843" ht="11.5" customHeight="1">
      <c r="A843" s="9" t="inlineStr">
        <is>
          <t>0102</t>
        </is>
      </c>
      <c r="B843" s="9" t="inlineStr">
        <is>
          <t>Blacksmith 1st class</t>
        </is>
      </c>
      <c r="C843" s="9" t="inlineStr">
        <is>
          <t>day</t>
        </is>
      </c>
      <c r="D843" s="9" t="inlineStr">
        <is>
          <t>0.006</t>
        </is>
      </c>
      <c r="E843" s="9" t="inlineStr">
        <is>
          <t>738.00</t>
        </is>
      </c>
      <c r="F843" s="9" t="inlineStr">
        <is>
          <t>4.43</t>
        </is>
      </c>
    </row>
    <row r="844" ht="11.5" customHeight="1">
      <c r="A844" s="9" t="inlineStr">
        <is>
          <t>0114</t>
        </is>
      </c>
      <c r="B844" s="9" t="inlineStr">
        <is>
          <t>Beldar</t>
        </is>
      </c>
      <c r="C844" s="9" t="inlineStr">
        <is>
          <t>day</t>
        </is>
      </c>
      <c r="D844" s="9" t="inlineStr">
        <is>
          <t>0.022</t>
        </is>
      </c>
      <c r="E844" s="9" t="inlineStr">
        <is>
          <t>558.00</t>
        </is>
      </c>
      <c r="F844" s="9" t="inlineStr">
        <is>
          <t>12.28</t>
        </is>
      </c>
    </row>
    <row r="845" ht="11.5" customHeight="1">
      <c r="A845" s="9" t="inlineStr">
        <is>
          <t>0115</t>
        </is>
      </c>
      <c r="B845" s="9" t="inlineStr">
        <is>
          <t>Coolie</t>
        </is>
      </c>
      <c r="C845" s="9" t="inlineStr">
        <is>
          <t>day</t>
        </is>
      </c>
      <c r="D845" s="9" t="inlineStr">
        <is>
          <t>0.022</t>
        </is>
      </c>
      <c r="E845" s="9" t="inlineStr">
        <is>
          <t>558.00</t>
        </is>
      </c>
      <c r="F845" s="9" t="inlineStr">
        <is>
          <t>12.28</t>
        </is>
      </c>
    </row>
    <row r="846" ht="11.5" customHeight="1">
      <c r="A846" s="9" t="inlineStr">
        <is>
          <t>0100</t>
        </is>
      </c>
      <c r="B846" s="9" t="inlineStr">
        <is>
          <t>Bandhani</t>
        </is>
      </c>
      <c r="C846" s="9" t="inlineStr">
        <is>
          <t>day</t>
        </is>
      </c>
      <c r="D846" s="9" t="inlineStr">
        <is>
          <t>0.022</t>
        </is>
      </c>
      <c r="E846" s="9" t="inlineStr">
        <is>
          <t>617.00</t>
        </is>
      </c>
      <c r="F846" s="9" t="inlineStr">
        <is>
          <t>13.57</t>
        </is>
      </c>
    </row>
    <row r="847" ht="11.5" customHeight="1">
      <c r="A847" s="9" t="inlineStr">
        <is>
          <t>0101</t>
        </is>
      </c>
      <c r="B847" s="9" t="inlineStr">
        <is>
          <t>Bhisti</t>
        </is>
      </c>
      <c r="C847" s="9" t="inlineStr">
        <is>
          <t>day</t>
        </is>
      </c>
      <c r="D847" s="9" t="inlineStr">
        <is>
          <t>0.022</t>
        </is>
      </c>
      <c r="E847" s="9" t="inlineStr">
        <is>
          <t>617.00</t>
        </is>
      </c>
      <c r="F847" s="9" t="inlineStr">
        <is>
          <t>13.57</t>
        </is>
      </c>
    </row>
    <row r="849" ht="11.5" customHeight="1">
      <c r="A849" s="10" t="inlineStr">
        <is>
          <t>Code</t>
        </is>
      </c>
      <c r="B849" s="10" t="inlineStr">
        <is>
          <t>Description</t>
        </is>
      </c>
      <c r="C849" s="10" t="inlineStr">
        <is>
          <t>Unit</t>
        </is>
      </c>
      <c r="D849" s="10" t="inlineStr">
        <is>
          <t>Quantity</t>
        </is>
      </c>
      <c r="E849" s="10" t="inlineStr">
        <is>
          <t>Rate</t>
        </is>
      </c>
      <c r="F849" s="10" t="inlineStr">
        <is>
          <t>Amount</t>
        </is>
      </c>
    </row>
    <row r="850" ht="11.5" customHeight="1">
      <c r="A850" s="9" t="inlineStr">
        <is>
          <t>9999</t>
        </is>
      </c>
      <c r="B850" s="9" t="inlineStr">
        <is>
          <t>Centring and shuttering</t>
        </is>
      </c>
      <c r="C850" s="9" t="inlineStr">
        <is>
          <t>L.S.</t>
        </is>
      </c>
      <c r="D850" s="9" t="inlineStr">
        <is>
          <t>33.15</t>
        </is>
      </c>
      <c r="E850" s="9" t="inlineStr">
        <is>
          <t>2.00</t>
        </is>
      </c>
      <c r="F850" s="9" t="inlineStr">
        <is>
          <t>66.30</t>
        </is>
      </c>
    </row>
    <row r="851" ht="11.5" customHeight="1">
      <c r="A851" s="9" t="inlineStr">
        <is>
          <t>9999</t>
        </is>
      </c>
      <c r="B851" s="9" t="inlineStr">
        <is>
          <t>Extra for using white cement</t>
        </is>
      </c>
      <c r="C851" s="9" t="inlineStr">
        <is>
          <t>L.S.</t>
        </is>
      </c>
      <c r="D851" s="9" t="inlineStr">
        <is>
          <t>8.06</t>
        </is>
      </c>
      <c r="E851" s="9" t="inlineStr">
        <is>
          <t>2.00</t>
        </is>
      </c>
      <c r="F851" s="9" t="inlineStr">
        <is>
          <t>16.12</t>
        </is>
      </c>
    </row>
    <row r="852" ht="11.5" customHeight="1">
      <c r="A852" s="9" t="inlineStr"/>
      <c r="B852" s="9" t="inlineStr">
        <is>
          <t>Extra labour for lifting of material up to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floor five level (0.01 x 1.5 = 0.015)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>
        <is>
          <t>0115</t>
        </is>
      </c>
      <c r="B854" s="9" t="inlineStr">
        <is>
          <t>Coolie</t>
        </is>
      </c>
      <c r="C854" s="9" t="inlineStr">
        <is>
          <t>day</t>
        </is>
      </c>
      <c r="D854" s="9" t="inlineStr">
        <is>
          <t>0.015</t>
        </is>
      </c>
      <c r="E854" s="9" t="inlineStr">
        <is>
          <t>558.00</t>
        </is>
      </c>
      <c r="F854" s="9" t="inlineStr">
        <is>
          <t>8.37</t>
        </is>
      </c>
    </row>
    <row r="855" ht="11.5" customHeight="1">
      <c r="A855" s="9" t="inlineStr"/>
      <c r="B855" s="9" t="inlineStr">
        <is>
          <t>TOTAL</t>
        </is>
      </c>
      <c r="C855" s="9" t="inlineStr"/>
      <c r="D855" s="9" t="inlineStr"/>
      <c r="E855" s="9" t="inlineStr"/>
      <c r="F855" s="9" t="inlineStr">
        <is>
          <t>792.29 W</t>
        </is>
      </c>
    </row>
    <row r="856" ht="11.5" customHeight="1">
      <c r="A856" s="9" t="inlineStr"/>
      <c r="B856" s="9" t="inlineStr">
        <is>
          <t>Add 1 % Water charges on "W"</t>
        </is>
      </c>
      <c r="C856" s="9" t="inlineStr"/>
      <c r="D856" s="9" t="inlineStr"/>
      <c r="E856" s="9" t="inlineStr"/>
      <c r="F856" s="9" t="inlineStr">
        <is>
          <t>7.92</t>
        </is>
      </c>
    </row>
    <row r="857" ht="11.5" customHeight="1">
      <c r="A857" s="9" t="inlineStr"/>
      <c r="B857" s="9" t="inlineStr">
        <is>
          <t>TOTAL</t>
        </is>
      </c>
      <c r="C857" s="9" t="inlineStr"/>
      <c r="D857" s="9" t="inlineStr"/>
      <c r="E857" s="9" t="inlineStr"/>
      <c r="F857" s="9" t="inlineStr">
        <is>
          <t>800.22 X</t>
        </is>
      </c>
    </row>
    <row r="858" ht="11.5" customHeight="1">
      <c r="A858" s="9" t="inlineStr"/>
      <c r="B858" s="9" t="inlineStr">
        <is>
          <t>Add GST on "X" (multiplying factor</t>
        </is>
      </c>
      <c r="C858" s="9" t="inlineStr"/>
      <c r="D858" s="9" t="inlineStr"/>
      <c r="E858" s="9" t="inlineStr"/>
      <c r="F858" s="9" t="inlineStr"/>
    </row>
    <row r="859" ht="11.5" customHeight="1">
      <c r="A859" s="9" t="inlineStr"/>
      <c r="B859" s="9" t="inlineStr">
        <is>
          <t>0.1405)</t>
        </is>
      </c>
      <c r="C859" s="9" t="inlineStr"/>
      <c r="D859" s="9" t="inlineStr"/>
      <c r="E859" s="9" t="inlineStr"/>
      <c r="F859" s="9" t="inlineStr">
        <is>
          <t>112.43</t>
        </is>
      </c>
    </row>
    <row r="860" ht="11.5" customHeight="1">
      <c r="A860" s="9" t="inlineStr"/>
      <c r="B860" s="9" t="inlineStr">
        <is>
          <t>TOTAL</t>
        </is>
      </c>
      <c r="C860" s="9" t="inlineStr"/>
      <c r="D860" s="9" t="inlineStr"/>
      <c r="E860" s="9" t="inlineStr"/>
      <c r="F860" s="9" t="inlineStr">
        <is>
          <t>912.65 Y</t>
        </is>
      </c>
    </row>
    <row r="861" ht="11.5" customHeight="1">
      <c r="A861" s="9" t="inlineStr"/>
      <c r="B861" s="9" t="inlineStr">
        <is>
          <t>Add 15% CPOH on "Y"</t>
        </is>
      </c>
      <c r="C861" s="9" t="inlineStr"/>
      <c r="D861" s="9" t="inlineStr"/>
      <c r="E861" s="9" t="inlineStr"/>
      <c r="F861" s="9" t="inlineStr">
        <is>
          <t>136.90</t>
        </is>
      </c>
    </row>
    <row r="862" ht="11.5" customHeight="1">
      <c r="A862" s="9" t="inlineStr"/>
      <c r="B862" s="9" t="inlineStr">
        <is>
          <t>TOTAL</t>
        </is>
      </c>
      <c r="C862" s="9" t="inlineStr"/>
      <c r="D862" s="9" t="inlineStr"/>
      <c r="E862" s="9" t="inlineStr"/>
      <c r="F862" s="9" t="inlineStr">
        <is>
          <t>1049.55 Z</t>
        </is>
      </c>
    </row>
    <row r="863" ht="11.5" customHeight="1">
      <c r="A863" s="9" t="inlineStr"/>
      <c r="B863" s="9" t="inlineStr">
        <is>
          <t>Add Cess @ 1% on "Z"</t>
        </is>
      </c>
      <c r="C863" s="9" t="inlineStr"/>
      <c r="D863" s="9" t="inlineStr"/>
      <c r="E863" s="9" t="inlineStr"/>
      <c r="F863" s="9" t="inlineStr">
        <is>
          <t>10.50</t>
        </is>
      </c>
    </row>
    <row r="864" ht="11.5" customHeight="1">
      <c r="A864" s="9" t="inlineStr"/>
      <c r="B864" s="9" t="inlineStr">
        <is>
          <t>Cost of 10 cudm.</t>
        </is>
      </c>
      <c r="C864" s="9" t="inlineStr"/>
      <c r="D864" s="9" t="inlineStr"/>
      <c r="E864" s="9" t="inlineStr"/>
      <c r="F864" s="9" t="inlineStr">
        <is>
          <t>1060.04</t>
        </is>
      </c>
    </row>
    <row r="865" ht="11.5" customHeight="1">
      <c r="A865" s="9" t="inlineStr"/>
      <c r="B865" s="9" t="inlineStr">
        <is>
          <t>Cost of 1 cum.</t>
        </is>
      </c>
      <c r="C865" s="9" t="inlineStr"/>
      <c r="D865" s="9" t="inlineStr"/>
      <c r="E865" s="9" t="inlineStr"/>
      <c r="F865" s="9" t="inlineStr">
        <is>
          <t>106004.00</t>
        </is>
      </c>
    </row>
    <row r="866" ht="11.5" customHeight="1">
      <c r="A866" s="9" t="inlineStr"/>
      <c r="B866" s="9" t="inlineStr">
        <is>
          <t>Say</t>
        </is>
      </c>
      <c r="C866" s="9" t="inlineStr"/>
      <c r="D866" s="9" t="inlineStr"/>
      <c r="E866" s="9" t="inlineStr"/>
      <c r="F866" s="9" t="inlineStr">
        <is>
          <t>106004.00</t>
        </is>
      </c>
    </row>
    <row r="867" ht="11.5" customHeight="1">
      <c r="A867" s="9" t="inlineStr">
        <is>
          <t>7.14.2</t>
        </is>
      </c>
      <c r="B867" s="9" t="inlineStr">
        <is>
          <t>Both face dressed</t>
        </is>
      </c>
      <c r="C867" s="9" t="inlineStr"/>
      <c r="D867" s="9" t="inlineStr"/>
      <c r="E867" s="9" t="inlineStr"/>
      <c r="F867" s="9" t="inlineStr"/>
    </row>
    <row r="868" ht="11.5" customHeight="1">
      <c r="A868" s="9" t="inlineStr">
        <is>
          <t>7.14.2.1</t>
        </is>
      </c>
      <c r="B868" s="9" t="inlineStr">
        <is>
          <t>Red sand stone</t>
        </is>
      </c>
      <c r="C868" s="9" t="inlineStr"/>
      <c r="D868" s="9" t="inlineStr"/>
      <c r="E868" s="9" t="inlineStr"/>
      <c r="F868" s="9" t="inlineStr"/>
    </row>
    <row r="869" ht="11.5" customHeight="1">
      <c r="A869" s="10" t="inlineStr">
        <is>
          <t>Code</t>
        </is>
      </c>
      <c r="B869" s="10" t="inlineStr">
        <is>
          <t>Description</t>
        </is>
      </c>
      <c r="C869" s="10" t="inlineStr">
        <is>
          <t>Unit</t>
        </is>
      </c>
      <c r="D869" s="10" t="inlineStr">
        <is>
          <t>Quantity</t>
        </is>
      </c>
      <c r="E869" s="10" t="inlineStr">
        <is>
          <t>Rate</t>
        </is>
      </c>
      <c r="F869" s="10" t="inlineStr">
        <is>
          <t>Amount</t>
        </is>
      </c>
    </row>
    <row r="870" ht="11.5" customHeight="1">
      <c r="A870" s="9" t="inlineStr"/>
      <c r="B870" s="9" t="inlineStr">
        <is>
          <t>Details of cost for 10 cudm.</t>
        </is>
      </c>
      <c r="C870" s="9" t="inlineStr"/>
      <c r="D870" s="9" t="inlineStr"/>
      <c r="E870" s="9" t="inlineStr"/>
      <c r="F870" s="9" t="inlineStr"/>
    </row>
    <row r="871" ht="11.5" customHeight="1">
      <c r="A871" s="9" t="inlineStr"/>
      <c r="B871" s="9" t="inlineStr">
        <is>
          <t>MATERIAL</t>
        </is>
      </c>
      <c r="C871" s="9" t="inlineStr"/>
      <c r="D871" s="9" t="inlineStr"/>
      <c r="E871" s="9" t="inlineStr"/>
      <c r="F871" s="9" t="inlineStr"/>
    </row>
    <row r="872" ht="11.5" customHeight="1">
      <c r="A872" s="9" t="inlineStr">
        <is>
          <t>1160</t>
        </is>
      </c>
      <c r="B872" s="9" t="inlineStr">
        <is>
          <t>Red sand stone block</t>
        </is>
      </c>
      <c r="C872" s="9" t="inlineStr">
        <is>
          <t>10 cudm</t>
        </is>
      </c>
      <c r="D872" s="9" t="inlineStr">
        <is>
          <t>1.333</t>
        </is>
      </c>
      <c r="E872" s="9" t="inlineStr">
        <is>
          <t>79.00</t>
        </is>
      </c>
      <c r="F872" s="9" t="inlineStr">
        <is>
          <t>105.31</t>
        </is>
      </c>
    </row>
    <row r="873" ht="11.5" customHeight="1">
      <c r="A873" s="9" t="inlineStr"/>
      <c r="B873" s="9" t="inlineStr">
        <is>
          <t>Finished work = 10 cudm.+</t>
        </is>
      </c>
      <c r="C873" s="9" t="inlineStr"/>
      <c r="D873" s="9" t="inlineStr"/>
      <c r="E873" s="9" t="inlineStr"/>
      <c r="F873" s="9" t="inlineStr"/>
    </row>
    <row r="874" ht="11.5" customHeight="1">
      <c r="A874" s="9" t="inlineStr"/>
      <c r="B874" s="9" t="inlineStr">
        <is>
          <t>Add wastage @ 33.3% = 3.33 cudm.</t>
        </is>
      </c>
      <c r="C874" s="9" t="inlineStr"/>
      <c r="D874" s="9" t="inlineStr"/>
      <c r="E874" s="9" t="inlineStr"/>
      <c r="F874" s="9" t="inlineStr"/>
    </row>
    <row r="875" ht="11.5" customHeight="1">
      <c r="A875" s="9" t="inlineStr"/>
      <c r="B875" s="9" t="inlineStr">
        <is>
          <t>Total = 13.33 cudm.</t>
        </is>
      </c>
      <c r="C875" s="9" t="inlineStr"/>
      <c r="D875" s="9" t="inlineStr"/>
      <c r="E875" s="9" t="inlineStr"/>
      <c r="F875" s="9" t="inlineStr"/>
    </row>
    <row r="876" ht="11.5" customHeight="1">
      <c r="A876" s="9" t="inlineStr">
        <is>
          <t>2216</t>
        </is>
      </c>
      <c r="B876" s="9" t="inlineStr">
        <is>
          <t>Carriage of Stone blocks white &amp;</t>
        </is>
      </c>
      <c r="C876" s="9" t="inlineStr"/>
      <c r="D876" s="9" t="inlineStr"/>
      <c r="E876" s="9" t="inlineStr"/>
      <c r="F876" s="9" t="inlineStr"/>
    </row>
    <row r="877" ht="11.5" customHeight="1">
      <c r="A877" s="9" t="inlineStr"/>
      <c r="B877" s="9" t="inlineStr">
        <is>
          <t>red sand stone &amp; kota stone slab</t>
        </is>
      </c>
      <c r="C877" s="9" t="inlineStr">
        <is>
          <t>tonne</t>
        </is>
      </c>
      <c r="D877" s="9" t="inlineStr">
        <is>
          <t>0.031</t>
        </is>
      </c>
      <c r="E877" s="9" t="inlineStr">
        <is>
          <t>92.24</t>
        </is>
      </c>
      <c r="F877" s="9" t="inlineStr">
        <is>
          <t>2.86</t>
        </is>
      </c>
    </row>
    <row r="878" ht="11.5" customHeight="1">
      <c r="A878" s="9" t="inlineStr"/>
      <c r="B878" s="9" t="inlineStr">
        <is>
          <t>@ 2.30kg/cudm = 13.33x2.30=</t>
        </is>
      </c>
      <c r="C878" s="9" t="inlineStr"/>
      <c r="D878" s="9" t="inlineStr"/>
      <c r="E878" s="9" t="inlineStr"/>
      <c r="F878" s="9" t="inlineStr"/>
    </row>
    <row r="879" ht="11.5" customHeight="1">
      <c r="A879" s="9" t="inlineStr"/>
      <c r="B879" s="9" t="inlineStr">
        <is>
          <t>30.659 kg =0.03065 tonne say 0.031 t</t>
        </is>
      </c>
      <c r="C879" s="9" t="inlineStr"/>
      <c r="D879" s="9" t="inlineStr"/>
      <c r="E879" s="9" t="inlineStr"/>
      <c r="F879" s="9" t="inlineStr"/>
    </row>
    <row r="880" ht="11.5" customHeight="1">
      <c r="A880" s="9" t="inlineStr"/>
      <c r="B880" s="9" t="inlineStr">
        <is>
          <t>Dressing charges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/>
      <c r="B881" s="9" t="inlineStr">
        <is>
          <t>LABOUR</t>
        </is>
      </c>
      <c r="C881" s="9" t="inlineStr"/>
      <c r="D881" s="9" t="inlineStr"/>
      <c r="E881" s="9" t="inlineStr"/>
      <c r="F881" s="9" t="inlineStr"/>
    </row>
    <row r="882" ht="11.5" customHeight="1">
      <c r="A882" s="9" t="inlineStr">
        <is>
          <t>0125</t>
        </is>
      </c>
      <c r="B882" s="9" t="inlineStr">
        <is>
          <t>Mason (for plain stone work)</t>
        </is>
      </c>
      <c r="C882" s="9" t="inlineStr"/>
      <c r="D882" s="9" t="inlineStr"/>
      <c r="E882" s="9" t="inlineStr"/>
      <c r="F882" s="9" t="inlineStr"/>
    </row>
    <row r="883" ht="11.5" customHeight="1">
      <c r="A883" s="9" t="inlineStr"/>
      <c r="B883" s="9" t="inlineStr">
        <is>
          <t>2nd class)</t>
        </is>
      </c>
      <c r="C883" s="9" t="inlineStr">
        <is>
          <t>day</t>
        </is>
      </c>
      <c r="D883" s="9" t="inlineStr">
        <is>
          <t>0.352</t>
        </is>
      </c>
      <c r="E883" s="9" t="inlineStr">
        <is>
          <t>679.00</t>
        </is>
      </c>
      <c r="F883" s="9" t="inlineStr">
        <is>
          <t>239.01</t>
        </is>
      </c>
    </row>
    <row r="884" ht="11.5" customHeight="1">
      <c r="A884" s="9" t="inlineStr">
        <is>
          <t>0102</t>
        </is>
      </c>
      <c r="B884" s="9" t="inlineStr">
        <is>
          <t>Blacksmith 1st class</t>
        </is>
      </c>
      <c r="C884" s="9" t="inlineStr">
        <is>
          <t>day</t>
        </is>
      </c>
      <c r="D884" s="9" t="inlineStr">
        <is>
          <t>0.012</t>
        </is>
      </c>
      <c r="E884" s="9" t="inlineStr">
        <is>
          <t>738.00</t>
        </is>
      </c>
      <c r="F884" s="9" t="inlineStr">
        <is>
          <t>8.86</t>
        </is>
      </c>
    </row>
    <row r="885" ht="11.5" customHeight="1">
      <c r="A885" s="9" t="inlineStr">
        <is>
          <t>0126</t>
        </is>
      </c>
      <c r="B885" s="9" t="inlineStr">
        <is>
          <t>Mason (for ornamental stone work)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 t="inlineStr">
        <is>
          <t>1st class</t>
        </is>
      </c>
      <c r="C886" s="9" t="inlineStr">
        <is>
          <t>day</t>
        </is>
      </c>
      <c r="D886" s="9" t="inlineStr">
        <is>
          <t>0.352</t>
        </is>
      </c>
      <c r="E886" s="9" t="inlineStr">
        <is>
          <t>738.00</t>
        </is>
      </c>
      <c r="F886" s="9" t="inlineStr">
        <is>
          <t>259.78</t>
        </is>
      </c>
    </row>
    <row r="887" ht="11.5" customHeight="1">
      <c r="A887" s="9" t="inlineStr">
        <is>
          <t>0114</t>
        </is>
      </c>
      <c r="B887" s="9" t="inlineStr">
        <is>
          <t>Beldar</t>
        </is>
      </c>
      <c r="C887" s="9" t="inlineStr">
        <is>
          <t>day</t>
        </is>
      </c>
      <c r="D887" s="9" t="inlineStr">
        <is>
          <t>0.088</t>
        </is>
      </c>
      <c r="E887" s="9" t="inlineStr">
        <is>
          <t>558.00</t>
        </is>
      </c>
      <c r="F887" s="9" t="inlineStr">
        <is>
          <t>49.10</t>
        </is>
      </c>
    </row>
    <row r="888" ht="11.5" customHeight="1">
      <c r="A888" s="9" t="inlineStr">
        <is>
          <t>0115</t>
        </is>
      </c>
      <c r="B888" s="9" t="inlineStr">
        <is>
          <t>Coolie</t>
        </is>
      </c>
      <c r="C888" s="9" t="inlineStr">
        <is>
          <t>day</t>
        </is>
      </c>
      <c r="D888" s="9" t="inlineStr">
        <is>
          <t>0.044</t>
        </is>
      </c>
      <c r="E888" s="9" t="inlineStr">
        <is>
          <t>558.00</t>
        </is>
      </c>
      <c r="F888" s="9" t="inlineStr">
        <is>
          <t>24.55</t>
        </is>
      </c>
    </row>
    <row r="889" ht="11.5" customHeight="1">
      <c r="A889" s="9" t="inlineStr">
        <is>
          <t>0100</t>
        </is>
      </c>
      <c r="B889" s="9" t="inlineStr">
        <is>
          <t>Bandhani</t>
        </is>
      </c>
      <c r="C889" s="9" t="inlineStr">
        <is>
          <t>day</t>
        </is>
      </c>
      <c r="D889" s="9" t="inlineStr">
        <is>
          <t>0.088</t>
        </is>
      </c>
      <c r="E889" s="9" t="inlineStr">
        <is>
          <t>617.00</t>
        </is>
      </c>
      <c r="F889" s="9" t="inlineStr">
        <is>
          <t>54.30</t>
        </is>
      </c>
    </row>
    <row r="890" ht="11.5" customHeight="1">
      <c r="A890" s="9" t="inlineStr"/>
      <c r="B890" s="9" t="inlineStr">
        <is>
          <t>Fixing charges</t>
        </is>
      </c>
      <c r="C890" s="9" t="inlineStr"/>
      <c r="D890" s="9" t="inlineStr"/>
      <c r="E890" s="9" t="inlineStr"/>
      <c r="F890" s="9" t="inlineStr"/>
    </row>
    <row r="891" ht="11.5" customHeight="1">
      <c r="A891" s="9" t="inlineStr"/>
      <c r="B891" s="9" t="inlineStr">
        <is>
          <t>LABOUR</t>
        </is>
      </c>
      <c r="C891" s="9" t="inlineStr"/>
      <c r="D891" s="9" t="inlineStr"/>
      <c r="E891" s="9" t="inlineStr"/>
      <c r="F891" s="9" t="inlineStr"/>
    </row>
    <row r="892" ht="11.5" customHeight="1">
      <c r="A892" s="9" t="inlineStr">
        <is>
          <t>0125</t>
        </is>
      </c>
      <c r="B892" s="9" t="inlineStr">
        <is>
          <t>Mason (for plain stone work)</t>
        </is>
      </c>
      <c r="C892" s="9" t="inlineStr"/>
      <c r="D892" s="9" t="inlineStr"/>
      <c r="E892" s="9" t="inlineStr"/>
      <c r="F892" s="9" t="inlineStr"/>
    </row>
    <row r="893" ht="11.5" customHeight="1">
      <c r="A893" s="9" t="inlineStr"/>
      <c r="B893" s="9" t="inlineStr">
        <is>
          <t>2nd class)</t>
        </is>
      </c>
      <c r="C893" s="9" t="inlineStr">
        <is>
          <t>day</t>
        </is>
      </c>
      <c r="D893" s="9" t="inlineStr">
        <is>
          <t>0.044</t>
        </is>
      </c>
      <c r="E893" s="9" t="inlineStr">
        <is>
          <t>679.00</t>
        </is>
      </c>
      <c r="F893" s="9" t="inlineStr">
        <is>
          <t>29.88</t>
        </is>
      </c>
    </row>
    <row r="894" ht="11.5" customHeight="1">
      <c r="A894" s="9" t="inlineStr">
        <is>
          <t>0102</t>
        </is>
      </c>
      <c r="B894" s="9" t="inlineStr">
        <is>
          <t>Blacksmith 1st class</t>
        </is>
      </c>
      <c r="C894" s="9" t="inlineStr">
        <is>
          <t>day</t>
        </is>
      </c>
      <c r="D894" s="9" t="inlineStr">
        <is>
          <t>0.006</t>
        </is>
      </c>
      <c r="E894" s="9" t="inlineStr">
        <is>
          <t>738.00</t>
        </is>
      </c>
      <c r="F894" s="9" t="inlineStr">
        <is>
          <t>4.43</t>
        </is>
      </c>
    </row>
    <row r="895" ht="11.5" customHeight="1">
      <c r="A895" s="9" t="inlineStr">
        <is>
          <t>0114</t>
        </is>
      </c>
      <c r="B895" s="9" t="inlineStr">
        <is>
          <t>Beldar</t>
        </is>
      </c>
      <c r="C895" s="9" t="inlineStr">
        <is>
          <t>day</t>
        </is>
      </c>
      <c r="D895" s="9" t="inlineStr">
        <is>
          <t>0.022</t>
        </is>
      </c>
      <c r="E895" s="9" t="inlineStr">
        <is>
          <t>558.00</t>
        </is>
      </c>
      <c r="F895" s="9" t="inlineStr">
        <is>
          <t>12.28</t>
        </is>
      </c>
    </row>
    <row r="896" ht="11.5" customHeight="1">
      <c r="A896" s="9" t="inlineStr">
        <is>
          <t>0115</t>
        </is>
      </c>
      <c r="B896" s="9" t="inlineStr">
        <is>
          <t>Coolie</t>
        </is>
      </c>
      <c r="C896" s="9" t="inlineStr">
        <is>
          <t>day</t>
        </is>
      </c>
      <c r="D896" s="9" t="inlineStr">
        <is>
          <t>0.022</t>
        </is>
      </c>
      <c r="E896" s="9" t="inlineStr">
        <is>
          <t>558.00</t>
        </is>
      </c>
      <c r="F896" s="9" t="inlineStr">
        <is>
          <t>12.28</t>
        </is>
      </c>
    </row>
    <row r="897" ht="11.5" customHeight="1">
      <c r="A897" s="9" t="inlineStr">
        <is>
          <t>0100</t>
        </is>
      </c>
      <c r="B897" s="9" t="inlineStr">
        <is>
          <t>Bandhani</t>
        </is>
      </c>
      <c r="C897" s="9" t="inlineStr">
        <is>
          <t>day</t>
        </is>
      </c>
      <c r="D897" s="9" t="inlineStr">
        <is>
          <t>0.022</t>
        </is>
      </c>
      <c r="E897" s="9" t="inlineStr">
        <is>
          <t>617.00</t>
        </is>
      </c>
      <c r="F897" s="9" t="inlineStr">
        <is>
          <t>13.57</t>
        </is>
      </c>
    </row>
    <row r="898" ht="11.5" customHeight="1">
      <c r="A898" s="9" t="inlineStr">
        <is>
          <t>0101</t>
        </is>
      </c>
      <c r="B898" s="9" t="inlineStr">
        <is>
          <t>Bhisti</t>
        </is>
      </c>
      <c r="C898" s="9" t="inlineStr">
        <is>
          <t>day</t>
        </is>
      </c>
      <c r="D898" s="9" t="inlineStr">
        <is>
          <t>0.022</t>
        </is>
      </c>
      <c r="E898" s="9" t="inlineStr">
        <is>
          <t>617.00</t>
        </is>
      </c>
      <c r="F898" s="9" t="inlineStr">
        <is>
          <t>13.57</t>
        </is>
      </c>
    </row>
    <row r="900" ht="11.5" customHeight="1">
      <c r="A900" s="10" t="inlineStr">
        <is>
          <t>Code</t>
        </is>
      </c>
      <c r="B900" s="10" t="inlineStr">
        <is>
          <t>Description</t>
        </is>
      </c>
      <c r="C900" s="10" t="inlineStr">
        <is>
          <t>Unit</t>
        </is>
      </c>
      <c r="D900" s="10" t="inlineStr">
        <is>
          <t>Quantity</t>
        </is>
      </c>
      <c r="E900" s="10" t="inlineStr">
        <is>
          <t>Rate</t>
        </is>
      </c>
      <c r="F900" s="10" t="inlineStr">
        <is>
          <t>Amount</t>
        </is>
      </c>
    </row>
    <row r="901" ht="11.5" customHeight="1">
      <c r="A901" s="9" t="inlineStr">
        <is>
          <t>9999</t>
        </is>
      </c>
      <c r="B901" s="9" t="inlineStr">
        <is>
          <t>Mortar for laying and pointing</t>
        </is>
      </c>
      <c r="C901" s="9" t="inlineStr">
        <is>
          <t>L.S.</t>
        </is>
      </c>
      <c r="D901" s="9" t="inlineStr">
        <is>
          <t>8.06</t>
        </is>
      </c>
      <c r="E901" s="9" t="inlineStr">
        <is>
          <t>2.00</t>
        </is>
      </c>
      <c r="F901" s="9" t="inlineStr">
        <is>
          <t>16.12</t>
        </is>
      </c>
    </row>
    <row r="902" ht="11.5" customHeight="1">
      <c r="A902" s="9" t="inlineStr">
        <is>
          <t>9999</t>
        </is>
      </c>
      <c r="B902" s="9" t="inlineStr">
        <is>
          <t>Centring and shuttering</t>
        </is>
      </c>
      <c r="C902" s="9" t="inlineStr">
        <is>
          <t>L.S.</t>
        </is>
      </c>
      <c r="D902" s="9" t="inlineStr">
        <is>
          <t>33.15</t>
        </is>
      </c>
      <c r="E902" s="9" t="inlineStr">
        <is>
          <t>2.00</t>
        </is>
      </c>
      <c r="F902" s="9" t="inlineStr">
        <is>
          <t>66.30</t>
        </is>
      </c>
    </row>
    <row r="903" ht="11.5" customHeight="1">
      <c r="A903" s="9" t="inlineStr">
        <is>
          <t>9999</t>
        </is>
      </c>
      <c r="B903" s="9" t="inlineStr">
        <is>
          <t>Extra for using white cement</t>
        </is>
      </c>
      <c r="C903" s="9" t="inlineStr">
        <is>
          <t>L.S.</t>
        </is>
      </c>
      <c r="D903" s="9" t="inlineStr">
        <is>
          <t>8.06</t>
        </is>
      </c>
      <c r="E903" s="9" t="inlineStr">
        <is>
          <t>2.00</t>
        </is>
      </c>
      <c r="F903" s="9" t="inlineStr">
        <is>
          <t>16.12</t>
        </is>
      </c>
    </row>
    <row r="904" ht="11.5" customHeight="1">
      <c r="A904" s="9" t="inlineStr"/>
      <c r="B904" s="9" t="inlineStr">
        <is>
          <t>Extra labour for lifting of material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up to floor five level (0.01 x 1.5 =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/>
      <c r="B906" s="9" t="inlineStr">
        <is>
          <t>0.015)</t>
        </is>
      </c>
      <c r="C906" s="9" t="inlineStr"/>
      <c r="D906" s="9" t="inlineStr"/>
      <c r="E906" s="9" t="inlineStr"/>
      <c r="F906" s="9" t="inlineStr"/>
    </row>
    <row r="907" ht="11.5" customHeight="1">
      <c r="A907" s="9" t="inlineStr">
        <is>
          <t>0115</t>
        </is>
      </c>
      <c r="B907" s="9" t="inlineStr">
        <is>
          <t>Coolie</t>
        </is>
      </c>
      <c r="C907" s="9" t="inlineStr">
        <is>
          <t>day</t>
        </is>
      </c>
      <c r="D907" s="9" t="inlineStr">
        <is>
          <t>0.015</t>
        </is>
      </c>
      <c r="E907" s="9" t="inlineStr">
        <is>
          <t>558.00</t>
        </is>
      </c>
      <c r="F907" s="9" t="inlineStr">
        <is>
          <t>8.37</t>
        </is>
      </c>
    </row>
    <row r="908" ht="11.5" customHeight="1">
      <c r="A908" s="9" t="inlineStr"/>
      <c r="B908" s="9" t="inlineStr">
        <is>
          <t>TOTAL</t>
        </is>
      </c>
      <c r="C908" s="9" t="inlineStr"/>
      <c r="D908" s="9" t="inlineStr"/>
      <c r="E908" s="9" t="inlineStr"/>
      <c r="F908" s="9" t="inlineStr">
        <is>
          <t>942.13 W</t>
        </is>
      </c>
    </row>
    <row r="909" ht="11.5" customHeight="1">
      <c r="A909" s="9" t="inlineStr"/>
      <c r="B909" s="9" t="inlineStr">
        <is>
          <t>Add 1 % Water charges on "W"</t>
        </is>
      </c>
      <c r="C909" s="9" t="inlineStr"/>
      <c r="D909" s="9" t="inlineStr"/>
      <c r="E909" s="9" t="inlineStr"/>
      <c r="F909" s="9" t="inlineStr">
        <is>
          <t>9.42</t>
        </is>
      </c>
    </row>
    <row r="910" ht="11.5" customHeight="1">
      <c r="A910" s="9" t="inlineStr"/>
      <c r="B910" s="9" t="inlineStr">
        <is>
          <t>TOTAL</t>
        </is>
      </c>
      <c r="C910" s="9" t="inlineStr"/>
      <c r="D910" s="9" t="inlineStr"/>
      <c r="E910" s="9" t="inlineStr"/>
      <c r="F910" s="9" t="inlineStr">
        <is>
          <t>951.55 X</t>
        </is>
      </c>
    </row>
    <row r="911" ht="11.5" customHeight="1">
      <c r="A911" s="9" t="inlineStr"/>
      <c r="B911" s="9" t="inlineStr">
        <is>
          <t>Add GST on "X" (multiplying factor</t>
        </is>
      </c>
      <c r="C911" s="9" t="inlineStr"/>
      <c r="D911" s="9" t="inlineStr"/>
      <c r="E911" s="9" t="inlineStr"/>
      <c r="F911" s="9" t="inlineStr"/>
    </row>
    <row r="912" ht="11.5" customHeight="1">
      <c r="A912" s="9" t="inlineStr"/>
      <c r="B912" s="9" t="inlineStr">
        <is>
          <t>0.1405)</t>
        </is>
      </c>
      <c r="C912" s="9" t="inlineStr"/>
      <c r="D912" s="9" t="inlineStr"/>
      <c r="E912" s="9" t="inlineStr"/>
      <c r="F912" s="9" t="inlineStr">
        <is>
          <t>133.69</t>
        </is>
      </c>
    </row>
    <row r="913" ht="11.5" customHeight="1">
      <c r="A913" s="9" t="inlineStr"/>
      <c r="B913" s="9" t="inlineStr">
        <is>
          <t>TOTAL</t>
        </is>
      </c>
      <c r="C913" s="9" t="inlineStr"/>
      <c r="D913" s="9" t="inlineStr"/>
      <c r="E913" s="9" t="inlineStr"/>
      <c r="F913" s="9" t="inlineStr">
        <is>
          <t>1085.25 Y</t>
        </is>
      </c>
    </row>
    <row r="914" ht="11.5" customHeight="1">
      <c r="A914" s="9" t="inlineStr"/>
      <c r="B914" s="9" t="inlineStr">
        <is>
          <t>Add 15% CPOH on "Y"</t>
        </is>
      </c>
      <c r="C914" s="9" t="inlineStr"/>
      <c r="D914" s="9" t="inlineStr"/>
      <c r="E914" s="9" t="inlineStr"/>
      <c r="F914" s="9" t="inlineStr">
        <is>
          <t>162.79</t>
        </is>
      </c>
    </row>
    <row r="915" ht="11.5" customHeight="1">
      <c r="A915" s="9" t="inlineStr"/>
      <c r="B915" s="9" t="inlineStr">
        <is>
          <t>TOTAL</t>
        </is>
      </c>
      <c r="C915" s="9" t="inlineStr"/>
      <c r="D915" s="9" t="inlineStr"/>
      <c r="E915" s="9" t="inlineStr"/>
      <c r="F915" s="9" t="inlineStr">
        <is>
          <t>1248.03 Z</t>
        </is>
      </c>
    </row>
    <row r="916" ht="11.5" customHeight="1">
      <c r="A916" s="9" t="inlineStr"/>
      <c r="B916" s="9" t="inlineStr">
        <is>
          <t>Add Cess @ 1% on "Z"</t>
        </is>
      </c>
      <c r="C916" s="9" t="inlineStr"/>
      <c r="D916" s="9" t="inlineStr"/>
      <c r="E916" s="9" t="inlineStr"/>
      <c r="F916" s="9" t="inlineStr">
        <is>
          <t>12.48</t>
        </is>
      </c>
    </row>
    <row r="917" ht="11.5" customHeight="1">
      <c r="A917" s="9" t="inlineStr"/>
      <c r="B917" s="9" t="inlineStr">
        <is>
          <t>Cost of 10 cudm.</t>
        </is>
      </c>
      <c r="C917" s="9" t="inlineStr"/>
      <c r="D917" s="9" t="inlineStr"/>
      <c r="E917" s="9" t="inlineStr"/>
      <c r="F917" s="9" t="inlineStr">
        <is>
          <t>1260.51</t>
        </is>
      </c>
    </row>
    <row r="918" ht="11.5" customHeight="1">
      <c r="A918" s="9" t="inlineStr"/>
      <c r="B918" s="9" t="inlineStr">
        <is>
          <t>Cost of 1 cum.</t>
        </is>
      </c>
      <c r="C918" s="9" t="inlineStr"/>
      <c r="D918" s="9" t="inlineStr"/>
      <c r="E918" s="9" t="inlineStr"/>
      <c r="F918" s="9" t="inlineStr">
        <is>
          <t>126051.00</t>
        </is>
      </c>
    </row>
    <row r="919" ht="11.5" customHeight="1">
      <c r="A919" s="9" t="inlineStr"/>
      <c r="B919" s="9" t="inlineStr">
        <is>
          <t>Say</t>
        </is>
      </c>
      <c r="C919" s="9" t="inlineStr"/>
      <c r="D919" s="9" t="inlineStr"/>
      <c r="E919" s="9" t="inlineStr"/>
      <c r="F919" s="9" t="inlineStr">
        <is>
          <t>126051.00</t>
        </is>
      </c>
    </row>
    <row r="920" ht="11.5" customHeight="1">
      <c r="A920" s="9" t="inlineStr">
        <is>
          <t>7.14.2.2</t>
        </is>
      </c>
      <c r="B920" s="9" t="inlineStr">
        <is>
          <t>White sand stone</t>
        </is>
      </c>
      <c r="C920" s="9" t="inlineStr"/>
      <c r="D920" s="9" t="inlineStr"/>
      <c r="E920" s="9" t="inlineStr"/>
      <c r="F920" s="9" t="inlineStr"/>
    </row>
    <row r="921" ht="11.5" customHeight="1">
      <c r="A921" s="10" t="inlineStr">
        <is>
          <t>Code</t>
        </is>
      </c>
      <c r="B921" s="10" t="inlineStr">
        <is>
          <t>Description</t>
        </is>
      </c>
      <c r="C921" s="10" t="inlineStr">
        <is>
          <t>Unit</t>
        </is>
      </c>
      <c r="D921" s="10" t="inlineStr">
        <is>
          <t>Quantity</t>
        </is>
      </c>
      <c r="E921" s="10" t="inlineStr">
        <is>
          <t>Rate</t>
        </is>
      </c>
      <c r="F921" s="10" t="inlineStr">
        <is>
          <t>Amount</t>
        </is>
      </c>
    </row>
    <row r="922" ht="11.5" customHeight="1">
      <c r="A922" s="9" t="inlineStr"/>
      <c r="B922" s="9" t="inlineStr">
        <is>
          <t>Details of cost for 10 cudm or 0.01 cum</t>
        </is>
      </c>
      <c r="C922" s="9" t="inlineStr"/>
      <c r="D922" s="9" t="inlineStr"/>
      <c r="E922" s="9" t="inlineStr"/>
      <c r="F922" s="9" t="inlineStr"/>
    </row>
    <row r="923" ht="11.5" customHeight="1">
      <c r="A923" s="9" t="inlineStr"/>
      <c r="B923" s="9" t="inlineStr">
        <is>
          <t>MATERIAL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>
        <is>
          <t>1161</t>
        </is>
      </c>
      <c r="B924" s="9" t="inlineStr">
        <is>
          <t>White sand stone block</t>
        </is>
      </c>
      <c r="C924" s="9" t="inlineStr">
        <is>
          <t>10 cudm</t>
        </is>
      </c>
      <c r="D924" s="9" t="inlineStr">
        <is>
          <t>1.333</t>
        </is>
      </c>
      <c r="E924" s="9" t="inlineStr">
        <is>
          <t>205.00</t>
        </is>
      </c>
      <c r="F924" s="9" t="inlineStr">
        <is>
          <t>273.27</t>
        </is>
      </c>
    </row>
    <row r="925" ht="11.5" customHeight="1">
      <c r="A925" s="9" t="inlineStr"/>
      <c r="B925" s="9" t="inlineStr">
        <is>
          <t>Finished work = 10 cudm.+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/>
      <c r="B926" s="9" t="inlineStr">
        <is>
          <t>Add wastage @ 33.3% = 3.33 cudm.</t>
        </is>
      </c>
      <c r="C926" s="9" t="inlineStr"/>
      <c r="D926" s="9" t="inlineStr"/>
      <c r="E926" s="9" t="inlineStr"/>
      <c r="F926" s="9" t="inlineStr"/>
    </row>
    <row r="927" ht="11.5" customHeight="1">
      <c r="A927" s="9" t="inlineStr"/>
      <c r="B927" s="9" t="inlineStr">
        <is>
          <t>Total = 13.33 cudm.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>
        <is>
          <t>2216</t>
        </is>
      </c>
      <c r="B928" s="9" t="inlineStr">
        <is>
          <t>Carriage of Stone blocks white &amp;</t>
        </is>
      </c>
      <c r="C928" s="9" t="inlineStr"/>
      <c r="D928" s="9" t="inlineStr"/>
      <c r="E928" s="9" t="inlineStr"/>
      <c r="F928" s="9" t="inlineStr"/>
    </row>
    <row r="929" ht="11.5" customHeight="1">
      <c r="A929" s="9" t="inlineStr"/>
      <c r="B929" s="9" t="inlineStr">
        <is>
          <t>red sand stone &amp; kota stone slab</t>
        </is>
      </c>
      <c r="C929" s="9" t="inlineStr">
        <is>
          <t>tonne</t>
        </is>
      </c>
      <c r="D929" s="9" t="inlineStr">
        <is>
          <t>0.031</t>
        </is>
      </c>
      <c r="E929" s="9" t="inlineStr">
        <is>
          <t>92.24</t>
        </is>
      </c>
      <c r="F929" s="9" t="inlineStr">
        <is>
          <t>2.86</t>
        </is>
      </c>
    </row>
    <row r="930" ht="11.5" customHeight="1">
      <c r="A930" s="9" t="inlineStr"/>
      <c r="B930" s="9" t="inlineStr">
        <is>
          <t>@ 2.30kg/cudm = 13.33x2.30=</t>
        </is>
      </c>
      <c r="C930" s="9" t="inlineStr"/>
      <c r="D930" s="9" t="inlineStr"/>
      <c r="E930" s="9" t="inlineStr"/>
      <c r="F930" s="9" t="inlineStr"/>
    </row>
    <row r="931" ht="11.5" customHeight="1">
      <c r="A931" s="9" t="inlineStr"/>
      <c r="B931" s="9" t="inlineStr">
        <is>
          <t>30.659 kg =0.03065 tonne say 0.031 t</t>
        </is>
      </c>
      <c r="C931" s="9" t="inlineStr"/>
      <c r="D931" s="9" t="inlineStr"/>
      <c r="E931" s="9" t="inlineStr"/>
      <c r="F931" s="9" t="inlineStr"/>
    </row>
    <row r="932" ht="11.5" customHeight="1">
      <c r="A932" s="9" t="inlineStr"/>
      <c r="B932" s="9" t="inlineStr">
        <is>
          <t>Dressing charges</t>
        </is>
      </c>
      <c r="C932" s="9" t="inlineStr"/>
      <c r="D932" s="9" t="inlineStr"/>
      <c r="E932" s="9" t="inlineStr"/>
      <c r="F932" s="9" t="inlineStr"/>
    </row>
    <row r="933" ht="11.5" customHeight="1">
      <c r="A933" s="9" t="inlineStr"/>
      <c r="B933" s="9" t="inlineStr">
        <is>
          <t>LABOUR</t>
        </is>
      </c>
      <c r="C933" s="9" t="inlineStr"/>
      <c r="D933" s="9" t="inlineStr"/>
      <c r="E933" s="9" t="inlineStr"/>
      <c r="F933" s="9" t="inlineStr"/>
    </row>
    <row r="934" ht="11.5" customHeight="1">
      <c r="A934" s="9" t="inlineStr">
        <is>
          <t>0125</t>
        </is>
      </c>
      <c r="B934" s="9" t="inlineStr">
        <is>
          <t>Mason (for plain stone work)</t>
        </is>
      </c>
      <c r="C934" s="9" t="inlineStr"/>
      <c r="D934" s="9" t="inlineStr"/>
      <c r="E934" s="9" t="inlineStr"/>
      <c r="F934" s="9" t="inlineStr"/>
    </row>
    <row r="935" ht="11.5" customHeight="1">
      <c r="A935" s="9" t="inlineStr"/>
      <c r="B935" s="9" t="inlineStr">
        <is>
          <t>2nd class)</t>
        </is>
      </c>
      <c r="C935" s="9" t="inlineStr">
        <is>
          <t>day</t>
        </is>
      </c>
      <c r="D935" s="9" t="inlineStr">
        <is>
          <t>0.352</t>
        </is>
      </c>
      <c r="E935" s="9" t="inlineStr">
        <is>
          <t>679.00</t>
        </is>
      </c>
      <c r="F935" s="9" t="inlineStr">
        <is>
          <t>239.01</t>
        </is>
      </c>
    </row>
    <row r="936" ht="11.5" customHeight="1">
      <c r="A936" s="9" t="inlineStr">
        <is>
          <t>0102</t>
        </is>
      </c>
      <c r="B936" s="9" t="inlineStr">
        <is>
          <t>Blacksmith 1st class</t>
        </is>
      </c>
      <c r="C936" s="9" t="inlineStr">
        <is>
          <t>day</t>
        </is>
      </c>
      <c r="D936" s="9" t="inlineStr">
        <is>
          <t>0.012</t>
        </is>
      </c>
      <c r="E936" s="9" t="inlineStr">
        <is>
          <t>738.00</t>
        </is>
      </c>
      <c r="F936" s="9" t="inlineStr">
        <is>
          <t>8.86</t>
        </is>
      </c>
    </row>
    <row r="937" ht="11.5" customHeight="1">
      <c r="A937" s="9" t="inlineStr">
        <is>
          <t>0126</t>
        </is>
      </c>
      <c r="B937" s="9" t="inlineStr">
        <is>
          <t>Mason (for ornamental stone work)</t>
        </is>
      </c>
      <c r="C937" s="9" t="inlineStr"/>
      <c r="D937" s="9" t="inlineStr"/>
      <c r="E937" s="9" t="inlineStr"/>
      <c r="F937" s="9" t="inlineStr"/>
    </row>
    <row r="938" ht="11.5" customHeight="1">
      <c r="A938" s="9" t="inlineStr"/>
      <c r="B938" s="9" t="inlineStr">
        <is>
          <t>1st class</t>
        </is>
      </c>
      <c r="C938" s="9" t="inlineStr">
        <is>
          <t>day</t>
        </is>
      </c>
      <c r="D938" s="9" t="inlineStr">
        <is>
          <t>0.352</t>
        </is>
      </c>
      <c r="E938" s="9" t="inlineStr">
        <is>
          <t>738.00</t>
        </is>
      </c>
      <c r="F938" s="9" t="inlineStr">
        <is>
          <t>259.78</t>
        </is>
      </c>
    </row>
    <row r="939" ht="11.5" customHeight="1">
      <c r="A939" s="9" t="inlineStr">
        <is>
          <t>0114</t>
        </is>
      </c>
      <c r="B939" s="9" t="inlineStr">
        <is>
          <t>Beldar</t>
        </is>
      </c>
      <c r="C939" s="9" t="inlineStr">
        <is>
          <t>day</t>
        </is>
      </c>
      <c r="D939" s="9" t="inlineStr">
        <is>
          <t>0.088</t>
        </is>
      </c>
      <c r="E939" s="9" t="inlineStr">
        <is>
          <t>558.00</t>
        </is>
      </c>
      <c r="F939" s="9" t="inlineStr">
        <is>
          <t>49.10</t>
        </is>
      </c>
    </row>
    <row r="940" ht="11.5" customHeight="1">
      <c r="A940" s="9" t="inlineStr">
        <is>
          <t>0115</t>
        </is>
      </c>
      <c r="B940" s="9" t="inlineStr">
        <is>
          <t>Coolie</t>
        </is>
      </c>
      <c r="C940" s="9" t="inlineStr">
        <is>
          <t>day</t>
        </is>
      </c>
      <c r="D940" s="9" t="inlineStr">
        <is>
          <t>0.044</t>
        </is>
      </c>
      <c r="E940" s="9" t="inlineStr">
        <is>
          <t>558.00</t>
        </is>
      </c>
      <c r="F940" s="9" t="inlineStr">
        <is>
          <t>24.55</t>
        </is>
      </c>
    </row>
    <row r="941" ht="11.5" customHeight="1">
      <c r="A941" s="9" t="inlineStr">
        <is>
          <t>0100</t>
        </is>
      </c>
      <c r="B941" s="9" t="inlineStr">
        <is>
          <t>Bandhani</t>
        </is>
      </c>
      <c r="C941" s="9" t="inlineStr">
        <is>
          <t>day</t>
        </is>
      </c>
      <c r="D941" s="9" t="inlineStr">
        <is>
          <t>0.088</t>
        </is>
      </c>
      <c r="E941" s="9" t="inlineStr">
        <is>
          <t>617.00</t>
        </is>
      </c>
      <c r="F941" s="9" t="inlineStr">
        <is>
          <t>54.30</t>
        </is>
      </c>
    </row>
    <row r="942" ht="11.5" customHeight="1">
      <c r="A942" s="9" t="inlineStr"/>
      <c r="B942" s="9" t="inlineStr">
        <is>
          <t>Fixing charges</t>
        </is>
      </c>
      <c r="C942" s="9" t="inlineStr"/>
      <c r="D942" s="9" t="inlineStr"/>
      <c r="E942" s="9" t="inlineStr"/>
      <c r="F942" s="9" t="inlineStr"/>
    </row>
    <row r="943" ht="11.5" customHeight="1">
      <c r="A943" s="9" t="inlineStr"/>
      <c r="B943" s="9" t="inlineStr">
        <is>
          <t>LABOUR</t>
        </is>
      </c>
      <c r="C943" s="9" t="inlineStr"/>
      <c r="D943" s="9" t="inlineStr"/>
      <c r="E943" s="9" t="inlineStr"/>
      <c r="F943" s="9" t="inlineStr"/>
    </row>
    <row r="944" ht="11.5" customHeight="1">
      <c r="A944" s="9" t="inlineStr">
        <is>
          <t>0125</t>
        </is>
      </c>
      <c r="B944" s="9" t="inlineStr">
        <is>
          <t>Mason (for plain stone work)</t>
        </is>
      </c>
      <c r="C944" s="9" t="inlineStr"/>
      <c r="D944" s="9" t="inlineStr"/>
      <c r="E944" s="9" t="inlineStr"/>
      <c r="F944" s="9" t="inlineStr"/>
    </row>
    <row r="945" ht="11.5" customHeight="1">
      <c r="A945" s="9" t="inlineStr"/>
      <c r="B945" s="9" t="inlineStr">
        <is>
          <t>2nd class)</t>
        </is>
      </c>
      <c r="C945" s="9" t="inlineStr">
        <is>
          <t>day</t>
        </is>
      </c>
      <c r="D945" s="9" t="inlineStr">
        <is>
          <t>0.044</t>
        </is>
      </c>
      <c r="E945" s="9" t="inlineStr">
        <is>
          <t>679.00</t>
        </is>
      </c>
      <c r="F945" s="9" t="inlineStr">
        <is>
          <t>29.88</t>
        </is>
      </c>
    </row>
    <row r="946" ht="11.5" customHeight="1">
      <c r="A946" s="9" t="inlineStr">
        <is>
          <t>0102</t>
        </is>
      </c>
      <c r="B946" s="9" t="inlineStr">
        <is>
          <t>Blacksmith 1st class</t>
        </is>
      </c>
      <c r="C946" s="9" t="inlineStr">
        <is>
          <t>day</t>
        </is>
      </c>
      <c r="D946" s="9" t="inlineStr">
        <is>
          <t>0.006</t>
        </is>
      </c>
      <c r="E946" s="9" t="inlineStr">
        <is>
          <t>738.00</t>
        </is>
      </c>
      <c r="F946" s="9" t="inlineStr">
        <is>
          <t>4.43</t>
        </is>
      </c>
    </row>
    <row r="947" ht="11.5" customHeight="1">
      <c r="A947" s="9" t="inlineStr">
        <is>
          <t>0114</t>
        </is>
      </c>
      <c r="B947" s="9" t="inlineStr">
        <is>
          <t>Beldar</t>
        </is>
      </c>
      <c r="C947" s="9" t="inlineStr">
        <is>
          <t>day</t>
        </is>
      </c>
      <c r="D947" s="9" t="inlineStr">
        <is>
          <t>0.022</t>
        </is>
      </c>
      <c r="E947" s="9" t="inlineStr">
        <is>
          <t>558.00</t>
        </is>
      </c>
      <c r="F947" s="9" t="inlineStr">
        <is>
          <t>12.28</t>
        </is>
      </c>
    </row>
    <row r="948" ht="11.5" customHeight="1">
      <c r="A948" s="9" t="inlineStr">
        <is>
          <t>0115</t>
        </is>
      </c>
      <c r="B948" s="9" t="inlineStr">
        <is>
          <t>Coolie</t>
        </is>
      </c>
      <c r="C948" s="9" t="inlineStr">
        <is>
          <t>day</t>
        </is>
      </c>
      <c r="D948" s="9" t="inlineStr">
        <is>
          <t>0.022</t>
        </is>
      </c>
      <c r="E948" s="9" t="inlineStr">
        <is>
          <t>558.00</t>
        </is>
      </c>
      <c r="F948" s="9" t="inlineStr">
        <is>
          <t>12.28</t>
        </is>
      </c>
    </row>
    <row r="949" ht="11.5" customHeight="1">
      <c r="A949" s="9" t="inlineStr">
        <is>
          <t>0100</t>
        </is>
      </c>
      <c r="B949" s="9" t="inlineStr">
        <is>
          <t>Bandhani</t>
        </is>
      </c>
      <c r="C949" s="9" t="inlineStr">
        <is>
          <t>day</t>
        </is>
      </c>
      <c r="D949" s="9" t="inlineStr">
        <is>
          <t>0.022</t>
        </is>
      </c>
      <c r="E949" s="9" t="inlineStr">
        <is>
          <t>617.00</t>
        </is>
      </c>
      <c r="F949" s="9" t="inlineStr">
        <is>
          <t>13.57</t>
        </is>
      </c>
    </row>
    <row r="951" ht="11.5" customHeight="1">
      <c r="A951" s="10" t="inlineStr">
        <is>
          <t>Code</t>
        </is>
      </c>
      <c r="B951" s="10" t="inlineStr">
        <is>
          <t>Description</t>
        </is>
      </c>
      <c r="C951" s="10" t="inlineStr">
        <is>
          <t>Unit</t>
        </is>
      </c>
      <c r="D951" s="10" t="inlineStr">
        <is>
          <t>Quantity</t>
        </is>
      </c>
      <c r="E951" s="10" t="inlineStr">
        <is>
          <t>Rate</t>
        </is>
      </c>
      <c r="F951" s="10" t="inlineStr">
        <is>
          <t>Amount</t>
        </is>
      </c>
    </row>
    <row r="952" ht="11.5" customHeight="1">
      <c r="A952" s="9" t="inlineStr">
        <is>
          <t>9999</t>
        </is>
      </c>
      <c r="B952" s="9" t="inlineStr">
        <is>
          <t>Mortar for laying and pointing</t>
        </is>
      </c>
      <c r="C952" s="9" t="inlineStr">
        <is>
          <t>L.S.</t>
        </is>
      </c>
      <c r="D952" s="9" t="inlineStr">
        <is>
          <t>8.06</t>
        </is>
      </c>
      <c r="E952" s="9" t="inlineStr">
        <is>
          <t>2.00</t>
        </is>
      </c>
      <c r="F952" s="9" t="inlineStr">
        <is>
          <t>16.12</t>
        </is>
      </c>
    </row>
    <row r="953" ht="11.5" customHeight="1">
      <c r="A953" s="9" t="inlineStr">
        <is>
          <t>9999</t>
        </is>
      </c>
      <c r="B953" s="9" t="inlineStr">
        <is>
          <t>Centring and shuttering</t>
        </is>
      </c>
      <c r="C953" s="9" t="inlineStr">
        <is>
          <t>L.S.</t>
        </is>
      </c>
      <c r="D953" s="9" t="inlineStr">
        <is>
          <t>33.15</t>
        </is>
      </c>
      <c r="E953" s="9" t="inlineStr">
        <is>
          <t>2.00</t>
        </is>
      </c>
      <c r="F953" s="9" t="inlineStr">
        <is>
          <t>66.30</t>
        </is>
      </c>
    </row>
    <row r="954" ht="11.5" customHeight="1">
      <c r="A954" s="9" t="inlineStr">
        <is>
          <t>9999</t>
        </is>
      </c>
      <c r="B954" s="9" t="inlineStr">
        <is>
          <t>Extra for using white cement</t>
        </is>
      </c>
      <c r="C954" s="9" t="inlineStr">
        <is>
          <t>L.S.</t>
        </is>
      </c>
      <c r="D954" s="9" t="inlineStr">
        <is>
          <t>8.06</t>
        </is>
      </c>
      <c r="E954" s="9" t="inlineStr">
        <is>
          <t>2.00</t>
        </is>
      </c>
      <c r="F954" s="9" t="inlineStr">
        <is>
          <t>16.12</t>
        </is>
      </c>
    </row>
    <row r="955" ht="11.5" customHeight="1">
      <c r="A955" s="9" t="inlineStr"/>
      <c r="B955" s="9" t="inlineStr">
        <is>
          <t>Extra labour for lifting of material</t>
        </is>
      </c>
      <c r="C955" s="9" t="inlineStr"/>
      <c r="D955" s="9" t="inlineStr"/>
      <c r="E955" s="9" t="inlineStr"/>
      <c r="F955" s="9" t="inlineStr"/>
    </row>
    <row r="956" ht="11.5" customHeight="1">
      <c r="A956" s="9" t="inlineStr"/>
      <c r="B956" s="9" t="inlineStr">
        <is>
          <t>up to floor five level (0.01 x 1.5 =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0.015)</t>
        </is>
      </c>
      <c r="C957" s="9" t="inlineStr"/>
      <c r="D957" s="9" t="inlineStr"/>
      <c r="E957" s="9" t="inlineStr"/>
      <c r="F957" s="9" t="inlineStr"/>
    </row>
    <row r="958" ht="11.5" customHeight="1">
      <c r="A958" s="9" t="inlineStr">
        <is>
          <t>0115</t>
        </is>
      </c>
      <c r="B958" s="9" t="inlineStr">
        <is>
          <t>Coolie</t>
        </is>
      </c>
      <c r="C958" s="9" t="inlineStr">
        <is>
          <t>day</t>
        </is>
      </c>
      <c r="D958" s="9" t="inlineStr">
        <is>
          <t>0.015</t>
        </is>
      </c>
      <c r="E958" s="9" t="inlineStr">
        <is>
          <t>558.00</t>
        </is>
      </c>
      <c r="F958" s="9" t="inlineStr">
        <is>
          <t>8.37</t>
        </is>
      </c>
    </row>
    <row r="959" ht="11.5" customHeight="1">
      <c r="A959" s="9" t="inlineStr"/>
      <c r="B959" s="9" t="inlineStr">
        <is>
          <t>TOTAL</t>
        </is>
      </c>
      <c r="C959" s="9" t="inlineStr"/>
      <c r="D959" s="9" t="inlineStr"/>
      <c r="E959" s="9" t="inlineStr"/>
      <c r="F959" s="9" t="inlineStr">
        <is>
          <t>1110.09 W</t>
        </is>
      </c>
    </row>
    <row r="960" ht="11.5" customHeight="1">
      <c r="A960" s="9" t="inlineStr"/>
      <c r="B960" s="9" t="inlineStr">
        <is>
          <t>Add 1 % Water charges on "W"</t>
        </is>
      </c>
      <c r="C960" s="9" t="inlineStr"/>
      <c r="D960" s="9" t="inlineStr"/>
      <c r="E960" s="9" t="inlineStr"/>
      <c r="F960" s="9" t="inlineStr">
        <is>
          <t>11.10</t>
        </is>
      </c>
    </row>
    <row r="961" ht="11.5" customHeight="1">
      <c r="A961" s="9" t="inlineStr"/>
      <c r="B961" s="9" t="inlineStr">
        <is>
          <t>TOTAL</t>
        </is>
      </c>
      <c r="C961" s="9" t="inlineStr"/>
      <c r="D961" s="9" t="inlineStr"/>
      <c r="E961" s="9" t="inlineStr"/>
      <c r="F961" s="9" t="inlineStr">
        <is>
          <t>1121.19 X</t>
        </is>
      </c>
    </row>
    <row r="962" ht="11.5" customHeight="1">
      <c r="A962" s="9" t="inlineStr"/>
      <c r="B962" s="9" t="inlineStr">
        <is>
          <t>Add GST on "X" (multiplying factor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0.1405)</t>
        </is>
      </c>
      <c r="C963" s="9" t="inlineStr"/>
      <c r="D963" s="9" t="inlineStr"/>
      <c r="E963" s="9" t="inlineStr"/>
      <c r="F963" s="9" t="inlineStr">
        <is>
          <t>157.53</t>
        </is>
      </c>
    </row>
    <row r="964" ht="11.5" customHeight="1">
      <c r="A964" s="9" t="inlineStr"/>
      <c r="B964" s="9" t="inlineStr">
        <is>
          <t>TOTAL</t>
        </is>
      </c>
      <c r="C964" s="9" t="inlineStr"/>
      <c r="D964" s="9" t="inlineStr"/>
      <c r="E964" s="9" t="inlineStr"/>
      <c r="F964" s="9" t="inlineStr">
        <is>
          <t>1278.72 Y</t>
        </is>
      </c>
    </row>
    <row r="965" ht="11.5" customHeight="1">
      <c r="A965" s="9" t="inlineStr"/>
      <c r="B965" s="9" t="inlineStr">
        <is>
          <t>Add 15% CPOH on "Y"</t>
        </is>
      </c>
      <c r="C965" s="9" t="inlineStr"/>
      <c r="D965" s="9" t="inlineStr"/>
      <c r="E965" s="9" t="inlineStr"/>
      <c r="F965" s="9" t="inlineStr">
        <is>
          <t>191.81</t>
        </is>
      </c>
    </row>
    <row r="966" ht="11.5" customHeight="1">
      <c r="A966" s="9" t="inlineStr"/>
      <c r="B966" s="9" t="inlineStr">
        <is>
          <t>TOTAL</t>
        </is>
      </c>
      <c r="C966" s="9" t="inlineStr"/>
      <c r="D966" s="9" t="inlineStr"/>
      <c r="E966" s="9" t="inlineStr"/>
      <c r="F966" s="9" t="inlineStr">
        <is>
          <t>1470.53 Z</t>
        </is>
      </c>
    </row>
    <row r="967" ht="11.5" customHeight="1">
      <c r="A967" s="9" t="inlineStr"/>
      <c r="B967" s="9" t="inlineStr">
        <is>
          <t>Add Cess @ 1% on "Z"</t>
        </is>
      </c>
      <c r="C967" s="9" t="inlineStr"/>
      <c r="D967" s="9" t="inlineStr"/>
      <c r="E967" s="9" t="inlineStr"/>
      <c r="F967" s="9" t="inlineStr">
        <is>
          <t>14.71</t>
        </is>
      </c>
    </row>
    <row r="968" ht="11.5" customHeight="1">
      <c r="A968" s="9" t="inlineStr"/>
      <c r="B968" s="9" t="inlineStr">
        <is>
          <t>Cost of 10 cudm.</t>
        </is>
      </c>
      <c r="C968" s="9" t="inlineStr"/>
      <c r="D968" s="9" t="inlineStr"/>
      <c r="E968" s="9" t="inlineStr"/>
      <c r="F968" s="9" t="inlineStr">
        <is>
          <t>1485.23</t>
        </is>
      </c>
    </row>
    <row r="969" ht="11.5" customHeight="1">
      <c r="A969" s="9" t="inlineStr"/>
      <c r="B969" s="9" t="inlineStr">
        <is>
          <t>Cost of 1 cum.</t>
        </is>
      </c>
      <c r="C969" s="9" t="inlineStr"/>
      <c r="D969" s="9" t="inlineStr"/>
      <c r="E969" s="9" t="inlineStr"/>
      <c r="F969" s="9" t="inlineStr">
        <is>
          <t>148523.00</t>
        </is>
      </c>
    </row>
    <row r="970" ht="11.5" customHeight="1">
      <c r="A970" s="9" t="inlineStr"/>
      <c r="B970" s="9" t="inlineStr">
        <is>
          <t>Say</t>
        </is>
      </c>
      <c r="C970" s="9" t="inlineStr"/>
      <c r="D970" s="9" t="inlineStr"/>
      <c r="E970" s="9" t="inlineStr"/>
      <c r="F970" s="9" t="inlineStr">
        <is>
          <t>148523.00</t>
        </is>
      </c>
    </row>
    <row r="971" ht="23" customHeight="1">
      <c r="A971" s="9" t="inlineStr">
        <is>
          <t>7.15</t>
        </is>
      </c>
      <c r="B971" s="9" t="inlineStr">
        <is>
          <t>Stone work ashlar punched (ordinary)</t>
        </is>
      </c>
      <c r="C971" s="9" t="inlineStr">
        <is>
          <t>in</t>
        </is>
      </c>
      <c r="D971" s="9" t="inlineStr">
        <is>
          <t>superstructure</t>
        </is>
      </c>
      <c r="E971" s="9" t="inlineStr">
        <is>
          <t>upto</t>
        </is>
      </c>
      <c r="F971" s="9" t="inlineStr">
        <is>
          <t>floor five level</t>
        </is>
      </c>
    </row>
    <row r="972" ht="11.5" customHeight="1">
      <c r="A972" s="9" t="inlineStr"/>
      <c r="B972" s="9" t="inlineStr">
        <is>
          <t>in cement mortar 1:6 (1 white cement</t>
        </is>
      </c>
      <c r="C972" s="9" t="inlineStr">
        <is>
          <t>: 6 coarse</t>
        </is>
      </c>
      <c r="D972" s="9" t="inlineStr">
        <is>
          <t>sand)</t>
        </is>
      </c>
      <c r="E972" s="9" t="inlineStr">
        <is>
          <t>including</t>
        </is>
      </c>
      <c r="F972" s="9" t="inlineStr">
        <is>
          <t>pointing with</t>
        </is>
      </c>
    </row>
    <row r="973" ht="11.5" customHeight="1">
      <c r="A973" s="9" t="inlineStr"/>
      <c r="B973" s="9" t="inlineStr">
        <is>
          <t>cement mortar 1:2 (1 white cement</t>
        </is>
      </c>
      <c r="C973" s="9" t="inlineStr">
        <is>
          <t>: 2 stone</t>
        </is>
      </c>
      <c r="D973" s="9" t="inlineStr">
        <is>
          <t>dust) with</t>
        </is>
      </c>
      <c r="E973" s="9" t="inlineStr">
        <is>
          <t>an admixture</t>
        </is>
      </c>
      <c r="F973" s="9" t="inlineStr">
        <is>
          <t>of pigment</t>
        </is>
      </c>
    </row>
    <row r="974" ht="11.5" customHeight="1">
      <c r="A974" s="9" t="inlineStr"/>
      <c r="B974" s="9" t="inlineStr">
        <is>
          <t>matching the stone shade.</t>
        </is>
      </c>
      <c r="C974" s="9" t="inlineStr"/>
      <c r="D974" s="9" t="inlineStr"/>
      <c r="E974" s="9" t="inlineStr"/>
      <c r="F974" s="9" t="inlineStr"/>
    </row>
    <row r="975" ht="11.5" customHeight="1">
      <c r="A975" s="9" t="inlineStr">
        <is>
          <t>7.15.1</t>
        </is>
      </c>
      <c r="B975" s="9" t="inlineStr">
        <is>
          <t>One face dressed</t>
        </is>
      </c>
      <c r="C975" s="9" t="inlineStr"/>
      <c r="D975" s="9" t="inlineStr"/>
      <c r="E975" s="9" t="inlineStr"/>
      <c r="F975" s="9" t="inlineStr"/>
    </row>
    <row r="976" ht="11.5" customHeight="1">
      <c r="A976" s="9" t="inlineStr">
        <is>
          <t>7.15.1.1</t>
        </is>
      </c>
      <c r="B976" s="9" t="inlineStr">
        <is>
          <t>Red sand stone</t>
        </is>
      </c>
      <c r="C976" s="9" t="inlineStr"/>
      <c r="D976" s="9" t="inlineStr"/>
      <c r="E976" s="9" t="inlineStr"/>
      <c r="F976" s="9" t="inlineStr"/>
    </row>
    <row r="977" ht="11.5" customHeight="1">
      <c r="A977" s="10" t="inlineStr">
        <is>
          <t>Code</t>
        </is>
      </c>
      <c r="B977" s="10" t="inlineStr">
        <is>
          <t>Description</t>
        </is>
      </c>
      <c r="C977" s="10" t="inlineStr">
        <is>
          <t>Unit</t>
        </is>
      </c>
      <c r="D977" s="10" t="inlineStr">
        <is>
          <t>Quantity</t>
        </is>
      </c>
      <c r="E977" s="10" t="inlineStr">
        <is>
          <t>Rate</t>
        </is>
      </c>
      <c r="F977" s="10" t="inlineStr">
        <is>
          <t>Amount</t>
        </is>
      </c>
    </row>
    <row r="978" ht="11.5" customHeight="1">
      <c r="A978" s="9" t="inlineStr"/>
      <c r="B978" s="9" t="inlineStr">
        <is>
          <t>Details of cost for 10 cudm or 0.01 cum</t>
        </is>
      </c>
      <c r="C978" s="9" t="inlineStr"/>
      <c r="D978" s="9" t="inlineStr"/>
      <c r="E978" s="9" t="inlineStr"/>
      <c r="F978" s="9" t="inlineStr"/>
    </row>
    <row r="979" ht="11.5" customHeight="1">
      <c r="A979" s="9" t="inlineStr"/>
      <c r="B979" s="9" t="inlineStr">
        <is>
          <t>MATERIAL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>
        <is>
          <t>1160</t>
        </is>
      </c>
      <c r="B980" s="9" t="inlineStr">
        <is>
          <t>Red sand stone block</t>
        </is>
      </c>
      <c r="C980" s="9" t="inlineStr">
        <is>
          <t>10 cudm</t>
        </is>
      </c>
      <c r="D980" s="9" t="inlineStr">
        <is>
          <t>1.333</t>
        </is>
      </c>
      <c r="E980" s="9" t="inlineStr">
        <is>
          <t>79.00</t>
        </is>
      </c>
      <c r="F980" s="9" t="inlineStr">
        <is>
          <t>105.31</t>
        </is>
      </c>
    </row>
    <row r="981" ht="11.5" customHeight="1">
      <c r="A981" s="9" t="inlineStr"/>
      <c r="B981" s="9" t="inlineStr">
        <is>
          <t>Finished work = 10 cudm.+</t>
        </is>
      </c>
      <c r="C981" s="9" t="inlineStr"/>
      <c r="D981" s="9" t="inlineStr"/>
      <c r="E981" s="9" t="inlineStr"/>
      <c r="F981" s="9" t="inlineStr"/>
    </row>
    <row r="982" ht="11.5" customHeight="1">
      <c r="A982" s="9" t="inlineStr"/>
      <c r="B982" s="9" t="inlineStr">
        <is>
          <t>Add wastage @ 33.3% = 3.33 cudm.</t>
        </is>
      </c>
      <c r="C982" s="9" t="inlineStr"/>
      <c r="D982" s="9" t="inlineStr"/>
      <c r="E982" s="9" t="inlineStr"/>
      <c r="F982" s="9" t="inlineStr"/>
    </row>
    <row r="983" ht="11.5" customHeight="1">
      <c r="A983" s="9" t="inlineStr"/>
      <c r="B983" s="9" t="inlineStr">
        <is>
          <t>Total = 13.33 cudm.</t>
        </is>
      </c>
      <c r="C983" s="9" t="inlineStr"/>
      <c r="D983" s="9" t="inlineStr"/>
      <c r="E983" s="9" t="inlineStr"/>
      <c r="F983" s="9" t="inlineStr"/>
    </row>
    <row r="984" ht="11.5" customHeight="1">
      <c r="A984" s="9" t="inlineStr">
        <is>
          <t>2216</t>
        </is>
      </c>
      <c r="B984" s="9" t="inlineStr">
        <is>
          <t>Carriage of Stone blocks white &amp;</t>
        </is>
      </c>
      <c r="C984" s="9" t="inlineStr"/>
      <c r="D984" s="9" t="inlineStr"/>
      <c r="E984" s="9" t="inlineStr"/>
      <c r="F984" s="9" t="inlineStr"/>
    </row>
    <row r="985" ht="11.5" customHeight="1">
      <c r="A985" s="9" t="inlineStr"/>
      <c r="B985" s="9" t="inlineStr">
        <is>
          <t>red sand stone &amp; kota stone slab</t>
        </is>
      </c>
      <c r="C985" s="9" t="inlineStr">
        <is>
          <t>tonne</t>
        </is>
      </c>
      <c r="D985" s="9" t="inlineStr">
        <is>
          <t>0.031</t>
        </is>
      </c>
      <c r="E985" s="9" t="inlineStr">
        <is>
          <t>92.24</t>
        </is>
      </c>
      <c r="F985" s="9" t="inlineStr">
        <is>
          <t>2.86</t>
        </is>
      </c>
    </row>
    <row r="986" ht="11.5" customHeight="1">
      <c r="A986" s="9" t="inlineStr"/>
      <c r="B986" s="9" t="inlineStr">
        <is>
          <t>@ 2.30kg/cudm = 13.33x2.30=</t>
        </is>
      </c>
      <c r="C986" s="9" t="inlineStr"/>
      <c r="D986" s="9" t="inlineStr"/>
      <c r="E986" s="9" t="inlineStr"/>
      <c r="F986" s="9" t="inlineStr"/>
    </row>
    <row r="987" ht="11.5" customHeight="1">
      <c r="A987" s="9" t="inlineStr"/>
      <c r="B987" s="9" t="inlineStr">
        <is>
          <t>30.659 tonne = 0.03065kg say 0.031 t</t>
        </is>
      </c>
      <c r="C987" s="9" t="inlineStr"/>
      <c r="D987" s="9" t="inlineStr"/>
      <c r="E987" s="9" t="inlineStr"/>
      <c r="F987" s="9" t="inlineStr"/>
    </row>
    <row r="988" ht="11.5" customHeight="1">
      <c r="A988" s="9" t="inlineStr"/>
      <c r="B988" s="9" t="inlineStr">
        <is>
          <t>Dressing charges</t>
        </is>
      </c>
      <c r="C988" s="9" t="inlineStr"/>
      <c r="D988" s="9" t="inlineStr"/>
      <c r="E988" s="9" t="inlineStr"/>
      <c r="F988" s="9" t="inlineStr"/>
    </row>
    <row r="989" ht="11.5" customHeight="1">
      <c r="A989" s="9" t="inlineStr"/>
      <c r="B989" s="9" t="inlineStr">
        <is>
          <t>LABOUR</t>
        </is>
      </c>
      <c r="C989" s="9" t="inlineStr"/>
      <c r="D989" s="9" t="inlineStr"/>
      <c r="E989" s="9" t="inlineStr"/>
      <c r="F989" s="9" t="inlineStr"/>
    </row>
    <row r="990" ht="11.5" customHeight="1">
      <c r="A990" s="9" t="inlineStr">
        <is>
          <t>0125</t>
        </is>
      </c>
      <c r="B990" s="9" t="inlineStr">
        <is>
          <t>Mason (for plain stone work)</t>
        </is>
      </c>
      <c r="C990" s="9" t="inlineStr"/>
      <c r="D990" s="9" t="inlineStr"/>
      <c r="E990" s="9" t="inlineStr"/>
      <c r="F990" s="9" t="inlineStr"/>
    </row>
    <row r="991" ht="11.5" customHeight="1">
      <c r="A991" s="9" t="inlineStr"/>
      <c r="B991" s="9" t="inlineStr">
        <is>
          <t>2nd class)</t>
        </is>
      </c>
      <c r="C991" s="9" t="inlineStr">
        <is>
          <t>day</t>
        </is>
      </c>
      <c r="D991" s="9" t="inlineStr">
        <is>
          <t>0.059</t>
        </is>
      </c>
      <c r="E991" s="9" t="inlineStr">
        <is>
          <t>679.00</t>
        </is>
      </c>
      <c r="F991" s="9" t="inlineStr">
        <is>
          <t>40.06</t>
        </is>
      </c>
    </row>
    <row r="992" ht="11.5" customHeight="1">
      <c r="A992" s="9" t="inlineStr">
        <is>
          <t>0102</t>
        </is>
      </c>
      <c r="B992" s="9" t="inlineStr">
        <is>
          <t>Blacksmith 1st class</t>
        </is>
      </c>
      <c r="C992" s="9" t="inlineStr">
        <is>
          <t>day</t>
        </is>
      </c>
      <c r="D992" s="9" t="inlineStr">
        <is>
          <t>0.006</t>
        </is>
      </c>
      <c r="E992" s="9" t="inlineStr">
        <is>
          <t>738.00</t>
        </is>
      </c>
      <c r="F992" s="9" t="inlineStr">
        <is>
          <t>4.43</t>
        </is>
      </c>
    </row>
    <row r="993" ht="11.5" customHeight="1">
      <c r="A993" s="9" t="inlineStr">
        <is>
          <t>0114</t>
        </is>
      </c>
      <c r="B993" s="9" t="inlineStr">
        <is>
          <t>Beldar</t>
        </is>
      </c>
      <c r="C993" s="9" t="inlineStr">
        <is>
          <t>day</t>
        </is>
      </c>
      <c r="D993" s="9" t="inlineStr">
        <is>
          <t>0.044</t>
        </is>
      </c>
      <c r="E993" s="9" t="inlineStr">
        <is>
          <t>558.00</t>
        </is>
      </c>
      <c r="F993" s="9" t="inlineStr">
        <is>
          <t>24.55</t>
        </is>
      </c>
    </row>
    <row r="994" ht="11.5" customHeight="1">
      <c r="A994" s="9" t="inlineStr">
        <is>
          <t>0115</t>
        </is>
      </c>
      <c r="B994" s="9" t="inlineStr">
        <is>
          <t>Coolie</t>
        </is>
      </c>
      <c r="C994" s="9" t="inlineStr">
        <is>
          <t>day</t>
        </is>
      </c>
      <c r="D994" s="9" t="inlineStr">
        <is>
          <t>0.022</t>
        </is>
      </c>
      <c r="E994" s="9" t="inlineStr">
        <is>
          <t>558.00</t>
        </is>
      </c>
      <c r="F994" s="9" t="inlineStr">
        <is>
          <t>12.28</t>
        </is>
      </c>
    </row>
    <row r="995" ht="11.5" customHeight="1">
      <c r="A995" s="9" t="inlineStr">
        <is>
          <t>0100</t>
        </is>
      </c>
      <c r="B995" s="9" t="inlineStr">
        <is>
          <t>Bandhani</t>
        </is>
      </c>
      <c r="C995" s="9" t="inlineStr">
        <is>
          <t>day</t>
        </is>
      </c>
      <c r="D995" s="9" t="inlineStr">
        <is>
          <t>0.044</t>
        </is>
      </c>
      <c r="E995" s="9" t="inlineStr">
        <is>
          <t>617.00</t>
        </is>
      </c>
      <c r="F995" s="9" t="inlineStr">
        <is>
          <t>27.15</t>
        </is>
      </c>
    </row>
    <row r="996" ht="11.5" customHeight="1">
      <c r="A996" s="9" t="inlineStr"/>
      <c r="B996" s="9" t="inlineStr">
        <is>
          <t>Fixing charges</t>
        </is>
      </c>
      <c r="C996" s="9" t="inlineStr"/>
      <c r="D996" s="9" t="inlineStr"/>
      <c r="E996" s="9" t="inlineStr"/>
      <c r="F996" s="9" t="inlineStr"/>
    </row>
    <row r="997" ht="11.5" customHeight="1">
      <c r="A997" s="9" t="inlineStr"/>
      <c r="B997" s="9" t="inlineStr">
        <is>
          <t>LABOUR</t>
        </is>
      </c>
      <c r="C997" s="9" t="inlineStr"/>
      <c r="D997" s="9" t="inlineStr"/>
      <c r="E997" s="9" t="inlineStr"/>
      <c r="F997" s="9" t="inlineStr"/>
    </row>
    <row r="998" ht="11.5" customHeight="1">
      <c r="A998" s="9" t="inlineStr">
        <is>
          <t>0125</t>
        </is>
      </c>
      <c r="B998" s="9" t="inlineStr">
        <is>
          <t>Mason (for plain stone work)</t>
        </is>
      </c>
      <c r="C998" s="9" t="inlineStr"/>
      <c r="D998" s="9" t="inlineStr"/>
      <c r="E998" s="9" t="inlineStr"/>
      <c r="F998" s="9" t="inlineStr"/>
    </row>
    <row r="999" ht="11.5" customHeight="1">
      <c r="A999" s="9" t="inlineStr"/>
      <c r="B999" s="9" t="inlineStr">
        <is>
          <t>2nd class)</t>
        </is>
      </c>
      <c r="C999" s="9" t="inlineStr">
        <is>
          <t>day</t>
        </is>
      </c>
      <c r="D999" s="9" t="inlineStr">
        <is>
          <t>0.044</t>
        </is>
      </c>
      <c r="E999" s="9" t="inlineStr">
        <is>
          <t>679.00</t>
        </is>
      </c>
      <c r="F999" s="9" t="inlineStr">
        <is>
          <t>29.88</t>
        </is>
      </c>
    </row>
    <row r="1001" ht="11.5" customHeight="1">
      <c r="A1001" s="10" t="inlineStr">
        <is>
          <t>Code</t>
        </is>
      </c>
      <c r="B1001" s="10" t="inlineStr">
        <is>
          <t>Description</t>
        </is>
      </c>
      <c r="C1001" s="10" t="inlineStr">
        <is>
          <t>Unit</t>
        </is>
      </c>
      <c r="D1001" s="10" t="inlineStr">
        <is>
          <t>Quantity</t>
        </is>
      </c>
      <c r="E1001" s="10" t="inlineStr">
        <is>
          <t>Rate</t>
        </is>
      </c>
      <c r="F1001" s="10" t="inlineStr">
        <is>
          <t>Amount</t>
        </is>
      </c>
    </row>
    <row r="1002" ht="11.5" customHeight="1">
      <c r="A1002" s="9" t="inlineStr">
        <is>
          <t>0115</t>
        </is>
      </c>
      <c r="B1002" s="9" t="inlineStr">
        <is>
          <t>Coolie</t>
        </is>
      </c>
      <c r="C1002" s="9" t="inlineStr">
        <is>
          <t>day</t>
        </is>
      </c>
      <c r="D1002" s="9" t="inlineStr">
        <is>
          <t>0.022</t>
        </is>
      </c>
      <c r="E1002" s="9" t="inlineStr">
        <is>
          <t>558.00</t>
        </is>
      </c>
      <c r="F1002" s="9" t="inlineStr">
        <is>
          <t>12.28</t>
        </is>
      </c>
    </row>
    <row r="1003" ht="11.5" customHeight="1">
      <c r="A1003" s="9" t="inlineStr">
        <is>
          <t>0100</t>
        </is>
      </c>
      <c r="B1003" s="9" t="inlineStr">
        <is>
          <t>Bandhani</t>
        </is>
      </c>
      <c r="C1003" s="9" t="inlineStr">
        <is>
          <t>day</t>
        </is>
      </c>
      <c r="D1003" s="9" t="inlineStr">
        <is>
          <t>0.022</t>
        </is>
      </c>
      <c r="E1003" s="9" t="inlineStr">
        <is>
          <t>617.00</t>
        </is>
      </c>
      <c r="F1003" s="9" t="inlineStr">
        <is>
          <t>13.57</t>
        </is>
      </c>
    </row>
    <row r="1004" ht="11.5" customHeight="1">
      <c r="A1004" s="9" t="inlineStr">
        <is>
          <t>0101</t>
        </is>
      </c>
      <c r="B1004" s="9" t="inlineStr">
        <is>
          <t>Bhisti</t>
        </is>
      </c>
      <c r="C1004" s="9" t="inlineStr">
        <is>
          <t>day</t>
        </is>
      </c>
      <c r="D1004" s="9" t="inlineStr">
        <is>
          <t>0.022</t>
        </is>
      </c>
      <c r="E1004" s="9" t="inlineStr">
        <is>
          <t>617.00</t>
        </is>
      </c>
      <c r="F1004" s="9" t="inlineStr">
        <is>
          <t>13.57</t>
        </is>
      </c>
    </row>
    <row r="1005" ht="11.5" customHeight="1">
      <c r="A1005" s="9" t="inlineStr">
        <is>
          <t>9999</t>
        </is>
      </c>
      <c r="B1005" s="9" t="inlineStr">
        <is>
          <t>Scaffolding</t>
        </is>
      </c>
      <c r="C1005" s="9" t="inlineStr">
        <is>
          <t>L.S.</t>
        </is>
      </c>
      <c r="D1005" s="9" t="inlineStr">
        <is>
          <t>2.73</t>
        </is>
      </c>
      <c r="E1005" s="9" t="inlineStr">
        <is>
          <t>2.00</t>
        </is>
      </c>
      <c r="F1005" s="9" t="inlineStr">
        <is>
          <t>5.46</t>
        </is>
      </c>
    </row>
    <row r="1006" ht="11.5" customHeight="1">
      <c r="A1006" s="9" t="inlineStr">
        <is>
          <t>9999</t>
        </is>
      </c>
      <c r="B1006" s="9" t="inlineStr">
        <is>
          <t>Mortar for laying and pointing</t>
        </is>
      </c>
      <c r="C1006" s="9" t="inlineStr">
        <is>
          <t>L.S.</t>
        </is>
      </c>
      <c r="D1006" s="9" t="inlineStr">
        <is>
          <t>8.06</t>
        </is>
      </c>
      <c r="E1006" s="9" t="inlineStr">
        <is>
          <t>2.00</t>
        </is>
      </c>
      <c r="F1006" s="9" t="inlineStr">
        <is>
          <t>16.12</t>
        </is>
      </c>
    </row>
    <row r="1007" ht="11.5" customHeight="1">
      <c r="A1007" s="9" t="inlineStr"/>
      <c r="B1007" s="9" t="inlineStr">
        <is>
          <t>Extra labour for lifting of materials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upto floor V level (0.01x1.50 = 0.015)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>
        <is>
          <t>0115</t>
        </is>
      </c>
      <c r="B1009" s="9" t="inlineStr">
        <is>
          <t>Coolie</t>
        </is>
      </c>
      <c r="C1009" s="9" t="inlineStr">
        <is>
          <t>day</t>
        </is>
      </c>
      <c r="D1009" s="9" t="inlineStr">
        <is>
          <t>0.015</t>
        </is>
      </c>
      <c r="E1009" s="9" t="inlineStr">
        <is>
          <t>558.00</t>
        </is>
      </c>
      <c r="F1009" s="9" t="inlineStr">
        <is>
          <t>8.37</t>
        </is>
      </c>
    </row>
    <row r="1010" ht="11.5" customHeight="1">
      <c r="A1010" s="9" t="inlineStr"/>
      <c r="B1010" s="9" t="inlineStr">
        <is>
          <t>TOTAL</t>
        </is>
      </c>
      <c r="C1010" s="9" t="inlineStr"/>
      <c r="D1010" s="9" t="inlineStr"/>
      <c r="E1010" s="9" t="inlineStr"/>
      <c r="F1010" s="9" t="inlineStr">
        <is>
          <t>332.59 W</t>
        </is>
      </c>
    </row>
    <row r="1011" ht="11.5" customHeight="1">
      <c r="A1011" s="9" t="inlineStr"/>
      <c r="B1011" s="9" t="inlineStr">
        <is>
          <t>Add 1 % Water charges on "W"</t>
        </is>
      </c>
      <c r="C1011" s="9" t="inlineStr"/>
      <c r="D1011" s="9" t="inlineStr"/>
      <c r="E1011" s="9" t="inlineStr"/>
      <c r="F1011" s="9" t="inlineStr">
        <is>
          <t>3.33</t>
        </is>
      </c>
    </row>
    <row r="1012" ht="11.5" customHeight="1">
      <c r="A1012" s="9" t="inlineStr"/>
      <c r="B1012" s="9" t="inlineStr">
        <is>
          <t>TOTAL</t>
        </is>
      </c>
      <c r="C1012" s="9" t="inlineStr"/>
      <c r="D1012" s="9" t="inlineStr"/>
      <c r="E1012" s="9" t="inlineStr"/>
      <c r="F1012" s="9" t="inlineStr">
        <is>
          <t>335.91 X</t>
        </is>
      </c>
    </row>
    <row r="1013" ht="11.5" customHeight="1">
      <c r="A1013" s="9" t="inlineStr"/>
      <c r="B1013" s="9" t="inlineStr">
        <is>
          <t>Add GST on "X" (multiplying factor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0.1405)</t>
        </is>
      </c>
      <c r="C1014" s="9" t="inlineStr"/>
      <c r="D1014" s="9" t="inlineStr"/>
      <c r="E1014" s="9" t="inlineStr"/>
      <c r="F1014" s="9" t="inlineStr">
        <is>
          <t>47.20</t>
        </is>
      </c>
    </row>
    <row r="1015" ht="11.5" customHeight="1">
      <c r="A1015" s="9" t="inlineStr"/>
      <c r="B1015" s="9" t="inlineStr">
        <is>
          <t>TOTAL</t>
        </is>
      </c>
      <c r="C1015" s="9" t="inlineStr"/>
      <c r="D1015" s="9" t="inlineStr"/>
      <c r="E1015" s="9" t="inlineStr"/>
      <c r="F1015" s="9" t="inlineStr">
        <is>
          <t>383.11 Y</t>
        </is>
      </c>
    </row>
    <row r="1016" ht="11.5" customHeight="1">
      <c r="A1016" s="9" t="inlineStr"/>
      <c r="B1016" s="9" t="inlineStr">
        <is>
          <t>Add 15% CPOH on "Y"</t>
        </is>
      </c>
      <c r="C1016" s="9" t="inlineStr"/>
      <c r="D1016" s="9" t="inlineStr"/>
      <c r="E1016" s="9" t="inlineStr"/>
      <c r="F1016" s="9" t="inlineStr">
        <is>
          <t>57.47</t>
        </is>
      </c>
    </row>
    <row r="1017" ht="11.5" customHeight="1">
      <c r="A1017" s="9" t="inlineStr"/>
      <c r="B1017" s="9" t="inlineStr">
        <is>
          <t>TOTAL</t>
        </is>
      </c>
      <c r="C1017" s="9" t="inlineStr"/>
      <c r="D1017" s="9" t="inlineStr"/>
      <c r="E1017" s="9" t="inlineStr"/>
      <c r="F1017" s="9" t="inlineStr">
        <is>
          <t>440.57 Z</t>
        </is>
      </c>
    </row>
    <row r="1018" ht="11.5" customHeight="1">
      <c r="A1018" s="9" t="inlineStr"/>
      <c r="B1018" s="9" t="inlineStr">
        <is>
          <t>Add Cess @ 1% on "Z"</t>
        </is>
      </c>
      <c r="C1018" s="9" t="inlineStr"/>
      <c r="D1018" s="9" t="inlineStr"/>
      <c r="E1018" s="9" t="inlineStr"/>
      <c r="F1018" s="9" t="inlineStr">
        <is>
          <t>4.41</t>
        </is>
      </c>
    </row>
    <row r="1019" ht="11.5" customHeight="1">
      <c r="A1019" s="9" t="inlineStr"/>
      <c r="B1019" s="9" t="inlineStr">
        <is>
          <t>Cost of 10 cudm.</t>
        </is>
      </c>
      <c r="C1019" s="9" t="inlineStr"/>
      <c r="D1019" s="9" t="inlineStr"/>
      <c r="E1019" s="9" t="inlineStr"/>
      <c r="F1019" s="9" t="inlineStr">
        <is>
          <t>444.98</t>
        </is>
      </c>
    </row>
    <row r="1020" ht="11.5" customHeight="1">
      <c r="A1020" s="9" t="inlineStr"/>
      <c r="B1020" s="9" t="inlineStr">
        <is>
          <t>Cost of 1 cum.</t>
        </is>
      </c>
      <c r="C1020" s="9" t="inlineStr"/>
      <c r="D1020" s="9" t="inlineStr"/>
      <c r="E1020" s="9" t="inlineStr"/>
      <c r="F1020" s="9" t="inlineStr">
        <is>
          <t>44498.00</t>
        </is>
      </c>
    </row>
    <row r="1021" ht="11.5" customHeight="1">
      <c r="A1021" s="9" t="inlineStr"/>
      <c r="B1021" s="9" t="inlineStr">
        <is>
          <t>Say</t>
        </is>
      </c>
      <c r="C1021" s="9" t="inlineStr"/>
      <c r="D1021" s="9" t="inlineStr"/>
      <c r="E1021" s="9" t="inlineStr"/>
      <c r="F1021" s="9" t="inlineStr">
        <is>
          <t>44498.00</t>
        </is>
      </c>
    </row>
    <row r="1022" ht="11.5" customHeight="1">
      <c r="A1022" s="9" t="inlineStr">
        <is>
          <t>7.15.1.2</t>
        </is>
      </c>
      <c r="B1022" s="9" t="inlineStr">
        <is>
          <t>White sand stone</t>
        </is>
      </c>
      <c r="C1022" s="9" t="inlineStr"/>
      <c r="D1022" s="9" t="inlineStr"/>
      <c r="E1022" s="9" t="inlineStr"/>
      <c r="F1022" s="9" t="inlineStr"/>
    </row>
    <row r="1023" ht="11.5" customHeight="1">
      <c r="A1023" s="10" t="inlineStr">
        <is>
          <t>Code</t>
        </is>
      </c>
      <c r="B1023" s="10" t="inlineStr">
        <is>
          <t>Description</t>
        </is>
      </c>
      <c r="C1023" s="10" t="inlineStr">
        <is>
          <t>Unit</t>
        </is>
      </c>
      <c r="D1023" s="10" t="inlineStr">
        <is>
          <t>Quantity</t>
        </is>
      </c>
      <c r="E1023" s="10" t="inlineStr">
        <is>
          <t>Rate</t>
        </is>
      </c>
      <c r="F1023" s="10" t="inlineStr">
        <is>
          <t>Amount</t>
        </is>
      </c>
    </row>
    <row r="1024" ht="11.5" customHeight="1">
      <c r="A1024" s="9" t="inlineStr"/>
      <c r="B1024" s="9" t="inlineStr">
        <is>
          <t>Details of cost for 10 cudm or 0.01 cum</t>
        </is>
      </c>
      <c r="C1024" s="9" t="inlineStr"/>
      <c r="D1024" s="9" t="inlineStr"/>
      <c r="E1024" s="9" t="inlineStr"/>
      <c r="F1024" s="9" t="inlineStr"/>
    </row>
    <row r="1025" ht="11.5" customHeight="1">
      <c r="A1025" s="9" t="inlineStr"/>
      <c r="B1025" s="9" t="inlineStr">
        <is>
          <t>MATERIAL</t>
        </is>
      </c>
      <c r="C1025" s="9" t="inlineStr"/>
      <c r="D1025" s="9" t="inlineStr"/>
      <c r="E1025" s="9" t="inlineStr"/>
      <c r="F1025" s="9" t="inlineStr"/>
    </row>
    <row r="1026" ht="11.5" customHeight="1">
      <c r="A1026" s="9" t="inlineStr">
        <is>
          <t>1161</t>
        </is>
      </c>
      <c r="B1026" s="9" t="inlineStr">
        <is>
          <t>White sand stone block</t>
        </is>
      </c>
      <c r="C1026" s="9" t="inlineStr">
        <is>
          <t>10 cudm</t>
        </is>
      </c>
      <c r="D1026" s="9" t="inlineStr">
        <is>
          <t>1.333</t>
        </is>
      </c>
      <c r="E1026" s="9" t="inlineStr">
        <is>
          <t>205.00</t>
        </is>
      </c>
      <c r="F1026" s="9" t="inlineStr">
        <is>
          <t>273.27</t>
        </is>
      </c>
    </row>
    <row r="1027" ht="11.5" customHeight="1">
      <c r="A1027" s="9" t="inlineStr"/>
      <c r="B1027" s="9" t="inlineStr">
        <is>
          <t>Finished work = 10 cudm.+</t>
        </is>
      </c>
      <c r="C1027" s="9" t="inlineStr"/>
      <c r="D1027" s="9" t="inlineStr"/>
      <c r="E1027" s="9" t="inlineStr"/>
      <c r="F1027" s="9" t="inlineStr"/>
    </row>
    <row r="1028" ht="11.5" customHeight="1">
      <c r="A1028" s="9" t="inlineStr"/>
      <c r="B1028" s="9" t="inlineStr">
        <is>
          <t>Add wastage @ 33.3% = 3.33 cudm.</t>
        </is>
      </c>
      <c r="C1028" s="9" t="inlineStr"/>
      <c r="D1028" s="9" t="inlineStr"/>
      <c r="E1028" s="9" t="inlineStr"/>
      <c r="F1028" s="9" t="inlineStr"/>
    </row>
    <row r="1029" ht="11.5" customHeight="1">
      <c r="A1029" s="9" t="inlineStr"/>
      <c r="B1029" s="9" t="inlineStr">
        <is>
          <t>Total = 13.33 cudm.</t>
        </is>
      </c>
      <c r="C1029" s="9" t="inlineStr"/>
      <c r="D1029" s="9" t="inlineStr"/>
      <c r="E1029" s="9" t="inlineStr"/>
      <c r="F1029" s="9" t="inlineStr"/>
    </row>
    <row r="1030" ht="11.5" customHeight="1">
      <c r="A1030" s="9" t="inlineStr">
        <is>
          <t>2216</t>
        </is>
      </c>
      <c r="B1030" s="9" t="inlineStr">
        <is>
          <t>Carriage of Stone blocks white &amp;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/>
      <c r="B1031" s="9" t="inlineStr">
        <is>
          <t>red sand stone &amp; kota stone slab</t>
        </is>
      </c>
      <c r="C1031" s="9" t="inlineStr">
        <is>
          <t>tonne</t>
        </is>
      </c>
      <c r="D1031" s="9" t="inlineStr">
        <is>
          <t>0.031</t>
        </is>
      </c>
      <c r="E1031" s="9" t="inlineStr">
        <is>
          <t>92.24</t>
        </is>
      </c>
      <c r="F1031" s="9" t="inlineStr">
        <is>
          <t>2.86</t>
        </is>
      </c>
    </row>
    <row r="1032" ht="11.5" customHeight="1">
      <c r="A1032" s="9" t="inlineStr"/>
      <c r="B1032" s="9" t="inlineStr">
        <is>
          <t>@ 2.30kg/cudm = 13.33x2.30 =</t>
        </is>
      </c>
      <c r="C1032" s="9" t="inlineStr"/>
      <c r="D1032" s="9" t="inlineStr"/>
      <c r="E1032" s="9" t="inlineStr"/>
      <c r="F1032" s="9" t="inlineStr"/>
    </row>
    <row r="1033" ht="11.5" customHeight="1">
      <c r="A1033" s="9" t="inlineStr"/>
      <c r="B1033" s="9" t="inlineStr">
        <is>
          <t>30.659 tonne = 0.03065kg say 0.031 t</t>
        </is>
      </c>
      <c r="C1033" s="9" t="inlineStr"/>
      <c r="D1033" s="9" t="inlineStr"/>
      <c r="E1033" s="9" t="inlineStr"/>
      <c r="F1033" s="9" t="inlineStr"/>
    </row>
    <row r="1034" ht="11.5" customHeight="1">
      <c r="A1034" s="9" t="inlineStr"/>
      <c r="B1034" s="9" t="inlineStr">
        <is>
          <t>Dressing charges</t>
        </is>
      </c>
      <c r="C1034" s="9" t="inlineStr"/>
      <c r="D1034" s="9" t="inlineStr"/>
      <c r="E1034" s="9" t="inlineStr"/>
      <c r="F1034" s="9" t="inlineStr"/>
    </row>
    <row r="1035" ht="11.5" customHeight="1">
      <c r="A1035" s="9" t="inlineStr"/>
      <c r="B1035" s="9" t="inlineStr">
        <is>
          <t>LABOUR</t>
        </is>
      </c>
      <c r="C1035" s="9" t="inlineStr"/>
      <c r="D1035" s="9" t="inlineStr"/>
      <c r="E1035" s="9" t="inlineStr"/>
      <c r="F1035" s="9" t="inlineStr"/>
    </row>
    <row r="1036" ht="11.5" customHeight="1">
      <c r="A1036" s="9" t="inlineStr">
        <is>
          <t>0125</t>
        </is>
      </c>
      <c r="B1036" s="9" t="inlineStr">
        <is>
          <t>Mason (for plain stone work)</t>
        </is>
      </c>
      <c r="C1036" s="9" t="inlineStr"/>
      <c r="D1036" s="9" t="inlineStr"/>
      <c r="E1036" s="9" t="inlineStr"/>
      <c r="F1036" s="9" t="inlineStr"/>
    </row>
    <row r="1037" ht="11.5" customHeight="1">
      <c r="A1037" s="9" t="inlineStr"/>
      <c r="B1037" s="9" t="inlineStr">
        <is>
          <t>2nd class)</t>
        </is>
      </c>
      <c r="C1037" s="9" t="inlineStr">
        <is>
          <t>day</t>
        </is>
      </c>
      <c r="D1037" s="9" t="inlineStr">
        <is>
          <t>0.059</t>
        </is>
      </c>
      <c r="E1037" s="9" t="inlineStr">
        <is>
          <t>679.00</t>
        </is>
      </c>
      <c r="F1037" s="9" t="inlineStr">
        <is>
          <t>40.06</t>
        </is>
      </c>
    </row>
    <row r="1038" ht="11.5" customHeight="1">
      <c r="A1038" s="9" t="inlineStr">
        <is>
          <t>0102</t>
        </is>
      </c>
      <c r="B1038" s="9" t="inlineStr">
        <is>
          <t>Blacksmith 1st class</t>
        </is>
      </c>
      <c r="C1038" s="9" t="inlineStr">
        <is>
          <t>day</t>
        </is>
      </c>
      <c r="D1038" s="9" t="inlineStr">
        <is>
          <t>0.006</t>
        </is>
      </c>
      <c r="E1038" s="9" t="inlineStr">
        <is>
          <t>738.00</t>
        </is>
      </c>
      <c r="F1038" s="9" t="inlineStr">
        <is>
          <t>4.43</t>
        </is>
      </c>
    </row>
    <row r="1039" ht="11.5" customHeight="1">
      <c r="A1039" s="9" t="inlineStr">
        <is>
          <t>0114</t>
        </is>
      </c>
      <c r="B1039" s="9" t="inlineStr">
        <is>
          <t>Beldar</t>
        </is>
      </c>
      <c r="C1039" s="9" t="inlineStr">
        <is>
          <t>day</t>
        </is>
      </c>
      <c r="D1039" s="9" t="inlineStr">
        <is>
          <t>0.044</t>
        </is>
      </c>
      <c r="E1039" s="9" t="inlineStr">
        <is>
          <t>558.00</t>
        </is>
      </c>
      <c r="F1039" s="9" t="inlineStr">
        <is>
          <t>24.55</t>
        </is>
      </c>
    </row>
    <row r="1040" ht="11.5" customHeight="1">
      <c r="A1040" s="9" t="inlineStr">
        <is>
          <t>0115</t>
        </is>
      </c>
      <c r="B1040" s="9" t="inlineStr">
        <is>
          <t>Coolie</t>
        </is>
      </c>
      <c r="C1040" s="9" t="inlineStr">
        <is>
          <t>day</t>
        </is>
      </c>
      <c r="D1040" s="9" t="inlineStr">
        <is>
          <t>0.022</t>
        </is>
      </c>
      <c r="E1040" s="9" t="inlineStr">
        <is>
          <t>558.00</t>
        </is>
      </c>
      <c r="F1040" s="9" t="inlineStr">
        <is>
          <t>12.28</t>
        </is>
      </c>
    </row>
    <row r="1041" ht="11.5" customHeight="1">
      <c r="A1041" s="9" t="inlineStr">
        <is>
          <t>0100</t>
        </is>
      </c>
      <c r="B1041" s="9" t="inlineStr">
        <is>
          <t>Bandhani</t>
        </is>
      </c>
      <c r="C1041" s="9" t="inlineStr">
        <is>
          <t>day</t>
        </is>
      </c>
      <c r="D1041" s="9" t="inlineStr">
        <is>
          <t>0.044</t>
        </is>
      </c>
      <c r="E1041" s="9" t="inlineStr">
        <is>
          <t>617.00</t>
        </is>
      </c>
      <c r="F1041" s="9" t="inlineStr">
        <is>
          <t>27.15</t>
        </is>
      </c>
    </row>
    <row r="1042" ht="11.5" customHeight="1">
      <c r="A1042" s="9" t="inlineStr"/>
      <c r="B1042" s="9" t="inlineStr">
        <is>
          <t>Fixing charges</t>
        </is>
      </c>
      <c r="C1042" s="9" t="inlineStr"/>
      <c r="D1042" s="9" t="inlineStr"/>
      <c r="E1042" s="9" t="inlineStr"/>
      <c r="F1042" s="9" t="inlineStr"/>
    </row>
    <row r="1043" ht="11.5" customHeight="1">
      <c r="A1043" s="9" t="inlineStr"/>
      <c r="B1043" s="9" t="inlineStr">
        <is>
          <t>LABOUR</t>
        </is>
      </c>
      <c r="C1043" s="9" t="inlineStr"/>
      <c r="D1043" s="9" t="inlineStr"/>
      <c r="E1043" s="9" t="inlineStr"/>
      <c r="F1043" s="9" t="inlineStr"/>
    </row>
    <row r="1044" ht="11.5" customHeight="1">
      <c r="A1044" s="9" t="inlineStr">
        <is>
          <t>0125</t>
        </is>
      </c>
      <c r="B1044" s="9" t="inlineStr">
        <is>
          <t>Mason (for plain stone work)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/>
      <c r="B1045" s="9" t="inlineStr">
        <is>
          <t>2nd class)</t>
        </is>
      </c>
      <c r="C1045" s="9" t="inlineStr">
        <is>
          <t>day</t>
        </is>
      </c>
      <c r="D1045" s="9" t="inlineStr">
        <is>
          <t>0.044</t>
        </is>
      </c>
      <c r="E1045" s="9" t="inlineStr">
        <is>
          <t>679.00</t>
        </is>
      </c>
      <c r="F1045" s="9" t="inlineStr">
        <is>
          <t>29.88</t>
        </is>
      </c>
    </row>
    <row r="1046" ht="11.5" customHeight="1">
      <c r="A1046" s="9" t="inlineStr">
        <is>
          <t>0102</t>
        </is>
      </c>
      <c r="B1046" s="9" t="inlineStr">
        <is>
          <t>Blacksmith 1st class</t>
        </is>
      </c>
      <c r="C1046" s="9" t="inlineStr">
        <is>
          <t>day</t>
        </is>
      </c>
      <c r="D1046" s="9" t="inlineStr">
        <is>
          <t>0.006</t>
        </is>
      </c>
      <c r="E1046" s="9" t="inlineStr">
        <is>
          <t>738.00</t>
        </is>
      </c>
      <c r="F1046" s="9" t="inlineStr">
        <is>
          <t>4.43</t>
        </is>
      </c>
    </row>
    <row r="1047" ht="11.5" customHeight="1">
      <c r="A1047" s="9" t="inlineStr">
        <is>
          <t>0114</t>
        </is>
      </c>
      <c r="B1047" s="9" t="inlineStr">
        <is>
          <t>Beldar</t>
        </is>
      </c>
      <c r="C1047" s="9" t="inlineStr">
        <is>
          <t>day</t>
        </is>
      </c>
      <c r="D1047" s="9" t="inlineStr">
        <is>
          <t>0.022</t>
        </is>
      </c>
      <c r="E1047" s="9" t="inlineStr">
        <is>
          <t>558.00</t>
        </is>
      </c>
      <c r="F1047" s="9" t="inlineStr">
        <is>
          <t>12.28</t>
        </is>
      </c>
    </row>
    <row r="1048" ht="11.5" customHeight="1">
      <c r="A1048" s="9" t="inlineStr">
        <is>
          <t>0115</t>
        </is>
      </c>
      <c r="B1048" s="9" t="inlineStr">
        <is>
          <t>Coolie</t>
        </is>
      </c>
      <c r="C1048" s="9" t="inlineStr">
        <is>
          <t>day</t>
        </is>
      </c>
      <c r="D1048" s="9" t="inlineStr">
        <is>
          <t>0.022</t>
        </is>
      </c>
      <c r="E1048" s="9" t="inlineStr">
        <is>
          <t>558.00</t>
        </is>
      </c>
      <c r="F1048" s="9" t="inlineStr">
        <is>
          <t>12.28</t>
        </is>
      </c>
    </row>
    <row r="1049" ht="11.5" customHeight="1">
      <c r="A1049" s="9" t="inlineStr">
        <is>
          <t>0100</t>
        </is>
      </c>
      <c r="B1049" s="9" t="inlineStr">
        <is>
          <t>Bandhani</t>
        </is>
      </c>
      <c r="C1049" s="9" t="inlineStr">
        <is>
          <t>day</t>
        </is>
      </c>
      <c r="D1049" s="9" t="inlineStr">
        <is>
          <t>0.022</t>
        </is>
      </c>
      <c r="E1049" s="9" t="inlineStr">
        <is>
          <t>617.00</t>
        </is>
      </c>
      <c r="F1049" s="9" t="inlineStr">
        <is>
          <t>13.57</t>
        </is>
      </c>
    </row>
    <row r="1050" ht="11.5" customHeight="1">
      <c r="A1050" s="9" t="inlineStr">
        <is>
          <t>0101</t>
        </is>
      </c>
      <c r="B1050" s="9" t="inlineStr">
        <is>
          <t>Bhisti</t>
        </is>
      </c>
      <c r="C1050" s="9" t="inlineStr">
        <is>
          <t>day</t>
        </is>
      </c>
      <c r="D1050" s="9" t="inlineStr">
        <is>
          <t>0.022</t>
        </is>
      </c>
      <c r="E1050" s="9" t="inlineStr">
        <is>
          <t>617.00</t>
        </is>
      </c>
      <c r="F1050" s="9" t="inlineStr">
        <is>
          <t>13.57</t>
        </is>
      </c>
    </row>
    <row r="1052" ht="11.5" customHeight="1">
      <c r="A1052" s="10" t="inlineStr">
        <is>
          <t>Code</t>
        </is>
      </c>
      <c r="B1052" s="10" t="inlineStr">
        <is>
          <t>Description</t>
        </is>
      </c>
      <c r="C1052" s="10" t="inlineStr">
        <is>
          <t>Unit</t>
        </is>
      </c>
      <c r="D1052" s="10" t="inlineStr">
        <is>
          <t>Quantity</t>
        </is>
      </c>
      <c r="E1052" s="10" t="inlineStr">
        <is>
          <t>Rate</t>
        </is>
      </c>
      <c r="F1052" s="10" t="inlineStr">
        <is>
          <t>Amount</t>
        </is>
      </c>
    </row>
    <row r="1053" ht="11.5" customHeight="1">
      <c r="A1053" s="9" t="inlineStr">
        <is>
          <t>9999</t>
        </is>
      </c>
      <c r="B1053" s="9" t="inlineStr">
        <is>
          <t>Mortar for laying and pointing</t>
        </is>
      </c>
      <c r="C1053" s="9" t="inlineStr">
        <is>
          <t>L.S.</t>
        </is>
      </c>
      <c r="D1053" s="9" t="inlineStr">
        <is>
          <t>8.06</t>
        </is>
      </c>
      <c r="E1053" s="9" t="inlineStr">
        <is>
          <t>2.00</t>
        </is>
      </c>
      <c r="F1053" s="9" t="inlineStr">
        <is>
          <t>16.12</t>
        </is>
      </c>
    </row>
    <row r="1054" ht="11.5" customHeight="1">
      <c r="A1054" s="9" t="inlineStr"/>
      <c r="B1054" s="9" t="inlineStr">
        <is>
          <t>Extra labour for lifting of materials</t>
        </is>
      </c>
      <c r="C1054" s="9" t="inlineStr"/>
      <c r="D1054" s="9" t="inlineStr"/>
      <c r="E1054" s="9" t="inlineStr"/>
      <c r="F1054" s="9" t="inlineStr"/>
    </row>
    <row r="1055" ht="11.5" customHeight="1">
      <c r="A1055" s="9" t="inlineStr"/>
      <c r="B1055" s="9" t="inlineStr">
        <is>
          <t>upto floor V level (0.01x1.50 =</t>
        </is>
      </c>
      <c r="C1055" s="9" t="inlineStr"/>
      <c r="D1055" s="9" t="inlineStr"/>
      <c r="E1055" s="9" t="inlineStr"/>
      <c r="F1055" s="9" t="inlineStr"/>
    </row>
    <row r="1056" ht="11.5" customHeight="1">
      <c r="A1056" s="9" t="inlineStr"/>
      <c r="B1056" s="9" t="inlineStr">
        <is>
          <t>0.015)</t>
        </is>
      </c>
      <c r="C1056" s="9" t="inlineStr"/>
      <c r="D1056" s="9" t="inlineStr"/>
      <c r="E1056" s="9" t="inlineStr"/>
      <c r="F1056" s="9" t="inlineStr"/>
    </row>
    <row r="1057" ht="11.5" customHeight="1">
      <c r="A1057" s="9" t="inlineStr">
        <is>
          <t>0115</t>
        </is>
      </c>
      <c r="B1057" s="9" t="inlineStr">
        <is>
          <t>Coolie</t>
        </is>
      </c>
      <c r="C1057" s="9" t="inlineStr">
        <is>
          <t>day</t>
        </is>
      </c>
      <c r="D1057" s="9" t="inlineStr">
        <is>
          <t>0.015</t>
        </is>
      </c>
      <c r="E1057" s="9" t="inlineStr">
        <is>
          <t>558.00</t>
        </is>
      </c>
      <c r="F1057" s="9" t="inlineStr">
        <is>
          <t>8.37</t>
        </is>
      </c>
    </row>
    <row r="1058" ht="11.5" customHeight="1">
      <c r="A1058" s="9" t="inlineStr"/>
      <c r="B1058" s="9" t="inlineStr">
        <is>
          <t>TOTAL</t>
        </is>
      </c>
      <c r="C1058" s="9" t="inlineStr"/>
      <c r="D1058" s="9" t="inlineStr"/>
      <c r="E1058" s="9" t="inlineStr"/>
      <c r="F1058" s="9" t="inlineStr">
        <is>
          <t>500.54 W</t>
        </is>
      </c>
    </row>
    <row r="1059" ht="11.5" customHeight="1">
      <c r="A1059" s="9" t="inlineStr"/>
      <c r="B1059" s="9" t="inlineStr">
        <is>
          <t>Add 1 % Water charges on "W"</t>
        </is>
      </c>
      <c r="C1059" s="9" t="inlineStr"/>
      <c r="D1059" s="9" t="inlineStr"/>
      <c r="E1059" s="9" t="inlineStr"/>
      <c r="F1059" s="9" t="inlineStr">
        <is>
          <t>5.01</t>
        </is>
      </c>
    </row>
    <row r="1060" ht="11.5" customHeight="1">
      <c r="A1060" s="9" t="inlineStr"/>
      <c r="B1060" s="9" t="inlineStr">
        <is>
          <t>TOTAL</t>
        </is>
      </c>
      <c r="C1060" s="9" t="inlineStr"/>
      <c r="D1060" s="9" t="inlineStr"/>
      <c r="E1060" s="9" t="inlineStr"/>
      <c r="F1060" s="9" t="inlineStr">
        <is>
          <t>505.55 X</t>
        </is>
      </c>
    </row>
    <row r="1061" ht="11.5" customHeight="1">
      <c r="A1061" s="9" t="inlineStr"/>
      <c r="B1061" s="9" t="inlineStr">
        <is>
          <t>Add GST on "X" (multiplying factor</t>
        </is>
      </c>
      <c r="C1061" s="9" t="inlineStr"/>
      <c r="D1061" s="9" t="inlineStr"/>
      <c r="E1061" s="9" t="inlineStr"/>
      <c r="F1061" s="9" t="inlineStr"/>
    </row>
    <row r="1062" ht="11.5" customHeight="1">
      <c r="A1062" s="9" t="inlineStr"/>
      <c r="B1062" s="9" t="inlineStr">
        <is>
          <t>0.1405)</t>
        </is>
      </c>
      <c r="C1062" s="9" t="inlineStr"/>
      <c r="D1062" s="9" t="inlineStr"/>
      <c r="E1062" s="9" t="inlineStr"/>
      <c r="F1062" s="9" t="inlineStr">
        <is>
          <t>71.03</t>
        </is>
      </c>
    </row>
    <row r="1063" ht="11.5" customHeight="1">
      <c r="A1063" s="9" t="inlineStr"/>
      <c r="B1063" s="9" t="inlineStr">
        <is>
          <t>TOTAL</t>
        </is>
      </c>
      <c r="C1063" s="9" t="inlineStr"/>
      <c r="D1063" s="9" t="inlineStr"/>
      <c r="E1063" s="9" t="inlineStr"/>
      <c r="F1063" s="9" t="inlineStr">
        <is>
          <t>576.58 Y</t>
        </is>
      </c>
    </row>
    <row r="1064" ht="11.5" customHeight="1">
      <c r="A1064" s="9" t="inlineStr"/>
      <c r="B1064" s="9" t="inlineStr">
        <is>
          <t>Add 15% CPOH on "Y"</t>
        </is>
      </c>
      <c r="C1064" s="9" t="inlineStr"/>
      <c r="D1064" s="9" t="inlineStr"/>
      <c r="E1064" s="9" t="inlineStr"/>
      <c r="F1064" s="9" t="inlineStr">
        <is>
          <t>86.49</t>
        </is>
      </c>
    </row>
    <row r="1065" ht="11.5" customHeight="1">
      <c r="A1065" s="9" t="inlineStr"/>
      <c r="B1065" s="9" t="inlineStr">
        <is>
          <t>TOTAL</t>
        </is>
      </c>
      <c r="C1065" s="9" t="inlineStr"/>
      <c r="D1065" s="9" t="inlineStr"/>
      <c r="E1065" s="9" t="inlineStr"/>
      <c r="F1065" s="9" t="inlineStr">
        <is>
          <t>663.07 Z</t>
        </is>
      </c>
    </row>
    <row r="1066" ht="11.5" customHeight="1">
      <c r="A1066" s="9" t="inlineStr"/>
      <c r="B1066" s="9" t="inlineStr">
        <is>
          <t>Add Cess @ 1% on "Z"</t>
        </is>
      </c>
      <c r="C1066" s="9" t="inlineStr"/>
      <c r="D1066" s="9" t="inlineStr"/>
      <c r="E1066" s="9" t="inlineStr"/>
      <c r="F1066" s="9" t="inlineStr">
        <is>
          <t>6.63</t>
        </is>
      </c>
    </row>
    <row r="1067" ht="11.5" customHeight="1">
      <c r="A1067" s="9" t="inlineStr"/>
      <c r="B1067" s="9" t="inlineStr">
        <is>
          <t>Cost of 10 cudm.</t>
        </is>
      </c>
      <c r="C1067" s="9" t="inlineStr"/>
      <c r="D1067" s="9" t="inlineStr"/>
      <c r="E1067" s="9" t="inlineStr"/>
      <c r="F1067" s="9" t="inlineStr">
        <is>
          <t>669.70</t>
        </is>
      </c>
    </row>
    <row r="1068" ht="11.5" customHeight="1">
      <c r="A1068" s="9" t="inlineStr"/>
      <c r="B1068" s="9" t="inlineStr">
        <is>
          <t>Cost of 1 cum.</t>
        </is>
      </c>
      <c r="C1068" s="9" t="inlineStr"/>
      <c r="D1068" s="9" t="inlineStr"/>
      <c r="E1068" s="9" t="inlineStr"/>
      <c r="F1068" s="9" t="inlineStr">
        <is>
          <t>66970.00</t>
        </is>
      </c>
    </row>
    <row r="1069" ht="11.5" customHeight="1">
      <c r="A1069" s="9" t="inlineStr"/>
      <c r="B1069" s="9" t="inlineStr">
        <is>
          <t>Say</t>
        </is>
      </c>
      <c r="C1069" s="9" t="inlineStr"/>
      <c r="D1069" s="9" t="inlineStr"/>
      <c r="E1069" s="9" t="inlineStr"/>
      <c r="F1069" s="9" t="inlineStr">
        <is>
          <t>66970.00</t>
        </is>
      </c>
    </row>
    <row r="1070" ht="11.5" customHeight="1">
      <c r="A1070" s="9" t="inlineStr">
        <is>
          <t>7.15.2</t>
        </is>
      </c>
      <c r="B1070" s="9" t="inlineStr">
        <is>
          <t>Both faced punched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>
        <is>
          <t>7.15.2.1</t>
        </is>
      </c>
      <c r="B1071" s="9" t="inlineStr">
        <is>
          <t>Red sand stone</t>
        </is>
      </c>
      <c r="C1071" s="9" t="inlineStr"/>
      <c r="D1071" s="9" t="inlineStr"/>
      <c r="E1071" s="9" t="inlineStr"/>
      <c r="F1071" s="9" t="inlineStr"/>
    </row>
    <row r="1072" ht="11.5" customHeight="1">
      <c r="A1072" s="10" t="inlineStr">
        <is>
          <t>Code</t>
        </is>
      </c>
      <c r="B1072" s="10" t="inlineStr">
        <is>
          <t>Description</t>
        </is>
      </c>
      <c r="C1072" s="10" t="inlineStr">
        <is>
          <t>Unit</t>
        </is>
      </c>
      <c r="D1072" s="10" t="inlineStr">
        <is>
          <t>Quantity</t>
        </is>
      </c>
      <c r="E1072" s="10" t="inlineStr">
        <is>
          <t>Rate</t>
        </is>
      </c>
      <c r="F1072" s="10" t="inlineStr">
        <is>
          <t>Amount</t>
        </is>
      </c>
    </row>
    <row r="1073" ht="11.5" customHeight="1">
      <c r="A1073" s="9" t="inlineStr"/>
      <c r="B1073" s="9" t="inlineStr">
        <is>
          <t>Details of cost for 10 cudm or 0.01 cum</t>
        </is>
      </c>
      <c r="C1073" s="9" t="inlineStr"/>
      <c r="D1073" s="9" t="inlineStr"/>
      <c r="E1073" s="9" t="inlineStr"/>
      <c r="F1073" s="9" t="inlineStr"/>
    </row>
    <row r="1074" ht="11.5" customHeight="1">
      <c r="A1074" s="9" t="inlineStr"/>
      <c r="B1074" s="9" t="inlineStr">
        <is>
          <t>MATERIAL</t>
        </is>
      </c>
      <c r="C1074" s="9" t="inlineStr"/>
      <c r="D1074" s="9" t="inlineStr"/>
      <c r="E1074" s="9" t="inlineStr"/>
      <c r="F1074" s="9" t="inlineStr"/>
    </row>
    <row r="1075" ht="11.5" customHeight="1">
      <c r="A1075" s="9" t="inlineStr">
        <is>
          <t>1160</t>
        </is>
      </c>
      <c r="B1075" s="9" t="inlineStr">
        <is>
          <t>Red sand stone block</t>
        </is>
      </c>
      <c r="C1075" s="9" t="inlineStr">
        <is>
          <t>10 cudm</t>
        </is>
      </c>
      <c r="D1075" s="9" t="inlineStr">
        <is>
          <t>1.333</t>
        </is>
      </c>
      <c r="E1075" s="9" t="inlineStr">
        <is>
          <t>79.00</t>
        </is>
      </c>
      <c r="F1075" s="9" t="inlineStr">
        <is>
          <t>105.31</t>
        </is>
      </c>
    </row>
    <row r="1076" ht="11.5" customHeight="1">
      <c r="A1076" s="9" t="inlineStr"/>
      <c r="B1076" s="9" t="inlineStr">
        <is>
          <t>Finished work = 10 cudm.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Add wastage @ 33.3% = 3.33 cudm.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/>
      <c r="B1078" s="9" t="inlineStr">
        <is>
          <t>Total = 13.33 cudm</t>
        </is>
      </c>
      <c r="C1078" s="9" t="inlineStr"/>
      <c r="D1078" s="9" t="inlineStr"/>
      <c r="E1078" s="9" t="inlineStr"/>
      <c r="F1078" s="9" t="inlineStr"/>
    </row>
    <row r="1079" ht="11.5" customHeight="1">
      <c r="A1079" s="9" t="inlineStr">
        <is>
          <t>2216</t>
        </is>
      </c>
      <c r="B1079" s="9" t="inlineStr">
        <is>
          <t>Carriage of Stone blocks white &amp;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/>
      <c r="B1080" s="9" t="inlineStr">
        <is>
          <t>red sand stone &amp; kota stone slab</t>
        </is>
      </c>
      <c r="C1080" s="9" t="inlineStr">
        <is>
          <t>tonne</t>
        </is>
      </c>
      <c r="D1080" s="9" t="inlineStr">
        <is>
          <t>0.031</t>
        </is>
      </c>
      <c r="E1080" s="9" t="inlineStr">
        <is>
          <t>92.24</t>
        </is>
      </c>
      <c r="F1080" s="9" t="inlineStr">
        <is>
          <t>2.86</t>
        </is>
      </c>
    </row>
    <row r="1081" ht="11.5" customHeight="1">
      <c r="A1081" s="9" t="inlineStr"/>
      <c r="B1081" s="9" t="inlineStr">
        <is>
          <t>@ 2.30kg/cudm = 13.33x2.30 =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30.659 tonne = 0.03065 kg say 0.031 t.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/>
      <c r="B1083" s="9" t="inlineStr">
        <is>
          <t>Extra labour for lifting of materials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upto floor V level 0.01x1.50 = 0.015</t>
        </is>
      </c>
      <c r="C1084" s="9" t="inlineStr"/>
      <c r="D1084" s="9" t="inlineStr"/>
      <c r="E1084" s="9" t="inlineStr"/>
      <c r="F1084" s="9" t="inlineStr"/>
    </row>
    <row r="1085" ht="11.5" customHeight="1">
      <c r="A1085" s="9" t="inlineStr">
        <is>
          <t>0115</t>
        </is>
      </c>
      <c r="B1085" s="9" t="inlineStr">
        <is>
          <t>Coolie</t>
        </is>
      </c>
      <c r="C1085" s="9" t="inlineStr">
        <is>
          <t>day</t>
        </is>
      </c>
      <c r="D1085" s="9" t="inlineStr">
        <is>
          <t>0.015</t>
        </is>
      </c>
      <c r="E1085" s="9" t="inlineStr">
        <is>
          <t>558.00</t>
        </is>
      </c>
      <c r="F1085" s="9" t="inlineStr">
        <is>
          <t>8.37</t>
        </is>
      </c>
    </row>
    <row r="1086" ht="11.5" customHeight="1">
      <c r="A1086" s="9" t="inlineStr"/>
      <c r="B1086" s="9" t="inlineStr">
        <is>
          <t>Dressing charges</t>
        </is>
      </c>
      <c r="C1086" s="9" t="inlineStr"/>
      <c r="D1086" s="9" t="inlineStr"/>
      <c r="E1086" s="9" t="inlineStr"/>
      <c r="F1086" s="9" t="inlineStr"/>
    </row>
    <row r="1087" ht="11.5" customHeight="1">
      <c r="A1087" s="9" t="inlineStr"/>
      <c r="B1087" s="9" t="inlineStr">
        <is>
          <t>LABOUR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>
        <is>
          <t>0125</t>
        </is>
      </c>
      <c r="B1088" s="9" t="inlineStr">
        <is>
          <t>Mason (for plain stone work)</t>
        </is>
      </c>
      <c r="C1088" s="9" t="inlineStr"/>
      <c r="D1088" s="9" t="inlineStr"/>
      <c r="E1088" s="9" t="inlineStr"/>
      <c r="F1088" s="9" t="inlineStr"/>
    </row>
    <row r="1089" ht="11.5" customHeight="1">
      <c r="A1089" s="9" t="inlineStr"/>
      <c r="B1089" s="9" t="inlineStr">
        <is>
          <t>2nd class)</t>
        </is>
      </c>
      <c r="C1089" s="9" t="inlineStr">
        <is>
          <t>day</t>
        </is>
      </c>
      <c r="D1089" s="9" t="inlineStr">
        <is>
          <t>0.118</t>
        </is>
      </c>
      <c r="E1089" s="9" t="inlineStr">
        <is>
          <t>679.00</t>
        </is>
      </c>
      <c r="F1089" s="9" t="inlineStr">
        <is>
          <t>80.12</t>
        </is>
      </c>
    </row>
    <row r="1090" ht="11.5" customHeight="1">
      <c r="A1090" s="9" t="inlineStr">
        <is>
          <t>0102</t>
        </is>
      </c>
      <c r="B1090" s="9" t="inlineStr">
        <is>
          <t>Blacksmith 1st class</t>
        </is>
      </c>
      <c r="C1090" s="9" t="inlineStr">
        <is>
          <t>day</t>
        </is>
      </c>
      <c r="D1090" s="9" t="inlineStr">
        <is>
          <t>0.012</t>
        </is>
      </c>
      <c r="E1090" s="9" t="inlineStr">
        <is>
          <t>738.00</t>
        </is>
      </c>
      <c r="F1090" s="9" t="inlineStr">
        <is>
          <t>8.86</t>
        </is>
      </c>
    </row>
    <row r="1091" ht="11.5" customHeight="1">
      <c r="A1091" s="9" t="inlineStr">
        <is>
          <t>0114</t>
        </is>
      </c>
      <c r="B1091" s="9" t="inlineStr">
        <is>
          <t>Beldar</t>
        </is>
      </c>
      <c r="C1091" s="9" t="inlineStr">
        <is>
          <t>day</t>
        </is>
      </c>
      <c r="D1091" s="9" t="inlineStr">
        <is>
          <t>0.088</t>
        </is>
      </c>
      <c r="E1091" s="9" t="inlineStr">
        <is>
          <t>558.00</t>
        </is>
      </c>
      <c r="F1091" s="9" t="inlineStr">
        <is>
          <t>49.10</t>
        </is>
      </c>
    </row>
    <row r="1092" ht="11.5" customHeight="1">
      <c r="A1092" s="9" t="inlineStr">
        <is>
          <t>0115</t>
        </is>
      </c>
      <c r="B1092" s="9" t="inlineStr">
        <is>
          <t>Coolie</t>
        </is>
      </c>
      <c r="C1092" s="9" t="inlineStr">
        <is>
          <t>day</t>
        </is>
      </c>
      <c r="D1092" s="9" t="inlineStr">
        <is>
          <t>0.044</t>
        </is>
      </c>
      <c r="E1092" s="9" t="inlineStr">
        <is>
          <t>558.00</t>
        </is>
      </c>
      <c r="F1092" s="9" t="inlineStr">
        <is>
          <t>24.55</t>
        </is>
      </c>
    </row>
    <row r="1093" ht="11.5" customHeight="1">
      <c r="A1093" s="9" t="inlineStr">
        <is>
          <t>0100</t>
        </is>
      </c>
      <c r="B1093" s="9" t="inlineStr">
        <is>
          <t>Bandhani</t>
        </is>
      </c>
      <c r="C1093" s="9" t="inlineStr">
        <is>
          <t>day</t>
        </is>
      </c>
      <c r="D1093" s="9" t="inlineStr">
        <is>
          <t>0.088</t>
        </is>
      </c>
      <c r="E1093" s="9" t="inlineStr">
        <is>
          <t>617.00</t>
        </is>
      </c>
      <c r="F1093" s="9" t="inlineStr">
        <is>
          <t>54.30</t>
        </is>
      </c>
    </row>
    <row r="1094" ht="11.5" customHeight="1">
      <c r="A1094" s="9" t="inlineStr"/>
      <c r="B1094" s="9" t="inlineStr">
        <is>
          <t>Fixing charges</t>
        </is>
      </c>
      <c r="C1094" s="9" t="inlineStr"/>
      <c r="D1094" s="9" t="inlineStr"/>
      <c r="E1094" s="9" t="inlineStr"/>
      <c r="F1094" s="9" t="inlineStr"/>
    </row>
    <row r="1095" ht="11.5" customHeight="1">
      <c r="A1095" s="9" t="inlineStr"/>
      <c r="B1095" s="9" t="inlineStr">
        <is>
          <t>LABOUR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>
        <is>
          <t>0125</t>
        </is>
      </c>
      <c r="B1096" s="9" t="inlineStr">
        <is>
          <t>Mason (for plain stone work)</t>
        </is>
      </c>
      <c r="C1096" s="9" t="inlineStr"/>
      <c r="D1096" s="9" t="inlineStr"/>
      <c r="E1096" s="9" t="inlineStr"/>
      <c r="F1096" s="9" t="inlineStr"/>
    </row>
    <row r="1097" ht="11.5" customHeight="1">
      <c r="A1097" s="9" t="inlineStr"/>
      <c r="B1097" s="9" t="inlineStr">
        <is>
          <t>2nd class)</t>
        </is>
      </c>
      <c r="C1097" s="9" t="inlineStr">
        <is>
          <t>day</t>
        </is>
      </c>
      <c r="D1097" s="9" t="inlineStr">
        <is>
          <t>0.044</t>
        </is>
      </c>
      <c r="E1097" s="9" t="inlineStr">
        <is>
          <t>679.00</t>
        </is>
      </c>
      <c r="F1097" s="9" t="inlineStr">
        <is>
          <t>29.88</t>
        </is>
      </c>
    </row>
    <row r="1098" ht="11.5" customHeight="1">
      <c r="A1098" s="9" t="inlineStr">
        <is>
          <t>0102</t>
        </is>
      </c>
      <c r="B1098" s="9" t="inlineStr">
        <is>
          <t>Blacksmith 1st class</t>
        </is>
      </c>
      <c r="C1098" s="9" t="inlineStr">
        <is>
          <t>day</t>
        </is>
      </c>
      <c r="D1098" s="9" t="inlineStr">
        <is>
          <t>0.006</t>
        </is>
      </c>
      <c r="E1098" s="9" t="inlineStr">
        <is>
          <t>738.00</t>
        </is>
      </c>
      <c r="F1098" s="9" t="inlineStr">
        <is>
          <t>4.43</t>
        </is>
      </c>
    </row>
    <row r="1099" ht="11.5" customHeight="1">
      <c r="A1099" s="9" t="inlineStr">
        <is>
          <t>0114</t>
        </is>
      </c>
      <c r="B1099" s="9" t="inlineStr">
        <is>
          <t>Beldar</t>
        </is>
      </c>
      <c r="C1099" s="9" t="inlineStr">
        <is>
          <t>day</t>
        </is>
      </c>
      <c r="D1099" s="9" t="inlineStr">
        <is>
          <t>0.022</t>
        </is>
      </c>
      <c r="E1099" s="9" t="inlineStr">
        <is>
          <t>558.00</t>
        </is>
      </c>
      <c r="F1099" s="9" t="inlineStr">
        <is>
          <t>12.28</t>
        </is>
      </c>
    </row>
    <row r="1100" ht="11.5" customHeight="1">
      <c r="A1100" s="9" t="inlineStr">
        <is>
          <t>0115</t>
        </is>
      </c>
      <c r="B1100" s="9" t="inlineStr">
        <is>
          <t>Coolie</t>
        </is>
      </c>
      <c r="C1100" s="9" t="inlineStr">
        <is>
          <t>day</t>
        </is>
      </c>
      <c r="D1100" s="9" t="inlineStr">
        <is>
          <t>0.022</t>
        </is>
      </c>
      <c r="E1100" s="9" t="inlineStr">
        <is>
          <t>558.00</t>
        </is>
      </c>
      <c r="F1100" s="9" t="inlineStr">
        <is>
          <t>12.28</t>
        </is>
      </c>
    </row>
    <row r="1101" ht="11.5" customHeight="1">
      <c r="A1101" s="9" t="inlineStr">
        <is>
          <t>0100</t>
        </is>
      </c>
      <c r="B1101" s="9" t="inlineStr">
        <is>
          <t>Bandhani</t>
        </is>
      </c>
      <c r="C1101" s="9" t="inlineStr">
        <is>
          <t>day</t>
        </is>
      </c>
      <c r="D1101" s="9" t="inlineStr">
        <is>
          <t>0.022</t>
        </is>
      </c>
      <c r="E1101" s="9" t="inlineStr">
        <is>
          <t>617.00</t>
        </is>
      </c>
      <c r="F1101" s="9" t="inlineStr">
        <is>
          <t>13.57</t>
        </is>
      </c>
    </row>
    <row r="1103" ht="11.5" customHeight="1">
      <c r="A1103" s="10" t="inlineStr">
        <is>
          <t>Code</t>
        </is>
      </c>
      <c r="B1103" s="10" t="inlineStr">
        <is>
          <t>Description</t>
        </is>
      </c>
      <c r="C1103" s="10" t="inlineStr">
        <is>
          <t>Unit</t>
        </is>
      </c>
      <c r="D1103" s="10" t="inlineStr">
        <is>
          <t>Quantity</t>
        </is>
      </c>
      <c r="E1103" s="10" t="inlineStr">
        <is>
          <t>Rate</t>
        </is>
      </c>
      <c r="F1103" s="10" t="inlineStr">
        <is>
          <t>Amount</t>
        </is>
      </c>
    </row>
    <row r="1104" ht="11.5" customHeight="1">
      <c r="A1104" s="9" t="inlineStr">
        <is>
          <t>9999</t>
        </is>
      </c>
      <c r="B1104" s="9" t="inlineStr">
        <is>
          <t>Mortar for laying and pointing</t>
        </is>
      </c>
      <c r="C1104" s="9" t="inlineStr">
        <is>
          <t>L.S.</t>
        </is>
      </c>
      <c r="D1104" s="9" t="inlineStr">
        <is>
          <t>8.06</t>
        </is>
      </c>
      <c r="E1104" s="9" t="inlineStr">
        <is>
          <t>2.00</t>
        </is>
      </c>
      <c r="F1104" s="9" t="inlineStr">
        <is>
          <t>16.12</t>
        </is>
      </c>
    </row>
    <row r="1105" ht="11.5" customHeight="1">
      <c r="A1105" s="9" t="inlineStr"/>
      <c r="B1105" s="9" t="inlineStr">
        <is>
          <t>TOTAL</t>
        </is>
      </c>
      <c r="C1105" s="9" t="inlineStr"/>
      <c r="D1105" s="9" t="inlineStr"/>
      <c r="E1105" s="9" t="inlineStr"/>
      <c r="F1105" s="9" t="inlineStr">
        <is>
          <t>441.05 W</t>
        </is>
      </c>
    </row>
    <row r="1106" ht="11.5" customHeight="1">
      <c r="A1106" s="9" t="inlineStr"/>
      <c r="B1106" s="9" t="inlineStr">
        <is>
          <t>Add 1 % Water charges on "W"</t>
        </is>
      </c>
      <c r="C1106" s="9" t="inlineStr"/>
      <c r="D1106" s="9" t="inlineStr"/>
      <c r="E1106" s="9" t="inlineStr"/>
      <c r="F1106" s="9" t="inlineStr">
        <is>
          <t>4.41</t>
        </is>
      </c>
    </row>
    <row r="1107" ht="11.5" customHeight="1">
      <c r="A1107" s="9" t="inlineStr"/>
      <c r="B1107" s="9" t="inlineStr">
        <is>
          <t>TOTAL</t>
        </is>
      </c>
      <c r="C1107" s="9" t="inlineStr"/>
      <c r="D1107" s="9" t="inlineStr"/>
      <c r="E1107" s="9" t="inlineStr"/>
      <c r="F1107" s="9" t="inlineStr">
        <is>
          <t>445.46 X</t>
        </is>
      </c>
    </row>
    <row r="1108" ht="11.5" customHeight="1">
      <c r="A1108" s="9" t="inlineStr"/>
      <c r="B1108" s="9" t="inlineStr">
        <is>
          <t>Add GST on "X" (multiplying factor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0.1405)</t>
        </is>
      </c>
      <c r="C1109" s="9" t="inlineStr"/>
      <c r="D1109" s="9" t="inlineStr"/>
      <c r="E1109" s="9" t="inlineStr"/>
      <c r="F1109" s="9" t="inlineStr">
        <is>
          <t>62.59</t>
        </is>
      </c>
    </row>
    <row r="1110" ht="11.5" customHeight="1">
      <c r="A1110" s="9" t="inlineStr"/>
      <c r="B1110" s="9" t="inlineStr">
        <is>
          <t>TOTAL</t>
        </is>
      </c>
      <c r="C1110" s="9" t="inlineStr"/>
      <c r="D1110" s="9" t="inlineStr"/>
      <c r="E1110" s="9" t="inlineStr"/>
      <c r="F1110" s="9" t="inlineStr">
        <is>
          <t>508.05 Y</t>
        </is>
      </c>
    </row>
    <row r="1111" ht="11.5" customHeight="1">
      <c r="A1111" s="9" t="inlineStr"/>
      <c r="B1111" s="9" t="inlineStr">
        <is>
          <t>Add 15% CPOH on "Y"</t>
        </is>
      </c>
      <c r="C1111" s="9" t="inlineStr"/>
      <c r="D1111" s="9" t="inlineStr"/>
      <c r="E1111" s="9" t="inlineStr"/>
      <c r="F1111" s="9" t="inlineStr">
        <is>
          <t>76.21</t>
        </is>
      </c>
    </row>
    <row r="1112" ht="11.5" customHeight="1">
      <c r="A1112" s="9" t="inlineStr"/>
      <c r="B1112" s="9" t="inlineStr">
        <is>
          <t>TOTAL</t>
        </is>
      </c>
      <c r="C1112" s="9" t="inlineStr"/>
      <c r="D1112" s="9" t="inlineStr"/>
      <c r="E1112" s="9" t="inlineStr"/>
      <c r="F1112" s="9" t="inlineStr">
        <is>
          <t>584.26 Z</t>
        </is>
      </c>
    </row>
    <row r="1113" ht="11.5" customHeight="1">
      <c r="A1113" s="9" t="inlineStr"/>
      <c r="B1113" s="9" t="inlineStr">
        <is>
          <t>Add Cess @ 1% on "Z"</t>
        </is>
      </c>
      <c r="C1113" s="9" t="inlineStr"/>
      <c r="D1113" s="9" t="inlineStr"/>
      <c r="E1113" s="9" t="inlineStr"/>
      <c r="F1113" s="9" t="inlineStr">
        <is>
          <t>5.84</t>
        </is>
      </c>
    </row>
    <row r="1114" ht="11.5" customHeight="1">
      <c r="A1114" s="9" t="inlineStr"/>
      <c r="B1114" s="9" t="inlineStr">
        <is>
          <t>Cost of 10 cudm.</t>
        </is>
      </c>
      <c r="C1114" s="9" t="inlineStr"/>
      <c r="D1114" s="9" t="inlineStr"/>
      <c r="E1114" s="9" t="inlineStr"/>
      <c r="F1114" s="9" t="inlineStr">
        <is>
          <t>590.10</t>
        </is>
      </c>
    </row>
    <row r="1115" ht="11.5" customHeight="1">
      <c r="A1115" s="9" t="inlineStr"/>
      <c r="B1115" s="9" t="inlineStr">
        <is>
          <t>Cost of 1 cum.</t>
        </is>
      </c>
      <c r="C1115" s="9" t="inlineStr"/>
      <c r="D1115" s="9" t="inlineStr"/>
      <c r="E1115" s="9" t="inlineStr"/>
      <c r="F1115" s="9" t="inlineStr">
        <is>
          <t>59010.00</t>
        </is>
      </c>
    </row>
    <row r="1116" ht="11.5" customHeight="1">
      <c r="A1116" s="9" t="inlineStr"/>
      <c r="B1116" s="9" t="inlineStr">
        <is>
          <t>Say</t>
        </is>
      </c>
      <c r="C1116" s="9" t="inlineStr"/>
      <c r="D1116" s="9" t="inlineStr"/>
      <c r="E1116" s="9" t="inlineStr"/>
      <c r="F1116" s="9" t="inlineStr">
        <is>
          <t>59010.00</t>
        </is>
      </c>
    </row>
    <row r="1117" ht="11.5" customHeight="1">
      <c r="A1117" s="9" t="inlineStr">
        <is>
          <t>7.15.2.2</t>
        </is>
      </c>
      <c r="B1117" s="9" t="inlineStr">
        <is>
          <t>White sand stone</t>
        </is>
      </c>
      <c r="C1117" s="9" t="inlineStr"/>
      <c r="D1117" s="9" t="inlineStr"/>
      <c r="E1117" s="9" t="inlineStr"/>
      <c r="F1117" s="9" t="inlineStr"/>
    </row>
    <row r="1118" ht="11.5" customHeight="1">
      <c r="A1118" s="10" t="inlineStr">
        <is>
          <t>Code</t>
        </is>
      </c>
      <c r="B1118" s="10" t="inlineStr">
        <is>
          <t>Description</t>
        </is>
      </c>
      <c r="C1118" s="10" t="inlineStr">
        <is>
          <t>Unit</t>
        </is>
      </c>
      <c r="D1118" s="10" t="inlineStr">
        <is>
          <t>Quantity</t>
        </is>
      </c>
      <c r="E1118" s="10" t="inlineStr">
        <is>
          <t>Rate</t>
        </is>
      </c>
      <c r="F1118" s="10" t="inlineStr">
        <is>
          <t>Amount</t>
        </is>
      </c>
    </row>
    <row r="1119" ht="11.5" customHeight="1">
      <c r="A1119" s="9" t="inlineStr"/>
      <c r="B1119" s="9" t="inlineStr">
        <is>
          <t>Details of cost for 10 cudm or 0.01 cum</t>
        </is>
      </c>
      <c r="C1119" s="9" t="inlineStr"/>
      <c r="D1119" s="9" t="inlineStr"/>
      <c r="E1119" s="9" t="inlineStr"/>
      <c r="F1119" s="9" t="inlineStr"/>
    </row>
    <row r="1120" ht="11.5" customHeight="1">
      <c r="A1120" s="9" t="inlineStr"/>
      <c r="B1120" s="9" t="inlineStr">
        <is>
          <t>MATERIAL</t>
        </is>
      </c>
      <c r="C1120" s="9" t="inlineStr"/>
      <c r="D1120" s="9" t="inlineStr"/>
      <c r="E1120" s="9" t="inlineStr"/>
      <c r="F1120" s="9" t="inlineStr"/>
    </row>
    <row r="1121" ht="11.5" customHeight="1">
      <c r="A1121" s="9" t="inlineStr">
        <is>
          <t>1161</t>
        </is>
      </c>
      <c r="B1121" s="9" t="inlineStr">
        <is>
          <t>White sand stone block</t>
        </is>
      </c>
      <c r="C1121" s="9" t="inlineStr">
        <is>
          <t>10 cudm</t>
        </is>
      </c>
      <c r="D1121" s="9" t="inlineStr">
        <is>
          <t>1.333</t>
        </is>
      </c>
      <c r="E1121" s="9" t="inlineStr">
        <is>
          <t>205.00</t>
        </is>
      </c>
      <c r="F1121" s="9" t="inlineStr">
        <is>
          <t>273.27</t>
        </is>
      </c>
    </row>
    <row r="1122" ht="11.5" customHeight="1">
      <c r="A1122" s="9" t="inlineStr"/>
      <c r="B1122" s="9" t="inlineStr">
        <is>
          <t>Finished work = 10 cudm.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Add wastage @ 33.3% = 3.33 cudm.</t>
        </is>
      </c>
      <c r="C1123" s="9" t="inlineStr"/>
      <c r="D1123" s="9" t="inlineStr"/>
      <c r="E1123" s="9" t="inlineStr"/>
      <c r="F1123" s="9" t="inlineStr"/>
    </row>
    <row r="1124" ht="11.5" customHeight="1">
      <c r="A1124" s="9" t="inlineStr"/>
      <c r="B1124" s="9" t="inlineStr">
        <is>
          <t>Total = 13.33 cudm.</t>
        </is>
      </c>
      <c r="C1124" s="9" t="inlineStr"/>
      <c r="D1124" s="9" t="inlineStr"/>
      <c r="E1124" s="9" t="inlineStr"/>
      <c r="F1124" s="9" t="inlineStr"/>
    </row>
    <row r="1125" ht="11.5" customHeight="1">
      <c r="A1125" s="9" t="inlineStr">
        <is>
          <t>2216</t>
        </is>
      </c>
      <c r="B1125" s="9" t="inlineStr">
        <is>
          <t>Carriage of Stone blocks white &amp;</t>
        </is>
      </c>
      <c r="C1125" s="9" t="inlineStr"/>
      <c r="D1125" s="9" t="inlineStr"/>
      <c r="E1125" s="9" t="inlineStr"/>
      <c r="F1125" s="9" t="inlineStr"/>
    </row>
    <row r="1126" ht="11.5" customHeight="1">
      <c r="A1126" s="9" t="inlineStr"/>
      <c r="B1126" s="9" t="inlineStr">
        <is>
          <t>red sand stone &amp; kota stone slab</t>
        </is>
      </c>
      <c r="C1126" s="9" t="inlineStr">
        <is>
          <t>tonne</t>
        </is>
      </c>
      <c r="D1126" s="9" t="inlineStr">
        <is>
          <t>0.031</t>
        </is>
      </c>
      <c r="E1126" s="9" t="inlineStr">
        <is>
          <t>92.24</t>
        </is>
      </c>
      <c r="F1126" s="9" t="inlineStr">
        <is>
          <t>2.86</t>
        </is>
      </c>
    </row>
    <row r="1127" ht="11.5" customHeight="1">
      <c r="A1127" s="9" t="inlineStr"/>
      <c r="B1127" s="9" t="inlineStr">
        <is>
          <t>@ 2.30kg/cudm = 13.33x2.30 =</t>
        </is>
      </c>
      <c r="C1127" s="9" t="inlineStr"/>
      <c r="D1127" s="9" t="inlineStr"/>
      <c r="E1127" s="9" t="inlineStr"/>
      <c r="F1127" s="9" t="inlineStr"/>
    </row>
    <row r="1128" ht="11.5" customHeight="1">
      <c r="A1128" s="9" t="inlineStr"/>
      <c r="B1128" s="9" t="inlineStr">
        <is>
          <t>30.659 tonne = 0.03065 kg say 0.031 t.</t>
        </is>
      </c>
      <c r="C1128" s="9" t="inlineStr"/>
      <c r="D1128" s="9" t="inlineStr"/>
      <c r="E1128" s="9" t="inlineStr"/>
      <c r="F1128" s="9" t="inlineStr"/>
    </row>
    <row r="1129" ht="11.5" customHeight="1">
      <c r="A1129" s="9" t="inlineStr"/>
      <c r="B1129" s="9" t="inlineStr">
        <is>
          <t>Extra labour for lifting of material</t>
        </is>
      </c>
      <c r="C1129" s="9" t="inlineStr"/>
      <c r="D1129" s="9" t="inlineStr"/>
      <c r="E1129" s="9" t="inlineStr"/>
      <c r="F1129" s="9" t="inlineStr"/>
    </row>
    <row r="1130" ht="11.5" customHeight="1">
      <c r="A1130" s="9" t="inlineStr"/>
      <c r="B1130" s="9" t="inlineStr">
        <is>
          <t>upto floor V level. (0.01 x 1.50 =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0.015)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>
        <is>
          <t>0115</t>
        </is>
      </c>
      <c r="B1132" s="9" t="inlineStr">
        <is>
          <t>Coolie</t>
        </is>
      </c>
      <c r="C1132" s="9" t="inlineStr">
        <is>
          <t>day</t>
        </is>
      </c>
      <c r="D1132" s="9" t="inlineStr">
        <is>
          <t>0.015</t>
        </is>
      </c>
      <c r="E1132" s="9" t="inlineStr">
        <is>
          <t>558.00</t>
        </is>
      </c>
      <c r="F1132" s="9" t="inlineStr">
        <is>
          <t>8.37</t>
        </is>
      </c>
    </row>
    <row r="1133" ht="11.5" customHeight="1">
      <c r="A1133" s="9" t="inlineStr"/>
      <c r="B1133" s="9" t="inlineStr">
        <is>
          <t>Dressing charges</t>
        </is>
      </c>
      <c r="C1133" s="9" t="inlineStr"/>
      <c r="D1133" s="9" t="inlineStr"/>
      <c r="E1133" s="9" t="inlineStr"/>
      <c r="F1133" s="9" t="inlineStr"/>
    </row>
    <row r="1134" ht="11.5" customHeight="1">
      <c r="A1134" s="9" t="inlineStr"/>
      <c r="B1134" s="9" t="inlineStr">
        <is>
          <t>LABOUR</t>
        </is>
      </c>
      <c r="C1134" s="9" t="inlineStr"/>
      <c r="D1134" s="9" t="inlineStr"/>
      <c r="E1134" s="9" t="inlineStr"/>
      <c r="F1134" s="9" t="inlineStr"/>
    </row>
    <row r="1135" ht="11.5" customHeight="1">
      <c r="A1135" s="9" t="inlineStr">
        <is>
          <t>0125</t>
        </is>
      </c>
      <c r="B1135" s="9" t="inlineStr">
        <is>
          <t>Mason (for plain stone work)</t>
        </is>
      </c>
      <c r="C1135" s="9" t="inlineStr"/>
      <c r="D1135" s="9" t="inlineStr"/>
      <c r="E1135" s="9" t="inlineStr"/>
      <c r="F1135" s="9" t="inlineStr"/>
    </row>
    <row r="1136" ht="11.5" customHeight="1">
      <c r="A1136" s="9" t="inlineStr"/>
      <c r="B1136" s="9" t="inlineStr">
        <is>
          <t>2nd class)</t>
        </is>
      </c>
      <c r="C1136" s="9" t="inlineStr">
        <is>
          <t>day</t>
        </is>
      </c>
      <c r="D1136" s="9" t="inlineStr">
        <is>
          <t>0.118</t>
        </is>
      </c>
      <c r="E1136" s="9" t="inlineStr">
        <is>
          <t>679.00</t>
        </is>
      </c>
      <c r="F1136" s="9" t="inlineStr">
        <is>
          <t>80.12</t>
        </is>
      </c>
    </row>
    <row r="1137" ht="11.5" customHeight="1">
      <c r="A1137" s="9" t="inlineStr">
        <is>
          <t>0102</t>
        </is>
      </c>
      <c r="B1137" s="9" t="inlineStr">
        <is>
          <t>Blacksmith 1st class</t>
        </is>
      </c>
      <c r="C1137" s="9" t="inlineStr">
        <is>
          <t>day</t>
        </is>
      </c>
      <c r="D1137" s="9" t="inlineStr">
        <is>
          <t>0.012</t>
        </is>
      </c>
      <c r="E1137" s="9" t="inlineStr">
        <is>
          <t>738.00</t>
        </is>
      </c>
      <c r="F1137" s="9" t="inlineStr">
        <is>
          <t>8.86</t>
        </is>
      </c>
    </row>
    <row r="1138" ht="11.5" customHeight="1">
      <c r="A1138" s="9" t="inlineStr">
        <is>
          <t>0114</t>
        </is>
      </c>
      <c r="B1138" s="9" t="inlineStr">
        <is>
          <t>Beldar</t>
        </is>
      </c>
      <c r="C1138" s="9" t="inlineStr">
        <is>
          <t>day</t>
        </is>
      </c>
      <c r="D1138" s="9" t="inlineStr">
        <is>
          <t>0.088</t>
        </is>
      </c>
      <c r="E1138" s="9" t="inlineStr">
        <is>
          <t>558.00</t>
        </is>
      </c>
      <c r="F1138" s="9" t="inlineStr">
        <is>
          <t>49.10</t>
        </is>
      </c>
    </row>
    <row r="1139" ht="11.5" customHeight="1">
      <c r="A1139" s="9" t="inlineStr">
        <is>
          <t>0115</t>
        </is>
      </c>
      <c r="B1139" s="9" t="inlineStr">
        <is>
          <t>Coolie</t>
        </is>
      </c>
      <c r="C1139" s="9" t="inlineStr">
        <is>
          <t>day</t>
        </is>
      </c>
      <c r="D1139" s="9" t="inlineStr">
        <is>
          <t>0.044</t>
        </is>
      </c>
      <c r="E1139" s="9" t="inlineStr">
        <is>
          <t>558.00</t>
        </is>
      </c>
      <c r="F1139" s="9" t="inlineStr">
        <is>
          <t>24.55</t>
        </is>
      </c>
    </row>
    <row r="1140" ht="11.5" customHeight="1">
      <c r="A1140" s="9" t="inlineStr">
        <is>
          <t>0100</t>
        </is>
      </c>
      <c r="B1140" s="9" t="inlineStr">
        <is>
          <t>Bandhani</t>
        </is>
      </c>
      <c r="C1140" s="9" t="inlineStr">
        <is>
          <t>day</t>
        </is>
      </c>
      <c r="D1140" s="9" t="inlineStr">
        <is>
          <t>0.088</t>
        </is>
      </c>
      <c r="E1140" s="9" t="inlineStr">
        <is>
          <t>617.00</t>
        </is>
      </c>
      <c r="F1140" s="9" t="inlineStr">
        <is>
          <t>54.30</t>
        </is>
      </c>
    </row>
    <row r="1141" ht="11.5" customHeight="1">
      <c r="A1141" s="9" t="inlineStr"/>
      <c r="B1141" s="9" t="inlineStr">
        <is>
          <t>Fixing charges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/>
      <c r="B1142" s="9" t="inlineStr">
        <is>
          <t>LABOUR</t>
        </is>
      </c>
      <c r="C1142" s="9" t="inlineStr"/>
      <c r="D1142" s="9" t="inlineStr"/>
      <c r="E1142" s="9" t="inlineStr"/>
      <c r="F1142" s="9" t="inlineStr"/>
    </row>
    <row r="1143" ht="11.5" customHeight="1">
      <c r="A1143" s="9" t="inlineStr">
        <is>
          <t>0125</t>
        </is>
      </c>
      <c r="B1143" s="9" t="inlineStr">
        <is>
          <t>Mason (for plain stone work)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/>
      <c r="B1144" s="9" t="inlineStr">
        <is>
          <t>2nd class</t>
        </is>
      </c>
      <c r="C1144" s="9" t="inlineStr">
        <is>
          <t>day</t>
        </is>
      </c>
      <c r="D1144" s="9" t="inlineStr">
        <is>
          <t>0.044</t>
        </is>
      </c>
      <c r="E1144" s="9" t="inlineStr">
        <is>
          <t>679.00</t>
        </is>
      </c>
      <c r="F1144" s="9" t="inlineStr">
        <is>
          <t>29.88</t>
        </is>
      </c>
    </row>
    <row r="1145" ht="11.5" customHeight="1">
      <c r="A1145" s="9" t="inlineStr">
        <is>
          <t>0102</t>
        </is>
      </c>
      <c r="B1145" s="9" t="inlineStr">
        <is>
          <t>Blacksmith 1st class</t>
        </is>
      </c>
      <c r="C1145" s="9" t="inlineStr">
        <is>
          <t>day</t>
        </is>
      </c>
      <c r="D1145" s="9" t="inlineStr">
        <is>
          <t>0.006</t>
        </is>
      </c>
      <c r="E1145" s="9" t="inlineStr">
        <is>
          <t>738.00</t>
        </is>
      </c>
      <c r="F1145" s="9" t="inlineStr">
        <is>
          <t>4.43</t>
        </is>
      </c>
    </row>
    <row r="1146" ht="11.5" customHeight="1">
      <c r="A1146" s="9" t="inlineStr">
        <is>
          <t>0114</t>
        </is>
      </c>
      <c r="B1146" s="9" t="inlineStr">
        <is>
          <t>Beldar</t>
        </is>
      </c>
      <c r="C1146" s="9" t="inlineStr">
        <is>
          <t>day</t>
        </is>
      </c>
      <c r="D1146" s="9" t="inlineStr">
        <is>
          <t>0.022</t>
        </is>
      </c>
      <c r="E1146" s="9" t="inlineStr">
        <is>
          <t>558.00</t>
        </is>
      </c>
      <c r="F1146" s="9" t="inlineStr">
        <is>
          <t>12.28</t>
        </is>
      </c>
    </row>
    <row r="1148" ht="11.5" customHeight="1">
      <c r="A1148" s="10" t="inlineStr">
        <is>
          <t>Code</t>
        </is>
      </c>
      <c r="B1148" s="10" t="inlineStr">
        <is>
          <t>Description</t>
        </is>
      </c>
      <c r="C1148" s="10" t="inlineStr">
        <is>
          <t>Unit</t>
        </is>
      </c>
      <c r="D1148" s="10" t="inlineStr">
        <is>
          <t>Quantity</t>
        </is>
      </c>
      <c r="E1148" s="10" t="inlineStr">
        <is>
          <t>Rate</t>
        </is>
      </c>
      <c r="F1148" s="10" t="inlineStr">
        <is>
          <t>Amount</t>
        </is>
      </c>
    </row>
    <row r="1149" ht="11.5" customHeight="1">
      <c r="A1149" s="9" t="inlineStr">
        <is>
          <t>0115</t>
        </is>
      </c>
      <c r="B1149" s="9" t="inlineStr">
        <is>
          <t>Coolie</t>
        </is>
      </c>
      <c r="C1149" s="9" t="inlineStr">
        <is>
          <t>day</t>
        </is>
      </c>
      <c r="D1149" s="9" t="inlineStr">
        <is>
          <t>0.022</t>
        </is>
      </c>
      <c r="E1149" s="9" t="inlineStr">
        <is>
          <t>558.00</t>
        </is>
      </c>
      <c r="F1149" s="9" t="inlineStr">
        <is>
          <t>12.28</t>
        </is>
      </c>
    </row>
    <row r="1150" ht="11.5" customHeight="1">
      <c r="A1150" s="9" t="inlineStr">
        <is>
          <t>0100</t>
        </is>
      </c>
      <c r="B1150" s="9" t="inlineStr">
        <is>
          <t>Bandhani</t>
        </is>
      </c>
      <c r="C1150" s="9" t="inlineStr">
        <is>
          <t>day</t>
        </is>
      </c>
      <c r="D1150" s="9" t="inlineStr">
        <is>
          <t>0.022</t>
        </is>
      </c>
      <c r="E1150" s="9" t="inlineStr">
        <is>
          <t>617.00</t>
        </is>
      </c>
      <c r="F1150" s="9" t="inlineStr">
        <is>
          <t>13.57</t>
        </is>
      </c>
    </row>
    <row r="1151" ht="11.5" customHeight="1">
      <c r="A1151" s="9" t="inlineStr">
        <is>
          <t>0101</t>
        </is>
      </c>
      <c r="B1151" s="9" t="inlineStr">
        <is>
          <t>Bhisti</t>
        </is>
      </c>
      <c r="C1151" s="9" t="inlineStr">
        <is>
          <t>day</t>
        </is>
      </c>
      <c r="D1151" s="9" t="inlineStr">
        <is>
          <t>0.022</t>
        </is>
      </c>
      <c r="E1151" s="9" t="inlineStr">
        <is>
          <t>617.00</t>
        </is>
      </c>
      <c r="F1151" s="9" t="inlineStr">
        <is>
          <t>13.57</t>
        </is>
      </c>
    </row>
    <row r="1152" ht="11.5" customHeight="1">
      <c r="A1152" s="9" t="inlineStr">
        <is>
          <t>9999</t>
        </is>
      </c>
      <c r="B1152" s="9" t="inlineStr">
        <is>
          <t>Scaffolding</t>
        </is>
      </c>
      <c r="C1152" s="9" t="inlineStr">
        <is>
          <t>L.S.</t>
        </is>
      </c>
      <c r="D1152" s="9" t="inlineStr">
        <is>
          <t>2.73</t>
        </is>
      </c>
      <c r="E1152" s="9" t="inlineStr">
        <is>
          <t>2.00</t>
        </is>
      </c>
      <c r="F1152" s="9" t="inlineStr">
        <is>
          <t>5.46</t>
        </is>
      </c>
    </row>
    <row r="1153" ht="11.5" customHeight="1">
      <c r="A1153" s="9" t="inlineStr">
        <is>
          <t>9999</t>
        </is>
      </c>
      <c r="B1153" s="9" t="inlineStr">
        <is>
          <t>Mortar for laying and pointing</t>
        </is>
      </c>
      <c r="C1153" s="9" t="inlineStr">
        <is>
          <t>L.S.</t>
        </is>
      </c>
      <c r="D1153" s="9" t="inlineStr">
        <is>
          <t>8.06</t>
        </is>
      </c>
      <c r="E1153" s="9" t="inlineStr">
        <is>
          <t>2.00</t>
        </is>
      </c>
      <c r="F1153" s="9" t="inlineStr">
        <is>
          <t>16.12</t>
        </is>
      </c>
    </row>
    <row r="1154" ht="11.5" customHeight="1">
      <c r="A1154" s="9" t="inlineStr"/>
      <c r="B1154" s="9" t="inlineStr">
        <is>
          <t>TOTAL</t>
        </is>
      </c>
      <c r="C1154" s="9" t="inlineStr"/>
      <c r="D1154" s="9" t="inlineStr"/>
      <c r="E1154" s="9" t="inlineStr"/>
      <c r="F1154" s="9" t="inlineStr">
        <is>
          <t>609.01 W</t>
        </is>
      </c>
    </row>
    <row r="1155" ht="11.5" customHeight="1">
      <c r="A1155" s="9" t="inlineStr"/>
      <c r="B1155" s="9" t="inlineStr">
        <is>
          <t>Add 1 % Water charges on "W"</t>
        </is>
      </c>
      <c r="C1155" s="9" t="inlineStr"/>
      <c r="D1155" s="9" t="inlineStr"/>
      <c r="E1155" s="9" t="inlineStr"/>
      <c r="F1155" s="9" t="inlineStr">
        <is>
          <t>6.09</t>
        </is>
      </c>
    </row>
    <row r="1156" ht="11.5" customHeight="1">
      <c r="A1156" s="9" t="inlineStr"/>
      <c r="B1156" s="9" t="inlineStr">
        <is>
          <t>TOTAL</t>
        </is>
      </c>
      <c r="C1156" s="9" t="inlineStr"/>
      <c r="D1156" s="9" t="inlineStr"/>
      <c r="E1156" s="9" t="inlineStr"/>
      <c r="F1156" s="9" t="inlineStr">
        <is>
          <t>615.10 X</t>
        </is>
      </c>
    </row>
    <row r="1157" ht="11.5" customHeight="1">
      <c r="A1157" s="9" t="inlineStr"/>
      <c r="B1157" s="9" t="inlineStr">
        <is>
          <t>Add GST on "X" (multiplying factor</t>
        </is>
      </c>
      <c r="C1157" s="9" t="inlineStr"/>
      <c r="D1157" s="9" t="inlineStr"/>
      <c r="E1157" s="9" t="inlineStr"/>
      <c r="F1157" s="9" t="inlineStr"/>
    </row>
    <row r="1158" ht="11.5" customHeight="1">
      <c r="A1158" s="9" t="inlineStr"/>
      <c r="B1158" s="9" t="inlineStr">
        <is>
          <t>0.1405)</t>
        </is>
      </c>
      <c r="C1158" s="9" t="inlineStr"/>
      <c r="D1158" s="9" t="inlineStr"/>
      <c r="E1158" s="9" t="inlineStr"/>
      <c r="F1158" s="9" t="inlineStr">
        <is>
          <t>86.42</t>
        </is>
      </c>
    </row>
    <row r="1159" ht="11.5" customHeight="1">
      <c r="A1159" s="9" t="inlineStr"/>
      <c r="B1159" s="9" t="inlineStr">
        <is>
          <t>TOTAL</t>
        </is>
      </c>
      <c r="C1159" s="9" t="inlineStr"/>
      <c r="D1159" s="9" t="inlineStr"/>
      <c r="E1159" s="9" t="inlineStr"/>
      <c r="F1159" s="9" t="inlineStr">
        <is>
          <t>701.52 Y</t>
        </is>
      </c>
    </row>
    <row r="1160" ht="11.5" customHeight="1">
      <c r="A1160" s="9" t="inlineStr"/>
      <c r="B1160" s="9" t="inlineStr">
        <is>
          <t>Add 15% CPOH on "Y"</t>
        </is>
      </c>
      <c r="C1160" s="9" t="inlineStr"/>
      <c r="D1160" s="9" t="inlineStr"/>
      <c r="E1160" s="9" t="inlineStr"/>
      <c r="F1160" s="9" t="inlineStr">
        <is>
          <t>105.23</t>
        </is>
      </c>
    </row>
    <row r="1161" ht="11.5" customHeight="1">
      <c r="A1161" s="9" t="inlineStr"/>
      <c r="B1161" s="9" t="inlineStr">
        <is>
          <t>TOTAL</t>
        </is>
      </c>
      <c r="C1161" s="9" t="inlineStr"/>
      <c r="D1161" s="9" t="inlineStr"/>
      <c r="E1161" s="9" t="inlineStr"/>
      <c r="F1161" s="9" t="inlineStr">
        <is>
          <t>806.75 Z</t>
        </is>
      </c>
    </row>
    <row r="1162" ht="11.5" customHeight="1">
      <c r="A1162" s="9" t="inlineStr"/>
      <c r="B1162" s="9" t="inlineStr">
        <is>
          <t>Add Cess @ 1% on "Z"</t>
        </is>
      </c>
      <c r="C1162" s="9" t="inlineStr"/>
      <c r="D1162" s="9" t="inlineStr"/>
      <c r="E1162" s="9" t="inlineStr"/>
      <c r="F1162" s="9" t="inlineStr">
        <is>
          <t>8.07</t>
        </is>
      </c>
    </row>
    <row r="1163" ht="11.5" customHeight="1">
      <c r="A1163" s="9" t="inlineStr"/>
      <c r="B1163" s="9" t="inlineStr">
        <is>
          <t>Cost of 10 cudm.</t>
        </is>
      </c>
      <c r="C1163" s="9" t="inlineStr"/>
      <c r="D1163" s="9" t="inlineStr"/>
      <c r="E1163" s="9" t="inlineStr"/>
      <c r="F1163" s="9" t="inlineStr">
        <is>
          <t>814.82</t>
        </is>
      </c>
    </row>
    <row r="1164" ht="11.5" customHeight="1">
      <c r="A1164" s="9" t="inlineStr"/>
      <c r="B1164" s="9" t="inlineStr">
        <is>
          <t>Cost of 1 cum.</t>
        </is>
      </c>
      <c r="C1164" s="9" t="inlineStr"/>
      <c r="D1164" s="9" t="inlineStr"/>
      <c r="E1164" s="9" t="inlineStr"/>
      <c r="F1164" s="9" t="inlineStr">
        <is>
          <t>81482.00</t>
        </is>
      </c>
    </row>
    <row r="1165" ht="11.5" customHeight="1">
      <c r="A1165" s="9" t="inlineStr"/>
      <c r="B1165" s="9" t="inlineStr">
        <is>
          <t>Say</t>
        </is>
      </c>
      <c r="C1165" s="9" t="inlineStr"/>
      <c r="D1165" s="9" t="inlineStr"/>
      <c r="E1165" s="9" t="inlineStr"/>
      <c r="F1165" s="9" t="inlineStr">
        <is>
          <t>81482.00</t>
        </is>
      </c>
    </row>
    <row r="1166" ht="23" customHeight="1">
      <c r="A1166" s="9" t="inlineStr">
        <is>
          <t>7.16</t>
        </is>
      </c>
      <c r="B1166" s="9" t="inlineStr">
        <is>
          <t>Extra for stone work, random rubble</t>
        </is>
      </c>
      <c r="C1166" s="9" t="inlineStr">
        <is>
          <t>/ coursed</t>
        </is>
      </c>
      <c r="D1166" s="9" t="inlineStr">
        <is>
          <t>rubble masonry</t>
        </is>
      </c>
      <c r="E1166" s="9" t="inlineStr">
        <is>
          <t>/</t>
        </is>
      </c>
      <c r="F1166" s="9" t="inlineStr">
        <is>
          <t>ashlar masonry</t>
        </is>
      </c>
    </row>
    <row r="1167" ht="23" customHeight="1">
      <c r="A1167" s="9" t="inlineStr"/>
      <c r="B1167" s="9" t="inlineStr">
        <is>
          <t>above floor V level for every four</t>
        </is>
      </c>
      <c r="C1167" s="9" t="inlineStr">
        <is>
          <t>floors or</t>
        </is>
      </c>
      <c r="D1167" s="9" t="inlineStr">
        <is>
          <t>part thereof.</t>
        </is>
      </c>
      <c r="E1167" s="9" t="inlineStr"/>
      <c r="F1167" s="9" t="inlineStr"/>
    </row>
    <row r="1168" ht="11.5" customHeight="1">
      <c r="A1168" s="10" t="inlineStr">
        <is>
          <t>Code</t>
        </is>
      </c>
      <c r="B1168" s="10" t="inlineStr">
        <is>
          <t>Description</t>
        </is>
      </c>
      <c r="C1168" s="10" t="inlineStr">
        <is>
          <t>Unit</t>
        </is>
      </c>
      <c r="D1168" s="10" t="inlineStr">
        <is>
          <t>Quantity</t>
        </is>
      </c>
      <c r="E1168" s="10" t="inlineStr">
        <is>
          <t>Rate</t>
        </is>
      </c>
      <c r="F1168" s="10" t="inlineStr">
        <is>
          <t>Amount</t>
        </is>
      </c>
    </row>
    <row r="1169" ht="11.5" customHeight="1">
      <c r="A1169" s="9" t="inlineStr"/>
      <c r="B1169" s="9" t="inlineStr">
        <is>
          <t>Details of cost for 10 cudm or 0.01 cum</t>
        </is>
      </c>
      <c r="C1169" s="9" t="inlineStr"/>
      <c r="D1169" s="9" t="inlineStr"/>
      <c r="E1169" s="9" t="inlineStr"/>
      <c r="F1169" s="9" t="inlineStr"/>
    </row>
    <row r="1170" ht="11.5" customHeight="1">
      <c r="A1170" s="9" t="inlineStr"/>
      <c r="B1170" s="9" t="inlineStr">
        <is>
          <t>above floor V level</t>
        </is>
      </c>
      <c r="C1170" s="9" t="inlineStr"/>
      <c r="D1170" s="9" t="inlineStr"/>
      <c r="E1170" s="9" t="inlineStr"/>
      <c r="F1170" s="9" t="inlineStr"/>
    </row>
    <row r="1171" ht="11.5" customHeight="1">
      <c r="A1171" s="9" t="inlineStr"/>
      <c r="B1171" s="9" t="inlineStr">
        <is>
          <t>Labour required for lifting of material</t>
        </is>
      </c>
      <c r="C1171" s="9" t="inlineStr"/>
      <c r="D1171" s="9" t="inlineStr"/>
      <c r="E1171" s="9" t="inlineStr"/>
      <c r="F1171" s="9" t="inlineStr"/>
    </row>
    <row r="1172" ht="11.5" customHeight="1">
      <c r="A1172" s="9" t="inlineStr"/>
      <c r="B1172" s="9" t="inlineStr">
        <is>
          <t>(above floor five level for each</t>
        </is>
      </c>
      <c r="C1172" s="9" t="inlineStr"/>
      <c r="D1172" s="9" t="inlineStr"/>
      <c r="E1172" s="9" t="inlineStr"/>
      <c r="F1172" s="9" t="inlineStr"/>
    </row>
    <row r="1173" ht="11.5" customHeight="1">
      <c r="A1173" s="9" t="inlineStr"/>
      <c r="B1173" s="9" t="inlineStr">
        <is>
          <t>additional four floor or part their of)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/>
      <c r="B1174" s="9" t="inlineStr">
        <is>
          <t>Extra labour for lifting of materials</t>
        </is>
      </c>
      <c r="C1174" s="9" t="inlineStr"/>
      <c r="D1174" s="9" t="inlineStr"/>
      <c r="E1174" s="9" t="inlineStr"/>
      <c r="F1174" s="9" t="inlineStr"/>
    </row>
    <row r="1175" ht="11.5" customHeight="1">
      <c r="A1175" s="9" t="inlineStr"/>
      <c r="B1175" s="9" t="inlineStr">
        <is>
          <t>above floor V level (0.01 x 2.0 = 0.020)</t>
        </is>
      </c>
      <c r="C1175" s="9" t="inlineStr"/>
      <c r="D1175" s="9" t="inlineStr"/>
      <c r="E1175" s="9" t="inlineStr"/>
      <c r="F1175" s="9" t="inlineStr"/>
    </row>
    <row r="1176" ht="11.5" customHeight="1">
      <c r="A1176" s="9" t="inlineStr">
        <is>
          <t>0114</t>
        </is>
      </c>
      <c r="B1176" s="9" t="inlineStr">
        <is>
          <t>Beldar</t>
        </is>
      </c>
      <c r="C1176" s="9" t="inlineStr">
        <is>
          <t>day</t>
        </is>
      </c>
      <c r="D1176" s="9" t="inlineStr">
        <is>
          <t>0.02</t>
        </is>
      </c>
      <c r="E1176" s="9" t="inlineStr">
        <is>
          <t>558.00</t>
        </is>
      </c>
      <c r="F1176" s="9" t="inlineStr">
        <is>
          <t>11.16</t>
        </is>
      </c>
    </row>
    <row r="1177" ht="11.5" customHeight="1">
      <c r="A1177" s="9" t="inlineStr"/>
      <c r="B1177" s="9" t="inlineStr">
        <is>
          <t>TOTAL</t>
        </is>
      </c>
      <c r="C1177" s="9" t="inlineStr"/>
      <c r="D1177" s="9" t="inlineStr"/>
      <c r="E1177" s="9" t="inlineStr"/>
      <c r="F1177" s="9" t="inlineStr">
        <is>
          <t>11.16 W</t>
        </is>
      </c>
    </row>
    <row r="1178" ht="11.5" customHeight="1">
      <c r="A1178" s="9" t="inlineStr"/>
      <c r="B1178" s="9" t="inlineStr">
        <is>
          <t>Add 1 % Water charges on "W"</t>
        </is>
      </c>
      <c r="C1178" s="9" t="inlineStr"/>
      <c r="D1178" s="9" t="inlineStr"/>
      <c r="E1178" s="9" t="inlineStr"/>
      <c r="F1178" s="9" t="inlineStr">
        <is>
          <t>0.11</t>
        </is>
      </c>
    </row>
    <row r="1179" ht="11.5" customHeight="1">
      <c r="A1179" s="9" t="inlineStr"/>
      <c r="B1179" s="9" t="inlineStr">
        <is>
          <t>TOTAL</t>
        </is>
      </c>
      <c r="C1179" s="9" t="inlineStr"/>
      <c r="D1179" s="9" t="inlineStr"/>
      <c r="E1179" s="9" t="inlineStr"/>
      <c r="F1179" s="9" t="inlineStr">
        <is>
          <t>11.27 X</t>
        </is>
      </c>
    </row>
    <row r="1180" ht="11.5" customHeight="1">
      <c r="A1180" s="9" t="inlineStr"/>
      <c r="B1180" s="9" t="inlineStr">
        <is>
          <t>Add GST on "X" (multiplying factor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0.1405)</t>
        </is>
      </c>
      <c r="C1181" s="9" t="inlineStr"/>
      <c r="D1181" s="9" t="inlineStr"/>
      <c r="E1181" s="9" t="inlineStr"/>
      <c r="F1181" s="9" t="inlineStr">
        <is>
          <t>1.58</t>
        </is>
      </c>
    </row>
    <row r="1182" ht="11.5" customHeight="1">
      <c r="A1182" s="9" t="inlineStr"/>
      <c r="B1182" s="9" t="inlineStr">
        <is>
          <t>TOTAL</t>
        </is>
      </c>
      <c r="C1182" s="9" t="inlineStr"/>
      <c r="D1182" s="9" t="inlineStr"/>
      <c r="E1182" s="9" t="inlineStr"/>
      <c r="F1182" s="9" t="inlineStr">
        <is>
          <t>12.86 Y</t>
        </is>
      </c>
    </row>
    <row r="1183" ht="11.5" customHeight="1">
      <c r="A1183" s="9" t="inlineStr"/>
      <c r="B1183" s="9" t="inlineStr">
        <is>
          <t>Add 15% CPOH on "Y"</t>
        </is>
      </c>
      <c r="C1183" s="9" t="inlineStr"/>
      <c r="D1183" s="9" t="inlineStr"/>
      <c r="E1183" s="9" t="inlineStr"/>
      <c r="F1183" s="9" t="inlineStr">
        <is>
          <t>1.93</t>
        </is>
      </c>
    </row>
    <row r="1184" ht="11.5" customHeight="1">
      <c r="A1184" s="9" t="inlineStr"/>
      <c r="B1184" s="9" t="inlineStr">
        <is>
          <t>TOTAL</t>
        </is>
      </c>
      <c r="C1184" s="9" t="inlineStr"/>
      <c r="D1184" s="9" t="inlineStr"/>
      <c r="E1184" s="9" t="inlineStr"/>
      <c r="F1184" s="9" t="inlineStr">
        <is>
          <t>14.78 Z</t>
        </is>
      </c>
    </row>
    <row r="1185" ht="11.5" customHeight="1">
      <c r="A1185" s="9" t="inlineStr"/>
      <c r="B1185" s="9" t="inlineStr">
        <is>
          <t>Add Cess @ 1% on "Z"</t>
        </is>
      </c>
      <c r="C1185" s="9" t="inlineStr"/>
      <c r="D1185" s="9" t="inlineStr"/>
      <c r="E1185" s="9" t="inlineStr"/>
      <c r="F1185" s="9" t="inlineStr">
        <is>
          <t>0.15</t>
        </is>
      </c>
    </row>
    <row r="1186" ht="11.5" customHeight="1">
      <c r="A1186" s="9" t="inlineStr"/>
      <c r="B1186" s="9" t="inlineStr">
        <is>
          <t>Cost of 10 cudm.</t>
        </is>
      </c>
      <c r="C1186" s="9" t="inlineStr"/>
      <c r="D1186" s="9" t="inlineStr"/>
      <c r="E1186" s="9" t="inlineStr"/>
      <c r="F1186" s="9" t="inlineStr">
        <is>
          <t>14.93</t>
        </is>
      </c>
    </row>
    <row r="1187" ht="11.5" customHeight="1">
      <c r="A1187" s="9" t="inlineStr"/>
      <c r="B1187" s="9" t="inlineStr">
        <is>
          <t>Cost of 1 cum.</t>
        </is>
      </c>
      <c r="C1187" s="9" t="inlineStr"/>
      <c r="D1187" s="9" t="inlineStr"/>
      <c r="E1187" s="9" t="inlineStr"/>
      <c r="F1187" s="9" t="inlineStr">
        <is>
          <t>1493.00</t>
        </is>
      </c>
    </row>
    <row r="1188" ht="11.5" customHeight="1">
      <c r="A1188" s="9" t="inlineStr"/>
      <c r="B1188" s="9" t="inlineStr">
        <is>
          <t>Say</t>
        </is>
      </c>
      <c r="C1188" s="9" t="inlineStr"/>
      <c r="D1188" s="9" t="inlineStr"/>
      <c r="E1188" s="9" t="inlineStr"/>
      <c r="F1188" s="9" t="inlineStr">
        <is>
          <t>1493.00</t>
        </is>
      </c>
    </row>
    <row r="1190" ht="11.5" customHeight="1">
      <c r="A1190" s="9" t="inlineStr">
        <is>
          <t>7.17</t>
        </is>
      </c>
      <c r="B1190" s="9" t="inlineStr">
        <is>
          <t>Extra for plain ashlar or ashlar punched</t>
        </is>
      </c>
      <c r="C1190" s="9" t="inlineStr">
        <is>
          <t>in</t>
        </is>
      </c>
      <c r="D1190" s="9" t="inlineStr">
        <is>
          <t>:</t>
        </is>
      </c>
      <c r="E1190" s="9" t="inlineStr"/>
      <c r="F1190" s="9" t="inlineStr"/>
    </row>
    <row r="1191" ht="11.5" customHeight="1">
      <c r="A1191" s="9" t="inlineStr">
        <is>
          <t>7.17.1</t>
        </is>
      </c>
      <c r="B1191" s="9" t="inlineStr">
        <is>
          <t>Square or rectangular pillars</t>
        </is>
      </c>
      <c r="C1191" s="9" t="inlineStr"/>
      <c r="D1191" s="9" t="inlineStr"/>
      <c r="E1191" s="9" t="inlineStr"/>
      <c r="F1191" s="9" t="inlineStr"/>
    </row>
    <row r="1192" ht="11.5" customHeight="1">
      <c r="A1192" s="10" t="inlineStr">
        <is>
          <t>Code</t>
        </is>
      </c>
      <c r="B1192" s="10" t="inlineStr">
        <is>
          <t>Description</t>
        </is>
      </c>
      <c r="C1192" s="10" t="inlineStr">
        <is>
          <t>Unit</t>
        </is>
      </c>
      <c r="D1192" s="10" t="inlineStr">
        <is>
          <t>Quantity</t>
        </is>
      </c>
      <c r="E1192" s="10" t="inlineStr">
        <is>
          <t>Rate</t>
        </is>
      </c>
      <c r="F1192" s="10" t="inlineStr">
        <is>
          <t>Amount</t>
        </is>
      </c>
    </row>
    <row r="1193" ht="11.5" customHeight="1">
      <c r="A1193" s="9" t="inlineStr"/>
      <c r="B1193" s="9" t="inlineStr">
        <is>
          <t>Details of cost for 10 cudm or 0.01 cum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>
        <is>
          <t>9999</t>
        </is>
      </c>
      <c r="B1194" s="9" t="inlineStr">
        <is>
          <t>Labour and materials</t>
        </is>
      </c>
      <c r="C1194" s="9" t="inlineStr">
        <is>
          <t>L.S.</t>
        </is>
      </c>
      <c r="D1194" s="9" t="inlineStr">
        <is>
          <t>8.97</t>
        </is>
      </c>
      <c r="E1194" s="9" t="inlineStr">
        <is>
          <t>2.00</t>
        </is>
      </c>
      <c r="F1194" s="9" t="inlineStr">
        <is>
          <t>17.94</t>
        </is>
      </c>
    </row>
    <row r="1195" ht="11.5" customHeight="1">
      <c r="A1195" s="9" t="inlineStr"/>
      <c r="B1195" s="9" t="inlineStr">
        <is>
          <t>TOTAL</t>
        </is>
      </c>
      <c r="C1195" s="9" t="inlineStr"/>
      <c r="D1195" s="9" t="inlineStr"/>
      <c r="E1195" s="9" t="inlineStr"/>
      <c r="F1195" s="9" t="inlineStr">
        <is>
          <t>17.94 W</t>
        </is>
      </c>
    </row>
    <row r="1196" ht="11.5" customHeight="1">
      <c r="A1196" s="9" t="inlineStr"/>
      <c r="B1196" s="9" t="inlineStr">
        <is>
          <t>Add 1 % Water charges on "W"</t>
        </is>
      </c>
      <c r="C1196" s="9" t="inlineStr"/>
      <c r="D1196" s="9" t="inlineStr"/>
      <c r="E1196" s="9" t="inlineStr"/>
      <c r="F1196" s="9" t="inlineStr">
        <is>
          <t>0.18</t>
        </is>
      </c>
    </row>
    <row r="1197" ht="11.5" customHeight="1">
      <c r="A1197" s="9" t="inlineStr"/>
      <c r="B1197" s="9" t="inlineStr">
        <is>
          <t>TOTAL</t>
        </is>
      </c>
      <c r="C1197" s="9" t="inlineStr"/>
      <c r="D1197" s="9" t="inlineStr"/>
      <c r="E1197" s="9" t="inlineStr"/>
      <c r="F1197" s="9" t="inlineStr">
        <is>
          <t>18.12 X</t>
        </is>
      </c>
    </row>
    <row r="1198" ht="11.5" customHeight="1">
      <c r="A1198" s="9" t="inlineStr"/>
      <c r="B1198" s="9" t="inlineStr">
        <is>
          <t>Add GST on "X" (multiplying factor</t>
        </is>
      </c>
      <c r="C1198" s="9" t="inlineStr"/>
      <c r="D1198" s="9" t="inlineStr"/>
      <c r="E1198" s="9" t="inlineStr"/>
      <c r="F1198" s="9" t="inlineStr"/>
    </row>
    <row r="1199" ht="11.5" customHeight="1">
      <c r="A1199" s="9" t="inlineStr"/>
      <c r="B1199" s="9" t="inlineStr">
        <is>
          <t>0.1405)</t>
        </is>
      </c>
      <c r="C1199" s="9" t="inlineStr"/>
      <c r="D1199" s="9" t="inlineStr"/>
      <c r="E1199" s="9" t="inlineStr"/>
      <c r="F1199" s="9" t="inlineStr">
        <is>
          <t>2.55</t>
        </is>
      </c>
    </row>
    <row r="1200" ht="11.5" customHeight="1">
      <c r="A1200" s="9" t="inlineStr"/>
      <c r="B1200" s="9" t="inlineStr">
        <is>
          <t>TOTAL</t>
        </is>
      </c>
      <c r="C1200" s="9" t="inlineStr"/>
      <c r="D1200" s="9" t="inlineStr"/>
      <c r="E1200" s="9" t="inlineStr"/>
      <c r="F1200" s="9" t="inlineStr">
        <is>
          <t>20.67 Y</t>
        </is>
      </c>
    </row>
    <row r="1201" ht="11.5" customHeight="1">
      <c r="A1201" s="9" t="inlineStr"/>
      <c r="B1201" s="9" t="inlineStr">
        <is>
          <t>Add 15% CPOH on "Y"</t>
        </is>
      </c>
      <c r="C1201" s="9" t="inlineStr"/>
      <c r="D1201" s="9" t="inlineStr"/>
      <c r="E1201" s="9" t="inlineStr"/>
      <c r="F1201" s="9" t="inlineStr">
        <is>
          <t>3.10</t>
        </is>
      </c>
    </row>
    <row r="1202" ht="11.5" customHeight="1">
      <c r="A1202" s="9" t="inlineStr"/>
      <c r="B1202" s="9" t="inlineStr">
        <is>
          <t>TOTAL</t>
        </is>
      </c>
      <c r="C1202" s="9" t="inlineStr"/>
      <c r="D1202" s="9" t="inlineStr"/>
      <c r="E1202" s="9" t="inlineStr"/>
      <c r="F1202" s="9" t="inlineStr">
        <is>
          <t>23.76 Z</t>
        </is>
      </c>
    </row>
    <row r="1203" ht="11.5" customHeight="1">
      <c r="A1203" s="9" t="inlineStr"/>
      <c r="B1203" s="9" t="inlineStr">
        <is>
          <t>Add Cess @ 1% on "Z"</t>
        </is>
      </c>
      <c r="C1203" s="9" t="inlineStr"/>
      <c r="D1203" s="9" t="inlineStr"/>
      <c r="E1203" s="9" t="inlineStr"/>
      <c r="F1203" s="9" t="inlineStr">
        <is>
          <t>0.24</t>
        </is>
      </c>
    </row>
    <row r="1204" ht="11.5" customHeight="1">
      <c r="A1204" s="9" t="inlineStr"/>
      <c r="B1204" s="9" t="inlineStr">
        <is>
          <t>Cost of 10 cudm.</t>
        </is>
      </c>
      <c r="C1204" s="9" t="inlineStr"/>
      <c r="D1204" s="9" t="inlineStr"/>
      <c r="E1204" s="9" t="inlineStr"/>
      <c r="F1204" s="9" t="inlineStr">
        <is>
          <t>24.00</t>
        </is>
      </c>
    </row>
    <row r="1205" ht="11.5" customHeight="1">
      <c r="A1205" s="9" t="inlineStr"/>
      <c r="B1205" s="9" t="inlineStr">
        <is>
          <t>Cost of 1 cum.</t>
        </is>
      </c>
      <c r="C1205" s="9" t="inlineStr"/>
      <c r="D1205" s="9" t="inlineStr"/>
      <c r="E1205" s="9" t="inlineStr"/>
      <c r="F1205" s="9" t="inlineStr">
        <is>
          <t>2400.00</t>
        </is>
      </c>
    </row>
    <row r="1206" ht="11.5" customHeight="1">
      <c r="A1206" s="9" t="inlineStr"/>
      <c r="B1206" s="9" t="inlineStr">
        <is>
          <t>Say</t>
        </is>
      </c>
      <c r="C1206" s="9" t="inlineStr"/>
      <c r="D1206" s="9" t="inlineStr"/>
      <c r="E1206" s="9" t="inlineStr"/>
      <c r="F1206" s="9" t="inlineStr">
        <is>
          <t>2400.00</t>
        </is>
      </c>
    </row>
    <row r="1207" ht="11.5" customHeight="1">
      <c r="A1207" s="9" t="inlineStr">
        <is>
          <t>7.18</t>
        </is>
      </c>
      <c r="B1207" s="9" t="inlineStr">
        <is>
          <t>Extra for stone work; plain ashlar</t>
        </is>
      </c>
      <c r="C1207" s="9" t="inlineStr">
        <is>
          <t>or ashlar</t>
        </is>
      </c>
      <c r="D1207" s="9" t="inlineStr">
        <is>
          <t>punched</t>
        </is>
      </c>
      <c r="E1207" s="9" t="inlineStr">
        <is>
          <t>curved</t>
        </is>
      </c>
      <c r="F1207" s="9" t="inlineStr">
        <is>
          <t>on plan with a</t>
        </is>
      </c>
    </row>
    <row r="1208" ht="11.5" customHeight="1">
      <c r="A1208" s="9" t="inlineStr"/>
      <c r="B1208" s="9" t="inlineStr">
        <is>
          <t>mean radius not exceeding 6 m.</t>
        </is>
      </c>
      <c r="C1208" s="9" t="inlineStr"/>
      <c r="D1208" s="9" t="inlineStr"/>
      <c r="E1208" s="9" t="inlineStr"/>
      <c r="F1208" s="9" t="inlineStr"/>
    </row>
    <row r="1209" ht="11.5" customHeight="1">
      <c r="A1209" s="10" t="inlineStr">
        <is>
          <t>Code</t>
        </is>
      </c>
      <c r="B1209" s="10" t="inlineStr">
        <is>
          <t>Description</t>
        </is>
      </c>
      <c r="C1209" s="10" t="inlineStr">
        <is>
          <t>Unit</t>
        </is>
      </c>
      <c r="D1209" s="10" t="inlineStr">
        <is>
          <t>Quantity</t>
        </is>
      </c>
      <c r="E1209" s="10" t="inlineStr">
        <is>
          <t>Rate</t>
        </is>
      </c>
      <c r="F1209" s="10" t="inlineStr">
        <is>
          <t>Amount</t>
        </is>
      </c>
    </row>
    <row r="1210" ht="11.5" customHeight="1">
      <c r="A1210" s="9" t="inlineStr"/>
      <c r="B1210" s="9" t="inlineStr">
        <is>
          <t>Details of cost for 10 cudm or 0.01 cum</t>
        </is>
      </c>
      <c r="C1210" s="9" t="inlineStr"/>
      <c r="D1210" s="9" t="inlineStr"/>
      <c r="E1210" s="9" t="inlineStr"/>
      <c r="F1210" s="9" t="inlineStr"/>
    </row>
    <row r="1211" ht="11.5" customHeight="1">
      <c r="A1211" s="9" t="inlineStr">
        <is>
          <t>9999</t>
        </is>
      </c>
      <c r="B1211" s="9" t="inlineStr">
        <is>
          <t>Labour and materials</t>
        </is>
      </c>
      <c r="C1211" s="9" t="inlineStr">
        <is>
          <t>L.S.</t>
        </is>
      </c>
      <c r="D1211" s="9" t="inlineStr">
        <is>
          <t>6.24</t>
        </is>
      </c>
      <c r="E1211" s="9" t="inlineStr">
        <is>
          <t>2.00</t>
        </is>
      </c>
      <c r="F1211" s="9" t="inlineStr">
        <is>
          <t>12.48</t>
        </is>
      </c>
    </row>
    <row r="1212" ht="11.5" customHeight="1">
      <c r="A1212" s="9" t="inlineStr"/>
      <c r="B1212" s="9" t="inlineStr">
        <is>
          <t>TOTAL</t>
        </is>
      </c>
      <c r="C1212" s="9" t="inlineStr"/>
      <c r="D1212" s="9" t="inlineStr"/>
      <c r="E1212" s="9" t="inlineStr"/>
      <c r="F1212" s="9" t="inlineStr">
        <is>
          <t>12.48 W</t>
        </is>
      </c>
    </row>
    <row r="1213" ht="11.5" customHeight="1">
      <c r="A1213" s="9" t="inlineStr"/>
      <c r="B1213" s="9" t="inlineStr">
        <is>
          <t>Add 1 % Water charges on "W"</t>
        </is>
      </c>
      <c r="C1213" s="9" t="inlineStr"/>
      <c r="D1213" s="9" t="inlineStr"/>
      <c r="E1213" s="9" t="inlineStr"/>
      <c r="F1213" s="9" t="inlineStr">
        <is>
          <t>0.12</t>
        </is>
      </c>
    </row>
    <row r="1214" ht="11.5" customHeight="1">
      <c r="A1214" s="9" t="inlineStr"/>
      <c r="B1214" s="9" t="inlineStr">
        <is>
          <t>TOTAL</t>
        </is>
      </c>
      <c r="C1214" s="9" t="inlineStr"/>
      <c r="D1214" s="9" t="inlineStr"/>
      <c r="E1214" s="9" t="inlineStr"/>
      <c r="F1214" s="9" t="inlineStr">
        <is>
          <t>12.60 X</t>
        </is>
      </c>
    </row>
    <row r="1215" ht="11.5" customHeight="1">
      <c r="A1215" s="9" t="inlineStr"/>
      <c r="B1215" s="9" t="inlineStr">
        <is>
          <t>Add GST on "X" (multiplying factor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/>
      <c r="B1216" s="9" t="inlineStr">
        <is>
          <t>0.1405)</t>
        </is>
      </c>
      <c r="C1216" s="9" t="inlineStr"/>
      <c r="D1216" s="9" t="inlineStr"/>
      <c r="E1216" s="9" t="inlineStr"/>
      <c r="F1216" s="9" t="inlineStr">
        <is>
          <t>1.77</t>
        </is>
      </c>
    </row>
    <row r="1217" ht="11.5" customHeight="1">
      <c r="A1217" s="9" t="inlineStr"/>
      <c r="B1217" s="9" t="inlineStr">
        <is>
          <t>TOTAL</t>
        </is>
      </c>
      <c r="C1217" s="9" t="inlineStr"/>
      <c r="D1217" s="9" t="inlineStr"/>
      <c r="E1217" s="9" t="inlineStr"/>
      <c r="F1217" s="9" t="inlineStr">
        <is>
          <t>14.38 Y</t>
        </is>
      </c>
    </row>
    <row r="1218" ht="11.5" customHeight="1">
      <c r="A1218" s="9" t="inlineStr"/>
      <c r="B1218" s="9" t="inlineStr">
        <is>
          <t>Add 15% CPOH on "Y"</t>
        </is>
      </c>
      <c r="C1218" s="9" t="inlineStr"/>
      <c r="D1218" s="9" t="inlineStr"/>
      <c r="E1218" s="9" t="inlineStr"/>
      <c r="F1218" s="9" t="inlineStr">
        <is>
          <t>2.16</t>
        </is>
      </c>
    </row>
    <row r="1219" ht="11.5" customHeight="1">
      <c r="A1219" s="9" t="inlineStr"/>
      <c r="B1219" s="9" t="inlineStr">
        <is>
          <t>TOTAL</t>
        </is>
      </c>
      <c r="C1219" s="9" t="inlineStr"/>
      <c r="D1219" s="9" t="inlineStr"/>
      <c r="E1219" s="9" t="inlineStr"/>
      <c r="F1219" s="9" t="inlineStr">
        <is>
          <t>16.53 Z</t>
        </is>
      </c>
    </row>
    <row r="1220" ht="11.5" customHeight="1">
      <c r="A1220" s="9" t="inlineStr"/>
      <c r="B1220" s="9" t="inlineStr">
        <is>
          <t>Add Cess @ 1% on "Z"</t>
        </is>
      </c>
      <c r="C1220" s="9" t="inlineStr"/>
      <c r="D1220" s="9" t="inlineStr"/>
      <c r="E1220" s="9" t="inlineStr"/>
      <c r="F1220" s="9" t="inlineStr">
        <is>
          <t>0.17</t>
        </is>
      </c>
    </row>
    <row r="1221" ht="11.5" customHeight="1">
      <c r="A1221" s="9" t="inlineStr"/>
      <c r="B1221" s="9" t="inlineStr">
        <is>
          <t>Cost of 10 cudm.</t>
        </is>
      </c>
      <c r="C1221" s="9" t="inlineStr"/>
      <c r="D1221" s="9" t="inlineStr"/>
      <c r="E1221" s="9" t="inlineStr"/>
      <c r="F1221" s="9" t="inlineStr">
        <is>
          <t>16.70</t>
        </is>
      </c>
    </row>
    <row r="1222" ht="11.5" customHeight="1">
      <c r="A1222" s="9" t="inlineStr"/>
      <c r="B1222" s="9" t="inlineStr">
        <is>
          <t>Cost of 1 cum.</t>
        </is>
      </c>
      <c r="C1222" s="9" t="inlineStr"/>
      <c r="D1222" s="9" t="inlineStr"/>
      <c r="E1222" s="9" t="inlineStr"/>
      <c r="F1222" s="9" t="inlineStr">
        <is>
          <t>1670.00</t>
        </is>
      </c>
    </row>
    <row r="1223" ht="11.5" customHeight="1">
      <c r="A1223" s="9" t="inlineStr"/>
      <c r="B1223" s="9" t="inlineStr">
        <is>
          <t>Say</t>
        </is>
      </c>
      <c r="C1223" s="9" t="inlineStr"/>
      <c r="D1223" s="9" t="inlineStr"/>
      <c r="E1223" s="9" t="inlineStr"/>
      <c r="F1223" s="9" t="inlineStr">
        <is>
          <t>1670.00</t>
        </is>
      </c>
    </row>
    <row r="1224" ht="11.5" customHeight="1">
      <c r="A1224" s="9" t="inlineStr">
        <is>
          <t>7.19</t>
        </is>
      </c>
      <c r="B1224" s="9" t="inlineStr">
        <is>
          <t>Extra for additional cost of centering</t>
        </is>
      </c>
      <c r="C1224" s="9" t="inlineStr">
        <is>
          <t>for arches</t>
        </is>
      </c>
      <c r="D1224" s="9" t="inlineStr">
        <is>
          <t>exceeding</t>
        </is>
      </c>
      <c r="E1224" s="9" t="inlineStr">
        <is>
          <t>6m</t>
        </is>
      </c>
      <c r="F1224" s="9" t="inlineStr">
        <is>
          <t>span including</t>
        </is>
      </c>
    </row>
    <row r="1225" ht="11.5" customHeight="1">
      <c r="A1225" s="9" t="inlineStr"/>
      <c r="B1225" s="9" t="inlineStr">
        <is>
          <t>all strutting, bolting, wedging etc.</t>
        </is>
      </c>
      <c r="C1225" s="9" t="inlineStr">
        <is>
          <t>and removal</t>
        </is>
      </c>
      <c r="D1225" s="9" t="inlineStr">
        <is>
          <t>(area</t>
        </is>
      </c>
      <c r="E1225" s="9" t="inlineStr">
        <is>
          <t>of soffit to</t>
        </is>
      </c>
      <c r="F1225" s="9" t="inlineStr">
        <is>
          <t>be measured).</t>
        </is>
      </c>
    </row>
    <row r="1226" ht="11.5" customHeight="1">
      <c r="A1226" s="10" t="inlineStr">
        <is>
          <t>Code</t>
        </is>
      </c>
      <c r="B1226" s="10" t="inlineStr">
        <is>
          <t>Description</t>
        </is>
      </c>
      <c r="C1226" s="10" t="inlineStr">
        <is>
          <t>Unit</t>
        </is>
      </c>
      <c r="D1226" s="10" t="inlineStr">
        <is>
          <t>Quantity</t>
        </is>
      </c>
      <c r="E1226" s="10" t="inlineStr">
        <is>
          <t>Rate</t>
        </is>
      </c>
      <c r="F1226" s="10" t="inlineStr">
        <is>
          <t>Amount</t>
        </is>
      </c>
    </row>
    <row r="1227" ht="11.5" customHeight="1">
      <c r="A1227" s="9" t="inlineStr"/>
      <c r="B1227" s="9" t="inlineStr">
        <is>
          <t>Details of cost for 33.31 sqm</t>
        </is>
      </c>
      <c r="C1227" s="9" t="inlineStr"/>
      <c r="D1227" s="9" t="inlineStr"/>
      <c r="E1227" s="9" t="inlineStr"/>
      <c r="F1227" s="9" t="inlineStr"/>
    </row>
    <row r="1228" ht="11.5" customHeight="1">
      <c r="A1228" s="9" t="inlineStr"/>
      <c r="B1228" s="9" t="inlineStr">
        <is>
          <t>Centering and shuttering for arches</t>
        </is>
      </c>
      <c r="C1228" s="9" t="inlineStr"/>
      <c r="D1228" s="9" t="inlineStr"/>
      <c r="E1228" s="9" t="inlineStr"/>
      <c r="F1228" s="9" t="inlineStr"/>
    </row>
    <row r="1229" ht="11.5" customHeight="1">
      <c r="A1229" s="9" t="inlineStr"/>
      <c r="B1229" s="9" t="inlineStr">
        <is>
          <t>and carved surface exceeding 6m in</t>
        </is>
      </c>
      <c r="C1229" s="9" t="inlineStr"/>
      <c r="D1229" s="9" t="inlineStr"/>
      <c r="E1229" s="9" t="inlineStr"/>
      <c r="F1229" s="9" t="inlineStr"/>
    </row>
    <row r="1230" ht="11.5" customHeight="1">
      <c r="A1230" s="9" t="inlineStr"/>
      <c r="B1230" s="9" t="inlineStr">
        <is>
          <t>span (an average of 8m)</t>
        </is>
      </c>
      <c r="C1230" s="9" t="inlineStr"/>
      <c r="D1230" s="9" t="inlineStr"/>
      <c r="E1230" s="9" t="inlineStr"/>
      <c r="F1230" s="9" t="inlineStr"/>
    </row>
    <row r="1231" ht="11.5" customHeight="1">
      <c r="A1231" s="9" t="inlineStr"/>
      <c r="B1231" s="9" t="inlineStr">
        <is>
          <t>Radius R = 5m</t>
        </is>
      </c>
      <c r="C1231" s="9" t="inlineStr"/>
      <c r="D1231" s="9" t="inlineStr"/>
      <c r="E1231" s="9" t="inlineStr"/>
      <c r="F1231" s="9" t="inlineStr"/>
    </row>
    <row r="1232" ht="11.5" customHeight="1">
      <c r="A1232" s="9" t="inlineStr"/>
      <c r="B1232" s="9" t="inlineStr">
        <is>
          <t>2R-2 = 4+4</t>
        </is>
      </c>
      <c r="C1232" s="9" t="inlineStr"/>
      <c r="D1232" s="9" t="inlineStr"/>
      <c r="E1232" s="9" t="inlineStr"/>
      <c r="F1232" s="9" t="inlineStr"/>
    </row>
    <row r="1233" ht="11.5" customHeight="1">
      <c r="A1233" s="9" t="inlineStr"/>
      <c r="B1233" s="9" t="inlineStr">
        <is>
          <t>tan -¹ (4/3)=53.28°</t>
        </is>
      </c>
      <c r="C1233" s="9" t="inlineStr"/>
      <c r="D1233" s="9" t="inlineStr"/>
      <c r="E1233" s="9" t="inlineStr"/>
      <c r="F1233" s="9" t="inlineStr"/>
    </row>
    <row r="1235" ht="11.5" customHeight="1">
      <c r="A1235" s="10" t="inlineStr">
        <is>
          <t>Code</t>
        </is>
      </c>
      <c r="B1235" s="10" t="inlineStr">
        <is>
          <t>Description</t>
        </is>
      </c>
      <c r="C1235" s="10" t="inlineStr">
        <is>
          <t>Unit</t>
        </is>
      </c>
      <c r="D1235" s="10" t="inlineStr">
        <is>
          <t>Quantity</t>
        </is>
      </c>
      <c r="E1235" s="10" t="inlineStr">
        <is>
          <t>Rate</t>
        </is>
      </c>
      <c r="F1235" s="10" t="inlineStr">
        <is>
          <t>Amount</t>
        </is>
      </c>
    </row>
    <row r="1236" ht="11.5" customHeight="1">
      <c r="A1236" s="9" t="inlineStr"/>
      <c r="B1236" s="9" t="inlineStr">
        <is>
          <t>2x53.28=106°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/>
      <c r="B1237" s="9" t="inlineStr">
        <is>
          <t>Surface area =2x22/7x5x3.6x106/</t>
        </is>
      </c>
      <c r="C1237" s="9" t="inlineStr"/>
      <c r="D1237" s="9" t="inlineStr"/>
      <c r="E1237" s="9" t="inlineStr"/>
      <c r="F1237" s="9" t="inlineStr"/>
    </row>
    <row r="1238" ht="11.5" customHeight="1">
      <c r="A1238" s="9" t="inlineStr"/>
      <c r="B1238" s="9" t="inlineStr">
        <is>
          <t>360 =33.31sqm.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Arc=9.25m</t>
        </is>
      </c>
      <c r="C1239" s="9" t="inlineStr"/>
      <c r="D1239" s="9" t="inlineStr"/>
      <c r="E1239" s="9" t="inlineStr"/>
      <c r="F1239" s="9" t="inlineStr"/>
    </row>
    <row r="1240" ht="11.5" customHeight="1">
      <c r="A1240" s="9" t="inlineStr"/>
      <c r="B1240" s="9" t="inlineStr">
        <is>
          <t>MATERIAL</t>
        </is>
      </c>
      <c r="C1240" s="9" t="inlineStr"/>
      <c r="D1240" s="9" t="inlineStr"/>
      <c r="E1240" s="9" t="inlineStr"/>
      <c r="F1240" s="9" t="inlineStr"/>
    </row>
    <row r="1241" ht="11.5" customHeight="1">
      <c r="A1241" s="9" t="inlineStr"/>
      <c r="B1241" s="9" t="inlineStr">
        <is>
          <t>Tie-2x8x0.18x0.05 =0.144cum</t>
        </is>
      </c>
      <c r="C1241" s="9" t="inlineStr"/>
      <c r="D1241" s="9" t="inlineStr"/>
      <c r="E1241" s="9" t="inlineStr"/>
      <c r="F1241" s="9" t="inlineStr"/>
    </row>
    <row r="1242" ht="11.5" customHeight="1">
      <c r="A1242" s="9" t="inlineStr"/>
      <c r="B1242" s="9" t="inlineStr">
        <is>
          <t>Struts-2x2.5x0.1x0.1 =0.050cum.</t>
        </is>
      </c>
      <c r="C1242" s="9" t="inlineStr"/>
      <c r="D1242" s="9" t="inlineStr"/>
      <c r="E1242" s="9" t="inlineStr"/>
      <c r="F1242" s="9" t="inlineStr"/>
    </row>
    <row r="1243" ht="11.5" customHeight="1">
      <c r="A1243" s="9" t="inlineStr"/>
      <c r="B1243" s="9" t="inlineStr">
        <is>
          <t>Struts-2x1.77x0.1x0.1=0.035cum.</t>
        </is>
      </c>
      <c r="C1243" s="9" t="inlineStr"/>
      <c r="D1243" s="9" t="inlineStr"/>
      <c r="E1243" s="9" t="inlineStr"/>
      <c r="F1243" s="9" t="inlineStr"/>
    </row>
    <row r="1244" ht="11.5" customHeight="1">
      <c r="A1244" s="9" t="inlineStr"/>
      <c r="B1244" s="9" t="inlineStr">
        <is>
          <t>Ribs-6x1.54x0.23x0.1=0.213cum.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/>
      <c r="B1245" s="9" t="inlineStr">
        <is>
          <t>Struts-2x1.72x0.1x0.1=0.034cum.</t>
        </is>
      </c>
      <c r="C1245" s="9" t="inlineStr"/>
      <c r="D1245" s="9" t="inlineStr"/>
      <c r="E1245" s="9" t="inlineStr"/>
      <c r="F1245" s="9" t="inlineStr"/>
    </row>
    <row r="1246" ht="11.5" customHeight="1">
      <c r="A1246" s="9" t="inlineStr"/>
      <c r="B1246" s="9" t="inlineStr">
        <is>
          <t>Total=0.476cum.</t>
        </is>
      </c>
      <c r="C1246" s="9" t="inlineStr"/>
      <c r="D1246" s="9" t="inlineStr"/>
      <c r="E1246" s="9" t="inlineStr"/>
      <c r="F1246" s="9" t="inlineStr"/>
    </row>
    <row r="1247" ht="11.5" customHeight="1">
      <c r="A1247" s="9" t="inlineStr"/>
      <c r="B1247" s="9" t="inlineStr">
        <is>
          <t>For four such frames =0.476x4 =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/>
      <c r="B1248" s="9" t="inlineStr">
        <is>
          <t>1.904 cum.</t>
        </is>
      </c>
      <c r="C1248" s="9" t="inlineStr"/>
      <c r="D1248" s="9" t="inlineStr"/>
      <c r="E1248" s="9" t="inlineStr"/>
      <c r="F1248" s="9" t="inlineStr"/>
    </row>
    <row r="1249" ht="11.5" customHeight="1">
      <c r="A1249" s="9" t="inlineStr"/>
      <c r="B1249" s="9" t="inlineStr">
        <is>
          <t>laggings-75x3.6x0.125x0.075=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/>
      <c r="B1250" s="9" t="inlineStr">
        <is>
          <t>2.531cum.</t>
        </is>
      </c>
      <c r="C1250" s="9" t="inlineStr"/>
      <c r="D1250" s="9" t="inlineStr"/>
      <c r="E1250" s="9" t="inlineStr"/>
      <c r="F1250" s="9" t="inlineStr"/>
    </row>
    <row r="1251" ht="11.5" customHeight="1">
      <c r="A1251" s="9" t="inlineStr"/>
      <c r="B1251" s="9" t="inlineStr">
        <is>
          <t>Tie-2x3.6x0.225x0.038=0.062cum.</t>
        </is>
      </c>
      <c r="C1251" s="9" t="inlineStr"/>
      <c r="D1251" s="9" t="inlineStr"/>
      <c r="E1251" s="9" t="inlineStr"/>
      <c r="F1251" s="9" t="inlineStr"/>
    </row>
    <row r="1252" ht="11.5" customHeight="1">
      <c r="A1252" s="9" t="inlineStr"/>
      <c r="B1252" s="9" t="inlineStr">
        <is>
          <t>Brace-3x2x2.14x0.225x0.038=0.110</t>
        </is>
      </c>
      <c r="C1252" s="9" t="inlineStr"/>
      <c r="D1252" s="9" t="inlineStr"/>
      <c r="E1252" s="9" t="inlineStr"/>
      <c r="F1252" s="9" t="inlineStr"/>
    </row>
    <row r="1253" ht="11.5" customHeight="1">
      <c r="A1253" s="9" t="inlineStr"/>
      <c r="B1253" s="9" t="inlineStr">
        <is>
          <t>Brace-3x4x3.8x0.225x0.038=0.390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/>
      <c r="B1254" s="9" t="inlineStr">
        <is>
          <t>Sleepers-4x3.6x0.20x0.15=0.432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/>
      <c r="B1255" s="9" t="inlineStr">
        <is>
          <t>Sleepers-2x4x3.6x0.175x0.075=0.378</t>
        </is>
      </c>
      <c r="C1255" s="9" t="inlineStr"/>
      <c r="D1255" s="9" t="inlineStr"/>
      <c r="E1255" s="9" t="inlineStr"/>
      <c r="F1255" s="9" t="inlineStr"/>
    </row>
    <row r="1256" ht="11.5" customHeight="1">
      <c r="A1256" s="9" t="inlineStr"/>
      <c r="B1256" s="9" t="inlineStr">
        <is>
          <t>Vertical post-4x4x3.6x0.15x0.15=</t>
        </is>
      </c>
      <c r="C1256" s="9" t="inlineStr"/>
      <c r="D1256" s="9" t="inlineStr"/>
      <c r="E1256" s="9" t="inlineStr"/>
      <c r="F1256" s="9" t="inlineStr"/>
    </row>
    <row r="1257" ht="11.5" customHeight="1">
      <c r="A1257" s="9" t="inlineStr"/>
      <c r="B1257" s="9" t="inlineStr">
        <is>
          <t>1.296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Total = 7.103cum. (Refer item No. 6.11)</t>
        </is>
      </c>
      <c r="C1258" s="9" t="inlineStr"/>
      <c r="D1258" s="9" t="inlineStr"/>
      <c r="E1258" s="9" t="inlineStr"/>
      <c r="F1258" s="9" t="inlineStr"/>
    </row>
    <row r="1259" ht="11.5" customHeight="1">
      <c r="A1259" s="9" t="inlineStr">
        <is>
          <t>1197</t>
        </is>
      </c>
      <c r="B1259" s="9" t="inlineStr">
        <is>
          <t>Second class kail wood in scantling</t>
        </is>
      </c>
      <c r="C1259" s="9" t="inlineStr">
        <is>
          <t>10 cudm</t>
        </is>
      </c>
      <c r="D1259" s="9" t="inlineStr">
        <is>
          <t>88.79</t>
        </is>
      </c>
      <c r="E1259" s="9" t="inlineStr">
        <is>
          <t>260.00</t>
        </is>
      </c>
      <c r="F1259" s="9" t="inlineStr">
        <is>
          <t>23085.40</t>
        </is>
      </c>
    </row>
    <row r="1260" ht="11.5" customHeight="1">
      <c r="A1260" s="9" t="inlineStr">
        <is>
          <t>2204</t>
        </is>
      </c>
      <c r="B1260" s="9" t="inlineStr">
        <is>
          <t>Carriage of Timber</t>
        </is>
      </c>
      <c r="C1260" s="9" t="inlineStr">
        <is>
          <t>cum</t>
        </is>
      </c>
      <c r="D1260" s="9" t="inlineStr">
        <is>
          <t>0.8879</t>
        </is>
      </c>
      <c r="E1260" s="9" t="inlineStr">
        <is>
          <t>118.59</t>
        </is>
      </c>
      <c r="F1260" s="9" t="inlineStr">
        <is>
          <t>105.30</t>
        </is>
      </c>
    </row>
    <row r="1261" ht="11.5" customHeight="1">
      <c r="A1261" s="9" t="inlineStr"/>
      <c r="B1261" s="9" t="inlineStr">
        <is>
          <t>Fittings:</t>
        </is>
      </c>
      <c r="C1261" s="9" t="inlineStr"/>
      <c r="D1261" s="9" t="inlineStr"/>
      <c r="E1261" s="9" t="inlineStr"/>
      <c r="F1261" s="9" t="inlineStr"/>
    </row>
    <row r="1262" ht="11.5" customHeight="1">
      <c r="A1262" s="9" t="inlineStr"/>
      <c r="B1262" s="9" t="inlineStr">
        <is>
          <t>3 way straps 50mmx10mm = 32 Nos.</t>
        </is>
      </c>
      <c r="C1262" s="9" t="inlineStr"/>
      <c r="D1262" s="9" t="inlineStr"/>
      <c r="E1262" s="9" t="inlineStr"/>
      <c r="F1262" s="9" t="inlineStr"/>
    </row>
    <row r="1263" ht="11.5" customHeight="1">
      <c r="A1263" s="9" t="inlineStr"/>
      <c r="B1263" s="9" t="inlineStr">
        <is>
          <t>32 no. @0.50m each = 16m</t>
        </is>
      </c>
      <c r="C1263" s="9" t="inlineStr"/>
      <c r="D1263" s="9" t="inlineStr"/>
      <c r="E1263" s="9" t="inlineStr"/>
      <c r="F1263" s="9" t="inlineStr"/>
    </row>
    <row r="1264" ht="11.5" customHeight="1">
      <c r="A1264" s="9" t="inlineStr"/>
      <c r="B1264" s="9" t="inlineStr">
        <is>
          <t>Straps-50mmx10mm = 8 Nos. @0.25m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/>
      <c r="B1265" s="9" t="inlineStr">
        <is>
          <t>each = 2m</t>
        </is>
      </c>
      <c r="C1265" s="9" t="inlineStr"/>
      <c r="D1265" s="9" t="inlineStr"/>
      <c r="E1265" s="9" t="inlineStr"/>
      <c r="F1265" s="9" t="inlineStr"/>
    </row>
    <row r="1266" ht="11.5" customHeight="1">
      <c r="A1266" s="9" t="inlineStr"/>
      <c r="B1266" s="9" t="inlineStr">
        <is>
          <t>Total = 18m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/>
      <c r="B1267" s="9" t="inlineStr">
        <is>
          <t>18m, wt @ 3.9kg/m = 70.2 kg. =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0.702q</t>
        </is>
      </c>
      <c r="C1268" s="9" t="inlineStr"/>
      <c r="D1268" s="9" t="inlineStr"/>
      <c r="E1268" s="9" t="inlineStr"/>
      <c r="F1268" s="9" t="inlineStr"/>
    </row>
    <row r="1269" ht="11.5" customHeight="1">
      <c r="A1269" s="9" t="inlineStr"/>
      <c r="B1269" s="9" t="inlineStr">
        <is>
          <t>Qty taken l/8th of qty for cost using</t>
        </is>
      </c>
      <c r="C1269" s="9" t="inlineStr"/>
      <c r="D1269" s="9" t="inlineStr"/>
      <c r="E1269" s="9" t="inlineStr"/>
      <c r="F1269" s="9" t="inlineStr"/>
    </row>
    <row r="1270" ht="11.5" customHeight="1">
      <c r="A1270" s="9" t="inlineStr"/>
      <c r="B1270" s="9" t="inlineStr">
        <is>
          <t>once =</t>
        </is>
      </c>
      <c r="C1270" s="9" t="inlineStr"/>
      <c r="D1270" s="9" t="inlineStr"/>
      <c r="E1270" s="9" t="inlineStr"/>
      <c r="F1270" s="9" t="inlineStr"/>
    </row>
    <row r="1271" ht="11.5" customHeight="1">
      <c r="A1271" s="9" t="inlineStr"/>
      <c r="B1271" s="9" t="inlineStr">
        <is>
          <t>0.702/8 = 0.08775 Qtl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>
        <is>
          <t>1225</t>
        </is>
      </c>
      <c r="B1272" s="9" t="inlineStr">
        <is>
          <t>Mild steel flat strap fitting</t>
        </is>
      </c>
      <c r="C1272" s="9" t="inlineStr">
        <is>
          <t>quintal</t>
        </is>
      </c>
      <c r="D1272" s="9" t="inlineStr">
        <is>
          <t>0.0878</t>
        </is>
      </c>
      <c r="E1272" s="9" t="inlineStr">
        <is>
          <t>4120.00</t>
        </is>
      </c>
      <c r="F1272" s="9" t="inlineStr">
        <is>
          <t>361.74</t>
        </is>
      </c>
    </row>
    <row r="1273" ht="11.5" customHeight="1">
      <c r="A1273" s="9" t="inlineStr"/>
      <c r="B1273" s="9" t="inlineStr">
        <is>
          <t>Bolts 160 Nos. 254 mm long 16mm</t>
        </is>
      </c>
      <c r="C1273" s="9" t="inlineStr"/>
      <c r="D1273" s="9" t="inlineStr"/>
      <c r="E1273" s="9" t="inlineStr"/>
      <c r="F1273" s="9" t="inlineStr"/>
    </row>
    <row r="1274" ht="11.5" customHeight="1">
      <c r="A1274" s="9" t="inlineStr"/>
      <c r="B1274" s="9" t="inlineStr">
        <is>
          <t>dia.- 160x.254xl .58=64.21 kg=0.64q.</t>
        </is>
      </c>
      <c r="C1274" s="9" t="inlineStr"/>
      <c r="D1274" s="9" t="inlineStr"/>
      <c r="E1274" s="9" t="inlineStr"/>
      <c r="F1274" s="9" t="inlineStr"/>
    </row>
    <row r="1275" ht="11.5" customHeight="1">
      <c r="A1275" s="9" t="inlineStr"/>
      <c r="B1275" s="9" t="inlineStr">
        <is>
          <t>Qty taken l/8th of qty for cost using</t>
        </is>
      </c>
      <c r="C1275" s="9" t="inlineStr"/>
      <c r="D1275" s="9" t="inlineStr"/>
      <c r="E1275" s="9" t="inlineStr"/>
      <c r="F1275" s="9" t="inlineStr"/>
    </row>
    <row r="1276" ht="11.5" customHeight="1">
      <c r="A1276" s="9" t="inlineStr"/>
      <c r="B1276" s="9" t="inlineStr">
        <is>
          <t>once = 0.64/8 = 0.08 Qtl</t>
        </is>
      </c>
      <c r="C1276" s="9" t="inlineStr"/>
      <c r="D1276" s="9" t="inlineStr"/>
      <c r="E1276" s="9" t="inlineStr"/>
      <c r="F1276" s="9" t="inlineStr"/>
    </row>
    <row r="1277" ht="11.5" customHeight="1">
      <c r="A1277" s="9" t="inlineStr">
        <is>
          <t>1034</t>
        </is>
      </c>
      <c r="B1277" s="9" t="inlineStr">
        <is>
          <t>Bolts and nuts upto 300 mm in length</t>
        </is>
      </c>
      <c r="C1277" s="9" t="inlineStr">
        <is>
          <t>quintal</t>
        </is>
      </c>
      <c r="D1277" s="9" t="inlineStr">
        <is>
          <t>0.08</t>
        </is>
      </c>
      <c r="E1277" s="9" t="inlineStr">
        <is>
          <t>4800.00</t>
        </is>
      </c>
      <c r="F1277" s="9" t="inlineStr">
        <is>
          <t>384.00</t>
        </is>
      </c>
    </row>
    <row r="1278" ht="11.5" customHeight="1">
      <c r="A1278" s="9" t="inlineStr"/>
      <c r="B1278" s="9" t="inlineStr">
        <is>
          <t>Carriage of steel = 0.1342t</t>
        </is>
      </c>
      <c r="C1278" s="9" t="inlineStr"/>
      <c r="D1278" s="9" t="inlineStr"/>
      <c r="E1278" s="9" t="inlineStr"/>
      <c r="F1278" s="9" t="inlineStr"/>
    </row>
    <row r="1279" ht="11.5" customHeight="1">
      <c r="A1279" s="9" t="inlineStr"/>
      <c r="B1279" s="9" t="inlineStr">
        <is>
          <t>Qty taken l/8th of qty for cost using</t>
        </is>
      </c>
      <c r="C1279" s="9" t="inlineStr"/>
      <c r="D1279" s="9" t="inlineStr"/>
      <c r="E1279" s="9" t="inlineStr"/>
      <c r="F1279" s="9" t="inlineStr"/>
    </row>
    <row r="1280" ht="11.5" customHeight="1">
      <c r="A1280" s="9" t="inlineStr"/>
      <c r="B1280" s="9" t="inlineStr">
        <is>
          <t>once = 0.1342/8 = 0.01677 t = 0.0168 t</t>
        </is>
      </c>
      <c r="C1280" s="9" t="inlineStr"/>
      <c r="D1280" s="9" t="inlineStr"/>
      <c r="E1280" s="9" t="inlineStr"/>
      <c r="F1280" s="9" t="inlineStr"/>
    </row>
    <row r="1281" ht="11.5" customHeight="1">
      <c r="A1281" s="9" t="inlineStr">
        <is>
          <t>2302</t>
        </is>
      </c>
      <c r="B1281" s="9" t="inlineStr">
        <is>
          <t>Carriage of G.I.sheet and accessories</t>
        </is>
      </c>
      <c r="C1281" s="9" t="inlineStr">
        <is>
          <t>tonne</t>
        </is>
      </c>
      <c r="D1281" s="9" t="inlineStr">
        <is>
          <t>0.0168</t>
        </is>
      </c>
      <c r="E1281" s="9" t="inlineStr">
        <is>
          <t>92.24</t>
        </is>
      </c>
      <c r="F1281" s="9" t="inlineStr">
        <is>
          <t>1.55</t>
        </is>
      </c>
    </row>
    <row r="1282" ht="11.5" customHeight="1">
      <c r="A1282" s="9" t="inlineStr"/>
      <c r="B1282" s="9" t="inlineStr">
        <is>
          <t>LABOUR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>
        <is>
          <t>0112</t>
        </is>
      </c>
      <c r="B1283" s="9" t="inlineStr">
        <is>
          <t>Carpenter 2nd class</t>
        </is>
      </c>
      <c r="C1283" s="9" t="inlineStr">
        <is>
          <t>day</t>
        </is>
      </c>
      <c r="D1283" s="9" t="inlineStr">
        <is>
          <t>28.00</t>
        </is>
      </c>
      <c r="E1283" s="9" t="inlineStr">
        <is>
          <t>679.00</t>
        </is>
      </c>
      <c r="F1283" s="9" t="inlineStr">
        <is>
          <t>19012.00</t>
        </is>
      </c>
    </row>
    <row r="1284" ht="11.5" customHeight="1">
      <c r="A1284" s="9" t="inlineStr">
        <is>
          <t>0114</t>
        </is>
      </c>
      <c r="B1284" s="9" t="inlineStr">
        <is>
          <t>Beldar</t>
        </is>
      </c>
      <c r="C1284" s="9" t="inlineStr">
        <is>
          <t>day</t>
        </is>
      </c>
      <c r="D1284" s="9" t="inlineStr">
        <is>
          <t>24.00</t>
        </is>
      </c>
      <c r="E1284" s="9" t="inlineStr">
        <is>
          <t>558.00</t>
        </is>
      </c>
      <c r="F1284" s="9" t="inlineStr">
        <is>
          <t>13392.00</t>
        </is>
      </c>
    </row>
    <row r="1285" ht="11.5" customHeight="1">
      <c r="A1285" s="9" t="inlineStr">
        <is>
          <t>9999</t>
        </is>
      </c>
      <c r="B1285" s="9" t="inlineStr">
        <is>
          <t>Sundries</t>
        </is>
      </c>
      <c r="C1285" s="9" t="inlineStr">
        <is>
          <t>L.S.</t>
        </is>
      </c>
      <c r="D1285" s="9" t="inlineStr">
        <is>
          <t>134.55</t>
        </is>
      </c>
      <c r="E1285" s="9" t="inlineStr">
        <is>
          <t>2.00</t>
        </is>
      </c>
      <c r="F1285" s="9" t="inlineStr">
        <is>
          <t>269.10</t>
        </is>
      </c>
    </row>
    <row r="1286" ht="11.5" customHeight="1">
      <c r="A1286" s="9" t="inlineStr"/>
      <c r="B1286" s="9" t="inlineStr">
        <is>
          <t>Less Cost of shuttering etc. for an</t>
        </is>
      </c>
      <c r="C1286" s="9" t="inlineStr"/>
      <c r="D1286" s="9" t="inlineStr"/>
      <c r="E1286" s="9" t="inlineStr"/>
      <c r="F1286" s="9" t="inlineStr"/>
    </row>
    <row r="1287" ht="11.5" customHeight="1">
      <c r="A1287" s="9" t="inlineStr"/>
      <c r="B1287" s="9" t="inlineStr">
        <is>
          <t>arch exceeding 6 m span i.e. for an</t>
        </is>
      </c>
      <c r="C1287" s="9" t="inlineStr"/>
      <c r="D1287" s="9" t="inlineStr"/>
      <c r="E1287" s="9" t="inlineStr"/>
      <c r="F1287" s="9" t="inlineStr"/>
    </row>
    <row r="1288" ht="11.5" customHeight="1">
      <c r="A1288" s="9" t="inlineStr"/>
      <c r="B1288" s="9" t="inlineStr">
        <is>
          <t>average of 8 m span</t>
        </is>
      </c>
      <c r="C1288" s="9" t="inlineStr"/>
      <c r="D1288" s="9" t="inlineStr"/>
      <c r="E1288" s="9" t="inlineStr"/>
      <c r="F1288" s="9" t="inlineStr"/>
    </row>
    <row r="1290" ht="11.5" customHeight="1">
      <c r="A1290" s="10" t="inlineStr">
        <is>
          <t>Code</t>
        </is>
      </c>
      <c r="B1290" s="10" t="inlineStr">
        <is>
          <t>Description</t>
        </is>
      </c>
      <c r="C1290" s="10" t="inlineStr">
        <is>
          <t>Unit</t>
        </is>
      </c>
      <c r="D1290" s="10" t="inlineStr">
        <is>
          <t>Quantity</t>
        </is>
      </c>
      <c r="E1290" s="10" t="inlineStr">
        <is>
          <t>Rate</t>
        </is>
      </c>
      <c r="F1290" s="10" t="inlineStr">
        <is>
          <t>Amount</t>
        </is>
      </c>
    </row>
    <row r="1291" ht="11.5" customHeight="1">
      <c r="A1291" s="9" t="inlineStr">
        <is>
          <t>5.9.9</t>
        </is>
      </c>
      <c r="B1291" s="9" t="inlineStr">
        <is>
          <t>Rate as per item no 5.9.9 of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/>
      <c r="B1292" s="9" t="inlineStr">
        <is>
          <t>SH : Reinforced cement concrete work</t>
        </is>
      </c>
      <c r="C1292" s="9" t="inlineStr">
        <is>
          <t>sqm</t>
        </is>
      </c>
      <c r="D1292" s="9" t="inlineStr">
        <is>
          <t>-33.31</t>
        </is>
      </c>
      <c r="E1292" s="9" t="inlineStr">
        <is>
          <t>1713.20</t>
        </is>
      </c>
      <c r="F1292" s="9" t="inlineStr">
        <is>
          <t>-57066.69 A</t>
        </is>
      </c>
    </row>
    <row r="1293" ht="11.5" customHeight="1">
      <c r="A1293" s="9" t="inlineStr"/>
      <c r="B1293" s="9" t="inlineStr">
        <is>
          <t>TOTAL</t>
        </is>
      </c>
      <c r="C1293" s="9" t="inlineStr"/>
      <c r="D1293" s="9" t="inlineStr"/>
      <c r="E1293" s="9" t="inlineStr"/>
      <c r="F1293" s="9" t="inlineStr">
        <is>
          <t>-455.61 W</t>
        </is>
      </c>
    </row>
    <row r="1294" ht="11.5" customHeight="1">
      <c r="A1294" s="9" t="inlineStr"/>
      <c r="B1294" s="9" t="inlineStr">
        <is>
          <t>Add 1 % Water charges on "W-A"</t>
        </is>
      </c>
      <c r="C1294" s="9" t="inlineStr"/>
      <c r="D1294" s="9" t="inlineStr"/>
      <c r="E1294" s="9" t="inlineStr"/>
      <c r="F1294" s="9" t="inlineStr">
        <is>
          <t>566.11</t>
        </is>
      </c>
    </row>
    <row r="1295" ht="11.5" customHeight="1">
      <c r="A1295" s="9" t="inlineStr"/>
      <c r="B1295" s="9" t="inlineStr">
        <is>
          <t>TOTAL</t>
        </is>
      </c>
      <c r="C1295" s="9" t="inlineStr"/>
      <c r="D1295" s="9" t="inlineStr"/>
      <c r="E1295" s="9" t="inlineStr"/>
      <c r="F1295" s="9" t="inlineStr">
        <is>
          <t>110.50 X</t>
        </is>
      </c>
    </row>
    <row r="1296" ht="11.5" customHeight="1">
      <c r="A1296" s="9" t="inlineStr"/>
      <c r="B1296" s="9" t="inlineStr">
        <is>
          <t>Add GST on "X-A" (multiplying factor</t>
        </is>
      </c>
      <c r="C1296" s="9" t="inlineStr"/>
      <c r="D1296" s="9" t="inlineStr"/>
      <c r="E1296" s="9" t="inlineStr"/>
      <c r="F1296" s="9" t="inlineStr"/>
    </row>
    <row r="1297" ht="11.5" customHeight="1">
      <c r="A1297" s="9" t="inlineStr"/>
      <c r="B1297" s="9" t="inlineStr">
        <is>
          <t>0.1405)</t>
        </is>
      </c>
      <c r="C1297" s="9" t="inlineStr"/>
      <c r="D1297" s="9" t="inlineStr"/>
      <c r="E1297" s="9" t="inlineStr"/>
      <c r="F1297" s="9" t="inlineStr">
        <is>
          <t>8033.40</t>
        </is>
      </c>
    </row>
    <row r="1298" ht="11.5" customHeight="1">
      <c r="A1298" s="9" t="inlineStr"/>
      <c r="B1298" s="9" t="inlineStr">
        <is>
          <t>TOTAL</t>
        </is>
      </c>
      <c r="C1298" s="9" t="inlineStr"/>
      <c r="D1298" s="9" t="inlineStr"/>
      <c r="E1298" s="9" t="inlineStr"/>
      <c r="F1298" s="9" t="inlineStr">
        <is>
          <t>8143.90 Y</t>
        </is>
      </c>
    </row>
    <row r="1299" ht="11.5" customHeight="1">
      <c r="A1299" s="9" t="inlineStr"/>
      <c r="B1299" s="9" t="inlineStr">
        <is>
          <t>Add 15% CPOH on "Y-A"</t>
        </is>
      </c>
      <c r="C1299" s="9" t="inlineStr"/>
      <c r="D1299" s="9" t="inlineStr"/>
      <c r="E1299" s="9" t="inlineStr"/>
      <c r="F1299" s="9" t="inlineStr">
        <is>
          <t>9781.59</t>
        </is>
      </c>
    </row>
    <row r="1300" ht="11.5" customHeight="1">
      <c r="A1300" s="9" t="inlineStr"/>
      <c r="B1300" s="9" t="inlineStr">
        <is>
          <t>TOTAL</t>
        </is>
      </c>
      <c r="C1300" s="9" t="inlineStr"/>
      <c r="D1300" s="9" t="inlineStr"/>
      <c r="E1300" s="9" t="inlineStr"/>
      <c r="F1300" s="9" t="inlineStr">
        <is>
          <t>17925.48 Z</t>
        </is>
      </c>
    </row>
    <row r="1301" ht="11.5" customHeight="1">
      <c r="A1301" s="9" t="inlineStr"/>
      <c r="B1301" s="9" t="inlineStr">
        <is>
          <t>Add Cess @ 1% on "Z-A"</t>
        </is>
      </c>
      <c r="C1301" s="9" t="inlineStr"/>
      <c r="D1301" s="9" t="inlineStr"/>
      <c r="E1301" s="9" t="inlineStr"/>
      <c r="F1301" s="9" t="inlineStr">
        <is>
          <t>749.92</t>
        </is>
      </c>
    </row>
    <row r="1302" ht="11.5" customHeight="1">
      <c r="A1302" s="9" t="inlineStr"/>
      <c r="B1302" s="9" t="inlineStr">
        <is>
          <t>Cost of 33.31sqm.</t>
        </is>
      </c>
      <c r="C1302" s="9" t="inlineStr"/>
      <c r="D1302" s="9" t="inlineStr"/>
      <c r="E1302" s="9" t="inlineStr"/>
      <c r="F1302" s="9" t="inlineStr">
        <is>
          <t>18675.41</t>
        </is>
      </c>
    </row>
    <row r="1303" ht="11.5" customHeight="1">
      <c r="A1303" s="9" t="inlineStr"/>
      <c r="B1303" s="9" t="inlineStr">
        <is>
          <t>Cost per sqm of soffit area</t>
        </is>
      </c>
      <c r="C1303" s="9" t="inlineStr"/>
      <c r="D1303" s="9" t="inlineStr"/>
      <c r="E1303" s="9" t="inlineStr"/>
      <c r="F1303" s="9" t="inlineStr">
        <is>
          <t>560.65</t>
        </is>
      </c>
    </row>
    <row r="1304" ht="11.5" customHeight="1">
      <c r="A1304" s="9" t="inlineStr"/>
      <c r="B1304" s="9" t="inlineStr">
        <is>
          <t>Say</t>
        </is>
      </c>
      <c r="C1304" s="9" t="inlineStr"/>
      <c r="D1304" s="9" t="inlineStr"/>
      <c r="E1304" s="9" t="inlineStr"/>
      <c r="F1304" s="9" t="inlineStr">
        <is>
          <t>560.65</t>
        </is>
      </c>
    </row>
    <row r="1305" ht="11.5" customHeight="1">
      <c r="A1305" s="9" t="inlineStr">
        <is>
          <t>7.20</t>
        </is>
      </c>
      <c r="B1305" s="9" t="inlineStr">
        <is>
          <t>Stone work ashlar sunk or moulded</t>
        </is>
      </c>
      <c r="C1305" s="9" t="inlineStr">
        <is>
          <t>or sunk</t>
        </is>
      </c>
      <c r="D1305" s="9" t="inlineStr">
        <is>
          <t>and moulded</t>
        </is>
      </c>
      <c r="E1305" s="9" t="inlineStr">
        <is>
          <t>upto</t>
        </is>
      </c>
      <c r="F1305" s="9" t="inlineStr">
        <is>
          <t>floor five level</t>
        </is>
      </c>
    </row>
    <row r="1306" ht="23" customHeight="1">
      <c r="A1306" s="9" t="inlineStr"/>
      <c r="B1306" s="9" t="inlineStr">
        <is>
          <t>in cement mortar 1:6 (1 cement :</t>
        </is>
      </c>
      <c r="C1306" s="9" t="inlineStr">
        <is>
          <t>6 coarse</t>
        </is>
      </c>
      <c r="D1306" s="9" t="inlineStr">
        <is>
          <t>sand) including</t>
        </is>
      </c>
      <c r="E1306" s="9" t="inlineStr">
        <is>
          <t>pointing</t>
        </is>
      </c>
      <c r="F1306" s="9" t="inlineStr">
        <is>
          <t>with white</t>
        </is>
      </c>
    </row>
    <row r="1307" ht="11.5" customHeight="1">
      <c r="A1307" s="9" t="inlineStr"/>
      <c r="B1307" s="9" t="inlineStr">
        <is>
          <t>cement mortar 1:2 (1 white cement</t>
        </is>
      </c>
      <c r="C1307" s="9" t="inlineStr">
        <is>
          <t>: 2 stone</t>
        </is>
      </c>
      <c r="D1307" s="9" t="inlineStr">
        <is>
          <t>dust) with</t>
        </is>
      </c>
      <c r="E1307" s="9" t="inlineStr">
        <is>
          <t>an admixture</t>
        </is>
      </c>
      <c r="F1307" s="9" t="inlineStr">
        <is>
          <t>of pigment</t>
        </is>
      </c>
    </row>
    <row r="1308" ht="11.5" customHeight="1">
      <c r="A1308" s="9" t="inlineStr"/>
      <c r="B1308" s="9" t="inlineStr">
        <is>
          <t>matching the stone shade :</t>
        </is>
      </c>
      <c r="C1308" s="9" t="inlineStr"/>
      <c r="D1308" s="9" t="inlineStr"/>
      <c r="E1308" s="9" t="inlineStr"/>
      <c r="F1308" s="9" t="inlineStr"/>
    </row>
    <row r="1309" ht="11.5" customHeight="1">
      <c r="A1309" s="9" t="inlineStr">
        <is>
          <t>7.20.1</t>
        </is>
      </c>
      <c r="B1309" s="9" t="inlineStr">
        <is>
          <t>Red sand stone</t>
        </is>
      </c>
      <c r="C1309" s="9" t="inlineStr"/>
      <c r="D1309" s="9" t="inlineStr"/>
      <c r="E1309" s="9" t="inlineStr"/>
      <c r="F1309" s="9" t="inlineStr"/>
    </row>
    <row r="1310" ht="11.5" customHeight="1">
      <c r="A1310" s="10" t="inlineStr">
        <is>
          <t>Code</t>
        </is>
      </c>
      <c r="B1310" s="10" t="inlineStr">
        <is>
          <t>Description</t>
        </is>
      </c>
      <c r="C1310" s="10" t="inlineStr">
        <is>
          <t>Unit</t>
        </is>
      </c>
      <c r="D1310" s="10" t="inlineStr">
        <is>
          <t>Quantity</t>
        </is>
      </c>
      <c r="E1310" s="10" t="inlineStr">
        <is>
          <t>Rate</t>
        </is>
      </c>
      <c r="F1310" s="10" t="inlineStr">
        <is>
          <t>Amount</t>
        </is>
      </c>
    </row>
    <row r="1311" ht="11.5" customHeight="1">
      <c r="A1311" s="9" t="inlineStr"/>
      <c r="B1311" s="9" t="inlineStr">
        <is>
          <t>Details of cost for 10 cudm or 0.01 cum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/>
      <c r="B1312" s="9" t="inlineStr">
        <is>
          <t>MATERIAL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Finished work = 10 cudm +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Add wastage @ 33.3% = 3.33 cudm.</t>
        </is>
      </c>
      <c r="C1314" s="9" t="inlineStr"/>
      <c r="D1314" s="9" t="inlineStr"/>
      <c r="E1314" s="9" t="inlineStr"/>
      <c r="F1314" s="9" t="inlineStr"/>
    </row>
    <row r="1315" ht="11.5" customHeight="1">
      <c r="A1315" s="9" t="inlineStr"/>
      <c r="B1315" s="9" t="inlineStr">
        <is>
          <t>Total = 13.33 cudm.</t>
        </is>
      </c>
      <c r="C1315" s="9" t="inlineStr"/>
      <c r="D1315" s="9" t="inlineStr"/>
      <c r="E1315" s="9" t="inlineStr"/>
      <c r="F1315" s="9" t="inlineStr"/>
    </row>
    <row r="1316" ht="11.5" customHeight="1">
      <c r="A1316" s="9" t="inlineStr">
        <is>
          <t>1160</t>
        </is>
      </c>
      <c r="B1316" s="9" t="inlineStr">
        <is>
          <t>Red sand stone block</t>
        </is>
      </c>
      <c r="C1316" s="9" t="inlineStr">
        <is>
          <t>10 cudm</t>
        </is>
      </c>
      <c r="D1316" s="9" t="inlineStr">
        <is>
          <t>1.333</t>
        </is>
      </c>
      <c r="E1316" s="9" t="inlineStr">
        <is>
          <t>79.00</t>
        </is>
      </c>
      <c r="F1316" s="9" t="inlineStr">
        <is>
          <t>105.31</t>
        </is>
      </c>
    </row>
    <row r="1317" ht="11.5" customHeight="1">
      <c r="A1317" s="9" t="inlineStr">
        <is>
          <t>2216</t>
        </is>
      </c>
      <c r="B1317" s="9" t="inlineStr">
        <is>
          <t>Carriage of Stone blocks white &amp;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/>
      <c r="B1318" s="9" t="inlineStr">
        <is>
          <t>red sand stone &amp; kota stone slab</t>
        </is>
      </c>
      <c r="C1318" s="9" t="inlineStr">
        <is>
          <t>tonne</t>
        </is>
      </c>
      <c r="D1318" s="9" t="inlineStr">
        <is>
          <t>0.031</t>
        </is>
      </c>
      <c r="E1318" s="9" t="inlineStr">
        <is>
          <t>92.24</t>
        </is>
      </c>
      <c r="F1318" s="9" t="inlineStr">
        <is>
          <t>2.86</t>
        </is>
      </c>
    </row>
    <row r="1319" ht="11.5" customHeight="1">
      <c r="A1319" s="9" t="inlineStr"/>
      <c r="B1319" s="9" t="inlineStr">
        <is>
          <t>@ 2.30kg/cudm = 13.33x2.30 =</t>
        </is>
      </c>
      <c r="C1319" s="9" t="inlineStr"/>
      <c r="D1319" s="9" t="inlineStr"/>
      <c r="E1319" s="9" t="inlineStr"/>
      <c r="F1319" s="9" t="inlineStr"/>
    </row>
    <row r="1320" ht="11.5" customHeight="1">
      <c r="A1320" s="9" t="inlineStr"/>
      <c r="B1320" s="9" t="inlineStr">
        <is>
          <t>30.659 kg = 0.03065 tonne say</t>
        </is>
      </c>
      <c r="C1320" s="9" t="inlineStr"/>
      <c r="D1320" s="9" t="inlineStr"/>
      <c r="E1320" s="9" t="inlineStr"/>
      <c r="F1320" s="9" t="inlineStr"/>
    </row>
    <row r="1321" ht="11.5" customHeight="1">
      <c r="A1321" s="9" t="inlineStr"/>
      <c r="B1321" s="9" t="inlineStr">
        <is>
          <t>0.031 t.</t>
        </is>
      </c>
      <c r="C1321" s="9" t="inlineStr"/>
      <c r="D1321" s="9" t="inlineStr"/>
      <c r="E1321" s="9" t="inlineStr"/>
      <c r="F1321" s="9" t="inlineStr"/>
    </row>
    <row r="1322" ht="11.5" customHeight="1">
      <c r="A1322" s="9" t="inlineStr">
        <is>
          <t>9999</t>
        </is>
      </c>
      <c r="B1322" s="9" t="inlineStr">
        <is>
          <t>Extra for using white cement</t>
        </is>
      </c>
      <c r="C1322" s="9" t="inlineStr">
        <is>
          <t>L.S.</t>
        </is>
      </c>
      <c r="D1322" s="9" t="inlineStr">
        <is>
          <t>8.06</t>
        </is>
      </c>
      <c r="E1322" s="9" t="inlineStr">
        <is>
          <t>2.00</t>
        </is>
      </c>
      <c r="F1322" s="9" t="inlineStr">
        <is>
          <t>16.12</t>
        </is>
      </c>
    </row>
    <row r="1323" ht="11.5" customHeight="1">
      <c r="A1323" s="9" t="inlineStr"/>
      <c r="B1323" s="9" t="inlineStr">
        <is>
          <t>Dressing charges</t>
        </is>
      </c>
      <c r="C1323" s="9" t="inlineStr"/>
      <c r="D1323" s="9" t="inlineStr"/>
      <c r="E1323" s="9" t="inlineStr"/>
      <c r="F1323" s="9" t="inlineStr"/>
    </row>
    <row r="1324" ht="11.5" customHeight="1">
      <c r="A1324" s="9" t="inlineStr"/>
      <c r="B1324" s="9" t="inlineStr">
        <is>
          <t>LABOUR</t>
        </is>
      </c>
      <c r="C1324" s="9" t="inlineStr"/>
      <c r="D1324" s="9" t="inlineStr"/>
      <c r="E1324" s="9" t="inlineStr"/>
      <c r="F1324" s="9" t="inlineStr"/>
    </row>
    <row r="1325" ht="11.5" customHeight="1">
      <c r="A1325" s="9" t="inlineStr">
        <is>
          <t>0125</t>
        </is>
      </c>
      <c r="B1325" s="9" t="inlineStr">
        <is>
          <t>Mason (for plain stone work)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2nd class)</t>
        </is>
      </c>
      <c r="C1326" s="9" t="inlineStr">
        <is>
          <t>day</t>
        </is>
      </c>
      <c r="D1326" s="9" t="inlineStr">
        <is>
          <t>0.291</t>
        </is>
      </c>
      <c r="E1326" s="9" t="inlineStr">
        <is>
          <t>679.00</t>
        </is>
      </c>
      <c r="F1326" s="9" t="inlineStr">
        <is>
          <t>197.59</t>
        </is>
      </c>
    </row>
    <row r="1327" ht="11.5" customHeight="1">
      <c r="A1327" s="9" t="inlineStr">
        <is>
          <t>0102</t>
        </is>
      </c>
      <c r="B1327" s="9" t="inlineStr">
        <is>
          <t>Blacksmith 1st class</t>
        </is>
      </c>
      <c r="C1327" s="9" t="inlineStr">
        <is>
          <t>day</t>
        </is>
      </c>
      <c r="D1327" s="9" t="inlineStr">
        <is>
          <t>0.006</t>
        </is>
      </c>
      <c r="E1327" s="9" t="inlineStr">
        <is>
          <t>738.00</t>
        </is>
      </c>
      <c r="F1327" s="9" t="inlineStr">
        <is>
          <t>4.43</t>
        </is>
      </c>
    </row>
    <row r="1328" ht="11.5" customHeight="1">
      <c r="A1328" s="9" t="inlineStr">
        <is>
          <t>0114</t>
        </is>
      </c>
      <c r="B1328" s="9" t="inlineStr">
        <is>
          <t>Beldar</t>
        </is>
      </c>
      <c r="C1328" s="9" t="inlineStr">
        <is>
          <t>day</t>
        </is>
      </c>
      <c r="D1328" s="9" t="inlineStr">
        <is>
          <t>0.044</t>
        </is>
      </c>
      <c r="E1328" s="9" t="inlineStr">
        <is>
          <t>558.00</t>
        </is>
      </c>
      <c r="F1328" s="9" t="inlineStr">
        <is>
          <t>24.55</t>
        </is>
      </c>
    </row>
    <row r="1329" ht="11.5" customHeight="1">
      <c r="A1329" s="9" t="inlineStr">
        <is>
          <t>0115</t>
        </is>
      </c>
      <c r="B1329" s="9" t="inlineStr">
        <is>
          <t>Coolie</t>
        </is>
      </c>
      <c r="C1329" s="9" t="inlineStr">
        <is>
          <t>day</t>
        </is>
      </c>
      <c r="D1329" s="9" t="inlineStr">
        <is>
          <t>0.022</t>
        </is>
      </c>
      <c r="E1329" s="9" t="inlineStr">
        <is>
          <t>558.00</t>
        </is>
      </c>
      <c r="F1329" s="9" t="inlineStr">
        <is>
          <t>12.28</t>
        </is>
      </c>
    </row>
    <row r="1330" ht="11.5" customHeight="1">
      <c r="A1330" s="9" t="inlineStr">
        <is>
          <t>0100</t>
        </is>
      </c>
      <c r="B1330" s="9" t="inlineStr">
        <is>
          <t>Bandhani</t>
        </is>
      </c>
      <c r="C1330" s="9" t="inlineStr">
        <is>
          <t>day</t>
        </is>
      </c>
      <c r="D1330" s="9" t="inlineStr">
        <is>
          <t>0.044</t>
        </is>
      </c>
      <c r="E1330" s="9" t="inlineStr">
        <is>
          <t>617.00</t>
        </is>
      </c>
      <c r="F1330" s="9" t="inlineStr">
        <is>
          <t>27.15</t>
        </is>
      </c>
    </row>
    <row r="1331" ht="11.5" customHeight="1">
      <c r="A1331" s="9" t="inlineStr"/>
      <c r="B1331" s="9" t="inlineStr">
        <is>
          <t>Fixing charges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/>
      <c r="B1332" s="9" t="inlineStr">
        <is>
          <t>LABOUR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>
        <is>
          <t>0125</t>
        </is>
      </c>
      <c r="B1333" s="9" t="inlineStr">
        <is>
          <t>Mason (for plain stone work)</t>
        </is>
      </c>
      <c r="C1333" s="9" t="inlineStr"/>
      <c r="D1333" s="9" t="inlineStr"/>
      <c r="E1333" s="9" t="inlineStr"/>
      <c r="F1333" s="9" t="inlineStr"/>
    </row>
    <row r="1334" ht="11.5" customHeight="1">
      <c r="A1334" s="9" t="inlineStr"/>
      <c r="B1334" s="9" t="inlineStr">
        <is>
          <t>2nd class</t>
        </is>
      </c>
      <c r="C1334" s="9" t="inlineStr">
        <is>
          <t>day</t>
        </is>
      </c>
      <c r="D1334" s="9" t="inlineStr">
        <is>
          <t>0.044</t>
        </is>
      </c>
      <c r="E1334" s="9" t="inlineStr">
        <is>
          <t>679.00</t>
        </is>
      </c>
      <c r="F1334" s="9" t="inlineStr">
        <is>
          <t>29.88</t>
        </is>
      </c>
    </row>
    <row r="1335" ht="11.5" customHeight="1">
      <c r="A1335" s="9" t="inlineStr">
        <is>
          <t>0102</t>
        </is>
      </c>
      <c r="B1335" s="9" t="inlineStr">
        <is>
          <t>Blacksmith 1st class</t>
        </is>
      </c>
      <c r="C1335" s="9" t="inlineStr">
        <is>
          <t>day</t>
        </is>
      </c>
      <c r="D1335" s="9" t="inlineStr">
        <is>
          <t>0.006</t>
        </is>
      </c>
      <c r="E1335" s="9" t="inlineStr">
        <is>
          <t>738.00</t>
        </is>
      </c>
      <c r="F1335" s="9" t="inlineStr">
        <is>
          <t>4.43</t>
        </is>
      </c>
    </row>
    <row r="1336" ht="11.5" customHeight="1">
      <c r="A1336" s="9" t="inlineStr">
        <is>
          <t>0114</t>
        </is>
      </c>
      <c r="B1336" s="9" t="inlineStr">
        <is>
          <t>Beldar</t>
        </is>
      </c>
      <c r="C1336" s="9" t="inlineStr">
        <is>
          <t>day</t>
        </is>
      </c>
      <c r="D1336" s="9" t="inlineStr">
        <is>
          <t>0.022</t>
        </is>
      </c>
      <c r="E1336" s="9" t="inlineStr">
        <is>
          <t>558.00</t>
        </is>
      </c>
      <c r="F1336" s="9" t="inlineStr">
        <is>
          <t>12.28</t>
        </is>
      </c>
    </row>
    <row r="1337" ht="11.5" customHeight="1">
      <c r="A1337" s="9" t="inlineStr">
        <is>
          <t>0115</t>
        </is>
      </c>
      <c r="B1337" s="9" t="inlineStr">
        <is>
          <t>Coolie</t>
        </is>
      </c>
      <c r="C1337" s="9" t="inlineStr">
        <is>
          <t>day</t>
        </is>
      </c>
      <c r="D1337" s="9" t="inlineStr">
        <is>
          <t>0.022</t>
        </is>
      </c>
      <c r="E1337" s="9" t="inlineStr">
        <is>
          <t>558.00</t>
        </is>
      </c>
      <c r="F1337" s="9" t="inlineStr">
        <is>
          <t>12.28</t>
        </is>
      </c>
    </row>
    <row r="1338" ht="11.5" customHeight="1">
      <c r="A1338" s="9" t="inlineStr">
        <is>
          <t>0100</t>
        </is>
      </c>
      <c r="B1338" s="9" t="inlineStr">
        <is>
          <t>Bandhani</t>
        </is>
      </c>
      <c r="C1338" s="9" t="inlineStr">
        <is>
          <t>day</t>
        </is>
      </c>
      <c r="D1338" s="9" t="inlineStr">
        <is>
          <t>0.022</t>
        </is>
      </c>
      <c r="E1338" s="9" t="inlineStr">
        <is>
          <t>617.00</t>
        </is>
      </c>
      <c r="F1338" s="9" t="inlineStr">
        <is>
          <t>13.57</t>
        </is>
      </c>
    </row>
    <row r="1339" ht="11.5" customHeight="1">
      <c r="A1339" s="9" t="inlineStr">
        <is>
          <t>0101</t>
        </is>
      </c>
      <c r="B1339" s="9" t="inlineStr">
        <is>
          <t>Bhisti</t>
        </is>
      </c>
      <c r="C1339" s="9" t="inlineStr">
        <is>
          <t>day</t>
        </is>
      </c>
      <c r="D1339" s="9" t="inlineStr">
        <is>
          <t>0.022</t>
        </is>
      </c>
      <c r="E1339" s="9" t="inlineStr">
        <is>
          <t>617.00</t>
        </is>
      </c>
      <c r="F1339" s="9" t="inlineStr">
        <is>
          <t>13.57</t>
        </is>
      </c>
    </row>
    <row r="1341" ht="11.5" customHeight="1">
      <c r="A1341" s="10" t="inlineStr">
        <is>
          <t>Code</t>
        </is>
      </c>
      <c r="B1341" s="10" t="inlineStr">
        <is>
          <t>Description</t>
        </is>
      </c>
      <c r="C1341" s="10" t="inlineStr">
        <is>
          <t>Unit</t>
        </is>
      </c>
      <c r="D1341" s="10" t="inlineStr">
        <is>
          <t>Quantity</t>
        </is>
      </c>
      <c r="E1341" s="10" t="inlineStr">
        <is>
          <t>Rate</t>
        </is>
      </c>
      <c r="F1341" s="10" t="inlineStr">
        <is>
          <t>Amount</t>
        </is>
      </c>
    </row>
    <row r="1342" ht="11.5" customHeight="1">
      <c r="A1342" s="9" t="inlineStr">
        <is>
          <t>9999</t>
        </is>
      </c>
      <c r="B1342" s="9" t="inlineStr">
        <is>
          <t>Mortar for laying and pointing</t>
        </is>
      </c>
      <c r="C1342" s="9" t="inlineStr">
        <is>
          <t>L.S.</t>
        </is>
      </c>
      <c r="D1342" s="9" t="inlineStr">
        <is>
          <t>8.06</t>
        </is>
      </c>
      <c r="E1342" s="9" t="inlineStr">
        <is>
          <t>2.00</t>
        </is>
      </c>
      <c r="F1342" s="9" t="inlineStr">
        <is>
          <t>16.12</t>
        </is>
      </c>
    </row>
    <row r="1343" ht="11.5" customHeight="1">
      <c r="A1343" s="9" t="inlineStr"/>
      <c r="B1343" s="9" t="inlineStr">
        <is>
          <t>Extra labour for lifting of materials</t>
        </is>
      </c>
      <c r="C1343" s="9" t="inlineStr"/>
      <c r="D1343" s="9" t="inlineStr"/>
      <c r="E1343" s="9" t="inlineStr"/>
      <c r="F1343" s="9" t="inlineStr"/>
    </row>
    <row r="1344" ht="11.5" customHeight="1">
      <c r="A1344" s="9" t="inlineStr"/>
      <c r="B1344" s="9" t="inlineStr">
        <is>
          <t>upto floor V level (0.01x1.50=0.015)</t>
        </is>
      </c>
      <c r="C1344" s="9" t="inlineStr"/>
      <c r="D1344" s="9" t="inlineStr"/>
      <c r="E1344" s="9" t="inlineStr"/>
      <c r="F1344" s="9" t="inlineStr"/>
    </row>
    <row r="1345" ht="11.5" customHeight="1">
      <c r="A1345" s="9" t="inlineStr">
        <is>
          <t>0115</t>
        </is>
      </c>
      <c r="B1345" s="9" t="inlineStr">
        <is>
          <t>Coolie</t>
        </is>
      </c>
      <c r="C1345" s="9" t="inlineStr">
        <is>
          <t>day</t>
        </is>
      </c>
      <c r="D1345" s="9" t="inlineStr">
        <is>
          <t>0.015</t>
        </is>
      </c>
      <c r="E1345" s="9" t="inlineStr">
        <is>
          <t>558.00</t>
        </is>
      </c>
      <c r="F1345" s="9" t="inlineStr">
        <is>
          <t>8.37</t>
        </is>
      </c>
    </row>
    <row r="1346" ht="11.5" customHeight="1">
      <c r="A1346" s="9" t="inlineStr"/>
      <c r="B1346" s="9" t="inlineStr">
        <is>
          <t>TOTAL</t>
        </is>
      </c>
      <c r="C1346" s="9" t="inlineStr"/>
      <c r="D1346" s="9" t="inlineStr"/>
      <c r="E1346" s="9" t="inlineStr"/>
      <c r="F1346" s="9" t="inlineStr">
        <is>
          <t>506.23 W</t>
        </is>
      </c>
    </row>
    <row r="1347" ht="11.5" customHeight="1">
      <c r="A1347" s="9" t="inlineStr"/>
      <c r="B1347" s="9" t="inlineStr">
        <is>
          <t>Add 1 % Water charges on "W"</t>
        </is>
      </c>
      <c r="C1347" s="9" t="inlineStr"/>
      <c r="D1347" s="9" t="inlineStr"/>
      <c r="E1347" s="9" t="inlineStr"/>
      <c r="F1347" s="9" t="inlineStr">
        <is>
          <t>5.06</t>
        </is>
      </c>
    </row>
    <row r="1348" ht="11.5" customHeight="1">
      <c r="A1348" s="9" t="inlineStr"/>
      <c r="B1348" s="9" t="inlineStr">
        <is>
          <t>TOTAL</t>
        </is>
      </c>
      <c r="C1348" s="9" t="inlineStr"/>
      <c r="D1348" s="9" t="inlineStr"/>
      <c r="E1348" s="9" t="inlineStr"/>
      <c r="F1348" s="9" t="inlineStr">
        <is>
          <t>511.30 X</t>
        </is>
      </c>
    </row>
    <row r="1349" ht="11.5" customHeight="1">
      <c r="A1349" s="9" t="inlineStr"/>
      <c r="B1349" s="9" t="inlineStr">
        <is>
          <t>Add GST on "X" (multiplying factor</t>
        </is>
      </c>
      <c r="C1349" s="9" t="inlineStr"/>
      <c r="D1349" s="9" t="inlineStr"/>
      <c r="E1349" s="9" t="inlineStr"/>
      <c r="F1349" s="9" t="inlineStr"/>
    </row>
    <row r="1350" ht="11.5" customHeight="1">
      <c r="A1350" s="9" t="inlineStr"/>
      <c r="B1350" s="9" t="inlineStr">
        <is>
          <t>0.1405)</t>
        </is>
      </c>
      <c r="C1350" s="9" t="inlineStr"/>
      <c r="D1350" s="9" t="inlineStr"/>
      <c r="E1350" s="9" t="inlineStr"/>
      <c r="F1350" s="9" t="inlineStr">
        <is>
          <t>71.84</t>
        </is>
      </c>
    </row>
    <row r="1351" ht="11.5" customHeight="1">
      <c r="A1351" s="9" t="inlineStr"/>
      <c r="B1351" s="9" t="inlineStr">
        <is>
          <t>TOTAL</t>
        </is>
      </c>
      <c r="C1351" s="9" t="inlineStr"/>
      <c r="D1351" s="9" t="inlineStr"/>
      <c r="E1351" s="9" t="inlineStr"/>
      <c r="F1351" s="9" t="inlineStr">
        <is>
          <t>583.13 Y</t>
        </is>
      </c>
    </row>
    <row r="1352" ht="11.5" customHeight="1">
      <c r="A1352" s="9" t="inlineStr"/>
      <c r="B1352" s="9" t="inlineStr">
        <is>
          <t>Add 15% CPOH on "Y"</t>
        </is>
      </c>
      <c r="C1352" s="9" t="inlineStr"/>
      <c r="D1352" s="9" t="inlineStr"/>
      <c r="E1352" s="9" t="inlineStr"/>
      <c r="F1352" s="9" t="inlineStr">
        <is>
          <t>87.47</t>
        </is>
      </c>
    </row>
    <row r="1353" ht="11.5" customHeight="1">
      <c r="A1353" s="9" t="inlineStr"/>
      <c r="B1353" s="9" t="inlineStr">
        <is>
          <t>TOTAL</t>
        </is>
      </c>
      <c r="C1353" s="9" t="inlineStr"/>
      <c r="D1353" s="9" t="inlineStr"/>
      <c r="E1353" s="9" t="inlineStr"/>
      <c r="F1353" s="9" t="inlineStr">
        <is>
          <t>670.60 Z</t>
        </is>
      </c>
    </row>
    <row r="1354" ht="11.5" customHeight="1">
      <c r="A1354" s="9" t="inlineStr"/>
      <c r="B1354" s="9" t="inlineStr">
        <is>
          <t>Add Cess @ 1% on "Z"</t>
        </is>
      </c>
      <c r="C1354" s="9" t="inlineStr"/>
      <c r="D1354" s="9" t="inlineStr"/>
      <c r="E1354" s="9" t="inlineStr"/>
      <c r="F1354" s="9" t="inlineStr">
        <is>
          <t>6.71</t>
        </is>
      </c>
    </row>
    <row r="1355" ht="11.5" customHeight="1">
      <c r="A1355" s="9" t="inlineStr"/>
      <c r="B1355" s="9" t="inlineStr">
        <is>
          <t>Cost of 10 cudm.</t>
        </is>
      </c>
      <c r="C1355" s="9" t="inlineStr"/>
      <c r="D1355" s="9" t="inlineStr"/>
      <c r="E1355" s="9" t="inlineStr"/>
      <c r="F1355" s="9" t="inlineStr">
        <is>
          <t>677.31</t>
        </is>
      </c>
    </row>
    <row r="1356" ht="11.5" customHeight="1">
      <c r="A1356" s="9" t="inlineStr"/>
      <c r="B1356" s="9" t="inlineStr">
        <is>
          <t>Cost of 1 cum.</t>
        </is>
      </c>
      <c r="C1356" s="9" t="inlineStr"/>
      <c r="D1356" s="9" t="inlineStr"/>
      <c r="E1356" s="9" t="inlineStr"/>
      <c r="F1356" s="9" t="inlineStr">
        <is>
          <t>67731.00</t>
        </is>
      </c>
    </row>
    <row r="1357" ht="11.5" customHeight="1">
      <c r="A1357" s="9" t="inlineStr"/>
      <c r="B1357" s="9" t="inlineStr">
        <is>
          <t>Say</t>
        </is>
      </c>
      <c r="C1357" s="9" t="inlineStr"/>
      <c r="D1357" s="9" t="inlineStr"/>
      <c r="E1357" s="9" t="inlineStr"/>
      <c r="F1357" s="9" t="inlineStr">
        <is>
          <t>67731.00</t>
        </is>
      </c>
    </row>
    <row r="1358" ht="11.5" customHeight="1">
      <c r="A1358" s="9" t="inlineStr">
        <is>
          <t>7.20.2</t>
        </is>
      </c>
      <c r="B1358" s="9" t="inlineStr">
        <is>
          <t>White sand stone</t>
        </is>
      </c>
      <c r="C1358" s="9" t="inlineStr"/>
      <c r="D1358" s="9" t="inlineStr"/>
      <c r="E1358" s="9" t="inlineStr"/>
      <c r="F1358" s="9" t="inlineStr"/>
    </row>
    <row r="1359" ht="11.5" customHeight="1">
      <c r="A1359" s="10" t="inlineStr">
        <is>
          <t>Code</t>
        </is>
      </c>
      <c r="B1359" s="10" t="inlineStr">
        <is>
          <t>Description</t>
        </is>
      </c>
      <c r="C1359" s="10" t="inlineStr">
        <is>
          <t>Unit</t>
        </is>
      </c>
      <c r="D1359" s="10" t="inlineStr">
        <is>
          <t>Quantity</t>
        </is>
      </c>
      <c r="E1359" s="10" t="inlineStr">
        <is>
          <t>Rate</t>
        </is>
      </c>
      <c r="F1359" s="10" t="inlineStr">
        <is>
          <t>Amount</t>
        </is>
      </c>
    </row>
    <row r="1360" ht="11.5" customHeight="1">
      <c r="A1360" s="9" t="inlineStr"/>
      <c r="B1360" s="9" t="inlineStr">
        <is>
          <t>Details of cost for 10 cudm or 0.01 cum</t>
        </is>
      </c>
      <c r="C1360" s="9" t="inlineStr"/>
      <c r="D1360" s="9" t="inlineStr"/>
      <c r="E1360" s="9" t="inlineStr"/>
      <c r="F1360" s="9" t="inlineStr"/>
    </row>
    <row r="1361" ht="11.5" customHeight="1">
      <c r="A1361" s="9" t="inlineStr"/>
      <c r="B1361" s="9" t="inlineStr">
        <is>
          <t>MATERIAL</t>
        </is>
      </c>
      <c r="C1361" s="9" t="inlineStr"/>
      <c r="D1361" s="9" t="inlineStr"/>
      <c r="E1361" s="9" t="inlineStr"/>
      <c r="F1361" s="9" t="inlineStr"/>
    </row>
    <row r="1362" ht="11.5" customHeight="1">
      <c r="A1362" s="9" t="inlineStr"/>
      <c r="B1362" s="9" t="inlineStr">
        <is>
          <t>Finished work = 10 cudm.+ Add</t>
        </is>
      </c>
      <c r="C1362" s="9" t="inlineStr"/>
      <c r="D1362" s="9" t="inlineStr"/>
      <c r="E1362" s="9" t="inlineStr"/>
      <c r="F1362" s="9" t="inlineStr"/>
    </row>
    <row r="1363" ht="11.5" customHeight="1">
      <c r="A1363" s="9" t="inlineStr"/>
      <c r="B1363" s="9" t="inlineStr">
        <is>
          <t>wastage @ 33.3% = 3.33 cudm.</t>
        </is>
      </c>
      <c r="C1363" s="9" t="inlineStr"/>
      <c r="D1363" s="9" t="inlineStr"/>
      <c r="E1363" s="9" t="inlineStr"/>
      <c r="F1363" s="9" t="inlineStr"/>
    </row>
    <row r="1364" ht="11.5" customHeight="1">
      <c r="A1364" s="9" t="inlineStr"/>
      <c r="B1364" s="9" t="inlineStr">
        <is>
          <t>Total = 13.33 cudm.</t>
        </is>
      </c>
      <c r="C1364" s="9" t="inlineStr"/>
      <c r="D1364" s="9" t="inlineStr"/>
      <c r="E1364" s="9" t="inlineStr"/>
      <c r="F1364" s="9" t="inlineStr"/>
    </row>
    <row r="1365" ht="11.5" customHeight="1">
      <c r="A1365" s="9" t="inlineStr">
        <is>
          <t>1161</t>
        </is>
      </c>
      <c r="B1365" s="9" t="inlineStr">
        <is>
          <t>White sand stone block</t>
        </is>
      </c>
      <c r="C1365" s="9" t="inlineStr">
        <is>
          <t>10 cudm</t>
        </is>
      </c>
      <c r="D1365" s="9" t="inlineStr">
        <is>
          <t>1.333</t>
        </is>
      </c>
      <c r="E1365" s="9" t="inlineStr">
        <is>
          <t>205.00</t>
        </is>
      </c>
      <c r="F1365" s="9" t="inlineStr">
        <is>
          <t>273.27</t>
        </is>
      </c>
    </row>
    <row r="1366" ht="11.5" customHeight="1">
      <c r="A1366" s="9" t="inlineStr">
        <is>
          <t>2216</t>
        </is>
      </c>
      <c r="B1366" s="9" t="inlineStr">
        <is>
          <t>Carriage of Stone blocks white &amp; red</t>
        </is>
      </c>
      <c r="C1366" s="9" t="inlineStr"/>
      <c r="D1366" s="9" t="inlineStr"/>
      <c r="E1366" s="9" t="inlineStr"/>
      <c r="F1366" s="9" t="inlineStr"/>
    </row>
    <row r="1367" ht="11.5" customHeight="1">
      <c r="A1367" s="9" t="inlineStr"/>
      <c r="B1367" s="9" t="inlineStr">
        <is>
          <t>sand stone &amp; kota stone slab</t>
        </is>
      </c>
      <c r="C1367" s="9" t="inlineStr">
        <is>
          <t>tonne</t>
        </is>
      </c>
      <c r="D1367" s="9" t="inlineStr">
        <is>
          <t>0.031</t>
        </is>
      </c>
      <c r="E1367" s="9" t="inlineStr">
        <is>
          <t>92.24</t>
        </is>
      </c>
      <c r="F1367" s="9" t="inlineStr">
        <is>
          <t>2.86</t>
        </is>
      </c>
    </row>
    <row r="1368" ht="11.5" customHeight="1">
      <c r="A1368" s="9" t="inlineStr"/>
      <c r="B1368" s="9" t="inlineStr">
        <is>
          <t>@ 2.30kg/cudm =</t>
        </is>
      </c>
      <c r="C1368" s="9" t="inlineStr"/>
      <c r="D1368" s="9" t="inlineStr"/>
      <c r="E1368" s="9" t="inlineStr"/>
      <c r="F1368" s="9" t="inlineStr"/>
    </row>
    <row r="1369" ht="11.5" customHeight="1">
      <c r="A1369" s="9" t="inlineStr"/>
      <c r="B1369" s="9" t="inlineStr">
        <is>
          <t>13.33x2.30=30.659 kg = 0.03065</t>
        </is>
      </c>
      <c r="C1369" s="9" t="inlineStr"/>
      <c r="D1369" s="9" t="inlineStr"/>
      <c r="E1369" s="9" t="inlineStr"/>
      <c r="F1369" s="9" t="inlineStr"/>
    </row>
    <row r="1370" ht="11.5" customHeight="1">
      <c r="A1370" s="9" t="inlineStr"/>
      <c r="B1370" s="9" t="inlineStr">
        <is>
          <t>tonne say 0.031t.</t>
        </is>
      </c>
      <c r="C1370" s="9" t="inlineStr"/>
      <c r="D1370" s="9" t="inlineStr"/>
      <c r="E1370" s="9" t="inlineStr"/>
      <c r="F1370" s="9" t="inlineStr"/>
    </row>
    <row r="1371" ht="11.5" customHeight="1">
      <c r="A1371" s="9" t="inlineStr">
        <is>
          <t>9999</t>
        </is>
      </c>
      <c r="B1371" s="9" t="inlineStr">
        <is>
          <t>Extra for using white cement</t>
        </is>
      </c>
      <c r="C1371" s="9" t="inlineStr">
        <is>
          <t>L.S.</t>
        </is>
      </c>
      <c r="D1371" s="9" t="inlineStr">
        <is>
          <t>8.06</t>
        </is>
      </c>
      <c r="E1371" s="9" t="inlineStr">
        <is>
          <t>2.00</t>
        </is>
      </c>
      <c r="F1371" s="9" t="inlineStr">
        <is>
          <t>16.12</t>
        </is>
      </c>
    </row>
    <row r="1372" ht="11.5" customHeight="1">
      <c r="A1372" s="9" t="inlineStr"/>
      <c r="B1372" s="9" t="inlineStr">
        <is>
          <t>Dressing charges</t>
        </is>
      </c>
      <c r="C1372" s="9" t="inlineStr"/>
      <c r="D1372" s="9" t="inlineStr"/>
      <c r="E1372" s="9" t="inlineStr"/>
      <c r="F1372" s="9" t="inlineStr"/>
    </row>
    <row r="1373" ht="11.5" customHeight="1">
      <c r="A1373" s="9" t="inlineStr"/>
      <c r="B1373" s="9" t="inlineStr">
        <is>
          <t>LABOUR</t>
        </is>
      </c>
      <c r="C1373" s="9" t="inlineStr"/>
      <c r="D1373" s="9" t="inlineStr"/>
      <c r="E1373" s="9" t="inlineStr"/>
      <c r="F1373" s="9" t="inlineStr"/>
    </row>
    <row r="1374" ht="11.5" customHeight="1">
      <c r="A1374" s="9" t="inlineStr">
        <is>
          <t>0125</t>
        </is>
      </c>
      <c r="B1374" s="9" t="inlineStr">
        <is>
          <t>Mason (for plain stone work) 2nd class)</t>
        </is>
      </c>
      <c r="C1374" s="9" t="inlineStr">
        <is>
          <t>day</t>
        </is>
      </c>
      <c r="D1374" s="9" t="inlineStr">
        <is>
          <t>0.291</t>
        </is>
      </c>
      <c r="E1374" s="9" t="inlineStr">
        <is>
          <t>679.00</t>
        </is>
      </c>
      <c r="F1374" s="9" t="inlineStr">
        <is>
          <t>197.59</t>
        </is>
      </c>
    </row>
    <row r="1375" ht="11.5" customHeight="1">
      <c r="A1375" s="9" t="inlineStr">
        <is>
          <t>0102</t>
        </is>
      </c>
      <c r="B1375" s="9" t="inlineStr">
        <is>
          <t>Blacksmith 1st class</t>
        </is>
      </c>
      <c r="C1375" s="9" t="inlineStr">
        <is>
          <t>day</t>
        </is>
      </c>
      <c r="D1375" s="9" t="inlineStr">
        <is>
          <t>0.006</t>
        </is>
      </c>
      <c r="E1375" s="9" t="inlineStr">
        <is>
          <t>738.00</t>
        </is>
      </c>
      <c r="F1375" s="9" t="inlineStr">
        <is>
          <t>4.43</t>
        </is>
      </c>
    </row>
    <row r="1376" ht="11.5" customHeight="1">
      <c r="A1376" s="9" t="inlineStr">
        <is>
          <t>0114</t>
        </is>
      </c>
      <c r="B1376" s="9" t="inlineStr">
        <is>
          <t>Beldar</t>
        </is>
      </c>
      <c r="C1376" s="9" t="inlineStr">
        <is>
          <t>day</t>
        </is>
      </c>
      <c r="D1376" s="9" t="inlineStr">
        <is>
          <t>0.044</t>
        </is>
      </c>
      <c r="E1376" s="9" t="inlineStr">
        <is>
          <t>558.00</t>
        </is>
      </c>
      <c r="F1376" s="9" t="inlineStr">
        <is>
          <t>24.55</t>
        </is>
      </c>
    </row>
    <row r="1377" ht="11.5" customHeight="1">
      <c r="A1377" s="9" t="inlineStr">
        <is>
          <t>0115</t>
        </is>
      </c>
      <c r="B1377" s="9" t="inlineStr">
        <is>
          <t>Coolie</t>
        </is>
      </c>
      <c r="C1377" s="9" t="inlineStr">
        <is>
          <t>day</t>
        </is>
      </c>
      <c r="D1377" s="9" t="inlineStr">
        <is>
          <t>0.022</t>
        </is>
      </c>
      <c r="E1377" s="9" t="inlineStr">
        <is>
          <t>558.00</t>
        </is>
      </c>
      <c r="F1377" s="9" t="inlineStr">
        <is>
          <t>12.28</t>
        </is>
      </c>
    </row>
    <row r="1378" ht="11.5" customHeight="1">
      <c r="A1378" s="9" t="inlineStr">
        <is>
          <t>0100</t>
        </is>
      </c>
      <c r="B1378" s="9" t="inlineStr">
        <is>
          <t>Bandhani</t>
        </is>
      </c>
      <c r="C1378" s="9" t="inlineStr">
        <is>
          <t>day</t>
        </is>
      </c>
      <c r="D1378" s="9" t="inlineStr">
        <is>
          <t>0.044</t>
        </is>
      </c>
      <c r="E1378" s="9" t="inlineStr">
        <is>
          <t>617.00</t>
        </is>
      </c>
      <c r="F1378" s="9" t="inlineStr">
        <is>
          <t>27.15</t>
        </is>
      </c>
    </row>
    <row r="1379" ht="11.5" customHeight="1">
      <c r="A1379" s="9" t="inlineStr"/>
      <c r="B1379" s="9" t="inlineStr">
        <is>
          <t>Fixing charges</t>
        </is>
      </c>
      <c r="C1379" s="9" t="inlineStr"/>
      <c r="D1379" s="9" t="inlineStr"/>
      <c r="E1379" s="9" t="inlineStr"/>
      <c r="F1379" s="9" t="inlineStr"/>
    </row>
    <row r="1380" ht="11.5" customHeight="1">
      <c r="A1380" s="9" t="inlineStr"/>
      <c r="B1380" s="9" t="inlineStr">
        <is>
          <t>LABOUR</t>
        </is>
      </c>
      <c r="C1380" s="9" t="inlineStr"/>
      <c r="D1380" s="9" t="inlineStr"/>
      <c r="E1380" s="9" t="inlineStr"/>
      <c r="F1380" s="9" t="inlineStr"/>
    </row>
    <row r="1381" ht="11.5" customHeight="1">
      <c r="A1381" s="9" t="inlineStr">
        <is>
          <t>0125</t>
        </is>
      </c>
      <c r="B1381" s="9" t="inlineStr">
        <is>
          <t>Mason (for plain stone work) 2nd class)</t>
        </is>
      </c>
      <c r="C1381" s="9" t="inlineStr">
        <is>
          <t>day</t>
        </is>
      </c>
      <c r="D1381" s="9" t="inlineStr">
        <is>
          <t>0.044</t>
        </is>
      </c>
      <c r="E1381" s="9" t="inlineStr">
        <is>
          <t>679.00</t>
        </is>
      </c>
      <c r="F1381" s="9" t="inlineStr">
        <is>
          <t>29.88</t>
        </is>
      </c>
    </row>
    <row r="1382" ht="11.5" customHeight="1">
      <c r="A1382" s="9" t="inlineStr">
        <is>
          <t>0102</t>
        </is>
      </c>
      <c r="B1382" s="9" t="inlineStr">
        <is>
          <t>Blacksmith 1st class</t>
        </is>
      </c>
      <c r="C1382" s="9" t="inlineStr">
        <is>
          <t>day</t>
        </is>
      </c>
      <c r="D1382" s="9" t="inlineStr">
        <is>
          <t>0.006</t>
        </is>
      </c>
      <c r="E1382" s="9" t="inlineStr">
        <is>
          <t>738.00</t>
        </is>
      </c>
      <c r="F1382" s="9" t="inlineStr">
        <is>
          <t>4.43</t>
        </is>
      </c>
    </row>
    <row r="1383" ht="11.5" customHeight="1">
      <c r="A1383" s="9" t="inlineStr">
        <is>
          <t>0114</t>
        </is>
      </c>
      <c r="B1383" s="9" t="inlineStr">
        <is>
          <t>Beldar</t>
        </is>
      </c>
      <c r="C1383" s="9" t="inlineStr">
        <is>
          <t>day</t>
        </is>
      </c>
      <c r="D1383" s="9" t="inlineStr">
        <is>
          <t>0.022</t>
        </is>
      </c>
      <c r="E1383" s="9" t="inlineStr">
        <is>
          <t>558.00</t>
        </is>
      </c>
      <c r="F1383" s="9" t="inlineStr">
        <is>
          <t>12.28</t>
        </is>
      </c>
    </row>
    <row r="1384" ht="11.5" customHeight="1">
      <c r="A1384" s="9" t="inlineStr">
        <is>
          <t>0115</t>
        </is>
      </c>
      <c r="B1384" s="9" t="inlineStr">
        <is>
          <t>Coolie</t>
        </is>
      </c>
      <c r="C1384" s="9" t="inlineStr">
        <is>
          <t>day</t>
        </is>
      </c>
      <c r="D1384" s="9" t="inlineStr">
        <is>
          <t>0.022</t>
        </is>
      </c>
      <c r="E1384" s="9" t="inlineStr">
        <is>
          <t>558.00</t>
        </is>
      </c>
      <c r="F1384" s="9" t="inlineStr">
        <is>
          <t>12.28</t>
        </is>
      </c>
    </row>
    <row r="1385" ht="11.5" customHeight="1">
      <c r="A1385" s="9" t="inlineStr">
        <is>
          <t>0100</t>
        </is>
      </c>
      <c r="B1385" s="9" t="inlineStr">
        <is>
          <t>Bandhani</t>
        </is>
      </c>
      <c r="C1385" s="9" t="inlineStr">
        <is>
          <t>day</t>
        </is>
      </c>
      <c r="D1385" s="9" t="inlineStr">
        <is>
          <t>0.022</t>
        </is>
      </c>
      <c r="E1385" s="9" t="inlineStr">
        <is>
          <t>617.00</t>
        </is>
      </c>
      <c r="F1385" s="9" t="inlineStr">
        <is>
          <t>13.57</t>
        </is>
      </c>
    </row>
    <row r="1386" ht="11.5" customHeight="1">
      <c r="A1386" s="9" t="inlineStr">
        <is>
          <t>0101</t>
        </is>
      </c>
      <c r="B1386" s="9" t="inlineStr">
        <is>
          <t>Bhisti</t>
        </is>
      </c>
      <c r="C1386" s="9" t="inlineStr">
        <is>
          <t>day</t>
        </is>
      </c>
      <c r="D1386" s="9" t="inlineStr">
        <is>
          <t>0.022</t>
        </is>
      </c>
      <c r="E1386" s="9" t="inlineStr">
        <is>
          <t>617.00</t>
        </is>
      </c>
      <c r="F1386" s="9" t="inlineStr">
        <is>
          <t>13.57</t>
        </is>
      </c>
    </row>
    <row r="1387" ht="11.5" customHeight="1">
      <c r="A1387" s="9" t="inlineStr">
        <is>
          <t>9999</t>
        </is>
      </c>
      <c r="B1387" s="9" t="inlineStr">
        <is>
          <t>Scaffolding</t>
        </is>
      </c>
      <c r="C1387" s="9" t="inlineStr">
        <is>
          <t>L.S.</t>
        </is>
      </c>
      <c r="D1387" s="9" t="inlineStr">
        <is>
          <t>2.73</t>
        </is>
      </c>
      <c r="E1387" s="9" t="inlineStr">
        <is>
          <t>2.00</t>
        </is>
      </c>
      <c r="F1387" s="9" t="inlineStr">
        <is>
          <t>5.46</t>
        </is>
      </c>
    </row>
    <row r="1388" ht="11.5" customHeight="1">
      <c r="A1388" s="9" t="inlineStr">
        <is>
          <t>9999</t>
        </is>
      </c>
      <c r="B1388" s="9" t="inlineStr">
        <is>
          <t>Mortar for laying and pointing</t>
        </is>
      </c>
      <c r="C1388" s="9" t="inlineStr">
        <is>
          <t>L.S.</t>
        </is>
      </c>
      <c r="D1388" s="9" t="inlineStr">
        <is>
          <t>8.06</t>
        </is>
      </c>
      <c r="E1388" s="9" t="inlineStr">
        <is>
          <t>2.00</t>
        </is>
      </c>
      <c r="F1388" s="9" t="inlineStr">
        <is>
          <t>16.12</t>
        </is>
      </c>
    </row>
    <row r="1389" ht="11.5" customHeight="1">
      <c r="A1389" s="9" t="inlineStr"/>
      <c r="B1389" s="9" t="inlineStr">
        <is>
          <t>Extra labour for lifting of materials</t>
        </is>
      </c>
      <c r="C1389" s="9" t="inlineStr"/>
      <c r="D1389" s="9" t="inlineStr"/>
      <c r="E1389" s="9" t="inlineStr"/>
      <c r="F1389" s="9" t="inlineStr"/>
    </row>
    <row r="1390" ht="11.5" customHeight="1">
      <c r="A1390" s="9" t="inlineStr"/>
      <c r="B1390" s="9" t="inlineStr">
        <is>
          <t>upto floor V level (0.01x1.50=0.015)</t>
        </is>
      </c>
      <c r="C1390" s="9" t="inlineStr"/>
      <c r="D1390" s="9" t="inlineStr"/>
      <c r="E1390" s="9" t="inlineStr"/>
      <c r="F1390" s="9" t="inlineStr"/>
    </row>
    <row r="1392" ht="11.5" customHeight="1">
      <c r="A1392" s="10" t="inlineStr">
        <is>
          <t>Code</t>
        </is>
      </c>
      <c r="B1392" s="10" t="inlineStr">
        <is>
          <t>Description</t>
        </is>
      </c>
      <c r="C1392" s="10" t="inlineStr">
        <is>
          <t>Unit</t>
        </is>
      </c>
      <c r="D1392" s="10" t="inlineStr">
        <is>
          <t>Quantity</t>
        </is>
      </c>
      <c r="E1392" s="10" t="inlineStr">
        <is>
          <t>Rate</t>
        </is>
      </c>
      <c r="F1392" s="10" t="inlineStr">
        <is>
          <t>Amount</t>
        </is>
      </c>
    </row>
    <row r="1393" ht="11.5" customHeight="1">
      <c r="A1393" s="9" t="inlineStr">
        <is>
          <t>0115</t>
        </is>
      </c>
      <c r="B1393" s="9" t="inlineStr">
        <is>
          <t>Coolie</t>
        </is>
      </c>
      <c r="C1393" s="9" t="inlineStr">
        <is>
          <t>day</t>
        </is>
      </c>
      <c r="D1393" s="9" t="inlineStr">
        <is>
          <t>0.015</t>
        </is>
      </c>
      <c r="E1393" s="9" t="inlineStr">
        <is>
          <t>558.00</t>
        </is>
      </c>
      <c r="F1393" s="9" t="inlineStr">
        <is>
          <t>8.37</t>
        </is>
      </c>
    </row>
    <row r="1394" ht="11.5" customHeight="1">
      <c r="A1394" s="9" t="inlineStr"/>
      <c r="B1394" s="9" t="inlineStr">
        <is>
          <t>TOTAL</t>
        </is>
      </c>
      <c r="C1394" s="9" t="inlineStr"/>
      <c r="D1394" s="9" t="inlineStr"/>
      <c r="E1394" s="9" t="inlineStr"/>
      <c r="F1394" s="9" t="inlineStr">
        <is>
          <t>674.19 W</t>
        </is>
      </c>
    </row>
    <row r="1395" ht="11.5" customHeight="1">
      <c r="A1395" s="9" t="inlineStr"/>
      <c r="B1395" s="9" t="inlineStr">
        <is>
          <t>Add 1 % Water charges on "W"</t>
        </is>
      </c>
      <c r="C1395" s="9" t="inlineStr"/>
      <c r="D1395" s="9" t="inlineStr"/>
      <c r="E1395" s="9" t="inlineStr"/>
      <c r="F1395" s="9" t="inlineStr">
        <is>
          <t>6.74</t>
        </is>
      </c>
    </row>
    <row r="1396" ht="11.5" customHeight="1">
      <c r="A1396" s="9" t="inlineStr"/>
      <c r="B1396" s="9" t="inlineStr">
        <is>
          <t>TOTAL</t>
        </is>
      </c>
      <c r="C1396" s="9" t="inlineStr"/>
      <c r="D1396" s="9" t="inlineStr"/>
      <c r="E1396" s="9" t="inlineStr"/>
      <c r="F1396" s="9" t="inlineStr">
        <is>
          <t>680.93 X</t>
        </is>
      </c>
    </row>
    <row r="1397" ht="11.5" customHeight="1">
      <c r="A1397" s="9" t="inlineStr"/>
      <c r="B1397" s="9" t="inlineStr">
        <is>
          <t>Add GST on "X" (multiplying factor</t>
        </is>
      </c>
      <c r="C1397" s="9" t="inlineStr"/>
      <c r="D1397" s="9" t="inlineStr"/>
      <c r="E1397" s="9" t="inlineStr"/>
      <c r="F1397" s="9" t="inlineStr"/>
    </row>
    <row r="1398" ht="11.5" customHeight="1">
      <c r="A1398" s="9" t="inlineStr"/>
      <c r="B1398" s="9" t="inlineStr">
        <is>
          <t>0.1405)</t>
        </is>
      </c>
      <c r="C1398" s="9" t="inlineStr"/>
      <c r="D1398" s="9" t="inlineStr"/>
      <c r="E1398" s="9" t="inlineStr"/>
      <c r="F1398" s="9" t="inlineStr">
        <is>
          <t>95.67</t>
        </is>
      </c>
    </row>
    <row r="1399" ht="11.5" customHeight="1">
      <c r="A1399" s="9" t="inlineStr"/>
      <c r="B1399" s="9" t="inlineStr">
        <is>
          <t>TOTAL</t>
        </is>
      </c>
      <c r="C1399" s="9" t="inlineStr"/>
      <c r="D1399" s="9" t="inlineStr"/>
      <c r="E1399" s="9" t="inlineStr"/>
      <c r="F1399" s="9" t="inlineStr">
        <is>
          <t>776.60 Y</t>
        </is>
      </c>
    </row>
    <row r="1400" ht="11.5" customHeight="1">
      <c r="A1400" s="9" t="inlineStr"/>
      <c r="B1400" s="9" t="inlineStr">
        <is>
          <t>Add 15% CPOH on "Y"</t>
        </is>
      </c>
      <c r="C1400" s="9" t="inlineStr"/>
      <c r="D1400" s="9" t="inlineStr"/>
      <c r="E1400" s="9" t="inlineStr"/>
      <c r="F1400" s="9" t="inlineStr">
        <is>
          <t>116.49</t>
        </is>
      </c>
    </row>
    <row r="1401" ht="11.5" customHeight="1">
      <c r="A1401" s="9" t="inlineStr"/>
      <c r="B1401" s="9" t="inlineStr">
        <is>
          <t>TOTAL</t>
        </is>
      </c>
      <c r="C1401" s="9" t="inlineStr"/>
      <c r="D1401" s="9" t="inlineStr"/>
      <c r="E1401" s="9" t="inlineStr"/>
      <c r="F1401" s="9" t="inlineStr">
        <is>
          <t>893.10 Z</t>
        </is>
      </c>
    </row>
    <row r="1402" ht="11.5" customHeight="1">
      <c r="A1402" s="9" t="inlineStr"/>
      <c r="B1402" s="9" t="inlineStr">
        <is>
          <t>Add Cess @ 1% on "Z"</t>
        </is>
      </c>
      <c r="C1402" s="9" t="inlineStr"/>
      <c r="D1402" s="9" t="inlineStr"/>
      <c r="E1402" s="9" t="inlineStr"/>
      <c r="F1402" s="9" t="inlineStr">
        <is>
          <t>8.93</t>
        </is>
      </c>
    </row>
    <row r="1403" ht="11.5" customHeight="1">
      <c r="A1403" s="9" t="inlineStr"/>
      <c r="B1403" s="9" t="inlineStr">
        <is>
          <t>Cost of 10 cudm.</t>
        </is>
      </c>
      <c r="C1403" s="9" t="inlineStr"/>
      <c r="D1403" s="9" t="inlineStr"/>
      <c r="E1403" s="9" t="inlineStr"/>
      <c r="F1403" s="9" t="inlineStr">
        <is>
          <t>902.03</t>
        </is>
      </c>
    </row>
    <row r="1404" ht="11.5" customHeight="1">
      <c r="A1404" s="9" t="inlineStr"/>
      <c r="B1404" s="9" t="inlineStr">
        <is>
          <t>Cost of 1 cum.</t>
        </is>
      </c>
      <c r="C1404" s="9" t="inlineStr"/>
      <c r="D1404" s="9" t="inlineStr"/>
      <c r="E1404" s="9" t="inlineStr"/>
      <c r="F1404" s="9" t="inlineStr">
        <is>
          <t>90203.00</t>
        </is>
      </c>
    </row>
    <row r="1405" ht="11.5" customHeight="1">
      <c r="A1405" s="9" t="inlineStr"/>
      <c r="B1405" s="9" t="inlineStr">
        <is>
          <t>Say</t>
        </is>
      </c>
      <c r="C1405" s="9" t="inlineStr"/>
      <c r="D1405" s="9" t="inlineStr"/>
      <c r="E1405" s="9" t="inlineStr"/>
      <c r="F1405" s="9" t="inlineStr">
        <is>
          <t>90203.00</t>
        </is>
      </c>
    </row>
    <row r="1406" ht="11.5" customHeight="1">
      <c r="A1406" s="9" t="inlineStr">
        <is>
          <t>7.21</t>
        </is>
      </c>
      <c r="B1406" s="9" t="inlineStr">
        <is>
          <t>Extra for stone work ashlar sunk or</t>
        </is>
      </c>
      <c r="C1406" s="9" t="inlineStr">
        <is>
          <t>moulded</t>
        </is>
      </c>
      <c r="D1406" s="9" t="inlineStr">
        <is>
          <t>or sunk and</t>
        </is>
      </c>
      <c r="E1406" s="9" t="inlineStr">
        <is>
          <t>moulded</t>
        </is>
      </c>
      <c r="F1406" s="9" t="inlineStr">
        <is>
          <t>or carved in :</t>
        </is>
      </c>
    </row>
    <row r="1407" ht="11.5" customHeight="1">
      <c r="A1407" s="9" t="inlineStr">
        <is>
          <t>7.21.1</t>
        </is>
      </c>
      <c r="B1407" s="9" t="inlineStr">
        <is>
          <t>Triangular or Square or rectangular</t>
        </is>
      </c>
      <c r="C1407" s="9" t="inlineStr">
        <is>
          <t>pillars</t>
        </is>
      </c>
      <c r="D1407" s="9" t="inlineStr"/>
      <c r="E1407" s="9" t="inlineStr"/>
      <c r="F1407" s="9" t="inlineStr"/>
    </row>
    <row r="1408" ht="11.5" customHeight="1">
      <c r="A1408" s="10" t="inlineStr">
        <is>
          <t>Code</t>
        </is>
      </c>
      <c r="B1408" s="10" t="inlineStr">
        <is>
          <t>Description</t>
        </is>
      </c>
      <c r="C1408" s="10" t="inlineStr">
        <is>
          <t>Unit</t>
        </is>
      </c>
      <c r="D1408" s="10" t="inlineStr">
        <is>
          <t>Quantity</t>
        </is>
      </c>
      <c r="E1408" s="10" t="inlineStr">
        <is>
          <t>Rate</t>
        </is>
      </c>
      <c r="F1408" s="10" t="inlineStr">
        <is>
          <t>Amount</t>
        </is>
      </c>
    </row>
    <row r="1409" ht="11.5" customHeight="1">
      <c r="A1409" s="9" t="inlineStr"/>
      <c r="B1409" s="9" t="inlineStr">
        <is>
          <t>Details of cost for 10 cudm or 0.01 cum</t>
        </is>
      </c>
      <c r="C1409" s="9" t="inlineStr"/>
      <c r="D1409" s="9" t="inlineStr"/>
      <c r="E1409" s="9" t="inlineStr"/>
      <c r="F1409" s="9" t="inlineStr"/>
    </row>
    <row r="1410" ht="11.5" customHeight="1">
      <c r="A1410" s="9" t="inlineStr">
        <is>
          <t>9999</t>
        </is>
      </c>
      <c r="B1410" s="9" t="inlineStr">
        <is>
          <t>LABOUR</t>
        </is>
      </c>
      <c r="C1410" s="9" t="inlineStr">
        <is>
          <t>L.S.</t>
        </is>
      </c>
      <c r="D1410" s="9" t="inlineStr">
        <is>
          <t>11.70</t>
        </is>
      </c>
      <c r="E1410" s="9" t="inlineStr">
        <is>
          <t>2.00</t>
        </is>
      </c>
      <c r="F1410" s="9" t="inlineStr">
        <is>
          <t>23.40</t>
        </is>
      </c>
    </row>
    <row r="1411" ht="11.5" customHeight="1">
      <c r="A1411" s="9" t="inlineStr"/>
      <c r="B1411" s="9" t="inlineStr">
        <is>
          <t>TOTAL</t>
        </is>
      </c>
      <c r="C1411" s="9" t="inlineStr"/>
      <c r="D1411" s="9" t="inlineStr"/>
      <c r="E1411" s="9" t="inlineStr"/>
      <c r="F1411" s="9" t="inlineStr">
        <is>
          <t>23.40 W</t>
        </is>
      </c>
    </row>
    <row r="1412" ht="11.5" customHeight="1">
      <c r="A1412" s="9" t="inlineStr"/>
      <c r="B1412" s="9" t="inlineStr">
        <is>
          <t>Add 1 % Water charges on "W"</t>
        </is>
      </c>
      <c r="C1412" s="9" t="inlineStr"/>
      <c r="D1412" s="9" t="inlineStr"/>
      <c r="E1412" s="9" t="inlineStr"/>
      <c r="F1412" s="9" t="inlineStr">
        <is>
          <t>0.23</t>
        </is>
      </c>
    </row>
    <row r="1413" ht="11.5" customHeight="1">
      <c r="A1413" s="9" t="inlineStr"/>
      <c r="B1413" s="9" t="inlineStr">
        <is>
          <t>TOTAL</t>
        </is>
      </c>
      <c r="C1413" s="9" t="inlineStr"/>
      <c r="D1413" s="9" t="inlineStr"/>
      <c r="E1413" s="9" t="inlineStr"/>
      <c r="F1413" s="9" t="inlineStr">
        <is>
          <t>23.63 X</t>
        </is>
      </c>
    </row>
    <row r="1414" ht="11.5" customHeight="1">
      <c r="A1414" s="9" t="inlineStr"/>
      <c r="B1414" s="9" t="inlineStr">
        <is>
          <t>Add GST on "X" (multiplying factor</t>
        </is>
      </c>
      <c r="C1414" s="9" t="inlineStr"/>
      <c r="D1414" s="9" t="inlineStr"/>
      <c r="E1414" s="9" t="inlineStr"/>
      <c r="F1414" s="9" t="inlineStr"/>
    </row>
    <row r="1415" ht="11.5" customHeight="1">
      <c r="A1415" s="9" t="inlineStr"/>
      <c r="B1415" s="9" t="inlineStr">
        <is>
          <t>0.1405)</t>
        </is>
      </c>
      <c r="C1415" s="9" t="inlineStr"/>
      <c r="D1415" s="9" t="inlineStr"/>
      <c r="E1415" s="9" t="inlineStr"/>
      <c r="F1415" s="9" t="inlineStr">
        <is>
          <t>3.32</t>
        </is>
      </c>
    </row>
    <row r="1416" ht="11.5" customHeight="1">
      <c r="A1416" s="9" t="inlineStr"/>
      <c r="B1416" s="9" t="inlineStr">
        <is>
          <t>TOTAL</t>
        </is>
      </c>
      <c r="C1416" s="9" t="inlineStr"/>
      <c r="D1416" s="9" t="inlineStr"/>
      <c r="E1416" s="9" t="inlineStr"/>
      <c r="F1416" s="9" t="inlineStr">
        <is>
          <t>26.95 Y</t>
        </is>
      </c>
    </row>
    <row r="1417" ht="11.5" customHeight="1">
      <c r="A1417" s="9" t="inlineStr"/>
      <c r="B1417" s="9" t="inlineStr">
        <is>
          <t>Add 15% CPOH on "Y"</t>
        </is>
      </c>
      <c r="C1417" s="9" t="inlineStr"/>
      <c r="D1417" s="9" t="inlineStr"/>
      <c r="E1417" s="9" t="inlineStr"/>
      <c r="F1417" s="9" t="inlineStr">
        <is>
          <t>4.04</t>
        </is>
      </c>
    </row>
    <row r="1418" ht="11.5" customHeight="1">
      <c r="A1418" s="9" t="inlineStr"/>
      <c r="B1418" s="9" t="inlineStr">
        <is>
          <t>TOTAL</t>
        </is>
      </c>
      <c r="C1418" s="9" t="inlineStr"/>
      <c r="D1418" s="9" t="inlineStr"/>
      <c r="E1418" s="9" t="inlineStr"/>
      <c r="F1418" s="9" t="inlineStr">
        <is>
          <t>31.00 Z</t>
        </is>
      </c>
    </row>
    <row r="1419" ht="11.5" customHeight="1">
      <c r="A1419" s="9" t="inlineStr"/>
      <c r="B1419" s="9" t="inlineStr">
        <is>
          <t>Add Cess @ 1% on "Z"</t>
        </is>
      </c>
      <c r="C1419" s="9" t="inlineStr"/>
      <c r="D1419" s="9" t="inlineStr"/>
      <c r="E1419" s="9" t="inlineStr"/>
      <c r="F1419" s="9" t="inlineStr">
        <is>
          <t>0.31</t>
        </is>
      </c>
    </row>
    <row r="1420" ht="11.5" customHeight="1">
      <c r="A1420" s="9" t="inlineStr"/>
      <c r="B1420" s="9" t="inlineStr">
        <is>
          <t>Cost of 10 cudm.</t>
        </is>
      </c>
      <c r="C1420" s="9" t="inlineStr"/>
      <c r="D1420" s="9" t="inlineStr"/>
      <c r="E1420" s="9" t="inlineStr"/>
      <c r="F1420" s="9" t="inlineStr">
        <is>
          <t>31.31</t>
        </is>
      </c>
    </row>
    <row r="1421" ht="11.5" customHeight="1">
      <c r="A1421" s="9" t="inlineStr"/>
      <c r="B1421" s="9" t="inlineStr">
        <is>
          <t>Cost of 1 cum.</t>
        </is>
      </c>
      <c r="C1421" s="9" t="inlineStr"/>
      <c r="D1421" s="9" t="inlineStr"/>
      <c r="E1421" s="9" t="inlineStr"/>
      <c r="F1421" s="9" t="inlineStr">
        <is>
          <t>3131.00</t>
        </is>
      </c>
    </row>
    <row r="1422" ht="11.5" customHeight="1">
      <c r="A1422" s="9" t="inlineStr"/>
      <c r="B1422" s="9" t="inlineStr">
        <is>
          <t>Say</t>
        </is>
      </c>
      <c r="C1422" s="9" t="inlineStr"/>
      <c r="D1422" s="9" t="inlineStr"/>
      <c r="E1422" s="9" t="inlineStr"/>
      <c r="F1422" s="9" t="inlineStr">
        <is>
          <t>3131.00</t>
        </is>
      </c>
    </row>
    <row r="1423" ht="11.5" customHeight="1">
      <c r="A1423" s="9" t="inlineStr">
        <is>
          <t>7.21.2</t>
        </is>
      </c>
      <c r="B1423" s="9" t="inlineStr">
        <is>
          <t>Circular or polygonal pillars</t>
        </is>
      </c>
      <c r="C1423" s="9" t="inlineStr"/>
      <c r="D1423" s="9" t="inlineStr"/>
      <c r="E1423" s="9" t="inlineStr"/>
      <c r="F1423" s="9" t="inlineStr"/>
    </row>
    <row r="1424" ht="11.5" customHeight="1">
      <c r="A1424" s="10" t="inlineStr">
        <is>
          <t>Code</t>
        </is>
      </c>
      <c r="B1424" s="10" t="inlineStr">
        <is>
          <t>Description</t>
        </is>
      </c>
      <c r="C1424" s="10" t="inlineStr">
        <is>
          <t>Unit</t>
        </is>
      </c>
      <c r="D1424" s="10" t="inlineStr">
        <is>
          <t>Quantity</t>
        </is>
      </c>
      <c r="E1424" s="10" t="inlineStr">
        <is>
          <t>Rate</t>
        </is>
      </c>
      <c r="F1424" s="10" t="inlineStr">
        <is>
          <t>Amount</t>
        </is>
      </c>
    </row>
    <row r="1425" ht="11.5" customHeight="1">
      <c r="A1425" s="9" t="inlineStr"/>
      <c r="B1425" s="9" t="inlineStr">
        <is>
          <t>Details of cost for 10 cudm or 0.01 cum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>
        <is>
          <t>9999</t>
        </is>
      </c>
      <c r="B1426" s="9" t="inlineStr">
        <is>
          <t>LABOUR</t>
        </is>
      </c>
      <c r="C1426" s="9" t="inlineStr">
        <is>
          <t>L.S.</t>
        </is>
      </c>
      <c r="D1426" s="9" t="inlineStr">
        <is>
          <t>33.15</t>
        </is>
      </c>
      <c r="E1426" s="9" t="inlineStr">
        <is>
          <t>2.00</t>
        </is>
      </c>
      <c r="F1426" s="9" t="inlineStr">
        <is>
          <t>66.30</t>
        </is>
      </c>
    </row>
    <row r="1427" ht="11.5" customHeight="1">
      <c r="A1427" s="9" t="inlineStr"/>
      <c r="B1427" s="9" t="inlineStr">
        <is>
          <t>TOTAL</t>
        </is>
      </c>
      <c r="C1427" s="9" t="inlineStr"/>
      <c r="D1427" s="9" t="inlineStr"/>
      <c r="E1427" s="9" t="inlineStr"/>
      <c r="F1427" s="9" t="inlineStr">
        <is>
          <t>66.30 W</t>
        </is>
      </c>
    </row>
    <row r="1428" ht="11.5" customHeight="1">
      <c r="A1428" s="9" t="inlineStr"/>
      <c r="B1428" s="9" t="inlineStr">
        <is>
          <t>Add 1 % Water charges on "W"</t>
        </is>
      </c>
      <c r="C1428" s="9" t="inlineStr"/>
      <c r="D1428" s="9" t="inlineStr"/>
      <c r="E1428" s="9" t="inlineStr"/>
      <c r="F1428" s="9" t="inlineStr">
        <is>
          <t>0.66</t>
        </is>
      </c>
    </row>
    <row r="1429" ht="11.5" customHeight="1">
      <c r="A1429" s="9" t="inlineStr"/>
      <c r="B1429" s="9" t="inlineStr">
        <is>
          <t>TOTAL</t>
        </is>
      </c>
      <c r="C1429" s="9" t="inlineStr"/>
      <c r="D1429" s="9" t="inlineStr"/>
      <c r="E1429" s="9" t="inlineStr"/>
      <c r="F1429" s="9" t="inlineStr">
        <is>
          <t>66.96 X</t>
        </is>
      </c>
    </row>
    <row r="1430" ht="11.5" customHeight="1">
      <c r="A1430" s="9" t="inlineStr"/>
      <c r="B1430" s="9" t="inlineStr">
        <is>
          <t>Add GST on "X" (multiplying factor</t>
        </is>
      </c>
      <c r="C1430" s="9" t="inlineStr"/>
      <c r="D1430" s="9" t="inlineStr"/>
      <c r="E1430" s="9" t="inlineStr"/>
      <c r="F1430" s="9" t="inlineStr"/>
    </row>
    <row r="1431" ht="11.5" customHeight="1">
      <c r="A1431" s="9" t="inlineStr"/>
      <c r="B1431" s="9" t="inlineStr">
        <is>
          <t>0.1405)</t>
        </is>
      </c>
      <c r="C1431" s="9" t="inlineStr"/>
      <c r="D1431" s="9" t="inlineStr"/>
      <c r="E1431" s="9" t="inlineStr"/>
      <c r="F1431" s="9" t="inlineStr">
        <is>
          <t>9.41</t>
        </is>
      </c>
    </row>
    <row r="1432" ht="11.5" customHeight="1">
      <c r="A1432" s="9" t="inlineStr"/>
      <c r="B1432" s="9" t="inlineStr">
        <is>
          <t>TOTAL</t>
        </is>
      </c>
      <c r="C1432" s="9" t="inlineStr"/>
      <c r="D1432" s="9" t="inlineStr"/>
      <c r="E1432" s="9" t="inlineStr"/>
      <c r="F1432" s="9" t="inlineStr">
        <is>
          <t>76.37 Y</t>
        </is>
      </c>
    </row>
    <row r="1433" ht="11.5" customHeight="1">
      <c r="A1433" s="9" t="inlineStr"/>
      <c r="B1433" s="9" t="inlineStr">
        <is>
          <t>Add 15% CPOH on "Y"</t>
        </is>
      </c>
      <c r="C1433" s="9" t="inlineStr"/>
      <c r="D1433" s="9" t="inlineStr"/>
      <c r="E1433" s="9" t="inlineStr"/>
      <c r="F1433" s="9" t="inlineStr">
        <is>
          <t>11.46</t>
        </is>
      </c>
    </row>
    <row r="1434" ht="11.5" customHeight="1">
      <c r="A1434" s="9" t="inlineStr"/>
      <c r="B1434" s="9" t="inlineStr">
        <is>
          <t>TOTAL</t>
        </is>
      </c>
      <c r="C1434" s="9" t="inlineStr"/>
      <c r="D1434" s="9" t="inlineStr"/>
      <c r="E1434" s="9" t="inlineStr"/>
      <c r="F1434" s="9" t="inlineStr">
        <is>
          <t>87.83 Z</t>
        </is>
      </c>
    </row>
    <row r="1435" ht="11.5" customHeight="1">
      <c r="A1435" s="9" t="inlineStr"/>
      <c r="B1435" s="9" t="inlineStr">
        <is>
          <t>Add Cess @ 1% on "Z"</t>
        </is>
      </c>
      <c r="C1435" s="9" t="inlineStr"/>
      <c r="D1435" s="9" t="inlineStr"/>
      <c r="E1435" s="9" t="inlineStr"/>
      <c r="F1435" s="9" t="inlineStr">
        <is>
          <t>0.88</t>
        </is>
      </c>
    </row>
    <row r="1436" ht="11.5" customHeight="1">
      <c r="A1436" s="9" t="inlineStr"/>
      <c r="B1436" s="9" t="inlineStr">
        <is>
          <t>Cost of 10 cudm.</t>
        </is>
      </c>
      <c r="C1436" s="9" t="inlineStr"/>
      <c r="D1436" s="9" t="inlineStr"/>
      <c r="E1436" s="9" t="inlineStr"/>
      <c r="F1436" s="9" t="inlineStr">
        <is>
          <t>88.71</t>
        </is>
      </c>
    </row>
    <row r="1437" ht="11.5" customHeight="1">
      <c r="A1437" s="9" t="inlineStr"/>
      <c r="B1437" s="9" t="inlineStr">
        <is>
          <t>Cost of 1 cum.</t>
        </is>
      </c>
      <c r="C1437" s="9" t="inlineStr"/>
      <c r="D1437" s="9" t="inlineStr"/>
      <c r="E1437" s="9" t="inlineStr"/>
      <c r="F1437" s="9" t="inlineStr">
        <is>
          <t>8871.00</t>
        </is>
      </c>
    </row>
    <row r="1439" ht="11.5" customHeight="1">
      <c r="A1439" s="9" t="inlineStr">
        <is>
          <t>7.22</t>
        </is>
      </c>
      <c r="B1439" s="9" t="inlineStr">
        <is>
          <t>Extra for stone work ashlar sunk or</t>
        </is>
      </c>
      <c r="C1439" s="9" t="inlineStr">
        <is>
          <t>moulded</t>
        </is>
      </c>
      <c r="D1439" s="9" t="inlineStr">
        <is>
          <t>in cornices.</t>
        </is>
      </c>
      <c r="E1439" s="9" t="inlineStr"/>
      <c r="F1439" s="9" t="inlineStr"/>
    </row>
    <row r="1440" ht="11.5" customHeight="1">
      <c r="A1440" s="10" t="inlineStr">
        <is>
          <t>Code</t>
        </is>
      </c>
      <c r="B1440" s="10" t="inlineStr">
        <is>
          <t>Description</t>
        </is>
      </c>
      <c r="C1440" s="10" t="inlineStr">
        <is>
          <t>Unit</t>
        </is>
      </c>
      <c r="D1440" s="10" t="inlineStr">
        <is>
          <t>Quantity</t>
        </is>
      </c>
      <c r="E1440" s="10" t="inlineStr">
        <is>
          <t>Rate</t>
        </is>
      </c>
      <c r="F1440" s="10" t="inlineStr">
        <is>
          <t>Amount</t>
        </is>
      </c>
    </row>
    <row r="1441" ht="11.5" customHeight="1">
      <c r="A1441" s="9" t="inlineStr"/>
      <c r="B1441" s="9" t="inlineStr">
        <is>
          <t>Details of cost for a cornice 30cm</t>
        </is>
      </c>
      <c r="C1441" s="9" t="inlineStr"/>
      <c r="D1441" s="9" t="inlineStr"/>
      <c r="E1441" s="9" t="inlineStr"/>
      <c r="F1441" s="9" t="inlineStr"/>
    </row>
    <row r="1442" ht="11.5" customHeight="1">
      <c r="A1442" s="9" t="inlineStr"/>
      <c r="B1442" s="9" t="inlineStr">
        <is>
          <t>long, 60cm deep and 15cm</t>
        </is>
      </c>
      <c r="C1442" s="9" t="inlineStr"/>
      <c r="D1442" s="9" t="inlineStr"/>
      <c r="E1442" s="9" t="inlineStr"/>
      <c r="F1442" s="9" t="inlineStr"/>
    </row>
    <row r="1443" ht="11.5" customHeight="1">
      <c r="A1443" s="9" t="inlineStr"/>
      <c r="B1443" s="9" t="inlineStr">
        <is>
          <t>projection</t>
        </is>
      </c>
      <c r="C1443" s="9" t="inlineStr"/>
      <c r="D1443" s="9" t="inlineStr"/>
      <c r="E1443" s="9" t="inlineStr"/>
      <c r="F1443" s="9" t="inlineStr"/>
    </row>
    <row r="1444" ht="11.5" customHeight="1">
      <c r="A1444" s="9" t="inlineStr"/>
      <c r="B1444" s="9" t="inlineStr">
        <is>
          <t>Extra labour :</t>
        </is>
      </c>
      <c r="C1444" s="9" t="inlineStr"/>
      <c r="D1444" s="9" t="inlineStr"/>
      <c r="E1444" s="9" t="inlineStr"/>
      <c r="F1444" s="9" t="inlineStr"/>
    </row>
    <row r="1445" ht="11.5" customHeight="1">
      <c r="A1445" s="9" t="inlineStr">
        <is>
          <t>0125</t>
        </is>
      </c>
      <c r="B1445" s="9" t="inlineStr">
        <is>
          <t>Mason (for plain stone work) 2nd class)</t>
        </is>
      </c>
      <c r="C1445" s="9" t="inlineStr">
        <is>
          <t>day</t>
        </is>
      </c>
      <c r="D1445" s="9" t="inlineStr">
        <is>
          <t>0.50</t>
        </is>
      </c>
      <c r="E1445" s="9" t="inlineStr">
        <is>
          <t>679.00</t>
        </is>
      </c>
      <c r="F1445" s="9" t="inlineStr">
        <is>
          <t>339.50</t>
        </is>
      </c>
    </row>
    <row r="1446" ht="11.5" customHeight="1">
      <c r="A1446" s="9" t="inlineStr">
        <is>
          <t>0114</t>
        </is>
      </c>
      <c r="B1446" s="9" t="inlineStr">
        <is>
          <t>Beldar</t>
        </is>
      </c>
      <c r="C1446" s="9" t="inlineStr">
        <is>
          <t>day</t>
        </is>
      </c>
      <c r="D1446" s="9" t="inlineStr">
        <is>
          <t>0.75</t>
        </is>
      </c>
      <c r="E1446" s="9" t="inlineStr">
        <is>
          <t>558.00</t>
        </is>
      </c>
      <c r="F1446" s="9" t="inlineStr">
        <is>
          <t>418.50</t>
        </is>
      </c>
    </row>
    <row r="1447" ht="11.5" customHeight="1">
      <c r="A1447" s="9" t="inlineStr"/>
      <c r="B1447" s="9" t="inlineStr">
        <is>
          <t>TOTAL</t>
        </is>
      </c>
      <c r="C1447" s="9" t="inlineStr"/>
      <c r="D1447" s="9" t="inlineStr"/>
      <c r="E1447" s="9" t="inlineStr"/>
      <c r="F1447" s="9" t="inlineStr">
        <is>
          <t>758.00 W</t>
        </is>
      </c>
    </row>
    <row r="1448" ht="11.5" customHeight="1">
      <c r="A1448" s="9" t="inlineStr"/>
      <c r="B1448" s="9" t="inlineStr">
        <is>
          <t>Add 1 % Water charges on "W"</t>
        </is>
      </c>
      <c r="C1448" s="9" t="inlineStr"/>
      <c r="D1448" s="9" t="inlineStr"/>
      <c r="E1448" s="9" t="inlineStr"/>
      <c r="F1448" s="9" t="inlineStr">
        <is>
          <t>7.58</t>
        </is>
      </c>
    </row>
    <row r="1449" ht="11.5" customHeight="1">
      <c r="A1449" s="9" t="inlineStr"/>
      <c r="B1449" s="9" t="inlineStr">
        <is>
          <t>TOTAL</t>
        </is>
      </c>
      <c r="C1449" s="9" t="inlineStr"/>
      <c r="D1449" s="9" t="inlineStr"/>
      <c r="E1449" s="9" t="inlineStr"/>
      <c r="F1449" s="9" t="inlineStr">
        <is>
          <t>765.58 X</t>
        </is>
      </c>
    </row>
    <row r="1450" ht="11.5" customHeight="1">
      <c r="A1450" s="9" t="inlineStr"/>
      <c r="B1450" s="9" t="inlineStr">
        <is>
          <t>Add GST on "X" (multiplying factor</t>
        </is>
      </c>
      <c r="C1450" s="9" t="inlineStr"/>
      <c r="D1450" s="9" t="inlineStr"/>
      <c r="E1450" s="9" t="inlineStr"/>
      <c r="F1450" s="9" t="inlineStr"/>
    </row>
    <row r="1451" ht="11.5" customHeight="1">
      <c r="A1451" s="9" t="inlineStr"/>
      <c r="B1451" s="9" t="inlineStr">
        <is>
          <t>0.1405)</t>
        </is>
      </c>
      <c r="C1451" s="9" t="inlineStr"/>
      <c r="D1451" s="9" t="inlineStr"/>
      <c r="E1451" s="9" t="inlineStr"/>
      <c r="F1451" s="9" t="inlineStr">
        <is>
          <t>107.56</t>
        </is>
      </c>
    </row>
    <row r="1452" ht="11.5" customHeight="1">
      <c r="A1452" s="9" t="inlineStr"/>
      <c r="B1452" s="9" t="inlineStr">
        <is>
          <t>TOTAL</t>
        </is>
      </c>
      <c r="C1452" s="9" t="inlineStr"/>
      <c r="D1452" s="9" t="inlineStr"/>
      <c r="E1452" s="9" t="inlineStr"/>
      <c r="F1452" s="9" t="inlineStr">
        <is>
          <t>873.14 Y</t>
        </is>
      </c>
    </row>
    <row r="1453" ht="11.5" customHeight="1">
      <c r="A1453" s="9" t="inlineStr"/>
      <c r="B1453" s="9" t="inlineStr">
        <is>
          <t>Add 15% CPOH on "Y"</t>
        </is>
      </c>
      <c r="C1453" s="9" t="inlineStr"/>
      <c r="D1453" s="9" t="inlineStr"/>
      <c r="E1453" s="9" t="inlineStr"/>
      <c r="F1453" s="9" t="inlineStr">
        <is>
          <t>130.97</t>
        </is>
      </c>
    </row>
    <row r="1454" ht="11.5" customHeight="1">
      <c r="A1454" s="9" t="inlineStr"/>
      <c r="B1454" s="9" t="inlineStr">
        <is>
          <t>TOTAL</t>
        </is>
      </c>
      <c r="C1454" s="9" t="inlineStr"/>
      <c r="D1454" s="9" t="inlineStr"/>
      <c r="E1454" s="9" t="inlineStr"/>
      <c r="F1454" s="9" t="inlineStr">
        <is>
          <t>1004.12 Z</t>
        </is>
      </c>
    </row>
    <row r="1455" ht="11.5" customHeight="1">
      <c r="A1455" s="9" t="inlineStr"/>
      <c r="B1455" s="9" t="inlineStr">
        <is>
          <t>Add Cess @ 1% on "Z"</t>
        </is>
      </c>
      <c r="C1455" s="9" t="inlineStr"/>
      <c r="D1455" s="9" t="inlineStr"/>
      <c r="E1455" s="9" t="inlineStr"/>
      <c r="F1455" s="9" t="inlineStr">
        <is>
          <t>10.04</t>
        </is>
      </c>
    </row>
    <row r="1456" ht="11.5" customHeight="1">
      <c r="A1456" s="9" t="inlineStr"/>
      <c r="B1456" s="9" t="inlineStr">
        <is>
          <t>Cost of 30cm long 60cm deep and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/>
      <c r="B1457" s="9" t="inlineStr">
        <is>
          <t>15cm girth</t>
        </is>
      </c>
      <c r="C1457" s="9" t="inlineStr"/>
      <c r="D1457" s="9" t="inlineStr"/>
      <c r="E1457" s="9" t="inlineStr"/>
      <c r="F1457" s="9" t="inlineStr">
        <is>
          <t>1014.16</t>
        </is>
      </c>
    </row>
    <row r="1458" ht="11.5" customHeight="1">
      <c r="A1458" s="9" t="inlineStr"/>
      <c r="B1458" s="9" t="inlineStr">
        <is>
          <t>Cost of per metre per cm girth</t>
        </is>
      </c>
      <c r="C1458" s="9" t="inlineStr"/>
      <c r="D1458" s="9" t="inlineStr"/>
      <c r="E1458" s="9" t="inlineStr"/>
      <c r="F1458" s="9" t="inlineStr"/>
    </row>
    <row r="1459" ht="11.5" customHeight="1">
      <c r="A1459" s="9" t="inlineStr"/>
      <c r="B1459" s="9" t="inlineStr">
        <is>
          <t>(60cm deep)</t>
        </is>
      </c>
      <c r="C1459" s="9" t="inlineStr"/>
      <c r="D1459" s="9" t="inlineStr"/>
      <c r="E1459" s="9" t="inlineStr"/>
      <c r="F1459" s="9" t="inlineStr">
        <is>
          <t>225.37</t>
        </is>
      </c>
    </row>
    <row r="1460" ht="11.5" customHeight="1">
      <c r="A1460" s="9" t="inlineStr"/>
      <c r="B1460" s="9" t="inlineStr">
        <is>
          <t>Say</t>
        </is>
      </c>
      <c r="C1460" s="9" t="inlineStr"/>
      <c r="D1460" s="9" t="inlineStr"/>
      <c r="E1460" s="9" t="inlineStr"/>
      <c r="F1460" s="9" t="inlineStr">
        <is>
          <t>225.35</t>
        </is>
      </c>
    </row>
    <row r="1461" ht="11.5" customHeight="1">
      <c r="A1461" s="9" t="inlineStr">
        <is>
          <t>7.24</t>
        </is>
      </c>
      <c r="B1461" s="9" t="inlineStr">
        <is>
          <t>Extra for stone work (veneer work)</t>
        </is>
      </c>
      <c r="C1461" s="9" t="inlineStr">
        <is>
          <t>curved</t>
        </is>
      </c>
      <c r="D1461" s="9" t="inlineStr">
        <is>
          <t>on plan</t>
        </is>
      </c>
      <c r="E1461" s="9" t="inlineStr">
        <is>
          <t>with a mean</t>
        </is>
      </c>
      <c r="F1461" s="9" t="inlineStr">
        <is>
          <t>radius not</t>
        </is>
      </c>
    </row>
    <row r="1462" ht="11.5" customHeight="1">
      <c r="A1462" s="9" t="inlineStr"/>
      <c r="B1462" s="9" t="inlineStr">
        <is>
          <t>exceeding 6 m.</t>
        </is>
      </c>
      <c r="C1462" s="9" t="inlineStr"/>
      <c r="D1462" s="9" t="inlineStr"/>
      <c r="E1462" s="9" t="inlineStr"/>
      <c r="F1462" s="9" t="inlineStr"/>
    </row>
    <row r="1463" ht="11.5" customHeight="1">
      <c r="A1463" s="10" t="inlineStr">
        <is>
          <t>Code</t>
        </is>
      </c>
      <c r="B1463" s="10" t="inlineStr">
        <is>
          <t>Description</t>
        </is>
      </c>
      <c r="C1463" s="10" t="inlineStr">
        <is>
          <t>Unit</t>
        </is>
      </c>
      <c r="D1463" s="10" t="inlineStr">
        <is>
          <t>Quantity</t>
        </is>
      </c>
      <c r="E1463" s="10" t="inlineStr">
        <is>
          <t>Rate</t>
        </is>
      </c>
      <c r="F1463" s="10" t="inlineStr">
        <is>
          <t>Amount</t>
        </is>
      </c>
    </row>
    <row r="1464" ht="11.5" customHeight="1">
      <c r="A1464" s="9" t="inlineStr"/>
      <c r="B1464" s="9" t="inlineStr">
        <is>
          <t>Details of cost for 10 cudm.</t>
        </is>
      </c>
      <c r="C1464" s="9" t="inlineStr"/>
      <c r="D1464" s="9" t="inlineStr"/>
      <c r="E1464" s="9" t="inlineStr"/>
      <c r="F1464" s="9" t="inlineStr"/>
    </row>
    <row r="1465" ht="11.5" customHeight="1">
      <c r="A1465" s="9" t="inlineStr">
        <is>
          <t>9999</t>
        </is>
      </c>
      <c r="B1465" s="9" t="inlineStr">
        <is>
          <t>Labour and materials</t>
        </is>
      </c>
      <c r="C1465" s="9" t="inlineStr">
        <is>
          <t>L.S.</t>
        </is>
      </c>
      <c r="D1465" s="9" t="inlineStr">
        <is>
          <t>8.97</t>
        </is>
      </c>
      <c r="E1465" s="9" t="inlineStr">
        <is>
          <t>2.00</t>
        </is>
      </c>
      <c r="F1465" s="9" t="inlineStr">
        <is>
          <t>17.94</t>
        </is>
      </c>
    </row>
    <row r="1466" ht="11.5" customHeight="1">
      <c r="A1466" s="9" t="inlineStr"/>
      <c r="B1466" s="9" t="inlineStr">
        <is>
          <t>TOTAL</t>
        </is>
      </c>
      <c r="C1466" s="9" t="inlineStr"/>
      <c r="D1466" s="9" t="inlineStr"/>
      <c r="E1466" s="9" t="inlineStr"/>
      <c r="F1466" s="9" t="inlineStr">
        <is>
          <t>17.94 W</t>
        </is>
      </c>
    </row>
    <row r="1467" ht="11.5" customHeight="1">
      <c r="A1467" s="9" t="inlineStr"/>
      <c r="B1467" s="9" t="inlineStr">
        <is>
          <t>Add 1 % Water charges on "W"</t>
        </is>
      </c>
      <c r="C1467" s="9" t="inlineStr"/>
      <c r="D1467" s="9" t="inlineStr"/>
      <c r="E1467" s="9" t="inlineStr"/>
      <c r="F1467" s="9" t="inlineStr">
        <is>
          <t>0.18</t>
        </is>
      </c>
    </row>
    <row r="1468" ht="11.5" customHeight="1">
      <c r="A1468" s="9" t="inlineStr"/>
      <c r="B1468" s="9" t="inlineStr">
        <is>
          <t>TOTAL</t>
        </is>
      </c>
      <c r="C1468" s="9" t="inlineStr"/>
      <c r="D1468" s="9" t="inlineStr"/>
      <c r="E1468" s="9" t="inlineStr"/>
      <c r="F1468" s="9" t="inlineStr">
        <is>
          <t>18.12 X</t>
        </is>
      </c>
    </row>
    <row r="1469" ht="11.5" customHeight="1">
      <c r="A1469" s="9" t="inlineStr"/>
      <c r="B1469" s="9" t="inlineStr">
        <is>
          <t>Add GST on "X" (multiplying factor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0.1405)</t>
        </is>
      </c>
      <c r="C1470" s="9" t="inlineStr"/>
      <c r="D1470" s="9" t="inlineStr"/>
      <c r="E1470" s="9" t="inlineStr"/>
      <c r="F1470" s="9" t="inlineStr">
        <is>
          <t>2.55</t>
        </is>
      </c>
    </row>
    <row r="1471" ht="11.5" customHeight="1">
      <c r="A1471" s="9" t="inlineStr"/>
      <c r="B1471" s="9" t="inlineStr">
        <is>
          <t>TOTAL</t>
        </is>
      </c>
      <c r="C1471" s="9" t="inlineStr"/>
      <c r="D1471" s="9" t="inlineStr"/>
      <c r="E1471" s="9" t="inlineStr"/>
      <c r="F1471" s="9" t="inlineStr">
        <is>
          <t>20.67 Y</t>
        </is>
      </c>
    </row>
    <row r="1472" ht="11.5" customHeight="1">
      <c r="A1472" s="9" t="inlineStr"/>
      <c r="B1472" s="9" t="inlineStr">
        <is>
          <t>Add 15% CPOH on "Y"</t>
        </is>
      </c>
      <c r="C1472" s="9" t="inlineStr"/>
      <c r="D1472" s="9" t="inlineStr"/>
      <c r="E1472" s="9" t="inlineStr"/>
      <c r="F1472" s="9" t="inlineStr">
        <is>
          <t>3.10</t>
        </is>
      </c>
    </row>
    <row r="1473" ht="11.5" customHeight="1">
      <c r="A1473" s="9" t="inlineStr"/>
      <c r="B1473" s="9" t="inlineStr">
        <is>
          <t>TOTAL</t>
        </is>
      </c>
      <c r="C1473" s="9" t="inlineStr"/>
      <c r="D1473" s="9" t="inlineStr"/>
      <c r="E1473" s="9" t="inlineStr"/>
      <c r="F1473" s="9" t="inlineStr">
        <is>
          <t>23.76 Z</t>
        </is>
      </c>
    </row>
    <row r="1474" ht="11.5" customHeight="1">
      <c r="A1474" s="9" t="inlineStr"/>
      <c r="B1474" s="9" t="inlineStr">
        <is>
          <t>Add Cess @ 1% on "Z"</t>
        </is>
      </c>
      <c r="C1474" s="9" t="inlineStr"/>
      <c r="D1474" s="9" t="inlineStr"/>
      <c r="E1474" s="9" t="inlineStr"/>
      <c r="F1474" s="9" t="inlineStr">
        <is>
          <t>0.24</t>
        </is>
      </c>
    </row>
    <row r="1475" ht="11.5" customHeight="1">
      <c r="A1475" s="9" t="inlineStr"/>
      <c r="B1475" s="9" t="inlineStr">
        <is>
          <t>Cost of 10 cudm.</t>
        </is>
      </c>
      <c r="C1475" s="9" t="inlineStr"/>
      <c r="D1475" s="9" t="inlineStr"/>
      <c r="E1475" s="9" t="inlineStr"/>
      <c r="F1475" s="9" t="inlineStr">
        <is>
          <t>24.00</t>
        </is>
      </c>
    </row>
    <row r="1476" ht="11.5" customHeight="1">
      <c r="A1476" s="9" t="inlineStr"/>
      <c r="B1476" s="9" t="inlineStr">
        <is>
          <t>Cost of 1 cum.</t>
        </is>
      </c>
      <c r="C1476" s="9" t="inlineStr"/>
      <c r="D1476" s="9" t="inlineStr"/>
      <c r="E1476" s="9" t="inlineStr"/>
      <c r="F1476" s="9" t="inlineStr">
        <is>
          <t>2400.00</t>
        </is>
      </c>
    </row>
    <row r="1477" ht="11.5" customHeight="1">
      <c r="A1477" s="9" t="inlineStr"/>
      <c r="B1477" s="9" t="inlineStr">
        <is>
          <t>Say</t>
        </is>
      </c>
      <c r="C1477" s="9" t="inlineStr"/>
      <c r="D1477" s="9" t="inlineStr"/>
      <c r="E1477" s="9" t="inlineStr"/>
      <c r="F1477" s="9" t="inlineStr">
        <is>
          <t>2400.00</t>
        </is>
      </c>
    </row>
    <row r="1478" ht="23" customHeight="1">
      <c r="A1478" s="9" t="inlineStr">
        <is>
          <t>7.26</t>
        </is>
      </c>
      <c r="B1478" s="9" t="inlineStr">
        <is>
          <t>Providing and fixing stone dowels 10x5x2.50</t>
        </is>
      </c>
      <c r="C1478" s="9" t="inlineStr"/>
      <c r="D1478" s="9" t="inlineStr">
        <is>
          <t>cm cut to double</t>
        </is>
      </c>
      <c r="E1478" s="9" t="inlineStr">
        <is>
          <t>wedge</t>
        </is>
      </c>
      <c r="F1478" s="9" t="inlineStr">
        <is>
          <t>shape as per</t>
        </is>
      </c>
    </row>
    <row r="1479" ht="23" customHeight="1">
      <c r="A1479" s="9" t="inlineStr"/>
      <c r="B1479" s="9" t="inlineStr">
        <is>
          <t>design in cement mortar 1:2 (1 cement</t>
        </is>
      </c>
      <c r="C1479" s="9" t="inlineStr">
        <is>
          <t>: 2</t>
        </is>
      </c>
      <c r="D1479" s="9" t="inlineStr">
        <is>
          <t>coarse sand),</t>
        </is>
      </c>
      <c r="E1479" s="9" t="inlineStr">
        <is>
          <t>including</t>
        </is>
      </c>
      <c r="F1479" s="9" t="inlineStr">
        <is>
          <t>making the</t>
        </is>
      </c>
    </row>
    <row r="1480" ht="11.5" customHeight="1">
      <c r="A1480" s="9" t="inlineStr"/>
      <c r="B1480" s="9" t="inlineStr">
        <is>
          <t>necessary chases.</t>
        </is>
      </c>
      <c r="C1480" s="9" t="inlineStr"/>
      <c r="D1480" s="9" t="inlineStr"/>
      <c r="E1480" s="9" t="inlineStr"/>
      <c r="F1480" s="9" t="inlineStr"/>
    </row>
    <row r="1481" ht="11.5" customHeight="1">
      <c r="A1481" s="10" t="inlineStr">
        <is>
          <t>Code</t>
        </is>
      </c>
      <c r="B1481" s="10" t="inlineStr">
        <is>
          <t>Description</t>
        </is>
      </c>
      <c r="C1481" s="10" t="inlineStr">
        <is>
          <t>Unit</t>
        </is>
      </c>
      <c r="D1481" s="10" t="inlineStr">
        <is>
          <t>Quantity</t>
        </is>
      </c>
      <c r="E1481" s="10" t="inlineStr">
        <is>
          <t>Rate</t>
        </is>
      </c>
      <c r="F1481" s="10" t="inlineStr">
        <is>
          <t>Amount</t>
        </is>
      </c>
    </row>
    <row r="1482" ht="11.5" customHeight="1">
      <c r="A1482" s="9" t="inlineStr"/>
      <c r="B1482" s="9" t="inlineStr">
        <is>
          <t>Details of cost for one dowel</t>
        </is>
      </c>
      <c r="C1482" s="9" t="inlineStr"/>
      <c r="D1482" s="9" t="inlineStr"/>
      <c r="E1482" s="9" t="inlineStr"/>
      <c r="F1482" s="9" t="inlineStr"/>
    </row>
    <row r="1483" ht="11.5" customHeight="1">
      <c r="A1483" s="9" t="inlineStr">
        <is>
          <t>9999</t>
        </is>
      </c>
      <c r="B1483" s="9" t="inlineStr">
        <is>
          <t>Cost of stone including carriage</t>
        </is>
      </c>
      <c r="C1483" s="9" t="inlineStr">
        <is>
          <t>L.S.</t>
        </is>
      </c>
      <c r="D1483" s="9" t="inlineStr">
        <is>
          <t>9.10</t>
        </is>
      </c>
      <c r="E1483" s="9" t="inlineStr">
        <is>
          <t>2.00</t>
        </is>
      </c>
      <c r="F1483" s="9" t="inlineStr">
        <is>
          <t>18.20</t>
        </is>
      </c>
    </row>
    <row r="1484" ht="11.5" customHeight="1">
      <c r="A1484" s="9" t="inlineStr">
        <is>
          <t>9999</t>
        </is>
      </c>
      <c r="B1484" s="9" t="inlineStr">
        <is>
          <t>Labour for dressing dowel cutting chase</t>
        </is>
      </c>
      <c r="C1484" s="9" t="inlineStr"/>
      <c r="D1484" s="9" t="inlineStr"/>
      <c r="E1484" s="9" t="inlineStr"/>
      <c r="F1484" s="9" t="inlineStr"/>
    </row>
    <row r="1485" ht="11.5" customHeight="1">
      <c r="A1485" s="9" t="inlineStr"/>
      <c r="B1485" s="9" t="inlineStr">
        <is>
          <t>and fixing etc.</t>
        </is>
      </c>
      <c r="C1485" s="9" t="inlineStr">
        <is>
          <t>L.S.</t>
        </is>
      </c>
      <c r="D1485" s="9" t="inlineStr">
        <is>
          <t>5.33</t>
        </is>
      </c>
      <c r="E1485" s="9" t="inlineStr">
        <is>
          <t>2.00</t>
        </is>
      </c>
      <c r="F1485" s="9" t="inlineStr">
        <is>
          <t>10.66</t>
        </is>
      </c>
    </row>
    <row r="1487" ht="11.5" customHeight="1">
      <c r="A1487" s="10" t="inlineStr">
        <is>
          <t>Code</t>
        </is>
      </c>
      <c r="B1487" s="10" t="inlineStr">
        <is>
          <t>Description</t>
        </is>
      </c>
      <c r="C1487" s="10" t="inlineStr">
        <is>
          <t>Unit</t>
        </is>
      </c>
      <c r="D1487" s="10" t="inlineStr">
        <is>
          <t>Quantity</t>
        </is>
      </c>
      <c r="E1487" s="10" t="inlineStr">
        <is>
          <t>Rate</t>
        </is>
      </c>
      <c r="F1487" s="10" t="inlineStr">
        <is>
          <t>Amount</t>
        </is>
      </c>
    </row>
    <row r="1488" ht="11.5" customHeight="1">
      <c r="A1488" s="9" t="inlineStr">
        <is>
          <t>3.7</t>
        </is>
      </c>
      <c r="B1488" s="9" t="inlineStr">
        <is>
          <t>Rate as per Item Number 3.7 of</t>
        </is>
      </c>
      <c r="C1488" s="9" t="inlineStr"/>
      <c r="D1488" s="9" t="inlineStr"/>
      <c r="E1488" s="9" t="inlineStr"/>
      <c r="F1488" s="9" t="inlineStr"/>
    </row>
    <row r="1489" ht="11.5" customHeight="1">
      <c r="A1489" s="9" t="inlineStr"/>
      <c r="B1489" s="9" t="inlineStr">
        <is>
          <t>SH: Mortars</t>
        </is>
      </c>
      <c r="C1489" s="9" t="inlineStr">
        <is>
          <t>cum</t>
        </is>
      </c>
      <c r="D1489" s="9" t="inlineStr">
        <is>
          <t>0.001</t>
        </is>
      </c>
      <c r="E1489" s="9" t="inlineStr">
        <is>
          <t>5345.55</t>
        </is>
      </c>
      <c r="F1489" s="9" t="inlineStr">
        <is>
          <t>5.35</t>
        </is>
      </c>
    </row>
    <row r="1490" ht="11.5" customHeight="1">
      <c r="A1490" s="9" t="inlineStr"/>
      <c r="B1490" s="9" t="inlineStr">
        <is>
          <t>TOTAL</t>
        </is>
      </c>
      <c r="C1490" s="9" t="inlineStr"/>
      <c r="D1490" s="9" t="inlineStr"/>
      <c r="E1490" s="9" t="inlineStr"/>
      <c r="F1490" s="9" t="inlineStr">
        <is>
          <t>34.21 W</t>
        </is>
      </c>
    </row>
    <row r="1491" ht="11.5" customHeight="1">
      <c r="A1491" s="9" t="inlineStr"/>
      <c r="B1491" s="9" t="inlineStr">
        <is>
          <t>Add 1 % Water charges on "W"</t>
        </is>
      </c>
      <c r="C1491" s="9" t="inlineStr"/>
      <c r="D1491" s="9" t="inlineStr"/>
      <c r="E1491" s="9" t="inlineStr"/>
      <c r="F1491" s="9" t="inlineStr">
        <is>
          <t>0.34</t>
        </is>
      </c>
    </row>
    <row r="1492" ht="11.5" customHeight="1">
      <c r="A1492" s="9" t="inlineStr"/>
      <c r="B1492" s="9" t="inlineStr">
        <is>
          <t>TOTAL</t>
        </is>
      </c>
      <c r="C1492" s="9" t="inlineStr"/>
      <c r="D1492" s="9" t="inlineStr"/>
      <c r="E1492" s="9" t="inlineStr"/>
      <c r="F1492" s="9" t="inlineStr">
        <is>
          <t>34.55 X</t>
        </is>
      </c>
    </row>
    <row r="1493" ht="11.5" customHeight="1">
      <c r="A1493" s="9" t="inlineStr"/>
      <c r="B1493" s="9" t="inlineStr">
        <is>
          <t>Add GST on "X" (multiplying factor</t>
        </is>
      </c>
      <c r="C1493" s="9" t="inlineStr"/>
      <c r="D1493" s="9" t="inlineStr"/>
      <c r="E1493" s="9" t="inlineStr"/>
      <c r="F1493" s="9" t="inlineStr"/>
    </row>
    <row r="1494" ht="11.5" customHeight="1">
      <c r="A1494" s="9" t="inlineStr"/>
      <c r="B1494" s="9" t="inlineStr">
        <is>
          <t>0.1405)</t>
        </is>
      </c>
      <c r="C1494" s="9" t="inlineStr"/>
      <c r="D1494" s="9" t="inlineStr"/>
      <c r="E1494" s="9" t="inlineStr"/>
      <c r="F1494" s="9" t="inlineStr">
        <is>
          <t>4.85</t>
        </is>
      </c>
    </row>
    <row r="1495" ht="11.5" customHeight="1">
      <c r="A1495" s="9" t="inlineStr"/>
      <c r="B1495" s="9" t="inlineStr">
        <is>
          <t>TOTAL</t>
        </is>
      </c>
      <c r="C1495" s="9" t="inlineStr"/>
      <c r="D1495" s="9" t="inlineStr"/>
      <c r="E1495" s="9" t="inlineStr"/>
      <c r="F1495" s="9" t="inlineStr">
        <is>
          <t>39.40 Y</t>
        </is>
      </c>
    </row>
    <row r="1496" ht="11.5" customHeight="1">
      <c r="A1496" s="9" t="inlineStr"/>
      <c r="B1496" s="9" t="inlineStr">
        <is>
          <t>Add 15% CPOH on "Y"</t>
        </is>
      </c>
      <c r="C1496" s="9" t="inlineStr"/>
      <c r="D1496" s="9" t="inlineStr"/>
      <c r="E1496" s="9" t="inlineStr"/>
      <c r="F1496" s="9" t="inlineStr">
        <is>
          <t>5.91</t>
        </is>
      </c>
    </row>
    <row r="1497" ht="11.5" customHeight="1">
      <c r="A1497" s="9" t="inlineStr"/>
      <c r="B1497" s="9" t="inlineStr">
        <is>
          <t>TOTAL</t>
        </is>
      </c>
      <c r="C1497" s="9" t="inlineStr"/>
      <c r="D1497" s="9" t="inlineStr"/>
      <c r="E1497" s="9" t="inlineStr"/>
      <c r="F1497" s="9" t="inlineStr">
        <is>
          <t>45.31 Z</t>
        </is>
      </c>
    </row>
    <row r="1498" ht="11.5" customHeight="1">
      <c r="A1498" s="9" t="inlineStr"/>
      <c r="B1498" s="9" t="inlineStr">
        <is>
          <t>Add Cess @ 1% on "Z"</t>
        </is>
      </c>
      <c r="C1498" s="9" t="inlineStr"/>
      <c r="D1498" s="9" t="inlineStr"/>
      <c r="E1498" s="9" t="inlineStr"/>
      <c r="F1498" s="9" t="inlineStr">
        <is>
          <t>0.45</t>
        </is>
      </c>
    </row>
    <row r="1499" ht="11.5" customHeight="1">
      <c r="A1499" s="9" t="inlineStr"/>
      <c r="B1499" s="9" t="inlineStr">
        <is>
          <t>Cost of each dowel</t>
        </is>
      </c>
      <c r="C1499" s="9" t="inlineStr"/>
      <c r="D1499" s="9" t="inlineStr"/>
      <c r="E1499" s="9" t="inlineStr"/>
      <c r="F1499" s="9" t="inlineStr">
        <is>
          <t>45.76</t>
        </is>
      </c>
    </row>
    <row r="1500" ht="11.5" customHeight="1">
      <c r="A1500" s="9" t="inlineStr"/>
      <c r="B1500" s="9" t="inlineStr">
        <is>
          <t>Say</t>
        </is>
      </c>
      <c r="C1500" s="9" t="inlineStr"/>
      <c r="D1500" s="9" t="inlineStr"/>
      <c r="E1500" s="9" t="inlineStr"/>
      <c r="F1500" s="9" t="inlineStr">
        <is>
          <t>45.75</t>
        </is>
      </c>
    </row>
    <row r="1501" ht="11.5" customHeight="1">
      <c r="A1501" s="9" t="inlineStr">
        <is>
          <t>7.28</t>
        </is>
      </c>
      <c r="B1501" s="9" t="inlineStr">
        <is>
          <t>Providing and fixing sloping chajja of</t>
        </is>
      </c>
      <c r="C1501" s="9" t="inlineStr">
        <is>
          <t>stone 40</t>
        </is>
      </c>
      <c r="D1501" s="9" t="inlineStr">
        <is>
          <t>mm thick and</t>
        </is>
      </c>
      <c r="E1501" s="9" t="inlineStr">
        <is>
          <t>upto 80</t>
        </is>
      </c>
      <c r="F1501" s="9" t="inlineStr">
        <is>
          <t>cm wide beyond</t>
        </is>
      </c>
    </row>
    <row r="1502" ht="23" customHeight="1">
      <c r="A1502" s="9" t="inlineStr"/>
      <c r="B1502" s="9" t="inlineStr">
        <is>
          <t>the wall as measured along the slope</t>
        </is>
      </c>
      <c r="C1502" s="9" t="inlineStr">
        <is>
          <t>in cement</t>
        </is>
      </c>
      <c r="D1502" s="9" t="inlineStr">
        <is>
          <t>mortar</t>
        </is>
      </c>
      <c r="E1502" s="9" t="inlineStr">
        <is>
          <t>1:4 (1 cement</t>
        </is>
      </c>
      <c r="F1502" s="9" t="inlineStr">
        <is>
          <t>: 4 coarse</t>
        </is>
      </c>
    </row>
    <row r="1503" ht="11.5" customHeight="1">
      <c r="A1503" s="9" t="inlineStr"/>
      <c r="B1503" s="9" t="inlineStr">
        <is>
          <t>sand) with 12 mm diameter anchoring</t>
        </is>
      </c>
      <c r="C1503" s="9" t="inlineStr">
        <is>
          <t>steel bar,</t>
        </is>
      </c>
      <c r="D1503" s="9" t="inlineStr">
        <is>
          <t>45 cm long,</t>
        </is>
      </c>
      <c r="E1503" s="9" t="inlineStr">
        <is>
          <t>fixed in</t>
        </is>
      </c>
      <c r="F1503" s="9" t="inlineStr">
        <is>
          <t>each stone and</t>
        </is>
      </c>
    </row>
    <row r="1504" ht="11.5" customHeight="1">
      <c r="A1504" s="9" t="inlineStr"/>
      <c r="B1504" s="9" t="inlineStr">
        <is>
          <t>supported on and including with bricks</t>
        </is>
      </c>
      <c r="C1504" s="9" t="inlineStr">
        <is>
          <t>cove</t>
        </is>
      </c>
      <c r="D1504" s="9" t="inlineStr">
        <is>
          <t>in cement</t>
        </is>
      </c>
      <c r="E1504" s="9" t="inlineStr">
        <is>
          <t>mortar 1:4</t>
        </is>
      </c>
      <c r="F1504" s="9" t="inlineStr">
        <is>
          <t>(1 cement : 4</t>
        </is>
      </c>
    </row>
    <row r="1505" ht="23" customHeight="1">
      <c r="A1505" s="9" t="inlineStr"/>
      <c r="B1505" s="9" t="inlineStr">
        <is>
          <t>coarse sand), including pointing in</t>
        </is>
      </c>
      <c r="C1505" s="9" t="inlineStr">
        <is>
          <t>cement</t>
        </is>
      </c>
      <c r="D1505" s="9" t="inlineStr">
        <is>
          <t>mortar 1:2</t>
        </is>
      </c>
      <c r="E1505" s="9" t="inlineStr">
        <is>
          <t>(1 white cement</t>
        </is>
      </c>
      <c r="F1505" s="9" t="inlineStr">
        <is>
          <t>: 2 stone</t>
        </is>
      </c>
    </row>
    <row r="1506" ht="11.5" customHeight="1">
      <c r="A1506" s="9" t="inlineStr"/>
      <c r="B1506" s="9" t="inlineStr">
        <is>
          <t>dust) with an admixture of pigment</t>
        </is>
      </c>
      <c r="C1506" s="9" t="inlineStr">
        <is>
          <t>matching</t>
        </is>
      </c>
      <c r="D1506" s="9" t="inlineStr">
        <is>
          <t>the stone</t>
        </is>
      </c>
      <c r="E1506" s="9" t="inlineStr">
        <is>
          <t>shade :</t>
        </is>
      </c>
      <c r="F1506" s="9" t="inlineStr"/>
    </row>
    <row r="1507" ht="11.5" customHeight="1">
      <c r="A1507" s="9" t="inlineStr">
        <is>
          <t>7.28.1</t>
        </is>
      </c>
      <c r="B1507" s="9" t="inlineStr">
        <is>
          <t>Red sand stone :</t>
        </is>
      </c>
      <c r="C1507" s="9" t="inlineStr"/>
      <c r="D1507" s="9" t="inlineStr"/>
      <c r="E1507" s="9" t="inlineStr"/>
      <c r="F1507" s="9" t="inlineStr"/>
    </row>
    <row r="1508" ht="23" customHeight="1">
      <c r="A1508" s="9" t="inlineStr">
        <is>
          <t>7.28.1.1</t>
        </is>
      </c>
      <c r="B1508" s="9" t="inlineStr">
        <is>
          <t>With common burnt clay F.P.S.(non</t>
        </is>
      </c>
      <c r="C1508" s="9" t="inlineStr">
        <is>
          <t>modular)</t>
        </is>
      </c>
      <c r="D1508" s="9" t="inlineStr">
        <is>
          <t>bricks of class</t>
        </is>
      </c>
      <c r="E1508" s="9" t="inlineStr">
        <is>
          <t>designation</t>
        </is>
      </c>
      <c r="F1508" s="9" t="inlineStr">
        <is>
          <t>7.5</t>
        </is>
      </c>
    </row>
    <row r="1509" ht="11.5" customHeight="1">
      <c r="A1509" s="10" t="inlineStr">
        <is>
          <t>Code</t>
        </is>
      </c>
      <c r="B1509" s="10" t="inlineStr">
        <is>
          <t>Description</t>
        </is>
      </c>
      <c r="C1509" s="10" t="inlineStr">
        <is>
          <t>Unit</t>
        </is>
      </c>
      <c r="D1509" s="10" t="inlineStr">
        <is>
          <t>Quantity</t>
        </is>
      </c>
      <c r="E1509" s="10" t="inlineStr">
        <is>
          <t>Rate</t>
        </is>
      </c>
      <c r="F1509" s="10" t="inlineStr">
        <is>
          <t>Amount</t>
        </is>
      </c>
    </row>
    <row r="1510" ht="11.5" customHeight="1">
      <c r="A1510" s="9" t="inlineStr"/>
      <c r="B1510" s="9" t="inlineStr">
        <is>
          <t>Details of cost for a chajja 2.00 sqm.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(finished work)</t>
        </is>
      </c>
      <c r="C1511" s="9" t="inlineStr"/>
      <c r="D1511" s="9" t="inlineStr"/>
      <c r="E1511" s="9" t="inlineStr"/>
      <c r="F1511" s="9" t="inlineStr"/>
    </row>
    <row r="1512" ht="11.5" customHeight="1">
      <c r="A1512" s="9" t="inlineStr"/>
      <c r="B1512" s="9" t="inlineStr">
        <is>
          <t>MATERIAL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/>
      <c r="B1513" s="9" t="inlineStr">
        <is>
          <t>Chisel dressed 80cm sloping length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plus 20cm bearing Area = 2.5xl.00=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/>
      <c r="B1515" s="9" t="inlineStr">
        <is>
          <t>2.50sqm</t>
        </is>
      </c>
      <c r="C1515" s="9" t="inlineStr"/>
      <c r="D1515" s="9" t="inlineStr"/>
      <c r="E1515" s="9" t="inlineStr"/>
      <c r="F1515" s="9" t="inlineStr"/>
    </row>
    <row r="1516" ht="11.5" customHeight="1">
      <c r="A1516" s="9" t="inlineStr">
        <is>
          <t>1164</t>
        </is>
      </c>
      <c r="B1516" s="9" t="inlineStr">
        <is>
          <t>Red sand stone slab 40 mmthick</t>
        </is>
      </c>
      <c r="C1516" s="9" t="inlineStr"/>
      <c r="D1516" s="9" t="inlineStr"/>
      <c r="E1516" s="9" t="inlineStr"/>
      <c r="F1516" s="9" t="inlineStr"/>
    </row>
    <row r="1517" ht="11.5" customHeight="1">
      <c r="A1517" s="9" t="inlineStr"/>
      <c r="B1517" s="9" t="inlineStr">
        <is>
          <t>(un-dressed)</t>
        </is>
      </c>
      <c r="C1517" s="9" t="inlineStr">
        <is>
          <t>sqm</t>
        </is>
      </c>
      <c r="D1517" s="9" t="inlineStr">
        <is>
          <t>2.75</t>
        </is>
      </c>
      <c r="E1517" s="9" t="inlineStr">
        <is>
          <t>200.00</t>
        </is>
      </c>
      <c r="F1517" s="9" t="inlineStr">
        <is>
          <t>550.00</t>
        </is>
      </c>
    </row>
    <row r="1518" ht="11.5" customHeight="1">
      <c r="A1518" s="9" t="inlineStr">
        <is>
          <t>2216</t>
        </is>
      </c>
      <c r="B1518" s="9" t="inlineStr">
        <is>
          <t>Carriage of Stone blocks white &amp;</t>
        </is>
      </c>
      <c r="C1518" s="9" t="inlineStr"/>
      <c r="D1518" s="9" t="inlineStr"/>
      <c r="E1518" s="9" t="inlineStr"/>
      <c r="F1518" s="9" t="inlineStr"/>
    </row>
    <row r="1519" ht="11.5" customHeight="1">
      <c r="A1519" s="9" t="inlineStr"/>
      <c r="B1519" s="9" t="inlineStr">
        <is>
          <t>red sand stone &amp; kota stone slab</t>
        </is>
      </c>
      <c r="C1519" s="9" t="inlineStr">
        <is>
          <t>tonne</t>
        </is>
      </c>
      <c r="D1519" s="9" t="inlineStr">
        <is>
          <t>0.253</t>
        </is>
      </c>
      <c r="E1519" s="9" t="inlineStr">
        <is>
          <t>92.24</t>
        </is>
      </c>
      <c r="F1519" s="9" t="inlineStr">
        <is>
          <t>23.34</t>
        </is>
      </c>
    </row>
    <row r="1520" ht="11.5" customHeight="1">
      <c r="A1520" s="9" t="inlineStr"/>
      <c r="B1520" s="9" t="inlineStr">
        <is>
          <t>@ 2.3kg/cudm.</t>
        </is>
      </c>
      <c r="C1520" s="9" t="inlineStr"/>
      <c r="D1520" s="9" t="inlineStr"/>
      <c r="E1520" s="9" t="inlineStr"/>
      <c r="F1520" s="9" t="inlineStr"/>
    </row>
    <row r="1521" ht="11.5" customHeight="1">
      <c r="A1521" s="9" t="inlineStr"/>
      <c r="B1521" s="9" t="inlineStr">
        <is>
          <t>Labour for dressing: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>
        <is>
          <t>0125</t>
        </is>
      </c>
      <c r="B1522" s="9" t="inlineStr">
        <is>
          <t>Mason (for plain stone work) 2nd class)</t>
        </is>
      </c>
      <c r="C1522" s="9" t="inlineStr">
        <is>
          <t>day</t>
        </is>
      </c>
      <c r="D1522" s="9" t="inlineStr">
        <is>
          <t>0.50</t>
        </is>
      </c>
      <c r="E1522" s="9" t="inlineStr">
        <is>
          <t>679.00</t>
        </is>
      </c>
      <c r="F1522" s="9" t="inlineStr">
        <is>
          <t>339.50</t>
        </is>
      </c>
    </row>
    <row r="1523" ht="11.5" customHeight="1">
      <c r="A1523" s="9" t="inlineStr">
        <is>
          <t>1002</t>
        </is>
      </c>
      <c r="B1523" s="9" t="inlineStr">
        <is>
          <t>Mild steel round bar 12 mm dia and</t>
        </is>
      </c>
      <c r="C1523" s="9" t="inlineStr"/>
      <c r="D1523" s="9" t="inlineStr"/>
      <c r="E1523" s="9" t="inlineStr"/>
      <c r="F1523" s="9" t="inlineStr"/>
    </row>
    <row r="1524" ht="11.5" customHeight="1">
      <c r="A1524" s="9" t="inlineStr"/>
      <c r="B1524" s="9" t="inlineStr">
        <is>
          <t>below</t>
        </is>
      </c>
      <c r="C1524" s="9" t="inlineStr">
        <is>
          <t>quintal</t>
        </is>
      </c>
      <c r="D1524" s="9" t="inlineStr">
        <is>
          <t>0.02</t>
        </is>
      </c>
      <c r="E1524" s="9" t="inlineStr">
        <is>
          <t>4500.00</t>
        </is>
      </c>
      <c r="F1524" s="9" t="inlineStr">
        <is>
          <t>90.00</t>
        </is>
      </c>
    </row>
    <row r="1525" ht="11.5" customHeight="1">
      <c r="A1525" s="9" t="inlineStr">
        <is>
          <t>9999</t>
        </is>
      </c>
      <c r="B1525" s="9" t="inlineStr">
        <is>
          <t>Cutting threads and cost of nuts,</t>
        </is>
      </c>
      <c r="C1525" s="9" t="inlineStr"/>
      <c r="D1525" s="9" t="inlineStr"/>
      <c r="E1525" s="9" t="inlineStr"/>
      <c r="F1525" s="9" t="inlineStr"/>
    </row>
    <row r="1526" ht="11.5" customHeight="1">
      <c r="A1526" s="9" t="inlineStr"/>
      <c r="B1526" s="9" t="inlineStr">
        <is>
          <t>washers, etc.</t>
        </is>
      </c>
      <c r="C1526" s="9" t="inlineStr">
        <is>
          <t>L.S.</t>
        </is>
      </c>
      <c r="D1526" s="9" t="inlineStr">
        <is>
          <t>67.34</t>
        </is>
      </c>
      <c r="E1526" s="9" t="inlineStr">
        <is>
          <t>2.00</t>
        </is>
      </c>
      <c r="F1526" s="9" t="inlineStr">
        <is>
          <t>134.68</t>
        </is>
      </c>
    </row>
    <row r="1527" ht="11.5" customHeight="1">
      <c r="A1527" s="9" t="inlineStr"/>
      <c r="B1527" s="9" t="inlineStr">
        <is>
          <t>Mortar for pointing 1:2 (1 Cement :</t>
        </is>
      </c>
      <c r="C1527" s="9" t="inlineStr"/>
      <c r="D1527" s="9" t="inlineStr"/>
      <c r="E1527" s="9" t="inlineStr"/>
      <c r="F1527" s="9" t="inlineStr"/>
    </row>
    <row r="1528" ht="11.5" customHeight="1">
      <c r="A1528" s="9" t="inlineStr"/>
      <c r="B1528" s="9" t="inlineStr">
        <is>
          <t>2 Stone dust)</t>
        </is>
      </c>
      <c r="C1528" s="9" t="inlineStr"/>
      <c r="D1528" s="9" t="inlineStr"/>
      <c r="E1528" s="9" t="inlineStr"/>
      <c r="F1528" s="9" t="inlineStr"/>
    </row>
    <row r="1529" ht="11.5" customHeight="1">
      <c r="A1529" s="9" t="inlineStr">
        <is>
          <t>3.12</t>
        </is>
      </c>
      <c r="B1529" s="9" t="inlineStr">
        <is>
          <t>Rate as per Item Number 3.12 of</t>
        </is>
      </c>
      <c r="C1529" s="9" t="inlineStr"/>
      <c r="D1529" s="9" t="inlineStr"/>
      <c r="E1529" s="9" t="inlineStr"/>
      <c r="F1529" s="9" t="inlineStr"/>
    </row>
    <row r="1530" ht="11.5" customHeight="1">
      <c r="A1530" s="9" t="inlineStr"/>
      <c r="B1530" s="9" t="inlineStr">
        <is>
          <t>SH: Mortars</t>
        </is>
      </c>
      <c r="C1530" s="9" t="inlineStr">
        <is>
          <t>cum</t>
        </is>
      </c>
      <c r="D1530" s="9" t="inlineStr">
        <is>
          <t>0.009</t>
        </is>
      </c>
      <c r="E1530" s="9" t="inlineStr">
        <is>
          <t>5108.05</t>
        </is>
      </c>
      <c r="F1530" s="9" t="inlineStr">
        <is>
          <t>45.97</t>
        </is>
      </c>
    </row>
    <row r="1531" ht="11.5" customHeight="1">
      <c r="A1531" s="9" t="inlineStr">
        <is>
          <t>9999</t>
        </is>
      </c>
      <c r="B1531" s="9" t="inlineStr">
        <is>
          <t>Pigment</t>
        </is>
      </c>
      <c r="C1531" s="9" t="inlineStr">
        <is>
          <t>L.S.</t>
        </is>
      </c>
      <c r="D1531" s="9" t="inlineStr">
        <is>
          <t>6.24</t>
        </is>
      </c>
      <c r="E1531" s="9" t="inlineStr">
        <is>
          <t>2.00</t>
        </is>
      </c>
      <c r="F1531" s="9" t="inlineStr">
        <is>
          <t>12.48</t>
        </is>
      </c>
    </row>
    <row r="1532" ht="11.5" customHeight="1">
      <c r="A1532" s="9" t="inlineStr">
        <is>
          <t>9999</t>
        </is>
      </c>
      <c r="B1532" s="9" t="inlineStr">
        <is>
          <t>Extra cost of white cement</t>
        </is>
      </c>
      <c r="C1532" s="9" t="inlineStr">
        <is>
          <t>L.S.</t>
        </is>
      </c>
      <c r="D1532" s="9" t="inlineStr">
        <is>
          <t>26.91</t>
        </is>
      </c>
      <c r="E1532" s="9" t="inlineStr">
        <is>
          <t>2.00</t>
        </is>
      </c>
      <c r="F1532" s="9" t="inlineStr">
        <is>
          <t>53.82</t>
        </is>
      </c>
    </row>
    <row r="1533" ht="11.5" customHeight="1">
      <c r="A1533" s="9" t="inlineStr"/>
      <c r="B1533" s="9" t="inlineStr">
        <is>
          <t>LABOUR</t>
        </is>
      </c>
      <c r="C1533" s="9" t="inlineStr"/>
      <c r="D1533" s="9" t="inlineStr"/>
      <c r="E1533" s="9" t="inlineStr"/>
      <c r="F1533" s="9" t="inlineStr"/>
    </row>
    <row r="1534" ht="11.5" customHeight="1">
      <c r="A1534" s="9" t="inlineStr">
        <is>
          <t>0125</t>
        </is>
      </c>
      <c r="B1534" s="9" t="inlineStr">
        <is>
          <t>Mason (for plain stone work) 2nd class)</t>
        </is>
      </c>
      <c r="C1534" s="9" t="inlineStr">
        <is>
          <t>day</t>
        </is>
      </c>
      <c r="D1534" s="9" t="inlineStr">
        <is>
          <t>1.00</t>
        </is>
      </c>
      <c r="E1534" s="9" t="inlineStr">
        <is>
          <t>679.00</t>
        </is>
      </c>
      <c r="F1534" s="9" t="inlineStr">
        <is>
          <t>679.00</t>
        </is>
      </c>
    </row>
    <row r="1535" ht="11.5" customHeight="1">
      <c r="A1535" s="9" t="inlineStr">
        <is>
          <t>0114</t>
        </is>
      </c>
      <c r="B1535" s="9" t="inlineStr">
        <is>
          <t>Beldar</t>
        </is>
      </c>
      <c r="C1535" s="9" t="inlineStr">
        <is>
          <t>day</t>
        </is>
      </c>
      <c r="D1535" s="9" t="inlineStr">
        <is>
          <t>1.50</t>
        </is>
      </c>
      <c r="E1535" s="9" t="inlineStr">
        <is>
          <t>558.00</t>
        </is>
      </c>
      <c r="F1535" s="9" t="inlineStr">
        <is>
          <t>837.00</t>
        </is>
      </c>
    </row>
    <row r="1537" ht="11.5" customHeight="1">
      <c r="A1537" s="10" t="inlineStr">
        <is>
          <t>Code</t>
        </is>
      </c>
      <c r="B1537" s="10" t="inlineStr">
        <is>
          <t>Description</t>
        </is>
      </c>
      <c r="C1537" s="10" t="inlineStr">
        <is>
          <t>Unit</t>
        </is>
      </c>
      <c r="D1537" s="10" t="inlineStr">
        <is>
          <t>Quantity</t>
        </is>
      </c>
      <c r="E1537" s="10" t="inlineStr">
        <is>
          <t>Rate</t>
        </is>
      </c>
      <c r="F1537" s="10" t="inlineStr">
        <is>
          <t>Amount</t>
        </is>
      </c>
    </row>
    <row r="1538" ht="11.5" customHeight="1">
      <c r="A1538" s="9" t="inlineStr">
        <is>
          <t>9999</t>
        </is>
      </c>
      <c r="B1538" s="9" t="inlineStr">
        <is>
          <t>Scaffolding and sundries etc.</t>
        </is>
      </c>
      <c r="C1538" s="9" t="inlineStr">
        <is>
          <t>L.S.</t>
        </is>
      </c>
      <c r="D1538" s="9" t="inlineStr">
        <is>
          <t>16.12</t>
        </is>
      </c>
      <c r="E1538" s="9" t="inlineStr">
        <is>
          <t>2.00</t>
        </is>
      </c>
      <c r="F1538" s="9" t="inlineStr">
        <is>
          <t>32.24</t>
        </is>
      </c>
    </row>
    <row r="1539" ht="11.5" customHeight="1">
      <c r="A1539" s="9" t="inlineStr"/>
      <c r="B1539" s="9" t="inlineStr">
        <is>
          <t>Brick cover support 4 courses with</t>
        </is>
      </c>
      <c r="C1539" s="9" t="inlineStr"/>
      <c r="D1539" s="9" t="inlineStr"/>
      <c r="E1539" s="9" t="inlineStr"/>
      <c r="F1539" s="9" t="inlineStr"/>
    </row>
    <row r="1540" ht="11.5" customHeight="1">
      <c r="A1540" s="9" t="inlineStr"/>
      <c r="B1540" s="9" t="inlineStr">
        <is>
          <t>bricks of class designation 75</t>
        </is>
      </c>
      <c r="C1540" s="9" t="inlineStr"/>
      <c r="D1540" s="9" t="inlineStr"/>
      <c r="E1540" s="9" t="inlineStr"/>
      <c r="F1540" s="9" t="inlineStr"/>
    </row>
    <row r="1541" ht="11.5" customHeight="1">
      <c r="A1541" s="9" t="inlineStr"/>
      <c r="B1541" s="9" t="inlineStr">
        <is>
          <t>4x7+5+5=38cm girth 2.5m length =</t>
        </is>
      </c>
      <c r="C1541" s="9" t="inlineStr"/>
      <c r="D1541" s="9" t="inlineStr"/>
      <c r="E1541" s="9" t="inlineStr"/>
      <c r="F1541" s="9" t="inlineStr"/>
    </row>
    <row r="1542" ht="11.5" customHeight="1">
      <c r="A1542" s="9" t="inlineStr"/>
      <c r="B1542" s="9" t="inlineStr">
        <is>
          <t>38cmx2.5m=95cm</t>
        </is>
      </c>
      <c r="C1542" s="9" t="inlineStr"/>
      <c r="D1542" s="9" t="inlineStr"/>
      <c r="E1542" s="9" t="inlineStr"/>
      <c r="F1542" s="9" t="inlineStr"/>
    </row>
    <row r="1543" ht="11.5" customHeight="1">
      <c r="A1543" s="9" t="inlineStr">
        <is>
          <t>9999</t>
        </is>
      </c>
      <c r="B1543" s="9" t="inlineStr">
        <is>
          <t>Cost of Brick cover support.</t>
        </is>
      </c>
      <c r="C1543" s="9" t="inlineStr">
        <is>
          <t>L.S.</t>
        </is>
      </c>
      <c r="D1543" s="9" t="inlineStr">
        <is>
          <t>104.00</t>
        </is>
      </c>
      <c r="E1543" s="9" t="inlineStr">
        <is>
          <t>2.00</t>
        </is>
      </c>
      <c r="F1543" s="9" t="inlineStr">
        <is>
          <t>208.00</t>
        </is>
      </c>
    </row>
    <row r="1544" ht="11.5" customHeight="1">
      <c r="A1544" s="9" t="inlineStr"/>
      <c r="B1544" s="9" t="inlineStr">
        <is>
          <t>Brick work in triangular gap above</t>
        </is>
      </c>
      <c r="C1544" s="9" t="inlineStr"/>
      <c r="D1544" s="9" t="inlineStr"/>
      <c r="E1544" s="9" t="inlineStr"/>
      <c r="F1544" s="9" t="inlineStr"/>
    </row>
    <row r="1545" ht="11.5" customHeight="1">
      <c r="A1545" s="9" t="inlineStr"/>
      <c r="B1545" s="9" t="inlineStr">
        <is>
          <t>cover with bricks of class designation</t>
        </is>
      </c>
      <c r="C1545" s="9" t="inlineStr"/>
      <c r="D1545" s="9" t="inlineStr"/>
      <c r="E1545" s="9" t="inlineStr"/>
      <c r="F1545" s="9" t="inlineStr"/>
    </row>
    <row r="1546" ht="11.5" customHeight="1">
      <c r="A1546" s="9" t="inlineStr"/>
      <c r="B1546" s="9" t="inlineStr">
        <is>
          <t>7.5 in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/>
      <c r="B1547" s="9" t="inlineStr">
        <is>
          <t>cement mortar 1:4</t>
        </is>
      </c>
      <c r="C1547" s="9" t="inlineStr"/>
      <c r="D1547" s="9" t="inlineStr"/>
      <c r="E1547" s="9" t="inlineStr"/>
      <c r="F1547" s="9" t="inlineStr"/>
    </row>
    <row r="1548" ht="11.5" customHeight="1">
      <c r="A1548" s="9" t="inlineStr"/>
      <c r="B1548" s="9" t="inlineStr">
        <is>
          <t>1/2x2.5x0.2x0.07=0.018cum.</t>
        </is>
      </c>
      <c r="C1548" s="9" t="inlineStr"/>
      <c r="D1548" s="9" t="inlineStr"/>
      <c r="E1548" s="9" t="inlineStr"/>
      <c r="F1548" s="9" t="inlineStr"/>
    </row>
    <row r="1549" ht="11.5" customHeight="1">
      <c r="A1549" s="9" t="inlineStr">
        <is>
          <t>6.4.1</t>
        </is>
      </c>
      <c r="B1549" s="9" t="inlineStr">
        <is>
          <t>Rate as per item No 6.4.1 of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SH :- Brick work.</t>
        </is>
      </c>
      <c r="C1550" s="9" t="inlineStr">
        <is>
          <t>cum</t>
        </is>
      </c>
      <c r="D1550" s="9" t="inlineStr">
        <is>
          <t>0.018</t>
        </is>
      </c>
      <c r="E1550" s="9" t="inlineStr">
        <is>
          <t>7809.25</t>
        </is>
      </c>
      <c r="F1550" s="9" t="inlineStr">
        <is>
          <t>140.57 A</t>
        </is>
      </c>
    </row>
    <row r="1551" ht="11.5" customHeight="1">
      <c r="A1551" s="9" t="inlineStr"/>
      <c r="B1551" s="9" t="inlineStr">
        <is>
          <t>TOTAL</t>
        </is>
      </c>
      <c r="C1551" s="9" t="inlineStr"/>
      <c r="D1551" s="9" t="inlineStr"/>
      <c r="E1551" s="9" t="inlineStr"/>
      <c r="F1551" s="9" t="inlineStr">
        <is>
          <t>3146.60 W</t>
        </is>
      </c>
    </row>
    <row r="1552" ht="11.5" customHeight="1">
      <c r="A1552" s="9" t="inlineStr"/>
      <c r="B1552" s="9" t="inlineStr">
        <is>
          <t>Add 1 % Water charges on "W-A"</t>
        </is>
      </c>
      <c r="C1552" s="9" t="inlineStr"/>
      <c r="D1552" s="9" t="inlineStr"/>
      <c r="E1552" s="9" t="inlineStr"/>
      <c r="F1552" s="9" t="inlineStr">
        <is>
          <t>30.06</t>
        </is>
      </c>
    </row>
    <row r="1553" ht="11.5" customHeight="1">
      <c r="A1553" s="9" t="inlineStr"/>
      <c r="B1553" s="9" t="inlineStr">
        <is>
          <t>TOTAL</t>
        </is>
      </c>
      <c r="C1553" s="9" t="inlineStr"/>
      <c r="D1553" s="9" t="inlineStr"/>
      <c r="E1553" s="9" t="inlineStr"/>
      <c r="F1553" s="9" t="inlineStr">
        <is>
          <t>3176.66 X</t>
        </is>
      </c>
    </row>
    <row r="1554" ht="11.5" customHeight="1">
      <c r="A1554" s="9" t="inlineStr"/>
      <c r="B1554" s="9" t="inlineStr">
        <is>
          <t>Add GST on "X-A" (multiplying factor</t>
        </is>
      </c>
      <c r="C1554" s="9" t="inlineStr"/>
      <c r="D1554" s="9" t="inlineStr"/>
      <c r="E1554" s="9" t="inlineStr"/>
      <c r="F1554" s="9" t="inlineStr"/>
    </row>
    <row r="1555" ht="11.5" customHeight="1">
      <c r="A1555" s="9" t="inlineStr"/>
      <c r="B1555" s="9" t="inlineStr">
        <is>
          <t>0.1405)</t>
        </is>
      </c>
      <c r="C1555" s="9" t="inlineStr"/>
      <c r="D1555" s="9" t="inlineStr"/>
      <c r="E1555" s="9" t="inlineStr"/>
      <c r="F1555" s="9" t="inlineStr">
        <is>
          <t>426.57</t>
        </is>
      </c>
    </row>
    <row r="1556" ht="11.5" customHeight="1">
      <c r="A1556" s="9" t="inlineStr"/>
      <c r="B1556" s="9" t="inlineStr">
        <is>
          <t>TOTAL</t>
        </is>
      </c>
      <c r="C1556" s="9" t="inlineStr"/>
      <c r="D1556" s="9" t="inlineStr"/>
      <c r="E1556" s="9" t="inlineStr"/>
      <c r="F1556" s="9" t="inlineStr">
        <is>
          <t>3603.23 Y</t>
        </is>
      </c>
    </row>
    <row r="1557" ht="11.5" customHeight="1">
      <c r="A1557" s="9" t="inlineStr"/>
      <c r="B1557" s="9" t="inlineStr">
        <is>
          <t>Add 15% CPOH on "Y-A"</t>
        </is>
      </c>
      <c r="C1557" s="9" t="inlineStr"/>
      <c r="D1557" s="9" t="inlineStr"/>
      <c r="E1557" s="9" t="inlineStr"/>
      <c r="F1557" s="9" t="inlineStr">
        <is>
          <t>519.40</t>
        </is>
      </c>
    </row>
    <row r="1558" ht="11.5" customHeight="1">
      <c r="A1558" s="9" t="inlineStr"/>
      <c r="B1558" s="9" t="inlineStr">
        <is>
          <t>TOTAL</t>
        </is>
      </c>
      <c r="C1558" s="9" t="inlineStr"/>
      <c r="D1558" s="9" t="inlineStr"/>
      <c r="E1558" s="9" t="inlineStr"/>
      <c r="F1558" s="9" t="inlineStr">
        <is>
          <t>4122.63 Z</t>
        </is>
      </c>
    </row>
    <row r="1559" ht="11.5" customHeight="1">
      <c r="A1559" s="9" t="inlineStr"/>
      <c r="B1559" s="9" t="inlineStr">
        <is>
          <t>Add Cess @ 1% on "Z-A"</t>
        </is>
      </c>
      <c r="C1559" s="9" t="inlineStr"/>
      <c r="D1559" s="9" t="inlineStr"/>
      <c r="E1559" s="9" t="inlineStr"/>
      <c r="F1559" s="9" t="inlineStr">
        <is>
          <t>39.82</t>
        </is>
      </c>
    </row>
    <row r="1560" ht="11.5" customHeight="1">
      <c r="A1560" s="9" t="inlineStr"/>
      <c r="B1560" s="9" t="inlineStr">
        <is>
          <t>Cost of 2 sqm.</t>
        </is>
      </c>
      <c r="C1560" s="9" t="inlineStr"/>
      <c r="D1560" s="9" t="inlineStr"/>
      <c r="E1560" s="9" t="inlineStr"/>
      <c r="F1560" s="9" t="inlineStr">
        <is>
          <t>4162.45</t>
        </is>
      </c>
    </row>
    <row r="1561" ht="11.5" customHeight="1">
      <c r="A1561" s="9" t="inlineStr"/>
      <c r="B1561" s="9" t="inlineStr">
        <is>
          <t>Cost of 1 sqm.</t>
        </is>
      </c>
      <c r="C1561" s="9" t="inlineStr"/>
      <c r="D1561" s="9" t="inlineStr"/>
      <c r="E1561" s="9" t="inlineStr"/>
      <c r="F1561" s="9" t="inlineStr">
        <is>
          <t>2081.22</t>
        </is>
      </c>
    </row>
    <row r="1562" ht="11.5" customHeight="1">
      <c r="A1562" s="9" t="inlineStr"/>
      <c r="B1562" s="9" t="inlineStr">
        <is>
          <t>Say</t>
        </is>
      </c>
      <c r="C1562" s="9" t="inlineStr"/>
      <c r="D1562" s="9" t="inlineStr"/>
      <c r="E1562" s="9" t="inlineStr"/>
      <c r="F1562" s="9" t="inlineStr">
        <is>
          <t>2081.20</t>
        </is>
      </c>
    </row>
    <row r="1563" ht="11.5" customHeight="1">
      <c r="A1563" s="9" t="inlineStr">
        <is>
          <t>7.28.2</t>
        </is>
      </c>
      <c r="B1563" s="9" t="inlineStr">
        <is>
          <t>White sand stone :</t>
        </is>
      </c>
      <c r="C1563" s="9" t="inlineStr"/>
      <c r="D1563" s="9" t="inlineStr"/>
      <c r="E1563" s="9" t="inlineStr"/>
      <c r="F1563" s="9" t="inlineStr"/>
    </row>
    <row r="1564" ht="23" customHeight="1">
      <c r="A1564" s="9" t="inlineStr">
        <is>
          <t>7.28.2.1</t>
        </is>
      </c>
      <c r="B1564" s="9" t="inlineStr">
        <is>
          <t>With common burnt clay F.P.S.(non</t>
        </is>
      </c>
      <c r="C1564" s="9" t="inlineStr">
        <is>
          <t>modular)</t>
        </is>
      </c>
      <c r="D1564" s="9" t="inlineStr">
        <is>
          <t>bricks of class</t>
        </is>
      </c>
      <c r="E1564" s="9" t="inlineStr">
        <is>
          <t>designation</t>
        </is>
      </c>
      <c r="F1564" s="9" t="inlineStr">
        <is>
          <t>7.5</t>
        </is>
      </c>
    </row>
    <row r="1565" ht="11.5" customHeight="1">
      <c r="A1565" s="10" t="inlineStr">
        <is>
          <t>Code</t>
        </is>
      </c>
      <c r="B1565" s="10" t="inlineStr">
        <is>
          <t>Description</t>
        </is>
      </c>
      <c r="C1565" s="10" t="inlineStr">
        <is>
          <t>Unit</t>
        </is>
      </c>
      <c r="D1565" s="10" t="inlineStr">
        <is>
          <t>Quantity</t>
        </is>
      </c>
      <c r="E1565" s="10" t="inlineStr">
        <is>
          <t>Rate</t>
        </is>
      </c>
      <c r="F1565" s="10" t="inlineStr">
        <is>
          <t>Amount</t>
        </is>
      </c>
    </row>
    <row r="1566" ht="11.5" customHeight="1">
      <c r="A1566" s="9" t="inlineStr"/>
      <c r="B1566" s="9" t="inlineStr">
        <is>
          <t>Details of cost for a chajja 2.00 sqm.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/>
      <c r="B1567" s="9" t="inlineStr">
        <is>
          <t>(finished work)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MATERIAL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Chisel dressed 80cm sloping length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plus 20cm bearing Area = 2.5x1.00=</t>
        </is>
      </c>
      <c r="C1570" s="9" t="inlineStr"/>
      <c r="D1570" s="9" t="inlineStr"/>
      <c r="E1570" s="9" t="inlineStr"/>
      <c r="F1570" s="9" t="inlineStr"/>
    </row>
    <row r="1571" ht="11.5" customHeight="1">
      <c r="A1571" s="9" t="inlineStr"/>
      <c r="B1571" s="9" t="inlineStr">
        <is>
          <t>2.50sqm</t>
        </is>
      </c>
      <c r="C1571" s="9" t="inlineStr"/>
      <c r="D1571" s="9" t="inlineStr"/>
      <c r="E1571" s="9" t="inlineStr"/>
      <c r="F1571" s="9" t="inlineStr"/>
    </row>
    <row r="1572" ht="11.5" customHeight="1">
      <c r="A1572" s="9" t="inlineStr">
        <is>
          <t>1165</t>
        </is>
      </c>
      <c r="B1572" s="9" t="inlineStr">
        <is>
          <t>White sand stone slab 40 mm thick</t>
        </is>
      </c>
      <c r="C1572" s="9" t="inlineStr"/>
      <c r="D1572" s="9" t="inlineStr"/>
      <c r="E1572" s="9" t="inlineStr"/>
      <c r="F1572" s="9" t="inlineStr"/>
    </row>
    <row r="1573" ht="11.5" customHeight="1">
      <c r="A1573" s="9" t="inlineStr"/>
      <c r="B1573" s="9" t="inlineStr">
        <is>
          <t>(un-dressed)</t>
        </is>
      </c>
      <c r="C1573" s="9" t="inlineStr">
        <is>
          <t>sqm</t>
        </is>
      </c>
      <c r="D1573" s="9" t="inlineStr">
        <is>
          <t>2.75</t>
        </is>
      </c>
      <c r="E1573" s="9" t="inlineStr">
        <is>
          <t>200.00</t>
        </is>
      </c>
      <c r="F1573" s="9" t="inlineStr">
        <is>
          <t>550.00</t>
        </is>
      </c>
    </row>
    <row r="1574" ht="11.5" customHeight="1">
      <c r="A1574" s="9" t="inlineStr">
        <is>
          <t>2216</t>
        </is>
      </c>
      <c r="B1574" s="9" t="inlineStr">
        <is>
          <t>Carriage of Stone blocks white &amp;</t>
        </is>
      </c>
      <c r="C1574" s="9" t="inlineStr"/>
      <c r="D1574" s="9" t="inlineStr"/>
      <c r="E1574" s="9" t="inlineStr"/>
      <c r="F1574" s="9" t="inlineStr"/>
    </row>
    <row r="1575" ht="11.5" customHeight="1">
      <c r="A1575" s="9" t="inlineStr"/>
      <c r="B1575" s="9" t="inlineStr">
        <is>
          <t>red sand stone &amp; kota stone slab @</t>
        </is>
      </c>
      <c r="C1575" s="9" t="inlineStr"/>
      <c r="D1575" s="9" t="inlineStr"/>
      <c r="E1575" s="9" t="inlineStr"/>
      <c r="F1575" s="9" t="inlineStr"/>
    </row>
    <row r="1576" ht="11.5" customHeight="1">
      <c r="A1576" s="9" t="inlineStr"/>
      <c r="B1576" s="9" t="inlineStr">
        <is>
          <t>2.3kg/cudm.</t>
        </is>
      </c>
      <c r="C1576" s="9" t="inlineStr">
        <is>
          <t>tonne</t>
        </is>
      </c>
      <c r="D1576" s="9" t="inlineStr">
        <is>
          <t>0.253</t>
        </is>
      </c>
      <c r="E1576" s="9" t="inlineStr">
        <is>
          <t>92.24</t>
        </is>
      </c>
      <c r="F1576" s="9" t="inlineStr">
        <is>
          <t>23.34</t>
        </is>
      </c>
    </row>
    <row r="1577" ht="11.5" customHeight="1">
      <c r="A1577" s="9" t="inlineStr"/>
      <c r="B1577" s="9" t="inlineStr">
        <is>
          <t>Labour for dressing: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>
        <is>
          <t>0125</t>
        </is>
      </c>
      <c r="B1578" s="9" t="inlineStr">
        <is>
          <t>Mason (for plain stone work) 2nd class)</t>
        </is>
      </c>
      <c r="C1578" s="9" t="inlineStr">
        <is>
          <t>day</t>
        </is>
      </c>
      <c r="D1578" s="9" t="inlineStr">
        <is>
          <t>0.50</t>
        </is>
      </c>
      <c r="E1578" s="9" t="inlineStr">
        <is>
          <t>679.00</t>
        </is>
      </c>
      <c r="F1578" s="9" t="inlineStr">
        <is>
          <t>339.50</t>
        </is>
      </c>
    </row>
    <row r="1579" ht="11.5" customHeight="1">
      <c r="A1579" s="9" t="inlineStr"/>
      <c r="B1579" s="9" t="inlineStr">
        <is>
          <t>Labour for dressing:</t>
        </is>
      </c>
      <c r="C1579" s="9" t="inlineStr"/>
      <c r="D1579" s="9" t="inlineStr"/>
      <c r="E1579" s="9" t="inlineStr"/>
      <c r="F1579" s="9" t="inlineStr"/>
    </row>
    <row r="1580" ht="11.5" customHeight="1">
      <c r="A1580" s="9" t="inlineStr"/>
      <c r="B1580" s="9" t="inlineStr">
        <is>
          <t>Anchoring steel bars 12mm dia. 45cm</t>
        </is>
      </c>
      <c r="C1580" s="9" t="inlineStr"/>
      <c r="D1580" s="9" t="inlineStr"/>
      <c r="E1580" s="9" t="inlineStr"/>
      <c r="F1580" s="9" t="inlineStr"/>
    </row>
    <row r="1581" ht="11.5" customHeight="1">
      <c r="A1581" s="9" t="inlineStr"/>
      <c r="B1581" s="9" t="inlineStr">
        <is>
          <t>long, 5 Nos. @ 0.80kg/m = 0.02q</t>
        </is>
      </c>
      <c r="C1581" s="9" t="inlineStr"/>
      <c r="D1581" s="9" t="inlineStr"/>
      <c r="E1581" s="9" t="inlineStr"/>
      <c r="F1581" s="9" t="inlineStr"/>
    </row>
    <row r="1582" ht="11.5" customHeight="1">
      <c r="A1582" s="9" t="inlineStr">
        <is>
          <t>1002</t>
        </is>
      </c>
      <c r="B1582" s="9" t="inlineStr">
        <is>
          <t>Mild steel round bar 12 mm dia and</t>
        </is>
      </c>
      <c r="C1582" s="9" t="inlineStr"/>
      <c r="D1582" s="9" t="inlineStr"/>
      <c r="E1582" s="9" t="inlineStr"/>
      <c r="F1582" s="9" t="inlineStr"/>
    </row>
    <row r="1583" ht="11.5" customHeight="1">
      <c r="A1583" s="9" t="inlineStr"/>
      <c r="B1583" s="9" t="inlineStr">
        <is>
          <t>below</t>
        </is>
      </c>
      <c r="C1583" s="9" t="inlineStr">
        <is>
          <t>quintal</t>
        </is>
      </c>
      <c r="D1583" s="9" t="inlineStr">
        <is>
          <t>0.02</t>
        </is>
      </c>
      <c r="E1583" s="9" t="inlineStr">
        <is>
          <t>4500.00</t>
        </is>
      </c>
      <c r="F1583" s="9" t="inlineStr">
        <is>
          <t>90.00</t>
        </is>
      </c>
    </row>
    <row r="1584" ht="11.5" customHeight="1">
      <c r="A1584" s="9" t="inlineStr">
        <is>
          <t>9999</t>
        </is>
      </c>
      <c r="B1584" s="9" t="inlineStr">
        <is>
          <t>Cutting threads and cost of nuts,</t>
        </is>
      </c>
      <c r="C1584" s="9" t="inlineStr"/>
      <c r="D1584" s="9" t="inlineStr"/>
      <c r="E1584" s="9" t="inlineStr"/>
      <c r="F1584" s="9" t="inlineStr"/>
    </row>
    <row r="1585" ht="11.5" customHeight="1">
      <c r="A1585" s="9" t="inlineStr"/>
      <c r="B1585" s="9" t="inlineStr">
        <is>
          <t>washers, etc.</t>
        </is>
      </c>
      <c r="C1585" s="9" t="inlineStr">
        <is>
          <t>L.S.</t>
        </is>
      </c>
      <c r="D1585" s="9" t="inlineStr">
        <is>
          <t>67.34</t>
        </is>
      </c>
      <c r="E1585" s="9" t="inlineStr">
        <is>
          <t>2.00</t>
        </is>
      </c>
      <c r="F1585" s="9" t="inlineStr">
        <is>
          <t>134.68</t>
        </is>
      </c>
    </row>
    <row r="1586" ht="11.5" customHeight="1">
      <c r="A1586" s="9" t="inlineStr"/>
      <c r="B1586" s="9" t="inlineStr">
        <is>
          <t>Mortar for pointing 1:2 (1 Cement :</t>
        </is>
      </c>
      <c r="C1586" s="9" t="inlineStr"/>
      <c r="D1586" s="9" t="inlineStr"/>
      <c r="E1586" s="9" t="inlineStr"/>
      <c r="F1586" s="9" t="inlineStr"/>
    </row>
    <row r="1588" ht="11.5" customHeight="1">
      <c r="A1588" s="10" t="inlineStr">
        <is>
          <t>Code</t>
        </is>
      </c>
      <c r="B1588" s="10" t="inlineStr">
        <is>
          <t>Description</t>
        </is>
      </c>
      <c r="C1588" s="10" t="inlineStr">
        <is>
          <t>Unit</t>
        </is>
      </c>
      <c r="D1588" s="10" t="inlineStr">
        <is>
          <t>Quantity</t>
        </is>
      </c>
      <c r="E1588" s="10" t="inlineStr">
        <is>
          <t>Rate</t>
        </is>
      </c>
      <c r="F1588" s="10" t="inlineStr">
        <is>
          <t>Amount</t>
        </is>
      </c>
    </row>
    <row r="1589" ht="11.5" customHeight="1">
      <c r="A1589" s="9" t="inlineStr">
        <is>
          <t>3.12</t>
        </is>
      </c>
      <c r="B1589" s="9" t="inlineStr">
        <is>
          <t>Rate as per Item Number 3.12 of</t>
        </is>
      </c>
      <c r="C1589" s="9" t="inlineStr"/>
      <c r="D1589" s="9" t="inlineStr"/>
      <c r="E1589" s="9" t="inlineStr"/>
      <c r="F1589" s="9" t="inlineStr"/>
    </row>
    <row r="1590" ht="11.5" customHeight="1">
      <c r="A1590" s="9" t="inlineStr"/>
      <c r="B1590" s="9" t="inlineStr">
        <is>
          <t>SH: Mortars</t>
        </is>
      </c>
      <c r="C1590" s="9" t="inlineStr">
        <is>
          <t>cum</t>
        </is>
      </c>
      <c r="D1590" s="9" t="inlineStr">
        <is>
          <t>0.009</t>
        </is>
      </c>
      <c r="E1590" s="9" t="inlineStr">
        <is>
          <t>5108.05</t>
        </is>
      </c>
      <c r="F1590" s="9" t="inlineStr">
        <is>
          <t>45.97</t>
        </is>
      </c>
    </row>
    <row r="1591" ht="11.5" customHeight="1">
      <c r="A1591" s="9" t="inlineStr">
        <is>
          <t>9999</t>
        </is>
      </c>
      <c r="B1591" s="9" t="inlineStr">
        <is>
          <t>Pigment</t>
        </is>
      </c>
      <c r="C1591" s="9" t="inlineStr">
        <is>
          <t>L.S.</t>
        </is>
      </c>
      <c r="D1591" s="9" t="inlineStr">
        <is>
          <t>6.24</t>
        </is>
      </c>
      <c r="E1591" s="9" t="inlineStr">
        <is>
          <t>2.00</t>
        </is>
      </c>
      <c r="F1591" s="9" t="inlineStr">
        <is>
          <t>12.48</t>
        </is>
      </c>
    </row>
    <row r="1592" ht="11.5" customHeight="1">
      <c r="A1592" s="9" t="inlineStr">
        <is>
          <t>9999</t>
        </is>
      </c>
      <c r="B1592" s="9" t="inlineStr">
        <is>
          <t>Extra cost of white cement</t>
        </is>
      </c>
      <c r="C1592" s="9" t="inlineStr">
        <is>
          <t>L.S.</t>
        </is>
      </c>
      <c r="D1592" s="9" t="inlineStr">
        <is>
          <t>26.91</t>
        </is>
      </c>
      <c r="E1592" s="9" t="inlineStr">
        <is>
          <t>2.00</t>
        </is>
      </c>
      <c r="F1592" s="9" t="inlineStr">
        <is>
          <t>53.82</t>
        </is>
      </c>
    </row>
    <row r="1593" ht="11.5" customHeight="1">
      <c r="A1593" s="9" t="inlineStr"/>
      <c r="B1593" s="9" t="inlineStr">
        <is>
          <t>LABOUR</t>
        </is>
      </c>
      <c r="C1593" s="9" t="inlineStr"/>
      <c r="D1593" s="9" t="inlineStr"/>
      <c r="E1593" s="9" t="inlineStr"/>
      <c r="F1593" s="9" t="inlineStr"/>
    </row>
    <row r="1594" ht="11.5" customHeight="1">
      <c r="A1594" s="9" t="inlineStr">
        <is>
          <t>0125</t>
        </is>
      </c>
      <c r="B1594" s="9" t="inlineStr">
        <is>
          <t>Mason (for plain stone work) 2nd class)</t>
        </is>
      </c>
      <c r="C1594" s="9" t="inlineStr">
        <is>
          <t>day</t>
        </is>
      </c>
      <c r="D1594" s="9" t="inlineStr">
        <is>
          <t>1.00</t>
        </is>
      </c>
      <c r="E1594" s="9" t="inlineStr">
        <is>
          <t>679.00</t>
        </is>
      </c>
      <c r="F1594" s="9" t="inlineStr">
        <is>
          <t>679.00</t>
        </is>
      </c>
    </row>
    <row r="1595" ht="11.5" customHeight="1">
      <c r="A1595" s="9" t="inlineStr">
        <is>
          <t>0114</t>
        </is>
      </c>
      <c r="B1595" s="9" t="inlineStr">
        <is>
          <t>Beldar</t>
        </is>
      </c>
      <c r="C1595" s="9" t="inlineStr">
        <is>
          <t>day</t>
        </is>
      </c>
      <c r="D1595" s="9" t="inlineStr">
        <is>
          <t>1.50</t>
        </is>
      </c>
      <c r="E1595" s="9" t="inlineStr">
        <is>
          <t>558.00</t>
        </is>
      </c>
      <c r="F1595" s="9" t="inlineStr">
        <is>
          <t>837.00</t>
        </is>
      </c>
    </row>
    <row r="1596" ht="11.5" customHeight="1">
      <c r="A1596" s="9" t="inlineStr">
        <is>
          <t>9999</t>
        </is>
      </c>
      <c r="B1596" s="9" t="inlineStr">
        <is>
          <t>Scaffolding and sundries etc.</t>
        </is>
      </c>
      <c r="C1596" s="9" t="inlineStr">
        <is>
          <t>L.S.</t>
        </is>
      </c>
      <c r="D1596" s="9" t="inlineStr">
        <is>
          <t>16.12</t>
        </is>
      </c>
      <c r="E1596" s="9" t="inlineStr">
        <is>
          <t>2.00</t>
        </is>
      </c>
      <c r="F1596" s="9" t="inlineStr">
        <is>
          <t>32.24</t>
        </is>
      </c>
    </row>
    <row r="1597" ht="11.5" customHeight="1">
      <c r="A1597" s="9" t="inlineStr"/>
      <c r="B1597" s="9" t="inlineStr">
        <is>
          <t>Brick cover support 4 courses with</t>
        </is>
      </c>
      <c r="C1597" s="9" t="inlineStr"/>
      <c r="D1597" s="9" t="inlineStr"/>
      <c r="E1597" s="9" t="inlineStr"/>
      <c r="F1597" s="9" t="inlineStr"/>
    </row>
    <row r="1598" ht="11.5" customHeight="1">
      <c r="A1598" s="9" t="inlineStr"/>
      <c r="B1598" s="9" t="inlineStr">
        <is>
          <t>bricks of class designation 75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4x7+5+5=38cm girth 2.5m length =</t>
        </is>
      </c>
      <c r="C1599" s="9" t="inlineStr"/>
      <c r="D1599" s="9" t="inlineStr"/>
      <c r="E1599" s="9" t="inlineStr"/>
      <c r="F1599" s="9" t="inlineStr"/>
    </row>
    <row r="1600" ht="11.5" customHeight="1">
      <c r="A1600" s="9" t="inlineStr"/>
      <c r="B1600" s="9" t="inlineStr">
        <is>
          <t>38cmx2.5m=95cm</t>
        </is>
      </c>
      <c r="C1600" s="9" t="inlineStr"/>
      <c r="D1600" s="9" t="inlineStr"/>
      <c r="E1600" s="9" t="inlineStr"/>
      <c r="F1600" s="9" t="inlineStr"/>
    </row>
    <row r="1601" ht="11.5" customHeight="1">
      <c r="A1601" s="9" t="inlineStr">
        <is>
          <t>9999</t>
        </is>
      </c>
      <c r="B1601" s="9" t="inlineStr">
        <is>
          <t>Cost for Brick cover support .</t>
        </is>
      </c>
      <c r="C1601" s="9" t="inlineStr">
        <is>
          <t>L.S.</t>
        </is>
      </c>
      <c r="D1601" s="9" t="inlineStr">
        <is>
          <t>104.00</t>
        </is>
      </c>
      <c r="E1601" s="9" t="inlineStr">
        <is>
          <t>2.00</t>
        </is>
      </c>
      <c r="F1601" s="9" t="inlineStr">
        <is>
          <t>208.00</t>
        </is>
      </c>
    </row>
    <row r="1602" ht="11.5" customHeight="1">
      <c r="A1602" s="9" t="inlineStr"/>
      <c r="B1602" s="9" t="inlineStr">
        <is>
          <t>Brick work in triangular gap above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/>
      <c r="B1603" s="9" t="inlineStr">
        <is>
          <t>cover with bricks of class designation</t>
        </is>
      </c>
      <c r="C1603" s="9" t="inlineStr"/>
      <c r="D1603" s="9" t="inlineStr"/>
      <c r="E1603" s="9" t="inlineStr"/>
      <c r="F1603" s="9" t="inlineStr"/>
    </row>
    <row r="1604" ht="11.5" customHeight="1">
      <c r="A1604" s="9" t="inlineStr"/>
      <c r="B1604" s="9" t="inlineStr">
        <is>
          <t>5 in cement mortar 1:4</t>
        </is>
      </c>
      <c r="C1604" s="9" t="inlineStr"/>
      <c r="D1604" s="9" t="inlineStr"/>
      <c r="E1604" s="9" t="inlineStr"/>
      <c r="F1604" s="9" t="inlineStr"/>
    </row>
    <row r="1605" ht="11.5" customHeight="1">
      <c r="A1605" s="9" t="inlineStr"/>
      <c r="B1605" s="9" t="inlineStr">
        <is>
          <t>1/2x2.5x0.2x0.07=0.018cum.</t>
        </is>
      </c>
      <c r="C1605" s="9" t="inlineStr"/>
      <c r="D1605" s="9" t="inlineStr"/>
      <c r="E1605" s="9" t="inlineStr"/>
      <c r="F1605" s="9" t="inlineStr"/>
    </row>
    <row r="1606" ht="11.5" customHeight="1">
      <c r="A1606" s="9" t="inlineStr">
        <is>
          <t>6.4.1</t>
        </is>
      </c>
      <c r="B1606" s="9" t="inlineStr">
        <is>
          <t>Rate as per item No 6.4.1 of</t>
        </is>
      </c>
      <c r="C1606" s="9" t="inlineStr"/>
      <c r="D1606" s="9" t="inlineStr"/>
      <c r="E1606" s="9" t="inlineStr"/>
      <c r="F1606" s="9" t="inlineStr"/>
    </row>
    <row r="1607" ht="11.5" customHeight="1">
      <c r="A1607" s="9" t="inlineStr"/>
      <c r="B1607" s="9" t="inlineStr">
        <is>
          <t>SH :- Brick work.</t>
        </is>
      </c>
      <c r="C1607" s="9" t="inlineStr">
        <is>
          <t>cum</t>
        </is>
      </c>
      <c r="D1607" s="9" t="inlineStr">
        <is>
          <t>0.018</t>
        </is>
      </c>
      <c r="E1607" s="9" t="inlineStr">
        <is>
          <t>7809.25</t>
        </is>
      </c>
      <c r="F1607" s="9" t="inlineStr">
        <is>
          <t>140.57 A</t>
        </is>
      </c>
    </row>
    <row r="1608" ht="11.5" customHeight="1">
      <c r="A1608" s="9" t="inlineStr"/>
      <c r="B1608" s="9" t="inlineStr">
        <is>
          <t>TOTAL</t>
        </is>
      </c>
      <c r="C1608" s="9" t="inlineStr"/>
      <c r="D1608" s="9" t="inlineStr"/>
      <c r="E1608" s="9" t="inlineStr"/>
      <c r="F1608" s="9" t="inlineStr">
        <is>
          <t>3146.60 W</t>
        </is>
      </c>
    </row>
    <row r="1609" ht="11.5" customHeight="1">
      <c r="A1609" s="9" t="inlineStr"/>
      <c r="B1609" s="9" t="inlineStr">
        <is>
          <t>Add 1 % Water charges on "W-A"</t>
        </is>
      </c>
      <c r="C1609" s="9" t="inlineStr"/>
      <c r="D1609" s="9" t="inlineStr"/>
      <c r="E1609" s="9" t="inlineStr"/>
      <c r="F1609" s="9" t="inlineStr">
        <is>
          <t>30.06</t>
        </is>
      </c>
    </row>
    <row r="1610" ht="11.5" customHeight="1">
      <c r="A1610" s="9" t="inlineStr"/>
      <c r="B1610" s="9" t="inlineStr">
        <is>
          <t>TOTAL</t>
        </is>
      </c>
      <c r="C1610" s="9" t="inlineStr"/>
      <c r="D1610" s="9" t="inlineStr"/>
      <c r="E1610" s="9" t="inlineStr"/>
      <c r="F1610" s="9" t="inlineStr">
        <is>
          <t>3176.66 X</t>
        </is>
      </c>
    </row>
    <row r="1611" ht="11.5" customHeight="1">
      <c r="A1611" s="9" t="inlineStr"/>
      <c r="B1611" s="9" t="inlineStr">
        <is>
          <t>Add GST on "X-A" (multiplying factor</t>
        </is>
      </c>
      <c r="C1611" s="9" t="inlineStr"/>
      <c r="D1611" s="9" t="inlineStr"/>
      <c r="E1611" s="9" t="inlineStr"/>
      <c r="F1611" s="9" t="inlineStr"/>
    </row>
    <row r="1612" ht="11.5" customHeight="1">
      <c r="A1612" s="9" t="inlineStr"/>
      <c r="B1612" s="9" t="inlineStr">
        <is>
          <t>0.1405)</t>
        </is>
      </c>
      <c r="C1612" s="9" t="inlineStr"/>
      <c r="D1612" s="9" t="inlineStr"/>
      <c r="E1612" s="9" t="inlineStr"/>
      <c r="F1612" s="9" t="inlineStr">
        <is>
          <t>426.57</t>
        </is>
      </c>
    </row>
    <row r="1613" ht="11.5" customHeight="1">
      <c r="A1613" s="9" t="inlineStr"/>
      <c r="B1613" s="9" t="inlineStr">
        <is>
          <t>TOTAL</t>
        </is>
      </c>
      <c r="C1613" s="9" t="inlineStr"/>
      <c r="D1613" s="9" t="inlineStr"/>
      <c r="E1613" s="9" t="inlineStr"/>
      <c r="F1613" s="9" t="inlineStr">
        <is>
          <t>3603.23 Y</t>
        </is>
      </c>
    </row>
    <row r="1614" ht="11.5" customHeight="1">
      <c r="A1614" s="9" t="inlineStr"/>
      <c r="B1614" s="9" t="inlineStr">
        <is>
          <t>Add 15% CPOH on "Y-A"</t>
        </is>
      </c>
      <c r="C1614" s="9" t="inlineStr"/>
      <c r="D1614" s="9" t="inlineStr"/>
      <c r="E1614" s="9" t="inlineStr"/>
      <c r="F1614" s="9" t="inlineStr">
        <is>
          <t>519.40</t>
        </is>
      </c>
    </row>
    <row r="1615" ht="11.5" customHeight="1">
      <c r="A1615" s="9" t="inlineStr"/>
      <c r="B1615" s="9" t="inlineStr">
        <is>
          <t>TOTAL</t>
        </is>
      </c>
      <c r="C1615" s="9" t="inlineStr"/>
      <c r="D1615" s="9" t="inlineStr"/>
      <c r="E1615" s="9" t="inlineStr"/>
      <c r="F1615" s="9" t="inlineStr">
        <is>
          <t>4122.63 Z</t>
        </is>
      </c>
    </row>
    <row r="1616" ht="11.5" customHeight="1">
      <c r="A1616" s="9" t="inlineStr"/>
      <c r="B1616" s="9" t="inlineStr">
        <is>
          <t>Add Cess @ 1% on "Z-A"</t>
        </is>
      </c>
      <c r="C1616" s="9" t="inlineStr"/>
      <c r="D1616" s="9" t="inlineStr"/>
      <c r="E1616" s="9" t="inlineStr"/>
      <c r="F1616" s="9" t="inlineStr">
        <is>
          <t>39.82</t>
        </is>
      </c>
    </row>
    <row r="1617" ht="11.5" customHeight="1">
      <c r="A1617" s="9" t="inlineStr"/>
      <c r="B1617" s="9" t="inlineStr">
        <is>
          <t>Cost of 2 sqm.</t>
        </is>
      </c>
      <c r="C1617" s="9" t="inlineStr"/>
      <c r="D1617" s="9" t="inlineStr"/>
      <c r="E1617" s="9" t="inlineStr"/>
      <c r="F1617" s="9" t="inlineStr">
        <is>
          <t>4162.45</t>
        </is>
      </c>
    </row>
    <row r="1618" ht="11.5" customHeight="1">
      <c r="A1618" s="9" t="inlineStr"/>
      <c r="B1618" s="9" t="inlineStr">
        <is>
          <t>Cost of 1 sqm.</t>
        </is>
      </c>
      <c r="C1618" s="9" t="inlineStr"/>
      <c r="D1618" s="9" t="inlineStr"/>
      <c r="E1618" s="9" t="inlineStr"/>
      <c r="F1618" s="9" t="inlineStr">
        <is>
          <t>2081.22</t>
        </is>
      </c>
    </row>
    <row r="1619" ht="11.5" customHeight="1">
      <c r="A1619" s="9" t="inlineStr"/>
      <c r="B1619" s="9" t="inlineStr">
        <is>
          <t>Say</t>
        </is>
      </c>
      <c r="C1619" s="9" t="inlineStr"/>
      <c r="D1619" s="9" t="inlineStr"/>
      <c r="E1619" s="9" t="inlineStr"/>
      <c r="F1619" s="9" t="inlineStr">
        <is>
          <t>2081.20</t>
        </is>
      </c>
    </row>
    <row r="1620" ht="11.5" customHeight="1">
      <c r="A1620" s="9" t="inlineStr">
        <is>
          <t>7.29</t>
        </is>
      </c>
      <c r="B1620" s="9" t="inlineStr">
        <is>
          <t>Providing and fixing horizontal chajja</t>
        </is>
      </c>
      <c r="C1620" s="9" t="inlineStr">
        <is>
          <t>of stone</t>
        </is>
      </c>
      <c r="D1620" s="9" t="inlineStr">
        <is>
          <t>40 mm thick</t>
        </is>
      </c>
      <c r="E1620" s="9" t="inlineStr">
        <is>
          <t>and upto</t>
        </is>
      </c>
      <c r="F1620" s="9" t="inlineStr">
        <is>
          <t>80 cm projection</t>
        </is>
      </c>
    </row>
    <row r="1621" ht="11.5" customHeight="1">
      <c r="A1621" s="9" t="inlineStr"/>
      <c r="B1621" s="9" t="inlineStr">
        <is>
          <t>in cement mortar 1:4 (1 cement : 4 coarse</t>
        </is>
      </c>
      <c r="C1621" s="9" t="inlineStr">
        <is>
          <t>sand),</t>
        </is>
      </c>
      <c r="D1621" s="9" t="inlineStr">
        <is>
          <t>including</t>
        </is>
      </c>
      <c r="E1621" s="9" t="inlineStr">
        <is>
          <t>pointing</t>
        </is>
      </c>
      <c r="F1621" s="9" t="inlineStr">
        <is>
          <t>in white cement</t>
        </is>
      </c>
    </row>
    <row r="1622" ht="11.5" customHeight="1">
      <c r="A1622" s="9" t="inlineStr"/>
      <c r="B1622" s="9" t="inlineStr">
        <is>
          <t>mortar 1:2 (1 white cement : 2 stone</t>
        </is>
      </c>
      <c r="C1622" s="9" t="inlineStr">
        <is>
          <t>dust) with</t>
        </is>
      </c>
      <c r="D1622" s="9" t="inlineStr">
        <is>
          <t>an admixture</t>
        </is>
      </c>
      <c r="E1622" s="9" t="inlineStr">
        <is>
          <t>of pigment</t>
        </is>
      </c>
      <c r="F1622" s="9" t="inlineStr">
        <is>
          <t>matching</t>
        </is>
      </c>
    </row>
    <row r="1623" ht="11.5" customHeight="1">
      <c r="A1623" s="9" t="inlineStr"/>
      <c r="B1623" s="9" t="inlineStr">
        <is>
          <t>the stone shade :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>
        <is>
          <t>7.29.1</t>
        </is>
      </c>
      <c r="B1624" s="9" t="inlineStr">
        <is>
          <t>Red sand stone</t>
        </is>
      </c>
      <c r="C1624" s="9" t="inlineStr"/>
      <c r="D1624" s="9" t="inlineStr"/>
      <c r="E1624" s="9" t="inlineStr"/>
      <c r="F1624" s="9" t="inlineStr"/>
    </row>
    <row r="1625" ht="11.5" customHeight="1">
      <c r="A1625" s="10" t="inlineStr">
        <is>
          <t>Code</t>
        </is>
      </c>
      <c r="B1625" s="10" t="inlineStr">
        <is>
          <t>Description</t>
        </is>
      </c>
      <c r="C1625" s="10" t="inlineStr">
        <is>
          <t>Unit</t>
        </is>
      </c>
      <c r="D1625" s="10" t="inlineStr">
        <is>
          <t>Quantity</t>
        </is>
      </c>
      <c r="E1625" s="10" t="inlineStr">
        <is>
          <t>Rate</t>
        </is>
      </c>
      <c r="F1625" s="10" t="inlineStr">
        <is>
          <t>Amount</t>
        </is>
      </c>
    </row>
    <row r="1626" ht="11.5" customHeight="1">
      <c r="A1626" s="9" t="inlineStr"/>
      <c r="B1626" s="9" t="inlineStr">
        <is>
          <t>Details of cost for (2.5x0.75m)</t>
        </is>
      </c>
      <c r="C1626" s="9" t="inlineStr"/>
      <c r="D1626" s="9" t="inlineStr"/>
      <c r="E1626" s="9" t="inlineStr"/>
      <c r="F1626" s="9" t="inlineStr"/>
    </row>
    <row r="1627" ht="11.5" customHeight="1">
      <c r="A1627" s="9" t="inlineStr"/>
      <c r="B1627" s="9" t="inlineStr">
        <is>
          <t>1.875 sqm.</t>
        </is>
      </c>
      <c r="C1627" s="9" t="inlineStr"/>
      <c r="D1627" s="9" t="inlineStr"/>
      <c r="E1627" s="9" t="inlineStr"/>
      <c r="F1627" s="9" t="inlineStr"/>
    </row>
    <row r="1628" ht="11.5" customHeight="1">
      <c r="A1628" s="9" t="inlineStr"/>
      <c r="B1628" s="9" t="inlineStr">
        <is>
          <t>MATERIAL</t>
        </is>
      </c>
      <c r="C1628" s="9" t="inlineStr"/>
      <c r="D1628" s="9" t="inlineStr"/>
      <c r="E1628" s="9" t="inlineStr"/>
      <c r="F1628" s="9" t="inlineStr"/>
    </row>
    <row r="1629" ht="11.5" customHeight="1">
      <c r="A1629" s="9" t="inlineStr"/>
      <c r="B1629" s="9" t="inlineStr">
        <is>
          <t>Taking 2.5mx75cm projection +</t>
        </is>
      </c>
      <c r="C1629" s="9" t="inlineStr"/>
      <c r="D1629" s="9" t="inlineStr"/>
      <c r="E1629" s="9" t="inlineStr"/>
      <c r="F1629" s="9" t="inlineStr"/>
    </row>
    <row r="1630" ht="11.5" customHeight="1">
      <c r="A1630" s="9" t="inlineStr"/>
      <c r="B1630" s="9" t="inlineStr">
        <is>
          <t>15cm bearing = 2.5x0.9 = 2.25 sqm.</t>
        </is>
      </c>
      <c r="C1630" s="9" t="inlineStr"/>
      <c r="D1630" s="9" t="inlineStr"/>
      <c r="E1630" s="9" t="inlineStr"/>
      <c r="F1630" s="9" t="inlineStr"/>
    </row>
    <row r="1631" ht="11.5" customHeight="1">
      <c r="A1631" s="9" t="inlineStr">
        <is>
          <t>1164</t>
        </is>
      </c>
      <c r="B1631" s="9" t="inlineStr">
        <is>
          <t>Red sand stone slab 40 mmthick</t>
        </is>
      </c>
      <c r="C1631" s="9" t="inlineStr"/>
      <c r="D1631" s="9" t="inlineStr"/>
      <c r="E1631" s="9" t="inlineStr"/>
      <c r="F1631" s="9" t="inlineStr"/>
    </row>
    <row r="1632" ht="11.5" customHeight="1">
      <c r="A1632" s="9" t="inlineStr"/>
      <c r="B1632" s="9" t="inlineStr">
        <is>
          <t>(un-dressed)</t>
        </is>
      </c>
      <c r="C1632" s="9" t="inlineStr">
        <is>
          <t>sqm</t>
        </is>
      </c>
      <c r="D1632" s="9" t="inlineStr">
        <is>
          <t>2.25</t>
        </is>
      </c>
      <c r="E1632" s="9" t="inlineStr">
        <is>
          <t>200.00</t>
        </is>
      </c>
      <c r="F1632" s="9" t="inlineStr">
        <is>
          <t>450.00</t>
        </is>
      </c>
    </row>
    <row r="1633" ht="11.5" customHeight="1">
      <c r="A1633" s="9" t="inlineStr">
        <is>
          <t>2216</t>
        </is>
      </c>
      <c r="B1633" s="9" t="inlineStr">
        <is>
          <t>Carriage of Stone blocks white &amp;</t>
        </is>
      </c>
      <c r="C1633" s="9" t="inlineStr"/>
      <c r="D1633" s="9" t="inlineStr"/>
      <c r="E1633" s="9" t="inlineStr"/>
      <c r="F1633" s="9" t="inlineStr"/>
    </row>
    <row r="1634" ht="11.5" customHeight="1">
      <c r="A1634" s="9" t="inlineStr"/>
      <c r="B1634" s="9" t="inlineStr">
        <is>
          <t>red sand stone &amp; kota stone slab @</t>
        </is>
      </c>
      <c r="C1634" s="9" t="inlineStr"/>
      <c r="D1634" s="9" t="inlineStr"/>
      <c r="E1634" s="9" t="inlineStr"/>
      <c r="F1634" s="9" t="inlineStr"/>
    </row>
    <row r="1635" ht="11.5" customHeight="1">
      <c r="A1635" s="9" t="inlineStr"/>
      <c r="B1635" s="9" t="inlineStr">
        <is>
          <t>2.3kg/cudm.</t>
        </is>
      </c>
      <c r="C1635" s="9" t="inlineStr">
        <is>
          <t>tonne</t>
        </is>
      </c>
      <c r="D1635" s="9" t="inlineStr">
        <is>
          <t>0.227</t>
        </is>
      </c>
      <c r="E1635" s="9" t="inlineStr">
        <is>
          <t>92.24</t>
        </is>
      </c>
      <c r="F1635" s="9" t="inlineStr">
        <is>
          <t>20.94</t>
        </is>
      </c>
    </row>
    <row r="1636" ht="11.5" customHeight="1">
      <c r="A1636" s="9" t="inlineStr"/>
      <c r="B1636" s="9" t="inlineStr">
        <is>
          <t>Labour for dressing:</t>
        </is>
      </c>
      <c r="C1636" s="9" t="inlineStr"/>
      <c r="D1636" s="9" t="inlineStr"/>
      <c r="E1636" s="9" t="inlineStr"/>
      <c r="F1636" s="9" t="inlineStr"/>
    </row>
    <row r="1638" ht="11.5" customHeight="1">
      <c r="A1638" s="10" t="inlineStr">
        <is>
          <t>Code</t>
        </is>
      </c>
      <c r="B1638" s="10" t="inlineStr">
        <is>
          <t>Description</t>
        </is>
      </c>
      <c r="C1638" s="10" t="inlineStr">
        <is>
          <t>Unit</t>
        </is>
      </c>
      <c r="D1638" s="10" t="inlineStr">
        <is>
          <t>Quantity</t>
        </is>
      </c>
      <c r="E1638" s="10" t="inlineStr">
        <is>
          <t>Rate</t>
        </is>
      </c>
      <c r="F1638" s="10" t="inlineStr">
        <is>
          <t>Amount</t>
        </is>
      </c>
    </row>
    <row r="1639" ht="11.5" customHeight="1">
      <c r="A1639" s="9" t="inlineStr">
        <is>
          <t>9999</t>
        </is>
      </c>
      <c r="B1639" s="9" t="inlineStr">
        <is>
          <t>Pigment</t>
        </is>
      </c>
      <c r="C1639" s="9" t="inlineStr">
        <is>
          <t>L.S.</t>
        </is>
      </c>
      <c r="D1639" s="9" t="inlineStr">
        <is>
          <t>6.24</t>
        </is>
      </c>
      <c r="E1639" s="9" t="inlineStr">
        <is>
          <t>2.00</t>
        </is>
      </c>
      <c r="F1639" s="9" t="inlineStr">
        <is>
          <t>12.48</t>
        </is>
      </c>
    </row>
    <row r="1640" ht="11.5" customHeight="1">
      <c r="A1640" s="9" t="inlineStr">
        <is>
          <t>9999</t>
        </is>
      </c>
      <c r="B1640" s="9" t="inlineStr">
        <is>
          <t>Extra cost of white cement</t>
        </is>
      </c>
      <c r="C1640" s="9" t="inlineStr">
        <is>
          <t>L.S.</t>
        </is>
      </c>
      <c r="D1640" s="9" t="inlineStr">
        <is>
          <t>26.91</t>
        </is>
      </c>
      <c r="E1640" s="9" t="inlineStr">
        <is>
          <t>2.00</t>
        </is>
      </c>
      <c r="F1640" s="9" t="inlineStr">
        <is>
          <t>53.82</t>
        </is>
      </c>
    </row>
    <row r="1641" ht="11.5" customHeight="1">
      <c r="A1641" s="9" t="inlineStr"/>
      <c r="B1641" s="9" t="inlineStr">
        <is>
          <t>LABOUR</t>
        </is>
      </c>
      <c r="C1641" s="9" t="inlineStr"/>
      <c r="D1641" s="9" t="inlineStr"/>
      <c r="E1641" s="9" t="inlineStr"/>
      <c r="F1641" s="9" t="inlineStr"/>
    </row>
    <row r="1642" ht="11.5" customHeight="1">
      <c r="A1642" s="9" t="inlineStr">
        <is>
          <t>0125</t>
        </is>
      </c>
      <c r="B1642" s="9" t="inlineStr">
        <is>
          <t>Mason (for plain stone work) 2nd class)</t>
        </is>
      </c>
      <c r="C1642" s="9" t="inlineStr">
        <is>
          <t>day</t>
        </is>
      </c>
      <c r="D1642" s="9" t="inlineStr">
        <is>
          <t>0.60</t>
        </is>
      </c>
      <c r="E1642" s="9" t="inlineStr">
        <is>
          <t>679.00</t>
        </is>
      </c>
      <c r="F1642" s="9" t="inlineStr">
        <is>
          <t>407.40</t>
        </is>
      </c>
    </row>
    <row r="1643" ht="11.5" customHeight="1">
      <c r="A1643" s="9" t="inlineStr">
        <is>
          <t>0114</t>
        </is>
      </c>
      <c r="B1643" s="9" t="inlineStr">
        <is>
          <t>Beldar</t>
        </is>
      </c>
      <c r="C1643" s="9" t="inlineStr">
        <is>
          <t>day</t>
        </is>
      </c>
      <c r="D1643" s="9" t="inlineStr">
        <is>
          <t>0.80</t>
        </is>
      </c>
      <c r="E1643" s="9" t="inlineStr">
        <is>
          <t>558.00</t>
        </is>
      </c>
      <c r="F1643" s="9" t="inlineStr">
        <is>
          <t>446.40</t>
        </is>
      </c>
    </row>
    <row r="1644" ht="11.5" customHeight="1">
      <c r="A1644" s="9" t="inlineStr">
        <is>
          <t>9999</t>
        </is>
      </c>
      <c r="B1644" s="9" t="inlineStr">
        <is>
          <t>Scaffolding and sundries etc.</t>
        </is>
      </c>
      <c r="C1644" s="9" t="inlineStr">
        <is>
          <t>L.S.</t>
        </is>
      </c>
      <c r="D1644" s="9" t="inlineStr">
        <is>
          <t>13.52</t>
        </is>
      </c>
      <c r="E1644" s="9" t="inlineStr">
        <is>
          <t>2.00</t>
        </is>
      </c>
      <c r="F1644" s="9" t="inlineStr">
        <is>
          <t>27.04</t>
        </is>
      </c>
    </row>
    <row r="1645" ht="11.5" customHeight="1">
      <c r="A1645" s="9" t="inlineStr"/>
      <c r="B1645" s="9" t="inlineStr">
        <is>
          <t>TOTAL</t>
        </is>
      </c>
      <c r="C1645" s="9" t="inlineStr"/>
      <c r="D1645" s="9" t="inlineStr"/>
      <c r="E1645" s="9" t="inlineStr"/>
      <c r="F1645" s="9" t="inlineStr">
        <is>
          <t>1831.27 W</t>
        </is>
      </c>
    </row>
    <row r="1646" ht="11.5" customHeight="1">
      <c r="A1646" s="9" t="inlineStr"/>
      <c r="B1646" s="9" t="inlineStr">
        <is>
          <t>Add 1 % Water charges on "W"</t>
        </is>
      </c>
      <c r="C1646" s="9" t="inlineStr"/>
      <c r="D1646" s="9" t="inlineStr"/>
      <c r="E1646" s="9" t="inlineStr"/>
      <c r="F1646" s="9" t="inlineStr">
        <is>
          <t>18.31</t>
        </is>
      </c>
    </row>
    <row r="1647" ht="11.5" customHeight="1">
      <c r="A1647" s="9" t="inlineStr"/>
      <c r="B1647" s="9" t="inlineStr">
        <is>
          <t>TOTAL</t>
        </is>
      </c>
      <c r="C1647" s="9" t="inlineStr"/>
      <c r="D1647" s="9" t="inlineStr"/>
      <c r="E1647" s="9" t="inlineStr"/>
      <c r="F1647" s="9" t="inlineStr">
        <is>
          <t>1849.58 X</t>
        </is>
      </c>
    </row>
    <row r="1648" ht="11.5" customHeight="1">
      <c r="A1648" s="9" t="inlineStr"/>
      <c r="B1648" s="9" t="inlineStr">
        <is>
          <t>Add GST on "X" (multiplying factor</t>
        </is>
      </c>
      <c r="C1648" s="9" t="inlineStr"/>
      <c r="D1648" s="9" t="inlineStr"/>
      <c r="E1648" s="9" t="inlineStr"/>
      <c r="F1648" s="9" t="inlineStr"/>
    </row>
    <row r="1649" ht="11.5" customHeight="1">
      <c r="A1649" s="9" t="inlineStr"/>
      <c r="B1649" s="9" t="inlineStr">
        <is>
          <t>0.1405)</t>
        </is>
      </c>
      <c r="C1649" s="9" t="inlineStr"/>
      <c r="D1649" s="9" t="inlineStr"/>
      <c r="E1649" s="9" t="inlineStr"/>
      <c r="F1649" s="9" t="inlineStr">
        <is>
          <t>259.87</t>
        </is>
      </c>
    </row>
    <row r="1650" ht="11.5" customHeight="1">
      <c r="A1650" s="9" t="inlineStr"/>
      <c r="B1650" s="9" t="inlineStr">
        <is>
          <t>TOTAL</t>
        </is>
      </c>
      <c r="C1650" s="9" t="inlineStr"/>
      <c r="D1650" s="9" t="inlineStr"/>
      <c r="E1650" s="9" t="inlineStr"/>
      <c r="F1650" s="9" t="inlineStr">
        <is>
          <t>2109.45 Y</t>
        </is>
      </c>
    </row>
    <row r="1651" ht="11.5" customHeight="1">
      <c r="A1651" s="9" t="inlineStr"/>
      <c r="B1651" s="9" t="inlineStr">
        <is>
          <t>Add 15% CPOH on "Y"</t>
        </is>
      </c>
      <c r="C1651" s="9" t="inlineStr"/>
      <c r="D1651" s="9" t="inlineStr"/>
      <c r="E1651" s="9" t="inlineStr"/>
      <c r="F1651" s="9" t="inlineStr">
        <is>
          <t>316.42</t>
        </is>
      </c>
    </row>
    <row r="1652" ht="11.5" customHeight="1">
      <c r="A1652" s="9" t="inlineStr"/>
      <c r="B1652" s="9" t="inlineStr">
        <is>
          <t>TOTAL</t>
        </is>
      </c>
      <c r="C1652" s="9" t="inlineStr"/>
      <c r="D1652" s="9" t="inlineStr"/>
      <c r="E1652" s="9" t="inlineStr"/>
      <c r="F1652" s="9" t="inlineStr">
        <is>
          <t>2425.86 Z</t>
        </is>
      </c>
    </row>
    <row r="1653" ht="11.5" customHeight="1">
      <c r="A1653" s="9" t="inlineStr"/>
      <c r="B1653" s="9" t="inlineStr">
        <is>
          <t>Add Cess @ 1% on "Z"</t>
        </is>
      </c>
      <c r="C1653" s="9" t="inlineStr"/>
      <c r="D1653" s="9" t="inlineStr"/>
      <c r="E1653" s="9" t="inlineStr"/>
      <c r="F1653" s="9" t="inlineStr">
        <is>
          <t>24.26</t>
        </is>
      </c>
    </row>
    <row r="1654" ht="11.5" customHeight="1">
      <c r="A1654" s="9" t="inlineStr"/>
      <c r="B1654" s="9" t="inlineStr">
        <is>
          <t>Cost of 1.875 sqm.</t>
        </is>
      </c>
      <c r="C1654" s="9" t="inlineStr"/>
      <c r="D1654" s="9" t="inlineStr"/>
      <c r="E1654" s="9" t="inlineStr"/>
      <c r="F1654" s="9" t="inlineStr">
        <is>
          <t>2450.12</t>
        </is>
      </c>
    </row>
    <row r="1655" ht="11.5" customHeight="1">
      <c r="A1655" s="9" t="inlineStr"/>
      <c r="B1655" s="9" t="inlineStr">
        <is>
          <t>Cost of 1 sqm.</t>
        </is>
      </c>
      <c r="C1655" s="9" t="inlineStr"/>
      <c r="D1655" s="9" t="inlineStr"/>
      <c r="E1655" s="9" t="inlineStr"/>
      <c r="F1655" s="9" t="inlineStr">
        <is>
          <t>1306.73</t>
        </is>
      </c>
    </row>
    <row r="1656" ht="11.5" customHeight="1">
      <c r="A1656" s="9" t="inlineStr"/>
      <c r="B1656" s="9" t="inlineStr">
        <is>
          <t>Say</t>
        </is>
      </c>
      <c r="C1656" s="9" t="inlineStr"/>
      <c r="D1656" s="9" t="inlineStr"/>
      <c r="E1656" s="9" t="inlineStr"/>
      <c r="F1656" s="9" t="inlineStr">
        <is>
          <t>1306.75</t>
        </is>
      </c>
    </row>
    <row r="1657" ht="11.5" customHeight="1">
      <c r="A1657" s="9" t="inlineStr">
        <is>
          <t>7.29.2</t>
        </is>
      </c>
      <c r="B1657" s="9" t="inlineStr">
        <is>
          <t>White sand stone</t>
        </is>
      </c>
      <c r="C1657" s="9" t="inlineStr"/>
      <c r="D1657" s="9" t="inlineStr"/>
      <c r="E1657" s="9" t="inlineStr"/>
      <c r="F1657" s="9" t="inlineStr"/>
    </row>
    <row r="1658" ht="11.5" customHeight="1">
      <c r="A1658" s="10" t="inlineStr">
        <is>
          <t>Code</t>
        </is>
      </c>
      <c r="B1658" s="10" t="inlineStr">
        <is>
          <t>Description</t>
        </is>
      </c>
      <c r="C1658" s="10" t="inlineStr">
        <is>
          <t>Unit</t>
        </is>
      </c>
      <c r="D1658" s="10" t="inlineStr">
        <is>
          <t>Quantity</t>
        </is>
      </c>
      <c r="E1658" s="10" t="inlineStr">
        <is>
          <t>Rate</t>
        </is>
      </c>
      <c r="F1658" s="10" t="inlineStr">
        <is>
          <t>Amount</t>
        </is>
      </c>
    </row>
    <row r="1659" ht="11.5" customHeight="1">
      <c r="A1659" s="9" t="inlineStr"/>
      <c r="B1659" s="9" t="inlineStr">
        <is>
          <t>Details of cost for (2.5x0.75m) 1.875 sqm.</t>
        </is>
      </c>
      <c r="C1659" s="9" t="inlineStr"/>
      <c r="D1659" s="9" t="inlineStr"/>
      <c r="E1659" s="9" t="inlineStr"/>
      <c r="F1659" s="9" t="inlineStr"/>
    </row>
    <row r="1660" ht="11.5" customHeight="1">
      <c r="A1660" s="9" t="inlineStr"/>
      <c r="B1660" s="9" t="inlineStr">
        <is>
          <t>MATERIAL</t>
        </is>
      </c>
      <c r="C1660" s="9" t="inlineStr"/>
      <c r="D1660" s="9" t="inlineStr"/>
      <c r="E1660" s="9" t="inlineStr"/>
      <c r="F1660" s="9" t="inlineStr"/>
    </row>
    <row r="1661" ht="11.5" customHeight="1">
      <c r="A1661" s="9" t="inlineStr"/>
      <c r="B1661" s="9" t="inlineStr">
        <is>
          <t>Taking 2.5mx75cm projection +</t>
        </is>
      </c>
      <c r="C1661" s="9" t="inlineStr"/>
      <c r="D1661" s="9" t="inlineStr"/>
      <c r="E1661" s="9" t="inlineStr"/>
      <c r="F1661" s="9" t="inlineStr"/>
    </row>
    <row r="1662" ht="11.5" customHeight="1">
      <c r="A1662" s="9" t="inlineStr"/>
      <c r="B1662" s="9" t="inlineStr">
        <is>
          <t>15cm bearing = 2.5x0.9 = 2.25 sqm.</t>
        </is>
      </c>
      <c r="C1662" s="9" t="inlineStr"/>
      <c r="D1662" s="9" t="inlineStr"/>
      <c r="E1662" s="9" t="inlineStr"/>
      <c r="F1662" s="9" t="inlineStr"/>
    </row>
    <row r="1663" ht="11.5" customHeight="1">
      <c r="A1663" s="9" t="inlineStr">
        <is>
          <t>1165</t>
        </is>
      </c>
      <c r="B1663" s="9" t="inlineStr">
        <is>
          <t>White sand stone slab 40 mm thick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/>
      <c r="B1664" s="9" t="inlineStr">
        <is>
          <t>(un-dressed)</t>
        </is>
      </c>
      <c r="C1664" s="9" t="inlineStr">
        <is>
          <t>sqm</t>
        </is>
      </c>
      <c r="D1664" s="9" t="inlineStr">
        <is>
          <t>2.25</t>
        </is>
      </c>
      <c r="E1664" s="9" t="inlineStr">
        <is>
          <t>200.00</t>
        </is>
      </c>
      <c r="F1664" s="9" t="inlineStr">
        <is>
          <t>450.00</t>
        </is>
      </c>
    </row>
    <row r="1665" ht="11.5" customHeight="1">
      <c r="A1665" s="9" t="inlineStr">
        <is>
          <t>2216</t>
        </is>
      </c>
      <c r="B1665" s="9" t="inlineStr">
        <is>
          <t>Carriage of Stone blocks white &amp;</t>
        </is>
      </c>
      <c r="C1665" s="9" t="inlineStr"/>
      <c r="D1665" s="9" t="inlineStr"/>
      <c r="E1665" s="9" t="inlineStr"/>
      <c r="F1665" s="9" t="inlineStr"/>
    </row>
    <row r="1666" ht="11.5" customHeight="1">
      <c r="A1666" s="9" t="inlineStr"/>
      <c r="B1666" s="9" t="inlineStr">
        <is>
          <t>red sand stone &amp; kota stone slab @</t>
        </is>
      </c>
      <c r="C1666" s="9" t="inlineStr"/>
      <c r="D1666" s="9" t="inlineStr"/>
      <c r="E1666" s="9" t="inlineStr"/>
      <c r="F1666" s="9" t="inlineStr"/>
    </row>
    <row r="1667" ht="11.5" customHeight="1">
      <c r="A1667" s="9" t="inlineStr"/>
      <c r="B1667" s="9" t="inlineStr">
        <is>
          <t>2.3kg/cudm.</t>
        </is>
      </c>
      <c r="C1667" s="9" t="inlineStr">
        <is>
          <t>tonne</t>
        </is>
      </c>
      <c r="D1667" s="9" t="inlineStr">
        <is>
          <t>0.227</t>
        </is>
      </c>
      <c r="E1667" s="9" t="inlineStr">
        <is>
          <t>92.24</t>
        </is>
      </c>
      <c r="F1667" s="9" t="inlineStr">
        <is>
          <t>20.94</t>
        </is>
      </c>
    </row>
    <row r="1668" ht="11.5" customHeight="1">
      <c r="A1668" s="9" t="inlineStr"/>
      <c r="B1668" s="9" t="inlineStr">
        <is>
          <t>Labour for dressing: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>
        <is>
          <t>0125</t>
        </is>
      </c>
      <c r="B1669" s="9" t="inlineStr">
        <is>
          <t>Mason (for plain stone work) 2nd class)</t>
        </is>
      </c>
      <c r="C1669" s="9" t="inlineStr">
        <is>
          <t>day</t>
        </is>
      </c>
      <c r="D1669" s="9" t="inlineStr">
        <is>
          <t>0.45</t>
        </is>
      </c>
      <c r="E1669" s="9" t="inlineStr">
        <is>
          <t>679.00</t>
        </is>
      </c>
      <c r="F1669" s="9" t="inlineStr">
        <is>
          <t>305.55</t>
        </is>
      </c>
    </row>
    <row r="1670" ht="11.5" customHeight="1">
      <c r="A1670" s="9" t="inlineStr">
        <is>
          <t>9999</t>
        </is>
      </c>
      <c r="B1670" s="9" t="inlineStr">
        <is>
          <t>Mortar for pointing 1:2</t>
        </is>
      </c>
      <c r="C1670" s="9" t="inlineStr">
        <is>
          <t>L.S.</t>
        </is>
      </c>
      <c r="D1670" s="9" t="inlineStr">
        <is>
          <t>53.82</t>
        </is>
      </c>
      <c r="E1670" s="9" t="inlineStr">
        <is>
          <t>2.00</t>
        </is>
      </c>
      <c r="F1670" s="9" t="inlineStr">
        <is>
          <t>107.64</t>
        </is>
      </c>
    </row>
    <row r="1671" ht="11.5" customHeight="1">
      <c r="A1671" s="9" t="inlineStr">
        <is>
          <t>9999</t>
        </is>
      </c>
      <c r="B1671" s="9" t="inlineStr">
        <is>
          <t>Pigment</t>
        </is>
      </c>
      <c r="C1671" s="9" t="inlineStr">
        <is>
          <t>L.S.</t>
        </is>
      </c>
      <c r="D1671" s="9" t="inlineStr">
        <is>
          <t>6.24</t>
        </is>
      </c>
      <c r="E1671" s="9" t="inlineStr">
        <is>
          <t>2.00</t>
        </is>
      </c>
      <c r="F1671" s="9" t="inlineStr">
        <is>
          <t>12.48</t>
        </is>
      </c>
    </row>
    <row r="1672" ht="11.5" customHeight="1">
      <c r="A1672" s="9" t="inlineStr">
        <is>
          <t>9999</t>
        </is>
      </c>
      <c r="B1672" s="9" t="inlineStr">
        <is>
          <t>Extra cost of white cement</t>
        </is>
      </c>
      <c r="C1672" s="9" t="inlineStr">
        <is>
          <t>L.S.</t>
        </is>
      </c>
      <c r="D1672" s="9" t="inlineStr">
        <is>
          <t>26.91</t>
        </is>
      </c>
      <c r="E1672" s="9" t="inlineStr">
        <is>
          <t>2.00</t>
        </is>
      </c>
      <c r="F1672" s="9" t="inlineStr">
        <is>
          <t>53.82</t>
        </is>
      </c>
    </row>
    <row r="1673" ht="11.5" customHeight="1">
      <c r="A1673" s="9" t="inlineStr"/>
      <c r="B1673" s="9" t="inlineStr">
        <is>
          <t>LABOUR</t>
        </is>
      </c>
      <c r="C1673" s="9" t="inlineStr"/>
      <c r="D1673" s="9" t="inlineStr"/>
      <c r="E1673" s="9" t="inlineStr"/>
      <c r="F1673" s="9" t="inlineStr"/>
    </row>
    <row r="1674" ht="11.5" customHeight="1">
      <c r="A1674" s="9" t="inlineStr">
        <is>
          <t>0125</t>
        </is>
      </c>
      <c r="B1674" s="9" t="inlineStr">
        <is>
          <t>Mason (for plain stone work) 2nd class)</t>
        </is>
      </c>
      <c r="C1674" s="9" t="inlineStr">
        <is>
          <t>day</t>
        </is>
      </c>
      <c r="D1674" s="9" t="inlineStr">
        <is>
          <t>0.60</t>
        </is>
      </c>
      <c r="E1674" s="9" t="inlineStr">
        <is>
          <t>679.00</t>
        </is>
      </c>
      <c r="F1674" s="9" t="inlineStr">
        <is>
          <t>407.40</t>
        </is>
      </c>
    </row>
    <row r="1675" ht="11.5" customHeight="1">
      <c r="A1675" s="9" t="inlineStr">
        <is>
          <t>0114</t>
        </is>
      </c>
      <c r="B1675" s="9" t="inlineStr">
        <is>
          <t>Beldar</t>
        </is>
      </c>
      <c r="C1675" s="9" t="inlineStr">
        <is>
          <t>day</t>
        </is>
      </c>
      <c r="D1675" s="9" t="inlineStr">
        <is>
          <t>0.80</t>
        </is>
      </c>
      <c r="E1675" s="9" t="inlineStr">
        <is>
          <t>558.00</t>
        </is>
      </c>
      <c r="F1675" s="9" t="inlineStr">
        <is>
          <t>446.40</t>
        </is>
      </c>
    </row>
    <row r="1676" ht="11.5" customHeight="1">
      <c r="A1676" s="9" t="inlineStr">
        <is>
          <t>9999</t>
        </is>
      </c>
      <c r="B1676" s="9" t="inlineStr">
        <is>
          <t>Scaffolding and sundries etc.</t>
        </is>
      </c>
      <c r="C1676" s="9" t="inlineStr">
        <is>
          <t>L.S.</t>
        </is>
      </c>
      <c r="D1676" s="9" t="inlineStr">
        <is>
          <t>13.52</t>
        </is>
      </c>
      <c r="E1676" s="9" t="inlineStr">
        <is>
          <t>2.00</t>
        </is>
      </c>
      <c r="F1676" s="9" t="inlineStr">
        <is>
          <t>27.04</t>
        </is>
      </c>
    </row>
    <row r="1677" ht="11.5" customHeight="1">
      <c r="A1677" s="9" t="inlineStr"/>
      <c r="B1677" s="9" t="inlineStr">
        <is>
          <t>TOTAL</t>
        </is>
      </c>
      <c r="C1677" s="9" t="inlineStr"/>
      <c r="D1677" s="9" t="inlineStr"/>
      <c r="E1677" s="9" t="inlineStr"/>
      <c r="F1677" s="9" t="inlineStr">
        <is>
          <t>1831.27 W</t>
        </is>
      </c>
    </row>
    <row r="1678" ht="11.5" customHeight="1">
      <c r="A1678" s="9" t="inlineStr"/>
      <c r="B1678" s="9" t="inlineStr">
        <is>
          <t>Add 1 % Water charges on "W"</t>
        </is>
      </c>
      <c r="C1678" s="9" t="inlineStr"/>
      <c r="D1678" s="9" t="inlineStr"/>
      <c r="E1678" s="9" t="inlineStr"/>
      <c r="F1678" s="9" t="inlineStr">
        <is>
          <t>18.31</t>
        </is>
      </c>
    </row>
    <row r="1679" ht="11.5" customHeight="1">
      <c r="A1679" s="9" t="inlineStr"/>
      <c r="B1679" s="9" t="inlineStr">
        <is>
          <t>TOTAL</t>
        </is>
      </c>
      <c r="C1679" s="9" t="inlineStr"/>
      <c r="D1679" s="9" t="inlineStr"/>
      <c r="E1679" s="9" t="inlineStr"/>
      <c r="F1679" s="9" t="inlineStr">
        <is>
          <t>1849.58 X</t>
        </is>
      </c>
    </row>
    <row r="1680" ht="11.5" customHeight="1">
      <c r="A1680" s="9" t="inlineStr"/>
      <c r="B1680" s="9" t="inlineStr">
        <is>
          <t>Add GST on "X" (multiplying factor</t>
        </is>
      </c>
      <c r="C1680" s="9" t="inlineStr"/>
      <c r="D1680" s="9" t="inlineStr"/>
      <c r="E1680" s="9" t="inlineStr"/>
      <c r="F1680" s="9" t="inlineStr"/>
    </row>
    <row r="1681" ht="11.5" customHeight="1">
      <c r="A1681" s="9" t="inlineStr"/>
      <c r="B1681" s="9" t="inlineStr">
        <is>
          <t>0.1405)</t>
        </is>
      </c>
      <c r="C1681" s="9" t="inlineStr"/>
      <c r="D1681" s="9" t="inlineStr"/>
      <c r="E1681" s="9" t="inlineStr"/>
      <c r="F1681" s="9" t="inlineStr">
        <is>
          <t>259.87</t>
        </is>
      </c>
    </row>
    <row r="1682" ht="11.5" customHeight="1">
      <c r="A1682" s="9" t="inlineStr"/>
      <c r="B1682" s="9" t="inlineStr">
        <is>
          <t>TOTAL</t>
        </is>
      </c>
      <c r="C1682" s="9" t="inlineStr"/>
      <c r="D1682" s="9" t="inlineStr"/>
      <c r="E1682" s="9" t="inlineStr"/>
      <c r="F1682" s="9" t="inlineStr">
        <is>
          <t>2109.45 Y</t>
        </is>
      </c>
    </row>
    <row r="1683" ht="11.5" customHeight="1">
      <c r="A1683" s="9" t="inlineStr"/>
      <c r="B1683" s="9" t="inlineStr">
        <is>
          <t>Add 15% CPOH on "Y"</t>
        </is>
      </c>
      <c r="C1683" s="9" t="inlineStr"/>
      <c r="D1683" s="9" t="inlineStr"/>
      <c r="E1683" s="9" t="inlineStr"/>
      <c r="F1683" s="9" t="inlineStr">
        <is>
          <t>316.42</t>
        </is>
      </c>
    </row>
    <row r="1684" ht="11.5" customHeight="1">
      <c r="A1684" s="9" t="inlineStr"/>
      <c r="B1684" s="9" t="inlineStr">
        <is>
          <t>TOTAL</t>
        </is>
      </c>
      <c r="C1684" s="9" t="inlineStr"/>
      <c r="D1684" s="9" t="inlineStr"/>
      <c r="E1684" s="9" t="inlineStr"/>
      <c r="F1684" s="9" t="inlineStr">
        <is>
          <t>2425.86 Z</t>
        </is>
      </c>
    </row>
    <row r="1685" ht="11.5" customHeight="1">
      <c r="A1685" s="9" t="inlineStr"/>
      <c r="B1685" s="9" t="inlineStr">
        <is>
          <t>Add Cess @ 1% on "Z"</t>
        </is>
      </c>
      <c r="C1685" s="9" t="inlineStr"/>
      <c r="D1685" s="9" t="inlineStr"/>
      <c r="E1685" s="9" t="inlineStr"/>
      <c r="F1685" s="9" t="inlineStr">
        <is>
          <t>24.26</t>
        </is>
      </c>
    </row>
    <row r="1686" ht="11.5" customHeight="1">
      <c r="A1686" s="9" t="inlineStr"/>
      <c r="B1686" s="9" t="inlineStr">
        <is>
          <t>Cost of 1.875 sqm.</t>
        </is>
      </c>
      <c r="C1686" s="9" t="inlineStr"/>
      <c r="D1686" s="9" t="inlineStr"/>
      <c r="E1686" s="9" t="inlineStr"/>
      <c r="F1686" s="9" t="inlineStr">
        <is>
          <t>2450.12</t>
        </is>
      </c>
    </row>
    <row r="1687" ht="11.5" customHeight="1">
      <c r="A1687" s="9" t="inlineStr"/>
      <c r="B1687" s="9" t="inlineStr">
        <is>
          <t>Cost of 1 sqm.</t>
        </is>
      </c>
      <c r="C1687" s="9" t="inlineStr"/>
      <c r="D1687" s="9" t="inlineStr"/>
      <c r="E1687" s="9" t="inlineStr"/>
      <c r="F1687" s="9" t="inlineStr">
        <is>
          <t>1306.73</t>
        </is>
      </c>
    </row>
    <row r="1688" ht="11.5" customHeight="1">
      <c r="A1688" s="9" t="inlineStr"/>
      <c r="B1688" s="9" t="inlineStr">
        <is>
          <t>Say</t>
        </is>
      </c>
      <c r="C1688" s="9" t="inlineStr"/>
      <c r="D1688" s="9" t="inlineStr"/>
      <c r="E1688" s="9" t="inlineStr"/>
      <c r="F1688" s="9" t="inlineStr">
        <is>
          <t>1306.75</t>
        </is>
      </c>
    </row>
    <row r="1690" ht="23" customHeight="1">
      <c r="A1690" s="9" t="inlineStr">
        <is>
          <t>7.30</t>
        </is>
      </c>
      <c r="B1690" s="9" t="inlineStr">
        <is>
          <t>30 mm red sand stone sun-shade</t>
        </is>
      </c>
      <c r="C1690" s="9" t="inlineStr">
        <is>
          <t>(chisel-dressed)</t>
        </is>
      </c>
      <c r="D1690" s="9" t="inlineStr">
        <is>
          <t>supported</t>
        </is>
      </c>
      <c r="E1690" s="9" t="inlineStr">
        <is>
          <t>on</t>
        </is>
      </c>
      <c r="F1690" s="9" t="inlineStr">
        <is>
          <t>red sand stone</t>
        </is>
      </c>
    </row>
    <row r="1691" ht="11.5" customHeight="1">
      <c r="A1691" s="9" t="inlineStr"/>
      <c r="B1691" s="9" t="inlineStr">
        <is>
          <t>brackets, fixed in walls with cement</t>
        </is>
      </c>
      <c r="C1691" s="9" t="inlineStr">
        <is>
          <t>mortar 1:4</t>
        </is>
      </c>
      <c r="D1691" s="9" t="inlineStr">
        <is>
          <t>(1 cement</t>
        </is>
      </c>
      <c r="E1691" s="9" t="inlineStr">
        <is>
          <t>: 4 coarse</t>
        </is>
      </c>
      <c r="F1691" s="9" t="inlineStr">
        <is>
          <t>sand), including</t>
        </is>
      </c>
    </row>
    <row r="1692" ht="11.5" customHeight="1">
      <c r="A1692" s="9" t="inlineStr"/>
      <c r="B1692" s="9" t="inlineStr">
        <is>
          <t>finishing complete.</t>
        </is>
      </c>
      <c r="C1692" s="9" t="inlineStr"/>
      <c r="D1692" s="9" t="inlineStr"/>
      <c r="E1692" s="9" t="inlineStr"/>
      <c r="F1692" s="9" t="inlineStr"/>
    </row>
    <row r="1693" ht="11.5" customHeight="1">
      <c r="A1693" s="10" t="inlineStr">
        <is>
          <t>Code</t>
        </is>
      </c>
      <c r="B1693" s="10" t="inlineStr">
        <is>
          <t>Description</t>
        </is>
      </c>
      <c r="C1693" s="10" t="inlineStr">
        <is>
          <t>Unit</t>
        </is>
      </c>
      <c r="D1693" s="10" t="inlineStr">
        <is>
          <t>Quantity</t>
        </is>
      </c>
      <c r="E1693" s="10" t="inlineStr">
        <is>
          <t>Rate</t>
        </is>
      </c>
      <c r="F1693" s="10" t="inlineStr">
        <is>
          <t>Amount</t>
        </is>
      </c>
    </row>
    <row r="1694" ht="11.5" customHeight="1">
      <c r="A1694" s="9" t="inlineStr"/>
      <c r="B1694" s="9" t="inlineStr">
        <is>
          <t>Detail of cost for window 1.6m length and</t>
        </is>
      </c>
      <c r="C1694" s="9" t="inlineStr"/>
      <c r="D1694" s="9" t="inlineStr"/>
      <c r="E1694" s="9" t="inlineStr"/>
      <c r="F1694" s="9" t="inlineStr"/>
    </row>
    <row r="1695" ht="11.5" customHeight="1">
      <c r="A1695" s="9" t="inlineStr"/>
      <c r="B1695" s="9" t="inlineStr">
        <is>
          <t>0.70m width = 1.12 sqm.</t>
        </is>
      </c>
      <c r="C1695" s="9" t="inlineStr"/>
      <c r="D1695" s="9" t="inlineStr"/>
      <c r="E1695" s="9" t="inlineStr"/>
      <c r="F1695" s="9" t="inlineStr"/>
    </row>
    <row r="1696" ht="11.5" customHeight="1">
      <c r="A1696" s="9" t="inlineStr"/>
      <c r="B1696" s="9" t="inlineStr">
        <is>
          <t>MATERIAL</t>
        </is>
      </c>
      <c r="C1696" s="9" t="inlineStr"/>
      <c r="D1696" s="9" t="inlineStr"/>
      <c r="E1696" s="9" t="inlineStr"/>
      <c r="F1696" s="9" t="inlineStr"/>
    </row>
    <row r="1697" ht="11.5" customHeight="1">
      <c r="A1697" s="9" t="inlineStr"/>
      <c r="B1697" s="9" t="inlineStr">
        <is>
          <t>over all width 0.70+0.15=0.85 metres</t>
        </is>
      </c>
      <c r="C1697" s="9" t="inlineStr"/>
      <c r="D1697" s="9" t="inlineStr"/>
      <c r="E1697" s="9" t="inlineStr"/>
      <c r="F1697" s="9" t="inlineStr"/>
    </row>
    <row r="1698" ht="11.5" customHeight="1">
      <c r="A1698" s="9" t="inlineStr"/>
      <c r="B1698" s="9" t="inlineStr">
        <is>
          <t>Total area = 1.6x0.85=1.36sqm.</t>
        </is>
      </c>
      <c r="C1698" s="9" t="inlineStr"/>
      <c r="D1698" s="9" t="inlineStr"/>
      <c r="E1698" s="9" t="inlineStr"/>
      <c r="F1698" s="9" t="inlineStr"/>
    </row>
    <row r="1699" ht="11.5" customHeight="1">
      <c r="A1699" s="9" t="inlineStr"/>
      <c r="B1699" s="9" t="inlineStr">
        <is>
          <t>Red stone brackets (chisel dressed)</t>
        </is>
      </c>
      <c r="C1699" s="9" t="inlineStr"/>
      <c r="D1699" s="9" t="inlineStr"/>
      <c r="E1699" s="9" t="inlineStr"/>
      <c r="F1699" s="9" t="inlineStr"/>
    </row>
    <row r="1700" ht="11.5" customHeight="1">
      <c r="A1700" s="9" t="inlineStr"/>
      <c r="B1700" s="9" t="inlineStr">
        <is>
          <t>30mm average thickness over all width</t>
        </is>
      </c>
      <c r="C1700" s="9" t="inlineStr"/>
      <c r="D1700" s="9" t="inlineStr"/>
      <c r="E1700" s="9" t="inlineStr"/>
      <c r="F1700" s="9" t="inlineStr"/>
    </row>
    <row r="1701" ht="11.5" customHeight="1">
      <c r="A1701" s="9" t="inlineStr"/>
      <c r="B1701" s="9" t="inlineStr">
        <is>
          <t>of brackets</t>
        </is>
      </c>
      <c r="C1701" s="9" t="inlineStr"/>
      <c r="D1701" s="9" t="inlineStr"/>
      <c r="E1701" s="9" t="inlineStr"/>
      <c r="F1701" s="9" t="inlineStr"/>
    </row>
    <row r="1702" ht="11.5" customHeight="1">
      <c r="A1702" s="9" t="inlineStr"/>
      <c r="B1702" s="9" t="inlineStr">
        <is>
          <t>0.53+0.23=0.76m</t>
        </is>
      </c>
      <c r="C1702" s="9" t="inlineStr"/>
      <c r="D1702" s="9" t="inlineStr"/>
      <c r="E1702" s="9" t="inlineStr"/>
      <c r="F1702" s="9" t="inlineStr"/>
    </row>
    <row r="1703" ht="11.5" customHeight="1">
      <c r="A1703" s="9" t="inlineStr"/>
      <c r="B1703" s="9" t="inlineStr">
        <is>
          <t>2x0.3x0.76=0.46</t>
        </is>
      </c>
      <c r="C1703" s="9" t="inlineStr"/>
      <c r="D1703" s="9" t="inlineStr"/>
      <c r="E1703" s="9" t="inlineStr"/>
      <c r="F1703" s="9" t="inlineStr"/>
    </row>
    <row r="1704" ht="11.5" customHeight="1">
      <c r="A1704" s="9" t="inlineStr"/>
      <c r="B1704" s="9" t="inlineStr">
        <is>
          <t>Total 1.36+0.46 =1.82sqm.+</t>
        </is>
      </c>
      <c r="C1704" s="9" t="inlineStr"/>
      <c r="D1704" s="9" t="inlineStr"/>
      <c r="E1704" s="9" t="inlineStr"/>
      <c r="F1704" s="9" t="inlineStr"/>
    </row>
    <row r="1705" ht="11.5" customHeight="1">
      <c r="A1705" s="9" t="inlineStr"/>
      <c r="B1705" s="9" t="inlineStr">
        <is>
          <t>Add wastage @10% = 0.18sqm.</t>
        </is>
      </c>
      <c r="C1705" s="9" t="inlineStr"/>
      <c r="D1705" s="9" t="inlineStr"/>
      <c r="E1705" s="9" t="inlineStr"/>
      <c r="F1705" s="9" t="inlineStr"/>
    </row>
    <row r="1706" ht="11.5" customHeight="1">
      <c r="A1706" s="9" t="inlineStr"/>
      <c r="B1706" s="9" t="inlineStr">
        <is>
          <t>Total = 2.00 sqm.</t>
        </is>
      </c>
      <c r="C1706" s="9" t="inlineStr"/>
      <c r="D1706" s="9" t="inlineStr"/>
      <c r="E1706" s="9" t="inlineStr"/>
      <c r="F1706" s="9" t="inlineStr"/>
    </row>
    <row r="1707" ht="11.5" customHeight="1">
      <c r="A1707" s="9" t="inlineStr">
        <is>
          <t>1166</t>
        </is>
      </c>
      <c r="B1707" s="9" t="inlineStr">
        <is>
          <t>Red sand stone slab 30 mmthick</t>
        </is>
      </c>
      <c r="C1707" s="9" t="inlineStr"/>
      <c r="D1707" s="9" t="inlineStr"/>
      <c r="E1707" s="9" t="inlineStr"/>
      <c r="F1707" s="9" t="inlineStr"/>
    </row>
    <row r="1708" ht="11.5" customHeight="1">
      <c r="A1708" s="9" t="inlineStr"/>
      <c r="B1708" s="9" t="inlineStr">
        <is>
          <t>(un-dressed)</t>
        </is>
      </c>
      <c r="C1708" s="9" t="inlineStr">
        <is>
          <t>sqm</t>
        </is>
      </c>
      <c r="D1708" s="9" t="inlineStr">
        <is>
          <t>2.00</t>
        </is>
      </c>
      <c r="E1708" s="9" t="inlineStr">
        <is>
          <t>200.00</t>
        </is>
      </c>
      <c r="F1708" s="9" t="inlineStr">
        <is>
          <t>400.00</t>
        </is>
      </c>
    </row>
    <row r="1709" ht="11.5" customHeight="1">
      <c r="A1709" s="9" t="inlineStr">
        <is>
          <t>2216</t>
        </is>
      </c>
      <c r="B1709" s="9" t="inlineStr">
        <is>
          <t>Carriage of Stone blocks white &amp;</t>
        </is>
      </c>
      <c r="C1709" s="9" t="inlineStr"/>
      <c r="D1709" s="9" t="inlineStr"/>
      <c r="E1709" s="9" t="inlineStr"/>
      <c r="F1709" s="9" t="inlineStr"/>
    </row>
    <row r="1710" ht="11.5" customHeight="1">
      <c r="A1710" s="9" t="inlineStr"/>
      <c r="B1710" s="9" t="inlineStr">
        <is>
          <t>red sand stone &amp; kota stone slab</t>
        </is>
      </c>
      <c r="C1710" s="9" t="inlineStr">
        <is>
          <t>tonne</t>
        </is>
      </c>
      <c r="D1710" s="9" t="inlineStr">
        <is>
          <t>0.14</t>
        </is>
      </c>
      <c r="E1710" s="9" t="inlineStr">
        <is>
          <t>92.24</t>
        </is>
      </c>
      <c r="F1710" s="9" t="inlineStr">
        <is>
          <t>12.91</t>
        </is>
      </c>
    </row>
    <row r="1711" ht="11.5" customHeight="1">
      <c r="A1711" s="9" t="inlineStr">
        <is>
          <t>9999</t>
        </is>
      </c>
      <c r="B1711" s="9" t="inlineStr">
        <is>
          <t>Cement mortar 1 :4</t>
        </is>
      </c>
      <c r="C1711" s="9" t="inlineStr">
        <is>
          <t>L.S.</t>
        </is>
      </c>
      <c r="D1711" s="9" t="inlineStr">
        <is>
          <t>13.52</t>
        </is>
      </c>
      <c r="E1711" s="9" t="inlineStr">
        <is>
          <t>2.00</t>
        </is>
      </c>
      <c r="F1711" s="9" t="inlineStr">
        <is>
          <t>27.04</t>
        </is>
      </c>
    </row>
    <row r="1712" ht="11.5" customHeight="1">
      <c r="A1712" s="9" t="inlineStr"/>
      <c r="B1712" s="9" t="inlineStr">
        <is>
          <t>Labour for dressing and fixing:</t>
        </is>
      </c>
      <c r="C1712" s="9" t="inlineStr"/>
      <c r="D1712" s="9" t="inlineStr"/>
      <c r="E1712" s="9" t="inlineStr"/>
      <c r="F1712" s="9" t="inlineStr"/>
    </row>
    <row r="1713" ht="11.5" customHeight="1">
      <c r="A1713" s="9" t="inlineStr"/>
      <c r="B1713" s="9" t="inlineStr">
        <is>
          <t>LABOUR</t>
        </is>
      </c>
      <c r="C1713" s="9" t="inlineStr"/>
      <c r="D1713" s="9" t="inlineStr"/>
      <c r="E1713" s="9" t="inlineStr"/>
      <c r="F1713" s="9" t="inlineStr"/>
    </row>
    <row r="1714" ht="11.5" customHeight="1">
      <c r="A1714" s="9" t="inlineStr">
        <is>
          <t>0125</t>
        </is>
      </c>
      <c r="B1714" s="9" t="inlineStr">
        <is>
          <t>Mason (for plain stone work) 2nd class)</t>
        </is>
      </c>
      <c r="C1714" s="9" t="inlineStr">
        <is>
          <t>day</t>
        </is>
      </c>
      <c r="D1714" s="9" t="inlineStr">
        <is>
          <t>0.86</t>
        </is>
      </c>
      <c r="E1714" s="9" t="inlineStr">
        <is>
          <t>679.00</t>
        </is>
      </c>
      <c r="F1714" s="9" t="inlineStr">
        <is>
          <t>583.94</t>
        </is>
      </c>
    </row>
    <row r="1715" ht="11.5" customHeight="1">
      <c r="A1715" s="9" t="inlineStr">
        <is>
          <t>0114</t>
        </is>
      </c>
      <c r="B1715" s="9" t="inlineStr">
        <is>
          <t>Beldar</t>
        </is>
      </c>
      <c r="C1715" s="9" t="inlineStr">
        <is>
          <t>day</t>
        </is>
      </c>
      <c r="D1715" s="9" t="inlineStr">
        <is>
          <t>0.50</t>
        </is>
      </c>
      <c r="E1715" s="9" t="inlineStr">
        <is>
          <t>558.00</t>
        </is>
      </c>
      <c r="F1715" s="9" t="inlineStr">
        <is>
          <t>279.00</t>
        </is>
      </c>
    </row>
    <row r="1716" ht="11.5" customHeight="1">
      <c r="A1716" s="9" t="inlineStr"/>
      <c r="B1716" s="9" t="inlineStr">
        <is>
          <t>TOTAL</t>
        </is>
      </c>
      <c r="C1716" s="9" t="inlineStr"/>
      <c r="D1716" s="9" t="inlineStr"/>
      <c r="E1716" s="9" t="inlineStr"/>
      <c r="F1716" s="9" t="inlineStr">
        <is>
          <t>1302.89 W</t>
        </is>
      </c>
    </row>
    <row r="1717" ht="11.5" customHeight="1">
      <c r="A1717" s="9" t="inlineStr"/>
      <c r="B1717" s="9" t="inlineStr">
        <is>
          <t>Add 1 % Water charges on "W"</t>
        </is>
      </c>
      <c r="C1717" s="9" t="inlineStr"/>
      <c r="D1717" s="9" t="inlineStr"/>
      <c r="E1717" s="9" t="inlineStr"/>
      <c r="F1717" s="9" t="inlineStr">
        <is>
          <t>13.03</t>
        </is>
      </c>
    </row>
    <row r="1718" ht="11.5" customHeight="1">
      <c r="A1718" s="9" t="inlineStr"/>
      <c r="B1718" s="9" t="inlineStr">
        <is>
          <t>TOTAL</t>
        </is>
      </c>
      <c r="C1718" s="9" t="inlineStr"/>
      <c r="D1718" s="9" t="inlineStr"/>
      <c r="E1718" s="9" t="inlineStr"/>
      <c r="F1718" s="9" t="inlineStr">
        <is>
          <t>1315.92 X</t>
        </is>
      </c>
    </row>
    <row r="1719" ht="11.5" customHeight="1">
      <c r="A1719" s="9" t="inlineStr"/>
      <c r="B1719" s="9" t="inlineStr">
        <is>
          <t>Add GST on "X" (multiplying factor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0.1405)</t>
        </is>
      </c>
      <c r="C1720" s="9" t="inlineStr"/>
      <c r="D1720" s="9" t="inlineStr"/>
      <c r="E1720" s="9" t="inlineStr"/>
      <c r="F1720" s="9" t="inlineStr">
        <is>
          <t>184.89</t>
        </is>
      </c>
    </row>
    <row r="1721" ht="11.5" customHeight="1">
      <c r="A1721" s="9" t="inlineStr"/>
      <c r="B1721" s="9" t="inlineStr">
        <is>
          <t>TOTAL</t>
        </is>
      </c>
      <c r="C1721" s="9" t="inlineStr"/>
      <c r="D1721" s="9" t="inlineStr"/>
      <c r="E1721" s="9" t="inlineStr"/>
      <c r="F1721" s="9" t="inlineStr">
        <is>
          <t>1500.81 Y</t>
        </is>
      </c>
    </row>
    <row r="1722" ht="11.5" customHeight="1">
      <c r="A1722" s="9" t="inlineStr"/>
      <c r="B1722" s="9" t="inlineStr">
        <is>
          <t>Add 15% CPOH on "Y"</t>
        </is>
      </c>
      <c r="C1722" s="9" t="inlineStr"/>
      <c r="D1722" s="9" t="inlineStr"/>
      <c r="E1722" s="9" t="inlineStr"/>
      <c r="F1722" s="9" t="inlineStr">
        <is>
          <t>225.12</t>
        </is>
      </c>
    </row>
    <row r="1723" ht="11.5" customHeight="1">
      <c r="A1723" s="9" t="inlineStr"/>
      <c r="B1723" s="9" t="inlineStr">
        <is>
          <t>TOTAL</t>
        </is>
      </c>
      <c r="C1723" s="9" t="inlineStr"/>
      <c r="D1723" s="9" t="inlineStr"/>
      <c r="E1723" s="9" t="inlineStr"/>
      <c r="F1723" s="9" t="inlineStr">
        <is>
          <t>1725.93 Z</t>
        </is>
      </c>
    </row>
    <row r="1724" ht="11.5" customHeight="1">
      <c r="A1724" s="9" t="inlineStr"/>
      <c r="B1724" s="9" t="inlineStr">
        <is>
          <t>Add Cess @ 1% on "Z"</t>
        </is>
      </c>
      <c r="C1724" s="9" t="inlineStr"/>
      <c r="D1724" s="9" t="inlineStr"/>
      <c r="E1724" s="9" t="inlineStr"/>
      <c r="F1724" s="9" t="inlineStr">
        <is>
          <t>17.26</t>
        </is>
      </c>
    </row>
    <row r="1725" ht="11.5" customHeight="1">
      <c r="A1725" s="9" t="inlineStr"/>
      <c r="B1725" s="9" t="inlineStr">
        <is>
          <t>Cost for 1.12 sqm.</t>
        </is>
      </c>
      <c r="C1725" s="9" t="inlineStr"/>
      <c r="D1725" s="9" t="inlineStr"/>
      <c r="E1725" s="9" t="inlineStr"/>
      <c r="F1725" s="9" t="inlineStr">
        <is>
          <t>1743.19</t>
        </is>
      </c>
    </row>
    <row r="1726" ht="11.5" customHeight="1">
      <c r="A1726" s="9" t="inlineStr"/>
      <c r="B1726" s="9" t="inlineStr">
        <is>
          <t>Cost of 1 sqm.</t>
        </is>
      </c>
      <c r="C1726" s="9" t="inlineStr"/>
      <c r="D1726" s="9" t="inlineStr"/>
      <c r="E1726" s="9" t="inlineStr"/>
      <c r="F1726" s="9" t="inlineStr">
        <is>
          <t>1556.42</t>
        </is>
      </c>
    </row>
    <row r="1727" ht="11.5" customHeight="1">
      <c r="A1727" s="9" t="inlineStr"/>
      <c r="B1727" s="9" t="inlineStr">
        <is>
          <t>Say</t>
        </is>
      </c>
      <c r="C1727" s="9" t="inlineStr"/>
      <c r="D1727" s="9" t="inlineStr"/>
      <c r="E1727" s="9" t="inlineStr"/>
      <c r="F1727" s="9" t="inlineStr">
        <is>
          <t>1556.40</t>
        </is>
      </c>
    </row>
    <row r="1728" ht="11.5" customHeight="1">
      <c r="A1728" s="9" t="inlineStr">
        <is>
          <t>7.31</t>
        </is>
      </c>
      <c r="B1728" s="9" t="inlineStr">
        <is>
          <t>Providing and fixing red sand stone</t>
        </is>
      </c>
      <c r="C1728" s="9" t="inlineStr">
        <is>
          <t>brackets</t>
        </is>
      </c>
      <c r="D1728" s="9" t="inlineStr">
        <is>
          <t>55x22.5x45</t>
        </is>
      </c>
      <c r="E1728" s="9" t="inlineStr">
        <is>
          <t>cm sunk</t>
        </is>
      </c>
      <c r="F1728" s="9" t="inlineStr">
        <is>
          <t>and moulded</t>
        </is>
      </c>
    </row>
    <row r="1729" ht="11.5" customHeight="1">
      <c r="A1729" s="9" t="inlineStr"/>
      <c r="B1729" s="9" t="inlineStr">
        <is>
          <t>including providing and fixing with</t>
        </is>
      </c>
      <c r="C1729" s="9" t="inlineStr">
        <is>
          <t>4 Nos gun</t>
        </is>
      </c>
      <c r="D1729" s="9" t="inlineStr">
        <is>
          <t>metal cramp</t>
        </is>
      </c>
      <c r="E1729" s="9" t="inlineStr">
        <is>
          <t>25x6 mm</t>
        </is>
      </c>
      <c r="F1729" s="9" t="inlineStr">
        <is>
          <t>30 cm long</t>
        </is>
      </c>
    </row>
    <row r="1730" ht="11.5" customHeight="1">
      <c r="A1730" s="10" t="inlineStr">
        <is>
          <t>Code</t>
        </is>
      </c>
      <c r="B1730" s="10" t="inlineStr">
        <is>
          <t>Description</t>
        </is>
      </c>
      <c r="C1730" s="10" t="inlineStr">
        <is>
          <t>Unit</t>
        </is>
      </c>
      <c r="D1730" s="10" t="inlineStr">
        <is>
          <t>Quantity</t>
        </is>
      </c>
      <c r="E1730" s="10" t="inlineStr">
        <is>
          <t>Rate</t>
        </is>
      </c>
      <c r="F1730" s="10" t="inlineStr">
        <is>
          <t>Amount</t>
        </is>
      </c>
    </row>
    <row r="1731" ht="11.5" customHeight="1">
      <c r="A1731" s="9" t="inlineStr"/>
      <c r="B1731" s="9" t="inlineStr">
        <is>
          <t>Details of cost for 1 bracket</t>
        </is>
      </c>
      <c r="C1731" s="9" t="inlineStr"/>
      <c r="D1731" s="9" t="inlineStr"/>
      <c r="E1731" s="9" t="inlineStr"/>
      <c r="F1731" s="9" t="inlineStr"/>
    </row>
    <row r="1732" ht="11.5" customHeight="1">
      <c r="A1732" s="9" t="inlineStr"/>
      <c r="B1732" s="9" t="inlineStr">
        <is>
          <t>Quantity of stone for 1 bracket</t>
        </is>
      </c>
      <c r="C1732" s="9" t="inlineStr"/>
      <c r="D1732" s="9" t="inlineStr"/>
      <c r="E1732" s="9" t="inlineStr"/>
      <c r="F1732" s="9" t="inlineStr"/>
    </row>
    <row r="1733" ht="11.5" customHeight="1">
      <c r="A1733" s="9" t="inlineStr"/>
      <c r="B1733" s="9" t="inlineStr">
        <is>
          <t>1 x 55 x 22.5 x 45cm = 0.056cum or</t>
        </is>
      </c>
      <c r="C1733" s="9" t="inlineStr"/>
      <c r="D1733" s="9" t="inlineStr"/>
      <c r="E1733" s="9" t="inlineStr"/>
      <c r="F1733" s="9" t="inlineStr"/>
    </row>
    <row r="1734" ht="11.5" customHeight="1">
      <c r="A1734" s="9" t="inlineStr"/>
      <c r="B1734" s="9" t="inlineStr">
        <is>
          <t>56 cudm.</t>
        </is>
      </c>
      <c r="C1734" s="9" t="inlineStr"/>
      <c r="D1734" s="9" t="inlineStr"/>
      <c r="E1734" s="9" t="inlineStr"/>
      <c r="F1734" s="9" t="inlineStr"/>
    </row>
    <row r="1735" ht="11.5" customHeight="1">
      <c r="A1735" s="9" t="inlineStr"/>
      <c r="B1735" s="9" t="inlineStr">
        <is>
          <t>Red sand stone = 56 cudm.</t>
        </is>
      </c>
      <c r="C1735" s="9" t="inlineStr"/>
      <c r="D1735" s="9" t="inlineStr"/>
      <c r="E1735" s="9" t="inlineStr"/>
      <c r="F1735" s="9" t="inlineStr"/>
    </row>
    <row r="1736" ht="11.5" customHeight="1">
      <c r="A1736" s="9" t="inlineStr"/>
      <c r="B1736" s="9" t="inlineStr">
        <is>
          <t>Add wastage 10% = 5.6 cudm.</t>
        </is>
      </c>
      <c r="C1736" s="9" t="inlineStr"/>
      <c r="D1736" s="9" t="inlineStr"/>
      <c r="E1736" s="9" t="inlineStr"/>
      <c r="F1736" s="9" t="inlineStr"/>
    </row>
    <row r="1737" ht="11.5" customHeight="1">
      <c r="A1737" s="9" t="inlineStr"/>
      <c r="B1737" s="9" t="inlineStr">
        <is>
          <t>Total = 61.6 cudm.</t>
        </is>
      </c>
      <c r="C1737" s="9" t="inlineStr"/>
      <c r="D1737" s="9" t="inlineStr"/>
      <c r="E1737" s="9" t="inlineStr"/>
      <c r="F1737" s="9" t="inlineStr"/>
    </row>
    <row r="1738" ht="11.5" customHeight="1">
      <c r="A1738" s="9" t="inlineStr">
        <is>
          <t>1160</t>
        </is>
      </c>
      <c r="B1738" s="9" t="inlineStr">
        <is>
          <t>Red sand stone block</t>
        </is>
      </c>
      <c r="C1738" s="9" t="inlineStr">
        <is>
          <t>10 cudm</t>
        </is>
      </c>
      <c r="D1738" s="9" t="inlineStr">
        <is>
          <t>6.16</t>
        </is>
      </c>
      <c r="E1738" s="9" t="inlineStr">
        <is>
          <t>79.00</t>
        </is>
      </c>
      <c r="F1738" s="9" t="inlineStr">
        <is>
          <t>486.64</t>
        </is>
      </c>
    </row>
    <row r="1740" ht="11.5" customHeight="1">
      <c r="A1740" s="10" t="inlineStr">
        <is>
          <t>Code</t>
        </is>
      </c>
      <c r="B1740" s="10" t="inlineStr">
        <is>
          <t>Description</t>
        </is>
      </c>
      <c r="C1740" s="10" t="inlineStr">
        <is>
          <t>Unit</t>
        </is>
      </c>
      <c r="D1740" s="10" t="inlineStr">
        <is>
          <t>Quantity</t>
        </is>
      </c>
      <c r="E1740" s="10" t="inlineStr">
        <is>
          <t>Rate</t>
        </is>
      </c>
      <c r="F1740" s="10" t="inlineStr">
        <is>
          <t>Amount</t>
        </is>
      </c>
    </row>
    <row r="1741" ht="11.5" customHeight="1">
      <c r="A1741" s="9" t="inlineStr">
        <is>
          <t>2216</t>
        </is>
      </c>
      <c r="B1741" s="9" t="inlineStr">
        <is>
          <t>Carriage of Stone blocks white &amp;</t>
        </is>
      </c>
      <c r="C1741" s="9" t="inlineStr"/>
      <c r="D1741" s="9" t="inlineStr"/>
      <c r="E1741" s="9" t="inlineStr"/>
      <c r="F1741" s="9" t="inlineStr"/>
    </row>
    <row r="1742" ht="11.5" customHeight="1">
      <c r="A1742" s="9" t="inlineStr"/>
      <c r="B1742" s="9" t="inlineStr">
        <is>
          <t>red sand stone &amp; kota stone slab @</t>
        </is>
      </c>
      <c r="C1742" s="9" t="inlineStr"/>
      <c r="D1742" s="9" t="inlineStr"/>
      <c r="E1742" s="9" t="inlineStr"/>
      <c r="F1742" s="9" t="inlineStr"/>
    </row>
    <row r="1743" ht="11.5" customHeight="1">
      <c r="A1743" s="9" t="inlineStr"/>
      <c r="B1743" s="9" t="inlineStr">
        <is>
          <t>2.3kg/ cudm.</t>
        </is>
      </c>
      <c r="C1743" s="9" t="inlineStr">
        <is>
          <t>tonne</t>
        </is>
      </c>
      <c r="D1743" s="9" t="inlineStr">
        <is>
          <t>0.14</t>
        </is>
      </c>
      <c r="E1743" s="9" t="inlineStr">
        <is>
          <t>92.24</t>
        </is>
      </c>
      <c r="F1743" s="9" t="inlineStr">
        <is>
          <t>12.91</t>
        </is>
      </c>
    </row>
    <row r="1744" ht="11.5" customHeight="1">
      <c r="A1744" s="9" t="inlineStr"/>
      <c r="B1744" s="9" t="inlineStr">
        <is>
          <t>Dressing charges</t>
        </is>
      </c>
      <c r="C1744" s="9" t="inlineStr"/>
      <c r="D1744" s="9" t="inlineStr"/>
      <c r="E1744" s="9" t="inlineStr"/>
      <c r="F1744" s="9" t="inlineStr"/>
    </row>
    <row r="1745" ht="11.5" customHeight="1">
      <c r="A1745" s="9" t="inlineStr"/>
      <c r="B1745" s="9" t="inlineStr">
        <is>
          <t>LABOUR</t>
        </is>
      </c>
      <c r="C1745" s="9" t="inlineStr"/>
      <c r="D1745" s="9" t="inlineStr"/>
      <c r="E1745" s="9" t="inlineStr"/>
      <c r="F1745" s="9" t="inlineStr"/>
    </row>
    <row r="1746" ht="11.5" customHeight="1">
      <c r="A1746" s="9" t="inlineStr">
        <is>
          <t>0125</t>
        </is>
      </c>
      <c r="B1746" s="9" t="inlineStr">
        <is>
          <t>Mason (for plain stone work) 2nd class)</t>
        </is>
      </c>
      <c r="C1746" s="9" t="inlineStr">
        <is>
          <t>day</t>
        </is>
      </c>
      <c r="D1746" s="9" t="inlineStr">
        <is>
          <t>1.7926</t>
        </is>
      </c>
      <c r="E1746" s="9" t="inlineStr">
        <is>
          <t>679.00</t>
        </is>
      </c>
      <c r="F1746" s="9" t="inlineStr">
        <is>
          <t>1217.18</t>
        </is>
      </c>
    </row>
    <row r="1747" ht="11.5" customHeight="1">
      <c r="A1747" s="9" t="inlineStr">
        <is>
          <t>0102</t>
        </is>
      </c>
      <c r="B1747" s="9" t="inlineStr">
        <is>
          <t>Blacksmith 1st class</t>
        </is>
      </c>
      <c r="C1747" s="9" t="inlineStr">
        <is>
          <t>day</t>
        </is>
      </c>
      <c r="D1747" s="9" t="inlineStr">
        <is>
          <t>0.037</t>
        </is>
      </c>
      <c r="E1747" s="9" t="inlineStr">
        <is>
          <t>738.00</t>
        </is>
      </c>
      <c r="F1747" s="9" t="inlineStr">
        <is>
          <t>27.31</t>
        </is>
      </c>
    </row>
    <row r="1748" ht="11.5" customHeight="1">
      <c r="A1748" s="9" t="inlineStr">
        <is>
          <t>0114</t>
        </is>
      </c>
      <c r="B1748" s="9" t="inlineStr">
        <is>
          <t>Beldar</t>
        </is>
      </c>
      <c r="C1748" s="9" t="inlineStr">
        <is>
          <t>day</t>
        </is>
      </c>
      <c r="D1748" s="9" t="inlineStr">
        <is>
          <t>0.271</t>
        </is>
      </c>
      <c r="E1748" s="9" t="inlineStr">
        <is>
          <t>558.00</t>
        </is>
      </c>
      <c r="F1748" s="9" t="inlineStr">
        <is>
          <t>151.22</t>
        </is>
      </c>
    </row>
    <row r="1749" ht="11.5" customHeight="1">
      <c r="A1749" s="9" t="inlineStr">
        <is>
          <t>0115</t>
        </is>
      </c>
      <c r="B1749" s="9" t="inlineStr">
        <is>
          <t>Coolie</t>
        </is>
      </c>
      <c r="C1749" s="9" t="inlineStr">
        <is>
          <t>day</t>
        </is>
      </c>
      <c r="D1749" s="9" t="inlineStr">
        <is>
          <t>0.1355</t>
        </is>
      </c>
      <c r="E1749" s="9" t="inlineStr">
        <is>
          <t>558.00</t>
        </is>
      </c>
      <c r="F1749" s="9" t="inlineStr">
        <is>
          <t>75.61</t>
        </is>
      </c>
    </row>
    <row r="1750" ht="11.5" customHeight="1">
      <c r="A1750" s="9" t="inlineStr">
        <is>
          <t>0100</t>
        </is>
      </c>
      <c r="B1750" s="9" t="inlineStr">
        <is>
          <t>Bandhani</t>
        </is>
      </c>
      <c r="C1750" s="9" t="inlineStr">
        <is>
          <t>day</t>
        </is>
      </c>
      <c r="D1750" s="9" t="inlineStr">
        <is>
          <t>0.271</t>
        </is>
      </c>
      <c r="E1750" s="9" t="inlineStr">
        <is>
          <t>617.00</t>
        </is>
      </c>
      <c r="F1750" s="9" t="inlineStr">
        <is>
          <t>167.21</t>
        </is>
      </c>
    </row>
    <row r="1751" ht="11.5" customHeight="1">
      <c r="A1751" s="9" t="inlineStr">
        <is>
          <t>0373</t>
        </is>
      </c>
      <c r="B1751" s="9" t="inlineStr">
        <is>
          <t>Cramp Gun metal 25x6x300 mm</t>
        </is>
      </c>
      <c r="C1751" s="9" t="inlineStr">
        <is>
          <t>each</t>
        </is>
      </c>
      <c r="D1751" s="9" t="inlineStr">
        <is>
          <t>4.00</t>
        </is>
      </c>
      <c r="E1751" s="9" t="inlineStr">
        <is>
          <t>80.00</t>
        </is>
      </c>
      <c r="F1751" s="9" t="inlineStr">
        <is>
          <t>320.00</t>
        </is>
      </c>
    </row>
    <row r="1752" ht="11.5" customHeight="1">
      <c r="A1752" s="9" t="inlineStr"/>
      <c r="B1752" s="9" t="inlineStr">
        <is>
          <t>Fixing charges</t>
        </is>
      </c>
      <c r="C1752" s="9" t="inlineStr"/>
      <c r="D1752" s="9" t="inlineStr"/>
      <c r="E1752" s="9" t="inlineStr"/>
      <c r="F1752" s="9" t="inlineStr"/>
    </row>
    <row r="1753" ht="11.5" customHeight="1">
      <c r="A1753" s="9" t="inlineStr"/>
      <c r="B1753" s="9" t="inlineStr">
        <is>
          <t>LABOUR</t>
        </is>
      </c>
      <c r="C1753" s="9" t="inlineStr"/>
      <c r="D1753" s="9" t="inlineStr"/>
      <c r="E1753" s="9" t="inlineStr"/>
      <c r="F1753" s="9" t="inlineStr"/>
    </row>
    <row r="1754" ht="11.5" customHeight="1">
      <c r="A1754" s="9" t="inlineStr">
        <is>
          <t>0125</t>
        </is>
      </c>
      <c r="B1754" s="9" t="inlineStr">
        <is>
          <t>Mason (for plain stone work) 2nd class)</t>
        </is>
      </c>
      <c r="C1754" s="9" t="inlineStr">
        <is>
          <t>day</t>
        </is>
      </c>
      <c r="D1754" s="9" t="inlineStr">
        <is>
          <t>0.2464</t>
        </is>
      </c>
      <c r="E1754" s="9" t="inlineStr">
        <is>
          <t>679.00</t>
        </is>
      </c>
      <c r="F1754" s="9" t="inlineStr">
        <is>
          <t>167.31</t>
        </is>
      </c>
    </row>
    <row r="1755" ht="11.5" customHeight="1">
      <c r="A1755" s="9" t="inlineStr">
        <is>
          <t>0102</t>
        </is>
      </c>
      <c r="B1755" s="9" t="inlineStr">
        <is>
          <t>Blacksmith 1st class</t>
        </is>
      </c>
      <c r="C1755" s="9" t="inlineStr">
        <is>
          <t>day</t>
        </is>
      </c>
      <c r="D1755" s="9" t="inlineStr">
        <is>
          <t>0.0336</t>
        </is>
      </c>
      <c r="E1755" s="9" t="inlineStr">
        <is>
          <t>738.00</t>
        </is>
      </c>
      <c r="F1755" s="9" t="inlineStr">
        <is>
          <t>24.80</t>
        </is>
      </c>
    </row>
    <row r="1756" ht="11.5" customHeight="1">
      <c r="A1756" s="9" t="inlineStr">
        <is>
          <t>0114</t>
        </is>
      </c>
      <c r="B1756" s="9" t="inlineStr">
        <is>
          <t>Beldar</t>
        </is>
      </c>
      <c r="C1756" s="9" t="inlineStr">
        <is>
          <t>day</t>
        </is>
      </c>
      <c r="D1756" s="9" t="inlineStr">
        <is>
          <t>0.1232</t>
        </is>
      </c>
      <c r="E1756" s="9" t="inlineStr">
        <is>
          <t>558.00</t>
        </is>
      </c>
      <c r="F1756" s="9" t="inlineStr">
        <is>
          <t>68.75</t>
        </is>
      </c>
    </row>
    <row r="1757" ht="11.5" customHeight="1">
      <c r="A1757" s="9" t="inlineStr">
        <is>
          <t>0115</t>
        </is>
      </c>
      <c r="B1757" s="9" t="inlineStr">
        <is>
          <t>Coolie</t>
        </is>
      </c>
      <c r="C1757" s="9" t="inlineStr">
        <is>
          <t>day</t>
        </is>
      </c>
      <c r="D1757" s="9" t="inlineStr">
        <is>
          <t>0.1232</t>
        </is>
      </c>
      <c r="E1757" s="9" t="inlineStr">
        <is>
          <t>558.00</t>
        </is>
      </c>
      <c r="F1757" s="9" t="inlineStr">
        <is>
          <t>68.75</t>
        </is>
      </c>
    </row>
    <row r="1758" ht="11.5" customHeight="1">
      <c r="A1758" s="9" t="inlineStr">
        <is>
          <t>0100</t>
        </is>
      </c>
      <c r="B1758" s="9" t="inlineStr">
        <is>
          <t>Bandhani</t>
        </is>
      </c>
      <c r="C1758" s="9" t="inlineStr">
        <is>
          <t>day</t>
        </is>
      </c>
      <c r="D1758" s="9" t="inlineStr">
        <is>
          <t>0.1232</t>
        </is>
      </c>
      <c r="E1758" s="9" t="inlineStr">
        <is>
          <t>617.00</t>
        </is>
      </c>
      <c r="F1758" s="9" t="inlineStr">
        <is>
          <t>76.01</t>
        </is>
      </c>
    </row>
    <row r="1759" ht="11.5" customHeight="1">
      <c r="A1759" s="9" t="inlineStr">
        <is>
          <t>0101</t>
        </is>
      </c>
      <c r="B1759" s="9" t="inlineStr">
        <is>
          <t>Bhisti</t>
        </is>
      </c>
      <c r="C1759" s="9" t="inlineStr">
        <is>
          <t>day</t>
        </is>
      </c>
      <c r="D1759" s="9" t="inlineStr">
        <is>
          <t>0.1232</t>
        </is>
      </c>
      <c r="E1759" s="9" t="inlineStr">
        <is>
          <t>617.00</t>
        </is>
      </c>
      <c r="F1759" s="9" t="inlineStr">
        <is>
          <t>76.01</t>
        </is>
      </c>
    </row>
    <row r="1760" ht="11.5" customHeight="1">
      <c r="A1760" s="9" t="inlineStr">
        <is>
          <t>9999</t>
        </is>
      </c>
      <c r="B1760" s="9" t="inlineStr">
        <is>
          <t>Scaffolding</t>
        </is>
      </c>
      <c r="C1760" s="9" t="inlineStr">
        <is>
          <t>L.S.</t>
        </is>
      </c>
      <c r="D1760" s="9" t="inlineStr">
        <is>
          <t>15.29</t>
        </is>
      </c>
      <c r="E1760" s="9" t="inlineStr">
        <is>
          <t>2.00</t>
        </is>
      </c>
      <c r="F1760" s="9" t="inlineStr">
        <is>
          <t>30.58</t>
        </is>
      </c>
    </row>
    <row r="1761" ht="11.5" customHeight="1">
      <c r="A1761" s="9" t="inlineStr">
        <is>
          <t>9999</t>
        </is>
      </c>
      <c r="B1761" s="9" t="inlineStr">
        <is>
          <t>Mortar for laying and pointing</t>
        </is>
      </c>
      <c r="C1761" s="9" t="inlineStr">
        <is>
          <t>L.S.</t>
        </is>
      </c>
      <c r="D1761" s="9" t="inlineStr">
        <is>
          <t>45.14</t>
        </is>
      </c>
      <c r="E1761" s="9" t="inlineStr">
        <is>
          <t>2.00</t>
        </is>
      </c>
      <c r="F1761" s="9" t="inlineStr">
        <is>
          <t>90.28</t>
        </is>
      </c>
    </row>
    <row r="1762" ht="11.5" customHeight="1">
      <c r="A1762" s="9" t="inlineStr"/>
      <c r="B1762" s="9" t="inlineStr">
        <is>
          <t>Extra labour for ornamental finish :</t>
        </is>
      </c>
      <c r="C1762" s="9" t="inlineStr"/>
      <c r="D1762" s="9" t="inlineStr"/>
      <c r="E1762" s="9" t="inlineStr"/>
      <c r="F1762" s="9" t="inlineStr"/>
    </row>
    <row r="1763" ht="11.5" customHeight="1">
      <c r="A1763" s="9" t="inlineStr">
        <is>
          <t>0126</t>
        </is>
      </c>
      <c r="B1763" s="9" t="inlineStr">
        <is>
          <t>Mason (for ornamental stone work)</t>
        </is>
      </c>
      <c r="C1763" s="9" t="inlineStr"/>
      <c r="D1763" s="9" t="inlineStr"/>
      <c r="E1763" s="9" t="inlineStr"/>
      <c r="F1763" s="9" t="inlineStr"/>
    </row>
    <row r="1764" ht="11.5" customHeight="1">
      <c r="A1764" s="9" t="inlineStr"/>
      <c r="B1764" s="9" t="inlineStr">
        <is>
          <t>1st class</t>
        </is>
      </c>
      <c r="C1764" s="9" t="inlineStr">
        <is>
          <t>day</t>
        </is>
      </c>
      <c r="D1764" s="9" t="inlineStr">
        <is>
          <t>0.95</t>
        </is>
      </c>
      <c r="E1764" s="9" t="inlineStr">
        <is>
          <t>738.00</t>
        </is>
      </c>
      <c r="F1764" s="9" t="inlineStr">
        <is>
          <t>701.10</t>
        </is>
      </c>
    </row>
    <row r="1765" ht="11.5" customHeight="1">
      <c r="A1765" s="9" t="inlineStr"/>
      <c r="B1765" s="9" t="inlineStr">
        <is>
          <t>TOTAL</t>
        </is>
      </c>
      <c r="C1765" s="9" t="inlineStr"/>
      <c r="D1765" s="9" t="inlineStr"/>
      <c r="E1765" s="9" t="inlineStr"/>
      <c r="F1765" s="9" t="inlineStr">
        <is>
          <t>3761.65 W</t>
        </is>
      </c>
    </row>
    <row r="1766" ht="11.5" customHeight="1">
      <c r="A1766" s="9" t="inlineStr"/>
      <c r="B1766" s="9" t="inlineStr">
        <is>
          <t>Add 1 % Water charges on "W"</t>
        </is>
      </c>
      <c r="C1766" s="9" t="inlineStr"/>
      <c r="D1766" s="9" t="inlineStr"/>
      <c r="E1766" s="9" t="inlineStr"/>
      <c r="F1766" s="9" t="inlineStr">
        <is>
          <t>37.62</t>
        </is>
      </c>
    </row>
    <row r="1767" ht="11.5" customHeight="1">
      <c r="A1767" s="9" t="inlineStr"/>
      <c r="B1767" s="9" t="inlineStr">
        <is>
          <t>TOTAL</t>
        </is>
      </c>
      <c r="C1767" s="9" t="inlineStr"/>
      <c r="D1767" s="9" t="inlineStr"/>
      <c r="E1767" s="9" t="inlineStr"/>
      <c r="F1767" s="9" t="inlineStr">
        <is>
          <t>3799.27 X</t>
        </is>
      </c>
    </row>
    <row r="1768" ht="11.5" customHeight="1">
      <c r="A1768" s="9" t="inlineStr"/>
      <c r="B1768" s="9" t="inlineStr">
        <is>
          <t>Add GST on "X" (multiplying factor</t>
        </is>
      </c>
      <c r="C1768" s="9" t="inlineStr"/>
      <c r="D1768" s="9" t="inlineStr"/>
      <c r="E1768" s="9" t="inlineStr"/>
      <c r="F1768" s="9" t="inlineStr"/>
    </row>
    <row r="1769" ht="11.5" customHeight="1">
      <c r="A1769" s="9" t="inlineStr"/>
      <c r="B1769" s="9" t="inlineStr">
        <is>
          <t>0.1405)</t>
        </is>
      </c>
      <c r="C1769" s="9" t="inlineStr"/>
      <c r="D1769" s="9" t="inlineStr"/>
      <c r="E1769" s="9" t="inlineStr"/>
      <c r="F1769" s="9" t="inlineStr">
        <is>
          <t>533.80</t>
        </is>
      </c>
    </row>
    <row r="1770" ht="11.5" customHeight="1">
      <c r="A1770" s="9" t="inlineStr"/>
      <c r="B1770" s="9" t="inlineStr">
        <is>
          <t>TOTAL</t>
        </is>
      </c>
      <c r="C1770" s="9" t="inlineStr"/>
      <c r="D1770" s="9" t="inlineStr"/>
      <c r="E1770" s="9" t="inlineStr"/>
      <c r="F1770" s="9" t="inlineStr">
        <is>
          <t>4333.07 Y</t>
        </is>
      </c>
    </row>
    <row r="1771" ht="11.5" customHeight="1">
      <c r="A1771" s="9" t="inlineStr"/>
      <c r="B1771" s="9" t="inlineStr">
        <is>
          <t>Add 15% CPOH on "Y"</t>
        </is>
      </c>
      <c r="C1771" s="9" t="inlineStr"/>
      <c r="D1771" s="9" t="inlineStr"/>
      <c r="E1771" s="9" t="inlineStr"/>
      <c r="F1771" s="9" t="inlineStr">
        <is>
          <t>649.96</t>
        </is>
      </c>
    </row>
    <row r="1772" ht="11.5" customHeight="1">
      <c r="A1772" s="9" t="inlineStr"/>
      <c r="B1772" s="9" t="inlineStr">
        <is>
          <t>TOTAL</t>
        </is>
      </c>
      <c r="C1772" s="9" t="inlineStr"/>
      <c r="D1772" s="9" t="inlineStr"/>
      <c r="E1772" s="9" t="inlineStr"/>
      <c r="F1772" s="9" t="inlineStr">
        <is>
          <t>4983.02 Z</t>
        </is>
      </c>
    </row>
    <row r="1773" ht="11.5" customHeight="1">
      <c r="A1773" s="9" t="inlineStr"/>
      <c r="B1773" s="9" t="inlineStr">
        <is>
          <t>Add Cess @ 1% on "Z"</t>
        </is>
      </c>
      <c r="C1773" s="9" t="inlineStr"/>
      <c r="D1773" s="9" t="inlineStr"/>
      <c r="E1773" s="9" t="inlineStr"/>
      <c r="F1773" s="9" t="inlineStr">
        <is>
          <t>49.83</t>
        </is>
      </c>
    </row>
    <row r="1774" ht="11.5" customHeight="1">
      <c r="A1774" s="9" t="inlineStr"/>
      <c r="B1774" s="9" t="inlineStr">
        <is>
          <t>Cost for 1 Bracket</t>
        </is>
      </c>
      <c r="C1774" s="9" t="inlineStr"/>
      <c r="D1774" s="9" t="inlineStr"/>
      <c r="E1774" s="9" t="inlineStr"/>
      <c r="F1774" s="9" t="inlineStr">
        <is>
          <t>5032.86</t>
        </is>
      </c>
    </row>
    <row r="1775" ht="11.5" customHeight="1">
      <c r="A1775" s="9" t="inlineStr"/>
      <c r="B1775" s="9" t="inlineStr">
        <is>
          <t>Say</t>
        </is>
      </c>
      <c r="C1775" s="9" t="inlineStr"/>
      <c r="D1775" s="9" t="inlineStr"/>
      <c r="E1775" s="9" t="inlineStr"/>
      <c r="F1775" s="9" t="inlineStr">
        <is>
          <t>5032.85</t>
        </is>
      </c>
    </row>
    <row r="1776" ht="11.5" customHeight="1">
      <c r="A1776" s="9" t="inlineStr">
        <is>
          <t>7.32</t>
        </is>
      </c>
      <c r="B1776" s="9" t="inlineStr">
        <is>
          <t>Stone work, plain in copings, cornices,</t>
        </is>
      </c>
      <c r="C1776" s="9" t="inlineStr">
        <is>
          <t>string</t>
        </is>
      </c>
      <c r="D1776" s="9" t="inlineStr">
        <is>
          <t>courses and</t>
        </is>
      </c>
      <c r="E1776" s="9" t="inlineStr">
        <is>
          <t>plinth</t>
        </is>
      </c>
      <c r="F1776" s="9" t="inlineStr">
        <is>
          <t>courses, upto 75</t>
        </is>
      </c>
    </row>
    <row r="1777" ht="23" customHeight="1">
      <c r="A1777" s="9" t="inlineStr"/>
      <c r="B1777" s="9" t="inlineStr">
        <is>
          <t>mm thick in Cement mortar 1:6 (1 cement</t>
        </is>
      </c>
      <c r="C1777" s="9" t="inlineStr">
        <is>
          <t>: 6</t>
        </is>
      </c>
      <c r="D1777" s="9" t="inlineStr">
        <is>
          <t>coarse sand),</t>
        </is>
      </c>
      <c r="E1777" s="9" t="inlineStr">
        <is>
          <t>including</t>
        </is>
      </c>
      <c r="F1777" s="9" t="inlineStr">
        <is>
          <t>pointing with</t>
        </is>
      </c>
    </row>
    <row r="1778" ht="11.5" customHeight="1">
      <c r="A1778" s="9" t="inlineStr"/>
      <c r="B1778" s="9" t="inlineStr">
        <is>
          <t>white cement mortar 1:2 (1 white cement</t>
        </is>
      </c>
      <c r="C1778" s="9" t="inlineStr">
        <is>
          <t>: 2 stone</t>
        </is>
      </c>
      <c r="D1778" s="9" t="inlineStr">
        <is>
          <t>dust) with</t>
        </is>
      </c>
      <c r="E1778" s="9" t="inlineStr">
        <is>
          <t>an admixture</t>
        </is>
      </c>
      <c r="F1778" s="9" t="inlineStr">
        <is>
          <t>of pigment</t>
        </is>
      </c>
    </row>
    <row r="1779" ht="11.5" customHeight="1">
      <c r="A1779" s="9" t="inlineStr"/>
      <c r="B1779" s="9" t="inlineStr">
        <is>
          <t>matching the stone shade.</t>
        </is>
      </c>
      <c r="C1779" s="9" t="inlineStr"/>
      <c r="D1779" s="9" t="inlineStr"/>
      <c r="E1779" s="9" t="inlineStr"/>
      <c r="F1779" s="9" t="inlineStr"/>
    </row>
    <row r="1780" ht="11.5" customHeight="1">
      <c r="A1780" s="9" t="inlineStr">
        <is>
          <t>7.32.1</t>
        </is>
      </c>
      <c r="B1780" s="9" t="inlineStr">
        <is>
          <t>Red sand stone</t>
        </is>
      </c>
      <c r="C1780" s="9" t="inlineStr"/>
      <c r="D1780" s="9" t="inlineStr"/>
      <c r="E1780" s="9" t="inlineStr"/>
      <c r="F1780" s="9" t="inlineStr"/>
    </row>
    <row r="1781" ht="11.5" customHeight="1">
      <c r="A1781" s="10" t="inlineStr">
        <is>
          <t>Code</t>
        </is>
      </c>
      <c r="B1781" s="10" t="inlineStr">
        <is>
          <t>Description</t>
        </is>
      </c>
      <c r="C1781" s="10" t="inlineStr">
        <is>
          <t>Unit</t>
        </is>
      </c>
      <c r="D1781" s="10" t="inlineStr">
        <is>
          <t>Quantity</t>
        </is>
      </c>
      <c r="E1781" s="10" t="inlineStr">
        <is>
          <t>Rate</t>
        </is>
      </c>
      <c r="F1781" s="10" t="inlineStr">
        <is>
          <t>Amount</t>
        </is>
      </c>
    </row>
    <row r="1782" ht="11.5" customHeight="1">
      <c r="A1782" s="9" t="inlineStr"/>
      <c r="B1782" s="9" t="inlineStr">
        <is>
          <t>Details of cost for cornices (30cm long,</t>
        </is>
      </c>
      <c r="C1782" s="9" t="inlineStr"/>
      <c r="D1782" s="9" t="inlineStr"/>
      <c r="E1782" s="9" t="inlineStr"/>
      <c r="F1782" s="9" t="inlineStr"/>
    </row>
    <row r="1783" ht="11.5" customHeight="1">
      <c r="A1783" s="9" t="inlineStr"/>
      <c r="B1783" s="9" t="inlineStr">
        <is>
          <t>30cm deep and 7.5cm project-iron) =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/>
      <c r="B1784" s="9" t="inlineStr">
        <is>
          <t>6.75cudm.</t>
        </is>
      </c>
      <c r="C1784" s="9" t="inlineStr"/>
      <c r="D1784" s="9" t="inlineStr"/>
      <c r="E1784" s="9" t="inlineStr"/>
      <c r="F1784" s="9" t="inlineStr"/>
    </row>
    <row r="1785" ht="11.5" customHeight="1">
      <c r="A1785" s="9" t="inlineStr"/>
      <c r="B1785" s="9" t="inlineStr">
        <is>
          <t>MATERIAL</t>
        </is>
      </c>
      <c r="C1785" s="9" t="inlineStr"/>
      <c r="D1785" s="9" t="inlineStr"/>
      <c r="E1785" s="9" t="inlineStr"/>
      <c r="F1785" s="9" t="inlineStr"/>
    </row>
    <row r="1786" ht="11.5" customHeight="1">
      <c r="A1786" s="9" t="inlineStr"/>
      <c r="B1786" s="9" t="inlineStr">
        <is>
          <t>Stone work plain ashlar cyclopean</t>
        </is>
      </c>
      <c r="C1786" s="9" t="inlineStr"/>
      <c r="D1786" s="9" t="inlineStr"/>
      <c r="E1786" s="9" t="inlineStr"/>
      <c r="F1786" s="9" t="inlineStr"/>
    </row>
    <row r="1787" ht="11.5" customHeight="1">
      <c r="A1787" s="9" t="inlineStr"/>
      <c r="B1787" s="9" t="inlineStr">
        <is>
          <t>3x3x0.75 = 6.75 cudm</t>
        </is>
      </c>
      <c r="C1787" s="9" t="inlineStr"/>
      <c r="D1787" s="9" t="inlineStr"/>
      <c r="E1787" s="9" t="inlineStr"/>
      <c r="F1787" s="9" t="inlineStr"/>
    </row>
    <row r="1788" ht="11.5" customHeight="1">
      <c r="A1788" s="9" t="inlineStr">
        <is>
          <t>7.12.1.1</t>
        </is>
      </c>
      <c r="B1788" s="9" t="inlineStr">
        <is>
          <t>Rate as per item no 7.12.1.1 of</t>
        </is>
      </c>
      <c r="C1788" s="9" t="inlineStr"/>
      <c r="D1788" s="9" t="inlineStr"/>
      <c r="E1788" s="9" t="inlineStr"/>
      <c r="F1788" s="9" t="inlineStr"/>
    </row>
    <row r="1789" ht="11.5" customHeight="1">
      <c r="A1789" s="9" t="inlineStr"/>
      <c r="B1789" s="9" t="inlineStr">
        <is>
          <t>SH : Stone Work</t>
        </is>
      </c>
      <c r="C1789" s="9" t="inlineStr">
        <is>
          <t>cum</t>
        </is>
      </c>
      <c r="D1789" s="9" t="inlineStr">
        <is>
          <t>0.00675</t>
        </is>
      </c>
      <c r="E1789" s="9" t="inlineStr">
        <is>
          <t>47132.00</t>
        </is>
      </c>
      <c r="F1789" s="9" t="inlineStr">
        <is>
          <t>318.14 A</t>
        </is>
      </c>
    </row>
    <row r="1791" ht="11.5" customHeight="1">
      <c r="A1791" s="10" t="inlineStr">
        <is>
          <t>Code</t>
        </is>
      </c>
      <c r="B1791" s="10" t="inlineStr">
        <is>
          <t>Description</t>
        </is>
      </c>
      <c r="C1791" s="10" t="inlineStr">
        <is>
          <t>Unit</t>
        </is>
      </c>
      <c r="D1791" s="10" t="inlineStr">
        <is>
          <t>Quantity</t>
        </is>
      </c>
      <c r="E1791" s="10" t="inlineStr">
        <is>
          <t>Rate</t>
        </is>
      </c>
      <c r="F1791" s="10" t="inlineStr">
        <is>
          <t>Amount</t>
        </is>
      </c>
    </row>
    <row r="1792" ht="11.5" customHeight="1">
      <c r="A1792" s="9" t="inlineStr">
        <is>
          <t>0125</t>
        </is>
      </c>
      <c r="B1792" s="9" t="inlineStr">
        <is>
          <t>Mason (for plain stone work) 2nd class)</t>
        </is>
      </c>
      <c r="C1792" s="9" t="inlineStr">
        <is>
          <t>day</t>
        </is>
      </c>
      <c r="D1792" s="9" t="inlineStr">
        <is>
          <t>0.07</t>
        </is>
      </c>
      <c r="E1792" s="9" t="inlineStr">
        <is>
          <t>679.00</t>
        </is>
      </c>
      <c r="F1792" s="9" t="inlineStr">
        <is>
          <t>47.53</t>
        </is>
      </c>
    </row>
    <row r="1793" ht="11.5" customHeight="1">
      <c r="A1793" s="9" t="inlineStr">
        <is>
          <t>0114</t>
        </is>
      </c>
      <c r="B1793" s="9" t="inlineStr">
        <is>
          <t>Beldar</t>
        </is>
      </c>
      <c r="C1793" s="9" t="inlineStr">
        <is>
          <t>day</t>
        </is>
      </c>
      <c r="D1793" s="9" t="inlineStr">
        <is>
          <t>0.07</t>
        </is>
      </c>
      <c r="E1793" s="9" t="inlineStr">
        <is>
          <t>558.00</t>
        </is>
      </c>
      <c r="F1793" s="9" t="inlineStr">
        <is>
          <t>39.06</t>
        </is>
      </c>
    </row>
    <row r="1794" ht="11.5" customHeight="1">
      <c r="A1794" s="9" t="inlineStr"/>
      <c r="B1794" s="9" t="inlineStr">
        <is>
          <t>TOTAL</t>
        </is>
      </c>
      <c r="C1794" s="9" t="inlineStr"/>
      <c r="D1794" s="9" t="inlineStr"/>
      <c r="E1794" s="9" t="inlineStr"/>
      <c r="F1794" s="9" t="inlineStr">
        <is>
          <t>415.39 W</t>
        </is>
      </c>
    </row>
    <row r="1795" ht="11.5" customHeight="1">
      <c r="A1795" s="9" t="inlineStr"/>
      <c r="B1795" s="9" t="inlineStr">
        <is>
          <t>Add 1 % Water charges on "W-A"</t>
        </is>
      </c>
      <c r="C1795" s="9" t="inlineStr"/>
      <c r="D1795" s="9" t="inlineStr"/>
      <c r="E1795" s="9" t="inlineStr"/>
      <c r="F1795" s="9" t="inlineStr">
        <is>
          <t>0.97</t>
        </is>
      </c>
    </row>
    <row r="1796" ht="11.5" customHeight="1">
      <c r="A1796" s="9" t="inlineStr"/>
      <c r="B1796" s="9" t="inlineStr">
        <is>
          <t>TOTAL</t>
        </is>
      </c>
      <c r="C1796" s="9" t="inlineStr"/>
      <c r="D1796" s="9" t="inlineStr"/>
      <c r="E1796" s="9" t="inlineStr"/>
      <c r="F1796" s="9" t="inlineStr">
        <is>
          <t>416.36 X</t>
        </is>
      </c>
    </row>
    <row r="1797" ht="11.5" customHeight="1">
      <c r="A1797" s="9" t="inlineStr"/>
      <c r="B1797" s="9" t="inlineStr">
        <is>
          <t>Add GST on "X-A" (multiplying factor</t>
        </is>
      </c>
      <c r="C1797" s="9" t="inlineStr"/>
      <c r="D1797" s="9" t="inlineStr"/>
      <c r="E1797" s="9" t="inlineStr"/>
      <c r="F1797" s="9" t="inlineStr"/>
    </row>
    <row r="1798" ht="11.5" customHeight="1">
      <c r="A1798" s="9" t="inlineStr"/>
      <c r="B1798" s="9" t="inlineStr">
        <is>
          <t>0.1405)</t>
        </is>
      </c>
      <c r="C1798" s="9" t="inlineStr"/>
      <c r="D1798" s="9" t="inlineStr"/>
      <c r="E1798" s="9" t="inlineStr"/>
      <c r="F1798" s="9" t="inlineStr">
        <is>
          <t>13.80</t>
        </is>
      </c>
    </row>
    <row r="1799" ht="11.5" customHeight="1">
      <c r="A1799" s="9" t="inlineStr"/>
      <c r="B1799" s="9" t="inlineStr">
        <is>
          <t>TOTAL</t>
        </is>
      </c>
      <c r="C1799" s="9" t="inlineStr"/>
      <c r="D1799" s="9" t="inlineStr"/>
      <c r="E1799" s="9" t="inlineStr"/>
      <c r="F1799" s="9" t="inlineStr">
        <is>
          <t>430.16 Y</t>
        </is>
      </c>
    </row>
    <row r="1800" ht="11.5" customHeight="1">
      <c r="A1800" s="9" t="inlineStr"/>
      <c r="B1800" s="9" t="inlineStr">
        <is>
          <t>Add 15% CPOH on "Y-A"</t>
        </is>
      </c>
      <c r="C1800" s="9" t="inlineStr"/>
      <c r="D1800" s="9" t="inlineStr"/>
      <c r="E1800" s="9" t="inlineStr"/>
      <c r="F1800" s="9" t="inlineStr">
        <is>
          <t>16.80</t>
        </is>
      </c>
    </row>
    <row r="1801" ht="11.5" customHeight="1">
      <c r="A1801" s="9" t="inlineStr"/>
      <c r="B1801" s="9" t="inlineStr">
        <is>
          <t>TOTAL</t>
        </is>
      </c>
      <c r="C1801" s="9" t="inlineStr"/>
      <c r="D1801" s="9" t="inlineStr"/>
      <c r="E1801" s="9" t="inlineStr"/>
      <c r="F1801" s="9" t="inlineStr">
        <is>
          <t>446.97 Z</t>
        </is>
      </c>
    </row>
    <row r="1802" ht="11.5" customHeight="1">
      <c r="A1802" s="9" t="inlineStr"/>
      <c r="B1802" s="9" t="inlineStr">
        <is>
          <t>Add Cess @ 1% on "Z-A"</t>
        </is>
      </c>
      <c r="C1802" s="9" t="inlineStr"/>
      <c r="D1802" s="9" t="inlineStr"/>
      <c r="E1802" s="9" t="inlineStr"/>
      <c r="F1802" s="9" t="inlineStr">
        <is>
          <t>1.29</t>
        </is>
      </c>
    </row>
    <row r="1803" ht="11.5" customHeight="1">
      <c r="A1803" s="9" t="inlineStr"/>
      <c r="B1803" s="9" t="inlineStr">
        <is>
          <t>Cost of 6.75 cudm</t>
        </is>
      </c>
      <c r="C1803" s="9" t="inlineStr"/>
      <c r="D1803" s="9" t="inlineStr"/>
      <c r="E1803" s="9" t="inlineStr"/>
      <c r="F1803" s="9" t="inlineStr">
        <is>
          <t>448.26</t>
        </is>
      </c>
    </row>
    <row r="1804" ht="11.5" customHeight="1">
      <c r="A1804" s="9" t="inlineStr"/>
      <c r="B1804" s="9" t="inlineStr">
        <is>
          <t>Cost per cum.</t>
        </is>
      </c>
      <c r="C1804" s="9" t="inlineStr"/>
      <c r="D1804" s="9" t="inlineStr"/>
      <c r="E1804" s="9" t="inlineStr"/>
      <c r="F1804" s="9" t="inlineStr">
        <is>
          <t>66408.89</t>
        </is>
      </c>
    </row>
    <row r="1805" ht="11.5" customHeight="1">
      <c r="A1805" s="9" t="inlineStr"/>
      <c r="B1805" s="9" t="inlineStr">
        <is>
          <t>Say</t>
        </is>
      </c>
      <c r="C1805" s="9" t="inlineStr"/>
      <c r="D1805" s="9" t="inlineStr"/>
      <c r="E1805" s="9" t="inlineStr"/>
      <c r="F1805" s="9" t="inlineStr">
        <is>
          <t>66408.90</t>
        </is>
      </c>
    </row>
    <row r="1806" ht="11.5" customHeight="1">
      <c r="A1806" s="9" t="inlineStr">
        <is>
          <t>7.32.2</t>
        </is>
      </c>
      <c r="B1806" s="9" t="inlineStr">
        <is>
          <t>White sand stone</t>
        </is>
      </c>
      <c r="C1806" s="9" t="inlineStr"/>
      <c r="D1806" s="9" t="inlineStr"/>
      <c r="E1806" s="9" t="inlineStr"/>
      <c r="F1806" s="9" t="inlineStr"/>
    </row>
    <row r="1807" ht="11.5" customHeight="1">
      <c r="A1807" s="10" t="inlineStr">
        <is>
          <t>Code</t>
        </is>
      </c>
      <c r="B1807" s="10" t="inlineStr">
        <is>
          <t>Description</t>
        </is>
      </c>
      <c r="C1807" s="10" t="inlineStr">
        <is>
          <t>Unit</t>
        </is>
      </c>
      <c r="D1807" s="10" t="inlineStr">
        <is>
          <t>Quantity</t>
        </is>
      </c>
      <c r="E1807" s="10" t="inlineStr">
        <is>
          <t>Rate</t>
        </is>
      </c>
      <c r="F1807" s="10" t="inlineStr">
        <is>
          <t>Amount</t>
        </is>
      </c>
    </row>
    <row r="1808" ht="11.5" customHeight="1">
      <c r="A1808" s="9" t="inlineStr"/>
      <c r="B1808" s="9" t="inlineStr">
        <is>
          <t>Details of cost for cornices (30cm long</t>
        </is>
      </c>
      <c r="C1808" s="9" t="inlineStr"/>
      <c r="D1808" s="9" t="inlineStr"/>
      <c r="E1808" s="9" t="inlineStr"/>
      <c r="F1808" s="9" t="inlineStr"/>
    </row>
    <row r="1809" ht="11.5" customHeight="1">
      <c r="A1809" s="9" t="inlineStr"/>
      <c r="B1809" s="9" t="inlineStr">
        <is>
          <t>30cm deep and 7.5cm project-iron) =</t>
        </is>
      </c>
      <c r="C1809" s="9" t="inlineStr"/>
      <c r="D1809" s="9" t="inlineStr"/>
      <c r="E1809" s="9" t="inlineStr"/>
      <c r="F1809" s="9" t="inlineStr"/>
    </row>
    <row r="1810" ht="11.5" customHeight="1">
      <c r="A1810" s="9" t="inlineStr"/>
      <c r="B1810" s="9" t="inlineStr">
        <is>
          <t>6.75cudm.</t>
        </is>
      </c>
      <c r="C1810" s="9" t="inlineStr"/>
      <c r="D1810" s="9" t="inlineStr"/>
      <c r="E1810" s="9" t="inlineStr"/>
      <c r="F1810" s="9" t="inlineStr"/>
    </row>
    <row r="1811" ht="11.5" customHeight="1">
      <c r="A1811" s="9" t="inlineStr"/>
      <c r="B1811" s="9" t="inlineStr">
        <is>
          <t>MATERIAL</t>
        </is>
      </c>
      <c r="C1811" s="9" t="inlineStr"/>
      <c r="D1811" s="9" t="inlineStr"/>
      <c r="E1811" s="9" t="inlineStr"/>
      <c r="F1811" s="9" t="inlineStr"/>
    </row>
    <row r="1812" ht="11.5" customHeight="1">
      <c r="A1812" s="9" t="inlineStr"/>
      <c r="B1812" s="9" t="inlineStr">
        <is>
          <t>Stone work plain ashlar cyclopean</t>
        </is>
      </c>
      <c r="C1812" s="9" t="inlineStr"/>
      <c r="D1812" s="9" t="inlineStr"/>
      <c r="E1812" s="9" t="inlineStr"/>
      <c r="F1812" s="9" t="inlineStr"/>
    </row>
    <row r="1813" ht="11.5" customHeight="1">
      <c r="A1813" s="9" t="inlineStr"/>
      <c r="B1813" s="9" t="inlineStr">
        <is>
          <t>3x3x0.75 = 6.75 cudm</t>
        </is>
      </c>
      <c r="C1813" s="9" t="inlineStr"/>
      <c r="D1813" s="9" t="inlineStr"/>
      <c r="E1813" s="9" t="inlineStr"/>
      <c r="F1813" s="9" t="inlineStr"/>
    </row>
    <row r="1814" ht="11.5" customHeight="1">
      <c r="A1814" s="9" t="inlineStr">
        <is>
          <t>7.12.1.2</t>
        </is>
      </c>
      <c r="B1814" s="9" t="inlineStr">
        <is>
          <t>Rate as per item no 7.12.2 of</t>
        </is>
      </c>
      <c r="C1814" s="9" t="inlineStr"/>
      <c r="D1814" s="9" t="inlineStr"/>
      <c r="E1814" s="9" t="inlineStr"/>
      <c r="F1814" s="9" t="inlineStr"/>
    </row>
    <row r="1815" ht="11.5" customHeight="1">
      <c r="A1815" s="9" t="inlineStr"/>
      <c r="B1815" s="9" t="inlineStr">
        <is>
          <t>SH : Stone Work</t>
        </is>
      </c>
      <c r="C1815" s="9" t="inlineStr">
        <is>
          <t>cum</t>
        </is>
      </c>
      <c r="D1815" s="9" t="inlineStr">
        <is>
          <t>0.00675</t>
        </is>
      </c>
      <c r="E1815" s="9" t="inlineStr">
        <is>
          <t>69604.00</t>
        </is>
      </c>
      <c r="F1815" s="9" t="inlineStr">
        <is>
          <t>469.83 A</t>
        </is>
      </c>
    </row>
    <row r="1816" ht="11.5" customHeight="1">
      <c r="A1816" s="9" t="inlineStr">
        <is>
          <t>9999</t>
        </is>
      </c>
      <c r="B1816" s="9" t="inlineStr">
        <is>
          <t>Extra for using white cement</t>
        </is>
      </c>
      <c r="C1816" s="9" t="inlineStr">
        <is>
          <t>L.S.</t>
        </is>
      </c>
      <c r="D1816" s="9" t="inlineStr">
        <is>
          <t>5.33</t>
        </is>
      </c>
      <c r="E1816" s="9" t="inlineStr">
        <is>
          <t>2.00</t>
        </is>
      </c>
      <c r="F1816" s="9" t="inlineStr">
        <is>
          <t>10.66</t>
        </is>
      </c>
    </row>
    <row r="1817" ht="11.5" customHeight="1">
      <c r="A1817" s="9" t="inlineStr"/>
      <c r="B1817" s="9" t="inlineStr">
        <is>
          <t>Extra labour for making the cornices</t>
        </is>
      </c>
      <c r="C1817" s="9" t="inlineStr"/>
      <c r="D1817" s="9" t="inlineStr"/>
      <c r="E1817" s="9" t="inlineStr"/>
      <c r="F1817" s="9" t="inlineStr"/>
    </row>
    <row r="1818" ht="11.5" customHeight="1">
      <c r="A1818" s="9" t="inlineStr">
        <is>
          <t>0125</t>
        </is>
      </c>
      <c r="B1818" s="9" t="inlineStr">
        <is>
          <t>Mason (for plain stone work) 2nd class)</t>
        </is>
      </c>
      <c r="C1818" s="9" t="inlineStr">
        <is>
          <t>day</t>
        </is>
      </c>
      <c r="D1818" s="9" t="inlineStr">
        <is>
          <t>0.07</t>
        </is>
      </c>
      <c r="E1818" s="9" t="inlineStr">
        <is>
          <t>679.00</t>
        </is>
      </c>
      <c r="F1818" s="9" t="inlineStr">
        <is>
          <t>47.53</t>
        </is>
      </c>
    </row>
    <row r="1819" ht="11.5" customHeight="1">
      <c r="A1819" s="9" t="inlineStr">
        <is>
          <t>0114</t>
        </is>
      </c>
      <c r="B1819" s="9" t="inlineStr">
        <is>
          <t>Beldar</t>
        </is>
      </c>
      <c r="C1819" s="9" t="inlineStr">
        <is>
          <t>day</t>
        </is>
      </c>
      <c r="D1819" s="9" t="inlineStr">
        <is>
          <t>0.07</t>
        </is>
      </c>
      <c r="E1819" s="9" t="inlineStr">
        <is>
          <t>558.00</t>
        </is>
      </c>
      <c r="F1819" s="9" t="inlineStr">
        <is>
          <t>39.06</t>
        </is>
      </c>
    </row>
    <row r="1820" ht="11.5" customHeight="1">
      <c r="A1820" s="9" t="inlineStr"/>
      <c r="B1820" s="9" t="inlineStr">
        <is>
          <t>TOTAL</t>
        </is>
      </c>
      <c r="C1820" s="9" t="inlineStr"/>
      <c r="D1820" s="9" t="inlineStr"/>
      <c r="E1820" s="9" t="inlineStr"/>
      <c r="F1820" s="9" t="inlineStr">
        <is>
          <t>567.08 W</t>
        </is>
      </c>
    </row>
    <row r="1821" ht="11.5" customHeight="1">
      <c r="A1821" s="9" t="inlineStr"/>
      <c r="B1821" s="9" t="inlineStr">
        <is>
          <t>Add 1 % Water charges on "W-A"</t>
        </is>
      </c>
      <c r="C1821" s="9" t="inlineStr"/>
      <c r="D1821" s="9" t="inlineStr"/>
      <c r="E1821" s="9" t="inlineStr"/>
      <c r="F1821" s="9" t="inlineStr">
        <is>
          <t>0.97</t>
        </is>
      </c>
    </row>
    <row r="1822" ht="11.5" customHeight="1">
      <c r="A1822" s="9" t="inlineStr"/>
      <c r="B1822" s="9" t="inlineStr">
        <is>
          <t>TOTAL</t>
        </is>
      </c>
      <c r="C1822" s="9" t="inlineStr"/>
      <c r="D1822" s="9" t="inlineStr"/>
      <c r="E1822" s="9" t="inlineStr"/>
      <c r="F1822" s="9" t="inlineStr">
        <is>
          <t>568.05 X</t>
        </is>
      </c>
    </row>
    <row r="1823" ht="11.5" customHeight="1">
      <c r="A1823" s="9" t="inlineStr"/>
      <c r="B1823" s="9" t="inlineStr">
        <is>
          <t>Add GST on "X-A" (multiplying factor</t>
        </is>
      </c>
      <c r="C1823" s="9" t="inlineStr"/>
      <c r="D1823" s="9" t="inlineStr"/>
      <c r="E1823" s="9" t="inlineStr"/>
      <c r="F1823" s="9" t="inlineStr"/>
    </row>
    <row r="1824" ht="11.5" customHeight="1">
      <c r="A1824" s="9" t="inlineStr"/>
      <c r="B1824" s="9" t="inlineStr">
        <is>
          <t>0.1405)</t>
        </is>
      </c>
      <c r="C1824" s="9" t="inlineStr"/>
      <c r="D1824" s="9" t="inlineStr"/>
      <c r="E1824" s="9" t="inlineStr"/>
      <c r="F1824" s="9" t="inlineStr">
        <is>
          <t>13.80</t>
        </is>
      </c>
    </row>
    <row r="1825" ht="11.5" customHeight="1">
      <c r="A1825" s="9" t="inlineStr"/>
      <c r="B1825" s="9" t="inlineStr">
        <is>
          <t>TOTAL</t>
        </is>
      </c>
      <c r="C1825" s="9" t="inlineStr"/>
      <c r="D1825" s="9" t="inlineStr"/>
      <c r="E1825" s="9" t="inlineStr"/>
      <c r="F1825" s="9" t="inlineStr">
        <is>
          <t>581.85 Y</t>
        </is>
      </c>
    </row>
    <row r="1826" ht="11.5" customHeight="1">
      <c r="A1826" s="9" t="inlineStr"/>
      <c r="B1826" s="9" t="inlineStr">
        <is>
          <t>Add 15% CPOH on "Y-A"</t>
        </is>
      </c>
      <c r="C1826" s="9" t="inlineStr"/>
      <c r="D1826" s="9" t="inlineStr"/>
      <c r="E1826" s="9" t="inlineStr"/>
      <c r="F1826" s="9" t="inlineStr">
        <is>
          <t>16.80</t>
        </is>
      </c>
    </row>
    <row r="1827" ht="11.5" customHeight="1">
      <c r="A1827" s="9" t="inlineStr"/>
      <c r="B1827" s="9" t="inlineStr">
        <is>
          <t>TOTAL</t>
        </is>
      </c>
      <c r="C1827" s="9" t="inlineStr"/>
      <c r="D1827" s="9" t="inlineStr"/>
      <c r="E1827" s="9" t="inlineStr"/>
      <c r="F1827" s="9" t="inlineStr">
        <is>
          <t>598.65 Z</t>
        </is>
      </c>
    </row>
    <row r="1828" ht="11.5" customHeight="1">
      <c r="A1828" s="9" t="inlineStr"/>
      <c r="B1828" s="9" t="inlineStr">
        <is>
          <t>Add Cess @ 1% on "Z-A"</t>
        </is>
      </c>
      <c r="C1828" s="9" t="inlineStr"/>
      <c r="D1828" s="9" t="inlineStr"/>
      <c r="E1828" s="9" t="inlineStr"/>
      <c r="F1828" s="9" t="inlineStr">
        <is>
          <t>1.29</t>
        </is>
      </c>
    </row>
    <row r="1829" ht="11.5" customHeight="1">
      <c r="A1829" s="9" t="inlineStr"/>
      <c r="B1829" s="9" t="inlineStr">
        <is>
          <t>Cost of 6.75 cudm.</t>
        </is>
      </c>
      <c r="C1829" s="9" t="inlineStr"/>
      <c r="D1829" s="9" t="inlineStr"/>
      <c r="E1829" s="9" t="inlineStr"/>
      <c r="F1829" s="9" t="inlineStr">
        <is>
          <t>599.94</t>
        </is>
      </c>
    </row>
    <row r="1830" ht="11.5" customHeight="1">
      <c r="A1830" s="9" t="inlineStr"/>
      <c r="B1830" s="9" t="inlineStr">
        <is>
          <t>Cost per cum.</t>
        </is>
      </c>
      <c r="C1830" s="9" t="inlineStr"/>
      <c r="D1830" s="9" t="inlineStr"/>
      <c r="E1830" s="9" t="inlineStr"/>
      <c r="F1830" s="9" t="inlineStr">
        <is>
          <t>88880.00</t>
        </is>
      </c>
    </row>
    <row r="1831" ht="11.5" customHeight="1">
      <c r="A1831" s="9" t="inlineStr"/>
      <c r="B1831" s="9" t="inlineStr">
        <is>
          <t>Say</t>
        </is>
      </c>
      <c r="C1831" s="9" t="inlineStr"/>
      <c r="D1831" s="9" t="inlineStr"/>
      <c r="E1831" s="9" t="inlineStr"/>
      <c r="F1831" s="9" t="inlineStr">
        <is>
          <t>88880.00</t>
        </is>
      </c>
    </row>
    <row r="1832" ht="11.5" customHeight="1">
      <c r="A1832" s="9" t="inlineStr">
        <is>
          <t>7.33</t>
        </is>
      </c>
      <c r="B1832" s="9" t="inlineStr">
        <is>
          <t>Providing and fixing stone jali 40</t>
        </is>
      </c>
      <c r="C1832" s="9" t="inlineStr">
        <is>
          <t>mm thick</t>
        </is>
      </c>
      <c r="D1832" s="9" t="inlineStr">
        <is>
          <t>throughout</t>
        </is>
      </c>
      <c r="E1832" s="9" t="inlineStr">
        <is>
          <t>in cement</t>
        </is>
      </c>
      <c r="F1832" s="9" t="inlineStr">
        <is>
          <t>mortar 1:3 (1</t>
        </is>
      </c>
    </row>
    <row r="1833" ht="23" customHeight="1">
      <c r="A1833" s="9" t="inlineStr"/>
      <c r="B1833" s="9" t="inlineStr">
        <is>
          <t>cement : 3 coarse sand), including</t>
        </is>
      </c>
      <c r="C1833" s="9" t="inlineStr">
        <is>
          <t>pointing</t>
        </is>
      </c>
      <c r="D1833" s="9" t="inlineStr">
        <is>
          <t>in white cement</t>
        </is>
      </c>
      <c r="E1833" s="9" t="inlineStr">
        <is>
          <t>mortar</t>
        </is>
      </c>
      <c r="F1833" s="9" t="inlineStr">
        <is>
          <t>1:2 (1 white</t>
        </is>
      </c>
    </row>
    <row r="1834" ht="11.5" customHeight="1">
      <c r="A1834" s="9" t="inlineStr"/>
      <c r="B1834" s="9" t="inlineStr">
        <is>
          <t>cement : 2 stone dust) with an admixture</t>
        </is>
      </c>
      <c r="C1834" s="9" t="inlineStr">
        <is>
          <t>of pigment,</t>
        </is>
      </c>
      <c r="D1834" s="9" t="inlineStr">
        <is>
          <t>matching</t>
        </is>
      </c>
      <c r="E1834" s="9" t="inlineStr">
        <is>
          <t>the</t>
        </is>
      </c>
      <c r="F1834" s="9" t="inlineStr">
        <is>
          <t>stone shade, jali</t>
        </is>
      </c>
    </row>
    <row r="1835" ht="11.5" customHeight="1">
      <c r="A1835" s="9" t="inlineStr"/>
      <c r="B1835" s="9" t="inlineStr">
        <is>
          <t>slab without any chamfers etc.</t>
        </is>
      </c>
      <c r="C1835" s="9" t="inlineStr"/>
      <c r="D1835" s="9" t="inlineStr"/>
      <c r="E1835" s="9" t="inlineStr"/>
      <c r="F1835" s="9" t="inlineStr"/>
    </row>
    <row r="1836" ht="11.5" customHeight="1">
      <c r="A1836" s="9" t="inlineStr">
        <is>
          <t>7.33.1</t>
        </is>
      </c>
      <c r="B1836" s="9" t="inlineStr">
        <is>
          <t>Red sand stone</t>
        </is>
      </c>
      <c r="C1836" s="9" t="inlineStr"/>
      <c r="D1836" s="9" t="inlineStr"/>
      <c r="E1836" s="9" t="inlineStr"/>
      <c r="F1836" s="9" t="inlineStr"/>
    </row>
    <row r="1837" ht="11.5" customHeight="1">
      <c r="A1837" s="10" t="inlineStr">
        <is>
          <t>Code</t>
        </is>
      </c>
      <c r="B1837" s="10" t="inlineStr">
        <is>
          <t>Description</t>
        </is>
      </c>
      <c r="C1837" s="10" t="inlineStr">
        <is>
          <t>Unit</t>
        </is>
      </c>
      <c r="D1837" s="10" t="inlineStr">
        <is>
          <t>Quantity</t>
        </is>
      </c>
      <c r="E1837" s="10" t="inlineStr">
        <is>
          <t>Rate</t>
        </is>
      </c>
      <c r="F1837" s="10" t="inlineStr">
        <is>
          <t>Amount</t>
        </is>
      </c>
    </row>
    <row r="1839" ht="11.5" customHeight="1">
      <c r="A1839" s="10" t="inlineStr">
        <is>
          <t>Code</t>
        </is>
      </c>
      <c r="B1839" s="10" t="inlineStr">
        <is>
          <t>Description</t>
        </is>
      </c>
      <c r="C1839" s="10" t="inlineStr">
        <is>
          <t>Unit</t>
        </is>
      </c>
      <c r="D1839" s="10" t="inlineStr">
        <is>
          <t>Quantity</t>
        </is>
      </c>
      <c r="E1839" s="10" t="inlineStr">
        <is>
          <t>Rate</t>
        </is>
      </c>
      <c r="F1839" s="10" t="inlineStr">
        <is>
          <t>Amount</t>
        </is>
      </c>
    </row>
    <row r="1840" ht="11.5" customHeight="1">
      <c r="A1840" s="9" t="inlineStr"/>
      <c r="B1840" s="9" t="inlineStr">
        <is>
          <t>MATERIAL</t>
        </is>
      </c>
      <c r="C1840" s="9" t="inlineStr"/>
      <c r="D1840" s="9" t="inlineStr"/>
      <c r="E1840" s="9" t="inlineStr"/>
      <c r="F1840" s="9" t="inlineStr"/>
    </row>
    <row r="1841" ht="11.5" customHeight="1">
      <c r="A1841" s="9" t="inlineStr"/>
      <c r="B1841" s="9" t="inlineStr">
        <is>
          <t>Red sand stone slab 40mm =</t>
        </is>
      </c>
      <c r="C1841" s="9" t="inlineStr"/>
      <c r="D1841" s="9" t="inlineStr"/>
      <c r="E1841" s="9" t="inlineStr"/>
      <c r="F1841" s="9" t="inlineStr"/>
    </row>
    <row r="1842" ht="11.5" customHeight="1">
      <c r="A1842" s="9" t="inlineStr"/>
      <c r="B1842" s="9" t="inlineStr">
        <is>
          <t>1.00 sqm. Add 10% wastage =</t>
        </is>
      </c>
      <c r="C1842" s="9" t="inlineStr"/>
      <c r="D1842" s="9" t="inlineStr"/>
      <c r="E1842" s="9" t="inlineStr"/>
      <c r="F1842" s="9" t="inlineStr"/>
    </row>
    <row r="1843" ht="11.5" customHeight="1">
      <c r="A1843" s="9" t="inlineStr"/>
      <c r="B1843" s="9" t="inlineStr">
        <is>
          <t>0.10 sqm. Total = 1.10 sqm.</t>
        </is>
      </c>
      <c r="C1843" s="9" t="inlineStr"/>
      <c r="D1843" s="9" t="inlineStr"/>
      <c r="E1843" s="9" t="inlineStr"/>
      <c r="F1843" s="9" t="inlineStr"/>
    </row>
    <row r="1844" ht="11.5" customHeight="1">
      <c r="A1844" s="9" t="inlineStr">
        <is>
          <t>1164</t>
        </is>
      </c>
      <c r="B1844" s="9" t="inlineStr">
        <is>
          <t>Red sand stone slab 40 mm thick</t>
        </is>
      </c>
      <c r="C1844" s="9" t="inlineStr"/>
      <c r="D1844" s="9" t="inlineStr"/>
      <c r="E1844" s="9" t="inlineStr"/>
      <c r="F1844" s="9" t="inlineStr"/>
    </row>
    <row r="1845" ht="11.5" customHeight="1">
      <c r="A1845" s="9" t="inlineStr"/>
      <c r="B1845" s="9" t="inlineStr">
        <is>
          <t>(un-dressed)</t>
        </is>
      </c>
      <c r="C1845" s="9" t="inlineStr">
        <is>
          <t>sqm</t>
        </is>
      </c>
      <c r="D1845" s="9" t="inlineStr">
        <is>
          <t>1.10</t>
        </is>
      </c>
      <c r="E1845" s="9" t="inlineStr">
        <is>
          <t>200.00</t>
        </is>
      </c>
      <c r="F1845" s="9" t="inlineStr">
        <is>
          <t>220.00</t>
        </is>
      </c>
    </row>
    <row r="1846" ht="11.5" customHeight="1">
      <c r="A1846" s="9" t="inlineStr">
        <is>
          <t>2216</t>
        </is>
      </c>
      <c r="B1846" s="9" t="inlineStr">
        <is>
          <t>Carriage of Stone blocks white &amp;</t>
        </is>
      </c>
      <c r="C1846" s="9" t="inlineStr"/>
      <c r="D1846" s="9" t="inlineStr"/>
      <c r="E1846" s="9" t="inlineStr"/>
      <c r="F1846" s="9" t="inlineStr"/>
    </row>
    <row r="1847" ht="11.5" customHeight="1">
      <c r="A1847" s="9" t="inlineStr"/>
      <c r="B1847" s="9" t="inlineStr">
        <is>
          <t>red sand stone &amp; kota stone slab</t>
        </is>
      </c>
      <c r="C1847" s="9" t="inlineStr">
        <is>
          <t>tonne</t>
        </is>
      </c>
      <c r="D1847" s="9" t="inlineStr">
        <is>
          <t>0.101</t>
        </is>
      </c>
      <c r="E1847" s="9" t="inlineStr">
        <is>
          <t>92.24</t>
        </is>
      </c>
      <c r="F1847" s="9" t="inlineStr">
        <is>
          <t>9.32</t>
        </is>
      </c>
    </row>
    <row r="1848" ht="11.5" customHeight="1">
      <c r="A1848" s="9" t="inlineStr"/>
      <c r="B1848" s="9" t="inlineStr">
        <is>
          <t>LABOUR</t>
        </is>
      </c>
      <c r="C1848" s="9" t="inlineStr"/>
      <c r="D1848" s="9" t="inlineStr"/>
      <c r="E1848" s="9" t="inlineStr"/>
      <c r="F1848" s="9" t="inlineStr"/>
    </row>
    <row r="1849" ht="11.5" customHeight="1">
      <c r="A1849" s="9" t="inlineStr"/>
      <c r="B1849" s="9" t="inlineStr">
        <is>
          <t>For making, dressing and fixing</t>
        </is>
      </c>
      <c r="C1849" s="9" t="inlineStr"/>
      <c r="D1849" s="9" t="inlineStr"/>
      <c r="E1849" s="9" t="inlineStr"/>
      <c r="F1849" s="9" t="inlineStr"/>
    </row>
    <row r="1850" ht="11.5" customHeight="1">
      <c r="A1850" s="9" t="inlineStr">
        <is>
          <t>0125</t>
        </is>
      </c>
      <c r="B1850" s="9" t="inlineStr">
        <is>
          <t>Mason (for plain stone work) 2nd class)</t>
        </is>
      </c>
      <c r="C1850" s="9" t="inlineStr">
        <is>
          <t>day</t>
        </is>
      </c>
      <c r="D1850" s="9" t="inlineStr">
        <is>
          <t>7.62</t>
        </is>
      </c>
      <c r="E1850" s="9" t="inlineStr">
        <is>
          <t>679.00</t>
        </is>
      </c>
      <c r="F1850" s="9" t="inlineStr">
        <is>
          <t>5173.98</t>
        </is>
      </c>
    </row>
    <row r="1851" ht="11.5" customHeight="1">
      <c r="A1851" s="9" t="inlineStr">
        <is>
          <t>0114</t>
        </is>
      </c>
      <c r="B1851" s="9" t="inlineStr">
        <is>
          <t>Beldar</t>
        </is>
      </c>
      <c r="C1851" s="9" t="inlineStr">
        <is>
          <t>day</t>
        </is>
      </c>
      <c r="D1851" s="9" t="inlineStr">
        <is>
          <t>5.07</t>
        </is>
      </c>
      <c r="E1851" s="9" t="inlineStr">
        <is>
          <t>558.00</t>
        </is>
      </c>
      <c r="F1851" s="9" t="inlineStr">
        <is>
          <t>2829.06</t>
        </is>
      </c>
    </row>
    <row r="1852" ht="11.5" customHeight="1">
      <c r="A1852" s="9" t="inlineStr">
        <is>
          <t>9999</t>
        </is>
      </c>
      <c r="B1852" s="9" t="inlineStr">
        <is>
          <t>Mortar and Sundries</t>
        </is>
      </c>
      <c r="C1852" s="9" t="inlineStr">
        <is>
          <t>L.S.</t>
        </is>
      </c>
      <c r="D1852" s="9" t="inlineStr">
        <is>
          <t>80.73</t>
        </is>
      </c>
      <c r="E1852" s="9" t="inlineStr">
        <is>
          <t>2.00</t>
        </is>
      </c>
      <c r="F1852" s="9" t="inlineStr">
        <is>
          <t>161.46</t>
        </is>
      </c>
    </row>
    <row r="1853" ht="11.5" customHeight="1">
      <c r="A1853" s="9" t="inlineStr"/>
      <c r="B1853" s="9" t="inlineStr">
        <is>
          <t>TOTAL</t>
        </is>
      </c>
      <c r="C1853" s="9" t="inlineStr"/>
      <c r="D1853" s="9" t="inlineStr"/>
      <c r="E1853" s="9" t="inlineStr"/>
      <c r="F1853" s="9" t="inlineStr">
        <is>
          <t>8393.82 W</t>
        </is>
      </c>
    </row>
    <row r="1854" ht="11.5" customHeight="1">
      <c r="A1854" s="9" t="inlineStr"/>
      <c r="B1854" s="9" t="inlineStr">
        <is>
          <t>Add 1 % Water charges on "W"</t>
        </is>
      </c>
      <c r="C1854" s="9" t="inlineStr"/>
      <c r="D1854" s="9" t="inlineStr"/>
      <c r="E1854" s="9" t="inlineStr"/>
      <c r="F1854" s="9" t="inlineStr">
        <is>
          <t>83.94</t>
        </is>
      </c>
    </row>
    <row r="1855" ht="11.5" customHeight="1">
      <c r="A1855" s="9" t="inlineStr"/>
      <c r="B1855" s="9" t="inlineStr">
        <is>
          <t>TOTAL</t>
        </is>
      </c>
      <c r="C1855" s="9" t="inlineStr"/>
      <c r="D1855" s="9" t="inlineStr"/>
      <c r="E1855" s="9" t="inlineStr"/>
      <c r="F1855" s="9" t="inlineStr">
        <is>
          <t>8477.75 X</t>
        </is>
      </c>
    </row>
    <row r="1856" ht="11.5" customHeight="1">
      <c r="A1856" s="9" t="inlineStr"/>
      <c r="B1856" s="9" t="inlineStr">
        <is>
          <t>Add GST on "X" (multiplying factor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/>
      <c r="B1857" s="9" t="inlineStr">
        <is>
          <t>0.1405)</t>
        </is>
      </c>
      <c r="C1857" s="9" t="inlineStr"/>
      <c r="D1857" s="9" t="inlineStr"/>
      <c r="E1857" s="9" t="inlineStr"/>
      <c r="F1857" s="9" t="inlineStr">
        <is>
          <t>1191.12</t>
        </is>
      </c>
    </row>
    <row r="1858" ht="11.5" customHeight="1">
      <c r="A1858" s="9" t="inlineStr"/>
      <c r="B1858" s="9" t="inlineStr">
        <is>
          <t>TOTAL</t>
        </is>
      </c>
      <c r="C1858" s="9" t="inlineStr"/>
      <c r="D1858" s="9" t="inlineStr"/>
      <c r="E1858" s="9" t="inlineStr"/>
      <c r="F1858" s="9" t="inlineStr">
        <is>
          <t>9668.88 Y</t>
        </is>
      </c>
    </row>
    <row r="1859" ht="11.5" customHeight="1">
      <c r="A1859" s="9" t="inlineStr"/>
      <c r="B1859" s="9" t="inlineStr">
        <is>
          <t>Add 15% CPOH on "Y"</t>
        </is>
      </c>
      <c r="C1859" s="9" t="inlineStr"/>
      <c r="D1859" s="9" t="inlineStr"/>
      <c r="E1859" s="9" t="inlineStr"/>
      <c r="F1859" s="9" t="inlineStr">
        <is>
          <t>1450.33</t>
        </is>
      </c>
    </row>
    <row r="1860" ht="11.5" customHeight="1">
      <c r="A1860" s="9" t="inlineStr"/>
      <c r="B1860" s="9" t="inlineStr">
        <is>
          <t>TOTAL</t>
        </is>
      </c>
      <c r="C1860" s="9" t="inlineStr"/>
      <c r="D1860" s="9" t="inlineStr"/>
      <c r="E1860" s="9" t="inlineStr"/>
      <c r="F1860" s="9" t="inlineStr">
        <is>
          <t>11119.21 Z</t>
        </is>
      </c>
    </row>
    <row r="1861" ht="11.5" customHeight="1">
      <c r="A1861" s="9" t="inlineStr"/>
      <c r="B1861" s="9" t="inlineStr">
        <is>
          <t>Add Cess @ 1% on "Z"</t>
        </is>
      </c>
      <c r="C1861" s="9" t="inlineStr"/>
      <c r="D1861" s="9" t="inlineStr"/>
      <c r="E1861" s="9" t="inlineStr"/>
      <c r="F1861" s="9" t="inlineStr">
        <is>
          <t>111.19</t>
        </is>
      </c>
    </row>
    <row r="1862" ht="11.5" customHeight="1">
      <c r="A1862" s="9" t="inlineStr"/>
      <c r="B1862" s="9" t="inlineStr">
        <is>
          <t>Cost of 1 sqm.</t>
        </is>
      </c>
      <c r="C1862" s="9" t="inlineStr"/>
      <c r="D1862" s="9" t="inlineStr"/>
      <c r="E1862" s="9" t="inlineStr"/>
      <c r="F1862" s="9" t="inlineStr">
        <is>
          <t>11230.40</t>
        </is>
      </c>
    </row>
    <row r="1863" ht="11.5" customHeight="1">
      <c r="A1863" s="9" t="inlineStr"/>
      <c r="B1863" s="9" t="inlineStr">
        <is>
          <t>Say</t>
        </is>
      </c>
      <c r="C1863" s="9" t="inlineStr"/>
      <c r="D1863" s="9" t="inlineStr"/>
      <c r="E1863" s="9" t="inlineStr"/>
      <c r="F1863" s="9" t="inlineStr">
        <is>
          <t>11230.40</t>
        </is>
      </c>
    </row>
    <row r="1864" ht="11.5" customHeight="1">
      <c r="A1864" s="9" t="inlineStr">
        <is>
          <t>7.33.2</t>
        </is>
      </c>
      <c r="B1864" s="9" t="inlineStr">
        <is>
          <t>White sand stone</t>
        </is>
      </c>
      <c r="C1864" s="9" t="inlineStr"/>
      <c r="D1864" s="9" t="inlineStr"/>
      <c r="E1864" s="9" t="inlineStr"/>
      <c r="F1864" s="9" t="inlineStr"/>
    </row>
    <row r="1865" ht="11.5" customHeight="1">
      <c r="A1865" s="10" t="inlineStr">
        <is>
          <t>Code</t>
        </is>
      </c>
      <c r="B1865" s="10" t="inlineStr">
        <is>
          <t>Description</t>
        </is>
      </c>
      <c r="C1865" s="10" t="inlineStr">
        <is>
          <t>Unit</t>
        </is>
      </c>
      <c r="D1865" s="10" t="inlineStr">
        <is>
          <t>Quantity</t>
        </is>
      </c>
      <c r="E1865" s="10" t="inlineStr">
        <is>
          <t>Rate</t>
        </is>
      </c>
      <c r="F1865" s="10" t="inlineStr">
        <is>
          <t>Amount</t>
        </is>
      </c>
    </row>
    <row r="1866" ht="11.5" customHeight="1">
      <c r="A1866" s="9" t="inlineStr"/>
      <c r="B1866" s="9" t="inlineStr">
        <is>
          <t>Details of cost for 1 sqm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/>
      <c r="B1867" s="9" t="inlineStr">
        <is>
          <t>MATERIAL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/>
      <c r="B1868" s="9" t="inlineStr">
        <is>
          <t>White sand stone slab 40mm =</t>
        </is>
      </c>
      <c r="C1868" s="9" t="inlineStr"/>
      <c r="D1868" s="9" t="inlineStr"/>
      <c r="E1868" s="9" t="inlineStr"/>
      <c r="F1868" s="9" t="inlineStr"/>
    </row>
    <row r="1869" ht="11.5" customHeight="1">
      <c r="A1869" s="9" t="inlineStr"/>
      <c r="B1869" s="9" t="inlineStr">
        <is>
          <t>1.00 sqm. Add 10% wastage =</t>
        </is>
      </c>
      <c r="C1869" s="9" t="inlineStr"/>
      <c r="D1869" s="9" t="inlineStr"/>
      <c r="E1869" s="9" t="inlineStr"/>
      <c r="F1869" s="9" t="inlineStr"/>
    </row>
    <row r="1870" ht="11.5" customHeight="1">
      <c r="A1870" s="9" t="inlineStr"/>
      <c r="B1870" s="9" t="inlineStr">
        <is>
          <t>0.10 sqm. Total = 1.10 sqm.</t>
        </is>
      </c>
      <c r="C1870" s="9" t="inlineStr"/>
      <c r="D1870" s="9" t="inlineStr"/>
      <c r="E1870" s="9" t="inlineStr"/>
      <c r="F1870" s="9" t="inlineStr"/>
    </row>
    <row r="1871" ht="11.5" customHeight="1">
      <c r="A1871" s="9" t="inlineStr">
        <is>
          <t>1165</t>
        </is>
      </c>
      <c r="B1871" s="9" t="inlineStr">
        <is>
          <t>White sand stone slab 40 mm thick</t>
        </is>
      </c>
      <c r="C1871" s="9" t="inlineStr"/>
      <c r="D1871" s="9" t="inlineStr"/>
      <c r="E1871" s="9" t="inlineStr"/>
      <c r="F1871" s="9" t="inlineStr"/>
    </row>
    <row r="1872" ht="11.5" customHeight="1">
      <c r="A1872" s="9" t="inlineStr"/>
      <c r="B1872" s="9" t="inlineStr">
        <is>
          <t>(un-dressed)</t>
        </is>
      </c>
      <c r="C1872" s="9" t="inlineStr">
        <is>
          <t>sqm</t>
        </is>
      </c>
      <c r="D1872" s="9" t="inlineStr">
        <is>
          <t>1.10</t>
        </is>
      </c>
      <c r="E1872" s="9" t="inlineStr">
        <is>
          <t>200.00</t>
        </is>
      </c>
      <c r="F1872" s="9" t="inlineStr">
        <is>
          <t>220.00</t>
        </is>
      </c>
    </row>
    <row r="1873" ht="11.5" customHeight="1">
      <c r="A1873" s="9" t="inlineStr">
        <is>
          <t>2216</t>
        </is>
      </c>
      <c r="B1873" s="9" t="inlineStr">
        <is>
          <t>Carriage of Stone blocks white &amp;</t>
        </is>
      </c>
      <c r="C1873" s="9" t="inlineStr"/>
      <c r="D1873" s="9" t="inlineStr"/>
      <c r="E1873" s="9" t="inlineStr"/>
      <c r="F1873" s="9" t="inlineStr"/>
    </row>
    <row r="1874" ht="11.5" customHeight="1">
      <c r="A1874" s="9" t="inlineStr"/>
      <c r="B1874" s="9" t="inlineStr">
        <is>
          <t>red sand stone &amp; kota stone slab</t>
        </is>
      </c>
      <c r="C1874" s="9" t="inlineStr">
        <is>
          <t>tonne</t>
        </is>
      </c>
      <c r="D1874" s="9" t="inlineStr">
        <is>
          <t>0.101</t>
        </is>
      </c>
      <c r="E1874" s="9" t="inlineStr">
        <is>
          <t>92.24</t>
        </is>
      </c>
      <c r="F1874" s="9" t="inlineStr">
        <is>
          <t>9.32</t>
        </is>
      </c>
    </row>
    <row r="1875" ht="11.5" customHeight="1">
      <c r="A1875" s="9" t="inlineStr"/>
      <c r="B1875" s="9" t="inlineStr">
        <is>
          <t>LABOUR</t>
        </is>
      </c>
      <c r="C1875" s="9" t="inlineStr"/>
      <c r="D1875" s="9" t="inlineStr"/>
      <c r="E1875" s="9" t="inlineStr"/>
      <c r="F1875" s="9" t="inlineStr"/>
    </row>
    <row r="1876" ht="11.5" customHeight="1">
      <c r="A1876" s="9" t="inlineStr"/>
      <c r="B1876" s="9" t="inlineStr">
        <is>
          <t>For making, dressing and fixing</t>
        </is>
      </c>
      <c r="C1876" s="9" t="inlineStr"/>
      <c r="D1876" s="9" t="inlineStr"/>
      <c r="E1876" s="9" t="inlineStr"/>
      <c r="F1876" s="9" t="inlineStr"/>
    </row>
    <row r="1877" ht="11.5" customHeight="1">
      <c r="A1877" s="9" t="inlineStr">
        <is>
          <t>0125</t>
        </is>
      </c>
      <c r="B1877" s="9" t="inlineStr">
        <is>
          <t>Mason (for plain stone work) 2nd class)</t>
        </is>
      </c>
      <c r="C1877" s="9" t="inlineStr">
        <is>
          <t>day</t>
        </is>
      </c>
      <c r="D1877" s="9" t="inlineStr">
        <is>
          <t>7.62</t>
        </is>
      </c>
      <c r="E1877" s="9" t="inlineStr">
        <is>
          <t>679.00</t>
        </is>
      </c>
      <c r="F1877" s="9" t="inlineStr">
        <is>
          <t>5173.98</t>
        </is>
      </c>
    </row>
    <row r="1878" ht="11.5" customHeight="1">
      <c r="A1878" s="9" t="inlineStr">
        <is>
          <t>0114</t>
        </is>
      </c>
      <c r="B1878" s="9" t="inlineStr">
        <is>
          <t>Beldar</t>
        </is>
      </c>
      <c r="C1878" s="9" t="inlineStr">
        <is>
          <t>day</t>
        </is>
      </c>
      <c r="D1878" s="9" t="inlineStr">
        <is>
          <t>5.07</t>
        </is>
      </c>
      <c r="E1878" s="9" t="inlineStr">
        <is>
          <t>558.00</t>
        </is>
      </c>
      <c r="F1878" s="9" t="inlineStr">
        <is>
          <t>2829.06</t>
        </is>
      </c>
    </row>
    <row r="1879" ht="11.5" customHeight="1">
      <c r="A1879" s="9" t="inlineStr">
        <is>
          <t>9999</t>
        </is>
      </c>
      <c r="B1879" s="9" t="inlineStr">
        <is>
          <t>Mortar and Sundries</t>
        </is>
      </c>
      <c r="C1879" s="9" t="inlineStr">
        <is>
          <t>L.S.</t>
        </is>
      </c>
      <c r="D1879" s="9" t="inlineStr">
        <is>
          <t>80.73</t>
        </is>
      </c>
      <c r="E1879" s="9" t="inlineStr">
        <is>
          <t>2.00</t>
        </is>
      </c>
      <c r="F1879" s="9" t="inlineStr">
        <is>
          <t>161.46</t>
        </is>
      </c>
    </row>
    <row r="1880" ht="11.5" customHeight="1">
      <c r="A1880" s="9" t="inlineStr"/>
      <c r="B1880" s="9" t="inlineStr">
        <is>
          <t>TOTAL</t>
        </is>
      </c>
      <c r="C1880" s="9" t="inlineStr"/>
      <c r="D1880" s="9" t="inlineStr"/>
      <c r="E1880" s="9" t="inlineStr"/>
      <c r="F1880" s="9" t="inlineStr">
        <is>
          <t>8393.82 W</t>
        </is>
      </c>
    </row>
    <row r="1881" ht="11.5" customHeight="1">
      <c r="A1881" s="9" t="inlineStr"/>
      <c r="B1881" s="9" t="inlineStr">
        <is>
          <t>Add 1 % Water charges on "W"</t>
        </is>
      </c>
      <c r="C1881" s="9" t="inlineStr"/>
      <c r="D1881" s="9" t="inlineStr"/>
      <c r="E1881" s="9" t="inlineStr"/>
      <c r="F1881" s="9" t="inlineStr">
        <is>
          <t>83.94</t>
        </is>
      </c>
    </row>
    <row r="1882" ht="11.5" customHeight="1">
      <c r="A1882" s="9" t="inlineStr"/>
      <c r="B1882" s="9" t="inlineStr">
        <is>
          <t>TOTAL</t>
        </is>
      </c>
      <c r="C1882" s="9" t="inlineStr"/>
      <c r="D1882" s="9" t="inlineStr"/>
      <c r="E1882" s="9" t="inlineStr"/>
      <c r="F1882" s="9" t="inlineStr">
        <is>
          <t>8477.75 X</t>
        </is>
      </c>
    </row>
    <row r="1883" ht="11.5" customHeight="1">
      <c r="A1883" s="9" t="inlineStr"/>
      <c r="B1883" s="9" t="inlineStr">
        <is>
          <t>Add GST on "X" (multiplying factor</t>
        </is>
      </c>
      <c r="C1883" s="9" t="inlineStr"/>
      <c r="D1883" s="9" t="inlineStr"/>
      <c r="E1883" s="9" t="inlineStr"/>
      <c r="F1883" s="9" t="inlineStr"/>
    </row>
    <row r="1884" ht="11.5" customHeight="1">
      <c r="A1884" s="9" t="inlineStr"/>
      <c r="B1884" s="9" t="inlineStr">
        <is>
          <t>0.1405)</t>
        </is>
      </c>
      <c r="C1884" s="9" t="inlineStr"/>
      <c r="D1884" s="9" t="inlineStr"/>
      <c r="E1884" s="9" t="inlineStr"/>
      <c r="F1884" s="9" t="inlineStr">
        <is>
          <t>1191.12</t>
        </is>
      </c>
    </row>
    <row r="1885" ht="11.5" customHeight="1">
      <c r="A1885" s="9" t="inlineStr"/>
      <c r="B1885" s="9" t="inlineStr">
        <is>
          <t>TOTAL</t>
        </is>
      </c>
      <c r="C1885" s="9" t="inlineStr"/>
      <c r="D1885" s="9" t="inlineStr"/>
      <c r="E1885" s="9" t="inlineStr"/>
      <c r="F1885" s="9" t="inlineStr">
        <is>
          <t>9668.88 Y</t>
        </is>
      </c>
    </row>
    <row r="1886" ht="11.5" customHeight="1">
      <c r="A1886" s="9" t="inlineStr"/>
      <c r="B1886" s="9" t="inlineStr">
        <is>
          <t>Add 15% CPOH on "Y"</t>
        </is>
      </c>
      <c r="C1886" s="9" t="inlineStr"/>
      <c r="D1886" s="9" t="inlineStr"/>
      <c r="E1886" s="9" t="inlineStr"/>
      <c r="F1886" s="9" t="inlineStr">
        <is>
          <t>1450.33</t>
        </is>
      </c>
    </row>
    <row r="1887" ht="11.5" customHeight="1">
      <c r="A1887" s="9" t="inlineStr"/>
      <c r="B1887" s="9" t="inlineStr">
        <is>
          <t>TOTAL</t>
        </is>
      </c>
      <c r="C1887" s="9" t="inlineStr"/>
      <c r="D1887" s="9" t="inlineStr"/>
      <c r="E1887" s="9" t="inlineStr"/>
      <c r="F1887" s="9" t="inlineStr">
        <is>
          <t>11119.21 Z</t>
        </is>
      </c>
    </row>
    <row r="1888" ht="11.5" customHeight="1">
      <c r="A1888" s="9" t="inlineStr"/>
      <c r="B1888" s="9" t="inlineStr">
        <is>
          <t>Add Cess @ 1% on "Z"</t>
        </is>
      </c>
      <c r="C1888" s="9" t="inlineStr"/>
      <c r="D1888" s="9" t="inlineStr"/>
      <c r="E1888" s="9" t="inlineStr"/>
      <c r="F1888" s="9" t="inlineStr">
        <is>
          <t>111.19</t>
        </is>
      </c>
    </row>
    <row r="1889" ht="11.5" customHeight="1">
      <c r="A1889" s="9" t="inlineStr"/>
      <c r="B1889" s="9" t="inlineStr">
        <is>
          <t>Cost of 1 sqm.</t>
        </is>
      </c>
      <c r="C1889" s="9" t="inlineStr"/>
      <c r="D1889" s="9" t="inlineStr"/>
      <c r="E1889" s="9" t="inlineStr"/>
      <c r="F1889" s="9" t="inlineStr">
        <is>
          <t>11230.40</t>
        </is>
      </c>
    </row>
    <row r="1891" ht="23" customHeight="1">
      <c r="A1891" s="9" t="inlineStr">
        <is>
          <t>7.34</t>
        </is>
      </c>
      <c r="B1891" s="9" t="inlineStr">
        <is>
          <t>Extra for laying stone work in or under</t>
        </is>
      </c>
      <c r="C1891" s="9" t="inlineStr">
        <is>
          <t>water</t>
        </is>
      </c>
      <c r="D1891" s="9" t="inlineStr">
        <is>
          <t>and/or liquid</t>
        </is>
      </c>
      <c r="E1891" s="9" t="inlineStr">
        <is>
          <t>mud including</t>
        </is>
      </c>
      <c r="F1891" s="9" t="inlineStr">
        <is>
          <t>cost of</t>
        </is>
      </c>
    </row>
    <row r="1892" ht="23" customHeight="1">
      <c r="A1892" s="9" t="inlineStr"/>
      <c r="B1892" s="9" t="inlineStr">
        <is>
          <t>pumping or bailing out water and removing</t>
        </is>
      </c>
      <c r="C1892" s="9" t="inlineStr"/>
      <c r="D1892" s="9" t="inlineStr">
        <is>
          <t>slush etc. complete.</t>
        </is>
      </c>
      <c r="E1892" s="9" t="inlineStr"/>
      <c r="F1892" s="9" t="inlineStr"/>
    </row>
    <row r="1893" ht="11.5" customHeight="1">
      <c r="A1893" s="9" t="inlineStr"/>
      <c r="B1893" s="9" t="inlineStr">
        <is>
          <t>NOTE :- The quantity will be calculated</t>
        </is>
      </c>
      <c r="C1893" s="9" t="inlineStr">
        <is>
          <t>by</t>
        </is>
      </c>
      <c r="D1893" s="9" t="inlineStr">
        <is>
          <t>multiplying</t>
        </is>
      </c>
      <c r="E1893" s="9" t="inlineStr">
        <is>
          <t>the depth</t>
        </is>
      </c>
      <c r="F1893" s="9" t="inlineStr">
        <is>
          <t>measured from</t>
        </is>
      </c>
    </row>
    <row r="1894" ht="23" customHeight="1">
      <c r="A1894" s="9" t="inlineStr"/>
      <c r="B1894" s="9" t="inlineStr">
        <is>
          <t>sub-soil water level up to the centre</t>
        </is>
      </c>
      <c r="C1894" s="9" t="inlineStr">
        <is>
          <t>of gravity</t>
        </is>
      </c>
      <c r="D1894" s="9" t="inlineStr">
        <is>
          <t>of stone work</t>
        </is>
      </c>
      <c r="E1894" s="9" t="inlineStr">
        <is>
          <t>under</t>
        </is>
      </c>
      <c r="F1894" s="9" t="inlineStr">
        <is>
          <t>sub - water with</t>
        </is>
      </c>
    </row>
    <row r="1895" ht="23" customHeight="1">
      <c r="A1895" s="9" t="inlineStr"/>
      <c r="B1895" s="9" t="inlineStr">
        <is>
          <t>the quantity of stone work in cum executed</t>
        </is>
      </c>
      <c r="C1895" s="9" t="inlineStr"/>
      <c r="D1895" s="9" t="inlineStr">
        <is>
          <t>under the sub-soil</t>
        </is>
      </c>
      <c r="E1895" s="9" t="inlineStr">
        <is>
          <t>water.</t>
        </is>
      </c>
      <c r="F1895" s="9" t="inlineStr">
        <is>
          <t>The depth of</t>
        </is>
      </c>
    </row>
    <row r="1896" ht="11.5" customHeight="1">
      <c r="A1896" s="9" t="inlineStr"/>
      <c r="B1896" s="9" t="inlineStr">
        <is>
          <t>centre of gravity shall be reckoned</t>
        </is>
      </c>
      <c r="C1896" s="9" t="inlineStr">
        <is>
          <t>correct to</t>
        </is>
      </c>
      <c r="D1896" s="9" t="inlineStr">
        <is>
          <t>0.1 m, 0.05</t>
        </is>
      </c>
      <c r="E1896" s="9" t="inlineStr">
        <is>
          <t>m or more</t>
        </is>
      </c>
      <c r="F1896" s="9" t="inlineStr">
        <is>
          <t>shall be taken</t>
        </is>
      </c>
    </row>
    <row r="1897" ht="11.5" customHeight="1">
      <c r="A1897" s="9" t="inlineStr"/>
      <c r="B1897" s="9" t="inlineStr">
        <is>
          <t>as 0.1 m and less than 0.05 m ignored.</t>
        </is>
      </c>
      <c r="C1897" s="9" t="inlineStr"/>
      <c r="D1897" s="9" t="inlineStr"/>
      <c r="E1897" s="9" t="inlineStr"/>
      <c r="F1897" s="9" t="inlineStr"/>
    </row>
    <row r="1898" ht="11.5" customHeight="1">
      <c r="A1898" s="10" t="inlineStr">
        <is>
          <t>Code</t>
        </is>
      </c>
      <c r="B1898" s="10" t="inlineStr">
        <is>
          <t>Description</t>
        </is>
      </c>
      <c r="C1898" s="10" t="inlineStr">
        <is>
          <t>Unit</t>
        </is>
      </c>
      <c r="D1898" s="10" t="inlineStr">
        <is>
          <t>Quantity</t>
        </is>
      </c>
      <c r="E1898" s="10" t="inlineStr">
        <is>
          <t>Rate</t>
        </is>
      </c>
      <c r="F1898" s="10" t="inlineStr">
        <is>
          <t>Amount</t>
        </is>
      </c>
    </row>
    <row r="1899" ht="11.5" customHeight="1">
      <c r="A1899" s="9" t="inlineStr"/>
      <c r="B1899" s="9" t="inlineStr">
        <is>
          <t>Details of cost for depth of water 0.30m.</t>
        </is>
      </c>
      <c r="C1899" s="9" t="inlineStr"/>
      <c r="D1899" s="9" t="inlineStr"/>
      <c r="E1899" s="9" t="inlineStr"/>
      <c r="F1899" s="9" t="inlineStr"/>
    </row>
    <row r="1900" ht="11.5" customHeight="1">
      <c r="A1900" s="9" t="inlineStr"/>
      <c r="B1900" s="9" t="inlineStr">
        <is>
          <t>Quantity of concrete = 14 cum.</t>
        </is>
      </c>
      <c r="C1900" s="9" t="inlineStr"/>
      <c r="D1900" s="9" t="inlineStr"/>
      <c r="E1900" s="9" t="inlineStr"/>
      <c r="F1900" s="9" t="inlineStr"/>
    </row>
    <row r="1901" ht="11.5" customHeight="1">
      <c r="A1901" s="9" t="inlineStr"/>
      <c r="B1901" s="9" t="inlineStr">
        <is>
          <t>pumping hours = 3 hrs. on 0.375day.</t>
        </is>
      </c>
      <c r="C1901" s="9" t="inlineStr"/>
      <c r="D1901" s="9" t="inlineStr"/>
      <c r="E1901" s="9" t="inlineStr"/>
      <c r="F1901" s="9" t="inlineStr"/>
    </row>
    <row r="1902" ht="11.5" customHeight="1">
      <c r="A1902" s="9" t="inlineStr">
        <is>
          <t>0011</t>
        </is>
      </c>
      <c r="B1902" s="9" t="inlineStr">
        <is>
          <t>Hire charges of Pumpset of capacity</t>
        </is>
      </c>
      <c r="C1902" s="9" t="inlineStr"/>
      <c r="D1902" s="9" t="inlineStr"/>
      <c r="E1902" s="9" t="inlineStr"/>
      <c r="F1902" s="9" t="inlineStr"/>
    </row>
    <row r="1903" ht="11.5" customHeight="1">
      <c r="A1903" s="9" t="inlineStr"/>
      <c r="B1903" s="9" t="inlineStr">
        <is>
          <t>4000 litres/hour.</t>
        </is>
      </c>
      <c r="C1903" s="9" t="inlineStr">
        <is>
          <t>day</t>
        </is>
      </c>
      <c r="D1903" s="9" t="inlineStr">
        <is>
          <t>0.375</t>
        </is>
      </c>
      <c r="E1903" s="9" t="inlineStr">
        <is>
          <t>700.00</t>
        </is>
      </c>
      <c r="F1903" s="9" t="inlineStr">
        <is>
          <t>262.50</t>
        </is>
      </c>
    </row>
    <row r="1904" ht="11.5" customHeight="1">
      <c r="A1904" s="9" t="inlineStr"/>
      <c r="B1904" s="9" t="inlineStr">
        <is>
          <t>for cleaning slush</t>
        </is>
      </c>
      <c r="C1904" s="9" t="inlineStr"/>
      <c r="D1904" s="9" t="inlineStr"/>
      <c r="E1904" s="9" t="inlineStr"/>
      <c r="F1904" s="9" t="inlineStr"/>
    </row>
    <row r="1905" ht="11.5" customHeight="1">
      <c r="A1905" s="9" t="inlineStr">
        <is>
          <t>0114</t>
        </is>
      </c>
      <c r="B1905" s="9" t="inlineStr">
        <is>
          <t>Beldar</t>
        </is>
      </c>
      <c r="C1905" s="9" t="inlineStr">
        <is>
          <t>day</t>
        </is>
      </c>
      <c r="D1905" s="9" t="inlineStr">
        <is>
          <t>4.00</t>
        </is>
      </c>
      <c r="E1905" s="9" t="inlineStr">
        <is>
          <t>558.00</t>
        </is>
      </c>
      <c r="F1905" s="9" t="inlineStr">
        <is>
          <t>2232.00</t>
        </is>
      </c>
    </row>
    <row r="1906" ht="11.5" customHeight="1">
      <c r="A1906" s="9" t="inlineStr"/>
      <c r="B1906" s="9" t="inlineStr">
        <is>
          <t>TOTAL</t>
        </is>
      </c>
      <c r="C1906" s="9" t="inlineStr"/>
      <c r="D1906" s="9" t="inlineStr"/>
      <c r="E1906" s="9" t="inlineStr"/>
      <c r="F1906" s="9" t="inlineStr">
        <is>
          <t>2494.50 W</t>
        </is>
      </c>
    </row>
    <row r="1907" ht="11.5" customHeight="1">
      <c r="A1907" s="9" t="inlineStr"/>
      <c r="B1907" s="9" t="inlineStr">
        <is>
          <t>Add 1 % Water charges on "W"</t>
        </is>
      </c>
      <c r="C1907" s="9" t="inlineStr"/>
      <c r="D1907" s="9" t="inlineStr"/>
      <c r="E1907" s="9" t="inlineStr"/>
      <c r="F1907" s="9" t="inlineStr">
        <is>
          <t>24.95</t>
        </is>
      </c>
    </row>
    <row r="1908" ht="11.5" customHeight="1">
      <c r="A1908" s="9" t="inlineStr"/>
      <c r="B1908" s="9" t="inlineStr">
        <is>
          <t>TOTAL</t>
        </is>
      </c>
      <c r="C1908" s="9" t="inlineStr"/>
      <c r="D1908" s="9" t="inlineStr"/>
      <c r="E1908" s="9" t="inlineStr"/>
      <c r="F1908" s="9" t="inlineStr">
        <is>
          <t>2519.45 X</t>
        </is>
      </c>
    </row>
    <row r="1909" ht="11.5" customHeight="1">
      <c r="A1909" s="9" t="inlineStr"/>
      <c r="B1909" s="9" t="inlineStr">
        <is>
          <t>Add GST on "X" (multiplying factor</t>
        </is>
      </c>
      <c r="C1909" s="9" t="inlineStr"/>
      <c r="D1909" s="9" t="inlineStr"/>
      <c r="E1909" s="9" t="inlineStr"/>
      <c r="F1909" s="9" t="inlineStr"/>
    </row>
    <row r="1910" ht="11.5" customHeight="1">
      <c r="A1910" s="9" t="inlineStr"/>
      <c r="B1910" s="9" t="inlineStr">
        <is>
          <t>0.1405)</t>
        </is>
      </c>
      <c r="C1910" s="9" t="inlineStr"/>
      <c r="D1910" s="9" t="inlineStr"/>
      <c r="E1910" s="9" t="inlineStr"/>
      <c r="F1910" s="9" t="inlineStr">
        <is>
          <t>353.98</t>
        </is>
      </c>
    </row>
    <row r="1911" ht="11.5" customHeight="1">
      <c r="A1911" s="9" t="inlineStr"/>
      <c r="B1911" s="9" t="inlineStr">
        <is>
          <t>TOTAL</t>
        </is>
      </c>
      <c r="C1911" s="9" t="inlineStr"/>
      <c r="D1911" s="9" t="inlineStr"/>
      <c r="E1911" s="9" t="inlineStr"/>
      <c r="F1911" s="9" t="inlineStr">
        <is>
          <t>2873.43 Y</t>
        </is>
      </c>
    </row>
    <row r="1912" ht="11.5" customHeight="1">
      <c r="A1912" s="9" t="inlineStr"/>
      <c r="B1912" s="9" t="inlineStr">
        <is>
          <t>Add 15% CPOH on "Y"</t>
        </is>
      </c>
      <c r="C1912" s="9" t="inlineStr"/>
      <c r="D1912" s="9" t="inlineStr"/>
      <c r="E1912" s="9" t="inlineStr"/>
      <c r="F1912" s="9" t="inlineStr">
        <is>
          <t>431.01</t>
        </is>
      </c>
    </row>
    <row r="1913" ht="11.5" customHeight="1">
      <c r="A1913" s="9" t="inlineStr"/>
      <c r="B1913" s="9" t="inlineStr">
        <is>
          <t>TOTAL</t>
        </is>
      </c>
      <c r="C1913" s="9" t="inlineStr"/>
      <c r="D1913" s="9" t="inlineStr"/>
      <c r="E1913" s="9" t="inlineStr"/>
      <c r="F1913" s="9" t="inlineStr">
        <is>
          <t>3304.44 Z</t>
        </is>
      </c>
    </row>
    <row r="1914" ht="11.5" customHeight="1">
      <c r="A1914" s="9" t="inlineStr"/>
      <c r="B1914" s="9" t="inlineStr">
        <is>
          <t>Add Cess @ 1% on "Z"</t>
        </is>
      </c>
      <c r="C1914" s="9" t="inlineStr"/>
      <c r="D1914" s="9" t="inlineStr"/>
      <c r="E1914" s="9" t="inlineStr"/>
      <c r="F1914" s="9" t="inlineStr">
        <is>
          <t>33.04</t>
        </is>
      </c>
    </row>
    <row r="1915" ht="11.5" customHeight="1">
      <c r="A1915" s="9" t="inlineStr"/>
      <c r="B1915" s="9" t="inlineStr">
        <is>
          <t>Cost of 14cum. per 0.30m depth</t>
        </is>
      </c>
      <c r="C1915" s="9" t="inlineStr"/>
      <c r="D1915" s="9" t="inlineStr"/>
      <c r="E1915" s="9" t="inlineStr"/>
      <c r="F1915" s="9" t="inlineStr">
        <is>
          <t>3337.49</t>
        </is>
      </c>
    </row>
    <row r="1916" ht="11.5" customHeight="1">
      <c r="A1916" s="9" t="inlineStr"/>
      <c r="B1916" s="9" t="inlineStr">
        <is>
          <t>Cost of cum. per m depth</t>
        </is>
      </c>
      <c r="C1916" s="9" t="inlineStr"/>
      <c r="D1916" s="9" t="inlineStr"/>
      <c r="E1916" s="9" t="inlineStr"/>
      <c r="F1916" s="9" t="inlineStr">
        <is>
          <t>794.64</t>
        </is>
      </c>
    </row>
    <row r="1917" ht="11.5" customHeight="1">
      <c r="A1917" s="9" t="inlineStr"/>
      <c r="B1917" s="9" t="inlineStr">
        <is>
          <t>Say</t>
        </is>
      </c>
      <c r="C1917" s="9" t="inlineStr"/>
      <c r="D1917" s="9" t="inlineStr"/>
      <c r="E1917" s="9" t="inlineStr"/>
      <c r="F1917" s="9" t="inlineStr">
        <is>
          <t>794.65</t>
        </is>
      </c>
    </row>
    <row r="1918" ht="11.5" customHeight="1">
      <c r="A1918" s="9" t="inlineStr">
        <is>
          <t>7.35</t>
        </is>
      </c>
      <c r="B1918" s="9" t="inlineStr">
        <is>
          <t>Extra for laying stone work in or under</t>
        </is>
      </c>
      <c r="C1918" s="9" t="inlineStr">
        <is>
          <t>foul</t>
        </is>
      </c>
      <c r="D1918" s="9" t="inlineStr">
        <is>
          <t>position.</t>
        </is>
      </c>
      <c r="E1918" s="9" t="inlineStr"/>
      <c r="F1918" s="9" t="inlineStr"/>
    </row>
    <row r="1919" ht="11.5" customHeight="1">
      <c r="A1919" s="10" t="inlineStr">
        <is>
          <t>Code</t>
        </is>
      </c>
      <c r="B1919" s="10" t="inlineStr">
        <is>
          <t>Description</t>
        </is>
      </c>
      <c r="C1919" s="10" t="inlineStr">
        <is>
          <t>Unit</t>
        </is>
      </c>
      <c r="D1919" s="10" t="inlineStr">
        <is>
          <t>Quantity</t>
        </is>
      </c>
      <c r="E1919" s="10" t="inlineStr">
        <is>
          <t>Rate</t>
        </is>
      </c>
      <c r="F1919" s="10" t="inlineStr">
        <is>
          <t>Amount</t>
        </is>
      </c>
    </row>
    <row r="1920" ht="11.5" customHeight="1">
      <c r="A1920" s="9" t="inlineStr"/>
      <c r="B1920" s="9" t="inlineStr">
        <is>
          <t>Details of cost for 1 cum.</t>
        </is>
      </c>
      <c r="C1920" s="9" t="inlineStr"/>
      <c r="D1920" s="9" t="inlineStr"/>
      <c r="E1920" s="9" t="inlineStr"/>
      <c r="F1920" s="9" t="inlineStr"/>
    </row>
    <row r="1921" ht="11.5" customHeight="1">
      <c r="A1921" s="9" t="inlineStr"/>
      <c r="B1921" s="9" t="inlineStr">
        <is>
          <t>Extra labour due to slow progress-</t>
        </is>
      </c>
      <c r="C1921" s="9" t="inlineStr"/>
      <c r="D1921" s="9" t="inlineStr"/>
      <c r="E1921" s="9" t="inlineStr"/>
      <c r="F1921" s="9" t="inlineStr"/>
    </row>
    <row r="1922" ht="11.5" customHeight="1">
      <c r="A1922" s="9" t="inlineStr">
        <is>
          <t>0123</t>
        </is>
      </c>
      <c r="B1922" s="9" t="inlineStr">
        <is>
          <t>Mason (brick layer) 1st class</t>
        </is>
      </c>
      <c r="C1922" s="9" t="inlineStr">
        <is>
          <t>day</t>
        </is>
      </c>
      <c r="D1922" s="9" t="inlineStr">
        <is>
          <t>0.02</t>
        </is>
      </c>
      <c r="E1922" s="9" t="inlineStr">
        <is>
          <t>738.00</t>
        </is>
      </c>
      <c r="F1922" s="9" t="inlineStr">
        <is>
          <t>14.76</t>
        </is>
      </c>
    </row>
    <row r="1923" ht="11.5" customHeight="1">
      <c r="A1923" s="9" t="inlineStr">
        <is>
          <t>0124</t>
        </is>
      </c>
      <c r="B1923" s="9" t="inlineStr">
        <is>
          <t>Mason (brick layer) 2nd class</t>
        </is>
      </c>
      <c r="C1923" s="9" t="inlineStr">
        <is>
          <t>day</t>
        </is>
      </c>
      <c r="D1923" s="9" t="inlineStr">
        <is>
          <t>0.02</t>
        </is>
      </c>
      <c r="E1923" s="9" t="inlineStr">
        <is>
          <t>679.00</t>
        </is>
      </c>
      <c r="F1923" s="9" t="inlineStr">
        <is>
          <t>13.58</t>
        </is>
      </c>
    </row>
    <row r="1924" ht="11.5" customHeight="1">
      <c r="A1924" s="9" t="inlineStr">
        <is>
          <t>0114</t>
        </is>
      </c>
      <c r="B1924" s="9" t="inlineStr">
        <is>
          <t>Beldar</t>
        </is>
      </c>
      <c r="C1924" s="9" t="inlineStr">
        <is>
          <t>day</t>
        </is>
      </c>
      <c r="D1924" s="9" t="inlineStr">
        <is>
          <t>0.25</t>
        </is>
      </c>
      <c r="E1924" s="9" t="inlineStr">
        <is>
          <t>558.00</t>
        </is>
      </c>
      <c r="F1924" s="9" t="inlineStr">
        <is>
          <t>139.50</t>
        </is>
      </c>
    </row>
    <row r="1925" ht="11.5" customHeight="1">
      <c r="A1925" s="9" t="inlineStr">
        <is>
          <t>0115</t>
        </is>
      </c>
      <c r="B1925" s="9" t="inlineStr">
        <is>
          <t>Coolie</t>
        </is>
      </c>
      <c r="C1925" s="9" t="inlineStr">
        <is>
          <t>day</t>
        </is>
      </c>
      <c r="D1925" s="9" t="inlineStr">
        <is>
          <t>0.15</t>
        </is>
      </c>
      <c r="E1925" s="9" t="inlineStr">
        <is>
          <t>558.00</t>
        </is>
      </c>
      <c r="F1925" s="9" t="inlineStr">
        <is>
          <t>83.70</t>
        </is>
      </c>
    </row>
    <row r="1926" ht="11.5" customHeight="1">
      <c r="A1926" s="9" t="inlineStr"/>
      <c r="B1926" s="9" t="inlineStr">
        <is>
          <t>TOTAL</t>
        </is>
      </c>
      <c r="C1926" s="9" t="inlineStr"/>
      <c r="D1926" s="9" t="inlineStr"/>
      <c r="E1926" s="9" t="inlineStr"/>
      <c r="F1926" s="9" t="inlineStr">
        <is>
          <t>251.54 W</t>
        </is>
      </c>
    </row>
    <row r="1927" ht="11.5" customHeight="1">
      <c r="A1927" s="9" t="inlineStr"/>
      <c r="B1927" s="9" t="inlineStr">
        <is>
          <t>Add 1 % Water charges on "W"</t>
        </is>
      </c>
      <c r="C1927" s="9" t="inlineStr"/>
      <c r="D1927" s="9" t="inlineStr"/>
      <c r="E1927" s="9" t="inlineStr"/>
      <c r="F1927" s="9" t="inlineStr">
        <is>
          <t>2.52</t>
        </is>
      </c>
    </row>
    <row r="1928" ht="11.5" customHeight="1">
      <c r="A1928" s="9" t="inlineStr"/>
      <c r="B1928" s="9" t="inlineStr">
        <is>
          <t>TOTAL</t>
        </is>
      </c>
      <c r="C1928" s="9" t="inlineStr"/>
      <c r="D1928" s="9" t="inlineStr"/>
      <c r="E1928" s="9" t="inlineStr"/>
      <c r="F1928" s="9" t="inlineStr">
        <is>
          <t>254.06 X</t>
        </is>
      </c>
    </row>
    <row r="1929" ht="11.5" customHeight="1">
      <c r="A1929" s="9" t="inlineStr"/>
      <c r="B1929" s="9" t="inlineStr">
        <is>
          <t>Add GST on "X" (multiplying factor</t>
        </is>
      </c>
      <c r="C1929" s="9" t="inlineStr"/>
      <c r="D1929" s="9" t="inlineStr"/>
      <c r="E1929" s="9" t="inlineStr"/>
      <c r="F1929" s="9" t="inlineStr"/>
    </row>
    <row r="1930" ht="11.5" customHeight="1">
      <c r="A1930" s="9" t="inlineStr"/>
      <c r="B1930" s="9" t="inlineStr">
        <is>
          <t>0.1405)</t>
        </is>
      </c>
      <c r="C1930" s="9" t="inlineStr"/>
      <c r="D1930" s="9" t="inlineStr"/>
      <c r="E1930" s="9" t="inlineStr"/>
      <c r="F1930" s="9" t="inlineStr">
        <is>
          <t>35.69</t>
        </is>
      </c>
    </row>
    <row r="1931" ht="11.5" customHeight="1">
      <c r="A1931" s="9" t="inlineStr"/>
      <c r="B1931" s="9" t="inlineStr">
        <is>
          <t>TOTAL</t>
        </is>
      </c>
      <c r="C1931" s="9" t="inlineStr"/>
      <c r="D1931" s="9" t="inlineStr"/>
      <c r="E1931" s="9" t="inlineStr"/>
      <c r="F1931" s="9" t="inlineStr">
        <is>
          <t>289.75 Y</t>
        </is>
      </c>
    </row>
    <row r="1932" ht="11.5" customHeight="1">
      <c r="A1932" s="9" t="inlineStr"/>
      <c r="B1932" s="9" t="inlineStr">
        <is>
          <t>Add 15% CPOH on "Y"</t>
        </is>
      </c>
      <c r="C1932" s="9" t="inlineStr"/>
      <c r="D1932" s="9" t="inlineStr"/>
      <c r="E1932" s="9" t="inlineStr"/>
      <c r="F1932" s="9" t="inlineStr">
        <is>
          <t>43.46</t>
        </is>
      </c>
    </row>
    <row r="1933" ht="11.5" customHeight="1">
      <c r="A1933" s="9" t="inlineStr"/>
      <c r="B1933" s="9" t="inlineStr">
        <is>
          <t>TOTAL</t>
        </is>
      </c>
      <c r="C1933" s="9" t="inlineStr"/>
      <c r="D1933" s="9" t="inlineStr"/>
      <c r="E1933" s="9" t="inlineStr"/>
      <c r="F1933" s="9" t="inlineStr">
        <is>
          <t>333.21 Z</t>
        </is>
      </c>
    </row>
    <row r="1934" ht="11.5" customHeight="1">
      <c r="A1934" s="9" t="inlineStr"/>
      <c r="B1934" s="9" t="inlineStr">
        <is>
          <t>Add Cess @ 1% on "Z"</t>
        </is>
      </c>
      <c r="C1934" s="9" t="inlineStr"/>
      <c r="D1934" s="9" t="inlineStr"/>
      <c r="E1934" s="9" t="inlineStr"/>
      <c r="F1934" s="9" t="inlineStr">
        <is>
          <t>3.33</t>
        </is>
      </c>
    </row>
    <row r="1935" ht="11.5" customHeight="1">
      <c r="A1935" s="9" t="inlineStr"/>
      <c r="B1935" s="9" t="inlineStr">
        <is>
          <t>Cost for 1 cum.</t>
        </is>
      </c>
      <c r="C1935" s="9" t="inlineStr"/>
      <c r="D1935" s="9" t="inlineStr"/>
      <c r="E1935" s="9" t="inlineStr"/>
      <c r="F1935" s="9" t="inlineStr">
        <is>
          <t>336.54</t>
        </is>
      </c>
    </row>
    <row r="1936" ht="11.5" customHeight="1">
      <c r="A1936" s="9" t="inlineStr"/>
      <c r="B1936" s="9" t="inlineStr">
        <is>
          <t>Say</t>
        </is>
      </c>
      <c r="C1936" s="9" t="inlineStr"/>
      <c r="D1936" s="9" t="inlineStr"/>
      <c r="E1936" s="9" t="inlineStr"/>
      <c r="F1936" s="9" t="inlineStr">
        <is>
          <t>336.55</t>
        </is>
      </c>
    </row>
    <row r="1938" ht="11.5" customHeight="1">
      <c r="A1938" s="9" t="inlineStr">
        <is>
          <t>7.38</t>
        </is>
      </c>
      <c r="B1938" s="9" t="inlineStr">
        <is>
          <t>Stone tile work for wall lining upto</t>
        </is>
      </c>
      <c r="C1938" s="9" t="inlineStr">
        <is>
          <t>10 m height</t>
        </is>
      </c>
      <c r="D1938" s="9" t="inlineStr">
        <is>
          <t>with special</t>
        </is>
      </c>
      <c r="E1938" s="9" t="inlineStr">
        <is>
          <t>adhesive</t>
        </is>
      </c>
      <c r="F1938" s="9" t="inlineStr">
        <is>
          <t>over 12 mm</t>
        </is>
      </c>
    </row>
    <row r="1939" ht="23" customHeight="1">
      <c r="A1939" s="9" t="inlineStr"/>
      <c r="B1939" s="9" t="inlineStr">
        <is>
          <t>thick bed of cement mortar 1:3 (1</t>
        </is>
      </c>
      <c r="C1939" s="9" t="inlineStr">
        <is>
          <t>cement :</t>
        </is>
      </c>
      <c r="D1939" s="9" t="inlineStr">
        <is>
          <t>3 coarse sand),</t>
        </is>
      </c>
      <c r="E1939" s="9" t="inlineStr">
        <is>
          <t>including</t>
        </is>
      </c>
      <c r="F1939" s="9" t="inlineStr">
        <is>
          <t>pointing in</t>
        </is>
      </c>
    </row>
    <row r="1940" ht="11.5" customHeight="1">
      <c r="A1940" s="9" t="inlineStr"/>
      <c r="B1940" s="9" t="inlineStr">
        <is>
          <t>white cement with an admixture of</t>
        </is>
      </c>
      <c r="C1940" s="9" t="inlineStr">
        <is>
          <t>pigment</t>
        </is>
      </c>
      <c r="D1940" s="9" t="inlineStr">
        <is>
          <t>to match the</t>
        </is>
      </c>
      <c r="E1940" s="9" t="inlineStr">
        <is>
          <t>stone shade.</t>
        </is>
      </c>
      <c r="F1940" s="9" t="inlineStr"/>
    </row>
    <row r="1941" ht="11.5" customHeight="1">
      <c r="A1941" s="9" t="inlineStr">
        <is>
          <t>7.38.1</t>
        </is>
      </c>
      <c r="B1941" s="9" t="inlineStr">
        <is>
          <t>8mm thick (mirror polished and machine</t>
        </is>
      </c>
      <c r="C1941" s="9" t="inlineStr">
        <is>
          <t>cut</t>
        </is>
      </c>
      <c r="D1941" s="9" t="inlineStr">
        <is>
          <t>edge)</t>
        </is>
      </c>
      <c r="E1941" s="9" t="inlineStr"/>
      <c r="F1941" s="9" t="inlineStr"/>
    </row>
    <row r="1942" ht="11.5" customHeight="1">
      <c r="A1942" s="9" t="inlineStr">
        <is>
          <t>7.38.1.1</t>
        </is>
      </c>
      <c r="B1942" s="9" t="inlineStr">
        <is>
          <t>Granite stone of any colour and shade</t>
        </is>
      </c>
      <c r="C1942" s="9" t="inlineStr"/>
      <c r="D1942" s="9" t="inlineStr"/>
      <c r="E1942" s="9" t="inlineStr"/>
      <c r="F1942" s="9" t="inlineStr"/>
    </row>
    <row r="1943" ht="11.5" customHeight="1">
      <c r="A1943" s="10" t="inlineStr">
        <is>
          <t>Code</t>
        </is>
      </c>
      <c r="B1943" s="10" t="inlineStr">
        <is>
          <t>Description</t>
        </is>
      </c>
      <c r="C1943" s="10" t="inlineStr">
        <is>
          <t>Unit</t>
        </is>
      </c>
      <c r="D1943" s="10" t="inlineStr">
        <is>
          <t>Quantity</t>
        </is>
      </c>
      <c r="E1943" s="10" t="inlineStr">
        <is>
          <t>Rate</t>
        </is>
      </c>
      <c r="F1943" s="10" t="inlineStr">
        <is>
          <t>Amount</t>
        </is>
      </c>
    </row>
    <row r="1944" ht="11.5" customHeight="1">
      <c r="A1944" s="9" t="inlineStr"/>
      <c r="B1944" s="9" t="inlineStr">
        <is>
          <t>Details of cost for 10sqm.</t>
        </is>
      </c>
      <c r="C1944" s="9" t="inlineStr"/>
      <c r="D1944" s="9" t="inlineStr"/>
      <c r="E1944" s="9" t="inlineStr"/>
      <c r="F1944" s="9" t="inlineStr"/>
    </row>
    <row r="1945" ht="11.5" customHeight="1">
      <c r="A1945" s="9" t="inlineStr"/>
      <c r="B1945" s="9" t="inlineStr">
        <is>
          <t>MATERIAL</t>
        </is>
      </c>
      <c r="C1945" s="9" t="inlineStr"/>
      <c r="D1945" s="9" t="inlineStr"/>
      <c r="E1945" s="9" t="inlineStr"/>
      <c r="F1945" s="9" t="inlineStr"/>
    </row>
    <row r="1946" ht="11.5" customHeight="1">
      <c r="A1946" s="9" t="inlineStr"/>
      <c r="B1946" s="9" t="inlineStr">
        <is>
          <t>Granite stone tile = 10.00sqm.</t>
        </is>
      </c>
      <c r="C1946" s="9" t="inlineStr"/>
      <c r="D1946" s="9" t="inlineStr"/>
      <c r="E1946" s="9" t="inlineStr"/>
      <c r="F1946" s="9" t="inlineStr"/>
    </row>
    <row r="1947" ht="11.5" customHeight="1">
      <c r="A1947" s="9" t="inlineStr"/>
      <c r="B1947" s="9" t="inlineStr">
        <is>
          <t>Add 2.5% wastage = 0.25sqm.</t>
        </is>
      </c>
      <c r="C1947" s="9" t="inlineStr"/>
      <c r="D1947" s="9" t="inlineStr"/>
      <c r="E1947" s="9" t="inlineStr"/>
      <c r="F1947" s="9" t="inlineStr"/>
    </row>
    <row r="1948" ht="11.5" customHeight="1">
      <c r="A1948" s="9" t="inlineStr"/>
      <c r="B1948" s="9" t="inlineStr">
        <is>
          <t>Total =10.25 sqm</t>
        </is>
      </c>
      <c r="C1948" s="9" t="inlineStr"/>
      <c r="D1948" s="9" t="inlineStr"/>
      <c r="E1948" s="9" t="inlineStr"/>
      <c r="F1948" s="9" t="inlineStr"/>
    </row>
    <row r="1949" ht="11.5" customHeight="1">
      <c r="A1949" s="9" t="inlineStr">
        <is>
          <t>2750</t>
        </is>
      </c>
      <c r="B1949" s="9" t="inlineStr">
        <is>
          <t>8 mm thick granite stone tiles</t>
        </is>
      </c>
      <c r="C1949" s="9" t="inlineStr"/>
      <c r="D1949" s="9" t="inlineStr"/>
      <c r="E1949" s="9" t="inlineStr"/>
      <c r="F1949" s="9" t="inlineStr"/>
    </row>
    <row r="1950" ht="11.5" customHeight="1">
      <c r="A1950" s="9" t="inlineStr"/>
      <c r="B1950" s="9" t="inlineStr">
        <is>
          <t>(mirror polished of all shades)</t>
        </is>
      </c>
      <c r="C1950" s="9" t="inlineStr">
        <is>
          <t>sqm</t>
        </is>
      </c>
      <c r="D1950" s="9" t="inlineStr">
        <is>
          <t>10.25</t>
        </is>
      </c>
      <c r="E1950" s="9" t="inlineStr">
        <is>
          <t>700.00</t>
        </is>
      </c>
      <c r="F1950" s="9" t="inlineStr">
        <is>
          <t>7175.00</t>
        </is>
      </c>
    </row>
    <row r="1951" ht="11.5" customHeight="1">
      <c r="A1951" s="9" t="inlineStr">
        <is>
          <t>9977</t>
        </is>
      </c>
      <c r="B1951" s="9" t="inlineStr">
        <is>
          <t>Carriage of granite tiles</t>
        </is>
      </c>
      <c r="C1951" s="9" t="inlineStr">
        <is>
          <t>L.S.</t>
        </is>
      </c>
      <c r="D1951" s="9" t="inlineStr">
        <is>
          <t>40.04</t>
        </is>
      </c>
      <c r="E1951" s="9" t="inlineStr">
        <is>
          <t>2.00</t>
        </is>
      </c>
      <c r="F1951" s="9" t="inlineStr">
        <is>
          <t>80.08</t>
        </is>
      </c>
    </row>
    <row r="1952" ht="11.5" customHeight="1">
      <c r="A1952" s="9" t="inlineStr"/>
      <c r="B1952" s="9" t="inlineStr">
        <is>
          <t>Cement mortar 1:3 (1 cement :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/>
      <c r="B1953" s="9" t="inlineStr">
        <is>
          <t>3 coarse sand)</t>
        </is>
      </c>
      <c r="C1953" s="9" t="inlineStr"/>
      <c r="D1953" s="9" t="inlineStr"/>
      <c r="E1953" s="9" t="inlineStr"/>
      <c r="F1953" s="9" t="inlineStr"/>
    </row>
    <row r="1954" ht="11.5" customHeight="1">
      <c r="A1954" s="9" t="inlineStr">
        <is>
          <t>3.8</t>
        </is>
      </c>
      <c r="B1954" s="9" t="inlineStr">
        <is>
          <t>Rate as per Item Number 3.8 of</t>
        </is>
      </c>
      <c r="C1954" s="9" t="inlineStr"/>
      <c r="D1954" s="9" t="inlineStr"/>
      <c r="E1954" s="9" t="inlineStr"/>
      <c r="F1954" s="9" t="inlineStr"/>
    </row>
    <row r="1955" ht="11.5" customHeight="1">
      <c r="A1955" s="9" t="inlineStr"/>
      <c r="B1955" s="9" t="inlineStr">
        <is>
          <t>SH: Mortars</t>
        </is>
      </c>
      <c r="C1955" s="9" t="inlineStr">
        <is>
          <t>cum</t>
        </is>
      </c>
      <c r="D1955" s="9" t="inlineStr">
        <is>
          <t>0.14</t>
        </is>
      </c>
      <c r="E1955" s="9" t="inlineStr">
        <is>
          <t>4664.55</t>
        </is>
      </c>
      <c r="F1955" s="9" t="inlineStr">
        <is>
          <t>653.04</t>
        </is>
      </c>
    </row>
    <row r="1956" ht="11.5" customHeight="1">
      <c r="A1956" s="9" t="inlineStr">
        <is>
          <t>0367</t>
        </is>
      </c>
      <c r="B1956" s="9" t="inlineStr">
        <is>
          <t>Portland Cement</t>
        </is>
      </c>
      <c r="C1956" s="9" t="inlineStr">
        <is>
          <t>tonne</t>
        </is>
      </c>
      <c r="D1956" s="9" t="inlineStr">
        <is>
          <t>0.033</t>
        </is>
      </c>
      <c r="E1956" s="9" t="inlineStr">
        <is>
          <t>4940.00</t>
        </is>
      </c>
      <c r="F1956" s="9" t="inlineStr">
        <is>
          <t>163.02</t>
        </is>
      </c>
    </row>
    <row r="1957" ht="11.5" customHeight="1">
      <c r="A1957" s="9" t="inlineStr"/>
      <c r="B1957" s="9" t="inlineStr">
        <is>
          <t>slurry @ 3.3 kg/sqm</t>
        </is>
      </c>
      <c r="C1957" s="9" t="inlineStr"/>
      <c r="D1957" s="9" t="inlineStr"/>
      <c r="E1957" s="9" t="inlineStr"/>
      <c r="F1957" s="9" t="inlineStr"/>
    </row>
    <row r="1958" ht="11.5" customHeight="1">
      <c r="A1958" s="9" t="inlineStr">
        <is>
          <t>9999</t>
        </is>
      </c>
      <c r="B1958" s="9" t="inlineStr">
        <is>
          <t>Mortar for pointing in white cement</t>
        </is>
      </c>
      <c r="C1958" s="9" t="inlineStr">
        <is>
          <t>L.S.</t>
        </is>
      </c>
      <c r="D1958" s="9" t="inlineStr">
        <is>
          <t>25.74</t>
        </is>
      </c>
      <c r="E1958" s="9" t="inlineStr">
        <is>
          <t>2.00</t>
        </is>
      </c>
      <c r="F1958" s="9" t="inlineStr">
        <is>
          <t>51.48</t>
        </is>
      </c>
    </row>
    <row r="1959" ht="11.5" customHeight="1">
      <c r="A1959" s="9" t="inlineStr"/>
      <c r="B1959" s="9" t="inlineStr">
        <is>
          <t>LABOUR</t>
        </is>
      </c>
      <c r="C1959" s="9" t="inlineStr"/>
      <c r="D1959" s="9" t="inlineStr"/>
      <c r="E1959" s="9" t="inlineStr"/>
      <c r="F1959" s="9" t="inlineStr"/>
    </row>
    <row r="1960" ht="11.5" customHeight="1">
      <c r="A1960" s="9" t="inlineStr"/>
      <c r="B1960" s="9" t="inlineStr">
        <is>
          <t>Labour for placing and fixing :</t>
        </is>
      </c>
      <c r="C1960" s="9" t="inlineStr"/>
      <c r="D1960" s="9" t="inlineStr"/>
      <c r="E1960" s="9" t="inlineStr"/>
      <c r="F1960" s="9" t="inlineStr"/>
    </row>
    <row r="1961" ht="11.5" customHeight="1">
      <c r="A1961" s="9" t="inlineStr">
        <is>
          <t>0123</t>
        </is>
      </c>
      <c r="B1961" s="9" t="inlineStr">
        <is>
          <t>Mason (brick layer) 1st class</t>
        </is>
      </c>
      <c r="C1961" s="9" t="inlineStr">
        <is>
          <t>day</t>
        </is>
      </c>
      <c r="D1961" s="9" t="inlineStr">
        <is>
          <t>7.70</t>
        </is>
      </c>
      <c r="E1961" s="9" t="inlineStr">
        <is>
          <t>738.00</t>
        </is>
      </c>
      <c r="F1961" s="9" t="inlineStr">
        <is>
          <t>5682.60</t>
        </is>
      </c>
    </row>
    <row r="1962" ht="11.5" customHeight="1">
      <c r="A1962" s="9" t="inlineStr">
        <is>
          <t>0114</t>
        </is>
      </c>
      <c r="B1962" s="9" t="inlineStr">
        <is>
          <t>Beldar</t>
        </is>
      </c>
      <c r="C1962" s="9" t="inlineStr">
        <is>
          <t>day</t>
        </is>
      </c>
      <c r="D1962" s="9" t="inlineStr">
        <is>
          <t>7.70</t>
        </is>
      </c>
      <c r="E1962" s="9" t="inlineStr">
        <is>
          <t>558.00</t>
        </is>
      </c>
      <c r="F1962" s="9" t="inlineStr">
        <is>
          <t>4296.60</t>
        </is>
      </c>
    </row>
    <row r="1963" ht="11.5" customHeight="1">
      <c r="A1963" s="9" t="inlineStr">
        <is>
          <t>9999</t>
        </is>
      </c>
      <c r="B1963" s="9" t="inlineStr">
        <is>
          <t>Granular sand particles mixed with</t>
        </is>
      </c>
      <c r="C1963" s="9" t="inlineStr"/>
      <c r="D1963" s="9" t="inlineStr"/>
      <c r="E1963" s="9" t="inlineStr"/>
      <c r="F1963" s="9" t="inlineStr"/>
    </row>
    <row r="1964" ht="11.5" customHeight="1">
      <c r="A1964" s="9" t="inlineStr"/>
      <c r="B1964" s="9" t="inlineStr">
        <is>
          <t>araldite to be pasted on each side to</t>
        </is>
      </c>
      <c r="C1964" s="9" t="inlineStr"/>
      <c r="D1964" s="9" t="inlineStr"/>
      <c r="E1964" s="9" t="inlineStr"/>
      <c r="F1964" s="9" t="inlineStr"/>
    </row>
    <row r="1965" ht="11.5" customHeight="1">
      <c r="A1965" s="9" t="inlineStr"/>
      <c r="B1965" s="9" t="inlineStr">
        <is>
          <t>form interlocking arrangement with</t>
        </is>
      </c>
      <c r="C1965" s="9" t="inlineStr"/>
      <c r="D1965" s="9" t="inlineStr"/>
      <c r="E1965" s="9" t="inlineStr"/>
      <c r="F1965" s="9" t="inlineStr"/>
    </row>
    <row r="1966" ht="11.5" customHeight="1">
      <c r="A1966" s="9" t="inlineStr"/>
      <c r="B1966" s="9" t="inlineStr">
        <is>
          <t>cement plaster</t>
        </is>
      </c>
      <c r="C1966" s="9" t="inlineStr">
        <is>
          <t>L.S.</t>
        </is>
      </c>
      <c r="D1966" s="9" t="inlineStr">
        <is>
          <t>260.00</t>
        </is>
      </c>
      <c r="E1966" s="9" t="inlineStr">
        <is>
          <t>2.00</t>
        </is>
      </c>
      <c r="F1966" s="9" t="inlineStr">
        <is>
          <t>520.00</t>
        </is>
      </c>
    </row>
    <row r="1967" ht="11.5" customHeight="1">
      <c r="A1967" s="9" t="inlineStr">
        <is>
          <t>9999</t>
        </is>
      </c>
      <c r="B1967" s="9" t="inlineStr">
        <is>
          <t>Sundries</t>
        </is>
      </c>
      <c r="C1967" s="9" t="inlineStr">
        <is>
          <t>L.S.</t>
        </is>
      </c>
      <c r="D1967" s="9" t="inlineStr">
        <is>
          <t>171.60</t>
        </is>
      </c>
      <c r="E1967" s="9" t="inlineStr">
        <is>
          <t>2.00</t>
        </is>
      </c>
      <c r="F1967" s="9" t="inlineStr">
        <is>
          <t>343.20</t>
        </is>
      </c>
    </row>
    <row r="1968" ht="11.5" customHeight="1">
      <c r="A1968" s="9" t="inlineStr"/>
      <c r="B1968" s="9" t="inlineStr">
        <is>
          <t>TOTAL</t>
        </is>
      </c>
      <c r="C1968" s="9" t="inlineStr"/>
      <c r="D1968" s="9" t="inlineStr"/>
      <c r="E1968" s="9" t="inlineStr"/>
      <c r="F1968" s="9" t="inlineStr">
        <is>
          <t>18965.02 W</t>
        </is>
      </c>
    </row>
    <row r="1969" ht="11.5" customHeight="1">
      <c r="A1969" s="9" t="inlineStr"/>
      <c r="B1969" s="9" t="inlineStr">
        <is>
          <t>Add 1 % Water charges on "W"</t>
        </is>
      </c>
      <c r="C1969" s="9" t="inlineStr"/>
      <c r="D1969" s="9" t="inlineStr"/>
      <c r="E1969" s="9" t="inlineStr"/>
      <c r="F1969" s="9" t="inlineStr">
        <is>
          <t>189.65</t>
        </is>
      </c>
    </row>
    <row r="1970" ht="11.5" customHeight="1">
      <c r="A1970" s="9" t="inlineStr"/>
      <c r="B1970" s="9" t="inlineStr">
        <is>
          <t>TOTAL</t>
        </is>
      </c>
      <c r="C1970" s="9" t="inlineStr"/>
      <c r="D1970" s="9" t="inlineStr"/>
      <c r="E1970" s="9" t="inlineStr"/>
      <c r="F1970" s="9" t="inlineStr">
        <is>
          <t>19154.67 X</t>
        </is>
      </c>
    </row>
    <row r="1971" ht="11.5" customHeight="1">
      <c r="A1971" s="9" t="inlineStr"/>
      <c r="B1971" s="9" t="inlineStr">
        <is>
          <t>Add GST on "X" (multiplying factor</t>
        </is>
      </c>
      <c r="C1971" s="9" t="inlineStr"/>
      <c r="D1971" s="9" t="inlineStr"/>
      <c r="E1971" s="9" t="inlineStr"/>
      <c r="F1971" s="9" t="inlineStr"/>
    </row>
    <row r="1972" ht="11.5" customHeight="1">
      <c r="A1972" s="9" t="inlineStr"/>
      <c r="B1972" s="9" t="inlineStr">
        <is>
          <t>0.1405)</t>
        </is>
      </c>
      <c r="C1972" s="9" t="inlineStr"/>
      <c r="D1972" s="9" t="inlineStr"/>
      <c r="E1972" s="9" t="inlineStr"/>
      <c r="F1972" s="9" t="inlineStr">
        <is>
          <t>2691.23</t>
        </is>
      </c>
    </row>
    <row r="1973" ht="11.5" customHeight="1">
      <c r="A1973" s="9" t="inlineStr"/>
      <c r="B1973" s="9" t="inlineStr">
        <is>
          <t>TOTAL</t>
        </is>
      </c>
      <c r="C1973" s="9" t="inlineStr"/>
      <c r="D1973" s="9" t="inlineStr"/>
      <c r="E1973" s="9" t="inlineStr"/>
      <c r="F1973" s="9" t="inlineStr">
        <is>
          <t>21845.90 Y</t>
        </is>
      </c>
    </row>
    <row r="1974" ht="11.5" customHeight="1">
      <c r="A1974" s="9" t="inlineStr"/>
      <c r="B1974" s="9" t="inlineStr">
        <is>
          <t>Add 15% CPOH on "Y"</t>
        </is>
      </c>
      <c r="C1974" s="9" t="inlineStr"/>
      <c r="D1974" s="9" t="inlineStr"/>
      <c r="E1974" s="9" t="inlineStr"/>
      <c r="F1974" s="9" t="inlineStr">
        <is>
          <t>3276.88</t>
        </is>
      </c>
    </row>
    <row r="1975" ht="11.5" customHeight="1">
      <c r="A1975" s="9" t="inlineStr"/>
      <c r="B1975" s="9" t="inlineStr">
        <is>
          <t>TOTAL</t>
        </is>
      </c>
      <c r="C1975" s="9" t="inlineStr"/>
      <c r="D1975" s="9" t="inlineStr"/>
      <c r="E1975" s="9" t="inlineStr"/>
      <c r="F1975" s="9" t="inlineStr">
        <is>
          <t>25122.78 Z</t>
        </is>
      </c>
    </row>
    <row r="1976" ht="11.5" customHeight="1">
      <c r="A1976" s="9" t="inlineStr"/>
      <c r="B1976" s="9" t="inlineStr">
        <is>
          <t>Add Cess @ 1% on "Z"</t>
        </is>
      </c>
      <c r="C1976" s="9" t="inlineStr"/>
      <c r="D1976" s="9" t="inlineStr"/>
      <c r="E1976" s="9" t="inlineStr"/>
      <c r="F1976" s="9" t="inlineStr">
        <is>
          <t>251.23</t>
        </is>
      </c>
    </row>
    <row r="1977" ht="11.5" customHeight="1">
      <c r="A1977" s="9" t="inlineStr"/>
      <c r="B1977" s="9" t="inlineStr">
        <is>
          <t>Cost for 10 sqm.</t>
        </is>
      </c>
      <c r="C1977" s="9" t="inlineStr"/>
      <c r="D1977" s="9" t="inlineStr"/>
      <c r="E1977" s="9" t="inlineStr"/>
      <c r="F1977" s="9" t="inlineStr">
        <is>
          <t>25374.01</t>
        </is>
      </c>
    </row>
    <row r="1978" ht="11.5" customHeight="1">
      <c r="A1978" s="9" t="inlineStr"/>
      <c r="B1978" s="9" t="inlineStr">
        <is>
          <t>Cost of 1 sqm.</t>
        </is>
      </c>
      <c r="C1978" s="9" t="inlineStr"/>
      <c r="D1978" s="9" t="inlineStr"/>
      <c r="E1978" s="9" t="inlineStr"/>
      <c r="F1978" s="9" t="inlineStr">
        <is>
          <t>2537.40</t>
        </is>
      </c>
    </row>
    <row r="1979" ht="11.5" customHeight="1">
      <c r="A1979" s="9" t="inlineStr"/>
      <c r="B1979" s="9" t="inlineStr">
        <is>
          <t>Say</t>
        </is>
      </c>
      <c r="C1979" s="9" t="inlineStr"/>
      <c r="D1979" s="9" t="inlineStr"/>
      <c r="E1979" s="9" t="inlineStr"/>
      <c r="F1979" s="9" t="inlineStr">
        <is>
          <t>2537.40</t>
        </is>
      </c>
    </row>
    <row r="1980" ht="23" customHeight="1">
      <c r="A1980" s="9" t="inlineStr">
        <is>
          <t>7.38.1.2</t>
        </is>
      </c>
      <c r="B1980" s="9" t="inlineStr">
        <is>
          <t>Raj Nagar plain white marble/ Udaipur</t>
        </is>
      </c>
      <c r="C1980" s="9" t="inlineStr">
        <is>
          <t>green</t>
        </is>
      </c>
      <c r="D1980" s="9" t="inlineStr">
        <is>
          <t>marble/ Zebra</t>
        </is>
      </c>
      <c r="E1980" s="9" t="inlineStr">
        <is>
          <t>black</t>
        </is>
      </c>
      <c r="F1980" s="9" t="inlineStr">
        <is>
          <t>marble</t>
        </is>
      </c>
    </row>
    <row r="1981" ht="11.5" customHeight="1">
      <c r="A1981" s="10" t="inlineStr">
        <is>
          <t>Code</t>
        </is>
      </c>
      <c r="B1981" s="10" t="inlineStr">
        <is>
          <t>Description</t>
        </is>
      </c>
      <c r="C1981" s="10" t="inlineStr">
        <is>
          <t>Unit</t>
        </is>
      </c>
      <c r="D1981" s="10" t="inlineStr">
        <is>
          <t>Quantity</t>
        </is>
      </c>
      <c r="E1981" s="10" t="inlineStr">
        <is>
          <t>Rate</t>
        </is>
      </c>
      <c r="F1981" s="10" t="inlineStr">
        <is>
          <t>Amount</t>
        </is>
      </c>
    </row>
    <row r="1982" ht="11.5" customHeight="1">
      <c r="A1982" s="9" t="inlineStr"/>
      <c r="B1982" s="9" t="inlineStr">
        <is>
          <t>Details of cost for 10sqm.</t>
        </is>
      </c>
      <c r="C1982" s="9" t="inlineStr"/>
      <c r="D1982" s="9" t="inlineStr"/>
      <c r="E1982" s="9" t="inlineStr"/>
      <c r="F1982" s="9" t="inlineStr"/>
    </row>
    <row r="1983" ht="11.5" customHeight="1">
      <c r="A1983" s="9" t="inlineStr"/>
      <c r="B1983" s="9" t="inlineStr">
        <is>
          <t>MATERIAL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/>
      <c r="B1984" s="9" t="inlineStr">
        <is>
          <t>8mm thick Raj Nagar white stone tile =</t>
        </is>
      </c>
      <c r="C1984" s="9" t="inlineStr"/>
      <c r="D1984" s="9" t="inlineStr"/>
      <c r="E1984" s="9" t="inlineStr"/>
      <c r="F1984" s="9" t="inlineStr"/>
    </row>
    <row r="1985" ht="11.5" customHeight="1">
      <c r="A1985" s="9" t="inlineStr"/>
      <c r="B1985" s="9" t="inlineStr">
        <is>
          <t>10.00sqm.+ Add 2.5% wastage =</t>
        </is>
      </c>
      <c r="C1985" s="9" t="inlineStr"/>
      <c r="D1985" s="9" t="inlineStr"/>
      <c r="E1985" s="9" t="inlineStr"/>
      <c r="F1985" s="9" t="inlineStr"/>
    </row>
    <row r="1986" ht="11.5" customHeight="1">
      <c r="A1986" s="9" t="inlineStr"/>
      <c r="B1986" s="9" t="inlineStr">
        <is>
          <t>0.25sqm. Total = 10.25sqm</t>
        </is>
      </c>
      <c r="C1986" s="9" t="inlineStr"/>
      <c r="D1986" s="9" t="inlineStr"/>
      <c r="E1986" s="9" t="inlineStr"/>
      <c r="F1986" s="9" t="inlineStr"/>
    </row>
    <row r="1988" ht="11.5" customHeight="1">
      <c r="A1988" s="10" t="inlineStr">
        <is>
          <t>Code</t>
        </is>
      </c>
      <c r="B1988" s="10" t="inlineStr">
        <is>
          <t>Description</t>
        </is>
      </c>
      <c r="C1988" s="10" t="inlineStr">
        <is>
          <t>Unit</t>
        </is>
      </c>
      <c r="D1988" s="10" t="inlineStr">
        <is>
          <t>Quantity</t>
        </is>
      </c>
      <c r="E1988" s="10" t="inlineStr">
        <is>
          <t>Rate</t>
        </is>
      </c>
      <c r="F1988" s="10" t="inlineStr">
        <is>
          <t>Amount</t>
        </is>
      </c>
    </row>
    <row r="1989" ht="11.5" customHeight="1">
      <c r="A1989" s="9" t="inlineStr">
        <is>
          <t>9977</t>
        </is>
      </c>
      <c r="B1989" s="9" t="inlineStr">
        <is>
          <t>Carriage of Raj Nagar white stone tiles</t>
        </is>
      </c>
      <c r="C1989" s="9" t="inlineStr">
        <is>
          <t>L.S.</t>
        </is>
      </c>
      <c r="D1989" s="9" t="inlineStr">
        <is>
          <t>40.04</t>
        </is>
      </c>
      <c r="E1989" s="9" t="inlineStr">
        <is>
          <t>2.00</t>
        </is>
      </c>
      <c r="F1989" s="9" t="inlineStr">
        <is>
          <t>80.08</t>
        </is>
      </c>
    </row>
    <row r="1990" ht="11.5" customHeight="1">
      <c r="A1990" s="9" t="inlineStr"/>
      <c r="B1990" s="9" t="inlineStr">
        <is>
          <t>Cement mortar 1:3 (1 cement :</t>
        </is>
      </c>
      <c r="C1990" s="9" t="inlineStr"/>
      <c r="D1990" s="9" t="inlineStr"/>
      <c r="E1990" s="9" t="inlineStr"/>
      <c r="F1990" s="9" t="inlineStr"/>
    </row>
    <row r="1991" ht="11.5" customHeight="1">
      <c r="A1991" s="9" t="inlineStr"/>
      <c r="B1991" s="9" t="inlineStr">
        <is>
          <t>3 coarse sand)</t>
        </is>
      </c>
      <c r="C1991" s="9" t="inlineStr"/>
      <c r="D1991" s="9" t="inlineStr"/>
      <c r="E1991" s="9" t="inlineStr"/>
      <c r="F1991" s="9" t="inlineStr"/>
    </row>
    <row r="1992" ht="11.5" customHeight="1">
      <c r="A1992" s="9" t="inlineStr">
        <is>
          <t>3.8</t>
        </is>
      </c>
      <c r="B1992" s="9" t="inlineStr">
        <is>
          <t>Rate as per Item Number 3.8 of</t>
        </is>
      </c>
      <c r="C1992" s="9" t="inlineStr"/>
      <c r="D1992" s="9" t="inlineStr"/>
      <c r="E1992" s="9" t="inlineStr"/>
      <c r="F1992" s="9" t="inlineStr"/>
    </row>
    <row r="1993" ht="11.5" customHeight="1">
      <c r="A1993" s="9" t="inlineStr"/>
      <c r="B1993" s="9" t="inlineStr">
        <is>
          <t>SH: Mortars</t>
        </is>
      </c>
      <c r="C1993" s="9" t="inlineStr">
        <is>
          <t>cum</t>
        </is>
      </c>
      <c r="D1993" s="9" t="inlineStr">
        <is>
          <t>0.14</t>
        </is>
      </c>
      <c r="E1993" s="9" t="inlineStr">
        <is>
          <t>4664.55</t>
        </is>
      </c>
      <c r="F1993" s="9" t="inlineStr">
        <is>
          <t>653.04</t>
        </is>
      </c>
    </row>
    <row r="1994" ht="11.5" customHeight="1">
      <c r="A1994" s="9" t="inlineStr">
        <is>
          <t>0367</t>
        </is>
      </c>
      <c r="B1994" s="9" t="inlineStr">
        <is>
          <t>Portland Cement</t>
        </is>
      </c>
      <c r="C1994" s="9" t="inlineStr">
        <is>
          <t>tonne</t>
        </is>
      </c>
      <c r="D1994" s="9" t="inlineStr">
        <is>
          <t>0.033</t>
        </is>
      </c>
      <c r="E1994" s="9" t="inlineStr">
        <is>
          <t>4940.00</t>
        </is>
      </c>
      <c r="F1994" s="9" t="inlineStr">
        <is>
          <t>163.02</t>
        </is>
      </c>
    </row>
    <row r="1995" ht="11.5" customHeight="1">
      <c r="A1995" s="9" t="inlineStr"/>
      <c r="B1995" s="9" t="inlineStr">
        <is>
          <t>slurry @ 3.3 kg/sqm</t>
        </is>
      </c>
      <c r="C1995" s="9" t="inlineStr"/>
      <c r="D1995" s="9" t="inlineStr"/>
      <c r="E1995" s="9" t="inlineStr"/>
      <c r="F1995" s="9" t="inlineStr"/>
    </row>
    <row r="1996" ht="11.5" customHeight="1">
      <c r="A1996" s="9" t="inlineStr">
        <is>
          <t>9999</t>
        </is>
      </c>
      <c r="B1996" s="9" t="inlineStr">
        <is>
          <t>Mortar for pointing in white cement</t>
        </is>
      </c>
      <c r="C1996" s="9" t="inlineStr">
        <is>
          <t>L.S.</t>
        </is>
      </c>
      <c r="D1996" s="9" t="inlineStr">
        <is>
          <t>25.74</t>
        </is>
      </c>
      <c r="E1996" s="9" t="inlineStr">
        <is>
          <t>2.00</t>
        </is>
      </c>
      <c r="F1996" s="9" t="inlineStr">
        <is>
          <t>51.48</t>
        </is>
      </c>
    </row>
    <row r="1997" ht="11.5" customHeight="1">
      <c r="A1997" s="9" t="inlineStr"/>
      <c r="B1997" s="9" t="inlineStr">
        <is>
          <t>Labour for placing and fixing :</t>
        </is>
      </c>
      <c r="C1997" s="9" t="inlineStr"/>
      <c r="D1997" s="9" t="inlineStr"/>
      <c r="E1997" s="9" t="inlineStr"/>
      <c r="F1997" s="9" t="inlineStr"/>
    </row>
    <row r="1998" ht="11.5" customHeight="1">
      <c r="A1998" s="9" t="inlineStr">
        <is>
          <t>0123</t>
        </is>
      </c>
      <c r="B1998" s="9" t="inlineStr">
        <is>
          <t>Mason (brick layer) 1st class</t>
        </is>
      </c>
      <c r="C1998" s="9" t="inlineStr">
        <is>
          <t>day</t>
        </is>
      </c>
      <c r="D1998" s="9" t="inlineStr">
        <is>
          <t>7.70</t>
        </is>
      </c>
      <c r="E1998" s="9" t="inlineStr">
        <is>
          <t>738.00</t>
        </is>
      </c>
      <c r="F1998" s="9" t="inlineStr">
        <is>
          <t>5682.60</t>
        </is>
      </c>
    </row>
    <row r="1999" ht="11.5" customHeight="1">
      <c r="A1999" s="9" t="inlineStr">
        <is>
          <t>0114</t>
        </is>
      </c>
      <c r="B1999" s="9" t="inlineStr">
        <is>
          <t>Beldar</t>
        </is>
      </c>
      <c r="C1999" s="9" t="inlineStr">
        <is>
          <t>day</t>
        </is>
      </c>
      <c r="D1999" s="9" t="inlineStr">
        <is>
          <t>7.70</t>
        </is>
      </c>
      <c r="E1999" s="9" t="inlineStr">
        <is>
          <t>558.00</t>
        </is>
      </c>
      <c r="F1999" s="9" t="inlineStr">
        <is>
          <t>4296.60</t>
        </is>
      </c>
    </row>
    <row r="2000" ht="11.5" customHeight="1">
      <c r="A2000" s="9" t="inlineStr">
        <is>
          <t>9999</t>
        </is>
      </c>
      <c r="B2000" s="9" t="inlineStr">
        <is>
          <t>Granular sand particles mixed with</t>
        </is>
      </c>
      <c r="C2000" s="9" t="inlineStr"/>
      <c r="D2000" s="9" t="inlineStr"/>
      <c r="E2000" s="9" t="inlineStr"/>
      <c r="F2000" s="9" t="inlineStr"/>
    </row>
    <row r="2001" ht="11.5" customHeight="1">
      <c r="A2001" s="9" t="inlineStr"/>
      <c r="B2001" s="9" t="inlineStr">
        <is>
          <t>araldite to be pasted on each side to</t>
        </is>
      </c>
      <c r="C2001" s="9" t="inlineStr"/>
      <c r="D2001" s="9" t="inlineStr"/>
      <c r="E2001" s="9" t="inlineStr"/>
      <c r="F2001" s="9" t="inlineStr"/>
    </row>
    <row r="2002" ht="11.5" customHeight="1">
      <c r="A2002" s="9" t="inlineStr"/>
      <c r="B2002" s="9" t="inlineStr">
        <is>
          <t>form interlocking arrangement with</t>
        </is>
      </c>
      <c r="C2002" s="9" t="inlineStr"/>
      <c r="D2002" s="9" t="inlineStr"/>
      <c r="E2002" s="9" t="inlineStr"/>
      <c r="F2002" s="9" t="inlineStr"/>
    </row>
    <row r="2003" ht="11.5" customHeight="1">
      <c r="A2003" s="9" t="inlineStr"/>
      <c r="B2003" s="9" t="inlineStr">
        <is>
          <t>cement plaster</t>
        </is>
      </c>
      <c r="C2003" s="9" t="inlineStr">
        <is>
          <t>L.S.</t>
        </is>
      </c>
      <c r="D2003" s="9" t="inlineStr">
        <is>
          <t>260.00</t>
        </is>
      </c>
      <c r="E2003" s="9" t="inlineStr">
        <is>
          <t>2.00</t>
        </is>
      </c>
      <c r="F2003" s="9" t="inlineStr">
        <is>
          <t>520.00</t>
        </is>
      </c>
    </row>
    <row r="2004" ht="11.5" customHeight="1">
      <c r="A2004" s="9" t="inlineStr">
        <is>
          <t>9999</t>
        </is>
      </c>
      <c r="B2004" s="9" t="inlineStr">
        <is>
          <t>Sundries</t>
        </is>
      </c>
      <c r="C2004" s="9" t="inlineStr">
        <is>
          <t>L.S.</t>
        </is>
      </c>
      <c r="D2004" s="9" t="inlineStr">
        <is>
          <t>171.6</t>
        </is>
      </c>
      <c r="E2004" s="9" t="inlineStr">
        <is>
          <t>2.00</t>
        </is>
      </c>
      <c r="F2004" s="9" t="inlineStr">
        <is>
          <t>343.20</t>
        </is>
      </c>
    </row>
    <row r="2005" ht="11.5" customHeight="1">
      <c r="A2005" s="9" t="inlineStr"/>
      <c r="B2005" s="9" t="inlineStr">
        <is>
          <t>TOTAL</t>
        </is>
      </c>
      <c r="C2005" s="9" t="inlineStr"/>
      <c r="D2005" s="9" t="inlineStr"/>
      <c r="E2005" s="9" t="inlineStr"/>
      <c r="F2005" s="9" t="inlineStr">
        <is>
          <t>16915.02 W</t>
        </is>
      </c>
    </row>
    <row r="2006" ht="11.5" customHeight="1">
      <c r="A2006" s="9" t="inlineStr"/>
      <c r="B2006" s="9" t="inlineStr">
        <is>
          <t>Add 1 % Water charges on "W"</t>
        </is>
      </c>
      <c r="C2006" s="9" t="inlineStr"/>
      <c r="D2006" s="9" t="inlineStr"/>
      <c r="E2006" s="9" t="inlineStr"/>
      <c r="F2006" s="9" t="inlineStr">
        <is>
          <t>169.15</t>
        </is>
      </c>
    </row>
    <row r="2007" ht="11.5" customHeight="1">
      <c r="A2007" s="9" t="inlineStr"/>
      <c r="B2007" s="9" t="inlineStr">
        <is>
          <t>TOTAL</t>
        </is>
      </c>
      <c r="C2007" s="9" t="inlineStr"/>
      <c r="D2007" s="9" t="inlineStr"/>
      <c r="E2007" s="9" t="inlineStr"/>
      <c r="F2007" s="9" t="inlineStr">
        <is>
          <t>17084.17 X</t>
        </is>
      </c>
    </row>
    <row r="2008" ht="11.5" customHeight="1">
      <c r="A2008" s="9" t="inlineStr"/>
      <c r="B2008" s="9" t="inlineStr">
        <is>
          <t>Add GST on "X" (multiplying factor</t>
        </is>
      </c>
      <c r="C2008" s="9" t="inlineStr"/>
      <c r="D2008" s="9" t="inlineStr"/>
      <c r="E2008" s="9" t="inlineStr"/>
      <c r="F2008" s="9" t="inlineStr"/>
    </row>
    <row r="2009" ht="11.5" customHeight="1">
      <c r="A2009" s="9" t="inlineStr"/>
      <c r="B2009" s="9" t="inlineStr">
        <is>
          <t>0.1405)</t>
        </is>
      </c>
      <c r="C2009" s="9" t="inlineStr"/>
      <c r="D2009" s="9" t="inlineStr"/>
      <c r="E2009" s="9" t="inlineStr"/>
      <c r="F2009" s="9" t="inlineStr">
        <is>
          <t>2400.33</t>
        </is>
      </c>
    </row>
    <row r="2010" ht="11.5" customHeight="1">
      <c r="A2010" s="9" t="inlineStr"/>
      <c r="B2010" s="9" t="inlineStr">
        <is>
          <t>TOTAL</t>
        </is>
      </c>
      <c r="C2010" s="9" t="inlineStr"/>
      <c r="D2010" s="9" t="inlineStr"/>
      <c r="E2010" s="9" t="inlineStr"/>
      <c r="F2010" s="9" t="inlineStr">
        <is>
          <t>19484.49 Y</t>
        </is>
      </c>
    </row>
    <row r="2011" ht="11.5" customHeight="1">
      <c r="A2011" s="9" t="inlineStr"/>
      <c r="B2011" s="9" t="inlineStr">
        <is>
          <t>Add 15% CPOH on "Y"</t>
        </is>
      </c>
      <c r="C2011" s="9" t="inlineStr"/>
      <c r="D2011" s="9" t="inlineStr"/>
      <c r="E2011" s="9" t="inlineStr"/>
      <c r="F2011" s="9" t="inlineStr">
        <is>
          <t>2922.67</t>
        </is>
      </c>
    </row>
    <row r="2012" ht="11.5" customHeight="1">
      <c r="A2012" s="9" t="inlineStr"/>
      <c r="B2012" s="9" t="inlineStr">
        <is>
          <t>TOTAL</t>
        </is>
      </c>
      <c r="C2012" s="9" t="inlineStr"/>
      <c r="D2012" s="9" t="inlineStr"/>
      <c r="E2012" s="9" t="inlineStr"/>
      <c r="F2012" s="9" t="inlineStr">
        <is>
          <t>22407.17 Z</t>
        </is>
      </c>
    </row>
    <row r="2013" ht="11.5" customHeight="1">
      <c r="A2013" s="9" t="inlineStr"/>
      <c r="B2013" s="9" t="inlineStr">
        <is>
          <t>Add Cess @ 1% on "Z"</t>
        </is>
      </c>
      <c r="C2013" s="9" t="inlineStr"/>
      <c r="D2013" s="9" t="inlineStr"/>
      <c r="E2013" s="9" t="inlineStr"/>
      <c r="F2013" s="9" t="inlineStr">
        <is>
          <t>224.07</t>
        </is>
      </c>
    </row>
    <row r="2014" ht="11.5" customHeight="1">
      <c r="A2014" s="9" t="inlineStr"/>
      <c r="B2014" s="9" t="inlineStr">
        <is>
          <t>Cost for 10 sqm.</t>
        </is>
      </c>
      <c r="C2014" s="9" t="inlineStr"/>
      <c r="D2014" s="9" t="inlineStr"/>
      <c r="E2014" s="9" t="inlineStr"/>
      <c r="F2014" s="9" t="inlineStr">
        <is>
          <t>22631.24</t>
        </is>
      </c>
    </row>
    <row r="2015" ht="11.5" customHeight="1">
      <c r="A2015" s="9" t="inlineStr"/>
      <c r="B2015" s="9" t="inlineStr">
        <is>
          <t>Cost of 1 sqm.</t>
        </is>
      </c>
      <c r="C2015" s="9" t="inlineStr"/>
      <c r="D2015" s="9" t="inlineStr"/>
      <c r="E2015" s="9" t="inlineStr"/>
      <c r="F2015" s="9" t="inlineStr">
        <is>
          <t>2263.12</t>
        </is>
      </c>
    </row>
    <row r="2016" ht="11.5" customHeight="1">
      <c r="A2016" s="9" t="inlineStr"/>
      <c r="B2016" s="9" t="inlineStr">
        <is>
          <t>Say</t>
        </is>
      </c>
      <c r="C2016" s="9" t="inlineStr"/>
      <c r="D2016" s="9" t="inlineStr"/>
      <c r="E2016" s="9" t="inlineStr"/>
      <c r="F2016" s="9" t="inlineStr">
        <is>
          <t>2263.10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43" manualBreakCount="43">
    <brk id="2" min="0" max="16383" man="1"/>
    <brk id="3" min="0" max="16383" man="1"/>
    <brk id="53" min="0" max="16383" man="1"/>
    <brk id="103" min="0" max="16383" man="1"/>
    <brk id="147" min="0" max="16383" man="1"/>
    <brk id="197" min="0" max="16383" man="1"/>
    <brk id="248" min="0" max="16383" man="1"/>
    <brk id="299" min="0" max="16383" man="1"/>
    <brk id="345" min="0" max="16383" man="1"/>
    <brk id="396" min="0" max="16383" man="1"/>
    <brk id="445" min="0" max="16383" man="1"/>
    <brk id="493" min="0" max="16383" man="1"/>
    <brk id="542" min="0" max="16383" man="1"/>
    <brk id="592" min="0" max="16383" man="1"/>
    <brk id="643" min="0" max="16383" man="1"/>
    <brk id="694" min="0" max="16383" man="1"/>
    <brk id="745" min="0" max="16383" man="1"/>
    <brk id="796" min="0" max="16383" man="1"/>
    <brk id="847" min="0" max="16383" man="1"/>
    <brk id="898" min="0" max="16383" man="1"/>
    <brk id="949" min="0" max="16383" man="1"/>
    <brk id="999" min="0" max="16383" man="1"/>
    <brk id="1050" min="0" max="16383" man="1"/>
    <brk id="1101" min="0" max="16383" man="1"/>
    <brk id="1146" min="0" max="16383" man="1"/>
    <brk id="1188" min="0" max="16383" man="1"/>
    <brk id="1233" min="0" max="16383" man="1"/>
    <brk id="1288" min="0" max="16383" man="1"/>
    <brk id="1339" min="0" max="16383" man="1"/>
    <brk id="1390" min="0" max="16383" man="1"/>
    <brk id="1437" min="0" max="16383" man="1"/>
    <brk id="1485" min="0" max="16383" man="1"/>
    <brk id="1535" min="0" max="16383" man="1"/>
    <brk id="1586" min="0" max="16383" man="1"/>
    <brk id="1636" min="0" max="16383" man="1"/>
    <brk id="1688" min="0" max="16383" man="1"/>
    <brk id="1738" min="0" max="16383" man="1"/>
    <brk id="1789" min="0" max="16383" man="1"/>
    <brk id="1837" min="0" max="16383" man="1"/>
    <brk id="1889" min="0" max="16383" man="1"/>
    <brk id="1936" min="0" max="16383" man="1"/>
    <brk id="1986" min="0" max="16383" man="1"/>
    <brk id="201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76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8.0</t>
        </is>
      </c>
      <c r="E1" s="8" t="inlineStr"/>
      <c r="F1" s="8" t="inlineStr"/>
    </row>
    <row r="2" ht="11.5" customHeight="1">
      <c r="A2" s="9" t="inlineStr"/>
      <c r="B2" s="9" t="inlineStr">
        <is>
          <t>CLADDING</t>
        </is>
      </c>
      <c r="C2" s="9" t="inlineStr">
        <is>
          <t>WORK</t>
        </is>
      </c>
      <c r="D2" s="9" t="inlineStr"/>
      <c r="E2" s="9" t="inlineStr"/>
      <c r="F2" s="9" t="inlineStr"/>
    </row>
    <row r="5" ht="11.5" customHeight="1">
      <c r="A5" s="9" t="inlineStr">
        <is>
          <t>8.1</t>
        </is>
      </c>
      <c r="B5" s="9" t="inlineStr">
        <is>
          <t>Marble work gang saw cut (polished</t>
        </is>
      </c>
      <c r="C5" s="9" t="inlineStr">
        <is>
          <t>and machine</t>
        </is>
      </c>
      <c r="D5" s="9" t="inlineStr">
        <is>
          <t>cut)</t>
        </is>
      </c>
      <c r="E5" s="9" t="inlineStr">
        <is>
          <t>of thickness</t>
        </is>
      </c>
      <c r="F5" s="9" t="inlineStr">
        <is>
          <t>18 mm for</t>
        </is>
      </c>
    </row>
    <row r="6" ht="11.5" customHeight="1">
      <c r="A6" s="9" t="inlineStr"/>
      <c r="B6" s="9" t="inlineStr">
        <is>
          <t>wall lining (veneer work), backing</t>
        </is>
      </c>
      <c r="C6" s="9" t="inlineStr">
        <is>
          <t>filled with</t>
        </is>
      </c>
      <c r="D6" s="9" t="inlineStr">
        <is>
          <t>a grout of</t>
        </is>
      </c>
      <c r="E6" s="9" t="inlineStr">
        <is>
          <t>average</t>
        </is>
      </c>
      <c r="F6" s="9" t="inlineStr">
        <is>
          <t>12 mm thick in</t>
        </is>
      </c>
    </row>
    <row r="7" ht="23" customHeight="1">
      <c r="A7" s="9" t="inlineStr"/>
      <c r="B7" s="9" t="inlineStr">
        <is>
          <t>cement mortar 1:3 (1 cement : 3 coarse</t>
        </is>
      </c>
      <c r="C7" s="9" t="inlineStr">
        <is>
          <t>sand),</t>
        </is>
      </c>
      <c r="D7" s="9" t="inlineStr">
        <is>
          <t>including pointing</t>
        </is>
      </c>
      <c r="E7" s="9" t="inlineStr">
        <is>
          <t>with</t>
        </is>
      </c>
      <c r="F7" s="9" t="inlineStr">
        <is>
          <t>white cement</t>
        </is>
      </c>
    </row>
    <row r="8" ht="11.5" customHeight="1">
      <c r="A8" s="9" t="inlineStr"/>
      <c r="B8" s="9" t="inlineStr">
        <is>
          <t>mortar 1:2 (1 white cement : 2 marble</t>
        </is>
      </c>
      <c r="C8" s="9" t="inlineStr">
        <is>
          <t>dust) with</t>
        </is>
      </c>
      <c r="D8" s="9" t="inlineStr">
        <is>
          <t>an admixture</t>
        </is>
      </c>
      <c r="E8" s="9" t="inlineStr">
        <is>
          <t>of pigment</t>
        </is>
      </c>
      <c r="F8" s="9" t="inlineStr">
        <is>
          <t>to match</t>
        </is>
      </c>
    </row>
    <row r="9" ht="11.5" customHeight="1">
      <c r="A9" s="9" t="inlineStr"/>
      <c r="B9" s="9" t="inlineStr">
        <is>
          <t>the marble shade (To be secured to</t>
        </is>
      </c>
      <c r="C9" s="9" t="inlineStr">
        <is>
          <t>the backing</t>
        </is>
      </c>
      <c r="D9" s="9" t="inlineStr">
        <is>
          <t>by means</t>
        </is>
      </c>
      <c r="E9" s="9" t="inlineStr">
        <is>
          <t>of cramps,</t>
        </is>
      </c>
      <c r="F9" s="9" t="inlineStr">
        <is>
          <t>which shall</t>
        </is>
      </c>
    </row>
    <row r="10" ht="11.5" customHeight="1">
      <c r="A10" s="9" t="inlineStr"/>
      <c r="B10" s="9" t="inlineStr">
        <is>
          <t>be paid for separately).</t>
        </is>
      </c>
      <c r="C10" s="9" t="inlineStr"/>
      <c r="D10" s="9" t="inlineStr"/>
      <c r="E10" s="9" t="inlineStr"/>
      <c r="F10" s="9" t="inlineStr"/>
    </row>
    <row r="11" ht="23" customHeight="1">
      <c r="A11" s="9" t="inlineStr">
        <is>
          <t>8.1.1</t>
        </is>
      </c>
      <c r="B11" s="9" t="inlineStr">
        <is>
          <t>Raj Nagar Plain white marble/ Udaipur</t>
        </is>
      </c>
      <c r="C11" s="9" t="inlineStr">
        <is>
          <t>green</t>
        </is>
      </c>
      <c r="D11" s="9" t="inlineStr">
        <is>
          <t>marble/ Zebra</t>
        </is>
      </c>
      <c r="E11" s="9" t="inlineStr">
        <is>
          <t>black</t>
        </is>
      </c>
      <c r="F11" s="9" t="inlineStr">
        <is>
          <t>marble.</t>
        </is>
      </c>
    </row>
    <row r="12" ht="11.5" customHeight="1">
      <c r="A12" s="9" t="inlineStr">
        <is>
          <t>8.1.1.1</t>
        </is>
      </c>
      <c r="B12" s="9" t="inlineStr">
        <is>
          <t>Area of slab upto 0.50 sqm</t>
        </is>
      </c>
      <c r="C12" s="9" t="inlineStr"/>
      <c r="D12" s="9" t="inlineStr"/>
      <c r="E12" s="9" t="inlineStr"/>
      <c r="F12" s="9" t="inlineStr"/>
    </row>
    <row r="13" ht="11.5" customHeight="1">
      <c r="A13" s="10" t="inlineStr">
        <is>
          <t>Code</t>
        </is>
      </c>
      <c r="B13" s="10" t="inlineStr">
        <is>
          <t>Description</t>
        </is>
      </c>
      <c r="C13" s="10" t="inlineStr">
        <is>
          <t>Unit</t>
        </is>
      </c>
      <c r="D13" s="10" t="inlineStr">
        <is>
          <t>Quantity</t>
        </is>
      </c>
      <c r="E13" s="10" t="inlineStr">
        <is>
          <t>Rate</t>
        </is>
      </c>
      <c r="F13" s="10" t="inlineStr">
        <is>
          <t>Amount</t>
        </is>
      </c>
    </row>
    <row r="14" ht="11.5" customHeight="1">
      <c r="A14" s="9" t="inlineStr"/>
      <c r="B14" s="9" t="inlineStr">
        <is>
          <t>Details of cost for 0.50 sqm.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MATERIAL</t>
        </is>
      </c>
      <c r="C15" s="9" t="inlineStr"/>
      <c r="D15" s="9" t="inlineStr"/>
      <c r="E15" s="9" t="inlineStr"/>
      <c r="F15" s="9" t="inlineStr"/>
    </row>
    <row r="16" ht="11.5" customHeight="1">
      <c r="A16" s="9" t="inlineStr"/>
      <c r="B16" s="9" t="inlineStr">
        <is>
          <t>Finished work = 0.50sqm. Add for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wastage @ 20% = 0.10 sqm. Total =</t>
        </is>
      </c>
      <c r="C17" s="9" t="inlineStr"/>
      <c r="D17" s="9" t="inlineStr"/>
      <c r="E17" s="9" t="inlineStr"/>
      <c r="F17" s="9" t="inlineStr"/>
    </row>
    <row r="18" ht="11.5" customHeight="1">
      <c r="A18" s="9" t="inlineStr"/>
      <c r="B18" s="9" t="inlineStr">
        <is>
          <t>0.60 sqm.</t>
        </is>
      </c>
      <c r="C18" s="9" t="inlineStr"/>
      <c r="D18" s="9" t="inlineStr"/>
      <c r="E18" s="9" t="inlineStr"/>
      <c r="F18" s="9" t="inlineStr"/>
    </row>
    <row r="19" ht="11.5" customHeight="1">
      <c r="A19" s="9" t="inlineStr">
        <is>
          <t>7452</t>
        </is>
      </c>
      <c r="B19" s="9" t="inlineStr">
        <is>
          <t>Raj nagar plain white marble (table</t>
        </is>
      </c>
      <c r="C19" s="9" t="inlineStr"/>
      <c r="D19" s="9" t="inlineStr"/>
      <c r="E19" s="9" t="inlineStr"/>
      <c r="F19" s="9" t="inlineStr"/>
    </row>
    <row r="20" ht="11.5" customHeight="1">
      <c r="A20" s="9" t="inlineStr"/>
      <c r="B20" s="9" t="inlineStr">
        <is>
          <t>rubbed and polished) 18 mm thick</t>
        </is>
      </c>
      <c r="C20" s="9" t="inlineStr"/>
      <c r="D20" s="9" t="inlineStr"/>
      <c r="E20" s="9" t="inlineStr"/>
      <c r="F20" s="9" t="inlineStr"/>
    </row>
    <row r="21" ht="11.5" customHeight="1">
      <c r="A21" s="9" t="inlineStr"/>
      <c r="B21" s="9" t="inlineStr">
        <is>
          <t>(slab area upto 0.50 sqm)</t>
        </is>
      </c>
      <c r="C21" s="9" t="inlineStr">
        <is>
          <t>sqm</t>
        </is>
      </c>
      <c r="D21" s="9" t="inlineStr">
        <is>
          <t>0.60</t>
        </is>
      </c>
      <c r="E21" s="9" t="inlineStr">
        <is>
          <t>575.00</t>
        </is>
      </c>
      <c r="F21" s="9" t="inlineStr">
        <is>
          <t>345.00</t>
        </is>
      </c>
    </row>
    <row r="22" ht="11.5" customHeight="1">
      <c r="A22" s="9" t="inlineStr">
        <is>
          <t>2216</t>
        </is>
      </c>
      <c r="B22" s="9" t="inlineStr">
        <is>
          <t>Carriage of Stone blocks white &amp; red</t>
        </is>
      </c>
      <c r="C22" s="9" t="inlineStr"/>
      <c r="D22" s="9" t="inlineStr"/>
      <c r="E22" s="9" t="inlineStr"/>
      <c r="F22" s="9" t="inlineStr"/>
    </row>
    <row r="23" ht="11.5" customHeight="1">
      <c r="A23" s="9" t="inlineStr"/>
      <c r="B23" s="9" t="inlineStr">
        <is>
          <t>sand stone &amp; kota stone slab</t>
        </is>
      </c>
      <c r="C23" s="9" t="inlineStr">
        <is>
          <t>tonne</t>
        </is>
      </c>
      <c r="D23" s="9" t="inlineStr">
        <is>
          <t>0.03</t>
        </is>
      </c>
      <c r="E23" s="9" t="inlineStr">
        <is>
          <t>92.24</t>
        </is>
      </c>
      <c r="F23" s="9" t="inlineStr">
        <is>
          <t>2.77</t>
        </is>
      </c>
    </row>
    <row r="24" ht="11.5" customHeight="1">
      <c r="A24" s="9" t="inlineStr"/>
      <c r="B24" s="9" t="inlineStr">
        <is>
          <t>Cement mortar 1:3 (1 cement :</t>
        </is>
      </c>
      <c r="C24" s="9" t="inlineStr"/>
      <c r="D24" s="9" t="inlineStr"/>
      <c r="E24" s="9" t="inlineStr"/>
      <c r="F24" s="9" t="inlineStr"/>
    </row>
    <row r="25" ht="11.5" customHeight="1">
      <c r="A25" s="9" t="inlineStr"/>
      <c r="B25" s="9" t="inlineStr">
        <is>
          <t>3 coarse sand)</t>
        </is>
      </c>
      <c r="C25" s="9" t="inlineStr"/>
      <c r="D25" s="9" t="inlineStr"/>
      <c r="E25" s="9" t="inlineStr"/>
      <c r="F25" s="9" t="inlineStr"/>
    </row>
    <row r="26" ht="11.5" customHeight="1">
      <c r="A26" s="9" t="inlineStr">
        <is>
          <t>3.8</t>
        </is>
      </c>
      <c r="B26" s="9" t="inlineStr">
        <is>
          <t>Rate as per Item Number 3.8 of</t>
        </is>
      </c>
      <c r="C26" s="9" t="inlineStr"/>
      <c r="D26" s="9" t="inlineStr"/>
      <c r="E26" s="9" t="inlineStr"/>
      <c r="F26" s="9" t="inlineStr"/>
    </row>
    <row r="27" ht="11.5" customHeight="1">
      <c r="A27" s="9" t="inlineStr"/>
      <c r="B27" s="9" t="inlineStr">
        <is>
          <t>SH: Mortars</t>
        </is>
      </c>
      <c r="C27" s="9" t="inlineStr">
        <is>
          <t>cum</t>
        </is>
      </c>
      <c r="D27" s="9" t="inlineStr">
        <is>
          <t>0.008</t>
        </is>
      </c>
      <c r="E27" s="9" t="inlineStr">
        <is>
          <t>4664.55</t>
        </is>
      </c>
      <c r="F27" s="9" t="inlineStr">
        <is>
          <t>37.32</t>
        </is>
      </c>
    </row>
    <row r="28" ht="11.5" customHeight="1">
      <c r="A28" s="9" t="inlineStr"/>
      <c r="B28" s="9" t="inlineStr">
        <is>
          <t>White cement mortar 1:2</t>
        </is>
      </c>
      <c r="C28" s="9" t="inlineStr"/>
      <c r="D28" s="9" t="inlineStr"/>
      <c r="E28" s="9" t="inlineStr"/>
      <c r="F28" s="9" t="inlineStr"/>
    </row>
    <row r="29" ht="11.5" customHeight="1">
      <c r="A29" s="9" t="inlineStr"/>
      <c r="B29" s="9" t="inlineStr">
        <is>
          <t>(1 white cement : 2 marble dust)</t>
        </is>
      </c>
      <c r="C29" s="9" t="inlineStr"/>
      <c r="D29" s="9" t="inlineStr"/>
      <c r="E29" s="9" t="inlineStr"/>
      <c r="F29" s="9" t="inlineStr"/>
    </row>
    <row r="30" ht="11.5" customHeight="1">
      <c r="A30" s="9" t="inlineStr">
        <is>
          <t>3.15</t>
        </is>
      </c>
      <c r="B30" s="9" t="inlineStr">
        <is>
          <t>Rate as per Item Number 3.15 of</t>
        </is>
      </c>
      <c r="C30" s="9" t="inlineStr"/>
      <c r="D30" s="9" t="inlineStr"/>
      <c r="E30" s="9" t="inlineStr"/>
      <c r="F30" s="9" t="inlineStr"/>
    </row>
    <row r="31" ht="11.5" customHeight="1">
      <c r="A31" s="9" t="inlineStr"/>
      <c r="B31" s="9" t="inlineStr">
        <is>
          <t>SH: Mortars</t>
        </is>
      </c>
      <c r="C31" s="9" t="inlineStr">
        <is>
          <t>cum</t>
        </is>
      </c>
      <c r="D31" s="9" t="inlineStr">
        <is>
          <t>0.0012</t>
        </is>
      </c>
      <c r="E31" s="9" t="inlineStr">
        <is>
          <t>9393.35</t>
        </is>
      </c>
      <c r="F31" s="9" t="inlineStr">
        <is>
          <t>11.27</t>
        </is>
      </c>
    </row>
    <row r="32" ht="11.5" customHeight="1">
      <c r="A32" s="9" t="inlineStr"/>
      <c r="B32" s="9" t="inlineStr">
        <is>
          <t>LABOUR</t>
        </is>
      </c>
      <c r="C32" s="9" t="inlineStr"/>
      <c r="D32" s="9" t="inlineStr"/>
      <c r="E32" s="9" t="inlineStr"/>
      <c r="F32" s="9" t="inlineStr"/>
    </row>
    <row r="33" ht="11.5" customHeight="1">
      <c r="A33" s="9" t="inlineStr"/>
      <c r="B33" s="9" t="inlineStr">
        <is>
          <t>For fixing</t>
        </is>
      </c>
      <c r="C33" s="9" t="inlineStr"/>
      <c r="D33" s="9" t="inlineStr"/>
      <c r="E33" s="9" t="inlineStr"/>
      <c r="F33" s="9" t="inlineStr"/>
    </row>
    <row r="34" ht="11.5" customHeight="1">
      <c r="A34" s="9" t="inlineStr">
        <is>
          <t>0126</t>
        </is>
      </c>
      <c r="B34" s="9" t="inlineStr">
        <is>
          <t>Mason (for ornamental stone work)</t>
        </is>
      </c>
      <c r="C34" s="9" t="inlineStr"/>
      <c r="D34" s="9" t="inlineStr"/>
      <c r="E34" s="9" t="inlineStr"/>
      <c r="F34" s="9" t="inlineStr"/>
    </row>
    <row r="35" ht="11.5" customHeight="1">
      <c r="A35" s="9" t="inlineStr"/>
      <c r="B35" s="9" t="inlineStr">
        <is>
          <t>1st class</t>
        </is>
      </c>
      <c r="C35" s="9" t="inlineStr">
        <is>
          <t>day</t>
        </is>
      </c>
      <c r="D35" s="9" t="inlineStr">
        <is>
          <t>0.335</t>
        </is>
      </c>
      <c r="E35" s="9" t="inlineStr">
        <is>
          <t>738.00</t>
        </is>
      </c>
      <c r="F35" s="9" t="inlineStr">
        <is>
          <t>247.23</t>
        </is>
      </c>
    </row>
    <row r="36" ht="11.5" customHeight="1">
      <c r="A36" s="9" t="inlineStr">
        <is>
          <t>0100</t>
        </is>
      </c>
      <c r="B36" s="9" t="inlineStr">
        <is>
          <t>Bandhani</t>
        </is>
      </c>
      <c r="C36" s="9" t="inlineStr">
        <is>
          <t>day</t>
        </is>
      </c>
      <c r="D36" s="9" t="inlineStr">
        <is>
          <t>0.335</t>
        </is>
      </c>
      <c r="E36" s="9" t="inlineStr">
        <is>
          <t>617.00</t>
        </is>
      </c>
      <c r="F36" s="9" t="inlineStr">
        <is>
          <t>206.70</t>
        </is>
      </c>
    </row>
    <row r="37" ht="11.5" customHeight="1">
      <c r="A37" s="9" t="inlineStr">
        <is>
          <t>0114</t>
        </is>
      </c>
      <c r="B37" s="9" t="inlineStr">
        <is>
          <t>Beldar</t>
        </is>
      </c>
      <c r="C37" s="9" t="inlineStr">
        <is>
          <t>day</t>
        </is>
      </c>
      <c r="D37" s="9" t="inlineStr">
        <is>
          <t>0.335</t>
        </is>
      </c>
      <c r="E37" s="9" t="inlineStr">
        <is>
          <t>558.00</t>
        </is>
      </c>
      <c r="F37" s="9" t="inlineStr">
        <is>
          <t>186.93</t>
        </is>
      </c>
    </row>
    <row r="38" ht="11.5" customHeight="1">
      <c r="A38" s="9" t="inlineStr">
        <is>
          <t>0115</t>
        </is>
      </c>
      <c r="B38" s="9" t="inlineStr">
        <is>
          <t>Coolie</t>
        </is>
      </c>
      <c r="C38" s="9" t="inlineStr">
        <is>
          <t>day</t>
        </is>
      </c>
      <c r="D38" s="9" t="inlineStr">
        <is>
          <t>0.335</t>
        </is>
      </c>
      <c r="E38" s="9" t="inlineStr">
        <is>
          <t>558.00</t>
        </is>
      </c>
      <c r="F38" s="9" t="inlineStr">
        <is>
          <t>186.93</t>
        </is>
      </c>
    </row>
    <row r="39" ht="11.5" customHeight="1">
      <c r="A39" s="9" t="inlineStr">
        <is>
          <t>0101</t>
        </is>
      </c>
      <c r="B39" s="9" t="inlineStr">
        <is>
          <t>Bhisti</t>
        </is>
      </c>
      <c r="C39" s="9" t="inlineStr">
        <is>
          <t>day</t>
        </is>
      </c>
      <c r="D39" s="9" t="inlineStr">
        <is>
          <t>0.335</t>
        </is>
      </c>
      <c r="E39" s="9" t="inlineStr">
        <is>
          <t>617.00</t>
        </is>
      </c>
      <c r="F39" s="9" t="inlineStr">
        <is>
          <t>206.70</t>
        </is>
      </c>
    </row>
    <row r="40" ht="11.5" customHeight="1">
      <c r="A40" s="9" t="inlineStr">
        <is>
          <t>0128</t>
        </is>
      </c>
      <c r="B40" s="9" t="inlineStr">
        <is>
          <t>Mate</t>
        </is>
      </c>
      <c r="C40" s="9" t="inlineStr">
        <is>
          <t>day</t>
        </is>
      </c>
      <c r="D40" s="9" t="inlineStr">
        <is>
          <t>0.165</t>
        </is>
      </c>
      <c r="E40" s="9" t="inlineStr">
        <is>
          <t>617.00</t>
        </is>
      </c>
      <c r="F40" s="9" t="inlineStr">
        <is>
          <t>101.81</t>
        </is>
      </c>
    </row>
    <row r="41" ht="11.5" customHeight="1">
      <c r="A41" s="9" t="inlineStr">
        <is>
          <t>0102</t>
        </is>
      </c>
      <c r="B41" s="9" t="inlineStr">
        <is>
          <t>Blacksmith 1st class</t>
        </is>
      </c>
      <c r="C41" s="9" t="inlineStr">
        <is>
          <t>day</t>
        </is>
      </c>
      <c r="D41" s="9" t="inlineStr">
        <is>
          <t>0.135</t>
        </is>
      </c>
      <c r="E41" s="9" t="inlineStr">
        <is>
          <t>738.00</t>
        </is>
      </c>
      <c r="F41" s="9" t="inlineStr">
        <is>
          <t>99.63</t>
        </is>
      </c>
    </row>
    <row r="42" ht="11.5" customHeight="1">
      <c r="A42" s="9" t="inlineStr">
        <is>
          <t>9999</t>
        </is>
      </c>
      <c r="B42" s="9" t="inlineStr">
        <is>
          <t>Scaffolding</t>
        </is>
      </c>
      <c r="C42" s="9" t="inlineStr">
        <is>
          <t>L.S.</t>
        </is>
      </c>
      <c r="D42" s="9" t="inlineStr">
        <is>
          <t>13.39</t>
        </is>
      </c>
      <c r="E42" s="9" t="inlineStr">
        <is>
          <t>2.00</t>
        </is>
      </c>
      <c r="F42" s="9" t="inlineStr">
        <is>
          <t>26.78</t>
        </is>
      </c>
    </row>
    <row r="43" ht="11.5" customHeight="1">
      <c r="A43" s="9" t="inlineStr"/>
      <c r="B43" s="9" t="inlineStr">
        <is>
          <t>TOTAL</t>
        </is>
      </c>
      <c r="C43" s="9" t="inlineStr"/>
      <c r="D43" s="9" t="inlineStr"/>
      <c r="E43" s="9" t="inlineStr"/>
      <c r="F43" s="9" t="inlineStr">
        <is>
          <t>1659.05 W</t>
        </is>
      </c>
    </row>
    <row r="44" ht="11.5" customHeight="1">
      <c r="A44" s="9" t="inlineStr"/>
      <c r="B44" s="9" t="inlineStr">
        <is>
          <t>Add 1 % Water charges on "W"</t>
        </is>
      </c>
      <c r="C44" s="9" t="inlineStr"/>
      <c r="D44" s="9" t="inlineStr"/>
      <c r="E44" s="9" t="inlineStr"/>
      <c r="F44" s="9" t="inlineStr">
        <is>
          <t>16.59</t>
        </is>
      </c>
    </row>
    <row r="45" ht="11.5" customHeight="1">
      <c r="A45" s="9" t="inlineStr"/>
      <c r="B45" s="9" t="inlineStr">
        <is>
          <t>TOTAL</t>
        </is>
      </c>
      <c r="C45" s="9" t="inlineStr"/>
      <c r="D45" s="9" t="inlineStr"/>
      <c r="E45" s="9" t="inlineStr"/>
      <c r="F45" s="9" t="inlineStr">
        <is>
          <t>1675.64 X</t>
        </is>
      </c>
    </row>
    <row r="46" ht="11.5" customHeight="1">
      <c r="A46" s="9" t="inlineStr"/>
      <c r="B46" s="9" t="inlineStr">
        <is>
          <t>Add GST on "X" (multiplying factor</t>
        </is>
      </c>
      <c r="C46" s="9" t="inlineStr"/>
      <c r="D46" s="9" t="inlineStr"/>
      <c r="E46" s="9" t="inlineStr"/>
      <c r="F46" s="9" t="inlineStr"/>
    </row>
    <row r="47" ht="11.5" customHeight="1">
      <c r="A47" s="9" t="inlineStr"/>
      <c r="B47" s="9" t="inlineStr">
        <is>
          <t>0.1405)</t>
        </is>
      </c>
      <c r="C47" s="9" t="inlineStr"/>
      <c r="D47" s="9" t="inlineStr"/>
      <c r="E47" s="9" t="inlineStr"/>
      <c r="F47" s="9" t="inlineStr">
        <is>
          <t>235.43</t>
        </is>
      </c>
    </row>
    <row r="48" ht="11.5" customHeight="1">
      <c r="A48" s="9" t="inlineStr"/>
      <c r="B48" s="9" t="inlineStr">
        <is>
          <t>TOTAL</t>
        </is>
      </c>
      <c r="C48" s="9" t="inlineStr"/>
      <c r="D48" s="9" t="inlineStr"/>
      <c r="E48" s="9" t="inlineStr"/>
      <c r="F48" s="9" t="inlineStr">
        <is>
          <t>1911.07 Y</t>
        </is>
      </c>
    </row>
    <row r="49" ht="11.5" customHeight="1">
      <c r="A49" s="9" t="inlineStr"/>
      <c r="B49" s="9" t="inlineStr">
        <is>
          <t>Add 15% CPOH on "Y"</t>
        </is>
      </c>
      <c r="C49" s="9" t="inlineStr"/>
      <c r="D49" s="9" t="inlineStr"/>
      <c r="E49" s="9" t="inlineStr"/>
      <c r="F49" s="9" t="inlineStr">
        <is>
          <t>286.66</t>
        </is>
      </c>
    </row>
    <row r="50" ht="11.5" customHeight="1">
      <c r="A50" s="9" t="inlineStr"/>
      <c r="B50" s="9" t="inlineStr">
        <is>
          <t>TOTAL</t>
        </is>
      </c>
      <c r="C50" s="9" t="inlineStr"/>
      <c r="D50" s="9" t="inlineStr"/>
      <c r="E50" s="9" t="inlineStr"/>
      <c r="F50" s="9" t="inlineStr">
        <is>
          <t>2197.73 Z</t>
        </is>
      </c>
    </row>
    <row r="51" ht="11.5" customHeight="1">
      <c r="A51" s="9" t="inlineStr"/>
      <c r="B51" s="9" t="inlineStr">
        <is>
          <t>Add Cess @ 1% on "Z"</t>
        </is>
      </c>
      <c r="C51" s="9" t="inlineStr"/>
      <c r="D51" s="9" t="inlineStr"/>
      <c r="E51" s="9" t="inlineStr"/>
      <c r="F51" s="9" t="inlineStr">
        <is>
          <t>21.98</t>
        </is>
      </c>
    </row>
    <row r="52" ht="11.5" customHeight="1">
      <c r="A52" s="9" t="inlineStr"/>
      <c r="B52" s="9" t="inlineStr">
        <is>
          <t>Cost for 0.50 sqm.</t>
        </is>
      </c>
      <c r="C52" s="9" t="inlineStr"/>
      <c r="D52" s="9" t="inlineStr"/>
      <c r="E52" s="9" t="inlineStr"/>
      <c r="F52" s="9" t="inlineStr">
        <is>
          <t>2219.71</t>
        </is>
      </c>
    </row>
    <row r="53" ht="11.5" customHeight="1">
      <c r="A53" s="9" t="inlineStr"/>
      <c r="B53" s="9" t="inlineStr">
        <is>
          <t>Cost for one sqm.</t>
        </is>
      </c>
      <c r="C53" s="9" t="inlineStr"/>
      <c r="D53" s="9" t="inlineStr"/>
      <c r="E53" s="9" t="inlineStr"/>
      <c r="F53" s="9" t="inlineStr">
        <is>
          <t>4439.41</t>
        </is>
      </c>
    </row>
    <row r="54" ht="11.5" customHeight="1">
      <c r="A54" s="9" t="inlineStr"/>
      <c r="B54" s="9" t="inlineStr">
        <is>
          <t>Say</t>
        </is>
      </c>
      <c r="C54" s="9" t="inlineStr"/>
      <c r="D54" s="9" t="inlineStr"/>
      <c r="E54" s="9" t="inlineStr"/>
      <c r="F54" s="9" t="inlineStr">
        <is>
          <t>4439.40</t>
        </is>
      </c>
    </row>
    <row r="56" ht="11.5" customHeight="1">
      <c r="A56" s="9" t="inlineStr">
        <is>
          <t>8.1.1.2</t>
        </is>
      </c>
      <c r="B56" s="9" t="inlineStr">
        <is>
          <t>Area of slab over 0.50 sqm</t>
        </is>
      </c>
      <c r="C56" s="9" t="inlineStr"/>
      <c r="D56" s="9" t="inlineStr"/>
      <c r="E56" s="9" t="inlineStr"/>
      <c r="F56" s="9" t="inlineStr"/>
    </row>
    <row r="57" ht="11.5" customHeight="1">
      <c r="A57" s="10" t="inlineStr">
        <is>
          <t>Code</t>
        </is>
      </c>
      <c r="B57" s="10" t="inlineStr">
        <is>
          <t>Description</t>
        </is>
      </c>
      <c r="C57" s="10" t="inlineStr">
        <is>
          <t>Unit</t>
        </is>
      </c>
      <c r="D57" s="10" t="inlineStr">
        <is>
          <t>Quantity</t>
        </is>
      </c>
      <c r="E57" s="10" t="inlineStr">
        <is>
          <t>Rate</t>
        </is>
      </c>
      <c r="F57" s="10" t="inlineStr">
        <is>
          <t>Amount</t>
        </is>
      </c>
    </row>
    <row r="58" ht="11.5" customHeight="1">
      <c r="A58" s="9" t="inlineStr"/>
      <c r="B58" s="9" t="inlineStr">
        <is>
          <t>Details of cost for 1.00 sqm.</t>
        </is>
      </c>
      <c r="C58" s="9" t="inlineStr"/>
      <c r="D58" s="9" t="inlineStr"/>
      <c r="E58" s="9" t="inlineStr"/>
      <c r="F58" s="9" t="inlineStr"/>
    </row>
    <row r="59" ht="11.5" customHeight="1">
      <c r="A59" s="9" t="inlineStr"/>
      <c r="B59" s="9" t="inlineStr">
        <is>
          <t>MATERIAL</t>
        </is>
      </c>
      <c r="C59" s="9" t="inlineStr"/>
      <c r="D59" s="9" t="inlineStr"/>
      <c r="E59" s="9" t="inlineStr"/>
      <c r="F59" s="9" t="inlineStr"/>
    </row>
    <row r="60" ht="11.5" customHeight="1">
      <c r="A60" s="9" t="inlineStr"/>
      <c r="B60" s="9" t="inlineStr">
        <is>
          <t>Finished work = 1.00 sqm. Add for</t>
        </is>
      </c>
      <c r="C60" s="9" t="inlineStr"/>
      <c r="D60" s="9" t="inlineStr"/>
      <c r="E60" s="9" t="inlineStr"/>
      <c r="F60" s="9" t="inlineStr"/>
    </row>
    <row r="61" ht="11.5" customHeight="1">
      <c r="A61" s="9" t="inlineStr"/>
      <c r="B61" s="9" t="inlineStr">
        <is>
          <t>wastage @ 20% = 0.20 sqm. Total =</t>
        </is>
      </c>
      <c r="C61" s="9" t="inlineStr"/>
      <c r="D61" s="9" t="inlineStr"/>
      <c r="E61" s="9" t="inlineStr"/>
      <c r="F61" s="9" t="inlineStr"/>
    </row>
    <row r="62" ht="11.5" customHeight="1">
      <c r="A62" s="9" t="inlineStr"/>
      <c r="B62" s="9" t="inlineStr">
        <is>
          <t>1.20 sqm.</t>
        </is>
      </c>
      <c r="C62" s="9" t="inlineStr"/>
      <c r="D62" s="9" t="inlineStr"/>
      <c r="E62" s="9" t="inlineStr"/>
      <c r="F62" s="9" t="inlineStr"/>
    </row>
    <row r="63" ht="11.5" customHeight="1">
      <c r="A63" s="9" t="inlineStr">
        <is>
          <t>7453</t>
        </is>
      </c>
      <c r="B63" s="9" t="inlineStr">
        <is>
          <t>Raj nagar plain white marble (table</t>
        </is>
      </c>
      <c r="C63" s="9" t="inlineStr"/>
      <c r="D63" s="9" t="inlineStr"/>
      <c r="E63" s="9" t="inlineStr"/>
      <c r="F63" s="9" t="inlineStr"/>
    </row>
    <row r="64" ht="11.5" customHeight="1">
      <c r="A64" s="9" t="inlineStr"/>
      <c r="B64" s="9" t="inlineStr">
        <is>
          <t>rubbed and polished) 18 mm thick</t>
        </is>
      </c>
      <c r="C64" s="9" t="inlineStr"/>
      <c r="D64" s="9" t="inlineStr"/>
      <c r="E64" s="9" t="inlineStr"/>
      <c r="F64" s="9" t="inlineStr"/>
    </row>
    <row r="65" ht="11.5" customHeight="1">
      <c r="A65" s="9" t="inlineStr"/>
      <c r="B65" s="9" t="inlineStr">
        <is>
          <t>(slab area more than 0.50 sqm)</t>
        </is>
      </c>
      <c r="C65" s="9" t="inlineStr">
        <is>
          <t>sqm</t>
        </is>
      </c>
      <c r="D65" s="9" t="inlineStr">
        <is>
          <t>1.20</t>
        </is>
      </c>
      <c r="E65" s="9" t="inlineStr">
        <is>
          <t>690.00</t>
        </is>
      </c>
      <c r="F65" s="9" t="inlineStr">
        <is>
          <t>828.00</t>
        </is>
      </c>
    </row>
    <row r="66" ht="11.5" customHeight="1">
      <c r="A66" s="9" t="inlineStr">
        <is>
          <t>2216</t>
        </is>
      </c>
      <c r="B66" s="9" t="inlineStr">
        <is>
          <t>Carriage of Stone blocks white &amp;</t>
        </is>
      </c>
      <c r="C66" s="9" t="inlineStr"/>
      <c r="D66" s="9" t="inlineStr"/>
      <c r="E66" s="9" t="inlineStr"/>
      <c r="F66" s="9" t="inlineStr"/>
    </row>
    <row r="67" ht="11.5" customHeight="1">
      <c r="A67" s="9" t="inlineStr"/>
      <c r="B67" s="9" t="inlineStr">
        <is>
          <t>red sand stone &amp; kota stone slab</t>
        </is>
      </c>
      <c r="C67" s="9" t="inlineStr">
        <is>
          <t>tonne</t>
        </is>
      </c>
      <c r="D67" s="9" t="inlineStr">
        <is>
          <t>0.06</t>
        </is>
      </c>
      <c r="E67" s="9" t="inlineStr">
        <is>
          <t>92.24</t>
        </is>
      </c>
      <c r="F67" s="9" t="inlineStr">
        <is>
          <t>5.53</t>
        </is>
      </c>
    </row>
    <row r="68" ht="11.5" customHeight="1">
      <c r="A68" s="9" t="inlineStr"/>
      <c r="B68" s="9" t="inlineStr">
        <is>
          <t>Cement mortar 1:3 (1 cement :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3 coarse sand)</t>
        </is>
      </c>
      <c r="C69" s="9" t="inlineStr"/>
      <c r="D69" s="9" t="inlineStr"/>
      <c r="E69" s="9" t="inlineStr"/>
      <c r="F69" s="9" t="inlineStr"/>
    </row>
    <row r="70" ht="11.5" customHeight="1">
      <c r="A70" s="9" t="inlineStr">
        <is>
          <t>3.8</t>
        </is>
      </c>
      <c r="B70" s="9" t="inlineStr">
        <is>
          <t>Rate as per Item Number 3.8 of</t>
        </is>
      </c>
      <c r="C70" s="9" t="inlineStr"/>
      <c r="D70" s="9" t="inlineStr"/>
      <c r="E70" s="9" t="inlineStr"/>
      <c r="F70" s="9" t="inlineStr"/>
    </row>
    <row r="71" ht="11.5" customHeight="1">
      <c r="A71" s="9" t="inlineStr"/>
      <c r="B71" s="9" t="inlineStr">
        <is>
          <t>SH: Mortars</t>
        </is>
      </c>
      <c r="C71" s="9" t="inlineStr">
        <is>
          <t>cum</t>
        </is>
      </c>
      <c r="D71" s="9" t="inlineStr">
        <is>
          <t>0.0144</t>
        </is>
      </c>
      <c r="E71" s="9" t="inlineStr">
        <is>
          <t>4664.55</t>
        </is>
      </c>
      <c r="F71" s="9" t="inlineStr">
        <is>
          <t>67.17</t>
        </is>
      </c>
    </row>
    <row r="72" ht="11.5" customHeight="1">
      <c r="A72" s="9" t="inlineStr"/>
      <c r="B72" s="9" t="inlineStr">
        <is>
          <t>White cement mortar 1:2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(1 white cement : 2 marble dust)</t>
        </is>
      </c>
      <c r="C73" s="9" t="inlineStr"/>
      <c r="D73" s="9" t="inlineStr"/>
      <c r="E73" s="9" t="inlineStr"/>
      <c r="F73" s="9" t="inlineStr"/>
    </row>
    <row r="74" ht="11.5" customHeight="1">
      <c r="A74" s="9" t="inlineStr">
        <is>
          <t>3.15</t>
        </is>
      </c>
      <c r="B74" s="9" t="inlineStr">
        <is>
          <t>Rate as per Item Number 3.15 of</t>
        </is>
      </c>
      <c r="C74" s="9" t="inlineStr"/>
      <c r="D74" s="9" t="inlineStr"/>
      <c r="E74" s="9" t="inlineStr"/>
      <c r="F74" s="9" t="inlineStr"/>
    </row>
    <row r="75" ht="11.5" customHeight="1">
      <c r="A75" s="9" t="inlineStr"/>
      <c r="B75" s="9" t="inlineStr">
        <is>
          <t>SH: Mortars</t>
        </is>
      </c>
      <c r="C75" s="9" t="inlineStr">
        <is>
          <t>cum</t>
        </is>
      </c>
      <c r="D75" s="9" t="inlineStr">
        <is>
          <t>0.0025</t>
        </is>
      </c>
      <c r="E75" s="9" t="inlineStr">
        <is>
          <t>9393.35</t>
        </is>
      </c>
      <c r="F75" s="9" t="inlineStr">
        <is>
          <t>23.48</t>
        </is>
      </c>
    </row>
    <row r="76" ht="11.5" customHeight="1">
      <c r="A76" s="9" t="inlineStr"/>
      <c r="B76" s="9" t="inlineStr">
        <is>
          <t>LABOUR</t>
        </is>
      </c>
      <c r="C76" s="9" t="inlineStr"/>
      <c r="D76" s="9" t="inlineStr"/>
      <c r="E76" s="9" t="inlineStr"/>
      <c r="F76" s="9" t="inlineStr"/>
    </row>
    <row r="77" ht="11.5" customHeight="1">
      <c r="A77" s="9" t="inlineStr"/>
      <c r="B77" s="9" t="inlineStr">
        <is>
          <t>For fixing</t>
        </is>
      </c>
      <c r="C77" s="9" t="inlineStr"/>
      <c r="D77" s="9" t="inlineStr"/>
      <c r="E77" s="9" t="inlineStr"/>
      <c r="F77" s="9" t="inlineStr"/>
    </row>
    <row r="78" ht="11.5" customHeight="1">
      <c r="A78" s="9" t="inlineStr">
        <is>
          <t>0126</t>
        </is>
      </c>
      <c r="B78" s="9" t="inlineStr">
        <is>
          <t>Mason (for ornamental stone work)</t>
        </is>
      </c>
      <c r="C78" s="9" t="inlineStr"/>
      <c r="D78" s="9" t="inlineStr"/>
      <c r="E78" s="9" t="inlineStr"/>
      <c r="F78" s="9" t="inlineStr"/>
    </row>
    <row r="79" ht="11.5" customHeight="1">
      <c r="A79" s="9" t="inlineStr"/>
      <c r="B79" s="9" t="inlineStr">
        <is>
          <t>1st class</t>
        </is>
      </c>
      <c r="C79" s="9" t="inlineStr">
        <is>
          <t>day</t>
        </is>
      </c>
      <c r="D79" s="9" t="inlineStr">
        <is>
          <t>0.67</t>
        </is>
      </c>
      <c r="E79" s="9" t="inlineStr">
        <is>
          <t>738.00</t>
        </is>
      </c>
      <c r="F79" s="9" t="inlineStr">
        <is>
          <t>494.46</t>
        </is>
      </c>
    </row>
    <row r="80" ht="11.5" customHeight="1">
      <c r="A80" s="9" t="inlineStr">
        <is>
          <t>0100</t>
        </is>
      </c>
      <c r="B80" s="9" t="inlineStr">
        <is>
          <t>Bandhani</t>
        </is>
      </c>
      <c r="C80" s="9" t="inlineStr">
        <is>
          <t>day</t>
        </is>
      </c>
      <c r="D80" s="9" t="inlineStr">
        <is>
          <t>0.67</t>
        </is>
      </c>
      <c r="E80" s="9" t="inlineStr">
        <is>
          <t>617.00</t>
        </is>
      </c>
      <c r="F80" s="9" t="inlineStr">
        <is>
          <t>413.39</t>
        </is>
      </c>
    </row>
    <row r="81" ht="11.5" customHeight="1">
      <c r="A81" s="9" t="inlineStr">
        <is>
          <t>0114</t>
        </is>
      </c>
      <c r="B81" s="9" t="inlineStr">
        <is>
          <t>Beldar</t>
        </is>
      </c>
      <c r="C81" s="9" t="inlineStr">
        <is>
          <t>day</t>
        </is>
      </c>
      <c r="D81" s="9" t="inlineStr">
        <is>
          <t>0.67</t>
        </is>
      </c>
      <c r="E81" s="9" t="inlineStr">
        <is>
          <t>558.00</t>
        </is>
      </c>
      <c r="F81" s="9" t="inlineStr">
        <is>
          <t>373.86</t>
        </is>
      </c>
    </row>
    <row r="82" ht="11.5" customHeight="1">
      <c r="A82" s="9" t="inlineStr">
        <is>
          <t>0115</t>
        </is>
      </c>
      <c r="B82" s="9" t="inlineStr">
        <is>
          <t>Coolie</t>
        </is>
      </c>
      <c r="C82" s="9" t="inlineStr">
        <is>
          <t>day</t>
        </is>
      </c>
      <c r="D82" s="9" t="inlineStr">
        <is>
          <t>0.67</t>
        </is>
      </c>
      <c r="E82" s="9" t="inlineStr">
        <is>
          <t>558.00</t>
        </is>
      </c>
      <c r="F82" s="9" t="inlineStr">
        <is>
          <t>373.86</t>
        </is>
      </c>
    </row>
    <row r="83" ht="11.5" customHeight="1">
      <c r="A83" s="9" t="inlineStr">
        <is>
          <t>0101</t>
        </is>
      </c>
      <c r="B83" s="9" t="inlineStr">
        <is>
          <t>Bhisti</t>
        </is>
      </c>
      <c r="C83" s="9" t="inlineStr">
        <is>
          <t>day</t>
        </is>
      </c>
      <c r="D83" s="9" t="inlineStr">
        <is>
          <t>0.67</t>
        </is>
      </c>
      <c r="E83" s="9" t="inlineStr">
        <is>
          <t>617.00</t>
        </is>
      </c>
      <c r="F83" s="9" t="inlineStr">
        <is>
          <t>413.39</t>
        </is>
      </c>
    </row>
    <row r="84" ht="11.5" customHeight="1">
      <c r="A84" s="9" t="inlineStr">
        <is>
          <t>0128</t>
        </is>
      </c>
      <c r="B84" s="9" t="inlineStr">
        <is>
          <t>Mate</t>
        </is>
      </c>
      <c r="C84" s="9" t="inlineStr">
        <is>
          <t>day</t>
        </is>
      </c>
      <c r="D84" s="9" t="inlineStr">
        <is>
          <t>0.33</t>
        </is>
      </c>
      <c r="E84" s="9" t="inlineStr">
        <is>
          <t>617.00</t>
        </is>
      </c>
      <c r="F84" s="9" t="inlineStr">
        <is>
          <t>203.61</t>
        </is>
      </c>
    </row>
    <row r="85" ht="11.5" customHeight="1">
      <c r="A85" s="9" t="inlineStr">
        <is>
          <t>0102</t>
        </is>
      </c>
      <c r="B85" s="9" t="inlineStr">
        <is>
          <t>Blacksmith 1st class</t>
        </is>
      </c>
      <c r="C85" s="9" t="inlineStr">
        <is>
          <t>day</t>
        </is>
      </c>
      <c r="D85" s="9" t="inlineStr">
        <is>
          <t>0.27</t>
        </is>
      </c>
      <c r="E85" s="9" t="inlineStr">
        <is>
          <t>738.00</t>
        </is>
      </c>
      <c r="F85" s="9" t="inlineStr">
        <is>
          <t>199.26</t>
        </is>
      </c>
    </row>
    <row r="86" ht="11.5" customHeight="1">
      <c r="A86" s="9" t="inlineStr">
        <is>
          <t>9999</t>
        </is>
      </c>
      <c r="B86" s="9" t="inlineStr">
        <is>
          <t>Scaffolding</t>
        </is>
      </c>
      <c r="C86" s="9" t="inlineStr">
        <is>
          <t>L.S.</t>
        </is>
      </c>
      <c r="D86" s="9" t="inlineStr">
        <is>
          <t>26.91</t>
        </is>
      </c>
      <c r="E86" s="9" t="inlineStr">
        <is>
          <t>2.00</t>
        </is>
      </c>
      <c r="F86" s="9" t="inlineStr">
        <is>
          <t>53.82</t>
        </is>
      </c>
    </row>
    <row r="87" ht="11.5" customHeight="1">
      <c r="A87" s="9" t="inlineStr"/>
      <c r="B87" s="9" t="inlineStr">
        <is>
          <t>TOTAL</t>
        </is>
      </c>
      <c r="C87" s="9" t="inlineStr"/>
      <c r="D87" s="9" t="inlineStr"/>
      <c r="E87" s="9" t="inlineStr"/>
      <c r="F87" s="9" t="inlineStr">
        <is>
          <t>3449.84 W</t>
        </is>
      </c>
    </row>
    <row r="88" ht="11.5" customHeight="1">
      <c r="A88" s="9" t="inlineStr"/>
      <c r="B88" s="9" t="inlineStr">
        <is>
          <t>Add 1 % Water charges on "W"</t>
        </is>
      </c>
      <c r="C88" s="9" t="inlineStr"/>
      <c r="D88" s="9" t="inlineStr"/>
      <c r="E88" s="9" t="inlineStr"/>
      <c r="F88" s="9" t="inlineStr">
        <is>
          <t>34.50</t>
        </is>
      </c>
    </row>
    <row r="89" ht="11.5" customHeight="1">
      <c r="A89" s="9" t="inlineStr"/>
      <c r="B89" s="9" t="inlineStr">
        <is>
          <t>TOTAL</t>
        </is>
      </c>
      <c r="C89" s="9" t="inlineStr"/>
      <c r="D89" s="9" t="inlineStr"/>
      <c r="E89" s="9" t="inlineStr"/>
      <c r="F89" s="9" t="inlineStr">
        <is>
          <t>3484.34 X</t>
        </is>
      </c>
    </row>
    <row r="90" ht="11.5" customHeight="1">
      <c r="A90" s="9" t="inlineStr"/>
      <c r="B90" s="9" t="inlineStr">
        <is>
          <t>Add GST on "X" (multiplying factor</t>
        </is>
      </c>
      <c r="C90" s="9" t="inlineStr"/>
      <c r="D90" s="9" t="inlineStr"/>
      <c r="E90" s="9" t="inlineStr"/>
      <c r="F90" s="9" t="inlineStr"/>
    </row>
    <row r="91" ht="11.5" customHeight="1">
      <c r="A91" s="9" t="inlineStr"/>
      <c r="B91" s="9" t="inlineStr">
        <is>
          <t>0.1405)</t>
        </is>
      </c>
      <c r="C91" s="9" t="inlineStr"/>
      <c r="D91" s="9" t="inlineStr"/>
      <c r="E91" s="9" t="inlineStr"/>
      <c r="F91" s="9" t="inlineStr">
        <is>
          <t>489.55</t>
        </is>
      </c>
    </row>
    <row r="92" ht="11.5" customHeight="1">
      <c r="A92" s="9" t="inlineStr"/>
      <c r="B92" s="9" t="inlineStr">
        <is>
          <t>TOTAL</t>
        </is>
      </c>
      <c r="C92" s="9" t="inlineStr"/>
      <c r="D92" s="9" t="inlineStr"/>
      <c r="E92" s="9" t="inlineStr"/>
      <c r="F92" s="9" t="inlineStr">
        <is>
          <t>3973.88 Y</t>
        </is>
      </c>
    </row>
    <row r="93" ht="11.5" customHeight="1">
      <c r="A93" s="9" t="inlineStr"/>
      <c r="B93" s="9" t="inlineStr">
        <is>
          <t>Add 15% CPOH on "Y"</t>
        </is>
      </c>
      <c r="C93" s="9" t="inlineStr"/>
      <c r="D93" s="9" t="inlineStr"/>
      <c r="E93" s="9" t="inlineStr"/>
      <c r="F93" s="9" t="inlineStr">
        <is>
          <t>596.08</t>
        </is>
      </c>
    </row>
    <row r="94" ht="11.5" customHeight="1">
      <c r="A94" s="9" t="inlineStr"/>
      <c r="B94" s="9" t="inlineStr">
        <is>
          <t>TOTAL</t>
        </is>
      </c>
      <c r="C94" s="9" t="inlineStr"/>
      <c r="D94" s="9" t="inlineStr"/>
      <c r="E94" s="9" t="inlineStr"/>
      <c r="F94" s="9" t="inlineStr">
        <is>
          <t>4569.97 Z</t>
        </is>
      </c>
    </row>
    <row r="95" ht="11.5" customHeight="1">
      <c r="A95" s="9" t="inlineStr"/>
      <c r="B95" s="9" t="inlineStr">
        <is>
          <t>Add Cess @ 1% on "Z"</t>
        </is>
      </c>
      <c r="C95" s="9" t="inlineStr"/>
      <c r="D95" s="9" t="inlineStr"/>
      <c r="E95" s="9" t="inlineStr"/>
      <c r="F95" s="9" t="inlineStr">
        <is>
          <t>45.70</t>
        </is>
      </c>
    </row>
    <row r="96" ht="11.5" customHeight="1">
      <c r="A96" s="9" t="inlineStr"/>
      <c r="B96" s="9" t="inlineStr">
        <is>
          <t>Cost for 1.00 sqm</t>
        </is>
      </c>
      <c r="C96" s="9" t="inlineStr"/>
      <c r="D96" s="9" t="inlineStr"/>
      <c r="E96" s="9" t="inlineStr"/>
      <c r="F96" s="9" t="inlineStr">
        <is>
          <t>4615.67</t>
        </is>
      </c>
    </row>
    <row r="97" ht="11.5" customHeight="1">
      <c r="A97" s="9" t="inlineStr"/>
      <c r="B97" s="9" t="inlineStr">
        <is>
          <t>Cost for one sqm</t>
        </is>
      </c>
      <c r="C97" s="9" t="inlineStr"/>
      <c r="D97" s="9" t="inlineStr"/>
      <c r="E97" s="9" t="inlineStr"/>
      <c r="F97" s="9" t="inlineStr">
        <is>
          <t>4615.67</t>
        </is>
      </c>
    </row>
    <row r="98" ht="11.5" customHeight="1">
      <c r="A98" s="9" t="inlineStr"/>
      <c r="B98" s="9" t="inlineStr">
        <is>
          <t>Say</t>
        </is>
      </c>
      <c r="C98" s="9" t="inlineStr"/>
      <c r="D98" s="9" t="inlineStr"/>
      <c r="E98" s="9" t="inlineStr"/>
      <c r="F98" s="9" t="inlineStr">
        <is>
          <t>4615.65</t>
        </is>
      </c>
    </row>
    <row r="99" ht="23" customHeight="1">
      <c r="A99" s="9" t="inlineStr">
        <is>
          <t>8.2</t>
        </is>
      </c>
      <c r="B99" s="9" t="inlineStr">
        <is>
          <t>Providing and fixing 18 mm thick gang</t>
        </is>
      </c>
      <c r="C99" s="9" t="inlineStr">
        <is>
          <t>saw</t>
        </is>
      </c>
      <c r="D99" s="9" t="inlineStr">
        <is>
          <t>cut, mirror polished,</t>
        </is>
      </c>
      <c r="E99" s="9" t="inlineStr"/>
      <c r="F99" s="9" t="inlineStr">
        <is>
          <t>premoulded and</t>
        </is>
      </c>
    </row>
    <row r="100" ht="11.5" customHeight="1">
      <c r="A100" s="9" t="inlineStr"/>
      <c r="B100" s="9" t="inlineStr">
        <is>
          <t>prepolished, machine cut for kitchen</t>
        </is>
      </c>
      <c r="C100" s="9" t="inlineStr">
        <is>
          <t>platforms,</t>
        </is>
      </c>
      <c r="D100" s="9" t="inlineStr">
        <is>
          <t>vanity</t>
        </is>
      </c>
      <c r="E100" s="9" t="inlineStr">
        <is>
          <t>counters,</t>
        </is>
      </c>
      <c r="F100" s="9" t="inlineStr">
        <is>
          <t>window sills,</t>
        </is>
      </c>
    </row>
    <row r="101" ht="23" customHeight="1">
      <c r="A101" s="9" t="inlineStr"/>
      <c r="B101" s="9" t="inlineStr">
        <is>
          <t>facias and similar locations of required</t>
        </is>
      </c>
      <c r="C101" s="9" t="inlineStr">
        <is>
          <t>size,</t>
        </is>
      </c>
      <c r="D101" s="9" t="inlineStr">
        <is>
          <t>approved</t>
        </is>
      </c>
      <c r="E101" s="9" t="inlineStr">
        <is>
          <t>shade, colour</t>
        </is>
      </c>
      <c r="F101" s="9" t="inlineStr">
        <is>
          <t>and texture</t>
        </is>
      </c>
    </row>
    <row r="102" ht="23" customHeight="1">
      <c r="A102" s="9" t="inlineStr"/>
      <c r="B102" s="9" t="inlineStr">
        <is>
          <t>laid over 20 mm thick base cement</t>
        </is>
      </c>
      <c r="C102" s="9" t="inlineStr">
        <is>
          <t>mortar</t>
        </is>
      </c>
      <c r="D102" s="9" t="inlineStr">
        <is>
          <t>1:4 (1 cement</t>
        </is>
      </c>
      <c r="E102" s="9" t="inlineStr">
        <is>
          <t>: 4 coarse</t>
        </is>
      </c>
      <c r="F102" s="9" t="inlineStr">
        <is>
          <t>sand), joints</t>
        </is>
      </c>
    </row>
    <row r="103" ht="23" customHeight="1">
      <c r="A103" s="9" t="inlineStr"/>
      <c r="B103" s="9" t="inlineStr">
        <is>
          <t>treated with white cement, mixed</t>
        </is>
      </c>
      <c r="C103" s="9" t="inlineStr">
        <is>
          <t>with matching</t>
        </is>
      </c>
      <c r="D103" s="9" t="inlineStr">
        <is>
          <t>pigment,</t>
        </is>
      </c>
      <c r="E103" s="9" t="inlineStr">
        <is>
          <t>epoxy</t>
        </is>
      </c>
      <c r="F103" s="9" t="inlineStr">
        <is>
          <t>touch ups,</t>
        </is>
      </c>
    </row>
    <row r="104" ht="23" customHeight="1">
      <c r="A104" s="9" t="inlineStr"/>
      <c r="B104" s="9" t="inlineStr">
        <is>
          <t>including rubbing, curing, moulding</t>
        </is>
      </c>
      <c r="C104" s="9" t="inlineStr">
        <is>
          <t>and polishing</t>
        </is>
      </c>
      <c r="D104" s="9" t="inlineStr">
        <is>
          <t>to</t>
        </is>
      </c>
      <c r="E104" s="9" t="inlineStr">
        <is>
          <t>edges to</t>
        </is>
      </c>
      <c r="F104" s="9" t="inlineStr">
        <is>
          <t>give high gloss</t>
        </is>
      </c>
    </row>
    <row r="105" ht="11.5" customHeight="1">
      <c r="A105" s="9" t="inlineStr"/>
      <c r="B105" s="9" t="inlineStr">
        <is>
          <t>finish etc. complete at all levels.</t>
        </is>
      </c>
      <c r="C105" s="9" t="inlineStr"/>
      <c r="D105" s="9" t="inlineStr"/>
      <c r="E105" s="9" t="inlineStr"/>
      <c r="F105" s="9" t="inlineStr"/>
    </row>
    <row r="107" ht="11.5" customHeight="1">
      <c r="A107" s="9" t="inlineStr">
        <is>
          <t>8.2.1.1</t>
        </is>
      </c>
      <c r="B107" s="9" t="inlineStr">
        <is>
          <t>Area of slab upto 0.50 sqm</t>
        </is>
      </c>
      <c r="C107" s="9" t="inlineStr"/>
      <c r="D107" s="9" t="inlineStr"/>
      <c r="E107" s="9" t="inlineStr"/>
      <c r="F107" s="9" t="inlineStr"/>
    </row>
    <row r="108" ht="11.5" customHeight="1">
      <c r="A108" s="10" t="inlineStr">
        <is>
          <t>Code</t>
        </is>
      </c>
      <c r="B108" s="10" t="inlineStr">
        <is>
          <t>Description</t>
        </is>
      </c>
      <c r="C108" s="10" t="inlineStr">
        <is>
          <t>Unit</t>
        </is>
      </c>
      <c r="D108" s="10" t="inlineStr">
        <is>
          <t>Quantity</t>
        </is>
      </c>
      <c r="E108" s="10" t="inlineStr">
        <is>
          <t>Rate</t>
        </is>
      </c>
      <c r="F108" s="10" t="inlineStr">
        <is>
          <t>Amount</t>
        </is>
      </c>
    </row>
    <row r="109" ht="11.5" customHeight="1">
      <c r="A109" s="9" t="inlineStr"/>
      <c r="B109" s="9" t="inlineStr">
        <is>
          <t>Details of cost for 0.50 sqm.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MATERIAL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Mirror polished Abu plain white =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0.50 sqm.+Wastage 5% 0.025 sqm. =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/>
      <c r="B113" s="9" t="inlineStr">
        <is>
          <t>0.525 sqm</t>
        </is>
      </c>
      <c r="C113" s="9" t="inlineStr"/>
      <c r="D113" s="9" t="inlineStr"/>
      <c r="E113" s="9" t="inlineStr"/>
      <c r="F113" s="9" t="inlineStr"/>
    </row>
    <row r="114" ht="11.5" customHeight="1">
      <c r="A114" s="9" t="inlineStr">
        <is>
          <t>7452</t>
        </is>
      </c>
      <c r="B114" s="9" t="inlineStr">
        <is>
          <t>Raj nagar plain white marble</t>
        </is>
      </c>
      <c r="C114" s="9" t="inlineStr"/>
      <c r="D114" s="9" t="inlineStr"/>
      <c r="E114" s="9" t="inlineStr"/>
      <c r="F114" s="9" t="inlineStr"/>
    </row>
    <row r="115" ht="11.5" customHeight="1">
      <c r="A115" s="9" t="inlineStr"/>
      <c r="B115" s="9" t="inlineStr">
        <is>
          <t>(table rubbed and polished) 18 mm thick</t>
        </is>
      </c>
      <c r="C115" s="9" t="inlineStr"/>
      <c r="D115" s="9" t="inlineStr"/>
      <c r="E115" s="9" t="inlineStr"/>
      <c r="F115" s="9" t="inlineStr"/>
    </row>
    <row r="116" ht="11.5" customHeight="1">
      <c r="A116" s="9" t="inlineStr"/>
      <c r="B116" s="9" t="inlineStr">
        <is>
          <t>(slab area upto 0.50 sqm)</t>
        </is>
      </c>
      <c r="C116" s="9" t="inlineStr">
        <is>
          <t>sqm</t>
        </is>
      </c>
      <c r="D116" s="9" t="inlineStr">
        <is>
          <t>0.525</t>
        </is>
      </c>
      <c r="E116" s="9" t="inlineStr">
        <is>
          <t>575.00</t>
        </is>
      </c>
      <c r="F116" s="9" t="inlineStr">
        <is>
          <t>301.88</t>
        </is>
      </c>
    </row>
    <row r="117" ht="11.5" customHeight="1">
      <c r="A117" s="9" t="inlineStr"/>
      <c r="B117" s="9" t="inlineStr">
        <is>
          <t>20mm thick Cement mortar 1 : 4</t>
        </is>
      </c>
      <c r="C117" s="9" t="inlineStr"/>
      <c r="D117" s="9" t="inlineStr"/>
      <c r="E117" s="9" t="inlineStr"/>
      <c r="F117" s="9" t="inlineStr"/>
    </row>
    <row r="118" ht="11.5" customHeight="1">
      <c r="A118" s="9" t="inlineStr"/>
      <c r="B118" s="9" t="inlineStr">
        <is>
          <t>(1 cement : 4 coarse sand)</t>
        </is>
      </c>
      <c r="C118" s="9" t="inlineStr"/>
      <c r="D118" s="9" t="inlineStr"/>
      <c r="E118" s="9" t="inlineStr"/>
      <c r="F118" s="9" t="inlineStr"/>
    </row>
    <row r="119" ht="11.5" customHeight="1">
      <c r="A119" s="9" t="inlineStr">
        <is>
          <t>3.9</t>
        </is>
      </c>
      <c r="B119" s="9" t="inlineStr">
        <is>
          <t>Rate as per Item Number 3.9 of</t>
        </is>
      </c>
      <c r="C119" s="9" t="inlineStr"/>
      <c r="D119" s="9" t="inlineStr"/>
      <c r="E119" s="9" t="inlineStr"/>
      <c r="F119" s="9" t="inlineStr"/>
    </row>
    <row r="120" ht="11.5" customHeight="1">
      <c r="A120" s="9" t="inlineStr"/>
      <c r="B120" s="9" t="inlineStr">
        <is>
          <t>SH: Mortars</t>
        </is>
      </c>
      <c r="C120" s="9" t="inlineStr">
        <is>
          <t>cum</t>
        </is>
      </c>
      <c r="D120" s="9" t="inlineStr">
        <is>
          <t>0.012</t>
        </is>
      </c>
      <c r="E120" s="9" t="inlineStr">
        <is>
          <t>4010.35</t>
        </is>
      </c>
      <c r="F120" s="9" t="inlineStr">
        <is>
          <t>48.12</t>
        </is>
      </c>
    </row>
    <row r="121" ht="11.5" customHeight="1">
      <c r="A121" s="9" t="inlineStr"/>
      <c r="B121" s="9" t="inlineStr">
        <is>
          <t>LABOUR</t>
        </is>
      </c>
      <c r="C121" s="9" t="inlineStr"/>
      <c r="D121" s="9" t="inlineStr"/>
      <c r="E121" s="9" t="inlineStr"/>
      <c r="F121" s="9" t="inlineStr"/>
    </row>
    <row r="122" ht="11.5" customHeight="1">
      <c r="A122" s="9" t="inlineStr">
        <is>
          <t>0123</t>
        </is>
      </c>
      <c r="B122" s="9" t="inlineStr">
        <is>
          <t>Mason (brick layer) 1st class</t>
        </is>
      </c>
      <c r="C122" s="9" t="inlineStr">
        <is>
          <t>day</t>
        </is>
      </c>
      <c r="D122" s="9" t="inlineStr">
        <is>
          <t>0.48</t>
        </is>
      </c>
      <c r="E122" s="9" t="inlineStr">
        <is>
          <t>738.00</t>
        </is>
      </c>
      <c r="F122" s="9" t="inlineStr">
        <is>
          <t>354.24</t>
        </is>
      </c>
    </row>
    <row r="123" ht="11.5" customHeight="1">
      <c r="A123" s="9" t="inlineStr">
        <is>
          <t>0114</t>
        </is>
      </c>
      <c r="B123" s="9" t="inlineStr">
        <is>
          <t>Beldar</t>
        </is>
      </c>
      <c r="C123" s="9" t="inlineStr">
        <is>
          <t>day</t>
        </is>
      </c>
      <c r="D123" s="9" t="inlineStr">
        <is>
          <t>0.20</t>
        </is>
      </c>
      <c r="E123" s="9" t="inlineStr">
        <is>
          <t>558.00</t>
        </is>
      </c>
      <c r="F123" s="9" t="inlineStr">
        <is>
          <t>111.60</t>
        </is>
      </c>
    </row>
    <row r="124" ht="11.5" customHeight="1">
      <c r="A124" s="9" t="inlineStr">
        <is>
          <t>0115</t>
        </is>
      </c>
      <c r="B124" s="9" t="inlineStr">
        <is>
          <t>Coolie</t>
        </is>
      </c>
      <c r="C124" s="9" t="inlineStr">
        <is>
          <t>day</t>
        </is>
      </c>
      <c r="D124" s="9" t="inlineStr">
        <is>
          <t>0.20</t>
        </is>
      </c>
      <c r="E124" s="9" t="inlineStr">
        <is>
          <t>558.00</t>
        </is>
      </c>
      <c r="F124" s="9" t="inlineStr">
        <is>
          <t>111.60</t>
        </is>
      </c>
    </row>
    <row r="125" ht="11.5" customHeight="1">
      <c r="A125" s="9" t="inlineStr">
        <is>
          <t>9999</t>
        </is>
      </c>
      <c r="B125" s="9" t="inlineStr">
        <is>
          <t>Moulding and edge polishing</t>
        </is>
      </c>
      <c r="C125" s="9" t="inlineStr">
        <is>
          <t>L.S.</t>
        </is>
      </c>
      <c r="D125" s="9" t="inlineStr">
        <is>
          <t>39.00</t>
        </is>
      </c>
      <c r="E125" s="9" t="inlineStr">
        <is>
          <t>2.00</t>
        </is>
      </c>
      <c r="F125" s="9" t="inlineStr">
        <is>
          <t>78.00</t>
        </is>
      </c>
    </row>
    <row r="126" ht="11.5" customHeight="1">
      <c r="A126" s="9" t="inlineStr">
        <is>
          <t>9999</t>
        </is>
      </c>
      <c r="B126" s="9" t="inlineStr">
        <is>
          <t>Sundries apoxy resin &amp; cutting</t>
        </is>
      </c>
      <c r="C126" s="9" t="inlineStr"/>
      <c r="D126" s="9" t="inlineStr"/>
      <c r="E126" s="9" t="inlineStr"/>
      <c r="F126" s="9" t="inlineStr"/>
    </row>
    <row r="127" ht="11.5" customHeight="1">
      <c r="A127" s="9" t="inlineStr"/>
      <c r="B127" s="9" t="inlineStr">
        <is>
          <t>machine etc.</t>
        </is>
      </c>
      <c r="C127" s="9" t="inlineStr">
        <is>
          <t>L.S.</t>
        </is>
      </c>
      <c r="D127" s="9" t="inlineStr">
        <is>
          <t>16.25</t>
        </is>
      </c>
      <c r="E127" s="9" t="inlineStr">
        <is>
          <t>2.00</t>
        </is>
      </c>
      <c r="F127" s="9" t="inlineStr">
        <is>
          <t>32.50</t>
        </is>
      </c>
    </row>
    <row r="128" ht="11.5" customHeight="1">
      <c r="A128" s="9" t="inlineStr"/>
      <c r="B128" s="9" t="inlineStr">
        <is>
          <t>TOTAL</t>
        </is>
      </c>
      <c r="C128" s="9" t="inlineStr"/>
      <c r="D128" s="9" t="inlineStr"/>
      <c r="E128" s="9" t="inlineStr"/>
      <c r="F128" s="9" t="inlineStr">
        <is>
          <t>1037.94 W</t>
        </is>
      </c>
    </row>
    <row r="129" ht="11.5" customHeight="1">
      <c r="A129" s="9" t="inlineStr"/>
      <c r="B129" s="9" t="inlineStr">
        <is>
          <t>Add 1 % Water charges on "W"</t>
        </is>
      </c>
      <c r="C129" s="9" t="inlineStr"/>
      <c r="D129" s="9" t="inlineStr"/>
      <c r="E129" s="9" t="inlineStr"/>
      <c r="F129" s="9" t="inlineStr">
        <is>
          <t>10.38</t>
        </is>
      </c>
    </row>
    <row r="130" ht="11.5" customHeight="1">
      <c r="A130" s="9" t="inlineStr"/>
      <c r="B130" s="9" t="inlineStr">
        <is>
          <t>TOTAL</t>
        </is>
      </c>
      <c r="C130" s="9" t="inlineStr"/>
      <c r="D130" s="9" t="inlineStr"/>
      <c r="E130" s="9" t="inlineStr"/>
      <c r="F130" s="9" t="inlineStr">
        <is>
          <t>1048.32 X</t>
        </is>
      </c>
    </row>
    <row r="131" ht="11.5" customHeight="1">
      <c r="A131" s="9" t="inlineStr"/>
      <c r="B131" s="9" t="inlineStr">
        <is>
          <t>Add GST on "X" (multiplying factor</t>
        </is>
      </c>
      <c r="C131" s="9" t="inlineStr"/>
      <c r="D131" s="9" t="inlineStr"/>
      <c r="E131" s="9" t="inlineStr"/>
      <c r="F131" s="9" t="inlineStr"/>
    </row>
    <row r="132" ht="11.5" customHeight="1">
      <c r="A132" s="9" t="inlineStr"/>
      <c r="B132" s="9" t="inlineStr">
        <is>
          <t>0.1405)</t>
        </is>
      </c>
      <c r="C132" s="9" t="inlineStr"/>
      <c r="D132" s="9" t="inlineStr"/>
      <c r="E132" s="9" t="inlineStr"/>
      <c r="F132" s="9" t="inlineStr">
        <is>
          <t>147.29</t>
        </is>
      </c>
    </row>
    <row r="133" ht="11.5" customHeight="1">
      <c r="A133" s="9" t="inlineStr"/>
      <c r="B133" s="9" t="inlineStr">
        <is>
          <t>TOTAL</t>
        </is>
      </c>
      <c r="C133" s="9" t="inlineStr"/>
      <c r="D133" s="9" t="inlineStr"/>
      <c r="E133" s="9" t="inlineStr"/>
      <c r="F133" s="9" t="inlineStr">
        <is>
          <t>1195.61 Y</t>
        </is>
      </c>
    </row>
    <row r="134" ht="11.5" customHeight="1">
      <c r="A134" s="9" t="inlineStr"/>
      <c r="B134" s="9" t="inlineStr">
        <is>
          <t>Add 15% CPOH on "Y"</t>
        </is>
      </c>
      <c r="C134" s="9" t="inlineStr"/>
      <c r="D134" s="9" t="inlineStr"/>
      <c r="E134" s="9" t="inlineStr"/>
      <c r="F134" s="9" t="inlineStr">
        <is>
          <t>179.34</t>
        </is>
      </c>
    </row>
    <row r="135" ht="11.5" customHeight="1">
      <c r="A135" s="9" t="inlineStr"/>
      <c r="B135" s="9" t="inlineStr">
        <is>
          <t>TOTAL</t>
        </is>
      </c>
      <c r="C135" s="9" t="inlineStr"/>
      <c r="D135" s="9" t="inlineStr"/>
      <c r="E135" s="9" t="inlineStr"/>
      <c r="F135" s="9" t="inlineStr">
        <is>
          <t>1374.95 Z</t>
        </is>
      </c>
    </row>
    <row r="136" ht="11.5" customHeight="1">
      <c r="A136" s="9" t="inlineStr"/>
      <c r="B136" s="9" t="inlineStr">
        <is>
          <t>Add Cess @ 1% on "Z"</t>
        </is>
      </c>
      <c r="C136" s="9" t="inlineStr"/>
      <c r="D136" s="9" t="inlineStr"/>
      <c r="E136" s="9" t="inlineStr"/>
      <c r="F136" s="9" t="inlineStr">
        <is>
          <t>13.75</t>
        </is>
      </c>
    </row>
    <row r="137" ht="11.5" customHeight="1">
      <c r="A137" s="9" t="inlineStr"/>
      <c r="B137" s="9" t="inlineStr">
        <is>
          <t>Cost for 0.50 sqm.</t>
        </is>
      </c>
      <c r="C137" s="9" t="inlineStr"/>
      <c r="D137" s="9" t="inlineStr"/>
      <c r="E137" s="9" t="inlineStr"/>
      <c r="F137" s="9" t="inlineStr">
        <is>
          <t>1388.70</t>
        </is>
      </c>
    </row>
    <row r="138" ht="11.5" customHeight="1">
      <c r="A138" s="9" t="inlineStr"/>
      <c r="B138" s="9" t="inlineStr">
        <is>
          <t>Cost for 1.00 sqm</t>
        </is>
      </c>
      <c r="C138" s="9" t="inlineStr"/>
      <c r="D138" s="9" t="inlineStr"/>
      <c r="E138" s="9" t="inlineStr"/>
      <c r="F138" s="9" t="inlineStr">
        <is>
          <t>2777.40</t>
        </is>
      </c>
    </row>
    <row r="139" ht="11.5" customHeight="1">
      <c r="A139" s="9" t="inlineStr"/>
      <c r="B139" s="9" t="inlineStr">
        <is>
          <t>Say</t>
        </is>
      </c>
      <c r="C139" s="9" t="inlineStr"/>
      <c r="D139" s="9" t="inlineStr"/>
      <c r="E139" s="9" t="inlineStr"/>
      <c r="F139" s="9" t="inlineStr">
        <is>
          <t>2777.40</t>
        </is>
      </c>
    </row>
    <row r="140" ht="11.5" customHeight="1">
      <c r="A140" s="9" t="inlineStr">
        <is>
          <t>8.2.1.2</t>
        </is>
      </c>
      <c r="B140" s="9" t="inlineStr">
        <is>
          <t>Area of slab over 0.50 sqm</t>
        </is>
      </c>
      <c r="C140" s="9" t="inlineStr"/>
      <c r="D140" s="9" t="inlineStr"/>
      <c r="E140" s="9" t="inlineStr"/>
      <c r="F140" s="9" t="inlineStr"/>
    </row>
    <row r="141" ht="11.5" customHeight="1">
      <c r="A141" s="10" t="inlineStr">
        <is>
          <t>Code</t>
        </is>
      </c>
      <c r="B141" s="10" t="inlineStr">
        <is>
          <t>Description</t>
        </is>
      </c>
      <c r="C141" s="10" t="inlineStr">
        <is>
          <t>Unit</t>
        </is>
      </c>
      <c r="D141" s="10" t="inlineStr">
        <is>
          <t>Quantity</t>
        </is>
      </c>
      <c r="E141" s="10" t="inlineStr">
        <is>
          <t>Rate</t>
        </is>
      </c>
      <c r="F141" s="10" t="inlineStr">
        <is>
          <t>Amount</t>
        </is>
      </c>
    </row>
    <row r="142" ht="11.5" customHeight="1">
      <c r="A142" s="9" t="inlineStr"/>
      <c r="B142" s="9" t="inlineStr">
        <is>
          <t>Details of cost for 1.00 sqm.</t>
        </is>
      </c>
      <c r="C142" s="9" t="inlineStr"/>
      <c r="D142" s="9" t="inlineStr"/>
      <c r="E142" s="9" t="inlineStr"/>
      <c r="F142" s="9" t="inlineStr"/>
    </row>
    <row r="143" ht="11.5" customHeight="1">
      <c r="A143" s="9" t="inlineStr"/>
      <c r="B143" s="9" t="inlineStr">
        <is>
          <t>MATERIAL</t>
        </is>
      </c>
      <c r="C143" s="9" t="inlineStr"/>
      <c r="D143" s="9" t="inlineStr"/>
      <c r="E143" s="9" t="inlineStr"/>
      <c r="F143" s="9" t="inlineStr"/>
    </row>
    <row r="144" ht="11.5" customHeight="1">
      <c r="A144" s="9" t="inlineStr"/>
      <c r="B144" s="9" t="inlineStr">
        <is>
          <t>Mirror polished Abu plain white =</t>
        </is>
      </c>
      <c r="C144" s="9" t="inlineStr"/>
      <c r="D144" s="9" t="inlineStr"/>
      <c r="E144" s="9" t="inlineStr"/>
      <c r="F144" s="9" t="inlineStr"/>
    </row>
    <row r="145" ht="11.5" customHeight="1">
      <c r="A145" s="9" t="inlineStr"/>
      <c r="B145" s="9" t="inlineStr">
        <is>
          <t>1.00 sqm.+ Wastage 5% (0.05sqm.)=</t>
        </is>
      </c>
      <c r="C145" s="9" t="inlineStr"/>
      <c r="D145" s="9" t="inlineStr"/>
      <c r="E145" s="9" t="inlineStr"/>
      <c r="F145" s="9" t="inlineStr"/>
    </row>
    <row r="146" ht="11.5" customHeight="1">
      <c r="A146" s="9" t="inlineStr"/>
      <c r="B146" s="9" t="inlineStr">
        <is>
          <t>1.05 sqm</t>
        </is>
      </c>
      <c r="C146" s="9" t="inlineStr"/>
      <c r="D146" s="9" t="inlineStr"/>
      <c r="E146" s="9" t="inlineStr"/>
      <c r="F146" s="9" t="inlineStr"/>
    </row>
    <row r="147" ht="11.5" customHeight="1">
      <c r="A147" s="9" t="inlineStr">
        <is>
          <t>7453</t>
        </is>
      </c>
      <c r="B147" s="9" t="inlineStr">
        <is>
          <t>Raj nagar plain white marble (table</t>
        </is>
      </c>
      <c r="C147" s="9" t="inlineStr"/>
      <c r="D147" s="9" t="inlineStr"/>
      <c r="E147" s="9" t="inlineStr"/>
      <c r="F147" s="9" t="inlineStr"/>
    </row>
    <row r="148" ht="11.5" customHeight="1">
      <c r="A148" s="9" t="inlineStr"/>
      <c r="B148" s="9" t="inlineStr">
        <is>
          <t>rubbed and polished) 18 mm thick</t>
        </is>
      </c>
      <c r="C148" s="9" t="inlineStr"/>
      <c r="D148" s="9" t="inlineStr"/>
      <c r="E148" s="9" t="inlineStr"/>
      <c r="F148" s="9" t="inlineStr"/>
    </row>
    <row r="149" ht="11.5" customHeight="1">
      <c r="A149" s="9" t="inlineStr"/>
      <c r="B149" s="9" t="inlineStr">
        <is>
          <t>(slab area more than 0.50 sqm)</t>
        </is>
      </c>
      <c r="C149" s="9" t="inlineStr">
        <is>
          <t>sqm</t>
        </is>
      </c>
      <c r="D149" s="9" t="inlineStr">
        <is>
          <t>1.05</t>
        </is>
      </c>
      <c r="E149" s="9" t="inlineStr">
        <is>
          <t>690.00</t>
        </is>
      </c>
      <c r="F149" s="9" t="inlineStr">
        <is>
          <t>724.50</t>
        </is>
      </c>
    </row>
    <row r="150" ht="11.5" customHeight="1">
      <c r="A150" s="9" t="inlineStr"/>
      <c r="B150" s="9" t="inlineStr">
        <is>
          <t>20mm thick Cement mortar 1 : 4</t>
        </is>
      </c>
      <c r="C150" s="9" t="inlineStr"/>
      <c r="D150" s="9" t="inlineStr"/>
      <c r="E150" s="9" t="inlineStr"/>
      <c r="F150" s="9" t="inlineStr"/>
    </row>
    <row r="151" ht="11.5" customHeight="1">
      <c r="A151" s="9" t="inlineStr"/>
      <c r="B151" s="9" t="inlineStr">
        <is>
          <t>(1 cement : 4 coarse sand)</t>
        </is>
      </c>
      <c r="C151" s="9" t="inlineStr"/>
      <c r="D151" s="9" t="inlineStr"/>
      <c r="E151" s="9" t="inlineStr"/>
      <c r="F151" s="9" t="inlineStr"/>
    </row>
    <row r="152" ht="11.5" customHeight="1">
      <c r="A152" s="9" t="inlineStr">
        <is>
          <t>3.9</t>
        </is>
      </c>
      <c r="B152" s="9" t="inlineStr">
        <is>
          <t>Rate as per Item Number 3.9 of</t>
        </is>
      </c>
      <c r="C152" s="9" t="inlineStr"/>
      <c r="D152" s="9" t="inlineStr"/>
      <c r="E152" s="9" t="inlineStr"/>
      <c r="F152" s="9" t="inlineStr"/>
    </row>
    <row r="153" ht="11.5" customHeight="1">
      <c r="A153" s="9" t="inlineStr"/>
      <c r="B153" s="9" t="inlineStr">
        <is>
          <t>SH: Mortars</t>
        </is>
      </c>
      <c r="C153" s="9" t="inlineStr">
        <is>
          <t>cum</t>
        </is>
      </c>
      <c r="D153" s="9" t="inlineStr">
        <is>
          <t>0.024</t>
        </is>
      </c>
      <c r="E153" s="9" t="inlineStr">
        <is>
          <t>4010.35</t>
        </is>
      </c>
      <c r="F153" s="9" t="inlineStr">
        <is>
          <t>96.25</t>
        </is>
      </c>
    </row>
    <row r="154" ht="11.5" customHeight="1">
      <c r="A154" s="9" t="inlineStr"/>
      <c r="B154" s="9" t="inlineStr">
        <is>
          <t>LABOUR</t>
        </is>
      </c>
      <c r="C154" s="9" t="inlineStr"/>
      <c r="D154" s="9" t="inlineStr"/>
      <c r="E154" s="9" t="inlineStr"/>
      <c r="F154" s="9" t="inlineStr"/>
    </row>
    <row r="155" ht="11.5" customHeight="1">
      <c r="A155" s="9" t="inlineStr">
        <is>
          <t>0123</t>
        </is>
      </c>
      <c r="B155" s="9" t="inlineStr">
        <is>
          <t>Mason (brick layer) 1st class</t>
        </is>
      </c>
      <c r="C155" s="9" t="inlineStr">
        <is>
          <t>day</t>
        </is>
      </c>
      <c r="D155" s="9" t="inlineStr">
        <is>
          <t>0.72</t>
        </is>
      </c>
      <c r="E155" s="9" t="inlineStr">
        <is>
          <t>738.00</t>
        </is>
      </c>
      <c r="F155" s="9" t="inlineStr">
        <is>
          <t>531.36</t>
        </is>
      </c>
    </row>
    <row r="156" ht="11.5" customHeight="1">
      <c r="A156" s="9" t="inlineStr">
        <is>
          <t>0114</t>
        </is>
      </c>
      <c r="B156" s="9" t="inlineStr">
        <is>
          <t>Beldar</t>
        </is>
      </c>
      <c r="C156" s="9" t="inlineStr">
        <is>
          <t>day</t>
        </is>
      </c>
      <c r="D156" s="9" t="inlineStr">
        <is>
          <t>0.30</t>
        </is>
      </c>
      <c r="E156" s="9" t="inlineStr">
        <is>
          <t>558.00</t>
        </is>
      </c>
      <c r="F156" s="9" t="inlineStr">
        <is>
          <t>167.40</t>
        </is>
      </c>
    </row>
    <row r="158" ht="11.5" customHeight="1">
      <c r="A158" s="10" t="inlineStr">
        <is>
          <t>Code</t>
        </is>
      </c>
      <c r="B158" s="10" t="inlineStr">
        <is>
          <t>Description</t>
        </is>
      </c>
      <c r="C158" s="10" t="inlineStr">
        <is>
          <t>Unit</t>
        </is>
      </c>
      <c r="D158" s="10" t="inlineStr">
        <is>
          <t>Quantity</t>
        </is>
      </c>
      <c r="E158" s="10" t="inlineStr">
        <is>
          <t>Rate</t>
        </is>
      </c>
      <c r="F158" s="10" t="inlineStr">
        <is>
          <t>Amount</t>
        </is>
      </c>
    </row>
    <row r="159" ht="11.5" customHeight="1">
      <c r="A159" s="9" t="inlineStr">
        <is>
          <t>9999</t>
        </is>
      </c>
      <c r="B159" s="9" t="inlineStr">
        <is>
          <t>Sundries apoxy resin &amp; cutting</t>
        </is>
      </c>
      <c r="C159" s="9" t="inlineStr"/>
      <c r="D159" s="9" t="inlineStr"/>
      <c r="E159" s="9" t="inlineStr"/>
      <c r="F159" s="9" t="inlineStr"/>
    </row>
    <row r="160" ht="11.5" customHeight="1">
      <c r="A160" s="9" t="inlineStr"/>
      <c r="B160" s="9" t="inlineStr">
        <is>
          <t>machine etc.</t>
        </is>
      </c>
      <c r="C160" s="9" t="inlineStr">
        <is>
          <t>L.S.</t>
        </is>
      </c>
      <c r="D160" s="9" t="inlineStr">
        <is>
          <t>32.50</t>
        </is>
      </c>
      <c r="E160" s="9" t="inlineStr">
        <is>
          <t>2.00</t>
        </is>
      </c>
      <c r="F160" s="9" t="inlineStr">
        <is>
          <t>65.00</t>
        </is>
      </c>
    </row>
    <row r="161" ht="11.5" customHeight="1">
      <c r="A161" s="9" t="inlineStr"/>
      <c r="B161" s="9" t="inlineStr">
        <is>
          <t>TOTAL</t>
        </is>
      </c>
      <c r="C161" s="9" t="inlineStr"/>
      <c r="D161" s="9" t="inlineStr"/>
      <c r="E161" s="9" t="inlineStr"/>
      <c r="F161" s="9" t="inlineStr">
        <is>
          <t>1907.91 W</t>
        </is>
      </c>
    </row>
    <row r="162" ht="11.5" customHeight="1">
      <c r="A162" s="9" t="inlineStr"/>
      <c r="B162" s="9" t="inlineStr">
        <is>
          <t>Add 1 % Water charges on "W"</t>
        </is>
      </c>
      <c r="C162" s="9" t="inlineStr"/>
      <c r="D162" s="9" t="inlineStr"/>
      <c r="E162" s="9" t="inlineStr"/>
      <c r="F162" s="9" t="inlineStr">
        <is>
          <t>19.08</t>
        </is>
      </c>
    </row>
    <row r="163" ht="11.5" customHeight="1">
      <c r="A163" s="9" t="inlineStr"/>
      <c r="B163" s="9" t="inlineStr">
        <is>
          <t>TOTAL</t>
        </is>
      </c>
      <c r="C163" s="9" t="inlineStr"/>
      <c r="D163" s="9" t="inlineStr"/>
      <c r="E163" s="9" t="inlineStr"/>
      <c r="F163" s="9" t="inlineStr">
        <is>
          <t>1926.99 X</t>
        </is>
      </c>
    </row>
    <row r="164" ht="11.5" customHeight="1">
      <c r="A164" s="9" t="inlineStr"/>
      <c r="B164" s="9" t="inlineStr">
        <is>
          <t>Add GST on "X" (multiplying factor</t>
        </is>
      </c>
      <c r="C164" s="9" t="inlineStr"/>
      <c r="D164" s="9" t="inlineStr"/>
      <c r="E164" s="9" t="inlineStr"/>
      <c r="F164" s="9" t="inlineStr"/>
    </row>
    <row r="165" ht="11.5" customHeight="1">
      <c r="A165" s="9" t="inlineStr"/>
      <c r="B165" s="9" t="inlineStr">
        <is>
          <t>0.1405)</t>
        </is>
      </c>
      <c r="C165" s="9" t="inlineStr"/>
      <c r="D165" s="9" t="inlineStr"/>
      <c r="E165" s="9" t="inlineStr"/>
      <c r="F165" s="9" t="inlineStr">
        <is>
          <t>270.74</t>
        </is>
      </c>
    </row>
    <row r="166" ht="11.5" customHeight="1">
      <c r="A166" s="9" t="inlineStr"/>
      <c r="B166" s="9" t="inlineStr">
        <is>
          <t>TOTAL</t>
        </is>
      </c>
      <c r="C166" s="9" t="inlineStr"/>
      <c r="D166" s="9" t="inlineStr"/>
      <c r="E166" s="9" t="inlineStr"/>
      <c r="F166" s="9" t="inlineStr">
        <is>
          <t>2197.73 Y</t>
        </is>
      </c>
    </row>
    <row r="167" ht="11.5" customHeight="1">
      <c r="A167" s="9" t="inlineStr"/>
      <c r="B167" s="9" t="inlineStr">
        <is>
          <t>Add 15% CPOH on "Y"</t>
        </is>
      </c>
      <c r="C167" s="9" t="inlineStr"/>
      <c r="D167" s="9" t="inlineStr"/>
      <c r="E167" s="9" t="inlineStr"/>
      <c r="F167" s="9" t="inlineStr">
        <is>
          <t>329.66</t>
        </is>
      </c>
    </row>
    <row r="168" ht="11.5" customHeight="1">
      <c r="A168" s="9" t="inlineStr"/>
      <c r="B168" s="9" t="inlineStr">
        <is>
          <t>TOTAL</t>
        </is>
      </c>
      <c r="C168" s="9" t="inlineStr"/>
      <c r="D168" s="9" t="inlineStr"/>
      <c r="E168" s="9" t="inlineStr"/>
      <c r="F168" s="9" t="inlineStr">
        <is>
          <t>2527.39 Z</t>
        </is>
      </c>
    </row>
    <row r="169" ht="11.5" customHeight="1">
      <c r="A169" s="9" t="inlineStr"/>
      <c r="B169" s="9" t="inlineStr">
        <is>
          <t>Add Cess @ 1% on "Z"</t>
        </is>
      </c>
      <c r="C169" s="9" t="inlineStr"/>
      <c r="D169" s="9" t="inlineStr"/>
      <c r="E169" s="9" t="inlineStr"/>
      <c r="F169" s="9" t="inlineStr">
        <is>
          <t>25.27</t>
        </is>
      </c>
    </row>
    <row r="170" ht="11.5" customHeight="1">
      <c r="A170" s="9" t="inlineStr"/>
      <c r="B170" s="9" t="inlineStr">
        <is>
          <t>Cost for 1.00 sqm.</t>
        </is>
      </c>
      <c r="C170" s="9" t="inlineStr"/>
      <c r="D170" s="9" t="inlineStr"/>
      <c r="E170" s="9" t="inlineStr"/>
      <c r="F170" s="9" t="inlineStr">
        <is>
          <t>2552.66</t>
        </is>
      </c>
    </row>
    <row r="171" ht="11.5" customHeight="1">
      <c r="A171" s="9" t="inlineStr"/>
      <c r="B171" s="9" t="inlineStr">
        <is>
          <t>Say</t>
        </is>
      </c>
      <c r="C171" s="9" t="inlineStr"/>
      <c r="D171" s="9" t="inlineStr"/>
      <c r="E171" s="9" t="inlineStr"/>
      <c r="F171" s="9" t="inlineStr">
        <is>
          <t>2552.65</t>
        </is>
      </c>
    </row>
    <row r="172" ht="11.5" customHeight="1">
      <c r="A172" s="9" t="inlineStr">
        <is>
          <t>8.2.2</t>
        </is>
      </c>
      <c r="B172" s="9" t="inlineStr">
        <is>
          <t>Granite of any colour and shade</t>
        </is>
      </c>
      <c r="C172" s="9" t="inlineStr"/>
      <c r="D172" s="9" t="inlineStr"/>
      <c r="E172" s="9" t="inlineStr"/>
      <c r="F172" s="9" t="inlineStr"/>
    </row>
    <row r="173" ht="11.5" customHeight="1">
      <c r="A173" s="9" t="inlineStr">
        <is>
          <t>8.2.2.1</t>
        </is>
      </c>
      <c r="B173" s="9" t="inlineStr">
        <is>
          <t>Area of slab upto 0.50 sqm</t>
        </is>
      </c>
      <c r="C173" s="9" t="inlineStr"/>
      <c r="D173" s="9" t="inlineStr"/>
      <c r="E173" s="9" t="inlineStr"/>
      <c r="F173" s="9" t="inlineStr"/>
    </row>
    <row r="174" ht="11.5" customHeight="1">
      <c r="A174" s="10" t="inlineStr">
        <is>
          <t>Code</t>
        </is>
      </c>
      <c r="B174" s="10" t="inlineStr">
        <is>
          <t>Description</t>
        </is>
      </c>
      <c r="C174" s="10" t="inlineStr">
        <is>
          <t>Unit</t>
        </is>
      </c>
      <c r="D174" s="10" t="inlineStr">
        <is>
          <t>Quantity</t>
        </is>
      </c>
      <c r="E174" s="10" t="inlineStr">
        <is>
          <t>Rate</t>
        </is>
      </c>
      <c r="F174" s="10" t="inlineStr">
        <is>
          <t>Amount</t>
        </is>
      </c>
    </row>
    <row r="175" ht="11.5" customHeight="1">
      <c r="A175" s="9" t="inlineStr"/>
      <c r="B175" s="9" t="inlineStr">
        <is>
          <t>Details of cost for 0.50 sqm.</t>
        </is>
      </c>
      <c r="C175" s="9" t="inlineStr"/>
      <c r="D175" s="9" t="inlineStr"/>
      <c r="E175" s="9" t="inlineStr"/>
      <c r="F175" s="9" t="inlineStr"/>
    </row>
    <row r="176" ht="11.5" customHeight="1">
      <c r="A176" s="9" t="inlineStr"/>
      <c r="B176" s="9" t="inlineStr">
        <is>
          <t>MATERIAL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Mirror polished granite= 0.50 sqm.+</t>
        </is>
      </c>
      <c r="C177" s="9" t="inlineStr"/>
      <c r="D177" s="9" t="inlineStr"/>
      <c r="E177" s="9" t="inlineStr"/>
      <c r="F177" s="9" t="inlineStr"/>
    </row>
    <row r="178" ht="11.5" customHeight="1">
      <c r="A178" s="9" t="inlineStr"/>
      <c r="B178" s="9" t="inlineStr">
        <is>
          <t>Wastage 5% 0.025 sqm.= 0.525 sqm</t>
        </is>
      </c>
      <c r="C178" s="9" t="inlineStr"/>
      <c r="D178" s="9" t="inlineStr"/>
      <c r="E178" s="9" t="inlineStr"/>
      <c r="F178" s="9" t="inlineStr"/>
    </row>
    <row r="179" ht="11.5" customHeight="1">
      <c r="A179" s="9" t="inlineStr">
        <is>
          <t>7295</t>
        </is>
      </c>
      <c r="B179" s="9" t="inlineStr">
        <is>
          <t>Granite of any colour, 18 mm thick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/>
      <c r="B180" s="9" t="inlineStr">
        <is>
          <t>(slab area upto 0.50 sqm)</t>
        </is>
      </c>
      <c r="C180" s="9" t="inlineStr">
        <is>
          <t>sqm</t>
        </is>
      </c>
      <c r="D180" s="9" t="inlineStr">
        <is>
          <t>0.525</t>
        </is>
      </c>
      <c r="E180" s="9" t="inlineStr">
        <is>
          <t>1600.00</t>
        </is>
      </c>
      <c r="F180" s="9" t="inlineStr">
        <is>
          <t>840.00</t>
        </is>
      </c>
    </row>
    <row r="181" ht="11.5" customHeight="1">
      <c r="A181" s="9" t="inlineStr"/>
      <c r="B181" s="9" t="inlineStr">
        <is>
          <t>Cement mortar 1 : 4 (1 cement :</t>
        </is>
      </c>
      <c r="C181" s="9" t="inlineStr"/>
      <c r="D181" s="9" t="inlineStr"/>
      <c r="E181" s="9" t="inlineStr"/>
      <c r="F181" s="9" t="inlineStr"/>
    </row>
    <row r="182" ht="11.5" customHeight="1">
      <c r="A182" s="9" t="inlineStr"/>
      <c r="B182" s="9" t="inlineStr">
        <is>
          <t>4 coarse sand)</t>
        </is>
      </c>
      <c r="C182" s="9" t="inlineStr"/>
      <c r="D182" s="9" t="inlineStr"/>
      <c r="E182" s="9" t="inlineStr"/>
      <c r="F182" s="9" t="inlineStr"/>
    </row>
    <row r="183" ht="11.5" customHeight="1">
      <c r="A183" s="9" t="inlineStr">
        <is>
          <t>3.9</t>
        </is>
      </c>
      <c r="B183" s="9" t="inlineStr">
        <is>
          <t>Rate as per Item Number 3.9 of</t>
        </is>
      </c>
      <c r="C183" s="9" t="inlineStr"/>
      <c r="D183" s="9" t="inlineStr"/>
      <c r="E183" s="9" t="inlineStr"/>
      <c r="F183" s="9" t="inlineStr"/>
    </row>
    <row r="184" ht="11.5" customHeight="1">
      <c r="A184" s="9" t="inlineStr"/>
      <c r="B184" s="9" t="inlineStr">
        <is>
          <t>SH: Mortars</t>
        </is>
      </c>
      <c r="C184" s="9" t="inlineStr">
        <is>
          <t>cum</t>
        </is>
      </c>
      <c r="D184" s="9" t="inlineStr">
        <is>
          <t>0.012</t>
        </is>
      </c>
      <c r="E184" s="9" t="inlineStr">
        <is>
          <t>4010.35</t>
        </is>
      </c>
      <c r="F184" s="9" t="inlineStr">
        <is>
          <t>48.12</t>
        </is>
      </c>
    </row>
    <row r="185" ht="11.5" customHeight="1">
      <c r="A185" s="9" t="inlineStr"/>
      <c r="B185" s="9" t="inlineStr">
        <is>
          <t>LABOUR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>
        <is>
          <t>0123</t>
        </is>
      </c>
      <c r="B186" s="9" t="inlineStr">
        <is>
          <t>Mason (brick layer) 1st class</t>
        </is>
      </c>
      <c r="C186" s="9" t="inlineStr">
        <is>
          <t>day</t>
        </is>
      </c>
      <c r="D186" s="9" t="inlineStr">
        <is>
          <t>0.48</t>
        </is>
      </c>
      <c r="E186" s="9" t="inlineStr">
        <is>
          <t>738.00</t>
        </is>
      </c>
      <c r="F186" s="9" t="inlineStr">
        <is>
          <t>354.24</t>
        </is>
      </c>
    </row>
    <row r="187" ht="11.5" customHeight="1">
      <c r="A187" s="9" t="inlineStr">
        <is>
          <t>0114</t>
        </is>
      </c>
      <c r="B187" s="9" t="inlineStr">
        <is>
          <t>Beldar</t>
        </is>
      </c>
      <c r="C187" s="9" t="inlineStr">
        <is>
          <t>day</t>
        </is>
      </c>
      <c r="D187" s="9" t="inlineStr">
        <is>
          <t>0.20</t>
        </is>
      </c>
      <c r="E187" s="9" t="inlineStr">
        <is>
          <t>558.00</t>
        </is>
      </c>
      <c r="F187" s="9" t="inlineStr">
        <is>
          <t>111.60</t>
        </is>
      </c>
    </row>
    <row r="188" ht="11.5" customHeight="1">
      <c r="A188" s="9" t="inlineStr">
        <is>
          <t>0115</t>
        </is>
      </c>
      <c r="B188" s="9" t="inlineStr">
        <is>
          <t>Coolie</t>
        </is>
      </c>
      <c r="C188" s="9" t="inlineStr">
        <is>
          <t>day</t>
        </is>
      </c>
      <c r="D188" s="9" t="inlineStr">
        <is>
          <t>0.20</t>
        </is>
      </c>
      <c r="E188" s="9" t="inlineStr">
        <is>
          <t>558.00</t>
        </is>
      </c>
      <c r="F188" s="9" t="inlineStr">
        <is>
          <t>111.60</t>
        </is>
      </c>
    </row>
    <row r="189" ht="11.5" customHeight="1">
      <c r="A189" s="9" t="inlineStr">
        <is>
          <t>9999</t>
        </is>
      </c>
      <c r="B189" s="9" t="inlineStr">
        <is>
          <t>Moulding and edge polishing</t>
        </is>
      </c>
      <c r="C189" s="9" t="inlineStr">
        <is>
          <t>L.S.</t>
        </is>
      </c>
      <c r="D189" s="9" t="inlineStr">
        <is>
          <t>39.00</t>
        </is>
      </c>
      <c r="E189" s="9" t="inlineStr">
        <is>
          <t>2.00</t>
        </is>
      </c>
      <c r="F189" s="9" t="inlineStr">
        <is>
          <t>78.00</t>
        </is>
      </c>
    </row>
    <row r="190" ht="11.5" customHeight="1">
      <c r="A190" s="9" t="inlineStr">
        <is>
          <t>9999</t>
        </is>
      </c>
      <c r="B190" s="9" t="inlineStr">
        <is>
          <t>Sundries apoxy resin &amp; cutting</t>
        </is>
      </c>
      <c r="C190" s="9" t="inlineStr"/>
      <c r="D190" s="9" t="inlineStr"/>
      <c r="E190" s="9" t="inlineStr"/>
      <c r="F190" s="9" t="inlineStr"/>
    </row>
    <row r="191" ht="11.5" customHeight="1">
      <c r="A191" s="9" t="inlineStr"/>
      <c r="B191" s="9" t="inlineStr">
        <is>
          <t>machine etc.</t>
        </is>
      </c>
      <c r="C191" s="9" t="inlineStr">
        <is>
          <t>L.S.</t>
        </is>
      </c>
      <c r="D191" s="9" t="inlineStr">
        <is>
          <t>16.25</t>
        </is>
      </c>
      <c r="E191" s="9" t="inlineStr">
        <is>
          <t>2.00</t>
        </is>
      </c>
      <c r="F191" s="9" t="inlineStr">
        <is>
          <t>32.50</t>
        </is>
      </c>
    </row>
    <row r="192" ht="11.5" customHeight="1">
      <c r="A192" s="9" t="inlineStr"/>
      <c r="B192" s="9" t="inlineStr">
        <is>
          <t>TOTAL</t>
        </is>
      </c>
      <c r="C192" s="9" t="inlineStr"/>
      <c r="D192" s="9" t="inlineStr"/>
      <c r="E192" s="9" t="inlineStr"/>
      <c r="F192" s="9" t="inlineStr">
        <is>
          <t>1576.06 W</t>
        </is>
      </c>
    </row>
    <row r="193" ht="11.5" customHeight="1">
      <c r="A193" s="9" t="inlineStr"/>
      <c r="B193" s="9" t="inlineStr">
        <is>
          <t>Add 1 % Water charges on "W"</t>
        </is>
      </c>
      <c r="C193" s="9" t="inlineStr"/>
      <c r="D193" s="9" t="inlineStr"/>
      <c r="E193" s="9" t="inlineStr"/>
      <c r="F193" s="9" t="inlineStr">
        <is>
          <t>15.76</t>
        </is>
      </c>
    </row>
    <row r="194" ht="11.5" customHeight="1">
      <c r="A194" s="9" t="inlineStr"/>
      <c r="B194" s="9" t="inlineStr">
        <is>
          <t>TOTAL</t>
        </is>
      </c>
      <c r="C194" s="9" t="inlineStr"/>
      <c r="D194" s="9" t="inlineStr"/>
      <c r="E194" s="9" t="inlineStr"/>
      <c r="F194" s="9" t="inlineStr">
        <is>
          <t>1591.82 X</t>
        </is>
      </c>
    </row>
    <row r="195" ht="11.5" customHeight="1">
      <c r="A195" s="9" t="inlineStr"/>
      <c r="B195" s="9" t="inlineStr">
        <is>
          <t>Add GST on "X" (multiplying factor</t>
        </is>
      </c>
      <c r="C195" s="9" t="inlineStr"/>
      <c r="D195" s="9" t="inlineStr"/>
      <c r="E195" s="9" t="inlineStr"/>
      <c r="F195" s="9" t="inlineStr"/>
    </row>
    <row r="196" ht="11.5" customHeight="1">
      <c r="A196" s="9" t="inlineStr"/>
      <c r="B196" s="9" t="inlineStr">
        <is>
          <t>0.1405)</t>
        </is>
      </c>
      <c r="C196" s="9" t="inlineStr"/>
      <c r="D196" s="9" t="inlineStr"/>
      <c r="E196" s="9" t="inlineStr"/>
      <c r="F196" s="9" t="inlineStr">
        <is>
          <t>223.65</t>
        </is>
      </c>
    </row>
    <row r="197" ht="11.5" customHeight="1">
      <c r="A197" s="9" t="inlineStr"/>
      <c r="B197" s="9" t="inlineStr">
        <is>
          <t>TOTAL</t>
        </is>
      </c>
      <c r="C197" s="9" t="inlineStr"/>
      <c r="D197" s="9" t="inlineStr"/>
      <c r="E197" s="9" t="inlineStr"/>
      <c r="F197" s="9" t="inlineStr">
        <is>
          <t>1815.48 Y</t>
        </is>
      </c>
    </row>
    <row r="198" ht="11.5" customHeight="1">
      <c r="A198" s="9" t="inlineStr"/>
      <c r="B198" s="9" t="inlineStr">
        <is>
          <t>Add 15% CPOH on "Y"</t>
        </is>
      </c>
      <c r="C198" s="9" t="inlineStr"/>
      <c r="D198" s="9" t="inlineStr"/>
      <c r="E198" s="9" t="inlineStr"/>
      <c r="F198" s="9" t="inlineStr">
        <is>
          <t>272.32</t>
        </is>
      </c>
    </row>
    <row r="199" ht="11.5" customHeight="1">
      <c r="A199" s="9" t="inlineStr"/>
      <c r="B199" s="9" t="inlineStr">
        <is>
          <t>TOTAL</t>
        </is>
      </c>
      <c r="C199" s="9" t="inlineStr"/>
      <c r="D199" s="9" t="inlineStr"/>
      <c r="E199" s="9" t="inlineStr"/>
      <c r="F199" s="9" t="inlineStr">
        <is>
          <t>2087.80 Z</t>
        </is>
      </c>
    </row>
    <row r="200" ht="11.5" customHeight="1">
      <c r="A200" s="9" t="inlineStr"/>
      <c r="B200" s="9" t="inlineStr">
        <is>
          <t>Add Cess @ 1% on "Z"</t>
        </is>
      </c>
      <c r="C200" s="9" t="inlineStr"/>
      <c r="D200" s="9" t="inlineStr"/>
      <c r="E200" s="9" t="inlineStr"/>
      <c r="F200" s="9" t="inlineStr">
        <is>
          <t>20.88</t>
        </is>
      </c>
    </row>
    <row r="201" ht="11.5" customHeight="1">
      <c r="A201" s="9" t="inlineStr"/>
      <c r="B201" s="9" t="inlineStr">
        <is>
          <t>Cost for 0.50 sqm.</t>
        </is>
      </c>
      <c r="C201" s="9" t="inlineStr"/>
      <c r="D201" s="9" t="inlineStr"/>
      <c r="E201" s="9" t="inlineStr"/>
      <c r="F201" s="9" t="inlineStr">
        <is>
          <t>2108.68</t>
        </is>
      </c>
    </row>
    <row r="202" ht="11.5" customHeight="1">
      <c r="A202" s="9" t="inlineStr"/>
      <c r="B202" s="9" t="inlineStr">
        <is>
          <t>Cost for 1.00 sqm</t>
        </is>
      </c>
      <c r="C202" s="9" t="inlineStr"/>
      <c r="D202" s="9" t="inlineStr"/>
      <c r="E202" s="9" t="inlineStr"/>
      <c r="F202" s="9" t="inlineStr">
        <is>
          <t>4217.35</t>
        </is>
      </c>
    </row>
    <row r="203" ht="11.5" customHeight="1">
      <c r="A203" s="9" t="inlineStr"/>
      <c r="B203" s="9" t="inlineStr">
        <is>
          <t>Say</t>
        </is>
      </c>
      <c r="C203" s="9" t="inlineStr"/>
      <c r="D203" s="9" t="inlineStr"/>
      <c r="E203" s="9" t="inlineStr"/>
      <c r="F203" s="9" t="inlineStr">
        <is>
          <t>4217.35</t>
        </is>
      </c>
    </row>
    <row r="205" ht="11.5" customHeight="1">
      <c r="A205" s="9" t="inlineStr">
        <is>
          <t>8.2.2.2</t>
        </is>
      </c>
      <c r="B205" s="9" t="inlineStr">
        <is>
          <t>Area of slab over 0.50 sqm</t>
        </is>
      </c>
      <c r="C205" s="9" t="inlineStr"/>
      <c r="D205" s="9" t="inlineStr"/>
      <c r="E205" s="9" t="inlineStr"/>
      <c r="F205" s="9" t="inlineStr"/>
    </row>
    <row r="206" ht="11.5" customHeight="1">
      <c r="A206" s="10" t="inlineStr">
        <is>
          <t>Code</t>
        </is>
      </c>
      <c r="B206" s="10" t="inlineStr">
        <is>
          <t>Description</t>
        </is>
      </c>
      <c r="C206" s="10" t="inlineStr">
        <is>
          <t>Unit</t>
        </is>
      </c>
      <c r="D206" s="10" t="inlineStr">
        <is>
          <t>Quantity</t>
        </is>
      </c>
      <c r="E206" s="10" t="inlineStr">
        <is>
          <t>Rate</t>
        </is>
      </c>
      <c r="F206" s="10" t="inlineStr">
        <is>
          <t>Amount</t>
        </is>
      </c>
    </row>
    <row r="207" ht="11.5" customHeight="1">
      <c r="A207" s="9" t="inlineStr"/>
      <c r="B207" s="9" t="inlineStr">
        <is>
          <t>Details of cost for 2.00 sqm.</t>
        </is>
      </c>
      <c r="C207" s="9" t="inlineStr"/>
      <c r="D207" s="9" t="inlineStr"/>
      <c r="E207" s="9" t="inlineStr"/>
      <c r="F207" s="9" t="inlineStr"/>
    </row>
    <row r="208" ht="11.5" customHeight="1">
      <c r="A208" s="9" t="inlineStr"/>
      <c r="B208" s="9" t="inlineStr">
        <is>
          <t>MATERIAL</t>
        </is>
      </c>
      <c r="C208" s="9" t="inlineStr"/>
      <c r="D208" s="9" t="inlineStr"/>
      <c r="E208" s="9" t="inlineStr"/>
      <c r="F208" s="9" t="inlineStr"/>
    </row>
    <row r="209" ht="11.5" customHeight="1">
      <c r="A209" s="9" t="inlineStr"/>
      <c r="B209" s="9" t="inlineStr">
        <is>
          <t>Mirror polished granite= 2.00 sqm.+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/>
      <c r="B210" s="9" t="inlineStr">
        <is>
          <t>Wastage 5% 0.10sqm.= 2.10 sqm</t>
        </is>
      </c>
      <c r="C210" s="9" t="inlineStr"/>
      <c r="D210" s="9" t="inlineStr"/>
      <c r="E210" s="9" t="inlineStr"/>
      <c r="F210" s="9" t="inlineStr"/>
    </row>
    <row r="211" ht="11.5" customHeight="1">
      <c r="A211" s="9" t="inlineStr">
        <is>
          <t>7297</t>
        </is>
      </c>
      <c r="B211" s="9" t="inlineStr">
        <is>
          <t>Granite of any colour, 18 mm thick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/>
      <c r="B212" s="9" t="inlineStr">
        <is>
          <t>(slab area above 0.50 sqm)</t>
        </is>
      </c>
      <c r="C212" s="9" t="inlineStr">
        <is>
          <t>sqm</t>
        </is>
      </c>
      <c r="D212" s="9" t="inlineStr">
        <is>
          <t>2.10</t>
        </is>
      </c>
      <c r="E212" s="9" t="inlineStr">
        <is>
          <t>1800.00</t>
        </is>
      </c>
      <c r="F212" s="9" t="inlineStr">
        <is>
          <t>3780.00</t>
        </is>
      </c>
    </row>
    <row r="213" ht="11.5" customHeight="1">
      <c r="A213" s="9" t="inlineStr"/>
      <c r="B213" s="9" t="inlineStr">
        <is>
          <t>Cement mortar 1 : 4 (1 cement :</t>
        </is>
      </c>
      <c r="C213" s="9" t="inlineStr"/>
      <c r="D213" s="9" t="inlineStr"/>
      <c r="E213" s="9" t="inlineStr"/>
      <c r="F213" s="9" t="inlineStr"/>
    </row>
    <row r="214" ht="11.5" customHeight="1">
      <c r="A214" s="9" t="inlineStr"/>
      <c r="B214" s="9" t="inlineStr">
        <is>
          <t>4 coarse sand)</t>
        </is>
      </c>
      <c r="C214" s="9" t="inlineStr"/>
      <c r="D214" s="9" t="inlineStr"/>
      <c r="E214" s="9" t="inlineStr"/>
      <c r="F214" s="9" t="inlineStr"/>
    </row>
    <row r="215" ht="11.5" customHeight="1">
      <c r="A215" s="9" t="inlineStr">
        <is>
          <t>3.9</t>
        </is>
      </c>
      <c r="B215" s="9" t="inlineStr">
        <is>
          <t>Rate as per Item Number 3.9 of</t>
        </is>
      </c>
      <c r="C215" s="9" t="inlineStr"/>
      <c r="D215" s="9" t="inlineStr"/>
      <c r="E215" s="9" t="inlineStr"/>
      <c r="F215" s="9" t="inlineStr"/>
    </row>
    <row r="216" ht="11.5" customHeight="1">
      <c r="A216" s="9" t="inlineStr"/>
      <c r="B216" s="9" t="inlineStr">
        <is>
          <t>SH: Mortars</t>
        </is>
      </c>
      <c r="C216" s="9" t="inlineStr">
        <is>
          <t>cum</t>
        </is>
      </c>
      <c r="D216" s="9" t="inlineStr">
        <is>
          <t>0.048</t>
        </is>
      </c>
      <c r="E216" s="9" t="inlineStr">
        <is>
          <t>4010.35</t>
        </is>
      </c>
      <c r="F216" s="9" t="inlineStr">
        <is>
          <t>192.50</t>
        </is>
      </c>
    </row>
    <row r="217" ht="11.5" customHeight="1">
      <c r="A217" s="9" t="inlineStr"/>
      <c r="B217" s="9" t="inlineStr">
        <is>
          <t>LABOUR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>
        <is>
          <t>0123</t>
        </is>
      </c>
      <c r="B218" s="9" t="inlineStr">
        <is>
          <t>Mason (brick layer) 1st class</t>
        </is>
      </c>
      <c r="C218" s="9" t="inlineStr">
        <is>
          <t>day</t>
        </is>
      </c>
      <c r="D218" s="9" t="inlineStr">
        <is>
          <t>1.44</t>
        </is>
      </c>
      <c r="E218" s="9" t="inlineStr">
        <is>
          <t>738.00</t>
        </is>
      </c>
      <c r="F218" s="9" t="inlineStr">
        <is>
          <t>1062.72</t>
        </is>
      </c>
    </row>
    <row r="219" ht="11.5" customHeight="1">
      <c r="A219" s="9" t="inlineStr">
        <is>
          <t>0114</t>
        </is>
      </c>
      <c r="B219" s="9" t="inlineStr">
        <is>
          <t>Beldar</t>
        </is>
      </c>
      <c r="C219" s="9" t="inlineStr">
        <is>
          <t>day</t>
        </is>
      </c>
      <c r="D219" s="9" t="inlineStr">
        <is>
          <t>0.60</t>
        </is>
      </c>
      <c r="E219" s="9" t="inlineStr">
        <is>
          <t>558.00</t>
        </is>
      </c>
      <c r="F219" s="9" t="inlineStr">
        <is>
          <t>334.80</t>
        </is>
      </c>
    </row>
    <row r="220" ht="11.5" customHeight="1">
      <c r="A220" s="9" t="inlineStr">
        <is>
          <t>0115</t>
        </is>
      </c>
      <c r="B220" s="9" t="inlineStr">
        <is>
          <t>Coolie</t>
        </is>
      </c>
      <c r="C220" s="9" t="inlineStr">
        <is>
          <t>day</t>
        </is>
      </c>
      <c r="D220" s="9" t="inlineStr">
        <is>
          <t>0.60</t>
        </is>
      </c>
      <c r="E220" s="9" t="inlineStr">
        <is>
          <t>558.00</t>
        </is>
      </c>
      <c r="F220" s="9" t="inlineStr">
        <is>
          <t>334.80</t>
        </is>
      </c>
    </row>
    <row r="221" ht="11.5" customHeight="1">
      <c r="A221" s="9" t="inlineStr">
        <is>
          <t>9999</t>
        </is>
      </c>
      <c r="B221" s="9" t="inlineStr">
        <is>
          <t>Moulding and edge polishing</t>
        </is>
      </c>
      <c r="C221" s="9" t="inlineStr">
        <is>
          <t>L.S.</t>
        </is>
      </c>
      <c r="D221" s="9" t="inlineStr">
        <is>
          <t>78.00</t>
        </is>
      </c>
      <c r="E221" s="9" t="inlineStr">
        <is>
          <t>2.00</t>
        </is>
      </c>
      <c r="F221" s="9" t="inlineStr">
        <is>
          <t>156.00</t>
        </is>
      </c>
    </row>
    <row r="222" ht="11.5" customHeight="1">
      <c r="A222" s="9" t="inlineStr">
        <is>
          <t>9999</t>
        </is>
      </c>
      <c r="B222" s="9" t="inlineStr">
        <is>
          <t>Sundries apoxy resin &amp; cutting</t>
        </is>
      </c>
      <c r="C222" s="9" t="inlineStr"/>
      <c r="D222" s="9" t="inlineStr"/>
      <c r="E222" s="9" t="inlineStr"/>
      <c r="F222" s="9" t="inlineStr"/>
    </row>
    <row r="223" ht="11.5" customHeight="1">
      <c r="A223" s="9" t="inlineStr"/>
      <c r="B223" s="9" t="inlineStr">
        <is>
          <t>machine etc.</t>
        </is>
      </c>
      <c r="C223" s="9" t="inlineStr">
        <is>
          <t>L.S.</t>
        </is>
      </c>
      <c r="D223" s="9" t="inlineStr">
        <is>
          <t>65.00</t>
        </is>
      </c>
      <c r="E223" s="9" t="inlineStr">
        <is>
          <t>2.00</t>
        </is>
      </c>
      <c r="F223" s="9" t="inlineStr">
        <is>
          <t>130.00</t>
        </is>
      </c>
    </row>
    <row r="224" ht="11.5" customHeight="1">
      <c r="A224" s="9" t="inlineStr"/>
      <c r="B224" s="9" t="inlineStr">
        <is>
          <t>TOTAL</t>
        </is>
      </c>
      <c r="C224" s="9" t="inlineStr"/>
      <c r="D224" s="9" t="inlineStr"/>
      <c r="E224" s="9" t="inlineStr"/>
      <c r="F224" s="9" t="inlineStr">
        <is>
          <t>5990.82 W</t>
        </is>
      </c>
    </row>
    <row r="225" ht="11.5" customHeight="1">
      <c r="A225" s="9" t="inlineStr"/>
      <c r="B225" s="9" t="inlineStr">
        <is>
          <t>Add 1 % Water charges on "W"</t>
        </is>
      </c>
      <c r="C225" s="9" t="inlineStr"/>
      <c r="D225" s="9" t="inlineStr"/>
      <c r="E225" s="9" t="inlineStr"/>
      <c r="F225" s="9" t="inlineStr">
        <is>
          <t>59.91</t>
        </is>
      </c>
    </row>
    <row r="226" ht="11.5" customHeight="1">
      <c r="A226" s="9" t="inlineStr"/>
      <c r="B226" s="9" t="inlineStr">
        <is>
          <t>TOTAL</t>
        </is>
      </c>
      <c r="C226" s="9" t="inlineStr"/>
      <c r="D226" s="9" t="inlineStr"/>
      <c r="E226" s="9" t="inlineStr"/>
      <c r="F226" s="9" t="inlineStr">
        <is>
          <t>6050.72 X</t>
        </is>
      </c>
    </row>
    <row r="227" ht="11.5" customHeight="1">
      <c r="A227" s="9" t="inlineStr"/>
      <c r="B227" s="9" t="inlineStr">
        <is>
          <t>Add GST on "X" (multiplying factor</t>
        </is>
      </c>
      <c r="C227" s="9" t="inlineStr"/>
      <c r="D227" s="9" t="inlineStr"/>
      <c r="E227" s="9" t="inlineStr"/>
      <c r="F227" s="9" t="inlineStr"/>
    </row>
    <row r="228" ht="11.5" customHeight="1">
      <c r="A228" s="9" t="inlineStr"/>
      <c r="B228" s="9" t="inlineStr">
        <is>
          <t>0.1405)</t>
        </is>
      </c>
      <c r="C228" s="9" t="inlineStr"/>
      <c r="D228" s="9" t="inlineStr"/>
      <c r="E228" s="9" t="inlineStr"/>
      <c r="F228" s="9" t="inlineStr">
        <is>
          <t>850.13</t>
        </is>
      </c>
    </row>
    <row r="229" ht="11.5" customHeight="1">
      <c r="A229" s="9" t="inlineStr"/>
      <c r="B229" s="9" t="inlineStr">
        <is>
          <t>TOTAL</t>
        </is>
      </c>
      <c r="C229" s="9" t="inlineStr"/>
      <c r="D229" s="9" t="inlineStr"/>
      <c r="E229" s="9" t="inlineStr"/>
      <c r="F229" s="9" t="inlineStr">
        <is>
          <t>6900.85 Y</t>
        </is>
      </c>
    </row>
    <row r="230" ht="11.5" customHeight="1">
      <c r="A230" s="9" t="inlineStr"/>
      <c r="B230" s="9" t="inlineStr">
        <is>
          <t>Add 15% CPOH on "Y"</t>
        </is>
      </c>
      <c r="C230" s="9" t="inlineStr"/>
      <c r="D230" s="9" t="inlineStr"/>
      <c r="E230" s="9" t="inlineStr"/>
      <c r="F230" s="9" t="inlineStr">
        <is>
          <t>1035.13</t>
        </is>
      </c>
    </row>
    <row r="231" ht="11.5" customHeight="1">
      <c r="A231" s="9" t="inlineStr"/>
      <c r="B231" s="9" t="inlineStr">
        <is>
          <t>TOTAL</t>
        </is>
      </c>
      <c r="C231" s="9" t="inlineStr"/>
      <c r="D231" s="9" t="inlineStr"/>
      <c r="E231" s="9" t="inlineStr"/>
      <c r="F231" s="9" t="inlineStr">
        <is>
          <t>7935.98 Z</t>
        </is>
      </c>
    </row>
    <row r="232" ht="11.5" customHeight="1">
      <c r="A232" s="9" t="inlineStr"/>
      <c r="B232" s="9" t="inlineStr">
        <is>
          <t>Add Cess @ 1% on "Z"</t>
        </is>
      </c>
      <c r="C232" s="9" t="inlineStr"/>
      <c r="D232" s="9" t="inlineStr"/>
      <c r="E232" s="9" t="inlineStr"/>
      <c r="F232" s="9" t="inlineStr">
        <is>
          <t>79.36</t>
        </is>
      </c>
    </row>
    <row r="233" ht="11.5" customHeight="1">
      <c r="A233" s="9" t="inlineStr"/>
      <c r="B233" s="9" t="inlineStr">
        <is>
          <t>Cost for 2.00 sqm.</t>
        </is>
      </c>
      <c r="C233" s="9" t="inlineStr"/>
      <c r="D233" s="9" t="inlineStr"/>
      <c r="E233" s="9" t="inlineStr"/>
      <c r="F233" s="9" t="inlineStr">
        <is>
          <t>8015.34</t>
        </is>
      </c>
    </row>
    <row r="234" ht="11.5" customHeight="1">
      <c r="A234" s="9" t="inlineStr"/>
      <c r="B234" s="9" t="inlineStr">
        <is>
          <t>Cost for 1.00 sqm</t>
        </is>
      </c>
      <c r="C234" s="9" t="inlineStr"/>
      <c r="D234" s="9" t="inlineStr"/>
      <c r="E234" s="9" t="inlineStr"/>
      <c r="F234" s="9" t="inlineStr">
        <is>
          <t>4007.67</t>
        </is>
      </c>
    </row>
    <row r="235" ht="11.5" customHeight="1">
      <c r="A235" s="9" t="inlineStr"/>
      <c r="B235" s="9" t="inlineStr">
        <is>
          <t>Say</t>
        </is>
      </c>
      <c r="C235" s="9" t="inlineStr"/>
      <c r="D235" s="9" t="inlineStr"/>
      <c r="E235" s="9" t="inlineStr"/>
      <c r="F235" s="9" t="inlineStr">
        <is>
          <t>4007.65</t>
        </is>
      </c>
    </row>
    <row r="236" ht="11.5" customHeight="1">
      <c r="A236" s="9" t="inlineStr">
        <is>
          <t>8.3</t>
        </is>
      </c>
      <c r="B236" s="9" t="inlineStr">
        <is>
          <t>Providing edge moulding to 18 mm</t>
        </is>
      </c>
      <c r="C236" s="9" t="inlineStr">
        <is>
          <t>thick marble</t>
        </is>
      </c>
      <c r="D236" s="9" t="inlineStr">
        <is>
          <t>stone</t>
        </is>
      </c>
      <c r="E236" s="9" t="inlineStr">
        <is>
          <t>counters,</t>
        </is>
      </c>
      <c r="F236" s="9" t="inlineStr">
        <is>
          <t>Vanities etc.,</t>
        </is>
      </c>
    </row>
    <row r="237" ht="11.5" customHeight="1">
      <c r="A237" s="9" t="inlineStr"/>
      <c r="B237" s="9" t="inlineStr">
        <is>
          <t>including machine polishing to edge</t>
        </is>
      </c>
      <c r="C237" s="9" t="inlineStr">
        <is>
          <t>to give</t>
        </is>
      </c>
      <c r="D237" s="9" t="inlineStr">
        <is>
          <t>high gloss</t>
        </is>
      </c>
      <c r="E237" s="9" t="inlineStr">
        <is>
          <t>finish etc.</t>
        </is>
      </c>
      <c r="F237" s="9" t="inlineStr">
        <is>
          <t>complete as</t>
        </is>
      </c>
    </row>
    <row r="238" ht="11.5" customHeight="1">
      <c r="A238" s="9" t="inlineStr"/>
      <c r="B238" s="9" t="inlineStr">
        <is>
          <t>per design approved by Engineer-in-Charge.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>
        <is>
          <t>8.3.1</t>
        </is>
      </c>
      <c r="B239" s="9" t="inlineStr">
        <is>
          <t>Marble work</t>
        </is>
      </c>
      <c r="C239" s="9" t="inlineStr"/>
      <c r="D239" s="9" t="inlineStr"/>
      <c r="E239" s="9" t="inlineStr"/>
      <c r="F239" s="9" t="inlineStr"/>
    </row>
    <row r="240" ht="11.5" customHeight="1">
      <c r="A240" s="10" t="inlineStr">
        <is>
          <t>Code</t>
        </is>
      </c>
      <c r="B240" s="10" t="inlineStr">
        <is>
          <t>Description</t>
        </is>
      </c>
      <c r="C240" s="10" t="inlineStr">
        <is>
          <t>Unit</t>
        </is>
      </c>
      <c r="D240" s="10" t="inlineStr">
        <is>
          <t>Quantity</t>
        </is>
      </c>
      <c r="E240" s="10" t="inlineStr">
        <is>
          <t>Rate</t>
        </is>
      </c>
      <c r="F240" s="10" t="inlineStr">
        <is>
          <t>Amount</t>
        </is>
      </c>
    </row>
    <row r="241" ht="11.5" customHeight="1">
      <c r="A241" s="9" t="inlineStr"/>
      <c r="B241" s="9" t="inlineStr">
        <is>
          <t>Details of cost for 10.00 m</t>
        </is>
      </c>
      <c r="C241" s="9" t="inlineStr"/>
      <c r="D241" s="9" t="inlineStr"/>
      <c r="E241" s="9" t="inlineStr"/>
      <c r="F241" s="9" t="inlineStr"/>
    </row>
    <row r="242" ht="11.5" customHeight="1">
      <c r="A242" s="9" t="inlineStr"/>
      <c r="B242" s="9" t="inlineStr">
        <is>
          <t>LABOUR</t>
        </is>
      </c>
      <c r="C242" s="9" t="inlineStr"/>
      <c r="D242" s="9" t="inlineStr"/>
      <c r="E242" s="9" t="inlineStr"/>
      <c r="F242" s="9" t="inlineStr"/>
    </row>
    <row r="243" ht="11.5" customHeight="1">
      <c r="A243" s="9" t="inlineStr">
        <is>
          <t>0019</t>
        </is>
      </c>
      <c r="B243" s="9" t="inlineStr">
        <is>
          <t>Hand Grinder For mirror polish</t>
        </is>
      </c>
      <c r="C243" s="9" t="inlineStr">
        <is>
          <t>day</t>
        </is>
      </c>
      <c r="D243" s="9" t="inlineStr">
        <is>
          <t>1.50</t>
        </is>
      </c>
      <c r="E243" s="9" t="inlineStr">
        <is>
          <t>250.00</t>
        </is>
      </c>
      <c r="F243" s="9" t="inlineStr">
        <is>
          <t>375.00</t>
        </is>
      </c>
    </row>
    <row r="244" ht="11.5" customHeight="1">
      <c r="A244" s="9" t="inlineStr">
        <is>
          <t>0114</t>
        </is>
      </c>
      <c r="B244" s="9" t="inlineStr">
        <is>
          <t>Beldar</t>
        </is>
      </c>
      <c r="C244" s="9" t="inlineStr">
        <is>
          <t>day</t>
        </is>
      </c>
      <c r="D244" s="9" t="inlineStr">
        <is>
          <t>2.00</t>
        </is>
      </c>
      <c r="E244" s="9" t="inlineStr">
        <is>
          <t>558.00</t>
        </is>
      </c>
      <c r="F244" s="9" t="inlineStr">
        <is>
          <t>1116.00</t>
        </is>
      </c>
    </row>
    <row r="245" ht="11.5" customHeight="1">
      <c r="A245" s="9" t="inlineStr">
        <is>
          <t>9999</t>
        </is>
      </c>
      <c r="B245" s="9" t="inlineStr">
        <is>
          <t>Sundries Blades &amp; Polished etc.</t>
        </is>
      </c>
      <c r="C245" s="9" t="inlineStr">
        <is>
          <t>L.S.</t>
        </is>
      </c>
      <c r="D245" s="9" t="inlineStr">
        <is>
          <t>78.00</t>
        </is>
      </c>
      <c r="E245" s="9" t="inlineStr">
        <is>
          <t>2.00</t>
        </is>
      </c>
      <c r="F245" s="9" t="inlineStr">
        <is>
          <t>156.00</t>
        </is>
      </c>
    </row>
    <row r="246" ht="11.5" customHeight="1">
      <c r="A246" s="9" t="inlineStr"/>
      <c r="B246" s="9" t="inlineStr">
        <is>
          <t>TOTAL</t>
        </is>
      </c>
      <c r="C246" s="9" t="inlineStr"/>
      <c r="D246" s="9" t="inlineStr"/>
      <c r="E246" s="9" t="inlineStr"/>
      <c r="F246" s="9" t="inlineStr">
        <is>
          <t>1647.00 W</t>
        </is>
      </c>
    </row>
    <row r="247" ht="11.5" customHeight="1">
      <c r="A247" s="9" t="inlineStr"/>
      <c r="B247" s="9" t="inlineStr">
        <is>
          <t>Add 1 % Water charges on "W"</t>
        </is>
      </c>
      <c r="C247" s="9" t="inlineStr"/>
      <c r="D247" s="9" t="inlineStr"/>
      <c r="E247" s="9" t="inlineStr"/>
      <c r="F247" s="9" t="inlineStr">
        <is>
          <t>16.47</t>
        </is>
      </c>
    </row>
    <row r="248" ht="11.5" customHeight="1">
      <c r="A248" s="9" t="inlineStr"/>
      <c r="B248" s="9" t="inlineStr">
        <is>
          <t>TOTAL</t>
        </is>
      </c>
      <c r="C248" s="9" t="inlineStr"/>
      <c r="D248" s="9" t="inlineStr"/>
      <c r="E248" s="9" t="inlineStr"/>
      <c r="F248" s="9" t="inlineStr">
        <is>
          <t>1663.47 X</t>
        </is>
      </c>
    </row>
    <row r="249" ht="11.5" customHeight="1">
      <c r="A249" s="9" t="inlineStr"/>
      <c r="B249" s="9" t="inlineStr">
        <is>
          <t>Add GST on "X" (multiplying factor</t>
        </is>
      </c>
      <c r="C249" s="9" t="inlineStr"/>
      <c r="D249" s="9" t="inlineStr"/>
      <c r="E249" s="9" t="inlineStr"/>
      <c r="F249" s="9" t="inlineStr"/>
    </row>
    <row r="250" ht="11.5" customHeight="1">
      <c r="A250" s="9" t="inlineStr"/>
      <c r="B250" s="9" t="inlineStr">
        <is>
          <t>0.1405)</t>
        </is>
      </c>
      <c r="C250" s="9" t="inlineStr"/>
      <c r="D250" s="9" t="inlineStr"/>
      <c r="E250" s="9" t="inlineStr"/>
      <c r="F250" s="9" t="inlineStr">
        <is>
          <t>233.72</t>
        </is>
      </c>
    </row>
    <row r="251" ht="11.5" customHeight="1">
      <c r="A251" s="9" t="inlineStr"/>
      <c r="B251" s="9" t="inlineStr">
        <is>
          <t>TOTAL</t>
        </is>
      </c>
      <c r="C251" s="9" t="inlineStr"/>
      <c r="D251" s="9" t="inlineStr"/>
      <c r="E251" s="9" t="inlineStr"/>
      <c r="F251" s="9" t="inlineStr">
        <is>
          <t>1897.19 Y</t>
        </is>
      </c>
    </row>
    <row r="252" ht="11.5" customHeight="1">
      <c r="A252" s="9" t="inlineStr"/>
      <c r="B252" s="9" t="inlineStr">
        <is>
          <t>Add 15% CPOH on "Y"</t>
        </is>
      </c>
      <c r="C252" s="9" t="inlineStr"/>
      <c r="D252" s="9" t="inlineStr"/>
      <c r="E252" s="9" t="inlineStr"/>
      <c r="F252" s="9" t="inlineStr">
        <is>
          <t>284.58</t>
        </is>
      </c>
    </row>
    <row r="253" ht="11.5" customHeight="1">
      <c r="A253" s="9" t="inlineStr"/>
      <c r="B253" s="9" t="inlineStr">
        <is>
          <t>TOTAL</t>
        </is>
      </c>
      <c r="C253" s="9" t="inlineStr"/>
      <c r="D253" s="9" t="inlineStr"/>
      <c r="E253" s="9" t="inlineStr"/>
      <c r="F253" s="9" t="inlineStr">
        <is>
          <t>2181.77 Z</t>
        </is>
      </c>
    </row>
    <row r="254" ht="11.5" customHeight="1">
      <c r="A254" s="9" t="inlineStr"/>
      <c r="B254" s="9" t="inlineStr">
        <is>
          <t>Add Cess @ 1% on "Z"</t>
        </is>
      </c>
      <c r="C254" s="9" t="inlineStr"/>
      <c r="D254" s="9" t="inlineStr"/>
      <c r="E254" s="9" t="inlineStr"/>
      <c r="F254" s="9" t="inlineStr">
        <is>
          <t>21.82</t>
        </is>
      </c>
    </row>
    <row r="255" ht="11.5" customHeight="1">
      <c r="A255" s="9" t="inlineStr"/>
      <c r="B255" s="9" t="inlineStr">
        <is>
          <t>Cost for 10 metre</t>
        </is>
      </c>
      <c r="C255" s="9" t="inlineStr"/>
      <c r="D255" s="9" t="inlineStr"/>
      <c r="E255" s="9" t="inlineStr"/>
      <c r="F255" s="9" t="inlineStr">
        <is>
          <t>2203.58</t>
        </is>
      </c>
    </row>
    <row r="257" ht="11.5" customHeight="1">
      <c r="A257" s="9" t="inlineStr">
        <is>
          <t>8.3.2</t>
        </is>
      </c>
      <c r="B257" s="9" t="inlineStr">
        <is>
          <t>Granite work</t>
        </is>
      </c>
      <c r="C257" s="9" t="inlineStr"/>
      <c r="D257" s="9" t="inlineStr"/>
      <c r="E257" s="9" t="inlineStr"/>
      <c r="F257" s="9" t="inlineStr"/>
    </row>
    <row r="258" ht="11.5" customHeight="1">
      <c r="A258" s="10" t="inlineStr">
        <is>
          <t>Code</t>
        </is>
      </c>
      <c r="B258" s="10" t="inlineStr">
        <is>
          <t>Description</t>
        </is>
      </c>
      <c r="C258" s="10" t="inlineStr">
        <is>
          <t>Unit</t>
        </is>
      </c>
      <c r="D258" s="10" t="inlineStr">
        <is>
          <t>Quantity</t>
        </is>
      </c>
      <c r="E258" s="10" t="inlineStr">
        <is>
          <t>Rate</t>
        </is>
      </c>
      <c r="F258" s="10" t="inlineStr">
        <is>
          <t>Amount</t>
        </is>
      </c>
    </row>
    <row r="259" ht="11.5" customHeight="1">
      <c r="A259" s="9" t="inlineStr"/>
      <c r="B259" s="9" t="inlineStr">
        <is>
          <t>Details of cost for 10.00 m</t>
        </is>
      </c>
      <c r="C259" s="9" t="inlineStr"/>
      <c r="D259" s="9" t="inlineStr"/>
      <c r="E259" s="9" t="inlineStr"/>
      <c r="F259" s="9" t="inlineStr"/>
    </row>
    <row r="260" ht="11.5" customHeight="1">
      <c r="A260" s="9" t="inlineStr"/>
      <c r="B260" s="9" t="inlineStr">
        <is>
          <t>LABOUR</t>
        </is>
      </c>
      <c r="C260" s="9" t="inlineStr"/>
      <c r="D260" s="9" t="inlineStr"/>
      <c r="E260" s="9" t="inlineStr"/>
      <c r="F260" s="9" t="inlineStr"/>
    </row>
    <row r="261" ht="11.5" customHeight="1">
      <c r="A261" s="9" t="inlineStr">
        <is>
          <t>0019</t>
        </is>
      </c>
      <c r="B261" s="9" t="inlineStr">
        <is>
          <t>Hand Grinder For mirror polish</t>
        </is>
      </c>
      <c r="C261" s="9" t="inlineStr">
        <is>
          <t>day</t>
        </is>
      </c>
      <c r="D261" s="9" t="inlineStr">
        <is>
          <t>2.50</t>
        </is>
      </c>
      <c r="E261" s="9" t="inlineStr">
        <is>
          <t>250.00</t>
        </is>
      </c>
      <c r="F261" s="9" t="inlineStr">
        <is>
          <t>625.00</t>
        </is>
      </c>
    </row>
    <row r="262" ht="11.5" customHeight="1">
      <c r="A262" s="9" t="inlineStr">
        <is>
          <t>0114</t>
        </is>
      </c>
      <c r="B262" s="9" t="inlineStr">
        <is>
          <t>Beldar</t>
        </is>
      </c>
      <c r="C262" s="9" t="inlineStr">
        <is>
          <t>day</t>
        </is>
      </c>
      <c r="D262" s="9" t="inlineStr">
        <is>
          <t>3.50</t>
        </is>
      </c>
      <c r="E262" s="9" t="inlineStr">
        <is>
          <t>558.00</t>
        </is>
      </c>
      <c r="F262" s="9" t="inlineStr">
        <is>
          <t>1953.00</t>
        </is>
      </c>
    </row>
    <row r="263" ht="11.5" customHeight="1">
      <c r="A263" s="9" t="inlineStr">
        <is>
          <t>9999</t>
        </is>
      </c>
      <c r="B263" s="9" t="inlineStr">
        <is>
          <t>Sundries Blades &amp; Polished etc.</t>
        </is>
      </c>
      <c r="C263" s="9" t="inlineStr">
        <is>
          <t>L.S.</t>
        </is>
      </c>
      <c r="D263" s="9" t="inlineStr">
        <is>
          <t>117.00</t>
        </is>
      </c>
      <c r="E263" s="9" t="inlineStr">
        <is>
          <t>2.00</t>
        </is>
      </c>
      <c r="F263" s="9" t="inlineStr">
        <is>
          <t>234.00</t>
        </is>
      </c>
    </row>
    <row r="264" ht="11.5" customHeight="1">
      <c r="A264" s="9" t="inlineStr"/>
      <c r="B264" s="9" t="inlineStr">
        <is>
          <t>TOTAL</t>
        </is>
      </c>
      <c r="C264" s="9" t="inlineStr"/>
      <c r="D264" s="9" t="inlineStr"/>
      <c r="E264" s="9" t="inlineStr"/>
      <c r="F264" s="9" t="inlineStr">
        <is>
          <t>2812.00 W</t>
        </is>
      </c>
    </row>
    <row r="265" ht="11.5" customHeight="1">
      <c r="A265" s="9" t="inlineStr"/>
      <c r="B265" s="9" t="inlineStr">
        <is>
          <t>Add 1 % Water charges on "W"</t>
        </is>
      </c>
      <c r="C265" s="9" t="inlineStr"/>
      <c r="D265" s="9" t="inlineStr"/>
      <c r="E265" s="9" t="inlineStr"/>
      <c r="F265" s="9" t="inlineStr">
        <is>
          <t>28.12</t>
        </is>
      </c>
    </row>
    <row r="266" ht="11.5" customHeight="1">
      <c r="A266" s="9" t="inlineStr"/>
      <c r="B266" s="9" t="inlineStr">
        <is>
          <t>TOTAL</t>
        </is>
      </c>
      <c r="C266" s="9" t="inlineStr"/>
      <c r="D266" s="9" t="inlineStr"/>
      <c r="E266" s="9" t="inlineStr"/>
      <c r="F266" s="9" t="inlineStr">
        <is>
          <t>2840.12 X</t>
        </is>
      </c>
    </row>
    <row r="267" ht="11.5" customHeight="1">
      <c r="A267" s="9" t="inlineStr"/>
      <c r="B267" s="9" t="inlineStr">
        <is>
          <t>Add GST on "X" (multiplying factor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/>
      <c r="B268" s="9" t="inlineStr">
        <is>
          <t>0.1405)</t>
        </is>
      </c>
      <c r="C268" s="9" t="inlineStr"/>
      <c r="D268" s="9" t="inlineStr"/>
      <c r="E268" s="9" t="inlineStr"/>
      <c r="F268" s="9" t="inlineStr">
        <is>
          <t>399.04</t>
        </is>
      </c>
    </row>
    <row r="269" ht="11.5" customHeight="1">
      <c r="A269" s="9" t="inlineStr"/>
      <c r="B269" s="9" t="inlineStr">
        <is>
          <t>TOTAL</t>
        </is>
      </c>
      <c r="C269" s="9" t="inlineStr"/>
      <c r="D269" s="9" t="inlineStr"/>
      <c r="E269" s="9" t="inlineStr"/>
      <c r="F269" s="9" t="inlineStr">
        <is>
          <t>3239.16 Y</t>
        </is>
      </c>
    </row>
    <row r="270" ht="11.5" customHeight="1">
      <c r="A270" s="9" t="inlineStr"/>
      <c r="B270" s="9" t="inlineStr">
        <is>
          <t>Add 15% CPOH on "Y"</t>
        </is>
      </c>
      <c r="C270" s="9" t="inlineStr"/>
      <c r="D270" s="9" t="inlineStr"/>
      <c r="E270" s="9" t="inlineStr"/>
      <c r="F270" s="9" t="inlineStr">
        <is>
          <t>485.87</t>
        </is>
      </c>
    </row>
    <row r="271" ht="11.5" customHeight="1">
      <c r="A271" s="9" t="inlineStr"/>
      <c r="B271" s="9" t="inlineStr">
        <is>
          <t>TOTAL</t>
        </is>
      </c>
      <c r="C271" s="9" t="inlineStr"/>
      <c r="D271" s="9" t="inlineStr"/>
      <c r="E271" s="9" t="inlineStr"/>
      <c r="F271" s="9" t="inlineStr">
        <is>
          <t>3725.03 Z</t>
        </is>
      </c>
    </row>
    <row r="272" ht="11.5" customHeight="1">
      <c r="A272" s="9" t="inlineStr"/>
      <c r="B272" s="9" t="inlineStr">
        <is>
          <t>Add Cess @ 1% on "Z"</t>
        </is>
      </c>
      <c r="C272" s="9" t="inlineStr"/>
      <c r="D272" s="9" t="inlineStr"/>
      <c r="E272" s="9" t="inlineStr"/>
      <c r="F272" s="9" t="inlineStr">
        <is>
          <t>37.25</t>
        </is>
      </c>
    </row>
    <row r="273" ht="11.5" customHeight="1">
      <c r="A273" s="9" t="inlineStr"/>
      <c r="B273" s="9" t="inlineStr">
        <is>
          <t>Cost for 10 metre</t>
        </is>
      </c>
      <c r="C273" s="9" t="inlineStr"/>
      <c r="D273" s="9" t="inlineStr"/>
      <c r="E273" s="9" t="inlineStr"/>
      <c r="F273" s="9" t="inlineStr">
        <is>
          <t>3762.28</t>
        </is>
      </c>
    </row>
    <row r="274" ht="11.5" customHeight="1">
      <c r="A274" s="9" t="inlineStr"/>
      <c r="B274" s="9" t="inlineStr">
        <is>
          <t>Cost per metre</t>
        </is>
      </c>
      <c r="C274" s="9" t="inlineStr"/>
      <c r="D274" s="9" t="inlineStr"/>
      <c r="E274" s="9" t="inlineStr"/>
      <c r="F274" s="9" t="inlineStr">
        <is>
          <t>376.23</t>
        </is>
      </c>
    </row>
    <row r="275" ht="11.5" customHeight="1">
      <c r="A275" s="9" t="inlineStr"/>
      <c r="B275" s="9" t="inlineStr">
        <is>
          <t>Say</t>
        </is>
      </c>
      <c r="C275" s="9" t="inlineStr"/>
      <c r="D275" s="9" t="inlineStr"/>
      <c r="E275" s="9" t="inlineStr"/>
      <c r="F275" s="9" t="inlineStr">
        <is>
          <t>376.25</t>
        </is>
      </c>
    </row>
    <row r="276" ht="23" customHeight="1">
      <c r="A276" s="9" t="inlineStr">
        <is>
          <t>8.4</t>
        </is>
      </c>
      <c r="B276" s="9" t="inlineStr">
        <is>
          <t>Extra for fixing marble /granite stone,</t>
        </is>
      </c>
      <c r="C276" s="9" t="inlineStr">
        <is>
          <t>over</t>
        </is>
      </c>
      <c r="D276" s="9" t="inlineStr">
        <is>
          <t>and above corresponding</t>
        </is>
      </c>
      <c r="E276" s="9" t="inlineStr"/>
      <c r="F276" s="9" t="inlineStr">
        <is>
          <t>basic item,</t>
        </is>
      </c>
    </row>
    <row r="277" ht="11.5" customHeight="1">
      <c r="A277" s="9" t="inlineStr"/>
      <c r="B277" s="9" t="inlineStr">
        <is>
          <t>in facia and drops of width upto</t>
        </is>
      </c>
      <c r="C277" s="9" t="inlineStr">
        <is>
          <t>150 mm</t>
        </is>
      </c>
      <c r="D277" s="9" t="inlineStr">
        <is>
          <t>with epoxy</t>
        </is>
      </c>
      <c r="E277" s="9" t="inlineStr">
        <is>
          <t>resin based</t>
        </is>
      </c>
      <c r="F277" s="9" t="inlineStr">
        <is>
          <t>adhesive,</t>
        </is>
      </c>
    </row>
    <row r="278" ht="11.5" customHeight="1">
      <c r="A278" s="9" t="inlineStr"/>
      <c r="B278" s="9" t="inlineStr">
        <is>
          <t>including cleaning etc. complete.</t>
        </is>
      </c>
      <c r="C278" s="9" t="inlineStr"/>
      <c r="D278" s="9" t="inlineStr"/>
      <c r="E278" s="9" t="inlineStr"/>
      <c r="F278" s="9" t="inlineStr"/>
    </row>
    <row r="279" ht="11.5" customHeight="1">
      <c r="A279" s="10" t="inlineStr">
        <is>
          <t>Code</t>
        </is>
      </c>
      <c r="B279" s="10" t="inlineStr">
        <is>
          <t>Description</t>
        </is>
      </c>
      <c r="C279" s="10" t="inlineStr">
        <is>
          <t>Unit</t>
        </is>
      </c>
      <c r="D279" s="10" t="inlineStr">
        <is>
          <t>Quantity</t>
        </is>
      </c>
      <c r="E279" s="10" t="inlineStr">
        <is>
          <t>Rate</t>
        </is>
      </c>
      <c r="F279" s="10" t="inlineStr">
        <is>
          <t>Amount</t>
        </is>
      </c>
    </row>
    <row r="280" ht="11.5" customHeight="1">
      <c r="A280" s="9" t="inlineStr"/>
      <c r="B280" s="9" t="inlineStr">
        <is>
          <t>Details of cost for facia 1.5m long and</t>
        </is>
      </c>
      <c r="C280" s="9" t="inlineStr"/>
      <c r="D280" s="9" t="inlineStr"/>
      <c r="E280" s="9" t="inlineStr"/>
      <c r="F280" s="9" t="inlineStr"/>
    </row>
    <row r="281" ht="11.5" customHeight="1">
      <c r="A281" s="9" t="inlineStr"/>
      <c r="B281" s="9" t="inlineStr">
        <is>
          <t>0.15m wide</t>
        </is>
      </c>
      <c r="C281" s="9" t="inlineStr"/>
      <c r="D281" s="9" t="inlineStr"/>
      <c r="E281" s="9" t="inlineStr"/>
      <c r="F281" s="9" t="inlineStr"/>
    </row>
    <row r="282" ht="11.5" customHeight="1">
      <c r="A282" s="9" t="inlineStr"/>
      <c r="B282" s="9" t="inlineStr">
        <is>
          <t>LABOUR</t>
        </is>
      </c>
      <c r="C282" s="9" t="inlineStr"/>
      <c r="D282" s="9" t="inlineStr"/>
      <c r="E282" s="9" t="inlineStr"/>
      <c r="F282" s="9" t="inlineStr"/>
    </row>
    <row r="283" ht="11.5" customHeight="1">
      <c r="A283" s="9" t="inlineStr">
        <is>
          <t>0123</t>
        </is>
      </c>
      <c r="B283" s="9" t="inlineStr">
        <is>
          <t>Mason (brick layer) 1st class</t>
        </is>
      </c>
      <c r="C283" s="9" t="inlineStr">
        <is>
          <t>day</t>
        </is>
      </c>
      <c r="D283" s="9" t="inlineStr">
        <is>
          <t>0.30</t>
        </is>
      </c>
      <c r="E283" s="9" t="inlineStr">
        <is>
          <t>738.00</t>
        </is>
      </c>
      <c r="F283" s="9" t="inlineStr">
        <is>
          <t>221.40</t>
        </is>
      </c>
    </row>
    <row r="284" ht="11.5" customHeight="1">
      <c r="A284" s="9" t="inlineStr">
        <is>
          <t>0115</t>
        </is>
      </c>
      <c r="B284" s="9" t="inlineStr">
        <is>
          <t>Coolie</t>
        </is>
      </c>
      <c r="C284" s="9" t="inlineStr">
        <is>
          <t>day</t>
        </is>
      </c>
      <c r="D284" s="9" t="inlineStr">
        <is>
          <t>0.30</t>
        </is>
      </c>
      <c r="E284" s="9" t="inlineStr">
        <is>
          <t>558.00</t>
        </is>
      </c>
      <c r="F284" s="9" t="inlineStr">
        <is>
          <t>167.40</t>
        </is>
      </c>
    </row>
    <row r="285" ht="11.5" customHeight="1">
      <c r="A285" s="9" t="inlineStr">
        <is>
          <t>9999</t>
        </is>
      </c>
      <c r="B285" s="9" t="inlineStr">
        <is>
          <t>Scaffolding, expoxy</t>
        </is>
      </c>
      <c r="C285" s="9" t="inlineStr">
        <is>
          <t>L.S.</t>
        </is>
      </c>
      <c r="D285" s="9" t="inlineStr">
        <is>
          <t>39.00</t>
        </is>
      </c>
      <c r="E285" s="9" t="inlineStr">
        <is>
          <t>2.00</t>
        </is>
      </c>
      <c r="F285" s="9" t="inlineStr">
        <is>
          <t>78.00</t>
        </is>
      </c>
    </row>
    <row r="286" ht="11.5" customHeight="1">
      <c r="A286" s="9" t="inlineStr"/>
      <c r="B286" s="9" t="inlineStr">
        <is>
          <t>Cement mortar 1 : 4 (1 cement :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/>
      <c r="B287" s="9" t="inlineStr">
        <is>
          <t>4 coarse sand)</t>
        </is>
      </c>
      <c r="C287" s="9" t="inlineStr"/>
      <c r="D287" s="9" t="inlineStr"/>
      <c r="E287" s="9" t="inlineStr"/>
      <c r="F287" s="9" t="inlineStr"/>
    </row>
    <row r="288" ht="11.5" customHeight="1">
      <c r="A288" s="9" t="inlineStr"/>
      <c r="B288" s="9" t="inlineStr">
        <is>
          <t>1.5x0.15x0.02 = 0.005cum.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>
        <is>
          <t>3.9</t>
        </is>
      </c>
      <c r="B289" s="9" t="inlineStr">
        <is>
          <t>Rate as per Item Number 3.9 of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/>
      <c r="B290" s="9" t="inlineStr">
        <is>
          <t>SH: Mortars</t>
        </is>
      </c>
      <c r="C290" s="9" t="inlineStr">
        <is>
          <t>cum</t>
        </is>
      </c>
      <c r="D290" s="9" t="inlineStr">
        <is>
          <t>0.005</t>
        </is>
      </c>
      <c r="E290" s="9" t="inlineStr">
        <is>
          <t>4010.35</t>
        </is>
      </c>
      <c r="F290" s="9" t="inlineStr">
        <is>
          <t>20.05</t>
        </is>
      </c>
    </row>
    <row r="291" ht="11.5" customHeight="1">
      <c r="A291" s="9" t="inlineStr"/>
      <c r="B291" s="9" t="inlineStr">
        <is>
          <t>TOTAL</t>
        </is>
      </c>
      <c r="C291" s="9" t="inlineStr"/>
      <c r="D291" s="9" t="inlineStr"/>
      <c r="E291" s="9" t="inlineStr"/>
      <c r="F291" s="9" t="inlineStr">
        <is>
          <t>486.85 W</t>
        </is>
      </c>
    </row>
    <row r="292" ht="11.5" customHeight="1">
      <c r="A292" s="9" t="inlineStr"/>
      <c r="B292" s="9" t="inlineStr">
        <is>
          <t>Add 1 % Water charges on "W"</t>
        </is>
      </c>
      <c r="C292" s="9" t="inlineStr"/>
      <c r="D292" s="9" t="inlineStr"/>
      <c r="E292" s="9" t="inlineStr"/>
      <c r="F292" s="9" t="inlineStr">
        <is>
          <t>4.87</t>
        </is>
      </c>
    </row>
    <row r="293" ht="11.5" customHeight="1">
      <c r="A293" s="9" t="inlineStr"/>
      <c r="B293" s="9" t="inlineStr">
        <is>
          <t>TOTAL</t>
        </is>
      </c>
      <c r="C293" s="9" t="inlineStr"/>
      <c r="D293" s="9" t="inlineStr"/>
      <c r="E293" s="9" t="inlineStr"/>
      <c r="F293" s="9" t="inlineStr">
        <is>
          <t>491.72 X</t>
        </is>
      </c>
    </row>
    <row r="294" ht="11.5" customHeight="1">
      <c r="A294" s="9" t="inlineStr"/>
      <c r="B294" s="9" t="inlineStr">
        <is>
          <t>Add GST on "X" (multiplying factor</t>
        </is>
      </c>
      <c r="C294" s="9" t="inlineStr"/>
      <c r="D294" s="9" t="inlineStr"/>
      <c r="E294" s="9" t="inlineStr"/>
      <c r="F294" s="9" t="inlineStr"/>
    </row>
    <row r="295" ht="11.5" customHeight="1">
      <c r="A295" s="9" t="inlineStr"/>
      <c r="B295" s="9" t="inlineStr">
        <is>
          <t>0.1405)</t>
        </is>
      </c>
      <c r="C295" s="9" t="inlineStr"/>
      <c r="D295" s="9" t="inlineStr"/>
      <c r="E295" s="9" t="inlineStr"/>
      <c r="F295" s="9" t="inlineStr">
        <is>
          <t>69.09</t>
        </is>
      </c>
    </row>
    <row r="296" ht="11.5" customHeight="1">
      <c r="A296" s="9" t="inlineStr"/>
      <c r="B296" s="9" t="inlineStr">
        <is>
          <t>TOTAL</t>
        </is>
      </c>
      <c r="C296" s="9" t="inlineStr"/>
      <c r="D296" s="9" t="inlineStr"/>
      <c r="E296" s="9" t="inlineStr"/>
      <c r="F296" s="9" t="inlineStr">
        <is>
          <t>560.81 Y</t>
        </is>
      </c>
    </row>
    <row r="297" ht="11.5" customHeight="1">
      <c r="A297" s="9" t="inlineStr"/>
      <c r="B297" s="9" t="inlineStr">
        <is>
          <t>Add 15% CPOH on "Y"</t>
        </is>
      </c>
      <c r="C297" s="9" t="inlineStr"/>
      <c r="D297" s="9" t="inlineStr"/>
      <c r="E297" s="9" t="inlineStr"/>
      <c r="F297" s="9" t="inlineStr">
        <is>
          <t>84.12</t>
        </is>
      </c>
    </row>
    <row r="298" ht="11.5" customHeight="1">
      <c r="A298" s="9" t="inlineStr"/>
      <c r="B298" s="9" t="inlineStr">
        <is>
          <t>TOTAL</t>
        </is>
      </c>
      <c r="C298" s="9" t="inlineStr"/>
      <c r="D298" s="9" t="inlineStr"/>
      <c r="E298" s="9" t="inlineStr"/>
      <c r="F298" s="9" t="inlineStr">
        <is>
          <t>644.93 Z</t>
        </is>
      </c>
    </row>
    <row r="299" ht="11.5" customHeight="1">
      <c r="A299" s="9" t="inlineStr"/>
      <c r="B299" s="9" t="inlineStr">
        <is>
          <t>Add Cess @ 1% on "Z"</t>
        </is>
      </c>
      <c r="C299" s="9" t="inlineStr"/>
      <c r="D299" s="9" t="inlineStr"/>
      <c r="E299" s="9" t="inlineStr"/>
      <c r="F299" s="9" t="inlineStr">
        <is>
          <t>6.45</t>
        </is>
      </c>
    </row>
    <row r="300" ht="11.5" customHeight="1">
      <c r="A300" s="9" t="inlineStr"/>
      <c r="B300" s="9" t="inlineStr">
        <is>
          <t>Cost for 1.5 metre</t>
        </is>
      </c>
      <c r="C300" s="9" t="inlineStr"/>
      <c r="D300" s="9" t="inlineStr"/>
      <c r="E300" s="9" t="inlineStr"/>
      <c r="F300" s="9" t="inlineStr">
        <is>
          <t>651.38</t>
        </is>
      </c>
    </row>
    <row r="301" ht="11.5" customHeight="1">
      <c r="A301" s="9" t="inlineStr"/>
      <c r="B301" s="9" t="inlineStr">
        <is>
          <t>Cost per metre</t>
        </is>
      </c>
      <c r="C301" s="9" t="inlineStr"/>
      <c r="D301" s="9" t="inlineStr"/>
      <c r="E301" s="9" t="inlineStr"/>
      <c r="F301" s="9" t="inlineStr">
        <is>
          <t>434.25</t>
        </is>
      </c>
    </row>
    <row r="302" ht="11.5" customHeight="1">
      <c r="A302" s="9" t="inlineStr"/>
      <c r="B302" s="9" t="inlineStr">
        <is>
          <t>Say</t>
        </is>
      </c>
      <c r="C302" s="9" t="inlineStr"/>
      <c r="D302" s="9" t="inlineStr"/>
      <c r="E302" s="9" t="inlineStr"/>
      <c r="F302" s="9" t="inlineStr">
        <is>
          <t>434.25</t>
        </is>
      </c>
    </row>
    <row r="304" ht="11.5" customHeight="1">
      <c r="A304" s="9" t="inlineStr">
        <is>
          <t>8.5</t>
        </is>
      </c>
      <c r="B304" s="9" t="inlineStr">
        <is>
          <t>Extra for providing opening of required</t>
        </is>
      </c>
      <c r="C304" s="9" t="inlineStr">
        <is>
          <t>size</t>
        </is>
      </c>
      <c r="D304" s="9" t="inlineStr">
        <is>
          <t>&amp; shape for</t>
        </is>
      </c>
      <c r="E304" s="9" t="inlineStr">
        <is>
          <t>wash basin/</t>
        </is>
      </c>
      <c r="F304" s="9" t="inlineStr">
        <is>
          <t>kitchen sink</t>
        </is>
      </c>
    </row>
    <row r="305" ht="11.5" customHeight="1">
      <c r="A305" s="9" t="inlineStr"/>
      <c r="B305" s="9" t="inlineStr">
        <is>
          <t>in kitchen platform, vanity counter</t>
        </is>
      </c>
      <c r="C305" s="9" t="inlineStr">
        <is>
          <t>and similar</t>
        </is>
      </c>
      <c r="D305" s="9" t="inlineStr">
        <is>
          <t>location</t>
        </is>
      </c>
      <c r="E305" s="9" t="inlineStr">
        <is>
          <t>in marble/</t>
        </is>
      </c>
      <c r="F305" s="9" t="inlineStr">
        <is>
          <t>Granite/ stone</t>
        </is>
      </c>
    </row>
    <row r="306" ht="23" customHeight="1">
      <c r="A306" s="9" t="inlineStr"/>
      <c r="B306" s="9" t="inlineStr">
        <is>
          <t>work, including necessary holes for</t>
        </is>
      </c>
      <c r="C306" s="9" t="inlineStr">
        <is>
          <t>pillar taps</t>
        </is>
      </c>
      <c r="D306" s="9" t="inlineStr">
        <is>
          <t>etc. including</t>
        </is>
      </c>
      <c r="E306" s="9" t="inlineStr">
        <is>
          <t>moulding,</t>
        </is>
      </c>
      <c r="F306" s="9" t="inlineStr">
        <is>
          <t>rubbing</t>
        </is>
      </c>
    </row>
    <row r="307" ht="11.5" customHeight="1">
      <c r="A307" s="9" t="inlineStr"/>
      <c r="B307" s="9" t="inlineStr">
        <is>
          <t>and polishing of cut edges etc. complete.</t>
        </is>
      </c>
      <c r="C307" s="9" t="inlineStr"/>
      <c r="D307" s="9" t="inlineStr"/>
      <c r="E307" s="9" t="inlineStr"/>
      <c r="F307" s="9" t="inlineStr"/>
    </row>
    <row r="308" ht="11.5" customHeight="1">
      <c r="A308" s="10" t="inlineStr">
        <is>
          <t>Code</t>
        </is>
      </c>
      <c r="B308" s="10" t="inlineStr">
        <is>
          <t>Description</t>
        </is>
      </c>
      <c r="C308" s="10" t="inlineStr">
        <is>
          <t>Unit</t>
        </is>
      </c>
      <c r="D308" s="10" t="inlineStr">
        <is>
          <t>Quantity</t>
        </is>
      </c>
      <c r="E308" s="10" t="inlineStr">
        <is>
          <t>Rate</t>
        </is>
      </c>
      <c r="F308" s="10" t="inlineStr">
        <is>
          <t>Amount</t>
        </is>
      </c>
    </row>
    <row r="309" ht="11.5" customHeight="1">
      <c r="A309" s="9" t="inlineStr"/>
      <c r="B309" s="9" t="inlineStr">
        <is>
          <t>Details of cost for providing an opening</t>
        </is>
      </c>
      <c r="C309" s="9" t="inlineStr"/>
      <c r="D309" s="9" t="inlineStr"/>
      <c r="E309" s="9" t="inlineStr"/>
      <c r="F309" s="9" t="inlineStr"/>
    </row>
    <row r="310" ht="11.5" customHeight="1">
      <c r="A310" s="9" t="inlineStr"/>
      <c r="B310" s="9" t="inlineStr">
        <is>
          <t>of required size and shape</t>
        </is>
      </c>
      <c r="C310" s="9" t="inlineStr"/>
      <c r="D310" s="9" t="inlineStr"/>
      <c r="E310" s="9" t="inlineStr"/>
      <c r="F310" s="9" t="inlineStr"/>
    </row>
    <row r="311" ht="11.5" customHeight="1">
      <c r="A311" s="9" t="inlineStr"/>
      <c r="B311" s="9" t="inlineStr">
        <is>
          <t>LABOUR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>
        <is>
          <t>0126</t>
        </is>
      </c>
      <c r="B312" s="9" t="inlineStr">
        <is>
          <t>Mason (for ornamental stone work)</t>
        </is>
      </c>
      <c r="C312" s="9" t="inlineStr"/>
      <c r="D312" s="9" t="inlineStr"/>
      <c r="E312" s="9" t="inlineStr"/>
      <c r="F312" s="9" t="inlineStr"/>
    </row>
    <row r="313" ht="11.5" customHeight="1">
      <c r="A313" s="9" t="inlineStr"/>
      <c r="B313" s="9" t="inlineStr">
        <is>
          <t>1st class</t>
        </is>
      </c>
      <c r="C313" s="9" t="inlineStr">
        <is>
          <t>day</t>
        </is>
      </c>
      <c r="D313" s="9" t="inlineStr">
        <is>
          <t>0.40</t>
        </is>
      </c>
      <c r="E313" s="9" t="inlineStr">
        <is>
          <t>738.00</t>
        </is>
      </c>
      <c r="F313" s="9" t="inlineStr">
        <is>
          <t>295.20</t>
        </is>
      </c>
    </row>
    <row r="314" ht="11.5" customHeight="1">
      <c r="A314" s="9" t="inlineStr">
        <is>
          <t>0114</t>
        </is>
      </c>
      <c r="B314" s="9" t="inlineStr">
        <is>
          <t>Beldar</t>
        </is>
      </c>
      <c r="C314" s="9" t="inlineStr">
        <is>
          <t>day</t>
        </is>
      </c>
      <c r="D314" s="9" t="inlineStr">
        <is>
          <t>0.40</t>
        </is>
      </c>
      <c r="E314" s="9" t="inlineStr">
        <is>
          <t>558.00</t>
        </is>
      </c>
      <c r="F314" s="9" t="inlineStr">
        <is>
          <t>223.20</t>
        </is>
      </c>
    </row>
    <row r="315" ht="11.5" customHeight="1">
      <c r="A315" s="9" t="inlineStr">
        <is>
          <t>9999</t>
        </is>
      </c>
      <c r="B315" s="9" t="inlineStr">
        <is>
          <t>Sundries</t>
        </is>
      </c>
      <c r="C315" s="9" t="inlineStr">
        <is>
          <t>L.S.</t>
        </is>
      </c>
      <c r="D315" s="9" t="inlineStr">
        <is>
          <t>15.30</t>
        </is>
      </c>
      <c r="E315" s="9" t="inlineStr">
        <is>
          <t>2.00</t>
        </is>
      </c>
      <c r="F315" s="9" t="inlineStr">
        <is>
          <t>30.60</t>
        </is>
      </c>
    </row>
    <row r="316" ht="11.5" customHeight="1">
      <c r="A316" s="9" t="inlineStr"/>
      <c r="B316" s="9" t="inlineStr">
        <is>
          <t>TOTAL</t>
        </is>
      </c>
      <c r="C316" s="9" t="inlineStr"/>
      <c r="D316" s="9" t="inlineStr"/>
      <c r="E316" s="9" t="inlineStr"/>
      <c r="F316" s="9" t="inlineStr">
        <is>
          <t>549.00 W</t>
        </is>
      </c>
    </row>
    <row r="317" ht="11.5" customHeight="1">
      <c r="A317" s="9" t="inlineStr"/>
      <c r="B317" s="9" t="inlineStr">
        <is>
          <t>Add 1 % Water charges on "W"</t>
        </is>
      </c>
      <c r="C317" s="9" t="inlineStr"/>
      <c r="D317" s="9" t="inlineStr"/>
      <c r="E317" s="9" t="inlineStr"/>
      <c r="F317" s="9" t="inlineStr">
        <is>
          <t>5.49</t>
        </is>
      </c>
    </row>
    <row r="318" ht="11.5" customHeight="1">
      <c r="A318" s="9" t="inlineStr"/>
      <c r="B318" s="9" t="inlineStr">
        <is>
          <t>TOTAL</t>
        </is>
      </c>
      <c r="C318" s="9" t="inlineStr"/>
      <c r="D318" s="9" t="inlineStr"/>
      <c r="E318" s="9" t="inlineStr"/>
      <c r="F318" s="9" t="inlineStr">
        <is>
          <t>554.49 X</t>
        </is>
      </c>
    </row>
    <row r="319" ht="11.5" customHeight="1">
      <c r="A319" s="9" t="inlineStr"/>
      <c r="B319" s="9" t="inlineStr">
        <is>
          <t>Add GST on "X" (multiplying factor</t>
        </is>
      </c>
      <c r="C319" s="9" t="inlineStr"/>
      <c r="D319" s="9" t="inlineStr"/>
      <c r="E319" s="9" t="inlineStr"/>
      <c r="F319" s="9" t="inlineStr"/>
    </row>
    <row r="320" ht="11.5" customHeight="1">
      <c r="A320" s="9" t="inlineStr"/>
      <c r="B320" s="9" t="inlineStr">
        <is>
          <t>0.1405)</t>
        </is>
      </c>
      <c r="C320" s="9" t="inlineStr"/>
      <c r="D320" s="9" t="inlineStr"/>
      <c r="E320" s="9" t="inlineStr"/>
      <c r="F320" s="9" t="inlineStr">
        <is>
          <t>77.91</t>
        </is>
      </c>
    </row>
    <row r="321" ht="11.5" customHeight="1">
      <c r="A321" s="9" t="inlineStr"/>
      <c r="B321" s="9" t="inlineStr">
        <is>
          <t>TOTAL</t>
        </is>
      </c>
      <c r="C321" s="9" t="inlineStr"/>
      <c r="D321" s="9" t="inlineStr"/>
      <c r="E321" s="9" t="inlineStr"/>
      <c r="F321" s="9" t="inlineStr">
        <is>
          <t>632.40 Y</t>
        </is>
      </c>
    </row>
    <row r="322" ht="11.5" customHeight="1">
      <c r="A322" s="9" t="inlineStr"/>
      <c r="B322" s="9" t="inlineStr">
        <is>
          <t>Add 15% CPOH on "Y"</t>
        </is>
      </c>
      <c r="C322" s="9" t="inlineStr"/>
      <c r="D322" s="9" t="inlineStr"/>
      <c r="E322" s="9" t="inlineStr"/>
      <c r="F322" s="9" t="inlineStr">
        <is>
          <t>94.86</t>
        </is>
      </c>
    </row>
    <row r="323" ht="11.5" customHeight="1">
      <c r="A323" s="9" t="inlineStr"/>
      <c r="B323" s="9" t="inlineStr">
        <is>
          <t>TOTAL</t>
        </is>
      </c>
      <c r="C323" s="9" t="inlineStr"/>
      <c r="D323" s="9" t="inlineStr"/>
      <c r="E323" s="9" t="inlineStr"/>
      <c r="F323" s="9" t="inlineStr">
        <is>
          <t>727.26 Z</t>
        </is>
      </c>
    </row>
    <row r="324" ht="11.5" customHeight="1">
      <c r="A324" s="9" t="inlineStr"/>
      <c r="B324" s="9" t="inlineStr">
        <is>
          <t>Add Cess @ 1% on "Z"</t>
        </is>
      </c>
      <c r="C324" s="9" t="inlineStr"/>
      <c r="D324" s="9" t="inlineStr"/>
      <c r="E324" s="9" t="inlineStr"/>
      <c r="F324" s="9" t="inlineStr">
        <is>
          <t>7.27</t>
        </is>
      </c>
    </row>
    <row r="325" ht="11.5" customHeight="1">
      <c r="A325" s="9" t="inlineStr"/>
      <c r="B325" s="9" t="inlineStr">
        <is>
          <t>Cost of each</t>
        </is>
      </c>
      <c r="C325" s="9" t="inlineStr"/>
      <c r="D325" s="9" t="inlineStr"/>
      <c r="E325" s="9" t="inlineStr"/>
      <c r="F325" s="9" t="inlineStr">
        <is>
          <t>734.53</t>
        </is>
      </c>
    </row>
    <row r="326" ht="11.5" customHeight="1">
      <c r="A326" s="9" t="inlineStr"/>
      <c r="B326" s="9" t="inlineStr">
        <is>
          <t>Say</t>
        </is>
      </c>
      <c r="C326" s="9" t="inlineStr"/>
      <c r="D326" s="9" t="inlineStr"/>
      <c r="E326" s="9" t="inlineStr"/>
      <c r="F326" s="9" t="inlineStr">
        <is>
          <t>734.55</t>
        </is>
      </c>
    </row>
    <row r="327" ht="11.5" customHeight="1">
      <c r="A327" s="9" t="inlineStr">
        <is>
          <t>8.6</t>
        </is>
      </c>
      <c r="B327" s="9" t="inlineStr">
        <is>
          <t>Mirror polishing on marble work/Granite</t>
        </is>
      </c>
      <c r="C327" s="9" t="inlineStr">
        <is>
          <t>work/stone</t>
        </is>
      </c>
      <c r="D327" s="9" t="inlineStr">
        <is>
          <t>work</t>
        </is>
      </c>
      <c r="E327" s="9" t="inlineStr">
        <is>
          <t>where</t>
        </is>
      </c>
      <c r="F327" s="9" t="inlineStr">
        <is>
          <t>ever required to</t>
        </is>
      </c>
    </row>
    <row r="328" ht="11.5" customHeight="1">
      <c r="A328" s="9" t="inlineStr"/>
      <c r="B328" s="9" t="inlineStr">
        <is>
          <t>give high gloss finish complete.</t>
        </is>
      </c>
      <c r="C328" s="9" t="inlineStr"/>
      <c r="D328" s="9" t="inlineStr"/>
      <c r="E328" s="9" t="inlineStr"/>
      <c r="F328" s="9" t="inlineStr"/>
    </row>
    <row r="329" ht="11.5" customHeight="1">
      <c r="A329" s="10" t="inlineStr">
        <is>
          <t>Code</t>
        </is>
      </c>
      <c r="B329" s="10" t="inlineStr">
        <is>
          <t>Description</t>
        </is>
      </c>
      <c r="C329" s="10" t="inlineStr">
        <is>
          <t>Unit</t>
        </is>
      </c>
      <c r="D329" s="10" t="inlineStr">
        <is>
          <t>Quantity</t>
        </is>
      </c>
      <c r="E329" s="10" t="inlineStr">
        <is>
          <t>Rate</t>
        </is>
      </c>
      <c r="F329" s="10" t="inlineStr">
        <is>
          <t>Amount</t>
        </is>
      </c>
    </row>
    <row r="330" ht="11.5" customHeight="1">
      <c r="A330" s="9" t="inlineStr"/>
      <c r="B330" s="9" t="inlineStr">
        <is>
          <t>Details of cost for 10 sqm.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/>
      <c r="B331" s="9" t="inlineStr">
        <is>
          <t>LABOUR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>
        <is>
          <t>0013</t>
        </is>
      </c>
      <c r="B332" s="9" t="inlineStr">
        <is>
          <t>Machine for rubbing of floors</t>
        </is>
      </c>
      <c r="C332" s="9" t="inlineStr">
        <is>
          <t>day</t>
        </is>
      </c>
      <c r="D332" s="9" t="inlineStr">
        <is>
          <t>1.00</t>
        </is>
      </c>
      <c r="E332" s="9" t="inlineStr">
        <is>
          <t>300.00</t>
        </is>
      </c>
      <c r="F332" s="9" t="inlineStr">
        <is>
          <t>300.00</t>
        </is>
      </c>
    </row>
    <row r="333" ht="11.5" customHeight="1">
      <c r="A333" s="9" t="inlineStr">
        <is>
          <t>0114</t>
        </is>
      </c>
      <c r="B333" s="9" t="inlineStr">
        <is>
          <t>Beldar</t>
        </is>
      </c>
      <c r="C333" s="9" t="inlineStr">
        <is>
          <t>day</t>
        </is>
      </c>
      <c r="D333" s="9" t="inlineStr">
        <is>
          <t>2.50</t>
        </is>
      </c>
      <c r="E333" s="9" t="inlineStr">
        <is>
          <t>558.00</t>
        </is>
      </c>
      <c r="F333" s="9" t="inlineStr">
        <is>
          <t>1395.00</t>
        </is>
      </c>
    </row>
    <row r="334" ht="11.5" customHeight="1">
      <c r="A334" s="9" t="inlineStr">
        <is>
          <t>0101</t>
        </is>
      </c>
      <c r="B334" s="9" t="inlineStr">
        <is>
          <t>Bhisti</t>
        </is>
      </c>
      <c r="C334" s="9" t="inlineStr">
        <is>
          <t>day</t>
        </is>
      </c>
      <c r="D334" s="9" t="inlineStr">
        <is>
          <t>1.50</t>
        </is>
      </c>
      <c r="E334" s="9" t="inlineStr">
        <is>
          <t>617.00</t>
        </is>
      </c>
      <c r="F334" s="9" t="inlineStr">
        <is>
          <t>925.50</t>
        </is>
      </c>
    </row>
    <row r="335" ht="11.5" customHeight="1">
      <c r="A335" s="9" t="inlineStr">
        <is>
          <t>9999</t>
        </is>
      </c>
      <c r="B335" s="9" t="inlineStr">
        <is>
          <t>Sundries grease, mop grinding stones etc.</t>
        </is>
      </c>
      <c r="C335" s="9" t="inlineStr">
        <is>
          <t>L.S.</t>
        </is>
      </c>
      <c r="D335" s="9" t="inlineStr">
        <is>
          <t>65.00</t>
        </is>
      </c>
      <c r="E335" s="9" t="inlineStr">
        <is>
          <t>2.00</t>
        </is>
      </c>
      <c r="F335" s="9" t="inlineStr">
        <is>
          <t>130.00</t>
        </is>
      </c>
    </row>
    <row r="336" ht="11.5" customHeight="1">
      <c r="A336" s="9" t="inlineStr"/>
      <c r="B336" s="9" t="inlineStr">
        <is>
          <t>TOTAL</t>
        </is>
      </c>
      <c r="C336" s="9" t="inlineStr"/>
      <c r="D336" s="9" t="inlineStr"/>
      <c r="E336" s="9" t="inlineStr"/>
      <c r="F336" s="9" t="inlineStr">
        <is>
          <t>2750.50 W</t>
        </is>
      </c>
    </row>
    <row r="337" ht="11.5" customHeight="1">
      <c r="A337" s="9" t="inlineStr"/>
      <c r="B337" s="9" t="inlineStr">
        <is>
          <t>Add 1 % Water charges on "W"</t>
        </is>
      </c>
      <c r="C337" s="9" t="inlineStr"/>
      <c r="D337" s="9" t="inlineStr"/>
      <c r="E337" s="9" t="inlineStr"/>
      <c r="F337" s="9" t="inlineStr">
        <is>
          <t>27.51</t>
        </is>
      </c>
    </row>
    <row r="338" ht="11.5" customHeight="1">
      <c r="A338" s="9" t="inlineStr"/>
      <c r="B338" s="9" t="inlineStr">
        <is>
          <t>TOTAL</t>
        </is>
      </c>
      <c r="C338" s="9" t="inlineStr"/>
      <c r="D338" s="9" t="inlineStr"/>
      <c r="E338" s="9" t="inlineStr"/>
      <c r="F338" s="9" t="inlineStr">
        <is>
          <t>2778.01 X</t>
        </is>
      </c>
    </row>
    <row r="339" ht="11.5" customHeight="1">
      <c r="A339" s="9" t="inlineStr"/>
      <c r="B339" s="9" t="inlineStr">
        <is>
          <t>Add GST on "X" (multiplying factor</t>
        </is>
      </c>
      <c r="C339" s="9" t="inlineStr"/>
      <c r="D339" s="9" t="inlineStr"/>
      <c r="E339" s="9" t="inlineStr"/>
      <c r="F339" s="9" t="inlineStr"/>
    </row>
    <row r="340" ht="11.5" customHeight="1">
      <c r="A340" s="9" t="inlineStr"/>
      <c r="B340" s="9" t="inlineStr">
        <is>
          <t>0.1405)</t>
        </is>
      </c>
      <c r="C340" s="9" t="inlineStr"/>
      <c r="D340" s="9" t="inlineStr"/>
      <c r="E340" s="9" t="inlineStr"/>
      <c r="F340" s="9" t="inlineStr">
        <is>
          <t>390.31</t>
        </is>
      </c>
    </row>
    <row r="341" ht="11.5" customHeight="1">
      <c r="A341" s="9" t="inlineStr"/>
      <c r="B341" s="9" t="inlineStr">
        <is>
          <t>TOTAL</t>
        </is>
      </c>
      <c r="C341" s="9" t="inlineStr"/>
      <c r="D341" s="9" t="inlineStr"/>
      <c r="E341" s="9" t="inlineStr"/>
      <c r="F341" s="9" t="inlineStr">
        <is>
          <t>3168.31 Y</t>
        </is>
      </c>
    </row>
    <row r="342" ht="11.5" customHeight="1">
      <c r="A342" s="9" t="inlineStr"/>
      <c r="B342" s="9" t="inlineStr">
        <is>
          <t>Add 15% CPOH on "Y"</t>
        </is>
      </c>
      <c r="C342" s="9" t="inlineStr"/>
      <c r="D342" s="9" t="inlineStr"/>
      <c r="E342" s="9" t="inlineStr"/>
      <c r="F342" s="9" t="inlineStr">
        <is>
          <t>475.25</t>
        </is>
      </c>
    </row>
    <row r="343" ht="11.5" customHeight="1">
      <c r="A343" s="9" t="inlineStr"/>
      <c r="B343" s="9" t="inlineStr">
        <is>
          <t>TOTAL</t>
        </is>
      </c>
      <c r="C343" s="9" t="inlineStr"/>
      <c r="D343" s="9" t="inlineStr"/>
      <c r="E343" s="9" t="inlineStr"/>
      <c r="F343" s="9" t="inlineStr">
        <is>
          <t>3643.56 Z</t>
        </is>
      </c>
    </row>
    <row r="344" ht="11.5" customHeight="1">
      <c r="A344" s="9" t="inlineStr"/>
      <c r="B344" s="9" t="inlineStr">
        <is>
          <t>Add Cess @ 1% on "Z"</t>
        </is>
      </c>
      <c r="C344" s="9" t="inlineStr"/>
      <c r="D344" s="9" t="inlineStr"/>
      <c r="E344" s="9" t="inlineStr"/>
      <c r="F344" s="9" t="inlineStr">
        <is>
          <t>36.44</t>
        </is>
      </c>
    </row>
    <row r="345" ht="11.5" customHeight="1">
      <c r="A345" s="9" t="inlineStr"/>
      <c r="B345" s="9" t="inlineStr">
        <is>
          <t>Cost for 10 sqm.</t>
        </is>
      </c>
      <c r="C345" s="9" t="inlineStr"/>
      <c r="D345" s="9" t="inlineStr"/>
      <c r="E345" s="9" t="inlineStr"/>
      <c r="F345" s="9" t="inlineStr">
        <is>
          <t>3680.00</t>
        </is>
      </c>
    </row>
    <row r="346" ht="11.5" customHeight="1">
      <c r="A346" s="9" t="inlineStr"/>
      <c r="B346" s="9" t="inlineStr">
        <is>
          <t>Cost per sqm.</t>
        </is>
      </c>
      <c r="C346" s="9" t="inlineStr"/>
      <c r="D346" s="9" t="inlineStr"/>
      <c r="E346" s="9" t="inlineStr"/>
      <c r="F346" s="9" t="inlineStr">
        <is>
          <t>368.00</t>
        </is>
      </c>
    </row>
    <row r="347" ht="11.5" customHeight="1">
      <c r="A347" s="9" t="inlineStr"/>
      <c r="B347" s="9" t="inlineStr">
        <is>
          <t>Say</t>
        </is>
      </c>
      <c r="C347" s="9" t="inlineStr"/>
      <c r="D347" s="9" t="inlineStr"/>
      <c r="E347" s="9" t="inlineStr"/>
      <c r="F347" s="9" t="inlineStr">
        <is>
          <t>368.00</t>
        </is>
      </c>
    </row>
    <row r="349" ht="11.5" customHeight="1">
      <c r="A349" s="9" t="inlineStr">
        <is>
          <t>8.7</t>
        </is>
      </c>
      <c r="B349" s="9" t="inlineStr">
        <is>
          <t>Providing and fixing cramps of required</t>
        </is>
      </c>
      <c r="C349" s="9" t="inlineStr">
        <is>
          <t>size</t>
        </is>
      </c>
      <c r="D349" s="9" t="inlineStr">
        <is>
          <t>&amp; shape in</t>
        </is>
      </c>
      <c r="E349" s="9" t="inlineStr">
        <is>
          <t>RCC/ CC</t>
        </is>
      </c>
      <c r="F349" s="9" t="inlineStr">
        <is>
          <t>/ Brick masonry</t>
        </is>
      </c>
    </row>
    <row r="350" ht="23" customHeight="1">
      <c r="A350" s="9" t="inlineStr"/>
      <c r="B350" s="9" t="inlineStr">
        <is>
          <t>backing with cement mortar 1:2 (</t>
        </is>
      </c>
      <c r="C350" s="9" t="inlineStr">
        <is>
          <t>1 cement</t>
        </is>
      </c>
      <c r="D350" s="9" t="inlineStr">
        <is>
          <t>:2 coarse</t>
        </is>
      </c>
      <c r="E350" s="9" t="inlineStr">
        <is>
          <t>sand), including</t>
        </is>
      </c>
      <c r="F350" s="9" t="inlineStr">
        <is>
          <t>drilling</t>
        </is>
      </c>
    </row>
    <row r="351" ht="11.5" customHeight="1">
      <c r="A351" s="9" t="inlineStr"/>
      <c r="B351" s="9" t="inlineStr">
        <is>
          <t>necessary hole in stones and embedding</t>
        </is>
      </c>
      <c r="C351" s="9" t="inlineStr">
        <is>
          <t>the</t>
        </is>
      </c>
      <c r="D351" s="9" t="inlineStr">
        <is>
          <t>cramp in</t>
        </is>
      </c>
      <c r="E351" s="9" t="inlineStr">
        <is>
          <t>the hole</t>
        </is>
      </c>
      <c r="F351" s="9" t="inlineStr">
        <is>
          <t>(fastener to be</t>
        </is>
      </c>
    </row>
    <row r="352" ht="11.5" customHeight="1">
      <c r="A352" s="9" t="inlineStr"/>
      <c r="B352" s="9" t="inlineStr">
        <is>
          <t>paid separately).</t>
        </is>
      </c>
      <c r="C352" s="9" t="inlineStr"/>
      <c r="D352" s="9" t="inlineStr"/>
      <c r="E352" s="9" t="inlineStr"/>
      <c r="F352" s="9" t="inlineStr"/>
    </row>
    <row r="353" ht="11.5" customHeight="1">
      <c r="A353" s="9" t="inlineStr">
        <is>
          <t>8.7.1</t>
        </is>
      </c>
      <c r="B353" s="9" t="inlineStr">
        <is>
          <t>Gunmetal cramps</t>
        </is>
      </c>
      <c r="C353" s="9" t="inlineStr"/>
      <c r="D353" s="9" t="inlineStr"/>
      <c r="E353" s="9" t="inlineStr"/>
      <c r="F353" s="9" t="inlineStr"/>
    </row>
    <row r="354" ht="11.5" customHeight="1">
      <c r="A354" s="10" t="inlineStr">
        <is>
          <t>Code</t>
        </is>
      </c>
      <c r="B354" s="10" t="inlineStr">
        <is>
          <t>Description</t>
        </is>
      </c>
      <c r="C354" s="10" t="inlineStr">
        <is>
          <t>Unit</t>
        </is>
      </c>
      <c r="D354" s="10" t="inlineStr">
        <is>
          <t>Quantity</t>
        </is>
      </c>
      <c r="E354" s="10" t="inlineStr">
        <is>
          <t>Rate</t>
        </is>
      </c>
      <c r="F354" s="10" t="inlineStr">
        <is>
          <t>Amount</t>
        </is>
      </c>
    </row>
    <row r="355" ht="11.5" customHeight="1">
      <c r="A355" s="9" t="inlineStr"/>
      <c r="B355" s="9" t="inlineStr">
        <is>
          <t>Details of cost for 1.03kg</t>
        </is>
      </c>
      <c r="C355" s="9" t="inlineStr"/>
      <c r="D355" s="9" t="inlineStr"/>
      <c r="E355" s="9" t="inlineStr"/>
      <c r="F355" s="9" t="inlineStr"/>
    </row>
    <row r="356" ht="11.5" customHeight="1">
      <c r="A356" s="9" t="inlineStr"/>
      <c r="B356" s="9" t="inlineStr">
        <is>
          <t>MATERIAL</t>
        </is>
      </c>
      <c r="C356" s="9" t="inlineStr"/>
      <c r="D356" s="9" t="inlineStr"/>
      <c r="E356" s="9" t="inlineStr"/>
      <c r="F356" s="9" t="inlineStr"/>
    </row>
    <row r="357" ht="11.5" customHeight="1">
      <c r="A357" s="9" t="inlineStr"/>
      <c r="B357" s="9" t="inlineStr">
        <is>
          <t>Gun metal cramp</t>
        </is>
      </c>
      <c r="C357" s="9" t="inlineStr"/>
      <c r="D357" s="9" t="inlineStr"/>
      <c r="E357" s="9" t="inlineStr"/>
      <c r="F357" s="9" t="inlineStr"/>
    </row>
    <row r="358" ht="11.5" customHeight="1">
      <c r="A358" s="9" t="inlineStr"/>
      <c r="B358" s="9" t="inlineStr">
        <is>
          <t>10 x 0.064 x 0.025 x 0.006 = 9.6 x 10-5</t>
        </is>
      </c>
      <c r="C358" s="9" t="inlineStr"/>
      <c r="D358" s="9" t="inlineStr"/>
      <c r="E358" s="9" t="inlineStr"/>
      <c r="F358" s="9" t="inlineStr"/>
    </row>
    <row r="359" ht="11.5" customHeight="1">
      <c r="A359" s="9" t="inlineStr"/>
      <c r="B359" s="9" t="inlineStr">
        <is>
          <t>10 x 0.025 x 0.025 x 0.006 = 3.7 x 10-5</t>
        </is>
      </c>
      <c r="C359" s="9" t="inlineStr"/>
      <c r="D359" s="9" t="inlineStr"/>
      <c r="E359" s="9" t="inlineStr"/>
      <c r="F359" s="9" t="inlineStr"/>
    </row>
    <row r="360" ht="11.5" customHeight="1">
      <c r="A360" s="9" t="inlineStr"/>
      <c r="B360" s="9">
        <f> 13.3 x 10-5</f>
        <v/>
      </c>
      <c r="C360" s="9" t="inlineStr"/>
      <c r="D360" s="9" t="inlineStr"/>
      <c r="E360" s="9" t="inlineStr"/>
      <c r="F360" s="9" t="inlineStr"/>
    </row>
    <row r="361" ht="11.5" customHeight="1">
      <c r="A361" s="9" t="inlineStr"/>
      <c r="B361" s="9" t="inlineStr">
        <is>
          <t>less hole 10 x 0.024 x 0.010 x 0.006 =</t>
        </is>
      </c>
      <c r="C361" s="9" t="inlineStr"/>
      <c r="D361" s="9" t="inlineStr"/>
      <c r="E361" s="9" t="inlineStr"/>
      <c r="F361" s="9" t="inlineStr"/>
    </row>
    <row r="362" ht="11.5" customHeight="1">
      <c r="A362" s="9" t="inlineStr"/>
      <c r="B362" s="9" t="inlineStr">
        <is>
          <t>1.4 x 10-5</t>
        </is>
      </c>
      <c r="C362" s="9" t="inlineStr"/>
      <c r="D362" s="9" t="inlineStr"/>
      <c r="E362" s="9" t="inlineStr"/>
      <c r="F362" s="9" t="inlineStr"/>
    </row>
    <row r="363" ht="11.5" customHeight="1">
      <c r="A363" s="9" t="inlineStr"/>
      <c r="B363" s="9">
        <f> 11.9 x 10-5 x 8640 = 1.03 kg</f>
        <v/>
      </c>
      <c r="C363" s="9" t="inlineStr"/>
      <c r="D363" s="9" t="inlineStr"/>
      <c r="E363" s="9" t="inlineStr"/>
      <c r="F363" s="9" t="inlineStr"/>
    </row>
    <row r="364" ht="11.5" customHeight="1">
      <c r="A364" s="9" t="inlineStr"/>
      <c r="B364" s="9" t="inlineStr">
        <is>
          <t>Add wastage @ 5% = 0.051kg.</t>
        </is>
      </c>
      <c r="C364" s="9" t="inlineStr"/>
      <c r="D364" s="9" t="inlineStr"/>
      <c r="E364" s="9" t="inlineStr"/>
      <c r="F364" s="9" t="inlineStr"/>
    </row>
    <row r="365" ht="11.5" customHeight="1">
      <c r="A365" s="9" t="inlineStr"/>
      <c r="B365" s="9" t="inlineStr">
        <is>
          <t>Total = 1.08 kg.</t>
        </is>
      </c>
      <c r="C365" s="9" t="inlineStr"/>
      <c r="D365" s="9" t="inlineStr"/>
      <c r="E365" s="9" t="inlineStr"/>
      <c r="F365" s="9" t="inlineStr"/>
    </row>
    <row r="366" ht="11.5" customHeight="1">
      <c r="A366" s="9" t="inlineStr">
        <is>
          <t>7338</t>
        </is>
      </c>
      <c r="B366" s="9" t="inlineStr">
        <is>
          <t>Gun metal cramp</t>
        </is>
      </c>
      <c r="C366" s="9" t="inlineStr">
        <is>
          <t>kilogram</t>
        </is>
      </c>
      <c r="D366" s="9" t="inlineStr">
        <is>
          <t>1.08</t>
        </is>
      </c>
      <c r="E366" s="9" t="inlineStr">
        <is>
          <t>315.00</t>
        </is>
      </c>
      <c r="F366" s="9" t="inlineStr">
        <is>
          <t>340.20</t>
        </is>
      </c>
    </row>
    <row r="367" ht="11.5" customHeight="1">
      <c r="A367" s="9" t="inlineStr">
        <is>
          <t>9977</t>
        </is>
      </c>
      <c r="B367" s="9" t="inlineStr">
        <is>
          <t>Carriage</t>
        </is>
      </c>
      <c r="C367" s="9" t="inlineStr">
        <is>
          <t>L.S.</t>
        </is>
      </c>
      <c r="D367" s="9" t="inlineStr">
        <is>
          <t>3.90</t>
        </is>
      </c>
      <c r="E367" s="9" t="inlineStr">
        <is>
          <t>2.00</t>
        </is>
      </c>
      <c r="F367" s="9" t="inlineStr">
        <is>
          <t>7.80</t>
        </is>
      </c>
    </row>
    <row r="368" ht="11.5" customHeight="1">
      <c r="A368" s="9" t="inlineStr"/>
      <c r="B368" s="9" t="inlineStr">
        <is>
          <t>Cement mortar 1:2 (1 cement :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2 coarse sand)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>
        <is>
          <t>3.7</t>
        </is>
      </c>
      <c r="B370" s="9" t="inlineStr">
        <is>
          <t>Rate as per Item Number 3.7 of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SH: Mortars</t>
        </is>
      </c>
      <c r="C371" s="9" t="inlineStr">
        <is>
          <t>cum</t>
        </is>
      </c>
      <c r="D371" s="9" t="inlineStr">
        <is>
          <t>0.001</t>
        </is>
      </c>
      <c r="E371" s="9" t="inlineStr">
        <is>
          <t>5345.55</t>
        </is>
      </c>
      <c r="F371" s="9" t="inlineStr">
        <is>
          <t>5.35</t>
        </is>
      </c>
    </row>
    <row r="372" ht="11.5" customHeight="1">
      <c r="A372" s="9" t="inlineStr">
        <is>
          <t>9999</t>
        </is>
      </c>
      <c r="B372" s="9" t="inlineStr">
        <is>
          <t>Labour for fixing in position</t>
        </is>
      </c>
      <c r="C372" s="9" t="inlineStr">
        <is>
          <t>L.S.</t>
        </is>
      </c>
      <c r="D372" s="9" t="inlineStr">
        <is>
          <t>65.00</t>
        </is>
      </c>
      <c r="E372" s="9" t="inlineStr">
        <is>
          <t>2.00</t>
        </is>
      </c>
      <c r="F372" s="9" t="inlineStr">
        <is>
          <t>130.00</t>
        </is>
      </c>
    </row>
    <row r="373" ht="11.5" customHeight="1">
      <c r="A373" s="9" t="inlineStr"/>
      <c r="B373" s="9" t="inlineStr">
        <is>
          <t>TOTAL</t>
        </is>
      </c>
      <c r="C373" s="9" t="inlineStr"/>
      <c r="D373" s="9" t="inlineStr"/>
      <c r="E373" s="9" t="inlineStr"/>
      <c r="F373" s="9" t="inlineStr">
        <is>
          <t>483.35 W</t>
        </is>
      </c>
    </row>
    <row r="374" ht="11.5" customHeight="1">
      <c r="A374" s="9" t="inlineStr"/>
      <c r="B374" s="9" t="inlineStr">
        <is>
          <t>Add 1 % Water charges on "W"</t>
        </is>
      </c>
      <c r="C374" s="9" t="inlineStr"/>
      <c r="D374" s="9" t="inlineStr"/>
      <c r="E374" s="9" t="inlineStr"/>
      <c r="F374" s="9" t="inlineStr">
        <is>
          <t>4.83</t>
        </is>
      </c>
    </row>
    <row r="375" ht="11.5" customHeight="1">
      <c r="A375" s="9" t="inlineStr"/>
      <c r="B375" s="9" t="inlineStr">
        <is>
          <t>TOTAL</t>
        </is>
      </c>
      <c r="C375" s="9" t="inlineStr"/>
      <c r="D375" s="9" t="inlineStr"/>
      <c r="E375" s="9" t="inlineStr"/>
      <c r="F375" s="9" t="inlineStr">
        <is>
          <t>488.18 X</t>
        </is>
      </c>
    </row>
    <row r="376" ht="11.5" customHeight="1">
      <c r="A376" s="9" t="inlineStr"/>
      <c r="B376" s="9" t="inlineStr">
        <is>
          <t>Add GST on "X" (multiplying factor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/>
      <c r="B377" s="9" t="inlineStr">
        <is>
          <t>0.1405)</t>
        </is>
      </c>
      <c r="C377" s="9" t="inlineStr"/>
      <c r="D377" s="9" t="inlineStr"/>
      <c r="E377" s="9" t="inlineStr"/>
      <c r="F377" s="9" t="inlineStr">
        <is>
          <t>68.59</t>
        </is>
      </c>
    </row>
    <row r="378" ht="11.5" customHeight="1">
      <c r="A378" s="9" t="inlineStr"/>
      <c r="B378" s="9" t="inlineStr">
        <is>
          <t>TOTAL</t>
        </is>
      </c>
      <c r="C378" s="9" t="inlineStr"/>
      <c r="D378" s="9" t="inlineStr"/>
      <c r="E378" s="9" t="inlineStr"/>
      <c r="F378" s="9" t="inlineStr">
        <is>
          <t>556.77 Y</t>
        </is>
      </c>
    </row>
    <row r="379" ht="11.5" customHeight="1">
      <c r="A379" s="9" t="inlineStr"/>
      <c r="B379" s="9" t="inlineStr">
        <is>
          <t>Add 15% CPOH on "Y"</t>
        </is>
      </c>
      <c r="C379" s="9" t="inlineStr"/>
      <c r="D379" s="9" t="inlineStr"/>
      <c r="E379" s="9" t="inlineStr"/>
      <c r="F379" s="9" t="inlineStr">
        <is>
          <t>83.52</t>
        </is>
      </c>
    </row>
    <row r="380" ht="11.5" customHeight="1">
      <c r="A380" s="9" t="inlineStr"/>
      <c r="B380" s="9" t="inlineStr">
        <is>
          <t>TOTAL</t>
        </is>
      </c>
      <c r="C380" s="9" t="inlineStr"/>
      <c r="D380" s="9" t="inlineStr"/>
      <c r="E380" s="9" t="inlineStr"/>
      <c r="F380" s="9" t="inlineStr">
        <is>
          <t>640.28 Z</t>
        </is>
      </c>
    </row>
    <row r="381" ht="11.5" customHeight="1">
      <c r="A381" s="9" t="inlineStr"/>
      <c r="B381" s="9" t="inlineStr">
        <is>
          <t>Add Cess @ 1% on "Z"</t>
        </is>
      </c>
      <c r="C381" s="9" t="inlineStr"/>
      <c r="D381" s="9" t="inlineStr"/>
      <c r="E381" s="9" t="inlineStr"/>
      <c r="F381" s="9" t="inlineStr">
        <is>
          <t>6.40</t>
        </is>
      </c>
    </row>
    <row r="382" ht="11.5" customHeight="1">
      <c r="A382" s="9" t="inlineStr"/>
      <c r="B382" s="9" t="inlineStr">
        <is>
          <t>Cost for 1.03 kg.</t>
        </is>
      </c>
      <c r="C382" s="9" t="inlineStr"/>
      <c r="D382" s="9" t="inlineStr"/>
      <c r="E382" s="9" t="inlineStr"/>
      <c r="F382" s="9" t="inlineStr">
        <is>
          <t>646.69</t>
        </is>
      </c>
    </row>
    <row r="383" ht="11.5" customHeight="1">
      <c r="A383" s="9" t="inlineStr"/>
      <c r="B383" s="9" t="inlineStr">
        <is>
          <t>Cost per kg</t>
        </is>
      </c>
      <c r="C383" s="9" t="inlineStr"/>
      <c r="D383" s="9" t="inlineStr"/>
      <c r="E383" s="9" t="inlineStr"/>
      <c r="F383" s="9" t="inlineStr">
        <is>
          <t>627.85</t>
        </is>
      </c>
    </row>
    <row r="384" ht="11.5" customHeight="1">
      <c r="A384" s="9" t="inlineStr"/>
      <c r="B384" s="9" t="inlineStr">
        <is>
          <t>Say</t>
        </is>
      </c>
      <c r="C384" s="9" t="inlineStr"/>
      <c r="D384" s="9" t="inlineStr"/>
      <c r="E384" s="9" t="inlineStr"/>
      <c r="F384" s="9" t="inlineStr">
        <is>
          <t>627.85</t>
        </is>
      </c>
    </row>
    <row r="385" ht="11.5" customHeight="1">
      <c r="A385" s="9" t="inlineStr">
        <is>
          <t>8.7.2</t>
        </is>
      </c>
      <c r="B385" s="9" t="inlineStr">
        <is>
          <t>Stainless steel cramps</t>
        </is>
      </c>
      <c r="C385" s="9" t="inlineStr"/>
      <c r="D385" s="9" t="inlineStr"/>
      <c r="E385" s="9" t="inlineStr"/>
      <c r="F385" s="9" t="inlineStr"/>
    </row>
    <row r="386" ht="11.5" customHeight="1">
      <c r="A386" s="10" t="inlineStr">
        <is>
          <t>Code</t>
        </is>
      </c>
      <c r="B386" s="10" t="inlineStr">
        <is>
          <t>Description</t>
        </is>
      </c>
      <c r="C386" s="10" t="inlineStr">
        <is>
          <t>Unit</t>
        </is>
      </c>
      <c r="D386" s="10" t="inlineStr">
        <is>
          <t>Quantity</t>
        </is>
      </c>
      <c r="E386" s="10" t="inlineStr">
        <is>
          <t>Rate</t>
        </is>
      </c>
      <c r="F386" s="10" t="inlineStr">
        <is>
          <t>Amount</t>
        </is>
      </c>
    </row>
    <row r="387" ht="11.5" customHeight="1">
      <c r="A387" s="9" t="inlineStr"/>
      <c r="B387" s="9" t="inlineStr">
        <is>
          <t>Details of cost for 0.934 kg</t>
        </is>
      </c>
      <c r="C387" s="9" t="inlineStr"/>
      <c r="D387" s="9" t="inlineStr"/>
      <c r="E387" s="9" t="inlineStr"/>
      <c r="F387" s="9" t="inlineStr"/>
    </row>
    <row r="388" ht="11.5" customHeight="1">
      <c r="A388" s="9" t="inlineStr"/>
      <c r="B388" s="9" t="inlineStr">
        <is>
          <t>MATERIAL</t>
        </is>
      </c>
      <c r="C388" s="9" t="inlineStr"/>
      <c r="D388" s="9" t="inlineStr"/>
      <c r="E388" s="9" t="inlineStr"/>
      <c r="F388" s="9" t="inlineStr"/>
    </row>
    <row r="389" ht="11.5" customHeight="1">
      <c r="A389" s="9" t="inlineStr"/>
      <c r="B389" s="9" t="inlineStr">
        <is>
          <t>Stainless steel cramp</t>
        </is>
      </c>
      <c r="C389" s="9" t="inlineStr"/>
      <c r="D389" s="9" t="inlineStr"/>
      <c r="E389" s="9" t="inlineStr"/>
      <c r="F389" s="9" t="inlineStr"/>
    </row>
    <row r="390" ht="11.5" customHeight="1">
      <c r="A390" s="9" t="inlineStr"/>
      <c r="B390" s="9" t="inlineStr">
        <is>
          <t>10 x 0.064 x 0.025 x 0.006 = 9.6 x 10-5</t>
        </is>
      </c>
      <c r="C390" s="9" t="inlineStr"/>
      <c r="D390" s="9" t="inlineStr"/>
      <c r="E390" s="9" t="inlineStr"/>
      <c r="F390" s="9" t="inlineStr"/>
    </row>
    <row r="391" ht="11.5" customHeight="1">
      <c r="A391" s="9" t="inlineStr"/>
      <c r="B391" s="9" t="inlineStr">
        <is>
          <t>10 x 0.025 x 0.025 x 0.006 = 3.7 x 10-5</t>
        </is>
      </c>
      <c r="C391" s="9" t="inlineStr"/>
      <c r="D391" s="9" t="inlineStr"/>
      <c r="E391" s="9" t="inlineStr"/>
      <c r="F391" s="9" t="inlineStr"/>
    </row>
    <row r="392" ht="11.5" customHeight="1">
      <c r="A392" s="9" t="inlineStr"/>
      <c r="B392" s="9">
        <f> 13.3 x 10-5</f>
        <v/>
      </c>
      <c r="C392" s="9" t="inlineStr"/>
      <c r="D392" s="9" t="inlineStr"/>
      <c r="E392" s="9" t="inlineStr"/>
      <c r="F392" s="9" t="inlineStr"/>
    </row>
    <row r="393" ht="11.5" customHeight="1">
      <c r="A393" s="9" t="inlineStr"/>
      <c r="B393" s="9" t="inlineStr">
        <is>
          <t>less hole 10 x 0.024 x 0.010 x 0.006 =</t>
        </is>
      </c>
      <c r="C393" s="9" t="inlineStr"/>
      <c r="D393" s="9" t="inlineStr"/>
      <c r="E393" s="9" t="inlineStr"/>
      <c r="F393" s="9" t="inlineStr"/>
    </row>
    <row r="394" ht="11.5" customHeight="1">
      <c r="A394" s="9" t="inlineStr"/>
      <c r="B394" s="9" t="inlineStr">
        <is>
          <t>1.4 x 10-5</t>
        </is>
      </c>
      <c r="C394" s="9" t="inlineStr"/>
      <c r="D394" s="9" t="inlineStr"/>
      <c r="E394" s="9" t="inlineStr"/>
      <c r="F394" s="9" t="inlineStr"/>
    </row>
    <row r="395" ht="11.5" customHeight="1">
      <c r="A395" s="9" t="inlineStr"/>
      <c r="B395" s="9">
        <f> 11.9 x 10-5 x 7850 = 0.934 kg</f>
        <v/>
      </c>
      <c r="C395" s="9" t="inlineStr"/>
      <c r="D395" s="9" t="inlineStr"/>
      <c r="E395" s="9" t="inlineStr"/>
      <c r="F395" s="9" t="inlineStr"/>
    </row>
    <row r="396" ht="11.5" customHeight="1">
      <c r="A396" s="9" t="inlineStr"/>
      <c r="B396" s="9" t="inlineStr">
        <is>
          <t>Add wastage @ 5% = 0.047kg.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/>
      <c r="B397" s="9" t="inlineStr">
        <is>
          <t>Total = 0.981 kg.</t>
        </is>
      </c>
      <c r="C397" s="9" t="inlineStr"/>
      <c r="D397" s="9" t="inlineStr"/>
      <c r="E397" s="9" t="inlineStr"/>
      <c r="F397" s="9" t="inlineStr"/>
    </row>
    <row r="399" ht="11.5" customHeight="1">
      <c r="A399" s="10" t="inlineStr">
        <is>
          <t>Code</t>
        </is>
      </c>
      <c r="B399" s="10" t="inlineStr">
        <is>
          <t>Description</t>
        </is>
      </c>
      <c r="C399" s="10" t="inlineStr">
        <is>
          <t>Unit</t>
        </is>
      </c>
      <c r="D399" s="10" t="inlineStr">
        <is>
          <t>Quantity</t>
        </is>
      </c>
      <c r="E399" s="10" t="inlineStr">
        <is>
          <t>Rate</t>
        </is>
      </c>
      <c r="F399" s="10" t="inlineStr">
        <is>
          <t>Amount</t>
        </is>
      </c>
    </row>
    <row r="400" ht="11.5" customHeight="1">
      <c r="A400" s="9" t="inlineStr">
        <is>
          <t>7339</t>
        </is>
      </c>
      <c r="B400" s="9" t="inlineStr">
        <is>
          <t>Stainless steel cramp</t>
        </is>
      </c>
      <c r="C400" s="9" t="inlineStr">
        <is>
          <t>kilogram</t>
        </is>
      </c>
      <c r="D400" s="9" t="inlineStr">
        <is>
          <t>0.981</t>
        </is>
      </c>
      <c r="E400" s="9" t="inlineStr">
        <is>
          <t>290.00</t>
        </is>
      </c>
      <c r="F400" s="9" t="inlineStr">
        <is>
          <t>284.49</t>
        </is>
      </c>
    </row>
    <row r="401" ht="11.5" customHeight="1">
      <c r="A401" s="9" t="inlineStr">
        <is>
          <t>9977</t>
        </is>
      </c>
      <c r="B401" s="9" t="inlineStr">
        <is>
          <t>Carriage</t>
        </is>
      </c>
      <c r="C401" s="9" t="inlineStr">
        <is>
          <t>L.S.</t>
        </is>
      </c>
      <c r="D401" s="9" t="inlineStr">
        <is>
          <t>3.90</t>
        </is>
      </c>
      <c r="E401" s="9" t="inlineStr">
        <is>
          <t>2.00</t>
        </is>
      </c>
      <c r="F401" s="9" t="inlineStr">
        <is>
          <t>7.80</t>
        </is>
      </c>
    </row>
    <row r="402" ht="11.5" customHeight="1">
      <c r="A402" s="9" t="inlineStr"/>
      <c r="B402" s="9" t="inlineStr">
        <is>
          <t>Cement mortar 1:2 (1 cement :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/>
      <c r="B403" s="9" t="inlineStr">
        <is>
          <t>2 coarse sand)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>
        <is>
          <t>3.7</t>
        </is>
      </c>
      <c r="B404" s="9" t="inlineStr">
        <is>
          <t>Rate as per Item Number 3.7 of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/>
      <c r="B405" s="9" t="inlineStr">
        <is>
          <t>SH: Mortars</t>
        </is>
      </c>
      <c r="C405" s="9" t="inlineStr">
        <is>
          <t>cum</t>
        </is>
      </c>
      <c r="D405" s="9" t="inlineStr">
        <is>
          <t>0.001</t>
        </is>
      </c>
      <c r="E405" s="9" t="inlineStr">
        <is>
          <t>5345.55</t>
        </is>
      </c>
      <c r="F405" s="9" t="inlineStr">
        <is>
          <t>5.35</t>
        </is>
      </c>
    </row>
    <row r="406" ht="11.5" customHeight="1">
      <c r="A406" s="9" t="inlineStr">
        <is>
          <t>9999</t>
        </is>
      </c>
      <c r="B406" s="9" t="inlineStr">
        <is>
          <t>Labour for fixing in position</t>
        </is>
      </c>
      <c r="C406" s="9" t="inlineStr">
        <is>
          <t>L.S.</t>
        </is>
      </c>
      <c r="D406" s="9" t="inlineStr">
        <is>
          <t>65.00</t>
        </is>
      </c>
      <c r="E406" s="9" t="inlineStr">
        <is>
          <t>2.00</t>
        </is>
      </c>
      <c r="F406" s="9" t="inlineStr">
        <is>
          <t>130.00</t>
        </is>
      </c>
    </row>
    <row r="407" ht="11.5" customHeight="1">
      <c r="A407" s="9" t="inlineStr"/>
      <c r="B407" s="9" t="inlineStr">
        <is>
          <t>TOTAL</t>
        </is>
      </c>
      <c r="C407" s="9" t="inlineStr"/>
      <c r="D407" s="9" t="inlineStr"/>
      <c r="E407" s="9" t="inlineStr"/>
      <c r="F407" s="9" t="inlineStr">
        <is>
          <t>427.64 W</t>
        </is>
      </c>
    </row>
    <row r="408" ht="11.5" customHeight="1">
      <c r="A408" s="9" t="inlineStr"/>
      <c r="B408" s="9" t="inlineStr">
        <is>
          <t>Add 1 % Water charges on "W"</t>
        </is>
      </c>
      <c r="C408" s="9" t="inlineStr"/>
      <c r="D408" s="9" t="inlineStr"/>
      <c r="E408" s="9" t="inlineStr"/>
      <c r="F408" s="9" t="inlineStr">
        <is>
          <t>4.28</t>
        </is>
      </c>
    </row>
    <row r="409" ht="11.5" customHeight="1">
      <c r="A409" s="9" t="inlineStr"/>
      <c r="B409" s="9" t="inlineStr">
        <is>
          <t>TOTAL</t>
        </is>
      </c>
      <c r="C409" s="9" t="inlineStr"/>
      <c r="D409" s="9" t="inlineStr"/>
      <c r="E409" s="9" t="inlineStr"/>
      <c r="F409" s="9" t="inlineStr">
        <is>
          <t>431.91 X</t>
        </is>
      </c>
    </row>
    <row r="410" ht="11.5" customHeight="1">
      <c r="A410" s="9" t="inlineStr"/>
      <c r="B410" s="9" t="inlineStr">
        <is>
          <t>Add GST on "X" (multiplying factor</t>
        </is>
      </c>
      <c r="C410" s="9" t="inlineStr"/>
      <c r="D410" s="9" t="inlineStr"/>
      <c r="E410" s="9" t="inlineStr"/>
      <c r="F410" s="9" t="inlineStr"/>
    </row>
    <row r="411" ht="11.5" customHeight="1">
      <c r="A411" s="9" t="inlineStr"/>
      <c r="B411" s="9" t="inlineStr">
        <is>
          <t>0.1405)</t>
        </is>
      </c>
      <c r="C411" s="9" t="inlineStr"/>
      <c r="D411" s="9" t="inlineStr"/>
      <c r="E411" s="9" t="inlineStr"/>
      <c r="F411" s="9" t="inlineStr">
        <is>
          <t>60.68</t>
        </is>
      </c>
    </row>
    <row r="412" ht="11.5" customHeight="1">
      <c r="A412" s="9" t="inlineStr"/>
      <c r="B412" s="9" t="inlineStr">
        <is>
          <t>TOTAL</t>
        </is>
      </c>
      <c r="C412" s="9" t="inlineStr"/>
      <c r="D412" s="9" t="inlineStr"/>
      <c r="E412" s="9" t="inlineStr"/>
      <c r="F412" s="9" t="inlineStr">
        <is>
          <t>492.60 Y</t>
        </is>
      </c>
    </row>
    <row r="413" ht="11.5" customHeight="1">
      <c r="A413" s="9" t="inlineStr"/>
      <c r="B413" s="9" t="inlineStr">
        <is>
          <t>Add 15% CPOH on "Y"</t>
        </is>
      </c>
      <c r="C413" s="9" t="inlineStr"/>
      <c r="D413" s="9" t="inlineStr"/>
      <c r="E413" s="9" t="inlineStr"/>
      <c r="F413" s="9" t="inlineStr">
        <is>
          <t>73.89</t>
        </is>
      </c>
    </row>
    <row r="414" ht="11.5" customHeight="1">
      <c r="A414" s="9" t="inlineStr"/>
      <c r="B414" s="9" t="inlineStr">
        <is>
          <t>TOTAL</t>
        </is>
      </c>
      <c r="C414" s="9" t="inlineStr"/>
      <c r="D414" s="9" t="inlineStr"/>
      <c r="E414" s="9" t="inlineStr"/>
      <c r="F414" s="9" t="inlineStr">
        <is>
          <t>566.48 Z</t>
        </is>
      </c>
    </row>
    <row r="415" ht="11.5" customHeight="1">
      <c r="A415" s="9" t="inlineStr"/>
      <c r="B415" s="9" t="inlineStr">
        <is>
          <t>Add Cess @ 1% on "Z"</t>
        </is>
      </c>
      <c r="C415" s="9" t="inlineStr"/>
      <c r="D415" s="9" t="inlineStr"/>
      <c r="E415" s="9" t="inlineStr"/>
      <c r="F415" s="9" t="inlineStr">
        <is>
          <t>5.66</t>
        </is>
      </c>
    </row>
    <row r="416" ht="11.5" customHeight="1">
      <c r="A416" s="9" t="inlineStr"/>
      <c r="B416" s="9" t="inlineStr">
        <is>
          <t>Cost for 0.934 kg.</t>
        </is>
      </c>
      <c r="C416" s="9" t="inlineStr"/>
      <c r="D416" s="9" t="inlineStr"/>
      <c r="E416" s="9" t="inlineStr"/>
      <c r="F416" s="9" t="inlineStr">
        <is>
          <t>572.15</t>
        </is>
      </c>
    </row>
    <row r="417" ht="11.5" customHeight="1">
      <c r="A417" s="9" t="inlineStr"/>
      <c r="B417" s="9" t="inlineStr">
        <is>
          <t>Cost per kg</t>
        </is>
      </c>
      <c r="C417" s="9" t="inlineStr"/>
      <c r="D417" s="9" t="inlineStr"/>
      <c r="E417" s="9" t="inlineStr"/>
      <c r="F417" s="9" t="inlineStr">
        <is>
          <t>612.58</t>
        </is>
      </c>
    </row>
    <row r="418" ht="11.5" customHeight="1">
      <c r="A418" s="9" t="inlineStr"/>
      <c r="B418" s="9" t="inlineStr">
        <is>
          <t>Say</t>
        </is>
      </c>
      <c r="C418" s="9" t="inlineStr"/>
      <c r="D418" s="9" t="inlineStr"/>
      <c r="E418" s="9" t="inlineStr"/>
      <c r="F418" s="9" t="inlineStr">
        <is>
          <t>612.60</t>
        </is>
      </c>
    </row>
    <row r="419" ht="23" customHeight="1">
      <c r="A419" s="9" t="inlineStr">
        <is>
          <t>8.8</t>
        </is>
      </c>
      <c r="B419" s="9" t="inlineStr">
        <is>
          <t>Providing and fixing expansion hold</t>
        </is>
      </c>
      <c r="C419" s="9" t="inlineStr">
        <is>
          <t>fasteners</t>
        </is>
      </c>
      <c r="D419" s="9" t="inlineStr">
        <is>
          <t>on C.C. /R.C.C./Brick</t>
        </is>
      </c>
      <c r="E419" s="9" t="inlineStr"/>
      <c r="F419" s="9" t="inlineStr">
        <is>
          <t>masonry surface</t>
        </is>
      </c>
    </row>
    <row r="420" ht="11.5" customHeight="1">
      <c r="A420" s="9" t="inlineStr"/>
      <c r="B420" s="9" t="inlineStr">
        <is>
          <t>backing including drilling necessary</t>
        </is>
      </c>
      <c r="C420" s="9" t="inlineStr">
        <is>
          <t>holes and</t>
        </is>
      </c>
      <c r="D420" s="9" t="inlineStr">
        <is>
          <t>the cost of</t>
        </is>
      </c>
      <c r="E420" s="9" t="inlineStr">
        <is>
          <t>bolt etc</t>
        </is>
      </c>
      <c r="F420" s="9" t="inlineStr">
        <is>
          <t>complete.</t>
        </is>
      </c>
    </row>
    <row r="421" ht="11.5" customHeight="1">
      <c r="A421" s="9" t="inlineStr">
        <is>
          <t>8.8.1</t>
        </is>
      </c>
      <c r="B421" s="9" t="inlineStr">
        <is>
          <t>Wedge expansion type</t>
        </is>
      </c>
      <c r="C421" s="9" t="inlineStr"/>
      <c r="D421" s="9" t="inlineStr"/>
      <c r="E421" s="9" t="inlineStr"/>
      <c r="F421" s="9" t="inlineStr"/>
    </row>
    <row r="422" ht="11.5" customHeight="1">
      <c r="A422" s="9" t="inlineStr">
        <is>
          <t>8.8.1.1</t>
        </is>
      </c>
      <c r="B422" s="9" t="inlineStr">
        <is>
          <t>Fastener with threaded dia 6 mm</t>
        </is>
      </c>
      <c r="C422" s="9" t="inlineStr"/>
      <c r="D422" s="9" t="inlineStr"/>
      <c r="E422" s="9" t="inlineStr"/>
      <c r="F422" s="9" t="inlineStr"/>
    </row>
    <row r="423" ht="11.5" customHeight="1">
      <c r="A423" s="10" t="inlineStr">
        <is>
          <t>Code</t>
        </is>
      </c>
      <c r="B423" s="10" t="inlineStr">
        <is>
          <t>Description</t>
        </is>
      </c>
      <c r="C423" s="10" t="inlineStr">
        <is>
          <t>Unit</t>
        </is>
      </c>
      <c r="D423" s="10" t="inlineStr">
        <is>
          <t>Quantity</t>
        </is>
      </c>
      <c r="E423" s="10" t="inlineStr">
        <is>
          <t>Rate</t>
        </is>
      </c>
      <c r="F423" s="10" t="inlineStr">
        <is>
          <t>Amount</t>
        </is>
      </c>
    </row>
    <row r="424" ht="11.5" customHeight="1">
      <c r="A424" s="9" t="inlineStr"/>
      <c r="B424" s="9" t="inlineStr">
        <is>
          <t>Details of cost for 30nos. W.E.H.</t>
        </is>
      </c>
      <c r="C424" s="9" t="inlineStr"/>
      <c r="D424" s="9" t="inlineStr"/>
      <c r="E424" s="9" t="inlineStr"/>
      <c r="F424" s="9" t="inlineStr"/>
    </row>
    <row r="425" ht="11.5" customHeight="1">
      <c r="A425" s="9" t="inlineStr"/>
      <c r="B425" s="9" t="inlineStr">
        <is>
          <t>fastener</t>
        </is>
      </c>
      <c r="C425" s="9" t="inlineStr"/>
      <c r="D425" s="9" t="inlineStr"/>
      <c r="E425" s="9" t="inlineStr"/>
      <c r="F425" s="9" t="inlineStr"/>
    </row>
    <row r="426" ht="11.5" customHeight="1">
      <c r="A426" s="9" t="inlineStr"/>
      <c r="B426" s="9" t="inlineStr">
        <is>
          <t>MATERIAL</t>
        </is>
      </c>
      <c r="C426" s="9" t="inlineStr"/>
      <c r="D426" s="9" t="inlineStr"/>
      <c r="E426" s="9" t="inlineStr"/>
      <c r="F426" s="9" t="inlineStr"/>
    </row>
    <row r="427" ht="11.5" customHeight="1">
      <c r="A427" s="9" t="inlineStr">
        <is>
          <t>7430</t>
        </is>
      </c>
      <c r="B427" s="9" t="inlineStr">
        <is>
          <t>Wedge expansion hold fastner 1/4" or</t>
        </is>
      </c>
      <c r="C427" s="9" t="inlineStr"/>
      <c r="D427" s="9" t="inlineStr"/>
      <c r="E427" s="9" t="inlineStr"/>
      <c r="F427" s="9" t="inlineStr"/>
    </row>
    <row r="428" ht="11.5" customHeight="1">
      <c r="A428" s="9" t="inlineStr"/>
      <c r="B428" s="9" t="inlineStr">
        <is>
          <t>6 mm,</t>
        </is>
      </c>
      <c r="C428" s="9" t="inlineStr">
        <is>
          <t>each</t>
        </is>
      </c>
      <c r="D428" s="9" t="inlineStr">
        <is>
          <t>30.00</t>
        </is>
      </c>
      <c r="E428" s="9" t="inlineStr">
        <is>
          <t>11.00</t>
        </is>
      </c>
      <c r="F428" s="9" t="inlineStr">
        <is>
          <t>330.00</t>
        </is>
      </c>
    </row>
    <row r="429" ht="11.5" customHeight="1">
      <c r="A429" s="9" t="inlineStr"/>
      <c r="B429" s="9" t="inlineStr">
        <is>
          <t>36.5mm length</t>
        </is>
      </c>
      <c r="C429" s="9" t="inlineStr"/>
      <c r="D429" s="9" t="inlineStr"/>
      <c r="E429" s="9" t="inlineStr"/>
      <c r="F429" s="9" t="inlineStr"/>
    </row>
    <row r="430" ht="11.5" customHeight="1">
      <c r="A430" s="9" t="inlineStr">
        <is>
          <t>1034</t>
        </is>
      </c>
      <c r="B430" s="9" t="inlineStr">
        <is>
          <t>Bolts and nuts upto 300 mm in length</t>
        </is>
      </c>
      <c r="C430" s="9" t="inlineStr"/>
      <c r="D430" s="9" t="inlineStr"/>
      <c r="E430" s="9" t="inlineStr"/>
      <c r="F430" s="9" t="inlineStr"/>
    </row>
    <row r="431" ht="11.5" customHeight="1">
      <c r="A431" s="9" t="inlineStr"/>
      <c r="B431" s="9" t="inlineStr">
        <is>
          <t>(36.5+10mm)</t>
        </is>
      </c>
      <c r="C431" s="9" t="inlineStr">
        <is>
          <t>quintal</t>
        </is>
      </c>
      <c r="D431" s="9" t="inlineStr">
        <is>
          <t>0.0045</t>
        </is>
      </c>
      <c r="E431" s="9" t="inlineStr">
        <is>
          <t>4800.00</t>
        </is>
      </c>
      <c r="F431" s="9" t="inlineStr">
        <is>
          <t>21.60</t>
        </is>
      </c>
    </row>
    <row r="432" ht="11.5" customHeight="1">
      <c r="A432" s="9" t="inlineStr"/>
      <c r="B432" s="9" t="inlineStr">
        <is>
          <t>LABOUR</t>
        </is>
      </c>
      <c r="C432" s="9" t="inlineStr"/>
      <c r="D432" s="9" t="inlineStr"/>
      <c r="E432" s="9" t="inlineStr"/>
      <c r="F432" s="9" t="inlineStr"/>
    </row>
    <row r="433" ht="11.5" customHeight="1">
      <c r="A433" s="9" t="inlineStr">
        <is>
          <t>0116</t>
        </is>
      </c>
      <c r="B433" s="9" t="inlineStr">
        <is>
          <t>Fitter (grade 1)</t>
        </is>
      </c>
      <c r="C433" s="9" t="inlineStr">
        <is>
          <t>day</t>
        </is>
      </c>
      <c r="D433" s="9" t="inlineStr">
        <is>
          <t>0.25</t>
        </is>
      </c>
      <c r="E433" s="9" t="inlineStr">
        <is>
          <t>738.00</t>
        </is>
      </c>
      <c r="F433" s="9" t="inlineStr">
        <is>
          <t>184.50</t>
        </is>
      </c>
    </row>
    <row r="434" ht="11.5" customHeight="1">
      <c r="A434" s="9" t="inlineStr">
        <is>
          <t>0114</t>
        </is>
      </c>
      <c r="B434" s="9" t="inlineStr">
        <is>
          <t>Beldar</t>
        </is>
      </c>
      <c r="C434" s="9" t="inlineStr">
        <is>
          <t>day</t>
        </is>
      </c>
      <c r="D434" s="9" t="inlineStr">
        <is>
          <t>0.25</t>
        </is>
      </c>
      <c r="E434" s="9" t="inlineStr">
        <is>
          <t>558.00</t>
        </is>
      </c>
      <c r="F434" s="9" t="inlineStr">
        <is>
          <t>139.50</t>
        </is>
      </c>
    </row>
    <row r="435" ht="11.5" customHeight="1">
      <c r="A435" s="9" t="inlineStr">
        <is>
          <t>9999</t>
        </is>
      </c>
      <c r="B435" s="9" t="inlineStr">
        <is>
          <t>Hire and running charges for hand</t>
        </is>
      </c>
      <c r="C435" s="9" t="inlineStr"/>
      <c r="D435" s="9" t="inlineStr"/>
      <c r="E435" s="9" t="inlineStr"/>
      <c r="F435" s="9" t="inlineStr"/>
    </row>
    <row r="436" ht="11.5" customHeight="1">
      <c r="A436" s="9" t="inlineStr"/>
      <c r="B436" s="9" t="inlineStr">
        <is>
          <t>drill machine Sundries, drilling bit</t>
        </is>
      </c>
      <c r="C436" s="9" t="inlineStr"/>
      <c r="D436" s="9" t="inlineStr"/>
      <c r="E436" s="9" t="inlineStr"/>
      <c r="F436" s="9" t="inlineStr"/>
    </row>
    <row r="437" ht="11.5" customHeight="1">
      <c r="A437" s="9" t="inlineStr"/>
      <c r="B437" s="9" t="inlineStr">
        <is>
          <t>scaffolding etc.</t>
        </is>
      </c>
      <c r="C437" s="9" t="inlineStr">
        <is>
          <t>L.S.</t>
        </is>
      </c>
      <c r="D437" s="9" t="inlineStr">
        <is>
          <t>32.50</t>
        </is>
      </c>
      <c r="E437" s="9" t="inlineStr">
        <is>
          <t>2.00</t>
        </is>
      </c>
      <c r="F437" s="9" t="inlineStr">
        <is>
          <t>65.00</t>
        </is>
      </c>
    </row>
    <row r="438" ht="11.5" customHeight="1">
      <c r="A438" s="9" t="inlineStr"/>
      <c r="B438" s="9" t="inlineStr">
        <is>
          <t>TOTAL</t>
        </is>
      </c>
      <c r="C438" s="9" t="inlineStr"/>
      <c r="D438" s="9" t="inlineStr"/>
      <c r="E438" s="9" t="inlineStr"/>
      <c r="F438" s="9" t="inlineStr">
        <is>
          <t>740.60 W</t>
        </is>
      </c>
    </row>
    <row r="439" ht="11.5" customHeight="1">
      <c r="A439" s="9" t="inlineStr"/>
      <c r="B439" s="9" t="inlineStr">
        <is>
          <t>Add 1 % Water charges on "W"</t>
        </is>
      </c>
      <c r="C439" s="9" t="inlineStr"/>
      <c r="D439" s="9" t="inlineStr"/>
      <c r="E439" s="9" t="inlineStr"/>
      <c r="F439" s="9" t="inlineStr">
        <is>
          <t>7.41</t>
        </is>
      </c>
    </row>
    <row r="440" ht="11.5" customHeight="1">
      <c r="A440" s="9" t="inlineStr"/>
      <c r="B440" s="9" t="inlineStr">
        <is>
          <t>TOTAL</t>
        </is>
      </c>
      <c r="C440" s="9" t="inlineStr"/>
      <c r="D440" s="9" t="inlineStr"/>
      <c r="E440" s="9" t="inlineStr"/>
      <c r="F440" s="9" t="inlineStr">
        <is>
          <t>748.01 X</t>
        </is>
      </c>
    </row>
    <row r="441" ht="11.5" customHeight="1">
      <c r="A441" s="9" t="inlineStr"/>
      <c r="B441" s="9" t="inlineStr">
        <is>
          <t>Add GST on "X" (multiplying factor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/>
      <c r="B442" s="9" t="inlineStr">
        <is>
          <t>0.1405)</t>
        </is>
      </c>
      <c r="C442" s="9" t="inlineStr"/>
      <c r="D442" s="9" t="inlineStr"/>
      <c r="E442" s="9" t="inlineStr"/>
      <c r="F442" s="9" t="inlineStr">
        <is>
          <t>105.09</t>
        </is>
      </c>
    </row>
    <row r="443" ht="11.5" customHeight="1">
      <c r="A443" s="9" t="inlineStr"/>
      <c r="B443" s="9" t="inlineStr">
        <is>
          <t>TOTAL</t>
        </is>
      </c>
      <c r="C443" s="9" t="inlineStr"/>
      <c r="D443" s="9" t="inlineStr"/>
      <c r="E443" s="9" t="inlineStr"/>
      <c r="F443" s="9" t="inlineStr">
        <is>
          <t>853.10 Y</t>
        </is>
      </c>
    </row>
    <row r="444" ht="11.5" customHeight="1">
      <c r="A444" s="9" t="inlineStr"/>
      <c r="B444" s="9" t="inlineStr">
        <is>
          <t>Add 15% CPOH on "Y"</t>
        </is>
      </c>
      <c r="C444" s="9" t="inlineStr"/>
      <c r="D444" s="9" t="inlineStr"/>
      <c r="E444" s="9" t="inlineStr"/>
      <c r="F444" s="9" t="inlineStr">
        <is>
          <t>127.97</t>
        </is>
      </c>
    </row>
    <row r="445" ht="11.5" customHeight="1">
      <c r="A445" s="9" t="inlineStr"/>
      <c r="B445" s="9" t="inlineStr">
        <is>
          <t>TOTAL</t>
        </is>
      </c>
      <c r="C445" s="9" t="inlineStr"/>
      <c r="D445" s="9" t="inlineStr"/>
      <c r="E445" s="9" t="inlineStr"/>
      <c r="F445" s="9" t="inlineStr">
        <is>
          <t>981.07 Z</t>
        </is>
      </c>
    </row>
    <row r="446" ht="11.5" customHeight="1">
      <c r="A446" s="9" t="inlineStr"/>
      <c r="B446" s="9" t="inlineStr">
        <is>
          <t>Add Cess @ 1% on "Z"</t>
        </is>
      </c>
      <c r="C446" s="9" t="inlineStr"/>
      <c r="D446" s="9" t="inlineStr"/>
      <c r="E446" s="9" t="inlineStr"/>
      <c r="F446" s="9" t="inlineStr">
        <is>
          <t>9.81</t>
        </is>
      </c>
    </row>
    <row r="447" ht="11.5" customHeight="1">
      <c r="A447" s="9" t="inlineStr"/>
      <c r="B447" s="9" t="inlineStr">
        <is>
          <t>Cost for 30 nos.</t>
        </is>
      </c>
      <c r="C447" s="9" t="inlineStr"/>
      <c r="D447" s="9" t="inlineStr"/>
      <c r="E447" s="9" t="inlineStr"/>
      <c r="F447" s="9" t="inlineStr">
        <is>
          <t>990.88</t>
        </is>
      </c>
    </row>
    <row r="449" ht="11.5" customHeight="1">
      <c r="A449" s="9" t="inlineStr">
        <is>
          <t>8.8.1.2</t>
        </is>
      </c>
      <c r="B449" s="9" t="inlineStr">
        <is>
          <t>Fastener with threaded dia 10 mm</t>
        </is>
      </c>
      <c r="C449" s="9" t="inlineStr"/>
      <c r="D449" s="9" t="inlineStr"/>
      <c r="E449" s="9" t="inlineStr"/>
      <c r="F449" s="9" t="inlineStr"/>
    </row>
    <row r="450" ht="11.5" customHeight="1">
      <c r="A450" s="10" t="inlineStr">
        <is>
          <t>Code</t>
        </is>
      </c>
      <c r="B450" s="10" t="inlineStr">
        <is>
          <t>Description</t>
        </is>
      </c>
      <c r="C450" s="10" t="inlineStr">
        <is>
          <t>Unit</t>
        </is>
      </c>
      <c r="D450" s="10" t="inlineStr">
        <is>
          <t>Quantity</t>
        </is>
      </c>
      <c r="E450" s="10" t="inlineStr">
        <is>
          <t>Rate</t>
        </is>
      </c>
      <c r="F450" s="10" t="inlineStr">
        <is>
          <t>Amount</t>
        </is>
      </c>
    </row>
    <row r="451" ht="11.5" customHeight="1">
      <c r="A451" s="9" t="inlineStr"/>
      <c r="B451" s="9" t="inlineStr">
        <is>
          <t>Details of cost for 30nos. W.E.H.</t>
        </is>
      </c>
      <c r="C451" s="9" t="inlineStr"/>
      <c r="D451" s="9" t="inlineStr"/>
      <c r="E451" s="9" t="inlineStr"/>
      <c r="F451" s="9" t="inlineStr"/>
    </row>
    <row r="452" ht="11.5" customHeight="1">
      <c r="A452" s="9" t="inlineStr"/>
      <c r="B452" s="9" t="inlineStr">
        <is>
          <t>fastener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/>
      <c r="B453" s="9" t="inlineStr">
        <is>
          <t>MATERIAL</t>
        </is>
      </c>
      <c r="C453" s="9" t="inlineStr"/>
      <c r="D453" s="9" t="inlineStr"/>
      <c r="E453" s="9" t="inlineStr"/>
      <c r="F453" s="9" t="inlineStr"/>
    </row>
    <row r="454" ht="11.5" customHeight="1">
      <c r="A454" s="9" t="inlineStr">
        <is>
          <t>7431</t>
        </is>
      </c>
      <c r="B454" s="9" t="inlineStr">
        <is>
          <t>Wedge expansion hold fastner 3/8" or</t>
        </is>
      </c>
      <c r="C454" s="9" t="inlineStr"/>
      <c r="D454" s="9" t="inlineStr"/>
      <c r="E454" s="9" t="inlineStr"/>
      <c r="F454" s="9" t="inlineStr"/>
    </row>
    <row r="455" ht="11.5" customHeight="1">
      <c r="A455" s="9" t="inlineStr"/>
      <c r="B455" s="9" t="inlineStr">
        <is>
          <t>10 mm,</t>
        </is>
      </c>
      <c r="C455" s="9" t="inlineStr">
        <is>
          <t>each</t>
        </is>
      </c>
      <c r="D455" s="9" t="inlineStr">
        <is>
          <t>30.00</t>
        </is>
      </c>
      <c r="E455" s="9" t="inlineStr">
        <is>
          <t>11.00</t>
        </is>
      </c>
      <c r="F455" s="9" t="inlineStr">
        <is>
          <t>330.00</t>
        </is>
      </c>
    </row>
    <row r="456" ht="11.5" customHeight="1">
      <c r="A456" s="9" t="inlineStr"/>
      <c r="B456" s="9" t="inlineStr">
        <is>
          <t>44.5mm length</t>
        </is>
      </c>
      <c r="C456" s="9" t="inlineStr"/>
      <c r="D456" s="9" t="inlineStr"/>
      <c r="E456" s="9" t="inlineStr"/>
      <c r="F456" s="9" t="inlineStr"/>
    </row>
    <row r="457" ht="11.5" customHeight="1">
      <c r="A457" s="9" t="inlineStr">
        <is>
          <t>1034</t>
        </is>
      </c>
      <c r="B457" s="9" t="inlineStr">
        <is>
          <t>Bolts and nuts upto 300 mm in length</t>
        </is>
      </c>
      <c r="C457" s="9" t="inlineStr"/>
      <c r="D457" s="9" t="inlineStr"/>
      <c r="E457" s="9" t="inlineStr"/>
      <c r="F457" s="9" t="inlineStr"/>
    </row>
    <row r="458" ht="11.5" customHeight="1">
      <c r="A458" s="9" t="inlineStr"/>
      <c r="B458" s="9" t="inlineStr">
        <is>
          <t>(44.5+10mm)</t>
        </is>
      </c>
      <c r="C458" s="9" t="inlineStr">
        <is>
          <t>quintal</t>
        </is>
      </c>
      <c r="D458" s="9" t="inlineStr">
        <is>
          <t>0.006</t>
        </is>
      </c>
      <c r="E458" s="9" t="inlineStr">
        <is>
          <t>4800.00</t>
        </is>
      </c>
      <c r="F458" s="9" t="inlineStr">
        <is>
          <t>28.80</t>
        </is>
      </c>
    </row>
    <row r="459" ht="11.5" customHeight="1">
      <c r="A459" s="9" t="inlineStr"/>
      <c r="B459" s="9" t="inlineStr">
        <is>
          <t>LABOUR</t>
        </is>
      </c>
      <c r="C459" s="9" t="inlineStr"/>
      <c r="D459" s="9" t="inlineStr"/>
      <c r="E459" s="9" t="inlineStr"/>
      <c r="F459" s="9" t="inlineStr"/>
    </row>
    <row r="460" ht="11.5" customHeight="1">
      <c r="A460" s="9" t="inlineStr">
        <is>
          <t>0116</t>
        </is>
      </c>
      <c r="B460" s="9" t="inlineStr">
        <is>
          <t>Fitter (grade 1)</t>
        </is>
      </c>
      <c r="C460" s="9" t="inlineStr">
        <is>
          <t>day</t>
        </is>
      </c>
      <c r="D460" s="9" t="inlineStr">
        <is>
          <t>0.25</t>
        </is>
      </c>
      <c r="E460" s="9" t="inlineStr">
        <is>
          <t>738.00</t>
        </is>
      </c>
      <c r="F460" s="9" t="inlineStr">
        <is>
          <t>184.50</t>
        </is>
      </c>
    </row>
    <row r="461" ht="11.5" customHeight="1">
      <c r="A461" s="9" t="inlineStr">
        <is>
          <t>0114</t>
        </is>
      </c>
      <c r="B461" s="9" t="inlineStr">
        <is>
          <t>Beldar</t>
        </is>
      </c>
      <c r="C461" s="9" t="inlineStr">
        <is>
          <t>day</t>
        </is>
      </c>
      <c r="D461" s="9" t="inlineStr">
        <is>
          <t>0.25</t>
        </is>
      </c>
      <c r="E461" s="9" t="inlineStr">
        <is>
          <t>558.00</t>
        </is>
      </c>
      <c r="F461" s="9" t="inlineStr">
        <is>
          <t>139.50</t>
        </is>
      </c>
    </row>
    <row r="462" ht="11.5" customHeight="1">
      <c r="A462" s="9" t="inlineStr">
        <is>
          <t>9999</t>
        </is>
      </c>
      <c r="B462" s="9" t="inlineStr">
        <is>
          <t>Hire and running charges for hand drill</t>
        </is>
      </c>
      <c r="C462" s="9" t="inlineStr"/>
      <c r="D462" s="9" t="inlineStr"/>
      <c r="E462" s="9" t="inlineStr"/>
      <c r="F462" s="9" t="inlineStr"/>
    </row>
    <row r="463" ht="11.5" customHeight="1">
      <c r="A463" s="9" t="inlineStr"/>
      <c r="B463" s="9" t="inlineStr">
        <is>
          <t>machine Sundries, drilling bit</t>
        </is>
      </c>
      <c r="C463" s="9" t="inlineStr"/>
      <c r="D463" s="9" t="inlineStr"/>
      <c r="E463" s="9" t="inlineStr"/>
      <c r="F463" s="9" t="inlineStr"/>
    </row>
    <row r="464" ht="11.5" customHeight="1">
      <c r="A464" s="9" t="inlineStr"/>
      <c r="B464" s="9" t="inlineStr">
        <is>
          <t>scaffolding etc.</t>
        </is>
      </c>
      <c r="C464" s="9" t="inlineStr">
        <is>
          <t>L.S.</t>
        </is>
      </c>
      <c r="D464" s="9" t="inlineStr">
        <is>
          <t>32.50</t>
        </is>
      </c>
      <c r="E464" s="9" t="inlineStr">
        <is>
          <t>2.00</t>
        </is>
      </c>
      <c r="F464" s="9" t="inlineStr">
        <is>
          <t>65.00</t>
        </is>
      </c>
    </row>
    <row r="465" ht="11.5" customHeight="1">
      <c r="A465" s="9" t="inlineStr"/>
      <c r="B465" s="9" t="inlineStr">
        <is>
          <t>TOTAL</t>
        </is>
      </c>
      <c r="C465" s="9" t="inlineStr"/>
      <c r="D465" s="9" t="inlineStr"/>
      <c r="E465" s="9" t="inlineStr"/>
      <c r="F465" s="9" t="inlineStr">
        <is>
          <t>747.80 W</t>
        </is>
      </c>
    </row>
    <row r="466" ht="11.5" customHeight="1">
      <c r="A466" s="9" t="inlineStr"/>
      <c r="B466" s="9" t="inlineStr">
        <is>
          <t>Add 1 % Water charges on "W"</t>
        </is>
      </c>
      <c r="C466" s="9" t="inlineStr"/>
      <c r="D466" s="9" t="inlineStr"/>
      <c r="E466" s="9" t="inlineStr"/>
      <c r="F466" s="9" t="inlineStr">
        <is>
          <t>7.48</t>
        </is>
      </c>
    </row>
    <row r="467" ht="11.5" customHeight="1">
      <c r="A467" s="9" t="inlineStr"/>
      <c r="B467" s="9" t="inlineStr">
        <is>
          <t>TOTAL</t>
        </is>
      </c>
      <c r="C467" s="9" t="inlineStr"/>
      <c r="D467" s="9" t="inlineStr"/>
      <c r="E467" s="9" t="inlineStr"/>
      <c r="F467" s="9" t="inlineStr">
        <is>
          <t>755.28 X</t>
        </is>
      </c>
    </row>
    <row r="468" ht="11.5" customHeight="1">
      <c r="A468" s="9" t="inlineStr"/>
      <c r="B468" s="9" t="inlineStr">
        <is>
          <t>Add GST on "X" (multiplying factor</t>
        </is>
      </c>
      <c r="C468" s="9" t="inlineStr"/>
      <c r="D468" s="9" t="inlineStr"/>
      <c r="E468" s="9" t="inlineStr"/>
      <c r="F468" s="9" t="inlineStr"/>
    </row>
    <row r="469" ht="11.5" customHeight="1">
      <c r="A469" s="9" t="inlineStr"/>
      <c r="B469" s="9" t="inlineStr">
        <is>
          <t>0.1405)</t>
        </is>
      </c>
      <c r="C469" s="9" t="inlineStr"/>
      <c r="D469" s="9" t="inlineStr"/>
      <c r="E469" s="9" t="inlineStr"/>
      <c r="F469" s="9" t="inlineStr">
        <is>
          <t>106.12</t>
        </is>
      </c>
    </row>
    <row r="470" ht="11.5" customHeight="1">
      <c r="A470" s="9" t="inlineStr"/>
      <c r="B470" s="9" t="inlineStr">
        <is>
          <t>TOTAL</t>
        </is>
      </c>
      <c r="C470" s="9" t="inlineStr"/>
      <c r="D470" s="9" t="inlineStr"/>
      <c r="E470" s="9" t="inlineStr"/>
      <c r="F470" s="9" t="inlineStr">
        <is>
          <t>861.39 Y</t>
        </is>
      </c>
    </row>
    <row r="471" ht="11.5" customHeight="1">
      <c r="A471" s="9" t="inlineStr"/>
      <c r="B471" s="9" t="inlineStr">
        <is>
          <t>Add 15% CPOH on "Y"</t>
        </is>
      </c>
      <c r="C471" s="9" t="inlineStr"/>
      <c r="D471" s="9" t="inlineStr"/>
      <c r="E471" s="9" t="inlineStr"/>
      <c r="F471" s="9" t="inlineStr">
        <is>
          <t>129.21</t>
        </is>
      </c>
    </row>
    <row r="472" ht="11.5" customHeight="1">
      <c r="A472" s="9" t="inlineStr"/>
      <c r="B472" s="9" t="inlineStr">
        <is>
          <t>TOTAL</t>
        </is>
      </c>
      <c r="C472" s="9" t="inlineStr"/>
      <c r="D472" s="9" t="inlineStr"/>
      <c r="E472" s="9" t="inlineStr"/>
      <c r="F472" s="9" t="inlineStr">
        <is>
          <t>990.60 Z</t>
        </is>
      </c>
    </row>
    <row r="473" ht="11.5" customHeight="1">
      <c r="A473" s="9" t="inlineStr"/>
      <c r="B473" s="9" t="inlineStr">
        <is>
          <t>Add Cess @ 1% on "Z"</t>
        </is>
      </c>
      <c r="C473" s="9" t="inlineStr"/>
      <c r="D473" s="9" t="inlineStr"/>
      <c r="E473" s="9" t="inlineStr"/>
      <c r="F473" s="9" t="inlineStr">
        <is>
          <t>9.91</t>
        </is>
      </c>
    </row>
    <row r="474" ht="11.5" customHeight="1">
      <c r="A474" s="9" t="inlineStr"/>
      <c r="B474" s="9" t="inlineStr">
        <is>
          <t>Cost for 30 nos.</t>
        </is>
      </c>
      <c r="C474" s="9" t="inlineStr"/>
      <c r="D474" s="9" t="inlineStr"/>
      <c r="E474" s="9" t="inlineStr"/>
      <c r="F474" s="9" t="inlineStr">
        <is>
          <t>1000.51</t>
        </is>
      </c>
    </row>
    <row r="475" ht="11.5" customHeight="1">
      <c r="A475" s="9" t="inlineStr"/>
      <c r="B475" s="9" t="inlineStr">
        <is>
          <t>Cost of each</t>
        </is>
      </c>
      <c r="C475" s="9" t="inlineStr"/>
      <c r="D475" s="9" t="inlineStr"/>
      <c r="E475" s="9" t="inlineStr"/>
      <c r="F475" s="9" t="inlineStr">
        <is>
          <t>33.35</t>
        </is>
      </c>
    </row>
    <row r="476" ht="11.5" customHeight="1">
      <c r="A476" s="9" t="inlineStr"/>
      <c r="B476" s="9" t="inlineStr">
        <is>
          <t>Say</t>
        </is>
      </c>
      <c r="C476" s="9" t="inlineStr"/>
      <c r="D476" s="9" t="inlineStr"/>
      <c r="E476" s="9" t="inlineStr"/>
      <c r="F476" s="9" t="inlineStr">
        <is>
          <t>33.35</t>
        </is>
      </c>
    </row>
    <row r="477" ht="11.5" customHeight="1">
      <c r="A477" s="9" t="inlineStr">
        <is>
          <t>8.8.1.3</t>
        </is>
      </c>
      <c r="B477" s="9" t="inlineStr">
        <is>
          <t>Fastener with threaded dia 12 mm</t>
        </is>
      </c>
      <c r="C477" s="9" t="inlineStr"/>
      <c r="D477" s="9" t="inlineStr"/>
      <c r="E477" s="9" t="inlineStr"/>
      <c r="F477" s="9" t="inlineStr"/>
    </row>
    <row r="478" ht="11.5" customHeight="1">
      <c r="A478" s="10" t="inlineStr">
        <is>
          <t>Code</t>
        </is>
      </c>
      <c r="B478" s="10" t="inlineStr">
        <is>
          <t>Description</t>
        </is>
      </c>
      <c r="C478" s="10" t="inlineStr">
        <is>
          <t>Unit</t>
        </is>
      </c>
      <c r="D478" s="10" t="inlineStr">
        <is>
          <t>Quantity</t>
        </is>
      </c>
      <c r="E478" s="10" t="inlineStr">
        <is>
          <t>Rate</t>
        </is>
      </c>
      <c r="F478" s="10" t="inlineStr">
        <is>
          <t>Amount</t>
        </is>
      </c>
    </row>
    <row r="479" ht="11.5" customHeight="1">
      <c r="A479" s="9" t="inlineStr"/>
      <c r="B479" s="9" t="inlineStr">
        <is>
          <t>Details of cost for 30nos. W.E.H.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/>
      <c r="B480" s="9" t="inlineStr">
        <is>
          <t>fastener</t>
        </is>
      </c>
      <c r="C480" s="9" t="inlineStr"/>
      <c r="D480" s="9" t="inlineStr"/>
      <c r="E480" s="9" t="inlineStr"/>
      <c r="F480" s="9" t="inlineStr"/>
    </row>
    <row r="481" ht="11.5" customHeight="1">
      <c r="A481" s="9" t="inlineStr"/>
      <c r="B481" s="9" t="inlineStr">
        <is>
          <t>MATERIAL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>
        <is>
          <t>7432</t>
        </is>
      </c>
      <c r="B482" s="9" t="inlineStr">
        <is>
          <t>Wedge expansion hold fastner 1/2" or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12 mm</t>
        </is>
      </c>
      <c r="C483" s="9" t="inlineStr">
        <is>
          <t>each</t>
        </is>
      </c>
      <c r="D483" s="9" t="inlineStr">
        <is>
          <t>30.00</t>
        </is>
      </c>
      <c r="E483" s="9" t="inlineStr">
        <is>
          <t>27.00</t>
        </is>
      </c>
      <c r="F483" s="9" t="inlineStr">
        <is>
          <t>810.00</t>
        </is>
      </c>
    </row>
    <row r="484" ht="11.5" customHeight="1">
      <c r="A484" s="9" t="inlineStr"/>
      <c r="B484" s="9" t="inlineStr">
        <is>
          <t>58.7mm length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>
        <is>
          <t>1034</t>
        </is>
      </c>
      <c r="B485" s="9" t="inlineStr">
        <is>
          <t>Bolts and nuts upto 300 mm in length</t>
        </is>
      </c>
      <c r="C485" s="9" t="inlineStr">
        <is>
          <t>quintal</t>
        </is>
      </c>
      <c r="D485" s="9" t="inlineStr">
        <is>
          <t>0.0075</t>
        </is>
      </c>
      <c r="E485" s="9" t="inlineStr">
        <is>
          <t>4800.00</t>
        </is>
      </c>
      <c r="F485" s="9" t="inlineStr">
        <is>
          <t>36.00</t>
        </is>
      </c>
    </row>
    <row r="486" ht="11.5" customHeight="1">
      <c r="A486" s="9" t="inlineStr"/>
      <c r="B486" s="9" t="inlineStr">
        <is>
          <t>Length (58.7+10mm) @ 0.05 kg./each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LABOUR</t>
        </is>
      </c>
      <c r="C487" s="9" t="inlineStr"/>
      <c r="D487" s="9" t="inlineStr"/>
      <c r="E487" s="9" t="inlineStr"/>
      <c r="F487" s="9" t="inlineStr"/>
    </row>
    <row r="488" ht="11.5" customHeight="1">
      <c r="A488" s="9" t="inlineStr">
        <is>
          <t>0116</t>
        </is>
      </c>
      <c r="B488" s="9" t="inlineStr">
        <is>
          <t>Fitter (grade 1)</t>
        </is>
      </c>
      <c r="C488" s="9" t="inlineStr">
        <is>
          <t>day</t>
        </is>
      </c>
      <c r="D488" s="9" t="inlineStr">
        <is>
          <t>0.25</t>
        </is>
      </c>
      <c r="E488" s="9" t="inlineStr">
        <is>
          <t>738.00</t>
        </is>
      </c>
      <c r="F488" s="9" t="inlineStr">
        <is>
          <t>184.50</t>
        </is>
      </c>
    </row>
    <row r="489" ht="11.5" customHeight="1">
      <c r="A489" s="9" t="inlineStr">
        <is>
          <t>0114</t>
        </is>
      </c>
      <c r="B489" s="9" t="inlineStr">
        <is>
          <t>Beldar</t>
        </is>
      </c>
      <c r="C489" s="9" t="inlineStr">
        <is>
          <t>day</t>
        </is>
      </c>
      <c r="D489" s="9" t="inlineStr">
        <is>
          <t>0.25</t>
        </is>
      </c>
      <c r="E489" s="9" t="inlineStr">
        <is>
          <t>558.00</t>
        </is>
      </c>
      <c r="F489" s="9" t="inlineStr">
        <is>
          <t>139.50</t>
        </is>
      </c>
    </row>
    <row r="491" ht="11.5" customHeight="1">
      <c r="A491" s="10" t="inlineStr">
        <is>
          <t>Code</t>
        </is>
      </c>
      <c r="B491" s="10" t="inlineStr">
        <is>
          <t>Description</t>
        </is>
      </c>
      <c r="C491" s="10" t="inlineStr">
        <is>
          <t>Unit</t>
        </is>
      </c>
      <c r="D491" s="10" t="inlineStr">
        <is>
          <t>Quantity</t>
        </is>
      </c>
      <c r="E491" s="10" t="inlineStr">
        <is>
          <t>Rate</t>
        </is>
      </c>
      <c r="F491" s="10" t="inlineStr">
        <is>
          <t>Amount</t>
        </is>
      </c>
    </row>
    <row r="492" ht="11.5" customHeight="1">
      <c r="A492" s="9" t="inlineStr">
        <is>
          <t>9999</t>
        </is>
      </c>
      <c r="B492" s="9" t="inlineStr">
        <is>
          <t>Hire and running charges for hand drill</t>
        </is>
      </c>
      <c r="C492" s="9" t="inlineStr"/>
      <c r="D492" s="9" t="inlineStr"/>
      <c r="E492" s="9" t="inlineStr"/>
      <c r="F492" s="9" t="inlineStr"/>
    </row>
    <row r="493" ht="11.5" customHeight="1">
      <c r="A493" s="9" t="inlineStr"/>
      <c r="B493" s="9" t="inlineStr">
        <is>
          <t>machine Sundries, drilling bit</t>
        </is>
      </c>
      <c r="C493" s="9" t="inlineStr"/>
      <c r="D493" s="9" t="inlineStr"/>
      <c r="E493" s="9" t="inlineStr"/>
      <c r="F493" s="9" t="inlineStr"/>
    </row>
    <row r="494" ht="11.5" customHeight="1">
      <c r="A494" s="9" t="inlineStr"/>
      <c r="B494" s="9" t="inlineStr">
        <is>
          <t>scaffolding etc.</t>
        </is>
      </c>
      <c r="C494" s="9" t="inlineStr">
        <is>
          <t>L.S.</t>
        </is>
      </c>
      <c r="D494" s="9" t="inlineStr">
        <is>
          <t>32.50</t>
        </is>
      </c>
      <c r="E494" s="9" t="inlineStr">
        <is>
          <t>2.00</t>
        </is>
      </c>
      <c r="F494" s="9" t="inlineStr">
        <is>
          <t>65.00</t>
        </is>
      </c>
    </row>
    <row r="495" ht="11.5" customHeight="1">
      <c r="A495" s="9" t="inlineStr"/>
      <c r="B495" s="9" t="inlineStr">
        <is>
          <t>TOTAL</t>
        </is>
      </c>
      <c r="C495" s="9" t="inlineStr"/>
      <c r="D495" s="9" t="inlineStr"/>
      <c r="E495" s="9" t="inlineStr"/>
      <c r="F495" s="9" t="inlineStr">
        <is>
          <t>1235.00 W</t>
        </is>
      </c>
    </row>
    <row r="496" ht="11.5" customHeight="1">
      <c r="A496" s="9" t="inlineStr"/>
      <c r="B496" s="9" t="inlineStr">
        <is>
          <t>Add 1 % Water charges on "W"</t>
        </is>
      </c>
      <c r="C496" s="9" t="inlineStr"/>
      <c r="D496" s="9" t="inlineStr"/>
      <c r="E496" s="9" t="inlineStr"/>
      <c r="F496" s="9" t="inlineStr">
        <is>
          <t>12.35</t>
        </is>
      </c>
    </row>
    <row r="497" ht="11.5" customHeight="1">
      <c r="A497" s="9" t="inlineStr"/>
      <c r="B497" s="9" t="inlineStr">
        <is>
          <t>TOTAL</t>
        </is>
      </c>
      <c r="C497" s="9" t="inlineStr"/>
      <c r="D497" s="9" t="inlineStr"/>
      <c r="E497" s="9" t="inlineStr"/>
      <c r="F497" s="9" t="inlineStr">
        <is>
          <t>1247.35 X</t>
        </is>
      </c>
    </row>
    <row r="498" ht="11.5" customHeight="1">
      <c r="A498" s="9" t="inlineStr"/>
      <c r="B498" s="9" t="inlineStr">
        <is>
          <t>Add GST on "X" (multiplying factor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/>
      <c r="B499" s="9" t="inlineStr">
        <is>
          <t>0.1405)</t>
        </is>
      </c>
      <c r="C499" s="9" t="inlineStr"/>
      <c r="D499" s="9" t="inlineStr"/>
      <c r="E499" s="9" t="inlineStr"/>
      <c r="F499" s="9" t="inlineStr">
        <is>
          <t>175.25</t>
        </is>
      </c>
    </row>
    <row r="500" ht="11.5" customHeight="1">
      <c r="A500" s="9" t="inlineStr"/>
      <c r="B500" s="9" t="inlineStr">
        <is>
          <t>TOTAL</t>
        </is>
      </c>
      <c r="C500" s="9" t="inlineStr"/>
      <c r="D500" s="9" t="inlineStr"/>
      <c r="E500" s="9" t="inlineStr"/>
      <c r="F500" s="9" t="inlineStr">
        <is>
          <t>1422.60 Y</t>
        </is>
      </c>
    </row>
    <row r="501" ht="11.5" customHeight="1">
      <c r="A501" s="9" t="inlineStr"/>
      <c r="B501" s="9" t="inlineStr">
        <is>
          <t>Add 15% CPOH on "Y"</t>
        </is>
      </c>
      <c r="C501" s="9" t="inlineStr"/>
      <c r="D501" s="9" t="inlineStr"/>
      <c r="E501" s="9" t="inlineStr"/>
      <c r="F501" s="9" t="inlineStr">
        <is>
          <t>213.39</t>
        </is>
      </c>
    </row>
    <row r="502" ht="11.5" customHeight="1">
      <c r="A502" s="9" t="inlineStr"/>
      <c r="B502" s="9" t="inlineStr">
        <is>
          <t>TOTAL</t>
        </is>
      </c>
      <c r="C502" s="9" t="inlineStr"/>
      <c r="D502" s="9" t="inlineStr"/>
      <c r="E502" s="9" t="inlineStr"/>
      <c r="F502" s="9" t="inlineStr">
        <is>
          <t>1635.99 Z</t>
        </is>
      </c>
    </row>
    <row r="503" ht="11.5" customHeight="1">
      <c r="A503" s="9" t="inlineStr"/>
      <c r="B503" s="9" t="inlineStr">
        <is>
          <t>Add Cess @ 1% on "Z"</t>
        </is>
      </c>
      <c r="C503" s="9" t="inlineStr"/>
      <c r="D503" s="9" t="inlineStr"/>
      <c r="E503" s="9" t="inlineStr"/>
      <c r="F503" s="9" t="inlineStr">
        <is>
          <t>16.36</t>
        </is>
      </c>
    </row>
    <row r="504" ht="11.5" customHeight="1">
      <c r="A504" s="9" t="inlineStr"/>
      <c r="B504" s="9" t="inlineStr">
        <is>
          <t>Cost for 30 nos.</t>
        </is>
      </c>
      <c r="C504" s="9" t="inlineStr"/>
      <c r="D504" s="9" t="inlineStr"/>
      <c r="E504" s="9" t="inlineStr"/>
      <c r="F504" s="9" t="inlineStr">
        <is>
          <t>1652.35</t>
        </is>
      </c>
    </row>
    <row r="505" ht="11.5" customHeight="1">
      <c r="A505" s="9" t="inlineStr"/>
      <c r="B505" s="9" t="inlineStr">
        <is>
          <t>Cost of each</t>
        </is>
      </c>
      <c r="C505" s="9" t="inlineStr"/>
      <c r="D505" s="9" t="inlineStr"/>
      <c r="E505" s="9" t="inlineStr"/>
      <c r="F505" s="9" t="inlineStr">
        <is>
          <t>55.08</t>
        </is>
      </c>
    </row>
    <row r="506" ht="11.5" customHeight="1">
      <c r="A506" s="9" t="inlineStr"/>
      <c r="B506" s="9" t="inlineStr">
        <is>
          <t>Say</t>
        </is>
      </c>
      <c r="C506" s="9" t="inlineStr"/>
      <c r="D506" s="9" t="inlineStr"/>
      <c r="E506" s="9" t="inlineStr"/>
      <c r="F506" s="9" t="inlineStr">
        <is>
          <t>55.10</t>
        </is>
      </c>
    </row>
    <row r="507" ht="11.5" customHeight="1">
      <c r="A507" s="9" t="inlineStr">
        <is>
          <t>8.9</t>
        </is>
      </c>
      <c r="B507" s="9" t="inlineStr">
        <is>
          <t>Stone tile (polished) work for wall</t>
        </is>
      </c>
      <c r="C507" s="9" t="inlineStr">
        <is>
          <t>lining over</t>
        </is>
      </c>
      <c r="D507" s="9" t="inlineStr">
        <is>
          <t>12 mm thick</t>
        </is>
      </c>
      <c r="E507" s="9" t="inlineStr">
        <is>
          <t>bed of</t>
        </is>
      </c>
      <c r="F507" s="9" t="inlineStr">
        <is>
          <t>cement mortar</t>
        </is>
      </c>
    </row>
    <row r="508" ht="11.5" customHeight="1">
      <c r="A508" s="9" t="inlineStr"/>
      <c r="B508" s="9" t="inlineStr">
        <is>
          <t>1:3 (1 cement : 3 coarse sand) and cement</t>
        </is>
      </c>
      <c r="C508" s="9" t="inlineStr">
        <is>
          <t>slurry</t>
        </is>
      </c>
      <c r="D508" s="9" t="inlineStr">
        <is>
          <t>@ 3.3 kg/sqm</t>
        </is>
      </c>
      <c r="E508" s="9" t="inlineStr">
        <is>
          <t>including</t>
        </is>
      </c>
      <c r="F508" s="9" t="inlineStr">
        <is>
          <t>pointing</t>
        </is>
      </c>
    </row>
    <row r="509" ht="11.5" customHeight="1">
      <c r="A509" s="9" t="inlineStr"/>
      <c r="B509" s="9" t="inlineStr">
        <is>
          <t>in white cement complete.</t>
        </is>
      </c>
      <c r="C509" s="9" t="inlineStr"/>
      <c r="D509" s="9" t="inlineStr"/>
      <c r="E509" s="9" t="inlineStr"/>
      <c r="F509" s="9" t="inlineStr"/>
    </row>
    <row r="510" ht="11.5" customHeight="1">
      <c r="A510" s="9" t="inlineStr">
        <is>
          <t>8.9.1</t>
        </is>
      </c>
      <c r="B510" s="9" t="inlineStr">
        <is>
          <t>8mm thick</t>
        </is>
      </c>
      <c r="C510" s="9" t="inlineStr"/>
      <c r="D510" s="9" t="inlineStr"/>
      <c r="E510" s="9" t="inlineStr"/>
      <c r="F510" s="9" t="inlineStr"/>
    </row>
    <row r="511" ht="23" customHeight="1">
      <c r="A511" s="9" t="inlineStr">
        <is>
          <t>8.9.1.1</t>
        </is>
      </c>
      <c r="B511" s="9" t="inlineStr">
        <is>
          <t>Raj nagar plain white marble/ Udaipur</t>
        </is>
      </c>
      <c r="C511" s="9" t="inlineStr">
        <is>
          <t>green</t>
        </is>
      </c>
      <c r="D511" s="9" t="inlineStr">
        <is>
          <t>marble/ Zebra</t>
        </is>
      </c>
      <c r="E511" s="9" t="inlineStr">
        <is>
          <t>black</t>
        </is>
      </c>
      <c r="F511" s="9" t="inlineStr">
        <is>
          <t>marble</t>
        </is>
      </c>
    </row>
    <row r="512" ht="11.5" customHeight="1">
      <c r="A512" s="10" t="inlineStr">
        <is>
          <t>Code</t>
        </is>
      </c>
      <c r="B512" s="10" t="inlineStr">
        <is>
          <t>Description</t>
        </is>
      </c>
      <c r="C512" s="10" t="inlineStr">
        <is>
          <t>Unit</t>
        </is>
      </c>
      <c r="D512" s="10" t="inlineStr">
        <is>
          <t>Quantity</t>
        </is>
      </c>
      <c r="E512" s="10" t="inlineStr">
        <is>
          <t>Rate</t>
        </is>
      </c>
      <c r="F512" s="10" t="inlineStr">
        <is>
          <t>Amount</t>
        </is>
      </c>
    </row>
    <row r="513" ht="11.5" customHeight="1">
      <c r="A513" s="9" t="inlineStr"/>
      <c r="B513" s="9" t="inlineStr">
        <is>
          <t>Details of cost for 1 sqm.</t>
        </is>
      </c>
      <c r="C513" s="9" t="inlineStr"/>
      <c r="D513" s="9" t="inlineStr"/>
      <c r="E513" s="9" t="inlineStr"/>
      <c r="F513" s="9" t="inlineStr"/>
    </row>
    <row r="514" ht="11.5" customHeight="1">
      <c r="A514" s="9" t="inlineStr"/>
      <c r="B514" s="9" t="inlineStr">
        <is>
          <t>MATERIAL</t>
        </is>
      </c>
      <c r="C514" s="9" t="inlineStr"/>
      <c r="D514" s="9" t="inlineStr"/>
      <c r="E514" s="9" t="inlineStr"/>
      <c r="F514" s="9" t="inlineStr"/>
    </row>
    <row r="515" ht="11.5" customHeight="1">
      <c r="A515" s="9" t="inlineStr"/>
      <c r="B515" s="9" t="inlineStr">
        <is>
          <t>8mm thick marble tiles. Qty. = 1.00</t>
        </is>
      </c>
      <c r="C515" s="9" t="inlineStr"/>
      <c r="D515" s="9" t="inlineStr"/>
      <c r="E515" s="9" t="inlineStr"/>
      <c r="F515" s="9" t="inlineStr"/>
    </row>
    <row r="516" ht="11.5" customHeight="1">
      <c r="A516" s="9" t="inlineStr"/>
      <c r="B516" s="9" t="inlineStr">
        <is>
          <t>sqm. +Add wastage @ 2.5% = 0.025</t>
        </is>
      </c>
      <c r="C516" s="9" t="inlineStr"/>
      <c r="D516" s="9" t="inlineStr"/>
      <c r="E516" s="9" t="inlineStr"/>
      <c r="F516" s="9" t="inlineStr"/>
    </row>
    <row r="517" ht="11.5" customHeight="1">
      <c r="A517" s="9" t="inlineStr"/>
      <c r="B517" s="9" t="inlineStr">
        <is>
          <t>sqm. Total = 1.025 sqm.</t>
        </is>
      </c>
      <c r="C517" s="9" t="inlineStr"/>
      <c r="D517" s="9" t="inlineStr"/>
      <c r="E517" s="9" t="inlineStr"/>
      <c r="F517" s="9" t="inlineStr"/>
    </row>
    <row r="518" ht="11.5" customHeight="1">
      <c r="A518" s="9" t="inlineStr">
        <is>
          <t>2751</t>
        </is>
      </c>
      <c r="B518" s="9" t="inlineStr">
        <is>
          <t>8 mm thick marble tiles (polished)</t>
        </is>
      </c>
      <c r="C518" s="9" t="inlineStr"/>
      <c r="D518" s="9" t="inlineStr"/>
      <c r="E518" s="9" t="inlineStr"/>
      <c r="F518" s="9" t="inlineStr"/>
    </row>
    <row r="519" ht="11.5" customHeight="1">
      <c r="A519" s="9" t="inlineStr"/>
      <c r="B519" s="9" t="inlineStr">
        <is>
          <t>Raj Nagar</t>
        </is>
      </c>
      <c r="C519" s="9" t="inlineStr">
        <is>
          <t>sqm</t>
        </is>
      </c>
      <c r="D519" s="9" t="inlineStr">
        <is>
          <t>1.025</t>
        </is>
      </c>
      <c r="E519" s="9" t="inlineStr">
        <is>
          <t>400.00</t>
        </is>
      </c>
      <c r="F519" s="9" t="inlineStr">
        <is>
          <t>410.00</t>
        </is>
      </c>
    </row>
    <row r="520" ht="11.5" customHeight="1">
      <c r="A520" s="9" t="inlineStr">
        <is>
          <t>9977</t>
        </is>
      </c>
      <c r="B520" s="9" t="inlineStr">
        <is>
          <t>Carriage of tiles</t>
        </is>
      </c>
      <c r="C520" s="9" t="inlineStr">
        <is>
          <t>L.S.</t>
        </is>
      </c>
      <c r="D520" s="9" t="inlineStr">
        <is>
          <t>3.95</t>
        </is>
      </c>
      <c r="E520" s="9" t="inlineStr">
        <is>
          <t>2.00</t>
        </is>
      </c>
      <c r="F520" s="9" t="inlineStr">
        <is>
          <t>7.90</t>
        </is>
      </c>
    </row>
    <row r="521" ht="11.5" customHeight="1">
      <c r="A521" s="9" t="inlineStr"/>
      <c r="B521" s="9" t="inlineStr">
        <is>
          <t>Cement mortar 1:3 (1 cement :</t>
        </is>
      </c>
      <c r="C521" s="9" t="inlineStr"/>
      <c r="D521" s="9" t="inlineStr"/>
      <c r="E521" s="9" t="inlineStr"/>
      <c r="F521" s="9" t="inlineStr"/>
    </row>
    <row r="522" ht="11.5" customHeight="1">
      <c r="A522" s="9" t="inlineStr"/>
      <c r="B522" s="9" t="inlineStr">
        <is>
          <t>3 coarse sand)</t>
        </is>
      </c>
      <c r="C522" s="9" t="inlineStr"/>
      <c r="D522" s="9" t="inlineStr"/>
      <c r="E522" s="9" t="inlineStr"/>
      <c r="F522" s="9" t="inlineStr"/>
    </row>
    <row r="523" ht="11.5" customHeight="1">
      <c r="A523" s="9" t="inlineStr">
        <is>
          <t>3.8</t>
        </is>
      </c>
      <c r="B523" s="9" t="inlineStr">
        <is>
          <t>Rate as per Item Number 3.8 of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/>
      <c r="B524" s="9" t="inlineStr">
        <is>
          <t>SH: Mortars</t>
        </is>
      </c>
      <c r="C524" s="9" t="inlineStr">
        <is>
          <t>cum</t>
        </is>
      </c>
      <c r="D524" s="9" t="inlineStr">
        <is>
          <t>0.014</t>
        </is>
      </c>
      <c r="E524" s="9" t="inlineStr">
        <is>
          <t>4664.55</t>
        </is>
      </c>
      <c r="F524" s="9" t="inlineStr">
        <is>
          <t>65.30</t>
        </is>
      </c>
    </row>
    <row r="525" ht="11.5" customHeight="1">
      <c r="A525" s="9" t="inlineStr">
        <is>
          <t>9999</t>
        </is>
      </c>
      <c r="B525" s="9" t="inlineStr">
        <is>
          <t>Mortar for pointing</t>
        </is>
      </c>
      <c r="C525" s="9" t="inlineStr">
        <is>
          <t>L.S.</t>
        </is>
      </c>
      <c r="D525" s="9" t="inlineStr">
        <is>
          <t>25.38</t>
        </is>
      </c>
      <c r="E525" s="9" t="inlineStr">
        <is>
          <t>2.00</t>
        </is>
      </c>
      <c r="F525" s="9" t="inlineStr">
        <is>
          <t>50.76</t>
        </is>
      </c>
    </row>
    <row r="526" ht="11.5" customHeight="1">
      <c r="A526" s="9" t="inlineStr">
        <is>
          <t>0367</t>
        </is>
      </c>
      <c r="B526" s="9" t="inlineStr">
        <is>
          <t>Portland Cement</t>
        </is>
      </c>
      <c r="C526" s="9" t="inlineStr">
        <is>
          <t>tonne</t>
        </is>
      </c>
      <c r="D526" s="9" t="inlineStr">
        <is>
          <t>0.0033</t>
        </is>
      </c>
      <c r="E526" s="9" t="inlineStr">
        <is>
          <t>4940.00</t>
        </is>
      </c>
      <c r="F526" s="9" t="inlineStr">
        <is>
          <t>16.30</t>
        </is>
      </c>
    </row>
    <row r="527" ht="11.5" customHeight="1">
      <c r="A527" s="9" t="inlineStr">
        <is>
          <t>0123</t>
        </is>
      </c>
      <c r="B527" s="9" t="inlineStr">
        <is>
          <t>Mason (brick layer) 1st class</t>
        </is>
      </c>
      <c r="C527" s="9" t="inlineStr">
        <is>
          <t>day</t>
        </is>
      </c>
      <c r="D527" s="9" t="inlineStr">
        <is>
          <t>1.00</t>
        </is>
      </c>
      <c r="E527" s="9" t="inlineStr">
        <is>
          <t>738.00</t>
        </is>
      </c>
      <c r="F527" s="9" t="inlineStr">
        <is>
          <t>738.00</t>
        </is>
      </c>
    </row>
    <row r="528" ht="11.5" customHeight="1">
      <c r="A528" s="9" t="inlineStr">
        <is>
          <t>0114</t>
        </is>
      </c>
      <c r="B528" s="9" t="inlineStr">
        <is>
          <t>Beldar</t>
        </is>
      </c>
      <c r="C528" s="9" t="inlineStr">
        <is>
          <t>day</t>
        </is>
      </c>
      <c r="D528" s="9" t="inlineStr">
        <is>
          <t>1.00</t>
        </is>
      </c>
      <c r="E528" s="9" t="inlineStr">
        <is>
          <t>558.00</t>
        </is>
      </c>
      <c r="F528" s="9" t="inlineStr">
        <is>
          <t>558.00</t>
        </is>
      </c>
    </row>
    <row r="529" ht="11.5" customHeight="1">
      <c r="A529" s="9" t="inlineStr">
        <is>
          <t>9999</t>
        </is>
      </c>
      <c r="B529" s="9" t="inlineStr">
        <is>
          <t>Sundries etc.</t>
        </is>
      </c>
      <c r="C529" s="9" t="inlineStr">
        <is>
          <t>L.S.</t>
        </is>
      </c>
      <c r="D529" s="9" t="inlineStr">
        <is>
          <t>16.90</t>
        </is>
      </c>
      <c r="E529" s="9" t="inlineStr">
        <is>
          <t>2.00</t>
        </is>
      </c>
      <c r="F529" s="9" t="inlineStr">
        <is>
          <t>33.80</t>
        </is>
      </c>
    </row>
    <row r="530" ht="11.5" customHeight="1">
      <c r="A530" s="9" t="inlineStr"/>
      <c r="B530" s="9" t="inlineStr">
        <is>
          <t>TOTAL</t>
        </is>
      </c>
      <c r="C530" s="9" t="inlineStr"/>
      <c r="D530" s="9" t="inlineStr"/>
      <c r="E530" s="9" t="inlineStr"/>
      <c r="F530" s="9" t="inlineStr">
        <is>
          <t>1880.07 W</t>
        </is>
      </c>
    </row>
    <row r="531" ht="11.5" customHeight="1">
      <c r="A531" s="9" t="inlineStr"/>
      <c r="B531" s="9" t="inlineStr">
        <is>
          <t>Add 1 % Water charges on "W"</t>
        </is>
      </c>
      <c r="C531" s="9" t="inlineStr"/>
      <c r="D531" s="9" t="inlineStr"/>
      <c r="E531" s="9" t="inlineStr"/>
      <c r="F531" s="9" t="inlineStr">
        <is>
          <t>18.80</t>
        </is>
      </c>
    </row>
    <row r="532" ht="11.5" customHeight="1">
      <c r="A532" s="9" t="inlineStr"/>
      <c r="B532" s="9" t="inlineStr">
        <is>
          <t>TOTAL</t>
        </is>
      </c>
      <c r="C532" s="9" t="inlineStr"/>
      <c r="D532" s="9" t="inlineStr"/>
      <c r="E532" s="9" t="inlineStr"/>
      <c r="F532" s="9" t="inlineStr">
        <is>
          <t>1898.87 X</t>
        </is>
      </c>
    </row>
    <row r="533" ht="11.5" customHeight="1">
      <c r="A533" s="9" t="inlineStr"/>
      <c r="B533" s="9" t="inlineStr">
        <is>
          <t>Add GST on "X" (multiplying factor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 t="inlineStr">
        <is>
          <t>0.1405)</t>
        </is>
      </c>
      <c r="C534" s="9" t="inlineStr"/>
      <c r="D534" s="9" t="inlineStr"/>
      <c r="E534" s="9" t="inlineStr"/>
      <c r="F534" s="9" t="inlineStr">
        <is>
          <t>266.79</t>
        </is>
      </c>
    </row>
    <row r="535" ht="11.5" customHeight="1">
      <c r="A535" s="9" t="inlineStr"/>
      <c r="B535" s="9" t="inlineStr">
        <is>
          <t>TOTAL</t>
        </is>
      </c>
      <c r="C535" s="9" t="inlineStr"/>
      <c r="D535" s="9" t="inlineStr"/>
      <c r="E535" s="9" t="inlineStr"/>
      <c r="F535" s="9" t="inlineStr">
        <is>
          <t>2165.66 Y</t>
        </is>
      </c>
    </row>
    <row r="536" ht="11.5" customHeight="1">
      <c r="A536" s="9" t="inlineStr"/>
      <c r="B536" s="9" t="inlineStr">
        <is>
          <t>Add 15% CPOH on "Y"</t>
        </is>
      </c>
      <c r="C536" s="9" t="inlineStr"/>
      <c r="D536" s="9" t="inlineStr"/>
      <c r="E536" s="9" t="inlineStr"/>
      <c r="F536" s="9" t="inlineStr">
        <is>
          <t>324.85</t>
        </is>
      </c>
    </row>
    <row r="537" ht="11.5" customHeight="1">
      <c r="A537" s="9" t="inlineStr"/>
      <c r="B537" s="9" t="inlineStr">
        <is>
          <t>TOTAL</t>
        </is>
      </c>
      <c r="C537" s="9" t="inlineStr"/>
      <c r="D537" s="9" t="inlineStr"/>
      <c r="E537" s="9" t="inlineStr"/>
      <c r="F537" s="9" t="inlineStr">
        <is>
          <t>2490.51 Z</t>
        </is>
      </c>
    </row>
    <row r="538" ht="11.5" customHeight="1">
      <c r="A538" s="9" t="inlineStr"/>
      <c r="B538" s="9" t="inlineStr">
        <is>
          <t>Add Cess @ 1% on "Z"</t>
        </is>
      </c>
      <c r="C538" s="9" t="inlineStr"/>
      <c r="D538" s="9" t="inlineStr"/>
      <c r="E538" s="9" t="inlineStr"/>
      <c r="F538" s="9" t="inlineStr">
        <is>
          <t>24.91</t>
        </is>
      </c>
    </row>
    <row r="539" ht="11.5" customHeight="1">
      <c r="A539" s="9" t="inlineStr"/>
      <c r="B539" s="9" t="inlineStr">
        <is>
          <t>Cost for 1 sqm.</t>
        </is>
      </c>
      <c r="C539" s="9" t="inlineStr"/>
      <c r="D539" s="9" t="inlineStr"/>
      <c r="E539" s="9" t="inlineStr"/>
      <c r="F539" s="9" t="inlineStr">
        <is>
          <t>2515.41</t>
        </is>
      </c>
    </row>
    <row r="541" ht="11.5" customHeight="1">
      <c r="A541" s="9" t="inlineStr">
        <is>
          <t>8.9.1.2</t>
        </is>
      </c>
      <c r="B541" s="9" t="inlineStr">
        <is>
          <t>Granite of any colour and shade</t>
        </is>
      </c>
      <c r="C541" s="9" t="inlineStr"/>
      <c r="D541" s="9" t="inlineStr"/>
      <c r="E541" s="9" t="inlineStr"/>
      <c r="F541" s="9" t="inlineStr"/>
    </row>
    <row r="542" ht="11.5" customHeight="1">
      <c r="A542" s="10" t="inlineStr">
        <is>
          <t>Code</t>
        </is>
      </c>
      <c r="B542" s="10" t="inlineStr">
        <is>
          <t>Description</t>
        </is>
      </c>
      <c r="C542" s="10" t="inlineStr">
        <is>
          <t>Unit</t>
        </is>
      </c>
      <c r="D542" s="10" t="inlineStr">
        <is>
          <t>Quantity</t>
        </is>
      </c>
      <c r="E542" s="10" t="inlineStr">
        <is>
          <t>Rate</t>
        </is>
      </c>
      <c r="F542" s="10" t="inlineStr">
        <is>
          <t>Amount</t>
        </is>
      </c>
    </row>
    <row r="543" ht="11.5" customHeight="1">
      <c r="A543" s="9" t="inlineStr"/>
      <c r="B543" s="9" t="inlineStr">
        <is>
          <t>Details of cost for 1 sqm.</t>
        </is>
      </c>
      <c r="C543" s="9" t="inlineStr"/>
      <c r="D543" s="9" t="inlineStr"/>
      <c r="E543" s="9" t="inlineStr"/>
      <c r="F543" s="9" t="inlineStr"/>
    </row>
    <row r="544" ht="11.5" customHeight="1">
      <c r="A544" s="9" t="inlineStr"/>
      <c r="B544" s="9" t="inlineStr">
        <is>
          <t>8mm thick Granite tiles. Qty. = 1.00</t>
        </is>
      </c>
      <c r="C544" s="9" t="inlineStr"/>
      <c r="D544" s="9" t="inlineStr"/>
      <c r="E544" s="9" t="inlineStr"/>
      <c r="F544" s="9" t="inlineStr"/>
    </row>
    <row r="545" ht="11.5" customHeight="1">
      <c r="A545" s="9" t="inlineStr"/>
      <c r="B545" s="9" t="inlineStr">
        <is>
          <t>sqm. + Add wastage @ 2.5% =</t>
        </is>
      </c>
      <c r="C545" s="9" t="inlineStr"/>
      <c r="D545" s="9" t="inlineStr"/>
      <c r="E545" s="9" t="inlineStr"/>
      <c r="F545" s="9" t="inlineStr"/>
    </row>
    <row r="546" ht="11.5" customHeight="1">
      <c r="A546" s="9" t="inlineStr"/>
      <c r="B546" s="9" t="inlineStr">
        <is>
          <t>0.025 sqm. Total = 1.025 sqm.</t>
        </is>
      </c>
      <c r="C546" s="9" t="inlineStr"/>
      <c r="D546" s="9" t="inlineStr"/>
      <c r="E546" s="9" t="inlineStr"/>
      <c r="F546" s="9" t="inlineStr"/>
    </row>
    <row r="547" ht="11.5" customHeight="1">
      <c r="A547" s="9" t="inlineStr">
        <is>
          <t>2750</t>
        </is>
      </c>
      <c r="B547" s="9" t="inlineStr">
        <is>
          <t>8 mm thick granite stone tiles (mirror</t>
        </is>
      </c>
      <c r="C547" s="9" t="inlineStr"/>
      <c r="D547" s="9" t="inlineStr"/>
      <c r="E547" s="9" t="inlineStr"/>
      <c r="F547" s="9" t="inlineStr"/>
    </row>
    <row r="548" ht="11.5" customHeight="1">
      <c r="A548" s="9" t="inlineStr"/>
      <c r="B548" s="9" t="inlineStr">
        <is>
          <t>polished of all shades)</t>
        </is>
      </c>
      <c r="C548" s="9" t="inlineStr">
        <is>
          <t>sqm</t>
        </is>
      </c>
      <c r="D548" s="9" t="inlineStr">
        <is>
          <t>1.025</t>
        </is>
      </c>
      <c r="E548" s="9" t="inlineStr">
        <is>
          <t>700.00</t>
        </is>
      </c>
      <c r="F548" s="9" t="inlineStr">
        <is>
          <t>717.50</t>
        </is>
      </c>
    </row>
    <row r="549" ht="11.5" customHeight="1">
      <c r="A549" s="9" t="inlineStr">
        <is>
          <t>9977</t>
        </is>
      </c>
      <c r="B549" s="9" t="inlineStr">
        <is>
          <t>Carriage of tiles</t>
        </is>
      </c>
      <c r="C549" s="9" t="inlineStr">
        <is>
          <t>L.S.</t>
        </is>
      </c>
      <c r="D549" s="9" t="inlineStr">
        <is>
          <t>3.95</t>
        </is>
      </c>
      <c r="E549" s="9" t="inlineStr">
        <is>
          <t>2.00</t>
        </is>
      </c>
      <c r="F549" s="9" t="inlineStr">
        <is>
          <t>7.90</t>
        </is>
      </c>
    </row>
    <row r="550" ht="11.5" customHeight="1">
      <c r="A550" s="9" t="inlineStr"/>
      <c r="B550" s="9" t="inlineStr">
        <is>
          <t>Cement mortar 1:3 (1 cement :</t>
        </is>
      </c>
      <c r="C550" s="9" t="inlineStr"/>
      <c r="D550" s="9" t="inlineStr"/>
      <c r="E550" s="9" t="inlineStr"/>
      <c r="F550" s="9" t="inlineStr"/>
    </row>
    <row r="551" ht="11.5" customHeight="1">
      <c r="A551" s="9" t="inlineStr"/>
      <c r="B551" s="9" t="inlineStr">
        <is>
          <t>3 coarse sand)</t>
        </is>
      </c>
      <c r="C551" s="9" t="inlineStr"/>
      <c r="D551" s="9" t="inlineStr"/>
      <c r="E551" s="9" t="inlineStr"/>
      <c r="F551" s="9" t="inlineStr"/>
    </row>
    <row r="552" ht="11.5" customHeight="1">
      <c r="A552" s="9" t="inlineStr">
        <is>
          <t>3.8</t>
        </is>
      </c>
      <c r="B552" s="9" t="inlineStr">
        <is>
          <t>Rate as per Item Number 3.8 of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/>
      <c r="B553" s="9" t="inlineStr">
        <is>
          <t>SH: Mortars</t>
        </is>
      </c>
      <c r="C553" s="9" t="inlineStr">
        <is>
          <t>cum</t>
        </is>
      </c>
      <c r="D553" s="9" t="inlineStr">
        <is>
          <t>0.014</t>
        </is>
      </c>
      <c r="E553" s="9" t="inlineStr">
        <is>
          <t>4664.55</t>
        </is>
      </c>
      <c r="F553" s="9" t="inlineStr">
        <is>
          <t>65.30</t>
        </is>
      </c>
    </row>
    <row r="554" ht="11.5" customHeight="1">
      <c r="A554" s="9" t="inlineStr">
        <is>
          <t>9999</t>
        </is>
      </c>
      <c r="B554" s="9" t="inlineStr">
        <is>
          <t>Mortar for pointing</t>
        </is>
      </c>
      <c r="C554" s="9" t="inlineStr">
        <is>
          <t>L.S.</t>
        </is>
      </c>
      <c r="D554" s="9" t="inlineStr">
        <is>
          <t>25.38</t>
        </is>
      </c>
      <c r="E554" s="9" t="inlineStr">
        <is>
          <t>2.00</t>
        </is>
      </c>
      <c r="F554" s="9" t="inlineStr">
        <is>
          <t>50.76</t>
        </is>
      </c>
    </row>
    <row r="555" ht="11.5" customHeight="1">
      <c r="A555" s="9" t="inlineStr">
        <is>
          <t>0367</t>
        </is>
      </c>
      <c r="B555" s="9" t="inlineStr">
        <is>
          <t>Portland Cement</t>
        </is>
      </c>
      <c r="C555" s="9" t="inlineStr">
        <is>
          <t>tonne</t>
        </is>
      </c>
      <c r="D555" s="9" t="inlineStr">
        <is>
          <t>0.0033</t>
        </is>
      </c>
      <c r="E555" s="9" t="inlineStr">
        <is>
          <t>4940.00</t>
        </is>
      </c>
      <c r="F555" s="9" t="inlineStr">
        <is>
          <t>16.30</t>
        </is>
      </c>
    </row>
    <row r="556" ht="11.5" customHeight="1">
      <c r="A556" s="9" t="inlineStr">
        <is>
          <t>0123</t>
        </is>
      </c>
      <c r="B556" s="9" t="inlineStr">
        <is>
          <t>Mason (brick layer) 1st class</t>
        </is>
      </c>
      <c r="C556" s="9" t="inlineStr">
        <is>
          <t>day</t>
        </is>
      </c>
      <c r="D556" s="9" t="inlineStr">
        <is>
          <t>1.00</t>
        </is>
      </c>
      <c r="E556" s="9" t="inlineStr">
        <is>
          <t>738.00</t>
        </is>
      </c>
      <c r="F556" s="9" t="inlineStr">
        <is>
          <t>738.00</t>
        </is>
      </c>
    </row>
    <row r="557" ht="11.5" customHeight="1">
      <c r="A557" s="9" t="inlineStr">
        <is>
          <t>0114</t>
        </is>
      </c>
      <c r="B557" s="9" t="inlineStr">
        <is>
          <t>Beldar</t>
        </is>
      </c>
      <c r="C557" s="9" t="inlineStr">
        <is>
          <t>day</t>
        </is>
      </c>
      <c r="D557" s="9" t="inlineStr">
        <is>
          <t>1.00</t>
        </is>
      </c>
      <c r="E557" s="9" t="inlineStr">
        <is>
          <t>558.00</t>
        </is>
      </c>
      <c r="F557" s="9" t="inlineStr">
        <is>
          <t>558.00</t>
        </is>
      </c>
    </row>
    <row r="558" ht="11.5" customHeight="1">
      <c r="A558" s="9" t="inlineStr">
        <is>
          <t>9999</t>
        </is>
      </c>
      <c r="B558" s="9" t="inlineStr">
        <is>
          <t>Sundries etc.</t>
        </is>
      </c>
      <c r="C558" s="9" t="inlineStr">
        <is>
          <t>L.S.</t>
        </is>
      </c>
      <c r="D558" s="9" t="inlineStr">
        <is>
          <t>16.90</t>
        </is>
      </c>
      <c r="E558" s="9" t="inlineStr">
        <is>
          <t>2.00</t>
        </is>
      </c>
      <c r="F558" s="9" t="inlineStr">
        <is>
          <t>33.80</t>
        </is>
      </c>
    </row>
    <row r="559" ht="11.5" customHeight="1">
      <c r="A559" s="9" t="inlineStr"/>
      <c r="B559" s="9" t="inlineStr">
        <is>
          <t>TOTAL</t>
        </is>
      </c>
      <c r="C559" s="9" t="inlineStr"/>
      <c r="D559" s="9" t="inlineStr"/>
      <c r="E559" s="9" t="inlineStr"/>
      <c r="F559" s="9" t="inlineStr">
        <is>
          <t>2187.57 W</t>
        </is>
      </c>
    </row>
    <row r="560" ht="11.5" customHeight="1">
      <c r="A560" s="9" t="inlineStr"/>
      <c r="B560" s="9" t="inlineStr">
        <is>
          <t>Add 1 % Water charges on "W"</t>
        </is>
      </c>
      <c r="C560" s="9" t="inlineStr"/>
      <c r="D560" s="9" t="inlineStr"/>
      <c r="E560" s="9" t="inlineStr"/>
      <c r="F560" s="9" t="inlineStr">
        <is>
          <t>21.88</t>
        </is>
      </c>
    </row>
    <row r="561" ht="11.5" customHeight="1">
      <c r="A561" s="9" t="inlineStr"/>
      <c r="B561" s="9" t="inlineStr">
        <is>
          <t>TOTAL</t>
        </is>
      </c>
      <c r="C561" s="9" t="inlineStr"/>
      <c r="D561" s="9" t="inlineStr"/>
      <c r="E561" s="9" t="inlineStr"/>
      <c r="F561" s="9" t="inlineStr">
        <is>
          <t>2209.44 X</t>
        </is>
      </c>
    </row>
    <row r="562" ht="11.5" customHeight="1">
      <c r="A562" s="9" t="inlineStr"/>
      <c r="B562" s="9" t="inlineStr">
        <is>
          <t>Add GST on "X" (multiplying factor</t>
        </is>
      </c>
      <c r="C562" s="9" t="inlineStr"/>
      <c r="D562" s="9" t="inlineStr"/>
      <c r="E562" s="9" t="inlineStr"/>
      <c r="F562" s="9" t="inlineStr"/>
    </row>
    <row r="563" ht="11.5" customHeight="1">
      <c r="A563" s="9" t="inlineStr"/>
      <c r="B563" s="9" t="inlineStr">
        <is>
          <t>0.1405)</t>
        </is>
      </c>
      <c r="C563" s="9" t="inlineStr"/>
      <c r="D563" s="9" t="inlineStr"/>
      <c r="E563" s="9" t="inlineStr"/>
      <c r="F563" s="9" t="inlineStr">
        <is>
          <t>310.43</t>
        </is>
      </c>
    </row>
    <row r="564" ht="11.5" customHeight="1">
      <c r="A564" s="9" t="inlineStr"/>
      <c r="B564" s="9" t="inlineStr">
        <is>
          <t>TOTAL</t>
        </is>
      </c>
      <c r="C564" s="9" t="inlineStr"/>
      <c r="D564" s="9" t="inlineStr"/>
      <c r="E564" s="9" t="inlineStr"/>
      <c r="F564" s="9" t="inlineStr">
        <is>
          <t>2519.87 Y</t>
        </is>
      </c>
    </row>
    <row r="565" ht="11.5" customHeight="1">
      <c r="A565" s="9" t="inlineStr"/>
      <c r="B565" s="9" t="inlineStr">
        <is>
          <t>Add 15% CPOH on "Y"</t>
        </is>
      </c>
      <c r="C565" s="9" t="inlineStr"/>
      <c r="D565" s="9" t="inlineStr"/>
      <c r="E565" s="9" t="inlineStr"/>
      <c r="F565" s="9" t="inlineStr">
        <is>
          <t>377.98</t>
        </is>
      </c>
    </row>
    <row r="566" ht="11.5" customHeight="1">
      <c r="A566" s="9" t="inlineStr"/>
      <c r="B566" s="9" t="inlineStr">
        <is>
          <t>TOTAL</t>
        </is>
      </c>
      <c r="C566" s="9" t="inlineStr"/>
      <c r="D566" s="9" t="inlineStr"/>
      <c r="E566" s="9" t="inlineStr"/>
      <c r="F566" s="9" t="inlineStr">
        <is>
          <t>2897.85 Z</t>
        </is>
      </c>
    </row>
    <row r="567" ht="11.5" customHeight="1">
      <c r="A567" s="9" t="inlineStr"/>
      <c r="B567" s="9" t="inlineStr">
        <is>
          <t>Add Cess @ 1% on "Z"</t>
        </is>
      </c>
      <c r="C567" s="9" t="inlineStr"/>
      <c r="D567" s="9" t="inlineStr"/>
      <c r="E567" s="9" t="inlineStr"/>
      <c r="F567" s="9" t="inlineStr">
        <is>
          <t>28.98</t>
        </is>
      </c>
    </row>
    <row r="568" ht="11.5" customHeight="1">
      <c r="A568" s="9" t="inlineStr"/>
      <c r="B568" s="9" t="inlineStr">
        <is>
          <t>Cost for 1 sqm.</t>
        </is>
      </c>
      <c r="C568" s="9" t="inlineStr"/>
      <c r="D568" s="9" t="inlineStr"/>
      <c r="E568" s="9" t="inlineStr"/>
      <c r="F568" s="9" t="inlineStr">
        <is>
          <t>2926.83</t>
        </is>
      </c>
    </row>
    <row r="569" ht="11.5" customHeight="1">
      <c r="A569" s="9" t="inlineStr"/>
      <c r="B569" s="9" t="inlineStr">
        <is>
          <t>Say</t>
        </is>
      </c>
      <c r="C569" s="9" t="inlineStr"/>
      <c r="D569" s="9" t="inlineStr"/>
      <c r="E569" s="9" t="inlineStr"/>
      <c r="F569" s="9" t="inlineStr">
        <is>
          <t>2926.85</t>
        </is>
      </c>
    </row>
    <row r="570" ht="23" customHeight="1">
      <c r="A570" s="9" t="inlineStr">
        <is>
          <t>8.10</t>
        </is>
      </c>
      <c r="B570" s="9" t="inlineStr">
        <is>
          <t>Providing and fixing stone slab with</t>
        </is>
      </c>
      <c r="C570" s="9" t="inlineStr">
        <is>
          <t>table rubbed,</t>
        </is>
      </c>
      <c r="D570" s="9" t="inlineStr">
        <is>
          <t>edges</t>
        </is>
      </c>
      <c r="E570" s="9" t="inlineStr">
        <is>
          <t>rounded</t>
        </is>
      </c>
      <c r="F570" s="9" t="inlineStr">
        <is>
          <t>and polished,</t>
        </is>
      </c>
    </row>
    <row r="571" ht="11.5" customHeight="1">
      <c r="A571" s="9" t="inlineStr"/>
      <c r="B571" s="9" t="inlineStr">
        <is>
          <t>of size 75x50 cm deep and 1.8 cm</t>
        </is>
      </c>
      <c r="C571" s="9" t="inlineStr">
        <is>
          <t>thick, fixed</t>
        </is>
      </c>
      <c r="D571" s="9" t="inlineStr">
        <is>
          <t>in urinal</t>
        </is>
      </c>
      <c r="E571" s="9" t="inlineStr">
        <is>
          <t>partitions</t>
        </is>
      </c>
      <c r="F571" s="9" t="inlineStr">
        <is>
          <t>by cutting a</t>
        </is>
      </c>
    </row>
    <row r="572" ht="23" customHeight="1">
      <c r="A572" s="9" t="inlineStr"/>
      <c r="B572" s="9" t="inlineStr">
        <is>
          <t>chase of appropriate width with chase</t>
        </is>
      </c>
      <c r="C572" s="9" t="inlineStr">
        <is>
          <t>cutter</t>
        </is>
      </c>
      <c r="D572" s="9" t="inlineStr">
        <is>
          <t>and embedding</t>
        </is>
      </c>
      <c r="E572" s="9" t="inlineStr">
        <is>
          <t>the</t>
        </is>
      </c>
      <c r="F572" s="9" t="inlineStr">
        <is>
          <t>stone in the</t>
        </is>
      </c>
    </row>
    <row r="573" ht="11.5" customHeight="1">
      <c r="A573" s="9" t="inlineStr"/>
      <c r="B573" s="9" t="inlineStr">
        <is>
          <t>chase with epoxy grout or with cement</t>
        </is>
      </c>
      <c r="C573" s="9" t="inlineStr">
        <is>
          <t>concrete</t>
        </is>
      </c>
      <c r="D573" s="9" t="inlineStr">
        <is>
          <t>1:2:4</t>
        </is>
      </c>
      <c r="E573" s="9" t="inlineStr">
        <is>
          <t>(1 cement</t>
        </is>
      </c>
      <c r="F573" s="9" t="inlineStr">
        <is>
          <t>: 2 coarse sand</t>
        </is>
      </c>
    </row>
    <row r="574" ht="11.5" customHeight="1">
      <c r="A574" s="9" t="inlineStr"/>
      <c r="B574" s="9" t="inlineStr">
        <is>
          <t>: 4 graded stone aggregate 6 mm</t>
        </is>
      </c>
      <c r="C574" s="9" t="inlineStr">
        <is>
          <t>nominal</t>
        </is>
      </c>
      <c r="D574" s="9" t="inlineStr">
        <is>
          <t>size) as per</t>
        </is>
      </c>
      <c r="E574" s="9" t="inlineStr">
        <is>
          <t>direction</t>
        </is>
      </c>
      <c r="F574" s="9" t="inlineStr">
        <is>
          <t>of Engineer-in-</t>
        </is>
      </c>
    </row>
    <row r="575" ht="11.5" customHeight="1">
      <c r="A575" s="9" t="inlineStr"/>
      <c r="B575" s="9" t="inlineStr">
        <is>
          <t>charge and finished smooth.</t>
        </is>
      </c>
      <c r="C575" s="9" t="inlineStr"/>
      <c r="D575" s="9" t="inlineStr"/>
      <c r="E575" s="9" t="inlineStr"/>
      <c r="F575" s="9" t="inlineStr"/>
    </row>
    <row r="576" ht="11.5" customHeight="1">
      <c r="A576" s="9" t="inlineStr">
        <is>
          <t>8.10.1</t>
        </is>
      </c>
      <c r="B576" s="9" t="inlineStr">
        <is>
          <t>White Agaria Marble Stone</t>
        </is>
      </c>
      <c r="C576" s="9" t="inlineStr"/>
      <c r="D576" s="9" t="inlineStr"/>
      <c r="E576" s="9" t="inlineStr"/>
      <c r="F576" s="9" t="inlineStr"/>
    </row>
    <row r="577" ht="11.5" customHeight="1">
      <c r="A577" s="10" t="inlineStr">
        <is>
          <t>Code</t>
        </is>
      </c>
      <c r="B577" s="10" t="inlineStr">
        <is>
          <t>Description</t>
        </is>
      </c>
      <c r="C577" s="10" t="inlineStr">
        <is>
          <t>Unit</t>
        </is>
      </c>
      <c r="D577" s="10" t="inlineStr">
        <is>
          <t>Quantity</t>
        </is>
      </c>
      <c r="E577" s="10" t="inlineStr">
        <is>
          <t>Rate</t>
        </is>
      </c>
      <c r="F577" s="10" t="inlineStr">
        <is>
          <t>Amount</t>
        </is>
      </c>
    </row>
    <row r="578" ht="11.5" customHeight="1">
      <c r="A578" s="9" t="inlineStr"/>
      <c r="B578" s="9" t="inlineStr">
        <is>
          <t>Details of cost for one No or 0.375 sqm.</t>
        </is>
      </c>
      <c r="C578" s="9" t="inlineStr"/>
      <c r="D578" s="9" t="inlineStr"/>
      <c r="E578" s="9" t="inlineStr"/>
      <c r="F578" s="9" t="inlineStr"/>
    </row>
    <row r="579" ht="11.5" customHeight="1">
      <c r="A579" s="9" t="inlineStr"/>
      <c r="B579" s="9" t="inlineStr">
        <is>
          <t>MATERIAL</t>
        </is>
      </c>
      <c r="C579" s="9" t="inlineStr"/>
      <c r="D579" s="9" t="inlineStr"/>
      <c r="E579" s="9" t="inlineStr"/>
      <c r="F579" s="9" t="inlineStr"/>
    </row>
    <row r="580" ht="11.5" customHeight="1">
      <c r="A580" s="9" t="inlineStr"/>
      <c r="B580" s="9" t="inlineStr">
        <is>
          <t>Agaria Marble Stone 1 X 0.75 X 0.50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/>
      <c r="B581" s="9">
        <f>0.375 sqm+Add wastage 20% =</f>
        <v/>
      </c>
      <c r="C581" s="9" t="inlineStr"/>
      <c r="D581" s="9" t="inlineStr"/>
      <c r="E581" s="9" t="inlineStr"/>
      <c r="F581" s="9" t="inlineStr"/>
    </row>
    <row r="582" ht="11.5" customHeight="1">
      <c r="A582" s="9" t="inlineStr"/>
      <c r="B582" s="9" t="inlineStr">
        <is>
          <t>0.075 sqm. Total = 0.45sqm.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>
        <is>
          <t>7244</t>
        </is>
      </c>
      <c r="B583" s="9" t="inlineStr">
        <is>
          <t>Table rubbed polished stone 18 mm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/>
      <c r="B584" s="9" t="inlineStr">
        <is>
          <t>thick (75x50cm) Agaria Marble stone</t>
        </is>
      </c>
      <c r="C584" s="9" t="inlineStr"/>
      <c r="D584" s="9" t="inlineStr"/>
      <c r="E584" s="9" t="inlineStr"/>
      <c r="F584" s="9" t="inlineStr"/>
    </row>
    <row r="585" ht="11.5" customHeight="1">
      <c r="A585" s="9" t="inlineStr"/>
      <c r="B585" s="9" t="inlineStr">
        <is>
          <t>- 18 mm thick</t>
        </is>
      </c>
      <c r="C585" s="9" t="inlineStr">
        <is>
          <t>sqm</t>
        </is>
      </c>
      <c r="D585" s="9" t="inlineStr">
        <is>
          <t>0.45</t>
        </is>
      </c>
      <c r="E585" s="9" t="inlineStr">
        <is>
          <t>1620.00</t>
        </is>
      </c>
      <c r="F585" s="9" t="inlineStr">
        <is>
          <t>729.00</t>
        </is>
      </c>
    </row>
    <row r="586" ht="11.5" customHeight="1">
      <c r="A586" s="9" t="inlineStr">
        <is>
          <t>9999</t>
        </is>
      </c>
      <c r="B586" s="9" t="inlineStr">
        <is>
          <t>Cement concrete 1:2:4 for filling</t>
        </is>
      </c>
      <c r="C586" s="9" t="inlineStr">
        <is>
          <t>L.S.</t>
        </is>
      </c>
      <c r="D586" s="9" t="inlineStr">
        <is>
          <t>21.58</t>
        </is>
      </c>
      <c r="E586" s="9" t="inlineStr">
        <is>
          <t>2.00</t>
        </is>
      </c>
      <c r="F586" s="9" t="inlineStr">
        <is>
          <t>43.16</t>
        </is>
      </c>
    </row>
    <row r="587" ht="11.5" customHeight="1">
      <c r="A587" s="9" t="inlineStr">
        <is>
          <t>9999</t>
        </is>
      </c>
      <c r="B587" s="9" t="inlineStr">
        <is>
          <t>Labour for fixing, edge rounding and</t>
        </is>
      </c>
      <c r="C587" s="9" t="inlineStr"/>
      <c r="D587" s="9" t="inlineStr"/>
      <c r="E587" s="9" t="inlineStr"/>
      <c r="F587" s="9" t="inlineStr"/>
    </row>
    <row r="588" ht="11.5" customHeight="1">
      <c r="A588" s="9" t="inlineStr"/>
      <c r="B588" s="9" t="inlineStr">
        <is>
          <t>final polishing .</t>
        </is>
      </c>
      <c r="C588" s="9" t="inlineStr">
        <is>
          <t>L.S.</t>
        </is>
      </c>
      <c r="D588" s="9" t="inlineStr">
        <is>
          <t>43.16</t>
        </is>
      </c>
      <c r="E588" s="9" t="inlineStr">
        <is>
          <t>2.00</t>
        </is>
      </c>
      <c r="F588" s="9" t="inlineStr">
        <is>
          <t>86.32</t>
        </is>
      </c>
    </row>
    <row r="590" ht="11.5" customHeight="1">
      <c r="A590" s="10" t="inlineStr">
        <is>
          <t>Code</t>
        </is>
      </c>
      <c r="B590" s="10" t="inlineStr">
        <is>
          <t>Description</t>
        </is>
      </c>
      <c r="C590" s="10" t="inlineStr">
        <is>
          <t>Unit</t>
        </is>
      </c>
      <c r="D590" s="10" t="inlineStr">
        <is>
          <t>Quantity</t>
        </is>
      </c>
      <c r="E590" s="10" t="inlineStr">
        <is>
          <t>Rate</t>
        </is>
      </c>
      <c r="F590" s="10" t="inlineStr">
        <is>
          <t>Amount</t>
        </is>
      </c>
    </row>
    <row r="591" ht="11.5" customHeight="1">
      <c r="A591" s="9" t="inlineStr">
        <is>
          <t>9999</t>
        </is>
      </c>
      <c r="B591" s="9" t="inlineStr">
        <is>
          <t>Sundries</t>
        </is>
      </c>
      <c r="C591" s="9" t="inlineStr">
        <is>
          <t>L.S.</t>
        </is>
      </c>
      <c r="D591" s="9" t="inlineStr">
        <is>
          <t>21.58</t>
        </is>
      </c>
      <c r="E591" s="9" t="inlineStr">
        <is>
          <t>2.00</t>
        </is>
      </c>
      <c r="F591" s="9" t="inlineStr">
        <is>
          <t>43.16</t>
        </is>
      </c>
    </row>
    <row r="592" ht="11.5" customHeight="1">
      <c r="A592" s="9" t="inlineStr"/>
      <c r="B592" s="9" t="inlineStr">
        <is>
          <t>TOTAL</t>
        </is>
      </c>
      <c r="C592" s="9" t="inlineStr"/>
      <c r="D592" s="9" t="inlineStr"/>
      <c r="E592" s="9" t="inlineStr"/>
      <c r="F592" s="9" t="inlineStr">
        <is>
          <t>901.64 W</t>
        </is>
      </c>
    </row>
    <row r="593" ht="11.5" customHeight="1">
      <c r="A593" s="9" t="inlineStr"/>
      <c r="B593" s="9" t="inlineStr">
        <is>
          <t>Add 1 % Water charges on "W"</t>
        </is>
      </c>
      <c r="C593" s="9" t="inlineStr"/>
      <c r="D593" s="9" t="inlineStr"/>
      <c r="E593" s="9" t="inlineStr"/>
      <c r="F593" s="9" t="inlineStr">
        <is>
          <t>9.02</t>
        </is>
      </c>
    </row>
    <row r="594" ht="11.5" customHeight="1">
      <c r="A594" s="9" t="inlineStr"/>
      <c r="B594" s="9" t="inlineStr">
        <is>
          <t>TOTAL</t>
        </is>
      </c>
      <c r="C594" s="9" t="inlineStr"/>
      <c r="D594" s="9" t="inlineStr"/>
      <c r="E594" s="9" t="inlineStr"/>
      <c r="F594" s="9" t="inlineStr">
        <is>
          <t>910.66 X</t>
        </is>
      </c>
    </row>
    <row r="595" ht="11.5" customHeight="1">
      <c r="A595" s="9" t="inlineStr"/>
      <c r="B595" s="9" t="inlineStr">
        <is>
          <t>Add GST on "X" (multiplying factor</t>
        </is>
      </c>
      <c r="C595" s="9" t="inlineStr"/>
      <c r="D595" s="9" t="inlineStr"/>
      <c r="E595" s="9" t="inlineStr"/>
      <c r="F595" s="9" t="inlineStr"/>
    </row>
    <row r="596" ht="11.5" customHeight="1">
      <c r="A596" s="9" t="inlineStr"/>
      <c r="B596" s="9" t="inlineStr">
        <is>
          <t>0.1405)</t>
        </is>
      </c>
      <c r="C596" s="9" t="inlineStr"/>
      <c r="D596" s="9" t="inlineStr"/>
      <c r="E596" s="9" t="inlineStr"/>
      <c r="F596" s="9" t="inlineStr">
        <is>
          <t>127.95</t>
        </is>
      </c>
    </row>
    <row r="597" ht="11.5" customHeight="1">
      <c r="A597" s="9" t="inlineStr"/>
      <c r="B597" s="9" t="inlineStr">
        <is>
          <t>TOTAL</t>
        </is>
      </c>
      <c r="C597" s="9" t="inlineStr"/>
      <c r="D597" s="9" t="inlineStr"/>
      <c r="E597" s="9" t="inlineStr"/>
      <c r="F597" s="9" t="inlineStr">
        <is>
          <t>1038.60 Y</t>
        </is>
      </c>
    </row>
    <row r="598" ht="11.5" customHeight="1">
      <c r="A598" s="9" t="inlineStr"/>
      <c r="B598" s="9" t="inlineStr">
        <is>
          <t>Add 15% CPOH on "Y"</t>
        </is>
      </c>
      <c r="C598" s="9" t="inlineStr"/>
      <c r="D598" s="9" t="inlineStr"/>
      <c r="E598" s="9" t="inlineStr"/>
      <c r="F598" s="9" t="inlineStr">
        <is>
          <t>155.79</t>
        </is>
      </c>
    </row>
    <row r="599" ht="11.5" customHeight="1">
      <c r="A599" s="9" t="inlineStr"/>
      <c r="B599" s="9" t="inlineStr">
        <is>
          <t>TOTAL</t>
        </is>
      </c>
      <c r="C599" s="9" t="inlineStr"/>
      <c r="D599" s="9" t="inlineStr"/>
      <c r="E599" s="9" t="inlineStr"/>
      <c r="F599" s="9" t="inlineStr">
        <is>
          <t>1194.39 Z</t>
        </is>
      </c>
    </row>
    <row r="600" ht="11.5" customHeight="1">
      <c r="A600" s="9" t="inlineStr"/>
      <c r="B600" s="9" t="inlineStr">
        <is>
          <t>Add Cess @ 1% on "Z"</t>
        </is>
      </c>
      <c r="C600" s="9" t="inlineStr"/>
      <c r="D600" s="9" t="inlineStr"/>
      <c r="E600" s="9" t="inlineStr"/>
      <c r="F600" s="9" t="inlineStr">
        <is>
          <t>11.94</t>
        </is>
      </c>
    </row>
    <row r="601" ht="11.5" customHeight="1">
      <c r="A601" s="9" t="inlineStr"/>
      <c r="B601" s="9" t="inlineStr">
        <is>
          <t>Cost of 0.375sqm</t>
        </is>
      </c>
      <c r="C601" s="9" t="inlineStr"/>
      <c r="D601" s="9" t="inlineStr"/>
      <c r="E601" s="9" t="inlineStr"/>
      <c r="F601" s="9" t="inlineStr">
        <is>
          <t>1206.34</t>
        </is>
      </c>
    </row>
    <row r="602" ht="11.5" customHeight="1">
      <c r="A602" s="9" t="inlineStr"/>
      <c r="B602" s="9" t="inlineStr">
        <is>
          <t>Cost of 1.00 sqm</t>
        </is>
      </c>
      <c r="C602" s="9" t="inlineStr"/>
      <c r="D602" s="9" t="inlineStr"/>
      <c r="E602" s="9" t="inlineStr"/>
      <c r="F602" s="9" t="inlineStr">
        <is>
          <t>3216.90</t>
        </is>
      </c>
    </row>
    <row r="603" ht="11.5" customHeight="1">
      <c r="A603" s="9" t="inlineStr"/>
      <c r="B603" s="9" t="inlineStr">
        <is>
          <t>Say</t>
        </is>
      </c>
      <c r="C603" s="9" t="inlineStr"/>
      <c r="D603" s="9" t="inlineStr"/>
      <c r="E603" s="9" t="inlineStr"/>
      <c r="F603" s="9" t="inlineStr">
        <is>
          <t>3216.90</t>
        </is>
      </c>
    </row>
    <row r="604" ht="11.5" customHeight="1">
      <c r="A604" s="9" t="inlineStr">
        <is>
          <t>8.10.2</t>
        </is>
      </c>
      <c r="B604" s="9" t="inlineStr">
        <is>
          <t>Granite Stone of approved shade</t>
        </is>
      </c>
      <c r="C604" s="9" t="inlineStr"/>
      <c r="D604" s="9" t="inlineStr"/>
      <c r="E604" s="9" t="inlineStr"/>
      <c r="F604" s="9" t="inlineStr"/>
    </row>
    <row r="605" ht="11.5" customHeight="1">
      <c r="A605" s="10" t="inlineStr">
        <is>
          <t>Code</t>
        </is>
      </c>
      <c r="B605" s="10" t="inlineStr">
        <is>
          <t>Description</t>
        </is>
      </c>
      <c r="C605" s="10" t="inlineStr">
        <is>
          <t>Unit</t>
        </is>
      </c>
      <c r="D605" s="10" t="inlineStr">
        <is>
          <t>Quantity</t>
        </is>
      </c>
      <c r="E605" s="10" t="inlineStr">
        <is>
          <t>Rate</t>
        </is>
      </c>
      <c r="F605" s="10" t="inlineStr">
        <is>
          <t>Amount</t>
        </is>
      </c>
    </row>
    <row r="606" ht="11.5" customHeight="1">
      <c r="A606" s="9" t="inlineStr"/>
      <c r="B606" s="9" t="inlineStr">
        <is>
          <t>Details of cost for one No or 0.375sqm.</t>
        </is>
      </c>
      <c r="C606" s="9" t="inlineStr"/>
      <c r="D606" s="9" t="inlineStr"/>
      <c r="E606" s="9" t="inlineStr"/>
      <c r="F606" s="9" t="inlineStr"/>
    </row>
    <row r="607" ht="11.5" customHeight="1">
      <c r="A607" s="9" t="inlineStr"/>
      <c r="B607" s="9" t="inlineStr">
        <is>
          <t>MATERIAL</t>
        </is>
      </c>
      <c r="C607" s="9" t="inlineStr"/>
      <c r="D607" s="9" t="inlineStr"/>
      <c r="E607" s="9" t="inlineStr"/>
      <c r="F607" s="9" t="inlineStr"/>
    </row>
    <row r="608" ht="11.5" customHeight="1">
      <c r="A608" s="9" t="inlineStr"/>
      <c r="B608" s="9" t="inlineStr">
        <is>
          <t>Granite Stone 1x0.75x0.50 =</t>
        </is>
      </c>
      <c r="C608" s="9" t="inlineStr"/>
      <c r="D608" s="9" t="inlineStr"/>
      <c r="E608" s="9" t="inlineStr"/>
      <c r="F608" s="9" t="inlineStr"/>
    </row>
    <row r="609" ht="11.5" customHeight="1">
      <c r="A609" s="9" t="inlineStr"/>
      <c r="B609" s="9" t="inlineStr">
        <is>
          <t>0.375sqm.+Add wastage 20% =</t>
        </is>
      </c>
      <c r="C609" s="9" t="inlineStr"/>
      <c r="D609" s="9" t="inlineStr"/>
      <c r="E609" s="9" t="inlineStr"/>
      <c r="F609" s="9" t="inlineStr"/>
    </row>
    <row r="610" ht="11.5" customHeight="1">
      <c r="A610" s="9" t="inlineStr"/>
      <c r="B610" s="9" t="inlineStr">
        <is>
          <t>0.075 sqm. Total = 0.45 sqm.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>
        <is>
          <t>7245</t>
        </is>
      </c>
      <c r="B611" s="9" t="inlineStr">
        <is>
          <t>Table rubbed polished stone 18mm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/>
      <c r="B612" s="9" t="inlineStr">
        <is>
          <t>thick (75x50cm) Granite stone -</t>
        </is>
      </c>
      <c r="C612" s="9" t="inlineStr"/>
      <c r="D612" s="9" t="inlineStr"/>
      <c r="E612" s="9" t="inlineStr"/>
      <c r="F612" s="9" t="inlineStr"/>
    </row>
    <row r="613" ht="11.5" customHeight="1">
      <c r="A613" s="9" t="inlineStr"/>
      <c r="B613" s="9" t="inlineStr">
        <is>
          <t>18mm thick</t>
        </is>
      </c>
      <c r="C613" s="9" t="inlineStr">
        <is>
          <t>sqm</t>
        </is>
      </c>
      <c r="D613" s="9" t="inlineStr">
        <is>
          <t>0.45</t>
        </is>
      </c>
      <c r="E613" s="9" t="inlineStr">
        <is>
          <t>1620.00</t>
        </is>
      </c>
      <c r="F613" s="9" t="inlineStr">
        <is>
          <t>729.00</t>
        </is>
      </c>
    </row>
    <row r="614" ht="11.5" customHeight="1">
      <c r="A614" s="9" t="inlineStr">
        <is>
          <t>9999</t>
        </is>
      </c>
      <c r="B614" s="9" t="inlineStr">
        <is>
          <t>Cement concrete 1:2:4 for fixing</t>
        </is>
      </c>
      <c r="C614" s="9" t="inlineStr">
        <is>
          <t>L.S.</t>
        </is>
      </c>
      <c r="D614" s="9" t="inlineStr">
        <is>
          <t>21.58</t>
        </is>
      </c>
      <c r="E614" s="9" t="inlineStr">
        <is>
          <t>2.00</t>
        </is>
      </c>
      <c r="F614" s="9" t="inlineStr">
        <is>
          <t>43.16</t>
        </is>
      </c>
    </row>
    <row r="615" ht="11.5" customHeight="1">
      <c r="A615" s="9" t="inlineStr">
        <is>
          <t>9999</t>
        </is>
      </c>
      <c r="B615" s="9" t="inlineStr">
        <is>
          <t>Labour for fixing, edge rounding and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/>
      <c r="B616" s="9" t="inlineStr">
        <is>
          <t>final polishing .</t>
        </is>
      </c>
      <c r="C616" s="9" t="inlineStr">
        <is>
          <t>L.S.</t>
        </is>
      </c>
      <c r="D616" s="9" t="inlineStr">
        <is>
          <t>43.16</t>
        </is>
      </c>
      <c r="E616" s="9" t="inlineStr">
        <is>
          <t>2.00</t>
        </is>
      </c>
      <c r="F616" s="9" t="inlineStr">
        <is>
          <t>86.32</t>
        </is>
      </c>
    </row>
    <row r="617" ht="11.5" customHeight="1">
      <c r="A617" s="9" t="inlineStr">
        <is>
          <t>9999</t>
        </is>
      </c>
      <c r="B617" s="9" t="inlineStr">
        <is>
          <t>Sundries</t>
        </is>
      </c>
      <c r="C617" s="9" t="inlineStr">
        <is>
          <t>L.S.</t>
        </is>
      </c>
      <c r="D617" s="9" t="inlineStr">
        <is>
          <t>21.58</t>
        </is>
      </c>
      <c r="E617" s="9" t="inlineStr">
        <is>
          <t>2.00</t>
        </is>
      </c>
      <c r="F617" s="9" t="inlineStr">
        <is>
          <t>43.16</t>
        </is>
      </c>
    </row>
    <row r="618" ht="11.5" customHeight="1">
      <c r="A618" s="9" t="inlineStr"/>
      <c r="B618" s="9" t="inlineStr">
        <is>
          <t>TOTAL</t>
        </is>
      </c>
      <c r="C618" s="9" t="inlineStr"/>
      <c r="D618" s="9" t="inlineStr"/>
      <c r="E618" s="9" t="inlineStr"/>
      <c r="F618" s="9" t="inlineStr">
        <is>
          <t>901.64 W</t>
        </is>
      </c>
    </row>
    <row r="619" ht="11.5" customHeight="1">
      <c r="A619" s="9" t="inlineStr"/>
      <c r="B619" s="9" t="inlineStr">
        <is>
          <t>Add 1 % Water charges on "W"</t>
        </is>
      </c>
      <c r="C619" s="9" t="inlineStr"/>
      <c r="D619" s="9" t="inlineStr"/>
      <c r="E619" s="9" t="inlineStr"/>
      <c r="F619" s="9" t="inlineStr">
        <is>
          <t>9.02</t>
        </is>
      </c>
    </row>
    <row r="620" ht="11.5" customHeight="1">
      <c r="A620" s="9" t="inlineStr"/>
      <c r="B620" s="9" t="inlineStr">
        <is>
          <t>TOTAL</t>
        </is>
      </c>
      <c r="C620" s="9" t="inlineStr"/>
      <c r="D620" s="9" t="inlineStr"/>
      <c r="E620" s="9" t="inlineStr"/>
      <c r="F620" s="9" t="inlineStr">
        <is>
          <t>910.66 X</t>
        </is>
      </c>
    </row>
    <row r="621" ht="11.5" customHeight="1">
      <c r="A621" s="9" t="inlineStr"/>
      <c r="B621" s="9" t="inlineStr">
        <is>
          <t>Add GST on "X" (multiplying factor</t>
        </is>
      </c>
      <c r="C621" s="9" t="inlineStr"/>
      <c r="D621" s="9" t="inlineStr"/>
      <c r="E621" s="9" t="inlineStr"/>
      <c r="F621" s="9" t="inlineStr"/>
    </row>
    <row r="622" ht="11.5" customHeight="1">
      <c r="A622" s="9" t="inlineStr"/>
      <c r="B622" s="9" t="inlineStr">
        <is>
          <t>0.1405)</t>
        </is>
      </c>
      <c r="C622" s="9" t="inlineStr"/>
      <c r="D622" s="9" t="inlineStr"/>
      <c r="E622" s="9" t="inlineStr"/>
      <c r="F622" s="9" t="inlineStr">
        <is>
          <t>127.95</t>
        </is>
      </c>
    </row>
    <row r="623" ht="11.5" customHeight="1">
      <c r="A623" s="9" t="inlineStr"/>
      <c r="B623" s="9" t="inlineStr">
        <is>
          <t>TOTAL</t>
        </is>
      </c>
      <c r="C623" s="9" t="inlineStr"/>
      <c r="D623" s="9" t="inlineStr"/>
      <c r="E623" s="9" t="inlineStr"/>
      <c r="F623" s="9" t="inlineStr">
        <is>
          <t>1038.60 Y</t>
        </is>
      </c>
    </row>
    <row r="624" ht="11.5" customHeight="1">
      <c r="A624" s="9" t="inlineStr"/>
      <c r="B624" s="9" t="inlineStr">
        <is>
          <t>Add 15% CPOH on "Y"</t>
        </is>
      </c>
      <c r="C624" s="9" t="inlineStr"/>
      <c r="D624" s="9" t="inlineStr"/>
      <c r="E624" s="9" t="inlineStr"/>
      <c r="F624" s="9" t="inlineStr">
        <is>
          <t>155.79</t>
        </is>
      </c>
    </row>
    <row r="625" ht="11.5" customHeight="1">
      <c r="A625" s="9" t="inlineStr"/>
      <c r="B625" s="9" t="inlineStr">
        <is>
          <t>TOTAL</t>
        </is>
      </c>
      <c r="C625" s="9" t="inlineStr"/>
      <c r="D625" s="9" t="inlineStr"/>
      <c r="E625" s="9" t="inlineStr"/>
      <c r="F625" s="9" t="inlineStr">
        <is>
          <t>1194.39 Z</t>
        </is>
      </c>
    </row>
    <row r="626" ht="11.5" customHeight="1">
      <c r="A626" s="9" t="inlineStr"/>
      <c r="B626" s="9" t="inlineStr">
        <is>
          <t>Add Cess @ 1% on "Z"</t>
        </is>
      </c>
      <c r="C626" s="9" t="inlineStr"/>
      <c r="D626" s="9" t="inlineStr"/>
      <c r="E626" s="9" t="inlineStr"/>
      <c r="F626" s="9" t="inlineStr">
        <is>
          <t>11.94</t>
        </is>
      </c>
    </row>
    <row r="627" ht="11.5" customHeight="1">
      <c r="A627" s="9" t="inlineStr"/>
      <c r="B627" s="9" t="inlineStr">
        <is>
          <t>Cost of 0.375 sqm</t>
        </is>
      </c>
      <c r="C627" s="9" t="inlineStr"/>
      <c r="D627" s="9" t="inlineStr"/>
      <c r="E627" s="9" t="inlineStr"/>
      <c r="F627" s="9" t="inlineStr">
        <is>
          <t>1206.34</t>
        </is>
      </c>
    </row>
    <row r="628" ht="11.5" customHeight="1">
      <c r="A628" s="9" t="inlineStr"/>
      <c r="B628" s="9" t="inlineStr">
        <is>
          <t>Cost of 1.00 sqm</t>
        </is>
      </c>
      <c r="C628" s="9" t="inlineStr"/>
      <c r="D628" s="9" t="inlineStr"/>
      <c r="E628" s="9" t="inlineStr"/>
      <c r="F628" s="9" t="inlineStr">
        <is>
          <t>3216.90</t>
        </is>
      </c>
    </row>
    <row r="629" ht="11.5" customHeight="1">
      <c r="A629" s="9" t="inlineStr"/>
      <c r="B629" s="9" t="inlineStr">
        <is>
          <t>Say</t>
        </is>
      </c>
      <c r="C629" s="9" t="inlineStr"/>
      <c r="D629" s="9" t="inlineStr"/>
      <c r="E629" s="9" t="inlineStr"/>
      <c r="F629" s="9" t="inlineStr">
        <is>
          <t>3216.90</t>
        </is>
      </c>
    </row>
    <row r="630" ht="23" customHeight="1">
      <c r="A630" s="9" t="inlineStr">
        <is>
          <t>8.11</t>
        </is>
      </c>
      <c r="B630" s="9" t="inlineStr">
        <is>
          <t>Providing and fixing machine cut,</t>
        </is>
      </c>
      <c r="C630" s="9" t="inlineStr">
        <is>
          <t>mirror/ eggshell</t>
        </is>
      </c>
      <c r="D630" s="9" t="inlineStr">
        <is>
          <t>polished</t>
        </is>
      </c>
      <c r="E630" s="9" t="inlineStr">
        <is>
          <t>, Marble</t>
        </is>
      </c>
      <c r="F630" s="9" t="inlineStr">
        <is>
          <t>stone work</t>
        </is>
      </c>
    </row>
    <row r="631" ht="23" customHeight="1">
      <c r="A631" s="9" t="inlineStr"/>
      <c r="B631" s="9" t="inlineStr">
        <is>
          <t>for wall lining (veneer work) including</t>
        </is>
      </c>
      <c r="C631" s="9" t="inlineStr">
        <is>
          <t>dado, skirting,</t>
        </is>
      </c>
      <c r="D631" s="9" t="inlineStr">
        <is>
          <t>risers</t>
        </is>
      </c>
      <c r="E631" s="9" t="inlineStr">
        <is>
          <t>of steps</t>
        </is>
      </c>
      <c r="F631" s="9" t="inlineStr">
        <is>
          <t>etc., in required</t>
        </is>
      </c>
    </row>
    <row r="632" ht="11.5" customHeight="1">
      <c r="A632" s="9" t="inlineStr"/>
      <c r="B632" s="9" t="inlineStr">
        <is>
          <t>design and pattern wherever required,</t>
        </is>
      </c>
      <c r="C632" s="9" t="inlineStr">
        <is>
          <t>stones</t>
        </is>
      </c>
      <c r="D632" s="9" t="inlineStr">
        <is>
          <t>of different</t>
        </is>
      </c>
      <c r="E632" s="9" t="inlineStr">
        <is>
          <t>finished</t>
        </is>
      </c>
      <c r="F632" s="9" t="inlineStr">
        <is>
          <t>surface texture,</t>
        </is>
      </c>
    </row>
    <row r="633" ht="11.5" customHeight="1">
      <c r="A633" s="9" t="inlineStr"/>
      <c r="B633" s="9" t="inlineStr">
        <is>
          <t>on 12 mm (average) thick cement mortar</t>
        </is>
      </c>
      <c r="C633" s="9" t="inlineStr">
        <is>
          <t>1:3</t>
        </is>
      </c>
      <c r="D633" s="9" t="inlineStr">
        <is>
          <t>(1 cement</t>
        </is>
      </c>
      <c r="E633" s="9" t="inlineStr">
        <is>
          <t>: 3 coarse</t>
        </is>
      </c>
      <c r="F633" s="9" t="inlineStr">
        <is>
          <t>sand) laid and</t>
        </is>
      </c>
    </row>
    <row r="634" ht="11.5" customHeight="1">
      <c r="A634" s="9" t="inlineStr"/>
      <c r="B634" s="9" t="inlineStr">
        <is>
          <t>jointed with white cement slurry</t>
        </is>
      </c>
      <c r="C634" s="9" t="inlineStr">
        <is>
          <t>@ 3.3 kg/sqm</t>
        </is>
      </c>
      <c r="D634" s="9" t="inlineStr">
        <is>
          <t>including</t>
        </is>
      </c>
      <c r="E634" s="9" t="inlineStr">
        <is>
          <t>pointing</t>
        </is>
      </c>
      <c r="F634" s="9" t="inlineStr">
        <is>
          <t>with white</t>
        </is>
      </c>
    </row>
    <row r="635" ht="11.5" customHeight="1">
      <c r="A635" s="9" t="inlineStr"/>
      <c r="B635" s="9" t="inlineStr">
        <is>
          <t>cement slurry admixed with pigment</t>
        </is>
      </c>
      <c r="C635" s="9" t="inlineStr">
        <is>
          <t>of matching</t>
        </is>
      </c>
      <c r="D635" s="9" t="inlineStr">
        <is>
          <t>shade,</t>
        </is>
      </c>
      <c r="E635" s="9" t="inlineStr">
        <is>
          <t>including</t>
        </is>
      </c>
      <c r="F635" s="9" t="inlineStr">
        <is>
          <t>rubbing, curing,</t>
        </is>
      </c>
    </row>
    <row r="636" ht="11.5" customHeight="1">
      <c r="A636" s="9" t="inlineStr"/>
      <c r="B636" s="9" t="inlineStr">
        <is>
          <t>polishing etc. all complete as per Architectural</t>
        </is>
      </c>
      <c r="C636" s="9" t="inlineStr"/>
      <c r="D636" s="9" t="inlineStr">
        <is>
          <t>drawings,</t>
        </is>
      </c>
      <c r="E636" s="9" t="inlineStr">
        <is>
          <t>and as</t>
        </is>
      </c>
      <c r="F636" s="9" t="inlineStr">
        <is>
          <t>directed by the</t>
        </is>
      </c>
    </row>
    <row r="638" ht="23" customHeight="1">
      <c r="A638" s="9" t="inlineStr">
        <is>
          <t>8.11.1</t>
        </is>
      </c>
      <c r="B638" s="9" t="inlineStr">
        <is>
          <t>18 mm thick Italian Marble stone</t>
        </is>
      </c>
      <c r="C638" s="9" t="inlineStr">
        <is>
          <t>slab,Perlato,</t>
        </is>
      </c>
      <c r="D638" s="9" t="inlineStr">
        <is>
          <t>Rosso</t>
        </is>
      </c>
      <c r="E638" s="9" t="inlineStr">
        <is>
          <t>verona, Fire</t>
        </is>
      </c>
      <c r="F638" s="9" t="inlineStr">
        <is>
          <t>Red or Dark</t>
        </is>
      </c>
    </row>
    <row r="639" ht="11.5" customHeight="1">
      <c r="A639" s="9" t="inlineStr"/>
      <c r="B639" s="9" t="inlineStr">
        <is>
          <t>Emperadore etc.</t>
        </is>
      </c>
      <c r="C639" s="9" t="inlineStr"/>
      <c r="D639" s="9" t="inlineStr"/>
      <c r="E639" s="9" t="inlineStr"/>
      <c r="F639" s="9" t="inlineStr"/>
    </row>
    <row r="640" ht="11.5" customHeight="1">
      <c r="A640" s="10" t="inlineStr">
        <is>
          <t>Code</t>
        </is>
      </c>
      <c r="B640" s="10" t="inlineStr">
        <is>
          <t>Description</t>
        </is>
      </c>
      <c r="C640" s="10" t="inlineStr">
        <is>
          <t>Unit</t>
        </is>
      </c>
      <c r="D640" s="10" t="inlineStr">
        <is>
          <t>Quantity</t>
        </is>
      </c>
      <c r="E640" s="10" t="inlineStr">
        <is>
          <t>Rate</t>
        </is>
      </c>
      <c r="F640" s="10" t="inlineStr">
        <is>
          <t>Amount</t>
        </is>
      </c>
    </row>
    <row r="641" ht="11.5" customHeight="1">
      <c r="A641" s="9" t="inlineStr"/>
      <c r="B641" s="9" t="inlineStr">
        <is>
          <t>Details of cost for 0.5 sqm</t>
        </is>
      </c>
      <c r="C641" s="9" t="inlineStr"/>
      <c r="D641" s="9" t="inlineStr"/>
      <c r="E641" s="9" t="inlineStr"/>
      <c r="F641" s="9" t="inlineStr"/>
    </row>
    <row r="642" ht="11.5" customHeight="1">
      <c r="A642" s="9" t="inlineStr"/>
      <c r="B642" s="9" t="inlineStr">
        <is>
          <t>MATERIAL</t>
        </is>
      </c>
      <c r="C642" s="9" t="inlineStr"/>
      <c r="D642" s="9" t="inlineStr"/>
      <c r="E642" s="9" t="inlineStr"/>
      <c r="F642" s="9" t="inlineStr"/>
    </row>
    <row r="643" ht="11.5" customHeight="1">
      <c r="A643" s="9" t="inlineStr"/>
      <c r="B643" s="9" t="inlineStr">
        <is>
          <t>Finished work= 0.5 sqm+Add for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/>
      <c r="B644" s="9" t="inlineStr">
        <is>
          <t>wastage @ 20%=0.1 sqm. Total</t>
        </is>
      </c>
      <c r="C644" s="9" t="inlineStr"/>
      <c r="D644" s="9" t="inlineStr"/>
      <c r="E644" s="9" t="inlineStr"/>
      <c r="F644" s="9" t="inlineStr"/>
    </row>
    <row r="645" ht="11.5" customHeight="1">
      <c r="A645" s="9" t="inlineStr"/>
      <c r="B645" s="9" t="inlineStr">
        <is>
          <t>0.60 sqm</t>
        </is>
      </c>
      <c r="C645" s="9" t="inlineStr"/>
      <c r="D645" s="9" t="inlineStr"/>
      <c r="E645" s="9" t="inlineStr"/>
      <c r="F645" s="9" t="inlineStr"/>
    </row>
    <row r="646" ht="11.5" customHeight="1">
      <c r="A646" s="9" t="inlineStr">
        <is>
          <t>1240</t>
        </is>
      </c>
      <c r="B646" s="9" t="inlineStr">
        <is>
          <t>18 mm thick Italian Marble stone</t>
        </is>
      </c>
      <c r="C646" s="9" t="inlineStr"/>
      <c r="D646" s="9" t="inlineStr"/>
      <c r="E646" s="9" t="inlineStr"/>
      <c r="F646" s="9" t="inlineStr"/>
    </row>
    <row r="647" ht="11.5" customHeight="1">
      <c r="A647" s="9" t="inlineStr"/>
      <c r="B647" s="9" t="inlineStr">
        <is>
          <t>slab, Perlato (slab area up to 0.5</t>
        </is>
      </c>
      <c r="C647" s="9" t="inlineStr"/>
      <c r="D647" s="9" t="inlineStr"/>
      <c r="E647" s="9" t="inlineStr"/>
      <c r="F647" s="9" t="inlineStr"/>
    </row>
    <row r="648" ht="11.5" customHeight="1">
      <c r="A648" s="9" t="inlineStr"/>
      <c r="B648" s="9" t="inlineStr">
        <is>
          <t>sqm).</t>
        </is>
      </c>
      <c r="C648" s="9" t="inlineStr">
        <is>
          <t>sqm</t>
        </is>
      </c>
      <c r="D648" s="9" t="inlineStr">
        <is>
          <t>0.60</t>
        </is>
      </c>
      <c r="E648" s="9" t="inlineStr">
        <is>
          <t>3209.00</t>
        </is>
      </c>
      <c r="F648" s="9" t="inlineStr">
        <is>
          <t>1925.40</t>
        </is>
      </c>
    </row>
    <row r="649" ht="11.5" customHeight="1">
      <c r="A649" s="9" t="inlineStr">
        <is>
          <t>2216</t>
        </is>
      </c>
      <c r="B649" s="9" t="inlineStr">
        <is>
          <t>Carriage of stone slab</t>
        </is>
      </c>
      <c r="C649" s="9" t="inlineStr">
        <is>
          <t>tonne</t>
        </is>
      </c>
      <c r="D649" s="9" t="inlineStr">
        <is>
          <t>0.03</t>
        </is>
      </c>
      <c r="E649" s="9" t="inlineStr">
        <is>
          <t>92.24</t>
        </is>
      </c>
      <c r="F649" s="9" t="inlineStr">
        <is>
          <t>2.77</t>
        </is>
      </c>
    </row>
    <row r="650" ht="11.5" customHeight="1">
      <c r="A650" s="9" t="inlineStr"/>
      <c r="B650" s="9" t="inlineStr">
        <is>
          <t>Cement mortar 1:3 (1 Cement: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/>
      <c r="B651" s="9" t="inlineStr">
        <is>
          <t>3 Coarse sand)</t>
        </is>
      </c>
      <c r="C651" s="9" t="inlineStr"/>
      <c r="D651" s="9" t="inlineStr"/>
      <c r="E651" s="9" t="inlineStr"/>
      <c r="F651" s="9" t="inlineStr"/>
    </row>
    <row r="652" ht="11.5" customHeight="1">
      <c r="A652" s="9" t="inlineStr">
        <is>
          <t>3.8</t>
        </is>
      </c>
      <c r="B652" s="9" t="inlineStr">
        <is>
          <t>Rate as per Item No.3.8 of</t>
        </is>
      </c>
      <c r="C652" s="9" t="inlineStr"/>
      <c r="D652" s="9" t="inlineStr"/>
      <c r="E652" s="9" t="inlineStr"/>
      <c r="F652" s="9" t="inlineStr"/>
    </row>
    <row r="653" ht="11.5" customHeight="1">
      <c r="A653" s="9" t="inlineStr"/>
      <c r="B653" s="9" t="inlineStr">
        <is>
          <t>SH: MORTARS</t>
        </is>
      </c>
      <c r="C653" s="9" t="inlineStr">
        <is>
          <t>cum</t>
        </is>
      </c>
      <c r="D653" s="9" t="inlineStr">
        <is>
          <t>0.008</t>
        </is>
      </c>
      <c r="E653" s="9" t="inlineStr">
        <is>
          <t>4664.55</t>
        </is>
      </c>
      <c r="F653" s="9" t="inlineStr">
        <is>
          <t>37.32</t>
        </is>
      </c>
    </row>
    <row r="654" ht="11.5" customHeight="1">
      <c r="A654" s="9" t="inlineStr">
        <is>
          <t>0368</t>
        </is>
      </c>
      <c r="B654" s="9" t="inlineStr">
        <is>
          <t>White Cement Slurry @ 3.3kg/sqm</t>
        </is>
      </c>
      <c r="C654" s="9" t="inlineStr">
        <is>
          <t>tonne</t>
        </is>
      </c>
      <c r="D654" s="9" t="inlineStr">
        <is>
          <t>0.00165</t>
        </is>
      </c>
      <c r="E654" s="9" t="inlineStr">
        <is>
          <t>11200.00</t>
        </is>
      </c>
      <c r="F654" s="9" t="inlineStr">
        <is>
          <t>18.48</t>
        </is>
      </c>
    </row>
    <row r="655" ht="11.5" customHeight="1">
      <c r="A655" s="9" t="inlineStr">
        <is>
          <t>2209</t>
        </is>
      </c>
      <c r="B655" s="9" t="inlineStr">
        <is>
          <t>Carriage of white Cement</t>
        </is>
      </c>
      <c r="C655" s="9" t="inlineStr">
        <is>
          <t>tonne</t>
        </is>
      </c>
      <c r="D655" s="9" t="inlineStr">
        <is>
          <t>0.00165</t>
        </is>
      </c>
      <c r="E655" s="9" t="inlineStr">
        <is>
          <t>92.24</t>
        </is>
      </c>
      <c r="F655" s="9" t="inlineStr">
        <is>
          <t>0.15</t>
        </is>
      </c>
    </row>
    <row r="656" ht="11.5" customHeight="1">
      <c r="A656" s="9" t="inlineStr">
        <is>
          <t>9999</t>
        </is>
      </c>
      <c r="B656" s="9" t="inlineStr">
        <is>
          <t>Mortar for pointing in white cement</t>
        </is>
      </c>
      <c r="C656" s="9" t="inlineStr">
        <is>
          <t>L.S.</t>
        </is>
      </c>
      <c r="D656" s="9" t="inlineStr">
        <is>
          <t>25.35</t>
        </is>
      </c>
      <c r="E656" s="9" t="inlineStr">
        <is>
          <t>2.00</t>
        </is>
      </c>
      <c r="F656" s="9" t="inlineStr">
        <is>
          <t>50.70</t>
        </is>
      </c>
    </row>
    <row r="657" ht="11.5" customHeight="1">
      <c r="A657" s="9" t="inlineStr"/>
      <c r="B657" s="9" t="inlineStr">
        <is>
          <t>LABOUR :</t>
        </is>
      </c>
      <c r="C657" s="9" t="inlineStr"/>
      <c r="D657" s="9" t="inlineStr"/>
      <c r="E657" s="9" t="inlineStr"/>
      <c r="F657" s="9" t="inlineStr"/>
    </row>
    <row r="658" ht="11.5" customHeight="1">
      <c r="A658" s="9" t="inlineStr"/>
      <c r="B658" s="9" t="inlineStr">
        <is>
          <t>FOR fixing</t>
        </is>
      </c>
      <c r="C658" s="9" t="inlineStr"/>
      <c r="D658" s="9" t="inlineStr"/>
      <c r="E658" s="9" t="inlineStr"/>
      <c r="F658" s="9" t="inlineStr"/>
    </row>
    <row r="659" ht="11.5" customHeight="1">
      <c r="A659" s="9" t="inlineStr">
        <is>
          <t>0126</t>
        </is>
      </c>
      <c r="B659" s="9" t="inlineStr">
        <is>
          <t>Mason (for ornamental stone work)</t>
        </is>
      </c>
      <c r="C659" s="9" t="inlineStr"/>
      <c r="D659" s="9" t="inlineStr"/>
      <c r="E659" s="9" t="inlineStr"/>
      <c r="F659" s="9" t="inlineStr"/>
    </row>
    <row r="660" ht="11.5" customHeight="1">
      <c r="A660" s="9" t="inlineStr"/>
      <c r="B660" s="9" t="inlineStr">
        <is>
          <t>1st class</t>
        </is>
      </c>
      <c r="C660" s="9" t="inlineStr">
        <is>
          <t>day</t>
        </is>
      </c>
      <c r="D660" s="9" t="inlineStr">
        <is>
          <t>0.335</t>
        </is>
      </c>
      <c r="E660" s="9" t="inlineStr">
        <is>
          <t>738.00</t>
        </is>
      </c>
      <c r="F660" s="9" t="inlineStr">
        <is>
          <t>247.23</t>
        </is>
      </c>
    </row>
    <row r="661" ht="11.5" customHeight="1">
      <c r="A661" s="9" t="inlineStr">
        <is>
          <t>0100</t>
        </is>
      </c>
      <c r="B661" s="9" t="inlineStr">
        <is>
          <t>Bandhani</t>
        </is>
      </c>
      <c r="C661" s="9" t="inlineStr">
        <is>
          <t>day</t>
        </is>
      </c>
      <c r="D661" s="9" t="inlineStr">
        <is>
          <t>0.335</t>
        </is>
      </c>
      <c r="E661" s="9" t="inlineStr">
        <is>
          <t>617.00</t>
        </is>
      </c>
      <c r="F661" s="9" t="inlineStr">
        <is>
          <t>206.70</t>
        </is>
      </c>
    </row>
    <row r="662" ht="11.5" customHeight="1">
      <c r="A662" s="9" t="inlineStr">
        <is>
          <t>0114</t>
        </is>
      </c>
      <c r="B662" s="9" t="inlineStr">
        <is>
          <t>Beldar</t>
        </is>
      </c>
      <c r="C662" s="9" t="inlineStr">
        <is>
          <t>day</t>
        </is>
      </c>
      <c r="D662" s="9" t="inlineStr">
        <is>
          <t>0.335</t>
        </is>
      </c>
      <c r="E662" s="9" t="inlineStr">
        <is>
          <t>558.00</t>
        </is>
      </c>
      <c r="F662" s="9" t="inlineStr">
        <is>
          <t>186.93</t>
        </is>
      </c>
    </row>
    <row r="663" ht="11.5" customHeight="1">
      <c r="A663" s="9" t="inlineStr">
        <is>
          <t>0115</t>
        </is>
      </c>
      <c r="B663" s="9" t="inlineStr">
        <is>
          <t>Coolie</t>
        </is>
      </c>
      <c r="C663" s="9" t="inlineStr">
        <is>
          <t>day</t>
        </is>
      </c>
      <c r="D663" s="9" t="inlineStr">
        <is>
          <t>0.335</t>
        </is>
      </c>
      <c r="E663" s="9" t="inlineStr">
        <is>
          <t>558.00</t>
        </is>
      </c>
      <c r="F663" s="9" t="inlineStr">
        <is>
          <t>186.93</t>
        </is>
      </c>
    </row>
    <row r="664" ht="11.5" customHeight="1">
      <c r="A664" s="9" t="inlineStr">
        <is>
          <t>0101</t>
        </is>
      </c>
      <c r="B664" s="9" t="inlineStr">
        <is>
          <t>Bhisti</t>
        </is>
      </c>
      <c r="C664" s="9" t="inlineStr">
        <is>
          <t>day</t>
        </is>
      </c>
      <c r="D664" s="9" t="inlineStr">
        <is>
          <t>0.335</t>
        </is>
      </c>
      <c r="E664" s="9" t="inlineStr">
        <is>
          <t>617.00</t>
        </is>
      </c>
      <c r="F664" s="9" t="inlineStr">
        <is>
          <t>206.70</t>
        </is>
      </c>
    </row>
    <row r="665" ht="11.5" customHeight="1">
      <c r="A665" s="9" t="inlineStr">
        <is>
          <t>0128</t>
        </is>
      </c>
      <c r="B665" s="9" t="inlineStr">
        <is>
          <t>Mate</t>
        </is>
      </c>
      <c r="C665" s="9" t="inlineStr">
        <is>
          <t>day</t>
        </is>
      </c>
      <c r="D665" s="9" t="inlineStr">
        <is>
          <t>0.165</t>
        </is>
      </c>
      <c r="E665" s="9" t="inlineStr">
        <is>
          <t>617.00</t>
        </is>
      </c>
      <c r="F665" s="9" t="inlineStr">
        <is>
          <t>101.81</t>
        </is>
      </c>
    </row>
    <row r="666" ht="11.5" customHeight="1">
      <c r="A666" s="9" t="inlineStr">
        <is>
          <t>0102</t>
        </is>
      </c>
      <c r="B666" s="9" t="inlineStr">
        <is>
          <t>Blacksmith 1st class</t>
        </is>
      </c>
      <c r="C666" s="9" t="inlineStr">
        <is>
          <t>day</t>
        </is>
      </c>
      <c r="D666" s="9" t="inlineStr">
        <is>
          <t>0.135</t>
        </is>
      </c>
      <c r="E666" s="9" t="inlineStr">
        <is>
          <t>738.00</t>
        </is>
      </c>
      <c r="F666" s="9" t="inlineStr">
        <is>
          <t>99.63</t>
        </is>
      </c>
    </row>
    <row r="667" ht="11.5" customHeight="1">
      <c r="A667" s="9" t="inlineStr">
        <is>
          <t>9999</t>
        </is>
      </c>
      <c r="B667" s="9" t="inlineStr">
        <is>
          <t>Scaffolding</t>
        </is>
      </c>
      <c r="C667" s="9" t="inlineStr">
        <is>
          <t>L.S.</t>
        </is>
      </c>
      <c r="D667" s="9" t="inlineStr">
        <is>
          <t>13.39</t>
        </is>
      </c>
      <c r="E667" s="9" t="inlineStr">
        <is>
          <t>2.00</t>
        </is>
      </c>
      <c r="F667" s="9" t="inlineStr">
        <is>
          <t>26.78</t>
        </is>
      </c>
    </row>
    <row r="668" ht="11.5" customHeight="1">
      <c r="A668" s="9" t="inlineStr"/>
      <c r="B668" s="9" t="inlineStr">
        <is>
          <t>TOTAL</t>
        </is>
      </c>
      <c r="C668" s="9" t="inlineStr"/>
      <c r="D668" s="9" t="inlineStr"/>
      <c r="E668" s="9" t="inlineStr"/>
      <c r="F668" s="9" t="inlineStr">
        <is>
          <t>3297.51 W</t>
        </is>
      </c>
    </row>
    <row r="669" ht="11.5" customHeight="1">
      <c r="A669" s="9" t="inlineStr"/>
      <c r="B669" s="9" t="inlineStr">
        <is>
          <t>Add 1 % Water charges on "W"</t>
        </is>
      </c>
      <c r="C669" s="9" t="inlineStr"/>
      <c r="D669" s="9" t="inlineStr"/>
      <c r="E669" s="9" t="inlineStr"/>
      <c r="F669" s="9" t="inlineStr">
        <is>
          <t>32.98</t>
        </is>
      </c>
    </row>
    <row r="670" ht="11.5" customHeight="1">
      <c r="A670" s="9" t="inlineStr"/>
      <c r="B670" s="9" t="inlineStr">
        <is>
          <t>TOTAL</t>
        </is>
      </c>
      <c r="C670" s="9" t="inlineStr"/>
      <c r="D670" s="9" t="inlineStr"/>
      <c r="E670" s="9" t="inlineStr"/>
      <c r="F670" s="9" t="inlineStr">
        <is>
          <t>3330.49 X</t>
        </is>
      </c>
    </row>
    <row r="671" ht="11.5" customHeight="1">
      <c r="A671" s="9" t="inlineStr"/>
      <c r="B671" s="9" t="inlineStr">
        <is>
          <t>Add GST on "X" (multiplying factor</t>
        </is>
      </c>
      <c r="C671" s="9" t="inlineStr"/>
      <c r="D671" s="9" t="inlineStr"/>
      <c r="E671" s="9" t="inlineStr"/>
      <c r="F671" s="9" t="inlineStr"/>
    </row>
    <row r="672" ht="11.5" customHeight="1">
      <c r="A672" s="9" t="inlineStr"/>
      <c r="B672" s="9" t="inlineStr">
        <is>
          <t>0.1405)</t>
        </is>
      </c>
      <c r="C672" s="9" t="inlineStr"/>
      <c r="D672" s="9" t="inlineStr"/>
      <c r="E672" s="9" t="inlineStr"/>
      <c r="F672" s="9" t="inlineStr">
        <is>
          <t>467.93</t>
        </is>
      </c>
    </row>
    <row r="673" ht="11.5" customHeight="1">
      <c r="A673" s="9" t="inlineStr"/>
      <c r="B673" s="9" t="inlineStr">
        <is>
          <t>TOTAL</t>
        </is>
      </c>
      <c r="C673" s="9" t="inlineStr"/>
      <c r="D673" s="9" t="inlineStr"/>
      <c r="E673" s="9" t="inlineStr"/>
      <c r="F673" s="9" t="inlineStr">
        <is>
          <t>3798.42 Y</t>
        </is>
      </c>
    </row>
    <row r="674" ht="11.5" customHeight="1">
      <c r="A674" s="9" t="inlineStr"/>
      <c r="B674" s="9" t="inlineStr">
        <is>
          <t>Add 15% CPOH on "Y"</t>
        </is>
      </c>
      <c r="C674" s="9" t="inlineStr"/>
      <c r="D674" s="9" t="inlineStr"/>
      <c r="E674" s="9" t="inlineStr"/>
      <c r="F674" s="9" t="inlineStr">
        <is>
          <t>569.76</t>
        </is>
      </c>
    </row>
    <row r="675" ht="11.5" customHeight="1">
      <c r="A675" s="9" t="inlineStr"/>
      <c r="B675" s="9" t="inlineStr">
        <is>
          <t>TOTAL</t>
        </is>
      </c>
      <c r="C675" s="9" t="inlineStr"/>
      <c r="D675" s="9" t="inlineStr"/>
      <c r="E675" s="9" t="inlineStr"/>
      <c r="F675" s="9" t="inlineStr">
        <is>
          <t>4368.18 Z</t>
        </is>
      </c>
    </row>
    <row r="676" ht="11.5" customHeight="1">
      <c r="A676" s="9" t="inlineStr"/>
      <c r="B676" s="9" t="inlineStr">
        <is>
          <t>Add Cess @ 1% on "Z"</t>
        </is>
      </c>
      <c r="C676" s="9" t="inlineStr"/>
      <c r="D676" s="9" t="inlineStr"/>
      <c r="E676" s="9" t="inlineStr"/>
      <c r="F676" s="9" t="inlineStr">
        <is>
          <t>43.68</t>
        </is>
      </c>
    </row>
    <row r="677" ht="11.5" customHeight="1">
      <c r="A677" s="9" t="inlineStr"/>
      <c r="B677" s="9" t="inlineStr">
        <is>
          <t>Cost of 0.5 sqm</t>
        </is>
      </c>
      <c r="C677" s="9" t="inlineStr"/>
      <c r="D677" s="9" t="inlineStr"/>
      <c r="E677" s="9" t="inlineStr"/>
      <c r="F677" s="9" t="inlineStr">
        <is>
          <t>4411.86</t>
        </is>
      </c>
    </row>
    <row r="678" ht="11.5" customHeight="1">
      <c r="A678" s="9" t="inlineStr"/>
      <c r="B678" s="9" t="inlineStr">
        <is>
          <t>Cost of 1 sqm</t>
        </is>
      </c>
      <c r="C678" s="9" t="inlineStr"/>
      <c r="D678" s="9" t="inlineStr"/>
      <c r="E678" s="9" t="inlineStr"/>
      <c r="F678" s="9" t="inlineStr">
        <is>
          <t>8823.73</t>
        </is>
      </c>
    </row>
    <row r="679" ht="11.5" customHeight="1">
      <c r="A679" s="9" t="inlineStr"/>
      <c r="B679" s="9" t="inlineStr">
        <is>
          <t>Say</t>
        </is>
      </c>
      <c r="C679" s="9" t="inlineStr"/>
      <c r="D679" s="9" t="inlineStr"/>
      <c r="E679" s="9" t="inlineStr"/>
      <c r="F679" s="9" t="inlineStr">
        <is>
          <t>8823.75</t>
        </is>
      </c>
    </row>
    <row r="680" ht="11.5" customHeight="1">
      <c r="A680" s="9" t="inlineStr">
        <is>
          <t>8.14</t>
        </is>
      </c>
      <c r="B680" s="9" t="inlineStr">
        <is>
          <t>Stone work (machine cut edges) for</t>
        </is>
      </c>
      <c r="C680" s="9" t="inlineStr">
        <is>
          <t>wall lining</t>
        </is>
      </c>
      <c r="D680" s="9" t="inlineStr">
        <is>
          <t>etc. (veneer</t>
        </is>
      </c>
      <c r="E680" s="9" t="inlineStr">
        <is>
          <t>work)</t>
        </is>
      </c>
      <c r="F680" s="9" t="inlineStr">
        <is>
          <t>upto 10 metre</t>
        </is>
      </c>
    </row>
    <row r="681" ht="11.5" customHeight="1">
      <c r="A681" s="9" t="inlineStr"/>
      <c r="B681" s="9" t="inlineStr">
        <is>
          <t>height, backing filled with a grout</t>
        </is>
      </c>
      <c r="C681" s="9" t="inlineStr">
        <is>
          <t>of average</t>
        </is>
      </c>
      <c r="D681" s="9" t="inlineStr">
        <is>
          <t>12 mm thick</t>
        </is>
      </c>
      <c r="E681" s="9" t="inlineStr">
        <is>
          <t>cement</t>
        </is>
      </c>
      <c r="F681" s="9" t="inlineStr">
        <is>
          <t>mortar 1:3 (1</t>
        </is>
      </c>
    </row>
    <row r="682" ht="23" customHeight="1">
      <c r="A682" s="9" t="inlineStr"/>
      <c r="B682" s="9" t="inlineStr">
        <is>
          <t>cement : 3 coarse sand) including</t>
        </is>
      </c>
      <c r="C682" s="9" t="inlineStr">
        <is>
          <t>pointing</t>
        </is>
      </c>
      <c r="D682" s="9" t="inlineStr">
        <is>
          <t>in white cement</t>
        </is>
      </c>
      <c r="E682" s="9" t="inlineStr">
        <is>
          <t>mortar</t>
        </is>
      </c>
      <c r="F682" s="9" t="inlineStr">
        <is>
          <t>1:2 (1 white</t>
        </is>
      </c>
    </row>
    <row r="683" ht="23" customHeight="1">
      <c r="A683" s="9" t="inlineStr"/>
      <c r="B683" s="9" t="inlineStr">
        <is>
          <t>cement : 2 stone dust) with an admixture</t>
        </is>
      </c>
      <c r="C683" s="9" t="inlineStr">
        <is>
          <t>of</t>
        </is>
      </c>
      <c r="D683" s="9" t="inlineStr">
        <is>
          <t>pigment matching</t>
        </is>
      </c>
      <c r="E683" s="9" t="inlineStr">
        <is>
          <t>the</t>
        </is>
      </c>
      <c r="F683" s="9" t="inlineStr">
        <is>
          <t>stone shade :</t>
        </is>
      </c>
    </row>
    <row r="684" ht="11.5" customHeight="1">
      <c r="A684" s="9" t="inlineStr"/>
      <c r="B684" s="9" t="inlineStr">
        <is>
          <t>(To be secured to the backing and</t>
        </is>
      </c>
      <c r="C684" s="9" t="inlineStr">
        <is>
          <t>the sides</t>
        </is>
      </c>
      <c r="D684" s="9" t="inlineStr">
        <is>
          <t>by means</t>
        </is>
      </c>
      <c r="E684" s="9" t="inlineStr">
        <is>
          <t>of cramps</t>
        </is>
      </c>
      <c r="F684" s="9" t="inlineStr">
        <is>
          <t>and pins which</t>
        </is>
      </c>
    </row>
    <row r="685" ht="11.5" customHeight="1">
      <c r="A685" s="9" t="inlineStr"/>
      <c r="B685" s="9" t="inlineStr">
        <is>
          <t>shall be paid for separately) :</t>
        </is>
      </c>
      <c r="C685" s="9" t="inlineStr"/>
      <c r="D685" s="9" t="inlineStr"/>
      <c r="E685" s="9" t="inlineStr"/>
      <c r="F685" s="9" t="inlineStr"/>
    </row>
    <row r="686" ht="11.5" customHeight="1">
      <c r="A686" s="9" t="inlineStr">
        <is>
          <t>8.14.1</t>
        </is>
      </c>
      <c r="B686" s="9" t="inlineStr">
        <is>
          <t>Red sand stone - exposed face fine</t>
        </is>
      </c>
      <c r="C686" s="9" t="inlineStr">
        <is>
          <t>dressed</t>
        </is>
      </c>
      <c r="D686" s="9" t="inlineStr">
        <is>
          <t>with rough</t>
        </is>
      </c>
      <c r="E686" s="9" t="inlineStr">
        <is>
          <t>backing.</t>
        </is>
      </c>
      <c r="F686" s="9" t="inlineStr"/>
    </row>
    <row r="688" ht="11.5" customHeight="1">
      <c r="A688" s="9" t="inlineStr">
        <is>
          <t>8.14.1.1</t>
        </is>
      </c>
      <c r="B688" s="9" t="inlineStr">
        <is>
          <t>70 mm thick</t>
        </is>
      </c>
      <c r="C688" s="9" t="inlineStr"/>
      <c r="D688" s="9" t="inlineStr"/>
      <c r="E688" s="9" t="inlineStr"/>
      <c r="F688" s="9" t="inlineStr"/>
    </row>
    <row r="689" ht="11.5" customHeight="1">
      <c r="A689" s="10" t="inlineStr">
        <is>
          <t>Code</t>
        </is>
      </c>
      <c r="B689" s="10" t="inlineStr">
        <is>
          <t>Description</t>
        </is>
      </c>
      <c r="C689" s="10" t="inlineStr">
        <is>
          <t>Unit</t>
        </is>
      </c>
      <c r="D689" s="10" t="inlineStr">
        <is>
          <t>Quantity</t>
        </is>
      </c>
      <c r="E689" s="10" t="inlineStr">
        <is>
          <t>Rate</t>
        </is>
      </c>
      <c r="F689" s="10" t="inlineStr">
        <is>
          <t>Amount</t>
        </is>
      </c>
    </row>
    <row r="690" ht="11.5" customHeight="1">
      <c r="A690" s="9" t="inlineStr"/>
      <c r="B690" s="9" t="inlineStr">
        <is>
          <t>Details of cost for 1 sqm.</t>
        </is>
      </c>
      <c r="C690" s="9" t="inlineStr"/>
      <c r="D690" s="9" t="inlineStr"/>
      <c r="E690" s="9" t="inlineStr"/>
      <c r="F690" s="9" t="inlineStr"/>
    </row>
    <row r="691" ht="11.5" customHeight="1">
      <c r="A691" s="9" t="inlineStr"/>
      <c r="B691" s="9" t="inlineStr">
        <is>
          <t>MATERIAL</t>
        </is>
      </c>
      <c r="C691" s="9" t="inlineStr"/>
      <c r="D691" s="9" t="inlineStr"/>
      <c r="E691" s="9" t="inlineStr"/>
      <c r="F691" s="9" t="inlineStr"/>
    </row>
    <row r="692" ht="11.5" customHeight="1">
      <c r="A692" s="9" t="inlineStr"/>
      <c r="B692" s="9" t="inlineStr">
        <is>
          <t>Finished work = 70 cudm. + Add</t>
        </is>
      </c>
      <c r="C692" s="9" t="inlineStr"/>
      <c r="D692" s="9" t="inlineStr"/>
      <c r="E692" s="9" t="inlineStr"/>
      <c r="F692" s="9" t="inlineStr"/>
    </row>
    <row r="693" ht="11.5" customHeight="1">
      <c r="A693" s="9" t="inlineStr"/>
      <c r="B693" s="9" t="inlineStr">
        <is>
          <t>wastage @ 33.3% = 23.33 cudm.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/>
      <c r="B694" s="9" t="inlineStr">
        <is>
          <t>Total = 93.33 cudm.</t>
        </is>
      </c>
      <c r="C694" s="9" t="inlineStr"/>
      <c r="D694" s="9" t="inlineStr"/>
      <c r="E694" s="9" t="inlineStr"/>
      <c r="F694" s="9" t="inlineStr"/>
    </row>
    <row r="695" ht="11.5" customHeight="1">
      <c r="A695" s="9" t="inlineStr">
        <is>
          <t>1160</t>
        </is>
      </c>
      <c r="B695" s="9" t="inlineStr">
        <is>
          <t>Red sand stone block</t>
        </is>
      </c>
      <c r="C695" s="9" t="inlineStr">
        <is>
          <t>10 cudm</t>
        </is>
      </c>
      <c r="D695" s="9" t="inlineStr">
        <is>
          <t>9.333</t>
        </is>
      </c>
      <c r="E695" s="9" t="inlineStr">
        <is>
          <t>79.00</t>
        </is>
      </c>
      <c r="F695" s="9" t="inlineStr">
        <is>
          <t>737.31</t>
        </is>
      </c>
    </row>
    <row r="696" ht="11.5" customHeight="1">
      <c r="A696" s="9" t="inlineStr">
        <is>
          <t>2216</t>
        </is>
      </c>
      <c r="B696" s="9" t="inlineStr">
        <is>
          <t>Carriage of Stone blocks white &amp; red</t>
        </is>
      </c>
      <c r="C696" s="9" t="inlineStr"/>
      <c r="D696" s="9" t="inlineStr"/>
      <c r="E696" s="9" t="inlineStr"/>
      <c r="F696" s="9" t="inlineStr"/>
    </row>
    <row r="697" ht="11.5" customHeight="1">
      <c r="A697" s="9" t="inlineStr"/>
      <c r="B697" s="9" t="inlineStr">
        <is>
          <t>sand stone &amp; kota stone slab</t>
        </is>
      </c>
      <c r="C697" s="9" t="inlineStr">
        <is>
          <t>tonne</t>
        </is>
      </c>
      <c r="D697" s="9" t="inlineStr">
        <is>
          <t>0.215</t>
        </is>
      </c>
      <c r="E697" s="9" t="inlineStr">
        <is>
          <t>92.24</t>
        </is>
      </c>
      <c r="F697" s="9" t="inlineStr">
        <is>
          <t>19.83</t>
        </is>
      </c>
    </row>
    <row r="698" ht="11.5" customHeight="1">
      <c r="A698" s="9" t="inlineStr"/>
      <c r="B698" s="9" t="inlineStr">
        <is>
          <t>@ 2.30kg/cudm</t>
        </is>
      </c>
      <c r="C698" s="9" t="inlineStr"/>
      <c r="D698" s="9" t="inlineStr"/>
      <c r="E698" s="9" t="inlineStr"/>
      <c r="F698" s="9" t="inlineStr"/>
    </row>
    <row r="699" ht="11.5" customHeight="1">
      <c r="A699" s="9" t="inlineStr">
        <is>
          <t>9999</t>
        </is>
      </c>
      <c r="B699" s="9" t="inlineStr">
        <is>
          <t>Extra for using white cement</t>
        </is>
      </c>
      <c r="C699" s="9" t="inlineStr">
        <is>
          <t>L.S.</t>
        </is>
      </c>
      <c r="D699" s="9" t="inlineStr">
        <is>
          <t>26.91</t>
        </is>
      </c>
      <c r="E699" s="9" t="inlineStr">
        <is>
          <t>2.00</t>
        </is>
      </c>
      <c r="F699" s="9" t="inlineStr">
        <is>
          <t>53.82</t>
        </is>
      </c>
    </row>
    <row r="700" ht="11.5" customHeight="1">
      <c r="A700" s="9" t="inlineStr"/>
      <c r="B700" s="9" t="inlineStr">
        <is>
          <t>Dressing charges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/>
      <c r="B701" s="9" t="inlineStr">
        <is>
          <t>LABOUR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>
        <is>
          <t>0125</t>
        </is>
      </c>
      <c r="B702" s="9" t="inlineStr">
        <is>
          <t>Mason (for plain stone work) 2nd class)</t>
        </is>
      </c>
      <c r="C702" s="9" t="inlineStr">
        <is>
          <t>day</t>
        </is>
      </c>
      <c r="D702" s="9" t="inlineStr">
        <is>
          <t>1.35</t>
        </is>
      </c>
      <c r="E702" s="9" t="inlineStr">
        <is>
          <t>679.00</t>
        </is>
      </c>
      <c r="F702" s="9" t="inlineStr">
        <is>
          <t>916.65</t>
        </is>
      </c>
    </row>
    <row r="703" ht="11.5" customHeight="1">
      <c r="A703" s="9" t="inlineStr">
        <is>
          <t>0102</t>
        </is>
      </c>
      <c r="B703" s="9" t="inlineStr">
        <is>
          <t>Blacksmith 1st class</t>
        </is>
      </c>
      <c r="C703" s="9" t="inlineStr">
        <is>
          <t>day</t>
        </is>
      </c>
      <c r="D703" s="9" t="inlineStr">
        <is>
          <t>0.032</t>
        </is>
      </c>
      <c r="E703" s="9" t="inlineStr">
        <is>
          <t>738.00</t>
        </is>
      </c>
      <c r="F703" s="9" t="inlineStr">
        <is>
          <t>23.62</t>
        </is>
      </c>
    </row>
    <row r="704" ht="11.5" customHeight="1">
      <c r="A704" s="9" t="inlineStr">
        <is>
          <t>0114</t>
        </is>
      </c>
      <c r="B704" s="9" t="inlineStr">
        <is>
          <t>Beldar</t>
        </is>
      </c>
      <c r="C704" s="9" t="inlineStr">
        <is>
          <t>day</t>
        </is>
      </c>
      <c r="D704" s="9" t="inlineStr">
        <is>
          <t>0.224</t>
        </is>
      </c>
      <c r="E704" s="9" t="inlineStr">
        <is>
          <t>558.00</t>
        </is>
      </c>
      <c r="F704" s="9" t="inlineStr">
        <is>
          <t>124.99</t>
        </is>
      </c>
    </row>
    <row r="705" ht="11.5" customHeight="1">
      <c r="A705" s="9" t="inlineStr">
        <is>
          <t>0115</t>
        </is>
      </c>
      <c r="B705" s="9" t="inlineStr">
        <is>
          <t>Coolie</t>
        </is>
      </c>
      <c r="C705" s="9" t="inlineStr">
        <is>
          <t>day</t>
        </is>
      </c>
      <c r="D705" s="9" t="inlineStr">
        <is>
          <t>0.112</t>
        </is>
      </c>
      <c r="E705" s="9" t="inlineStr">
        <is>
          <t>558.00</t>
        </is>
      </c>
      <c r="F705" s="9" t="inlineStr">
        <is>
          <t>62.50</t>
        </is>
      </c>
    </row>
    <row r="706" ht="11.5" customHeight="1">
      <c r="A706" s="9" t="inlineStr">
        <is>
          <t>0100</t>
        </is>
      </c>
      <c r="B706" s="9" t="inlineStr">
        <is>
          <t>Bandhani</t>
        </is>
      </c>
      <c r="C706" s="9" t="inlineStr">
        <is>
          <t>day</t>
        </is>
      </c>
      <c r="D706" s="9" t="inlineStr">
        <is>
          <t>0.224</t>
        </is>
      </c>
      <c r="E706" s="9" t="inlineStr">
        <is>
          <t>617.00</t>
        </is>
      </c>
      <c r="F706" s="9" t="inlineStr">
        <is>
          <t>138.21</t>
        </is>
      </c>
    </row>
    <row r="707" ht="11.5" customHeight="1">
      <c r="A707" s="9" t="inlineStr"/>
      <c r="B707" s="9" t="inlineStr">
        <is>
          <t>Fixing charges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LABOUR</t>
        </is>
      </c>
      <c r="C708" s="9" t="inlineStr"/>
      <c r="D708" s="9" t="inlineStr"/>
      <c r="E708" s="9" t="inlineStr"/>
      <c r="F708" s="9" t="inlineStr"/>
    </row>
    <row r="709" ht="11.5" customHeight="1">
      <c r="A709" s="9" t="inlineStr">
        <is>
          <t>0125</t>
        </is>
      </c>
      <c r="B709" s="9" t="inlineStr">
        <is>
          <t>Mason (for plain stone work) 2nd class</t>
        </is>
      </c>
      <c r="C709" s="9" t="inlineStr">
        <is>
          <t>day</t>
        </is>
      </c>
      <c r="D709" s="9" t="inlineStr">
        <is>
          <t>0.448</t>
        </is>
      </c>
      <c r="E709" s="9" t="inlineStr">
        <is>
          <t>679.00</t>
        </is>
      </c>
      <c r="F709" s="9" t="inlineStr">
        <is>
          <t>304.19</t>
        </is>
      </c>
    </row>
    <row r="710" ht="11.5" customHeight="1">
      <c r="A710" s="9" t="inlineStr">
        <is>
          <t>0100</t>
        </is>
      </c>
      <c r="B710" s="9" t="inlineStr">
        <is>
          <t>Bandhani</t>
        </is>
      </c>
      <c r="C710" s="9" t="inlineStr">
        <is>
          <t>day</t>
        </is>
      </c>
      <c r="D710" s="9" t="inlineStr">
        <is>
          <t>0.336</t>
        </is>
      </c>
      <c r="E710" s="9" t="inlineStr">
        <is>
          <t>617.00</t>
        </is>
      </c>
      <c r="F710" s="9" t="inlineStr">
        <is>
          <t>207.31</t>
        </is>
      </c>
    </row>
    <row r="711" ht="11.5" customHeight="1">
      <c r="A711" s="9" t="inlineStr">
        <is>
          <t>0114</t>
        </is>
      </c>
      <c r="B711" s="9" t="inlineStr">
        <is>
          <t>Beldar</t>
        </is>
      </c>
      <c r="C711" s="9" t="inlineStr">
        <is>
          <t>day</t>
        </is>
      </c>
      <c r="D711" s="9" t="inlineStr">
        <is>
          <t>0.336</t>
        </is>
      </c>
      <c r="E711" s="9" t="inlineStr">
        <is>
          <t>558.00</t>
        </is>
      </c>
      <c r="F711" s="9" t="inlineStr">
        <is>
          <t>187.49</t>
        </is>
      </c>
    </row>
    <row r="712" ht="11.5" customHeight="1">
      <c r="A712" s="9" t="inlineStr">
        <is>
          <t>0115</t>
        </is>
      </c>
      <c r="B712" s="9" t="inlineStr">
        <is>
          <t>Coolie</t>
        </is>
      </c>
      <c r="C712" s="9" t="inlineStr">
        <is>
          <t>day</t>
        </is>
      </c>
      <c r="D712" s="9" t="inlineStr">
        <is>
          <t>0.336</t>
        </is>
      </c>
      <c r="E712" s="9" t="inlineStr">
        <is>
          <t>558.00</t>
        </is>
      </c>
      <c r="F712" s="9" t="inlineStr">
        <is>
          <t>187.49</t>
        </is>
      </c>
    </row>
    <row r="713" ht="11.5" customHeight="1">
      <c r="A713" s="9" t="inlineStr">
        <is>
          <t>0101</t>
        </is>
      </c>
      <c r="B713" s="9" t="inlineStr">
        <is>
          <t>Bhisti</t>
        </is>
      </c>
      <c r="C713" s="9" t="inlineStr">
        <is>
          <t>day</t>
        </is>
      </c>
      <c r="D713" s="9" t="inlineStr">
        <is>
          <t>0.336</t>
        </is>
      </c>
      <c r="E713" s="9" t="inlineStr">
        <is>
          <t>617.00</t>
        </is>
      </c>
      <c r="F713" s="9" t="inlineStr">
        <is>
          <t>207.31</t>
        </is>
      </c>
    </row>
    <row r="714" ht="11.5" customHeight="1">
      <c r="A714" s="9" t="inlineStr">
        <is>
          <t>1237</t>
        </is>
      </c>
      <c r="B714" s="9" t="inlineStr">
        <is>
          <t>Cutting marble or sand stone slab upto</t>
        </is>
      </c>
      <c r="C714" s="9" t="inlineStr"/>
      <c r="D714" s="9" t="inlineStr"/>
      <c r="E714" s="9" t="inlineStr"/>
      <c r="F714" s="9" t="inlineStr"/>
    </row>
    <row r="715" ht="11.5" customHeight="1">
      <c r="A715" s="9" t="inlineStr"/>
      <c r="B715" s="9" t="inlineStr">
        <is>
          <t>50 mm thick by mechanical device</t>
        </is>
      </c>
      <c r="C715" s="9" t="inlineStr">
        <is>
          <t>metre</t>
        </is>
      </c>
      <c r="D715" s="9" t="inlineStr">
        <is>
          <t>4.00</t>
        </is>
      </c>
      <c r="E715" s="9" t="inlineStr">
        <is>
          <t>10.00</t>
        </is>
      </c>
      <c r="F715" s="9" t="inlineStr">
        <is>
          <t>40.00</t>
        </is>
      </c>
    </row>
    <row r="716" ht="11.5" customHeight="1">
      <c r="A716" s="9" t="inlineStr">
        <is>
          <t>9999</t>
        </is>
      </c>
      <c r="B716" s="9" t="inlineStr">
        <is>
          <t>Scaffolding</t>
        </is>
      </c>
      <c r="C716" s="9" t="inlineStr">
        <is>
          <t>L.S.</t>
        </is>
      </c>
      <c r="D716" s="9" t="inlineStr">
        <is>
          <t>19.76</t>
        </is>
      </c>
      <c r="E716" s="9" t="inlineStr">
        <is>
          <t>2.00</t>
        </is>
      </c>
      <c r="F716" s="9" t="inlineStr">
        <is>
          <t>39.52</t>
        </is>
      </c>
    </row>
    <row r="717" ht="11.5" customHeight="1">
      <c r="A717" s="9" t="inlineStr"/>
      <c r="B717" s="9" t="inlineStr">
        <is>
          <t>Mortar for laying and pointing</t>
        </is>
      </c>
      <c r="C717" s="9" t="inlineStr"/>
      <c r="D717" s="9" t="inlineStr"/>
      <c r="E717" s="9" t="inlineStr"/>
      <c r="F717" s="9" t="inlineStr"/>
    </row>
    <row r="718" ht="11.5" customHeight="1">
      <c r="A718" s="9" t="inlineStr">
        <is>
          <t>3.8</t>
        </is>
      </c>
      <c r="B718" s="9" t="inlineStr">
        <is>
          <t>Rate as per Item Number 3.8 of</t>
        </is>
      </c>
      <c r="C718" s="9" t="inlineStr"/>
      <c r="D718" s="9" t="inlineStr"/>
      <c r="E718" s="9" t="inlineStr"/>
      <c r="F718" s="9" t="inlineStr"/>
    </row>
    <row r="719" ht="11.5" customHeight="1">
      <c r="A719" s="9" t="inlineStr"/>
      <c r="B719" s="9" t="inlineStr">
        <is>
          <t>SH: Mortars</t>
        </is>
      </c>
      <c r="C719" s="9" t="inlineStr">
        <is>
          <t>cum</t>
        </is>
      </c>
      <c r="D719" s="9" t="inlineStr">
        <is>
          <t>0.018</t>
        </is>
      </c>
      <c r="E719" s="9" t="inlineStr">
        <is>
          <t>4664.55</t>
        </is>
      </c>
      <c r="F719" s="9" t="inlineStr">
        <is>
          <t>83.96</t>
        </is>
      </c>
    </row>
    <row r="720" ht="11.5" customHeight="1">
      <c r="A720" s="9" t="inlineStr"/>
      <c r="B720" s="9" t="inlineStr">
        <is>
          <t>TOTAL</t>
        </is>
      </c>
      <c r="C720" s="9" t="inlineStr"/>
      <c r="D720" s="9" t="inlineStr"/>
      <c r="E720" s="9" t="inlineStr"/>
      <c r="F720" s="9" t="inlineStr">
        <is>
          <t>3334.19 W</t>
        </is>
      </c>
    </row>
    <row r="721" ht="11.5" customHeight="1">
      <c r="A721" s="9" t="inlineStr"/>
      <c r="B721" s="9" t="inlineStr">
        <is>
          <t>Add 1 % Water charges on "W"</t>
        </is>
      </c>
      <c r="C721" s="9" t="inlineStr"/>
      <c r="D721" s="9" t="inlineStr"/>
      <c r="E721" s="9" t="inlineStr"/>
      <c r="F721" s="9" t="inlineStr">
        <is>
          <t>33.34</t>
        </is>
      </c>
    </row>
    <row r="722" ht="11.5" customHeight="1">
      <c r="A722" s="9" t="inlineStr"/>
      <c r="B722" s="9" t="inlineStr">
        <is>
          <t>TOTAL</t>
        </is>
      </c>
      <c r="C722" s="9" t="inlineStr"/>
      <c r="D722" s="9" t="inlineStr"/>
      <c r="E722" s="9" t="inlineStr"/>
      <c r="F722" s="9" t="inlineStr">
        <is>
          <t>3367.54 X</t>
        </is>
      </c>
    </row>
    <row r="723" ht="11.5" customHeight="1">
      <c r="A723" s="9" t="inlineStr"/>
      <c r="B723" s="9" t="inlineStr">
        <is>
          <t>Add GST on "X" (multiplying factor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/>
      <c r="B724" s="9" t="inlineStr">
        <is>
          <t>0.1405)</t>
        </is>
      </c>
      <c r="C724" s="9" t="inlineStr"/>
      <c r="D724" s="9" t="inlineStr"/>
      <c r="E724" s="9" t="inlineStr"/>
      <c r="F724" s="9" t="inlineStr">
        <is>
          <t>473.14</t>
        </is>
      </c>
    </row>
    <row r="725" ht="11.5" customHeight="1">
      <c r="A725" s="9" t="inlineStr"/>
      <c r="B725" s="9" t="inlineStr">
        <is>
          <t>TOTAL</t>
        </is>
      </c>
      <c r="C725" s="9" t="inlineStr"/>
      <c r="D725" s="9" t="inlineStr"/>
      <c r="E725" s="9" t="inlineStr"/>
      <c r="F725" s="9" t="inlineStr">
        <is>
          <t>3840.68 Y</t>
        </is>
      </c>
    </row>
    <row r="726" ht="11.5" customHeight="1">
      <c r="A726" s="9" t="inlineStr"/>
      <c r="B726" s="9" t="inlineStr">
        <is>
          <t>Add 15% CPOH on "Y"</t>
        </is>
      </c>
      <c r="C726" s="9" t="inlineStr"/>
      <c r="D726" s="9" t="inlineStr"/>
      <c r="E726" s="9" t="inlineStr"/>
      <c r="F726" s="9" t="inlineStr">
        <is>
          <t>576.10</t>
        </is>
      </c>
    </row>
    <row r="727" ht="11.5" customHeight="1">
      <c r="A727" s="9" t="inlineStr"/>
      <c r="B727" s="9" t="inlineStr">
        <is>
          <t>TOTAL</t>
        </is>
      </c>
      <c r="C727" s="9" t="inlineStr"/>
      <c r="D727" s="9" t="inlineStr"/>
      <c r="E727" s="9" t="inlineStr"/>
      <c r="F727" s="9" t="inlineStr">
        <is>
          <t>4416.78 Z</t>
        </is>
      </c>
    </row>
    <row r="728" ht="11.5" customHeight="1">
      <c r="A728" s="9" t="inlineStr"/>
      <c r="B728" s="9" t="inlineStr">
        <is>
          <t>Add Cess @ 1% on "Z"</t>
        </is>
      </c>
      <c r="C728" s="9" t="inlineStr"/>
      <c r="D728" s="9" t="inlineStr"/>
      <c r="E728" s="9" t="inlineStr"/>
      <c r="F728" s="9" t="inlineStr">
        <is>
          <t>44.17</t>
        </is>
      </c>
    </row>
    <row r="729" ht="11.5" customHeight="1">
      <c r="A729" s="9" t="inlineStr"/>
      <c r="B729" s="9" t="inlineStr">
        <is>
          <t>Cost of 1 sqm.</t>
        </is>
      </c>
      <c r="C729" s="9" t="inlineStr"/>
      <c r="D729" s="9" t="inlineStr"/>
      <c r="E729" s="9" t="inlineStr"/>
      <c r="F729" s="9" t="inlineStr">
        <is>
          <t>4460.94</t>
        </is>
      </c>
    </row>
    <row r="730" ht="11.5" customHeight="1">
      <c r="A730" s="9" t="inlineStr"/>
      <c r="B730" s="9" t="inlineStr">
        <is>
          <t>Say</t>
        </is>
      </c>
      <c r="C730" s="9" t="inlineStr"/>
      <c r="D730" s="9" t="inlineStr"/>
      <c r="E730" s="9" t="inlineStr"/>
      <c r="F730" s="9" t="inlineStr">
        <is>
          <t>4460.95</t>
        </is>
      </c>
    </row>
    <row r="731" ht="11.5" customHeight="1">
      <c r="A731" s="9" t="inlineStr">
        <is>
          <t>8.14.1.2</t>
        </is>
      </c>
      <c r="B731" s="9" t="inlineStr">
        <is>
          <t>60 mm thick</t>
        </is>
      </c>
      <c r="C731" s="9" t="inlineStr"/>
      <c r="D731" s="9" t="inlineStr"/>
      <c r="E731" s="9" t="inlineStr"/>
      <c r="F731" s="9" t="inlineStr"/>
    </row>
    <row r="732" ht="11.5" customHeight="1">
      <c r="A732" s="10" t="inlineStr">
        <is>
          <t>Code</t>
        </is>
      </c>
      <c r="B732" s="10" t="inlineStr">
        <is>
          <t>Description</t>
        </is>
      </c>
      <c r="C732" s="10" t="inlineStr">
        <is>
          <t>Unit</t>
        </is>
      </c>
      <c r="D732" s="10" t="inlineStr">
        <is>
          <t>Quantity</t>
        </is>
      </c>
      <c r="E732" s="10" t="inlineStr">
        <is>
          <t>Rate</t>
        </is>
      </c>
      <c r="F732" s="10" t="inlineStr">
        <is>
          <t>Amount</t>
        </is>
      </c>
    </row>
    <row r="733" ht="11.5" customHeight="1">
      <c r="A733" s="9" t="inlineStr"/>
      <c r="B733" s="9" t="inlineStr">
        <is>
          <t>Details of cost for 1 sqm.</t>
        </is>
      </c>
      <c r="C733" s="9" t="inlineStr"/>
      <c r="D733" s="9" t="inlineStr"/>
      <c r="E733" s="9" t="inlineStr"/>
      <c r="F733" s="9" t="inlineStr"/>
    </row>
    <row r="734" ht="11.5" customHeight="1">
      <c r="A734" s="9" t="inlineStr"/>
      <c r="B734" s="9" t="inlineStr">
        <is>
          <t>MATERIAL</t>
        </is>
      </c>
      <c r="C734" s="9" t="inlineStr"/>
      <c r="D734" s="9" t="inlineStr"/>
      <c r="E734" s="9" t="inlineStr"/>
      <c r="F734" s="9" t="inlineStr"/>
    </row>
    <row r="735" ht="11.5" customHeight="1">
      <c r="A735" s="9" t="inlineStr"/>
      <c r="B735" s="9" t="inlineStr">
        <is>
          <t>Finished work = 60 cudm+Add wastage</t>
        </is>
      </c>
      <c r="C735" s="9" t="inlineStr"/>
      <c r="D735" s="9" t="inlineStr"/>
      <c r="E735" s="9" t="inlineStr"/>
      <c r="F735" s="9" t="inlineStr"/>
    </row>
    <row r="736" ht="11.5" customHeight="1">
      <c r="A736" s="9" t="inlineStr"/>
      <c r="B736" s="9" t="inlineStr">
        <is>
          <t>@ 33.3% = 20 cudm. Total = 80 cudm.</t>
        </is>
      </c>
      <c r="C736" s="9" t="inlineStr"/>
      <c r="D736" s="9" t="inlineStr"/>
      <c r="E736" s="9" t="inlineStr"/>
      <c r="F736" s="9" t="inlineStr"/>
    </row>
    <row r="737" ht="11.5" customHeight="1">
      <c r="A737" s="9" t="inlineStr">
        <is>
          <t>1160</t>
        </is>
      </c>
      <c r="B737" s="9" t="inlineStr">
        <is>
          <t>Red sand stone block</t>
        </is>
      </c>
      <c r="C737" s="9" t="inlineStr">
        <is>
          <t>10 cudm</t>
        </is>
      </c>
      <c r="D737" s="9" t="inlineStr">
        <is>
          <t>8.00</t>
        </is>
      </c>
      <c r="E737" s="9" t="inlineStr">
        <is>
          <t>79.00</t>
        </is>
      </c>
      <c r="F737" s="9" t="inlineStr">
        <is>
          <t>632.00</t>
        </is>
      </c>
    </row>
    <row r="739" ht="11.5" customHeight="1">
      <c r="A739" s="10" t="inlineStr">
        <is>
          <t>Code</t>
        </is>
      </c>
      <c r="B739" s="10" t="inlineStr">
        <is>
          <t>Description</t>
        </is>
      </c>
      <c r="C739" s="10" t="inlineStr">
        <is>
          <t>Unit</t>
        </is>
      </c>
      <c r="D739" s="10" t="inlineStr">
        <is>
          <t>Quantity</t>
        </is>
      </c>
      <c r="E739" s="10" t="inlineStr">
        <is>
          <t>Rate</t>
        </is>
      </c>
      <c r="F739" s="10" t="inlineStr">
        <is>
          <t>Amount</t>
        </is>
      </c>
    </row>
    <row r="740" ht="11.5" customHeight="1">
      <c r="A740" s="9" t="inlineStr">
        <is>
          <t>2216</t>
        </is>
      </c>
      <c r="B740" s="9" t="inlineStr">
        <is>
          <t>Carriage of Stone blocks white &amp;</t>
        </is>
      </c>
      <c r="C740" s="9" t="inlineStr"/>
      <c r="D740" s="9" t="inlineStr"/>
      <c r="E740" s="9" t="inlineStr"/>
      <c r="F740" s="9" t="inlineStr"/>
    </row>
    <row r="741" ht="11.5" customHeight="1">
      <c r="A741" s="9" t="inlineStr"/>
      <c r="B741" s="9" t="inlineStr">
        <is>
          <t>red sand stone &amp; kota stone slab</t>
        </is>
      </c>
      <c r="C741" s="9" t="inlineStr">
        <is>
          <t>tonne</t>
        </is>
      </c>
      <c r="D741" s="9" t="inlineStr">
        <is>
          <t>0.184</t>
        </is>
      </c>
      <c r="E741" s="9" t="inlineStr">
        <is>
          <t>92.24</t>
        </is>
      </c>
      <c r="F741" s="9" t="inlineStr">
        <is>
          <t>16.97</t>
        </is>
      </c>
    </row>
    <row r="742" ht="11.5" customHeight="1">
      <c r="A742" s="9" t="inlineStr"/>
      <c r="B742" s="9" t="inlineStr">
        <is>
          <t>@ 2.30kg/cudm</t>
        </is>
      </c>
      <c r="C742" s="9" t="inlineStr"/>
      <c r="D742" s="9" t="inlineStr"/>
      <c r="E742" s="9" t="inlineStr"/>
      <c r="F742" s="9" t="inlineStr"/>
    </row>
    <row r="743" ht="11.5" customHeight="1">
      <c r="A743" s="9" t="inlineStr">
        <is>
          <t>9999</t>
        </is>
      </c>
      <c r="B743" s="9" t="inlineStr">
        <is>
          <t>Extra for using white cement</t>
        </is>
      </c>
      <c r="C743" s="9" t="inlineStr">
        <is>
          <t>L.S.</t>
        </is>
      </c>
      <c r="D743" s="9" t="inlineStr">
        <is>
          <t>26.91</t>
        </is>
      </c>
      <c r="E743" s="9" t="inlineStr">
        <is>
          <t>2.00</t>
        </is>
      </c>
      <c r="F743" s="9" t="inlineStr">
        <is>
          <t>53.82</t>
        </is>
      </c>
    </row>
    <row r="744" ht="11.5" customHeight="1">
      <c r="A744" s="9" t="inlineStr"/>
      <c r="B744" s="9" t="inlineStr">
        <is>
          <t>Dressing charges</t>
        </is>
      </c>
      <c r="C744" s="9" t="inlineStr"/>
      <c r="D744" s="9" t="inlineStr"/>
      <c r="E744" s="9" t="inlineStr"/>
      <c r="F744" s="9" t="inlineStr"/>
    </row>
    <row r="745" ht="11.5" customHeight="1">
      <c r="A745" s="9" t="inlineStr"/>
      <c r="B745" s="9" t="inlineStr">
        <is>
          <t>LABOUR</t>
        </is>
      </c>
      <c r="C745" s="9" t="inlineStr"/>
      <c r="D745" s="9" t="inlineStr"/>
      <c r="E745" s="9" t="inlineStr"/>
      <c r="F745" s="9" t="inlineStr"/>
    </row>
    <row r="746" ht="11.5" customHeight="1">
      <c r="A746" s="9" t="inlineStr">
        <is>
          <t>0125</t>
        </is>
      </c>
      <c r="B746" s="9" t="inlineStr">
        <is>
          <t>Mason (for plain stone work) 2nd class</t>
        </is>
      </c>
      <c r="C746" s="9" t="inlineStr">
        <is>
          <t>day</t>
        </is>
      </c>
      <c r="D746" s="9" t="inlineStr">
        <is>
          <t>1.35</t>
        </is>
      </c>
      <c r="E746" s="9" t="inlineStr">
        <is>
          <t>679.00</t>
        </is>
      </c>
      <c r="F746" s="9" t="inlineStr">
        <is>
          <t>916.65</t>
        </is>
      </c>
    </row>
    <row r="747" ht="11.5" customHeight="1">
      <c r="A747" s="9" t="inlineStr">
        <is>
          <t>0102</t>
        </is>
      </c>
      <c r="B747" s="9" t="inlineStr">
        <is>
          <t>Blacksmith 1st class</t>
        </is>
      </c>
      <c r="C747" s="9" t="inlineStr">
        <is>
          <t>day</t>
        </is>
      </c>
      <c r="D747" s="9" t="inlineStr">
        <is>
          <t>0.032</t>
        </is>
      </c>
      <c r="E747" s="9" t="inlineStr">
        <is>
          <t>738.00</t>
        </is>
      </c>
      <c r="F747" s="9" t="inlineStr">
        <is>
          <t>23.62</t>
        </is>
      </c>
    </row>
    <row r="748" ht="11.5" customHeight="1">
      <c r="A748" s="9" t="inlineStr">
        <is>
          <t>0114</t>
        </is>
      </c>
      <c r="B748" s="9" t="inlineStr">
        <is>
          <t>Beldar</t>
        </is>
      </c>
      <c r="C748" s="9" t="inlineStr">
        <is>
          <t>day</t>
        </is>
      </c>
      <c r="D748" s="9" t="inlineStr">
        <is>
          <t>0.224</t>
        </is>
      </c>
      <c r="E748" s="9" t="inlineStr">
        <is>
          <t>558.00</t>
        </is>
      </c>
      <c r="F748" s="9" t="inlineStr">
        <is>
          <t>124.99</t>
        </is>
      </c>
    </row>
    <row r="749" ht="11.5" customHeight="1">
      <c r="A749" s="9" t="inlineStr">
        <is>
          <t>0115</t>
        </is>
      </c>
      <c r="B749" s="9" t="inlineStr">
        <is>
          <t>Coolie</t>
        </is>
      </c>
      <c r="C749" s="9" t="inlineStr">
        <is>
          <t>day</t>
        </is>
      </c>
      <c r="D749" s="9" t="inlineStr">
        <is>
          <t>0.112</t>
        </is>
      </c>
      <c r="E749" s="9" t="inlineStr">
        <is>
          <t>558.00</t>
        </is>
      </c>
      <c r="F749" s="9" t="inlineStr">
        <is>
          <t>62.50</t>
        </is>
      </c>
    </row>
    <row r="750" ht="11.5" customHeight="1">
      <c r="A750" s="9" t="inlineStr">
        <is>
          <t>0100</t>
        </is>
      </c>
      <c r="B750" s="9" t="inlineStr">
        <is>
          <t>Bandhani</t>
        </is>
      </c>
      <c r="C750" s="9" t="inlineStr">
        <is>
          <t>day</t>
        </is>
      </c>
      <c r="D750" s="9" t="inlineStr">
        <is>
          <t>0.224</t>
        </is>
      </c>
      <c r="E750" s="9" t="inlineStr">
        <is>
          <t>617.00</t>
        </is>
      </c>
      <c r="F750" s="9" t="inlineStr">
        <is>
          <t>138.21</t>
        </is>
      </c>
    </row>
    <row r="751" ht="11.5" customHeight="1">
      <c r="A751" s="9" t="inlineStr"/>
      <c r="B751" s="9" t="inlineStr">
        <is>
          <t>Fixing charges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/>
      <c r="B752" s="9" t="inlineStr">
        <is>
          <t>LABOUR</t>
        </is>
      </c>
      <c r="C752" s="9" t="inlineStr"/>
      <c r="D752" s="9" t="inlineStr"/>
      <c r="E752" s="9" t="inlineStr"/>
      <c r="F752" s="9" t="inlineStr"/>
    </row>
    <row r="753" ht="11.5" customHeight="1">
      <c r="A753" s="9" t="inlineStr">
        <is>
          <t>0125</t>
        </is>
      </c>
      <c r="B753" s="9" t="inlineStr">
        <is>
          <t>Mason (for plain stone work) 2nd class</t>
        </is>
      </c>
      <c r="C753" s="9" t="inlineStr">
        <is>
          <t>day</t>
        </is>
      </c>
      <c r="D753" s="9" t="inlineStr">
        <is>
          <t>0.448</t>
        </is>
      </c>
      <c r="E753" s="9" t="inlineStr">
        <is>
          <t>679.00</t>
        </is>
      </c>
      <c r="F753" s="9" t="inlineStr">
        <is>
          <t>304.19</t>
        </is>
      </c>
    </row>
    <row r="754" ht="11.5" customHeight="1">
      <c r="A754" s="9" t="inlineStr">
        <is>
          <t>0100</t>
        </is>
      </c>
      <c r="B754" s="9" t="inlineStr">
        <is>
          <t>Bandhani</t>
        </is>
      </c>
      <c r="C754" s="9" t="inlineStr">
        <is>
          <t>day</t>
        </is>
      </c>
      <c r="D754" s="9" t="inlineStr">
        <is>
          <t>0.336</t>
        </is>
      </c>
      <c r="E754" s="9" t="inlineStr">
        <is>
          <t>617.00</t>
        </is>
      </c>
      <c r="F754" s="9" t="inlineStr">
        <is>
          <t>207.31</t>
        </is>
      </c>
    </row>
    <row r="755" ht="11.5" customHeight="1">
      <c r="A755" s="9" t="inlineStr">
        <is>
          <t>0114</t>
        </is>
      </c>
      <c r="B755" s="9" t="inlineStr">
        <is>
          <t>Beldar</t>
        </is>
      </c>
      <c r="C755" s="9" t="inlineStr">
        <is>
          <t>day</t>
        </is>
      </c>
      <c r="D755" s="9" t="inlineStr">
        <is>
          <t>0.336</t>
        </is>
      </c>
      <c r="E755" s="9" t="inlineStr">
        <is>
          <t>558.00</t>
        </is>
      </c>
      <c r="F755" s="9" t="inlineStr">
        <is>
          <t>187.49</t>
        </is>
      </c>
    </row>
    <row r="756" ht="11.5" customHeight="1">
      <c r="A756" s="9" t="inlineStr">
        <is>
          <t>0115</t>
        </is>
      </c>
      <c r="B756" s="9" t="inlineStr">
        <is>
          <t>Coolie</t>
        </is>
      </c>
      <c r="C756" s="9" t="inlineStr">
        <is>
          <t>day</t>
        </is>
      </c>
      <c r="D756" s="9" t="inlineStr">
        <is>
          <t>0.336</t>
        </is>
      </c>
      <c r="E756" s="9" t="inlineStr">
        <is>
          <t>558.00</t>
        </is>
      </c>
      <c r="F756" s="9" t="inlineStr">
        <is>
          <t>187.49</t>
        </is>
      </c>
    </row>
    <row r="757" ht="11.5" customHeight="1">
      <c r="A757" s="9" t="inlineStr">
        <is>
          <t>0101</t>
        </is>
      </c>
      <c r="B757" s="9" t="inlineStr">
        <is>
          <t>Bhisti</t>
        </is>
      </c>
      <c r="C757" s="9" t="inlineStr">
        <is>
          <t>day</t>
        </is>
      </c>
      <c r="D757" s="9" t="inlineStr">
        <is>
          <t>0.336</t>
        </is>
      </c>
      <c r="E757" s="9" t="inlineStr">
        <is>
          <t>617.00</t>
        </is>
      </c>
      <c r="F757" s="9" t="inlineStr">
        <is>
          <t>207.31</t>
        </is>
      </c>
    </row>
    <row r="758" ht="11.5" customHeight="1">
      <c r="A758" s="9" t="inlineStr">
        <is>
          <t>1237</t>
        </is>
      </c>
      <c r="B758" s="9" t="inlineStr">
        <is>
          <t>Cutting marble or sand stone slab</t>
        </is>
      </c>
      <c r="C758" s="9" t="inlineStr"/>
      <c r="D758" s="9" t="inlineStr"/>
      <c r="E758" s="9" t="inlineStr"/>
      <c r="F758" s="9" t="inlineStr"/>
    </row>
    <row r="759" ht="11.5" customHeight="1">
      <c r="A759" s="9" t="inlineStr"/>
      <c r="B759" s="9" t="inlineStr">
        <is>
          <t>upto 50 mm thick by mechanical</t>
        </is>
      </c>
      <c r="C759" s="9" t="inlineStr"/>
      <c r="D759" s="9" t="inlineStr"/>
      <c r="E759" s="9" t="inlineStr"/>
      <c r="F759" s="9" t="inlineStr"/>
    </row>
    <row r="760" ht="11.5" customHeight="1">
      <c r="A760" s="9" t="inlineStr"/>
      <c r="B760" s="9" t="inlineStr">
        <is>
          <t>device</t>
        </is>
      </c>
      <c r="C760" s="9" t="inlineStr">
        <is>
          <t>metre</t>
        </is>
      </c>
      <c r="D760" s="9" t="inlineStr">
        <is>
          <t>4.00</t>
        </is>
      </c>
      <c r="E760" s="9" t="inlineStr">
        <is>
          <t>10.00</t>
        </is>
      </c>
      <c r="F760" s="9" t="inlineStr">
        <is>
          <t>40.00</t>
        </is>
      </c>
    </row>
    <row r="761" ht="11.5" customHeight="1">
      <c r="A761" s="9" t="inlineStr">
        <is>
          <t>9999</t>
        </is>
      </c>
      <c r="B761" s="9" t="inlineStr">
        <is>
          <t>Scaffolding</t>
        </is>
      </c>
      <c r="C761" s="9" t="inlineStr">
        <is>
          <t>L.S.</t>
        </is>
      </c>
      <c r="D761" s="9" t="inlineStr">
        <is>
          <t>19.76</t>
        </is>
      </c>
      <c r="E761" s="9" t="inlineStr">
        <is>
          <t>2.00</t>
        </is>
      </c>
      <c r="F761" s="9" t="inlineStr">
        <is>
          <t>39.52</t>
        </is>
      </c>
    </row>
    <row r="762" ht="11.5" customHeight="1">
      <c r="A762" s="9" t="inlineStr"/>
      <c r="B762" s="9" t="inlineStr">
        <is>
          <t>Mortar for laying and pointing</t>
        </is>
      </c>
      <c r="C762" s="9" t="inlineStr"/>
      <c r="D762" s="9" t="inlineStr"/>
      <c r="E762" s="9" t="inlineStr"/>
      <c r="F762" s="9" t="inlineStr"/>
    </row>
    <row r="763" ht="11.5" customHeight="1">
      <c r="A763" s="9" t="inlineStr">
        <is>
          <t>3.8</t>
        </is>
      </c>
      <c r="B763" s="9" t="inlineStr">
        <is>
          <t>Rate as per Item Number 3.8 of</t>
        </is>
      </c>
      <c r="C763" s="9" t="inlineStr"/>
      <c r="D763" s="9" t="inlineStr"/>
      <c r="E763" s="9" t="inlineStr"/>
      <c r="F763" s="9" t="inlineStr"/>
    </row>
    <row r="764" ht="11.5" customHeight="1">
      <c r="A764" s="9" t="inlineStr"/>
      <c r="B764" s="9" t="inlineStr">
        <is>
          <t>SH: Mortars</t>
        </is>
      </c>
      <c r="C764" s="9" t="inlineStr">
        <is>
          <t>cum</t>
        </is>
      </c>
      <c r="D764" s="9" t="inlineStr">
        <is>
          <t>0.018</t>
        </is>
      </c>
      <c r="E764" s="9" t="inlineStr">
        <is>
          <t>4664.55</t>
        </is>
      </c>
      <c r="F764" s="9" t="inlineStr">
        <is>
          <t>83.96</t>
        </is>
      </c>
    </row>
    <row r="765" ht="11.5" customHeight="1">
      <c r="A765" s="9" t="inlineStr"/>
      <c r="B765" s="9" t="inlineStr">
        <is>
          <t>TOTAL</t>
        </is>
      </c>
      <c r="C765" s="9" t="inlineStr"/>
      <c r="D765" s="9" t="inlineStr"/>
      <c r="E765" s="9" t="inlineStr"/>
      <c r="F765" s="9" t="inlineStr">
        <is>
          <t>3226.03 W</t>
        </is>
      </c>
    </row>
    <row r="766" ht="11.5" customHeight="1">
      <c r="A766" s="9" t="inlineStr"/>
      <c r="B766" s="9" t="inlineStr">
        <is>
          <t>Add 1 % Water charges on "W"</t>
        </is>
      </c>
      <c r="C766" s="9" t="inlineStr"/>
      <c r="D766" s="9" t="inlineStr"/>
      <c r="E766" s="9" t="inlineStr"/>
      <c r="F766" s="9" t="inlineStr">
        <is>
          <t>32.26</t>
        </is>
      </c>
    </row>
    <row r="767" ht="11.5" customHeight="1">
      <c r="A767" s="9" t="inlineStr"/>
      <c r="B767" s="9" t="inlineStr">
        <is>
          <t>TOTAL</t>
        </is>
      </c>
      <c r="C767" s="9" t="inlineStr"/>
      <c r="D767" s="9" t="inlineStr"/>
      <c r="E767" s="9" t="inlineStr"/>
      <c r="F767" s="9" t="inlineStr">
        <is>
          <t>3258.29 X</t>
        </is>
      </c>
    </row>
    <row r="768" ht="11.5" customHeight="1">
      <c r="A768" s="9" t="inlineStr"/>
      <c r="B768" s="9" t="inlineStr">
        <is>
          <t>Add GST on "X" (multiplying factor</t>
        </is>
      </c>
      <c r="C768" s="9" t="inlineStr"/>
      <c r="D768" s="9" t="inlineStr"/>
      <c r="E768" s="9" t="inlineStr"/>
      <c r="F768" s="9" t="inlineStr"/>
    </row>
    <row r="769" ht="11.5" customHeight="1">
      <c r="A769" s="9" t="inlineStr"/>
      <c r="B769" s="9" t="inlineStr">
        <is>
          <t>0.1405)</t>
        </is>
      </c>
      <c r="C769" s="9" t="inlineStr"/>
      <c r="D769" s="9" t="inlineStr"/>
      <c r="E769" s="9" t="inlineStr"/>
      <c r="F769" s="9" t="inlineStr">
        <is>
          <t>457.79</t>
        </is>
      </c>
    </row>
    <row r="770" ht="11.5" customHeight="1">
      <c r="A770" s="9" t="inlineStr"/>
      <c r="B770" s="9" t="inlineStr">
        <is>
          <t>TOTAL</t>
        </is>
      </c>
      <c r="C770" s="9" t="inlineStr"/>
      <c r="D770" s="9" t="inlineStr"/>
      <c r="E770" s="9" t="inlineStr"/>
      <c r="F770" s="9" t="inlineStr">
        <is>
          <t>3716.08 Y</t>
        </is>
      </c>
    </row>
    <row r="771" ht="11.5" customHeight="1">
      <c r="A771" s="9" t="inlineStr"/>
      <c r="B771" s="9" t="inlineStr">
        <is>
          <t>Add 15% CPOH on "Y"</t>
        </is>
      </c>
      <c r="C771" s="9" t="inlineStr"/>
      <c r="D771" s="9" t="inlineStr"/>
      <c r="E771" s="9" t="inlineStr"/>
      <c r="F771" s="9" t="inlineStr">
        <is>
          <t>557.41</t>
        </is>
      </c>
    </row>
    <row r="772" ht="11.5" customHeight="1">
      <c r="A772" s="9" t="inlineStr"/>
      <c r="B772" s="9" t="inlineStr">
        <is>
          <t>TOTAL</t>
        </is>
      </c>
      <c r="C772" s="9" t="inlineStr"/>
      <c r="D772" s="9" t="inlineStr"/>
      <c r="E772" s="9" t="inlineStr"/>
      <c r="F772" s="9" t="inlineStr">
        <is>
          <t>4273.49 Z</t>
        </is>
      </c>
    </row>
    <row r="773" ht="11.5" customHeight="1">
      <c r="A773" s="9" t="inlineStr"/>
      <c r="B773" s="9" t="inlineStr">
        <is>
          <t>Add Cess @ 1% on "Z"</t>
        </is>
      </c>
      <c r="C773" s="9" t="inlineStr"/>
      <c r="D773" s="9" t="inlineStr"/>
      <c r="E773" s="9" t="inlineStr"/>
      <c r="F773" s="9" t="inlineStr">
        <is>
          <t>42.73</t>
        </is>
      </c>
    </row>
    <row r="774" ht="11.5" customHeight="1">
      <c r="A774" s="9" t="inlineStr"/>
      <c r="B774" s="9" t="inlineStr">
        <is>
          <t>Cost of 1 sqm.</t>
        </is>
      </c>
      <c r="C774" s="9" t="inlineStr"/>
      <c r="D774" s="9" t="inlineStr"/>
      <c r="E774" s="9" t="inlineStr"/>
      <c r="F774" s="9" t="inlineStr">
        <is>
          <t>4316.22</t>
        </is>
      </c>
    </row>
    <row r="775" ht="11.5" customHeight="1">
      <c r="A775" s="9" t="inlineStr"/>
      <c r="B775" s="9" t="inlineStr">
        <is>
          <t>Say</t>
        </is>
      </c>
      <c r="C775" s="9" t="inlineStr"/>
      <c r="D775" s="9" t="inlineStr"/>
      <c r="E775" s="9" t="inlineStr"/>
      <c r="F775" s="9" t="inlineStr">
        <is>
          <t>4316.20</t>
        </is>
      </c>
    </row>
    <row r="776" ht="11.5" customHeight="1">
      <c r="A776" s="9" t="inlineStr">
        <is>
          <t>8.14.1.3</t>
        </is>
      </c>
      <c r="B776" s="9" t="inlineStr">
        <is>
          <t>50 mm thick</t>
        </is>
      </c>
      <c r="C776" s="9" t="inlineStr"/>
      <c r="D776" s="9" t="inlineStr"/>
      <c r="E776" s="9" t="inlineStr"/>
      <c r="F776" s="9" t="inlineStr"/>
    </row>
    <row r="777" ht="11.5" customHeight="1">
      <c r="A777" s="10" t="inlineStr">
        <is>
          <t>Code</t>
        </is>
      </c>
      <c r="B777" s="10" t="inlineStr">
        <is>
          <t>Description</t>
        </is>
      </c>
      <c r="C777" s="10" t="inlineStr">
        <is>
          <t>Unit</t>
        </is>
      </c>
      <c r="D777" s="10" t="inlineStr">
        <is>
          <t>Quantity</t>
        </is>
      </c>
      <c r="E777" s="10" t="inlineStr">
        <is>
          <t>Rate</t>
        </is>
      </c>
      <c r="F777" s="10" t="inlineStr">
        <is>
          <t>Amount</t>
        </is>
      </c>
    </row>
    <row r="778" ht="11.5" customHeight="1">
      <c r="A778" s="9" t="inlineStr"/>
      <c r="B778" s="9" t="inlineStr">
        <is>
          <t>Details of cost for 1 sqm.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/>
      <c r="B779" s="9" t="inlineStr">
        <is>
          <t>MATERIAL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/>
      <c r="B780" s="9" t="inlineStr">
        <is>
          <t>Finished work = 50 cudm+Add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wastage @ 33.3% = 16.7 cudm.</t>
        </is>
      </c>
      <c r="C781" s="9" t="inlineStr"/>
      <c r="D781" s="9" t="inlineStr"/>
      <c r="E781" s="9" t="inlineStr"/>
      <c r="F781" s="9" t="inlineStr"/>
    </row>
    <row r="782" ht="11.5" customHeight="1">
      <c r="A782" s="9" t="inlineStr"/>
      <c r="B782" s="9" t="inlineStr">
        <is>
          <t>Total = 66.7 cudm.</t>
        </is>
      </c>
      <c r="C782" s="9" t="inlineStr"/>
      <c r="D782" s="9" t="inlineStr"/>
      <c r="E782" s="9" t="inlineStr"/>
      <c r="F782" s="9" t="inlineStr"/>
    </row>
    <row r="783" ht="11.5" customHeight="1">
      <c r="A783" s="9" t="inlineStr">
        <is>
          <t>1160</t>
        </is>
      </c>
      <c r="B783" s="9" t="inlineStr">
        <is>
          <t>Red sand stone block</t>
        </is>
      </c>
      <c r="C783" s="9" t="inlineStr">
        <is>
          <t>10 cudm</t>
        </is>
      </c>
      <c r="D783" s="9" t="inlineStr">
        <is>
          <t>6.67</t>
        </is>
      </c>
      <c r="E783" s="9" t="inlineStr">
        <is>
          <t>79.00</t>
        </is>
      </c>
      <c r="F783" s="9" t="inlineStr">
        <is>
          <t>526.93</t>
        </is>
      </c>
    </row>
    <row r="784" ht="11.5" customHeight="1">
      <c r="A784" s="9" t="inlineStr">
        <is>
          <t>2216</t>
        </is>
      </c>
      <c r="B784" s="9" t="inlineStr">
        <is>
          <t>Carriage of Stone blocks white &amp; red</t>
        </is>
      </c>
      <c r="C784" s="9" t="inlineStr"/>
      <c r="D784" s="9" t="inlineStr"/>
      <c r="E784" s="9" t="inlineStr"/>
      <c r="F784" s="9" t="inlineStr"/>
    </row>
    <row r="785" ht="11.5" customHeight="1">
      <c r="A785" s="9" t="inlineStr"/>
      <c r="B785" s="9" t="inlineStr">
        <is>
          <t>sand stone &amp; kota stone slab</t>
        </is>
      </c>
      <c r="C785" s="9" t="inlineStr">
        <is>
          <t>tonne</t>
        </is>
      </c>
      <c r="D785" s="9" t="inlineStr">
        <is>
          <t>0.153</t>
        </is>
      </c>
      <c r="E785" s="9" t="inlineStr">
        <is>
          <t>92.24</t>
        </is>
      </c>
      <c r="F785" s="9" t="inlineStr">
        <is>
          <t>14.11</t>
        </is>
      </c>
    </row>
    <row r="786" ht="11.5" customHeight="1">
      <c r="A786" s="9" t="inlineStr"/>
      <c r="B786" s="9" t="inlineStr">
        <is>
          <t>@ 2.30kg/cudm</t>
        </is>
      </c>
      <c r="C786" s="9" t="inlineStr"/>
      <c r="D786" s="9" t="inlineStr"/>
      <c r="E786" s="9" t="inlineStr"/>
      <c r="F786" s="9" t="inlineStr"/>
    </row>
    <row r="787" ht="11.5" customHeight="1">
      <c r="A787" s="9" t="inlineStr">
        <is>
          <t>9999</t>
        </is>
      </c>
      <c r="B787" s="9" t="inlineStr">
        <is>
          <t>Extra for using white cement</t>
        </is>
      </c>
      <c r="C787" s="9" t="inlineStr">
        <is>
          <t>L.S.</t>
        </is>
      </c>
      <c r="D787" s="9" t="inlineStr">
        <is>
          <t>26.91</t>
        </is>
      </c>
      <c r="E787" s="9" t="inlineStr">
        <is>
          <t>2.00</t>
        </is>
      </c>
      <c r="F787" s="9" t="inlineStr">
        <is>
          <t>53.82</t>
        </is>
      </c>
    </row>
    <row r="788" ht="11.5" customHeight="1">
      <c r="A788" s="9" t="inlineStr"/>
      <c r="B788" s="9" t="inlineStr">
        <is>
          <t>Dressing charges</t>
        </is>
      </c>
      <c r="C788" s="9" t="inlineStr"/>
      <c r="D788" s="9" t="inlineStr"/>
      <c r="E788" s="9" t="inlineStr"/>
      <c r="F788" s="9" t="inlineStr"/>
    </row>
    <row r="790" ht="11.5" customHeight="1">
      <c r="A790" s="10" t="inlineStr">
        <is>
          <t>Code</t>
        </is>
      </c>
      <c r="B790" s="10" t="inlineStr">
        <is>
          <t>Description</t>
        </is>
      </c>
      <c r="C790" s="10" t="inlineStr">
        <is>
          <t>Unit</t>
        </is>
      </c>
      <c r="D790" s="10" t="inlineStr">
        <is>
          <t>Quantity</t>
        </is>
      </c>
      <c r="E790" s="10" t="inlineStr">
        <is>
          <t>Rate</t>
        </is>
      </c>
      <c r="F790" s="10" t="inlineStr">
        <is>
          <t>Amount</t>
        </is>
      </c>
    </row>
    <row r="791" ht="11.5" customHeight="1">
      <c r="A791" s="9" t="inlineStr">
        <is>
          <t>0102</t>
        </is>
      </c>
      <c r="B791" s="9" t="inlineStr">
        <is>
          <t>Blacksmith 1st class</t>
        </is>
      </c>
      <c r="C791" s="9" t="inlineStr">
        <is>
          <t>day</t>
        </is>
      </c>
      <c r="D791" s="9" t="inlineStr">
        <is>
          <t>0.032</t>
        </is>
      </c>
      <c r="E791" s="9" t="inlineStr">
        <is>
          <t>738.00</t>
        </is>
      </c>
      <c r="F791" s="9" t="inlineStr">
        <is>
          <t>23.62</t>
        </is>
      </c>
    </row>
    <row r="792" ht="11.5" customHeight="1">
      <c r="A792" s="9" t="inlineStr">
        <is>
          <t>0114</t>
        </is>
      </c>
      <c r="B792" s="9" t="inlineStr">
        <is>
          <t>Beldar</t>
        </is>
      </c>
      <c r="C792" s="9" t="inlineStr">
        <is>
          <t>day</t>
        </is>
      </c>
      <c r="D792" s="9" t="inlineStr">
        <is>
          <t>0.224</t>
        </is>
      </c>
      <c r="E792" s="9" t="inlineStr">
        <is>
          <t>558.00</t>
        </is>
      </c>
      <c r="F792" s="9" t="inlineStr">
        <is>
          <t>124.99</t>
        </is>
      </c>
    </row>
    <row r="793" ht="11.5" customHeight="1">
      <c r="A793" s="9" t="inlineStr">
        <is>
          <t>0115</t>
        </is>
      </c>
      <c r="B793" s="9" t="inlineStr">
        <is>
          <t>Coolie</t>
        </is>
      </c>
      <c r="C793" s="9" t="inlineStr">
        <is>
          <t>day</t>
        </is>
      </c>
      <c r="D793" s="9" t="inlineStr">
        <is>
          <t>0.112</t>
        </is>
      </c>
      <c r="E793" s="9" t="inlineStr">
        <is>
          <t>558.00</t>
        </is>
      </c>
      <c r="F793" s="9" t="inlineStr">
        <is>
          <t>62.50</t>
        </is>
      </c>
    </row>
    <row r="794" ht="11.5" customHeight="1">
      <c r="A794" s="9" t="inlineStr">
        <is>
          <t>0100</t>
        </is>
      </c>
      <c r="B794" s="9" t="inlineStr">
        <is>
          <t>Bandhani</t>
        </is>
      </c>
      <c r="C794" s="9" t="inlineStr">
        <is>
          <t>day</t>
        </is>
      </c>
      <c r="D794" s="9" t="inlineStr">
        <is>
          <t>0.224</t>
        </is>
      </c>
      <c r="E794" s="9" t="inlineStr">
        <is>
          <t>617.00</t>
        </is>
      </c>
      <c r="F794" s="9" t="inlineStr">
        <is>
          <t>138.21</t>
        </is>
      </c>
    </row>
    <row r="795" ht="11.5" customHeight="1">
      <c r="A795" s="9" t="inlineStr"/>
      <c r="B795" s="9" t="inlineStr">
        <is>
          <t>Fixing charges</t>
        </is>
      </c>
      <c r="C795" s="9" t="inlineStr"/>
      <c r="D795" s="9" t="inlineStr"/>
      <c r="E795" s="9" t="inlineStr"/>
      <c r="F795" s="9" t="inlineStr"/>
    </row>
    <row r="796" ht="11.5" customHeight="1">
      <c r="A796" s="9" t="inlineStr"/>
      <c r="B796" s="9" t="inlineStr">
        <is>
          <t>LABOUR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>
        <is>
          <t>0125</t>
        </is>
      </c>
      <c r="B797" s="9" t="inlineStr">
        <is>
          <t>Mason (for plain stone work) 2nd class)</t>
        </is>
      </c>
      <c r="C797" s="9" t="inlineStr">
        <is>
          <t>day</t>
        </is>
      </c>
      <c r="D797" s="9" t="inlineStr">
        <is>
          <t>0.448</t>
        </is>
      </c>
      <c r="E797" s="9" t="inlineStr">
        <is>
          <t>679.00</t>
        </is>
      </c>
      <c r="F797" s="9" t="inlineStr">
        <is>
          <t>304.19</t>
        </is>
      </c>
    </row>
    <row r="798" ht="11.5" customHeight="1">
      <c r="A798" s="9" t="inlineStr">
        <is>
          <t>0100</t>
        </is>
      </c>
      <c r="B798" s="9" t="inlineStr">
        <is>
          <t>Bandhani</t>
        </is>
      </c>
      <c r="C798" s="9" t="inlineStr">
        <is>
          <t>day</t>
        </is>
      </c>
      <c r="D798" s="9" t="inlineStr">
        <is>
          <t>0.336</t>
        </is>
      </c>
      <c r="E798" s="9" t="inlineStr">
        <is>
          <t>617.00</t>
        </is>
      </c>
      <c r="F798" s="9" t="inlineStr">
        <is>
          <t>207.31</t>
        </is>
      </c>
    </row>
    <row r="799" ht="11.5" customHeight="1">
      <c r="A799" s="9" t="inlineStr">
        <is>
          <t>0114</t>
        </is>
      </c>
      <c r="B799" s="9" t="inlineStr">
        <is>
          <t>Beldar</t>
        </is>
      </c>
      <c r="C799" s="9" t="inlineStr">
        <is>
          <t>day</t>
        </is>
      </c>
      <c r="D799" s="9" t="inlineStr">
        <is>
          <t>0.336</t>
        </is>
      </c>
      <c r="E799" s="9" t="inlineStr">
        <is>
          <t>558.00</t>
        </is>
      </c>
      <c r="F799" s="9" t="inlineStr">
        <is>
          <t>187.49</t>
        </is>
      </c>
    </row>
    <row r="800" ht="11.5" customHeight="1">
      <c r="A800" s="9" t="inlineStr">
        <is>
          <t>0115</t>
        </is>
      </c>
      <c r="B800" s="9" t="inlineStr">
        <is>
          <t>Coolie</t>
        </is>
      </c>
      <c r="C800" s="9" t="inlineStr">
        <is>
          <t>day</t>
        </is>
      </c>
      <c r="D800" s="9" t="inlineStr">
        <is>
          <t>0.336</t>
        </is>
      </c>
      <c r="E800" s="9" t="inlineStr">
        <is>
          <t>558.00</t>
        </is>
      </c>
      <c r="F800" s="9" t="inlineStr">
        <is>
          <t>187.49</t>
        </is>
      </c>
    </row>
    <row r="801" ht="11.5" customHeight="1">
      <c r="A801" s="9" t="inlineStr">
        <is>
          <t>0101</t>
        </is>
      </c>
      <c r="B801" s="9" t="inlineStr">
        <is>
          <t>Bhisti</t>
        </is>
      </c>
      <c r="C801" s="9" t="inlineStr">
        <is>
          <t>day</t>
        </is>
      </c>
      <c r="D801" s="9" t="inlineStr">
        <is>
          <t>0.336</t>
        </is>
      </c>
      <c r="E801" s="9" t="inlineStr">
        <is>
          <t>617.00</t>
        </is>
      </c>
      <c r="F801" s="9" t="inlineStr">
        <is>
          <t>207.31</t>
        </is>
      </c>
    </row>
    <row r="802" ht="11.5" customHeight="1">
      <c r="A802" s="9" t="inlineStr">
        <is>
          <t>1237</t>
        </is>
      </c>
      <c r="B802" s="9" t="inlineStr">
        <is>
          <t>Cutting marble or sand stone slab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upto 50 mm thick by mechanical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device</t>
        </is>
      </c>
      <c r="C804" s="9" t="inlineStr">
        <is>
          <t>metre</t>
        </is>
      </c>
      <c r="D804" s="9" t="inlineStr">
        <is>
          <t>4.00</t>
        </is>
      </c>
      <c r="E804" s="9" t="inlineStr">
        <is>
          <t>10.00</t>
        </is>
      </c>
      <c r="F804" s="9" t="inlineStr">
        <is>
          <t>40.00</t>
        </is>
      </c>
    </row>
    <row r="805" ht="11.5" customHeight="1">
      <c r="A805" s="9" t="inlineStr">
        <is>
          <t>9999</t>
        </is>
      </c>
      <c r="B805" s="9" t="inlineStr">
        <is>
          <t>Scaffolding</t>
        </is>
      </c>
      <c r="C805" s="9" t="inlineStr">
        <is>
          <t>L.S.</t>
        </is>
      </c>
      <c r="D805" s="9" t="inlineStr">
        <is>
          <t>19.76</t>
        </is>
      </c>
      <c r="E805" s="9" t="inlineStr">
        <is>
          <t>2.00</t>
        </is>
      </c>
      <c r="F805" s="9" t="inlineStr">
        <is>
          <t>39.52</t>
        </is>
      </c>
    </row>
    <row r="806" ht="11.5" customHeight="1">
      <c r="A806" s="9" t="inlineStr"/>
      <c r="B806" s="9" t="inlineStr">
        <is>
          <t>Mortar for laying and pointing</t>
        </is>
      </c>
      <c r="C806" s="9" t="inlineStr"/>
      <c r="D806" s="9" t="inlineStr"/>
      <c r="E806" s="9" t="inlineStr"/>
      <c r="F806" s="9" t="inlineStr"/>
    </row>
    <row r="807" ht="11.5" customHeight="1">
      <c r="A807" s="9" t="inlineStr">
        <is>
          <t>3.8</t>
        </is>
      </c>
      <c r="B807" s="9" t="inlineStr">
        <is>
          <t>Rate as per Item Number 3.8 of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/>
      <c r="B808" s="9" t="inlineStr">
        <is>
          <t>SH: Mortars</t>
        </is>
      </c>
      <c r="C808" s="9" t="inlineStr">
        <is>
          <t>cum</t>
        </is>
      </c>
      <c r="D808" s="9" t="inlineStr">
        <is>
          <t>0.018</t>
        </is>
      </c>
      <c r="E808" s="9" t="inlineStr">
        <is>
          <t>4664.55</t>
        </is>
      </c>
      <c r="F808" s="9" t="inlineStr">
        <is>
          <t>83.96</t>
        </is>
      </c>
    </row>
    <row r="809" ht="11.5" customHeight="1">
      <c r="A809" s="9" t="inlineStr"/>
      <c r="B809" s="9" t="inlineStr">
        <is>
          <t>TOTAL</t>
        </is>
      </c>
      <c r="C809" s="9" t="inlineStr"/>
      <c r="D809" s="9" t="inlineStr"/>
      <c r="E809" s="9" t="inlineStr"/>
      <c r="F809" s="9" t="inlineStr">
        <is>
          <t>3118.10 W</t>
        </is>
      </c>
    </row>
    <row r="810" ht="11.5" customHeight="1">
      <c r="A810" s="9" t="inlineStr"/>
      <c r="B810" s="9" t="inlineStr">
        <is>
          <t>Add 1 % Water charges on "W"</t>
        </is>
      </c>
      <c r="C810" s="9" t="inlineStr"/>
      <c r="D810" s="9" t="inlineStr"/>
      <c r="E810" s="9" t="inlineStr"/>
      <c r="F810" s="9" t="inlineStr">
        <is>
          <t>31.18</t>
        </is>
      </c>
    </row>
    <row r="811" ht="11.5" customHeight="1">
      <c r="A811" s="9" t="inlineStr"/>
      <c r="B811" s="9" t="inlineStr">
        <is>
          <t>TOTAL</t>
        </is>
      </c>
      <c r="C811" s="9" t="inlineStr"/>
      <c r="D811" s="9" t="inlineStr"/>
      <c r="E811" s="9" t="inlineStr"/>
      <c r="F811" s="9" t="inlineStr">
        <is>
          <t>3149.28 X</t>
        </is>
      </c>
    </row>
    <row r="812" ht="11.5" customHeight="1">
      <c r="A812" s="9" t="inlineStr"/>
      <c r="B812" s="9" t="inlineStr">
        <is>
          <t>Add GST on "X" (multiplying factor</t>
        </is>
      </c>
      <c r="C812" s="9" t="inlineStr"/>
      <c r="D812" s="9" t="inlineStr"/>
      <c r="E812" s="9" t="inlineStr"/>
      <c r="F812" s="9" t="inlineStr"/>
    </row>
    <row r="813" ht="11.5" customHeight="1">
      <c r="A813" s="9" t="inlineStr"/>
      <c r="B813" s="9" t="inlineStr">
        <is>
          <t>0.1405)</t>
        </is>
      </c>
      <c r="C813" s="9" t="inlineStr"/>
      <c r="D813" s="9" t="inlineStr"/>
      <c r="E813" s="9" t="inlineStr"/>
      <c r="F813" s="9" t="inlineStr">
        <is>
          <t>442.47</t>
        </is>
      </c>
    </row>
    <row r="814" ht="11.5" customHeight="1">
      <c r="A814" s="9" t="inlineStr"/>
      <c r="B814" s="9" t="inlineStr">
        <is>
          <t>TOTAL</t>
        </is>
      </c>
      <c r="C814" s="9" t="inlineStr"/>
      <c r="D814" s="9" t="inlineStr"/>
      <c r="E814" s="9" t="inlineStr"/>
      <c r="F814" s="9" t="inlineStr">
        <is>
          <t>3591.75 Y</t>
        </is>
      </c>
    </row>
    <row r="815" ht="11.5" customHeight="1">
      <c r="A815" s="9" t="inlineStr"/>
      <c r="B815" s="9" t="inlineStr">
        <is>
          <t>Add 15% CPOH on "Y"</t>
        </is>
      </c>
      <c r="C815" s="9" t="inlineStr"/>
      <c r="D815" s="9" t="inlineStr"/>
      <c r="E815" s="9" t="inlineStr"/>
      <c r="F815" s="9" t="inlineStr">
        <is>
          <t>538.76</t>
        </is>
      </c>
    </row>
    <row r="816" ht="11.5" customHeight="1">
      <c r="A816" s="9" t="inlineStr"/>
      <c r="B816" s="9" t="inlineStr">
        <is>
          <t>TOTAL</t>
        </is>
      </c>
      <c r="C816" s="9" t="inlineStr"/>
      <c r="D816" s="9" t="inlineStr"/>
      <c r="E816" s="9" t="inlineStr"/>
      <c r="F816" s="9" t="inlineStr">
        <is>
          <t>4130.52 Z</t>
        </is>
      </c>
    </row>
    <row r="817" ht="11.5" customHeight="1">
      <c r="A817" s="9" t="inlineStr"/>
      <c r="B817" s="9" t="inlineStr">
        <is>
          <t>Add Cess @ 1% on "Z"</t>
        </is>
      </c>
      <c r="C817" s="9" t="inlineStr"/>
      <c r="D817" s="9" t="inlineStr"/>
      <c r="E817" s="9" t="inlineStr"/>
      <c r="F817" s="9" t="inlineStr">
        <is>
          <t>41.31</t>
        </is>
      </c>
    </row>
    <row r="818" ht="11.5" customHeight="1">
      <c r="A818" s="9" t="inlineStr"/>
      <c r="B818" s="9" t="inlineStr">
        <is>
          <t>Cost of 1 sqm.</t>
        </is>
      </c>
      <c r="C818" s="9" t="inlineStr"/>
      <c r="D818" s="9" t="inlineStr"/>
      <c r="E818" s="9" t="inlineStr"/>
      <c r="F818" s="9" t="inlineStr">
        <is>
          <t>4171.82</t>
        </is>
      </c>
    </row>
    <row r="819" ht="11.5" customHeight="1">
      <c r="A819" s="9" t="inlineStr"/>
      <c r="B819" s="9" t="inlineStr">
        <is>
          <t>Say</t>
        </is>
      </c>
      <c r="C819" s="9" t="inlineStr"/>
      <c r="D819" s="9" t="inlineStr"/>
      <c r="E819" s="9" t="inlineStr"/>
      <c r="F819" s="9" t="inlineStr">
        <is>
          <t>4171.80</t>
        </is>
      </c>
    </row>
    <row r="820" ht="11.5" customHeight="1">
      <c r="A820" s="9" t="inlineStr">
        <is>
          <t>8.14.1.4</t>
        </is>
      </c>
      <c r="B820" s="9" t="inlineStr">
        <is>
          <t>40 mm thick</t>
        </is>
      </c>
      <c r="C820" s="9" t="inlineStr"/>
      <c r="D820" s="9" t="inlineStr"/>
      <c r="E820" s="9" t="inlineStr"/>
      <c r="F820" s="9" t="inlineStr"/>
    </row>
    <row r="821" ht="11.5" customHeight="1">
      <c r="A821" s="10" t="inlineStr">
        <is>
          <t>Code</t>
        </is>
      </c>
      <c r="B821" s="10" t="inlineStr">
        <is>
          <t>Description</t>
        </is>
      </c>
      <c r="C821" s="10" t="inlineStr">
        <is>
          <t>Unit</t>
        </is>
      </c>
      <c r="D821" s="10" t="inlineStr">
        <is>
          <t>Quantity</t>
        </is>
      </c>
      <c r="E821" s="10" t="inlineStr">
        <is>
          <t>Rate</t>
        </is>
      </c>
      <c r="F821" s="10" t="inlineStr">
        <is>
          <t>Amount</t>
        </is>
      </c>
    </row>
    <row r="822" ht="11.5" customHeight="1">
      <c r="A822" s="9" t="inlineStr"/>
      <c r="B822" s="9" t="inlineStr">
        <is>
          <t>Details of cost for 1 sqm.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/>
      <c r="B823" s="9" t="inlineStr">
        <is>
          <t>MATERIAL</t>
        </is>
      </c>
      <c r="C823" s="9" t="inlineStr"/>
      <c r="D823" s="9" t="inlineStr"/>
      <c r="E823" s="9" t="inlineStr"/>
      <c r="F823" s="9" t="inlineStr"/>
    </row>
    <row r="824" ht="11.5" customHeight="1">
      <c r="A824" s="9" t="inlineStr"/>
      <c r="B824" s="9" t="inlineStr">
        <is>
          <t>Finished work = 40 cudm+Add</t>
        </is>
      </c>
      <c r="C824" s="9" t="inlineStr"/>
      <c r="D824" s="9" t="inlineStr"/>
      <c r="E824" s="9" t="inlineStr"/>
      <c r="F824" s="9" t="inlineStr"/>
    </row>
    <row r="825" ht="11.5" customHeight="1">
      <c r="A825" s="9" t="inlineStr"/>
      <c r="B825" s="9" t="inlineStr">
        <is>
          <t>wastage @ 33.3% = 13.33 cudm.</t>
        </is>
      </c>
      <c r="C825" s="9" t="inlineStr"/>
      <c r="D825" s="9" t="inlineStr"/>
      <c r="E825" s="9" t="inlineStr"/>
      <c r="F825" s="9" t="inlineStr"/>
    </row>
    <row r="826" ht="11.5" customHeight="1">
      <c r="A826" s="9" t="inlineStr"/>
      <c r="B826" s="9" t="inlineStr">
        <is>
          <t>Total = 53.33 cudm.</t>
        </is>
      </c>
      <c r="C826" s="9" t="inlineStr"/>
      <c r="D826" s="9" t="inlineStr"/>
      <c r="E826" s="9" t="inlineStr"/>
      <c r="F826" s="9" t="inlineStr"/>
    </row>
    <row r="827" ht="11.5" customHeight="1">
      <c r="A827" s="9" t="inlineStr">
        <is>
          <t>1160</t>
        </is>
      </c>
      <c r="B827" s="9" t="inlineStr">
        <is>
          <t>Red sand stone block</t>
        </is>
      </c>
      <c r="C827" s="9" t="inlineStr">
        <is>
          <t>10 cudm</t>
        </is>
      </c>
      <c r="D827" s="9" t="inlineStr">
        <is>
          <t>5.333</t>
        </is>
      </c>
      <c r="E827" s="9" t="inlineStr">
        <is>
          <t>79.00</t>
        </is>
      </c>
      <c r="F827" s="9" t="inlineStr">
        <is>
          <t>421.31</t>
        </is>
      </c>
    </row>
    <row r="828" ht="11.5" customHeight="1">
      <c r="A828" s="9" t="inlineStr">
        <is>
          <t>2216</t>
        </is>
      </c>
      <c r="B828" s="9" t="inlineStr">
        <is>
          <t>Carriage of Stone blocks white &amp; red</t>
        </is>
      </c>
      <c r="C828" s="9" t="inlineStr"/>
      <c r="D828" s="9" t="inlineStr"/>
      <c r="E828" s="9" t="inlineStr"/>
      <c r="F828" s="9" t="inlineStr"/>
    </row>
    <row r="829" ht="11.5" customHeight="1">
      <c r="A829" s="9" t="inlineStr"/>
      <c r="B829" s="9" t="inlineStr">
        <is>
          <t>sand stone &amp; kota stone slab</t>
        </is>
      </c>
      <c r="C829" s="9" t="inlineStr">
        <is>
          <t>tonne</t>
        </is>
      </c>
      <c r="D829" s="9" t="inlineStr">
        <is>
          <t>0.123</t>
        </is>
      </c>
      <c r="E829" s="9" t="inlineStr">
        <is>
          <t>92.24</t>
        </is>
      </c>
      <c r="F829" s="9" t="inlineStr">
        <is>
          <t>11.35</t>
        </is>
      </c>
    </row>
    <row r="830" ht="11.5" customHeight="1">
      <c r="A830" s="9" t="inlineStr"/>
      <c r="B830" s="9" t="inlineStr">
        <is>
          <t>@ 2.30kg/cudm</t>
        </is>
      </c>
      <c r="C830" s="9" t="inlineStr"/>
      <c r="D830" s="9" t="inlineStr"/>
      <c r="E830" s="9" t="inlineStr"/>
      <c r="F830" s="9" t="inlineStr"/>
    </row>
    <row r="831" ht="11.5" customHeight="1">
      <c r="A831" s="9" t="inlineStr">
        <is>
          <t>9999</t>
        </is>
      </c>
      <c r="B831" s="9" t="inlineStr">
        <is>
          <t>Extra for using white cement</t>
        </is>
      </c>
      <c r="C831" s="9" t="inlineStr">
        <is>
          <t>L.S.</t>
        </is>
      </c>
      <c r="D831" s="9" t="inlineStr">
        <is>
          <t>26.91</t>
        </is>
      </c>
      <c r="E831" s="9" t="inlineStr">
        <is>
          <t>2.00</t>
        </is>
      </c>
      <c r="F831" s="9" t="inlineStr">
        <is>
          <t>53.82</t>
        </is>
      </c>
    </row>
    <row r="832" ht="11.5" customHeight="1">
      <c r="A832" s="9" t="inlineStr"/>
      <c r="B832" s="9" t="inlineStr">
        <is>
          <t>Dressing charges</t>
        </is>
      </c>
      <c r="C832" s="9" t="inlineStr"/>
      <c r="D832" s="9" t="inlineStr"/>
      <c r="E832" s="9" t="inlineStr"/>
      <c r="F832" s="9" t="inlineStr"/>
    </row>
    <row r="833" ht="11.5" customHeight="1">
      <c r="A833" s="9" t="inlineStr"/>
      <c r="B833" s="9" t="inlineStr">
        <is>
          <t>LABOUR</t>
        </is>
      </c>
      <c r="C833" s="9" t="inlineStr"/>
      <c r="D833" s="9" t="inlineStr"/>
      <c r="E833" s="9" t="inlineStr"/>
      <c r="F833" s="9" t="inlineStr"/>
    </row>
    <row r="834" ht="11.5" customHeight="1">
      <c r="A834" s="9" t="inlineStr">
        <is>
          <t>0125</t>
        </is>
      </c>
      <c r="B834" s="9" t="inlineStr">
        <is>
          <t>Mason (for plain stone work) 2nd class)</t>
        </is>
      </c>
      <c r="C834" s="9" t="inlineStr">
        <is>
          <t>day</t>
        </is>
      </c>
      <c r="D834" s="9" t="inlineStr">
        <is>
          <t>1.35</t>
        </is>
      </c>
      <c r="E834" s="9" t="inlineStr">
        <is>
          <t>679.00</t>
        </is>
      </c>
      <c r="F834" s="9" t="inlineStr">
        <is>
          <t>916.65</t>
        </is>
      </c>
    </row>
    <row r="835" ht="11.5" customHeight="1">
      <c r="A835" s="9" t="inlineStr">
        <is>
          <t>0102</t>
        </is>
      </c>
      <c r="B835" s="9" t="inlineStr">
        <is>
          <t>Blacksmith 1st class</t>
        </is>
      </c>
      <c r="C835" s="9" t="inlineStr">
        <is>
          <t>day</t>
        </is>
      </c>
      <c r="D835" s="9" t="inlineStr">
        <is>
          <t>0.032</t>
        </is>
      </c>
      <c r="E835" s="9" t="inlineStr">
        <is>
          <t>738.00</t>
        </is>
      </c>
      <c r="F835" s="9" t="inlineStr">
        <is>
          <t>23.62</t>
        </is>
      </c>
    </row>
    <row r="836" ht="11.5" customHeight="1">
      <c r="A836" s="9" t="inlineStr">
        <is>
          <t>0114</t>
        </is>
      </c>
      <c r="B836" s="9" t="inlineStr">
        <is>
          <t>Beldar</t>
        </is>
      </c>
      <c r="C836" s="9" t="inlineStr">
        <is>
          <t>day</t>
        </is>
      </c>
      <c r="D836" s="9" t="inlineStr">
        <is>
          <t>0.224</t>
        </is>
      </c>
      <c r="E836" s="9" t="inlineStr">
        <is>
          <t>558.00</t>
        </is>
      </c>
      <c r="F836" s="9" t="inlineStr">
        <is>
          <t>124.99</t>
        </is>
      </c>
    </row>
    <row r="837" ht="11.5" customHeight="1">
      <c r="A837" s="9" t="inlineStr">
        <is>
          <t>0115</t>
        </is>
      </c>
      <c r="B837" s="9" t="inlineStr">
        <is>
          <t>Coolie</t>
        </is>
      </c>
      <c r="C837" s="9" t="inlineStr">
        <is>
          <t>day</t>
        </is>
      </c>
      <c r="D837" s="9" t="inlineStr">
        <is>
          <t>0.112</t>
        </is>
      </c>
      <c r="E837" s="9" t="inlineStr">
        <is>
          <t>558.00</t>
        </is>
      </c>
      <c r="F837" s="9" t="inlineStr">
        <is>
          <t>62.50</t>
        </is>
      </c>
    </row>
    <row r="838" ht="11.5" customHeight="1">
      <c r="A838" s="9" t="inlineStr">
        <is>
          <t>0100</t>
        </is>
      </c>
      <c r="B838" s="9" t="inlineStr">
        <is>
          <t>Bandhani</t>
        </is>
      </c>
      <c r="C838" s="9" t="inlineStr">
        <is>
          <t>day</t>
        </is>
      </c>
      <c r="D838" s="9" t="inlineStr">
        <is>
          <t>0.224</t>
        </is>
      </c>
      <c r="E838" s="9" t="inlineStr">
        <is>
          <t>617.00</t>
        </is>
      </c>
      <c r="F838" s="9" t="inlineStr">
        <is>
          <t>138.21</t>
        </is>
      </c>
    </row>
    <row r="839" ht="11.5" customHeight="1">
      <c r="A839" s="9" t="inlineStr"/>
      <c r="B839" s="9" t="inlineStr">
        <is>
          <t>Fixing charges</t>
        </is>
      </c>
      <c r="C839" s="9" t="inlineStr"/>
      <c r="D839" s="9" t="inlineStr"/>
      <c r="E839" s="9" t="inlineStr"/>
      <c r="F839" s="9" t="inlineStr"/>
    </row>
    <row r="841" ht="11.5" customHeight="1">
      <c r="A841" s="10" t="inlineStr">
        <is>
          <t>Code</t>
        </is>
      </c>
      <c r="B841" s="10" t="inlineStr">
        <is>
          <t>Description</t>
        </is>
      </c>
      <c r="C841" s="10" t="inlineStr">
        <is>
          <t>Unit</t>
        </is>
      </c>
      <c r="D841" s="10" t="inlineStr">
        <is>
          <t>Quantity</t>
        </is>
      </c>
      <c r="E841" s="10" t="inlineStr">
        <is>
          <t>Rate</t>
        </is>
      </c>
      <c r="F841" s="10" t="inlineStr">
        <is>
          <t>Amount</t>
        </is>
      </c>
    </row>
    <row r="842" ht="11.5" customHeight="1">
      <c r="A842" s="9" t="inlineStr"/>
      <c r="B842" s="9" t="inlineStr">
        <is>
          <t>LABOUR</t>
        </is>
      </c>
      <c r="C842" s="9" t="inlineStr"/>
      <c r="D842" s="9" t="inlineStr"/>
      <c r="E842" s="9" t="inlineStr"/>
      <c r="F842" s="9" t="inlineStr"/>
    </row>
    <row r="843" ht="11.5" customHeight="1">
      <c r="A843" s="9" t="inlineStr">
        <is>
          <t>0125</t>
        </is>
      </c>
      <c r="B843" s="9" t="inlineStr">
        <is>
          <t>Mason (for plain stone work) 2nd class)</t>
        </is>
      </c>
      <c r="C843" s="9" t="inlineStr">
        <is>
          <t>day</t>
        </is>
      </c>
      <c r="D843" s="9" t="inlineStr">
        <is>
          <t>0.448</t>
        </is>
      </c>
      <c r="E843" s="9" t="inlineStr">
        <is>
          <t>679.00</t>
        </is>
      </c>
      <c r="F843" s="9" t="inlineStr">
        <is>
          <t>304.19</t>
        </is>
      </c>
    </row>
    <row r="844" ht="11.5" customHeight="1">
      <c r="A844" s="9" t="inlineStr">
        <is>
          <t>0100</t>
        </is>
      </c>
      <c r="B844" s="9" t="inlineStr">
        <is>
          <t>Bandhani</t>
        </is>
      </c>
      <c r="C844" s="9" t="inlineStr">
        <is>
          <t>day</t>
        </is>
      </c>
      <c r="D844" s="9" t="inlineStr">
        <is>
          <t>0.336</t>
        </is>
      </c>
      <c r="E844" s="9" t="inlineStr">
        <is>
          <t>617.00</t>
        </is>
      </c>
      <c r="F844" s="9" t="inlineStr">
        <is>
          <t>207.31</t>
        </is>
      </c>
    </row>
    <row r="845" ht="11.5" customHeight="1">
      <c r="A845" s="9" t="inlineStr">
        <is>
          <t>0114</t>
        </is>
      </c>
      <c r="B845" s="9" t="inlineStr">
        <is>
          <t>Beldar</t>
        </is>
      </c>
      <c r="C845" s="9" t="inlineStr">
        <is>
          <t>day</t>
        </is>
      </c>
      <c r="D845" s="9" t="inlineStr">
        <is>
          <t>0.336</t>
        </is>
      </c>
      <c r="E845" s="9" t="inlineStr">
        <is>
          <t>558.00</t>
        </is>
      </c>
      <c r="F845" s="9" t="inlineStr">
        <is>
          <t>187.49</t>
        </is>
      </c>
    </row>
    <row r="846" ht="11.5" customHeight="1">
      <c r="A846" s="9" t="inlineStr">
        <is>
          <t>0115</t>
        </is>
      </c>
      <c r="B846" s="9" t="inlineStr">
        <is>
          <t>Coolie</t>
        </is>
      </c>
      <c r="C846" s="9" t="inlineStr">
        <is>
          <t>day</t>
        </is>
      </c>
      <c r="D846" s="9" t="inlineStr">
        <is>
          <t>0.336</t>
        </is>
      </c>
      <c r="E846" s="9" t="inlineStr">
        <is>
          <t>558.00</t>
        </is>
      </c>
      <c r="F846" s="9" t="inlineStr">
        <is>
          <t>187.49</t>
        </is>
      </c>
    </row>
    <row r="847" ht="11.5" customHeight="1">
      <c r="A847" s="9" t="inlineStr">
        <is>
          <t>0101</t>
        </is>
      </c>
      <c r="B847" s="9" t="inlineStr">
        <is>
          <t>Bhisti</t>
        </is>
      </c>
      <c r="C847" s="9" t="inlineStr">
        <is>
          <t>day</t>
        </is>
      </c>
      <c r="D847" s="9" t="inlineStr">
        <is>
          <t>0.336</t>
        </is>
      </c>
      <c r="E847" s="9" t="inlineStr">
        <is>
          <t>617.00</t>
        </is>
      </c>
      <c r="F847" s="9" t="inlineStr">
        <is>
          <t>207.31</t>
        </is>
      </c>
    </row>
    <row r="848" ht="11.5" customHeight="1">
      <c r="A848" s="9" t="inlineStr">
        <is>
          <t>1237</t>
        </is>
      </c>
      <c r="B848" s="9" t="inlineStr">
        <is>
          <t>Cutting marble or sand stone slab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/>
      <c r="B849" s="9" t="inlineStr">
        <is>
          <t>upto 50 mm thick by mechanical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device</t>
        </is>
      </c>
      <c r="C850" s="9" t="inlineStr">
        <is>
          <t>metre</t>
        </is>
      </c>
      <c r="D850" s="9" t="inlineStr">
        <is>
          <t>4.00</t>
        </is>
      </c>
      <c r="E850" s="9" t="inlineStr">
        <is>
          <t>10.00</t>
        </is>
      </c>
      <c r="F850" s="9" t="inlineStr">
        <is>
          <t>40.00</t>
        </is>
      </c>
    </row>
    <row r="851" ht="11.5" customHeight="1">
      <c r="A851" s="9" t="inlineStr">
        <is>
          <t>9999</t>
        </is>
      </c>
      <c r="B851" s="9" t="inlineStr">
        <is>
          <t>Scaffolding</t>
        </is>
      </c>
      <c r="C851" s="9" t="inlineStr">
        <is>
          <t>L.S.</t>
        </is>
      </c>
      <c r="D851" s="9" t="inlineStr">
        <is>
          <t>19.76</t>
        </is>
      </c>
      <c r="E851" s="9" t="inlineStr">
        <is>
          <t>2.00</t>
        </is>
      </c>
      <c r="F851" s="9" t="inlineStr">
        <is>
          <t>39.52</t>
        </is>
      </c>
    </row>
    <row r="852" ht="11.5" customHeight="1">
      <c r="A852" s="9" t="inlineStr"/>
      <c r="B852" s="9" t="inlineStr">
        <is>
          <t>Mortar for laying and pointing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>
        <is>
          <t>3.8</t>
        </is>
      </c>
      <c r="B853" s="9" t="inlineStr">
        <is>
          <t>Rate as per Item Number 3.8 of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SH: Mortars</t>
        </is>
      </c>
      <c r="C854" s="9" t="inlineStr">
        <is>
          <t>cum</t>
        </is>
      </c>
      <c r="D854" s="9" t="inlineStr">
        <is>
          <t>0.018</t>
        </is>
      </c>
      <c r="E854" s="9" t="inlineStr">
        <is>
          <t>4664.55</t>
        </is>
      </c>
      <c r="F854" s="9" t="inlineStr">
        <is>
          <t>83.96</t>
        </is>
      </c>
    </row>
    <row r="855" ht="11.5" customHeight="1">
      <c r="A855" s="9" t="inlineStr"/>
      <c r="B855" s="9" t="inlineStr">
        <is>
          <t>TOTAL</t>
        </is>
      </c>
      <c r="C855" s="9" t="inlineStr"/>
      <c r="D855" s="9" t="inlineStr"/>
      <c r="E855" s="9" t="inlineStr"/>
      <c r="F855" s="9" t="inlineStr">
        <is>
          <t>3009.71 W</t>
        </is>
      </c>
    </row>
    <row r="856" ht="11.5" customHeight="1">
      <c r="A856" s="9" t="inlineStr"/>
      <c r="B856" s="9" t="inlineStr">
        <is>
          <t>Add 1 % Water charges on "W"</t>
        </is>
      </c>
      <c r="C856" s="9" t="inlineStr"/>
      <c r="D856" s="9" t="inlineStr"/>
      <c r="E856" s="9" t="inlineStr"/>
      <c r="F856" s="9" t="inlineStr">
        <is>
          <t>30.10</t>
        </is>
      </c>
    </row>
    <row r="857" ht="11.5" customHeight="1">
      <c r="A857" s="9" t="inlineStr"/>
      <c r="B857" s="9" t="inlineStr">
        <is>
          <t>TOTAL</t>
        </is>
      </c>
      <c r="C857" s="9" t="inlineStr"/>
      <c r="D857" s="9" t="inlineStr"/>
      <c r="E857" s="9" t="inlineStr"/>
      <c r="F857" s="9" t="inlineStr">
        <is>
          <t>3039.81 X</t>
        </is>
      </c>
    </row>
    <row r="858" ht="11.5" customHeight="1">
      <c r="A858" s="9" t="inlineStr"/>
      <c r="B858" s="9" t="inlineStr">
        <is>
          <t>Add GST on "X" (multiplying factor</t>
        </is>
      </c>
      <c r="C858" s="9" t="inlineStr"/>
      <c r="D858" s="9" t="inlineStr"/>
      <c r="E858" s="9" t="inlineStr"/>
      <c r="F858" s="9" t="inlineStr"/>
    </row>
    <row r="859" ht="11.5" customHeight="1">
      <c r="A859" s="9" t="inlineStr"/>
      <c r="B859" s="9" t="inlineStr">
        <is>
          <t>0.1405)</t>
        </is>
      </c>
      <c r="C859" s="9" t="inlineStr"/>
      <c r="D859" s="9" t="inlineStr"/>
      <c r="E859" s="9" t="inlineStr"/>
      <c r="F859" s="9" t="inlineStr">
        <is>
          <t>427.09</t>
        </is>
      </c>
    </row>
    <row r="860" ht="11.5" customHeight="1">
      <c r="A860" s="9" t="inlineStr"/>
      <c r="B860" s="9" t="inlineStr">
        <is>
          <t>TOTAL</t>
        </is>
      </c>
      <c r="C860" s="9" t="inlineStr"/>
      <c r="D860" s="9" t="inlineStr"/>
      <c r="E860" s="9" t="inlineStr"/>
      <c r="F860" s="9" t="inlineStr">
        <is>
          <t>3466.90 Y</t>
        </is>
      </c>
    </row>
    <row r="861" ht="11.5" customHeight="1">
      <c r="A861" s="9" t="inlineStr"/>
      <c r="B861" s="9" t="inlineStr">
        <is>
          <t>Add 15% CPOH on "Y"</t>
        </is>
      </c>
      <c r="C861" s="9" t="inlineStr"/>
      <c r="D861" s="9" t="inlineStr"/>
      <c r="E861" s="9" t="inlineStr"/>
      <c r="F861" s="9" t="inlineStr">
        <is>
          <t>520.03</t>
        </is>
      </c>
    </row>
    <row r="862" ht="11.5" customHeight="1">
      <c r="A862" s="9" t="inlineStr"/>
      <c r="B862" s="9" t="inlineStr">
        <is>
          <t>TOTAL</t>
        </is>
      </c>
      <c r="C862" s="9" t="inlineStr"/>
      <c r="D862" s="9" t="inlineStr"/>
      <c r="E862" s="9" t="inlineStr"/>
      <c r="F862" s="9" t="inlineStr">
        <is>
          <t>3986.93 Z</t>
        </is>
      </c>
    </row>
    <row r="863" ht="11.5" customHeight="1">
      <c r="A863" s="9" t="inlineStr"/>
      <c r="B863" s="9" t="inlineStr">
        <is>
          <t>Add Cess @ 1% on "Z"</t>
        </is>
      </c>
      <c r="C863" s="9" t="inlineStr"/>
      <c r="D863" s="9" t="inlineStr"/>
      <c r="E863" s="9" t="inlineStr"/>
      <c r="F863" s="9" t="inlineStr">
        <is>
          <t>39.87</t>
        </is>
      </c>
    </row>
    <row r="864" ht="11.5" customHeight="1">
      <c r="A864" s="9" t="inlineStr"/>
      <c r="B864" s="9" t="inlineStr">
        <is>
          <t>Cost of 1 sqm.</t>
        </is>
      </c>
      <c r="C864" s="9" t="inlineStr"/>
      <c r="D864" s="9" t="inlineStr"/>
      <c r="E864" s="9" t="inlineStr"/>
      <c r="F864" s="9" t="inlineStr">
        <is>
          <t>4026.80</t>
        </is>
      </c>
    </row>
    <row r="865" ht="11.5" customHeight="1">
      <c r="A865" s="9" t="inlineStr"/>
      <c r="B865" s="9" t="inlineStr">
        <is>
          <t>Say</t>
        </is>
      </c>
      <c r="C865" s="9" t="inlineStr"/>
      <c r="D865" s="9" t="inlineStr"/>
      <c r="E865" s="9" t="inlineStr"/>
      <c r="F865" s="9" t="inlineStr">
        <is>
          <t>4026.80</t>
        </is>
      </c>
    </row>
    <row r="866" ht="11.5" customHeight="1">
      <c r="A866" s="9" t="inlineStr">
        <is>
          <t>8.14.1.5</t>
        </is>
      </c>
      <c r="B866" s="9" t="inlineStr">
        <is>
          <t>30 mm thick</t>
        </is>
      </c>
      <c r="C866" s="9" t="inlineStr"/>
      <c r="D866" s="9" t="inlineStr"/>
      <c r="E866" s="9" t="inlineStr"/>
      <c r="F866" s="9" t="inlineStr"/>
    </row>
    <row r="867" ht="11.5" customHeight="1">
      <c r="A867" s="10" t="inlineStr">
        <is>
          <t>Code</t>
        </is>
      </c>
      <c r="B867" s="10" t="inlineStr">
        <is>
          <t>Description</t>
        </is>
      </c>
      <c r="C867" s="10" t="inlineStr">
        <is>
          <t>Unit</t>
        </is>
      </c>
      <c r="D867" s="10" t="inlineStr">
        <is>
          <t>Quantity</t>
        </is>
      </c>
      <c r="E867" s="10" t="inlineStr">
        <is>
          <t>Rate</t>
        </is>
      </c>
      <c r="F867" s="10" t="inlineStr">
        <is>
          <t>Amount</t>
        </is>
      </c>
    </row>
    <row r="868" ht="11.5" customHeight="1">
      <c r="A868" s="9" t="inlineStr"/>
      <c r="B868" s="9" t="inlineStr">
        <is>
          <t>Details of cost for 1 sqm.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/>
      <c r="B869" s="9" t="inlineStr">
        <is>
          <t>MATERIAL</t>
        </is>
      </c>
      <c r="C869" s="9" t="inlineStr"/>
      <c r="D869" s="9" t="inlineStr"/>
      <c r="E869" s="9" t="inlineStr"/>
      <c r="F869" s="9" t="inlineStr"/>
    </row>
    <row r="870" ht="11.5" customHeight="1">
      <c r="A870" s="9" t="inlineStr"/>
      <c r="B870" s="9" t="inlineStr">
        <is>
          <t>Finished work = 30 cudm+Add</t>
        </is>
      </c>
      <c r="C870" s="9" t="inlineStr"/>
      <c r="D870" s="9" t="inlineStr"/>
      <c r="E870" s="9" t="inlineStr"/>
      <c r="F870" s="9" t="inlineStr"/>
    </row>
    <row r="871" ht="11.5" customHeight="1">
      <c r="A871" s="9" t="inlineStr"/>
      <c r="B871" s="9" t="inlineStr">
        <is>
          <t>wastage @ 33.3% = 9.99cudm.</t>
        </is>
      </c>
      <c r="C871" s="9" t="inlineStr"/>
      <c r="D871" s="9" t="inlineStr"/>
      <c r="E871" s="9" t="inlineStr"/>
      <c r="F871" s="9" t="inlineStr"/>
    </row>
    <row r="872" ht="11.5" customHeight="1">
      <c r="A872" s="9" t="inlineStr"/>
      <c r="B872" s="9" t="inlineStr">
        <is>
          <t>Total = 39.99 cudm.</t>
        </is>
      </c>
      <c r="C872" s="9" t="inlineStr"/>
      <c r="D872" s="9" t="inlineStr"/>
      <c r="E872" s="9" t="inlineStr"/>
      <c r="F872" s="9" t="inlineStr"/>
    </row>
    <row r="873" ht="11.5" customHeight="1">
      <c r="A873" s="9" t="inlineStr">
        <is>
          <t>1160</t>
        </is>
      </c>
      <c r="B873" s="9" t="inlineStr">
        <is>
          <t>Red sand stone block</t>
        </is>
      </c>
      <c r="C873" s="9" t="inlineStr">
        <is>
          <t>10 cudm</t>
        </is>
      </c>
      <c r="D873" s="9" t="inlineStr">
        <is>
          <t>3.999</t>
        </is>
      </c>
      <c r="E873" s="9" t="inlineStr">
        <is>
          <t>79.00</t>
        </is>
      </c>
      <c r="F873" s="9" t="inlineStr">
        <is>
          <t>315.92</t>
        </is>
      </c>
    </row>
    <row r="874" ht="11.5" customHeight="1">
      <c r="A874" s="9" t="inlineStr">
        <is>
          <t>2216</t>
        </is>
      </c>
      <c r="B874" s="9" t="inlineStr">
        <is>
          <t>Carriage of Stone blocks white &amp;</t>
        </is>
      </c>
      <c r="C874" s="9" t="inlineStr"/>
      <c r="D874" s="9" t="inlineStr"/>
      <c r="E874" s="9" t="inlineStr"/>
      <c r="F874" s="9" t="inlineStr"/>
    </row>
    <row r="875" ht="11.5" customHeight="1">
      <c r="A875" s="9" t="inlineStr"/>
      <c r="B875" s="9" t="inlineStr">
        <is>
          <t>red sand stone &amp; kota stone slab</t>
        </is>
      </c>
      <c r="C875" s="9" t="inlineStr">
        <is>
          <t>tonne</t>
        </is>
      </c>
      <c r="D875" s="9" t="inlineStr">
        <is>
          <t>0.092</t>
        </is>
      </c>
      <c r="E875" s="9" t="inlineStr">
        <is>
          <t>92.24</t>
        </is>
      </c>
      <c r="F875" s="9" t="inlineStr">
        <is>
          <t>8.49</t>
        </is>
      </c>
    </row>
    <row r="876" ht="11.5" customHeight="1">
      <c r="A876" s="9" t="inlineStr"/>
      <c r="B876" s="9" t="inlineStr">
        <is>
          <t>@ 2.30kg/cudm</t>
        </is>
      </c>
      <c r="C876" s="9" t="inlineStr"/>
      <c r="D876" s="9" t="inlineStr"/>
      <c r="E876" s="9" t="inlineStr"/>
      <c r="F876" s="9" t="inlineStr"/>
    </row>
    <row r="877" ht="11.5" customHeight="1">
      <c r="A877" s="9" t="inlineStr">
        <is>
          <t>9999</t>
        </is>
      </c>
      <c r="B877" s="9" t="inlineStr">
        <is>
          <t>Extra for using white cement</t>
        </is>
      </c>
      <c r="C877" s="9" t="inlineStr">
        <is>
          <t>L.S.</t>
        </is>
      </c>
      <c r="D877" s="9" t="inlineStr">
        <is>
          <t>26.91</t>
        </is>
      </c>
      <c r="E877" s="9" t="inlineStr">
        <is>
          <t>2.00</t>
        </is>
      </c>
      <c r="F877" s="9" t="inlineStr">
        <is>
          <t>53.82</t>
        </is>
      </c>
    </row>
    <row r="878" ht="11.5" customHeight="1">
      <c r="A878" s="9" t="inlineStr"/>
      <c r="B878" s="9" t="inlineStr">
        <is>
          <t>Dressing charges</t>
        </is>
      </c>
      <c r="C878" s="9" t="inlineStr"/>
      <c r="D878" s="9" t="inlineStr"/>
      <c r="E878" s="9" t="inlineStr"/>
      <c r="F878" s="9" t="inlineStr"/>
    </row>
    <row r="879" ht="11.5" customHeight="1">
      <c r="A879" s="9" t="inlineStr"/>
      <c r="B879" s="9" t="inlineStr">
        <is>
          <t>LABOUR</t>
        </is>
      </c>
      <c r="C879" s="9" t="inlineStr"/>
      <c r="D879" s="9" t="inlineStr"/>
      <c r="E879" s="9" t="inlineStr"/>
      <c r="F879" s="9" t="inlineStr"/>
    </row>
    <row r="880" ht="11.5" customHeight="1">
      <c r="A880" s="9" t="inlineStr">
        <is>
          <t>0125</t>
        </is>
      </c>
      <c r="B880" s="9" t="inlineStr">
        <is>
          <t>Mason (for plain stone work) 2nd class)</t>
        </is>
      </c>
      <c r="C880" s="9" t="inlineStr">
        <is>
          <t>day</t>
        </is>
      </c>
      <c r="D880" s="9" t="inlineStr">
        <is>
          <t>1.35</t>
        </is>
      </c>
      <c r="E880" s="9" t="inlineStr">
        <is>
          <t>679.00</t>
        </is>
      </c>
      <c r="F880" s="9" t="inlineStr">
        <is>
          <t>916.65</t>
        </is>
      </c>
    </row>
    <row r="881" ht="11.5" customHeight="1">
      <c r="A881" s="9" t="inlineStr">
        <is>
          <t>0102</t>
        </is>
      </c>
      <c r="B881" s="9" t="inlineStr">
        <is>
          <t>Blacksmith 1st class</t>
        </is>
      </c>
      <c r="C881" s="9" t="inlineStr">
        <is>
          <t>day</t>
        </is>
      </c>
      <c r="D881" s="9" t="inlineStr">
        <is>
          <t>0.032</t>
        </is>
      </c>
      <c r="E881" s="9" t="inlineStr">
        <is>
          <t>738.00</t>
        </is>
      </c>
      <c r="F881" s="9" t="inlineStr">
        <is>
          <t>23.62</t>
        </is>
      </c>
    </row>
    <row r="882" ht="11.5" customHeight="1">
      <c r="A882" s="9" t="inlineStr">
        <is>
          <t>0114</t>
        </is>
      </c>
      <c r="B882" s="9" t="inlineStr">
        <is>
          <t>Beldar</t>
        </is>
      </c>
      <c r="C882" s="9" t="inlineStr">
        <is>
          <t>day</t>
        </is>
      </c>
      <c r="D882" s="9" t="inlineStr">
        <is>
          <t>0.224</t>
        </is>
      </c>
      <c r="E882" s="9" t="inlineStr">
        <is>
          <t>558.00</t>
        </is>
      </c>
      <c r="F882" s="9" t="inlineStr">
        <is>
          <t>124.99</t>
        </is>
      </c>
    </row>
    <row r="883" ht="11.5" customHeight="1">
      <c r="A883" s="9" t="inlineStr">
        <is>
          <t>0115</t>
        </is>
      </c>
      <c r="B883" s="9" t="inlineStr">
        <is>
          <t>Coolie</t>
        </is>
      </c>
      <c r="C883" s="9" t="inlineStr">
        <is>
          <t>day</t>
        </is>
      </c>
      <c r="D883" s="9" t="inlineStr">
        <is>
          <t>0.112</t>
        </is>
      </c>
      <c r="E883" s="9" t="inlineStr">
        <is>
          <t>558.00</t>
        </is>
      </c>
      <c r="F883" s="9" t="inlineStr">
        <is>
          <t>62.50</t>
        </is>
      </c>
    </row>
    <row r="884" ht="11.5" customHeight="1">
      <c r="A884" s="9" t="inlineStr">
        <is>
          <t>0100</t>
        </is>
      </c>
      <c r="B884" s="9" t="inlineStr">
        <is>
          <t>Bandhani</t>
        </is>
      </c>
      <c r="C884" s="9" t="inlineStr">
        <is>
          <t>day</t>
        </is>
      </c>
      <c r="D884" s="9" t="inlineStr">
        <is>
          <t>0.224</t>
        </is>
      </c>
      <c r="E884" s="9" t="inlineStr">
        <is>
          <t>617.00</t>
        </is>
      </c>
      <c r="F884" s="9" t="inlineStr">
        <is>
          <t>138.21</t>
        </is>
      </c>
    </row>
    <row r="885" ht="11.5" customHeight="1">
      <c r="A885" s="9" t="inlineStr"/>
      <c r="B885" s="9" t="inlineStr">
        <is>
          <t>Fixing charges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 t="inlineStr">
        <is>
          <t>LABOUR</t>
        </is>
      </c>
      <c r="C886" s="9" t="inlineStr"/>
      <c r="D886" s="9" t="inlineStr"/>
      <c r="E886" s="9" t="inlineStr"/>
      <c r="F886" s="9" t="inlineStr"/>
    </row>
    <row r="887" ht="11.5" customHeight="1">
      <c r="A887" s="9" t="inlineStr">
        <is>
          <t>0125</t>
        </is>
      </c>
      <c r="B887" s="9" t="inlineStr">
        <is>
          <t>Mason (for plain stone work) 2nd class)</t>
        </is>
      </c>
      <c r="C887" s="9" t="inlineStr">
        <is>
          <t>day</t>
        </is>
      </c>
      <c r="D887" s="9" t="inlineStr">
        <is>
          <t>0.448</t>
        </is>
      </c>
      <c r="E887" s="9" t="inlineStr">
        <is>
          <t>679.00</t>
        </is>
      </c>
      <c r="F887" s="9" t="inlineStr">
        <is>
          <t>304.19</t>
        </is>
      </c>
    </row>
    <row r="888" ht="11.5" customHeight="1">
      <c r="A888" s="9" t="inlineStr">
        <is>
          <t>0100</t>
        </is>
      </c>
      <c r="B888" s="9" t="inlineStr">
        <is>
          <t>Bandhani</t>
        </is>
      </c>
      <c r="C888" s="9" t="inlineStr">
        <is>
          <t>day</t>
        </is>
      </c>
      <c r="D888" s="9" t="inlineStr">
        <is>
          <t>0.336</t>
        </is>
      </c>
      <c r="E888" s="9" t="inlineStr">
        <is>
          <t>617.00</t>
        </is>
      </c>
      <c r="F888" s="9" t="inlineStr">
        <is>
          <t>207.31</t>
        </is>
      </c>
    </row>
    <row r="889" ht="11.5" customHeight="1">
      <c r="A889" s="9" t="inlineStr">
        <is>
          <t>0114</t>
        </is>
      </c>
      <c r="B889" s="9" t="inlineStr">
        <is>
          <t>Beldar</t>
        </is>
      </c>
      <c r="C889" s="9" t="inlineStr">
        <is>
          <t>day</t>
        </is>
      </c>
      <c r="D889" s="9" t="inlineStr">
        <is>
          <t>0.336</t>
        </is>
      </c>
      <c r="E889" s="9" t="inlineStr">
        <is>
          <t>558.00</t>
        </is>
      </c>
      <c r="F889" s="9" t="inlineStr">
        <is>
          <t>187.49</t>
        </is>
      </c>
    </row>
    <row r="890" ht="11.5" customHeight="1">
      <c r="A890" s="9" t="inlineStr">
        <is>
          <t>0115</t>
        </is>
      </c>
      <c r="B890" s="9" t="inlineStr">
        <is>
          <t>Coolie</t>
        </is>
      </c>
      <c r="C890" s="9" t="inlineStr">
        <is>
          <t>day</t>
        </is>
      </c>
      <c r="D890" s="9" t="inlineStr">
        <is>
          <t>0.336</t>
        </is>
      </c>
      <c r="E890" s="9" t="inlineStr">
        <is>
          <t>558.00</t>
        </is>
      </c>
      <c r="F890" s="9" t="inlineStr">
        <is>
          <t>187.49</t>
        </is>
      </c>
    </row>
    <row r="891" ht="11.5" customHeight="1">
      <c r="A891" s="9" t="inlineStr">
        <is>
          <t>0101</t>
        </is>
      </c>
      <c r="B891" s="9" t="inlineStr">
        <is>
          <t>Bhisti</t>
        </is>
      </c>
      <c r="C891" s="9" t="inlineStr">
        <is>
          <t>day</t>
        </is>
      </c>
      <c r="D891" s="9" t="inlineStr">
        <is>
          <t>0.336</t>
        </is>
      </c>
      <c r="E891" s="9" t="inlineStr">
        <is>
          <t>617.00</t>
        </is>
      </c>
      <c r="F891" s="9" t="inlineStr">
        <is>
          <t>207.31</t>
        </is>
      </c>
    </row>
    <row r="893" ht="11.5" customHeight="1">
      <c r="A893" s="10" t="inlineStr">
        <is>
          <t>Code</t>
        </is>
      </c>
      <c r="B893" s="10" t="inlineStr">
        <is>
          <t>Description</t>
        </is>
      </c>
      <c r="C893" s="10" t="inlineStr">
        <is>
          <t>Unit</t>
        </is>
      </c>
      <c r="D893" s="10" t="inlineStr">
        <is>
          <t>Quantity</t>
        </is>
      </c>
      <c r="E893" s="10" t="inlineStr">
        <is>
          <t>Rate</t>
        </is>
      </c>
      <c r="F893" s="10" t="inlineStr">
        <is>
          <t>Amount</t>
        </is>
      </c>
    </row>
    <row r="894" ht="11.5" customHeight="1">
      <c r="A894" s="9" t="inlineStr">
        <is>
          <t>1237</t>
        </is>
      </c>
      <c r="B894" s="9" t="inlineStr">
        <is>
          <t>Cutting marble or sand stone slab</t>
        </is>
      </c>
      <c r="C894" s="9" t="inlineStr"/>
      <c r="D894" s="9" t="inlineStr"/>
      <c r="E894" s="9" t="inlineStr"/>
      <c r="F894" s="9" t="inlineStr"/>
    </row>
    <row r="895" ht="11.5" customHeight="1">
      <c r="A895" s="9" t="inlineStr"/>
      <c r="B895" s="9" t="inlineStr">
        <is>
          <t>upto 50 mm thick by mechanical</t>
        </is>
      </c>
      <c r="C895" s="9" t="inlineStr"/>
      <c r="D895" s="9" t="inlineStr"/>
      <c r="E895" s="9" t="inlineStr"/>
      <c r="F895" s="9" t="inlineStr"/>
    </row>
    <row r="896" ht="11.5" customHeight="1">
      <c r="A896" s="9" t="inlineStr"/>
      <c r="B896" s="9" t="inlineStr">
        <is>
          <t>device</t>
        </is>
      </c>
      <c r="C896" s="9" t="inlineStr">
        <is>
          <t>metre</t>
        </is>
      </c>
      <c r="D896" s="9" t="inlineStr">
        <is>
          <t>4.00</t>
        </is>
      </c>
      <c r="E896" s="9" t="inlineStr">
        <is>
          <t>10.00</t>
        </is>
      </c>
      <c r="F896" s="9" t="inlineStr">
        <is>
          <t>40.00</t>
        </is>
      </c>
    </row>
    <row r="897" ht="11.5" customHeight="1">
      <c r="A897" s="9" t="inlineStr">
        <is>
          <t>9999</t>
        </is>
      </c>
      <c r="B897" s="9" t="inlineStr">
        <is>
          <t>Scaffolding</t>
        </is>
      </c>
      <c r="C897" s="9" t="inlineStr">
        <is>
          <t>L.S.</t>
        </is>
      </c>
      <c r="D897" s="9" t="inlineStr">
        <is>
          <t>19.76</t>
        </is>
      </c>
      <c r="E897" s="9" t="inlineStr">
        <is>
          <t>2.00</t>
        </is>
      </c>
      <c r="F897" s="9" t="inlineStr">
        <is>
          <t>39.52</t>
        </is>
      </c>
    </row>
    <row r="898" ht="11.5" customHeight="1">
      <c r="A898" s="9" t="inlineStr"/>
      <c r="B898" s="9" t="inlineStr">
        <is>
          <t>Mortar for laying and pointing</t>
        </is>
      </c>
      <c r="C898" s="9" t="inlineStr"/>
      <c r="D898" s="9" t="inlineStr"/>
      <c r="E898" s="9" t="inlineStr"/>
      <c r="F898" s="9" t="inlineStr"/>
    </row>
    <row r="899" ht="11.5" customHeight="1">
      <c r="A899" s="9" t="inlineStr">
        <is>
          <t>3.8</t>
        </is>
      </c>
      <c r="B899" s="9" t="inlineStr">
        <is>
          <t>Rate as per Item Number 3.8 of</t>
        </is>
      </c>
      <c r="C899" s="9" t="inlineStr"/>
      <c r="D899" s="9" t="inlineStr"/>
      <c r="E899" s="9" t="inlineStr"/>
      <c r="F899" s="9" t="inlineStr"/>
    </row>
    <row r="900" ht="11.5" customHeight="1">
      <c r="A900" s="9" t="inlineStr"/>
      <c r="B900" s="9" t="inlineStr">
        <is>
          <t>SH: Mortars</t>
        </is>
      </c>
      <c r="C900" s="9" t="inlineStr">
        <is>
          <t>cum</t>
        </is>
      </c>
      <c r="D900" s="9" t="inlineStr">
        <is>
          <t>0.018</t>
        </is>
      </c>
      <c r="E900" s="9" t="inlineStr">
        <is>
          <t>4664.55</t>
        </is>
      </c>
      <c r="F900" s="9" t="inlineStr">
        <is>
          <t>83.96</t>
        </is>
      </c>
    </row>
    <row r="901" ht="11.5" customHeight="1">
      <c r="A901" s="9" t="inlineStr"/>
      <c r="B901" s="9" t="inlineStr">
        <is>
          <t>TOTAL</t>
        </is>
      </c>
      <c r="C901" s="9" t="inlineStr"/>
      <c r="D901" s="9" t="inlineStr"/>
      <c r="E901" s="9" t="inlineStr"/>
      <c r="F901" s="9" t="inlineStr">
        <is>
          <t>2901.46 W</t>
        </is>
      </c>
    </row>
    <row r="902" ht="11.5" customHeight="1">
      <c r="A902" s="9" t="inlineStr"/>
      <c r="B902" s="9" t="inlineStr">
        <is>
          <t>Add 1 % Water charges on "W"</t>
        </is>
      </c>
      <c r="C902" s="9" t="inlineStr"/>
      <c r="D902" s="9" t="inlineStr"/>
      <c r="E902" s="9" t="inlineStr"/>
      <c r="F902" s="9" t="inlineStr">
        <is>
          <t>29.01</t>
        </is>
      </c>
    </row>
    <row r="903" ht="11.5" customHeight="1">
      <c r="A903" s="9" t="inlineStr"/>
      <c r="B903" s="9" t="inlineStr">
        <is>
          <t>TOTAL</t>
        </is>
      </c>
      <c r="C903" s="9" t="inlineStr"/>
      <c r="D903" s="9" t="inlineStr"/>
      <c r="E903" s="9" t="inlineStr"/>
      <c r="F903" s="9" t="inlineStr">
        <is>
          <t>2930.48 X</t>
        </is>
      </c>
    </row>
    <row r="904" ht="11.5" customHeight="1">
      <c r="A904" s="9" t="inlineStr"/>
      <c r="B904" s="9" t="inlineStr">
        <is>
          <t>Add GST on "X" (multiplying factor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0.1405)</t>
        </is>
      </c>
      <c r="C905" s="9" t="inlineStr"/>
      <c r="D905" s="9" t="inlineStr"/>
      <c r="E905" s="9" t="inlineStr"/>
      <c r="F905" s="9" t="inlineStr">
        <is>
          <t>411.73</t>
        </is>
      </c>
    </row>
    <row r="906" ht="11.5" customHeight="1">
      <c r="A906" s="9" t="inlineStr"/>
      <c r="B906" s="9" t="inlineStr">
        <is>
          <t>TOTAL</t>
        </is>
      </c>
      <c r="C906" s="9" t="inlineStr"/>
      <c r="D906" s="9" t="inlineStr"/>
      <c r="E906" s="9" t="inlineStr"/>
      <c r="F906" s="9" t="inlineStr">
        <is>
          <t>3342.21 Y</t>
        </is>
      </c>
    </row>
    <row r="907" ht="11.5" customHeight="1">
      <c r="A907" s="9" t="inlineStr"/>
      <c r="B907" s="9" t="inlineStr">
        <is>
          <t>Add 15% CPOH on "Y"</t>
        </is>
      </c>
      <c r="C907" s="9" t="inlineStr"/>
      <c r="D907" s="9" t="inlineStr"/>
      <c r="E907" s="9" t="inlineStr"/>
      <c r="F907" s="9" t="inlineStr">
        <is>
          <t>501.33</t>
        </is>
      </c>
    </row>
    <row r="908" ht="11.5" customHeight="1">
      <c r="A908" s="9" t="inlineStr"/>
      <c r="B908" s="9" t="inlineStr">
        <is>
          <t>TOTAL</t>
        </is>
      </c>
      <c r="C908" s="9" t="inlineStr"/>
      <c r="D908" s="9" t="inlineStr"/>
      <c r="E908" s="9" t="inlineStr"/>
      <c r="F908" s="9" t="inlineStr">
        <is>
          <t>3843.54 Z</t>
        </is>
      </c>
    </row>
    <row r="909" ht="11.5" customHeight="1">
      <c r="A909" s="9" t="inlineStr"/>
      <c r="B909" s="9" t="inlineStr">
        <is>
          <t>Add Cess @ 1% on "Z"</t>
        </is>
      </c>
      <c r="C909" s="9" t="inlineStr"/>
      <c r="D909" s="9" t="inlineStr"/>
      <c r="E909" s="9" t="inlineStr"/>
      <c r="F909" s="9" t="inlineStr">
        <is>
          <t>38.44</t>
        </is>
      </c>
    </row>
    <row r="910" ht="11.5" customHeight="1">
      <c r="A910" s="9" t="inlineStr"/>
      <c r="B910" s="9" t="inlineStr">
        <is>
          <t>Cost of 1 sqm.</t>
        </is>
      </c>
      <c r="C910" s="9" t="inlineStr"/>
      <c r="D910" s="9" t="inlineStr"/>
      <c r="E910" s="9" t="inlineStr"/>
      <c r="F910" s="9" t="inlineStr">
        <is>
          <t>3881.98</t>
        </is>
      </c>
    </row>
    <row r="911" ht="11.5" customHeight="1">
      <c r="A911" s="9" t="inlineStr"/>
      <c r="B911" s="9" t="inlineStr">
        <is>
          <t>Say</t>
        </is>
      </c>
      <c r="C911" s="9" t="inlineStr"/>
      <c r="D911" s="9" t="inlineStr"/>
      <c r="E911" s="9" t="inlineStr"/>
      <c r="F911" s="9" t="inlineStr">
        <is>
          <t>3882.00</t>
        </is>
      </c>
    </row>
    <row r="912" ht="23" customHeight="1">
      <c r="A912" s="9" t="inlineStr">
        <is>
          <t>8.14.2</t>
        </is>
      </c>
      <c r="B912" s="9" t="inlineStr">
        <is>
          <t>Red sand stone - Exposed face machine</t>
        </is>
      </c>
      <c r="C912" s="9" t="inlineStr">
        <is>
          <t>cut</t>
        </is>
      </c>
      <c r="D912" s="9" t="inlineStr">
        <is>
          <t>and table rubbed</t>
        </is>
      </c>
      <c r="E912" s="9" t="inlineStr">
        <is>
          <t>with</t>
        </is>
      </c>
      <c r="F912" s="9" t="inlineStr">
        <is>
          <t>rough backing.</t>
        </is>
      </c>
    </row>
    <row r="913" ht="11.5" customHeight="1">
      <c r="A913" s="9" t="inlineStr">
        <is>
          <t>8.14.2.1</t>
        </is>
      </c>
      <c r="B913" s="9" t="inlineStr">
        <is>
          <t>70 mm thick</t>
        </is>
      </c>
      <c r="C913" s="9" t="inlineStr"/>
      <c r="D913" s="9" t="inlineStr"/>
      <c r="E913" s="9" t="inlineStr"/>
      <c r="F913" s="9" t="inlineStr"/>
    </row>
    <row r="914" ht="11.5" customHeight="1">
      <c r="A914" s="10" t="inlineStr">
        <is>
          <t>Code</t>
        </is>
      </c>
      <c r="B914" s="10" t="inlineStr">
        <is>
          <t>Description</t>
        </is>
      </c>
      <c r="C914" s="10" t="inlineStr">
        <is>
          <t>Unit</t>
        </is>
      </c>
      <c r="D914" s="10" t="inlineStr">
        <is>
          <t>Quantity</t>
        </is>
      </c>
      <c r="E914" s="10" t="inlineStr">
        <is>
          <t>Rate</t>
        </is>
      </c>
      <c r="F914" s="10" t="inlineStr">
        <is>
          <t>Amount</t>
        </is>
      </c>
    </row>
    <row r="915" ht="11.5" customHeight="1">
      <c r="A915" s="9" t="inlineStr"/>
      <c r="B915" s="9" t="inlineStr">
        <is>
          <t>Details of cost for 1 sqm.</t>
        </is>
      </c>
      <c r="C915" s="9" t="inlineStr"/>
      <c r="D915" s="9" t="inlineStr"/>
      <c r="E915" s="9" t="inlineStr"/>
      <c r="F915" s="9" t="inlineStr"/>
    </row>
    <row r="916" ht="11.5" customHeight="1">
      <c r="A916" s="9" t="inlineStr"/>
      <c r="B916" s="9" t="inlineStr">
        <is>
          <t>MATERIAL</t>
        </is>
      </c>
      <c r="C916" s="9" t="inlineStr"/>
      <c r="D916" s="9" t="inlineStr"/>
      <c r="E916" s="9" t="inlineStr"/>
      <c r="F916" s="9" t="inlineStr"/>
    </row>
    <row r="917" ht="11.5" customHeight="1">
      <c r="A917" s="9" t="inlineStr"/>
      <c r="B917" s="9" t="inlineStr">
        <is>
          <t>Finished work = 70 cudm+Add</t>
        </is>
      </c>
      <c r="C917" s="9" t="inlineStr"/>
      <c r="D917" s="9" t="inlineStr"/>
      <c r="E917" s="9" t="inlineStr"/>
      <c r="F917" s="9" t="inlineStr"/>
    </row>
    <row r="918" ht="11.5" customHeight="1">
      <c r="A918" s="9" t="inlineStr"/>
      <c r="B918" s="9" t="inlineStr">
        <is>
          <t>wastage @ 33.3% = 23.33 cudm.</t>
        </is>
      </c>
      <c r="C918" s="9" t="inlineStr"/>
      <c r="D918" s="9" t="inlineStr"/>
      <c r="E918" s="9" t="inlineStr"/>
      <c r="F918" s="9" t="inlineStr"/>
    </row>
    <row r="919" ht="11.5" customHeight="1">
      <c r="A919" s="9" t="inlineStr"/>
      <c r="B919" s="9" t="inlineStr">
        <is>
          <t>Total = 93.33 cudm.</t>
        </is>
      </c>
      <c r="C919" s="9" t="inlineStr"/>
      <c r="D919" s="9" t="inlineStr"/>
      <c r="E919" s="9" t="inlineStr"/>
      <c r="F919" s="9" t="inlineStr"/>
    </row>
    <row r="920" ht="11.5" customHeight="1">
      <c r="A920" s="9" t="inlineStr">
        <is>
          <t>1160</t>
        </is>
      </c>
      <c r="B920" s="9" t="inlineStr">
        <is>
          <t>Red sand stone block</t>
        </is>
      </c>
      <c r="C920" s="9" t="inlineStr">
        <is>
          <t>10 cudm</t>
        </is>
      </c>
      <c r="D920" s="9" t="inlineStr">
        <is>
          <t>9.333</t>
        </is>
      </c>
      <c r="E920" s="9" t="inlineStr">
        <is>
          <t>79.00</t>
        </is>
      </c>
      <c r="F920" s="9" t="inlineStr">
        <is>
          <t>737.31</t>
        </is>
      </c>
    </row>
    <row r="921" ht="11.5" customHeight="1">
      <c r="A921" s="9" t="inlineStr">
        <is>
          <t>2216</t>
        </is>
      </c>
      <c r="B921" s="9" t="inlineStr">
        <is>
          <t>Carriage of Stone blocks white &amp;</t>
        </is>
      </c>
      <c r="C921" s="9" t="inlineStr"/>
      <c r="D921" s="9" t="inlineStr"/>
      <c r="E921" s="9" t="inlineStr"/>
      <c r="F921" s="9" t="inlineStr"/>
    </row>
    <row r="922" ht="11.5" customHeight="1">
      <c r="A922" s="9" t="inlineStr"/>
      <c r="B922" s="9" t="inlineStr">
        <is>
          <t>red sand stone &amp; kota stone slab</t>
        </is>
      </c>
      <c r="C922" s="9" t="inlineStr">
        <is>
          <t>tonne</t>
        </is>
      </c>
      <c r="D922" s="9" t="inlineStr">
        <is>
          <t>0.215</t>
        </is>
      </c>
      <c r="E922" s="9" t="inlineStr">
        <is>
          <t>92.24</t>
        </is>
      </c>
      <c r="F922" s="9" t="inlineStr">
        <is>
          <t>19.83</t>
        </is>
      </c>
    </row>
    <row r="923" ht="11.5" customHeight="1">
      <c r="A923" s="9" t="inlineStr"/>
      <c r="B923" s="9" t="inlineStr">
        <is>
          <t>@ 2.30kg/cudm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>
        <is>
          <t>9999</t>
        </is>
      </c>
      <c r="B924" s="9" t="inlineStr">
        <is>
          <t>Extra for using white cement</t>
        </is>
      </c>
      <c r="C924" s="9" t="inlineStr">
        <is>
          <t>L.S.</t>
        </is>
      </c>
      <c r="D924" s="9" t="inlineStr">
        <is>
          <t>26.91</t>
        </is>
      </c>
      <c r="E924" s="9" t="inlineStr">
        <is>
          <t>2.00</t>
        </is>
      </c>
      <c r="F924" s="9" t="inlineStr">
        <is>
          <t>53.82</t>
        </is>
      </c>
    </row>
    <row r="925" ht="11.5" customHeight="1">
      <c r="A925" s="9" t="inlineStr"/>
      <c r="B925" s="9" t="inlineStr">
        <is>
          <t>Dressing charges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/>
      <c r="B926" s="9" t="inlineStr">
        <is>
          <t>LABOUR</t>
        </is>
      </c>
      <c r="C926" s="9" t="inlineStr"/>
      <c r="D926" s="9" t="inlineStr"/>
      <c r="E926" s="9" t="inlineStr"/>
      <c r="F926" s="9" t="inlineStr"/>
    </row>
    <row r="927" ht="11.5" customHeight="1">
      <c r="A927" s="9" t="inlineStr">
        <is>
          <t>0125</t>
        </is>
      </c>
      <c r="B927" s="9" t="inlineStr">
        <is>
          <t>Mason (for plain stone work) 2nd class)</t>
        </is>
      </c>
      <c r="C927" s="9" t="inlineStr">
        <is>
          <t>day</t>
        </is>
      </c>
      <c r="D927" s="9" t="inlineStr">
        <is>
          <t>2.70</t>
        </is>
      </c>
      <c r="E927" s="9" t="inlineStr">
        <is>
          <t>679.00</t>
        </is>
      </c>
      <c r="F927" s="9" t="inlineStr">
        <is>
          <t>1833.30</t>
        </is>
      </c>
    </row>
    <row r="928" ht="11.5" customHeight="1">
      <c r="A928" s="9" t="inlineStr">
        <is>
          <t>0102</t>
        </is>
      </c>
      <c r="B928" s="9" t="inlineStr">
        <is>
          <t>Blacksmith 1st class</t>
        </is>
      </c>
      <c r="C928" s="9" t="inlineStr">
        <is>
          <t>day</t>
        </is>
      </c>
      <c r="D928" s="9" t="inlineStr">
        <is>
          <t>0.064</t>
        </is>
      </c>
      <c r="E928" s="9" t="inlineStr">
        <is>
          <t>738.00</t>
        </is>
      </c>
      <c r="F928" s="9" t="inlineStr">
        <is>
          <t>47.23</t>
        </is>
      </c>
    </row>
    <row r="929" ht="11.5" customHeight="1">
      <c r="A929" s="9" t="inlineStr">
        <is>
          <t>0114</t>
        </is>
      </c>
      <c r="B929" s="9" t="inlineStr">
        <is>
          <t>Beldar</t>
        </is>
      </c>
      <c r="C929" s="9" t="inlineStr">
        <is>
          <t>day</t>
        </is>
      </c>
      <c r="D929" s="9" t="inlineStr">
        <is>
          <t>0.448</t>
        </is>
      </c>
      <c r="E929" s="9" t="inlineStr">
        <is>
          <t>558.00</t>
        </is>
      </c>
      <c r="F929" s="9" t="inlineStr">
        <is>
          <t>249.98</t>
        </is>
      </c>
    </row>
    <row r="930" ht="11.5" customHeight="1">
      <c r="A930" s="9" t="inlineStr">
        <is>
          <t>0115</t>
        </is>
      </c>
      <c r="B930" s="9" t="inlineStr">
        <is>
          <t>Coolie</t>
        </is>
      </c>
      <c r="C930" s="9" t="inlineStr">
        <is>
          <t>day</t>
        </is>
      </c>
      <c r="D930" s="9" t="inlineStr">
        <is>
          <t>0.224</t>
        </is>
      </c>
      <c r="E930" s="9" t="inlineStr">
        <is>
          <t>558.00</t>
        </is>
      </c>
      <c r="F930" s="9" t="inlineStr">
        <is>
          <t>124.99</t>
        </is>
      </c>
    </row>
    <row r="931" ht="11.5" customHeight="1">
      <c r="A931" s="9" t="inlineStr">
        <is>
          <t>0100</t>
        </is>
      </c>
      <c r="B931" s="9" t="inlineStr">
        <is>
          <t>Bandhani</t>
        </is>
      </c>
      <c r="C931" s="9" t="inlineStr">
        <is>
          <t>day</t>
        </is>
      </c>
      <c r="D931" s="9" t="inlineStr">
        <is>
          <t>0.448</t>
        </is>
      </c>
      <c r="E931" s="9" t="inlineStr">
        <is>
          <t>617.00</t>
        </is>
      </c>
      <c r="F931" s="9" t="inlineStr">
        <is>
          <t>276.42</t>
        </is>
      </c>
    </row>
    <row r="932" ht="11.5" customHeight="1">
      <c r="A932" s="9" t="inlineStr"/>
      <c r="B932" s="9" t="inlineStr">
        <is>
          <t>Fixing charges</t>
        </is>
      </c>
      <c r="C932" s="9" t="inlineStr"/>
      <c r="D932" s="9" t="inlineStr"/>
      <c r="E932" s="9" t="inlineStr"/>
      <c r="F932" s="9" t="inlineStr"/>
    </row>
    <row r="933" ht="11.5" customHeight="1">
      <c r="A933" s="9" t="inlineStr"/>
      <c r="B933" s="9" t="inlineStr">
        <is>
          <t>LABOUR</t>
        </is>
      </c>
      <c r="C933" s="9" t="inlineStr"/>
      <c r="D933" s="9" t="inlineStr"/>
      <c r="E933" s="9" t="inlineStr"/>
      <c r="F933" s="9" t="inlineStr"/>
    </row>
    <row r="934" ht="11.5" customHeight="1">
      <c r="A934" s="9" t="inlineStr">
        <is>
          <t>0125</t>
        </is>
      </c>
      <c r="B934" s="9" t="inlineStr">
        <is>
          <t>Mason (for plain stone work) 2nd class)</t>
        </is>
      </c>
      <c r="C934" s="9" t="inlineStr">
        <is>
          <t>day</t>
        </is>
      </c>
      <c r="D934" s="9" t="inlineStr">
        <is>
          <t>0.448</t>
        </is>
      </c>
      <c r="E934" s="9" t="inlineStr">
        <is>
          <t>679.00</t>
        </is>
      </c>
      <c r="F934" s="9" t="inlineStr">
        <is>
          <t>304.19</t>
        </is>
      </c>
    </row>
    <row r="935" ht="11.5" customHeight="1">
      <c r="A935" s="9" t="inlineStr">
        <is>
          <t>0100</t>
        </is>
      </c>
      <c r="B935" s="9" t="inlineStr">
        <is>
          <t>Bandhani</t>
        </is>
      </c>
      <c r="C935" s="9" t="inlineStr">
        <is>
          <t>day</t>
        </is>
      </c>
      <c r="D935" s="9" t="inlineStr">
        <is>
          <t>0.336</t>
        </is>
      </c>
      <c r="E935" s="9" t="inlineStr">
        <is>
          <t>617.00</t>
        </is>
      </c>
      <c r="F935" s="9" t="inlineStr">
        <is>
          <t>207.31</t>
        </is>
      </c>
    </row>
    <row r="936" ht="11.5" customHeight="1">
      <c r="A936" s="9" t="inlineStr">
        <is>
          <t>0114</t>
        </is>
      </c>
      <c r="B936" s="9" t="inlineStr">
        <is>
          <t>Beldar</t>
        </is>
      </c>
      <c r="C936" s="9" t="inlineStr">
        <is>
          <t>day</t>
        </is>
      </c>
      <c r="D936" s="9" t="inlineStr">
        <is>
          <t>0.336</t>
        </is>
      </c>
      <c r="E936" s="9" t="inlineStr">
        <is>
          <t>558.00</t>
        </is>
      </c>
      <c r="F936" s="9" t="inlineStr">
        <is>
          <t>187.49</t>
        </is>
      </c>
    </row>
    <row r="937" ht="11.5" customHeight="1">
      <c r="A937" s="9" t="inlineStr">
        <is>
          <t>0115</t>
        </is>
      </c>
      <c r="B937" s="9" t="inlineStr">
        <is>
          <t>Coolie</t>
        </is>
      </c>
      <c r="C937" s="9" t="inlineStr">
        <is>
          <t>day</t>
        </is>
      </c>
      <c r="D937" s="9" t="inlineStr">
        <is>
          <t>0.336</t>
        </is>
      </c>
      <c r="E937" s="9" t="inlineStr">
        <is>
          <t>558.00</t>
        </is>
      </c>
      <c r="F937" s="9" t="inlineStr">
        <is>
          <t>187.49</t>
        </is>
      </c>
    </row>
    <row r="938" ht="11.5" customHeight="1">
      <c r="A938" s="9" t="inlineStr">
        <is>
          <t>0101</t>
        </is>
      </c>
      <c r="B938" s="9" t="inlineStr">
        <is>
          <t>Bhisti</t>
        </is>
      </c>
      <c r="C938" s="9" t="inlineStr">
        <is>
          <t>day</t>
        </is>
      </c>
      <c r="D938" s="9" t="inlineStr">
        <is>
          <t>0.336</t>
        </is>
      </c>
      <c r="E938" s="9" t="inlineStr">
        <is>
          <t>617.00</t>
        </is>
      </c>
      <c r="F938" s="9" t="inlineStr">
        <is>
          <t>207.31</t>
        </is>
      </c>
    </row>
    <row r="939" ht="11.5" customHeight="1">
      <c r="A939" s="9" t="inlineStr">
        <is>
          <t>1237</t>
        </is>
      </c>
      <c r="B939" s="9" t="inlineStr">
        <is>
          <t>Cutting marble or sand stone slab</t>
        </is>
      </c>
      <c r="C939" s="9" t="inlineStr"/>
      <c r="D939" s="9" t="inlineStr"/>
      <c r="E939" s="9" t="inlineStr"/>
      <c r="F939" s="9" t="inlineStr"/>
    </row>
    <row r="940" ht="11.5" customHeight="1">
      <c r="A940" s="9" t="inlineStr"/>
      <c r="B940" s="9" t="inlineStr">
        <is>
          <t>upto 50 mm thick by mechanical</t>
        </is>
      </c>
      <c r="C940" s="9" t="inlineStr"/>
      <c r="D940" s="9" t="inlineStr"/>
      <c r="E940" s="9" t="inlineStr"/>
      <c r="F940" s="9" t="inlineStr"/>
    </row>
    <row r="941" ht="11.5" customHeight="1">
      <c r="A941" s="9" t="inlineStr"/>
      <c r="B941" s="9" t="inlineStr">
        <is>
          <t>device</t>
        </is>
      </c>
      <c r="C941" s="9" t="inlineStr">
        <is>
          <t>metre</t>
        </is>
      </c>
      <c r="D941" s="9" t="inlineStr">
        <is>
          <t>4.00</t>
        </is>
      </c>
      <c r="E941" s="9" t="inlineStr">
        <is>
          <t>10.00</t>
        </is>
      </c>
      <c r="F941" s="9" t="inlineStr">
        <is>
          <t>40.00</t>
        </is>
      </c>
    </row>
    <row r="942" ht="11.5" customHeight="1">
      <c r="A942" s="9" t="inlineStr">
        <is>
          <t>9999</t>
        </is>
      </c>
      <c r="B942" s="9" t="inlineStr">
        <is>
          <t>Scaffolding</t>
        </is>
      </c>
      <c r="C942" s="9" t="inlineStr">
        <is>
          <t>L.S.</t>
        </is>
      </c>
      <c r="D942" s="9" t="inlineStr">
        <is>
          <t>19.76</t>
        </is>
      </c>
      <c r="E942" s="9" t="inlineStr">
        <is>
          <t>2.00</t>
        </is>
      </c>
      <c r="F942" s="9" t="inlineStr">
        <is>
          <t>39.52</t>
        </is>
      </c>
    </row>
    <row r="944" ht="11.5" customHeight="1">
      <c r="A944" s="10" t="inlineStr">
        <is>
          <t>Code</t>
        </is>
      </c>
      <c r="B944" s="10" t="inlineStr">
        <is>
          <t>Description</t>
        </is>
      </c>
      <c r="C944" s="10" t="inlineStr">
        <is>
          <t>Unit</t>
        </is>
      </c>
      <c r="D944" s="10" t="inlineStr">
        <is>
          <t>Quantity</t>
        </is>
      </c>
      <c r="E944" s="10" t="inlineStr">
        <is>
          <t>Rate</t>
        </is>
      </c>
      <c r="F944" s="10" t="inlineStr">
        <is>
          <t>Amount</t>
        </is>
      </c>
    </row>
    <row r="945" ht="11.5" customHeight="1">
      <c r="A945" s="9" t="inlineStr">
        <is>
          <t>3.8</t>
        </is>
      </c>
      <c r="B945" s="9" t="inlineStr">
        <is>
          <t>Rate as per Item Number 3.8 of</t>
        </is>
      </c>
      <c r="C945" s="9" t="inlineStr"/>
      <c r="D945" s="9" t="inlineStr"/>
      <c r="E945" s="9" t="inlineStr"/>
      <c r="F945" s="9" t="inlineStr"/>
    </row>
    <row r="946" ht="11.5" customHeight="1">
      <c r="A946" s="9" t="inlineStr"/>
      <c r="B946" s="9" t="inlineStr">
        <is>
          <t>SH: Mortars</t>
        </is>
      </c>
      <c r="C946" s="9" t="inlineStr">
        <is>
          <t>cum</t>
        </is>
      </c>
      <c r="D946" s="9" t="inlineStr">
        <is>
          <t>0.018</t>
        </is>
      </c>
      <c r="E946" s="9" t="inlineStr">
        <is>
          <t>4664.55</t>
        </is>
      </c>
      <c r="F946" s="9" t="inlineStr">
        <is>
          <t>83.96</t>
        </is>
      </c>
    </row>
    <row r="947" ht="11.5" customHeight="1">
      <c r="A947" s="9" t="inlineStr"/>
      <c r="B947" s="9" t="inlineStr">
        <is>
          <t>TOTAL</t>
        </is>
      </c>
      <c r="C947" s="9" t="inlineStr"/>
      <c r="D947" s="9" t="inlineStr"/>
      <c r="E947" s="9" t="inlineStr"/>
      <c r="F947" s="9" t="inlineStr">
        <is>
          <t>4600.16 W</t>
        </is>
      </c>
    </row>
    <row r="948" ht="11.5" customHeight="1">
      <c r="A948" s="9" t="inlineStr"/>
      <c r="B948" s="9" t="inlineStr">
        <is>
          <t>Add 1 % Water charges on "W"</t>
        </is>
      </c>
      <c r="C948" s="9" t="inlineStr"/>
      <c r="D948" s="9" t="inlineStr"/>
      <c r="E948" s="9" t="inlineStr"/>
      <c r="F948" s="9" t="inlineStr">
        <is>
          <t>46.00</t>
        </is>
      </c>
    </row>
    <row r="949" ht="11.5" customHeight="1">
      <c r="A949" s="9" t="inlineStr"/>
      <c r="B949" s="9" t="inlineStr">
        <is>
          <t>TOTAL</t>
        </is>
      </c>
      <c r="C949" s="9" t="inlineStr"/>
      <c r="D949" s="9" t="inlineStr"/>
      <c r="E949" s="9" t="inlineStr"/>
      <c r="F949" s="9" t="inlineStr">
        <is>
          <t>4646.16 X</t>
        </is>
      </c>
    </row>
    <row r="950" ht="11.5" customHeight="1">
      <c r="A950" s="9" t="inlineStr"/>
      <c r="B950" s="9" t="inlineStr">
        <is>
          <t>Add GST on "X" (multiplying factor</t>
        </is>
      </c>
      <c r="C950" s="9" t="inlineStr"/>
      <c r="D950" s="9" t="inlineStr"/>
      <c r="E950" s="9" t="inlineStr"/>
      <c r="F950" s="9" t="inlineStr"/>
    </row>
    <row r="951" ht="11.5" customHeight="1">
      <c r="A951" s="9" t="inlineStr"/>
      <c r="B951" s="9" t="inlineStr">
        <is>
          <t>0.1405)</t>
        </is>
      </c>
      <c r="C951" s="9" t="inlineStr"/>
      <c r="D951" s="9" t="inlineStr"/>
      <c r="E951" s="9" t="inlineStr"/>
      <c r="F951" s="9" t="inlineStr">
        <is>
          <t>652.79</t>
        </is>
      </c>
    </row>
    <row r="952" ht="11.5" customHeight="1">
      <c r="A952" s="9" t="inlineStr"/>
      <c r="B952" s="9" t="inlineStr">
        <is>
          <t>TOTAL</t>
        </is>
      </c>
      <c r="C952" s="9" t="inlineStr"/>
      <c r="D952" s="9" t="inlineStr"/>
      <c r="E952" s="9" t="inlineStr"/>
      <c r="F952" s="9" t="inlineStr">
        <is>
          <t>5298.94 Y</t>
        </is>
      </c>
    </row>
    <row r="953" ht="11.5" customHeight="1">
      <c r="A953" s="9" t="inlineStr"/>
      <c r="B953" s="9" t="inlineStr">
        <is>
          <t>Add 15% CPOH on "Y"</t>
        </is>
      </c>
      <c r="C953" s="9" t="inlineStr"/>
      <c r="D953" s="9" t="inlineStr"/>
      <c r="E953" s="9" t="inlineStr"/>
      <c r="F953" s="9" t="inlineStr">
        <is>
          <t>794.84</t>
        </is>
      </c>
    </row>
    <row r="954" ht="11.5" customHeight="1">
      <c r="A954" s="9" t="inlineStr"/>
      <c r="B954" s="9" t="inlineStr">
        <is>
          <t>TOTAL</t>
        </is>
      </c>
      <c r="C954" s="9" t="inlineStr"/>
      <c r="D954" s="9" t="inlineStr"/>
      <c r="E954" s="9" t="inlineStr"/>
      <c r="F954" s="9" t="inlineStr">
        <is>
          <t>6093.78 Z</t>
        </is>
      </c>
    </row>
    <row r="955" ht="11.5" customHeight="1">
      <c r="A955" s="9" t="inlineStr"/>
      <c r="B955" s="9" t="inlineStr">
        <is>
          <t>Add Cess @ 1% on "Z"</t>
        </is>
      </c>
      <c r="C955" s="9" t="inlineStr"/>
      <c r="D955" s="9" t="inlineStr"/>
      <c r="E955" s="9" t="inlineStr"/>
      <c r="F955" s="9" t="inlineStr">
        <is>
          <t>60.94</t>
        </is>
      </c>
    </row>
    <row r="956" ht="11.5" customHeight="1">
      <c r="A956" s="9" t="inlineStr"/>
      <c r="B956" s="9" t="inlineStr">
        <is>
          <t>Cost of 1 sqm.</t>
        </is>
      </c>
      <c r="C956" s="9" t="inlineStr"/>
      <c r="D956" s="9" t="inlineStr"/>
      <c r="E956" s="9" t="inlineStr"/>
      <c r="F956" s="9" t="inlineStr">
        <is>
          <t>6154.72</t>
        </is>
      </c>
    </row>
    <row r="957" ht="11.5" customHeight="1">
      <c r="A957" s="9" t="inlineStr"/>
      <c r="B957" s="9" t="inlineStr">
        <is>
          <t>Say</t>
        </is>
      </c>
      <c r="C957" s="9" t="inlineStr"/>
      <c r="D957" s="9" t="inlineStr"/>
      <c r="E957" s="9" t="inlineStr"/>
      <c r="F957" s="9" t="inlineStr">
        <is>
          <t>6154.70</t>
        </is>
      </c>
    </row>
    <row r="958" ht="11.5" customHeight="1">
      <c r="A958" s="9" t="inlineStr">
        <is>
          <t>8.14.2.2</t>
        </is>
      </c>
      <c r="B958" s="9" t="inlineStr">
        <is>
          <t>60 mm thick</t>
        </is>
      </c>
      <c r="C958" s="9" t="inlineStr"/>
      <c r="D958" s="9" t="inlineStr"/>
      <c r="E958" s="9" t="inlineStr"/>
      <c r="F958" s="9" t="inlineStr"/>
    </row>
    <row r="959" ht="11.5" customHeight="1">
      <c r="A959" s="10" t="inlineStr">
        <is>
          <t>Code</t>
        </is>
      </c>
      <c r="B959" s="10" t="inlineStr">
        <is>
          <t>Description</t>
        </is>
      </c>
      <c r="C959" s="10" t="inlineStr">
        <is>
          <t>Unit</t>
        </is>
      </c>
      <c r="D959" s="10" t="inlineStr">
        <is>
          <t>Quantity</t>
        </is>
      </c>
      <c r="E959" s="10" t="inlineStr">
        <is>
          <t>Rate</t>
        </is>
      </c>
      <c r="F959" s="10" t="inlineStr">
        <is>
          <t>Amount</t>
        </is>
      </c>
    </row>
    <row r="960" ht="11.5" customHeight="1">
      <c r="A960" s="9" t="inlineStr"/>
      <c r="B960" s="9" t="inlineStr">
        <is>
          <t>Details of cost for 1 sqm.</t>
        </is>
      </c>
      <c r="C960" s="9" t="inlineStr"/>
      <c r="D960" s="9" t="inlineStr"/>
      <c r="E960" s="9" t="inlineStr"/>
      <c r="F960" s="9" t="inlineStr"/>
    </row>
    <row r="961" ht="11.5" customHeight="1">
      <c r="A961" s="9" t="inlineStr"/>
      <c r="B961" s="9" t="inlineStr">
        <is>
          <t>MATERIAL</t>
        </is>
      </c>
      <c r="C961" s="9" t="inlineStr"/>
      <c r="D961" s="9" t="inlineStr"/>
      <c r="E961" s="9" t="inlineStr"/>
      <c r="F961" s="9" t="inlineStr"/>
    </row>
    <row r="962" ht="11.5" customHeight="1">
      <c r="A962" s="9" t="inlineStr"/>
      <c r="B962" s="9" t="inlineStr">
        <is>
          <t>Finished work = 60 cudm+Add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wastage @ 33.3% = 20 cudm. Total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>
        <f> 80 cudm.</f>
        <v/>
      </c>
      <c r="C964" s="9" t="inlineStr"/>
      <c r="D964" s="9" t="inlineStr"/>
      <c r="E964" s="9" t="inlineStr"/>
      <c r="F964" s="9" t="inlineStr"/>
    </row>
    <row r="965" ht="11.5" customHeight="1">
      <c r="A965" s="9" t="inlineStr">
        <is>
          <t>1160</t>
        </is>
      </c>
      <c r="B965" s="9" t="inlineStr">
        <is>
          <t>Red sand stone block</t>
        </is>
      </c>
      <c r="C965" s="9" t="inlineStr">
        <is>
          <t>10 cudm</t>
        </is>
      </c>
      <c r="D965" s="9" t="inlineStr">
        <is>
          <t>8.00</t>
        </is>
      </c>
      <c r="E965" s="9" t="inlineStr">
        <is>
          <t>79.00</t>
        </is>
      </c>
      <c r="F965" s="9" t="inlineStr">
        <is>
          <t>632.00</t>
        </is>
      </c>
    </row>
    <row r="966" ht="11.5" customHeight="1">
      <c r="A966" s="9" t="inlineStr">
        <is>
          <t>2216</t>
        </is>
      </c>
      <c r="B966" s="9" t="inlineStr">
        <is>
          <t>Carriage of Stone blocks white &amp; red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/>
      <c r="B967" s="9" t="inlineStr">
        <is>
          <t>sand stone &amp; kota stone slab</t>
        </is>
      </c>
      <c r="C967" s="9" t="inlineStr">
        <is>
          <t>tonne</t>
        </is>
      </c>
      <c r="D967" s="9" t="inlineStr">
        <is>
          <t>0.184</t>
        </is>
      </c>
      <c r="E967" s="9" t="inlineStr">
        <is>
          <t>92.24</t>
        </is>
      </c>
      <c r="F967" s="9" t="inlineStr">
        <is>
          <t>16.97</t>
        </is>
      </c>
    </row>
    <row r="968" ht="11.5" customHeight="1">
      <c r="A968" s="9" t="inlineStr"/>
      <c r="B968" s="9" t="inlineStr">
        <is>
          <t>@ 2.30kg/cudm</t>
        </is>
      </c>
      <c r="C968" s="9" t="inlineStr"/>
      <c r="D968" s="9" t="inlineStr"/>
      <c r="E968" s="9" t="inlineStr"/>
      <c r="F968" s="9" t="inlineStr"/>
    </row>
    <row r="969" ht="11.5" customHeight="1">
      <c r="A969" s="9" t="inlineStr">
        <is>
          <t>9999</t>
        </is>
      </c>
      <c r="B969" s="9" t="inlineStr">
        <is>
          <t>Extra for using white cement</t>
        </is>
      </c>
      <c r="C969" s="9" t="inlineStr">
        <is>
          <t>L.S.</t>
        </is>
      </c>
      <c r="D969" s="9" t="inlineStr">
        <is>
          <t>26.91</t>
        </is>
      </c>
      <c r="E969" s="9" t="inlineStr">
        <is>
          <t>2.00</t>
        </is>
      </c>
      <c r="F969" s="9" t="inlineStr">
        <is>
          <t>53.82</t>
        </is>
      </c>
    </row>
    <row r="970" ht="11.5" customHeight="1">
      <c r="A970" s="9" t="inlineStr"/>
      <c r="B970" s="9" t="inlineStr">
        <is>
          <t>Dressing charges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/>
      <c r="B971" s="9" t="inlineStr">
        <is>
          <t>LABOUR</t>
        </is>
      </c>
      <c r="C971" s="9" t="inlineStr"/>
      <c r="D971" s="9" t="inlineStr"/>
      <c r="E971" s="9" t="inlineStr"/>
      <c r="F971" s="9" t="inlineStr"/>
    </row>
    <row r="972" ht="11.5" customHeight="1">
      <c r="A972" s="9" t="inlineStr">
        <is>
          <t>0125</t>
        </is>
      </c>
      <c r="B972" s="9" t="inlineStr">
        <is>
          <t>Mason (for plain stone work) 2nd class)</t>
        </is>
      </c>
      <c r="C972" s="9" t="inlineStr">
        <is>
          <t>day</t>
        </is>
      </c>
      <c r="D972" s="9" t="inlineStr">
        <is>
          <t>2.70</t>
        </is>
      </c>
      <c r="E972" s="9" t="inlineStr">
        <is>
          <t>679.00</t>
        </is>
      </c>
      <c r="F972" s="9" t="inlineStr">
        <is>
          <t>1833.30</t>
        </is>
      </c>
    </row>
    <row r="973" ht="11.5" customHeight="1">
      <c r="A973" s="9" t="inlineStr">
        <is>
          <t>0102</t>
        </is>
      </c>
      <c r="B973" s="9" t="inlineStr">
        <is>
          <t>Blacksmith 1st class</t>
        </is>
      </c>
      <c r="C973" s="9" t="inlineStr">
        <is>
          <t>day</t>
        </is>
      </c>
      <c r="D973" s="9" t="inlineStr">
        <is>
          <t>0.064</t>
        </is>
      </c>
      <c r="E973" s="9" t="inlineStr">
        <is>
          <t>738.00</t>
        </is>
      </c>
      <c r="F973" s="9" t="inlineStr">
        <is>
          <t>47.23</t>
        </is>
      </c>
    </row>
    <row r="974" ht="11.5" customHeight="1">
      <c r="A974" s="9" t="inlineStr">
        <is>
          <t>0114</t>
        </is>
      </c>
      <c r="B974" s="9" t="inlineStr">
        <is>
          <t>Beldar</t>
        </is>
      </c>
      <c r="C974" s="9" t="inlineStr">
        <is>
          <t>day</t>
        </is>
      </c>
      <c r="D974" s="9" t="inlineStr">
        <is>
          <t>0.448</t>
        </is>
      </c>
      <c r="E974" s="9" t="inlineStr">
        <is>
          <t>558.00</t>
        </is>
      </c>
      <c r="F974" s="9" t="inlineStr">
        <is>
          <t>249.98</t>
        </is>
      </c>
    </row>
    <row r="975" ht="11.5" customHeight="1">
      <c r="A975" s="9" t="inlineStr">
        <is>
          <t>0115</t>
        </is>
      </c>
      <c r="B975" s="9" t="inlineStr">
        <is>
          <t>Coolie</t>
        </is>
      </c>
      <c r="C975" s="9" t="inlineStr">
        <is>
          <t>day</t>
        </is>
      </c>
      <c r="D975" s="9" t="inlineStr">
        <is>
          <t>0.224</t>
        </is>
      </c>
      <c r="E975" s="9" t="inlineStr">
        <is>
          <t>558.00</t>
        </is>
      </c>
      <c r="F975" s="9" t="inlineStr">
        <is>
          <t>124.99</t>
        </is>
      </c>
    </row>
    <row r="976" ht="11.5" customHeight="1">
      <c r="A976" s="9" t="inlineStr">
        <is>
          <t>0100</t>
        </is>
      </c>
      <c r="B976" s="9" t="inlineStr">
        <is>
          <t>Bandhani</t>
        </is>
      </c>
      <c r="C976" s="9" t="inlineStr">
        <is>
          <t>day</t>
        </is>
      </c>
      <c r="D976" s="9" t="inlineStr">
        <is>
          <t>0.448</t>
        </is>
      </c>
      <c r="E976" s="9" t="inlineStr">
        <is>
          <t>617.00</t>
        </is>
      </c>
      <c r="F976" s="9" t="inlineStr">
        <is>
          <t>276.42</t>
        </is>
      </c>
    </row>
    <row r="977" ht="11.5" customHeight="1">
      <c r="A977" s="9" t="inlineStr"/>
      <c r="B977" s="9" t="inlineStr">
        <is>
          <t>Fixing charges</t>
        </is>
      </c>
      <c r="C977" s="9" t="inlineStr"/>
      <c r="D977" s="9" t="inlineStr"/>
      <c r="E977" s="9" t="inlineStr"/>
      <c r="F977" s="9" t="inlineStr"/>
    </row>
    <row r="978" ht="11.5" customHeight="1">
      <c r="A978" s="9" t="inlineStr"/>
      <c r="B978" s="9" t="inlineStr">
        <is>
          <t>LABOUR</t>
        </is>
      </c>
      <c r="C978" s="9" t="inlineStr"/>
      <c r="D978" s="9" t="inlineStr"/>
      <c r="E978" s="9" t="inlineStr"/>
      <c r="F978" s="9" t="inlineStr"/>
    </row>
    <row r="979" ht="11.5" customHeight="1">
      <c r="A979" s="9" t="inlineStr">
        <is>
          <t>0125</t>
        </is>
      </c>
      <c r="B979" s="9" t="inlineStr">
        <is>
          <t>Mason (for plain stone work) 2nd class)</t>
        </is>
      </c>
      <c r="C979" s="9" t="inlineStr">
        <is>
          <t>day</t>
        </is>
      </c>
      <c r="D979" s="9" t="inlineStr">
        <is>
          <t>0.448</t>
        </is>
      </c>
      <c r="E979" s="9" t="inlineStr">
        <is>
          <t>679.00</t>
        </is>
      </c>
      <c r="F979" s="9" t="inlineStr">
        <is>
          <t>304.19</t>
        </is>
      </c>
    </row>
    <row r="980" ht="11.5" customHeight="1">
      <c r="A980" s="9" t="inlineStr">
        <is>
          <t>0100</t>
        </is>
      </c>
      <c r="B980" s="9" t="inlineStr">
        <is>
          <t>Bandhani</t>
        </is>
      </c>
      <c r="C980" s="9" t="inlineStr">
        <is>
          <t>day</t>
        </is>
      </c>
      <c r="D980" s="9" t="inlineStr">
        <is>
          <t>0.336</t>
        </is>
      </c>
      <c r="E980" s="9" t="inlineStr">
        <is>
          <t>617.00</t>
        </is>
      </c>
      <c r="F980" s="9" t="inlineStr">
        <is>
          <t>207.31</t>
        </is>
      </c>
    </row>
    <row r="981" ht="11.5" customHeight="1">
      <c r="A981" s="9" t="inlineStr">
        <is>
          <t>0114</t>
        </is>
      </c>
      <c r="B981" s="9" t="inlineStr">
        <is>
          <t>Beldar</t>
        </is>
      </c>
      <c r="C981" s="9" t="inlineStr">
        <is>
          <t>day</t>
        </is>
      </c>
      <c r="D981" s="9" t="inlineStr">
        <is>
          <t>0.336</t>
        </is>
      </c>
      <c r="E981" s="9" t="inlineStr">
        <is>
          <t>558.00</t>
        </is>
      </c>
      <c r="F981" s="9" t="inlineStr">
        <is>
          <t>187.49</t>
        </is>
      </c>
    </row>
    <row r="982" ht="11.5" customHeight="1">
      <c r="A982" s="9" t="inlineStr">
        <is>
          <t>0115</t>
        </is>
      </c>
      <c r="B982" s="9" t="inlineStr">
        <is>
          <t>Coolie</t>
        </is>
      </c>
      <c r="C982" s="9" t="inlineStr">
        <is>
          <t>day</t>
        </is>
      </c>
      <c r="D982" s="9" t="inlineStr">
        <is>
          <t>0.336</t>
        </is>
      </c>
      <c r="E982" s="9" t="inlineStr">
        <is>
          <t>558.00</t>
        </is>
      </c>
      <c r="F982" s="9" t="inlineStr">
        <is>
          <t>187.49</t>
        </is>
      </c>
    </row>
    <row r="983" ht="11.5" customHeight="1">
      <c r="A983" s="9" t="inlineStr">
        <is>
          <t>0101</t>
        </is>
      </c>
      <c r="B983" s="9" t="inlineStr">
        <is>
          <t>Bhisti</t>
        </is>
      </c>
      <c r="C983" s="9" t="inlineStr">
        <is>
          <t>day</t>
        </is>
      </c>
      <c r="D983" s="9" t="inlineStr">
        <is>
          <t>0.336</t>
        </is>
      </c>
      <c r="E983" s="9" t="inlineStr">
        <is>
          <t>617.00</t>
        </is>
      </c>
      <c r="F983" s="9" t="inlineStr">
        <is>
          <t>207.31</t>
        </is>
      </c>
    </row>
    <row r="984" ht="11.5" customHeight="1">
      <c r="A984" s="9" t="inlineStr">
        <is>
          <t>1237</t>
        </is>
      </c>
      <c r="B984" s="9" t="inlineStr">
        <is>
          <t>Cutting marble or sand stone slab</t>
        </is>
      </c>
      <c r="C984" s="9" t="inlineStr"/>
      <c r="D984" s="9" t="inlineStr"/>
      <c r="E984" s="9" t="inlineStr"/>
      <c r="F984" s="9" t="inlineStr"/>
    </row>
    <row r="985" ht="11.5" customHeight="1">
      <c r="A985" s="9" t="inlineStr"/>
      <c r="B985" s="9" t="inlineStr">
        <is>
          <t>upto 50 mm thick by mechanical</t>
        </is>
      </c>
      <c r="C985" s="9" t="inlineStr"/>
      <c r="D985" s="9" t="inlineStr"/>
      <c r="E985" s="9" t="inlineStr"/>
      <c r="F985" s="9" t="inlineStr"/>
    </row>
    <row r="986" ht="11.5" customHeight="1">
      <c r="A986" s="9" t="inlineStr"/>
      <c r="B986" s="9" t="inlineStr">
        <is>
          <t>device</t>
        </is>
      </c>
      <c r="C986" s="9" t="inlineStr">
        <is>
          <t>metre</t>
        </is>
      </c>
      <c r="D986" s="9" t="inlineStr">
        <is>
          <t>4.00</t>
        </is>
      </c>
      <c r="E986" s="9" t="inlineStr">
        <is>
          <t>10.00</t>
        </is>
      </c>
      <c r="F986" s="9" t="inlineStr">
        <is>
          <t>40.00</t>
        </is>
      </c>
    </row>
    <row r="987" ht="11.5" customHeight="1">
      <c r="A987" s="9" t="inlineStr">
        <is>
          <t>9999</t>
        </is>
      </c>
      <c r="B987" s="9" t="inlineStr">
        <is>
          <t>Scaffolding</t>
        </is>
      </c>
      <c r="C987" s="9" t="inlineStr">
        <is>
          <t>L.S.</t>
        </is>
      </c>
      <c r="D987" s="9" t="inlineStr">
        <is>
          <t>19.76</t>
        </is>
      </c>
      <c r="E987" s="9" t="inlineStr">
        <is>
          <t>2.00</t>
        </is>
      </c>
      <c r="F987" s="9" t="inlineStr">
        <is>
          <t>39.52</t>
        </is>
      </c>
    </row>
    <row r="988" ht="11.5" customHeight="1">
      <c r="A988" s="9" t="inlineStr"/>
      <c r="B988" s="9" t="inlineStr">
        <is>
          <t>Mortar for laying and pointing</t>
        </is>
      </c>
      <c r="C988" s="9" t="inlineStr"/>
      <c r="D988" s="9" t="inlineStr"/>
      <c r="E988" s="9" t="inlineStr"/>
      <c r="F988" s="9" t="inlineStr"/>
    </row>
    <row r="990" ht="11.5" customHeight="1">
      <c r="A990" s="10" t="inlineStr">
        <is>
          <t>Code</t>
        </is>
      </c>
      <c r="B990" s="10" t="inlineStr">
        <is>
          <t>Description</t>
        </is>
      </c>
      <c r="C990" s="10" t="inlineStr">
        <is>
          <t>Unit</t>
        </is>
      </c>
      <c r="D990" s="10" t="inlineStr">
        <is>
          <t>Quantity</t>
        </is>
      </c>
      <c r="E990" s="10" t="inlineStr">
        <is>
          <t>Rate</t>
        </is>
      </c>
      <c r="F990" s="10" t="inlineStr">
        <is>
          <t>Amount</t>
        </is>
      </c>
    </row>
    <row r="991" ht="11.5" customHeight="1">
      <c r="A991" s="9" t="inlineStr">
        <is>
          <t>3.8</t>
        </is>
      </c>
      <c r="B991" s="9" t="inlineStr">
        <is>
          <t>Rate as per Item Number 3.8 of</t>
        </is>
      </c>
      <c r="C991" s="9" t="inlineStr"/>
      <c r="D991" s="9" t="inlineStr"/>
      <c r="E991" s="9" t="inlineStr"/>
      <c r="F991" s="9" t="inlineStr"/>
    </row>
    <row r="992" ht="11.5" customHeight="1">
      <c r="A992" s="9" t="inlineStr"/>
      <c r="B992" s="9" t="inlineStr">
        <is>
          <t>SH: Mortars</t>
        </is>
      </c>
      <c r="C992" s="9" t="inlineStr">
        <is>
          <t>cum</t>
        </is>
      </c>
      <c r="D992" s="9" t="inlineStr">
        <is>
          <t>0.018</t>
        </is>
      </c>
      <c r="E992" s="9" t="inlineStr">
        <is>
          <t>4664.55</t>
        </is>
      </c>
      <c r="F992" s="9" t="inlineStr">
        <is>
          <t>83.96</t>
        </is>
      </c>
    </row>
    <row r="993" ht="11.5" customHeight="1">
      <c r="A993" s="9" t="inlineStr"/>
      <c r="B993" s="9" t="inlineStr">
        <is>
          <t>TOTAL</t>
        </is>
      </c>
      <c r="C993" s="9" t="inlineStr"/>
      <c r="D993" s="9" t="inlineStr"/>
      <c r="E993" s="9" t="inlineStr"/>
      <c r="F993" s="9" t="inlineStr">
        <is>
          <t>4491.99 W</t>
        </is>
      </c>
    </row>
    <row r="994" ht="11.5" customHeight="1">
      <c r="A994" s="9" t="inlineStr"/>
      <c r="B994" s="9" t="inlineStr">
        <is>
          <t>Add 1 % Water charges on "W"</t>
        </is>
      </c>
      <c r="C994" s="9" t="inlineStr"/>
      <c r="D994" s="9" t="inlineStr"/>
      <c r="E994" s="9" t="inlineStr"/>
      <c r="F994" s="9" t="inlineStr">
        <is>
          <t>44.92</t>
        </is>
      </c>
    </row>
    <row r="995" ht="11.5" customHeight="1">
      <c r="A995" s="9" t="inlineStr"/>
      <c r="B995" s="9" t="inlineStr">
        <is>
          <t>TOTAL</t>
        </is>
      </c>
      <c r="C995" s="9" t="inlineStr"/>
      <c r="D995" s="9" t="inlineStr"/>
      <c r="E995" s="9" t="inlineStr"/>
      <c r="F995" s="9" t="inlineStr">
        <is>
          <t>4536.91 X</t>
        </is>
      </c>
    </row>
    <row r="996" ht="11.5" customHeight="1">
      <c r="A996" s="9" t="inlineStr"/>
      <c r="B996" s="9" t="inlineStr">
        <is>
          <t>Add GST on "X" (multiplying factor</t>
        </is>
      </c>
      <c r="C996" s="9" t="inlineStr"/>
      <c r="D996" s="9" t="inlineStr"/>
      <c r="E996" s="9" t="inlineStr"/>
      <c r="F996" s="9" t="inlineStr"/>
    </row>
    <row r="997" ht="11.5" customHeight="1">
      <c r="A997" s="9" t="inlineStr"/>
      <c r="B997" s="9" t="inlineStr">
        <is>
          <t>0.1405)</t>
        </is>
      </c>
      <c r="C997" s="9" t="inlineStr"/>
      <c r="D997" s="9" t="inlineStr"/>
      <c r="E997" s="9" t="inlineStr"/>
      <c r="F997" s="9" t="inlineStr">
        <is>
          <t>637.44</t>
        </is>
      </c>
    </row>
    <row r="998" ht="11.5" customHeight="1">
      <c r="A998" s="9" t="inlineStr"/>
      <c r="B998" s="9" t="inlineStr">
        <is>
          <t>TOTAL</t>
        </is>
      </c>
      <c r="C998" s="9" t="inlineStr"/>
      <c r="D998" s="9" t="inlineStr"/>
      <c r="E998" s="9" t="inlineStr"/>
      <c r="F998" s="9" t="inlineStr">
        <is>
          <t>5174.35 Y</t>
        </is>
      </c>
    </row>
    <row r="999" ht="11.5" customHeight="1">
      <c r="A999" s="9" t="inlineStr"/>
      <c r="B999" s="9" t="inlineStr">
        <is>
          <t>Add 15% CPOH on "Y"</t>
        </is>
      </c>
      <c r="C999" s="9" t="inlineStr"/>
      <c r="D999" s="9" t="inlineStr"/>
      <c r="E999" s="9" t="inlineStr"/>
      <c r="F999" s="9" t="inlineStr">
        <is>
          <t>776.15</t>
        </is>
      </c>
    </row>
    <row r="1000" ht="11.5" customHeight="1">
      <c r="A1000" s="9" t="inlineStr"/>
      <c r="B1000" s="9" t="inlineStr">
        <is>
          <t>TOTAL</t>
        </is>
      </c>
      <c r="C1000" s="9" t="inlineStr"/>
      <c r="D1000" s="9" t="inlineStr"/>
      <c r="E1000" s="9" t="inlineStr"/>
      <c r="F1000" s="9" t="inlineStr">
        <is>
          <t>5950.50 Z</t>
        </is>
      </c>
    </row>
    <row r="1001" ht="11.5" customHeight="1">
      <c r="A1001" s="9" t="inlineStr"/>
      <c r="B1001" s="9" t="inlineStr">
        <is>
          <t>Add Cess @ 1% on "Z"</t>
        </is>
      </c>
      <c r="C1001" s="9" t="inlineStr"/>
      <c r="D1001" s="9" t="inlineStr"/>
      <c r="E1001" s="9" t="inlineStr"/>
      <c r="F1001" s="9" t="inlineStr">
        <is>
          <t>59.50</t>
        </is>
      </c>
    </row>
    <row r="1002" ht="11.5" customHeight="1">
      <c r="A1002" s="9" t="inlineStr"/>
      <c r="B1002" s="9" t="inlineStr">
        <is>
          <t>Cost of 1 sqm.</t>
        </is>
      </c>
      <c r="C1002" s="9" t="inlineStr"/>
      <c r="D1002" s="9" t="inlineStr"/>
      <c r="E1002" s="9" t="inlineStr"/>
      <c r="F1002" s="9" t="inlineStr">
        <is>
          <t>6010.00</t>
        </is>
      </c>
    </row>
    <row r="1003" ht="11.5" customHeight="1">
      <c r="A1003" s="9" t="inlineStr"/>
      <c r="B1003" s="9" t="inlineStr">
        <is>
          <t>Say</t>
        </is>
      </c>
      <c r="C1003" s="9" t="inlineStr"/>
      <c r="D1003" s="9" t="inlineStr"/>
      <c r="E1003" s="9" t="inlineStr"/>
      <c r="F1003" s="9" t="inlineStr">
        <is>
          <t>6010.00</t>
        </is>
      </c>
    </row>
    <row r="1004" ht="11.5" customHeight="1">
      <c r="A1004" s="9" t="inlineStr">
        <is>
          <t>8.14.2.3</t>
        </is>
      </c>
      <c r="B1004" s="9" t="inlineStr">
        <is>
          <t>50 mm thick</t>
        </is>
      </c>
      <c r="C1004" s="9" t="inlineStr"/>
      <c r="D1004" s="9" t="inlineStr"/>
      <c r="E1004" s="9" t="inlineStr"/>
      <c r="F1004" s="9" t="inlineStr"/>
    </row>
    <row r="1005" ht="11.5" customHeight="1">
      <c r="A1005" s="10" t="inlineStr">
        <is>
          <t>Code</t>
        </is>
      </c>
      <c r="B1005" s="10" t="inlineStr">
        <is>
          <t>Description</t>
        </is>
      </c>
      <c r="C1005" s="10" t="inlineStr">
        <is>
          <t>Unit</t>
        </is>
      </c>
      <c r="D1005" s="10" t="inlineStr">
        <is>
          <t>Quantity</t>
        </is>
      </c>
      <c r="E1005" s="10" t="inlineStr">
        <is>
          <t>Rate</t>
        </is>
      </c>
      <c r="F1005" s="10" t="inlineStr">
        <is>
          <t>Amount</t>
        </is>
      </c>
    </row>
    <row r="1006" ht="11.5" customHeight="1">
      <c r="A1006" s="9" t="inlineStr"/>
      <c r="B1006" s="9" t="inlineStr">
        <is>
          <t>Details of cost for 1 sqm.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/>
      <c r="B1007" s="9" t="inlineStr">
        <is>
          <t>MATERIAL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Finished work = 50 cudm+Add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/>
      <c r="B1009" s="9" t="inlineStr">
        <is>
          <t>wastage @ 33.3% = 16.7 cudm.</t>
        </is>
      </c>
      <c r="C1009" s="9" t="inlineStr"/>
      <c r="D1009" s="9" t="inlineStr"/>
      <c r="E1009" s="9" t="inlineStr"/>
      <c r="F1009" s="9" t="inlineStr"/>
    </row>
    <row r="1010" ht="11.5" customHeight="1">
      <c r="A1010" s="9" t="inlineStr"/>
      <c r="B1010" s="9" t="inlineStr">
        <is>
          <t>Total = 66.7 cudm.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>
        <is>
          <t>1160</t>
        </is>
      </c>
      <c r="B1011" s="9" t="inlineStr">
        <is>
          <t>Red sand stone block</t>
        </is>
      </c>
      <c r="C1011" s="9" t="inlineStr">
        <is>
          <t>10 cudm</t>
        </is>
      </c>
      <c r="D1011" s="9" t="inlineStr">
        <is>
          <t>6.67</t>
        </is>
      </c>
      <c r="E1011" s="9" t="inlineStr">
        <is>
          <t>79.00</t>
        </is>
      </c>
      <c r="F1011" s="9" t="inlineStr">
        <is>
          <t>526.93</t>
        </is>
      </c>
    </row>
    <row r="1012" ht="11.5" customHeight="1">
      <c r="A1012" s="9" t="inlineStr">
        <is>
          <t>2216</t>
        </is>
      </c>
      <c r="B1012" s="9" t="inlineStr">
        <is>
          <t>Carriage of Stone blocks white &amp;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/>
      <c r="B1013" s="9" t="inlineStr">
        <is>
          <t>red sand stone &amp; kota stone slab</t>
        </is>
      </c>
      <c r="C1013" s="9" t="inlineStr">
        <is>
          <t>tonne</t>
        </is>
      </c>
      <c r="D1013" s="9" t="inlineStr">
        <is>
          <t>0.153</t>
        </is>
      </c>
      <c r="E1013" s="9" t="inlineStr">
        <is>
          <t>92.24</t>
        </is>
      </c>
      <c r="F1013" s="9" t="inlineStr">
        <is>
          <t>14.11</t>
        </is>
      </c>
    </row>
    <row r="1014" ht="11.5" customHeight="1">
      <c r="A1014" s="9" t="inlineStr"/>
      <c r="B1014" s="9" t="inlineStr">
        <is>
          <t>@ 2.30kg/cudm</t>
        </is>
      </c>
      <c r="C1014" s="9" t="inlineStr"/>
      <c r="D1014" s="9" t="inlineStr"/>
      <c r="E1014" s="9" t="inlineStr"/>
      <c r="F1014" s="9" t="inlineStr"/>
    </row>
    <row r="1015" ht="11.5" customHeight="1">
      <c r="A1015" s="9" t="inlineStr">
        <is>
          <t>9999</t>
        </is>
      </c>
      <c r="B1015" s="9" t="inlineStr">
        <is>
          <t>Extra for using white cement</t>
        </is>
      </c>
      <c r="C1015" s="9" t="inlineStr">
        <is>
          <t>L.S.</t>
        </is>
      </c>
      <c r="D1015" s="9" t="inlineStr">
        <is>
          <t>26.91</t>
        </is>
      </c>
      <c r="E1015" s="9" t="inlineStr">
        <is>
          <t>2.00</t>
        </is>
      </c>
      <c r="F1015" s="9" t="inlineStr">
        <is>
          <t>53.82</t>
        </is>
      </c>
    </row>
    <row r="1016" ht="11.5" customHeight="1">
      <c r="A1016" s="9" t="inlineStr"/>
      <c r="B1016" s="9" t="inlineStr">
        <is>
          <t>Dressing charges</t>
        </is>
      </c>
      <c r="C1016" s="9" t="inlineStr"/>
      <c r="D1016" s="9" t="inlineStr"/>
      <c r="E1016" s="9" t="inlineStr"/>
      <c r="F1016" s="9" t="inlineStr"/>
    </row>
    <row r="1017" ht="11.5" customHeight="1">
      <c r="A1017" s="9" t="inlineStr"/>
      <c r="B1017" s="9" t="inlineStr">
        <is>
          <t>LABOUR</t>
        </is>
      </c>
      <c r="C1017" s="9" t="inlineStr"/>
      <c r="D1017" s="9" t="inlineStr"/>
      <c r="E1017" s="9" t="inlineStr"/>
      <c r="F1017" s="9" t="inlineStr"/>
    </row>
    <row r="1018" ht="11.5" customHeight="1">
      <c r="A1018" s="9" t="inlineStr">
        <is>
          <t>0125</t>
        </is>
      </c>
      <c r="B1018" s="9" t="inlineStr">
        <is>
          <t>Mason (for plain stone work) 2nd class)</t>
        </is>
      </c>
      <c r="C1018" s="9" t="inlineStr">
        <is>
          <t>day</t>
        </is>
      </c>
      <c r="D1018" s="9" t="inlineStr">
        <is>
          <t>2.70</t>
        </is>
      </c>
      <c r="E1018" s="9" t="inlineStr">
        <is>
          <t>679.00</t>
        </is>
      </c>
      <c r="F1018" s="9" t="inlineStr">
        <is>
          <t>1833.30</t>
        </is>
      </c>
    </row>
    <row r="1019" ht="11.5" customHeight="1">
      <c r="A1019" s="9" t="inlineStr">
        <is>
          <t>0102</t>
        </is>
      </c>
      <c r="B1019" s="9" t="inlineStr">
        <is>
          <t>Blacksmith 1st class</t>
        </is>
      </c>
      <c r="C1019" s="9" t="inlineStr">
        <is>
          <t>day</t>
        </is>
      </c>
      <c r="D1019" s="9" t="inlineStr">
        <is>
          <t>0.064</t>
        </is>
      </c>
      <c r="E1019" s="9" t="inlineStr">
        <is>
          <t>738.00</t>
        </is>
      </c>
      <c r="F1019" s="9" t="inlineStr">
        <is>
          <t>47.23</t>
        </is>
      </c>
    </row>
    <row r="1020" ht="11.5" customHeight="1">
      <c r="A1020" s="9" t="inlineStr">
        <is>
          <t>0114</t>
        </is>
      </c>
      <c r="B1020" s="9" t="inlineStr">
        <is>
          <t>Beldar</t>
        </is>
      </c>
      <c r="C1020" s="9" t="inlineStr">
        <is>
          <t>day</t>
        </is>
      </c>
      <c r="D1020" s="9" t="inlineStr">
        <is>
          <t>0.448</t>
        </is>
      </c>
      <c r="E1020" s="9" t="inlineStr">
        <is>
          <t>558.00</t>
        </is>
      </c>
      <c r="F1020" s="9" t="inlineStr">
        <is>
          <t>249.98</t>
        </is>
      </c>
    </row>
    <row r="1021" ht="11.5" customHeight="1">
      <c r="A1021" s="9" t="inlineStr">
        <is>
          <t>0115</t>
        </is>
      </c>
      <c r="B1021" s="9" t="inlineStr">
        <is>
          <t>Coolie</t>
        </is>
      </c>
      <c r="C1021" s="9" t="inlineStr">
        <is>
          <t>day</t>
        </is>
      </c>
      <c r="D1021" s="9" t="inlineStr">
        <is>
          <t>0.224</t>
        </is>
      </c>
      <c r="E1021" s="9" t="inlineStr">
        <is>
          <t>558.00</t>
        </is>
      </c>
      <c r="F1021" s="9" t="inlineStr">
        <is>
          <t>124.99</t>
        </is>
      </c>
    </row>
    <row r="1022" ht="11.5" customHeight="1">
      <c r="A1022" s="9" t="inlineStr">
        <is>
          <t>0100</t>
        </is>
      </c>
      <c r="B1022" s="9" t="inlineStr">
        <is>
          <t>Bandhani</t>
        </is>
      </c>
      <c r="C1022" s="9" t="inlineStr">
        <is>
          <t>day</t>
        </is>
      </c>
      <c r="D1022" s="9" t="inlineStr">
        <is>
          <t>0.448</t>
        </is>
      </c>
      <c r="E1022" s="9" t="inlineStr">
        <is>
          <t>617.00</t>
        </is>
      </c>
      <c r="F1022" s="9" t="inlineStr">
        <is>
          <t>276.42</t>
        </is>
      </c>
    </row>
    <row r="1023" ht="11.5" customHeight="1">
      <c r="A1023" s="9" t="inlineStr"/>
      <c r="B1023" s="9" t="inlineStr">
        <is>
          <t>Fixing charges</t>
        </is>
      </c>
      <c r="C1023" s="9" t="inlineStr"/>
      <c r="D1023" s="9" t="inlineStr"/>
      <c r="E1023" s="9" t="inlineStr"/>
      <c r="F1023" s="9" t="inlineStr"/>
    </row>
    <row r="1024" ht="11.5" customHeight="1">
      <c r="A1024" s="9" t="inlineStr"/>
      <c r="B1024" s="9" t="inlineStr">
        <is>
          <t>LABOUR</t>
        </is>
      </c>
      <c r="C1024" s="9" t="inlineStr"/>
      <c r="D1024" s="9" t="inlineStr"/>
      <c r="E1024" s="9" t="inlineStr"/>
      <c r="F1024" s="9" t="inlineStr"/>
    </row>
    <row r="1025" ht="11.5" customHeight="1">
      <c r="A1025" s="9" t="inlineStr">
        <is>
          <t>0125</t>
        </is>
      </c>
      <c r="B1025" s="9" t="inlineStr">
        <is>
          <t>Mason (for plain stone work) 2nd class)</t>
        </is>
      </c>
      <c r="C1025" s="9" t="inlineStr">
        <is>
          <t>day</t>
        </is>
      </c>
      <c r="D1025" s="9" t="inlineStr">
        <is>
          <t>0.448</t>
        </is>
      </c>
      <c r="E1025" s="9" t="inlineStr">
        <is>
          <t>679.00</t>
        </is>
      </c>
      <c r="F1025" s="9" t="inlineStr">
        <is>
          <t>304.19</t>
        </is>
      </c>
    </row>
    <row r="1026" ht="11.5" customHeight="1">
      <c r="A1026" s="9" t="inlineStr">
        <is>
          <t>0100</t>
        </is>
      </c>
      <c r="B1026" s="9" t="inlineStr">
        <is>
          <t>Bandhani</t>
        </is>
      </c>
      <c r="C1026" s="9" t="inlineStr">
        <is>
          <t>day</t>
        </is>
      </c>
      <c r="D1026" s="9" t="inlineStr">
        <is>
          <t>0.336</t>
        </is>
      </c>
      <c r="E1026" s="9" t="inlineStr">
        <is>
          <t>617.00</t>
        </is>
      </c>
      <c r="F1026" s="9" t="inlineStr">
        <is>
          <t>207.31</t>
        </is>
      </c>
    </row>
    <row r="1027" ht="11.5" customHeight="1">
      <c r="A1027" s="9" t="inlineStr">
        <is>
          <t>0114</t>
        </is>
      </c>
      <c r="B1027" s="9" t="inlineStr">
        <is>
          <t>Beldar</t>
        </is>
      </c>
      <c r="C1027" s="9" t="inlineStr">
        <is>
          <t>day</t>
        </is>
      </c>
      <c r="D1027" s="9" t="inlineStr">
        <is>
          <t>0.336</t>
        </is>
      </c>
      <c r="E1027" s="9" t="inlineStr">
        <is>
          <t>558.00</t>
        </is>
      </c>
      <c r="F1027" s="9" t="inlineStr">
        <is>
          <t>187.49</t>
        </is>
      </c>
    </row>
    <row r="1028" ht="11.5" customHeight="1">
      <c r="A1028" s="9" t="inlineStr">
        <is>
          <t>0115</t>
        </is>
      </c>
      <c r="B1028" s="9" t="inlineStr">
        <is>
          <t>Coolie</t>
        </is>
      </c>
      <c r="C1028" s="9" t="inlineStr">
        <is>
          <t>day</t>
        </is>
      </c>
      <c r="D1028" s="9" t="inlineStr">
        <is>
          <t>0.336</t>
        </is>
      </c>
      <c r="E1028" s="9" t="inlineStr">
        <is>
          <t>558.00</t>
        </is>
      </c>
      <c r="F1028" s="9" t="inlineStr">
        <is>
          <t>187.49</t>
        </is>
      </c>
    </row>
    <row r="1029" ht="11.5" customHeight="1">
      <c r="A1029" s="9" t="inlineStr">
        <is>
          <t>0101</t>
        </is>
      </c>
      <c r="B1029" s="9" t="inlineStr">
        <is>
          <t>Bhisti</t>
        </is>
      </c>
      <c r="C1029" s="9" t="inlineStr">
        <is>
          <t>day</t>
        </is>
      </c>
      <c r="D1029" s="9" t="inlineStr">
        <is>
          <t>0.336</t>
        </is>
      </c>
      <c r="E1029" s="9" t="inlineStr">
        <is>
          <t>617.00</t>
        </is>
      </c>
      <c r="F1029" s="9" t="inlineStr">
        <is>
          <t>207.31</t>
        </is>
      </c>
    </row>
    <row r="1030" ht="11.5" customHeight="1">
      <c r="A1030" s="9" t="inlineStr">
        <is>
          <t>1237</t>
        </is>
      </c>
      <c r="B1030" s="9" t="inlineStr">
        <is>
          <t>Cutting marble or sand stone slab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/>
      <c r="B1031" s="9" t="inlineStr">
        <is>
          <t>upto 50 mm thick by mechanical</t>
        </is>
      </c>
      <c r="C1031" s="9" t="inlineStr"/>
      <c r="D1031" s="9" t="inlineStr"/>
      <c r="E1031" s="9" t="inlineStr"/>
      <c r="F1031" s="9" t="inlineStr"/>
    </row>
    <row r="1032" ht="11.5" customHeight="1">
      <c r="A1032" s="9" t="inlineStr"/>
      <c r="B1032" s="9" t="inlineStr">
        <is>
          <t>device</t>
        </is>
      </c>
      <c r="C1032" s="9" t="inlineStr">
        <is>
          <t>metre</t>
        </is>
      </c>
      <c r="D1032" s="9" t="inlineStr">
        <is>
          <t>4.00</t>
        </is>
      </c>
      <c r="E1032" s="9" t="inlineStr">
        <is>
          <t>10.00</t>
        </is>
      </c>
      <c r="F1032" s="9" t="inlineStr">
        <is>
          <t>40.00</t>
        </is>
      </c>
    </row>
    <row r="1033" ht="11.5" customHeight="1">
      <c r="A1033" s="9" t="inlineStr">
        <is>
          <t>9999</t>
        </is>
      </c>
      <c r="B1033" s="9" t="inlineStr">
        <is>
          <t>Scaffolding</t>
        </is>
      </c>
      <c r="C1033" s="9" t="inlineStr">
        <is>
          <t>L.S.</t>
        </is>
      </c>
      <c r="D1033" s="9" t="inlineStr">
        <is>
          <t>19.76</t>
        </is>
      </c>
      <c r="E1033" s="9" t="inlineStr">
        <is>
          <t>2.00</t>
        </is>
      </c>
      <c r="F1033" s="9" t="inlineStr">
        <is>
          <t>39.52</t>
        </is>
      </c>
    </row>
    <row r="1034" ht="11.5" customHeight="1">
      <c r="A1034" s="9" t="inlineStr"/>
      <c r="B1034" s="9" t="inlineStr">
        <is>
          <t>Mortar for laying and pointing</t>
        </is>
      </c>
      <c r="C1034" s="9" t="inlineStr"/>
      <c r="D1034" s="9" t="inlineStr"/>
      <c r="E1034" s="9" t="inlineStr"/>
      <c r="F1034" s="9" t="inlineStr"/>
    </row>
    <row r="1036" ht="11.5" customHeight="1">
      <c r="A1036" s="10" t="inlineStr">
        <is>
          <t>Code</t>
        </is>
      </c>
      <c r="B1036" s="10" t="inlineStr">
        <is>
          <t>Description</t>
        </is>
      </c>
      <c r="C1036" s="10" t="inlineStr">
        <is>
          <t>Unit</t>
        </is>
      </c>
      <c r="D1036" s="10" t="inlineStr">
        <is>
          <t>Quantity</t>
        </is>
      </c>
      <c r="E1036" s="10" t="inlineStr">
        <is>
          <t>Rate</t>
        </is>
      </c>
      <c r="F1036" s="10" t="inlineStr">
        <is>
          <t>Amount</t>
        </is>
      </c>
    </row>
    <row r="1037" ht="11.5" customHeight="1">
      <c r="A1037" s="9" t="inlineStr">
        <is>
          <t>3.8</t>
        </is>
      </c>
      <c r="B1037" s="9" t="inlineStr">
        <is>
          <t>Rate as per Item Number 3.8 of</t>
        </is>
      </c>
      <c r="C1037" s="9" t="inlineStr"/>
      <c r="D1037" s="9" t="inlineStr"/>
      <c r="E1037" s="9" t="inlineStr"/>
      <c r="F1037" s="9" t="inlineStr"/>
    </row>
    <row r="1038" ht="11.5" customHeight="1">
      <c r="A1038" s="9" t="inlineStr"/>
      <c r="B1038" s="9" t="inlineStr">
        <is>
          <t>SH: Mortars</t>
        </is>
      </c>
      <c r="C1038" s="9" t="inlineStr">
        <is>
          <t>cum</t>
        </is>
      </c>
      <c r="D1038" s="9" t="inlineStr">
        <is>
          <t>0.018</t>
        </is>
      </c>
      <c r="E1038" s="9" t="inlineStr">
        <is>
          <t>4664.55</t>
        </is>
      </c>
      <c r="F1038" s="9" t="inlineStr">
        <is>
          <t>83.96</t>
        </is>
      </c>
    </row>
    <row r="1039" ht="11.5" customHeight="1">
      <c r="A1039" s="9" t="inlineStr"/>
      <c r="B1039" s="9" t="inlineStr">
        <is>
          <t>TOTAL</t>
        </is>
      </c>
      <c r="C1039" s="9" t="inlineStr"/>
      <c r="D1039" s="9" t="inlineStr"/>
      <c r="E1039" s="9" t="inlineStr"/>
      <c r="F1039" s="9" t="inlineStr">
        <is>
          <t>4384.06 W</t>
        </is>
      </c>
    </row>
    <row r="1040" ht="11.5" customHeight="1">
      <c r="A1040" s="9" t="inlineStr"/>
      <c r="B1040" s="9" t="inlineStr">
        <is>
          <t>Add 1 % Water charges on "W"</t>
        </is>
      </c>
      <c r="C1040" s="9" t="inlineStr"/>
      <c r="D1040" s="9" t="inlineStr"/>
      <c r="E1040" s="9" t="inlineStr"/>
      <c r="F1040" s="9" t="inlineStr">
        <is>
          <t>43.84</t>
        </is>
      </c>
    </row>
    <row r="1041" ht="11.5" customHeight="1">
      <c r="A1041" s="9" t="inlineStr"/>
      <c r="B1041" s="9" t="inlineStr">
        <is>
          <t>TOTAL</t>
        </is>
      </c>
      <c r="C1041" s="9" t="inlineStr"/>
      <c r="D1041" s="9" t="inlineStr"/>
      <c r="E1041" s="9" t="inlineStr"/>
      <c r="F1041" s="9" t="inlineStr">
        <is>
          <t>4427.90 X</t>
        </is>
      </c>
    </row>
    <row r="1042" ht="11.5" customHeight="1">
      <c r="A1042" s="9" t="inlineStr"/>
      <c r="B1042" s="9" t="inlineStr">
        <is>
          <t>Add GST on "X" (multiplying factor</t>
        </is>
      </c>
      <c r="C1042" s="9" t="inlineStr"/>
      <c r="D1042" s="9" t="inlineStr"/>
      <c r="E1042" s="9" t="inlineStr"/>
      <c r="F1042" s="9" t="inlineStr"/>
    </row>
    <row r="1043" ht="11.5" customHeight="1">
      <c r="A1043" s="9" t="inlineStr"/>
      <c r="B1043" s="9" t="inlineStr">
        <is>
          <t>0.1405)</t>
        </is>
      </c>
      <c r="C1043" s="9" t="inlineStr"/>
      <c r="D1043" s="9" t="inlineStr"/>
      <c r="E1043" s="9" t="inlineStr"/>
      <c r="F1043" s="9" t="inlineStr">
        <is>
          <t>622.12</t>
        </is>
      </c>
    </row>
    <row r="1044" ht="11.5" customHeight="1">
      <c r="A1044" s="9" t="inlineStr"/>
      <c r="B1044" s="9" t="inlineStr">
        <is>
          <t>TOTAL</t>
        </is>
      </c>
      <c r="C1044" s="9" t="inlineStr"/>
      <c r="D1044" s="9" t="inlineStr"/>
      <c r="E1044" s="9" t="inlineStr"/>
      <c r="F1044" s="9" t="inlineStr">
        <is>
          <t>5050.02 Y</t>
        </is>
      </c>
    </row>
    <row r="1045" ht="11.5" customHeight="1">
      <c r="A1045" s="9" t="inlineStr"/>
      <c r="B1045" s="9" t="inlineStr">
        <is>
          <t>Add 15% CPOH on "Y"</t>
        </is>
      </c>
      <c r="C1045" s="9" t="inlineStr"/>
      <c r="D1045" s="9" t="inlineStr"/>
      <c r="E1045" s="9" t="inlineStr"/>
      <c r="F1045" s="9" t="inlineStr">
        <is>
          <t>757.50</t>
        </is>
      </c>
    </row>
    <row r="1046" ht="11.5" customHeight="1">
      <c r="A1046" s="9" t="inlineStr"/>
      <c r="B1046" s="9" t="inlineStr">
        <is>
          <t>TOTAL</t>
        </is>
      </c>
      <c r="C1046" s="9" t="inlineStr"/>
      <c r="D1046" s="9" t="inlineStr"/>
      <c r="E1046" s="9" t="inlineStr"/>
      <c r="F1046" s="9" t="inlineStr">
        <is>
          <t>5807.52 Z</t>
        </is>
      </c>
    </row>
    <row r="1047" ht="11.5" customHeight="1">
      <c r="A1047" s="9" t="inlineStr"/>
      <c r="B1047" s="9" t="inlineStr">
        <is>
          <t>Add Cess @ 1% on "Z"</t>
        </is>
      </c>
      <c r="C1047" s="9" t="inlineStr"/>
      <c r="D1047" s="9" t="inlineStr"/>
      <c r="E1047" s="9" t="inlineStr"/>
      <c r="F1047" s="9" t="inlineStr">
        <is>
          <t>58.08</t>
        </is>
      </c>
    </row>
    <row r="1048" ht="11.5" customHeight="1">
      <c r="A1048" s="9" t="inlineStr"/>
      <c r="B1048" s="9" t="inlineStr">
        <is>
          <t>Cost of 1 sqm.</t>
        </is>
      </c>
      <c r="C1048" s="9" t="inlineStr"/>
      <c r="D1048" s="9" t="inlineStr"/>
      <c r="E1048" s="9" t="inlineStr"/>
      <c r="F1048" s="9" t="inlineStr">
        <is>
          <t>5865.60</t>
        </is>
      </c>
    </row>
    <row r="1049" ht="11.5" customHeight="1">
      <c r="A1049" s="9" t="inlineStr"/>
      <c r="B1049" s="9" t="inlineStr">
        <is>
          <t>Say</t>
        </is>
      </c>
      <c r="C1049" s="9" t="inlineStr"/>
      <c r="D1049" s="9" t="inlineStr"/>
      <c r="E1049" s="9" t="inlineStr"/>
      <c r="F1049" s="9" t="inlineStr">
        <is>
          <t>5865.60</t>
        </is>
      </c>
    </row>
    <row r="1050" ht="11.5" customHeight="1">
      <c r="A1050" s="9" t="inlineStr">
        <is>
          <t>8.14.2.4</t>
        </is>
      </c>
      <c r="B1050" s="9" t="inlineStr">
        <is>
          <t>40 mm thick</t>
        </is>
      </c>
      <c r="C1050" s="9" t="inlineStr"/>
      <c r="D1050" s="9" t="inlineStr"/>
      <c r="E1050" s="9" t="inlineStr"/>
      <c r="F1050" s="9" t="inlineStr"/>
    </row>
    <row r="1051" ht="11.5" customHeight="1">
      <c r="A1051" s="10" t="inlineStr">
        <is>
          <t>Code</t>
        </is>
      </c>
      <c r="B1051" s="10" t="inlineStr">
        <is>
          <t>Description</t>
        </is>
      </c>
      <c r="C1051" s="10" t="inlineStr">
        <is>
          <t>Unit</t>
        </is>
      </c>
      <c r="D1051" s="10" t="inlineStr">
        <is>
          <t>Quantity</t>
        </is>
      </c>
      <c r="E1051" s="10" t="inlineStr">
        <is>
          <t>Rate</t>
        </is>
      </c>
      <c r="F1051" s="10" t="inlineStr">
        <is>
          <t>Amount</t>
        </is>
      </c>
    </row>
    <row r="1052" ht="11.5" customHeight="1">
      <c r="A1052" s="9" t="inlineStr"/>
      <c r="B1052" s="9" t="inlineStr">
        <is>
          <t>Details of cost for 1 sqm.</t>
        </is>
      </c>
      <c r="C1052" s="9" t="inlineStr"/>
      <c r="D1052" s="9" t="inlineStr"/>
      <c r="E1052" s="9" t="inlineStr"/>
      <c r="F1052" s="9" t="inlineStr"/>
    </row>
    <row r="1053" ht="11.5" customHeight="1">
      <c r="A1053" s="9" t="inlineStr"/>
      <c r="B1053" s="9" t="inlineStr">
        <is>
          <t>MATERIAL</t>
        </is>
      </c>
      <c r="C1053" s="9" t="inlineStr"/>
      <c r="D1053" s="9" t="inlineStr"/>
      <c r="E1053" s="9" t="inlineStr"/>
      <c r="F1053" s="9" t="inlineStr"/>
    </row>
    <row r="1054" ht="11.5" customHeight="1">
      <c r="A1054" s="9" t="inlineStr"/>
      <c r="B1054" s="9" t="inlineStr">
        <is>
          <t>Finished work = 40 cudm+Add</t>
        </is>
      </c>
      <c r="C1054" s="9" t="inlineStr"/>
      <c r="D1054" s="9" t="inlineStr"/>
      <c r="E1054" s="9" t="inlineStr"/>
      <c r="F1054" s="9" t="inlineStr"/>
    </row>
    <row r="1055" ht="11.5" customHeight="1">
      <c r="A1055" s="9" t="inlineStr"/>
      <c r="B1055" s="9" t="inlineStr">
        <is>
          <t>wastage @ 33.3% = 13.33 cudm.</t>
        </is>
      </c>
      <c r="C1055" s="9" t="inlineStr"/>
      <c r="D1055" s="9" t="inlineStr"/>
      <c r="E1055" s="9" t="inlineStr"/>
      <c r="F1055" s="9" t="inlineStr"/>
    </row>
    <row r="1056" ht="11.5" customHeight="1">
      <c r="A1056" s="9" t="inlineStr"/>
      <c r="B1056" s="9" t="inlineStr">
        <is>
          <t>Total = 53.33 cudm.</t>
        </is>
      </c>
      <c r="C1056" s="9" t="inlineStr"/>
      <c r="D1056" s="9" t="inlineStr"/>
      <c r="E1056" s="9" t="inlineStr"/>
      <c r="F1056" s="9" t="inlineStr"/>
    </row>
    <row r="1057" ht="11.5" customHeight="1">
      <c r="A1057" s="9" t="inlineStr">
        <is>
          <t>1160</t>
        </is>
      </c>
      <c r="B1057" s="9" t="inlineStr">
        <is>
          <t>Red sand stone block</t>
        </is>
      </c>
      <c r="C1057" s="9" t="inlineStr">
        <is>
          <t>10 cudm</t>
        </is>
      </c>
      <c r="D1057" s="9" t="inlineStr">
        <is>
          <t>5.333</t>
        </is>
      </c>
      <c r="E1057" s="9" t="inlineStr">
        <is>
          <t>79.00</t>
        </is>
      </c>
      <c r="F1057" s="9" t="inlineStr">
        <is>
          <t>421.31</t>
        </is>
      </c>
    </row>
    <row r="1058" ht="11.5" customHeight="1">
      <c r="A1058" s="9" t="inlineStr">
        <is>
          <t>2216</t>
        </is>
      </c>
      <c r="B1058" s="9" t="inlineStr">
        <is>
          <t>Carriage of Stone blocks white &amp;</t>
        </is>
      </c>
      <c r="C1058" s="9" t="inlineStr"/>
      <c r="D1058" s="9" t="inlineStr"/>
      <c r="E1058" s="9" t="inlineStr"/>
      <c r="F1058" s="9" t="inlineStr"/>
    </row>
    <row r="1059" ht="11.5" customHeight="1">
      <c r="A1059" s="9" t="inlineStr"/>
      <c r="B1059" s="9" t="inlineStr">
        <is>
          <t>red sand stone &amp; kota stone slab</t>
        </is>
      </c>
      <c r="C1059" s="9" t="inlineStr">
        <is>
          <t>tonne</t>
        </is>
      </c>
      <c r="D1059" s="9" t="inlineStr">
        <is>
          <t>0.123</t>
        </is>
      </c>
      <c r="E1059" s="9" t="inlineStr">
        <is>
          <t>92.24</t>
        </is>
      </c>
      <c r="F1059" s="9" t="inlineStr">
        <is>
          <t>11.35</t>
        </is>
      </c>
    </row>
    <row r="1060" ht="11.5" customHeight="1">
      <c r="A1060" s="9" t="inlineStr"/>
      <c r="B1060" s="9" t="inlineStr">
        <is>
          <t>@ 2.30kg/cudm</t>
        </is>
      </c>
      <c r="C1060" s="9" t="inlineStr"/>
      <c r="D1060" s="9" t="inlineStr"/>
      <c r="E1060" s="9" t="inlineStr"/>
      <c r="F1060" s="9" t="inlineStr"/>
    </row>
    <row r="1061" ht="11.5" customHeight="1">
      <c r="A1061" s="9" t="inlineStr">
        <is>
          <t>9999</t>
        </is>
      </c>
      <c r="B1061" s="9" t="inlineStr">
        <is>
          <t>Extra for using white cement</t>
        </is>
      </c>
      <c r="C1061" s="9" t="inlineStr">
        <is>
          <t>L.S.</t>
        </is>
      </c>
      <c r="D1061" s="9" t="inlineStr">
        <is>
          <t>26.91</t>
        </is>
      </c>
      <c r="E1061" s="9" t="inlineStr">
        <is>
          <t>2.00</t>
        </is>
      </c>
      <c r="F1061" s="9" t="inlineStr">
        <is>
          <t>53.82</t>
        </is>
      </c>
    </row>
    <row r="1062" ht="11.5" customHeight="1">
      <c r="A1062" s="9" t="inlineStr"/>
      <c r="B1062" s="9" t="inlineStr">
        <is>
          <t>Dressing charges</t>
        </is>
      </c>
      <c r="C1062" s="9" t="inlineStr"/>
      <c r="D1062" s="9" t="inlineStr"/>
      <c r="E1062" s="9" t="inlineStr"/>
      <c r="F1062" s="9" t="inlineStr"/>
    </row>
    <row r="1063" ht="11.5" customHeight="1">
      <c r="A1063" s="9" t="inlineStr"/>
      <c r="B1063" s="9" t="inlineStr">
        <is>
          <t>LABOUR</t>
        </is>
      </c>
      <c r="C1063" s="9" t="inlineStr"/>
      <c r="D1063" s="9" t="inlineStr"/>
      <c r="E1063" s="9" t="inlineStr"/>
      <c r="F1063" s="9" t="inlineStr"/>
    </row>
    <row r="1064" ht="11.5" customHeight="1">
      <c r="A1064" s="9" t="inlineStr">
        <is>
          <t>0125</t>
        </is>
      </c>
      <c r="B1064" s="9" t="inlineStr">
        <is>
          <t>Mason (for plain stone work) 2nd class)</t>
        </is>
      </c>
      <c r="C1064" s="9" t="inlineStr">
        <is>
          <t>day</t>
        </is>
      </c>
      <c r="D1064" s="9" t="inlineStr">
        <is>
          <t>2.70</t>
        </is>
      </c>
      <c r="E1064" s="9" t="inlineStr">
        <is>
          <t>679.00</t>
        </is>
      </c>
      <c r="F1064" s="9" t="inlineStr">
        <is>
          <t>1833.30</t>
        </is>
      </c>
    </row>
    <row r="1065" ht="11.5" customHeight="1">
      <c r="A1065" s="9" t="inlineStr">
        <is>
          <t>0102</t>
        </is>
      </c>
      <c r="B1065" s="9" t="inlineStr">
        <is>
          <t>Blacksmith 1st class</t>
        </is>
      </c>
      <c r="C1065" s="9" t="inlineStr">
        <is>
          <t>day</t>
        </is>
      </c>
      <c r="D1065" s="9" t="inlineStr">
        <is>
          <t>0.064</t>
        </is>
      </c>
      <c r="E1065" s="9" t="inlineStr">
        <is>
          <t>738.00</t>
        </is>
      </c>
      <c r="F1065" s="9" t="inlineStr">
        <is>
          <t>47.23</t>
        </is>
      </c>
    </row>
    <row r="1066" ht="11.5" customHeight="1">
      <c r="A1066" s="9" t="inlineStr">
        <is>
          <t>0114</t>
        </is>
      </c>
      <c r="B1066" s="9" t="inlineStr">
        <is>
          <t>Beldar</t>
        </is>
      </c>
      <c r="C1066" s="9" t="inlineStr">
        <is>
          <t>day</t>
        </is>
      </c>
      <c r="D1066" s="9" t="inlineStr">
        <is>
          <t>0.448</t>
        </is>
      </c>
      <c r="E1066" s="9" t="inlineStr">
        <is>
          <t>558.00</t>
        </is>
      </c>
      <c r="F1066" s="9" t="inlineStr">
        <is>
          <t>249.98</t>
        </is>
      </c>
    </row>
    <row r="1067" ht="11.5" customHeight="1">
      <c r="A1067" s="9" t="inlineStr">
        <is>
          <t>0115</t>
        </is>
      </c>
      <c r="B1067" s="9" t="inlineStr">
        <is>
          <t>Coolie</t>
        </is>
      </c>
      <c r="C1067" s="9" t="inlineStr">
        <is>
          <t>day</t>
        </is>
      </c>
      <c r="D1067" s="9" t="inlineStr">
        <is>
          <t>0.224</t>
        </is>
      </c>
      <c r="E1067" s="9" t="inlineStr">
        <is>
          <t>558.00</t>
        </is>
      </c>
      <c r="F1067" s="9" t="inlineStr">
        <is>
          <t>124.99</t>
        </is>
      </c>
    </row>
    <row r="1068" ht="11.5" customHeight="1">
      <c r="A1068" s="9" t="inlineStr">
        <is>
          <t>0100</t>
        </is>
      </c>
      <c r="B1068" s="9" t="inlineStr">
        <is>
          <t>Bandhani</t>
        </is>
      </c>
      <c r="C1068" s="9" t="inlineStr">
        <is>
          <t>day</t>
        </is>
      </c>
      <c r="D1068" s="9" t="inlineStr">
        <is>
          <t>0.448</t>
        </is>
      </c>
      <c r="E1068" s="9" t="inlineStr">
        <is>
          <t>617.00</t>
        </is>
      </c>
      <c r="F1068" s="9" t="inlineStr">
        <is>
          <t>276.42</t>
        </is>
      </c>
    </row>
    <row r="1069" ht="11.5" customHeight="1">
      <c r="A1069" s="9" t="inlineStr"/>
      <c r="B1069" s="9" t="inlineStr">
        <is>
          <t>Fixing charges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LABOUR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>
        <is>
          <t>0125</t>
        </is>
      </c>
      <c r="B1071" s="9" t="inlineStr">
        <is>
          <t>Mason (for plain stone work) 2nd class)</t>
        </is>
      </c>
      <c r="C1071" s="9" t="inlineStr">
        <is>
          <t>day</t>
        </is>
      </c>
      <c r="D1071" s="9" t="inlineStr">
        <is>
          <t>0.448</t>
        </is>
      </c>
      <c r="E1071" s="9" t="inlineStr">
        <is>
          <t>679.00</t>
        </is>
      </c>
      <c r="F1071" s="9" t="inlineStr">
        <is>
          <t>304.19</t>
        </is>
      </c>
    </row>
    <row r="1072" ht="11.5" customHeight="1">
      <c r="A1072" s="9" t="inlineStr">
        <is>
          <t>0100</t>
        </is>
      </c>
      <c r="B1072" s="9" t="inlineStr">
        <is>
          <t>Bandhani</t>
        </is>
      </c>
      <c r="C1072" s="9" t="inlineStr">
        <is>
          <t>day</t>
        </is>
      </c>
      <c r="D1072" s="9" t="inlineStr">
        <is>
          <t>0.336</t>
        </is>
      </c>
      <c r="E1072" s="9" t="inlineStr">
        <is>
          <t>617.00</t>
        </is>
      </c>
      <c r="F1072" s="9" t="inlineStr">
        <is>
          <t>207.31</t>
        </is>
      </c>
    </row>
    <row r="1073" ht="11.5" customHeight="1">
      <c r="A1073" s="9" t="inlineStr">
        <is>
          <t>0114</t>
        </is>
      </c>
      <c r="B1073" s="9" t="inlineStr">
        <is>
          <t>Beldar</t>
        </is>
      </c>
      <c r="C1073" s="9" t="inlineStr">
        <is>
          <t>day</t>
        </is>
      </c>
      <c r="D1073" s="9" t="inlineStr">
        <is>
          <t>0.336</t>
        </is>
      </c>
      <c r="E1073" s="9" t="inlineStr">
        <is>
          <t>558.00</t>
        </is>
      </c>
      <c r="F1073" s="9" t="inlineStr">
        <is>
          <t>187.49</t>
        </is>
      </c>
    </row>
    <row r="1074" ht="11.5" customHeight="1">
      <c r="A1074" s="9" t="inlineStr">
        <is>
          <t>0115</t>
        </is>
      </c>
      <c r="B1074" s="9" t="inlineStr">
        <is>
          <t>Coolie</t>
        </is>
      </c>
      <c r="C1074" s="9" t="inlineStr">
        <is>
          <t>day</t>
        </is>
      </c>
      <c r="D1074" s="9" t="inlineStr">
        <is>
          <t>0.336</t>
        </is>
      </c>
      <c r="E1074" s="9" t="inlineStr">
        <is>
          <t>558.00</t>
        </is>
      </c>
      <c r="F1074" s="9" t="inlineStr">
        <is>
          <t>187.49</t>
        </is>
      </c>
    </row>
    <row r="1075" ht="11.5" customHeight="1">
      <c r="A1075" s="9" t="inlineStr">
        <is>
          <t>0101</t>
        </is>
      </c>
      <c r="B1075" s="9" t="inlineStr">
        <is>
          <t>Bhisti</t>
        </is>
      </c>
      <c r="C1075" s="9" t="inlineStr">
        <is>
          <t>day</t>
        </is>
      </c>
      <c r="D1075" s="9" t="inlineStr">
        <is>
          <t>0.336</t>
        </is>
      </c>
      <c r="E1075" s="9" t="inlineStr">
        <is>
          <t>617.00</t>
        </is>
      </c>
      <c r="F1075" s="9" t="inlineStr">
        <is>
          <t>207.31</t>
        </is>
      </c>
    </row>
    <row r="1076" ht="11.5" customHeight="1">
      <c r="A1076" s="9" t="inlineStr">
        <is>
          <t>1237</t>
        </is>
      </c>
      <c r="B1076" s="9" t="inlineStr">
        <is>
          <t>Cutting marble or sand stone slab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upto 50 mm thick by mechanical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/>
      <c r="B1078" s="9" t="inlineStr">
        <is>
          <t>device</t>
        </is>
      </c>
      <c r="C1078" s="9" t="inlineStr">
        <is>
          <t>metre</t>
        </is>
      </c>
      <c r="D1078" s="9" t="inlineStr">
        <is>
          <t>4.00</t>
        </is>
      </c>
      <c r="E1078" s="9" t="inlineStr">
        <is>
          <t>10.00</t>
        </is>
      </c>
      <c r="F1078" s="9" t="inlineStr">
        <is>
          <t>40.00</t>
        </is>
      </c>
    </row>
    <row r="1079" ht="11.5" customHeight="1">
      <c r="A1079" s="9" t="inlineStr">
        <is>
          <t>9999</t>
        </is>
      </c>
      <c r="B1079" s="9" t="inlineStr">
        <is>
          <t>Scaffolding</t>
        </is>
      </c>
      <c r="C1079" s="9" t="inlineStr">
        <is>
          <t>L.S.</t>
        </is>
      </c>
      <c r="D1079" s="9" t="inlineStr">
        <is>
          <t>19.76</t>
        </is>
      </c>
      <c r="E1079" s="9" t="inlineStr">
        <is>
          <t>2.00</t>
        </is>
      </c>
      <c r="F1079" s="9" t="inlineStr">
        <is>
          <t>39.52</t>
        </is>
      </c>
    </row>
    <row r="1080" ht="11.5" customHeight="1">
      <c r="A1080" s="9" t="inlineStr"/>
      <c r="B1080" s="9" t="inlineStr">
        <is>
          <t>Mortar for laying and pointing</t>
        </is>
      </c>
      <c r="C1080" s="9" t="inlineStr"/>
      <c r="D1080" s="9" t="inlineStr"/>
      <c r="E1080" s="9" t="inlineStr"/>
      <c r="F1080" s="9" t="inlineStr"/>
    </row>
    <row r="1082" ht="11.5" customHeight="1">
      <c r="A1082" s="10" t="inlineStr">
        <is>
          <t>Code</t>
        </is>
      </c>
      <c r="B1082" s="10" t="inlineStr">
        <is>
          <t>Description</t>
        </is>
      </c>
      <c r="C1082" s="10" t="inlineStr">
        <is>
          <t>Unit</t>
        </is>
      </c>
      <c r="D1082" s="10" t="inlineStr">
        <is>
          <t>Quantity</t>
        </is>
      </c>
      <c r="E1082" s="10" t="inlineStr">
        <is>
          <t>Rate</t>
        </is>
      </c>
      <c r="F1082" s="10" t="inlineStr">
        <is>
          <t>Amount</t>
        </is>
      </c>
    </row>
    <row r="1083" ht="11.5" customHeight="1">
      <c r="A1083" s="9" t="inlineStr">
        <is>
          <t>3.8</t>
        </is>
      </c>
      <c r="B1083" s="9" t="inlineStr">
        <is>
          <t>Rate as per Item Number 3.8 of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SH: Mortars</t>
        </is>
      </c>
      <c r="C1084" s="9" t="inlineStr">
        <is>
          <t>cum</t>
        </is>
      </c>
      <c r="D1084" s="9" t="inlineStr">
        <is>
          <t>0.018</t>
        </is>
      </c>
      <c r="E1084" s="9" t="inlineStr">
        <is>
          <t>4664.55</t>
        </is>
      </c>
      <c r="F1084" s="9" t="inlineStr">
        <is>
          <t>83.96</t>
        </is>
      </c>
    </row>
    <row r="1085" ht="11.5" customHeight="1">
      <c r="A1085" s="9" t="inlineStr"/>
      <c r="B1085" s="9" t="inlineStr">
        <is>
          <t>TOTAL</t>
        </is>
      </c>
      <c r="C1085" s="9" t="inlineStr"/>
      <c r="D1085" s="9" t="inlineStr"/>
      <c r="E1085" s="9" t="inlineStr"/>
      <c r="F1085" s="9" t="inlineStr">
        <is>
          <t>4275.67 W</t>
        </is>
      </c>
    </row>
    <row r="1086" ht="11.5" customHeight="1">
      <c r="A1086" s="9" t="inlineStr"/>
      <c r="B1086" s="9" t="inlineStr">
        <is>
          <t>Add 1 % Water charges on "W"</t>
        </is>
      </c>
      <c r="C1086" s="9" t="inlineStr"/>
      <c r="D1086" s="9" t="inlineStr"/>
      <c r="E1086" s="9" t="inlineStr"/>
      <c r="F1086" s="9" t="inlineStr">
        <is>
          <t>42.76</t>
        </is>
      </c>
    </row>
    <row r="1087" ht="11.5" customHeight="1">
      <c r="A1087" s="9" t="inlineStr"/>
      <c r="B1087" s="9" t="inlineStr">
        <is>
          <t>TOTAL</t>
        </is>
      </c>
      <c r="C1087" s="9" t="inlineStr"/>
      <c r="D1087" s="9" t="inlineStr"/>
      <c r="E1087" s="9" t="inlineStr"/>
      <c r="F1087" s="9" t="inlineStr">
        <is>
          <t>4318.43 X</t>
        </is>
      </c>
    </row>
    <row r="1088" ht="11.5" customHeight="1">
      <c r="A1088" s="9" t="inlineStr"/>
      <c r="B1088" s="9" t="inlineStr">
        <is>
          <t>Add GST on "X" (multiplying factor</t>
        </is>
      </c>
      <c r="C1088" s="9" t="inlineStr"/>
      <c r="D1088" s="9" t="inlineStr"/>
      <c r="E1088" s="9" t="inlineStr"/>
      <c r="F1088" s="9" t="inlineStr"/>
    </row>
    <row r="1089" ht="11.5" customHeight="1">
      <c r="A1089" s="9" t="inlineStr"/>
      <c r="B1089" s="9" t="inlineStr">
        <is>
          <t>0.1405)</t>
        </is>
      </c>
      <c r="C1089" s="9" t="inlineStr"/>
      <c r="D1089" s="9" t="inlineStr"/>
      <c r="E1089" s="9" t="inlineStr"/>
      <c r="F1089" s="9" t="inlineStr">
        <is>
          <t>606.74</t>
        </is>
      </c>
    </row>
    <row r="1090" ht="11.5" customHeight="1">
      <c r="A1090" s="9" t="inlineStr"/>
      <c r="B1090" s="9" t="inlineStr">
        <is>
          <t>TOTAL</t>
        </is>
      </c>
      <c r="C1090" s="9" t="inlineStr"/>
      <c r="D1090" s="9" t="inlineStr"/>
      <c r="E1090" s="9" t="inlineStr"/>
      <c r="F1090" s="9" t="inlineStr">
        <is>
          <t>4925.17 Y</t>
        </is>
      </c>
    </row>
    <row r="1091" ht="11.5" customHeight="1">
      <c r="A1091" s="9" t="inlineStr"/>
      <c r="B1091" s="9" t="inlineStr">
        <is>
          <t>Add 15% CPOH on "Y"</t>
        </is>
      </c>
      <c r="C1091" s="9" t="inlineStr"/>
      <c r="D1091" s="9" t="inlineStr"/>
      <c r="E1091" s="9" t="inlineStr"/>
      <c r="F1091" s="9" t="inlineStr">
        <is>
          <t>738.77</t>
        </is>
      </c>
    </row>
    <row r="1092" ht="11.5" customHeight="1">
      <c r="A1092" s="9" t="inlineStr"/>
      <c r="B1092" s="9" t="inlineStr">
        <is>
          <t>TOTAL</t>
        </is>
      </c>
      <c r="C1092" s="9" t="inlineStr"/>
      <c r="D1092" s="9" t="inlineStr"/>
      <c r="E1092" s="9" t="inlineStr"/>
      <c r="F1092" s="9" t="inlineStr">
        <is>
          <t>5663.94 Z</t>
        </is>
      </c>
    </row>
    <row r="1093" ht="11.5" customHeight="1">
      <c r="A1093" s="9" t="inlineStr"/>
      <c r="B1093" s="9" t="inlineStr">
        <is>
          <t>Add Cess @ 1% on "Z"</t>
        </is>
      </c>
      <c r="C1093" s="9" t="inlineStr"/>
      <c r="D1093" s="9" t="inlineStr"/>
      <c r="E1093" s="9" t="inlineStr"/>
      <c r="F1093" s="9" t="inlineStr">
        <is>
          <t>56.64</t>
        </is>
      </c>
    </row>
    <row r="1094" ht="11.5" customHeight="1">
      <c r="A1094" s="9" t="inlineStr"/>
      <c r="B1094" s="9" t="inlineStr">
        <is>
          <t>Cost of 1 sqm.</t>
        </is>
      </c>
      <c r="C1094" s="9" t="inlineStr"/>
      <c r="D1094" s="9" t="inlineStr"/>
      <c r="E1094" s="9" t="inlineStr"/>
      <c r="F1094" s="9" t="inlineStr">
        <is>
          <t>5720.58</t>
        </is>
      </c>
    </row>
    <row r="1095" ht="11.5" customHeight="1">
      <c r="A1095" s="9" t="inlineStr"/>
      <c r="B1095" s="9" t="inlineStr">
        <is>
          <t>Say</t>
        </is>
      </c>
      <c r="C1095" s="9" t="inlineStr"/>
      <c r="D1095" s="9" t="inlineStr"/>
      <c r="E1095" s="9" t="inlineStr"/>
      <c r="F1095" s="9" t="inlineStr">
        <is>
          <t>5720.60</t>
        </is>
      </c>
    </row>
    <row r="1096" ht="11.5" customHeight="1">
      <c r="A1096" s="9" t="inlineStr">
        <is>
          <t>8.14.2.5</t>
        </is>
      </c>
      <c r="B1096" s="9" t="inlineStr">
        <is>
          <t>30 mm thick</t>
        </is>
      </c>
      <c r="C1096" s="9" t="inlineStr"/>
      <c r="D1096" s="9" t="inlineStr"/>
      <c r="E1096" s="9" t="inlineStr"/>
      <c r="F1096" s="9" t="inlineStr"/>
    </row>
    <row r="1097" ht="11.5" customHeight="1">
      <c r="A1097" s="10" t="inlineStr">
        <is>
          <t>Code</t>
        </is>
      </c>
      <c r="B1097" s="10" t="inlineStr">
        <is>
          <t>Description</t>
        </is>
      </c>
      <c r="C1097" s="10" t="inlineStr">
        <is>
          <t>Unit</t>
        </is>
      </c>
      <c r="D1097" s="10" t="inlineStr">
        <is>
          <t>Quantity</t>
        </is>
      </c>
      <c r="E1097" s="10" t="inlineStr">
        <is>
          <t>Rate</t>
        </is>
      </c>
      <c r="F1097" s="10" t="inlineStr">
        <is>
          <t>Amount</t>
        </is>
      </c>
    </row>
    <row r="1098" ht="11.5" customHeight="1">
      <c r="A1098" s="9" t="inlineStr"/>
      <c r="B1098" s="9" t="inlineStr">
        <is>
          <t>Details of cost for 1 sqm.</t>
        </is>
      </c>
      <c r="C1098" s="9" t="inlineStr"/>
      <c r="D1098" s="9" t="inlineStr"/>
      <c r="E1098" s="9" t="inlineStr"/>
      <c r="F1098" s="9" t="inlineStr"/>
    </row>
    <row r="1099" ht="11.5" customHeight="1">
      <c r="A1099" s="9" t="inlineStr"/>
      <c r="B1099" s="9" t="inlineStr">
        <is>
          <t>MATERIAL</t>
        </is>
      </c>
      <c r="C1099" s="9" t="inlineStr"/>
      <c r="D1099" s="9" t="inlineStr"/>
      <c r="E1099" s="9" t="inlineStr"/>
      <c r="F1099" s="9" t="inlineStr"/>
    </row>
    <row r="1100" ht="11.5" customHeight="1">
      <c r="A1100" s="9" t="inlineStr"/>
      <c r="B1100" s="9" t="inlineStr">
        <is>
          <t>Finished work = 30 cudm. Add</t>
        </is>
      </c>
      <c r="C1100" s="9" t="inlineStr"/>
      <c r="D1100" s="9" t="inlineStr"/>
      <c r="E1100" s="9" t="inlineStr"/>
      <c r="F1100" s="9" t="inlineStr"/>
    </row>
    <row r="1101" ht="11.5" customHeight="1">
      <c r="A1101" s="9" t="inlineStr"/>
      <c r="B1101" s="9" t="inlineStr">
        <is>
          <t>wastage @ 33.3% = 9.99cudm.</t>
        </is>
      </c>
      <c r="C1101" s="9" t="inlineStr"/>
      <c r="D1101" s="9" t="inlineStr"/>
      <c r="E1101" s="9" t="inlineStr"/>
      <c r="F1101" s="9" t="inlineStr"/>
    </row>
    <row r="1102" ht="11.5" customHeight="1">
      <c r="A1102" s="9" t="inlineStr"/>
      <c r="B1102" s="9" t="inlineStr">
        <is>
          <t>Total = 39.99 cudm.</t>
        </is>
      </c>
      <c r="C1102" s="9" t="inlineStr"/>
      <c r="D1102" s="9" t="inlineStr"/>
      <c r="E1102" s="9" t="inlineStr"/>
      <c r="F1102" s="9" t="inlineStr"/>
    </row>
    <row r="1103" ht="11.5" customHeight="1">
      <c r="A1103" s="9" t="inlineStr">
        <is>
          <t>1160</t>
        </is>
      </c>
      <c r="B1103" s="9" t="inlineStr">
        <is>
          <t>Red sand stone block</t>
        </is>
      </c>
      <c r="C1103" s="9" t="inlineStr">
        <is>
          <t>10 cudm</t>
        </is>
      </c>
      <c r="D1103" s="9" t="inlineStr">
        <is>
          <t>3.999</t>
        </is>
      </c>
      <c r="E1103" s="9" t="inlineStr">
        <is>
          <t>79.00</t>
        </is>
      </c>
      <c r="F1103" s="9" t="inlineStr">
        <is>
          <t>315.92</t>
        </is>
      </c>
    </row>
    <row r="1104" ht="11.5" customHeight="1">
      <c r="A1104" s="9" t="inlineStr">
        <is>
          <t>2216</t>
        </is>
      </c>
      <c r="B1104" s="9" t="inlineStr">
        <is>
          <t>Carriage of Stone blocks white &amp;</t>
        </is>
      </c>
      <c r="C1104" s="9" t="inlineStr"/>
      <c r="D1104" s="9" t="inlineStr"/>
      <c r="E1104" s="9" t="inlineStr"/>
      <c r="F1104" s="9" t="inlineStr"/>
    </row>
    <row r="1105" ht="11.5" customHeight="1">
      <c r="A1105" s="9" t="inlineStr"/>
      <c r="B1105" s="9" t="inlineStr">
        <is>
          <t>red sand stone &amp; kota stone slab</t>
        </is>
      </c>
      <c r="C1105" s="9" t="inlineStr">
        <is>
          <t>tonne</t>
        </is>
      </c>
      <c r="D1105" s="9" t="inlineStr">
        <is>
          <t>0.092</t>
        </is>
      </c>
      <c r="E1105" s="9" t="inlineStr">
        <is>
          <t>92.24</t>
        </is>
      </c>
      <c r="F1105" s="9" t="inlineStr">
        <is>
          <t>8.49</t>
        </is>
      </c>
    </row>
    <row r="1106" ht="11.5" customHeight="1">
      <c r="A1106" s="9" t="inlineStr"/>
      <c r="B1106" s="9" t="inlineStr">
        <is>
          <t>@ 2.30kg/cudm</t>
        </is>
      </c>
      <c r="C1106" s="9" t="inlineStr"/>
      <c r="D1106" s="9" t="inlineStr"/>
      <c r="E1106" s="9" t="inlineStr"/>
      <c r="F1106" s="9" t="inlineStr"/>
    </row>
    <row r="1107" ht="11.5" customHeight="1">
      <c r="A1107" s="9" t="inlineStr">
        <is>
          <t>9999</t>
        </is>
      </c>
      <c r="B1107" s="9" t="inlineStr">
        <is>
          <t>Extra for using white cement</t>
        </is>
      </c>
      <c r="C1107" s="9" t="inlineStr">
        <is>
          <t>L.S.</t>
        </is>
      </c>
      <c r="D1107" s="9" t="inlineStr">
        <is>
          <t>26.91</t>
        </is>
      </c>
      <c r="E1107" s="9" t="inlineStr">
        <is>
          <t>2.00</t>
        </is>
      </c>
      <c r="F1107" s="9" t="inlineStr">
        <is>
          <t>53.82</t>
        </is>
      </c>
    </row>
    <row r="1108" ht="11.5" customHeight="1">
      <c r="A1108" s="9" t="inlineStr"/>
      <c r="B1108" s="9" t="inlineStr">
        <is>
          <t>Dressing charges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LABOUR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>
        <is>
          <t>0125</t>
        </is>
      </c>
      <c r="B1110" s="9" t="inlineStr">
        <is>
          <t>Mason (for plain stone work) 2nd class)</t>
        </is>
      </c>
      <c r="C1110" s="9" t="inlineStr">
        <is>
          <t>day</t>
        </is>
      </c>
      <c r="D1110" s="9" t="inlineStr">
        <is>
          <t>2.70</t>
        </is>
      </c>
      <c r="E1110" s="9" t="inlineStr">
        <is>
          <t>679.00</t>
        </is>
      </c>
      <c r="F1110" s="9" t="inlineStr">
        <is>
          <t>1833.30</t>
        </is>
      </c>
    </row>
    <row r="1111" ht="11.5" customHeight="1">
      <c r="A1111" s="9" t="inlineStr">
        <is>
          <t>0102</t>
        </is>
      </c>
      <c r="B1111" s="9" t="inlineStr">
        <is>
          <t>Blacksmith 1st class</t>
        </is>
      </c>
      <c r="C1111" s="9" t="inlineStr">
        <is>
          <t>day</t>
        </is>
      </c>
      <c r="D1111" s="9" t="inlineStr">
        <is>
          <t>0.064</t>
        </is>
      </c>
      <c r="E1111" s="9" t="inlineStr">
        <is>
          <t>738.00</t>
        </is>
      </c>
      <c r="F1111" s="9" t="inlineStr">
        <is>
          <t>47.23</t>
        </is>
      </c>
    </row>
    <row r="1112" ht="11.5" customHeight="1">
      <c r="A1112" s="9" t="inlineStr">
        <is>
          <t>0114</t>
        </is>
      </c>
      <c r="B1112" s="9" t="inlineStr">
        <is>
          <t>Beldar</t>
        </is>
      </c>
      <c r="C1112" s="9" t="inlineStr">
        <is>
          <t>day</t>
        </is>
      </c>
      <c r="D1112" s="9" t="inlineStr">
        <is>
          <t>0.448</t>
        </is>
      </c>
      <c r="E1112" s="9" t="inlineStr">
        <is>
          <t>558.00</t>
        </is>
      </c>
      <c r="F1112" s="9" t="inlineStr">
        <is>
          <t>249.98</t>
        </is>
      </c>
    </row>
    <row r="1113" ht="11.5" customHeight="1">
      <c r="A1113" s="9" t="inlineStr">
        <is>
          <t>0115</t>
        </is>
      </c>
      <c r="B1113" s="9" t="inlineStr">
        <is>
          <t>Coolie</t>
        </is>
      </c>
      <c r="C1113" s="9" t="inlineStr">
        <is>
          <t>day</t>
        </is>
      </c>
      <c r="D1113" s="9" t="inlineStr">
        <is>
          <t>0.224</t>
        </is>
      </c>
      <c r="E1113" s="9" t="inlineStr">
        <is>
          <t>558.00</t>
        </is>
      </c>
      <c r="F1113" s="9" t="inlineStr">
        <is>
          <t>124.99</t>
        </is>
      </c>
    </row>
    <row r="1114" ht="11.5" customHeight="1">
      <c r="A1114" s="9" t="inlineStr">
        <is>
          <t>0100</t>
        </is>
      </c>
      <c r="B1114" s="9" t="inlineStr">
        <is>
          <t>Bandhani</t>
        </is>
      </c>
      <c r="C1114" s="9" t="inlineStr">
        <is>
          <t>day</t>
        </is>
      </c>
      <c r="D1114" s="9" t="inlineStr">
        <is>
          <t>0.448</t>
        </is>
      </c>
      <c r="E1114" s="9" t="inlineStr">
        <is>
          <t>617.00</t>
        </is>
      </c>
      <c r="F1114" s="9" t="inlineStr">
        <is>
          <t>276.42</t>
        </is>
      </c>
    </row>
    <row r="1115" ht="11.5" customHeight="1">
      <c r="A1115" s="9" t="inlineStr"/>
      <c r="B1115" s="9" t="inlineStr">
        <is>
          <t>Fixing charges</t>
        </is>
      </c>
      <c r="C1115" s="9" t="inlineStr"/>
      <c r="D1115" s="9" t="inlineStr"/>
      <c r="E1115" s="9" t="inlineStr"/>
      <c r="F1115" s="9" t="inlineStr"/>
    </row>
    <row r="1116" ht="11.5" customHeight="1">
      <c r="A1116" s="9" t="inlineStr"/>
      <c r="B1116" s="9" t="inlineStr">
        <is>
          <t>LABOUR</t>
        </is>
      </c>
      <c r="C1116" s="9" t="inlineStr"/>
      <c r="D1116" s="9" t="inlineStr"/>
      <c r="E1116" s="9" t="inlineStr"/>
      <c r="F1116" s="9" t="inlineStr"/>
    </row>
    <row r="1117" ht="11.5" customHeight="1">
      <c r="A1117" s="9" t="inlineStr">
        <is>
          <t>0125</t>
        </is>
      </c>
      <c r="B1117" s="9" t="inlineStr">
        <is>
          <t>Mason (for plain stone work) 2nd class)</t>
        </is>
      </c>
      <c r="C1117" s="9" t="inlineStr">
        <is>
          <t>day</t>
        </is>
      </c>
      <c r="D1117" s="9" t="inlineStr">
        <is>
          <t>0.448</t>
        </is>
      </c>
      <c r="E1117" s="9" t="inlineStr">
        <is>
          <t>679.00</t>
        </is>
      </c>
      <c r="F1117" s="9" t="inlineStr">
        <is>
          <t>304.19</t>
        </is>
      </c>
    </row>
    <row r="1118" ht="11.5" customHeight="1">
      <c r="A1118" s="9" t="inlineStr">
        <is>
          <t>0100</t>
        </is>
      </c>
      <c r="B1118" s="9" t="inlineStr">
        <is>
          <t>Bandhani</t>
        </is>
      </c>
      <c r="C1118" s="9" t="inlineStr">
        <is>
          <t>day</t>
        </is>
      </c>
      <c r="D1118" s="9" t="inlineStr">
        <is>
          <t>0.336</t>
        </is>
      </c>
      <c r="E1118" s="9" t="inlineStr">
        <is>
          <t>617.00</t>
        </is>
      </c>
      <c r="F1118" s="9" t="inlineStr">
        <is>
          <t>207.31</t>
        </is>
      </c>
    </row>
    <row r="1119" ht="11.5" customHeight="1">
      <c r="A1119" s="9" t="inlineStr">
        <is>
          <t>0114</t>
        </is>
      </c>
      <c r="B1119" s="9" t="inlineStr">
        <is>
          <t>Beldar</t>
        </is>
      </c>
      <c r="C1119" s="9" t="inlineStr">
        <is>
          <t>day</t>
        </is>
      </c>
      <c r="D1119" s="9" t="inlineStr">
        <is>
          <t>0.336</t>
        </is>
      </c>
      <c r="E1119" s="9" t="inlineStr">
        <is>
          <t>558.00</t>
        </is>
      </c>
      <c r="F1119" s="9" t="inlineStr">
        <is>
          <t>187.49</t>
        </is>
      </c>
    </row>
    <row r="1120" ht="11.5" customHeight="1">
      <c r="A1120" s="9" t="inlineStr">
        <is>
          <t>0115</t>
        </is>
      </c>
      <c r="B1120" s="9" t="inlineStr">
        <is>
          <t>Coolie</t>
        </is>
      </c>
      <c r="C1120" s="9" t="inlineStr">
        <is>
          <t>day</t>
        </is>
      </c>
      <c r="D1120" s="9" t="inlineStr">
        <is>
          <t>0.336</t>
        </is>
      </c>
      <c r="E1120" s="9" t="inlineStr">
        <is>
          <t>558.00</t>
        </is>
      </c>
      <c r="F1120" s="9" t="inlineStr">
        <is>
          <t>187.49</t>
        </is>
      </c>
    </row>
    <row r="1121" ht="11.5" customHeight="1">
      <c r="A1121" s="9" t="inlineStr">
        <is>
          <t>0101</t>
        </is>
      </c>
      <c r="B1121" s="9" t="inlineStr">
        <is>
          <t>Bhisti</t>
        </is>
      </c>
      <c r="C1121" s="9" t="inlineStr">
        <is>
          <t>day</t>
        </is>
      </c>
      <c r="D1121" s="9" t="inlineStr">
        <is>
          <t>0.336</t>
        </is>
      </c>
      <c r="E1121" s="9" t="inlineStr">
        <is>
          <t>617.00</t>
        </is>
      </c>
      <c r="F1121" s="9" t="inlineStr">
        <is>
          <t>207.31</t>
        </is>
      </c>
    </row>
    <row r="1122" ht="11.5" customHeight="1">
      <c r="A1122" s="9" t="inlineStr">
        <is>
          <t>1237</t>
        </is>
      </c>
      <c r="B1122" s="9" t="inlineStr">
        <is>
          <t>Cutting marble or sand stone slab upto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50 mm thick by mechanical device</t>
        </is>
      </c>
      <c r="C1123" s="9" t="inlineStr">
        <is>
          <t>metre</t>
        </is>
      </c>
      <c r="D1123" s="9" t="inlineStr">
        <is>
          <t>4.00</t>
        </is>
      </c>
      <c r="E1123" s="9" t="inlineStr">
        <is>
          <t>10.00</t>
        </is>
      </c>
      <c r="F1123" s="9" t="inlineStr">
        <is>
          <t>40.00</t>
        </is>
      </c>
    </row>
    <row r="1124" ht="11.5" customHeight="1">
      <c r="A1124" s="9" t="inlineStr">
        <is>
          <t>9999</t>
        </is>
      </c>
      <c r="B1124" s="9" t="inlineStr">
        <is>
          <t>Scaffolding</t>
        </is>
      </c>
      <c r="C1124" s="9" t="inlineStr">
        <is>
          <t>L.S.</t>
        </is>
      </c>
      <c r="D1124" s="9" t="inlineStr">
        <is>
          <t>19.76</t>
        </is>
      </c>
      <c r="E1124" s="9" t="inlineStr">
        <is>
          <t>2.00</t>
        </is>
      </c>
      <c r="F1124" s="9" t="inlineStr">
        <is>
          <t>39.52</t>
        </is>
      </c>
    </row>
    <row r="1125" ht="11.5" customHeight="1">
      <c r="A1125" s="9" t="inlineStr"/>
      <c r="B1125" s="9" t="inlineStr">
        <is>
          <t>Mortar for laying and pointing</t>
        </is>
      </c>
      <c r="C1125" s="9" t="inlineStr"/>
      <c r="D1125" s="9" t="inlineStr"/>
      <c r="E1125" s="9" t="inlineStr"/>
      <c r="F1125" s="9" t="inlineStr"/>
    </row>
    <row r="1127" ht="11.5" customHeight="1">
      <c r="A1127" s="10" t="inlineStr">
        <is>
          <t>Code</t>
        </is>
      </c>
      <c r="B1127" s="10" t="inlineStr">
        <is>
          <t>Description</t>
        </is>
      </c>
      <c r="C1127" s="10" t="inlineStr">
        <is>
          <t>Unit</t>
        </is>
      </c>
      <c r="D1127" s="10" t="inlineStr">
        <is>
          <t>Quantity</t>
        </is>
      </c>
      <c r="E1127" s="10" t="inlineStr">
        <is>
          <t>Rate</t>
        </is>
      </c>
      <c r="F1127" s="10" t="inlineStr">
        <is>
          <t>Amount</t>
        </is>
      </c>
    </row>
    <row r="1128" ht="11.5" customHeight="1">
      <c r="A1128" s="9" t="inlineStr">
        <is>
          <t>3.8</t>
        </is>
      </c>
      <c r="B1128" s="9" t="inlineStr">
        <is>
          <t>Rate as per Item Number 3.8 of</t>
        </is>
      </c>
      <c r="C1128" s="9" t="inlineStr"/>
      <c r="D1128" s="9" t="inlineStr"/>
      <c r="E1128" s="9" t="inlineStr"/>
      <c r="F1128" s="9" t="inlineStr"/>
    </row>
    <row r="1129" ht="11.5" customHeight="1">
      <c r="A1129" s="9" t="inlineStr"/>
      <c r="B1129" s="9" t="inlineStr">
        <is>
          <t>SH: Mortars</t>
        </is>
      </c>
      <c r="C1129" s="9" t="inlineStr">
        <is>
          <t>cum</t>
        </is>
      </c>
      <c r="D1129" s="9" t="inlineStr">
        <is>
          <t>0.018</t>
        </is>
      </c>
      <c r="E1129" s="9" t="inlineStr">
        <is>
          <t>4664.55</t>
        </is>
      </c>
      <c r="F1129" s="9" t="inlineStr">
        <is>
          <t>83.96</t>
        </is>
      </c>
    </row>
    <row r="1130" ht="11.5" customHeight="1">
      <c r="A1130" s="9" t="inlineStr"/>
      <c r="B1130" s="9" t="inlineStr">
        <is>
          <t>TOTAL</t>
        </is>
      </c>
      <c r="C1130" s="9" t="inlineStr"/>
      <c r="D1130" s="9" t="inlineStr"/>
      <c r="E1130" s="9" t="inlineStr"/>
      <c r="F1130" s="9" t="inlineStr">
        <is>
          <t>4167.42 W</t>
        </is>
      </c>
    </row>
    <row r="1131" ht="11.5" customHeight="1">
      <c r="A1131" s="9" t="inlineStr"/>
      <c r="B1131" s="9" t="inlineStr">
        <is>
          <t>Add 1 % Water charges on "W"</t>
        </is>
      </c>
      <c r="C1131" s="9" t="inlineStr"/>
      <c r="D1131" s="9" t="inlineStr"/>
      <c r="E1131" s="9" t="inlineStr"/>
      <c r="F1131" s="9" t="inlineStr">
        <is>
          <t>41.67</t>
        </is>
      </c>
    </row>
    <row r="1132" ht="11.5" customHeight="1">
      <c r="A1132" s="9" t="inlineStr"/>
      <c r="B1132" s="9" t="inlineStr">
        <is>
          <t>TOTAL</t>
        </is>
      </c>
      <c r="C1132" s="9" t="inlineStr"/>
      <c r="D1132" s="9" t="inlineStr"/>
      <c r="E1132" s="9" t="inlineStr"/>
      <c r="F1132" s="9" t="inlineStr">
        <is>
          <t>4209.10 X</t>
        </is>
      </c>
    </row>
    <row r="1133" ht="11.5" customHeight="1">
      <c r="A1133" s="9" t="inlineStr"/>
      <c r="B1133" s="9" t="inlineStr">
        <is>
          <t>Add GST on "X" (multiplying factor</t>
        </is>
      </c>
      <c r="C1133" s="9" t="inlineStr"/>
      <c r="D1133" s="9" t="inlineStr"/>
      <c r="E1133" s="9" t="inlineStr"/>
      <c r="F1133" s="9" t="inlineStr"/>
    </row>
    <row r="1134" ht="11.5" customHeight="1">
      <c r="A1134" s="9" t="inlineStr"/>
      <c r="B1134" s="9" t="inlineStr">
        <is>
          <t>0.1405)</t>
        </is>
      </c>
      <c r="C1134" s="9" t="inlineStr"/>
      <c r="D1134" s="9" t="inlineStr"/>
      <c r="E1134" s="9" t="inlineStr"/>
      <c r="F1134" s="9" t="inlineStr">
        <is>
          <t>591.38</t>
        </is>
      </c>
    </row>
    <row r="1135" ht="11.5" customHeight="1">
      <c r="A1135" s="9" t="inlineStr"/>
      <c r="B1135" s="9" t="inlineStr">
        <is>
          <t>TOTAL</t>
        </is>
      </c>
      <c r="C1135" s="9" t="inlineStr"/>
      <c r="D1135" s="9" t="inlineStr"/>
      <c r="E1135" s="9" t="inlineStr"/>
      <c r="F1135" s="9" t="inlineStr">
        <is>
          <t>4800.48 Y</t>
        </is>
      </c>
    </row>
    <row r="1136" ht="11.5" customHeight="1">
      <c r="A1136" s="9" t="inlineStr"/>
      <c r="B1136" s="9" t="inlineStr">
        <is>
          <t>Add 15% CPOH on "Y"</t>
        </is>
      </c>
      <c r="C1136" s="9" t="inlineStr"/>
      <c r="D1136" s="9" t="inlineStr"/>
      <c r="E1136" s="9" t="inlineStr"/>
      <c r="F1136" s="9" t="inlineStr">
        <is>
          <t>720.07</t>
        </is>
      </c>
    </row>
    <row r="1137" ht="11.5" customHeight="1">
      <c r="A1137" s="9" t="inlineStr"/>
      <c r="B1137" s="9" t="inlineStr">
        <is>
          <t>TOTAL</t>
        </is>
      </c>
      <c r="C1137" s="9" t="inlineStr"/>
      <c r="D1137" s="9" t="inlineStr"/>
      <c r="E1137" s="9" t="inlineStr"/>
      <c r="F1137" s="9" t="inlineStr">
        <is>
          <t>5520.55 Z</t>
        </is>
      </c>
    </row>
    <row r="1138" ht="11.5" customHeight="1">
      <c r="A1138" s="9" t="inlineStr"/>
      <c r="B1138" s="9" t="inlineStr">
        <is>
          <t>Add Cess @ 1% on "Z"</t>
        </is>
      </c>
      <c r="C1138" s="9" t="inlineStr"/>
      <c r="D1138" s="9" t="inlineStr"/>
      <c r="E1138" s="9" t="inlineStr"/>
      <c r="F1138" s="9" t="inlineStr">
        <is>
          <t>55.21</t>
        </is>
      </c>
    </row>
    <row r="1139" ht="11.5" customHeight="1">
      <c r="A1139" s="9" t="inlineStr"/>
      <c r="B1139" s="9" t="inlineStr">
        <is>
          <t>Cost of 1 sqm.</t>
        </is>
      </c>
      <c r="C1139" s="9" t="inlineStr"/>
      <c r="D1139" s="9" t="inlineStr"/>
      <c r="E1139" s="9" t="inlineStr"/>
      <c r="F1139" s="9" t="inlineStr">
        <is>
          <t>5575.75</t>
        </is>
      </c>
    </row>
    <row r="1140" ht="11.5" customHeight="1">
      <c r="A1140" s="9" t="inlineStr"/>
      <c r="B1140" s="9" t="inlineStr">
        <is>
          <t>Say</t>
        </is>
      </c>
      <c r="C1140" s="9" t="inlineStr"/>
      <c r="D1140" s="9" t="inlineStr"/>
      <c r="E1140" s="9" t="inlineStr"/>
      <c r="F1140" s="9" t="inlineStr">
        <is>
          <t>5575.75</t>
        </is>
      </c>
    </row>
    <row r="1141" ht="11.5" customHeight="1">
      <c r="A1141" s="9" t="inlineStr">
        <is>
          <t>8.14.3</t>
        </is>
      </c>
      <c r="B1141" s="9" t="inlineStr">
        <is>
          <t>White sand stone - exposed face fine</t>
        </is>
      </c>
      <c r="C1141" s="9" t="inlineStr">
        <is>
          <t>dressed</t>
        </is>
      </c>
      <c r="D1141" s="9" t="inlineStr">
        <is>
          <t>with rough</t>
        </is>
      </c>
      <c r="E1141" s="9" t="inlineStr">
        <is>
          <t>backing</t>
        </is>
      </c>
      <c r="F1141" s="9" t="inlineStr">
        <is>
          <t>.</t>
        </is>
      </c>
    </row>
    <row r="1142" ht="11.5" customHeight="1">
      <c r="A1142" s="9" t="inlineStr">
        <is>
          <t>8.14.3.1</t>
        </is>
      </c>
      <c r="B1142" s="9" t="inlineStr">
        <is>
          <t>70 mm thick</t>
        </is>
      </c>
      <c r="C1142" s="9" t="inlineStr"/>
      <c r="D1142" s="9" t="inlineStr"/>
      <c r="E1142" s="9" t="inlineStr"/>
      <c r="F1142" s="9" t="inlineStr"/>
    </row>
    <row r="1143" ht="11.5" customHeight="1">
      <c r="A1143" s="10" t="inlineStr">
        <is>
          <t>Code</t>
        </is>
      </c>
      <c r="B1143" s="10" t="inlineStr">
        <is>
          <t>Description</t>
        </is>
      </c>
      <c r="C1143" s="10" t="inlineStr">
        <is>
          <t>Unit</t>
        </is>
      </c>
      <c r="D1143" s="10" t="inlineStr">
        <is>
          <t>Quantity</t>
        </is>
      </c>
      <c r="E1143" s="10" t="inlineStr">
        <is>
          <t>Rate</t>
        </is>
      </c>
      <c r="F1143" s="10" t="inlineStr">
        <is>
          <t>Amount</t>
        </is>
      </c>
    </row>
    <row r="1144" ht="11.5" customHeight="1">
      <c r="A1144" s="9" t="inlineStr"/>
      <c r="B1144" s="9" t="inlineStr">
        <is>
          <t>Details of cost for 1 sqm.</t>
        </is>
      </c>
      <c r="C1144" s="9" t="inlineStr"/>
      <c r="D1144" s="9" t="inlineStr"/>
      <c r="E1144" s="9" t="inlineStr"/>
      <c r="F1144" s="9" t="inlineStr"/>
    </row>
    <row r="1145" ht="11.5" customHeight="1">
      <c r="A1145" s="9" t="inlineStr"/>
      <c r="B1145" s="9" t="inlineStr">
        <is>
          <t>MATERIAL</t>
        </is>
      </c>
      <c r="C1145" s="9" t="inlineStr"/>
      <c r="D1145" s="9" t="inlineStr"/>
      <c r="E1145" s="9" t="inlineStr"/>
      <c r="F1145" s="9" t="inlineStr"/>
    </row>
    <row r="1146" ht="11.5" customHeight="1">
      <c r="A1146" s="9" t="inlineStr"/>
      <c r="B1146" s="9" t="inlineStr">
        <is>
          <t>Finished work = 70 cudm. Add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/>
      <c r="B1147" s="9" t="inlineStr">
        <is>
          <t>wastage @ 33.3% = 23.33 cudm.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Total = 93.33 cudm.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>
        <is>
          <t>1161</t>
        </is>
      </c>
      <c r="B1149" s="9" t="inlineStr">
        <is>
          <t>White sand stone block</t>
        </is>
      </c>
      <c r="C1149" s="9" t="inlineStr">
        <is>
          <t>10 cudm</t>
        </is>
      </c>
      <c r="D1149" s="9" t="inlineStr">
        <is>
          <t>9.333</t>
        </is>
      </c>
      <c r="E1149" s="9" t="inlineStr">
        <is>
          <t>205.00</t>
        </is>
      </c>
      <c r="F1149" s="9" t="inlineStr">
        <is>
          <t>1913.27</t>
        </is>
      </c>
    </row>
    <row r="1150" ht="11.5" customHeight="1">
      <c r="A1150" s="9" t="inlineStr">
        <is>
          <t>2216</t>
        </is>
      </c>
      <c r="B1150" s="9" t="inlineStr">
        <is>
          <t>Carriage of Stone blocks white &amp;</t>
        </is>
      </c>
      <c r="C1150" s="9" t="inlineStr"/>
      <c r="D1150" s="9" t="inlineStr"/>
      <c r="E1150" s="9" t="inlineStr"/>
      <c r="F1150" s="9" t="inlineStr"/>
    </row>
    <row r="1151" ht="11.5" customHeight="1">
      <c r="A1151" s="9" t="inlineStr"/>
      <c r="B1151" s="9" t="inlineStr">
        <is>
          <t>red sand stone &amp; kota stone slab</t>
        </is>
      </c>
      <c r="C1151" s="9" t="inlineStr">
        <is>
          <t>tonne</t>
        </is>
      </c>
      <c r="D1151" s="9" t="inlineStr">
        <is>
          <t>0.215</t>
        </is>
      </c>
      <c r="E1151" s="9" t="inlineStr">
        <is>
          <t>92.24</t>
        </is>
      </c>
      <c r="F1151" s="9" t="inlineStr">
        <is>
          <t>19.83</t>
        </is>
      </c>
    </row>
    <row r="1152" ht="11.5" customHeight="1">
      <c r="A1152" s="9" t="inlineStr"/>
      <c r="B1152" s="9" t="inlineStr">
        <is>
          <t>@ 2.30kg/cudm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>
        <is>
          <t>9999</t>
        </is>
      </c>
      <c r="B1153" s="9" t="inlineStr">
        <is>
          <t>Extra for using white cement</t>
        </is>
      </c>
      <c r="C1153" s="9" t="inlineStr">
        <is>
          <t>L.S.</t>
        </is>
      </c>
      <c r="D1153" s="9" t="inlineStr">
        <is>
          <t>26.91</t>
        </is>
      </c>
      <c r="E1153" s="9" t="inlineStr">
        <is>
          <t>2.00</t>
        </is>
      </c>
      <c r="F1153" s="9" t="inlineStr">
        <is>
          <t>53.82</t>
        </is>
      </c>
    </row>
    <row r="1154" ht="11.5" customHeight="1">
      <c r="A1154" s="9" t="inlineStr"/>
      <c r="B1154" s="9" t="inlineStr">
        <is>
          <t>Dressing charges</t>
        </is>
      </c>
      <c r="C1154" s="9" t="inlineStr"/>
      <c r="D1154" s="9" t="inlineStr"/>
      <c r="E1154" s="9" t="inlineStr"/>
      <c r="F1154" s="9" t="inlineStr"/>
    </row>
    <row r="1155" ht="11.5" customHeight="1">
      <c r="A1155" s="9" t="inlineStr"/>
      <c r="B1155" s="9" t="inlineStr">
        <is>
          <t>LABOUR</t>
        </is>
      </c>
      <c r="C1155" s="9" t="inlineStr"/>
      <c r="D1155" s="9" t="inlineStr"/>
      <c r="E1155" s="9" t="inlineStr"/>
      <c r="F1155" s="9" t="inlineStr"/>
    </row>
    <row r="1156" ht="11.5" customHeight="1">
      <c r="A1156" s="9" t="inlineStr">
        <is>
          <t>0125</t>
        </is>
      </c>
      <c r="B1156" s="9" t="inlineStr">
        <is>
          <t>Mason (for plain stone work) 2nd class)</t>
        </is>
      </c>
      <c r="C1156" s="9" t="inlineStr">
        <is>
          <t>day</t>
        </is>
      </c>
      <c r="D1156" s="9" t="inlineStr">
        <is>
          <t>1.35</t>
        </is>
      </c>
      <c r="E1156" s="9" t="inlineStr">
        <is>
          <t>679.00</t>
        </is>
      </c>
      <c r="F1156" s="9" t="inlineStr">
        <is>
          <t>916.65</t>
        </is>
      </c>
    </row>
    <row r="1157" ht="11.5" customHeight="1">
      <c r="A1157" s="9" t="inlineStr">
        <is>
          <t>0102</t>
        </is>
      </c>
      <c r="B1157" s="9" t="inlineStr">
        <is>
          <t>Blacksmith 1st class</t>
        </is>
      </c>
      <c r="C1157" s="9" t="inlineStr">
        <is>
          <t>day</t>
        </is>
      </c>
      <c r="D1157" s="9" t="inlineStr">
        <is>
          <t>0.032</t>
        </is>
      </c>
      <c r="E1157" s="9" t="inlineStr">
        <is>
          <t>738.00</t>
        </is>
      </c>
      <c r="F1157" s="9" t="inlineStr">
        <is>
          <t>23.62</t>
        </is>
      </c>
    </row>
    <row r="1158" ht="11.5" customHeight="1">
      <c r="A1158" s="9" t="inlineStr">
        <is>
          <t>0114</t>
        </is>
      </c>
      <c r="B1158" s="9" t="inlineStr">
        <is>
          <t>Beldar</t>
        </is>
      </c>
      <c r="C1158" s="9" t="inlineStr">
        <is>
          <t>day</t>
        </is>
      </c>
      <c r="D1158" s="9" t="inlineStr">
        <is>
          <t>0.224</t>
        </is>
      </c>
      <c r="E1158" s="9" t="inlineStr">
        <is>
          <t>558.00</t>
        </is>
      </c>
      <c r="F1158" s="9" t="inlineStr">
        <is>
          <t>124.99</t>
        </is>
      </c>
    </row>
    <row r="1159" ht="11.5" customHeight="1">
      <c r="A1159" s="9" t="inlineStr">
        <is>
          <t>0115</t>
        </is>
      </c>
      <c r="B1159" s="9" t="inlineStr">
        <is>
          <t>Coolie</t>
        </is>
      </c>
      <c r="C1159" s="9" t="inlineStr">
        <is>
          <t>Day</t>
        </is>
      </c>
      <c r="D1159" s="9" t="inlineStr">
        <is>
          <t>0.112</t>
        </is>
      </c>
      <c r="E1159" s="9" t="inlineStr">
        <is>
          <t>558.00</t>
        </is>
      </c>
      <c r="F1159" s="9" t="inlineStr">
        <is>
          <t>62.50</t>
        </is>
      </c>
    </row>
    <row r="1160" ht="11.5" customHeight="1">
      <c r="A1160" s="9" t="inlineStr">
        <is>
          <t>0100</t>
        </is>
      </c>
      <c r="B1160" s="9" t="inlineStr">
        <is>
          <t>Bandhani</t>
        </is>
      </c>
      <c r="C1160" s="9" t="inlineStr">
        <is>
          <t>day</t>
        </is>
      </c>
      <c r="D1160" s="9" t="inlineStr">
        <is>
          <t>0.224</t>
        </is>
      </c>
      <c r="E1160" s="9" t="inlineStr">
        <is>
          <t>617.00</t>
        </is>
      </c>
      <c r="F1160" s="9" t="inlineStr">
        <is>
          <t>138.21</t>
        </is>
      </c>
    </row>
    <row r="1161" ht="11.5" customHeight="1">
      <c r="A1161" s="9" t="inlineStr"/>
      <c r="B1161" s="9" t="inlineStr">
        <is>
          <t>Fixing charges</t>
        </is>
      </c>
      <c r="C1161" s="9" t="inlineStr"/>
      <c r="D1161" s="9" t="inlineStr"/>
      <c r="E1161" s="9" t="inlineStr"/>
      <c r="F1161" s="9" t="inlineStr"/>
    </row>
    <row r="1162" ht="11.5" customHeight="1">
      <c r="A1162" s="9" t="inlineStr"/>
      <c r="B1162" s="9" t="inlineStr">
        <is>
          <t>LABOUR</t>
        </is>
      </c>
      <c r="C1162" s="9" t="inlineStr"/>
      <c r="D1162" s="9" t="inlineStr"/>
      <c r="E1162" s="9" t="inlineStr"/>
      <c r="F1162" s="9" t="inlineStr"/>
    </row>
    <row r="1163" ht="11.5" customHeight="1">
      <c r="A1163" s="9" t="inlineStr">
        <is>
          <t>0125</t>
        </is>
      </c>
      <c r="B1163" s="9" t="inlineStr">
        <is>
          <t>Mason (for plain stone work) 2nd class)</t>
        </is>
      </c>
      <c r="C1163" s="9" t="inlineStr">
        <is>
          <t>day</t>
        </is>
      </c>
      <c r="D1163" s="9" t="inlineStr">
        <is>
          <t>0.448</t>
        </is>
      </c>
      <c r="E1163" s="9" t="inlineStr">
        <is>
          <t>679.00</t>
        </is>
      </c>
      <c r="F1163" s="9" t="inlineStr">
        <is>
          <t>304.19</t>
        </is>
      </c>
    </row>
    <row r="1164" ht="11.5" customHeight="1">
      <c r="A1164" s="9" t="inlineStr">
        <is>
          <t>0100</t>
        </is>
      </c>
      <c r="B1164" s="9" t="inlineStr">
        <is>
          <t>Bandhani</t>
        </is>
      </c>
      <c r="C1164" s="9" t="inlineStr">
        <is>
          <t>day</t>
        </is>
      </c>
      <c r="D1164" s="9" t="inlineStr">
        <is>
          <t>0.336</t>
        </is>
      </c>
      <c r="E1164" s="9" t="inlineStr">
        <is>
          <t>617.00</t>
        </is>
      </c>
      <c r="F1164" s="9" t="inlineStr">
        <is>
          <t>207.31</t>
        </is>
      </c>
    </row>
    <row r="1165" ht="11.5" customHeight="1">
      <c r="A1165" s="9" t="inlineStr">
        <is>
          <t>0114</t>
        </is>
      </c>
      <c r="B1165" s="9" t="inlineStr">
        <is>
          <t>Beldar</t>
        </is>
      </c>
      <c r="C1165" s="9" t="inlineStr">
        <is>
          <t>day</t>
        </is>
      </c>
      <c r="D1165" s="9" t="inlineStr">
        <is>
          <t>0.336</t>
        </is>
      </c>
      <c r="E1165" s="9" t="inlineStr">
        <is>
          <t>558.00</t>
        </is>
      </c>
      <c r="F1165" s="9" t="inlineStr">
        <is>
          <t>187.49</t>
        </is>
      </c>
    </row>
    <row r="1166" ht="11.5" customHeight="1">
      <c r="A1166" s="9" t="inlineStr">
        <is>
          <t>0115</t>
        </is>
      </c>
      <c r="B1166" s="9" t="inlineStr">
        <is>
          <t>Coolie</t>
        </is>
      </c>
      <c r="C1166" s="9" t="inlineStr">
        <is>
          <t>day</t>
        </is>
      </c>
      <c r="D1166" s="9" t="inlineStr">
        <is>
          <t>0.336</t>
        </is>
      </c>
      <c r="E1166" s="9" t="inlineStr">
        <is>
          <t>558.00</t>
        </is>
      </c>
      <c r="F1166" s="9" t="inlineStr">
        <is>
          <t>187.49</t>
        </is>
      </c>
    </row>
    <row r="1167" ht="11.5" customHeight="1">
      <c r="A1167" s="9" t="inlineStr">
        <is>
          <t>0101</t>
        </is>
      </c>
      <c r="B1167" s="9" t="inlineStr">
        <is>
          <t>Bhisti</t>
        </is>
      </c>
      <c r="C1167" s="9" t="inlineStr">
        <is>
          <t>day</t>
        </is>
      </c>
      <c r="D1167" s="9" t="inlineStr">
        <is>
          <t>0.336</t>
        </is>
      </c>
      <c r="E1167" s="9" t="inlineStr">
        <is>
          <t>617.00</t>
        </is>
      </c>
      <c r="F1167" s="9" t="inlineStr">
        <is>
          <t>207.31</t>
        </is>
      </c>
    </row>
    <row r="1168" ht="11.5" customHeight="1">
      <c r="A1168" s="9" t="inlineStr">
        <is>
          <t>1237</t>
        </is>
      </c>
      <c r="B1168" s="9" t="inlineStr">
        <is>
          <t>Cutting marble or sand stone slab</t>
        </is>
      </c>
      <c r="C1168" s="9" t="inlineStr"/>
      <c r="D1168" s="9" t="inlineStr"/>
      <c r="E1168" s="9" t="inlineStr"/>
      <c r="F1168" s="9" t="inlineStr"/>
    </row>
    <row r="1169" ht="11.5" customHeight="1">
      <c r="A1169" s="9" t="inlineStr"/>
      <c r="B1169" s="9" t="inlineStr">
        <is>
          <t>upto 50 mm thick by mechanical</t>
        </is>
      </c>
      <c r="C1169" s="9" t="inlineStr"/>
      <c r="D1169" s="9" t="inlineStr"/>
      <c r="E1169" s="9" t="inlineStr"/>
      <c r="F1169" s="9" t="inlineStr"/>
    </row>
    <row r="1170" ht="11.5" customHeight="1">
      <c r="A1170" s="9" t="inlineStr"/>
      <c r="B1170" s="9" t="inlineStr">
        <is>
          <t>device</t>
        </is>
      </c>
      <c r="C1170" s="9" t="inlineStr">
        <is>
          <t>metre</t>
        </is>
      </c>
      <c r="D1170" s="9" t="inlineStr">
        <is>
          <t>4.00</t>
        </is>
      </c>
      <c r="E1170" s="9" t="inlineStr">
        <is>
          <t>10.00</t>
        </is>
      </c>
      <c r="F1170" s="9" t="inlineStr">
        <is>
          <t>40.00</t>
        </is>
      </c>
    </row>
    <row r="1171" ht="11.5" customHeight="1">
      <c r="A1171" s="9" t="inlineStr">
        <is>
          <t>9999</t>
        </is>
      </c>
      <c r="B1171" s="9" t="inlineStr">
        <is>
          <t>Scaffolding</t>
        </is>
      </c>
      <c r="C1171" s="9" t="inlineStr">
        <is>
          <t>L.S.</t>
        </is>
      </c>
      <c r="D1171" s="9" t="inlineStr">
        <is>
          <t>19.76</t>
        </is>
      </c>
      <c r="E1171" s="9" t="inlineStr">
        <is>
          <t>2.00</t>
        </is>
      </c>
      <c r="F1171" s="9" t="inlineStr">
        <is>
          <t>39.52</t>
        </is>
      </c>
    </row>
    <row r="1172" ht="11.5" customHeight="1">
      <c r="A1172" s="9" t="inlineStr"/>
      <c r="B1172" s="9" t="inlineStr">
        <is>
          <t>Mortar for laying and pointing</t>
        </is>
      </c>
      <c r="C1172" s="9" t="inlineStr"/>
      <c r="D1172" s="9" t="inlineStr"/>
      <c r="E1172" s="9" t="inlineStr"/>
      <c r="F1172" s="9" t="inlineStr"/>
    </row>
    <row r="1174" ht="11.5" customHeight="1">
      <c r="A1174" s="10" t="inlineStr">
        <is>
          <t>Code</t>
        </is>
      </c>
      <c r="B1174" s="10" t="inlineStr">
        <is>
          <t>Description</t>
        </is>
      </c>
      <c r="C1174" s="10" t="inlineStr">
        <is>
          <t>Unit</t>
        </is>
      </c>
      <c r="D1174" s="10" t="inlineStr">
        <is>
          <t>Quantity</t>
        </is>
      </c>
      <c r="E1174" s="10" t="inlineStr">
        <is>
          <t>Rate</t>
        </is>
      </c>
      <c r="F1174" s="10" t="inlineStr">
        <is>
          <t>Amount</t>
        </is>
      </c>
    </row>
    <row r="1175" ht="11.5" customHeight="1">
      <c r="A1175" s="9" t="inlineStr">
        <is>
          <t>3.8</t>
        </is>
      </c>
      <c r="B1175" s="9" t="inlineStr">
        <is>
          <t>Rate as per Item Number 3.8 of</t>
        </is>
      </c>
      <c r="C1175" s="9" t="inlineStr"/>
      <c r="D1175" s="9" t="inlineStr"/>
      <c r="E1175" s="9" t="inlineStr"/>
      <c r="F1175" s="9" t="inlineStr"/>
    </row>
    <row r="1176" ht="11.5" customHeight="1">
      <c r="A1176" s="9" t="inlineStr"/>
      <c r="B1176" s="9" t="inlineStr">
        <is>
          <t>SH: Mortars</t>
        </is>
      </c>
      <c r="C1176" s="9" t="inlineStr">
        <is>
          <t>cum</t>
        </is>
      </c>
      <c r="D1176" s="9" t="inlineStr">
        <is>
          <t>0.018</t>
        </is>
      </c>
      <c r="E1176" s="9" t="inlineStr">
        <is>
          <t>4664.55</t>
        </is>
      </c>
      <c r="F1176" s="9" t="inlineStr">
        <is>
          <t>83.96</t>
        </is>
      </c>
    </row>
    <row r="1177" ht="11.5" customHeight="1">
      <c r="A1177" s="9" t="inlineStr"/>
      <c r="B1177" s="9" t="inlineStr">
        <is>
          <t>TOTAL</t>
        </is>
      </c>
      <c r="C1177" s="9" t="inlineStr"/>
      <c r="D1177" s="9" t="inlineStr"/>
      <c r="E1177" s="9" t="inlineStr"/>
      <c r="F1177" s="9" t="inlineStr">
        <is>
          <t>4510.15 W</t>
        </is>
      </c>
    </row>
    <row r="1178" ht="11.5" customHeight="1">
      <c r="A1178" s="9" t="inlineStr"/>
      <c r="B1178" s="9" t="inlineStr">
        <is>
          <t>Add 1 % Water charges on "W"</t>
        </is>
      </c>
      <c r="C1178" s="9" t="inlineStr"/>
      <c r="D1178" s="9" t="inlineStr"/>
      <c r="E1178" s="9" t="inlineStr"/>
      <c r="F1178" s="9" t="inlineStr">
        <is>
          <t>45.10</t>
        </is>
      </c>
    </row>
    <row r="1179" ht="11.5" customHeight="1">
      <c r="A1179" s="9" t="inlineStr"/>
      <c r="B1179" s="9" t="inlineStr">
        <is>
          <t>TOTAL</t>
        </is>
      </c>
      <c r="C1179" s="9" t="inlineStr"/>
      <c r="D1179" s="9" t="inlineStr"/>
      <c r="E1179" s="9" t="inlineStr"/>
      <c r="F1179" s="9" t="inlineStr">
        <is>
          <t>4555.25 X</t>
        </is>
      </c>
    </row>
    <row r="1180" ht="11.5" customHeight="1">
      <c r="A1180" s="9" t="inlineStr"/>
      <c r="B1180" s="9" t="inlineStr">
        <is>
          <t>Add GST on "X" (multiplying factor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0.1405)</t>
        </is>
      </c>
      <c r="C1181" s="9" t="inlineStr"/>
      <c r="D1181" s="9" t="inlineStr"/>
      <c r="E1181" s="9" t="inlineStr"/>
      <c r="F1181" s="9" t="inlineStr">
        <is>
          <t>640.01</t>
        </is>
      </c>
    </row>
    <row r="1182" ht="11.5" customHeight="1">
      <c r="A1182" s="9" t="inlineStr"/>
      <c r="B1182" s="9" t="inlineStr">
        <is>
          <t>TOTAL</t>
        </is>
      </c>
      <c r="C1182" s="9" t="inlineStr"/>
      <c r="D1182" s="9" t="inlineStr"/>
      <c r="E1182" s="9" t="inlineStr"/>
      <c r="F1182" s="9" t="inlineStr">
        <is>
          <t>5195.27 Y</t>
        </is>
      </c>
    </row>
    <row r="1183" ht="11.5" customHeight="1">
      <c r="A1183" s="9" t="inlineStr"/>
      <c r="B1183" s="9" t="inlineStr">
        <is>
          <t>Add 15% CPOH on "Y"</t>
        </is>
      </c>
      <c r="C1183" s="9" t="inlineStr"/>
      <c r="D1183" s="9" t="inlineStr"/>
      <c r="E1183" s="9" t="inlineStr"/>
      <c r="F1183" s="9" t="inlineStr">
        <is>
          <t>779.29</t>
        </is>
      </c>
    </row>
    <row r="1184" ht="11.5" customHeight="1">
      <c r="A1184" s="9" t="inlineStr"/>
      <c r="B1184" s="9" t="inlineStr">
        <is>
          <t>TOTAL</t>
        </is>
      </c>
      <c r="C1184" s="9" t="inlineStr"/>
      <c r="D1184" s="9" t="inlineStr"/>
      <c r="E1184" s="9" t="inlineStr"/>
      <c r="F1184" s="9" t="inlineStr">
        <is>
          <t>5974.56 Z</t>
        </is>
      </c>
    </row>
    <row r="1185" ht="11.5" customHeight="1">
      <c r="A1185" s="9" t="inlineStr"/>
      <c r="B1185" s="9" t="inlineStr">
        <is>
          <t>Add Cess @ 1% on "Z"</t>
        </is>
      </c>
      <c r="C1185" s="9" t="inlineStr"/>
      <c r="D1185" s="9" t="inlineStr"/>
      <c r="E1185" s="9" t="inlineStr"/>
      <c r="F1185" s="9" t="inlineStr">
        <is>
          <t>59.75</t>
        </is>
      </c>
    </row>
    <row r="1186" ht="11.5" customHeight="1">
      <c r="A1186" s="9" t="inlineStr"/>
      <c r="B1186" s="9" t="inlineStr">
        <is>
          <t>Cost of 1 sqm.</t>
        </is>
      </c>
      <c r="C1186" s="9" t="inlineStr"/>
      <c r="D1186" s="9" t="inlineStr"/>
      <c r="E1186" s="9" t="inlineStr"/>
      <c r="F1186" s="9" t="inlineStr">
        <is>
          <t>6034.30</t>
        </is>
      </c>
    </row>
    <row r="1187" ht="11.5" customHeight="1">
      <c r="A1187" s="9" t="inlineStr"/>
      <c r="B1187" s="9" t="inlineStr">
        <is>
          <t>Say</t>
        </is>
      </c>
      <c r="C1187" s="9" t="inlineStr"/>
      <c r="D1187" s="9" t="inlineStr"/>
      <c r="E1187" s="9" t="inlineStr"/>
      <c r="F1187" s="9" t="inlineStr">
        <is>
          <t>6034.30</t>
        </is>
      </c>
    </row>
    <row r="1188" ht="11.5" customHeight="1">
      <c r="A1188" s="9" t="inlineStr">
        <is>
          <t>8.14.3.2</t>
        </is>
      </c>
      <c r="B1188" s="9" t="inlineStr">
        <is>
          <t>60 mm thick</t>
        </is>
      </c>
      <c r="C1188" s="9" t="inlineStr"/>
      <c r="D1188" s="9" t="inlineStr"/>
      <c r="E1188" s="9" t="inlineStr"/>
      <c r="F1188" s="9" t="inlineStr"/>
    </row>
    <row r="1189" ht="11.5" customHeight="1">
      <c r="A1189" s="10" t="inlineStr">
        <is>
          <t>Code</t>
        </is>
      </c>
      <c r="B1189" s="10" t="inlineStr">
        <is>
          <t>Description</t>
        </is>
      </c>
      <c r="C1189" s="10" t="inlineStr">
        <is>
          <t>Unit</t>
        </is>
      </c>
      <c r="D1189" s="10" t="inlineStr">
        <is>
          <t>Quantity</t>
        </is>
      </c>
      <c r="E1189" s="10" t="inlineStr">
        <is>
          <t>Rate</t>
        </is>
      </c>
      <c r="F1189" s="10" t="inlineStr">
        <is>
          <t>Amount</t>
        </is>
      </c>
    </row>
    <row r="1190" ht="11.5" customHeight="1">
      <c r="A1190" s="9" t="inlineStr"/>
      <c r="B1190" s="9" t="inlineStr">
        <is>
          <t>Details of cost for 1 sqm.</t>
        </is>
      </c>
      <c r="C1190" s="9" t="inlineStr"/>
      <c r="D1190" s="9" t="inlineStr"/>
      <c r="E1190" s="9" t="inlineStr"/>
      <c r="F1190" s="9" t="inlineStr"/>
    </row>
    <row r="1191" ht="11.5" customHeight="1">
      <c r="A1191" s="9" t="inlineStr"/>
      <c r="B1191" s="9" t="inlineStr">
        <is>
          <t>MATERIAL</t>
        </is>
      </c>
      <c r="C1191" s="9" t="inlineStr"/>
      <c r="D1191" s="9" t="inlineStr"/>
      <c r="E1191" s="9" t="inlineStr"/>
      <c r="F1191" s="9" t="inlineStr"/>
    </row>
    <row r="1192" ht="11.5" customHeight="1">
      <c r="A1192" s="9" t="inlineStr"/>
      <c r="B1192" s="9" t="inlineStr">
        <is>
          <t>Finished work = 60 cudm. Add</t>
        </is>
      </c>
      <c r="C1192" s="9" t="inlineStr"/>
      <c r="D1192" s="9" t="inlineStr"/>
      <c r="E1192" s="9" t="inlineStr"/>
      <c r="F1192" s="9" t="inlineStr"/>
    </row>
    <row r="1193" ht="11.5" customHeight="1">
      <c r="A1193" s="9" t="inlineStr"/>
      <c r="B1193" s="9" t="inlineStr">
        <is>
          <t>wastage @ 33.3% = 20 cudm. Total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/>
      <c r="B1194" s="9">
        <f> 80 cudm.</f>
        <v/>
      </c>
      <c r="C1194" s="9" t="inlineStr"/>
      <c r="D1194" s="9" t="inlineStr"/>
      <c r="E1194" s="9" t="inlineStr"/>
      <c r="F1194" s="9" t="inlineStr"/>
    </row>
    <row r="1195" ht="11.5" customHeight="1">
      <c r="A1195" s="9" t="inlineStr">
        <is>
          <t>1161</t>
        </is>
      </c>
      <c r="B1195" s="9" t="inlineStr">
        <is>
          <t>White sand stone block</t>
        </is>
      </c>
      <c r="C1195" s="9" t="inlineStr">
        <is>
          <t>10 cudm</t>
        </is>
      </c>
      <c r="D1195" s="9" t="inlineStr">
        <is>
          <t>8.00</t>
        </is>
      </c>
      <c r="E1195" s="9" t="inlineStr">
        <is>
          <t>205.00</t>
        </is>
      </c>
      <c r="F1195" s="9" t="inlineStr">
        <is>
          <t>1640.00</t>
        </is>
      </c>
    </row>
    <row r="1196" ht="11.5" customHeight="1">
      <c r="A1196" s="9" t="inlineStr">
        <is>
          <t>2216</t>
        </is>
      </c>
      <c r="B1196" s="9" t="inlineStr">
        <is>
          <t>Carriage of Stone blocks white &amp; red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/>
      <c r="B1197" s="9" t="inlineStr">
        <is>
          <t>sand stone &amp; kota stone slab @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2.30kg/cudm</t>
        </is>
      </c>
      <c r="C1198" s="9" t="inlineStr">
        <is>
          <t>tonne</t>
        </is>
      </c>
      <c r="D1198" s="9" t="inlineStr">
        <is>
          <t>0.184</t>
        </is>
      </c>
      <c r="E1198" s="9" t="inlineStr">
        <is>
          <t>92.24</t>
        </is>
      </c>
      <c r="F1198" s="9" t="inlineStr">
        <is>
          <t>16.97</t>
        </is>
      </c>
    </row>
    <row r="1199" ht="11.5" customHeight="1">
      <c r="A1199" s="9" t="inlineStr">
        <is>
          <t>9999</t>
        </is>
      </c>
      <c r="B1199" s="9" t="inlineStr">
        <is>
          <t>Extra for using white cement</t>
        </is>
      </c>
      <c r="C1199" s="9" t="inlineStr">
        <is>
          <t>L.S.</t>
        </is>
      </c>
      <c r="D1199" s="9" t="inlineStr">
        <is>
          <t>26.91</t>
        </is>
      </c>
      <c r="E1199" s="9" t="inlineStr">
        <is>
          <t>2.00</t>
        </is>
      </c>
      <c r="F1199" s="9" t="inlineStr">
        <is>
          <t>53.82</t>
        </is>
      </c>
    </row>
    <row r="1200" ht="11.5" customHeight="1">
      <c r="A1200" s="9" t="inlineStr"/>
      <c r="B1200" s="9" t="inlineStr">
        <is>
          <t>Dressing charges</t>
        </is>
      </c>
      <c r="C1200" s="9" t="inlineStr"/>
      <c r="D1200" s="9" t="inlineStr"/>
      <c r="E1200" s="9" t="inlineStr"/>
      <c r="F1200" s="9" t="inlineStr"/>
    </row>
    <row r="1201" ht="11.5" customHeight="1">
      <c r="A1201" s="9" t="inlineStr"/>
      <c r="B1201" s="9" t="inlineStr">
        <is>
          <t>LABOUR</t>
        </is>
      </c>
      <c r="C1201" s="9" t="inlineStr"/>
      <c r="D1201" s="9" t="inlineStr"/>
      <c r="E1201" s="9" t="inlineStr"/>
      <c r="F1201" s="9" t="inlineStr"/>
    </row>
    <row r="1202" ht="11.5" customHeight="1">
      <c r="A1202" s="9" t="inlineStr">
        <is>
          <t>0125</t>
        </is>
      </c>
      <c r="B1202" s="9" t="inlineStr">
        <is>
          <t>Mason (for plain stone work) 2nd class)</t>
        </is>
      </c>
      <c r="C1202" s="9" t="inlineStr">
        <is>
          <t>day</t>
        </is>
      </c>
      <c r="D1202" s="9" t="inlineStr">
        <is>
          <t>1.35</t>
        </is>
      </c>
      <c r="E1202" s="9" t="inlineStr">
        <is>
          <t>679.00</t>
        </is>
      </c>
      <c r="F1202" s="9" t="inlineStr">
        <is>
          <t>916.65</t>
        </is>
      </c>
    </row>
    <row r="1203" ht="11.5" customHeight="1">
      <c r="A1203" s="9" t="inlineStr">
        <is>
          <t>0102</t>
        </is>
      </c>
      <c r="B1203" s="9" t="inlineStr">
        <is>
          <t>Blacksmith 1st class</t>
        </is>
      </c>
      <c r="C1203" s="9" t="inlineStr">
        <is>
          <t>day</t>
        </is>
      </c>
      <c r="D1203" s="9" t="inlineStr">
        <is>
          <t>0.032</t>
        </is>
      </c>
      <c r="E1203" s="9" t="inlineStr">
        <is>
          <t>738.00</t>
        </is>
      </c>
      <c r="F1203" s="9" t="inlineStr">
        <is>
          <t>23.62</t>
        </is>
      </c>
    </row>
    <row r="1204" ht="11.5" customHeight="1">
      <c r="A1204" s="9" t="inlineStr">
        <is>
          <t>0114</t>
        </is>
      </c>
      <c r="B1204" s="9" t="inlineStr">
        <is>
          <t>Beldar</t>
        </is>
      </c>
      <c r="C1204" s="9" t="inlineStr">
        <is>
          <t>day</t>
        </is>
      </c>
      <c r="D1204" s="9" t="inlineStr">
        <is>
          <t>0.224</t>
        </is>
      </c>
      <c r="E1204" s="9" t="inlineStr">
        <is>
          <t>558.00</t>
        </is>
      </c>
      <c r="F1204" s="9" t="inlineStr">
        <is>
          <t>124.99</t>
        </is>
      </c>
    </row>
    <row r="1205" ht="11.5" customHeight="1">
      <c r="A1205" s="9" t="inlineStr">
        <is>
          <t>0115</t>
        </is>
      </c>
      <c r="B1205" s="9" t="inlineStr">
        <is>
          <t>Coolie</t>
        </is>
      </c>
      <c r="C1205" s="9" t="inlineStr">
        <is>
          <t>day</t>
        </is>
      </c>
      <c r="D1205" s="9" t="inlineStr">
        <is>
          <t>0.112</t>
        </is>
      </c>
      <c r="E1205" s="9" t="inlineStr">
        <is>
          <t>558.00</t>
        </is>
      </c>
      <c r="F1205" s="9" t="inlineStr">
        <is>
          <t>62.50</t>
        </is>
      </c>
    </row>
    <row r="1206" ht="11.5" customHeight="1">
      <c r="A1206" s="9" t="inlineStr">
        <is>
          <t>0100</t>
        </is>
      </c>
      <c r="B1206" s="9" t="inlineStr">
        <is>
          <t>Bandhani</t>
        </is>
      </c>
      <c r="C1206" s="9" t="inlineStr">
        <is>
          <t>day</t>
        </is>
      </c>
      <c r="D1206" s="9" t="inlineStr">
        <is>
          <t>0.224</t>
        </is>
      </c>
      <c r="E1206" s="9" t="inlineStr">
        <is>
          <t>617.00</t>
        </is>
      </c>
      <c r="F1206" s="9" t="inlineStr">
        <is>
          <t>138.21</t>
        </is>
      </c>
    </row>
    <row r="1207" ht="11.5" customHeight="1">
      <c r="A1207" s="9" t="inlineStr"/>
      <c r="B1207" s="9" t="inlineStr">
        <is>
          <t>Fixing charges</t>
        </is>
      </c>
      <c r="C1207" s="9" t="inlineStr"/>
      <c r="D1207" s="9" t="inlineStr"/>
      <c r="E1207" s="9" t="inlineStr"/>
      <c r="F1207" s="9" t="inlineStr"/>
    </row>
    <row r="1208" ht="11.5" customHeight="1">
      <c r="A1208" s="9" t="inlineStr"/>
      <c r="B1208" s="9" t="inlineStr">
        <is>
          <t>LABOUR</t>
        </is>
      </c>
      <c r="C1208" s="9" t="inlineStr"/>
      <c r="D1208" s="9" t="inlineStr"/>
      <c r="E1208" s="9" t="inlineStr"/>
      <c r="F1208" s="9" t="inlineStr"/>
    </row>
    <row r="1209" ht="11.5" customHeight="1">
      <c r="A1209" s="9" t="inlineStr">
        <is>
          <t>0125</t>
        </is>
      </c>
      <c r="B1209" s="9" t="inlineStr">
        <is>
          <t>Mason (for plain stone work) 2nd class)</t>
        </is>
      </c>
      <c r="C1209" s="9" t="inlineStr">
        <is>
          <t>day</t>
        </is>
      </c>
      <c r="D1209" s="9" t="inlineStr">
        <is>
          <t>0.448</t>
        </is>
      </c>
      <c r="E1209" s="9" t="inlineStr">
        <is>
          <t>679.00</t>
        </is>
      </c>
      <c r="F1209" s="9" t="inlineStr">
        <is>
          <t>304.19</t>
        </is>
      </c>
    </row>
    <row r="1210" ht="11.5" customHeight="1">
      <c r="A1210" s="9" t="inlineStr">
        <is>
          <t>0100</t>
        </is>
      </c>
      <c r="B1210" s="9" t="inlineStr">
        <is>
          <t>Bandhani</t>
        </is>
      </c>
      <c r="C1210" s="9" t="inlineStr">
        <is>
          <t>day</t>
        </is>
      </c>
      <c r="D1210" s="9" t="inlineStr">
        <is>
          <t>0.336</t>
        </is>
      </c>
      <c r="E1210" s="9" t="inlineStr">
        <is>
          <t>617.00</t>
        </is>
      </c>
      <c r="F1210" s="9" t="inlineStr">
        <is>
          <t>207.31</t>
        </is>
      </c>
    </row>
    <row r="1211" ht="11.5" customHeight="1">
      <c r="A1211" s="9" t="inlineStr">
        <is>
          <t>0114</t>
        </is>
      </c>
      <c r="B1211" s="9" t="inlineStr">
        <is>
          <t>Beldar</t>
        </is>
      </c>
      <c r="C1211" s="9" t="inlineStr">
        <is>
          <t>day</t>
        </is>
      </c>
      <c r="D1211" s="9" t="inlineStr">
        <is>
          <t>0.336</t>
        </is>
      </c>
      <c r="E1211" s="9" t="inlineStr">
        <is>
          <t>558.00</t>
        </is>
      </c>
      <c r="F1211" s="9" t="inlineStr">
        <is>
          <t>187.49</t>
        </is>
      </c>
    </row>
    <row r="1212" ht="11.5" customHeight="1">
      <c r="A1212" s="9" t="inlineStr">
        <is>
          <t>0115</t>
        </is>
      </c>
      <c r="B1212" s="9" t="inlineStr">
        <is>
          <t>Coolie</t>
        </is>
      </c>
      <c r="C1212" s="9" t="inlineStr">
        <is>
          <t>day</t>
        </is>
      </c>
      <c r="D1212" s="9" t="inlineStr">
        <is>
          <t>0.336</t>
        </is>
      </c>
      <c r="E1212" s="9" t="inlineStr">
        <is>
          <t>558.00</t>
        </is>
      </c>
      <c r="F1212" s="9" t="inlineStr">
        <is>
          <t>187.49</t>
        </is>
      </c>
    </row>
    <row r="1213" ht="11.5" customHeight="1">
      <c r="A1213" s="9" t="inlineStr">
        <is>
          <t>0101</t>
        </is>
      </c>
      <c r="B1213" s="9" t="inlineStr">
        <is>
          <t>Bhisti</t>
        </is>
      </c>
      <c r="C1213" s="9" t="inlineStr">
        <is>
          <t>day</t>
        </is>
      </c>
      <c r="D1213" s="9" t="inlineStr">
        <is>
          <t>0.336</t>
        </is>
      </c>
      <c r="E1213" s="9" t="inlineStr">
        <is>
          <t>617.00</t>
        </is>
      </c>
      <c r="F1213" s="9" t="inlineStr">
        <is>
          <t>207.31</t>
        </is>
      </c>
    </row>
    <row r="1214" ht="11.5" customHeight="1">
      <c r="A1214" s="9" t="inlineStr">
        <is>
          <t>1237</t>
        </is>
      </c>
      <c r="B1214" s="9" t="inlineStr">
        <is>
          <t>Cutting marble or sand stone slab</t>
        </is>
      </c>
      <c r="C1214" s="9" t="inlineStr"/>
      <c r="D1214" s="9" t="inlineStr"/>
      <c r="E1214" s="9" t="inlineStr"/>
      <c r="F1214" s="9" t="inlineStr"/>
    </row>
    <row r="1215" ht="11.5" customHeight="1">
      <c r="A1215" s="9" t="inlineStr"/>
      <c r="B1215" s="9" t="inlineStr">
        <is>
          <t>upto 50 mm thick by mechanical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/>
      <c r="B1216" s="9" t="inlineStr">
        <is>
          <t>device</t>
        </is>
      </c>
      <c r="C1216" s="9" t="inlineStr">
        <is>
          <t>metre</t>
        </is>
      </c>
      <c r="D1216" s="9" t="inlineStr">
        <is>
          <t>4.00</t>
        </is>
      </c>
      <c r="E1216" s="9" t="inlineStr">
        <is>
          <t>10.00</t>
        </is>
      </c>
      <c r="F1216" s="9" t="inlineStr">
        <is>
          <t>40.00</t>
        </is>
      </c>
    </row>
    <row r="1217" ht="11.5" customHeight="1">
      <c r="A1217" s="9" t="inlineStr">
        <is>
          <t>9999</t>
        </is>
      </c>
      <c r="B1217" s="9" t="inlineStr">
        <is>
          <t>Scaffolding</t>
        </is>
      </c>
      <c r="C1217" s="9" t="inlineStr">
        <is>
          <t>L.S.</t>
        </is>
      </c>
      <c r="D1217" s="9" t="inlineStr">
        <is>
          <t>19.76</t>
        </is>
      </c>
      <c r="E1217" s="9" t="inlineStr">
        <is>
          <t>2.00</t>
        </is>
      </c>
      <c r="F1217" s="9" t="inlineStr">
        <is>
          <t>39.52</t>
        </is>
      </c>
    </row>
    <row r="1218" ht="11.5" customHeight="1">
      <c r="A1218" s="9" t="inlineStr"/>
      <c r="B1218" s="9" t="inlineStr">
        <is>
          <t>Mortar for laying and pointing</t>
        </is>
      </c>
      <c r="C1218" s="9" t="inlineStr"/>
      <c r="D1218" s="9" t="inlineStr"/>
      <c r="E1218" s="9" t="inlineStr"/>
      <c r="F1218" s="9" t="inlineStr"/>
    </row>
    <row r="1220" ht="11.5" customHeight="1">
      <c r="A1220" s="10" t="inlineStr">
        <is>
          <t>Code</t>
        </is>
      </c>
      <c r="B1220" s="10" t="inlineStr">
        <is>
          <t>Description</t>
        </is>
      </c>
      <c r="C1220" s="10" t="inlineStr">
        <is>
          <t>Unit</t>
        </is>
      </c>
      <c r="D1220" s="10" t="inlineStr">
        <is>
          <t>Quantity</t>
        </is>
      </c>
      <c r="E1220" s="10" t="inlineStr">
        <is>
          <t>Rate</t>
        </is>
      </c>
      <c r="F1220" s="10" t="inlineStr">
        <is>
          <t>Amount</t>
        </is>
      </c>
    </row>
    <row r="1221" ht="11.5" customHeight="1">
      <c r="A1221" s="9" t="inlineStr">
        <is>
          <t>3.8</t>
        </is>
      </c>
      <c r="B1221" s="9" t="inlineStr">
        <is>
          <t>Rate as per Item Number 3.8 of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/>
      <c r="B1222" s="9" t="inlineStr">
        <is>
          <t>SH: Mortars</t>
        </is>
      </c>
      <c r="C1222" s="9" t="inlineStr">
        <is>
          <t>cum</t>
        </is>
      </c>
      <c r="D1222" s="9" t="inlineStr">
        <is>
          <t>0.018</t>
        </is>
      </c>
      <c r="E1222" s="9" t="inlineStr">
        <is>
          <t>4664.55</t>
        </is>
      </c>
      <c r="F1222" s="9" t="inlineStr">
        <is>
          <t>83.96</t>
        </is>
      </c>
    </row>
    <row r="1223" ht="11.5" customHeight="1">
      <c r="A1223" s="9" t="inlineStr"/>
      <c r="B1223" s="9" t="inlineStr">
        <is>
          <t>TOTAL</t>
        </is>
      </c>
      <c r="C1223" s="9" t="inlineStr"/>
      <c r="D1223" s="9" t="inlineStr"/>
      <c r="E1223" s="9" t="inlineStr"/>
      <c r="F1223" s="9" t="inlineStr">
        <is>
          <t>4234.03 W</t>
        </is>
      </c>
    </row>
    <row r="1224" ht="11.5" customHeight="1">
      <c r="A1224" s="9" t="inlineStr"/>
      <c r="B1224" s="9" t="inlineStr">
        <is>
          <t>Add 1 % Water charges on "W"</t>
        </is>
      </c>
      <c r="C1224" s="9" t="inlineStr"/>
      <c r="D1224" s="9" t="inlineStr"/>
      <c r="E1224" s="9" t="inlineStr"/>
      <c r="F1224" s="9" t="inlineStr">
        <is>
          <t>42.34</t>
        </is>
      </c>
    </row>
    <row r="1225" ht="11.5" customHeight="1">
      <c r="A1225" s="9" t="inlineStr"/>
      <c r="B1225" s="9" t="inlineStr">
        <is>
          <t>TOTAL</t>
        </is>
      </c>
      <c r="C1225" s="9" t="inlineStr"/>
      <c r="D1225" s="9" t="inlineStr"/>
      <c r="E1225" s="9" t="inlineStr"/>
      <c r="F1225" s="9" t="inlineStr">
        <is>
          <t>4276.37 X</t>
        </is>
      </c>
    </row>
    <row r="1226" ht="11.5" customHeight="1">
      <c r="A1226" s="9" t="inlineStr"/>
      <c r="B1226" s="9" t="inlineStr">
        <is>
          <t>Add GST on "X" (multiplying factor</t>
        </is>
      </c>
      <c r="C1226" s="9" t="inlineStr"/>
      <c r="D1226" s="9" t="inlineStr"/>
      <c r="E1226" s="9" t="inlineStr"/>
      <c r="F1226" s="9" t="inlineStr"/>
    </row>
    <row r="1227" ht="11.5" customHeight="1">
      <c r="A1227" s="9" t="inlineStr"/>
      <c r="B1227" s="9" t="inlineStr">
        <is>
          <t>0.1405)</t>
        </is>
      </c>
      <c r="C1227" s="9" t="inlineStr"/>
      <c r="D1227" s="9" t="inlineStr"/>
      <c r="E1227" s="9" t="inlineStr"/>
      <c r="F1227" s="9" t="inlineStr">
        <is>
          <t>600.83</t>
        </is>
      </c>
    </row>
    <row r="1228" ht="11.5" customHeight="1">
      <c r="A1228" s="9" t="inlineStr"/>
      <c r="B1228" s="9" t="inlineStr">
        <is>
          <t>TOTAL</t>
        </is>
      </c>
      <c r="C1228" s="9" t="inlineStr"/>
      <c r="D1228" s="9" t="inlineStr"/>
      <c r="E1228" s="9" t="inlineStr"/>
      <c r="F1228" s="9" t="inlineStr">
        <is>
          <t>4877.20 Y</t>
        </is>
      </c>
    </row>
    <row r="1229" ht="11.5" customHeight="1">
      <c r="A1229" s="9" t="inlineStr"/>
      <c r="B1229" s="9" t="inlineStr">
        <is>
          <t>Add 15% CPOH on "Y"</t>
        </is>
      </c>
      <c r="C1229" s="9" t="inlineStr"/>
      <c r="D1229" s="9" t="inlineStr"/>
      <c r="E1229" s="9" t="inlineStr"/>
      <c r="F1229" s="9" t="inlineStr">
        <is>
          <t>731.58</t>
        </is>
      </c>
    </row>
    <row r="1230" ht="11.5" customHeight="1">
      <c r="A1230" s="9" t="inlineStr"/>
      <c r="B1230" s="9" t="inlineStr">
        <is>
          <t>TOTAL</t>
        </is>
      </c>
      <c r="C1230" s="9" t="inlineStr"/>
      <c r="D1230" s="9" t="inlineStr"/>
      <c r="E1230" s="9" t="inlineStr"/>
      <c r="F1230" s="9" t="inlineStr">
        <is>
          <t>5608.78 Z</t>
        </is>
      </c>
    </row>
    <row r="1231" ht="11.5" customHeight="1">
      <c r="A1231" s="9" t="inlineStr"/>
      <c r="B1231" s="9" t="inlineStr">
        <is>
          <t>Add Cess @ 1% on "Z"</t>
        </is>
      </c>
      <c r="C1231" s="9" t="inlineStr"/>
      <c r="D1231" s="9" t="inlineStr"/>
      <c r="E1231" s="9" t="inlineStr"/>
      <c r="F1231" s="9" t="inlineStr">
        <is>
          <t>56.09</t>
        </is>
      </c>
    </row>
    <row r="1232" ht="11.5" customHeight="1">
      <c r="A1232" s="9" t="inlineStr"/>
      <c r="B1232" s="9" t="inlineStr">
        <is>
          <t>Cost of 1 sqm.</t>
        </is>
      </c>
      <c r="C1232" s="9" t="inlineStr"/>
      <c r="D1232" s="9" t="inlineStr"/>
      <c r="E1232" s="9" t="inlineStr"/>
      <c r="F1232" s="9" t="inlineStr">
        <is>
          <t>5664.87</t>
        </is>
      </c>
    </row>
    <row r="1233" ht="11.5" customHeight="1">
      <c r="A1233" s="9" t="inlineStr"/>
      <c r="B1233" s="9" t="inlineStr">
        <is>
          <t>Say</t>
        </is>
      </c>
      <c r="C1233" s="9" t="inlineStr"/>
      <c r="D1233" s="9" t="inlineStr"/>
      <c r="E1233" s="9" t="inlineStr"/>
      <c r="F1233" s="9" t="inlineStr">
        <is>
          <t>5664.85</t>
        </is>
      </c>
    </row>
    <row r="1234" ht="11.5" customHeight="1">
      <c r="A1234" s="9" t="inlineStr">
        <is>
          <t>8.14.3.3</t>
        </is>
      </c>
      <c r="B1234" s="9" t="inlineStr">
        <is>
          <t>50 mm thick</t>
        </is>
      </c>
      <c r="C1234" s="9" t="inlineStr"/>
      <c r="D1234" s="9" t="inlineStr"/>
      <c r="E1234" s="9" t="inlineStr"/>
      <c r="F1234" s="9" t="inlineStr"/>
    </row>
    <row r="1235" ht="11.5" customHeight="1">
      <c r="A1235" s="10" t="inlineStr">
        <is>
          <t>Code</t>
        </is>
      </c>
      <c r="B1235" s="10" t="inlineStr">
        <is>
          <t>Description</t>
        </is>
      </c>
      <c r="C1235" s="10" t="inlineStr">
        <is>
          <t>Unit</t>
        </is>
      </c>
      <c r="D1235" s="10" t="inlineStr">
        <is>
          <t>Quantity</t>
        </is>
      </c>
      <c r="E1235" s="10" t="inlineStr">
        <is>
          <t>Rate</t>
        </is>
      </c>
      <c r="F1235" s="10" t="inlineStr">
        <is>
          <t>Amount</t>
        </is>
      </c>
    </row>
    <row r="1236" ht="11.5" customHeight="1">
      <c r="A1236" s="9" t="inlineStr"/>
      <c r="B1236" s="9" t="inlineStr">
        <is>
          <t>Details of cost for 1 sqm.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/>
      <c r="B1237" s="9" t="inlineStr">
        <is>
          <t>MATERIAL</t>
        </is>
      </c>
      <c r="C1237" s="9" t="inlineStr"/>
      <c r="D1237" s="9" t="inlineStr"/>
      <c r="E1237" s="9" t="inlineStr"/>
      <c r="F1237" s="9" t="inlineStr"/>
    </row>
    <row r="1238" ht="11.5" customHeight="1">
      <c r="A1238" s="9" t="inlineStr"/>
      <c r="B1238" s="9" t="inlineStr">
        <is>
          <t>Finished work = 50 cudm. Add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wastage @ 33.3% = 16.7 cudm.</t>
        </is>
      </c>
      <c r="C1239" s="9" t="inlineStr"/>
      <c r="D1239" s="9" t="inlineStr"/>
      <c r="E1239" s="9" t="inlineStr"/>
      <c r="F1239" s="9" t="inlineStr"/>
    </row>
    <row r="1240" ht="11.5" customHeight="1">
      <c r="A1240" s="9" t="inlineStr"/>
      <c r="B1240" s="9" t="inlineStr">
        <is>
          <t>Total = 66.7 cudm.</t>
        </is>
      </c>
      <c r="C1240" s="9" t="inlineStr"/>
      <c r="D1240" s="9" t="inlineStr"/>
      <c r="E1240" s="9" t="inlineStr"/>
      <c r="F1240" s="9" t="inlineStr"/>
    </row>
    <row r="1241" ht="11.5" customHeight="1">
      <c r="A1241" s="9" t="inlineStr">
        <is>
          <t>1161</t>
        </is>
      </c>
      <c r="B1241" s="9" t="inlineStr">
        <is>
          <t>White sand stone block</t>
        </is>
      </c>
      <c r="C1241" s="9" t="inlineStr">
        <is>
          <t>10 cudm</t>
        </is>
      </c>
      <c r="D1241" s="9" t="inlineStr">
        <is>
          <t>6.67</t>
        </is>
      </c>
      <c r="E1241" s="9" t="inlineStr">
        <is>
          <t>205.00</t>
        </is>
      </c>
      <c r="F1241" s="9" t="inlineStr">
        <is>
          <t>1367.35</t>
        </is>
      </c>
    </row>
    <row r="1242" ht="11.5" customHeight="1">
      <c r="A1242" s="9" t="inlineStr">
        <is>
          <t>2216</t>
        </is>
      </c>
      <c r="B1242" s="9" t="inlineStr">
        <is>
          <t>Carriage of Stone blocks white &amp;</t>
        </is>
      </c>
      <c r="C1242" s="9" t="inlineStr"/>
      <c r="D1242" s="9" t="inlineStr"/>
      <c r="E1242" s="9" t="inlineStr"/>
      <c r="F1242" s="9" t="inlineStr"/>
    </row>
    <row r="1243" ht="11.5" customHeight="1">
      <c r="A1243" s="9" t="inlineStr"/>
      <c r="B1243" s="9" t="inlineStr">
        <is>
          <t>red sand stone &amp; kota stone slab</t>
        </is>
      </c>
      <c r="C1243" s="9" t="inlineStr">
        <is>
          <t>tonne</t>
        </is>
      </c>
      <c r="D1243" s="9" t="inlineStr">
        <is>
          <t>0.153</t>
        </is>
      </c>
      <c r="E1243" s="9" t="inlineStr">
        <is>
          <t>92.24</t>
        </is>
      </c>
      <c r="F1243" s="9" t="inlineStr">
        <is>
          <t>14.11</t>
        </is>
      </c>
    </row>
    <row r="1244" ht="11.5" customHeight="1">
      <c r="A1244" s="9" t="inlineStr"/>
      <c r="B1244" s="9" t="inlineStr">
        <is>
          <t>@ 2.30 kg/cudm.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>
        <is>
          <t>9999</t>
        </is>
      </c>
      <c r="B1245" s="9" t="inlineStr">
        <is>
          <t>Extra for using white cement</t>
        </is>
      </c>
      <c r="C1245" s="9" t="inlineStr">
        <is>
          <t>L.S.</t>
        </is>
      </c>
      <c r="D1245" s="9" t="inlineStr">
        <is>
          <t>26.91</t>
        </is>
      </c>
      <c r="E1245" s="9" t="inlineStr">
        <is>
          <t>2.00</t>
        </is>
      </c>
      <c r="F1245" s="9" t="inlineStr">
        <is>
          <t>53.82</t>
        </is>
      </c>
    </row>
    <row r="1246" ht="11.5" customHeight="1">
      <c r="A1246" s="9" t="inlineStr"/>
      <c r="B1246" s="9" t="inlineStr">
        <is>
          <t>Dressing charges</t>
        </is>
      </c>
      <c r="C1246" s="9" t="inlineStr"/>
      <c r="D1246" s="9" t="inlineStr"/>
      <c r="E1246" s="9" t="inlineStr"/>
      <c r="F1246" s="9" t="inlineStr"/>
    </row>
    <row r="1247" ht="11.5" customHeight="1">
      <c r="A1247" s="9" t="inlineStr"/>
      <c r="B1247" s="9" t="inlineStr">
        <is>
          <t>LABOUR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>
        <is>
          <t>0125</t>
        </is>
      </c>
      <c r="B1248" s="9" t="inlineStr">
        <is>
          <t>Mason (for plain stone work) 2nd class)</t>
        </is>
      </c>
      <c r="C1248" s="9" t="inlineStr">
        <is>
          <t>day</t>
        </is>
      </c>
      <c r="D1248" s="9" t="inlineStr">
        <is>
          <t>1.35</t>
        </is>
      </c>
      <c r="E1248" s="9" t="inlineStr">
        <is>
          <t>679.00</t>
        </is>
      </c>
      <c r="F1248" s="9" t="inlineStr">
        <is>
          <t>916.65</t>
        </is>
      </c>
    </row>
    <row r="1249" ht="11.5" customHeight="1">
      <c r="A1249" s="9" t="inlineStr">
        <is>
          <t>0102</t>
        </is>
      </c>
      <c r="B1249" s="9" t="inlineStr">
        <is>
          <t>Blacksmith 1st class</t>
        </is>
      </c>
      <c r="C1249" s="9" t="inlineStr">
        <is>
          <t>day</t>
        </is>
      </c>
      <c r="D1249" s="9" t="inlineStr">
        <is>
          <t>0.032</t>
        </is>
      </c>
      <c r="E1249" s="9" t="inlineStr">
        <is>
          <t>738.00</t>
        </is>
      </c>
      <c r="F1249" s="9" t="inlineStr">
        <is>
          <t>23.62</t>
        </is>
      </c>
    </row>
    <row r="1250" ht="11.5" customHeight="1">
      <c r="A1250" s="9" t="inlineStr">
        <is>
          <t>0114</t>
        </is>
      </c>
      <c r="B1250" s="9" t="inlineStr">
        <is>
          <t>Beldar</t>
        </is>
      </c>
      <c r="C1250" s="9" t="inlineStr">
        <is>
          <t>day</t>
        </is>
      </c>
      <c r="D1250" s="9" t="inlineStr">
        <is>
          <t>0.224</t>
        </is>
      </c>
      <c r="E1250" s="9" t="inlineStr">
        <is>
          <t>558.00</t>
        </is>
      </c>
      <c r="F1250" s="9" t="inlineStr">
        <is>
          <t>124.99</t>
        </is>
      </c>
    </row>
    <row r="1251" ht="11.5" customHeight="1">
      <c r="A1251" s="9" t="inlineStr">
        <is>
          <t>0115</t>
        </is>
      </c>
      <c r="B1251" s="9" t="inlineStr">
        <is>
          <t>Coolie</t>
        </is>
      </c>
      <c r="C1251" s="9" t="inlineStr">
        <is>
          <t>day</t>
        </is>
      </c>
      <c r="D1251" s="9" t="inlineStr">
        <is>
          <t>0.112</t>
        </is>
      </c>
      <c r="E1251" s="9" t="inlineStr">
        <is>
          <t>558.00</t>
        </is>
      </c>
      <c r="F1251" s="9" t="inlineStr">
        <is>
          <t>62.50</t>
        </is>
      </c>
    </row>
    <row r="1252" ht="11.5" customHeight="1">
      <c r="A1252" s="9" t="inlineStr">
        <is>
          <t>0100</t>
        </is>
      </c>
      <c r="B1252" s="9" t="inlineStr">
        <is>
          <t>Bandhani</t>
        </is>
      </c>
      <c r="C1252" s="9" t="inlineStr">
        <is>
          <t>day</t>
        </is>
      </c>
      <c r="D1252" s="9" t="inlineStr">
        <is>
          <t>0.224</t>
        </is>
      </c>
      <c r="E1252" s="9" t="inlineStr">
        <is>
          <t>617.00</t>
        </is>
      </c>
      <c r="F1252" s="9" t="inlineStr">
        <is>
          <t>138.21</t>
        </is>
      </c>
    </row>
    <row r="1253" ht="11.5" customHeight="1">
      <c r="A1253" s="9" t="inlineStr"/>
      <c r="B1253" s="9" t="inlineStr">
        <is>
          <t>Fixing charges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/>
      <c r="B1254" s="9" t="inlineStr">
        <is>
          <t>LABOUR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>
        <is>
          <t>0125</t>
        </is>
      </c>
      <c r="B1255" s="9" t="inlineStr">
        <is>
          <t>Mason (for plain stone work) 2nd class)</t>
        </is>
      </c>
      <c r="C1255" s="9" t="inlineStr">
        <is>
          <t>day</t>
        </is>
      </c>
      <c r="D1255" s="9" t="inlineStr">
        <is>
          <t>0.448</t>
        </is>
      </c>
      <c r="E1255" s="9" t="inlineStr">
        <is>
          <t>679.00</t>
        </is>
      </c>
      <c r="F1255" s="9" t="inlineStr">
        <is>
          <t>304.19</t>
        </is>
      </c>
    </row>
    <row r="1256" ht="11.5" customHeight="1">
      <c r="A1256" s="9" t="inlineStr">
        <is>
          <t>0100</t>
        </is>
      </c>
      <c r="B1256" s="9" t="inlineStr">
        <is>
          <t>Bandhani</t>
        </is>
      </c>
      <c r="C1256" s="9" t="inlineStr">
        <is>
          <t>day</t>
        </is>
      </c>
      <c r="D1256" s="9" t="inlineStr">
        <is>
          <t>0.336</t>
        </is>
      </c>
      <c r="E1256" s="9" t="inlineStr">
        <is>
          <t>617.00</t>
        </is>
      </c>
      <c r="F1256" s="9" t="inlineStr">
        <is>
          <t>207.31</t>
        </is>
      </c>
    </row>
    <row r="1257" ht="11.5" customHeight="1">
      <c r="A1257" s="9" t="inlineStr">
        <is>
          <t>0114</t>
        </is>
      </c>
      <c r="B1257" s="9" t="inlineStr">
        <is>
          <t>Beldar</t>
        </is>
      </c>
      <c r="C1257" s="9" t="inlineStr">
        <is>
          <t>day</t>
        </is>
      </c>
      <c r="D1257" s="9" t="inlineStr">
        <is>
          <t>0.336</t>
        </is>
      </c>
      <c r="E1257" s="9" t="inlineStr">
        <is>
          <t>558.00</t>
        </is>
      </c>
      <c r="F1257" s="9" t="inlineStr">
        <is>
          <t>187.49</t>
        </is>
      </c>
    </row>
    <row r="1258" ht="11.5" customHeight="1">
      <c r="A1258" s="9" t="inlineStr">
        <is>
          <t>0115</t>
        </is>
      </c>
      <c r="B1258" s="9" t="inlineStr">
        <is>
          <t>Coolie</t>
        </is>
      </c>
      <c r="C1258" s="9" t="inlineStr">
        <is>
          <t>day</t>
        </is>
      </c>
      <c r="D1258" s="9" t="inlineStr">
        <is>
          <t>0.336</t>
        </is>
      </c>
      <c r="E1258" s="9" t="inlineStr">
        <is>
          <t>558.00</t>
        </is>
      </c>
      <c r="F1258" s="9" t="inlineStr">
        <is>
          <t>187.49</t>
        </is>
      </c>
    </row>
    <row r="1259" ht="11.5" customHeight="1">
      <c r="A1259" s="9" t="inlineStr">
        <is>
          <t>0101</t>
        </is>
      </c>
      <c r="B1259" s="9" t="inlineStr">
        <is>
          <t>Bhisti</t>
        </is>
      </c>
      <c r="C1259" s="9" t="inlineStr">
        <is>
          <t>day</t>
        </is>
      </c>
      <c r="D1259" s="9" t="inlineStr">
        <is>
          <t>0.336</t>
        </is>
      </c>
      <c r="E1259" s="9" t="inlineStr">
        <is>
          <t>617.00</t>
        </is>
      </c>
      <c r="F1259" s="9" t="inlineStr">
        <is>
          <t>207.31</t>
        </is>
      </c>
    </row>
    <row r="1260" ht="11.5" customHeight="1">
      <c r="A1260" s="9" t="inlineStr">
        <is>
          <t>1237</t>
        </is>
      </c>
      <c r="B1260" s="9" t="inlineStr">
        <is>
          <t>Cutting marble or sand stone slab</t>
        </is>
      </c>
      <c r="C1260" s="9" t="inlineStr"/>
      <c r="D1260" s="9" t="inlineStr"/>
      <c r="E1260" s="9" t="inlineStr"/>
      <c r="F1260" s="9" t="inlineStr"/>
    </row>
    <row r="1261" ht="11.5" customHeight="1">
      <c r="A1261" s="9" t="inlineStr"/>
      <c r="B1261" s="9" t="inlineStr">
        <is>
          <t>upto 50 mm thick by mechanical</t>
        </is>
      </c>
      <c r="C1261" s="9" t="inlineStr"/>
      <c r="D1261" s="9" t="inlineStr"/>
      <c r="E1261" s="9" t="inlineStr"/>
      <c r="F1261" s="9" t="inlineStr"/>
    </row>
    <row r="1262" ht="11.5" customHeight="1">
      <c r="A1262" s="9" t="inlineStr"/>
      <c r="B1262" s="9" t="inlineStr">
        <is>
          <t>device</t>
        </is>
      </c>
      <c r="C1262" s="9" t="inlineStr">
        <is>
          <t>metre</t>
        </is>
      </c>
      <c r="D1262" s="9" t="inlineStr">
        <is>
          <t>4.00</t>
        </is>
      </c>
      <c r="E1262" s="9" t="inlineStr">
        <is>
          <t>10.00</t>
        </is>
      </c>
      <c r="F1262" s="9" t="inlineStr">
        <is>
          <t>40.00</t>
        </is>
      </c>
    </row>
    <row r="1263" ht="11.5" customHeight="1">
      <c r="A1263" s="9" t="inlineStr">
        <is>
          <t>9999</t>
        </is>
      </c>
      <c r="B1263" s="9" t="inlineStr">
        <is>
          <t>Scaffolding</t>
        </is>
      </c>
      <c r="C1263" s="9" t="inlineStr">
        <is>
          <t>L.S.</t>
        </is>
      </c>
      <c r="D1263" s="9" t="inlineStr">
        <is>
          <t>19.76</t>
        </is>
      </c>
      <c r="E1263" s="9" t="inlineStr">
        <is>
          <t>2.00</t>
        </is>
      </c>
      <c r="F1263" s="9" t="inlineStr">
        <is>
          <t>39.52</t>
        </is>
      </c>
    </row>
    <row r="1264" ht="11.5" customHeight="1">
      <c r="A1264" s="9" t="inlineStr"/>
      <c r="B1264" s="9" t="inlineStr">
        <is>
          <t>Mortar for laying and pointing</t>
        </is>
      </c>
      <c r="C1264" s="9" t="inlineStr"/>
      <c r="D1264" s="9" t="inlineStr"/>
      <c r="E1264" s="9" t="inlineStr"/>
      <c r="F1264" s="9" t="inlineStr"/>
    </row>
    <row r="1266" ht="11.5" customHeight="1">
      <c r="A1266" s="10" t="inlineStr">
        <is>
          <t>Code</t>
        </is>
      </c>
      <c r="B1266" s="10" t="inlineStr">
        <is>
          <t>Description</t>
        </is>
      </c>
      <c r="C1266" s="10" t="inlineStr">
        <is>
          <t>Unit</t>
        </is>
      </c>
      <c r="D1266" s="10" t="inlineStr">
        <is>
          <t>Quantity</t>
        </is>
      </c>
      <c r="E1266" s="10" t="inlineStr">
        <is>
          <t>Rate</t>
        </is>
      </c>
      <c r="F1266" s="10" t="inlineStr">
        <is>
          <t>Amount</t>
        </is>
      </c>
    </row>
    <row r="1267" ht="11.5" customHeight="1">
      <c r="A1267" s="9" t="inlineStr">
        <is>
          <t>3.8</t>
        </is>
      </c>
      <c r="B1267" s="9" t="inlineStr">
        <is>
          <t>Rate as per Item Number 3.8 of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SH: Mortars</t>
        </is>
      </c>
      <c r="C1268" s="9" t="inlineStr">
        <is>
          <t>cum</t>
        </is>
      </c>
      <c r="D1268" s="9" t="inlineStr">
        <is>
          <t>0.018</t>
        </is>
      </c>
      <c r="E1268" s="9" t="inlineStr">
        <is>
          <t>4664.55</t>
        </is>
      </c>
      <c r="F1268" s="9" t="inlineStr">
        <is>
          <t>83.96</t>
        </is>
      </c>
    </row>
    <row r="1269" ht="11.5" customHeight="1">
      <c r="A1269" s="9" t="inlineStr"/>
      <c r="B1269" s="9" t="inlineStr">
        <is>
          <t>TOTAL</t>
        </is>
      </c>
      <c r="C1269" s="9" t="inlineStr"/>
      <c r="D1269" s="9" t="inlineStr"/>
      <c r="E1269" s="9" t="inlineStr"/>
      <c r="F1269" s="9" t="inlineStr">
        <is>
          <t>3958.52 W</t>
        </is>
      </c>
    </row>
    <row r="1270" ht="11.5" customHeight="1">
      <c r="A1270" s="9" t="inlineStr"/>
      <c r="B1270" s="9" t="inlineStr">
        <is>
          <t>Add 1 % Water charges on "W"</t>
        </is>
      </c>
      <c r="C1270" s="9" t="inlineStr"/>
      <c r="D1270" s="9" t="inlineStr"/>
      <c r="E1270" s="9" t="inlineStr"/>
      <c r="F1270" s="9" t="inlineStr">
        <is>
          <t>39.59</t>
        </is>
      </c>
    </row>
    <row r="1271" ht="11.5" customHeight="1">
      <c r="A1271" s="9" t="inlineStr"/>
      <c r="B1271" s="9" t="inlineStr">
        <is>
          <t>TOTAL</t>
        </is>
      </c>
      <c r="C1271" s="9" t="inlineStr"/>
      <c r="D1271" s="9" t="inlineStr"/>
      <c r="E1271" s="9" t="inlineStr"/>
      <c r="F1271" s="9" t="inlineStr">
        <is>
          <t>3998.10 X</t>
        </is>
      </c>
    </row>
    <row r="1272" ht="11.5" customHeight="1">
      <c r="A1272" s="9" t="inlineStr"/>
      <c r="B1272" s="9" t="inlineStr">
        <is>
          <t>Add GST on "X" (multiplying factor</t>
        </is>
      </c>
      <c r="C1272" s="9" t="inlineStr"/>
      <c r="D1272" s="9" t="inlineStr"/>
      <c r="E1272" s="9" t="inlineStr"/>
      <c r="F1272" s="9" t="inlineStr"/>
    </row>
    <row r="1273" ht="11.5" customHeight="1">
      <c r="A1273" s="9" t="inlineStr"/>
      <c r="B1273" s="9" t="inlineStr">
        <is>
          <t>0.1405)</t>
        </is>
      </c>
      <c r="C1273" s="9" t="inlineStr"/>
      <c r="D1273" s="9" t="inlineStr"/>
      <c r="E1273" s="9" t="inlineStr"/>
      <c r="F1273" s="9" t="inlineStr">
        <is>
          <t>561.73</t>
        </is>
      </c>
    </row>
    <row r="1274" ht="11.5" customHeight="1">
      <c r="A1274" s="9" t="inlineStr"/>
      <c r="B1274" s="9" t="inlineStr">
        <is>
          <t>TOTAL</t>
        </is>
      </c>
      <c r="C1274" s="9" t="inlineStr"/>
      <c r="D1274" s="9" t="inlineStr"/>
      <c r="E1274" s="9" t="inlineStr"/>
      <c r="F1274" s="9" t="inlineStr">
        <is>
          <t>4559.84 Y</t>
        </is>
      </c>
    </row>
    <row r="1275" ht="11.5" customHeight="1">
      <c r="A1275" s="9" t="inlineStr"/>
      <c r="B1275" s="9" t="inlineStr">
        <is>
          <t>Add 15% CPOH on "Y"</t>
        </is>
      </c>
      <c r="C1275" s="9" t="inlineStr"/>
      <c r="D1275" s="9" t="inlineStr"/>
      <c r="E1275" s="9" t="inlineStr"/>
      <c r="F1275" s="9" t="inlineStr">
        <is>
          <t>683.98</t>
        </is>
      </c>
    </row>
    <row r="1276" ht="11.5" customHeight="1">
      <c r="A1276" s="9" t="inlineStr"/>
      <c r="B1276" s="9" t="inlineStr">
        <is>
          <t>TOTAL</t>
        </is>
      </c>
      <c r="C1276" s="9" t="inlineStr"/>
      <c r="D1276" s="9" t="inlineStr"/>
      <c r="E1276" s="9" t="inlineStr"/>
      <c r="F1276" s="9" t="inlineStr">
        <is>
          <t>5243.81 Z</t>
        </is>
      </c>
    </row>
    <row r="1277" ht="11.5" customHeight="1">
      <c r="A1277" s="9" t="inlineStr"/>
      <c r="B1277" s="9" t="inlineStr">
        <is>
          <t>Add Cess @ 1% on "Z"</t>
        </is>
      </c>
      <c r="C1277" s="9" t="inlineStr"/>
      <c r="D1277" s="9" t="inlineStr"/>
      <c r="E1277" s="9" t="inlineStr"/>
      <c r="F1277" s="9" t="inlineStr">
        <is>
          <t>52.44</t>
        </is>
      </c>
    </row>
    <row r="1278" ht="11.5" customHeight="1">
      <c r="A1278" s="9" t="inlineStr"/>
      <c r="B1278" s="9" t="inlineStr">
        <is>
          <t>Cost of 1 sqm.</t>
        </is>
      </c>
      <c r="C1278" s="9" t="inlineStr"/>
      <c r="D1278" s="9" t="inlineStr"/>
      <c r="E1278" s="9" t="inlineStr"/>
      <c r="F1278" s="9" t="inlineStr">
        <is>
          <t>5296.25</t>
        </is>
      </c>
    </row>
    <row r="1279" ht="11.5" customHeight="1">
      <c r="A1279" s="9" t="inlineStr"/>
      <c r="B1279" s="9" t="inlineStr">
        <is>
          <t>Say</t>
        </is>
      </c>
      <c r="C1279" s="9" t="inlineStr"/>
      <c r="D1279" s="9" t="inlineStr"/>
      <c r="E1279" s="9" t="inlineStr"/>
      <c r="F1279" s="9" t="inlineStr">
        <is>
          <t>5296.25</t>
        </is>
      </c>
    </row>
    <row r="1280" ht="11.5" customHeight="1">
      <c r="A1280" s="9" t="inlineStr">
        <is>
          <t>8.14.3.4</t>
        </is>
      </c>
      <c r="B1280" s="9" t="inlineStr">
        <is>
          <t>40 mm thick</t>
        </is>
      </c>
      <c r="C1280" s="9" t="inlineStr"/>
      <c r="D1280" s="9" t="inlineStr"/>
      <c r="E1280" s="9" t="inlineStr"/>
      <c r="F1280" s="9" t="inlineStr"/>
    </row>
    <row r="1281" ht="11.5" customHeight="1">
      <c r="A1281" s="10" t="inlineStr">
        <is>
          <t>Code</t>
        </is>
      </c>
      <c r="B1281" s="10" t="inlineStr">
        <is>
          <t>Description</t>
        </is>
      </c>
      <c r="C1281" s="10" t="inlineStr">
        <is>
          <t>Unit</t>
        </is>
      </c>
      <c r="D1281" s="10" t="inlineStr">
        <is>
          <t>Quantity</t>
        </is>
      </c>
      <c r="E1281" s="10" t="inlineStr">
        <is>
          <t>Rate</t>
        </is>
      </c>
      <c r="F1281" s="10" t="inlineStr">
        <is>
          <t>Amount</t>
        </is>
      </c>
    </row>
    <row r="1282" ht="11.5" customHeight="1">
      <c r="A1282" s="9" t="inlineStr"/>
      <c r="B1282" s="9" t="inlineStr">
        <is>
          <t>Details of cost for 1 sqm.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/>
      <c r="B1283" s="9" t="inlineStr">
        <is>
          <t>MATERIAL</t>
        </is>
      </c>
      <c r="C1283" s="9" t="inlineStr"/>
      <c r="D1283" s="9" t="inlineStr"/>
      <c r="E1283" s="9" t="inlineStr"/>
      <c r="F1283" s="9" t="inlineStr"/>
    </row>
    <row r="1284" ht="11.5" customHeight="1">
      <c r="A1284" s="9" t="inlineStr"/>
      <c r="B1284" s="9" t="inlineStr">
        <is>
          <t>Finished work = 40 cudm+Add</t>
        </is>
      </c>
      <c r="C1284" s="9" t="inlineStr"/>
      <c r="D1284" s="9" t="inlineStr"/>
      <c r="E1284" s="9" t="inlineStr"/>
      <c r="F1284" s="9" t="inlineStr"/>
    </row>
    <row r="1285" ht="11.5" customHeight="1">
      <c r="A1285" s="9" t="inlineStr"/>
      <c r="B1285" s="9" t="inlineStr">
        <is>
          <t>wastage @ 33.3% = 13.3 cudm.</t>
        </is>
      </c>
      <c r="C1285" s="9" t="inlineStr"/>
      <c r="D1285" s="9" t="inlineStr"/>
      <c r="E1285" s="9" t="inlineStr"/>
      <c r="F1285" s="9" t="inlineStr"/>
    </row>
    <row r="1286" ht="11.5" customHeight="1">
      <c r="A1286" s="9" t="inlineStr"/>
      <c r="B1286" s="9" t="inlineStr">
        <is>
          <t>Total = 53.3 cudm.</t>
        </is>
      </c>
      <c r="C1286" s="9" t="inlineStr"/>
      <c r="D1286" s="9" t="inlineStr"/>
      <c r="E1286" s="9" t="inlineStr"/>
      <c r="F1286" s="9" t="inlineStr"/>
    </row>
    <row r="1287" ht="11.5" customHeight="1">
      <c r="A1287" s="9" t="inlineStr">
        <is>
          <t>1161</t>
        </is>
      </c>
      <c r="B1287" s="9" t="inlineStr">
        <is>
          <t>White sand stone block</t>
        </is>
      </c>
      <c r="C1287" s="9" t="inlineStr">
        <is>
          <t>10 cudm</t>
        </is>
      </c>
      <c r="D1287" s="9" t="inlineStr">
        <is>
          <t>5.33</t>
        </is>
      </c>
      <c r="E1287" s="9" t="inlineStr">
        <is>
          <t>205.00</t>
        </is>
      </c>
      <c r="F1287" s="9" t="inlineStr">
        <is>
          <t>1092.65</t>
        </is>
      </c>
    </row>
    <row r="1288" ht="11.5" customHeight="1">
      <c r="A1288" s="9" t="inlineStr">
        <is>
          <t>2216</t>
        </is>
      </c>
      <c r="B1288" s="9" t="inlineStr">
        <is>
          <t>Carriage of Stone blocks white &amp;</t>
        </is>
      </c>
      <c r="C1288" s="9" t="inlineStr"/>
      <c r="D1288" s="9" t="inlineStr"/>
      <c r="E1288" s="9" t="inlineStr"/>
      <c r="F1288" s="9" t="inlineStr"/>
    </row>
    <row r="1289" ht="11.5" customHeight="1">
      <c r="A1289" s="9" t="inlineStr"/>
      <c r="B1289" s="9" t="inlineStr">
        <is>
          <t>red sand stone &amp; kota stone slab</t>
        </is>
      </c>
      <c r="C1289" s="9" t="inlineStr">
        <is>
          <t>tonne</t>
        </is>
      </c>
      <c r="D1289" s="9" t="inlineStr">
        <is>
          <t>0.123</t>
        </is>
      </c>
      <c r="E1289" s="9" t="inlineStr">
        <is>
          <t>92.24</t>
        </is>
      </c>
      <c r="F1289" s="9" t="inlineStr">
        <is>
          <t>11.35</t>
        </is>
      </c>
    </row>
    <row r="1290" ht="11.5" customHeight="1">
      <c r="A1290" s="9" t="inlineStr"/>
      <c r="B1290" s="9" t="inlineStr">
        <is>
          <t>@ 2.30 kg/cudm.</t>
        </is>
      </c>
      <c r="C1290" s="9" t="inlineStr"/>
      <c r="D1290" s="9" t="inlineStr"/>
      <c r="E1290" s="9" t="inlineStr"/>
      <c r="F1290" s="9" t="inlineStr"/>
    </row>
    <row r="1291" ht="11.5" customHeight="1">
      <c r="A1291" s="9" t="inlineStr">
        <is>
          <t>9999</t>
        </is>
      </c>
      <c r="B1291" s="9" t="inlineStr">
        <is>
          <t>Extra for using white cement</t>
        </is>
      </c>
      <c r="C1291" s="9" t="inlineStr">
        <is>
          <t>L.S.</t>
        </is>
      </c>
      <c r="D1291" s="9" t="inlineStr">
        <is>
          <t>26.91</t>
        </is>
      </c>
      <c r="E1291" s="9" t="inlineStr">
        <is>
          <t>2.00</t>
        </is>
      </c>
      <c r="F1291" s="9" t="inlineStr">
        <is>
          <t>53.82</t>
        </is>
      </c>
    </row>
    <row r="1292" ht="11.5" customHeight="1">
      <c r="A1292" s="9" t="inlineStr"/>
      <c r="B1292" s="9" t="inlineStr">
        <is>
          <t>Dressing charges</t>
        </is>
      </c>
      <c r="C1292" s="9" t="inlineStr"/>
      <c r="D1292" s="9" t="inlineStr"/>
      <c r="E1292" s="9" t="inlineStr"/>
      <c r="F1292" s="9" t="inlineStr"/>
    </row>
    <row r="1293" ht="11.5" customHeight="1">
      <c r="A1293" s="9" t="inlineStr"/>
      <c r="B1293" s="9" t="inlineStr">
        <is>
          <t>LABOUR</t>
        </is>
      </c>
      <c r="C1293" s="9" t="inlineStr"/>
      <c r="D1293" s="9" t="inlineStr"/>
      <c r="E1293" s="9" t="inlineStr"/>
      <c r="F1293" s="9" t="inlineStr"/>
    </row>
    <row r="1294" ht="11.5" customHeight="1">
      <c r="A1294" s="9" t="inlineStr">
        <is>
          <t>0125</t>
        </is>
      </c>
      <c r="B1294" s="9" t="inlineStr">
        <is>
          <t>Mason (for plain stone work) 2nd class)</t>
        </is>
      </c>
      <c r="C1294" s="9" t="inlineStr">
        <is>
          <t>day</t>
        </is>
      </c>
      <c r="D1294" s="9" t="inlineStr">
        <is>
          <t>1.35</t>
        </is>
      </c>
      <c r="E1294" s="9" t="inlineStr">
        <is>
          <t>679.00</t>
        </is>
      </c>
      <c r="F1294" s="9" t="inlineStr">
        <is>
          <t>916.65</t>
        </is>
      </c>
    </row>
    <row r="1295" ht="11.5" customHeight="1">
      <c r="A1295" s="9" t="inlineStr">
        <is>
          <t>0102</t>
        </is>
      </c>
      <c r="B1295" s="9" t="inlineStr">
        <is>
          <t>Blacksmith 1st class</t>
        </is>
      </c>
      <c r="C1295" s="9" t="inlineStr">
        <is>
          <t>day</t>
        </is>
      </c>
      <c r="D1295" s="9" t="inlineStr">
        <is>
          <t>0.032</t>
        </is>
      </c>
      <c r="E1295" s="9" t="inlineStr">
        <is>
          <t>738.00</t>
        </is>
      </c>
      <c r="F1295" s="9" t="inlineStr">
        <is>
          <t>23.62</t>
        </is>
      </c>
    </row>
    <row r="1296" ht="11.5" customHeight="1">
      <c r="A1296" s="9" t="inlineStr">
        <is>
          <t>0114</t>
        </is>
      </c>
      <c r="B1296" s="9" t="inlineStr">
        <is>
          <t>Beldar</t>
        </is>
      </c>
      <c r="C1296" s="9" t="inlineStr">
        <is>
          <t>day</t>
        </is>
      </c>
      <c r="D1296" s="9" t="inlineStr">
        <is>
          <t>0.224</t>
        </is>
      </c>
      <c r="E1296" s="9" t="inlineStr">
        <is>
          <t>558.00</t>
        </is>
      </c>
      <c r="F1296" s="9" t="inlineStr">
        <is>
          <t>124.99</t>
        </is>
      </c>
    </row>
    <row r="1297" ht="11.5" customHeight="1">
      <c r="A1297" s="9" t="inlineStr">
        <is>
          <t>0115</t>
        </is>
      </c>
      <c r="B1297" s="9" t="inlineStr">
        <is>
          <t>Coolie</t>
        </is>
      </c>
      <c r="C1297" s="9" t="inlineStr">
        <is>
          <t>day</t>
        </is>
      </c>
      <c r="D1297" s="9" t="inlineStr">
        <is>
          <t>0.112</t>
        </is>
      </c>
      <c r="E1297" s="9" t="inlineStr">
        <is>
          <t>558.00</t>
        </is>
      </c>
      <c r="F1297" s="9" t="inlineStr">
        <is>
          <t>62.50</t>
        </is>
      </c>
    </row>
    <row r="1298" ht="11.5" customHeight="1">
      <c r="A1298" s="9" t="inlineStr">
        <is>
          <t>0100</t>
        </is>
      </c>
      <c r="B1298" s="9" t="inlineStr">
        <is>
          <t>Bandhani</t>
        </is>
      </c>
      <c r="C1298" s="9" t="inlineStr">
        <is>
          <t>day</t>
        </is>
      </c>
      <c r="D1298" s="9" t="inlineStr">
        <is>
          <t>0.224</t>
        </is>
      </c>
      <c r="E1298" s="9" t="inlineStr">
        <is>
          <t>617.00</t>
        </is>
      </c>
      <c r="F1298" s="9" t="inlineStr">
        <is>
          <t>138.21</t>
        </is>
      </c>
    </row>
    <row r="1299" ht="11.5" customHeight="1">
      <c r="A1299" s="9" t="inlineStr"/>
      <c r="B1299" s="9" t="inlineStr">
        <is>
          <t>Fixing charges</t>
        </is>
      </c>
      <c r="C1299" s="9" t="inlineStr"/>
      <c r="D1299" s="9" t="inlineStr"/>
      <c r="E1299" s="9" t="inlineStr"/>
      <c r="F1299" s="9" t="inlineStr"/>
    </row>
    <row r="1300" ht="11.5" customHeight="1">
      <c r="A1300" s="9" t="inlineStr"/>
      <c r="B1300" s="9" t="inlineStr">
        <is>
          <t>LABOUR</t>
        </is>
      </c>
      <c r="C1300" s="9" t="inlineStr"/>
      <c r="D1300" s="9" t="inlineStr"/>
      <c r="E1300" s="9" t="inlineStr"/>
      <c r="F1300" s="9" t="inlineStr"/>
    </row>
    <row r="1301" ht="11.5" customHeight="1">
      <c r="A1301" s="9" t="inlineStr">
        <is>
          <t>0125</t>
        </is>
      </c>
      <c r="B1301" s="9" t="inlineStr">
        <is>
          <t>Mason (for plain stone work) 2nd class)</t>
        </is>
      </c>
      <c r="C1301" s="9" t="inlineStr">
        <is>
          <t>day</t>
        </is>
      </c>
      <c r="D1301" s="9" t="inlineStr">
        <is>
          <t>0.448</t>
        </is>
      </c>
      <c r="E1301" s="9" t="inlineStr">
        <is>
          <t>679.00</t>
        </is>
      </c>
      <c r="F1301" s="9" t="inlineStr">
        <is>
          <t>304.19</t>
        </is>
      </c>
    </row>
    <row r="1302" ht="11.5" customHeight="1">
      <c r="A1302" s="9" t="inlineStr">
        <is>
          <t>0100</t>
        </is>
      </c>
      <c r="B1302" s="9" t="inlineStr">
        <is>
          <t>Bandhani</t>
        </is>
      </c>
      <c r="C1302" s="9" t="inlineStr">
        <is>
          <t>day</t>
        </is>
      </c>
      <c r="D1302" s="9" t="inlineStr">
        <is>
          <t>0.336</t>
        </is>
      </c>
      <c r="E1302" s="9" t="inlineStr">
        <is>
          <t>617.00</t>
        </is>
      </c>
      <c r="F1302" s="9" t="inlineStr">
        <is>
          <t>207.31</t>
        </is>
      </c>
    </row>
    <row r="1303" ht="11.5" customHeight="1">
      <c r="A1303" s="9" t="inlineStr">
        <is>
          <t>0114</t>
        </is>
      </c>
      <c r="B1303" s="9" t="inlineStr">
        <is>
          <t>Beldar</t>
        </is>
      </c>
      <c r="C1303" s="9" t="inlineStr">
        <is>
          <t>day</t>
        </is>
      </c>
      <c r="D1303" s="9" t="inlineStr">
        <is>
          <t>0.336</t>
        </is>
      </c>
      <c r="E1303" s="9" t="inlineStr">
        <is>
          <t>558.00</t>
        </is>
      </c>
      <c r="F1303" s="9" t="inlineStr">
        <is>
          <t>187.49</t>
        </is>
      </c>
    </row>
    <row r="1304" ht="11.5" customHeight="1">
      <c r="A1304" s="9" t="inlineStr">
        <is>
          <t>0115</t>
        </is>
      </c>
      <c r="B1304" s="9" t="inlineStr">
        <is>
          <t>Coolie</t>
        </is>
      </c>
      <c r="C1304" s="9" t="inlineStr">
        <is>
          <t>day</t>
        </is>
      </c>
      <c r="D1304" s="9" t="inlineStr">
        <is>
          <t>0.336</t>
        </is>
      </c>
      <c r="E1304" s="9" t="inlineStr">
        <is>
          <t>558.00</t>
        </is>
      </c>
      <c r="F1304" s="9" t="inlineStr">
        <is>
          <t>187.49</t>
        </is>
      </c>
    </row>
    <row r="1305" ht="11.5" customHeight="1">
      <c r="A1305" s="9" t="inlineStr">
        <is>
          <t>0101</t>
        </is>
      </c>
      <c r="B1305" s="9" t="inlineStr">
        <is>
          <t>Bhisti</t>
        </is>
      </c>
      <c r="C1305" s="9" t="inlineStr">
        <is>
          <t>day</t>
        </is>
      </c>
      <c r="D1305" s="9" t="inlineStr">
        <is>
          <t>0.336</t>
        </is>
      </c>
      <c r="E1305" s="9" t="inlineStr">
        <is>
          <t>617.00</t>
        </is>
      </c>
      <c r="F1305" s="9" t="inlineStr">
        <is>
          <t>207.31</t>
        </is>
      </c>
    </row>
    <row r="1306" ht="11.5" customHeight="1">
      <c r="A1306" s="9" t="inlineStr">
        <is>
          <t>1237</t>
        </is>
      </c>
      <c r="B1306" s="9" t="inlineStr">
        <is>
          <t>Cutting marble or sand stone slab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/>
      <c r="B1307" s="9" t="inlineStr">
        <is>
          <t>upto 50 mm thick by mechanical</t>
        </is>
      </c>
      <c r="C1307" s="9" t="inlineStr"/>
      <c r="D1307" s="9" t="inlineStr"/>
      <c r="E1307" s="9" t="inlineStr"/>
      <c r="F1307" s="9" t="inlineStr"/>
    </row>
    <row r="1308" ht="11.5" customHeight="1">
      <c r="A1308" s="9" t="inlineStr"/>
      <c r="B1308" s="9" t="inlineStr">
        <is>
          <t>device</t>
        </is>
      </c>
      <c r="C1308" s="9" t="inlineStr">
        <is>
          <t>metre</t>
        </is>
      </c>
      <c r="D1308" s="9" t="inlineStr">
        <is>
          <t>4.00</t>
        </is>
      </c>
      <c r="E1308" s="9" t="inlineStr">
        <is>
          <t>10.00</t>
        </is>
      </c>
      <c r="F1308" s="9" t="inlineStr">
        <is>
          <t>40.00</t>
        </is>
      </c>
    </row>
    <row r="1309" ht="11.5" customHeight="1">
      <c r="A1309" s="9" t="inlineStr">
        <is>
          <t>9999</t>
        </is>
      </c>
      <c r="B1309" s="9" t="inlineStr">
        <is>
          <t>Scaffolding</t>
        </is>
      </c>
      <c r="C1309" s="9" t="inlineStr">
        <is>
          <t>L.S.</t>
        </is>
      </c>
      <c r="D1309" s="9" t="inlineStr">
        <is>
          <t>19.76</t>
        </is>
      </c>
      <c r="E1309" s="9" t="inlineStr">
        <is>
          <t>2.00</t>
        </is>
      </c>
      <c r="F1309" s="9" t="inlineStr">
        <is>
          <t>39.52</t>
        </is>
      </c>
    </row>
    <row r="1310" ht="11.5" customHeight="1">
      <c r="A1310" s="9" t="inlineStr"/>
      <c r="B1310" s="9" t="inlineStr">
        <is>
          <t>Mortar for laying and pointing</t>
        </is>
      </c>
      <c r="C1310" s="9" t="inlineStr"/>
      <c r="D1310" s="9" t="inlineStr"/>
      <c r="E1310" s="9" t="inlineStr"/>
      <c r="F1310" s="9" t="inlineStr"/>
    </row>
    <row r="1312" ht="11.5" customHeight="1">
      <c r="A1312" s="10" t="inlineStr">
        <is>
          <t>Code</t>
        </is>
      </c>
      <c r="B1312" s="10" t="inlineStr">
        <is>
          <t>Description</t>
        </is>
      </c>
      <c r="C1312" s="10" t="inlineStr">
        <is>
          <t>Unit</t>
        </is>
      </c>
      <c r="D1312" s="10" t="inlineStr">
        <is>
          <t>Quantity</t>
        </is>
      </c>
      <c r="E1312" s="10" t="inlineStr">
        <is>
          <t>Rate</t>
        </is>
      </c>
      <c r="F1312" s="10" t="inlineStr">
        <is>
          <t>Amount</t>
        </is>
      </c>
    </row>
    <row r="1313" ht="11.5" customHeight="1">
      <c r="A1313" s="9" t="inlineStr">
        <is>
          <t>3.8</t>
        </is>
      </c>
      <c r="B1313" s="9" t="inlineStr">
        <is>
          <t>Rate as per Item Number 3.8 of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SH: Mortars</t>
        </is>
      </c>
      <c r="C1314" s="9" t="inlineStr">
        <is>
          <t>cum</t>
        </is>
      </c>
      <c r="D1314" s="9" t="inlineStr">
        <is>
          <t>0.018</t>
        </is>
      </c>
      <c r="E1314" s="9" t="inlineStr">
        <is>
          <t>4664.55</t>
        </is>
      </c>
      <c r="F1314" s="9" t="inlineStr">
        <is>
          <t>83.96</t>
        </is>
      </c>
    </row>
    <row r="1315" ht="11.5" customHeight="1">
      <c r="A1315" s="9" t="inlineStr"/>
      <c r="B1315" s="9" t="inlineStr">
        <is>
          <t>TOTAL</t>
        </is>
      </c>
      <c r="C1315" s="9" t="inlineStr"/>
      <c r="D1315" s="9" t="inlineStr"/>
      <c r="E1315" s="9" t="inlineStr"/>
      <c r="F1315" s="9" t="inlineStr">
        <is>
          <t>3681.05 W</t>
        </is>
      </c>
    </row>
    <row r="1316" ht="11.5" customHeight="1">
      <c r="A1316" s="9" t="inlineStr"/>
      <c r="B1316" s="9" t="inlineStr">
        <is>
          <t>Add 1 % Water charges on "W"</t>
        </is>
      </c>
      <c r="C1316" s="9" t="inlineStr"/>
      <c r="D1316" s="9" t="inlineStr"/>
      <c r="E1316" s="9" t="inlineStr"/>
      <c r="F1316" s="9" t="inlineStr">
        <is>
          <t>36.81</t>
        </is>
      </c>
    </row>
    <row r="1317" ht="11.5" customHeight="1">
      <c r="A1317" s="9" t="inlineStr"/>
      <c r="B1317" s="9" t="inlineStr">
        <is>
          <t>TOTAL</t>
        </is>
      </c>
      <c r="C1317" s="9" t="inlineStr"/>
      <c r="D1317" s="9" t="inlineStr"/>
      <c r="E1317" s="9" t="inlineStr"/>
      <c r="F1317" s="9" t="inlineStr">
        <is>
          <t>3717.86 X</t>
        </is>
      </c>
    </row>
    <row r="1318" ht="11.5" customHeight="1">
      <c r="A1318" s="9" t="inlineStr"/>
      <c r="B1318" s="9" t="inlineStr">
        <is>
          <t>Add GST on "X" (multiplying factor</t>
        </is>
      </c>
      <c r="C1318" s="9" t="inlineStr"/>
      <c r="D1318" s="9" t="inlineStr"/>
      <c r="E1318" s="9" t="inlineStr"/>
      <c r="F1318" s="9" t="inlineStr"/>
    </row>
    <row r="1319" ht="11.5" customHeight="1">
      <c r="A1319" s="9" t="inlineStr"/>
      <c r="B1319" s="9" t="inlineStr">
        <is>
          <t>0.1405)</t>
        </is>
      </c>
      <c r="C1319" s="9" t="inlineStr"/>
      <c r="D1319" s="9" t="inlineStr"/>
      <c r="E1319" s="9" t="inlineStr"/>
      <c r="F1319" s="9" t="inlineStr">
        <is>
          <t>522.36</t>
        </is>
      </c>
    </row>
    <row r="1320" ht="11.5" customHeight="1">
      <c r="A1320" s="9" t="inlineStr"/>
      <c r="B1320" s="9" t="inlineStr">
        <is>
          <t>TOTAL</t>
        </is>
      </c>
      <c r="C1320" s="9" t="inlineStr"/>
      <c r="D1320" s="9" t="inlineStr"/>
      <c r="E1320" s="9" t="inlineStr"/>
      <c r="F1320" s="9" t="inlineStr">
        <is>
          <t>4240.22 Y</t>
        </is>
      </c>
    </row>
    <row r="1321" ht="11.5" customHeight="1">
      <c r="A1321" s="9" t="inlineStr"/>
      <c r="B1321" s="9" t="inlineStr">
        <is>
          <t>Add 15% CPOH on "Y"</t>
        </is>
      </c>
      <c r="C1321" s="9" t="inlineStr"/>
      <c r="D1321" s="9" t="inlineStr"/>
      <c r="E1321" s="9" t="inlineStr"/>
      <c r="F1321" s="9" t="inlineStr">
        <is>
          <t>636.03</t>
        </is>
      </c>
    </row>
    <row r="1322" ht="11.5" customHeight="1">
      <c r="A1322" s="9" t="inlineStr"/>
      <c r="B1322" s="9" t="inlineStr">
        <is>
          <t>TOTAL</t>
        </is>
      </c>
      <c r="C1322" s="9" t="inlineStr"/>
      <c r="D1322" s="9" t="inlineStr"/>
      <c r="E1322" s="9" t="inlineStr"/>
      <c r="F1322" s="9" t="inlineStr">
        <is>
          <t>4876.25 Z</t>
        </is>
      </c>
    </row>
    <row r="1323" ht="11.5" customHeight="1">
      <c r="A1323" s="9" t="inlineStr"/>
      <c r="B1323" s="9" t="inlineStr">
        <is>
          <t>Add Cess @ 1% on "Z"</t>
        </is>
      </c>
      <c r="C1323" s="9" t="inlineStr"/>
      <c r="D1323" s="9" t="inlineStr"/>
      <c r="E1323" s="9" t="inlineStr"/>
      <c r="F1323" s="9" t="inlineStr">
        <is>
          <t>48.76</t>
        </is>
      </c>
    </row>
    <row r="1324" ht="11.5" customHeight="1">
      <c r="A1324" s="9" t="inlineStr"/>
      <c r="B1324" s="9" t="inlineStr">
        <is>
          <t>Cost of 1 sqm.</t>
        </is>
      </c>
      <c r="C1324" s="9" t="inlineStr"/>
      <c r="D1324" s="9" t="inlineStr"/>
      <c r="E1324" s="9" t="inlineStr"/>
      <c r="F1324" s="9" t="inlineStr">
        <is>
          <t>4925.02</t>
        </is>
      </c>
    </row>
    <row r="1325" ht="11.5" customHeight="1">
      <c r="A1325" s="9" t="inlineStr"/>
      <c r="B1325" s="9" t="inlineStr">
        <is>
          <t>Say</t>
        </is>
      </c>
      <c r="C1325" s="9" t="inlineStr"/>
      <c r="D1325" s="9" t="inlineStr"/>
      <c r="E1325" s="9" t="inlineStr"/>
      <c r="F1325" s="9" t="inlineStr">
        <is>
          <t>4925.00</t>
        </is>
      </c>
    </row>
    <row r="1326" ht="11.5" customHeight="1">
      <c r="A1326" s="9" t="inlineStr">
        <is>
          <t>8.14.3.5</t>
        </is>
      </c>
      <c r="B1326" s="9" t="inlineStr">
        <is>
          <t>30 mm thick</t>
        </is>
      </c>
      <c r="C1326" s="9" t="inlineStr"/>
      <c r="D1326" s="9" t="inlineStr"/>
      <c r="E1326" s="9" t="inlineStr"/>
      <c r="F1326" s="9" t="inlineStr"/>
    </row>
    <row r="1327" ht="11.5" customHeight="1">
      <c r="A1327" s="10" t="inlineStr">
        <is>
          <t>Code</t>
        </is>
      </c>
      <c r="B1327" s="10" t="inlineStr">
        <is>
          <t>Description</t>
        </is>
      </c>
      <c r="C1327" s="10" t="inlineStr">
        <is>
          <t>Unit</t>
        </is>
      </c>
      <c r="D1327" s="10" t="inlineStr">
        <is>
          <t>Quantity</t>
        </is>
      </c>
      <c r="E1327" s="10" t="inlineStr">
        <is>
          <t>Rate</t>
        </is>
      </c>
      <c r="F1327" s="10" t="inlineStr">
        <is>
          <t>Amount</t>
        </is>
      </c>
    </row>
    <row r="1328" ht="11.5" customHeight="1">
      <c r="A1328" s="9" t="inlineStr"/>
      <c r="B1328" s="9" t="inlineStr">
        <is>
          <t>Details of cost for 1 sqm.</t>
        </is>
      </c>
      <c r="C1328" s="9" t="inlineStr"/>
      <c r="D1328" s="9" t="inlineStr"/>
      <c r="E1328" s="9" t="inlineStr"/>
      <c r="F1328" s="9" t="inlineStr"/>
    </row>
    <row r="1329" ht="11.5" customHeight="1">
      <c r="A1329" s="9" t="inlineStr"/>
      <c r="B1329" s="9" t="inlineStr">
        <is>
          <t>MATERIAL</t>
        </is>
      </c>
      <c r="C1329" s="9" t="inlineStr"/>
      <c r="D1329" s="9" t="inlineStr"/>
      <c r="E1329" s="9" t="inlineStr"/>
      <c r="F1329" s="9" t="inlineStr"/>
    </row>
    <row r="1330" ht="11.5" customHeight="1">
      <c r="A1330" s="9" t="inlineStr"/>
      <c r="B1330" s="9" t="inlineStr">
        <is>
          <t>Finished work = 30 cudm+Add</t>
        </is>
      </c>
      <c r="C1330" s="9" t="inlineStr"/>
      <c r="D1330" s="9" t="inlineStr"/>
      <c r="E1330" s="9" t="inlineStr"/>
      <c r="F1330" s="9" t="inlineStr"/>
    </row>
    <row r="1331" ht="11.5" customHeight="1">
      <c r="A1331" s="9" t="inlineStr"/>
      <c r="B1331" s="9" t="inlineStr">
        <is>
          <t>wastage @ 33.3% = 9.99 cudm.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/>
      <c r="B1332" s="9" t="inlineStr">
        <is>
          <t>Total = 39.99 cudm.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>
        <is>
          <t>1161</t>
        </is>
      </c>
      <c r="B1333" s="9" t="inlineStr">
        <is>
          <t>White sand stone block</t>
        </is>
      </c>
      <c r="C1333" s="9" t="inlineStr">
        <is>
          <t>10 cudm</t>
        </is>
      </c>
      <c r="D1333" s="9" t="inlineStr">
        <is>
          <t>3.999</t>
        </is>
      </c>
      <c r="E1333" s="9" t="inlineStr">
        <is>
          <t>205.00</t>
        </is>
      </c>
      <c r="F1333" s="9" t="inlineStr">
        <is>
          <t>819.80</t>
        </is>
      </c>
    </row>
    <row r="1334" ht="11.5" customHeight="1">
      <c r="A1334" s="9" t="inlineStr">
        <is>
          <t>2216</t>
        </is>
      </c>
      <c r="B1334" s="9" t="inlineStr">
        <is>
          <t>Carriage of Stone blocks white &amp;</t>
        </is>
      </c>
      <c r="C1334" s="9" t="inlineStr"/>
      <c r="D1334" s="9" t="inlineStr"/>
      <c r="E1334" s="9" t="inlineStr"/>
      <c r="F1334" s="9" t="inlineStr"/>
    </row>
    <row r="1335" ht="11.5" customHeight="1">
      <c r="A1335" s="9" t="inlineStr"/>
      <c r="B1335" s="9" t="inlineStr">
        <is>
          <t>red sand stone &amp; kota stone slab</t>
        </is>
      </c>
      <c r="C1335" s="9" t="inlineStr">
        <is>
          <t>tonne</t>
        </is>
      </c>
      <c r="D1335" s="9" t="inlineStr">
        <is>
          <t>0.092</t>
        </is>
      </c>
      <c r="E1335" s="9" t="inlineStr">
        <is>
          <t>92.24</t>
        </is>
      </c>
      <c r="F1335" s="9" t="inlineStr">
        <is>
          <t>8.49</t>
        </is>
      </c>
    </row>
    <row r="1336" ht="11.5" customHeight="1">
      <c r="A1336" s="9" t="inlineStr"/>
      <c r="B1336" s="9" t="inlineStr">
        <is>
          <t>@ 2.30 kg/cudm.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>
        <is>
          <t>9999</t>
        </is>
      </c>
      <c r="B1337" s="9" t="inlineStr">
        <is>
          <t>Extra for using white cement</t>
        </is>
      </c>
      <c r="C1337" s="9" t="inlineStr">
        <is>
          <t>L.S.</t>
        </is>
      </c>
      <c r="D1337" s="9" t="inlineStr">
        <is>
          <t>26.91</t>
        </is>
      </c>
      <c r="E1337" s="9" t="inlineStr">
        <is>
          <t>2.00</t>
        </is>
      </c>
      <c r="F1337" s="9" t="inlineStr">
        <is>
          <t>53.82</t>
        </is>
      </c>
    </row>
    <row r="1338" ht="11.5" customHeight="1">
      <c r="A1338" s="9" t="inlineStr"/>
      <c r="B1338" s="9" t="inlineStr">
        <is>
          <t>Dressing charges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/>
      <c r="B1339" s="9" t="inlineStr">
        <is>
          <t>LABOUR</t>
        </is>
      </c>
      <c r="C1339" s="9" t="inlineStr"/>
      <c r="D1339" s="9" t="inlineStr"/>
      <c r="E1339" s="9" t="inlineStr"/>
      <c r="F1339" s="9" t="inlineStr"/>
    </row>
    <row r="1340" ht="11.5" customHeight="1">
      <c r="A1340" s="9" t="inlineStr">
        <is>
          <t>0125</t>
        </is>
      </c>
      <c r="B1340" s="9" t="inlineStr">
        <is>
          <t>Mason (for plain stone work) 2nd class)</t>
        </is>
      </c>
      <c r="C1340" s="9" t="inlineStr">
        <is>
          <t>day</t>
        </is>
      </c>
      <c r="D1340" s="9" t="inlineStr">
        <is>
          <t>1.35</t>
        </is>
      </c>
      <c r="E1340" s="9" t="inlineStr">
        <is>
          <t>679.00</t>
        </is>
      </c>
      <c r="F1340" s="9" t="inlineStr">
        <is>
          <t>916.65</t>
        </is>
      </c>
    </row>
    <row r="1341" ht="11.5" customHeight="1">
      <c r="A1341" s="9" t="inlineStr">
        <is>
          <t>0102</t>
        </is>
      </c>
      <c r="B1341" s="9" t="inlineStr">
        <is>
          <t>Blacksmith 1st class</t>
        </is>
      </c>
      <c r="C1341" s="9" t="inlineStr">
        <is>
          <t>day</t>
        </is>
      </c>
      <c r="D1341" s="9" t="inlineStr">
        <is>
          <t>0.032</t>
        </is>
      </c>
      <c r="E1341" s="9" t="inlineStr">
        <is>
          <t>738.00</t>
        </is>
      </c>
      <c r="F1341" s="9" t="inlineStr">
        <is>
          <t>23.62</t>
        </is>
      </c>
    </row>
    <row r="1342" ht="11.5" customHeight="1">
      <c r="A1342" s="9" t="inlineStr">
        <is>
          <t>0114</t>
        </is>
      </c>
      <c r="B1342" s="9" t="inlineStr">
        <is>
          <t>Beldar</t>
        </is>
      </c>
      <c r="C1342" s="9" t="inlineStr">
        <is>
          <t>day</t>
        </is>
      </c>
      <c r="D1342" s="9" t="inlineStr">
        <is>
          <t>0.224</t>
        </is>
      </c>
      <c r="E1342" s="9" t="inlineStr">
        <is>
          <t>558.00</t>
        </is>
      </c>
      <c r="F1342" s="9" t="inlineStr">
        <is>
          <t>124.99</t>
        </is>
      </c>
    </row>
    <row r="1343" ht="11.5" customHeight="1">
      <c r="A1343" s="9" t="inlineStr">
        <is>
          <t>0115</t>
        </is>
      </c>
      <c r="B1343" s="9" t="inlineStr">
        <is>
          <t>Coolie</t>
        </is>
      </c>
      <c r="C1343" s="9" t="inlineStr">
        <is>
          <t>day</t>
        </is>
      </c>
      <c r="D1343" s="9" t="inlineStr">
        <is>
          <t>0.112</t>
        </is>
      </c>
      <c r="E1343" s="9" t="inlineStr">
        <is>
          <t>558.00</t>
        </is>
      </c>
      <c r="F1343" s="9" t="inlineStr">
        <is>
          <t>62.50</t>
        </is>
      </c>
    </row>
    <row r="1344" ht="11.5" customHeight="1">
      <c r="A1344" s="9" t="inlineStr">
        <is>
          <t>0100</t>
        </is>
      </c>
      <c r="B1344" s="9" t="inlineStr">
        <is>
          <t>Bandhani</t>
        </is>
      </c>
      <c r="C1344" s="9" t="inlineStr">
        <is>
          <t>day</t>
        </is>
      </c>
      <c r="D1344" s="9" t="inlineStr">
        <is>
          <t>0.224</t>
        </is>
      </c>
      <c r="E1344" s="9" t="inlineStr">
        <is>
          <t>617.00</t>
        </is>
      </c>
      <c r="F1344" s="9" t="inlineStr">
        <is>
          <t>138.21</t>
        </is>
      </c>
    </row>
    <row r="1345" ht="11.5" customHeight="1">
      <c r="A1345" s="9" t="inlineStr"/>
      <c r="B1345" s="9" t="inlineStr">
        <is>
          <t>Fixing charges</t>
        </is>
      </c>
      <c r="C1345" s="9" t="inlineStr"/>
      <c r="D1345" s="9" t="inlineStr"/>
      <c r="E1345" s="9" t="inlineStr"/>
      <c r="F1345" s="9" t="inlineStr"/>
    </row>
    <row r="1346" ht="11.5" customHeight="1">
      <c r="A1346" s="9" t="inlineStr"/>
      <c r="B1346" s="9" t="inlineStr">
        <is>
          <t>LABOUR</t>
        </is>
      </c>
      <c r="C1346" s="9" t="inlineStr"/>
      <c r="D1346" s="9" t="inlineStr"/>
      <c r="E1346" s="9" t="inlineStr"/>
      <c r="F1346" s="9" t="inlineStr"/>
    </row>
    <row r="1347" ht="11.5" customHeight="1">
      <c r="A1347" s="9" t="inlineStr">
        <is>
          <t>0125</t>
        </is>
      </c>
      <c r="B1347" s="9" t="inlineStr">
        <is>
          <t>Mason (for plain stone work) 2nd class)</t>
        </is>
      </c>
      <c r="C1347" s="9" t="inlineStr">
        <is>
          <t>day</t>
        </is>
      </c>
      <c r="D1347" s="9" t="inlineStr">
        <is>
          <t>0.448</t>
        </is>
      </c>
      <c r="E1347" s="9" t="inlineStr">
        <is>
          <t>679.00</t>
        </is>
      </c>
      <c r="F1347" s="9" t="inlineStr">
        <is>
          <t>304.19</t>
        </is>
      </c>
    </row>
    <row r="1348" ht="11.5" customHeight="1">
      <c r="A1348" s="9" t="inlineStr">
        <is>
          <t>0100</t>
        </is>
      </c>
      <c r="B1348" s="9" t="inlineStr">
        <is>
          <t>Bandhani</t>
        </is>
      </c>
      <c r="C1348" s="9" t="inlineStr">
        <is>
          <t>day</t>
        </is>
      </c>
      <c r="D1348" s="9" t="inlineStr">
        <is>
          <t>0.336</t>
        </is>
      </c>
      <c r="E1348" s="9" t="inlineStr">
        <is>
          <t>617.00</t>
        </is>
      </c>
      <c r="F1348" s="9" t="inlineStr">
        <is>
          <t>207.31</t>
        </is>
      </c>
    </row>
    <row r="1349" ht="11.5" customHeight="1">
      <c r="A1349" s="9" t="inlineStr">
        <is>
          <t>0114</t>
        </is>
      </c>
      <c r="B1349" s="9" t="inlineStr">
        <is>
          <t>Beldar</t>
        </is>
      </c>
      <c r="C1349" s="9" t="inlineStr">
        <is>
          <t>day</t>
        </is>
      </c>
      <c r="D1349" s="9" t="inlineStr">
        <is>
          <t>0.336</t>
        </is>
      </c>
      <c r="E1349" s="9" t="inlineStr">
        <is>
          <t>558.00</t>
        </is>
      </c>
      <c r="F1349" s="9" t="inlineStr">
        <is>
          <t>187.49</t>
        </is>
      </c>
    </row>
    <row r="1350" ht="11.5" customHeight="1">
      <c r="A1350" s="9" t="inlineStr">
        <is>
          <t>0115</t>
        </is>
      </c>
      <c r="B1350" s="9" t="inlineStr">
        <is>
          <t>Coolie</t>
        </is>
      </c>
      <c r="C1350" s="9" t="inlineStr">
        <is>
          <t>day</t>
        </is>
      </c>
      <c r="D1350" s="9" t="inlineStr">
        <is>
          <t>0.336</t>
        </is>
      </c>
      <c r="E1350" s="9" t="inlineStr">
        <is>
          <t>558.00</t>
        </is>
      </c>
      <c r="F1350" s="9" t="inlineStr">
        <is>
          <t>187.49</t>
        </is>
      </c>
    </row>
    <row r="1351" ht="11.5" customHeight="1">
      <c r="A1351" s="9" t="inlineStr">
        <is>
          <t>0101</t>
        </is>
      </c>
      <c r="B1351" s="9" t="inlineStr">
        <is>
          <t>Bhisti</t>
        </is>
      </c>
      <c r="C1351" s="9" t="inlineStr">
        <is>
          <t>day</t>
        </is>
      </c>
      <c r="D1351" s="9" t="inlineStr">
        <is>
          <t>0.336</t>
        </is>
      </c>
      <c r="E1351" s="9" t="inlineStr">
        <is>
          <t>617.00</t>
        </is>
      </c>
      <c r="F1351" s="9" t="inlineStr">
        <is>
          <t>207.31</t>
        </is>
      </c>
    </row>
    <row r="1352" ht="11.5" customHeight="1">
      <c r="A1352" s="9" t="inlineStr">
        <is>
          <t>1237</t>
        </is>
      </c>
      <c r="B1352" s="9" t="inlineStr">
        <is>
          <t>Cutting marble or sand stone slab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/>
      <c r="B1353" s="9" t="inlineStr">
        <is>
          <t>upto 50 mm thick by mechanical</t>
        </is>
      </c>
      <c r="C1353" s="9" t="inlineStr"/>
      <c r="D1353" s="9" t="inlineStr"/>
      <c r="E1353" s="9" t="inlineStr"/>
      <c r="F1353" s="9" t="inlineStr"/>
    </row>
    <row r="1354" ht="11.5" customHeight="1">
      <c r="A1354" s="9" t="inlineStr"/>
      <c r="B1354" s="9" t="inlineStr">
        <is>
          <t>device</t>
        </is>
      </c>
      <c r="C1354" s="9" t="inlineStr">
        <is>
          <t>metre</t>
        </is>
      </c>
      <c r="D1354" s="9" t="inlineStr">
        <is>
          <t>4.00</t>
        </is>
      </c>
      <c r="E1354" s="9" t="inlineStr">
        <is>
          <t>10.00</t>
        </is>
      </c>
      <c r="F1354" s="9" t="inlineStr">
        <is>
          <t>40.00</t>
        </is>
      </c>
    </row>
    <row r="1355" ht="11.5" customHeight="1">
      <c r="A1355" s="9" t="inlineStr">
        <is>
          <t>9999</t>
        </is>
      </c>
      <c r="B1355" s="9" t="inlineStr">
        <is>
          <t>Scaffolding</t>
        </is>
      </c>
      <c r="C1355" s="9" t="inlineStr">
        <is>
          <t>L.S.</t>
        </is>
      </c>
      <c r="D1355" s="9" t="inlineStr">
        <is>
          <t>19.76</t>
        </is>
      </c>
      <c r="E1355" s="9" t="inlineStr">
        <is>
          <t>2.00</t>
        </is>
      </c>
      <c r="F1355" s="9" t="inlineStr">
        <is>
          <t>39.52</t>
        </is>
      </c>
    </row>
    <row r="1356" ht="11.5" customHeight="1">
      <c r="A1356" s="9" t="inlineStr"/>
      <c r="B1356" s="9" t="inlineStr">
        <is>
          <t>Mortar for laying and pointing</t>
        </is>
      </c>
      <c r="C1356" s="9" t="inlineStr"/>
      <c r="D1356" s="9" t="inlineStr"/>
      <c r="E1356" s="9" t="inlineStr"/>
      <c r="F1356" s="9" t="inlineStr"/>
    </row>
    <row r="1358" ht="11.5" customHeight="1">
      <c r="A1358" s="10" t="inlineStr">
        <is>
          <t>Code</t>
        </is>
      </c>
      <c r="B1358" s="10" t="inlineStr">
        <is>
          <t>Description</t>
        </is>
      </c>
      <c r="C1358" s="10" t="inlineStr">
        <is>
          <t>Unit</t>
        </is>
      </c>
      <c r="D1358" s="10" t="inlineStr">
        <is>
          <t>Quantity</t>
        </is>
      </c>
      <c r="E1358" s="10" t="inlineStr">
        <is>
          <t>Rate</t>
        </is>
      </c>
      <c r="F1358" s="10" t="inlineStr">
        <is>
          <t>Amount</t>
        </is>
      </c>
    </row>
    <row r="1359" ht="11.5" customHeight="1">
      <c r="A1359" s="9" t="inlineStr">
        <is>
          <t>3.8</t>
        </is>
      </c>
      <c r="B1359" s="9" t="inlineStr">
        <is>
          <t>Rate as per Item Number 3.8 of</t>
        </is>
      </c>
      <c r="C1359" s="9" t="inlineStr"/>
      <c r="D1359" s="9" t="inlineStr"/>
      <c r="E1359" s="9" t="inlineStr"/>
      <c r="F1359" s="9" t="inlineStr"/>
    </row>
    <row r="1360" ht="11.5" customHeight="1">
      <c r="A1360" s="9" t="inlineStr"/>
      <c r="B1360" s="9" t="inlineStr">
        <is>
          <t>SH: Mortars</t>
        </is>
      </c>
      <c r="C1360" s="9" t="inlineStr">
        <is>
          <t>cum</t>
        </is>
      </c>
      <c r="D1360" s="9" t="inlineStr">
        <is>
          <t>0.018</t>
        </is>
      </c>
      <c r="E1360" s="9" t="inlineStr">
        <is>
          <t>4664.55</t>
        </is>
      </c>
      <c r="F1360" s="9" t="inlineStr">
        <is>
          <t>83.96</t>
        </is>
      </c>
    </row>
    <row r="1361" ht="11.5" customHeight="1">
      <c r="A1361" s="9" t="inlineStr"/>
      <c r="B1361" s="9" t="inlineStr">
        <is>
          <t>TOTAL</t>
        </is>
      </c>
      <c r="C1361" s="9" t="inlineStr"/>
      <c r="D1361" s="9" t="inlineStr"/>
      <c r="E1361" s="9" t="inlineStr"/>
      <c r="F1361" s="9" t="inlineStr">
        <is>
          <t>3405.34 W</t>
        </is>
      </c>
    </row>
    <row r="1362" ht="11.5" customHeight="1">
      <c r="A1362" s="9" t="inlineStr"/>
      <c r="B1362" s="9" t="inlineStr">
        <is>
          <t>Add 1 % Water charges on "W"</t>
        </is>
      </c>
      <c r="C1362" s="9" t="inlineStr"/>
      <c r="D1362" s="9" t="inlineStr"/>
      <c r="E1362" s="9" t="inlineStr"/>
      <c r="F1362" s="9" t="inlineStr">
        <is>
          <t>34.05</t>
        </is>
      </c>
    </row>
    <row r="1363" ht="11.5" customHeight="1">
      <c r="A1363" s="9" t="inlineStr"/>
      <c r="B1363" s="9" t="inlineStr">
        <is>
          <t>TOTAL</t>
        </is>
      </c>
      <c r="C1363" s="9" t="inlineStr"/>
      <c r="D1363" s="9" t="inlineStr"/>
      <c r="E1363" s="9" t="inlineStr"/>
      <c r="F1363" s="9" t="inlineStr">
        <is>
          <t>3439.39 X</t>
        </is>
      </c>
    </row>
    <row r="1364" ht="11.5" customHeight="1">
      <c r="A1364" s="9" t="inlineStr"/>
      <c r="B1364" s="9" t="inlineStr">
        <is>
          <t>Add GST on "X" (multiplying factor</t>
        </is>
      </c>
      <c r="C1364" s="9" t="inlineStr"/>
      <c r="D1364" s="9" t="inlineStr"/>
      <c r="E1364" s="9" t="inlineStr"/>
      <c r="F1364" s="9" t="inlineStr"/>
    </row>
    <row r="1365" ht="11.5" customHeight="1">
      <c r="A1365" s="9" t="inlineStr"/>
      <c r="B1365" s="9" t="inlineStr">
        <is>
          <t>0.1405)</t>
        </is>
      </c>
      <c r="C1365" s="9" t="inlineStr"/>
      <c r="D1365" s="9" t="inlineStr"/>
      <c r="E1365" s="9" t="inlineStr"/>
      <c r="F1365" s="9" t="inlineStr">
        <is>
          <t>483.23</t>
        </is>
      </c>
    </row>
    <row r="1366" ht="11.5" customHeight="1">
      <c r="A1366" s="9" t="inlineStr"/>
      <c r="B1366" s="9" t="inlineStr">
        <is>
          <t>TOTAL</t>
        </is>
      </c>
      <c r="C1366" s="9" t="inlineStr"/>
      <c r="D1366" s="9" t="inlineStr"/>
      <c r="E1366" s="9" t="inlineStr"/>
      <c r="F1366" s="9" t="inlineStr">
        <is>
          <t>3922.62 Y</t>
        </is>
      </c>
    </row>
    <row r="1367" ht="11.5" customHeight="1">
      <c r="A1367" s="9" t="inlineStr"/>
      <c r="B1367" s="9" t="inlineStr">
        <is>
          <t>Add 15% CPOH on "Y"</t>
        </is>
      </c>
      <c r="C1367" s="9" t="inlineStr"/>
      <c r="D1367" s="9" t="inlineStr"/>
      <c r="E1367" s="9" t="inlineStr"/>
      <c r="F1367" s="9" t="inlineStr">
        <is>
          <t>588.39</t>
        </is>
      </c>
    </row>
    <row r="1368" ht="11.5" customHeight="1">
      <c r="A1368" s="9" t="inlineStr"/>
      <c r="B1368" s="9" t="inlineStr">
        <is>
          <t>TOTAL</t>
        </is>
      </c>
      <c r="C1368" s="9" t="inlineStr"/>
      <c r="D1368" s="9" t="inlineStr"/>
      <c r="E1368" s="9" t="inlineStr"/>
      <c r="F1368" s="9" t="inlineStr">
        <is>
          <t>4511.02 Z</t>
        </is>
      </c>
    </row>
    <row r="1369" ht="11.5" customHeight="1">
      <c r="A1369" s="9" t="inlineStr"/>
      <c r="B1369" s="9" t="inlineStr">
        <is>
          <t>Add Cess @ 1% on "Z"</t>
        </is>
      </c>
      <c r="C1369" s="9" t="inlineStr"/>
      <c r="D1369" s="9" t="inlineStr"/>
      <c r="E1369" s="9" t="inlineStr"/>
      <c r="F1369" s="9" t="inlineStr">
        <is>
          <t>45.11</t>
        </is>
      </c>
    </row>
    <row r="1370" ht="11.5" customHeight="1">
      <c r="A1370" s="9" t="inlineStr"/>
      <c r="B1370" s="9" t="inlineStr">
        <is>
          <t>Cost of 1 sqm.</t>
        </is>
      </c>
      <c r="C1370" s="9" t="inlineStr"/>
      <c r="D1370" s="9" t="inlineStr"/>
      <c r="E1370" s="9" t="inlineStr"/>
      <c r="F1370" s="9" t="inlineStr">
        <is>
          <t>4556.13</t>
        </is>
      </c>
    </row>
    <row r="1371" ht="11.5" customHeight="1">
      <c r="A1371" s="9" t="inlineStr"/>
      <c r="B1371" s="9" t="inlineStr">
        <is>
          <t>Say</t>
        </is>
      </c>
      <c r="C1371" s="9" t="inlineStr"/>
      <c r="D1371" s="9" t="inlineStr"/>
      <c r="E1371" s="9" t="inlineStr"/>
      <c r="F1371" s="9" t="inlineStr">
        <is>
          <t>4556.15</t>
        </is>
      </c>
    </row>
    <row r="1372" ht="23" customHeight="1">
      <c r="A1372" s="9" t="inlineStr">
        <is>
          <t>8.14.4</t>
        </is>
      </c>
      <c r="B1372" s="9" t="inlineStr">
        <is>
          <t>White sand stone - Exposed face machine</t>
        </is>
      </c>
      <c r="C1372" s="9" t="inlineStr">
        <is>
          <t>cut</t>
        </is>
      </c>
      <c r="D1372" s="9" t="inlineStr">
        <is>
          <t>and table rubbed</t>
        </is>
      </c>
      <c r="E1372" s="9" t="inlineStr">
        <is>
          <t>with</t>
        </is>
      </c>
      <c r="F1372" s="9" t="inlineStr">
        <is>
          <t>rough backing.</t>
        </is>
      </c>
    </row>
    <row r="1373" ht="11.5" customHeight="1">
      <c r="A1373" s="9" t="inlineStr">
        <is>
          <t>8.14.4.1</t>
        </is>
      </c>
      <c r="B1373" s="9" t="inlineStr">
        <is>
          <t>70 mm thick</t>
        </is>
      </c>
      <c r="C1373" s="9" t="inlineStr"/>
      <c r="D1373" s="9" t="inlineStr"/>
      <c r="E1373" s="9" t="inlineStr"/>
      <c r="F1373" s="9" t="inlineStr"/>
    </row>
    <row r="1374" ht="11.5" customHeight="1">
      <c r="A1374" s="10" t="inlineStr">
        <is>
          <t>Code</t>
        </is>
      </c>
      <c r="B1374" s="10" t="inlineStr">
        <is>
          <t>Description</t>
        </is>
      </c>
      <c r="C1374" s="10" t="inlineStr">
        <is>
          <t>Unit</t>
        </is>
      </c>
      <c r="D1374" s="10" t="inlineStr">
        <is>
          <t>Quantity</t>
        </is>
      </c>
      <c r="E1374" s="10" t="inlineStr">
        <is>
          <t>Rate</t>
        </is>
      </c>
      <c r="F1374" s="10" t="inlineStr">
        <is>
          <t>Amount</t>
        </is>
      </c>
    </row>
    <row r="1375" ht="11.5" customHeight="1">
      <c r="A1375" s="9" t="inlineStr"/>
      <c r="B1375" s="9" t="inlineStr">
        <is>
          <t>Details of cost for 1 sqm.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MATERIAL</t>
        </is>
      </c>
      <c r="C1376" s="9" t="inlineStr"/>
      <c r="D1376" s="9" t="inlineStr"/>
      <c r="E1376" s="9" t="inlineStr"/>
      <c r="F1376" s="9" t="inlineStr"/>
    </row>
    <row r="1377" ht="11.5" customHeight="1">
      <c r="A1377" s="9" t="inlineStr"/>
      <c r="B1377" s="9" t="inlineStr">
        <is>
          <t>Finished work = 70 cudm. Add</t>
        </is>
      </c>
      <c r="C1377" s="9" t="inlineStr"/>
      <c r="D1377" s="9" t="inlineStr"/>
      <c r="E1377" s="9" t="inlineStr"/>
      <c r="F1377" s="9" t="inlineStr"/>
    </row>
    <row r="1378" ht="11.5" customHeight="1">
      <c r="A1378" s="9" t="inlineStr"/>
      <c r="B1378" s="9" t="inlineStr">
        <is>
          <t>wastage @ 33.3% = 23.33 cudm.</t>
        </is>
      </c>
      <c r="C1378" s="9" t="inlineStr"/>
      <c r="D1378" s="9" t="inlineStr"/>
      <c r="E1378" s="9" t="inlineStr"/>
      <c r="F1378" s="9" t="inlineStr"/>
    </row>
    <row r="1379" ht="11.5" customHeight="1">
      <c r="A1379" s="9" t="inlineStr"/>
      <c r="B1379" s="9" t="inlineStr">
        <is>
          <t>Total = 93.33 cudm.</t>
        </is>
      </c>
      <c r="C1379" s="9" t="inlineStr"/>
      <c r="D1379" s="9" t="inlineStr"/>
      <c r="E1379" s="9" t="inlineStr"/>
      <c r="F1379" s="9" t="inlineStr"/>
    </row>
    <row r="1380" ht="11.5" customHeight="1">
      <c r="A1380" s="9" t="inlineStr">
        <is>
          <t>1161</t>
        </is>
      </c>
      <c r="B1380" s="9" t="inlineStr">
        <is>
          <t>White sand stone block</t>
        </is>
      </c>
      <c r="C1380" s="9" t="inlineStr">
        <is>
          <t>10 cudm</t>
        </is>
      </c>
      <c r="D1380" s="9" t="inlineStr">
        <is>
          <t>9.333</t>
        </is>
      </c>
      <c r="E1380" s="9" t="inlineStr">
        <is>
          <t>205.00</t>
        </is>
      </c>
      <c r="F1380" s="9" t="inlineStr">
        <is>
          <t>1913.27</t>
        </is>
      </c>
    </row>
    <row r="1381" ht="11.5" customHeight="1">
      <c r="A1381" s="9" t="inlineStr">
        <is>
          <t>2216</t>
        </is>
      </c>
      <c r="B1381" s="9" t="inlineStr">
        <is>
          <t>Carriage of Stone blocks white &amp;</t>
        </is>
      </c>
      <c r="C1381" s="9" t="inlineStr"/>
      <c r="D1381" s="9" t="inlineStr"/>
      <c r="E1381" s="9" t="inlineStr"/>
      <c r="F1381" s="9" t="inlineStr"/>
    </row>
    <row r="1382" ht="11.5" customHeight="1">
      <c r="A1382" s="9" t="inlineStr"/>
      <c r="B1382" s="9" t="inlineStr">
        <is>
          <t>red sand stone &amp; kota stone slab</t>
        </is>
      </c>
      <c r="C1382" s="9" t="inlineStr">
        <is>
          <t>tonne</t>
        </is>
      </c>
      <c r="D1382" s="9" t="inlineStr">
        <is>
          <t>0.215</t>
        </is>
      </c>
      <c r="E1382" s="9" t="inlineStr">
        <is>
          <t>92.24</t>
        </is>
      </c>
      <c r="F1382" s="9" t="inlineStr">
        <is>
          <t>19.83</t>
        </is>
      </c>
    </row>
    <row r="1383" ht="11.5" customHeight="1">
      <c r="A1383" s="9" t="inlineStr"/>
      <c r="B1383" s="9" t="inlineStr">
        <is>
          <t>@ 2.30kg/cudm</t>
        </is>
      </c>
      <c r="C1383" s="9" t="inlineStr"/>
      <c r="D1383" s="9" t="inlineStr"/>
      <c r="E1383" s="9" t="inlineStr"/>
      <c r="F1383" s="9" t="inlineStr"/>
    </row>
    <row r="1384" ht="11.5" customHeight="1">
      <c r="A1384" s="9" t="inlineStr">
        <is>
          <t>9999</t>
        </is>
      </c>
      <c r="B1384" s="9" t="inlineStr">
        <is>
          <t>Extra for using white cement</t>
        </is>
      </c>
      <c r="C1384" s="9" t="inlineStr">
        <is>
          <t>L.S.</t>
        </is>
      </c>
      <c r="D1384" s="9" t="inlineStr">
        <is>
          <t>26.91</t>
        </is>
      </c>
      <c r="E1384" s="9" t="inlineStr">
        <is>
          <t>2.00</t>
        </is>
      </c>
      <c r="F1384" s="9" t="inlineStr">
        <is>
          <t>53.82</t>
        </is>
      </c>
    </row>
    <row r="1385" ht="11.5" customHeight="1">
      <c r="A1385" s="9" t="inlineStr"/>
      <c r="B1385" s="9" t="inlineStr">
        <is>
          <t>Dressing charges</t>
        </is>
      </c>
      <c r="C1385" s="9" t="inlineStr"/>
      <c r="D1385" s="9" t="inlineStr"/>
      <c r="E1385" s="9" t="inlineStr"/>
      <c r="F1385" s="9" t="inlineStr"/>
    </row>
    <row r="1386" ht="11.5" customHeight="1">
      <c r="A1386" s="9" t="inlineStr"/>
      <c r="B1386" s="9" t="inlineStr">
        <is>
          <t>LABOUR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>
        <is>
          <t>0125</t>
        </is>
      </c>
      <c r="B1387" s="9" t="inlineStr">
        <is>
          <t>Mason (for plain stone work) 2nd class)</t>
        </is>
      </c>
      <c r="C1387" s="9" t="inlineStr">
        <is>
          <t>day</t>
        </is>
      </c>
      <c r="D1387" s="9" t="inlineStr">
        <is>
          <t>2.70</t>
        </is>
      </c>
      <c r="E1387" s="9" t="inlineStr">
        <is>
          <t>679.00</t>
        </is>
      </c>
      <c r="F1387" s="9" t="inlineStr">
        <is>
          <t>1833.30</t>
        </is>
      </c>
    </row>
    <row r="1388" ht="11.5" customHeight="1">
      <c r="A1388" s="9" t="inlineStr">
        <is>
          <t>0102</t>
        </is>
      </c>
      <c r="B1388" s="9" t="inlineStr">
        <is>
          <t>Blacksmith 1st class</t>
        </is>
      </c>
      <c r="C1388" s="9" t="inlineStr">
        <is>
          <t>day</t>
        </is>
      </c>
      <c r="D1388" s="9" t="inlineStr">
        <is>
          <t>0.064</t>
        </is>
      </c>
      <c r="E1388" s="9" t="inlineStr">
        <is>
          <t>738.00</t>
        </is>
      </c>
      <c r="F1388" s="9" t="inlineStr">
        <is>
          <t>47.23</t>
        </is>
      </c>
    </row>
    <row r="1389" ht="11.5" customHeight="1">
      <c r="A1389" s="9" t="inlineStr">
        <is>
          <t>0114</t>
        </is>
      </c>
      <c r="B1389" s="9" t="inlineStr">
        <is>
          <t>Beldar</t>
        </is>
      </c>
      <c r="C1389" s="9" t="inlineStr">
        <is>
          <t>day</t>
        </is>
      </c>
      <c r="D1389" s="9" t="inlineStr">
        <is>
          <t>0.448</t>
        </is>
      </c>
      <c r="E1389" s="9" t="inlineStr">
        <is>
          <t>558.00</t>
        </is>
      </c>
      <c r="F1389" s="9" t="inlineStr">
        <is>
          <t>249.98</t>
        </is>
      </c>
    </row>
    <row r="1390" ht="11.5" customHeight="1">
      <c r="A1390" s="9" t="inlineStr">
        <is>
          <t>0115</t>
        </is>
      </c>
      <c r="B1390" s="9" t="inlineStr">
        <is>
          <t>Coolie</t>
        </is>
      </c>
      <c r="C1390" s="9" t="inlineStr">
        <is>
          <t>day</t>
        </is>
      </c>
      <c r="D1390" s="9" t="inlineStr">
        <is>
          <t>0.224</t>
        </is>
      </c>
      <c r="E1390" s="9" t="inlineStr">
        <is>
          <t>558.00</t>
        </is>
      </c>
      <c r="F1390" s="9" t="inlineStr">
        <is>
          <t>124.99</t>
        </is>
      </c>
    </row>
    <row r="1391" ht="11.5" customHeight="1">
      <c r="A1391" s="9" t="inlineStr">
        <is>
          <t>0100</t>
        </is>
      </c>
      <c r="B1391" s="9" t="inlineStr">
        <is>
          <t>Bandhani</t>
        </is>
      </c>
      <c r="C1391" s="9" t="inlineStr">
        <is>
          <t>day</t>
        </is>
      </c>
      <c r="D1391" s="9" t="inlineStr">
        <is>
          <t>0.448</t>
        </is>
      </c>
      <c r="E1391" s="9" t="inlineStr">
        <is>
          <t>617.00</t>
        </is>
      </c>
      <c r="F1391" s="9" t="inlineStr">
        <is>
          <t>276.42</t>
        </is>
      </c>
    </row>
    <row r="1392" ht="11.5" customHeight="1">
      <c r="A1392" s="9" t="inlineStr"/>
      <c r="B1392" s="9" t="inlineStr">
        <is>
          <t>Fixing charges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/>
      <c r="B1393" s="9" t="inlineStr">
        <is>
          <t>LABOUR</t>
        </is>
      </c>
      <c r="C1393" s="9" t="inlineStr"/>
      <c r="D1393" s="9" t="inlineStr"/>
      <c r="E1393" s="9" t="inlineStr"/>
      <c r="F1393" s="9" t="inlineStr"/>
    </row>
    <row r="1394" ht="11.5" customHeight="1">
      <c r="A1394" s="9" t="inlineStr">
        <is>
          <t>0125</t>
        </is>
      </c>
      <c r="B1394" s="9" t="inlineStr">
        <is>
          <t>Mason (for plain stone work) 2nd class)</t>
        </is>
      </c>
      <c r="C1394" s="9" t="inlineStr">
        <is>
          <t>day</t>
        </is>
      </c>
      <c r="D1394" s="9" t="inlineStr">
        <is>
          <t>0.448</t>
        </is>
      </c>
      <c r="E1394" s="9" t="inlineStr">
        <is>
          <t>679.00</t>
        </is>
      </c>
      <c r="F1394" s="9" t="inlineStr">
        <is>
          <t>304.19</t>
        </is>
      </c>
    </row>
    <row r="1395" ht="11.5" customHeight="1">
      <c r="A1395" s="9" t="inlineStr">
        <is>
          <t>0100</t>
        </is>
      </c>
      <c r="B1395" s="9" t="inlineStr">
        <is>
          <t>Bandhani</t>
        </is>
      </c>
      <c r="C1395" s="9" t="inlineStr">
        <is>
          <t>day</t>
        </is>
      </c>
      <c r="D1395" s="9" t="inlineStr">
        <is>
          <t>0.336</t>
        </is>
      </c>
      <c r="E1395" s="9" t="inlineStr">
        <is>
          <t>617.00</t>
        </is>
      </c>
      <c r="F1395" s="9" t="inlineStr">
        <is>
          <t>207.31</t>
        </is>
      </c>
    </row>
    <row r="1396" ht="11.5" customHeight="1">
      <c r="A1396" s="9" t="inlineStr">
        <is>
          <t>0114</t>
        </is>
      </c>
      <c r="B1396" s="9" t="inlineStr">
        <is>
          <t>Beldar</t>
        </is>
      </c>
      <c r="C1396" s="9" t="inlineStr">
        <is>
          <t>day</t>
        </is>
      </c>
      <c r="D1396" s="9" t="inlineStr">
        <is>
          <t>0.336</t>
        </is>
      </c>
      <c r="E1396" s="9" t="inlineStr">
        <is>
          <t>558.00</t>
        </is>
      </c>
      <c r="F1396" s="9" t="inlineStr">
        <is>
          <t>187.49</t>
        </is>
      </c>
    </row>
    <row r="1397" ht="11.5" customHeight="1">
      <c r="A1397" s="9" t="inlineStr">
        <is>
          <t>0115</t>
        </is>
      </c>
      <c r="B1397" s="9" t="inlineStr">
        <is>
          <t>Coolie</t>
        </is>
      </c>
      <c r="C1397" s="9" t="inlineStr">
        <is>
          <t>day</t>
        </is>
      </c>
      <c r="D1397" s="9" t="inlineStr">
        <is>
          <t>0.336</t>
        </is>
      </c>
      <c r="E1397" s="9" t="inlineStr">
        <is>
          <t>558.00</t>
        </is>
      </c>
      <c r="F1397" s="9" t="inlineStr">
        <is>
          <t>187.49</t>
        </is>
      </c>
    </row>
    <row r="1398" ht="11.5" customHeight="1">
      <c r="A1398" s="9" t="inlineStr">
        <is>
          <t>0101</t>
        </is>
      </c>
      <c r="B1398" s="9" t="inlineStr">
        <is>
          <t>Bhisti</t>
        </is>
      </c>
      <c r="C1398" s="9" t="inlineStr">
        <is>
          <t>day</t>
        </is>
      </c>
      <c r="D1398" s="9" t="inlineStr">
        <is>
          <t>0.336</t>
        </is>
      </c>
      <c r="E1398" s="9" t="inlineStr">
        <is>
          <t>617.00</t>
        </is>
      </c>
      <c r="F1398" s="9" t="inlineStr">
        <is>
          <t>207.31</t>
        </is>
      </c>
    </row>
    <row r="1399" ht="11.5" customHeight="1">
      <c r="A1399" s="9" t="inlineStr">
        <is>
          <t>1237</t>
        </is>
      </c>
      <c r="B1399" s="9" t="inlineStr">
        <is>
          <t>Cutting marble or sand stone slab</t>
        </is>
      </c>
      <c r="C1399" s="9" t="inlineStr"/>
      <c r="D1399" s="9" t="inlineStr"/>
      <c r="E1399" s="9" t="inlineStr"/>
      <c r="F1399" s="9" t="inlineStr"/>
    </row>
    <row r="1400" ht="11.5" customHeight="1">
      <c r="A1400" s="9" t="inlineStr"/>
      <c r="B1400" s="9" t="inlineStr">
        <is>
          <t>upto 50 mm thick by mechanical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/>
      <c r="B1401" s="9" t="inlineStr">
        <is>
          <t>device</t>
        </is>
      </c>
      <c r="C1401" s="9" t="inlineStr">
        <is>
          <t>metre</t>
        </is>
      </c>
      <c r="D1401" s="9" t="inlineStr">
        <is>
          <t>4.00</t>
        </is>
      </c>
      <c r="E1401" s="9" t="inlineStr">
        <is>
          <t>10.00</t>
        </is>
      </c>
      <c r="F1401" s="9" t="inlineStr">
        <is>
          <t>40.00</t>
        </is>
      </c>
    </row>
    <row r="1402" ht="11.5" customHeight="1">
      <c r="A1402" s="9" t="inlineStr">
        <is>
          <t>9999</t>
        </is>
      </c>
      <c r="B1402" s="9" t="inlineStr">
        <is>
          <t>Scaffolding</t>
        </is>
      </c>
      <c r="C1402" s="9" t="inlineStr">
        <is>
          <t>L.S.</t>
        </is>
      </c>
      <c r="D1402" s="9" t="inlineStr">
        <is>
          <t>19.76</t>
        </is>
      </c>
      <c r="E1402" s="9" t="inlineStr">
        <is>
          <t>2.00</t>
        </is>
      </c>
      <c r="F1402" s="9" t="inlineStr">
        <is>
          <t>39.52</t>
        </is>
      </c>
    </row>
    <row r="1403" ht="11.5" customHeight="1">
      <c r="A1403" s="9" t="inlineStr"/>
      <c r="B1403" s="9" t="inlineStr">
        <is>
          <t>Mortar for laying and pointing</t>
        </is>
      </c>
      <c r="C1403" s="9" t="inlineStr"/>
      <c r="D1403" s="9" t="inlineStr"/>
      <c r="E1403" s="9" t="inlineStr"/>
      <c r="F1403" s="9" t="inlineStr"/>
    </row>
    <row r="1405" ht="11.5" customHeight="1">
      <c r="A1405" s="10" t="inlineStr">
        <is>
          <t>Code</t>
        </is>
      </c>
      <c r="B1405" s="10" t="inlineStr">
        <is>
          <t>Description</t>
        </is>
      </c>
      <c r="C1405" s="10" t="inlineStr">
        <is>
          <t>Unit</t>
        </is>
      </c>
      <c r="D1405" s="10" t="inlineStr">
        <is>
          <t>Quantity</t>
        </is>
      </c>
      <c r="E1405" s="10" t="inlineStr">
        <is>
          <t>Rate</t>
        </is>
      </c>
      <c r="F1405" s="10" t="inlineStr">
        <is>
          <t>Amount</t>
        </is>
      </c>
    </row>
    <row r="1406" ht="11.5" customHeight="1">
      <c r="A1406" s="9" t="inlineStr">
        <is>
          <t>3.8</t>
        </is>
      </c>
      <c r="B1406" s="9" t="inlineStr">
        <is>
          <t>Rate as per Item Number 3.8 of</t>
        </is>
      </c>
      <c r="C1406" s="9" t="inlineStr"/>
      <c r="D1406" s="9" t="inlineStr"/>
      <c r="E1406" s="9" t="inlineStr"/>
      <c r="F1406" s="9" t="inlineStr"/>
    </row>
    <row r="1407" ht="11.5" customHeight="1">
      <c r="A1407" s="9" t="inlineStr"/>
      <c r="B1407" s="9" t="inlineStr">
        <is>
          <t>SH: Mortars</t>
        </is>
      </c>
      <c r="C1407" s="9" t="inlineStr">
        <is>
          <t>cum</t>
        </is>
      </c>
      <c r="D1407" s="9" t="inlineStr">
        <is>
          <t>0.018</t>
        </is>
      </c>
      <c r="E1407" s="9" t="inlineStr">
        <is>
          <t>4664.55</t>
        </is>
      </c>
      <c r="F1407" s="9" t="inlineStr">
        <is>
          <t>83.96</t>
        </is>
      </c>
    </row>
    <row r="1408" ht="11.5" customHeight="1">
      <c r="A1408" s="9" t="inlineStr"/>
      <c r="B1408" s="9" t="inlineStr">
        <is>
          <t>TOTAL</t>
        </is>
      </c>
      <c r="C1408" s="9" t="inlineStr"/>
      <c r="D1408" s="9" t="inlineStr"/>
      <c r="E1408" s="9" t="inlineStr"/>
      <c r="F1408" s="9" t="inlineStr">
        <is>
          <t>5776.11 W</t>
        </is>
      </c>
    </row>
    <row r="1409" ht="11.5" customHeight="1">
      <c r="A1409" s="9" t="inlineStr"/>
      <c r="B1409" s="9" t="inlineStr">
        <is>
          <t>Add 1 % Water charges on "W"</t>
        </is>
      </c>
      <c r="C1409" s="9" t="inlineStr"/>
      <c r="D1409" s="9" t="inlineStr"/>
      <c r="E1409" s="9" t="inlineStr"/>
      <c r="F1409" s="9" t="inlineStr">
        <is>
          <t>57.76</t>
        </is>
      </c>
    </row>
    <row r="1410" ht="11.5" customHeight="1">
      <c r="A1410" s="9" t="inlineStr"/>
      <c r="B1410" s="9" t="inlineStr">
        <is>
          <t>TOTAL</t>
        </is>
      </c>
      <c r="C1410" s="9" t="inlineStr"/>
      <c r="D1410" s="9" t="inlineStr"/>
      <c r="E1410" s="9" t="inlineStr"/>
      <c r="F1410" s="9" t="inlineStr">
        <is>
          <t>5833.88 X</t>
        </is>
      </c>
    </row>
    <row r="1411" ht="11.5" customHeight="1">
      <c r="A1411" s="9" t="inlineStr"/>
      <c r="B1411" s="9" t="inlineStr">
        <is>
          <t>Add GST on "X" (multiplying factor</t>
        </is>
      </c>
      <c r="C1411" s="9" t="inlineStr"/>
      <c r="D1411" s="9" t="inlineStr"/>
      <c r="E1411" s="9" t="inlineStr"/>
      <c r="F1411" s="9" t="inlineStr"/>
    </row>
    <row r="1412" ht="11.5" customHeight="1">
      <c r="A1412" s="9" t="inlineStr"/>
      <c r="B1412" s="9" t="inlineStr">
        <is>
          <t>0.1405)</t>
        </is>
      </c>
      <c r="C1412" s="9" t="inlineStr"/>
      <c r="D1412" s="9" t="inlineStr"/>
      <c r="E1412" s="9" t="inlineStr"/>
      <c r="F1412" s="9" t="inlineStr">
        <is>
          <t>819.66</t>
        </is>
      </c>
    </row>
    <row r="1413" ht="11.5" customHeight="1">
      <c r="A1413" s="9" t="inlineStr"/>
      <c r="B1413" s="9" t="inlineStr">
        <is>
          <t>TOTAL</t>
        </is>
      </c>
      <c r="C1413" s="9" t="inlineStr"/>
      <c r="D1413" s="9" t="inlineStr"/>
      <c r="E1413" s="9" t="inlineStr"/>
      <c r="F1413" s="9" t="inlineStr">
        <is>
          <t>6653.54 Y</t>
        </is>
      </c>
    </row>
    <row r="1414" ht="11.5" customHeight="1">
      <c r="A1414" s="9" t="inlineStr"/>
      <c r="B1414" s="9" t="inlineStr">
        <is>
          <t>Add 15% CPOH on "Y"</t>
        </is>
      </c>
      <c r="C1414" s="9" t="inlineStr"/>
      <c r="D1414" s="9" t="inlineStr"/>
      <c r="E1414" s="9" t="inlineStr"/>
      <c r="F1414" s="9" t="inlineStr">
        <is>
          <t>998.03</t>
        </is>
      </c>
    </row>
    <row r="1415" ht="11.5" customHeight="1">
      <c r="A1415" s="9" t="inlineStr"/>
      <c r="B1415" s="9" t="inlineStr">
        <is>
          <t>TOTAL</t>
        </is>
      </c>
      <c r="C1415" s="9" t="inlineStr"/>
      <c r="D1415" s="9" t="inlineStr"/>
      <c r="E1415" s="9" t="inlineStr"/>
      <c r="F1415" s="9" t="inlineStr">
        <is>
          <t>7651.57 Z</t>
        </is>
      </c>
    </row>
    <row r="1416" ht="11.5" customHeight="1">
      <c r="A1416" s="9" t="inlineStr"/>
      <c r="B1416" s="9" t="inlineStr">
        <is>
          <t>Add Cess @ 1% on "Z"</t>
        </is>
      </c>
      <c r="C1416" s="9" t="inlineStr"/>
      <c r="D1416" s="9" t="inlineStr"/>
      <c r="E1416" s="9" t="inlineStr"/>
      <c r="F1416" s="9" t="inlineStr">
        <is>
          <t>76.52</t>
        </is>
      </c>
    </row>
    <row r="1417" ht="11.5" customHeight="1">
      <c r="A1417" s="9" t="inlineStr"/>
      <c r="B1417" s="9" t="inlineStr">
        <is>
          <t>Cost of 1 sqm.</t>
        </is>
      </c>
      <c r="C1417" s="9" t="inlineStr"/>
      <c r="D1417" s="9" t="inlineStr"/>
      <c r="E1417" s="9" t="inlineStr"/>
      <c r="F1417" s="9" t="inlineStr">
        <is>
          <t>7728.08</t>
        </is>
      </c>
    </row>
    <row r="1418" ht="11.5" customHeight="1">
      <c r="A1418" s="9" t="inlineStr"/>
      <c r="B1418" s="9" t="inlineStr">
        <is>
          <t>Say</t>
        </is>
      </c>
      <c r="C1418" s="9" t="inlineStr"/>
      <c r="D1418" s="9" t="inlineStr"/>
      <c r="E1418" s="9" t="inlineStr"/>
      <c r="F1418" s="9" t="inlineStr">
        <is>
          <t>7728.10</t>
        </is>
      </c>
    </row>
    <row r="1419" ht="11.5" customHeight="1">
      <c r="A1419" s="9" t="inlineStr">
        <is>
          <t>8.14.4.2</t>
        </is>
      </c>
      <c r="B1419" s="9" t="inlineStr">
        <is>
          <t>60 mm thick</t>
        </is>
      </c>
      <c r="C1419" s="9" t="inlineStr"/>
      <c r="D1419" s="9" t="inlineStr"/>
      <c r="E1419" s="9" t="inlineStr"/>
      <c r="F1419" s="9" t="inlineStr"/>
    </row>
    <row r="1420" ht="11.5" customHeight="1">
      <c r="A1420" s="10" t="inlineStr">
        <is>
          <t>Code</t>
        </is>
      </c>
      <c r="B1420" s="10" t="inlineStr">
        <is>
          <t>Description</t>
        </is>
      </c>
      <c r="C1420" s="10" t="inlineStr">
        <is>
          <t>Unit</t>
        </is>
      </c>
      <c r="D1420" s="10" t="inlineStr">
        <is>
          <t>Quantity</t>
        </is>
      </c>
      <c r="E1420" s="10" t="inlineStr">
        <is>
          <t>Rate</t>
        </is>
      </c>
      <c r="F1420" s="10" t="inlineStr">
        <is>
          <t>Amount</t>
        </is>
      </c>
    </row>
    <row r="1421" ht="11.5" customHeight="1">
      <c r="A1421" s="9" t="inlineStr"/>
      <c r="B1421" s="9" t="inlineStr">
        <is>
          <t>Details of cost for 1 sqm.</t>
        </is>
      </c>
      <c r="C1421" s="9" t="inlineStr"/>
      <c r="D1421" s="9" t="inlineStr"/>
      <c r="E1421" s="9" t="inlineStr"/>
      <c r="F1421" s="9" t="inlineStr"/>
    </row>
    <row r="1422" ht="11.5" customHeight="1">
      <c r="A1422" s="9" t="inlineStr"/>
      <c r="B1422" s="9" t="inlineStr">
        <is>
          <t>MATERIAL</t>
        </is>
      </c>
      <c r="C1422" s="9" t="inlineStr"/>
      <c r="D1422" s="9" t="inlineStr"/>
      <c r="E1422" s="9" t="inlineStr"/>
      <c r="F1422" s="9" t="inlineStr"/>
    </row>
    <row r="1423" ht="11.5" customHeight="1">
      <c r="A1423" s="9" t="inlineStr"/>
      <c r="B1423" s="9" t="inlineStr">
        <is>
          <t>Finished work = 60 cudm+Add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wastage @ 33.3% = 20 cudm. Total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/>
      <c r="B1425" s="9">
        <f> 80 cudm.</f>
        <v/>
      </c>
      <c r="C1425" s="9" t="inlineStr"/>
      <c r="D1425" s="9" t="inlineStr"/>
      <c r="E1425" s="9" t="inlineStr"/>
      <c r="F1425" s="9" t="inlineStr"/>
    </row>
    <row r="1426" ht="11.5" customHeight="1">
      <c r="A1426" s="9" t="inlineStr">
        <is>
          <t>1161</t>
        </is>
      </c>
      <c r="B1426" s="9" t="inlineStr">
        <is>
          <t>White sand stone block</t>
        </is>
      </c>
      <c r="C1426" s="9" t="inlineStr">
        <is>
          <t>10 cudm</t>
        </is>
      </c>
      <c r="D1426" s="9" t="inlineStr">
        <is>
          <t>8.00</t>
        </is>
      </c>
      <c r="E1426" s="9" t="inlineStr">
        <is>
          <t>205.00</t>
        </is>
      </c>
      <c r="F1426" s="9" t="inlineStr">
        <is>
          <t>1640.00</t>
        </is>
      </c>
    </row>
    <row r="1427" ht="11.5" customHeight="1">
      <c r="A1427" s="9" t="inlineStr">
        <is>
          <t>2216</t>
        </is>
      </c>
      <c r="B1427" s="9" t="inlineStr">
        <is>
          <t>Carriage of Stone blocks white &amp;</t>
        </is>
      </c>
      <c r="C1427" s="9" t="inlineStr"/>
      <c r="D1427" s="9" t="inlineStr"/>
      <c r="E1427" s="9" t="inlineStr"/>
      <c r="F1427" s="9" t="inlineStr"/>
    </row>
    <row r="1428" ht="11.5" customHeight="1">
      <c r="A1428" s="9" t="inlineStr"/>
      <c r="B1428" s="9" t="inlineStr">
        <is>
          <t>red sand stone &amp; kota stone slab</t>
        </is>
      </c>
      <c r="C1428" s="9" t="inlineStr">
        <is>
          <t>tonne</t>
        </is>
      </c>
      <c r="D1428" s="9" t="inlineStr">
        <is>
          <t>0.184</t>
        </is>
      </c>
      <c r="E1428" s="9" t="inlineStr">
        <is>
          <t>92.24</t>
        </is>
      </c>
      <c r="F1428" s="9" t="inlineStr">
        <is>
          <t>16.97</t>
        </is>
      </c>
    </row>
    <row r="1429" ht="11.5" customHeight="1">
      <c r="A1429" s="9" t="inlineStr"/>
      <c r="B1429" s="9" t="inlineStr">
        <is>
          <t>@ 2.30kg/cudm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>
        <is>
          <t>9999</t>
        </is>
      </c>
      <c r="B1430" s="9" t="inlineStr">
        <is>
          <t>Extra for using white cement</t>
        </is>
      </c>
      <c r="C1430" s="9" t="inlineStr">
        <is>
          <t>L.S.</t>
        </is>
      </c>
      <c r="D1430" s="9" t="inlineStr">
        <is>
          <t>26.91</t>
        </is>
      </c>
      <c r="E1430" s="9" t="inlineStr">
        <is>
          <t>2.00</t>
        </is>
      </c>
      <c r="F1430" s="9" t="inlineStr">
        <is>
          <t>53.82</t>
        </is>
      </c>
    </row>
    <row r="1431" ht="11.5" customHeight="1">
      <c r="A1431" s="9" t="inlineStr"/>
      <c r="B1431" s="9" t="inlineStr">
        <is>
          <t>Dressing charges</t>
        </is>
      </c>
      <c r="C1431" s="9" t="inlineStr"/>
      <c r="D1431" s="9" t="inlineStr"/>
      <c r="E1431" s="9" t="inlineStr"/>
      <c r="F1431" s="9" t="inlineStr"/>
    </row>
    <row r="1432" ht="11.5" customHeight="1">
      <c r="A1432" s="9" t="inlineStr"/>
      <c r="B1432" s="9" t="inlineStr">
        <is>
          <t>LABOUR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>
        <is>
          <t>0125</t>
        </is>
      </c>
      <c r="B1433" s="9" t="inlineStr">
        <is>
          <t>Mason (for plain stone work) 2nd class)</t>
        </is>
      </c>
      <c r="C1433" s="9" t="inlineStr">
        <is>
          <t>day</t>
        </is>
      </c>
      <c r="D1433" s="9" t="inlineStr">
        <is>
          <t>2.70</t>
        </is>
      </c>
      <c r="E1433" s="9" t="inlineStr">
        <is>
          <t>679.00</t>
        </is>
      </c>
      <c r="F1433" s="9" t="inlineStr">
        <is>
          <t>1833.30</t>
        </is>
      </c>
    </row>
    <row r="1434" ht="11.5" customHeight="1">
      <c r="A1434" s="9" t="inlineStr">
        <is>
          <t>0102</t>
        </is>
      </c>
      <c r="B1434" s="9" t="inlineStr">
        <is>
          <t>Blacksmith 1st class</t>
        </is>
      </c>
      <c r="C1434" s="9" t="inlineStr">
        <is>
          <t>day</t>
        </is>
      </c>
      <c r="D1434" s="9" t="inlineStr">
        <is>
          <t>0.064</t>
        </is>
      </c>
      <c r="E1434" s="9" t="inlineStr">
        <is>
          <t>738.00</t>
        </is>
      </c>
      <c r="F1434" s="9" t="inlineStr">
        <is>
          <t>47.23</t>
        </is>
      </c>
    </row>
    <row r="1435" ht="11.5" customHeight="1">
      <c r="A1435" s="9" t="inlineStr">
        <is>
          <t>0114</t>
        </is>
      </c>
      <c r="B1435" s="9" t="inlineStr">
        <is>
          <t>Beldar</t>
        </is>
      </c>
      <c r="C1435" s="9" t="inlineStr">
        <is>
          <t>day</t>
        </is>
      </c>
      <c r="D1435" s="9" t="inlineStr">
        <is>
          <t>0.448</t>
        </is>
      </c>
      <c r="E1435" s="9" t="inlineStr">
        <is>
          <t>558.00</t>
        </is>
      </c>
      <c r="F1435" s="9" t="inlineStr">
        <is>
          <t>249.98</t>
        </is>
      </c>
    </row>
    <row r="1436" ht="11.5" customHeight="1">
      <c r="A1436" s="9" t="inlineStr">
        <is>
          <t>0115</t>
        </is>
      </c>
      <c r="B1436" s="9" t="inlineStr">
        <is>
          <t>Coolie</t>
        </is>
      </c>
      <c r="C1436" s="9" t="inlineStr">
        <is>
          <t>day</t>
        </is>
      </c>
      <c r="D1436" s="9" t="inlineStr">
        <is>
          <t>0.224</t>
        </is>
      </c>
      <c r="E1436" s="9" t="inlineStr">
        <is>
          <t>558.00</t>
        </is>
      </c>
      <c r="F1436" s="9" t="inlineStr">
        <is>
          <t>124.99</t>
        </is>
      </c>
    </row>
    <row r="1437" ht="11.5" customHeight="1">
      <c r="A1437" s="9" t="inlineStr">
        <is>
          <t>0100</t>
        </is>
      </c>
      <c r="B1437" s="9" t="inlineStr">
        <is>
          <t>Bandhani</t>
        </is>
      </c>
      <c r="C1437" s="9" t="inlineStr">
        <is>
          <t>day</t>
        </is>
      </c>
      <c r="D1437" s="9" t="inlineStr">
        <is>
          <t>0.448</t>
        </is>
      </c>
      <c r="E1437" s="9" t="inlineStr">
        <is>
          <t>617.00</t>
        </is>
      </c>
      <c r="F1437" s="9" t="inlineStr">
        <is>
          <t>276.42</t>
        </is>
      </c>
    </row>
    <row r="1438" ht="11.5" customHeight="1">
      <c r="A1438" s="9" t="inlineStr"/>
      <c r="B1438" s="9" t="inlineStr">
        <is>
          <t>Fixing charges</t>
        </is>
      </c>
      <c r="C1438" s="9" t="inlineStr"/>
      <c r="D1438" s="9" t="inlineStr"/>
      <c r="E1438" s="9" t="inlineStr"/>
      <c r="F1438" s="9" t="inlineStr"/>
    </row>
    <row r="1439" ht="11.5" customHeight="1">
      <c r="A1439" s="9" t="inlineStr"/>
      <c r="B1439" s="9" t="inlineStr">
        <is>
          <t>LABOUR</t>
        </is>
      </c>
      <c r="C1439" s="9" t="inlineStr"/>
      <c r="D1439" s="9" t="inlineStr"/>
      <c r="E1439" s="9" t="inlineStr"/>
      <c r="F1439" s="9" t="inlineStr"/>
    </row>
    <row r="1440" ht="11.5" customHeight="1">
      <c r="A1440" s="9" t="inlineStr">
        <is>
          <t>0125</t>
        </is>
      </c>
      <c r="B1440" s="9" t="inlineStr">
        <is>
          <t>Mason (for plain stone work) 2nd class)</t>
        </is>
      </c>
      <c r="C1440" s="9" t="inlineStr">
        <is>
          <t>day</t>
        </is>
      </c>
      <c r="D1440" s="9" t="inlineStr">
        <is>
          <t>0.448</t>
        </is>
      </c>
      <c r="E1440" s="9" t="inlineStr">
        <is>
          <t>679.00</t>
        </is>
      </c>
      <c r="F1440" s="9" t="inlineStr">
        <is>
          <t>304.19</t>
        </is>
      </c>
    </row>
    <row r="1441" ht="11.5" customHeight="1">
      <c r="A1441" s="9" t="inlineStr">
        <is>
          <t>0100</t>
        </is>
      </c>
      <c r="B1441" s="9" t="inlineStr">
        <is>
          <t>Bandhani</t>
        </is>
      </c>
      <c r="C1441" s="9" t="inlineStr">
        <is>
          <t>day</t>
        </is>
      </c>
      <c r="D1441" s="9" t="inlineStr">
        <is>
          <t>0.336</t>
        </is>
      </c>
      <c r="E1441" s="9" t="inlineStr">
        <is>
          <t>617.00</t>
        </is>
      </c>
      <c r="F1441" s="9" t="inlineStr">
        <is>
          <t>207.31</t>
        </is>
      </c>
    </row>
    <row r="1442" ht="11.5" customHeight="1">
      <c r="A1442" s="9" t="inlineStr">
        <is>
          <t>0114</t>
        </is>
      </c>
      <c r="B1442" s="9" t="inlineStr">
        <is>
          <t>Beldar</t>
        </is>
      </c>
      <c r="C1442" s="9" t="inlineStr">
        <is>
          <t>day</t>
        </is>
      </c>
      <c r="D1442" s="9" t="inlineStr">
        <is>
          <t>0.336</t>
        </is>
      </c>
      <c r="E1442" s="9" t="inlineStr">
        <is>
          <t>558.00</t>
        </is>
      </c>
      <c r="F1442" s="9" t="inlineStr">
        <is>
          <t>187.49</t>
        </is>
      </c>
    </row>
    <row r="1443" ht="11.5" customHeight="1">
      <c r="A1443" s="9" t="inlineStr">
        <is>
          <t>0115</t>
        </is>
      </c>
      <c r="B1443" s="9" t="inlineStr">
        <is>
          <t>Coolie</t>
        </is>
      </c>
      <c r="C1443" s="9" t="inlineStr">
        <is>
          <t>day</t>
        </is>
      </c>
      <c r="D1443" s="9" t="inlineStr">
        <is>
          <t>0.336</t>
        </is>
      </c>
      <c r="E1443" s="9" t="inlineStr">
        <is>
          <t>558.00</t>
        </is>
      </c>
      <c r="F1443" s="9" t="inlineStr">
        <is>
          <t>187.49</t>
        </is>
      </c>
    </row>
    <row r="1444" ht="11.5" customHeight="1">
      <c r="A1444" s="9" t="inlineStr">
        <is>
          <t>0101</t>
        </is>
      </c>
      <c r="B1444" s="9" t="inlineStr">
        <is>
          <t>Bhisti</t>
        </is>
      </c>
      <c r="C1444" s="9" t="inlineStr">
        <is>
          <t>day</t>
        </is>
      </c>
      <c r="D1444" s="9" t="inlineStr">
        <is>
          <t>0.336</t>
        </is>
      </c>
      <c r="E1444" s="9" t="inlineStr">
        <is>
          <t>617.00</t>
        </is>
      </c>
      <c r="F1444" s="9" t="inlineStr">
        <is>
          <t>207.31</t>
        </is>
      </c>
    </row>
    <row r="1445" ht="11.5" customHeight="1">
      <c r="A1445" s="9" t="inlineStr">
        <is>
          <t>1237</t>
        </is>
      </c>
      <c r="B1445" s="9" t="inlineStr">
        <is>
          <t>Cutting marble or sand stone slab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/>
      <c r="B1446" s="9" t="inlineStr">
        <is>
          <t>upto 50 mm thick by mechanical</t>
        </is>
      </c>
      <c r="C1446" s="9" t="inlineStr"/>
      <c r="D1446" s="9" t="inlineStr"/>
      <c r="E1446" s="9" t="inlineStr"/>
      <c r="F1446" s="9" t="inlineStr"/>
    </row>
    <row r="1447" ht="11.5" customHeight="1">
      <c r="A1447" s="9" t="inlineStr"/>
      <c r="B1447" s="9" t="inlineStr">
        <is>
          <t>device</t>
        </is>
      </c>
      <c r="C1447" s="9" t="inlineStr">
        <is>
          <t>metre</t>
        </is>
      </c>
      <c r="D1447" s="9" t="inlineStr">
        <is>
          <t>4.00</t>
        </is>
      </c>
      <c r="E1447" s="9" t="inlineStr">
        <is>
          <t>10.00</t>
        </is>
      </c>
      <c r="F1447" s="9" t="inlineStr">
        <is>
          <t>40.00</t>
        </is>
      </c>
    </row>
    <row r="1448" ht="11.5" customHeight="1">
      <c r="A1448" s="9" t="inlineStr">
        <is>
          <t>9999</t>
        </is>
      </c>
      <c r="B1448" s="9" t="inlineStr">
        <is>
          <t>Scaffolding</t>
        </is>
      </c>
      <c r="C1448" s="9" t="inlineStr">
        <is>
          <t>L.S.</t>
        </is>
      </c>
      <c r="D1448" s="9" t="inlineStr">
        <is>
          <t>19.76</t>
        </is>
      </c>
      <c r="E1448" s="9" t="inlineStr">
        <is>
          <t>2.00</t>
        </is>
      </c>
      <c r="F1448" s="9" t="inlineStr">
        <is>
          <t>39.52</t>
        </is>
      </c>
    </row>
    <row r="1449" ht="11.5" customHeight="1">
      <c r="A1449" s="9" t="inlineStr"/>
      <c r="B1449" s="9" t="inlineStr">
        <is>
          <t>Mortar for laying and pointing</t>
        </is>
      </c>
      <c r="C1449" s="9" t="inlineStr"/>
      <c r="D1449" s="9" t="inlineStr"/>
      <c r="E1449" s="9" t="inlineStr"/>
      <c r="F1449" s="9" t="inlineStr"/>
    </row>
    <row r="1451" ht="11.5" customHeight="1">
      <c r="A1451" s="10" t="inlineStr">
        <is>
          <t>Code</t>
        </is>
      </c>
      <c r="B1451" s="10" t="inlineStr">
        <is>
          <t>Description</t>
        </is>
      </c>
      <c r="C1451" s="10" t="inlineStr">
        <is>
          <t>Unit</t>
        </is>
      </c>
      <c r="D1451" s="10" t="inlineStr">
        <is>
          <t>Quantity</t>
        </is>
      </c>
      <c r="E1451" s="10" t="inlineStr">
        <is>
          <t>Rate</t>
        </is>
      </c>
      <c r="F1451" s="10" t="inlineStr">
        <is>
          <t>Amount</t>
        </is>
      </c>
    </row>
    <row r="1452" ht="11.5" customHeight="1">
      <c r="A1452" s="9" t="inlineStr">
        <is>
          <t>3.8</t>
        </is>
      </c>
      <c r="B1452" s="9" t="inlineStr">
        <is>
          <t>Rate as per Item Number 3.8 of</t>
        </is>
      </c>
      <c r="C1452" s="9" t="inlineStr"/>
      <c r="D1452" s="9" t="inlineStr"/>
      <c r="E1452" s="9" t="inlineStr"/>
      <c r="F1452" s="9" t="inlineStr"/>
    </row>
    <row r="1453" ht="11.5" customHeight="1">
      <c r="A1453" s="9" t="inlineStr"/>
      <c r="B1453" s="9" t="inlineStr">
        <is>
          <t>SH: Mortars</t>
        </is>
      </c>
      <c r="C1453" s="9" t="inlineStr">
        <is>
          <t>cum</t>
        </is>
      </c>
      <c r="D1453" s="9" t="inlineStr">
        <is>
          <t>0.018</t>
        </is>
      </c>
      <c r="E1453" s="9" t="inlineStr">
        <is>
          <t>4664.55</t>
        </is>
      </c>
      <c r="F1453" s="9" t="inlineStr">
        <is>
          <t>83.96</t>
        </is>
      </c>
    </row>
    <row r="1454" ht="11.5" customHeight="1">
      <c r="A1454" s="9" t="inlineStr"/>
      <c r="B1454" s="9" t="inlineStr">
        <is>
          <t>TOTAL</t>
        </is>
      </c>
      <c r="C1454" s="9" t="inlineStr"/>
      <c r="D1454" s="9" t="inlineStr"/>
      <c r="E1454" s="9" t="inlineStr"/>
      <c r="F1454" s="9" t="inlineStr">
        <is>
          <t>5499.99 W</t>
        </is>
      </c>
    </row>
    <row r="1455" ht="11.5" customHeight="1">
      <c r="A1455" s="9" t="inlineStr"/>
      <c r="B1455" s="9" t="inlineStr">
        <is>
          <t>Add 1 % Water charges on "W"</t>
        </is>
      </c>
      <c r="C1455" s="9" t="inlineStr"/>
      <c r="D1455" s="9" t="inlineStr"/>
      <c r="E1455" s="9" t="inlineStr"/>
      <c r="F1455" s="9" t="inlineStr">
        <is>
          <t>55.00</t>
        </is>
      </c>
    </row>
    <row r="1456" ht="11.5" customHeight="1">
      <c r="A1456" s="9" t="inlineStr"/>
      <c r="B1456" s="9" t="inlineStr">
        <is>
          <t>TOTAL</t>
        </is>
      </c>
      <c r="C1456" s="9" t="inlineStr"/>
      <c r="D1456" s="9" t="inlineStr"/>
      <c r="E1456" s="9" t="inlineStr"/>
      <c r="F1456" s="9" t="inlineStr">
        <is>
          <t>5554.99 X</t>
        </is>
      </c>
    </row>
    <row r="1457" ht="11.5" customHeight="1">
      <c r="A1457" s="9" t="inlineStr"/>
      <c r="B1457" s="9" t="inlineStr">
        <is>
          <t>Add GST on "X" (multiplying factor</t>
        </is>
      </c>
      <c r="C1457" s="9" t="inlineStr"/>
      <c r="D1457" s="9" t="inlineStr"/>
      <c r="E1457" s="9" t="inlineStr"/>
      <c r="F1457" s="9" t="inlineStr"/>
    </row>
    <row r="1458" ht="11.5" customHeight="1">
      <c r="A1458" s="9" t="inlineStr"/>
      <c r="B1458" s="9" t="inlineStr">
        <is>
          <t>0.1405)</t>
        </is>
      </c>
      <c r="C1458" s="9" t="inlineStr"/>
      <c r="D1458" s="9" t="inlineStr"/>
      <c r="E1458" s="9" t="inlineStr"/>
      <c r="F1458" s="9" t="inlineStr">
        <is>
          <t>780.48</t>
        </is>
      </c>
    </row>
    <row r="1459" ht="11.5" customHeight="1">
      <c r="A1459" s="9" t="inlineStr"/>
      <c r="B1459" s="9" t="inlineStr">
        <is>
          <t>TOTAL</t>
        </is>
      </c>
      <c r="C1459" s="9" t="inlineStr"/>
      <c r="D1459" s="9" t="inlineStr"/>
      <c r="E1459" s="9" t="inlineStr"/>
      <c r="F1459" s="9" t="inlineStr">
        <is>
          <t>6335.47 Y</t>
        </is>
      </c>
    </row>
    <row r="1460" ht="11.5" customHeight="1">
      <c r="A1460" s="9" t="inlineStr"/>
      <c r="B1460" s="9" t="inlineStr">
        <is>
          <t>Add 15% CPOH on "Y"</t>
        </is>
      </c>
      <c r="C1460" s="9" t="inlineStr"/>
      <c r="D1460" s="9" t="inlineStr"/>
      <c r="E1460" s="9" t="inlineStr"/>
      <c r="F1460" s="9" t="inlineStr">
        <is>
          <t>950.32</t>
        </is>
      </c>
    </row>
    <row r="1461" ht="11.5" customHeight="1">
      <c r="A1461" s="9" t="inlineStr"/>
      <c r="B1461" s="9" t="inlineStr">
        <is>
          <t>TOTAL</t>
        </is>
      </c>
      <c r="C1461" s="9" t="inlineStr"/>
      <c r="D1461" s="9" t="inlineStr"/>
      <c r="E1461" s="9" t="inlineStr"/>
      <c r="F1461" s="9" t="inlineStr">
        <is>
          <t>7285.79 Z</t>
        </is>
      </c>
    </row>
    <row r="1462" ht="11.5" customHeight="1">
      <c r="A1462" s="9" t="inlineStr"/>
      <c r="B1462" s="9" t="inlineStr">
        <is>
          <t>Add Cess @ 1% on "Z"</t>
        </is>
      </c>
      <c r="C1462" s="9" t="inlineStr"/>
      <c r="D1462" s="9" t="inlineStr"/>
      <c r="E1462" s="9" t="inlineStr"/>
      <c r="F1462" s="9" t="inlineStr">
        <is>
          <t>72.86</t>
        </is>
      </c>
    </row>
    <row r="1463" ht="11.5" customHeight="1">
      <c r="A1463" s="9" t="inlineStr"/>
      <c r="B1463" s="9" t="inlineStr">
        <is>
          <t>Cost of 1 sqm.</t>
        </is>
      </c>
      <c r="C1463" s="9" t="inlineStr"/>
      <c r="D1463" s="9" t="inlineStr"/>
      <c r="E1463" s="9" t="inlineStr"/>
      <c r="F1463" s="9" t="inlineStr">
        <is>
          <t>7358.64</t>
        </is>
      </c>
    </row>
    <row r="1464" ht="11.5" customHeight="1">
      <c r="A1464" s="9" t="inlineStr"/>
      <c r="B1464" s="9" t="inlineStr">
        <is>
          <t>Say</t>
        </is>
      </c>
      <c r="C1464" s="9" t="inlineStr"/>
      <c r="D1464" s="9" t="inlineStr"/>
      <c r="E1464" s="9" t="inlineStr"/>
      <c r="F1464" s="9" t="inlineStr">
        <is>
          <t>7358.65</t>
        </is>
      </c>
    </row>
    <row r="1465" ht="11.5" customHeight="1">
      <c r="A1465" s="9" t="inlineStr">
        <is>
          <t>8.14.4.3</t>
        </is>
      </c>
      <c r="B1465" s="9" t="inlineStr">
        <is>
          <t>50 mm thick</t>
        </is>
      </c>
      <c r="C1465" s="9" t="inlineStr"/>
      <c r="D1465" s="9" t="inlineStr"/>
      <c r="E1465" s="9" t="inlineStr"/>
      <c r="F1465" s="9" t="inlineStr"/>
    </row>
    <row r="1466" ht="11.5" customHeight="1">
      <c r="A1466" s="10" t="inlineStr">
        <is>
          <t>Code</t>
        </is>
      </c>
      <c r="B1466" s="10" t="inlineStr">
        <is>
          <t>Description</t>
        </is>
      </c>
      <c r="C1466" s="10" t="inlineStr">
        <is>
          <t>Unit</t>
        </is>
      </c>
      <c r="D1466" s="10" t="inlineStr">
        <is>
          <t>Quantity</t>
        </is>
      </c>
      <c r="E1466" s="10" t="inlineStr">
        <is>
          <t>Rate</t>
        </is>
      </c>
      <c r="F1466" s="10" t="inlineStr">
        <is>
          <t>Amount</t>
        </is>
      </c>
    </row>
    <row r="1467" ht="11.5" customHeight="1">
      <c r="A1467" s="9" t="inlineStr"/>
      <c r="B1467" s="9" t="inlineStr">
        <is>
          <t>Details of cost for 1 sqm.</t>
        </is>
      </c>
      <c r="C1467" s="9" t="inlineStr"/>
      <c r="D1467" s="9" t="inlineStr"/>
      <c r="E1467" s="9" t="inlineStr"/>
      <c r="F1467" s="9" t="inlineStr"/>
    </row>
    <row r="1468" ht="11.5" customHeight="1">
      <c r="A1468" s="9" t="inlineStr"/>
      <c r="B1468" s="9" t="inlineStr">
        <is>
          <t>MATERIAL</t>
        </is>
      </c>
      <c r="C1468" s="9" t="inlineStr"/>
      <c r="D1468" s="9" t="inlineStr"/>
      <c r="E1468" s="9" t="inlineStr"/>
      <c r="F1468" s="9" t="inlineStr"/>
    </row>
    <row r="1469" ht="11.5" customHeight="1">
      <c r="A1469" s="9" t="inlineStr"/>
      <c r="B1469" s="9" t="inlineStr">
        <is>
          <t>Finished work = 50 cudm+Add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wastage @ 33.3% = 16.7 cudm.</t>
        </is>
      </c>
      <c r="C1470" s="9" t="inlineStr"/>
      <c r="D1470" s="9" t="inlineStr"/>
      <c r="E1470" s="9" t="inlineStr"/>
      <c r="F1470" s="9" t="inlineStr"/>
    </row>
    <row r="1471" ht="11.5" customHeight="1">
      <c r="A1471" s="9" t="inlineStr"/>
      <c r="B1471" s="9" t="inlineStr">
        <is>
          <t>Total = 66.7 cudm.</t>
        </is>
      </c>
      <c r="C1471" s="9" t="inlineStr"/>
      <c r="D1471" s="9" t="inlineStr"/>
      <c r="E1471" s="9" t="inlineStr"/>
      <c r="F1471" s="9" t="inlineStr"/>
    </row>
    <row r="1472" ht="11.5" customHeight="1">
      <c r="A1472" s="9" t="inlineStr">
        <is>
          <t>1161</t>
        </is>
      </c>
      <c r="B1472" s="9" t="inlineStr">
        <is>
          <t>White sand stone block</t>
        </is>
      </c>
      <c r="C1472" s="9" t="inlineStr">
        <is>
          <t>10 cudm</t>
        </is>
      </c>
      <c r="D1472" s="9" t="inlineStr">
        <is>
          <t>6.67</t>
        </is>
      </c>
      <c r="E1472" s="9" t="inlineStr">
        <is>
          <t>205.00</t>
        </is>
      </c>
      <c r="F1472" s="9" t="inlineStr">
        <is>
          <t>1367.35</t>
        </is>
      </c>
    </row>
    <row r="1473" ht="11.5" customHeight="1">
      <c r="A1473" s="9" t="inlineStr">
        <is>
          <t>2216</t>
        </is>
      </c>
      <c r="B1473" s="9" t="inlineStr">
        <is>
          <t>Carriage of Stone blocks white &amp;</t>
        </is>
      </c>
      <c r="C1473" s="9" t="inlineStr"/>
      <c r="D1473" s="9" t="inlineStr"/>
      <c r="E1473" s="9" t="inlineStr"/>
      <c r="F1473" s="9" t="inlineStr"/>
    </row>
    <row r="1474" ht="11.5" customHeight="1">
      <c r="A1474" s="9" t="inlineStr"/>
      <c r="B1474" s="9" t="inlineStr">
        <is>
          <t>red sand stone &amp; kota stone slab</t>
        </is>
      </c>
      <c r="C1474" s="9" t="inlineStr">
        <is>
          <t>tonne</t>
        </is>
      </c>
      <c r="D1474" s="9" t="inlineStr">
        <is>
          <t>0.153</t>
        </is>
      </c>
      <c r="E1474" s="9" t="inlineStr">
        <is>
          <t>92.24</t>
        </is>
      </c>
      <c r="F1474" s="9" t="inlineStr">
        <is>
          <t>14.11</t>
        </is>
      </c>
    </row>
    <row r="1475" ht="11.5" customHeight="1">
      <c r="A1475" s="9" t="inlineStr"/>
      <c r="B1475" s="9" t="inlineStr">
        <is>
          <t>@ 2.30 kg/cudm.</t>
        </is>
      </c>
      <c r="C1475" s="9" t="inlineStr"/>
      <c r="D1475" s="9" t="inlineStr"/>
      <c r="E1475" s="9" t="inlineStr"/>
      <c r="F1475" s="9" t="inlineStr"/>
    </row>
    <row r="1476" ht="11.5" customHeight="1">
      <c r="A1476" s="9" t="inlineStr">
        <is>
          <t>9999</t>
        </is>
      </c>
      <c r="B1476" s="9" t="inlineStr">
        <is>
          <t>Extra for using white cement</t>
        </is>
      </c>
      <c r="C1476" s="9" t="inlineStr">
        <is>
          <t>L.S.</t>
        </is>
      </c>
      <c r="D1476" s="9" t="inlineStr">
        <is>
          <t>26.91</t>
        </is>
      </c>
      <c r="E1476" s="9" t="inlineStr">
        <is>
          <t>2.00</t>
        </is>
      </c>
      <c r="F1476" s="9" t="inlineStr">
        <is>
          <t>53.82</t>
        </is>
      </c>
    </row>
    <row r="1477" ht="11.5" customHeight="1">
      <c r="A1477" s="9" t="inlineStr"/>
      <c r="B1477" s="9" t="inlineStr">
        <is>
          <t>Dressing charges</t>
        </is>
      </c>
      <c r="C1477" s="9" t="inlineStr"/>
      <c r="D1477" s="9" t="inlineStr"/>
      <c r="E1477" s="9" t="inlineStr"/>
      <c r="F1477" s="9" t="inlineStr"/>
    </row>
    <row r="1478" ht="11.5" customHeight="1">
      <c r="A1478" s="9" t="inlineStr"/>
      <c r="B1478" s="9" t="inlineStr">
        <is>
          <t>LABOUR</t>
        </is>
      </c>
      <c r="C1478" s="9" t="inlineStr"/>
      <c r="D1478" s="9" t="inlineStr"/>
      <c r="E1478" s="9" t="inlineStr"/>
      <c r="F1478" s="9" t="inlineStr"/>
    </row>
    <row r="1479" ht="11.5" customHeight="1">
      <c r="A1479" s="9" t="inlineStr">
        <is>
          <t>0125</t>
        </is>
      </c>
      <c r="B1479" s="9" t="inlineStr">
        <is>
          <t>Mason (for plain stone work) 2nd class)</t>
        </is>
      </c>
      <c r="C1479" s="9" t="inlineStr">
        <is>
          <t>day</t>
        </is>
      </c>
      <c r="D1479" s="9" t="inlineStr">
        <is>
          <t>2.70</t>
        </is>
      </c>
      <c r="E1479" s="9" t="inlineStr">
        <is>
          <t>679.00</t>
        </is>
      </c>
      <c r="F1479" s="9" t="inlineStr">
        <is>
          <t>1833.30</t>
        </is>
      </c>
    </row>
    <row r="1480" ht="11.5" customHeight="1">
      <c r="A1480" s="9" t="inlineStr">
        <is>
          <t>0102</t>
        </is>
      </c>
      <c r="B1480" s="9" t="inlineStr">
        <is>
          <t>Blacksmith 1st class</t>
        </is>
      </c>
      <c r="C1480" s="9" t="inlineStr">
        <is>
          <t>day</t>
        </is>
      </c>
      <c r="D1480" s="9" t="inlineStr">
        <is>
          <t>0.064</t>
        </is>
      </c>
      <c r="E1480" s="9" t="inlineStr">
        <is>
          <t>738.00</t>
        </is>
      </c>
      <c r="F1480" s="9" t="inlineStr">
        <is>
          <t>47.23</t>
        </is>
      </c>
    </row>
    <row r="1481" ht="11.5" customHeight="1">
      <c r="A1481" s="9" t="inlineStr">
        <is>
          <t>0114</t>
        </is>
      </c>
      <c r="B1481" s="9" t="inlineStr">
        <is>
          <t>Beldar</t>
        </is>
      </c>
      <c r="C1481" s="9" t="inlineStr">
        <is>
          <t>day</t>
        </is>
      </c>
      <c r="D1481" s="9" t="inlineStr">
        <is>
          <t>0.448</t>
        </is>
      </c>
      <c r="E1481" s="9" t="inlineStr">
        <is>
          <t>558.00</t>
        </is>
      </c>
      <c r="F1481" s="9" t="inlineStr">
        <is>
          <t>249.98</t>
        </is>
      </c>
    </row>
    <row r="1482" ht="11.5" customHeight="1">
      <c r="A1482" s="9" t="inlineStr">
        <is>
          <t>0115</t>
        </is>
      </c>
      <c r="B1482" s="9" t="inlineStr">
        <is>
          <t>Coolie</t>
        </is>
      </c>
      <c r="C1482" s="9" t="inlineStr">
        <is>
          <t>day</t>
        </is>
      </c>
      <c r="D1482" s="9" t="inlineStr">
        <is>
          <t>0.224</t>
        </is>
      </c>
      <c r="E1482" s="9" t="inlineStr">
        <is>
          <t>558.00</t>
        </is>
      </c>
      <c r="F1482" s="9" t="inlineStr">
        <is>
          <t>124.99</t>
        </is>
      </c>
    </row>
    <row r="1483" ht="11.5" customHeight="1">
      <c r="A1483" s="9" t="inlineStr">
        <is>
          <t>0100</t>
        </is>
      </c>
      <c r="B1483" s="9" t="inlineStr">
        <is>
          <t>Bandhani</t>
        </is>
      </c>
      <c r="C1483" s="9" t="inlineStr">
        <is>
          <t>day</t>
        </is>
      </c>
      <c r="D1483" s="9" t="inlineStr">
        <is>
          <t>0.448</t>
        </is>
      </c>
      <c r="E1483" s="9" t="inlineStr">
        <is>
          <t>617.00</t>
        </is>
      </c>
      <c r="F1483" s="9" t="inlineStr">
        <is>
          <t>276.42</t>
        </is>
      </c>
    </row>
    <row r="1484" ht="11.5" customHeight="1">
      <c r="A1484" s="9" t="inlineStr"/>
      <c r="B1484" s="9" t="inlineStr">
        <is>
          <t>Fixing charges</t>
        </is>
      </c>
      <c r="C1484" s="9" t="inlineStr"/>
      <c r="D1484" s="9" t="inlineStr"/>
      <c r="E1484" s="9" t="inlineStr"/>
      <c r="F1484" s="9" t="inlineStr"/>
    </row>
    <row r="1485" ht="11.5" customHeight="1">
      <c r="A1485" s="9" t="inlineStr"/>
      <c r="B1485" s="9" t="inlineStr">
        <is>
          <t>LABOUR</t>
        </is>
      </c>
      <c r="C1485" s="9" t="inlineStr"/>
      <c r="D1485" s="9" t="inlineStr"/>
      <c r="E1485" s="9" t="inlineStr"/>
      <c r="F1485" s="9" t="inlineStr"/>
    </row>
    <row r="1486" ht="11.5" customHeight="1">
      <c r="A1486" s="9" t="inlineStr">
        <is>
          <t>0125</t>
        </is>
      </c>
      <c r="B1486" s="9" t="inlineStr">
        <is>
          <t>Mason (for plain stone work) 2nd class)</t>
        </is>
      </c>
      <c r="C1486" s="9" t="inlineStr">
        <is>
          <t>day</t>
        </is>
      </c>
      <c r="D1486" s="9" t="inlineStr">
        <is>
          <t>0.448</t>
        </is>
      </c>
      <c r="E1486" s="9" t="inlineStr">
        <is>
          <t>679.00</t>
        </is>
      </c>
      <c r="F1486" s="9" t="inlineStr">
        <is>
          <t>304.19</t>
        </is>
      </c>
    </row>
    <row r="1487" ht="11.5" customHeight="1">
      <c r="A1487" s="9" t="inlineStr">
        <is>
          <t>0100</t>
        </is>
      </c>
      <c r="B1487" s="9" t="inlineStr">
        <is>
          <t>Bandhani</t>
        </is>
      </c>
      <c r="C1487" s="9" t="inlineStr">
        <is>
          <t>day</t>
        </is>
      </c>
      <c r="D1487" s="9" t="inlineStr">
        <is>
          <t>0.336</t>
        </is>
      </c>
      <c r="E1487" s="9" t="inlineStr">
        <is>
          <t>617.00</t>
        </is>
      </c>
      <c r="F1487" s="9" t="inlineStr">
        <is>
          <t>207.31</t>
        </is>
      </c>
    </row>
    <row r="1488" ht="11.5" customHeight="1">
      <c r="A1488" s="9" t="inlineStr">
        <is>
          <t>0114</t>
        </is>
      </c>
      <c r="B1488" s="9" t="inlineStr">
        <is>
          <t>Beldar</t>
        </is>
      </c>
      <c r="C1488" s="9" t="inlineStr">
        <is>
          <t>day</t>
        </is>
      </c>
      <c r="D1488" s="9" t="inlineStr">
        <is>
          <t>0.336</t>
        </is>
      </c>
      <c r="E1488" s="9" t="inlineStr">
        <is>
          <t>558.00</t>
        </is>
      </c>
      <c r="F1488" s="9" t="inlineStr">
        <is>
          <t>187.49</t>
        </is>
      </c>
    </row>
    <row r="1489" ht="11.5" customHeight="1">
      <c r="A1489" s="9" t="inlineStr">
        <is>
          <t>0115</t>
        </is>
      </c>
      <c r="B1489" s="9" t="inlineStr">
        <is>
          <t>Coolie</t>
        </is>
      </c>
      <c r="C1489" s="9" t="inlineStr">
        <is>
          <t>day</t>
        </is>
      </c>
      <c r="D1489" s="9" t="inlineStr">
        <is>
          <t>0.336</t>
        </is>
      </c>
      <c r="E1489" s="9" t="inlineStr">
        <is>
          <t>558.00</t>
        </is>
      </c>
      <c r="F1489" s="9" t="inlineStr">
        <is>
          <t>187.49</t>
        </is>
      </c>
    </row>
    <row r="1490" ht="11.5" customHeight="1">
      <c r="A1490" s="9" t="inlineStr">
        <is>
          <t>0101</t>
        </is>
      </c>
      <c r="B1490" s="9" t="inlineStr">
        <is>
          <t>Bhisti</t>
        </is>
      </c>
      <c r="C1490" s="9" t="inlineStr">
        <is>
          <t>day</t>
        </is>
      </c>
      <c r="D1490" s="9" t="inlineStr">
        <is>
          <t>0.336</t>
        </is>
      </c>
      <c r="E1490" s="9" t="inlineStr">
        <is>
          <t>617.00</t>
        </is>
      </c>
      <c r="F1490" s="9" t="inlineStr">
        <is>
          <t>207.31</t>
        </is>
      </c>
    </row>
    <row r="1491" ht="11.5" customHeight="1">
      <c r="A1491" s="9" t="inlineStr">
        <is>
          <t>1237</t>
        </is>
      </c>
      <c r="B1491" s="9" t="inlineStr">
        <is>
          <t>Cutting marble or sand stone slab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/>
      <c r="B1492" s="9" t="inlineStr">
        <is>
          <t>upto 50 mm thick by mechanical</t>
        </is>
      </c>
      <c r="C1492" s="9" t="inlineStr"/>
      <c r="D1492" s="9" t="inlineStr"/>
      <c r="E1492" s="9" t="inlineStr"/>
      <c r="F1492" s="9" t="inlineStr"/>
    </row>
    <row r="1493" ht="11.5" customHeight="1">
      <c r="A1493" s="9" t="inlineStr"/>
      <c r="B1493" s="9" t="inlineStr">
        <is>
          <t>device</t>
        </is>
      </c>
      <c r="C1493" s="9" t="inlineStr">
        <is>
          <t>metre</t>
        </is>
      </c>
      <c r="D1493" s="9" t="inlineStr">
        <is>
          <t>4.00</t>
        </is>
      </c>
      <c r="E1493" s="9" t="inlineStr">
        <is>
          <t>10.00</t>
        </is>
      </c>
      <c r="F1493" s="9" t="inlineStr">
        <is>
          <t>40.00</t>
        </is>
      </c>
    </row>
    <row r="1494" ht="11.5" customHeight="1">
      <c r="A1494" s="9" t="inlineStr">
        <is>
          <t>9999</t>
        </is>
      </c>
      <c r="B1494" s="9" t="inlineStr">
        <is>
          <t>Scaffolding</t>
        </is>
      </c>
      <c r="C1494" s="9" t="inlineStr">
        <is>
          <t>L.S.</t>
        </is>
      </c>
      <c r="D1494" s="9" t="inlineStr">
        <is>
          <t>19.76</t>
        </is>
      </c>
      <c r="E1494" s="9" t="inlineStr">
        <is>
          <t>2.00</t>
        </is>
      </c>
      <c r="F1494" s="9" t="inlineStr">
        <is>
          <t>39.52</t>
        </is>
      </c>
    </row>
    <row r="1495" ht="11.5" customHeight="1">
      <c r="A1495" s="9" t="inlineStr"/>
      <c r="B1495" s="9" t="inlineStr">
        <is>
          <t>Mortar for laying and pointing</t>
        </is>
      </c>
      <c r="C1495" s="9" t="inlineStr"/>
      <c r="D1495" s="9" t="inlineStr"/>
      <c r="E1495" s="9" t="inlineStr"/>
      <c r="F1495" s="9" t="inlineStr"/>
    </row>
    <row r="1497" ht="11.5" customHeight="1">
      <c r="A1497" s="10" t="inlineStr">
        <is>
          <t>Code</t>
        </is>
      </c>
      <c r="B1497" s="10" t="inlineStr">
        <is>
          <t>Description</t>
        </is>
      </c>
      <c r="C1497" s="10" t="inlineStr">
        <is>
          <t>Unit</t>
        </is>
      </c>
      <c r="D1497" s="10" t="inlineStr">
        <is>
          <t>Quantity</t>
        </is>
      </c>
      <c r="E1497" s="10" t="inlineStr">
        <is>
          <t>Rate</t>
        </is>
      </c>
      <c r="F1497" s="10" t="inlineStr">
        <is>
          <t>Amount</t>
        </is>
      </c>
    </row>
    <row r="1498" ht="11.5" customHeight="1">
      <c r="A1498" s="9" t="inlineStr">
        <is>
          <t>3.8</t>
        </is>
      </c>
      <c r="B1498" s="9" t="inlineStr">
        <is>
          <t>Rate as per Item Number 3.8 of</t>
        </is>
      </c>
      <c r="C1498" s="9" t="inlineStr"/>
      <c r="D1498" s="9" t="inlineStr"/>
      <c r="E1498" s="9" t="inlineStr"/>
      <c r="F1498" s="9" t="inlineStr"/>
    </row>
    <row r="1499" ht="11.5" customHeight="1">
      <c r="A1499" s="9" t="inlineStr"/>
      <c r="B1499" s="9" t="inlineStr">
        <is>
          <t>SH: Mortars</t>
        </is>
      </c>
      <c r="C1499" s="9" t="inlineStr">
        <is>
          <t>cum</t>
        </is>
      </c>
      <c r="D1499" s="9" t="inlineStr">
        <is>
          <t>0.018</t>
        </is>
      </c>
      <c r="E1499" s="9" t="inlineStr">
        <is>
          <t>4664.55</t>
        </is>
      </c>
      <c r="F1499" s="9" t="inlineStr">
        <is>
          <t>83.96</t>
        </is>
      </c>
    </row>
    <row r="1500" ht="11.5" customHeight="1">
      <c r="A1500" s="9" t="inlineStr"/>
      <c r="B1500" s="9" t="inlineStr">
        <is>
          <t>TOTAL</t>
        </is>
      </c>
      <c r="C1500" s="9" t="inlineStr"/>
      <c r="D1500" s="9" t="inlineStr"/>
      <c r="E1500" s="9" t="inlineStr"/>
      <c r="F1500" s="9" t="inlineStr">
        <is>
          <t>5224.48 W</t>
        </is>
      </c>
    </row>
    <row r="1501" ht="11.5" customHeight="1">
      <c r="A1501" s="9" t="inlineStr"/>
      <c r="B1501" s="9" t="inlineStr">
        <is>
          <t>Add 1 % Water charges on "W"</t>
        </is>
      </c>
      <c r="C1501" s="9" t="inlineStr"/>
      <c r="D1501" s="9" t="inlineStr"/>
      <c r="E1501" s="9" t="inlineStr"/>
      <c r="F1501" s="9" t="inlineStr">
        <is>
          <t>52.24</t>
        </is>
      </c>
    </row>
    <row r="1502" ht="11.5" customHeight="1">
      <c r="A1502" s="9" t="inlineStr"/>
      <c r="B1502" s="9" t="inlineStr">
        <is>
          <t>TOTAL</t>
        </is>
      </c>
      <c r="C1502" s="9" t="inlineStr"/>
      <c r="D1502" s="9" t="inlineStr"/>
      <c r="E1502" s="9" t="inlineStr"/>
      <c r="F1502" s="9" t="inlineStr">
        <is>
          <t>5276.73 X</t>
        </is>
      </c>
    </row>
    <row r="1503" ht="11.5" customHeight="1">
      <c r="A1503" s="9" t="inlineStr"/>
      <c r="B1503" s="9" t="inlineStr">
        <is>
          <t>Add GST on "X" (multiplying factor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/>
      <c r="B1504" s="9" t="inlineStr">
        <is>
          <t>0.1405)</t>
        </is>
      </c>
      <c r="C1504" s="9" t="inlineStr"/>
      <c r="D1504" s="9" t="inlineStr"/>
      <c r="E1504" s="9" t="inlineStr"/>
      <c r="F1504" s="9" t="inlineStr">
        <is>
          <t>741.38</t>
        </is>
      </c>
    </row>
    <row r="1505" ht="11.5" customHeight="1">
      <c r="A1505" s="9" t="inlineStr"/>
      <c r="B1505" s="9" t="inlineStr">
        <is>
          <t>TOTAL</t>
        </is>
      </c>
      <c r="C1505" s="9" t="inlineStr"/>
      <c r="D1505" s="9" t="inlineStr"/>
      <c r="E1505" s="9" t="inlineStr"/>
      <c r="F1505" s="9" t="inlineStr">
        <is>
          <t>6018.11 Y</t>
        </is>
      </c>
    </row>
    <row r="1506" ht="11.5" customHeight="1">
      <c r="A1506" s="9" t="inlineStr"/>
      <c r="B1506" s="9" t="inlineStr">
        <is>
          <t>Add 15% CPOH on "Y"</t>
        </is>
      </c>
      <c r="C1506" s="9" t="inlineStr"/>
      <c r="D1506" s="9" t="inlineStr"/>
      <c r="E1506" s="9" t="inlineStr"/>
      <c r="F1506" s="9" t="inlineStr">
        <is>
          <t>902.72</t>
        </is>
      </c>
    </row>
    <row r="1507" ht="11.5" customHeight="1">
      <c r="A1507" s="9" t="inlineStr"/>
      <c r="B1507" s="9" t="inlineStr">
        <is>
          <t>TOTAL</t>
        </is>
      </c>
      <c r="C1507" s="9" t="inlineStr"/>
      <c r="D1507" s="9" t="inlineStr"/>
      <c r="E1507" s="9" t="inlineStr"/>
      <c r="F1507" s="9" t="inlineStr">
        <is>
          <t>6920.82 Z</t>
        </is>
      </c>
    </row>
    <row r="1508" ht="11.5" customHeight="1">
      <c r="A1508" s="9" t="inlineStr"/>
      <c r="B1508" s="9" t="inlineStr">
        <is>
          <t>Add Cess @ 1% on "Z"</t>
        </is>
      </c>
      <c r="C1508" s="9" t="inlineStr"/>
      <c r="D1508" s="9" t="inlineStr"/>
      <c r="E1508" s="9" t="inlineStr"/>
      <c r="F1508" s="9" t="inlineStr">
        <is>
          <t>69.21</t>
        </is>
      </c>
    </row>
    <row r="1509" ht="11.5" customHeight="1">
      <c r="A1509" s="9" t="inlineStr"/>
      <c r="B1509" s="9" t="inlineStr">
        <is>
          <t>Cost of 1 sqm.</t>
        </is>
      </c>
      <c r="C1509" s="9" t="inlineStr"/>
      <c r="D1509" s="9" t="inlineStr"/>
      <c r="E1509" s="9" t="inlineStr"/>
      <c r="F1509" s="9" t="inlineStr">
        <is>
          <t>6990.03</t>
        </is>
      </c>
    </row>
    <row r="1510" ht="11.5" customHeight="1">
      <c r="A1510" s="9" t="inlineStr"/>
      <c r="B1510" s="9" t="inlineStr">
        <is>
          <t>Say</t>
        </is>
      </c>
      <c r="C1510" s="9" t="inlineStr"/>
      <c r="D1510" s="9" t="inlineStr"/>
      <c r="E1510" s="9" t="inlineStr"/>
      <c r="F1510" s="9" t="inlineStr">
        <is>
          <t>6990.05</t>
        </is>
      </c>
    </row>
    <row r="1511" ht="11.5" customHeight="1">
      <c r="A1511" s="9" t="inlineStr">
        <is>
          <t>8.14.4.4</t>
        </is>
      </c>
      <c r="B1511" s="9" t="inlineStr">
        <is>
          <t>40 mm thick</t>
        </is>
      </c>
      <c r="C1511" s="9" t="inlineStr"/>
      <c r="D1511" s="9" t="inlineStr"/>
      <c r="E1511" s="9" t="inlineStr"/>
      <c r="F1511" s="9" t="inlineStr"/>
    </row>
    <row r="1512" ht="11.5" customHeight="1">
      <c r="A1512" s="10" t="inlineStr">
        <is>
          <t>Code</t>
        </is>
      </c>
      <c r="B1512" s="10" t="inlineStr">
        <is>
          <t>Description</t>
        </is>
      </c>
      <c r="C1512" s="10" t="inlineStr">
        <is>
          <t>Unit</t>
        </is>
      </c>
      <c r="D1512" s="10" t="inlineStr">
        <is>
          <t>Quantity</t>
        </is>
      </c>
      <c r="E1512" s="10" t="inlineStr">
        <is>
          <t>Rate</t>
        </is>
      </c>
      <c r="F1512" s="10" t="inlineStr">
        <is>
          <t>Amount</t>
        </is>
      </c>
    </row>
    <row r="1513" ht="11.5" customHeight="1">
      <c r="A1513" s="9" t="inlineStr"/>
      <c r="B1513" s="9" t="inlineStr">
        <is>
          <t>Details of cost for 1 sqm.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MATERIAL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/>
      <c r="B1515" s="9" t="inlineStr">
        <is>
          <t>Finished work = 40 cudm+Add</t>
        </is>
      </c>
      <c r="C1515" s="9" t="inlineStr"/>
      <c r="D1515" s="9" t="inlineStr"/>
      <c r="E1515" s="9" t="inlineStr"/>
      <c r="F1515" s="9" t="inlineStr"/>
    </row>
    <row r="1516" ht="11.5" customHeight="1">
      <c r="A1516" s="9" t="inlineStr"/>
      <c r="B1516" s="9" t="inlineStr">
        <is>
          <t>wastage @ 33.3% = 13.3 cudm.</t>
        </is>
      </c>
      <c r="C1516" s="9" t="inlineStr"/>
      <c r="D1516" s="9" t="inlineStr"/>
      <c r="E1516" s="9" t="inlineStr"/>
      <c r="F1516" s="9" t="inlineStr"/>
    </row>
    <row r="1517" ht="11.5" customHeight="1">
      <c r="A1517" s="9" t="inlineStr"/>
      <c r="B1517" s="9" t="inlineStr">
        <is>
          <t>Total = 53.3 cudm.</t>
        </is>
      </c>
      <c r="C1517" s="9" t="inlineStr"/>
      <c r="D1517" s="9" t="inlineStr"/>
      <c r="E1517" s="9" t="inlineStr"/>
      <c r="F1517" s="9" t="inlineStr"/>
    </row>
    <row r="1518" ht="11.5" customHeight="1">
      <c r="A1518" s="9" t="inlineStr">
        <is>
          <t>1161</t>
        </is>
      </c>
      <c r="B1518" s="9" t="inlineStr">
        <is>
          <t>White sand stone block</t>
        </is>
      </c>
      <c r="C1518" s="9" t="inlineStr">
        <is>
          <t>10 cudm</t>
        </is>
      </c>
      <c r="D1518" s="9" t="inlineStr">
        <is>
          <t>5.33</t>
        </is>
      </c>
      <c r="E1518" s="9" t="inlineStr">
        <is>
          <t>205.00</t>
        </is>
      </c>
      <c r="F1518" s="9" t="inlineStr">
        <is>
          <t>1092.65</t>
        </is>
      </c>
    </row>
    <row r="1519" ht="11.5" customHeight="1">
      <c r="A1519" s="9" t="inlineStr">
        <is>
          <t>2216</t>
        </is>
      </c>
      <c r="B1519" s="9" t="inlineStr">
        <is>
          <t>Carriage of Stone blocks white &amp;</t>
        </is>
      </c>
      <c r="C1519" s="9" t="inlineStr"/>
      <c r="D1519" s="9" t="inlineStr"/>
      <c r="E1519" s="9" t="inlineStr"/>
      <c r="F1519" s="9" t="inlineStr"/>
    </row>
    <row r="1520" ht="11.5" customHeight="1">
      <c r="A1520" s="9" t="inlineStr"/>
      <c r="B1520" s="9" t="inlineStr">
        <is>
          <t>red sand stone &amp; kota stone slab</t>
        </is>
      </c>
      <c r="C1520" s="9" t="inlineStr">
        <is>
          <t>tonne</t>
        </is>
      </c>
      <c r="D1520" s="9" t="inlineStr">
        <is>
          <t>0.123</t>
        </is>
      </c>
      <c r="E1520" s="9" t="inlineStr">
        <is>
          <t>92.24</t>
        </is>
      </c>
      <c r="F1520" s="9" t="inlineStr">
        <is>
          <t>11.35</t>
        </is>
      </c>
    </row>
    <row r="1521" ht="11.5" customHeight="1">
      <c r="A1521" s="9" t="inlineStr"/>
      <c r="B1521" s="9" t="inlineStr">
        <is>
          <t>@ 2.30 kg/cudm.</t>
        </is>
      </c>
      <c r="C1521" s="9" t="inlineStr"/>
      <c r="D1521" s="9" t="inlineStr"/>
      <c r="E1521" s="9" t="inlineStr"/>
      <c r="F1521" s="9" t="inlineStr"/>
    </row>
    <row r="1522" ht="11.5" customHeight="1">
      <c r="A1522" s="9" t="inlineStr">
        <is>
          <t>9999</t>
        </is>
      </c>
      <c r="B1522" s="9" t="inlineStr">
        <is>
          <t>Extra for using white cement</t>
        </is>
      </c>
      <c r="C1522" s="9" t="inlineStr">
        <is>
          <t>L.S.</t>
        </is>
      </c>
      <c r="D1522" s="9" t="inlineStr">
        <is>
          <t>26.91</t>
        </is>
      </c>
      <c r="E1522" s="9" t="inlineStr">
        <is>
          <t>2.00</t>
        </is>
      </c>
      <c r="F1522" s="9" t="inlineStr">
        <is>
          <t>53.82</t>
        </is>
      </c>
    </row>
    <row r="1523" ht="11.5" customHeight="1">
      <c r="A1523" s="9" t="inlineStr"/>
      <c r="B1523" s="9" t="inlineStr">
        <is>
          <t>Dressing charges</t>
        </is>
      </c>
      <c r="C1523" s="9" t="inlineStr"/>
      <c r="D1523" s="9" t="inlineStr"/>
      <c r="E1523" s="9" t="inlineStr"/>
      <c r="F1523" s="9" t="inlineStr"/>
    </row>
    <row r="1524" ht="11.5" customHeight="1">
      <c r="A1524" s="9" t="inlineStr"/>
      <c r="B1524" s="9" t="inlineStr">
        <is>
          <t>LABOUR</t>
        </is>
      </c>
      <c r="C1524" s="9" t="inlineStr"/>
      <c r="D1524" s="9" t="inlineStr"/>
      <c r="E1524" s="9" t="inlineStr"/>
      <c r="F1524" s="9" t="inlineStr"/>
    </row>
    <row r="1525" ht="11.5" customHeight="1">
      <c r="A1525" s="9" t="inlineStr">
        <is>
          <t>0125</t>
        </is>
      </c>
      <c r="B1525" s="9" t="inlineStr">
        <is>
          <t>Mason (for plain stone work) 2nd class)</t>
        </is>
      </c>
      <c r="C1525" s="9" t="inlineStr">
        <is>
          <t>day</t>
        </is>
      </c>
      <c r="D1525" s="9" t="inlineStr">
        <is>
          <t>2.70</t>
        </is>
      </c>
      <c r="E1525" s="9" t="inlineStr">
        <is>
          <t>679.00</t>
        </is>
      </c>
      <c r="F1525" s="9" t="inlineStr">
        <is>
          <t>1833.30</t>
        </is>
      </c>
    </row>
    <row r="1526" ht="11.5" customHeight="1">
      <c r="A1526" s="9" t="inlineStr">
        <is>
          <t>0102</t>
        </is>
      </c>
      <c r="B1526" s="9" t="inlineStr">
        <is>
          <t>Blacksmith 1st class</t>
        </is>
      </c>
      <c r="C1526" s="9" t="inlineStr">
        <is>
          <t>day</t>
        </is>
      </c>
      <c r="D1526" s="9" t="inlineStr">
        <is>
          <t>0.064</t>
        </is>
      </c>
      <c r="E1526" s="9" t="inlineStr">
        <is>
          <t>738.00</t>
        </is>
      </c>
      <c r="F1526" s="9" t="inlineStr">
        <is>
          <t>47.23</t>
        </is>
      </c>
    </row>
    <row r="1527" ht="11.5" customHeight="1">
      <c r="A1527" s="9" t="inlineStr">
        <is>
          <t>0114</t>
        </is>
      </c>
      <c r="B1527" s="9" t="inlineStr">
        <is>
          <t>Beldar</t>
        </is>
      </c>
      <c r="C1527" s="9" t="inlineStr">
        <is>
          <t>day</t>
        </is>
      </c>
      <c r="D1527" s="9" t="inlineStr">
        <is>
          <t>0.448</t>
        </is>
      </c>
      <c r="E1527" s="9" t="inlineStr">
        <is>
          <t>558.00</t>
        </is>
      </c>
      <c r="F1527" s="9" t="inlineStr">
        <is>
          <t>249.98</t>
        </is>
      </c>
    </row>
    <row r="1528" ht="11.5" customHeight="1">
      <c r="A1528" s="9" t="inlineStr">
        <is>
          <t>0115</t>
        </is>
      </c>
      <c r="B1528" s="9" t="inlineStr">
        <is>
          <t>Coolie</t>
        </is>
      </c>
      <c r="C1528" s="9" t="inlineStr">
        <is>
          <t>day</t>
        </is>
      </c>
      <c r="D1528" s="9" t="inlineStr">
        <is>
          <t>0.224</t>
        </is>
      </c>
      <c r="E1528" s="9" t="inlineStr">
        <is>
          <t>558.00</t>
        </is>
      </c>
      <c r="F1528" s="9" t="inlineStr">
        <is>
          <t>124.99</t>
        </is>
      </c>
    </row>
    <row r="1529" ht="11.5" customHeight="1">
      <c r="A1529" s="9" t="inlineStr">
        <is>
          <t>0100</t>
        </is>
      </c>
      <c r="B1529" s="9" t="inlineStr">
        <is>
          <t>Bandhani</t>
        </is>
      </c>
      <c r="C1529" s="9" t="inlineStr">
        <is>
          <t>day</t>
        </is>
      </c>
      <c r="D1529" s="9" t="inlineStr">
        <is>
          <t>0.448</t>
        </is>
      </c>
      <c r="E1529" s="9" t="inlineStr">
        <is>
          <t>617.00</t>
        </is>
      </c>
      <c r="F1529" s="9" t="inlineStr">
        <is>
          <t>276.42</t>
        </is>
      </c>
    </row>
    <row r="1530" ht="11.5" customHeight="1">
      <c r="A1530" s="9" t="inlineStr"/>
      <c r="B1530" s="9" t="inlineStr">
        <is>
          <t>Fixing charges</t>
        </is>
      </c>
      <c r="C1530" s="9" t="inlineStr"/>
      <c r="D1530" s="9" t="inlineStr"/>
      <c r="E1530" s="9" t="inlineStr"/>
      <c r="F1530" s="9" t="inlineStr"/>
    </row>
    <row r="1531" ht="11.5" customHeight="1">
      <c r="A1531" s="9" t="inlineStr"/>
      <c r="B1531" s="9" t="inlineStr">
        <is>
          <t>LABOUR</t>
        </is>
      </c>
      <c r="C1531" s="9" t="inlineStr"/>
      <c r="D1531" s="9" t="inlineStr"/>
      <c r="E1531" s="9" t="inlineStr"/>
      <c r="F1531" s="9" t="inlineStr"/>
    </row>
    <row r="1532" ht="11.5" customHeight="1">
      <c r="A1532" s="9" t="inlineStr">
        <is>
          <t>0125</t>
        </is>
      </c>
      <c r="B1532" s="9" t="inlineStr">
        <is>
          <t>Mason (for plain stone work) 2nd class)</t>
        </is>
      </c>
      <c r="C1532" s="9" t="inlineStr">
        <is>
          <t>day</t>
        </is>
      </c>
      <c r="D1532" s="9" t="inlineStr">
        <is>
          <t>0.448</t>
        </is>
      </c>
      <c r="E1532" s="9" t="inlineStr">
        <is>
          <t>679.00</t>
        </is>
      </c>
      <c r="F1532" s="9" t="inlineStr">
        <is>
          <t>304.19</t>
        </is>
      </c>
    </row>
    <row r="1533" ht="11.5" customHeight="1">
      <c r="A1533" s="9" t="inlineStr">
        <is>
          <t>0100</t>
        </is>
      </c>
      <c r="B1533" s="9" t="inlineStr">
        <is>
          <t>Bandhani</t>
        </is>
      </c>
      <c r="C1533" s="9" t="inlineStr">
        <is>
          <t>day</t>
        </is>
      </c>
      <c r="D1533" s="9" t="inlineStr">
        <is>
          <t>0.336</t>
        </is>
      </c>
      <c r="E1533" s="9" t="inlineStr">
        <is>
          <t>617.00</t>
        </is>
      </c>
      <c r="F1533" s="9" t="inlineStr">
        <is>
          <t>207.31</t>
        </is>
      </c>
    </row>
    <row r="1534" ht="11.5" customHeight="1">
      <c r="A1534" s="9" t="inlineStr">
        <is>
          <t>0114</t>
        </is>
      </c>
      <c r="B1534" s="9" t="inlineStr">
        <is>
          <t>Beldar</t>
        </is>
      </c>
      <c r="C1534" s="9" t="inlineStr">
        <is>
          <t>day</t>
        </is>
      </c>
      <c r="D1534" s="9" t="inlineStr">
        <is>
          <t>0.336</t>
        </is>
      </c>
      <c r="E1534" s="9" t="inlineStr">
        <is>
          <t>558.00</t>
        </is>
      </c>
      <c r="F1534" s="9" t="inlineStr">
        <is>
          <t>187.49</t>
        </is>
      </c>
    </row>
    <row r="1535" ht="11.5" customHeight="1">
      <c r="A1535" s="9" t="inlineStr">
        <is>
          <t>0115</t>
        </is>
      </c>
      <c r="B1535" s="9" t="inlineStr">
        <is>
          <t>Coolie</t>
        </is>
      </c>
      <c r="C1535" s="9" t="inlineStr">
        <is>
          <t>day</t>
        </is>
      </c>
      <c r="D1535" s="9" t="inlineStr">
        <is>
          <t>0.336</t>
        </is>
      </c>
      <c r="E1535" s="9" t="inlineStr">
        <is>
          <t>558.00</t>
        </is>
      </c>
      <c r="F1535" s="9" t="inlineStr">
        <is>
          <t>187.49</t>
        </is>
      </c>
    </row>
    <row r="1536" ht="11.5" customHeight="1">
      <c r="A1536" s="9" t="inlineStr">
        <is>
          <t>0101</t>
        </is>
      </c>
      <c r="B1536" s="9" t="inlineStr">
        <is>
          <t>Bhisti</t>
        </is>
      </c>
      <c r="C1536" s="9" t="inlineStr">
        <is>
          <t>day</t>
        </is>
      </c>
      <c r="D1536" s="9" t="inlineStr">
        <is>
          <t>0.336</t>
        </is>
      </c>
      <c r="E1536" s="9" t="inlineStr">
        <is>
          <t>617.00</t>
        </is>
      </c>
      <c r="F1536" s="9" t="inlineStr">
        <is>
          <t>207.31</t>
        </is>
      </c>
    </row>
    <row r="1537" ht="11.5" customHeight="1">
      <c r="A1537" s="9" t="inlineStr">
        <is>
          <t>1237</t>
        </is>
      </c>
      <c r="B1537" s="9" t="inlineStr">
        <is>
          <t>Cutting marble or sand stone slab</t>
        </is>
      </c>
      <c r="C1537" s="9" t="inlineStr"/>
      <c r="D1537" s="9" t="inlineStr"/>
      <c r="E1537" s="9" t="inlineStr"/>
      <c r="F1537" s="9" t="inlineStr"/>
    </row>
    <row r="1538" ht="11.5" customHeight="1">
      <c r="A1538" s="9" t="inlineStr"/>
      <c r="B1538" s="9" t="inlineStr">
        <is>
          <t>upto 50 mm thick by mechanical</t>
        </is>
      </c>
      <c r="C1538" s="9" t="inlineStr"/>
      <c r="D1538" s="9" t="inlineStr"/>
      <c r="E1538" s="9" t="inlineStr"/>
      <c r="F1538" s="9" t="inlineStr"/>
    </row>
    <row r="1539" ht="11.5" customHeight="1">
      <c r="A1539" s="9" t="inlineStr"/>
      <c r="B1539" s="9" t="inlineStr">
        <is>
          <t>device</t>
        </is>
      </c>
      <c r="C1539" s="9" t="inlineStr">
        <is>
          <t>metre</t>
        </is>
      </c>
      <c r="D1539" s="9" t="inlineStr">
        <is>
          <t>4.00</t>
        </is>
      </c>
      <c r="E1539" s="9" t="inlineStr">
        <is>
          <t>10.00</t>
        </is>
      </c>
      <c r="F1539" s="9" t="inlineStr">
        <is>
          <t>40.00</t>
        </is>
      </c>
    </row>
    <row r="1540" ht="11.5" customHeight="1">
      <c r="A1540" s="9" t="inlineStr">
        <is>
          <t>9999</t>
        </is>
      </c>
      <c r="B1540" s="9" t="inlineStr">
        <is>
          <t>Scaffolding</t>
        </is>
      </c>
      <c r="C1540" s="9" t="inlineStr">
        <is>
          <t>L.S.</t>
        </is>
      </c>
      <c r="D1540" s="9" t="inlineStr">
        <is>
          <t>19.76</t>
        </is>
      </c>
      <c r="E1540" s="9" t="inlineStr">
        <is>
          <t>2.00</t>
        </is>
      </c>
      <c r="F1540" s="9" t="inlineStr">
        <is>
          <t>39.52</t>
        </is>
      </c>
    </row>
    <row r="1541" ht="11.5" customHeight="1">
      <c r="A1541" s="9" t="inlineStr"/>
      <c r="B1541" s="9" t="inlineStr">
        <is>
          <t>Mortar for laying and pointing</t>
        </is>
      </c>
      <c r="C1541" s="9" t="inlineStr"/>
      <c r="D1541" s="9" t="inlineStr"/>
      <c r="E1541" s="9" t="inlineStr"/>
      <c r="F1541" s="9" t="inlineStr"/>
    </row>
    <row r="1543" ht="11.5" customHeight="1">
      <c r="A1543" s="10" t="inlineStr">
        <is>
          <t>Code</t>
        </is>
      </c>
      <c r="B1543" s="10" t="inlineStr">
        <is>
          <t>Description</t>
        </is>
      </c>
      <c r="C1543" s="10" t="inlineStr">
        <is>
          <t>Unit</t>
        </is>
      </c>
      <c r="D1543" s="10" t="inlineStr">
        <is>
          <t>Quantity</t>
        </is>
      </c>
      <c r="E1543" s="10" t="inlineStr">
        <is>
          <t>Rate</t>
        </is>
      </c>
      <c r="F1543" s="10" t="inlineStr">
        <is>
          <t>Amount</t>
        </is>
      </c>
    </row>
    <row r="1544" ht="11.5" customHeight="1">
      <c r="A1544" s="9" t="inlineStr">
        <is>
          <t>3.8</t>
        </is>
      </c>
      <c r="B1544" s="9" t="inlineStr">
        <is>
          <t>Rate as per Item Number 3.8 of</t>
        </is>
      </c>
      <c r="C1544" s="9" t="inlineStr"/>
      <c r="D1544" s="9" t="inlineStr"/>
      <c r="E1544" s="9" t="inlineStr"/>
      <c r="F1544" s="9" t="inlineStr"/>
    </row>
    <row r="1545" ht="11.5" customHeight="1">
      <c r="A1545" s="9" t="inlineStr"/>
      <c r="B1545" s="9" t="inlineStr">
        <is>
          <t>SH: Mortars</t>
        </is>
      </c>
      <c r="C1545" s="9" t="inlineStr">
        <is>
          <t>cum</t>
        </is>
      </c>
      <c r="D1545" s="9" t="inlineStr">
        <is>
          <t>0.018</t>
        </is>
      </c>
      <c r="E1545" s="9" t="inlineStr">
        <is>
          <t>4664.55</t>
        </is>
      </c>
      <c r="F1545" s="9" t="inlineStr">
        <is>
          <t>83.96</t>
        </is>
      </c>
    </row>
    <row r="1546" ht="11.5" customHeight="1">
      <c r="A1546" s="9" t="inlineStr"/>
      <c r="B1546" s="9" t="inlineStr">
        <is>
          <t>TOTAL</t>
        </is>
      </c>
      <c r="C1546" s="9" t="inlineStr"/>
      <c r="D1546" s="9" t="inlineStr"/>
      <c r="E1546" s="9" t="inlineStr"/>
      <c r="F1546" s="9" t="inlineStr">
        <is>
          <t>4947.01 W</t>
        </is>
      </c>
    </row>
    <row r="1547" ht="11.5" customHeight="1">
      <c r="A1547" s="9" t="inlineStr"/>
      <c r="B1547" s="9" t="inlineStr">
        <is>
          <t>Add 1 % Water charges on "W"</t>
        </is>
      </c>
      <c r="C1547" s="9" t="inlineStr"/>
      <c r="D1547" s="9" t="inlineStr"/>
      <c r="E1547" s="9" t="inlineStr"/>
      <c r="F1547" s="9" t="inlineStr">
        <is>
          <t>49.47</t>
        </is>
      </c>
    </row>
    <row r="1548" ht="11.5" customHeight="1">
      <c r="A1548" s="9" t="inlineStr"/>
      <c r="B1548" s="9" t="inlineStr">
        <is>
          <t>TOTAL</t>
        </is>
      </c>
      <c r="C1548" s="9" t="inlineStr"/>
      <c r="D1548" s="9" t="inlineStr"/>
      <c r="E1548" s="9" t="inlineStr"/>
      <c r="F1548" s="9" t="inlineStr">
        <is>
          <t>4996.48 X</t>
        </is>
      </c>
    </row>
    <row r="1549" ht="11.5" customHeight="1">
      <c r="A1549" s="9" t="inlineStr"/>
      <c r="B1549" s="9" t="inlineStr">
        <is>
          <t>Add GST on "X" (multiplying factor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0.1405)</t>
        </is>
      </c>
      <c r="C1550" s="9" t="inlineStr"/>
      <c r="D1550" s="9" t="inlineStr"/>
      <c r="E1550" s="9" t="inlineStr"/>
      <c r="F1550" s="9" t="inlineStr">
        <is>
          <t>702.01</t>
        </is>
      </c>
    </row>
    <row r="1551" ht="11.5" customHeight="1">
      <c r="A1551" s="9" t="inlineStr"/>
      <c r="B1551" s="9" t="inlineStr">
        <is>
          <t>TOTAL</t>
        </is>
      </c>
      <c r="C1551" s="9" t="inlineStr"/>
      <c r="D1551" s="9" t="inlineStr"/>
      <c r="E1551" s="9" t="inlineStr"/>
      <c r="F1551" s="9" t="inlineStr">
        <is>
          <t>5698.49 Y</t>
        </is>
      </c>
    </row>
    <row r="1552" ht="11.5" customHeight="1">
      <c r="A1552" s="9" t="inlineStr"/>
      <c r="B1552" s="9" t="inlineStr">
        <is>
          <t>Add 15% CPOH on "Y"</t>
        </is>
      </c>
      <c r="C1552" s="9" t="inlineStr"/>
      <c r="D1552" s="9" t="inlineStr"/>
      <c r="E1552" s="9" t="inlineStr"/>
      <c r="F1552" s="9" t="inlineStr">
        <is>
          <t>854.77</t>
        </is>
      </c>
    </row>
    <row r="1553" ht="11.5" customHeight="1">
      <c r="A1553" s="9" t="inlineStr"/>
      <c r="B1553" s="9" t="inlineStr">
        <is>
          <t>TOTAL</t>
        </is>
      </c>
      <c r="C1553" s="9" t="inlineStr"/>
      <c r="D1553" s="9" t="inlineStr"/>
      <c r="E1553" s="9" t="inlineStr"/>
      <c r="F1553" s="9" t="inlineStr">
        <is>
          <t>6553.26 Z</t>
        </is>
      </c>
    </row>
    <row r="1554" ht="11.5" customHeight="1">
      <c r="A1554" s="9" t="inlineStr"/>
      <c r="B1554" s="9" t="inlineStr">
        <is>
          <t>Add Cess @ 1% on "Z"</t>
        </is>
      </c>
      <c r="C1554" s="9" t="inlineStr"/>
      <c r="D1554" s="9" t="inlineStr"/>
      <c r="E1554" s="9" t="inlineStr"/>
      <c r="F1554" s="9" t="inlineStr">
        <is>
          <t>65.53</t>
        </is>
      </c>
    </row>
    <row r="1555" ht="11.5" customHeight="1">
      <c r="A1555" s="9" t="inlineStr"/>
      <c r="B1555" s="9" t="inlineStr">
        <is>
          <t>Cost of 1 sqm.</t>
        </is>
      </c>
      <c r="C1555" s="9" t="inlineStr"/>
      <c r="D1555" s="9" t="inlineStr"/>
      <c r="E1555" s="9" t="inlineStr"/>
      <c r="F1555" s="9" t="inlineStr">
        <is>
          <t>6618.80</t>
        </is>
      </c>
    </row>
    <row r="1556" ht="11.5" customHeight="1">
      <c r="A1556" s="9" t="inlineStr"/>
      <c r="B1556" s="9" t="inlineStr">
        <is>
          <t>Say</t>
        </is>
      </c>
      <c r="C1556" s="9" t="inlineStr"/>
      <c r="D1556" s="9" t="inlineStr"/>
      <c r="E1556" s="9" t="inlineStr"/>
      <c r="F1556" s="9" t="inlineStr">
        <is>
          <t>6618.80</t>
        </is>
      </c>
    </row>
    <row r="1557" ht="11.5" customHeight="1">
      <c r="A1557" s="9" t="inlineStr">
        <is>
          <t>8.14.4.5</t>
        </is>
      </c>
      <c r="B1557" s="9" t="inlineStr">
        <is>
          <t>30 mm thick</t>
        </is>
      </c>
      <c r="C1557" s="9" t="inlineStr"/>
      <c r="D1557" s="9" t="inlineStr"/>
      <c r="E1557" s="9" t="inlineStr"/>
      <c r="F1557" s="9" t="inlineStr"/>
    </row>
    <row r="1558" ht="11.5" customHeight="1">
      <c r="A1558" s="10" t="inlineStr">
        <is>
          <t>Code</t>
        </is>
      </c>
      <c r="B1558" s="10" t="inlineStr">
        <is>
          <t>Description</t>
        </is>
      </c>
      <c r="C1558" s="10" t="inlineStr">
        <is>
          <t>Unit</t>
        </is>
      </c>
      <c r="D1558" s="10" t="inlineStr">
        <is>
          <t>Quantity</t>
        </is>
      </c>
      <c r="E1558" s="10" t="inlineStr">
        <is>
          <t>Rate</t>
        </is>
      </c>
      <c r="F1558" s="10" t="inlineStr">
        <is>
          <t>Amount</t>
        </is>
      </c>
    </row>
    <row r="1559" ht="11.5" customHeight="1">
      <c r="A1559" s="9" t="inlineStr"/>
      <c r="B1559" s="9" t="inlineStr">
        <is>
          <t>Details of cost for 1 sqm.</t>
        </is>
      </c>
      <c r="C1559" s="9" t="inlineStr"/>
      <c r="D1559" s="9" t="inlineStr"/>
      <c r="E1559" s="9" t="inlineStr"/>
      <c r="F1559" s="9" t="inlineStr"/>
    </row>
    <row r="1560" ht="11.5" customHeight="1">
      <c r="A1560" s="9" t="inlineStr"/>
      <c r="B1560" s="9" t="inlineStr">
        <is>
          <t>MATERIAL</t>
        </is>
      </c>
      <c r="C1560" s="9" t="inlineStr"/>
      <c r="D1560" s="9" t="inlineStr"/>
      <c r="E1560" s="9" t="inlineStr"/>
      <c r="F1560" s="9" t="inlineStr"/>
    </row>
    <row r="1561" ht="11.5" customHeight="1">
      <c r="A1561" s="9" t="inlineStr"/>
      <c r="B1561" s="9" t="inlineStr">
        <is>
          <t>Finished work = 30 cudm+Add</t>
        </is>
      </c>
      <c r="C1561" s="9" t="inlineStr"/>
      <c r="D1561" s="9" t="inlineStr"/>
      <c r="E1561" s="9" t="inlineStr"/>
      <c r="F1561" s="9" t="inlineStr"/>
    </row>
    <row r="1562" ht="11.5" customHeight="1">
      <c r="A1562" s="9" t="inlineStr"/>
      <c r="B1562" s="9" t="inlineStr">
        <is>
          <t>wastage @ 33.3% = 9.99 cudm.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/>
      <c r="B1563" s="9" t="inlineStr">
        <is>
          <t>Total = 39.99 cudm.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>
        <is>
          <t>1161</t>
        </is>
      </c>
      <c r="B1564" s="9" t="inlineStr">
        <is>
          <t>White sand stone block</t>
        </is>
      </c>
      <c r="C1564" s="9" t="inlineStr">
        <is>
          <t>10 cudm</t>
        </is>
      </c>
      <c r="D1564" s="9" t="inlineStr">
        <is>
          <t>3.999</t>
        </is>
      </c>
      <c r="E1564" s="9" t="inlineStr">
        <is>
          <t>205.00</t>
        </is>
      </c>
      <c r="F1564" s="9" t="inlineStr">
        <is>
          <t>819.80</t>
        </is>
      </c>
    </row>
    <row r="1565" ht="11.5" customHeight="1">
      <c r="A1565" s="9" t="inlineStr">
        <is>
          <t>2216</t>
        </is>
      </c>
      <c r="B1565" s="9" t="inlineStr">
        <is>
          <t>Carriage of Stone blocks white &amp;</t>
        </is>
      </c>
      <c r="C1565" s="9" t="inlineStr"/>
      <c r="D1565" s="9" t="inlineStr"/>
      <c r="E1565" s="9" t="inlineStr"/>
      <c r="F1565" s="9" t="inlineStr"/>
    </row>
    <row r="1566" ht="11.5" customHeight="1">
      <c r="A1566" s="9" t="inlineStr"/>
      <c r="B1566" s="9" t="inlineStr">
        <is>
          <t>red sand stone &amp; kota stone slab</t>
        </is>
      </c>
      <c r="C1566" s="9" t="inlineStr">
        <is>
          <t>tonne</t>
        </is>
      </c>
      <c r="D1566" s="9" t="inlineStr">
        <is>
          <t>0.092</t>
        </is>
      </c>
      <c r="E1566" s="9" t="inlineStr">
        <is>
          <t>92.24</t>
        </is>
      </c>
      <c r="F1566" s="9" t="inlineStr">
        <is>
          <t>8.49</t>
        </is>
      </c>
    </row>
    <row r="1567" ht="11.5" customHeight="1">
      <c r="A1567" s="9" t="inlineStr"/>
      <c r="B1567" s="9" t="inlineStr">
        <is>
          <t>@ 2.30 kg/cudm.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>
        <is>
          <t>9999</t>
        </is>
      </c>
      <c r="B1568" s="9" t="inlineStr">
        <is>
          <t>Extra for using white cement</t>
        </is>
      </c>
      <c r="C1568" s="9" t="inlineStr">
        <is>
          <t>L.S.</t>
        </is>
      </c>
      <c r="D1568" s="9" t="inlineStr">
        <is>
          <t>26.91</t>
        </is>
      </c>
      <c r="E1568" s="9" t="inlineStr">
        <is>
          <t>2.00</t>
        </is>
      </c>
      <c r="F1568" s="9" t="inlineStr">
        <is>
          <t>53.82</t>
        </is>
      </c>
    </row>
    <row r="1569" ht="11.5" customHeight="1">
      <c r="A1569" s="9" t="inlineStr"/>
      <c r="B1569" s="9" t="inlineStr">
        <is>
          <t>Dressing charges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LABOUR</t>
        </is>
      </c>
      <c r="C1570" s="9" t="inlineStr"/>
      <c r="D1570" s="9" t="inlineStr"/>
      <c r="E1570" s="9" t="inlineStr"/>
      <c r="F1570" s="9" t="inlineStr"/>
    </row>
    <row r="1571" ht="11.5" customHeight="1">
      <c r="A1571" s="9" t="inlineStr">
        <is>
          <t>0125</t>
        </is>
      </c>
      <c r="B1571" s="9" t="inlineStr">
        <is>
          <t>Mason (for plain stone work) 2nd class)</t>
        </is>
      </c>
      <c r="C1571" s="9" t="inlineStr">
        <is>
          <t>day</t>
        </is>
      </c>
      <c r="D1571" s="9" t="inlineStr">
        <is>
          <t>2.70</t>
        </is>
      </c>
      <c r="E1571" s="9" t="inlineStr">
        <is>
          <t>679.00</t>
        </is>
      </c>
      <c r="F1571" s="9" t="inlineStr">
        <is>
          <t>1833.30</t>
        </is>
      </c>
    </row>
    <row r="1572" ht="11.5" customHeight="1">
      <c r="A1572" s="9" t="inlineStr">
        <is>
          <t>0102</t>
        </is>
      </c>
      <c r="B1572" s="9" t="inlineStr">
        <is>
          <t>Blacksmith 1st class</t>
        </is>
      </c>
      <c r="C1572" s="9" t="inlineStr">
        <is>
          <t>day</t>
        </is>
      </c>
      <c r="D1572" s="9" t="inlineStr">
        <is>
          <t>0.064</t>
        </is>
      </c>
      <c r="E1572" s="9" t="inlineStr">
        <is>
          <t>738.00</t>
        </is>
      </c>
      <c r="F1572" s="9" t="inlineStr">
        <is>
          <t>47.23</t>
        </is>
      </c>
    </row>
    <row r="1573" ht="11.5" customHeight="1">
      <c r="A1573" s="9" t="inlineStr">
        <is>
          <t>0114</t>
        </is>
      </c>
      <c r="B1573" s="9" t="inlineStr">
        <is>
          <t>Beldar</t>
        </is>
      </c>
      <c r="C1573" s="9" t="inlineStr">
        <is>
          <t>day</t>
        </is>
      </c>
      <c r="D1573" s="9" t="inlineStr">
        <is>
          <t>0.448</t>
        </is>
      </c>
      <c r="E1573" s="9" t="inlineStr">
        <is>
          <t>558.00</t>
        </is>
      </c>
      <c r="F1573" s="9" t="inlineStr">
        <is>
          <t>249.98</t>
        </is>
      </c>
    </row>
    <row r="1574" ht="11.5" customHeight="1">
      <c r="A1574" s="9" t="inlineStr">
        <is>
          <t>0115</t>
        </is>
      </c>
      <c r="B1574" s="9" t="inlineStr">
        <is>
          <t>Coolie</t>
        </is>
      </c>
      <c r="C1574" s="9" t="inlineStr">
        <is>
          <t>day</t>
        </is>
      </c>
      <c r="D1574" s="9" t="inlineStr">
        <is>
          <t>0.224</t>
        </is>
      </c>
      <c r="E1574" s="9" t="inlineStr">
        <is>
          <t>558.00</t>
        </is>
      </c>
      <c r="F1574" s="9" t="inlineStr">
        <is>
          <t>124.99</t>
        </is>
      </c>
    </row>
    <row r="1575" ht="11.5" customHeight="1">
      <c r="A1575" s="9" t="inlineStr">
        <is>
          <t>0100</t>
        </is>
      </c>
      <c r="B1575" s="9" t="inlineStr">
        <is>
          <t>Bandhani</t>
        </is>
      </c>
      <c r="C1575" s="9" t="inlineStr">
        <is>
          <t>day</t>
        </is>
      </c>
      <c r="D1575" s="9" t="inlineStr">
        <is>
          <t>0.448</t>
        </is>
      </c>
      <c r="E1575" s="9" t="inlineStr">
        <is>
          <t>617.00</t>
        </is>
      </c>
      <c r="F1575" s="9" t="inlineStr">
        <is>
          <t>276.42</t>
        </is>
      </c>
    </row>
    <row r="1576" ht="11.5" customHeight="1">
      <c r="A1576" s="9" t="inlineStr"/>
      <c r="B1576" s="9" t="inlineStr">
        <is>
          <t>Fixing charges</t>
        </is>
      </c>
      <c r="C1576" s="9" t="inlineStr"/>
      <c r="D1576" s="9" t="inlineStr"/>
      <c r="E1576" s="9" t="inlineStr"/>
      <c r="F1576" s="9" t="inlineStr"/>
    </row>
    <row r="1577" ht="11.5" customHeight="1">
      <c r="A1577" s="9" t="inlineStr"/>
      <c r="B1577" s="9" t="inlineStr">
        <is>
          <t>LABOUR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>
        <is>
          <t>0125</t>
        </is>
      </c>
      <c r="B1578" s="9" t="inlineStr">
        <is>
          <t>Mason (for plain stone work) 2nd class)</t>
        </is>
      </c>
      <c r="C1578" s="9" t="inlineStr">
        <is>
          <t>day</t>
        </is>
      </c>
      <c r="D1578" s="9" t="inlineStr">
        <is>
          <t>0.448</t>
        </is>
      </c>
      <c r="E1578" s="9" t="inlineStr">
        <is>
          <t>679.00</t>
        </is>
      </c>
      <c r="F1578" s="9" t="inlineStr">
        <is>
          <t>304.19</t>
        </is>
      </c>
    </row>
    <row r="1579" ht="11.5" customHeight="1">
      <c r="A1579" s="9" t="inlineStr">
        <is>
          <t>0100</t>
        </is>
      </c>
      <c r="B1579" s="9" t="inlineStr">
        <is>
          <t>Bandhani</t>
        </is>
      </c>
      <c r="C1579" s="9" t="inlineStr">
        <is>
          <t>day</t>
        </is>
      </c>
      <c r="D1579" s="9" t="inlineStr">
        <is>
          <t>0.336</t>
        </is>
      </c>
      <c r="E1579" s="9" t="inlineStr">
        <is>
          <t>617.00</t>
        </is>
      </c>
      <c r="F1579" s="9" t="inlineStr">
        <is>
          <t>207.31</t>
        </is>
      </c>
    </row>
    <row r="1580" ht="11.5" customHeight="1">
      <c r="A1580" s="9" t="inlineStr">
        <is>
          <t>0114</t>
        </is>
      </c>
      <c r="B1580" s="9" t="inlineStr">
        <is>
          <t>Beldar</t>
        </is>
      </c>
      <c r="C1580" s="9" t="inlineStr">
        <is>
          <t>day</t>
        </is>
      </c>
      <c r="D1580" s="9" t="inlineStr">
        <is>
          <t>0.336</t>
        </is>
      </c>
      <c r="E1580" s="9" t="inlineStr">
        <is>
          <t>558.00</t>
        </is>
      </c>
      <c r="F1580" s="9" t="inlineStr">
        <is>
          <t>187.49</t>
        </is>
      </c>
    </row>
    <row r="1581" ht="11.5" customHeight="1">
      <c r="A1581" s="9" t="inlineStr">
        <is>
          <t>0115</t>
        </is>
      </c>
      <c r="B1581" s="9" t="inlineStr">
        <is>
          <t>Coolie</t>
        </is>
      </c>
      <c r="C1581" s="9" t="inlineStr">
        <is>
          <t>day</t>
        </is>
      </c>
      <c r="D1581" s="9" t="inlineStr">
        <is>
          <t>0.336</t>
        </is>
      </c>
      <c r="E1581" s="9" t="inlineStr">
        <is>
          <t>558.00</t>
        </is>
      </c>
      <c r="F1581" s="9" t="inlineStr">
        <is>
          <t>187.49</t>
        </is>
      </c>
    </row>
    <row r="1582" ht="11.5" customHeight="1">
      <c r="A1582" s="9" t="inlineStr">
        <is>
          <t>0101</t>
        </is>
      </c>
      <c r="B1582" s="9" t="inlineStr">
        <is>
          <t>Bhisti</t>
        </is>
      </c>
      <c r="C1582" s="9" t="inlineStr">
        <is>
          <t>day</t>
        </is>
      </c>
      <c r="D1582" s="9" t="inlineStr">
        <is>
          <t>0.336</t>
        </is>
      </c>
      <c r="E1582" s="9" t="inlineStr">
        <is>
          <t>617.00</t>
        </is>
      </c>
      <c r="F1582" s="9" t="inlineStr">
        <is>
          <t>207.31</t>
        </is>
      </c>
    </row>
    <row r="1583" ht="11.5" customHeight="1">
      <c r="A1583" s="9" t="inlineStr">
        <is>
          <t>1237</t>
        </is>
      </c>
      <c r="B1583" s="9" t="inlineStr">
        <is>
          <t>Cutting marble or sand stone slab upto</t>
        </is>
      </c>
      <c r="C1583" s="9" t="inlineStr"/>
      <c r="D1583" s="9" t="inlineStr"/>
      <c r="E1583" s="9" t="inlineStr"/>
      <c r="F1583" s="9" t="inlineStr"/>
    </row>
    <row r="1584" ht="11.5" customHeight="1">
      <c r="A1584" s="9" t="inlineStr"/>
      <c r="B1584" s="9" t="inlineStr">
        <is>
          <t>50 mm thick by mechanical device</t>
        </is>
      </c>
      <c r="C1584" s="9" t="inlineStr">
        <is>
          <t>metre</t>
        </is>
      </c>
      <c r="D1584" s="9" t="inlineStr">
        <is>
          <t>4.00</t>
        </is>
      </c>
      <c r="E1584" s="9" t="inlineStr">
        <is>
          <t>10.00</t>
        </is>
      </c>
      <c r="F1584" s="9" t="inlineStr">
        <is>
          <t>40.00</t>
        </is>
      </c>
    </row>
    <row r="1585" ht="11.5" customHeight="1">
      <c r="A1585" s="9" t="inlineStr">
        <is>
          <t>9999</t>
        </is>
      </c>
      <c r="B1585" s="9" t="inlineStr">
        <is>
          <t>Scaffolding</t>
        </is>
      </c>
      <c r="C1585" s="9" t="inlineStr">
        <is>
          <t>L.S.</t>
        </is>
      </c>
      <c r="D1585" s="9" t="inlineStr">
        <is>
          <t>19.76</t>
        </is>
      </c>
      <c r="E1585" s="9" t="inlineStr">
        <is>
          <t>2.00</t>
        </is>
      </c>
      <c r="F1585" s="9" t="inlineStr">
        <is>
          <t>39.52</t>
        </is>
      </c>
    </row>
    <row r="1586" ht="11.5" customHeight="1">
      <c r="A1586" s="9" t="inlineStr"/>
      <c r="B1586" s="9" t="inlineStr">
        <is>
          <t>Mortar for laying and pointing</t>
        </is>
      </c>
      <c r="C1586" s="9" t="inlineStr"/>
      <c r="D1586" s="9" t="inlineStr"/>
      <c r="E1586" s="9" t="inlineStr"/>
      <c r="F1586" s="9" t="inlineStr"/>
    </row>
    <row r="1588" ht="11.5" customHeight="1">
      <c r="A1588" s="10" t="inlineStr">
        <is>
          <t>Code</t>
        </is>
      </c>
      <c r="B1588" s="10" t="inlineStr">
        <is>
          <t>Description</t>
        </is>
      </c>
      <c r="C1588" s="10" t="inlineStr">
        <is>
          <t>Unit</t>
        </is>
      </c>
      <c r="D1588" s="10" t="inlineStr">
        <is>
          <t>Quantity</t>
        </is>
      </c>
      <c r="E1588" s="10" t="inlineStr">
        <is>
          <t>Rate</t>
        </is>
      </c>
      <c r="F1588" s="10" t="inlineStr">
        <is>
          <t>Amount</t>
        </is>
      </c>
    </row>
    <row r="1589" ht="11.5" customHeight="1">
      <c r="A1589" s="9" t="inlineStr">
        <is>
          <t>3.8</t>
        </is>
      </c>
      <c r="B1589" s="9" t="inlineStr">
        <is>
          <t>Rate as per Item Number 3.8 of</t>
        </is>
      </c>
      <c r="C1589" s="9" t="inlineStr"/>
      <c r="D1589" s="9" t="inlineStr"/>
      <c r="E1589" s="9" t="inlineStr"/>
      <c r="F1589" s="9" t="inlineStr"/>
    </row>
    <row r="1590" ht="11.5" customHeight="1">
      <c r="A1590" s="9" t="inlineStr"/>
      <c r="B1590" s="9" t="inlineStr">
        <is>
          <t>SH: Mortars</t>
        </is>
      </c>
      <c r="C1590" s="9" t="inlineStr">
        <is>
          <t>cum</t>
        </is>
      </c>
      <c r="D1590" s="9" t="inlineStr">
        <is>
          <t>0.018</t>
        </is>
      </c>
      <c r="E1590" s="9" t="inlineStr">
        <is>
          <t>4664.55</t>
        </is>
      </c>
      <c r="F1590" s="9" t="inlineStr">
        <is>
          <t>83.96</t>
        </is>
      </c>
    </row>
    <row r="1591" ht="11.5" customHeight="1">
      <c r="A1591" s="9" t="inlineStr"/>
      <c r="B1591" s="9" t="inlineStr">
        <is>
          <t>TOTAL</t>
        </is>
      </c>
      <c r="C1591" s="9" t="inlineStr"/>
      <c r="D1591" s="9" t="inlineStr"/>
      <c r="E1591" s="9" t="inlineStr"/>
      <c r="F1591" s="9" t="inlineStr">
        <is>
          <t>4671.30 W</t>
        </is>
      </c>
    </row>
    <row r="1592" ht="11.5" customHeight="1">
      <c r="A1592" s="9" t="inlineStr"/>
      <c r="B1592" s="9" t="inlineStr">
        <is>
          <t>Add 1 % Water charges on "W"</t>
        </is>
      </c>
      <c r="C1592" s="9" t="inlineStr"/>
      <c r="D1592" s="9" t="inlineStr"/>
      <c r="E1592" s="9" t="inlineStr"/>
      <c r="F1592" s="9" t="inlineStr">
        <is>
          <t>46.71</t>
        </is>
      </c>
    </row>
    <row r="1593" ht="11.5" customHeight="1">
      <c r="A1593" s="9" t="inlineStr"/>
      <c r="B1593" s="9" t="inlineStr">
        <is>
          <t>TOTAL</t>
        </is>
      </c>
      <c r="C1593" s="9" t="inlineStr"/>
      <c r="D1593" s="9" t="inlineStr"/>
      <c r="E1593" s="9" t="inlineStr"/>
      <c r="F1593" s="9" t="inlineStr">
        <is>
          <t>4718.01 X</t>
        </is>
      </c>
    </row>
    <row r="1594" ht="11.5" customHeight="1">
      <c r="A1594" s="9" t="inlineStr"/>
      <c r="B1594" s="9" t="inlineStr">
        <is>
          <t>Add GST on "X" (multiplying factor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/>
      <c r="B1595" s="9" t="inlineStr">
        <is>
          <t>0.1405)</t>
        </is>
      </c>
      <c r="C1595" s="9" t="inlineStr"/>
      <c r="D1595" s="9" t="inlineStr"/>
      <c r="E1595" s="9" t="inlineStr"/>
      <c r="F1595" s="9" t="inlineStr">
        <is>
          <t>662.88</t>
        </is>
      </c>
    </row>
    <row r="1596" ht="11.5" customHeight="1">
      <c r="A1596" s="9" t="inlineStr"/>
      <c r="B1596" s="9" t="inlineStr">
        <is>
          <t>TOTAL</t>
        </is>
      </c>
      <c r="C1596" s="9" t="inlineStr"/>
      <c r="D1596" s="9" t="inlineStr"/>
      <c r="E1596" s="9" t="inlineStr"/>
      <c r="F1596" s="9" t="inlineStr">
        <is>
          <t>5380.89 Y</t>
        </is>
      </c>
    </row>
    <row r="1597" ht="11.5" customHeight="1">
      <c r="A1597" s="9" t="inlineStr"/>
      <c r="B1597" s="9" t="inlineStr">
        <is>
          <t>Add 15% CPOH on "Y"</t>
        </is>
      </c>
      <c r="C1597" s="9" t="inlineStr"/>
      <c r="D1597" s="9" t="inlineStr"/>
      <c r="E1597" s="9" t="inlineStr"/>
      <c r="F1597" s="9" t="inlineStr">
        <is>
          <t>807.13</t>
        </is>
      </c>
    </row>
    <row r="1598" ht="11.5" customHeight="1">
      <c r="A1598" s="9" t="inlineStr"/>
      <c r="B1598" s="9" t="inlineStr">
        <is>
          <t>TOTAL</t>
        </is>
      </c>
      <c r="C1598" s="9" t="inlineStr"/>
      <c r="D1598" s="9" t="inlineStr"/>
      <c r="E1598" s="9" t="inlineStr"/>
      <c r="F1598" s="9" t="inlineStr">
        <is>
          <t>6188.03 Z</t>
        </is>
      </c>
    </row>
    <row r="1599" ht="11.5" customHeight="1">
      <c r="A1599" s="9" t="inlineStr"/>
      <c r="B1599" s="9" t="inlineStr">
        <is>
          <t>Add Cess @ 1% on "Z"</t>
        </is>
      </c>
      <c r="C1599" s="9" t="inlineStr"/>
      <c r="D1599" s="9" t="inlineStr"/>
      <c r="E1599" s="9" t="inlineStr"/>
      <c r="F1599" s="9" t="inlineStr">
        <is>
          <t>61.88</t>
        </is>
      </c>
    </row>
    <row r="1600" ht="11.5" customHeight="1">
      <c r="A1600" s="9" t="inlineStr"/>
      <c r="B1600" s="9" t="inlineStr">
        <is>
          <t>Cost of 1 sqm.</t>
        </is>
      </c>
      <c r="C1600" s="9" t="inlineStr"/>
      <c r="D1600" s="9" t="inlineStr"/>
      <c r="E1600" s="9" t="inlineStr"/>
      <c r="F1600" s="9" t="inlineStr">
        <is>
          <t>6249.91</t>
        </is>
      </c>
    </row>
    <row r="1601" ht="11.5" customHeight="1">
      <c r="A1601" s="9" t="inlineStr"/>
      <c r="B1601" s="9" t="inlineStr">
        <is>
          <t>Say</t>
        </is>
      </c>
      <c r="C1601" s="9" t="inlineStr"/>
      <c r="D1601" s="9" t="inlineStr"/>
      <c r="E1601" s="9" t="inlineStr"/>
      <c r="F1601" s="9" t="inlineStr">
        <is>
          <t>6249.90</t>
        </is>
      </c>
    </row>
    <row r="1602" ht="11.5" customHeight="1">
      <c r="A1602" s="9" t="inlineStr">
        <is>
          <t>8.14.5</t>
        </is>
      </c>
      <c r="B1602" s="9" t="inlineStr">
        <is>
          <t>Gang saw cut stone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>
        <is>
          <t>8.14.5.1</t>
        </is>
      </c>
      <c r="B1603" s="9" t="inlineStr">
        <is>
          <t>30mm thick White sand stone</t>
        </is>
      </c>
      <c r="C1603" s="9" t="inlineStr"/>
      <c r="D1603" s="9" t="inlineStr"/>
      <c r="E1603" s="9" t="inlineStr"/>
      <c r="F1603" s="9" t="inlineStr"/>
    </row>
    <row r="1604" ht="11.5" customHeight="1">
      <c r="A1604" s="10" t="inlineStr">
        <is>
          <t>Code</t>
        </is>
      </c>
      <c r="B1604" s="10" t="inlineStr">
        <is>
          <t>Description</t>
        </is>
      </c>
      <c r="C1604" s="10" t="inlineStr">
        <is>
          <t>Unit</t>
        </is>
      </c>
      <c r="D1604" s="10" t="inlineStr">
        <is>
          <t>Quantity</t>
        </is>
      </c>
      <c r="E1604" s="10" t="inlineStr">
        <is>
          <t>Rate</t>
        </is>
      </c>
      <c r="F1604" s="10" t="inlineStr">
        <is>
          <t>Amount</t>
        </is>
      </c>
    </row>
    <row r="1605" ht="11.5" customHeight="1">
      <c r="A1605" s="9" t="inlineStr"/>
      <c r="B1605" s="9" t="inlineStr">
        <is>
          <t>Details of cost for 1 sqm.</t>
        </is>
      </c>
      <c r="C1605" s="9" t="inlineStr"/>
      <c r="D1605" s="9" t="inlineStr"/>
      <c r="E1605" s="9" t="inlineStr"/>
      <c r="F1605" s="9" t="inlineStr"/>
    </row>
    <row r="1606" ht="11.5" customHeight="1">
      <c r="A1606" s="9" t="inlineStr"/>
      <c r="B1606" s="9" t="inlineStr">
        <is>
          <t>MATERIAL</t>
        </is>
      </c>
      <c r="C1606" s="9" t="inlineStr"/>
      <c r="D1606" s="9" t="inlineStr"/>
      <c r="E1606" s="9" t="inlineStr"/>
      <c r="F1606" s="9" t="inlineStr"/>
    </row>
    <row r="1607" ht="11.5" customHeight="1">
      <c r="A1607" s="9" t="inlineStr"/>
      <c r="B1607" s="9" t="inlineStr">
        <is>
          <t>1.00 sqm + 0.05 sqm</t>
        </is>
      </c>
      <c r="C1607" s="9" t="inlineStr"/>
      <c r="D1607" s="9" t="inlineStr"/>
      <c r="E1607" s="9" t="inlineStr"/>
      <c r="F1607" s="9" t="inlineStr"/>
    </row>
    <row r="1608" ht="11.5" customHeight="1">
      <c r="A1608" s="9" t="inlineStr"/>
      <c r="B1608" s="9" t="inlineStr">
        <is>
          <t>(Add wastage @ 5%) = 1.05 sqm</t>
        </is>
      </c>
      <c r="C1608" s="9" t="inlineStr"/>
      <c r="D1608" s="9" t="inlineStr"/>
      <c r="E1608" s="9" t="inlineStr"/>
      <c r="F1608" s="9" t="inlineStr"/>
    </row>
    <row r="1609" ht="11.5" customHeight="1">
      <c r="A1609" s="9" t="inlineStr">
        <is>
          <t>8684</t>
        </is>
      </c>
      <c r="B1609" s="9" t="inlineStr">
        <is>
          <t>White sand stone gang saw cut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/>
      <c r="B1610" s="9" t="inlineStr">
        <is>
          <t>30 mm thick</t>
        </is>
      </c>
      <c r="C1610" s="9" t="inlineStr">
        <is>
          <t>sqm</t>
        </is>
      </c>
      <c r="D1610" s="9" t="inlineStr">
        <is>
          <t>1.05</t>
        </is>
      </c>
      <c r="E1610" s="9" t="inlineStr">
        <is>
          <t>560.00</t>
        </is>
      </c>
      <c r="F1610" s="9" t="inlineStr">
        <is>
          <t>588.00</t>
        </is>
      </c>
    </row>
    <row r="1611" ht="11.5" customHeight="1">
      <c r="A1611" s="9" t="inlineStr">
        <is>
          <t>2216</t>
        </is>
      </c>
      <c r="B1611" s="9" t="inlineStr">
        <is>
          <t>Carriage of Stone blocks white &amp; red</t>
        </is>
      </c>
      <c r="C1611" s="9" t="inlineStr"/>
      <c r="D1611" s="9" t="inlineStr"/>
      <c r="E1611" s="9" t="inlineStr"/>
      <c r="F1611" s="9" t="inlineStr"/>
    </row>
    <row r="1612" ht="11.5" customHeight="1">
      <c r="A1612" s="9" t="inlineStr"/>
      <c r="B1612" s="9" t="inlineStr">
        <is>
          <t>sand stone &amp; kota stone slab @</t>
        </is>
      </c>
      <c r="C1612" s="9" t="inlineStr"/>
      <c r="D1612" s="9" t="inlineStr"/>
      <c r="E1612" s="9" t="inlineStr"/>
      <c r="F1612" s="9" t="inlineStr"/>
    </row>
    <row r="1613" ht="11.5" customHeight="1">
      <c r="A1613" s="9" t="inlineStr"/>
      <c r="B1613" s="9" t="inlineStr">
        <is>
          <t>2.30 kg/cudm.</t>
        </is>
      </c>
      <c r="C1613" s="9" t="inlineStr">
        <is>
          <t>tonne</t>
        </is>
      </c>
      <c r="D1613" s="9" t="inlineStr">
        <is>
          <t>0.072</t>
        </is>
      </c>
      <c r="E1613" s="9" t="inlineStr">
        <is>
          <t>92.24</t>
        </is>
      </c>
      <c r="F1613" s="9" t="inlineStr">
        <is>
          <t>6.64</t>
        </is>
      </c>
    </row>
    <row r="1614" ht="11.5" customHeight="1">
      <c r="A1614" s="9" t="inlineStr">
        <is>
          <t>9999</t>
        </is>
      </c>
      <c r="B1614" s="9" t="inlineStr">
        <is>
          <t>Extra for using white cement</t>
        </is>
      </c>
      <c r="C1614" s="9" t="inlineStr">
        <is>
          <t>L.S.</t>
        </is>
      </c>
      <c r="D1614" s="9" t="inlineStr">
        <is>
          <t>26.91</t>
        </is>
      </c>
      <c r="E1614" s="9" t="inlineStr">
        <is>
          <t>2.00</t>
        </is>
      </c>
      <c r="F1614" s="9" t="inlineStr">
        <is>
          <t>53.82</t>
        </is>
      </c>
    </row>
    <row r="1615" ht="11.5" customHeight="1">
      <c r="A1615" s="9" t="inlineStr"/>
      <c r="B1615" s="9" t="inlineStr">
        <is>
          <t>Fixing charges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/>
      <c r="B1616" s="9" t="inlineStr">
        <is>
          <t>LABOUR</t>
        </is>
      </c>
      <c r="C1616" s="9" t="inlineStr"/>
      <c r="D1616" s="9" t="inlineStr"/>
      <c r="E1616" s="9" t="inlineStr"/>
      <c r="F1616" s="9" t="inlineStr"/>
    </row>
    <row r="1617" ht="11.5" customHeight="1">
      <c r="A1617" s="9" t="inlineStr">
        <is>
          <t>0125</t>
        </is>
      </c>
      <c r="B1617" s="9" t="inlineStr">
        <is>
          <t>Mason (for plain stone work) 2nd class</t>
        </is>
      </c>
      <c r="C1617" s="9" t="inlineStr">
        <is>
          <t>day</t>
        </is>
      </c>
      <c r="D1617" s="9" t="inlineStr">
        <is>
          <t>0.448</t>
        </is>
      </c>
      <c r="E1617" s="9" t="inlineStr">
        <is>
          <t>679.00</t>
        </is>
      </c>
      <c r="F1617" s="9" t="inlineStr">
        <is>
          <t>304.19</t>
        </is>
      </c>
    </row>
    <row r="1618" ht="11.5" customHeight="1">
      <c r="A1618" s="9" t="inlineStr">
        <is>
          <t>0100</t>
        </is>
      </c>
      <c r="B1618" s="9" t="inlineStr">
        <is>
          <t>Bandhani</t>
        </is>
      </c>
      <c r="C1618" s="9" t="inlineStr">
        <is>
          <t>day</t>
        </is>
      </c>
      <c r="D1618" s="9" t="inlineStr">
        <is>
          <t>0.336</t>
        </is>
      </c>
      <c r="E1618" s="9" t="inlineStr">
        <is>
          <t>617.00</t>
        </is>
      </c>
      <c r="F1618" s="9" t="inlineStr">
        <is>
          <t>207.31</t>
        </is>
      </c>
    </row>
    <row r="1619" ht="11.5" customHeight="1">
      <c r="A1619" s="9" t="inlineStr">
        <is>
          <t>0114</t>
        </is>
      </c>
      <c r="B1619" s="9" t="inlineStr">
        <is>
          <t>Beldar</t>
        </is>
      </c>
      <c r="C1619" s="9" t="inlineStr">
        <is>
          <t>day</t>
        </is>
      </c>
      <c r="D1619" s="9" t="inlineStr">
        <is>
          <t>0.336</t>
        </is>
      </c>
      <c r="E1619" s="9" t="inlineStr">
        <is>
          <t>558.00</t>
        </is>
      </c>
      <c r="F1619" s="9" t="inlineStr">
        <is>
          <t>187.49</t>
        </is>
      </c>
    </row>
    <row r="1620" ht="11.5" customHeight="1">
      <c r="A1620" s="9" t="inlineStr">
        <is>
          <t>0115</t>
        </is>
      </c>
      <c r="B1620" s="9" t="inlineStr">
        <is>
          <t>Coolie</t>
        </is>
      </c>
      <c r="C1620" s="9" t="inlineStr">
        <is>
          <t>day</t>
        </is>
      </c>
      <c r="D1620" s="9" t="inlineStr">
        <is>
          <t>0.336</t>
        </is>
      </c>
      <c r="E1620" s="9" t="inlineStr">
        <is>
          <t>558.00</t>
        </is>
      </c>
      <c r="F1620" s="9" t="inlineStr">
        <is>
          <t>187.49</t>
        </is>
      </c>
    </row>
    <row r="1621" ht="11.5" customHeight="1">
      <c r="A1621" s="9" t="inlineStr">
        <is>
          <t>0101</t>
        </is>
      </c>
      <c r="B1621" s="9" t="inlineStr">
        <is>
          <t>Bhisti</t>
        </is>
      </c>
      <c r="C1621" s="9" t="inlineStr">
        <is>
          <t>day</t>
        </is>
      </c>
      <c r="D1621" s="9" t="inlineStr">
        <is>
          <t>0.336</t>
        </is>
      </c>
      <c r="E1621" s="9" t="inlineStr">
        <is>
          <t>617.00</t>
        </is>
      </c>
      <c r="F1621" s="9" t="inlineStr">
        <is>
          <t>207.31</t>
        </is>
      </c>
    </row>
    <row r="1622" ht="11.5" customHeight="1">
      <c r="A1622" s="9" t="inlineStr">
        <is>
          <t>1237</t>
        </is>
      </c>
      <c r="B1622" s="9" t="inlineStr">
        <is>
          <t>Cutting marble or sand stone slab</t>
        </is>
      </c>
      <c r="C1622" s="9" t="inlineStr"/>
      <c r="D1622" s="9" t="inlineStr"/>
      <c r="E1622" s="9" t="inlineStr"/>
      <c r="F1622" s="9" t="inlineStr"/>
    </row>
    <row r="1623" ht="11.5" customHeight="1">
      <c r="A1623" s="9" t="inlineStr"/>
      <c r="B1623" s="9" t="inlineStr">
        <is>
          <t>upto 50 mm thick by mechanical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/>
      <c r="B1624" s="9" t="inlineStr">
        <is>
          <t>device</t>
        </is>
      </c>
      <c r="C1624" s="9" t="inlineStr">
        <is>
          <t>metre</t>
        </is>
      </c>
      <c r="D1624" s="9" t="inlineStr">
        <is>
          <t>4.00</t>
        </is>
      </c>
      <c r="E1624" s="9" t="inlineStr">
        <is>
          <t>10.00</t>
        </is>
      </c>
      <c r="F1624" s="9" t="inlineStr">
        <is>
          <t>40.00</t>
        </is>
      </c>
    </row>
    <row r="1625" ht="11.5" customHeight="1">
      <c r="A1625" s="9" t="inlineStr">
        <is>
          <t>9999</t>
        </is>
      </c>
      <c r="B1625" s="9" t="inlineStr">
        <is>
          <t>Scaffolding</t>
        </is>
      </c>
      <c r="C1625" s="9" t="inlineStr">
        <is>
          <t>L.S.</t>
        </is>
      </c>
      <c r="D1625" s="9" t="inlineStr">
        <is>
          <t>19.76</t>
        </is>
      </c>
      <c r="E1625" s="9" t="inlineStr">
        <is>
          <t>2.00</t>
        </is>
      </c>
      <c r="F1625" s="9" t="inlineStr">
        <is>
          <t>39.52</t>
        </is>
      </c>
    </row>
    <row r="1626" ht="11.5" customHeight="1">
      <c r="A1626" s="9" t="inlineStr"/>
      <c r="B1626" s="9" t="inlineStr">
        <is>
          <t>Cement mortar 1:3 (1 cement :</t>
        </is>
      </c>
      <c r="C1626" s="9" t="inlineStr"/>
      <c r="D1626" s="9" t="inlineStr"/>
      <c r="E1626" s="9" t="inlineStr"/>
      <c r="F1626" s="9" t="inlineStr"/>
    </row>
    <row r="1627" ht="11.5" customHeight="1">
      <c r="A1627" s="9" t="inlineStr"/>
      <c r="B1627" s="9" t="inlineStr">
        <is>
          <t>3 coarse sand)</t>
        </is>
      </c>
      <c r="C1627" s="9" t="inlineStr"/>
      <c r="D1627" s="9" t="inlineStr"/>
      <c r="E1627" s="9" t="inlineStr"/>
      <c r="F1627" s="9" t="inlineStr"/>
    </row>
    <row r="1628" ht="11.5" customHeight="1">
      <c r="A1628" s="9" t="inlineStr">
        <is>
          <t>3.8</t>
        </is>
      </c>
      <c r="B1628" s="9" t="inlineStr">
        <is>
          <t>Rate as per Item Number 3.8 of</t>
        </is>
      </c>
      <c r="C1628" s="9" t="inlineStr"/>
      <c r="D1628" s="9" t="inlineStr"/>
      <c r="E1628" s="9" t="inlineStr"/>
      <c r="F1628" s="9" t="inlineStr"/>
    </row>
    <row r="1629" ht="11.5" customHeight="1">
      <c r="A1629" s="9" t="inlineStr"/>
      <c r="B1629" s="9" t="inlineStr">
        <is>
          <t>SH: Mortars</t>
        </is>
      </c>
      <c r="C1629" s="9" t="inlineStr">
        <is>
          <t>cum</t>
        </is>
      </c>
      <c r="D1629" s="9" t="inlineStr">
        <is>
          <t>0.018</t>
        </is>
      </c>
      <c r="E1629" s="9" t="inlineStr">
        <is>
          <t>4664.55</t>
        </is>
      </c>
      <c r="F1629" s="9" t="inlineStr">
        <is>
          <t>83.96</t>
        </is>
      </c>
    </row>
    <row r="1630" ht="11.5" customHeight="1">
      <c r="A1630" s="9" t="inlineStr"/>
      <c r="B1630" s="9" t="inlineStr">
        <is>
          <t>TOTAL</t>
        </is>
      </c>
      <c r="C1630" s="9" t="inlineStr"/>
      <c r="D1630" s="9" t="inlineStr"/>
      <c r="E1630" s="9" t="inlineStr"/>
      <c r="F1630" s="9" t="inlineStr">
        <is>
          <t>1905.74 W</t>
        </is>
      </c>
    </row>
    <row r="1631" ht="11.5" customHeight="1">
      <c r="A1631" s="9" t="inlineStr"/>
      <c r="B1631" s="9" t="inlineStr">
        <is>
          <t>Add 1 % Water charges on "W"</t>
        </is>
      </c>
      <c r="C1631" s="9" t="inlineStr"/>
      <c r="D1631" s="9" t="inlineStr"/>
      <c r="E1631" s="9" t="inlineStr"/>
      <c r="F1631" s="9" t="inlineStr">
        <is>
          <t>19.06</t>
        </is>
      </c>
    </row>
    <row r="1632" ht="11.5" customHeight="1">
      <c r="A1632" s="9" t="inlineStr"/>
      <c r="B1632" s="9" t="inlineStr">
        <is>
          <t>TOTAL</t>
        </is>
      </c>
      <c r="C1632" s="9" t="inlineStr"/>
      <c r="D1632" s="9" t="inlineStr"/>
      <c r="E1632" s="9" t="inlineStr"/>
      <c r="F1632" s="9" t="inlineStr">
        <is>
          <t>1924.79 X</t>
        </is>
      </c>
    </row>
    <row r="1633" ht="11.5" customHeight="1">
      <c r="A1633" s="9" t="inlineStr"/>
      <c r="B1633" s="9" t="inlineStr">
        <is>
          <t>Add GST on "X" (multiplying factor</t>
        </is>
      </c>
      <c r="C1633" s="9" t="inlineStr"/>
      <c r="D1633" s="9" t="inlineStr"/>
      <c r="E1633" s="9" t="inlineStr"/>
      <c r="F1633" s="9" t="inlineStr"/>
    </row>
    <row r="1634" ht="11.5" customHeight="1">
      <c r="A1634" s="9" t="inlineStr"/>
      <c r="B1634" s="9" t="inlineStr">
        <is>
          <t>0.1405)</t>
        </is>
      </c>
      <c r="C1634" s="9" t="inlineStr"/>
      <c r="D1634" s="9" t="inlineStr"/>
      <c r="E1634" s="9" t="inlineStr"/>
      <c r="F1634" s="9" t="inlineStr">
        <is>
          <t>270.43</t>
        </is>
      </c>
    </row>
    <row r="1635" ht="11.5" customHeight="1">
      <c r="A1635" s="9" t="inlineStr"/>
      <c r="B1635" s="9" t="inlineStr">
        <is>
          <t>TOTAL</t>
        </is>
      </c>
      <c r="C1635" s="9" t="inlineStr"/>
      <c r="D1635" s="9" t="inlineStr"/>
      <c r="E1635" s="9" t="inlineStr"/>
      <c r="F1635" s="9" t="inlineStr">
        <is>
          <t>2195.23 Y</t>
        </is>
      </c>
    </row>
    <row r="1636" ht="11.5" customHeight="1">
      <c r="A1636" s="9" t="inlineStr"/>
      <c r="B1636" s="9" t="inlineStr">
        <is>
          <t>Add 15% CPOH on "Y"</t>
        </is>
      </c>
      <c r="C1636" s="9" t="inlineStr"/>
      <c r="D1636" s="9" t="inlineStr"/>
      <c r="E1636" s="9" t="inlineStr"/>
      <c r="F1636" s="9" t="inlineStr">
        <is>
          <t>329.28</t>
        </is>
      </c>
    </row>
    <row r="1637" ht="11.5" customHeight="1">
      <c r="A1637" s="9" t="inlineStr"/>
      <c r="B1637" s="9" t="inlineStr">
        <is>
          <t>TOTAL</t>
        </is>
      </c>
      <c r="C1637" s="9" t="inlineStr"/>
      <c r="D1637" s="9" t="inlineStr"/>
      <c r="E1637" s="9" t="inlineStr"/>
      <c r="F1637" s="9" t="inlineStr">
        <is>
          <t>2524.51 Z</t>
        </is>
      </c>
    </row>
    <row r="1639" ht="11.5" customHeight="1">
      <c r="A1639" s="9" t="inlineStr">
        <is>
          <t>8.14.5.2</t>
        </is>
      </c>
      <c r="B1639" s="9" t="inlineStr">
        <is>
          <t>30mm thick Red sand stone</t>
        </is>
      </c>
      <c r="C1639" s="9" t="inlineStr"/>
      <c r="D1639" s="9" t="inlineStr"/>
      <c r="E1639" s="9" t="inlineStr"/>
      <c r="F1639" s="9" t="inlineStr"/>
    </row>
    <row r="1640" ht="11.5" customHeight="1">
      <c r="A1640" s="10" t="inlineStr">
        <is>
          <t>Code</t>
        </is>
      </c>
      <c r="B1640" s="10" t="inlineStr">
        <is>
          <t>Description</t>
        </is>
      </c>
      <c r="C1640" s="10" t="inlineStr">
        <is>
          <t>Unit</t>
        </is>
      </c>
      <c r="D1640" s="10" t="inlineStr">
        <is>
          <t>Quantity</t>
        </is>
      </c>
      <c r="E1640" s="10" t="inlineStr">
        <is>
          <t>Rate</t>
        </is>
      </c>
      <c r="F1640" s="10" t="inlineStr">
        <is>
          <t>Amount</t>
        </is>
      </c>
    </row>
    <row r="1641" ht="11.5" customHeight="1">
      <c r="A1641" s="9" t="inlineStr"/>
      <c r="B1641" s="9" t="inlineStr">
        <is>
          <t>Details of cost for 1 sqm.</t>
        </is>
      </c>
      <c r="C1641" s="9" t="inlineStr"/>
      <c r="D1641" s="9" t="inlineStr"/>
      <c r="E1641" s="9" t="inlineStr"/>
      <c r="F1641" s="9" t="inlineStr"/>
    </row>
    <row r="1642" ht="11.5" customHeight="1">
      <c r="A1642" s="9" t="inlineStr"/>
      <c r="B1642" s="9" t="inlineStr">
        <is>
          <t>MATERIAL</t>
        </is>
      </c>
      <c r="C1642" s="9" t="inlineStr"/>
      <c r="D1642" s="9" t="inlineStr"/>
      <c r="E1642" s="9" t="inlineStr"/>
      <c r="F1642" s="9" t="inlineStr"/>
    </row>
    <row r="1643" ht="11.5" customHeight="1">
      <c r="A1643" s="9" t="inlineStr"/>
      <c r="B1643" s="9" t="inlineStr">
        <is>
          <t>1.00 sqm + 0.05 sqm</t>
        </is>
      </c>
      <c r="C1643" s="9" t="inlineStr"/>
      <c r="D1643" s="9" t="inlineStr"/>
      <c r="E1643" s="9" t="inlineStr"/>
      <c r="F1643" s="9" t="inlineStr"/>
    </row>
    <row r="1644" ht="11.5" customHeight="1">
      <c r="A1644" s="9" t="inlineStr"/>
      <c r="B1644" s="9" t="inlineStr">
        <is>
          <t>(Add wastage @ 5%) = 1.05 sqm</t>
        </is>
      </c>
      <c r="C1644" s="9" t="inlineStr"/>
      <c r="D1644" s="9" t="inlineStr"/>
      <c r="E1644" s="9" t="inlineStr"/>
      <c r="F1644" s="9" t="inlineStr"/>
    </row>
    <row r="1645" ht="11.5" customHeight="1">
      <c r="A1645" s="9" t="inlineStr">
        <is>
          <t>8683</t>
        </is>
      </c>
      <c r="B1645" s="9" t="inlineStr">
        <is>
          <t>Red sand stone gang saw cut</t>
        </is>
      </c>
      <c r="C1645" s="9" t="inlineStr"/>
      <c r="D1645" s="9" t="inlineStr"/>
      <c r="E1645" s="9" t="inlineStr"/>
      <c r="F1645" s="9" t="inlineStr"/>
    </row>
    <row r="1646" ht="11.5" customHeight="1">
      <c r="A1646" s="9" t="inlineStr"/>
      <c r="B1646" s="9" t="inlineStr">
        <is>
          <t>30 mm thick</t>
        </is>
      </c>
      <c r="C1646" s="9" t="inlineStr">
        <is>
          <t>sqm</t>
        </is>
      </c>
      <c r="D1646" s="9" t="inlineStr">
        <is>
          <t>1.05</t>
        </is>
      </c>
      <c r="E1646" s="9" t="inlineStr">
        <is>
          <t>425.00</t>
        </is>
      </c>
      <c r="F1646" s="9" t="inlineStr">
        <is>
          <t>446.25</t>
        </is>
      </c>
    </row>
    <row r="1647" ht="11.5" customHeight="1">
      <c r="A1647" s="9" t="inlineStr">
        <is>
          <t>2216</t>
        </is>
      </c>
      <c r="B1647" s="9" t="inlineStr">
        <is>
          <t>Carriage of Stone blocks white &amp; red</t>
        </is>
      </c>
      <c r="C1647" s="9" t="inlineStr"/>
      <c r="D1647" s="9" t="inlineStr"/>
      <c r="E1647" s="9" t="inlineStr"/>
      <c r="F1647" s="9" t="inlineStr"/>
    </row>
    <row r="1648" ht="11.5" customHeight="1">
      <c r="A1648" s="9" t="inlineStr"/>
      <c r="B1648" s="9" t="inlineStr">
        <is>
          <t>sand stone &amp; kota stone slab @</t>
        </is>
      </c>
      <c r="C1648" s="9" t="inlineStr"/>
      <c r="D1648" s="9" t="inlineStr"/>
      <c r="E1648" s="9" t="inlineStr"/>
      <c r="F1648" s="9" t="inlineStr"/>
    </row>
    <row r="1649" ht="11.5" customHeight="1">
      <c r="A1649" s="9" t="inlineStr"/>
      <c r="B1649" s="9" t="inlineStr">
        <is>
          <t>2.30 kg/cudm.</t>
        </is>
      </c>
      <c r="C1649" s="9" t="inlineStr">
        <is>
          <t>tonne</t>
        </is>
      </c>
      <c r="D1649" s="9" t="inlineStr">
        <is>
          <t>0.072</t>
        </is>
      </c>
      <c r="E1649" s="9" t="inlineStr">
        <is>
          <t>92.24</t>
        </is>
      </c>
      <c r="F1649" s="9" t="inlineStr">
        <is>
          <t>6.64</t>
        </is>
      </c>
    </row>
    <row r="1650" ht="11.5" customHeight="1">
      <c r="A1650" s="9" t="inlineStr">
        <is>
          <t>9999</t>
        </is>
      </c>
      <c r="B1650" s="9" t="inlineStr">
        <is>
          <t>Extra for using white cement</t>
        </is>
      </c>
      <c r="C1650" s="9" t="inlineStr">
        <is>
          <t>L.S.</t>
        </is>
      </c>
      <c r="D1650" s="9" t="inlineStr">
        <is>
          <t>26.91</t>
        </is>
      </c>
      <c r="E1650" s="9" t="inlineStr">
        <is>
          <t>2.00</t>
        </is>
      </c>
      <c r="F1650" s="9" t="inlineStr">
        <is>
          <t>53.82</t>
        </is>
      </c>
    </row>
    <row r="1651" ht="11.5" customHeight="1">
      <c r="A1651" s="9" t="inlineStr"/>
      <c r="B1651" s="9" t="inlineStr">
        <is>
          <t>Fixing charges</t>
        </is>
      </c>
      <c r="C1651" s="9" t="inlineStr"/>
      <c r="D1651" s="9" t="inlineStr"/>
      <c r="E1651" s="9" t="inlineStr"/>
      <c r="F1651" s="9" t="inlineStr"/>
    </row>
    <row r="1652" ht="11.5" customHeight="1">
      <c r="A1652" s="9" t="inlineStr"/>
      <c r="B1652" s="9" t="inlineStr">
        <is>
          <t>LABOUR</t>
        </is>
      </c>
      <c r="C1652" s="9" t="inlineStr"/>
      <c r="D1652" s="9" t="inlineStr"/>
      <c r="E1652" s="9" t="inlineStr"/>
      <c r="F1652" s="9" t="inlineStr"/>
    </row>
    <row r="1653" ht="11.5" customHeight="1">
      <c r="A1653" s="9" t="inlineStr">
        <is>
          <t>0125</t>
        </is>
      </c>
      <c r="B1653" s="9" t="inlineStr">
        <is>
          <t>Mason (for plain stone work) 2nd class</t>
        </is>
      </c>
      <c r="C1653" s="9" t="inlineStr">
        <is>
          <t>day</t>
        </is>
      </c>
      <c r="D1653" s="9" t="inlineStr">
        <is>
          <t>0.448</t>
        </is>
      </c>
      <c r="E1653" s="9" t="inlineStr">
        <is>
          <t>679.00</t>
        </is>
      </c>
      <c r="F1653" s="9" t="inlineStr">
        <is>
          <t>304.19</t>
        </is>
      </c>
    </row>
    <row r="1654" ht="11.5" customHeight="1">
      <c r="A1654" s="9" t="inlineStr">
        <is>
          <t>0100</t>
        </is>
      </c>
      <c r="B1654" s="9" t="inlineStr">
        <is>
          <t>Bandhani</t>
        </is>
      </c>
      <c r="C1654" s="9" t="inlineStr">
        <is>
          <t>day</t>
        </is>
      </c>
      <c r="D1654" s="9" t="inlineStr">
        <is>
          <t>0.336</t>
        </is>
      </c>
      <c r="E1654" s="9" t="inlineStr">
        <is>
          <t>617.00</t>
        </is>
      </c>
      <c r="F1654" s="9" t="inlineStr">
        <is>
          <t>207.31</t>
        </is>
      </c>
    </row>
    <row r="1655" ht="11.5" customHeight="1">
      <c r="A1655" s="9" t="inlineStr">
        <is>
          <t>0114</t>
        </is>
      </c>
      <c r="B1655" s="9" t="inlineStr">
        <is>
          <t>Beldar</t>
        </is>
      </c>
      <c r="C1655" s="9" t="inlineStr">
        <is>
          <t>day</t>
        </is>
      </c>
      <c r="D1655" s="9" t="inlineStr">
        <is>
          <t>0.336</t>
        </is>
      </c>
      <c r="E1655" s="9" t="inlineStr">
        <is>
          <t>558.00</t>
        </is>
      </c>
      <c r="F1655" s="9" t="inlineStr">
        <is>
          <t>187.49</t>
        </is>
      </c>
    </row>
    <row r="1656" ht="11.5" customHeight="1">
      <c r="A1656" s="9" t="inlineStr">
        <is>
          <t>0115</t>
        </is>
      </c>
      <c r="B1656" s="9" t="inlineStr">
        <is>
          <t>Coolie</t>
        </is>
      </c>
      <c r="C1656" s="9" t="inlineStr">
        <is>
          <t>day</t>
        </is>
      </c>
      <c r="D1656" s="9" t="inlineStr">
        <is>
          <t>0.336</t>
        </is>
      </c>
      <c r="E1656" s="9" t="inlineStr">
        <is>
          <t>558.00</t>
        </is>
      </c>
      <c r="F1656" s="9" t="inlineStr">
        <is>
          <t>187.49</t>
        </is>
      </c>
    </row>
    <row r="1657" ht="11.5" customHeight="1">
      <c r="A1657" s="9" t="inlineStr">
        <is>
          <t>0101</t>
        </is>
      </c>
      <c r="B1657" s="9" t="inlineStr">
        <is>
          <t>Bhisti</t>
        </is>
      </c>
      <c r="C1657" s="9" t="inlineStr">
        <is>
          <t>day</t>
        </is>
      </c>
      <c r="D1657" s="9" t="inlineStr">
        <is>
          <t>0.336</t>
        </is>
      </c>
      <c r="E1657" s="9" t="inlineStr">
        <is>
          <t>617.00</t>
        </is>
      </c>
      <c r="F1657" s="9" t="inlineStr">
        <is>
          <t>207.31</t>
        </is>
      </c>
    </row>
    <row r="1658" ht="11.5" customHeight="1">
      <c r="A1658" s="9" t="inlineStr">
        <is>
          <t>1237</t>
        </is>
      </c>
      <c r="B1658" s="9" t="inlineStr">
        <is>
          <t>Cutting marble or sand stone slab</t>
        </is>
      </c>
      <c r="C1658" s="9" t="inlineStr"/>
      <c r="D1658" s="9" t="inlineStr"/>
      <c r="E1658" s="9" t="inlineStr"/>
      <c r="F1658" s="9" t="inlineStr"/>
    </row>
    <row r="1659" ht="11.5" customHeight="1">
      <c r="A1659" s="9" t="inlineStr"/>
      <c r="B1659" s="9" t="inlineStr">
        <is>
          <t>upto 50 mm thick by mechanical</t>
        </is>
      </c>
      <c r="C1659" s="9" t="inlineStr"/>
      <c r="D1659" s="9" t="inlineStr"/>
      <c r="E1659" s="9" t="inlineStr"/>
      <c r="F1659" s="9" t="inlineStr"/>
    </row>
    <row r="1660" ht="11.5" customHeight="1">
      <c r="A1660" s="9" t="inlineStr"/>
      <c r="B1660" s="9" t="inlineStr">
        <is>
          <t>device</t>
        </is>
      </c>
      <c r="C1660" s="9" t="inlineStr">
        <is>
          <t>metre</t>
        </is>
      </c>
      <c r="D1660" s="9" t="inlineStr">
        <is>
          <t>4.00</t>
        </is>
      </c>
      <c r="E1660" s="9" t="inlineStr">
        <is>
          <t>10.00</t>
        </is>
      </c>
      <c r="F1660" s="9" t="inlineStr">
        <is>
          <t>40.00</t>
        </is>
      </c>
    </row>
    <row r="1661" ht="11.5" customHeight="1">
      <c r="A1661" s="9" t="inlineStr">
        <is>
          <t>9999</t>
        </is>
      </c>
      <c r="B1661" s="9" t="inlineStr">
        <is>
          <t>Scaffolding</t>
        </is>
      </c>
      <c r="C1661" s="9" t="inlineStr">
        <is>
          <t>L.S.</t>
        </is>
      </c>
      <c r="D1661" s="9" t="inlineStr">
        <is>
          <t>19.76</t>
        </is>
      </c>
      <c r="E1661" s="9" t="inlineStr">
        <is>
          <t>2.00</t>
        </is>
      </c>
      <c r="F1661" s="9" t="inlineStr">
        <is>
          <t>39.52</t>
        </is>
      </c>
    </row>
    <row r="1662" ht="11.5" customHeight="1">
      <c r="A1662" s="9" t="inlineStr"/>
      <c r="B1662" s="9" t="inlineStr">
        <is>
          <t>Cement mortar 1:3 (1 cement :</t>
        </is>
      </c>
      <c r="C1662" s="9" t="inlineStr"/>
      <c r="D1662" s="9" t="inlineStr"/>
      <c r="E1662" s="9" t="inlineStr"/>
      <c r="F1662" s="9" t="inlineStr"/>
    </row>
    <row r="1663" ht="11.5" customHeight="1">
      <c r="A1663" s="9" t="inlineStr"/>
      <c r="B1663" s="9" t="inlineStr">
        <is>
          <t>3 coarse sand)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>
        <is>
          <t>3.8</t>
        </is>
      </c>
      <c r="B1664" s="9" t="inlineStr">
        <is>
          <t>Rate as per Item Number 3.8 of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/>
      <c r="B1665" s="9" t="inlineStr">
        <is>
          <t>SH: Mortars</t>
        </is>
      </c>
      <c r="C1665" s="9" t="inlineStr">
        <is>
          <t>cum</t>
        </is>
      </c>
      <c r="D1665" s="9" t="inlineStr">
        <is>
          <t>0.018</t>
        </is>
      </c>
      <c r="E1665" s="9" t="inlineStr">
        <is>
          <t>4664.55</t>
        </is>
      </c>
      <c r="F1665" s="9" t="inlineStr">
        <is>
          <t>83.96</t>
        </is>
      </c>
    </row>
    <row r="1666" ht="11.5" customHeight="1">
      <c r="A1666" s="9" t="inlineStr"/>
      <c r="B1666" s="9" t="inlineStr">
        <is>
          <t>TOTAL</t>
        </is>
      </c>
      <c r="C1666" s="9" t="inlineStr"/>
      <c r="D1666" s="9" t="inlineStr"/>
      <c r="E1666" s="9" t="inlineStr"/>
      <c r="F1666" s="9" t="inlineStr">
        <is>
          <t>1763.99 W</t>
        </is>
      </c>
    </row>
    <row r="1667" ht="11.5" customHeight="1">
      <c r="A1667" s="9" t="inlineStr"/>
      <c r="B1667" s="9" t="inlineStr">
        <is>
          <t>Add 1 % Water charges on "W"</t>
        </is>
      </c>
      <c r="C1667" s="9" t="inlineStr"/>
      <c r="D1667" s="9" t="inlineStr"/>
      <c r="E1667" s="9" t="inlineStr"/>
      <c r="F1667" s="9" t="inlineStr">
        <is>
          <t>17.64</t>
        </is>
      </c>
    </row>
    <row r="1668" ht="11.5" customHeight="1">
      <c r="A1668" s="9" t="inlineStr"/>
      <c r="B1668" s="9" t="inlineStr">
        <is>
          <t>TOTAL</t>
        </is>
      </c>
      <c r="C1668" s="9" t="inlineStr"/>
      <c r="D1668" s="9" t="inlineStr"/>
      <c r="E1668" s="9" t="inlineStr"/>
      <c r="F1668" s="9" t="inlineStr">
        <is>
          <t>1781.63 X</t>
        </is>
      </c>
    </row>
    <row r="1669" ht="11.5" customHeight="1">
      <c r="A1669" s="9" t="inlineStr"/>
      <c r="B1669" s="9" t="inlineStr">
        <is>
          <t>Add GST on "X" (multiplying factor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/>
      <c r="B1670" s="9" t="inlineStr">
        <is>
          <t>0.1405)</t>
        </is>
      </c>
      <c r="C1670" s="9" t="inlineStr"/>
      <c r="D1670" s="9" t="inlineStr"/>
      <c r="E1670" s="9" t="inlineStr"/>
      <c r="F1670" s="9" t="inlineStr">
        <is>
          <t>250.32</t>
        </is>
      </c>
    </row>
    <row r="1671" ht="11.5" customHeight="1">
      <c r="A1671" s="9" t="inlineStr"/>
      <c r="B1671" s="9" t="inlineStr">
        <is>
          <t>TOTAL</t>
        </is>
      </c>
      <c r="C1671" s="9" t="inlineStr"/>
      <c r="D1671" s="9" t="inlineStr"/>
      <c r="E1671" s="9" t="inlineStr"/>
      <c r="F1671" s="9" t="inlineStr">
        <is>
          <t>2031.94 Y</t>
        </is>
      </c>
    </row>
    <row r="1672" ht="11.5" customHeight="1">
      <c r="A1672" s="9" t="inlineStr"/>
      <c r="B1672" s="9" t="inlineStr">
        <is>
          <t>Add 15% CPOH on "Y"</t>
        </is>
      </c>
      <c r="C1672" s="9" t="inlineStr"/>
      <c r="D1672" s="9" t="inlineStr"/>
      <c r="E1672" s="9" t="inlineStr"/>
      <c r="F1672" s="9" t="inlineStr">
        <is>
          <t>304.79</t>
        </is>
      </c>
    </row>
    <row r="1673" ht="11.5" customHeight="1">
      <c r="A1673" s="9" t="inlineStr"/>
      <c r="B1673" s="9" t="inlineStr">
        <is>
          <t>TOTAL</t>
        </is>
      </c>
      <c r="C1673" s="9" t="inlineStr"/>
      <c r="D1673" s="9" t="inlineStr"/>
      <c r="E1673" s="9" t="inlineStr"/>
      <c r="F1673" s="9" t="inlineStr">
        <is>
          <t>2336.73 Z</t>
        </is>
      </c>
    </row>
    <row r="1674" ht="11.5" customHeight="1">
      <c r="A1674" s="9" t="inlineStr"/>
      <c r="B1674" s="9" t="inlineStr">
        <is>
          <t>Add Cess @ 1% on "Z"</t>
        </is>
      </c>
      <c r="C1674" s="9" t="inlineStr"/>
      <c r="D1674" s="9" t="inlineStr"/>
      <c r="E1674" s="9" t="inlineStr"/>
      <c r="F1674" s="9" t="inlineStr">
        <is>
          <t>23.37</t>
        </is>
      </c>
    </row>
    <row r="1675" ht="11.5" customHeight="1">
      <c r="A1675" s="9" t="inlineStr"/>
      <c r="B1675" s="9" t="inlineStr">
        <is>
          <t>Cost of 1 sqm.</t>
        </is>
      </c>
      <c r="C1675" s="9" t="inlineStr"/>
      <c r="D1675" s="9" t="inlineStr"/>
      <c r="E1675" s="9" t="inlineStr"/>
      <c r="F1675" s="9" t="inlineStr">
        <is>
          <t>2360.10</t>
        </is>
      </c>
    </row>
    <row r="1676" ht="11.5" customHeight="1">
      <c r="A1676" s="9" t="inlineStr"/>
      <c r="B1676" s="9" t="inlineStr">
        <is>
          <t>Say</t>
        </is>
      </c>
      <c r="C1676" s="9" t="inlineStr"/>
      <c r="D1676" s="9" t="inlineStr"/>
      <c r="E1676" s="9" t="inlineStr"/>
      <c r="F1676" s="9" t="inlineStr">
        <is>
          <t>2360.10</t>
        </is>
      </c>
    </row>
    <row r="1677" ht="11.5" customHeight="1">
      <c r="A1677" s="9" t="inlineStr">
        <is>
          <t>8.15</t>
        </is>
      </c>
      <c r="B1677" s="9" t="inlineStr">
        <is>
          <t>Providing and fixing stainless steel</t>
        </is>
      </c>
      <c r="C1677" s="9" t="inlineStr">
        <is>
          <t>cramps</t>
        </is>
      </c>
      <c r="D1677" s="9" t="inlineStr">
        <is>
          <t>of required</t>
        </is>
      </c>
      <c r="E1677" s="9" t="inlineStr">
        <is>
          <t>size</t>
        </is>
      </c>
      <c r="F1677" s="9" t="inlineStr">
        <is>
          <t>and shape for</t>
        </is>
      </c>
    </row>
    <row r="1678" ht="11.5" customHeight="1">
      <c r="A1678" s="9" t="inlineStr"/>
      <c r="B1678" s="9" t="inlineStr">
        <is>
          <t>anchoring stone wall lining to the</t>
        </is>
      </c>
      <c r="C1678" s="9" t="inlineStr">
        <is>
          <t>backing</t>
        </is>
      </c>
      <c r="D1678" s="9" t="inlineStr">
        <is>
          <t>or securing</t>
        </is>
      </c>
      <c r="E1678" s="9" t="inlineStr">
        <is>
          <t>adjacent</t>
        </is>
      </c>
      <c r="F1678" s="9" t="inlineStr">
        <is>
          <t>stones in stone</t>
        </is>
      </c>
    </row>
    <row r="1679" ht="23" customHeight="1">
      <c r="A1679" s="9" t="inlineStr"/>
      <c r="B1679" s="9" t="inlineStr">
        <is>
          <t>wall lining in cement mortar 1:2 (1</t>
        </is>
      </c>
      <c r="C1679" s="9" t="inlineStr">
        <is>
          <t>cement :</t>
        </is>
      </c>
      <c r="D1679" s="9" t="inlineStr">
        <is>
          <t>2 coarse sand),</t>
        </is>
      </c>
      <c r="E1679" s="9" t="inlineStr">
        <is>
          <t>including</t>
        </is>
      </c>
      <c r="F1679" s="9" t="inlineStr">
        <is>
          <t>making the</t>
        </is>
      </c>
    </row>
    <row r="1680" ht="11.5" customHeight="1">
      <c r="A1680" s="9" t="inlineStr"/>
      <c r="B1680" s="9" t="inlineStr">
        <is>
          <t>necessary chases in stone and holes</t>
        </is>
      </c>
      <c r="C1680" s="9" t="inlineStr">
        <is>
          <t>in walls</t>
        </is>
      </c>
      <c r="D1680" s="9" t="inlineStr">
        <is>
          <t>wherever</t>
        </is>
      </c>
      <c r="E1680" s="9" t="inlineStr">
        <is>
          <t>required.</t>
        </is>
      </c>
      <c r="F1680" s="9" t="inlineStr"/>
    </row>
    <row r="1681" ht="11.5" customHeight="1">
      <c r="A1681" s="10" t="inlineStr">
        <is>
          <t>Code</t>
        </is>
      </c>
      <c r="B1681" s="10" t="inlineStr">
        <is>
          <t>Description</t>
        </is>
      </c>
      <c r="C1681" s="10" t="inlineStr">
        <is>
          <t>Unit</t>
        </is>
      </c>
      <c r="D1681" s="10" t="inlineStr">
        <is>
          <t>Quantity</t>
        </is>
      </c>
      <c r="E1681" s="10" t="inlineStr">
        <is>
          <t>Rate</t>
        </is>
      </c>
      <c r="F1681" s="10" t="inlineStr">
        <is>
          <t>Amount</t>
        </is>
      </c>
    </row>
    <row r="1682" ht="11.5" customHeight="1">
      <c r="A1682" s="9" t="inlineStr"/>
      <c r="B1682" s="9" t="inlineStr">
        <is>
          <t>Details of cost for one cramp of 0.934kg</t>
        </is>
      </c>
      <c r="C1682" s="9" t="inlineStr"/>
      <c r="D1682" s="9" t="inlineStr"/>
      <c r="E1682" s="9" t="inlineStr"/>
      <c r="F1682" s="9" t="inlineStr"/>
    </row>
    <row r="1683" ht="11.5" customHeight="1">
      <c r="A1683" s="9" t="inlineStr"/>
      <c r="B1683" s="9" t="inlineStr">
        <is>
          <t>MATERIAL</t>
        </is>
      </c>
      <c r="C1683" s="9" t="inlineStr"/>
      <c r="D1683" s="9" t="inlineStr"/>
      <c r="E1683" s="9" t="inlineStr"/>
      <c r="F1683" s="9" t="inlineStr"/>
    </row>
    <row r="1684" ht="11.5" customHeight="1">
      <c r="A1684" s="9" t="inlineStr"/>
      <c r="B1684" s="9" t="inlineStr">
        <is>
          <t>Stainless steel cramp</t>
        </is>
      </c>
      <c r="C1684" s="9" t="inlineStr"/>
      <c r="D1684" s="9" t="inlineStr"/>
      <c r="E1684" s="9" t="inlineStr"/>
      <c r="F1684" s="9" t="inlineStr"/>
    </row>
    <row r="1685" ht="11.5" customHeight="1">
      <c r="A1685" s="9" t="inlineStr"/>
      <c r="B1685" s="9" t="inlineStr">
        <is>
          <t>10 x 0.064 x 0.025 x 0.006 = 9.6 x 10^5</t>
        </is>
      </c>
      <c r="C1685" s="9" t="inlineStr"/>
      <c r="D1685" s="9" t="inlineStr"/>
      <c r="E1685" s="9" t="inlineStr"/>
      <c r="F1685" s="9" t="inlineStr"/>
    </row>
    <row r="1686" ht="11.5" customHeight="1">
      <c r="A1686" s="9" t="inlineStr"/>
      <c r="B1686" s="9" t="inlineStr">
        <is>
          <t>10 x 0.025 x 0.025 x 0.006 = 3.7 x 10^5</t>
        </is>
      </c>
      <c r="C1686" s="9" t="inlineStr"/>
      <c r="D1686" s="9" t="inlineStr"/>
      <c r="E1686" s="9" t="inlineStr"/>
      <c r="F1686" s="9" t="inlineStr"/>
    </row>
    <row r="1687" ht="11.5" customHeight="1">
      <c r="A1687" s="9" t="inlineStr"/>
      <c r="B1687" s="9">
        <f> 13.3 x 10^5</f>
        <v/>
      </c>
      <c r="C1687" s="9" t="inlineStr"/>
      <c r="D1687" s="9" t="inlineStr"/>
      <c r="E1687" s="9" t="inlineStr"/>
      <c r="F1687" s="9" t="inlineStr"/>
    </row>
    <row r="1688" ht="11.5" customHeight="1">
      <c r="A1688" s="9" t="inlineStr"/>
      <c r="B1688" s="9" t="inlineStr">
        <is>
          <t>less hole 10 x 0.024 x 0.010 x 0.006</t>
        </is>
      </c>
      <c r="C1688" s="9" t="inlineStr"/>
      <c r="D1688" s="9" t="inlineStr"/>
      <c r="E1688" s="9" t="inlineStr"/>
      <c r="F1688" s="9" t="inlineStr"/>
    </row>
    <row r="1690" ht="11.5" customHeight="1">
      <c r="A1690" s="10" t="inlineStr">
        <is>
          <t>Code</t>
        </is>
      </c>
      <c r="B1690" s="10" t="inlineStr">
        <is>
          <t>Description</t>
        </is>
      </c>
      <c r="C1690" s="10" t="inlineStr">
        <is>
          <t>Unit</t>
        </is>
      </c>
      <c r="D1690" s="10" t="inlineStr">
        <is>
          <t>Quantity</t>
        </is>
      </c>
      <c r="E1690" s="10" t="inlineStr">
        <is>
          <t>Rate</t>
        </is>
      </c>
      <c r="F1690" s="10" t="inlineStr">
        <is>
          <t>Amount</t>
        </is>
      </c>
    </row>
    <row r="1691" ht="11.5" customHeight="1">
      <c r="A1691" s="9" t="inlineStr"/>
      <c r="B1691" s="9" t="inlineStr">
        <is>
          <t>Add wastage @ 5% = 0.047kg.</t>
        </is>
      </c>
      <c r="C1691" s="9" t="inlineStr"/>
      <c r="D1691" s="9" t="inlineStr"/>
      <c r="E1691" s="9" t="inlineStr"/>
      <c r="F1691" s="9" t="inlineStr"/>
    </row>
    <row r="1692" ht="11.5" customHeight="1">
      <c r="A1692" s="9" t="inlineStr"/>
      <c r="B1692" s="9" t="inlineStr">
        <is>
          <t>Total = 0.981 kg.</t>
        </is>
      </c>
      <c r="C1692" s="9" t="inlineStr"/>
      <c r="D1692" s="9" t="inlineStr"/>
      <c r="E1692" s="9" t="inlineStr"/>
      <c r="F1692" s="9" t="inlineStr"/>
    </row>
    <row r="1693" ht="11.5" customHeight="1">
      <c r="A1693" s="9" t="inlineStr">
        <is>
          <t>7339</t>
        </is>
      </c>
      <c r="B1693" s="9" t="inlineStr">
        <is>
          <t>Stainless steel cramp</t>
        </is>
      </c>
      <c r="C1693" s="9" t="inlineStr">
        <is>
          <t>kilogram</t>
        </is>
      </c>
      <c r="D1693" s="9" t="inlineStr">
        <is>
          <t>0.981</t>
        </is>
      </c>
      <c r="E1693" s="9" t="inlineStr">
        <is>
          <t>290.00</t>
        </is>
      </c>
      <c r="F1693" s="9" t="inlineStr">
        <is>
          <t>284.49</t>
        </is>
      </c>
    </row>
    <row r="1694" ht="11.5" customHeight="1">
      <c r="A1694" s="9" t="inlineStr">
        <is>
          <t>9977</t>
        </is>
      </c>
      <c r="B1694" s="9" t="inlineStr">
        <is>
          <t>CARRIAGE</t>
        </is>
      </c>
      <c r="C1694" s="9" t="inlineStr">
        <is>
          <t>L.S.</t>
        </is>
      </c>
      <c r="D1694" s="9" t="inlineStr">
        <is>
          <t>3.90</t>
        </is>
      </c>
      <c r="E1694" s="9" t="inlineStr">
        <is>
          <t>2.00</t>
        </is>
      </c>
      <c r="F1694" s="9" t="inlineStr">
        <is>
          <t>7.80</t>
        </is>
      </c>
    </row>
    <row r="1695" ht="11.5" customHeight="1">
      <c r="A1695" s="9" t="inlineStr"/>
      <c r="B1695" s="9" t="inlineStr">
        <is>
          <t>Cement mortar 1:2 (1 cement :</t>
        </is>
      </c>
      <c r="C1695" s="9" t="inlineStr"/>
      <c r="D1695" s="9" t="inlineStr"/>
      <c r="E1695" s="9" t="inlineStr"/>
      <c r="F1695" s="9" t="inlineStr"/>
    </row>
    <row r="1696" ht="11.5" customHeight="1">
      <c r="A1696" s="9" t="inlineStr"/>
      <c r="B1696" s="9" t="inlineStr">
        <is>
          <t>2 coarse sand)</t>
        </is>
      </c>
      <c r="C1696" s="9" t="inlineStr"/>
      <c r="D1696" s="9" t="inlineStr"/>
      <c r="E1696" s="9" t="inlineStr"/>
      <c r="F1696" s="9" t="inlineStr"/>
    </row>
    <row r="1697" ht="11.5" customHeight="1">
      <c r="A1697" s="9" t="inlineStr">
        <is>
          <t>3.7</t>
        </is>
      </c>
      <c r="B1697" s="9" t="inlineStr">
        <is>
          <t>Rate as per Item Number 3.7 of</t>
        </is>
      </c>
      <c r="C1697" s="9" t="inlineStr"/>
      <c r="D1697" s="9" t="inlineStr"/>
      <c r="E1697" s="9" t="inlineStr"/>
      <c r="F1697" s="9" t="inlineStr"/>
    </row>
    <row r="1698" ht="11.5" customHeight="1">
      <c r="A1698" s="9" t="inlineStr"/>
      <c r="B1698" s="9" t="inlineStr">
        <is>
          <t>SH: Mortars</t>
        </is>
      </c>
      <c r="C1698" s="9" t="inlineStr">
        <is>
          <t>cum</t>
        </is>
      </c>
      <c r="D1698" s="9" t="inlineStr">
        <is>
          <t>0.001</t>
        </is>
      </c>
      <c r="E1698" s="9" t="inlineStr">
        <is>
          <t>5345.55</t>
        </is>
      </c>
      <c r="F1698" s="9" t="inlineStr">
        <is>
          <t>5.35</t>
        </is>
      </c>
    </row>
    <row r="1699" ht="11.5" customHeight="1">
      <c r="A1699" s="9" t="inlineStr">
        <is>
          <t>9999</t>
        </is>
      </c>
      <c r="B1699" s="9" t="inlineStr">
        <is>
          <t>Labour for fixing in position</t>
        </is>
      </c>
      <c r="C1699" s="9" t="inlineStr">
        <is>
          <t>L.S.</t>
        </is>
      </c>
      <c r="D1699" s="9" t="inlineStr">
        <is>
          <t>65.00</t>
        </is>
      </c>
      <c r="E1699" s="9" t="inlineStr">
        <is>
          <t>2.00</t>
        </is>
      </c>
      <c r="F1699" s="9" t="inlineStr">
        <is>
          <t>130.00</t>
        </is>
      </c>
    </row>
    <row r="1700" ht="11.5" customHeight="1">
      <c r="A1700" s="9" t="inlineStr"/>
      <c r="B1700" s="9" t="inlineStr">
        <is>
          <t>TOTAL</t>
        </is>
      </c>
      <c r="C1700" s="9" t="inlineStr"/>
      <c r="D1700" s="9" t="inlineStr"/>
      <c r="E1700" s="9" t="inlineStr"/>
      <c r="F1700" s="9" t="inlineStr">
        <is>
          <t>427.64 W</t>
        </is>
      </c>
    </row>
    <row r="1701" ht="11.5" customHeight="1">
      <c r="A1701" s="9" t="inlineStr"/>
      <c r="B1701" s="9" t="inlineStr">
        <is>
          <t>Add 1 % Water charges on "W"</t>
        </is>
      </c>
      <c r="C1701" s="9" t="inlineStr"/>
      <c r="D1701" s="9" t="inlineStr"/>
      <c r="E1701" s="9" t="inlineStr"/>
      <c r="F1701" s="9" t="inlineStr">
        <is>
          <t>4.28</t>
        </is>
      </c>
    </row>
    <row r="1702" ht="11.5" customHeight="1">
      <c r="A1702" s="9" t="inlineStr"/>
      <c r="B1702" s="9" t="inlineStr">
        <is>
          <t>TOTAL</t>
        </is>
      </c>
      <c r="C1702" s="9" t="inlineStr"/>
      <c r="D1702" s="9" t="inlineStr"/>
      <c r="E1702" s="9" t="inlineStr"/>
      <c r="F1702" s="9" t="inlineStr">
        <is>
          <t>431.91 X</t>
        </is>
      </c>
    </row>
    <row r="1703" ht="11.5" customHeight="1">
      <c r="A1703" s="9" t="inlineStr"/>
      <c r="B1703" s="9" t="inlineStr">
        <is>
          <t>Add GST on "X" (multiplying factor</t>
        </is>
      </c>
      <c r="C1703" s="9" t="inlineStr"/>
      <c r="D1703" s="9" t="inlineStr"/>
      <c r="E1703" s="9" t="inlineStr"/>
      <c r="F1703" s="9" t="inlineStr"/>
    </row>
    <row r="1704" ht="11.5" customHeight="1">
      <c r="A1704" s="9" t="inlineStr"/>
      <c r="B1704" s="9" t="inlineStr">
        <is>
          <t>0.1405)</t>
        </is>
      </c>
      <c r="C1704" s="9" t="inlineStr"/>
      <c r="D1704" s="9" t="inlineStr"/>
      <c r="E1704" s="9" t="inlineStr"/>
      <c r="F1704" s="9" t="inlineStr">
        <is>
          <t>60.68</t>
        </is>
      </c>
    </row>
    <row r="1705" ht="11.5" customHeight="1">
      <c r="A1705" s="9" t="inlineStr"/>
      <c r="B1705" s="9" t="inlineStr">
        <is>
          <t>TOTAL</t>
        </is>
      </c>
      <c r="C1705" s="9" t="inlineStr"/>
      <c r="D1705" s="9" t="inlineStr"/>
      <c r="E1705" s="9" t="inlineStr"/>
      <c r="F1705" s="9" t="inlineStr">
        <is>
          <t>492.60 Y</t>
        </is>
      </c>
    </row>
    <row r="1706" ht="11.5" customHeight="1">
      <c r="A1706" s="9" t="inlineStr"/>
      <c r="B1706" s="9" t="inlineStr">
        <is>
          <t>Add 15% CPOH on "Y"</t>
        </is>
      </c>
      <c r="C1706" s="9" t="inlineStr"/>
      <c r="D1706" s="9" t="inlineStr"/>
      <c r="E1706" s="9" t="inlineStr"/>
      <c r="F1706" s="9" t="inlineStr">
        <is>
          <t>73.89</t>
        </is>
      </c>
    </row>
    <row r="1707" ht="11.5" customHeight="1">
      <c r="A1707" s="9" t="inlineStr"/>
      <c r="B1707" s="9" t="inlineStr">
        <is>
          <t>TOTAL</t>
        </is>
      </c>
      <c r="C1707" s="9" t="inlineStr"/>
      <c r="D1707" s="9" t="inlineStr"/>
      <c r="E1707" s="9" t="inlineStr"/>
      <c r="F1707" s="9" t="inlineStr">
        <is>
          <t>566.48 Z</t>
        </is>
      </c>
    </row>
    <row r="1708" ht="11.5" customHeight="1">
      <c r="A1708" s="9" t="inlineStr"/>
      <c r="B1708" s="9" t="inlineStr">
        <is>
          <t>Add Cess @ 1% on "Z"</t>
        </is>
      </c>
      <c r="C1708" s="9" t="inlineStr"/>
      <c r="D1708" s="9" t="inlineStr"/>
      <c r="E1708" s="9" t="inlineStr"/>
      <c r="F1708" s="9" t="inlineStr">
        <is>
          <t>5.66</t>
        </is>
      </c>
    </row>
    <row r="1709" ht="11.5" customHeight="1">
      <c r="A1709" s="9" t="inlineStr"/>
      <c r="B1709" s="9" t="inlineStr">
        <is>
          <t>Cost for 0.934 kg.</t>
        </is>
      </c>
      <c r="C1709" s="9" t="inlineStr"/>
      <c r="D1709" s="9" t="inlineStr"/>
      <c r="E1709" s="9" t="inlineStr"/>
      <c r="F1709" s="9" t="inlineStr">
        <is>
          <t>572.15</t>
        </is>
      </c>
    </row>
    <row r="1710" ht="11.5" customHeight="1">
      <c r="A1710" s="9" t="inlineStr"/>
      <c r="B1710" s="9" t="inlineStr">
        <is>
          <t>Cost per kg</t>
        </is>
      </c>
      <c r="C1710" s="9" t="inlineStr"/>
      <c r="D1710" s="9" t="inlineStr"/>
      <c r="E1710" s="9" t="inlineStr"/>
      <c r="F1710" s="9" t="inlineStr">
        <is>
          <t>612.58</t>
        </is>
      </c>
    </row>
    <row r="1711" ht="11.5" customHeight="1">
      <c r="A1711" s="9" t="inlineStr"/>
      <c r="B1711" s="9" t="inlineStr">
        <is>
          <t>Say</t>
        </is>
      </c>
      <c r="C1711" s="9" t="inlineStr"/>
      <c r="D1711" s="9" t="inlineStr"/>
      <c r="E1711" s="9" t="inlineStr"/>
      <c r="F1711" s="9" t="inlineStr">
        <is>
          <t>612.60</t>
        </is>
      </c>
    </row>
    <row r="1712" ht="23" customHeight="1">
      <c r="A1712" s="9" t="inlineStr">
        <is>
          <t>8.16</t>
        </is>
      </c>
      <c r="B1712" s="9" t="inlineStr">
        <is>
          <t>Providing and fixing copper pins 7.5</t>
        </is>
      </c>
      <c r="C1712" s="9" t="inlineStr">
        <is>
          <t>cm long</t>
        </is>
      </c>
      <c r="D1712" s="9" t="inlineStr">
        <is>
          <t>6 mm diameter</t>
        </is>
      </c>
      <c r="E1712" s="9" t="inlineStr">
        <is>
          <t>for securing</t>
        </is>
      </c>
      <c r="F1712" s="9" t="inlineStr">
        <is>
          <t>adjacent</t>
        </is>
      </c>
    </row>
    <row r="1713" ht="23" customHeight="1">
      <c r="A1713" s="9" t="inlineStr"/>
      <c r="B1713" s="9" t="inlineStr">
        <is>
          <t>stones in stone wall lining in cement</t>
        </is>
      </c>
      <c r="C1713" s="9" t="inlineStr">
        <is>
          <t>mortar</t>
        </is>
      </c>
      <c r="D1713" s="9" t="inlineStr">
        <is>
          <t>1:2 (1 cement</t>
        </is>
      </c>
      <c r="E1713" s="9" t="inlineStr">
        <is>
          <t>:</t>
        </is>
      </c>
      <c r="F1713" s="9" t="inlineStr">
        <is>
          <t>2 coarse sand),</t>
        </is>
      </c>
    </row>
    <row r="1714" ht="11.5" customHeight="1">
      <c r="A1714" s="9" t="inlineStr"/>
      <c r="B1714" s="9" t="inlineStr">
        <is>
          <t>including making the necessary chases.</t>
        </is>
      </c>
      <c r="C1714" s="9" t="inlineStr"/>
      <c r="D1714" s="9" t="inlineStr"/>
      <c r="E1714" s="9" t="inlineStr"/>
      <c r="F1714" s="9" t="inlineStr"/>
    </row>
    <row r="1715" ht="11.5" customHeight="1">
      <c r="A1715" s="10" t="inlineStr">
        <is>
          <t>Code</t>
        </is>
      </c>
      <c r="B1715" s="10" t="inlineStr">
        <is>
          <t>Description</t>
        </is>
      </c>
      <c r="C1715" s="10" t="inlineStr">
        <is>
          <t>Unit</t>
        </is>
      </c>
      <c r="D1715" s="10" t="inlineStr">
        <is>
          <t>Quantity</t>
        </is>
      </c>
      <c r="E1715" s="10" t="inlineStr">
        <is>
          <t>Rate</t>
        </is>
      </c>
      <c r="F1715" s="10" t="inlineStr">
        <is>
          <t>Amount</t>
        </is>
      </c>
    </row>
    <row r="1716" ht="11.5" customHeight="1">
      <c r="A1716" s="9" t="inlineStr"/>
      <c r="B1716" s="9" t="inlineStr">
        <is>
          <t>Details of cost for one copper pin</t>
        </is>
      </c>
      <c r="C1716" s="9" t="inlineStr"/>
      <c r="D1716" s="9" t="inlineStr"/>
      <c r="E1716" s="9" t="inlineStr"/>
      <c r="F1716" s="9" t="inlineStr"/>
    </row>
    <row r="1717" ht="11.5" customHeight="1">
      <c r="A1717" s="9" t="inlineStr"/>
      <c r="B1717" s="9" t="inlineStr">
        <is>
          <t>MATERIAL</t>
        </is>
      </c>
      <c r="C1717" s="9" t="inlineStr"/>
      <c r="D1717" s="9" t="inlineStr"/>
      <c r="E1717" s="9" t="inlineStr"/>
      <c r="F1717" s="9" t="inlineStr"/>
    </row>
    <row r="1718" ht="11.5" customHeight="1">
      <c r="A1718" s="9" t="inlineStr">
        <is>
          <t>0873</t>
        </is>
      </c>
      <c r="B1718" s="9" t="inlineStr">
        <is>
          <t>Copper pins 6 mm dia 7.5 cm long</t>
        </is>
      </c>
      <c r="C1718" s="9" t="inlineStr">
        <is>
          <t>each</t>
        </is>
      </c>
      <c r="D1718" s="9" t="inlineStr">
        <is>
          <t>1.00</t>
        </is>
      </c>
      <c r="E1718" s="9" t="inlineStr">
        <is>
          <t>10.00</t>
        </is>
      </c>
      <c r="F1718" s="9" t="inlineStr">
        <is>
          <t>10.00</t>
        </is>
      </c>
    </row>
    <row r="1719" ht="11.5" customHeight="1">
      <c r="A1719" s="9" t="inlineStr">
        <is>
          <t>9999</t>
        </is>
      </c>
      <c r="B1719" s="9" t="inlineStr">
        <is>
          <t>Labour for making pin in to required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shape and size, cutting chases in</t>
        </is>
      </c>
      <c r="C1720" s="9" t="inlineStr"/>
      <c r="D1720" s="9" t="inlineStr"/>
      <c r="E1720" s="9" t="inlineStr"/>
      <c r="F1720" s="9" t="inlineStr"/>
    </row>
    <row r="1721" ht="11.5" customHeight="1">
      <c r="A1721" s="9" t="inlineStr"/>
      <c r="B1721" s="9" t="inlineStr">
        <is>
          <t>stone and fixing in position</t>
        </is>
      </c>
      <c r="C1721" s="9" t="inlineStr">
        <is>
          <t>L.S.</t>
        </is>
      </c>
      <c r="D1721" s="9" t="inlineStr">
        <is>
          <t>3.90</t>
        </is>
      </c>
      <c r="E1721" s="9" t="inlineStr">
        <is>
          <t>2.00</t>
        </is>
      </c>
      <c r="F1721" s="9" t="inlineStr">
        <is>
          <t>7.80</t>
        </is>
      </c>
    </row>
    <row r="1722" ht="11.5" customHeight="1">
      <c r="A1722" s="9" t="inlineStr"/>
      <c r="B1722" s="9" t="inlineStr">
        <is>
          <t>Cement mortar 1:2 (1 cement :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2 coarse sand)</t>
        </is>
      </c>
      <c r="C1723" s="9" t="inlineStr"/>
      <c r="D1723" s="9" t="inlineStr"/>
      <c r="E1723" s="9" t="inlineStr"/>
      <c r="F1723" s="9" t="inlineStr"/>
    </row>
    <row r="1724" ht="11.5" customHeight="1">
      <c r="A1724" s="9" t="inlineStr">
        <is>
          <t>3.7</t>
        </is>
      </c>
      <c r="B1724" s="9" t="inlineStr">
        <is>
          <t>Rate as per Item Number 3.7 of</t>
        </is>
      </c>
      <c r="C1724" s="9" t="inlineStr"/>
      <c r="D1724" s="9" t="inlineStr"/>
      <c r="E1724" s="9" t="inlineStr"/>
      <c r="F1724" s="9" t="inlineStr"/>
    </row>
    <row r="1725" ht="11.5" customHeight="1">
      <c r="A1725" s="9" t="inlineStr"/>
      <c r="B1725" s="9" t="inlineStr">
        <is>
          <t>SH: Mortars</t>
        </is>
      </c>
      <c r="C1725" s="9" t="inlineStr">
        <is>
          <t>cum</t>
        </is>
      </c>
      <c r="D1725" s="9" t="inlineStr">
        <is>
          <t>0.001</t>
        </is>
      </c>
      <c r="E1725" s="9" t="inlineStr">
        <is>
          <t>5345.55</t>
        </is>
      </c>
      <c r="F1725" s="9" t="inlineStr">
        <is>
          <t>5.35</t>
        </is>
      </c>
    </row>
    <row r="1726" ht="11.5" customHeight="1">
      <c r="A1726" s="9" t="inlineStr">
        <is>
          <t>9999</t>
        </is>
      </c>
      <c r="B1726" s="9" t="inlineStr">
        <is>
          <t>Sundries including hire charges of hand</t>
        </is>
      </c>
      <c r="C1726" s="9" t="inlineStr"/>
      <c r="D1726" s="9" t="inlineStr"/>
      <c r="E1726" s="9" t="inlineStr"/>
      <c r="F1726" s="9" t="inlineStr"/>
    </row>
    <row r="1727" ht="11.5" customHeight="1">
      <c r="A1727" s="9" t="inlineStr"/>
      <c r="B1727" s="9" t="inlineStr">
        <is>
          <t>cut machine etc.</t>
        </is>
      </c>
      <c r="C1727" s="9" t="inlineStr">
        <is>
          <t>L.S.</t>
        </is>
      </c>
      <c r="D1727" s="9" t="inlineStr">
        <is>
          <t>1.95</t>
        </is>
      </c>
      <c r="E1727" s="9" t="inlineStr">
        <is>
          <t>2.00</t>
        </is>
      </c>
      <c r="F1727" s="9" t="inlineStr">
        <is>
          <t>3.90</t>
        </is>
      </c>
    </row>
    <row r="1728" ht="11.5" customHeight="1">
      <c r="A1728" s="9" t="inlineStr"/>
      <c r="B1728" s="9" t="inlineStr">
        <is>
          <t>TOTAL</t>
        </is>
      </c>
      <c r="C1728" s="9" t="inlineStr"/>
      <c r="D1728" s="9" t="inlineStr"/>
      <c r="E1728" s="9" t="inlineStr"/>
      <c r="F1728" s="9" t="inlineStr">
        <is>
          <t>27.05 W</t>
        </is>
      </c>
    </row>
    <row r="1729" ht="11.5" customHeight="1">
      <c r="A1729" s="9" t="inlineStr"/>
      <c r="B1729" s="9" t="inlineStr">
        <is>
          <t>Add 1 % Water charges on "W"</t>
        </is>
      </c>
      <c r="C1729" s="9" t="inlineStr"/>
      <c r="D1729" s="9" t="inlineStr"/>
      <c r="E1729" s="9" t="inlineStr"/>
      <c r="F1729" s="9" t="inlineStr">
        <is>
          <t>0.27</t>
        </is>
      </c>
    </row>
    <row r="1730" ht="11.5" customHeight="1">
      <c r="A1730" s="9" t="inlineStr"/>
      <c r="B1730" s="9" t="inlineStr">
        <is>
          <t>TOTAL</t>
        </is>
      </c>
      <c r="C1730" s="9" t="inlineStr"/>
      <c r="D1730" s="9" t="inlineStr"/>
      <c r="E1730" s="9" t="inlineStr"/>
      <c r="F1730" s="9" t="inlineStr">
        <is>
          <t>27.32 X</t>
        </is>
      </c>
    </row>
    <row r="1731" ht="11.5" customHeight="1">
      <c r="A1731" s="9" t="inlineStr"/>
      <c r="B1731" s="9" t="inlineStr">
        <is>
          <t>Add GST on "X" (multiplying factor</t>
        </is>
      </c>
      <c r="C1731" s="9" t="inlineStr"/>
      <c r="D1731" s="9" t="inlineStr"/>
      <c r="E1731" s="9" t="inlineStr"/>
      <c r="F1731" s="9" t="inlineStr"/>
    </row>
    <row r="1732" ht="11.5" customHeight="1">
      <c r="A1732" s="9" t="inlineStr"/>
      <c r="B1732" s="9" t="inlineStr">
        <is>
          <t>0.1405)</t>
        </is>
      </c>
      <c r="C1732" s="9" t="inlineStr"/>
      <c r="D1732" s="9" t="inlineStr"/>
      <c r="E1732" s="9" t="inlineStr"/>
      <c r="F1732" s="9" t="inlineStr">
        <is>
          <t>3.84</t>
        </is>
      </c>
    </row>
    <row r="1733" ht="11.5" customHeight="1">
      <c r="A1733" s="9" t="inlineStr"/>
      <c r="B1733" s="9" t="inlineStr">
        <is>
          <t>TOTAL</t>
        </is>
      </c>
      <c r="C1733" s="9" t="inlineStr"/>
      <c r="D1733" s="9" t="inlineStr"/>
      <c r="E1733" s="9" t="inlineStr"/>
      <c r="F1733" s="9" t="inlineStr">
        <is>
          <t>31.15 Y</t>
        </is>
      </c>
    </row>
    <row r="1734" ht="11.5" customHeight="1">
      <c r="A1734" s="9" t="inlineStr"/>
      <c r="B1734" s="9" t="inlineStr">
        <is>
          <t>Add 15% CPOH on "Y"</t>
        </is>
      </c>
      <c r="C1734" s="9" t="inlineStr"/>
      <c r="D1734" s="9" t="inlineStr"/>
      <c r="E1734" s="9" t="inlineStr"/>
      <c r="F1734" s="9" t="inlineStr">
        <is>
          <t>4.67</t>
        </is>
      </c>
    </row>
    <row r="1735" ht="11.5" customHeight="1">
      <c r="A1735" s="9" t="inlineStr"/>
      <c r="B1735" s="9" t="inlineStr">
        <is>
          <t>TOTAL</t>
        </is>
      </c>
      <c r="C1735" s="9" t="inlineStr"/>
      <c r="D1735" s="9" t="inlineStr"/>
      <c r="E1735" s="9" t="inlineStr"/>
      <c r="F1735" s="9" t="inlineStr">
        <is>
          <t>35.83 Z</t>
        </is>
      </c>
    </row>
    <row r="1736" ht="11.5" customHeight="1">
      <c r="A1736" s="9" t="inlineStr"/>
      <c r="B1736" s="9" t="inlineStr">
        <is>
          <t>Add Cess @ 1% on "Z"</t>
        </is>
      </c>
      <c r="C1736" s="9" t="inlineStr"/>
      <c r="D1736" s="9" t="inlineStr"/>
      <c r="E1736" s="9" t="inlineStr"/>
      <c r="F1736" s="9" t="inlineStr">
        <is>
          <t>0.36</t>
        </is>
      </c>
    </row>
    <row r="1737" ht="11.5" customHeight="1">
      <c r="A1737" s="9" t="inlineStr"/>
      <c r="B1737" s="9" t="inlineStr">
        <is>
          <t>Cost of one copper pin</t>
        </is>
      </c>
      <c r="C1737" s="9" t="inlineStr"/>
      <c r="D1737" s="9" t="inlineStr"/>
      <c r="E1737" s="9" t="inlineStr"/>
      <c r="F1737" s="9" t="inlineStr">
        <is>
          <t>36.19</t>
        </is>
      </c>
    </row>
    <row r="1738" ht="11.5" customHeight="1">
      <c r="A1738" s="9" t="inlineStr"/>
      <c r="B1738" s="9" t="inlineStr">
        <is>
          <t>Say</t>
        </is>
      </c>
      <c r="C1738" s="9" t="inlineStr"/>
      <c r="D1738" s="9" t="inlineStr"/>
      <c r="E1738" s="9" t="inlineStr"/>
      <c r="F1738" s="9" t="inlineStr">
        <is>
          <t>36.20</t>
        </is>
      </c>
    </row>
    <row r="1740" ht="11.5" customHeight="1">
      <c r="A1740" s="9" t="inlineStr">
        <is>
          <t>8.17</t>
        </is>
      </c>
      <c r="B1740" s="9" t="inlineStr">
        <is>
          <t>Wall lining butch work upto 10m height</t>
        </is>
      </c>
      <c r="C1740" s="9" t="inlineStr">
        <is>
          <t>with</t>
        </is>
      </c>
      <c r="D1740" s="9" t="inlineStr">
        <is>
          <t>Dholpur</t>
        </is>
      </c>
      <c r="E1740" s="9" t="inlineStr">
        <is>
          <t>stone 40</t>
        </is>
      </c>
      <c r="F1740" s="9" t="inlineStr">
        <is>
          <t>mm thick rough</t>
        </is>
      </c>
    </row>
    <row r="1741" ht="11.5" customHeight="1">
      <c r="A1741" s="9" t="inlineStr"/>
      <c r="B1741" s="9" t="inlineStr">
        <is>
          <t>facing on the exposed surface with</t>
        </is>
      </c>
      <c r="C1741" s="9" t="inlineStr">
        <is>
          <t>stone strips</t>
        </is>
      </c>
      <c r="D1741" s="9" t="inlineStr">
        <is>
          <t>of minimum</t>
        </is>
      </c>
      <c r="E1741" s="9" t="inlineStr">
        <is>
          <t>length</t>
        </is>
      </c>
      <c r="F1741" s="9" t="inlineStr">
        <is>
          <t>300 mm and</t>
        </is>
      </c>
    </row>
    <row r="1742" ht="11.5" customHeight="1">
      <c r="A1742" s="9" t="inlineStr"/>
      <c r="B1742" s="9" t="inlineStr">
        <is>
          <t>required width, including embedding</t>
        </is>
      </c>
      <c r="C1742" s="9" t="inlineStr">
        <is>
          <t>every</t>
        </is>
      </c>
      <c r="D1742" s="9" t="inlineStr">
        <is>
          <t>tenth layer</t>
        </is>
      </c>
      <c r="E1742" s="9" t="inlineStr">
        <is>
          <t>and bottom</t>
        </is>
      </c>
      <c r="F1742" s="9" t="inlineStr">
        <is>
          <t>most layer in</t>
        </is>
      </c>
    </row>
    <row r="1743" ht="23" customHeight="1">
      <c r="A1743" s="9" t="inlineStr"/>
      <c r="B1743" s="9" t="inlineStr">
        <is>
          <t>masonry or concrete after making</t>
        </is>
      </c>
      <c r="C1743" s="9" t="inlineStr">
        <is>
          <t>necessary</t>
        </is>
      </c>
      <c r="D1743" s="9" t="inlineStr">
        <is>
          <t>chases</t>
        </is>
      </c>
      <c r="E1743" s="9" t="inlineStr">
        <is>
          <t>of size 75x75</t>
        </is>
      </c>
      <c r="F1743" s="9" t="inlineStr">
        <is>
          <t>mm and by</t>
        </is>
      </c>
    </row>
    <row r="1744" ht="11.5" customHeight="1">
      <c r="A1744" s="9" t="inlineStr"/>
      <c r="B1744" s="9" t="inlineStr">
        <is>
          <t>providing layer of 75 mm thick strips</t>
        </is>
      </c>
      <c r="C1744" s="9" t="inlineStr">
        <is>
          <t>i/c 12</t>
        </is>
      </c>
      <c r="D1744" s="9" t="inlineStr">
        <is>
          <t>mm thick bed</t>
        </is>
      </c>
      <c r="E1744" s="9" t="inlineStr">
        <is>
          <t>of cement</t>
        </is>
      </c>
      <c r="F1744" s="9" t="inlineStr">
        <is>
          <t>mortar 1:3 (1</t>
        </is>
      </c>
    </row>
    <row r="1745" ht="23" customHeight="1">
      <c r="A1745" s="9" t="inlineStr"/>
      <c r="B1745" s="9" t="inlineStr">
        <is>
          <t>Cement : 3 coarse sand) i/c ruled pointing</t>
        </is>
      </c>
      <c r="C1745" s="9" t="inlineStr">
        <is>
          <t>in</t>
        </is>
      </c>
      <c r="D1745" s="9" t="inlineStr">
        <is>
          <t>cement mortar</t>
        </is>
      </c>
      <c r="E1745" s="9" t="inlineStr">
        <is>
          <t>1:2 (1</t>
        </is>
      </c>
      <c r="F1745" s="9" t="inlineStr">
        <is>
          <t>white cement :</t>
        </is>
      </c>
    </row>
    <row r="1746" ht="11.5" customHeight="1">
      <c r="A1746" s="9" t="inlineStr"/>
      <c r="B1746" s="9" t="inlineStr">
        <is>
          <t>2 stone dust) with an admixture of pigment</t>
        </is>
      </c>
      <c r="C1746" s="9" t="inlineStr"/>
      <c r="D1746" s="9" t="inlineStr">
        <is>
          <t>to match the</t>
        </is>
      </c>
      <c r="E1746" s="9" t="inlineStr">
        <is>
          <t>shade of</t>
        </is>
      </c>
      <c r="F1746" s="9" t="inlineStr">
        <is>
          <t>stone complete</t>
        </is>
      </c>
    </row>
    <row r="1747" ht="11.5" customHeight="1">
      <c r="A1747" s="9" t="inlineStr"/>
      <c r="B1747" s="9" t="inlineStr">
        <is>
          <t>as per direction of Engineer-in-charge.</t>
        </is>
      </c>
      <c r="C1747" s="9" t="inlineStr"/>
      <c r="D1747" s="9" t="inlineStr"/>
      <c r="E1747" s="9" t="inlineStr"/>
      <c r="F1747" s="9" t="inlineStr"/>
    </row>
    <row r="1748" ht="11.5" customHeight="1">
      <c r="A1748" s="10" t="inlineStr">
        <is>
          <t>Code</t>
        </is>
      </c>
      <c r="B1748" s="10" t="inlineStr">
        <is>
          <t>Description</t>
        </is>
      </c>
      <c r="C1748" s="10" t="inlineStr">
        <is>
          <t>Unit</t>
        </is>
      </c>
      <c r="D1748" s="10" t="inlineStr">
        <is>
          <t>Quantity</t>
        </is>
      </c>
      <c r="E1748" s="10" t="inlineStr">
        <is>
          <t>Rate</t>
        </is>
      </c>
      <c r="F1748" s="10" t="inlineStr">
        <is>
          <t>Amount</t>
        </is>
      </c>
    </row>
    <row r="1749" ht="11.5" customHeight="1">
      <c r="A1749" s="9" t="inlineStr"/>
      <c r="B1749" s="9" t="inlineStr">
        <is>
          <t>Details of cost for 1sqm.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Dholpur stone 40mm thick</t>
        </is>
      </c>
      <c r="C1750" s="9" t="inlineStr"/>
      <c r="D1750" s="9" t="inlineStr"/>
      <c r="E1750" s="9" t="inlineStr"/>
      <c r="F1750" s="9" t="inlineStr"/>
    </row>
    <row r="1751" ht="11.5" customHeight="1">
      <c r="A1751" s="9" t="inlineStr"/>
      <c r="B1751" s="9" t="inlineStr">
        <is>
          <t>Wall face = 1.00sqm.</t>
        </is>
      </c>
      <c r="C1751" s="9" t="inlineStr"/>
      <c r="D1751" s="9" t="inlineStr"/>
      <c r="E1751" s="9" t="inlineStr"/>
      <c r="F1751" s="9" t="inlineStr"/>
    </row>
    <row r="1752" ht="11.5" customHeight="1">
      <c r="A1752" s="9" t="inlineStr"/>
      <c r="B1752" s="9" t="inlineStr">
        <is>
          <t>Deduct for embedded portion</t>
        </is>
      </c>
      <c r="C1752" s="9" t="inlineStr"/>
      <c r="D1752" s="9" t="inlineStr"/>
      <c r="E1752" s="9" t="inlineStr"/>
      <c r="F1752" s="9" t="inlineStr"/>
    </row>
    <row r="1753" ht="11.5" customHeight="1">
      <c r="A1753" s="9" t="inlineStr"/>
      <c r="B1753" s="9" t="inlineStr">
        <is>
          <t>3x0.04x1.0 = 0.12 sqm.</t>
        </is>
      </c>
      <c r="C1753" s="9" t="inlineStr"/>
      <c r="D1753" s="9" t="inlineStr"/>
      <c r="E1753" s="9" t="inlineStr"/>
      <c r="F1753" s="9" t="inlineStr"/>
    </row>
    <row r="1754" ht="11.5" customHeight="1">
      <c r="A1754" s="9" t="inlineStr"/>
      <c r="B1754" s="9" t="inlineStr">
        <is>
          <t>Net quantity = 0.88sqm.</t>
        </is>
      </c>
      <c r="C1754" s="9" t="inlineStr"/>
      <c r="D1754" s="9" t="inlineStr"/>
      <c r="E1754" s="9" t="inlineStr"/>
      <c r="F1754" s="9" t="inlineStr"/>
    </row>
    <row r="1755" ht="11.5" customHeight="1">
      <c r="A1755" s="9" t="inlineStr"/>
      <c r="B1755" s="9" t="inlineStr">
        <is>
          <t>Add wastage 5% = 0.04sqm.</t>
        </is>
      </c>
      <c r="C1755" s="9" t="inlineStr"/>
      <c r="D1755" s="9" t="inlineStr"/>
      <c r="E1755" s="9" t="inlineStr"/>
      <c r="F1755" s="9" t="inlineStr"/>
    </row>
    <row r="1756" ht="11.5" customHeight="1">
      <c r="A1756" s="9" t="inlineStr"/>
      <c r="B1756" s="9" t="inlineStr">
        <is>
          <t>Total = 0.92 sqm.</t>
        </is>
      </c>
      <c r="C1756" s="9" t="inlineStr"/>
      <c r="D1756" s="9" t="inlineStr"/>
      <c r="E1756" s="9" t="inlineStr"/>
      <c r="F1756" s="9" t="inlineStr"/>
    </row>
    <row r="1757" ht="11.5" customHeight="1">
      <c r="A1757" s="9" t="inlineStr">
        <is>
          <t>1165</t>
        </is>
      </c>
      <c r="B1757" s="9" t="inlineStr">
        <is>
          <t>White sand stone slab 40 mm thick</t>
        </is>
      </c>
      <c r="C1757" s="9" t="inlineStr"/>
      <c r="D1757" s="9" t="inlineStr"/>
      <c r="E1757" s="9" t="inlineStr"/>
      <c r="F1757" s="9" t="inlineStr"/>
    </row>
    <row r="1758" ht="11.5" customHeight="1">
      <c r="A1758" s="9" t="inlineStr"/>
      <c r="B1758" s="9" t="inlineStr">
        <is>
          <t>(un-dressed)</t>
        </is>
      </c>
      <c r="C1758" s="9" t="inlineStr">
        <is>
          <t>sqm</t>
        </is>
      </c>
      <c r="D1758" s="9" t="inlineStr">
        <is>
          <t>0.92</t>
        </is>
      </c>
      <c r="E1758" s="9" t="inlineStr">
        <is>
          <t>200.00</t>
        </is>
      </c>
      <c r="F1758" s="9" t="inlineStr">
        <is>
          <t>184.00</t>
        </is>
      </c>
    </row>
    <row r="1759" ht="11.5" customHeight="1">
      <c r="A1759" s="9" t="inlineStr"/>
      <c r="B1759" s="9" t="inlineStr">
        <is>
          <t>75mm thick</t>
        </is>
      </c>
      <c r="C1759" s="9" t="inlineStr"/>
      <c r="D1759" s="9" t="inlineStr"/>
      <c r="E1759" s="9" t="inlineStr"/>
      <c r="F1759" s="9" t="inlineStr"/>
    </row>
    <row r="1760" ht="11.5" customHeight="1">
      <c r="A1760" s="9" t="inlineStr"/>
      <c r="B1760" s="9" t="inlineStr">
        <is>
          <t>3x0.04x1.0 = 0.12 sqm.</t>
        </is>
      </c>
      <c r="C1760" s="9" t="inlineStr"/>
      <c r="D1760" s="9" t="inlineStr"/>
      <c r="E1760" s="9" t="inlineStr"/>
      <c r="F1760" s="9" t="inlineStr"/>
    </row>
    <row r="1761" ht="11.5" customHeight="1">
      <c r="A1761" s="9" t="inlineStr"/>
      <c r="B1761" s="9" t="inlineStr">
        <is>
          <t>Add wastage 5% = 0.01 sqm.</t>
        </is>
      </c>
      <c r="C1761" s="9" t="inlineStr"/>
      <c r="D1761" s="9" t="inlineStr"/>
      <c r="E1761" s="9" t="inlineStr"/>
      <c r="F1761" s="9" t="inlineStr"/>
    </row>
    <row r="1762" ht="11.5" customHeight="1">
      <c r="A1762" s="9" t="inlineStr"/>
      <c r="B1762" s="9" t="inlineStr">
        <is>
          <t>Total = 0.13 sqm.</t>
        </is>
      </c>
      <c r="C1762" s="9" t="inlineStr"/>
      <c r="D1762" s="9" t="inlineStr"/>
      <c r="E1762" s="9" t="inlineStr"/>
      <c r="F1762" s="9" t="inlineStr"/>
    </row>
    <row r="1763" ht="11.5" customHeight="1">
      <c r="A1763" s="9" t="inlineStr">
        <is>
          <t>1163</t>
        </is>
      </c>
      <c r="B1763" s="9" t="inlineStr">
        <is>
          <t>White sand stone slab 75 mm thick</t>
        </is>
      </c>
      <c r="C1763" s="9" t="inlineStr"/>
      <c r="D1763" s="9" t="inlineStr"/>
      <c r="E1763" s="9" t="inlineStr"/>
      <c r="F1763" s="9" t="inlineStr"/>
    </row>
    <row r="1764" ht="11.5" customHeight="1">
      <c r="A1764" s="9" t="inlineStr"/>
      <c r="B1764" s="9" t="inlineStr">
        <is>
          <t>(un-dressed)</t>
        </is>
      </c>
      <c r="C1764" s="9" t="inlineStr">
        <is>
          <t>sqm</t>
        </is>
      </c>
      <c r="D1764" s="9" t="inlineStr">
        <is>
          <t>0.13</t>
        </is>
      </c>
      <c r="E1764" s="9" t="inlineStr">
        <is>
          <t>900.00</t>
        </is>
      </c>
      <c r="F1764" s="9" t="inlineStr">
        <is>
          <t>117.00</t>
        </is>
      </c>
    </row>
    <row r="1765" ht="11.5" customHeight="1">
      <c r="A1765" s="9" t="inlineStr">
        <is>
          <t>2216</t>
        </is>
      </c>
      <c r="B1765" s="9" t="inlineStr">
        <is>
          <t>Carriage of Stone blocks white &amp;</t>
        </is>
      </c>
      <c r="C1765" s="9" t="inlineStr"/>
      <c r="D1765" s="9" t="inlineStr"/>
      <c r="E1765" s="9" t="inlineStr"/>
      <c r="F1765" s="9" t="inlineStr"/>
    </row>
    <row r="1766" ht="11.5" customHeight="1">
      <c r="A1766" s="9" t="inlineStr"/>
      <c r="B1766" s="9" t="inlineStr">
        <is>
          <t>red sand stone &amp; kota stone slab</t>
        </is>
      </c>
      <c r="C1766" s="9" t="inlineStr">
        <is>
          <t>tonne</t>
        </is>
      </c>
      <c r="D1766" s="9" t="inlineStr">
        <is>
          <t>0.108</t>
        </is>
      </c>
      <c r="E1766" s="9" t="inlineStr">
        <is>
          <t>92.24</t>
        </is>
      </c>
      <c r="F1766" s="9" t="inlineStr">
        <is>
          <t>9.96</t>
        </is>
      </c>
    </row>
    <row r="1767" ht="11.5" customHeight="1">
      <c r="A1767" s="9" t="inlineStr"/>
      <c r="B1767" s="9" t="inlineStr">
        <is>
          <t>0.92x0.04 = 0.0368 cum.</t>
        </is>
      </c>
      <c r="C1767" s="9" t="inlineStr"/>
      <c r="D1767" s="9" t="inlineStr"/>
      <c r="E1767" s="9" t="inlineStr"/>
      <c r="F1767" s="9" t="inlineStr"/>
    </row>
    <row r="1768" ht="11.5" customHeight="1">
      <c r="A1768" s="9" t="inlineStr"/>
      <c r="B1768" s="9" t="inlineStr">
        <is>
          <t>0.13x0.075 = 0.0100 cum.</t>
        </is>
      </c>
      <c r="C1768" s="9" t="inlineStr"/>
      <c r="D1768" s="9" t="inlineStr"/>
      <c r="E1768" s="9" t="inlineStr"/>
      <c r="F1768" s="9" t="inlineStr"/>
    </row>
    <row r="1769" ht="11.5" customHeight="1">
      <c r="A1769" s="9" t="inlineStr"/>
      <c r="B1769" s="9">
        <f> 0.0468 cum. or 468 cudm.</f>
        <v/>
      </c>
      <c r="C1769" s="9" t="inlineStr"/>
      <c r="D1769" s="9" t="inlineStr"/>
      <c r="E1769" s="9" t="inlineStr"/>
      <c r="F1769" s="9" t="inlineStr"/>
    </row>
    <row r="1770" ht="11.5" customHeight="1">
      <c r="A1770" s="9" t="inlineStr"/>
      <c r="B1770" s="9" t="inlineStr">
        <is>
          <t>468 cudm @ 2.3 kg/cudm = 108 kg =</t>
        </is>
      </c>
      <c r="C1770" s="9" t="inlineStr"/>
      <c r="D1770" s="9" t="inlineStr"/>
      <c r="E1770" s="9" t="inlineStr"/>
      <c r="F1770" s="9" t="inlineStr"/>
    </row>
    <row r="1771" ht="11.5" customHeight="1">
      <c r="A1771" s="9" t="inlineStr"/>
      <c r="B1771" s="9" t="inlineStr">
        <is>
          <t>0.108 tonne</t>
        </is>
      </c>
      <c r="C1771" s="9" t="inlineStr"/>
      <c r="D1771" s="9" t="inlineStr"/>
      <c r="E1771" s="9" t="inlineStr"/>
      <c r="F1771" s="9" t="inlineStr"/>
    </row>
    <row r="1772" ht="11.5" customHeight="1">
      <c r="A1772" s="9" t="inlineStr">
        <is>
          <t>1237</t>
        </is>
      </c>
      <c r="B1772" s="9" t="inlineStr">
        <is>
          <t>Cutting marble or sand stone slab</t>
        </is>
      </c>
      <c r="C1772" s="9" t="inlineStr"/>
      <c r="D1772" s="9" t="inlineStr"/>
      <c r="E1772" s="9" t="inlineStr"/>
      <c r="F1772" s="9" t="inlineStr"/>
    </row>
    <row r="1773" ht="11.5" customHeight="1">
      <c r="A1773" s="9" t="inlineStr"/>
      <c r="B1773" s="9" t="inlineStr">
        <is>
          <t>upto 50 mm thick by mechanical</t>
        </is>
      </c>
      <c r="C1773" s="9" t="inlineStr"/>
      <c r="D1773" s="9" t="inlineStr"/>
      <c r="E1773" s="9" t="inlineStr"/>
      <c r="F1773" s="9" t="inlineStr"/>
    </row>
    <row r="1774" ht="11.5" customHeight="1">
      <c r="A1774" s="9" t="inlineStr"/>
      <c r="B1774" s="9" t="inlineStr">
        <is>
          <t>device</t>
        </is>
      </c>
      <c r="C1774" s="9" t="inlineStr">
        <is>
          <t>metre</t>
        </is>
      </c>
      <c r="D1774" s="9" t="inlineStr">
        <is>
          <t>20.00</t>
        </is>
      </c>
      <c r="E1774" s="9" t="inlineStr">
        <is>
          <t>10.00</t>
        </is>
      </c>
      <c r="F1774" s="9" t="inlineStr">
        <is>
          <t>200.00</t>
        </is>
      </c>
    </row>
    <row r="1775" ht="11.5" customHeight="1">
      <c r="A1775" s="9" t="inlineStr"/>
      <c r="B1775" s="9" t="inlineStr">
        <is>
          <t>Assuming 50mm thick strips 20x1.0 =</t>
        </is>
      </c>
      <c r="C1775" s="9" t="inlineStr"/>
      <c r="D1775" s="9" t="inlineStr"/>
      <c r="E1775" s="9" t="inlineStr"/>
      <c r="F1775" s="9" t="inlineStr"/>
    </row>
    <row r="1776" ht="11.5" customHeight="1">
      <c r="A1776" s="9" t="inlineStr"/>
      <c r="B1776" s="9" t="inlineStr">
        <is>
          <t>20 metre</t>
        </is>
      </c>
      <c r="C1776" s="9" t="inlineStr"/>
      <c r="D1776" s="9" t="inlineStr"/>
      <c r="E1776" s="9" t="inlineStr"/>
      <c r="F1776" s="9" t="inlineStr"/>
    </row>
    <row r="1777" ht="11.5" customHeight="1">
      <c r="A1777" s="9" t="inlineStr"/>
      <c r="B1777" s="9" t="inlineStr">
        <is>
          <t>Mortar with coarse sand 1:3 for</t>
        </is>
      </c>
      <c r="C1777" s="9" t="inlineStr"/>
      <c r="D1777" s="9" t="inlineStr"/>
      <c r="E1777" s="9" t="inlineStr"/>
      <c r="F1777" s="9" t="inlineStr"/>
    </row>
    <row r="1778" ht="11.5" customHeight="1">
      <c r="A1778" s="9" t="inlineStr"/>
      <c r="B1778" s="9" t="inlineStr">
        <is>
          <t>(a) stone backing 12mm thick =</t>
        </is>
      </c>
      <c r="C1778" s="9" t="inlineStr"/>
      <c r="D1778" s="9" t="inlineStr"/>
      <c r="E1778" s="9" t="inlineStr"/>
      <c r="F1778" s="9" t="inlineStr"/>
    </row>
    <row r="1779" ht="11.5" customHeight="1">
      <c r="A1779" s="9" t="inlineStr"/>
      <c r="B1779" s="9" t="inlineStr">
        <is>
          <t>0.0144 cum.</t>
        </is>
      </c>
      <c r="C1779" s="9" t="inlineStr"/>
      <c r="D1779" s="9" t="inlineStr"/>
      <c r="E1779" s="9" t="inlineStr"/>
      <c r="F1779" s="9" t="inlineStr"/>
    </row>
    <row r="1780" ht="11.5" customHeight="1">
      <c r="A1780" s="9" t="inlineStr"/>
      <c r="B1780" s="9" t="inlineStr">
        <is>
          <t>(b) for fixing of stone = 0.40/25 =</t>
        </is>
      </c>
      <c r="C1780" s="9" t="inlineStr"/>
      <c r="D1780" s="9" t="inlineStr"/>
      <c r="E1780" s="9" t="inlineStr"/>
      <c r="F1780" s="9" t="inlineStr"/>
    </row>
    <row r="1781" ht="11.5" customHeight="1">
      <c r="A1781" s="9" t="inlineStr"/>
      <c r="B1781" s="9" t="inlineStr">
        <is>
          <t>0.0160 cum.</t>
        </is>
      </c>
      <c r="C1781" s="9" t="inlineStr"/>
      <c r="D1781" s="9" t="inlineStr"/>
      <c r="E1781" s="9" t="inlineStr"/>
      <c r="F1781" s="9" t="inlineStr"/>
    </row>
    <row r="1782" ht="11.5" customHeight="1">
      <c r="A1782" s="9" t="inlineStr"/>
      <c r="B1782" s="9" t="inlineStr">
        <is>
          <t>Total = 0.0304 cum.</t>
        </is>
      </c>
      <c r="C1782" s="9" t="inlineStr"/>
      <c r="D1782" s="9" t="inlineStr"/>
      <c r="E1782" s="9" t="inlineStr"/>
      <c r="F1782" s="9" t="inlineStr"/>
    </row>
    <row r="1783" ht="11.5" customHeight="1">
      <c r="A1783" s="9" t="inlineStr">
        <is>
          <t>3.8</t>
        </is>
      </c>
      <c r="B1783" s="9" t="inlineStr">
        <is>
          <t>Rate as per Item Number 3.8 of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/>
      <c r="B1784" s="9" t="inlineStr">
        <is>
          <t>SH: Mortars</t>
        </is>
      </c>
      <c r="C1784" s="9" t="inlineStr">
        <is>
          <t>cum</t>
        </is>
      </c>
      <c r="D1784" s="9" t="inlineStr">
        <is>
          <t>0.0304</t>
        </is>
      </c>
      <c r="E1784" s="9" t="inlineStr">
        <is>
          <t>4664.55</t>
        </is>
      </c>
      <c r="F1784" s="9" t="inlineStr">
        <is>
          <t>141.80</t>
        </is>
      </c>
    </row>
    <row r="1785" ht="11.5" customHeight="1">
      <c r="A1785" s="9" t="inlineStr"/>
      <c r="B1785" s="9" t="inlineStr">
        <is>
          <t>Cutting chases and making good</t>
        </is>
      </c>
      <c r="C1785" s="9" t="inlineStr"/>
      <c r="D1785" s="9" t="inlineStr"/>
      <c r="E1785" s="9" t="inlineStr"/>
      <c r="F1785" s="9" t="inlineStr"/>
    </row>
    <row r="1786" ht="11.5" customHeight="1">
      <c r="A1786" s="9" t="inlineStr"/>
      <c r="B1786" s="9" t="inlineStr">
        <is>
          <t>with mortar after insurting stone etc.</t>
        </is>
      </c>
      <c r="C1786" s="9" t="inlineStr"/>
      <c r="D1786" s="9" t="inlineStr"/>
      <c r="E1786" s="9" t="inlineStr"/>
      <c r="F1786" s="9" t="inlineStr"/>
    </row>
    <row r="1787" ht="11.5" customHeight="1">
      <c r="A1787" s="9" t="inlineStr">
        <is>
          <t>18.78</t>
        </is>
      </c>
      <c r="B1787" s="9" t="inlineStr">
        <is>
          <t>Rate as per Item Number 18.78 of</t>
        </is>
      </c>
      <c r="C1787" s="9" t="inlineStr"/>
      <c r="D1787" s="9" t="inlineStr"/>
      <c r="E1787" s="9" t="inlineStr"/>
      <c r="F1787" s="9" t="inlineStr"/>
    </row>
    <row r="1788" ht="11.5" customHeight="1">
      <c r="A1788" s="9" t="inlineStr"/>
      <c r="B1788" s="9" t="inlineStr">
        <is>
          <t>SH: Water</t>
        </is>
      </c>
      <c r="C1788" s="9" t="inlineStr">
        <is>
          <t>metre</t>
        </is>
      </c>
      <c r="D1788" s="9" t="inlineStr">
        <is>
          <t>3.00</t>
        </is>
      </c>
      <c r="E1788" s="9" t="inlineStr">
        <is>
          <t>154.15</t>
        </is>
      </c>
      <c r="F1788" s="9" t="inlineStr">
        <is>
          <t>462.45 A</t>
        </is>
      </c>
    </row>
    <row r="1789" ht="11.5" customHeight="1">
      <c r="A1789" s="9" t="inlineStr">
        <is>
          <t>9999</t>
        </is>
      </c>
      <c r="B1789" s="9" t="inlineStr">
        <is>
          <t>White cement and pigment for</t>
        </is>
      </c>
      <c r="C1789" s="9" t="inlineStr"/>
      <c r="D1789" s="9" t="inlineStr"/>
      <c r="E1789" s="9" t="inlineStr"/>
      <c r="F1789" s="9" t="inlineStr"/>
    </row>
    <row r="1790" ht="11.5" customHeight="1">
      <c r="A1790" s="9" t="inlineStr"/>
      <c r="B1790" s="9" t="inlineStr">
        <is>
          <t>pointing</t>
        </is>
      </c>
      <c r="C1790" s="9" t="inlineStr">
        <is>
          <t>L.S.</t>
        </is>
      </c>
      <c r="D1790" s="9" t="inlineStr">
        <is>
          <t>40.43</t>
        </is>
      </c>
      <c r="E1790" s="9" t="inlineStr">
        <is>
          <t>2.00</t>
        </is>
      </c>
      <c r="F1790" s="9" t="inlineStr">
        <is>
          <t>80.86</t>
        </is>
      </c>
    </row>
    <row r="1792" ht="11.5" customHeight="1">
      <c r="A1792" s="10" t="inlineStr">
        <is>
          <t>Code</t>
        </is>
      </c>
      <c r="B1792" s="10" t="inlineStr">
        <is>
          <t>Description</t>
        </is>
      </c>
      <c r="C1792" s="10" t="inlineStr">
        <is>
          <t>Unit</t>
        </is>
      </c>
      <c r="D1792" s="10" t="inlineStr">
        <is>
          <t>Quantity</t>
        </is>
      </c>
      <c r="E1792" s="10" t="inlineStr">
        <is>
          <t>Rate</t>
        </is>
      </c>
      <c r="F1792" s="10" t="inlineStr">
        <is>
          <t>Amount</t>
        </is>
      </c>
    </row>
    <row r="1793" ht="11.5" customHeight="1">
      <c r="A1793" s="9" t="inlineStr"/>
      <c r="B1793" s="9" t="inlineStr">
        <is>
          <t>LABOUR</t>
        </is>
      </c>
      <c r="C1793" s="9" t="inlineStr"/>
      <c r="D1793" s="9" t="inlineStr"/>
      <c r="E1793" s="9" t="inlineStr"/>
      <c r="F1793" s="9" t="inlineStr"/>
    </row>
    <row r="1794" ht="11.5" customHeight="1">
      <c r="A1794" s="9" t="inlineStr">
        <is>
          <t>0126</t>
        </is>
      </c>
      <c r="B1794" s="9" t="inlineStr">
        <is>
          <t>Mason (for ornamental stone work)</t>
        </is>
      </c>
      <c r="C1794" s="9" t="inlineStr"/>
      <c r="D1794" s="9" t="inlineStr"/>
      <c r="E1794" s="9" t="inlineStr"/>
      <c r="F1794" s="9" t="inlineStr"/>
    </row>
    <row r="1795" ht="11.5" customHeight="1">
      <c r="A1795" s="9" t="inlineStr"/>
      <c r="B1795" s="9" t="inlineStr">
        <is>
          <t>1st class</t>
        </is>
      </c>
      <c r="C1795" s="9" t="inlineStr">
        <is>
          <t>day</t>
        </is>
      </c>
      <c r="D1795" s="9" t="inlineStr">
        <is>
          <t>0.25</t>
        </is>
      </c>
      <c r="E1795" s="9" t="inlineStr">
        <is>
          <t>738.00</t>
        </is>
      </c>
      <c r="F1795" s="9" t="inlineStr">
        <is>
          <t>184.50</t>
        </is>
      </c>
    </row>
    <row r="1796" ht="11.5" customHeight="1">
      <c r="A1796" s="9" t="inlineStr">
        <is>
          <t>0125</t>
        </is>
      </c>
      <c r="B1796" s="9" t="inlineStr">
        <is>
          <t>Mason (for plain stone work) 2nd class)</t>
        </is>
      </c>
      <c r="C1796" s="9" t="inlineStr">
        <is>
          <t>day</t>
        </is>
      </c>
      <c r="D1796" s="9" t="inlineStr">
        <is>
          <t>0.25</t>
        </is>
      </c>
      <c r="E1796" s="9" t="inlineStr">
        <is>
          <t>679.00</t>
        </is>
      </c>
      <c r="F1796" s="9" t="inlineStr">
        <is>
          <t>169.75</t>
        </is>
      </c>
    </row>
    <row r="1797" ht="11.5" customHeight="1">
      <c r="A1797" s="9" t="inlineStr">
        <is>
          <t>0114</t>
        </is>
      </c>
      <c r="B1797" s="9" t="inlineStr">
        <is>
          <t>Beldar</t>
        </is>
      </c>
      <c r="C1797" s="9" t="inlineStr">
        <is>
          <t>day</t>
        </is>
      </c>
      <c r="D1797" s="9" t="inlineStr">
        <is>
          <t>0.50</t>
        </is>
      </c>
      <c r="E1797" s="9" t="inlineStr">
        <is>
          <t>558.00</t>
        </is>
      </c>
      <c r="F1797" s="9" t="inlineStr">
        <is>
          <t>279.00</t>
        </is>
      </c>
    </row>
    <row r="1798" ht="11.5" customHeight="1">
      <c r="A1798" s="9" t="inlineStr">
        <is>
          <t>0101</t>
        </is>
      </c>
      <c r="B1798" s="9" t="inlineStr">
        <is>
          <t>Bhisti</t>
        </is>
      </c>
      <c r="C1798" s="9" t="inlineStr">
        <is>
          <t>day</t>
        </is>
      </c>
      <c r="D1798" s="9" t="inlineStr">
        <is>
          <t>0.03</t>
        </is>
      </c>
      <c r="E1798" s="9" t="inlineStr">
        <is>
          <t>617.00</t>
        </is>
      </c>
      <c r="F1798" s="9" t="inlineStr">
        <is>
          <t>18.51</t>
        </is>
      </c>
    </row>
    <row r="1799" ht="11.5" customHeight="1">
      <c r="A1799" s="9" t="inlineStr">
        <is>
          <t>9999</t>
        </is>
      </c>
      <c r="B1799" s="9" t="inlineStr">
        <is>
          <t>Sundries and scaffolding brushes etc.</t>
        </is>
      </c>
      <c r="C1799" s="9" t="inlineStr">
        <is>
          <t>L.S.</t>
        </is>
      </c>
      <c r="D1799" s="9" t="inlineStr">
        <is>
          <t>26.91</t>
        </is>
      </c>
      <c r="E1799" s="9" t="inlineStr">
        <is>
          <t>2.00</t>
        </is>
      </c>
      <c r="F1799" s="9" t="inlineStr">
        <is>
          <t>53.82</t>
        </is>
      </c>
    </row>
    <row r="1800" ht="11.5" customHeight="1">
      <c r="A1800" s="9" t="inlineStr"/>
      <c r="B1800" s="9" t="inlineStr">
        <is>
          <t>TOTAL</t>
        </is>
      </c>
      <c r="C1800" s="9" t="inlineStr"/>
      <c r="D1800" s="9" t="inlineStr"/>
      <c r="E1800" s="9" t="inlineStr"/>
      <c r="F1800" s="9" t="inlineStr">
        <is>
          <t>1901.65 W</t>
        </is>
      </c>
    </row>
    <row r="1801" ht="11.5" customHeight="1">
      <c r="A1801" s="9" t="inlineStr"/>
      <c r="B1801" s="9" t="inlineStr">
        <is>
          <t>Add 1 % Water charges on "W-A"</t>
        </is>
      </c>
      <c r="C1801" s="9" t="inlineStr"/>
      <c r="D1801" s="9" t="inlineStr"/>
      <c r="E1801" s="9" t="inlineStr"/>
      <c r="F1801" s="9" t="inlineStr">
        <is>
          <t>14.39</t>
        </is>
      </c>
    </row>
    <row r="1802" ht="11.5" customHeight="1">
      <c r="A1802" s="9" t="inlineStr"/>
      <c r="B1802" s="9" t="inlineStr">
        <is>
          <t>TOTAL</t>
        </is>
      </c>
      <c r="C1802" s="9" t="inlineStr"/>
      <c r="D1802" s="9" t="inlineStr"/>
      <c r="E1802" s="9" t="inlineStr"/>
      <c r="F1802" s="9" t="inlineStr">
        <is>
          <t>1916.05 X</t>
        </is>
      </c>
    </row>
    <row r="1803" ht="11.5" customHeight="1">
      <c r="A1803" s="9" t="inlineStr"/>
      <c r="B1803" s="9" t="inlineStr">
        <is>
          <t>Add GST on "X-A" (multiplying factor</t>
        </is>
      </c>
      <c r="C1803" s="9" t="inlineStr"/>
      <c r="D1803" s="9" t="inlineStr"/>
      <c r="E1803" s="9" t="inlineStr"/>
      <c r="F1803" s="9" t="inlineStr"/>
    </row>
    <row r="1804" ht="11.5" customHeight="1">
      <c r="A1804" s="9" t="inlineStr"/>
      <c r="B1804" s="9" t="inlineStr">
        <is>
          <t>0.1405)</t>
        </is>
      </c>
      <c r="C1804" s="9" t="inlineStr"/>
      <c r="D1804" s="9" t="inlineStr"/>
      <c r="E1804" s="9" t="inlineStr"/>
      <c r="F1804" s="9" t="inlineStr">
        <is>
          <t>204.23</t>
        </is>
      </c>
    </row>
    <row r="1805" ht="11.5" customHeight="1">
      <c r="A1805" s="9" t="inlineStr"/>
      <c r="B1805" s="9" t="inlineStr">
        <is>
          <t>TOTAL</t>
        </is>
      </c>
      <c r="C1805" s="9" t="inlineStr"/>
      <c r="D1805" s="9" t="inlineStr"/>
      <c r="E1805" s="9" t="inlineStr"/>
      <c r="F1805" s="9" t="inlineStr">
        <is>
          <t>2120.28 Y</t>
        </is>
      </c>
    </row>
    <row r="1806" ht="11.5" customHeight="1">
      <c r="A1806" s="9" t="inlineStr"/>
      <c r="B1806" s="9" t="inlineStr">
        <is>
          <t>Add 15% CPOH on "Y-A"</t>
        </is>
      </c>
      <c r="C1806" s="9" t="inlineStr"/>
      <c r="D1806" s="9" t="inlineStr"/>
      <c r="E1806" s="9" t="inlineStr"/>
      <c r="F1806" s="9" t="inlineStr">
        <is>
          <t>248.67</t>
        </is>
      </c>
    </row>
    <row r="1807" ht="11.5" customHeight="1">
      <c r="A1807" s="9" t="inlineStr"/>
      <c r="B1807" s="9" t="inlineStr">
        <is>
          <t>TOTAL</t>
        </is>
      </c>
      <c r="C1807" s="9" t="inlineStr"/>
      <c r="D1807" s="9" t="inlineStr"/>
      <c r="E1807" s="9" t="inlineStr"/>
      <c r="F1807" s="9" t="inlineStr">
        <is>
          <t>2368.95 Z</t>
        </is>
      </c>
    </row>
    <row r="1808" ht="11.5" customHeight="1">
      <c r="A1808" s="9" t="inlineStr"/>
      <c r="B1808" s="9" t="inlineStr">
        <is>
          <t>Add Cess @ 1% on "Z-A"</t>
        </is>
      </c>
      <c r="C1808" s="9" t="inlineStr"/>
      <c r="D1808" s="9" t="inlineStr"/>
      <c r="E1808" s="9" t="inlineStr"/>
      <c r="F1808" s="9" t="inlineStr">
        <is>
          <t>19.07</t>
        </is>
      </c>
    </row>
    <row r="1809" ht="11.5" customHeight="1">
      <c r="A1809" s="9" t="inlineStr"/>
      <c r="B1809" s="9" t="inlineStr">
        <is>
          <t>Cost of 1sqm.</t>
        </is>
      </c>
      <c r="C1809" s="9" t="inlineStr"/>
      <c r="D1809" s="9" t="inlineStr"/>
      <c r="E1809" s="9" t="inlineStr"/>
      <c r="F1809" s="9" t="inlineStr">
        <is>
          <t>2388.02</t>
        </is>
      </c>
    </row>
    <row r="1810" ht="11.5" customHeight="1">
      <c r="A1810" s="9" t="inlineStr"/>
      <c r="B1810" s="9" t="inlineStr">
        <is>
          <t>Say</t>
        </is>
      </c>
      <c r="C1810" s="9" t="inlineStr"/>
      <c r="D1810" s="9" t="inlineStr"/>
      <c r="E1810" s="9" t="inlineStr"/>
      <c r="F1810" s="9" t="inlineStr">
        <is>
          <t>2388.00</t>
        </is>
      </c>
    </row>
    <row r="1811" ht="11.5" customHeight="1">
      <c r="A1811" s="9" t="inlineStr">
        <is>
          <t>8.18</t>
        </is>
      </c>
      <c r="B1811" s="9" t="inlineStr">
        <is>
          <t>Stone work (machine cut edges Veneer</t>
        </is>
      </c>
      <c r="C1811" s="9" t="inlineStr">
        <is>
          <t>work)</t>
        </is>
      </c>
      <c r="D1811" s="9" t="inlineStr">
        <is>
          <t>for wall</t>
        </is>
      </c>
      <c r="E1811" s="9" t="inlineStr">
        <is>
          <t>lining upto</t>
        </is>
      </c>
      <c r="F1811" s="9" t="inlineStr">
        <is>
          <t>10 m height,</t>
        </is>
      </c>
    </row>
    <row r="1812" ht="23" customHeight="1">
      <c r="A1812" s="9" t="inlineStr"/>
      <c r="B1812" s="9" t="inlineStr">
        <is>
          <t>backing filled with a grout of 12 mm</t>
        </is>
      </c>
      <c r="C1812" s="9" t="inlineStr">
        <is>
          <t>thick cement</t>
        </is>
      </c>
      <c r="D1812" s="9" t="inlineStr">
        <is>
          <t>mortar</t>
        </is>
      </c>
      <c r="E1812" s="9" t="inlineStr">
        <is>
          <t>1:3 (1 Cement</t>
        </is>
      </c>
      <c r="F1812" s="9" t="inlineStr">
        <is>
          <t>: 3 coarse</t>
        </is>
      </c>
    </row>
    <row r="1813" ht="11.5" customHeight="1">
      <c r="A1813" s="9" t="inlineStr"/>
      <c r="B1813" s="9" t="inlineStr">
        <is>
          <t>sand) and jointed with Cement mortar</t>
        </is>
      </c>
      <c r="C1813" s="9" t="inlineStr">
        <is>
          <t>1:2</t>
        </is>
      </c>
      <c r="D1813" s="9" t="inlineStr">
        <is>
          <t>(1 cement</t>
        </is>
      </c>
      <c r="E1813" s="9" t="inlineStr">
        <is>
          <t>: 2 stone</t>
        </is>
      </c>
      <c r="F1813" s="9" t="inlineStr">
        <is>
          <t>dust), including</t>
        </is>
      </c>
    </row>
    <row r="1814" ht="11.5" customHeight="1">
      <c r="A1814" s="9" t="inlineStr"/>
      <c r="B1814" s="9" t="inlineStr">
        <is>
          <t>rubbing and polishing complete. (To</t>
        </is>
      </c>
      <c r="C1814" s="9" t="inlineStr">
        <is>
          <t>be secured</t>
        </is>
      </c>
      <c r="D1814" s="9" t="inlineStr">
        <is>
          <t>to the</t>
        </is>
      </c>
      <c r="E1814" s="9" t="inlineStr">
        <is>
          <t>backing and</t>
        </is>
      </c>
      <c r="F1814" s="9" t="inlineStr">
        <is>
          <t>the sides by</t>
        </is>
      </c>
    </row>
    <row r="1815" ht="23" customHeight="1">
      <c r="A1815" s="9" t="inlineStr"/>
      <c r="B1815" s="9" t="inlineStr">
        <is>
          <t>means of cramps and pins which shall</t>
        </is>
      </c>
      <c r="C1815" s="9" t="inlineStr">
        <is>
          <t>be paid</t>
        </is>
      </c>
      <c r="D1815" s="9" t="inlineStr">
        <is>
          <t>for separately).</t>
        </is>
      </c>
      <c r="E1815" s="9" t="inlineStr"/>
      <c r="F1815" s="9" t="inlineStr"/>
    </row>
    <row r="1816" ht="11.5" customHeight="1">
      <c r="A1816" s="9" t="inlineStr">
        <is>
          <t>8.18.1</t>
        </is>
      </c>
      <c r="B1816" s="9" t="inlineStr">
        <is>
          <t>Kota stone slabs exposed face dressed</t>
        </is>
      </c>
      <c r="C1816" s="9" t="inlineStr">
        <is>
          <t>and</t>
        </is>
      </c>
      <c r="D1816" s="9" t="inlineStr">
        <is>
          <t>rubbed.</t>
        </is>
      </c>
      <c r="E1816" s="9" t="inlineStr"/>
      <c r="F1816" s="9" t="inlineStr"/>
    </row>
    <row r="1817" ht="11.5" customHeight="1">
      <c r="A1817" s="9" t="inlineStr">
        <is>
          <t>8.18.1.1</t>
        </is>
      </c>
      <c r="B1817" s="9" t="inlineStr">
        <is>
          <t>25 mm thick</t>
        </is>
      </c>
      <c r="C1817" s="9" t="inlineStr"/>
      <c r="D1817" s="9" t="inlineStr"/>
      <c r="E1817" s="9" t="inlineStr"/>
      <c r="F1817" s="9" t="inlineStr"/>
    </row>
    <row r="1818" ht="11.5" customHeight="1">
      <c r="A1818" s="10" t="inlineStr">
        <is>
          <t>Code</t>
        </is>
      </c>
      <c r="B1818" s="10" t="inlineStr">
        <is>
          <t>Description</t>
        </is>
      </c>
      <c r="C1818" s="10" t="inlineStr">
        <is>
          <t>Unit</t>
        </is>
      </c>
      <c r="D1818" s="10" t="inlineStr">
        <is>
          <t>Quantity</t>
        </is>
      </c>
      <c r="E1818" s="10" t="inlineStr">
        <is>
          <t>Rate</t>
        </is>
      </c>
      <c r="F1818" s="10" t="inlineStr">
        <is>
          <t>Amount</t>
        </is>
      </c>
    </row>
    <row r="1819" ht="11.5" customHeight="1">
      <c r="A1819" s="9" t="inlineStr"/>
      <c r="B1819" s="9" t="inlineStr">
        <is>
          <t>Details of cost for 10sqm.</t>
        </is>
      </c>
      <c r="C1819" s="9" t="inlineStr"/>
      <c r="D1819" s="9" t="inlineStr"/>
      <c r="E1819" s="9" t="inlineStr"/>
      <c r="F1819" s="9" t="inlineStr"/>
    </row>
    <row r="1820" ht="11.5" customHeight="1">
      <c r="A1820" s="9" t="inlineStr"/>
      <c r="B1820" s="9" t="inlineStr">
        <is>
          <t>MATERIAL</t>
        </is>
      </c>
      <c r="C1820" s="9" t="inlineStr"/>
      <c r="D1820" s="9" t="inlineStr"/>
      <c r="E1820" s="9" t="inlineStr"/>
      <c r="F1820" s="9" t="inlineStr"/>
    </row>
    <row r="1821" ht="11.5" customHeight="1">
      <c r="A1821" s="9" t="inlineStr"/>
      <c r="B1821" s="9" t="inlineStr">
        <is>
          <t>25mm thick kota stone slabs = 10 sqm.</t>
        </is>
      </c>
      <c r="C1821" s="9" t="inlineStr"/>
      <c r="D1821" s="9" t="inlineStr"/>
      <c r="E1821" s="9" t="inlineStr"/>
      <c r="F1821" s="9" t="inlineStr"/>
    </row>
    <row r="1822" ht="11.5" customHeight="1">
      <c r="A1822" s="9" t="inlineStr"/>
      <c r="B1822" s="9" t="inlineStr">
        <is>
          <t>Add 15% wastage = 1.50 sqm.</t>
        </is>
      </c>
      <c r="C1822" s="9" t="inlineStr"/>
      <c r="D1822" s="9" t="inlineStr"/>
      <c r="E1822" s="9" t="inlineStr"/>
      <c r="F1822" s="9" t="inlineStr"/>
    </row>
    <row r="1823" ht="11.5" customHeight="1">
      <c r="A1823" s="9" t="inlineStr"/>
      <c r="B1823" s="9" t="inlineStr">
        <is>
          <t>Total = 11.50 sqm.</t>
        </is>
      </c>
      <c r="C1823" s="9" t="inlineStr"/>
      <c r="D1823" s="9" t="inlineStr"/>
      <c r="E1823" s="9" t="inlineStr"/>
      <c r="F1823" s="9" t="inlineStr"/>
    </row>
    <row r="1824" ht="11.5" customHeight="1">
      <c r="A1824" s="9" t="inlineStr">
        <is>
          <t>1169</t>
        </is>
      </c>
      <c r="B1824" s="9" t="inlineStr">
        <is>
          <t>Kotastone slab 25mm thick</t>
        </is>
      </c>
      <c r="C1824" s="9" t="inlineStr"/>
      <c r="D1824" s="9" t="inlineStr"/>
      <c r="E1824" s="9" t="inlineStr"/>
      <c r="F1824" s="9" t="inlineStr"/>
    </row>
    <row r="1825" ht="11.5" customHeight="1">
      <c r="A1825" s="9" t="inlineStr"/>
      <c r="B1825" s="9" t="inlineStr">
        <is>
          <t>(rough cheseled)</t>
        </is>
      </c>
      <c r="C1825" s="9" t="inlineStr">
        <is>
          <t>sq.m.</t>
        </is>
      </c>
      <c r="D1825" s="9" t="inlineStr">
        <is>
          <t>11.50</t>
        </is>
      </c>
      <c r="E1825" s="9" t="inlineStr">
        <is>
          <t>301.00</t>
        </is>
      </c>
      <c r="F1825" s="9" t="inlineStr">
        <is>
          <t>3461.50</t>
        </is>
      </c>
    </row>
    <row r="1826" ht="11.5" customHeight="1">
      <c r="A1826" s="9" t="inlineStr">
        <is>
          <t>2216</t>
        </is>
      </c>
      <c r="B1826" s="9" t="inlineStr">
        <is>
          <t>Carriage of Stone blocks white &amp;</t>
        </is>
      </c>
      <c r="C1826" s="9" t="inlineStr"/>
      <c r="D1826" s="9" t="inlineStr"/>
      <c r="E1826" s="9" t="inlineStr"/>
      <c r="F1826" s="9" t="inlineStr"/>
    </row>
    <row r="1827" ht="11.5" customHeight="1">
      <c r="A1827" s="9" t="inlineStr"/>
      <c r="B1827" s="9" t="inlineStr">
        <is>
          <t>red sand stone &amp; kota stone slab</t>
        </is>
      </c>
      <c r="C1827" s="9" t="inlineStr">
        <is>
          <t>tonne</t>
        </is>
      </c>
      <c r="D1827" s="9" t="inlineStr">
        <is>
          <t>0.67</t>
        </is>
      </c>
      <c r="E1827" s="9" t="inlineStr">
        <is>
          <t>92.24</t>
        </is>
      </c>
      <c r="F1827" s="9" t="inlineStr">
        <is>
          <t>61.80</t>
        </is>
      </c>
    </row>
    <row r="1828" ht="11.5" customHeight="1">
      <c r="A1828" s="9" t="inlineStr"/>
      <c r="B1828" s="9" t="inlineStr">
        <is>
          <t>Cement mortar 1:3 (1 cement :</t>
        </is>
      </c>
      <c r="C1828" s="9" t="inlineStr"/>
      <c r="D1828" s="9" t="inlineStr"/>
      <c r="E1828" s="9" t="inlineStr"/>
      <c r="F1828" s="9" t="inlineStr"/>
    </row>
    <row r="1829" ht="11.5" customHeight="1">
      <c r="A1829" s="9" t="inlineStr"/>
      <c r="B1829" s="9" t="inlineStr">
        <is>
          <t>3 coarse sand)</t>
        </is>
      </c>
      <c r="C1829" s="9" t="inlineStr"/>
      <c r="D1829" s="9" t="inlineStr"/>
      <c r="E1829" s="9" t="inlineStr"/>
      <c r="F1829" s="9" t="inlineStr"/>
    </row>
    <row r="1830" ht="11.5" customHeight="1">
      <c r="A1830" s="9" t="inlineStr">
        <is>
          <t>3.8</t>
        </is>
      </c>
      <c r="B1830" s="9" t="inlineStr">
        <is>
          <t>Rate as per Item Number 3.8 of</t>
        </is>
      </c>
      <c r="C1830" s="9" t="inlineStr"/>
      <c r="D1830" s="9" t="inlineStr"/>
      <c r="E1830" s="9" t="inlineStr"/>
      <c r="F1830" s="9" t="inlineStr"/>
    </row>
    <row r="1831" ht="11.5" customHeight="1">
      <c r="A1831" s="9" t="inlineStr"/>
      <c r="B1831" s="9" t="inlineStr">
        <is>
          <t>SH: Mortars</t>
        </is>
      </c>
      <c r="C1831" s="9" t="inlineStr">
        <is>
          <t>cum</t>
        </is>
      </c>
      <c r="D1831" s="9" t="inlineStr">
        <is>
          <t>0.144</t>
        </is>
      </c>
      <c r="E1831" s="9" t="inlineStr">
        <is>
          <t>4664.55</t>
        </is>
      </c>
      <c r="F1831" s="9" t="inlineStr">
        <is>
          <t>671.70</t>
        </is>
      </c>
    </row>
    <row r="1832" ht="11.5" customHeight="1">
      <c r="A1832" s="9" t="inlineStr">
        <is>
          <t>9999</t>
        </is>
      </c>
      <c r="B1832" s="9" t="inlineStr">
        <is>
          <t>Cement mortar for pointing.</t>
        </is>
      </c>
      <c r="C1832" s="9" t="inlineStr">
        <is>
          <t>L.S.</t>
        </is>
      </c>
      <c r="D1832" s="9" t="inlineStr">
        <is>
          <t>40.43</t>
        </is>
      </c>
      <c r="E1832" s="9" t="inlineStr">
        <is>
          <t>2.00</t>
        </is>
      </c>
      <c r="F1832" s="9" t="inlineStr">
        <is>
          <t>80.86</t>
        </is>
      </c>
    </row>
    <row r="1833" ht="11.5" customHeight="1">
      <c r="A1833" s="9" t="inlineStr"/>
      <c r="B1833" s="9" t="inlineStr">
        <is>
          <t>LABOUR</t>
        </is>
      </c>
      <c r="C1833" s="9" t="inlineStr"/>
      <c r="D1833" s="9" t="inlineStr"/>
      <c r="E1833" s="9" t="inlineStr"/>
      <c r="F1833" s="9" t="inlineStr"/>
    </row>
    <row r="1834" ht="11.5" customHeight="1">
      <c r="A1834" s="9" t="inlineStr">
        <is>
          <t>0125</t>
        </is>
      </c>
      <c r="B1834" s="9" t="inlineStr">
        <is>
          <t>Mason (for plain stone work) 2nd class)</t>
        </is>
      </c>
      <c r="C1834" s="9" t="inlineStr">
        <is>
          <t>day</t>
        </is>
      </c>
      <c r="D1834" s="9" t="inlineStr">
        <is>
          <t>6.50</t>
        </is>
      </c>
      <c r="E1834" s="9" t="inlineStr">
        <is>
          <t>679.00</t>
        </is>
      </c>
      <c r="F1834" s="9" t="inlineStr">
        <is>
          <t>4413.50</t>
        </is>
      </c>
    </row>
    <row r="1835" ht="11.5" customHeight="1">
      <c r="A1835" s="9" t="inlineStr">
        <is>
          <t>0114</t>
        </is>
      </c>
      <c r="B1835" s="9" t="inlineStr">
        <is>
          <t>Beldar</t>
        </is>
      </c>
      <c r="C1835" s="9" t="inlineStr">
        <is>
          <t>day</t>
        </is>
      </c>
      <c r="D1835" s="9" t="inlineStr">
        <is>
          <t>6.50</t>
        </is>
      </c>
      <c r="E1835" s="9" t="inlineStr">
        <is>
          <t>558.00</t>
        </is>
      </c>
      <c r="F1835" s="9" t="inlineStr">
        <is>
          <t>3627.00</t>
        </is>
      </c>
    </row>
    <row r="1836" ht="11.5" customHeight="1">
      <c r="A1836" s="9" t="inlineStr">
        <is>
          <t>0115</t>
        </is>
      </c>
      <c r="B1836" s="9" t="inlineStr">
        <is>
          <t>Coolie</t>
        </is>
      </c>
      <c r="C1836" s="9" t="inlineStr">
        <is>
          <t>day</t>
        </is>
      </c>
      <c r="D1836" s="9" t="inlineStr">
        <is>
          <t>4.30</t>
        </is>
      </c>
      <c r="E1836" s="9" t="inlineStr">
        <is>
          <t>558.00</t>
        </is>
      </c>
      <c r="F1836" s="9" t="inlineStr">
        <is>
          <t>2399.40</t>
        </is>
      </c>
    </row>
    <row r="1837" ht="11.5" customHeight="1">
      <c r="A1837" s="9" t="inlineStr">
        <is>
          <t>0139</t>
        </is>
      </c>
      <c r="B1837" s="9" t="inlineStr">
        <is>
          <t>Skilled Beldar (for floor rubbing etc.)</t>
        </is>
      </c>
      <c r="C1837" s="9" t="inlineStr">
        <is>
          <t>day</t>
        </is>
      </c>
      <c r="D1837" s="9" t="inlineStr">
        <is>
          <t>10.80</t>
        </is>
      </c>
      <c r="E1837" s="9" t="inlineStr">
        <is>
          <t>617.00</t>
        </is>
      </c>
      <c r="F1837" s="9" t="inlineStr">
        <is>
          <t>6663.60</t>
        </is>
      </c>
    </row>
    <row r="1839" ht="11.5" customHeight="1">
      <c r="A1839" s="10" t="inlineStr">
        <is>
          <t>Code</t>
        </is>
      </c>
      <c r="B1839" s="10" t="inlineStr">
        <is>
          <t>Description</t>
        </is>
      </c>
      <c r="C1839" s="10" t="inlineStr">
        <is>
          <t>Unit</t>
        </is>
      </c>
      <c r="D1839" s="10" t="inlineStr">
        <is>
          <t>Quantity</t>
        </is>
      </c>
      <c r="E1839" s="10" t="inlineStr">
        <is>
          <t>Rate</t>
        </is>
      </c>
      <c r="F1839" s="10" t="inlineStr">
        <is>
          <t>Amount</t>
        </is>
      </c>
    </row>
    <row r="1840" ht="11.5" customHeight="1">
      <c r="A1840" s="9" t="inlineStr">
        <is>
          <t>9999</t>
        </is>
      </c>
      <c r="B1840" s="9" t="inlineStr">
        <is>
          <t>Sundries</t>
        </is>
      </c>
      <c r="C1840" s="9" t="inlineStr">
        <is>
          <t>L.S.</t>
        </is>
      </c>
      <c r="D1840" s="9" t="inlineStr">
        <is>
          <t>111.54</t>
        </is>
      </c>
      <c r="E1840" s="9" t="inlineStr">
        <is>
          <t>2.00</t>
        </is>
      </c>
      <c r="F1840" s="9" t="inlineStr">
        <is>
          <t>223.08</t>
        </is>
      </c>
    </row>
    <row r="1841" ht="11.5" customHeight="1">
      <c r="A1841" s="9" t="inlineStr"/>
      <c r="B1841" s="9" t="inlineStr">
        <is>
          <t>TOTAL</t>
        </is>
      </c>
      <c r="C1841" s="9" t="inlineStr"/>
      <c r="D1841" s="9" t="inlineStr"/>
      <c r="E1841" s="9" t="inlineStr"/>
      <c r="F1841" s="9" t="inlineStr">
        <is>
          <t>21602.44 W</t>
        </is>
      </c>
    </row>
    <row r="1842" ht="11.5" customHeight="1">
      <c r="A1842" s="9" t="inlineStr"/>
      <c r="B1842" s="9" t="inlineStr">
        <is>
          <t>Add 1 % Water charges on "W"</t>
        </is>
      </c>
      <c r="C1842" s="9" t="inlineStr"/>
      <c r="D1842" s="9" t="inlineStr"/>
      <c r="E1842" s="9" t="inlineStr"/>
      <c r="F1842" s="9" t="inlineStr">
        <is>
          <t>216.02</t>
        </is>
      </c>
    </row>
    <row r="1843" ht="11.5" customHeight="1">
      <c r="A1843" s="9" t="inlineStr"/>
      <c r="B1843" s="9" t="inlineStr">
        <is>
          <t>TOTAL</t>
        </is>
      </c>
      <c r="C1843" s="9" t="inlineStr"/>
      <c r="D1843" s="9" t="inlineStr"/>
      <c r="E1843" s="9" t="inlineStr"/>
      <c r="F1843" s="9" t="inlineStr">
        <is>
          <t>21818.46 X</t>
        </is>
      </c>
    </row>
    <row r="1844" ht="11.5" customHeight="1">
      <c r="A1844" s="9" t="inlineStr"/>
      <c r="B1844" s="9" t="inlineStr">
        <is>
          <t>Add GST on "X" (multiplying factor</t>
        </is>
      </c>
      <c r="C1844" s="9" t="inlineStr"/>
      <c r="D1844" s="9" t="inlineStr"/>
      <c r="E1844" s="9" t="inlineStr"/>
      <c r="F1844" s="9" t="inlineStr"/>
    </row>
    <row r="1845" ht="11.5" customHeight="1">
      <c r="A1845" s="9" t="inlineStr"/>
      <c r="B1845" s="9" t="inlineStr">
        <is>
          <t>0.1405)</t>
        </is>
      </c>
      <c r="C1845" s="9" t="inlineStr"/>
      <c r="D1845" s="9" t="inlineStr"/>
      <c r="E1845" s="9" t="inlineStr"/>
      <c r="F1845" s="9" t="inlineStr">
        <is>
          <t>3065.49</t>
        </is>
      </c>
    </row>
    <row r="1846" ht="11.5" customHeight="1">
      <c r="A1846" s="9" t="inlineStr"/>
      <c r="B1846" s="9" t="inlineStr">
        <is>
          <t>TOTAL</t>
        </is>
      </c>
      <c r="C1846" s="9" t="inlineStr"/>
      <c r="D1846" s="9" t="inlineStr"/>
      <c r="E1846" s="9" t="inlineStr"/>
      <c r="F1846" s="9" t="inlineStr">
        <is>
          <t>24883.95 Y</t>
        </is>
      </c>
    </row>
    <row r="1847" ht="11.5" customHeight="1">
      <c r="A1847" s="9" t="inlineStr"/>
      <c r="B1847" s="9" t="inlineStr">
        <is>
          <t>Add 15% CPOH on "Y"</t>
        </is>
      </c>
      <c r="C1847" s="9" t="inlineStr"/>
      <c r="D1847" s="9" t="inlineStr"/>
      <c r="E1847" s="9" t="inlineStr"/>
      <c r="F1847" s="9" t="inlineStr">
        <is>
          <t>3732.59</t>
        </is>
      </c>
    </row>
    <row r="1848" ht="11.5" customHeight="1">
      <c r="A1848" s="9" t="inlineStr"/>
      <c r="B1848" s="9" t="inlineStr">
        <is>
          <t>TOTAL</t>
        </is>
      </c>
      <c r="C1848" s="9" t="inlineStr"/>
      <c r="D1848" s="9" t="inlineStr"/>
      <c r="E1848" s="9" t="inlineStr"/>
      <c r="F1848" s="9" t="inlineStr">
        <is>
          <t>28616.55 Z</t>
        </is>
      </c>
    </row>
    <row r="1849" ht="11.5" customHeight="1">
      <c r="A1849" s="9" t="inlineStr"/>
      <c r="B1849" s="9" t="inlineStr">
        <is>
          <t>Add Cess @ 1% on "Z"</t>
        </is>
      </c>
      <c r="C1849" s="9" t="inlineStr"/>
      <c r="D1849" s="9" t="inlineStr"/>
      <c r="E1849" s="9" t="inlineStr"/>
      <c r="F1849" s="9" t="inlineStr">
        <is>
          <t>286.17</t>
        </is>
      </c>
    </row>
    <row r="1850" ht="11.5" customHeight="1">
      <c r="A1850" s="9" t="inlineStr"/>
      <c r="B1850" s="9" t="inlineStr">
        <is>
          <t>Cost for 10 sqm.</t>
        </is>
      </c>
      <c r="C1850" s="9" t="inlineStr"/>
      <c r="D1850" s="9" t="inlineStr"/>
      <c r="E1850" s="9" t="inlineStr"/>
      <c r="F1850" s="9" t="inlineStr">
        <is>
          <t>28902.71</t>
        </is>
      </c>
    </row>
    <row r="1851" ht="11.5" customHeight="1">
      <c r="A1851" s="9" t="inlineStr"/>
      <c r="B1851" s="9" t="inlineStr">
        <is>
          <t>Cost of 1 sqm.</t>
        </is>
      </c>
      <c r="C1851" s="9" t="inlineStr"/>
      <c r="D1851" s="9" t="inlineStr"/>
      <c r="E1851" s="9" t="inlineStr"/>
      <c r="F1851" s="9" t="inlineStr">
        <is>
          <t>2890.27</t>
        </is>
      </c>
    </row>
    <row r="1852" ht="11.5" customHeight="1">
      <c r="A1852" s="9" t="inlineStr"/>
      <c r="B1852" s="9" t="inlineStr">
        <is>
          <t>Say</t>
        </is>
      </c>
      <c r="C1852" s="9" t="inlineStr"/>
      <c r="D1852" s="9" t="inlineStr"/>
      <c r="E1852" s="9" t="inlineStr"/>
      <c r="F1852" s="9" t="inlineStr">
        <is>
          <t>2890.25</t>
        </is>
      </c>
    </row>
    <row r="1853" ht="11.5" customHeight="1">
      <c r="A1853" s="9" t="inlineStr">
        <is>
          <t>8.19</t>
        </is>
      </c>
      <c r="B1853" s="9" t="inlineStr">
        <is>
          <t>Extra for stone work for wall lining</t>
        </is>
      </c>
      <c r="C1853" s="9" t="inlineStr">
        <is>
          <t>on exterior</t>
        </is>
      </c>
      <c r="D1853" s="9" t="inlineStr">
        <is>
          <t>walls of</t>
        </is>
      </c>
      <c r="E1853" s="9" t="inlineStr">
        <is>
          <t>height</t>
        </is>
      </c>
      <c r="F1853" s="9" t="inlineStr">
        <is>
          <t>more than 10 m</t>
        </is>
      </c>
    </row>
    <row r="1854" ht="11.5" customHeight="1">
      <c r="A1854" s="9" t="inlineStr"/>
      <c r="B1854" s="9" t="inlineStr">
        <is>
          <t>from ground level for every additional</t>
        </is>
      </c>
      <c r="C1854" s="9" t="inlineStr">
        <is>
          <t>height</t>
        </is>
      </c>
      <c r="D1854" s="9" t="inlineStr">
        <is>
          <t>of 3 m or</t>
        </is>
      </c>
      <c r="E1854" s="9" t="inlineStr">
        <is>
          <t>part there</t>
        </is>
      </c>
      <c r="F1854" s="9" t="inlineStr">
        <is>
          <t>of.</t>
        </is>
      </c>
    </row>
    <row r="1855" ht="11.5" customHeight="1">
      <c r="A1855" s="10" t="inlineStr">
        <is>
          <t>Code</t>
        </is>
      </c>
      <c r="B1855" s="10" t="inlineStr">
        <is>
          <t>Description</t>
        </is>
      </c>
      <c r="C1855" s="10" t="inlineStr">
        <is>
          <t>Unit</t>
        </is>
      </c>
      <c r="D1855" s="10" t="inlineStr">
        <is>
          <t>Quantity</t>
        </is>
      </c>
      <c r="E1855" s="10" t="inlineStr">
        <is>
          <t>Rate</t>
        </is>
      </c>
      <c r="F1855" s="10" t="inlineStr">
        <is>
          <t>Amount</t>
        </is>
      </c>
    </row>
    <row r="1856" ht="11.5" customHeight="1">
      <c r="A1856" s="9" t="inlineStr"/>
      <c r="B1856" s="9" t="inlineStr">
        <is>
          <t>Detail of cost for 10 sqm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/>
      <c r="B1857" s="9" t="inlineStr">
        <is>
          <t>Analysis same as Item Number 13.74</t>
        </is>
      </c>
      <c r="C1857" s="9" t="inlineStr"/>
      <c r="D1857" s="9" t="inlineStr"/>
      <c r="E1857" s="9" t="inlineStr"/>
      <c r="F1857" s="9" t="inlineStr"/>
    </row>
    <row r="1858" ht="11.5" customHeight="1">
      <c r="A1858" s="9" t="inlineStr"/>
      <c r="B1858" s="9" t="inlineStr">
        <is>
          <t>MATERIAL</t>
        </is>
      </c>
      <c r="C1858" s="9" t="inlineStr"/>
      <c r="D1858" s="9" t="inlineStr"/>
      <c r="E1858" s="9" t="inlineStr"/>
      <c r="F1858" s="9" t="inlineStr"/>
    </row>
    <row r="1859" ht="11.5" customHeight="1">
      <c r="A1859" s="9" t="inlineStr">
        <is>
          <t>9999</t>
        </is>
      </c>
      <c r="B1859" s="9" t="inlineStr">
        <is>
          <t>Scaffolding</t>
        </is>
      </c>
      <c r="C1859" s="9" t="inlineStr">
        <is>
          <t>L.S.</t>
        </is>
      </c>
      <c r="D1859" s="9" t="inlineStr">
        <is>
          <t>215.28</t>
        </is>
      </c>
      <c r="E1859" s="9" t="inlineStr">
        <is>
          <t>2.00</t>
        </is>
      </c>
      <c r="F1859" s="9" t="inlineStr">
        <is>
          <t>430.56</t>
        </is>
      </c>
    </row>
    <row r="1860" ht="11.5" customHeight="1">
      <c r="A1860" s="9" t="inlineStr">
        <is>
          <t>0123</t>
        </is>
      </c>
      <c r="B1860" s="9" t="inlineStr">
        <is>
          <t>Mason (brick layer) 1st class</t>
        </is>
      </c>
      <c r="C1860" s="9" t="inlineStr">
        <is>
          <t>day</t>
        </is>
      </c>
      <c r="D1860" s="9" t="inlineStr">
        <is>
          <t>0.30</t>
        </is>
      </c>
      <c r="E1860" s="9" t="inlineStr">
        <is>
          <t>738.00</t>
        </is>
      </c>
      <c r="F1860" s="9" t="inlineStr">
        <is>
          <t>221.40</t>
        </is>
      </c>
    </row>
    <row r="1861" ht="11.5" customHeight="1">
      <c r="A1861" s="9" t="inlineStr">
        <is>
          <t>0114</t>
        </is>
      </c>
      <c r="B1861" s="9" t="inlineStr">
        <is>
          <t>Beldar</t>
        </is>
      </c>
      <c r="C1861" s="9" t="inlineStr">
        <is>
          <t>day</t>
        </is>
      </c>
      <c r="D1861" s="9" t="inlineStr">
        <is>
          <t>0.30</t>
        </is>
      </c>
      <c r="E1861" s="9" t="inlineStr">
        <is>
          <t>558.00</t>
        </is>
      </c>
      <c r="F1861" s="9" t="inlineStr">
        <is>
          <t>167.40</t>
        </is>
      </c>
    </row>
    <row r="1862" ht="11.5" customHeight="1">
      <c r="A1862" s="9" t="inlineStr">
        <is>
          <t>0101</t>
        </is>
      </c>
      <c r="B1862" s="9" t="inlineStr">
        <is>
          <t>Bhisti</t>
        </is>
      </c>
      <c r="C1862" s="9" t="inlineStr">
        <is>
          <t>day</t>
        </is>
      </c>
      <c r="D1862" s="9" t="inlineStr">
        <is>
          <t>0.15</t>
        </is>
      </c>
      <c r="E1862" s="9" t="inlineStr">
        <is>
          <t>617.00</t>
        </is>
      </c>
      <c r="F1862" s="9" t="inlineStr">
        <is>
          <t>92.55</t>
        </is>
      </c>
    </row>
    <row r="1863" ht="11.5" customHeight="1">
      <c r="A1863" s="9" t="inlineStr">
        <is>
          <t>9999</t>
        </is>
      </c>
      <c r="B1863" s="9" t="inlineStr">
        <is>
          <t>Sundries</t>
        </is>
      </c>
      <c r="C1863" s="9" t="inlineStr">
        <is>
          <t>L.S.</t>
        </is>
      </c>
      <c r="D1863" s="9" t="inlineStr">
        <is>
          <t>28.6</t>
        </is>
      </c>
      <c r="E1863" s="9" t="inlineStr">
        <is>
          <t>2.00</t>
        </is>
      </c>
      <c r="F1863" s="9" t="inlineStr">
        <is>
          <t>57.20</t>
        </is>
      </c>
    </row>
    <row r="1864" ht="11.5" customHeight="1">
      <c r="A1864" s="9" t="inlineStr"/>
      <c r="B1864" s="9" t="inlineStr">
        <is>
          <t>TOTAL</t>
        </is>
      </c>
      <c r="C1864" s="9" t="inlineStr"/>
      <c r="D1864" s="9" t="inlineStr"/>
      <c r="E1864" s="9" t="inlineStr"/>
      <c r="F1864" s="9" t="inlineStr">
        <is>
          <t>969.11 W</t>
        </is>
      </c>
    </row>
    <row r="1865" ht="11.5" customHeight="1">
      <c r="A1865" s="9" t="inlineStr"/>
      <c r="B1865" s="9" t="inlineStr">
        <is>
          <t>Add 1 % Water charges on "W"</t>
        </is>
      </c>
      <c r="C1865" s="9" t="inlineStr"/>
      <c r="D1865" s="9" t="inlineStr"/>
      <c r="E1865" s="9" t="inlineStr"/>
      <c r="F1865" s="9" t="inlineStr">
        <is>
          <t>9.69</t>
        </is>
      </c>
    </row>
    <row r="1866" ht="11.5" customHeight="1">
      <c r="A1866" s="9" t="inlineStr"/>
      <c r="B1866" s="9" t="inlineStr">
        <is>
          <t>TOTAL</t>
        </is>
      </c>
      <c r="C1866" s="9" t="inlineStr"/>
      <c r="D1866" s="9" t="inlineStr"/>
      <c r="E1866" s="9" t="inlineStr"/>
      <c r="F1866" s="9" t="inlineStr">
        <is>
          <t>978.80 X</t>
        </is>
      </c>
    </row>
    <row r="1867" ht="11.5" customHeight="1">
      <c r="A1867" s="9" t="inlineStr"/>
      <c r="B1867" s="9" t="inlineStr">
        <is>
          <t>Add GST on "X" (multiplying factor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/>
      <c r="B1868" s="9" t="inlineStr">
        <is>
          <t>0.1405)</t>
        </is>
      </c>
      <c r="C1868" s="9" t="inlineStr"/>
      <c r="D1868" s="9" t="inlineStr"/>
      <c r="E1868" s="9" t="inlineStr"/>
      <c r="F1868" s="9" t="inlineStr">
        <is>
          <t>137.52</t>
        </is>
      </c>
    </row>
    <row r="1869" ht="11.5" customHeight="1">
      <c r="A1869" s="9" t="inlineStr"/>
      <c r="B1869" s="9" t="inlineStr">
        <is>
          <t>TOTAL</t>
        </is>
      </c>
      <c r="C1869" s="9" t="inlineStr"/>
      <c r="D1869" s="9" t="inlineStr"/>
      <c r="E1869" s="9" t="inlineStr"/>
      <c r="F1869" s="9" t="inlineStr">
        <is>
          <t>1116.32 Y</t>
        </is>
      </c>
    </row>
    <row r="1870" ht="11.5" customHeight="1">
      <c r="A1870" s="9" t="inlineStr"/>
      <c r="B1870" s="9" t="inlineStr">
        <is>
          <t>Add 15% CPOH on "Y"</t>
        </is>
      </c>
      <c r="C1870" s="9" t="inlineStr"/>
      <c r="D1870" s="9" t="inlineStr"/>
      <c r="E1870" s="9" t="inlineStr"/>
      <c r="F1870" s="9" t="inlineStr">
        <is>
          <t>167.45</t>
        </is>
      </c>
    </row>
    <row r="1871" ht="11.5" customHeight="1">
      <c r="A1871" s="9" t="inlineStr"/>
      <c r="B1871" s="9" t="inlineStr">
        <is>
          <t>TOTAL</t>
        </is>
      </c>
      <c r="C1871" s="9" t="inlineStr"/>
      <c r="D1871" s="9" t="inlineStr"/>
      <c r="E1871" s="9" t="inlineStr"/>
      <c r="F1871" s="9" t="inlineStr">
        <is>
          <t>1283.77 Z</t>
        </is>
      </c>
    </row>
    <row r="1872" ht="11.5" customHeight="1">
      <c r="A1872" s="9" t="inlineStr"/>
      <c r="B1872" s="9" t="inlineStr">
        <is>
          <t>Add Cess @ 1% on "Z"</t>
        </is>
      </c>
      <c r="C1872" s="9" t="inlineStr"/>
      <c r="D1872" s="9" t="inlineStr"/>
      <c r="E1872" s="9" t="inlineStr"/>
      <c r="F1872" s="9" t="inlineStr">
        <is>
          <t>12.84</t>
        </is>
      </c>
    </row>
    <row r="1873" ht="11.5" customHeight="1">
      <c r="A1873" s="9" t="inlineStr"/>
      <c r="B1873" s="9" t="inlineStr">
        <is>
          <t>Cost of 10.00 sqm</t>
        </is>
      </c>
      <c r="C1873" s="9" t="inlineStr"/>
      <c r="D1873" s="9" t="inlineStr"/>
      <c r="E1873" s="9" t="inlineStr"/>
      <c r="F1873" s="9" t="inlineStr">
        <is>
          <t>1296.61</t>
        </is>
      </c>
    </row>
    <row r="1874" ht="11.5" customHeight="1">
      <c r="A1874" s="9" t="inlineStr"/>
      <c r="B1874" s="9" t="inlineStr">
        <is>
          <t>Cost of 1.00 sqm</t>
        </is>
      </c>
      <c r="C1874" s="9" t="inlineStr"/>
      <c r="D1874" s="9" t="inlineStr"/>
      <c r="E1874" s="9" t="inlineStr"/>
      <c r="F1874" s="9" t="inlineStr">
        <is>
          <t>129.66</t>
        </is>
      </c>
    </row>
    <row r="1875" ht="11.5" customHeight="1">
      <c r="A1875" s="9" t="inlineStr"/>
      <c r="B1875" s="9" t="inlineStr">
        <is>
          <t>Say</t>
        </is>
      </c>
      <c r="C1875" s="9" t="inlineStr"/>
      <c r="D1875" s="9" t="inlineStr"/>
      <c r="E1875" s="9" t="inlineStr"/>
      <c r="F1875" s="9" t="inlineStr">
        <is>
          <t>129.65</t>
        </is>
      </c>
    </row>
    <row r="1876" ht="23" customHeight="1">
      <c r="A1876" s="9" t="inlineStr">
        <is>
          <t>8.20</t>
        </is>
      </c>
      <c r="B1876" s="9" t="inlineStr">
        <is>
          <t>Providing and fixing dry cladding</t>
        </is>
      </c>
      <c r="C1876" s="9" t="inlineStr">
        <is>
          <t>upto 10</t>
        </is>
      </c>
      <c r="D1876" s="9" t="inlineStr">
        <is>
          <t>metre heights</t>
        </is>
      </c>
      <c r="E1876" s="9" t="inlineStr">
        <is>
          <t>with 30mm</t>
        </is>
      </c>
      <c r="F1876" s="9" t="inlineStr">
        <is>
          <t>thick gang</t>
        </is>
      </c>
    </row>
    <row r="1877" ht="23" customHeight="1">
      <c r="A1877" s="9" t="inlineStr"/>
      <c r="B1877" s="9" t="inlineStr">
        <is>
          <t>saw cut stone with (machine cut edges)</t>
        </is>
      </c>
      <c r="C1877" s="9" t="inlineStr">
        <is>
          <t>of</t>
        </is>
      </c>
      <c r="D1877" s="9" t="inlineStr">
        <is>
          <t>uniform colour</t>
        </is>
      </c>
      <c r="E1877" s="9" t="inlineStr">
        <is>
          <t>and size</t>
        </is>
      </c>
      <c r="F1877" s="9" t="inlineStr">
        <is>
          <t>upto 1mx1m,</t>
        </is>
      </c>
    </row>
    <row r="1878" ht="23" customHeight="1">
      <c r="A1878" s="9" t="inlineStr"/>
      <c r="B1878" s="9" t="inlineStr">
        <is>
          <t>fixed to structural steel frame work</t>
        </is>
      </c>
      <c r="C1878" s="9" t="inlineStr">
        <is>
          <t>and/ or</t>
        </is>
      </c>
      <c r="D1878" s="9" t="inlineStr">
        <is>
          <t>with the help</t>
        </is>
      </c>
      <c r="E1878" s="9" t="inlineStr">
        <is>
          <t>of cramps,</t>
        </is>
      </c>
      <c r="F1878" s="9" t="inlineStr">
        <is>
          <t>pins etc. and</t>
        </is>
      </c>
    </row>
    <row r="1879" ht="23" customHeight="1">
      <c r="A1879" s="9" t="inlineStr"/>
      <c r="B1879" s="9" t="inlineStr">
        <is>
          <t>sealing the joints with approved weather</t>
        </is>
      </c>
      <c r="C1879" s="9" t="inlineStr">
        <is>
          <t>sealant</t>
        </is>
      </c>
      <c r="D1879" s="9" t="inlineStr">
        <is>
          <t>as per</t>
        </is>
      </c>
      <c r="E1879" s="9" t="inlineStr">
        <is>
          <t>Architectural</t>
        </is>
      </c>
      <c r="F1879" s="9" t="inlineStr">
        <is>
          <t>drawing</t>
        </is>
      </c>
    </row>
    <row r="1880" ht="11.5" customHeight="1">
      <c r="A1880" s="9" t="inlineStr"/>
      <c r="B1880" s="9" t="inlineStr">
        <is>
          <t>and direction of Engineer-in-charge.</t>
        </is>
      </c>
      <c r="C1880" s="9" t="inlineStr">
        <is>
          <t>(The steel</t>
        </is>
      </c>
      <c r="D1880" s="9" t="inlineStr">
        <is>
          <t>frame work,</t>
        </is>
      </c>
      <c r="E1880" s="9" t="inlineStr">
        <is>
          <t>stainless</t>
        </is>
      </c>
      <c r="F1880" s="9" t="inlineStr">
        <is>
          <t>steel cramps</t>
        </is>
      </c>
    </row>
    <row r="1881" ht="11.5" customHeight="1">
      <c r="A1881" s="9" t="inlineStr"/>
      <c r="B1881" s="9" t="inlineStr">
        <is>
          <t>and pins etc. shall be paid for separately).</t>
        </is>
      </c>
      <c r="C1881" s="9" t="inlineStr"/>
      <c r="D1881" s="9" t="inlineStr"/>
      <c r="E1881" s="9" t="inlineStr"/>
      <c r="F1881" s="9" t="inlineStr"/>
    </row>
    <row r="1883" ht="11.5" customHeight="1">
      <c r="A1883" s="9" t="inlineStr">
        <is>
          <t>8.20.1</t>
        </is>
      </c>
      <c r="B1883" s="9" t="inlineStr">
        <is>
          <t>Red sand stone - 30mm thick gang</t>
        </is>
      </c>
      <c r="C1883" s="9" t="inlineStr">
        <is>
          <t>saw cut</t>
        </is>
      </c>
      <c r="D1883" s="9" t="inlineStr">
        <is>
          <t>stone</t>
        </is>
      </c>
      <c r="E1883" s="9" t="inlineStr"/>
      <c r="F1883" s="9" t="inlineStr"/>
    </row>
    <row r="1884" ht="11.5" customHeight="1">
      <c r="A1884" s="10" t="inlineStr">
        <is>
          <t>Code</t>
        </is>
      </c>
      <c r="B1884" s="10" t="inlineStr">
        <is>
          <t>Description</t>
        </is>
      </c>
      <c r="C1884" s="10" t="inlineStr">
        <is>
          <t>Unit</t>
        </is>
      </c>
      <c r="D1884" s="10" t="inlineStr">
        <is>
          <t>Quantity</t>
        </is>
      </c>
      <c r="E1884" s="10" t="inlineStr">
        <is>
          <t>Rate</t>
        </is>
      </c>
      <c r="F1884" s="10" t="inlineStr">
        <is>
          <t>Amount</t>
        </is>
      </c>
    </row>
    <row r="1885" ht="11.5" customHeight="1">
      <c r="A1885" s="9" t="inlineStr"/>
      <c r="B1885" s="9" t="inlineStr">
        <is>
          <t>Details of cost for 1 sqm.</t>
        </is>
      </c>
      <c r="C1885" s="9" t="inlineStr"/>
      <c r="D1885" s="9" t="inlineStr"/>
      <c r="E1885" s="9" t="inlineStr"/>
      <c r="F1885" s="9" t="inlineStr"/>
    </row>
    <row r="1886" ht="11.5" customHeight="1">
      <c r="A1886" s="9" t="inlineStr"/>
      <c r="B1886" s="9" t="inlineStr">
        <is>
          <t>MATERIAL</t>
        </is>
      </c>
      <c r="C1886" s="9" t="inlineStr"/>
      <c r="D1886" s="9" t="inlineStr"/>
      <c r="E1886" s="9" t="inlineStr"/>
      <c r="F1886" s="9" t="inlineStr"/>
    </row>
    <row r="1887" ht="11.5" customHeight="1">
      <c r="A1887" s="9" t="inlineStr"/>
      <c r="B1887" s="9" t="inlineStr">
        <is>
          <t>Red sand stone = 1.00sqm. Add 5%</t>
        </is>
      </c>
      <c r="C1887" s="9" t="inlineStr"/>
      <c r="D1887" s="9" t="inlineStr"/>
      <c r="E1887" s="9" t="inlineStr"/>
      <c r="F1887" s="9" t="inlineStr"/>
    </row>
    <row r="1888" ht="11.5" customHeight="1">
      <c r="A1888" s="9" t="inlineStr"/>
      <c r="B1888" s="9" t="inlineStr">
        <is>
          <t>wastage = 0.05sqm. Total = 1.05 sqm</t>
        </is>
      </c>
      <c r="C1888" s="9" t="inlineStr"/>
      <c r="D1888" s="9" t="inlineStr"/>
      <c r="E1888" s="9" t="inlineStr"/>
      <c r="F1888" s="9" t="inlineStr"/>
    </row>
    <row r="1889" ht="11.5" customHeight="1">
      <c r="A1889" s="9" t="inlineStr">
        <is>
          <t>8683</t>
        </is>
      </c>
      <c r="B1889" s="9" t="inlineStr">
        <is>
          <t>Red sand stone gang saw cut</t>
        </is>
      </c>
      <c r="C1889" s="9" t="inlineStr"/>
      <c r="D1889" s="9" t="inlineStr"/>
      <c r="E1889" s="9" t="inlineStr"/>
      <c r="F1889" s="9" t="inlineStr"/>
    </row>
    <row r="1890" ht="11.5" customHeight="1">
      <c r="A1890" s="9" t="inlineStr"/>
      <c r="B1890" s="9" t="inlineStr">
        <is>
          <t>30 mm thick</t>
        </is>
      </c>
      <c r="C1890" s="9" t="inlineStr">
        <is>
          <t>sqm</t>
        </is>
      </c>
      <c r="D1890" s="9" t="inlineStr">
        <is>
          <t>1.05</t>
        </is>
      </c>
      <c r="E1890" s="9" t="inlineStr">
        <is>
          <t>425.00</t>
        </is>
      </c>
      <c r="F1890" s="9" t="inlineStr">
        <is>
          <t>446.25</t>
        </is>
      </c>
    </row>
    <row r="1891" ht="11.5" customHeight="1">
      <c r="A1891" s="9" t="inlineStr">
        <is>
          <t>2216</t>
        </is>
      </c>
      <c r="B1891" s="9" t="inlineStr">
        <is>
          <t>Carriage of Stone blocks white &amp; red</t>
        </is>
      </c>
      <c r="C1891" s="9" t="inlineStr"/>
      <c r="D1891" s="9" t="inlineStr"/>
      <c r="E1891" s="9" t="inlineStr"/>
      <c r="F1891" s="9" t="inlineStr"/>
    </row>
    <row r="1892" ht="11.5" customHeight="1">
      <c r="A1892" s="9" t="inlineStr"/>
      <c r="B1892" s="9" t="inlineStr">
        <is>
          <t>sand stone &amp; kota stone slab @</t>
        </is>
      </c>
      <c r="C1892" s="9" t="inlineStr"/>
      <c r="D1892" s="9" t="inlineStr"/>
      <c r="E1892" s="9" t="inlineStr"/>
      <c r="F1892" s="9" t="inlineStr"/>
    </row>
    <row r="1893" ht="11.5" customHeight="1">
      <c r="A1893" s="9" t="inlineStr"/>
      <c r="B1893" s="9" t="inlineStr">
        <is>
          <t>2.30kg/cudm</t>
        </is>
      </c>
      <c r="C1893" s="9" t="inlineStr">
        <is>
          <t>tonne</t>
        </is>
      </c>
      <c r="D1893" s="9" t="inlineStr">
        <is>
          <t>0.072</t>
        </is>
      </c>
      <c r="E1893" s="9" t="inlineStr">
        <is>
          <t>92.24</t>
        </is>
      </c>
      <c r="F1893" s="9" t="inlineStr">
        <is>
          <t>6.64</t>
        </is>
      </c>
    </row>
    <row r="1894" ht="11.5" customHeight="1">
      <c r="A1894" s="9" t="inlineStr"/>
      <c r="B1894" s="9" t="inlineStr">
        <is>
          <t>Fixing Charges</t>
        </is>
      </c>
      <c r="C1894" s="9" t="inlineStr"/>
      <c r="D1894" s="9" t="inlineStr"/>
      <c r="E1894" s="9" t="inlineStr"/>
      <c r="F1894" s="9" t="inlineStr"/>
    </row>
    <row r="1895" ht="11.5" customHeight="1">
      <c r="A1895" s="9" t="inlineStr"/>
      <c r="B1895" s="9" t="inlineStr">
        <is>
          <t>LABOUR</t>
        </is>
      </c>
      <c r="C1895" s="9" t="inlineStr"/>
      <c r="D1895" s="9" t="inlineStr"/>
      <c r="E1895" s="9" t="inlineStr"/>
      <c r="F1895" s="9" t="inlineStr"/>
    </row>
    <row r="1896" ht="11.5" customHeight="1">
      <c r="A1896" s="9" t="inlineStr">
        <is>
          <t>0125</t>
        </is>
      </c>
      <c r="B1896" s="9" t="inlineStr">
        <is>
          <t>Mason (for plain stone work) 2nd class</t>
        </is>
      </c>
      <c r="C1896" s="9" t="inlineStr">
        <is>
          <t>day</t>
        </is>
      </c>
      <c r="D1896" s="9" t="inlineStr">
        <is>
          <t>0.448</t>
        </is>
      </c>
      <c r="E1896" s="9" t="inlineStr">
        <is>
          <t>679.00</t>
        </is>
      </c>
      <c r="F1896" s="9" t="inlineStr">
        <is>
          <t>304.19</t>
        </is>
      </c>
    </row>
    <row r="1897" ht="11.5" customHeight="1">
      <c r="A1897" s="9" t="inlineStr">
        <is>
          <t>0100</t>
        </is>
      </c>
      <c r="B1897" s="9" t="inlineStr">
        <is>
          <t>Bandhani</t>
        </is>
      </c>
      <c r="C1897" s="9" t="inlineStr">
        <is>
          <t>day</t>
        </is>
      </c>
      <c r="D1897" s="9" t="inlineStr">
        <is>
          <t>0.336</t>
        </is>
      </c>
      <c r="E1897" s="9" t="inlineStr">
        <is>
          <t>617.00</t>
        </is>
      </c>
      <c r="F1897" s="9" t="inlineStr">
        <is>
          <t>207.31</t>
        </is>
      </c>
    </row>
    <row r="1898" ht="11.5" customHeight="1">
      <c r="A1898" s="9" t="inlineStr">
        <is>
          <t>0114</t>
        </is>
      </c>
      <c r="B1898" s="9" t="inlineStr">
        <is>
          <t>Beldar</t>
        </is>
      </c>
      <c r="C1898" s="9" t="inlineStr">
        <is>
          <t>day</t>
        </is>
      </c>
      <c r="D1898" s="9" t="inlineStr">
        <is>
          <t>0.336</t>
        </is>
      </c>
      <c r="E1898" s="9" t="inlineStr">
        <is>
          <t>558.00</t>
        </is>
      </c>
      <c r="F1898" s="9" t="inlineStr">
        <is>
          <t>187.49</t>
        </is>
      </c>
    </row>
    <row r="1899" ht="11.5" customHeight="1">
      <c r="A1899" s="9" t="inlineStr">
        <is>
          <t>0115</t>
        </is>
      </c>
      <c r="B1899" s="9" t="inlineStr">
        <is>
          <t>Coolie</t>
        </is>
      </c>
      <c r="C1899" s="9" t="inlineStr">
        <is>
          <t>day</t>
        </is>
      </c>
      <c r="D1899" s="9" t="inlineStr">
        <is>
          <t>0.336</t>
        </is>
      </c>
      <c r="E1899" s="9" t="inlineStr">
        <is>
          <t>558.00</t>
        </is>
      </c>
      <c r="F1899" s="9" t="inlineStr">
        <is>
          <t>187.49</t>
        </is>
      </c>
    </row>
    <row r="1900" ht="11.5" customHeight="1">
      <c r="A1900" s="9" t="inlineStr">
        <is>
          <t>1237</t>
        </is>
      </c>
      <c r="B1900" s="9" t="inlineStr">
        <is>
          <t>Cutting marble or sand stone slab up</t>
        </is>
      </c>
      <c r="C1900" s="9" t="inlineStr"/>
      <c r="D1900" s="9" t="inlineStr"/>
      <c r="E1900" s="9" t="inlineStr"/>
      <c r="F1900" s="9" t="inlineStr"/>
    </row>
    <row r="1901" ht="11.5" customHeight="1">
      <c r="A1901" s="9" t="inlineStr"/>
      <c r="B1901" s="9" t="inlineStr">
        <is>
          <t>to 50 mm thick by mechanical</t>
        </is>
      </c>
      <c r="C1901" s="9" t="inlineStr"/>
      <c r="D1901" s="9" t="inlineStr"/>
      <c r="E1901" s="9" t="inlineStr"/>
      <c r="F1901" s="9" t="inlineStr"/>
    </row>
    <row r="1902" ht="11.5" customHeight="1">
      <c r="A1902" s="9" t="inlineStr"/>
      <c r="B1902" s="9" t="inlineStr">
        <is>
          <t>device</t>
        </is>
      </c>
      <c r="C1902" s="9" t="inlineStr">
        <is>
          <t>metre</t>
        </is>
      </c>
      <c r="D1902" s="9" t="inlineStr">
        <is>
          <t>4.00</t>
        </is>
      </c>
      <c r="E1902" s="9" t="inlineStr">
        <is>
          <t>10.00</t>
        </is>
      </c>
      <c r="F1902" s="9" t="inlineStr">
        <is>
          <t>40.00</t>
        </is>
      </c>
    </row>
    <row r="1903" ht="11.5" customHeight="1">
      <c r="A1903" s="9" t="inlineStr">
        <is>
          <t>9999</t>
        </is>
      </c>
      <c r="B1903" s="9" t="inlineStr">
        <is>
          <t>Scaffolding</t>
        </is>
      </c>
      <c r="C1903" s="9" t="inlineStr">
        <is>
          <t>L.S.</t>
        </is>
      </c>
      <c r="D1903" s="9" t="inlineStr">
        <is>
          <t>19.76</t>
        </is>
      </c>
      <c r="E1903" s="9" t="inlineStr">
        <is>
          <t>2.00</t>
        </is>
      </c>
      <c r="F1903" s="9" t="inlineStr">
        <is>
          <t>39.52</t>
        </is>
      </c>
    </row>
    <row r="1904" ht="11.5" customHeight="1">
      <c r="A1904" s="9" t="inlineStr">
        <is>
          <t>9999</t>
        </is>
      </c>
      <c r="B1904" s="9" t="inlineStr">
        <is>
          <t>Fixing including weather sealant and</t>
        </is>
      </c>
      <c r="C1904" s="9" t="inlineStr"/>
      <c r="D1904" s="9" t="inlineStr"/>
      <c r="E1904" s="9" t="inlineStr"/>
      <c r="F1904" s="9" t="inlineStr"/>
    </row>
    <row r="1905" ht="11.5" customHeight="1">
      <c r="A1905" s="9" t="inlineStr"/>
      <c r="B1905" s="9" t="inlineStr">
        <is>
          <t>removing</t>
        </is>
      </c>
      <c r="C1905" s="9" t="inlineStr">
        <is>
          <t>L.S.</t>
        </is>
      </c>
      <c r="D1905" s="9" t="inlineStr">
        <is>
          <t>51.10</t>
        </is>
      </c>
      <c r="E1905" s="9" t="inlineStr">
        <is>
          <t>2.00</t>
        </is>
      </c>
      <c r="F1905" s="9" t="inlineStr">
        <is>
          <t>102.20</t>
        </is>
      </c>
    </row>
    <row r="1906" ht="11.5" customHeight="1">
      <c r="A1906" s="9" t="inlineStr">
        <is>
          <t>9999</t>
        </is>
      </c>
      <c r="B1906" s="9" t="inlineStr">
        <is>
          <t>Silicon gun/ pump etc.</t>
        </is>
      </c>
      <c r="C1906" s="9" t="inlineStr">
        <is>
          <t>L.S.</t>
        </is>
      </c>
      <c r="D1906" s="9" t="inlineStr">
        <is>
          <t>68.25</t>
        </is>
      </c>
      <c r="E1906" s="9" t="inlineStr">
        <is>
          <t>2.00</t>
        </is>
      </c>
      <c r="F1906" s="9" t="inlineStr">
        <is>
          <t>136.50</t>
        </is>
      </c>
    </row>
    <row r="1907" ht="11.5" customHeight="1">
      <c r="A1907" s="9" t="inlineStr"/>
      <c r="B1907" s="9" t="inlineStr">
        <is>
          <t>TOTAL</t>
        </is>
      </c>
      <c r="C1907" s="9" t="inlineStr"/>
      <c r="D1907" s="9" t="inlineStr"/>
      <c r="E1907" s="9" t="inlineStr"/>
      <c r="F1907" s="9" t="inlineStr">
        <is>
          <t>1657.59 W</t>
        </is>
      </c>
    </row>
    <row r="1908" ht="11.5" customHeight="1">
      <c r="A1908" s="9" t="inlineStr"/>
      <c r="B1908" s="9" t="inlineStr">
        <is>
          <t>Add 1 % Water charges on "W"</t>
        </is>
      </c>
      <c r="C1908" s="9" t="inlineStr"/>
      <c r="D1908" s="9" t="inlineStr"/>
      <c r="E1908" s="9" t="inlineStr"/>
      <c r="F1908" s="9" t="inlineStr">
        <is>
          <t>16.58</t>
        </is>
      </c>
    </row>
    <row r="1909" ht="11.5" customHeight="1">
      <c r="A1909" s="9" t="inlineStr"/>
      <c r="B1909" s="9" t="inlineStr">
        <is>
          <t>TOTAL</t>
        </is>
      </c>
      <c r="C1909" s="9" t="inlineStr"/>
      <c r="D1909" s="9" t="inlineStr"/>
      <c r="E1909" s="9" t="inlineStr"/>
      <c r="F1909" s="9" t="inlineStr">
        <is>
          <t>1674.17 X</t>
        </is>
      </c>
    </row>
    <row r="1910" ht="11.5" customHeight="1">
      <c r="A1910" s="9" t="inlineStr"/>
      <c r="B1910" s="9" t="inlineStr">
        <is>
          <t>Add GST on "X" (multiplying factor</t>
        </is>
      </c>
      <c r="C1910" s="9" t="inlineStr"/>
      <c r="D1910" s="9" t="inlineStr"/>
      <c r="E1910" s="9" t="inlineStr"/>
      <c r="F1910" s="9" t="inlineStr"/>
    </row>
    <row r="1911" ht="11.5" customHeight="1">
      <c r="A1911" s="9" t="inlineStr"/>
      <c r="B1911" s="9" t="inlineStr">
        <is>
          <t>0.1405)</t>
        </is>
      </c>
      <c r="C1911" s="9" t="inlineStr"/>
      <c r="D1911" s="9" t="inlineStr"/>
      <c r="E1911" s="9" t="inlineStr"/>
      <c r="F1911" s="9" t="inlineStr">
        <is>
          <t>235.22</t>
        </is>
      </c>
    </row>
    <row r="1912" ht="11.5" customHeight="1">
      <c r="A1912" s="9" t="inlineStr"/>
      <c r="B1912" s="9" t="inlineStr">
        <is>
          <t>TOTAL</t>
        </is>
      </c>
      <c r="C1912" s="9" t="inlineStr"/>
      <c r="D1912" s="9" t="inlineStr"/>
      <c r="E1912" s="9" t="inlineStr"/>
      <c r="F1912" s="9" t="inlineStr">
        <is>
          <t>1909.39 Y</t>
        </is>
      </c>
    </row>
    <row r="1913" ht="11.5" customHeight="1">
      <c r="A1913" s="9" t="inlineStr"/>
      <c r="B1913" s="9" t="inlineStr">
        <is>
          <t>Add 15% CPOH on "Y"</t>
        </is>
      </c>
      <c r="C1913" s="9" t="inlineStr"/>
      <c r="D1913" s="9" t="inlineStr"/>
      <c r="E1913" s="9" t="inlineStr"/>
      <c r="F1913" s="9" t="inlineStr">
        <is>
          <t>286.41</t>
        </is>
      </c>
    </row>
    <row r="1914" ht="11.5" customHeight="1">
      <c r="A1914" s="9" t="inlineStr"/>
      <c r="B1914" s="9" t="inlineStr">
        <is>
          <t>TOTAL</t>
        </is>
      </c>
      <c r="C1914" s="9" t="inlineStr"/>
      <c r="D1914" s="9" t="inlineStr"/>
      <c r="E1914" s="9" t="inlineStr"/>
      <c r="F1914" s="9" t="inlineStr">
        <is>
          <t>2195.80 Z</t>
        </is>
      </c>
    </row>
    <row r="1915" ht="11.5" customHeight="1">
      <c r="A1915" s="9" t="inlineStr"/>
      <c r="B1915" s="9" t="inlineStr">
        <is>
          <t>Add Cess @ 1% on "Z"</t>
        </is>
      </c>
      <c r="C1915" s="9" t="inlineStr"/>
      <c r="D1915" s="9" t="inlineStr"/>
      <c r="E1915" s="9" t="inlineStr"/>
      <c r="F1915" s="9" t="inlineStr">
        <is>
          <t>21.96</t>
        </is>
      </c>
    </row>
    <row r="1916" ht="11.5" customHeight="1">
      <c r="A1916" s="9" t="inlineStr"/>
      <c r="B1916" s="9" t="inlineStr">
        <is>
          <t>Cost of 1 sqm</t>
        </is>
      </c>
      <c r="C1916" s="9" t="inlineStr"/>
      <c r="D1916" s="9" t="inlineStr"/>
      <c r="E1916" s="9" t="inlineStr"/>
      <c r="F1916" s="9" t="inlineStr">
        <is>
          <t>2217.75</t>
        </is>
      </c>
    </row>
    <row r="1917" ht="11.5" customHeight="1">
      <c r="A1917" s="9" t="inlineStr"/>
      <c r="B1917" s="9" t="inlineStr">
        <is>
          <t>Say</t>
        </is>
      </c>
      <c r="C1917" s="9" t="inlineStr"/>
      <c r="D1917" s="9" t="inlineStr"/>
      <c r="E1917" s="9" t="inlineStr"/>
      <c r="F1917" s="9" t="inlineStr">
        <is>
          <t>2217.75</t>
        </is>
      </c>
    </row>
    <row r="1918" ht="11.5" customHeight="1">
      <c r="A1918" s="9" t="inlineStr">
        <is>
          <t>8.20.2</t>
        </is>
      </c>
      <c r="B1918" s="9" t="inlineStr">
        <is>
          <t>White sand stone - 30mm thick gang</t>
        </is>
      </c>
      <c r="C1918" s="9" t="inlineStr">
        <is>
          <t>saw cut</t>
        </is>
      </c>
      <c r="D1918" s="9" t="inlineStr">
        <is>
          <t>stone</t>
        </is>
      </c>
      <c r="E1918" s="9" t="inlineStr"/>
      <c r="F1918" s="9" t="inlineStr"/>
    </row>
    <row r="1919" ht="11.5" customHeight="1">
      <c r="A1919" s="10" t="inlineStr">
        <is>
          <t>Code</t>
        </is>
      </c>
      <c r="B1919" s="10" t="inlineStr">
        <is>
          <t>Description</t>
        </is>
      </c>
      <c r="C1919" s="10" t="inlineStr">
        <is>
          <t>Unit</t>
        </is>
      </c>
      <c r="D1919" s="10" t="inlineStr">
        <is>
          <t>Quantity</t>
        </is>
      </c>
      <c r="E1919" s="10" t="inlineStr">
        <is>
          <t>Rate</t>
        </is>
      </c>
      <c r="F1919" s="10" t="inlineStr">
        <is>
          <t>Amount</t>
        </is>
      </c>
    </row>
    <row r="1920" ht="11.5" customHeight="1">
      <c r="A1920" s="9" t="inlineStr"/>
      <c r="B1920" s="9" t="inlineStr">
        <is>
          <t>Details of cost for 1 sqm.</t>
        </is>
      </c>
      <c r="C1920" s="9" t="inlineStr"/>
      <c r="D1920" s="9" t="inlineStr"/>
      <c r="E1920" s="9" t="inlineStr"/>
      <c r="F1920" s="9" t="inlineStr"/>
    </row>
    <row r="1921" ht="11.5" customHeight="1">
      <c r="A1921" s="9" t="inlineStr"/>
      <c r="B1921" s="9" t="inlineStr">
        <is>
          <t>MATERIAL</t>
        </is>
      </c>
      <c r="C1921" s="9" t="inlineStr"/>
      <c r="D1921" s="9" t="inlineStr"/>
      <c r="E1921" s="9" t="inlineStr"/>
      <c r="F1921" s="9" t="inlineStr"/>
    </row>
    <row r="1922" ht="11.5" customHeight="1">
      <c r="A1922" s="9" t="inlineStr"/>
      <c r="B1922" s="9" t="inlineStr">
        <is>
          <t>Red sand stone = 1.00sqm</t>
        </is>
      </c>
      <c r="C1922" s="9" t="inlineStr"/>
      <c r="D1922" s="9" t="inlineStr"/>
      <c r="E1922" s="9" t="inlineStr"/>
      <c r="F1922" s="9" t="inlineStr"/>
    </row>
    <row r="1923" ht="11.5" customHeight="1">
      <c r="A1923" s="9" t="inlineStr"/>
      <c r="B1923" s="9" t="inlineStr">
        <is>
          <t>Add 5% wastage = 0.05sqm</t>
        </is>
      </c>
      <c r="C1923" s="9" t="inlineStr"/>
      <c r="D1923" s="9" t="inlineStr"/>
      <c r="E1923" s="9" t="inlineStr"/>
      <c r="F1923" s="9" t="inlineStr"/>
    </row>
    <row r="1924" ht="11.5" customHeight="1">
      <c r="A1924" s="9" t="inlineStr"/>
      <c r="B1924" s="9" t="inlineStr">
        <is>
          <t>Total = 1.05 sqm</t>
        </is>
      </c>
      <c r="C1924" s="9" t="inlineStr"/>
      <c r="D1924" s="9" t="inlineStr"/>
      <c r="E1924" s="9" t="inlineStr"/>
      <c r="F1924" s="9" t="inlineStr"/>
    </row>
    <row r="1925" ht="11.5" customHeight="1">
      <c r="A1925" s="9" t="inlineStr">
        <is>
          <t>8684</t>
        </is>
      </c>
      <c r="B1925" s="9" t="inlineStr">
        <is>
          <t>White sand stone gang saw cut</t>
        </is>
      </c>
      <c r="C1925" s="9" t="inlineStr"/>
      <c r="D1925" s="9" t="inlineStr"/>
      <c r="E1925" s="9" t="inlineStr"/>
      <c r="F1925" s="9" t="inlineStr"/>
    </row>
    <row r="1926" ht="11.5" customHeight="1">
      <c r="A1926" s="9" t="inlineStr"/>
      <c r="B1926" s="9" t="inlineStr">
        <is>
          <t>30 mm thick</t>
        </is>
      </c>
      <c r="C1926" s="9" t="inlineStr">
        <is>
          <t>sqm</t>
        </is>
      </c>
      <c r="D1926" s="9" t="inlineStr">
        <is>
          <t>1.05</t>
        </is>
      </c>
      <c r="E1926" s="9" t="inlineStr">
        <is>
          <t>560.00</t>
        </is>
      </c>
      <c r="F1926" s="9" t="inlineStr">
        <is>
          <t>588.00</t>
        </is>
      </c>
    </row>
    <row r="1927" ht="11.5" customHeight="1">
      <c r="A1927" s="9" t="inlineStr">
        <is>
          <t>2216</t>
        </is>
      </c>
      <c r="B1927" s="9" t="inlineStr">
        <is>
          <t>Carriage of Stone blocks white &amp; red</t>
        </is>
      </c>
      <c r="C1927" s="9" t="inlineStr"/>
      <c r="D1927" s="9" t="inlineStr"/>
      <c r="E1927" s="9" t="inlineStr"/>
      <c r="F1927" s="9" t="inlineStr"/>
    </row>
    <row r="1928" ht="11.5" customHeight="1">
      <c r="A1928" s="9" t="inlineStr"/>
      <c r="B1928" s="9" t="inlineStr">
        <is>
          <t>sand stone &amp; kota stone slab @</t>
        </is>
      </c>
      <c r="C1928" s="9" t="inlineStr"/>
      <c r="D1928" s="9" t="inlineStr"/>
      <c r="E1928" s="9" t="inlineStr"/>
      <c r="F1928" s="9" t="inlineStr"/>
    </row>
    <row r="1929" ht="11.5" customHeight="1">
      <c r="A1929" s="9" t="inlineStr"/>
      <c r="B1929" s="9" t="inlineStr">
        <is>
          <t>2.30kg/cudm</t>
        </is>
      </c>
      <c r="C1929" s="9" t="inlineStr">
        <is>
          <t>tonne</t>
        </is>
      </c>
      <c r="D1929" s="9" t="inlineStr">
        <is>
          <t>0.072</t>
        </is>
      </c>
      <c r="E1929" s="9" t="inlineStr">
        <is>
          <t>92.24</t>
        </is>
      </c>
      <c r="F1929" s="9" t="inlineStr">
        <is>
          <t>6.64</t>
        </is>
      </c>
    </row>
    <row r="1930" ht="11.5" customHeight="1">
      <c r="A1930" s="9" t="inlineStr"/>
      <c r="B1930" s="9" t="inlineStr">
        <is>
          <t>Fixing Charges</t>
        </is>
      </c>
      <c r="C1930" s="9" t="inlineStr"/>
      <c r="D1930" s="9" t="inlineStr"/>
      <c r="E1930" s="9" t="inlineStr"/>
      <c r="F1930" s="9" t="inlineStr"/>
    </row>
    <row r="1931" ht="11.5" customHeight="1">
      <c r="A1931" s="9" t="inlineStr"/>
      <c r="B1931" s="9" t="inlineStr">
        <is>
          <t>LABOUR</t>
        </is>
      </c>
      <c r="C1931" s="9" t="inlineStr"/>
      <c r="D1931" s="9" t="inlineStr"/>
      <c r="E1931" s="9" t="inlineStr"/>
      <c r="F1931" s="9" t="inlineStr"/>
    </row>
    <row r="1932" ht="11.5" customHeight="1">
      <c r="A1932" s="9" t="inlineStr">
        <is>
          <t>0125</t>
        </is>
      </c>
      <c r="B1932" s="9" t="inlineStr">
        <is>
          <t>Mason (for plain stone work) 2nd class</t>
        </is>
      </c>
      <c r="C1932" s="9" t="inlineStr">
        <is>
          <t>day</t>
        </is>
      </c>
      <c r="D1932" s="9" t="inlineStr">
        <is>
          <t>0.448</t>
        </is>
      </c>
      <c r="E1932" s="9" t="inlineStr">
        <is>
          <t>679.00</t>
        </is>
      </c>
      <c r="F1932" s="9" t="inlineStr">
        <is>
          <t>304.19</t>
        </is>
      </c>
    </row>
    <row r="1934" ht="11.5" customHeight="1">
      <c r="A1934" s="10" t="inlineStr">
        <is>
          <t>Code</t>
        </is>
      </c>
      <c r="B1934" s="10" t="inlineStr">
        <is>
          <t>Description</t>
        </is>
      </c>
      <c r="C1934" s="10" t="inlineStr">
        <is>
          <t>Unit</t>
        </is>
      </c>
      <c r="D1934" s="10" t="inlineStr">
        <is>
          <t>Quantity</t>
        </is>
      </c>
      <c r="E1934" s="10" t="inlineStr">
        <is>
          <t>Rate</t>
        </is>
      </c>
      <c r="F1934" s="10" t="inlineStr">
        <is>
          <t>Amount</t>
        </is>
      </c>
    </row>
    <row r="1935" ht="11.5" customHeight="1">
      <c r="A1935" s="9" t="inlineStr">
        <is>
          <t>0115</t>
        </is>
      </c>
      <c r="B1935" s="9" t="inlineStr">
        <is>
          <t>Coolie</t>
        </is>
      </c>
      <c r="C1935" s="9" t="inlineStr">
        <is>
          <t>day</t>
        </is>
      </c>
      <c r="D1935" s="9" t="inlineStr">
        <is>
          <t>0.336</t>
        </is>
      </c>
      <c r="E1935" s="9" t="inlineStr">
        <is>
          <t>558.00</t>
        </is>
      </c>
      <c r="F1935" s="9" t="inlineStr">
        <is>
          <t>187.49</t>
        </is>
      </c>
    </row>
    <row r="1936" ht="11.5" customHeight="1">
      <c r="A1936" s="9" t="inlineStr">
        <is>
          <t>1237</t>
        </is>
      </c>
      <c r="B1936" s="9" t="inlineStr">
        <is>
          <t>Cutting marble or sand stone slab up</t>
        </is>
      </c>
      <c r="C1936" s="9" t="inlineStr"/>
      <c r="D1936" s="9" t="inlineStr"/>
      <c r="E1936" s="9" t="inlineStr"/>
      <c r="F1936" s="9" t="inlineStr"/>
    </row>
    <row r="1937" ht="11.5" customHeight="1">
      <c r="A1937" s="9" t="inlineStr"/>
      <c r="B1937" s="9" t="inlineStr">
        <is>
          <t>to 50 mm thick by mechanical</t>
        </is>
      </c>
      <c r="C1937" s="9" t="inlineStr"/>
      <c r="D1937" s="9" t="inlineStr"/>
      <c r="E1937" s="9" t="inlineStr"/>
      <c r="F1937" s="9" t="inlineStr"/>
    </row>
    <row r="1938" ht="11.5" customHeight="1">
      <c r="A1938" s="9" t="inlineStr"/>
      <c r="B1938" s="9" t="inlineStr">
        <is>
          <t>device</t>
        </is>
      </c>
      <c r="C1938" s="9" t="inlineStr">
        <is>
          <t>metre</t>
        </is>
      </c>
      <c r="D1938" s="9" t="inlineStr">
        <is>
          <t>4.00</t>
        </is>
      </c>
      <c r="E1938" s="9" t="inlineStr">
        <is>
          <t>10.00</t>
        </is>
      </c>
      <c r="F1938" s="9" t="inlineStr">
        <is>
          <t>40.00</t>
        </is>
      </c>
    </row>
    <row r="1939" ht="11.5" customHeight="1">
      <c r="A1939" s="9" t="inlineStr">
        <is>
          <t>9999</t>
        </is>
      </c>
      <c r="B1939" s="9" t="inlineStr">
        <is>
          <t>Scaffolding</t>
        </is>
      </c>
      <c r="C1939" s="9" t="inlineStr">
        <is>
          <t>L.S.</t>
        </is>
      </c>
      <c r="D1939" s="9" t="inlineStr">
        <is>
          <t>19.76</t>
        </is>
      </c>
      <c r="E1939" s="9" t="inlineStr">
        <is>
          <t>2.00</t>
        </is>
      </c>
      <c r="F1939" s="9" t="inlineStr">
        <is>
          <t>39.52</t>
        </is>
      </c>
    </row>
    <row r="1940" ht="11.5" customHeight="1">
      <c r="A1940" s="9" t="inlineStr">
        <is>
          <t>9999</t>
        </is>
      </c>
      <c r="B1940" s="9" t="inlineStr">
        <is>
          <t>Fixing including weather sealant and</t>
        </is>
      </c>
      <c r="C1940" s="9" t="inlineStr"/>
      <c r="D1940" s="9" t="inlineStr"/>
      <c r="E1940" s="9" t="inlineStr"/>
      <c r="F1940" s="9" t="inlineStr"/>
    </row>
    <row r="1941" ht="11.5" customHeight="1">
      <c r="A1941" s="9" t="inlineStr"/>
      <c r="B1941" s="9" t="inlineStr">
        <is>
          <t>removing</t>
        </is>
      </c>
      <c r="C1941" s="9" t="inlineStr">
        <is>
          <t>L.S.</t>
        </is>
      </c>
      <c r="D1941" s="9" t="inlineStr">
        <is>
          <t>51.10</t>
        </is>
      </c>
      <c r="E1941" s="9" t="inlineStr">
        <is>
          <t>2.00</t>
        </is>
      </c>
      <c r="F1941" s="9" t="inlineStr">
        <is>
          <t>102.20</t>
        </is>
      </c>
    </row>
    <row r="1942" ht="11.5" customHeight="1">
      <c r="A1942" s="9" t="inlineStr">
        <is>
          <t>9999</t>
        </is>
      </c>
      <c r="B1942" s="9" t="inlineStr">
        <is>
          <t>Silicon gun/ pump etc.</t>
        </is>
      </c>
      <c r="C1942" s="9" t="inlineStr">
        <is>
          <t>L.S.</t>
        </is>
      </c>
      <c r="D1942" s="9" t="inlineStr">
        <is>
          <t>68.25</t>
        </is>
      </c>
      <c r="E1942" s="9" t="inlineStr">
        <is>
          <t>2.00</t>
        </is>
      </c>
      <c r="F1942" s="9" t="inlineStr">
        <is>
          <t>136.50</t>
        </is>
      </c>
    </row>
    <row r="1943" ht="11.5" customHeight="1">
      <c r="A1943" s="9" t="inlineStr"/>
      <c r="B1943" s="9" t="inlineStr">
        <is>
          <t>TOTAL</t>
        </is>
      </c>
      <c r="C1943" s="9" t="inlineStr"/>
      <c r="D1943" s="9" t="inlineStr"/>
      <c r="E1943" s="9" t="inlineStr"/>
      <c r="F1943" s="9" t="inlineStr">
        <is>
          <t>1799.34 W</t>
        </is>
      </c>
    </row>
    <row r="1944" ht="11.5" customHeight="1">
      <c r="A1944" s="9" t="inlineStr"/>
      <c r="B1944" s="9" t="inlineStr">
        <is>
          <t>Add 1 % Water charges on "W"</t>
        </is>
      </c>
      <c r="C1944" s="9" t="inlineStr"/>
      <c r="D1944" s="9" t="inlineStr"/>
      <c r="E1944" s="9" t="inlineStr"/>
      <c r="F1944" s="9" t="inlineStr">
        <is>
          <t>17.99</t>
        </is>
      </c>
    </row>
    <row r="1945" ht="11.5" customHeight="1">
      <c r="A1945" s="9" t="inlineStr"/>
      <c r="B1945" s="9" t="inlineStr">
        <is>
          <t>TOTAL</t>
        </is>
      </c>
      <c r="C1945" s="9" t="inlineStr"/>
      <c r="D1945" s="9" t="inlineStr"/>
      <c r="E1945" s="9" t="inlineStr"/>
      <c r="F1945" s="9" t="inlineStr">
        <is>
          <t>1817.33 X</t>
        </is>
      </c>
    </row>
    <row r="1946" ht="11.5" customHeight="1">
      <c r="A1946" s="9" t="inlineStr"/>
      <c r="B1946" s="9" t="inlineStr">
        <is>
          <t>Add GST on "X" (multiplying factor</t>
        </is>
      </c>
      <c r="C1946" s="9" t="inlineStr"/>
      <c r="D1946" s="9" t="inlineStr"/>
      <c r="E1946" s="9" t="inlineStr"/>
      <c r="F1946" s="9" t="inlineStr"/>
    </row>
    <row r="1947" ht="11.5" customHeight="1">
      <c r="A1947" s="9" t="inlineStr"/>
      <c r="B1947" s="9" t="inlineStr">
        <is>
          <t>0.1405)</t>
        </is>
      </c>
      <c r="C1947" s="9" t="inlineStr"/>
      <c r="D1947" s="9" t="inlineStr"/>
      <c r="E1947" s="9" t="inlineStr"/>
      <c r="F1947" s="9" t="inlineStr">
        <is>
          <t>255.34</t>
        </is>
      </c>
    </row>
    <row r="1948" ht="11.5" customHeight="1">
      <c r="A1948" s="9" t="inlineStr"/>
      <c r="B1948" s="9" t="inlineStr">
        <is>
          <t>TOTAL</t>
        </is>
      </c>
      <c r="C1948" s="9" t="inlineStr"/>
      <c r="D1948" s="9" t="inlineStr"/>
      <c r="E1948" s="9" t="inlineStr"/>
      <c r="F1948" s="9" t="inlineStr">
        <is>
          <t>2072.67 Y</t>
        </is>
      </c>
    </row>
    <row r="1949" ht="11.5" customHeight="1">
      <c r="A1949" s="9" t="inlineStr"/>
      <c r="B1949" s="9" t="inlineStr">
        <is>
          <t>Add 15% CPOH on "Y"</t>
        </is>
      </c>
      <c r="C1949" s="9" t="inlineStr"/>
      <c r="D1949" s="9" t="inlineStr"/>
      <c r="E1949" s="9" t="inlineStr"/>
      <c r="F1949" s="9" t="inlineStr">
        <is>
          <t>310.90</t>
        </is>
      </c>
    </row>
    <row r="1950" ht="11.5" customHeight="1">
      <c r="A1950" s="9" t="inlineStr"/>
      <c r="B1950" s="9" t="inlineStr">
        <is>
          <t>TOTAL</t>
        </is>
      </c>
      <c r="C1950" s="9" t="inlineStr"/>
      <c r="D1950" s="9" t="inlineStr"/>
      <c r="E1950" s="9" t="inlineStr"/>
      <c r="F1950" s="9" t="inlineStr">
        <is>
          <t>2383.57 Z</t>
        </is>
      </c>
    </row>
    <row r="1951" ht="11.5" customHeight="1">
      <c r="A1951" s="9" t="inlineStr"/>
      <c r="B1951" s="9" t="inlineStr">
        <is>
          <t>Add Cess @ 1% on "Z"</t>
        </is>
      </c>
      <c r="C1951" s="9" t="inlineStr"/>
      <c r="D1951" s="9" t="inlineStr"/>
      <c r="E1951" s="9" t="inlineStr"/>
      <c r="F1951" s="9" t="inlineStr">
        <is>
          <t>23.84</t>
        </is>
      </c>
    </row>
    <row r="1952" ht="11.5" customHeight="1">
      <c r="A1952" s="9" t="inlineStr"/>
      <c r="B1952" s="9" t="inlineStr">
        <is>
          <t>Cost of 1 sqm</t>
        </is>
      </c>
      <c r="C1952" s="9" t="inlineStr"/>
      <c r="D1952" s="9" t="inlineStr"/>
      <c r="E1952" s="9" t="inlineStr"/>
      <c r="F1952" s="9" t="inlineStr">
        <is>
          <t>2407.41</t>
        </is>
      </c>
    </row>
    <row r="1953" ht="11.5" customHeight="1">
      <c r="A1953" s="9" t="inlineStr"/>
      <c r="B1953" s="9" t="inlineStr">
        <is>
          <t>Say</t>
        </is>
      </c>
      <c r="C1953" s="9" t="inlineStr"/>
      <c r="D1953" s="9" t="inlineStr"/>
      <c r="E1953" s="9" t="inlineStr"/>
      <c r="F1953" s="9" t="inlineStr">
        <is>
          <t>2407.40</t>
        </is>
      </c>
    </row>
    <row r="1954" ht="23" customHeight="1">
      <c r="A1954" s="9" t="inlineStr">
        <is>
          <t>8.21</t>
        </is>
      </c>
      <c r="B1954" s="9" t="inlineStr">
        <is>
          <t>Providing and fixing structural steel</t>
        </is>
      </c>
      <c r="C1954" s="9" t="inlineStr">
        <is>
          <t>frame</t>
        </is>
      </c>
      <c r="D1954" s="9" t="inlineStr">
        <is>
          <t>(for dry cladding</t>
        </is>
      </c>
      <c r="E1954" s="9" t="inlineStr">
        <is>
          <t>with</t>
        </is>
      </c>
      <c r="F1954" s="9" t="inlineStr">
        <is>
          <t>30 mm thick</t>
        </is>
      </c>
    </row>
    <row r="1955" ht="11.5" customHeight="1">
      <c r="A1955" s="9" t="inlineStr"/>
      <c r="B1955" s="9" t="inlineStr">
        <is>
          <t>gang saw cut with machine cut edges</t>
        </is>
      </c>
      <c r="C1955" s="9" t="inlineStr">
        <is>
          <t>sand</t>
        </is>
      </c>
      <c r="D1955" s="9" t="inlineStr">
        <is>
          <t>stone) on</t>
        </is>
      </c>
      <c r="E1955" s="9" t="inlineStr">
        <is>
          <t>walls at all</t>
        </is>
      </c>
      <c r="F1955" s="9" t="inlineStr">
        <is>
          <t>heights using</t>
        </is>
      </c>
    </row>
    <row r="1956" ht="23" customHeight="1">
      <c r="A1956" s="9" t="inlineStr"/>
      <c r="B1956" s="9" t="inlineStr">
        <is>
          <t>M.S. square/ rectangular tube in the</t>
        </is>
      </c>
      <c r="C1956" s="9" t="inlineStr">
        <is>
          <t>required</t>
        </is>
      </c>
      <c r="D1956" s="9" t="inlineStr">
        <is>
          <t>pattern as</t>
        </is>
      </c>
      <c r="E1956" s="9" t="inlineStr">
        <is>
          <t>per architectural</t>
        </is>
      </c>
      <c r="F1956" s="9" t="inlineStr">
        <is>
          <t>drawing,</t>
        </is>
      </c>
    </row>
    <row r="1957" ht="23" customHeight="1">
      <c r="A1957" s="9" t="inlineStr"/>
      <c r="B1957" s="9" t="inlineStr">
        <is>
          <t>including cost of cutting, bending,</t>
        </is>
      </c>
      <c r="C1957" s="9" t="inlineStr">
        <is>
          <t>welding</t>
        </is>
      </c>
      <c r="D1957" s="9" t="inlineStr">
        <is>
          <t>etc. The frame</t>
        </is>
      </c>
      <c r="E1957" s="9" t="inlineStr">
        <is>
          <t>work</t>
        </is>
      </c>
      <c r="F1957" s="9" t="inlineStr">
        <is>
          <t>shall be fixed to</t>
        </is>
      </c>
    </row>
    <row r="1958" ht="23" customHeight="1">
      <c r="A1958" s="9" t="inlineStr"/>
      <c r="B1958" s="9" t="inlineStr">
        <is>
          <t>the wall with the help of M.S. brackets/</t>
        </is>
      </c>
      <c r="C1958" s="9" t="inlineStr">
        <is>
          <t>lugs</t>
        </is>
      </c>
      <c r="D1958" s="9" t="inlineStr">
        <is>
          <t>of angle iron/</t>
        </is>
      </c>
      <c r="E1958" s="9" t="inlineStr">
        <is>
          <t>flats etc.</t>
        </is>
      </c>
      <c r="F1958" s="9" t="inlineStr">
        <is>
          <t>which shall be</t>
        </is>
      </c>
    </row>
    <row r="1959" ht="23" customHeight="1">
      <c r="A1959" s="9" t="inlineStr"/>
      <c r="B1959" s="9" t="inlineStr">
        <is>
          <t>welded to the frame and embedded</t>
        </is>
      </c>
      <c r="C1959" s="9" t="inlineStr">
        <is>
          <t>in brick</t>
        </is>
      </c>
      <c r="D1959" s="9" t="inlineStr">
        <is>
          <t>wall with cement</t>
        </is>
      </c>
      <c r="E1959" s="9" t="inlineStr">
        <is>
          <t>concrete</t>
        </is>
      </c>
      <c r="F1959" s="9" t="inlineStr">
        <is>
          <t>block 1:2:4</t>
        </is>
      </c>
    </row>
    <row r="1960" ht="23" customHeight="1">
      <c r="A1960" s="9" t="inlineStr"/>
      <c r="B1960" s="9" t="inlineStr">
        <is>
          <t>(1 cement :2 coarse sand :4 graded</t>
        </is>
      </c>
      <c r="C1960" s="9" t="inlineStr">
        <is>
          <t>stone aggregate</t>
        </is>
      </c>
      <c r="D1960" s="9" t="inlineStr">
        <is>
          <t>20</t>
        </is>
      </c>
      <c r="E1960" s="9" t="inlineStr">
        <is>
          <t>mm nominal</t>
        </is>
      </c>
      <c r="F1960" s="9" t="inlineStr">
        <is>
          <t>size) of size</t>
        </is>
      </c>
    </row>
    <row r="1961" ht="23" customHeight="1">
      <c r="A1961" s="9" t="inlineStr"/>
      <c r="B1961" s="9" t="inlineStr">
        <is>
          <t>300x230x300 mm, including cost of</t>
        </is>
      </c>
      <c r="C1961" s="9" t="inlineStr">
        <is>
          <t>necessary</t>
        </is>
      </c>
      <c r="D1961" s="9" t="inlineStr">
        <is>
          <t>centring</t>
        </is>
      </c>
      <c r="E1961" s="9" t="inlineStr">
        <is>
          <t>and shuttering</t>
        </is>
      </c>
      <c r="F1961" s="9" t="inlineStr">
        <is>
          <t>and with</t>
        </is>
      </c>
    </row>
    <row r="1962" ht="23" customHeight="1">
      <c r="A1962" s="9" t="inlineStr"/>
      <c r="B1962" s="9" t="inlineStr">
        <is>
          <t>approved expansion hold fasteners</t>
        </is>
      </c>
      <c r="C1962" s="9" t="inlineStr">
        <is>
          <t>on</t>
        </is>
      </c>
      <c r="D1962" s="9" t="inlineStr">
        <is>
          <t>CC/RCC surface,</t>
        </is>
      </c>
      <c r="E1962" s="9" t="inlineStr">
        <is>
          <t>including</t>
        </is>
      </c>
      <c r="F1962" s="9" t="inlineStr">
        <is>
          <t>drilling</t>
        </is>
      </c>
    </row>
    <row r="1963" ht="11.5" customHeight="1">
      <c r="A1963" s="9" t="inlineStr"/>
      <c r="B1963" s="9" t="inlineStr">
        <is>
          <t>necessary holes. Approved cramps/</t>
        </is>
      </c>
      <c r="C1963" s="9" t="inlineStr">
        <is>
          <t>pins etc.</t>
        </is>
      </c>
      <c r="D1963" s="9" t="inlineStr">
        <is>
          <t>shall be</t>
        </is>
      </c>
      <c r="E1963" s="9" t="inlineStr">
        <is>
          <t>welded to</t>
        </is>
      </c>
      <c r="F1963" s="9" t="inlineStr">
        <is>
          <t>the frame work</t>
        </is>
      </c>
    </row>
    <row r="1964" ht="23" customHeight="1">
      <c r="A1964" s="9" t="inlineStr"/>
      <c r="B1964" s="9" t="inlineStr">
        <is>
          <t>to support stone cladding, the steel</t>
        </is>
      </c>
      <c r="C1964" s="9" t="inlineStr">
        <is>
          <t>work</t>
        </is>
      </c>
      <c r="D1964" s="9" t="inlineStr">
        <is>
          <t>will be given</t>
        </is>
      </c>
      <c r="E1964" s="9" t="inlineStr">
        <is>
          <t>a priming</t>
        </is>
      </c>
      <c r="F1964" s="9" t="inlineStr">
        <is>
          <t>coat of Zinc</t>
        </is>
      </c>
    </row>
    <row r="1965" ht="11.5" customHeight="1">
      <c r="A1965" s="9" t="inlineStr"/>
      <c r="B1965" s="9" t="inlineStr">
        <is>
          <t>primer as approved by Engineer-in-charge</t>
        </is>
      </c>
      <c r="C1965" s="9" t="inlineStr">
        <is>
          <t>and</t>
        </is>
      </c>
      <c r="D1965" s="9" t="inlineStr">
        <is>
          <t>painted</t>
        </is>
      </c>
      <c r="E1965" s="9" t="inlineStr">
        <is>
          <t>with two or</t>
        </is>
      </c>
      <c r="F1965" s="9" t="inlineStr">
        <is>
          <t>more coats of</t>
        </is>
      </c>
    </row>
    <row r="1966" ht="23" customHeight="1">
      <c r="A1966" s="9" t="inlineStr"/>
      <c r="B1966" s="9" t="inlineStr">
        <is>
          <t>epoxy paint (Shop drawings shall be</t>
        </is>
      </c>
      <c r="C1966" s="9" t="inlineStr">
        <is>
          <t>submitted</t>
        </is>
      </c>
      <c r="D1966" s="9" t="inlineStr">
        <is>
          <t>by the contractor</t>
        </is>
      </c>
      <c r="E1966" s="9" t="inlineStr"/>
      <c r="F1966" s="9" t="inlineStr">
        <is>
          <t>to the Engineer-</t>
        </is>
      </c>
    </row>
    <row r="1967" ht="11.5" customHeight="1">
      <c r="A1967" s="9" t="inlineStr"/>
      <c r="B1967" s="9" t="inlineStr">
        <is>
          <t>in-charge for approval before execution).</t>
        </is>
      </c>
      <c r="C1967" s="9" t="inlineStr">
        <is>
          <t>The</t>
        </is>
      </c>
      <c r="D1967" s="9" t="inlineStr">
        <is>
          <t>frame work</t>
        </is>
      </c>
      <c r="E1967" s="9" t="inlineStr">
        <is>
          <t>shall</t>
        </is>
      </c>
      <c r="F1967" s="9" t="inlineStr">
        <is>
          <t>be fixed in true</t>
        </is>
      </c>
    </row>
    <row r="1968" ht="23" customHeight="1">
      <c r="A1968" s="9" t="inlineStr"/>
      <c r="B1968" s="9" t="inlineStr">
        <is>
          <t>horizontal &amp; vertical lines/planes.</t>
        </is>
      </c>
      <c r="C1968" s="9" t="inlineStr">
        <is>
          <t>(Only structural</t>
        </is>
      </c>
      <c r="D1968" s="9" t="inlineStr">
        <is>
          <t>steel</t>
        </is>
      </c>
      <c r="E1968" s="9" t="inlineStr">
        <is>
          <t>frame</t>
        </is>
      </c>
      <c r="F1968" s="9" t="inlineStr">
        <is>
          <t>work shall be</t>
        </is>
      </c>
    </row>
    <row r="1969" ht="11.5" customHeight="1">
      <c r="A1969" s="9" t="inlineStr"/>
      <c r="B1969" s="9" t="inlineStr">
        <is>
          <t>measured for the purpose of payment,</t>
        </is>
      </c>
      <c r="C1969" s="9" t="inlineStr">
        <is>
          <t>stainless</t>
        </is>
      </c>
      <c r="D1969" s="9" t="inlineStr">
        <is>
          <t>steel</t>
        </is>
      </c>
      <c r="E1969" s="9" t="inlineStr">
        <is>
          <t>cramps shall</t>
        </is>
      </c>
      <c r="F1969" s="9" t="inlineStr">
        <is>
          <t>be paid for</t>
        </is>
      </c>
    </row>
    <row r="1970" ht="11.5" customHeight="1">
      <c r="A1970" s="9" t="inlineStr"/>
      <c r="B1970" s="9" t="inlineStr">
        <is>
          <t>separately and nothing extra shall</t>
        </is>
      </c>
      <c r="C1970" s="9" t="inlineStr">
        <is>
          <t>be paid).</t>
        </is>
      </c>
      <c r="D1970" s="9" t="inlineStr"/>
      <c r="E1970" s="9" t="inlineStr"/>
      <c r="F1970" s="9" t="inlineStr"/>
    </row>
    <row r="1971" ht="11.5" customHeight="1">
      <c r="A1971" s="10" t="inlineStr">
        <is>
          <t>Code</t>
        </is>
      </c>
      <c r="B1971" s="10" t="inlineStr">
        <is>
          <t>Description</t>
        </is>
      </c>
      <c r="C1971" s="10" t="inlineStr">
        <is>
          <t>Unit</t>
        </is>
      </c>
      <c r="D1971" s="10" t="inlineStr">
        <is>
          <t>Quantity</t>
        </is>
      </c>
      <c r="E1971" s="10" t="inlineStr">
        <is>
          <t>Rate</t>
        </is>
      </c>
      <c r="F1971" s="10" t="inlineStr">
        <is>
          <t>Amount</t>
        </is>
      </c>
    </row>
    <row r="1972" ht="11.5" customHeight="1">
      <c r="A1972" s="9" t="inlineStr"/>
      <c r="B1972" s="9" t="inlineStr">
        <is>
          <t>Details of cost for 100.78 kg.</t>
        </is>
      </c>
      <c r="C1972" s="9" t="inlineStr"/>
      <c r="D1972" s="9" t="inlineStr"/>
      <c r="E1972" s="9" t="inlineStr"/>
      <c r="F1972" s="9" t="inlineStr"/>
    </row>
    <row r="1973" ht="11.5" customHeight="1">
      <c r="A1973" s="9" t="inlineStr"/>
      <c r="B1973" s="9" t="inlineStr">
        <is>
          <t>M.S. tube 50x25x18mm</t>
        </is>
      </c>
      <c r="C1973" s="9" t="inlineStr"/>
      <c r="D1973" s="9" t="inlineStr"/>
      <c r="E1973" s="9" t="inlineStr"/>
      <c r="F1973" s="9" t="inlineStr"/>
    </row>
    <row r="1974" ht="11.5" customHeight="1">
      <c r="A1974" s="9" t="inlineStr"/>
      <c r="B1974" s="9" t="inlineStr">
        <is>
          <t>Vertical 4.0x3.0 mtr = 12.00</t>
        </is>
      </c>
      <c r="C1974" s="9" t="inlineStr"/>
      <c r="D1974" s="9" t="inlineStr"/>
      <c r="E1974" s="9" t="inlineStr"/>
      <c r="F1974" s="9" t="inlineStr"/>
    </row>
    <row r="1975" ht="11.5" customHeight="1">
      <c r="A1975" s="9" t="inlineStr"/>
      <c r="B1975" s="9" t="inlineStr">
        <is>
          <t>Vertical 4.0x3.0x0.93 =11.16 m</t>
        </is>
      </c>
      <c r="C1975" s="9" t="inlineStr"/>
      <c r="D1975" s="9" t="inlineStr"/>
      <c r="E1975" s="9" t="inlineStr"/>
      <c r="F1975" s="9" t="inlineStr"/>
    </row>
    <row r="1976" ht="11.5" customHeight="1">
      <c r="A1976" s="9" t="inlineStr"/>
      <c r="B1976" s="9" t="inlineStr">
        <is>
          <t>Total = 23.16 mtr</t>
        </is>
      </c>
      <c r="C1976" s="9" t="inlineStr"/>
      <c r="D1976" s="9" t="inlineStr"/>
      <c r="E1976" s="9" t="inlineStr"/>
      <c r="F1976" s="9" t="inlineStr"/>
    </row>
    <row r="1977" ht="11.5" customHeight="1">
      <c r="A1977" s="9" t="inlineStr"/>
      <c r="B1977" s="9" t="inlineStr">
        <is>
          <t>Add 10% wastage = 2.32 m</t>
        </is>
      </c>
      <c r="C1977" s="9" t="inlineStr"/>
      <c r="D1977" s="9" t="inlineStr"/>
      <c r="E1977" s="9" t="inlineStr"/>
      <c r="F1977" s="9" t="inlineStr"/>
    </row>
    <row r="1978" ht="11.5" customHeight="1">
      <c r="A1978" s="9" t="inlineStr"/>
      <c r="B1978" s="9" t="inlineStr">
        <is>
          <t>Total 25.48mtr @ 2.02 kg/m = 51.47 kg</t>
        </is>
      </c>
      <c r="C1978" s="9" t="inlineStr"/>
      <c r="D1978" s="9" t="inlineStr"/>
      <c r="E1978" s="9" t="inlineStr"/>
      <c r="F1978" s="9" t="inlineStr"/>
    </row>
    <row r="1980" ht="11.5" customHeight="1">
      <c r="A1980" s="10" t="inlineStr">
        <is>
          <t>Code</t>
        </is>
      </c>
      <c r="B1980" s="10" t="inlineStr">
        <is>
          <t>Description</t>
        </is>
      </c>
      <c r="C1980" s="10" t="inlineStr">
        <is>
          <t>Unit</t>
        </is>
      </c>
      <c r="D1980" s="10" t="inlineStr">
        <is>
          <t>Quantity</t>
        </is>
      </c>
      <c r="E1980" s="10" t="inlineStr">
        <is>
          <t>Rate</t>
        </is>
      </c>
      <c r="F1980" s="10" t="inlineStr">
        <is>
          <t>Amount</t>
        </is>
      </c>
    </row>
    <row r="1981" ht="11.5" customHeight="1">
      <c r="A1981" s="9" t="inlineStr">
        <is>
          <t>4009</t>
        </is>
      </c>
      <c r="B1981" s="9" t="inlineStr">
        <is>
          <t>Mild steel tubes hot finished welded type</t>
        </is>
      </c>
      <c r="C1981" s="9" t="inlineStr">
        <is>
          <t>kilogram</t>
        </is>
      </c>
      <c r="D1981" s="9" t="inlineStr">
        <is>
          <t>51.47</t>
        </is>
      </c>
      <c r="E1981" s="9" t="inlineStr">
        <is>
          <t>57.00</t>
        </is>
      </c>
      <c r="F1981" s="9" t="inlineStr">
        <is>
          <t>2933.79</t>
        </is>
      </c>
    </row>
    <row r="1982" ht="11.5" customHeight="1">
      <c r="A1982" s="9" t="inlineStr"/>
      <c r="B1982" s="9" t="inlineStr">
        <is>
          <t>Angle iron 50x50x6mm</t>
        </is>
      </c>
      <c r="C1982" s="9" t="inlineStr"/>
      <c r="D1982" s="9" t="inlineStr"/>
      <c r="E1982" s="9" t="inlineStr"/>
      <c r="F1982" s="9" t="inlineStr"/>
    </row>
    <row r="1983" ht="11.5" customHeight="1">
      <c r="A1983" s="9" t="inlineStr"/>
      <c r="B1983" s="9" t="inlineStr">
        <is>
          <t>16x0.60=9.60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/>
      <c r="B1984" s="9" t="inlineStr">
        <is>
          <t>16x0.15=2.40</t>
        </is>
      </c>
      <c r="C1984" s="9" t="inlineStr"/>
      <c r="D1984" s="9" t="inlineStr"/>
      <c r="E1984" s="9" t="inlineStr"/>
      <c r="F1984" s="9" t="inlineStr"/>
    </row>
    <row r="1985" ht="11.5" customHeight="1">
      <c r="A1985" s="9" t="inlineStr"/>
      <c r="B1985" s="9" t="inlineStr">
        <is>
          <t>Total=12.00</t>
        </is>
      </c>
      <c r="C1985" s="9" t="inlineStr"/>
      <c r="D1985" s="9" t="inlineStr"/>
      <c r="E1985" s="9" t="inlineStr"/>
      <c r="F1985" s="9" t="inlineStr"/>
    </row>
    <row r="1986" ht="11.5" customHeight="1">
      <c r="A1986" s="9" t="inlineStr"/>
      <c r="B1986" s="9" t="inlineStr">
        <is>
          <t>Add 10% wastage = 1.20m</t>
        </is>
      </c>
      <c r="C1986" s="9" t="inlineStr"/>
      <c r="D1986" s="9" t="inlineStr"/>
      <c r="E1986" s="9" t="inlineStr"/>
      <c r="F1986" s="9" t="inlineStr"/>
    </row>
    <row r="1987" ht="11.5" customHeight="1">
      <c r="A1987" s="9" t="inlineStr"/>
      <c r="B1987" s="9" t="inlineStr">
        <is>
          <t>Total=13.20m @4.50kg/m=59.40kg</t>
        </is>
      </c>
      <c r="C1987" s="9" t="inlineStr"/>
      <c r="D1987" s="9" t="inlineStr"/>
      <c r="E1987" s="9" t="inlineStr"/>
      <c r="F1987" s="9" t="inlineStr"/>
    </row>
    <row r="1988" ht="11.5" customHeight="1">
      <c r="A1988" s="9" t="inlineStr"/>
      <c r="B1988" s="9" t="inlineStr">
        <is>
          <t>or 0.594 q</t>
        </is>
      </c>
      <c r="C1988" s="9" t="inlineStr"/>
      <c r="D1988" s="9" t="inlineStr"/>
      <c r="E1988" s="9" t="inlineStr"/>
      <c r="F1988" s="9" t="inlineStr"/>
    </row>
    <row r="1989" ht="11.5" customHeight="1">
      <c r="A1989" s="9" t="inlineStr">
        <is>
          <t>1007</t>
        </is>
      </c>
      <c r="B1989" s="9" t="inlineStr">
        <is>
          <t>Structurals such as tees, angles</t>
        </is>
      </c>
      <c r="C1989" s="9" t="inlineStr"/>
      <c r="D1989" s="9" t="inlineStr"/>
      <c r="E1989" s="9" t="inlineStr"/>
      <c r="F1989" s="9" t="inlineStr"/>
    </row>
    <row r="1990" ht="11.5" customHeight="1">
      <c r="A1990" s="9" t="inlineStr"/>
      <c r="B1990" s="9" t="inlineStr">
        <is>
          <t>channels and R.S. joists</t>
        </is>
      </c>
      <c r="C1990" s="9" t="inlineStr">
        <is>
          <t>quintal</t>
        </is>
      </c>
      <c r="D1990" s="9" t="inlineStr">
        <is>
          <t>0.594</t>
        </is>
      </c>
      <c r="E1990" s="9" t="inlineStr">
        <is>
          <t>4600.00</t>
        </is>
      </c>
      <c r="F1990" s="9" t="inlineStr">
        <is>
          <t>2732.40</t>
        </is>
      </c>
    </row>
    <row r="1991" ht="11.5" customHeight="1">
      <c r="A1991" s="9" t="inlineStr"/>
      <c r="B1991" s="9" t="inlineStr">
        <is>
          <t>Cement concrete 1:2:4 =</t>
        </is>
      </c>
      <c r="C1991" s="9" t="inlineStr"/>
      <c r="D1991" s="9" t="inlineStr"/>
      <c r="E1991" s="9" t="inlineStr"/>
      <c r="F1991" s="9" t="inlineStr"/>
    </row>
    <row r="1992" ht="11.5" customHeight="1">
      <c r="A1992" s="9" t="inlineStr"/>
      <c r="B1992" s="9" t="inlineStr">
        <is>
          <t>16x0.30x0.23x0.30=0.331 cum</t>
        </is>
      </c>
      <c r="C1992" s="9" t="inlineStr"/>
      <c r="D1992" s="9" t="inlineStr"/>
      <c r="E1992" s="9" t="inlineStr"/>
      <c r="F1992" s="9" t="inlineStr"/>
    </row>
    <row r="1993" ht="11.5" customHeight="1">
      <c r="A1993" s="9" t="inlineStr">
        <is>
          <t>4.1.3</t>
        </is>
      </c>
      <c r="B1993" s="9" t="inlineStr">
        <is>
          <t>Rate as per item no. 4.1.3 of</t>
        </is>
      </c>
      <c r="C1993" s="9" t="inlineStr"/>
      <c r="D1993" s="9" t="inlineStr"/>
      <c r="E1993" s="9" t="inlineStr"/>
      <c r="F1993" s="9" t="inlineStr"/>
    </row>
    <row r="1994" ht="11.5" customHeight="1">
      <c r="A1994" s="9" t="inlineStr"/>
      <c r="B1994" s="9" t="inlineStr">
        <is>
          <t>SH : concrete work</t>
        </is>
      </c>
      <c r="C1994" s="9" t="inlineStr">
        <is>
          <t>cum</t>
        </is>
      </c>
      <c r="D1994" s="9" t="inlineStr">
        <is>
          <t>0.331</t>
        </is>
      </c>
      <c r="E1994" s="9" t="inlineStr">
        <is>
          <t>6788.60</t>
        </is>
      </c>
      <c r="F1994" s="9" t="inlineStr">
        <is>
          <t>2247.03 A</t>
        </is>
      </c>
    </row>
    <row r="1995" ht="11.5" customHeight="1">
      <c r="A1995" s="9" t="inlineStr"/>
      <c r="B1995" s="9" t="inlineStr">
        <is>
          <t>Making holes in brick work=16nos.</t>
        </is>
      </c>
      <c r="C1995" s="9" t="inlineStr"/>
      <c r="D1995" s="9" t="inlineStr"/>
      <c r="E1995" s="9" t="inlineStr"/>
      <c r="F1995" s="9" t="inlineStr"/>
    </row>
    <row r="1996" ht="11.5" customHeight="1">
      <c r="A1996" s="9" t="inlineStr"/>
      <c r="B1996" s="9" t="inlineStr">
        <is>
          <t>LABOUR</t>
        </is>
      </c>
      <c r="C1996" s="9" t="inlineStr"/>
      <c r="D1996" s="9" t="inlineStr"/>
      <c r="E1996" s="9" t="inlineStr"/>
      <c r="F1996" s="9" t="inlineStr"/>
    </row>
    <row r="1997" ht="11.5" customHeight="1">
      <c r="A1997" s="9" t="inlineStr">
        <is>
          <t>0123</t>
        </is>
      </c>
      <c r="B1997" s="9" t="inlineStr">
        <is>
          <t>Mason (brick layer) 1st class</t>
        </is>
      </c>
      <c r="C1997" s="9" t="inlineStr">
        <is>
          <t>day</t>
        </is>
      </c>
      <c r="D1997" s="9" t="inlineStr">
        <is>
          <t>0.26</t>
        </is>
      </c>
      <c r="E1997" s="9" t="inlineStr">
        <is>
          <t>738.00</t>
        </is>
      </c>
      <c r="F1997" s="9" t="inlineStr">
        <is>
          <t>191.88</t>
        </is>
      </c>
    </row>
    <row r="1998" ht="11.5" customHeight="1">
      <c r="A1998" s="9" t="inlineStr">
        <is>
          <t>0124</t>
        </is>
      </c>
      <c r="B1998" s="9" t="inlineStr">
        <is>
          <t>Mason (brick layer) 2nd class</t>
        </is>
      </c>
      <c r="C1998" s="9" t="inlineStr">
        <is>
          <t>day</t>
        </is>
      </c>
      <c r="D1998" s="9" t="inlineStr">
        <is>
          <t>0.26</t>
        </is>
      </c>
      <c r="E1998" s="9" t="inlineStr">
        <is>
          <t>679.00</t>
        </is>
      </c>
      <c r="F1998" s="9" t="inlineStr">
        <is>
          <t>176.54</t>
        </is>
      </c>
    </row>
    <row r="1999" ht="11.5" customHeight="1">
      <c r="A1999" s="9" t="inlineStr">
        <is>
          <t>0114</t>
        </is>
      </c>
      <c r="B1999" s="9" t="inlineStr">
        <is>
          <t>Beldar</t>
        </is>
      </c>
      <c r="C1999" s="9" t="inlineStr">
        <is>
          <t>day</t>
        </is>
      </c>
      <c r="D1999" s="9" t="inlineStr">
        <is>
          <t>2.00</t>
        </is>
      </c>
      <c r="E1999" s="9" t="inlineStr">
        <is>
          <t>558.00</t>
        </is>
      </c>
      <c r="F1999" s="9" t="inlineStr">
        <is>
          <t>1116.00</t>
        </is>
      </c>
    </row>
    <row r="2000" ht="11.5" customHeight="1">
      <c r="A2000" s="9" t="inlineStr"/>
      <c r="B2000" s="9" t="inlineStr">
        <is>
          <t>Welding for frame welding</t>
        </is>
      </c>
      <c r="C2000" s="9" t="inlineStr"/>
      <c r="D2000" s="9" t="inlineStr"/>
      <c r="E2000" s="9" t="inlineStr"/>
      <c r="F2000" s="9" t="inlineStr"/>
    </row>
    <row r="2001" ht="11.5" customHeight="1">
      <c r="A2001" s="9" t="inlineStr"/>
      <c r="B2001" s="9" t="inlineStr">
        <is>
          <t>16x(2.5+5+2.5+5) = 240 cm</t>
        </is>
      </c>
      <c r="C2001" s="9" t="inlineStr"/>
      <c r="D2001" s="9" t="inlineStr"/>
      <c r="E2001" s="9" t="inlineStr"/>
      <c r="F2001" s="9" t="inlineStr"/>
    </row>
    <row r="2002" ht="11.5" customHeight="1">
      <c r="A2002" s="9" t="inlineStr"/>
      <c r="B2002" s="9" t="inlineStr">
        <is>
          <t>For hold fast 16x20cm = 320cm</t>
        </is>
      </c>
      <c r="C2002" s="9" t="inlineStr"/>
      <c r="D2002" s="9" t="inlineStr"/>
      <c r="E2002" s="9" t="inlineStr"/>
      <c r="F2002" s="9" t="inlineStr"/>
    </row>
    <row r="2003" ht="11.5" customHeight="1">
      <c r="A2003" s="9" t="inlineStr"/>
      <c r="B2003" s="9" t="inlineStr">
        <is>
          <t>Total = 560cm</t>
        </is>
      </c>
      <c r="C2003" s="9" t="inlineStr"/>
      <c r="D2003" s="9" t="inlineStr"/>
      <c r="E2003" s="9" t="inlineStr"/>
      <c r="F2003" s="9" t="inlineStr"/>
    </row>
    <row r="2004" ht="11.5" customHeight="1">
      <c r="A2004" s="9" t="inlineStr">
        <is>
          <t>1215</t>
        </is>
      </c>
      <c r="B2004" s="9" t="inlineStr">
        <is>
          <t>Welding by electric plant</t>
        </is>
      </c>
      <c r="C2004" s="9" t="inlineStr">
        <is>
          <t>cm</t>
        </is>
      </c>
      <c r="D2004" s="9" t="inlineStr">
        <is>
          <t>560.00</t>
        </is>
      </c>
      <c r="E2004" s="9" t="inlineStr">
        <is>
          <t>2.00</t>
        </is>
      </c>
      <c r="F2004" s="9" t="inlineStr">
        <is>
          <t>1120.00</t>
        </is>
      </c>
    </row>
    <row r="2005" ht="11.5" customHeight="1">
      <c r="A2005" s="9" t="inlineStr"/>
      <c r="B2005" s="9" t="inlineStr">
        <is>
          <t>LABOUR</t>
        </is>
      </c>
      <c r="C2005" s="9" t="inlineStr"/>
      <c r="D2005" s="9" t="inlineStr"/>
      <c r="E2005" s="9" t="inlineStr"/>
      <c r="F2005" s="9" t="inlineStr"/>
    </row>
    <row r="2006" ht="11.5" customHeight="1">
      <c r="A2006" s="9" t="inlineStr">
        <is>
          <t>0102</t>
        </is>
      </c>
      <c r="B2006" s="9" t="inlineStr">
        <is>
          <t>Blacksmith 1st class</t>
        </is>
      </c>
      <c r="C2006" s="9" t="inlineStr">
        <is>
          <t>day</t>
        </is>
      </c>
      <c r="D2006" s="9" t="inlineStr">
        <is>
          <t>1.34</t>
        </is>
      </c>
      <c r="E2006" s="9" t="inlineStr">
        <is>
          <t>738.00</t>
        </is>
      </c>
      <c r="F2006" s="9" t="inlineStr">
        <is>
          <t>652.58</t>
        </is>
      </c>
    </row>
    <row r="2007" ht="11.5" customHeight="1">
      <c r="A2007" s="9" t="inlineStr">
        <is>
          <t>0100</t>
        </is>
      </c>
      <c r="B2007" s="9" t="inlineStr">
        <is>
          <t>Bandhani</t>
        </is>
      </c>
      <c r="C2007" s="9" t="inlineStr">
        <is>
          <t>day</t>
        </is>
      </c>
      <c r="D2007" s="9" t="inlineStr">
        <is>
          <t>0.67</t>
        </is>
      </c>
      <c r="E2007" s="9" t="inlineStr">
        <is>
          <t>617.00</t>
        </is>
      </c>
      <c r="F2007" s="9" t="inlineStr">
        <is>
          <t>272.69</t>
        </is>
      </c>
    </row>
    <row r="2008" ht="11.5" customHeight="1">
      <c r="A2008" s="9" t="inlineStr">
        <is>
          <t>0114</t>
        </is>
      </c>
      <c r="B2008" s="9" t="inlineStr">
        <is>
          <t>Beldar</t>
        </is>
      </c>
      <c r="C2008" s="9" t="inlineStr">
        <is>
          <t>day</t>
        </is>
      </c>
      <c r="D2008" s="9" t="inlineStr">
        <is>
          <t>4.92</t>
        </is>
      </c>
      <c r="E2008" s="9" t="inlineStr">
        <is>
          <t>558.00</t>
        </is>
      </c>
      <c r="F2008" s="9" t="inlineStr">
        <is>
          <t>1810.56</t>
        </is>
      </c>
    </row>
    <row r="2009" ht="11.5" customHeight="1">
      <c r="A2009" s="9" t="inlineStr">
        <is>
          <t>9999</t>
        </is>
      </c>
      <c r="B2009" s="9" t="inlineStr">
        <is>
          <t>Sundries</t>
        </is>
      </c>
      <c r="C2009" s="9" t="inlineStr">
        <is>
          <t>L.S.</t>
        </is>
      </c>
      <c r="D2009" s="9" t="inlineStr">
        <is>
          <t>80.73</t>
        </is>
      </c>
      <c r="E2009" s="9" t="inlineStr">
        <is>
          <t>2.00</t>
        </is>
      </c>
      <c r="F2009" s="9" t="inlineStr">
        <is>
          <t>139.66</t>
        </is>
      </c>
    </row>
    <row r="2010" ht="11.5" customHeight="1">
      <c r="A2010" s="9" t="inlineStr"/>
      <c r="B2010" s="9" t="inlineStr">
        <is>
          <t>Painting with epoxy paint over and</t>
        </is>
      </c>
      <c r="C2010" s="9" t="inlineStr"/>
      <c r="D2010" s="9" t="inlineStr"/>
      <c r="E2010" s="9" t="inlineStr"/>
      <c r="F2010" s="9" t="inlineStr"/>
    </row>
    <row r="2011" ht="11.5" customHeight="1">
      <c r="A2011" s="9" t="inlineStr"/>
      <c r="B2011" s="9" t="inlineStr">
        <is>
          <t>including</t>
        </is>
      </c>
      <c r="C2011" s="9" t="inlineStr"/>
      <c r="D2011" s="9" t="inlineStr"/>
      <c r="E2011" s="9" t="inlineStr"/>
      <c r="F2011" s="9" t="inlineStr"/>
    </row>
    <row r="2012" ht="11.5" customHeight="1">
      <c r="A2012" s="9" t="inlineStr"/>
      <c r="B2012" s="9" t="inlineStr">
        <is>
          <t>priming coat area 22.80x0.15 = 3.42</t>
        </is>
      </c>
      <c r="C2012" s="9" t="inlineStr"/>
      <c r="D2012" s="9" t="inlineStr"/>
      <c r="E2012" s="9" t="inlineStr"/>
      <c r="F2012" s="9" t="inlineStr"/>
    </row>
    <row r="2013" ht="11.5" customHeight="1">
      <c r="A2013" s="9" t="inlineStr"/>
      <c r="B2013" s="9" t="inlineStr">
        <is>
          <t>12x0.2 = 2.40</t>
        </is>
      </c>
      <c r="C2013" s="9" t="inlineStr"/>
      <c r="D2013" s="9" t="inlineStr"/>
      <c r="E2013" s="9" t="inlineStr"/>
      <c r="F2013" s="9" t="inlineStr"/>
    </row>
    <row r="2014" ht="11.5" customHeight="1">
      <c r="A2014" s="9" t="inlineStr"/>
      <c r="B2014" s="9" t="inlineStr">
        <is>
          <t>Total = 5.82sqm</t>
        </is>
      </c>
      <c r="C2014" s="9" t="inlineStr"/>
      <c r="D2014" s="9" t="inlineStr"/>
      <c r="E2014" s="9" t="inlineStr"/>
      <c r="F2014" s="9" t="inlineStr"/>
    </row>
    <row r="2015" ht="11.5" customHeight="1">
      <c r="A2015" s="9" t="inlineStr">
        <is>
          <t>13.52.1</t>
        </is>
      </c>
      <c r="B2015" s="9" t="inlineStr">
        <is>
          <t>Rate as per Item no. 13.52.1 of</t>
        </is>
      </c>
      <c r="C2015" s="9" t="inlineStr"/>
      <c r="D2015" s="9" t="inlineStr"/>
      <c r="E2015" s="9" t="inlineStr"/>
      <c r="F2015" s="9" t="inlineStr"/>
    </row>
    <row r="2016" ht="11.5" customHeight="1">
      <c r="A2016" s="9" t="inlineStr"/>
      <c r="B2016" s="9" t="inlineStr">
        <is>
          <t>SH: Finishing</t>
        </is>
      </c>
      <c r="C2016" s="9" t="inlineStr">
        <is>
          <t>sqm</t>
        </is>
      </c>
      <c r="D2016" s="9" t="inlineStr">
        <is>
          <t>5.82</t>
        </is>
      </c>
      <c r="E2016" s="9" t="inlineStr">
        <is>
          <t>189.75</t>
        </is>
      </c>
      <c r="F2016" s="9" t="inlineStr">
        <is>
          <t>1104.35 A</t>
        </is>
      </c>
    </row>
    <row r="2017" ht="11.5" customHeight="1">
      <c r="A2017" s="9" t="inlineStr">
        <is>
          <t>9999</t>
        </is>
      </c>
      <c r="B2017" s="9" t="inlineStr">
        <is>
          <t>For labour scaffocaling etc</t>
        </is>
      </c>
      <c r="C2017" s="9" t="inlineStr">
        <is>
          <t>L.S.</t>
        </is>
      </c>
      <c r="D2017" s="9" t="inlineStr">
        <is>
          <t>80.73</t>
        </is>
      </c>
      <c r="E2017" s="9" t="inlineStr">
        <is>
          <t>2.00</t>
        </is>
      </c>
      <c r="F2017" s="9" t="inlineStr">
        <is>
          <t>161.46</t>
        </is>
      </c>
    </row>
    <row r="2018" ht="11.5" customHeight="1">
      <c r="A2018" s="9" t="inlineStr"/>
      <c r="B2018" s="9" t="inlineStr">
        <is>
          <t>TOTAL</t>
        </is>
      </c>
      <c r="C2018" s="9" t="inlineStr"/>
      <c r="D2018" s="9" t="inlineStr"/>
      <c r="E2018" s="9" t="inlineStr"/>
      <c r="F2018" s="9" t="inlineStr">
        <is>
          <t>14658.93 W</t>
        </is>
      </c>
    </row>
    <row r="2019" ht="11.5" customHeight="1">
      <c r="A2019" s="9" t="inlineStr"/>
      <c r="B2019" s="9" t="inlineStr">
        <is>
          <t>Add 1 % Water charges on "W-A"</t>
        </is>
      </c>
      <c r="C2019" s="9" t="inlineStr"/>
      <c r="D2019" s="9" t="inlineStr"/>
      <c r="E2019" s="9" t="inlineStr"/>
      <c r="F2019" s="9" t="inlineStr">
        <is>
          <t>113.08</t>
        </is>
      </c>
    </row>
    <row r="2020" ht="11.5" customHeight="1">
      <c r="A2020" s="9" t="inlineStr"/>
      <c r="B2020" s="9" t="inlineStr">
        <is>
          <t>TOTAL</t>
        </is>
      </c>
      <c r="C2020" s="9" t="inlineStr"/>
      <c r="D2020" s="9" t="inlineStr"/>
      <c r="E2020" s="9" t="inlineStr"/>
      <c r="F2020" s="9" t="inlineStr">
        <is>
          <t>14772.01 X</t>
        </is>
      </c>
    </row>
    <row r="2021" ht="11.5" customHeight="1">
      <c r="A2021" s="9" t="inlineStr"/>
      <c r="B2021" s="9" t="inlineStr">
        <is>
          <t>Add GST on "X-A" (multiplying factor</t>
        </is>
      </c>
      <c r="C2021" s="9" t="inlineStr"/>
      <c r="D2021" s="9" t="inlineStr"/>
      <c r="E2021" s="9" t="inlineStr"/>
      <c r="F2021" s="9" t="inlineStr"/>
    </row>
    <row r="2022" ht="11.5" customHeight="1">
      <c r="A2022" s="9" t="inlineStr"/>
      <c r="B2022" s="9" t="inlineStr">
        <is>
          <t>0.1405)</t>
        </is>
      </c>
      <c r="C2022" s="9" t="inlineStr"/>
      <c r="D2022" s="9" t="inlineStr"/>
      <c r="E2022" s="9" t="inlineStr"/>
      <c r="F2022" s="9" t="inlineStr">
        <is>
          <t>1604.60</t>
        </is>
      </c>
    </row>
    <row r="2023" ht="11.5" customHeight="1">
      <c r="A2023" s="9" t="inlineStr"/>
      <c r="B2023" s="9" t="inlineStr">
        <is>
          <t>TOTAL</t>
        </is>
      </c>
      <c r="C2023" s="9" t="inlineStr"/>
      <c r="D2023" s="9" t="inlineStr"/>
      <c r="E2023" s="9" t="inlineStr"/>
      <c r="F2023" s="9" t="inlineStr">
        <is>
          <t>16376.61 Y</t>
        </is>
      </c>
    </row>
    <row r="2024" ht="11.5" customHeight="1">
      <c r="A2024" s="9" t="inlineStr"/>
      <c r="B2024" s="9" t="inlineStr">
        <is>
          <t>Add 15% CPOH on "Y-A"</t>
        </is>
      </c>
      <c r="C2024" s="9" t="inlineStr"/>
      <c r="D2024" s="9" t="inlineStr"/>
      <c r="E2024" s="9" t="inlineStr"/>
      <c r="F2024" s="9" t="inlineStr">
        <is>
          <t>1953.79</t>
        </is>
      </c>
    </row>
    <row r="2025" ht="11.5" customHeight="1">
      <c r="A2025" s="9" t="inlineStr"/>
      <c r="B2025" s="9" t="inlineStr">
        <is>
          <t>TOTAL</t>
        </is>
      </c>
      <c r="C2025" s="9" t="inlineStr"/>
      <c r="D2025" s="9" t="inlineStr"/>
      <c r="E2025" s="9" t="inlineStr"/>
      <c r="F2025" s="9" t="inlineStr">
        <is>
          <t>18330.39 Z</t>
        </is>
      </c>
    </row>
    <row r="2026" ht="11.5" customHeight="1">
      <c r="A2026" s="9" t="inlineStr"/>
      <c r="B2026" s="9" t="inlineStr">
        <is>
          <t>Add Cess @ 1% on "Z-A"</t>
        </is>
      </c>
      <c r="C2026" s="9" t="inlineStr"/>
      <c r="D2026" s="9" t="inlineStr"/>
      <c r="E2026" s="9" t="inlineStr"/>
      <c r="F2026" s="9" t="inlineStr">
        <is>
          <t>149.79</t>
        </is>
      </c>
    </row>
    <row r="2027" ht="11.5" customHeight="1">
      <c r="A2027" s="9" t="inlineStr"/>
      <c r="B2027" s="9" t="inlineStr">
        <is>
          <t>Cost for 100.78 kg</t>
        </is>
      </c>
      <c r="C2027" s="9" t="inlineStr"/>
      <c r="D2027" s="9" t="inlineStr"/>
      <c r="E2027" s="9" t="inlineStr"/>
      <c r="F2027" s="9" t="inlineStr">
        <is>
          <t>18480.18</t>
        </is>
      </c>
    </row>
    <row r="2028" ht="11.5" customHeight="1">
      <c r="A2028" s="9" t="inlineStr"/>
      <c r="B2028" s="9" t="inlineStr">
        <is>
          <t>Cost for 1 kg</t>
        </is>
      </c>
      <c r="C2028" s="9" t="inlineStr"/>
      <c r="D2028" s="9" t="inlineStr"/>
      <c r="E2028" s="9" t="inlineStr"/>
      <c r="F2028" s="9" t="inlineStr">
        <is>
          <t>183.37</t>
        </is>
      </c>
    </row>
    <row r="2029" ht="11.5" customHeight="1">
      <c r="A2029" s="9" t="inlineStr"/>
      <c r="B2029" s="9" t="inlineStr">
        <is>
          <t>Say</t>
        </is>
      </c>
      <c r="C2029" s="9" t="inlineStr"/>
      <c r="D2029" s="9" t="inlineStr"/>
      <c r="E2029" s="9" t="inlineStr"/>
      <c r="F2029" s="9" t="inlineStr">
        <is>
          <t>183.35</t>
        </is>
      </c>
    </row>
    <row r="2031" ht="11.5" customHeight="1">
      <c r="A2031" s="9" t="inlineStr">
        <is>
          <t>8.22</t>
        </is>
      </c>
      <c r="B2031" s="9" t="inlineStr">
        <is>
          <t>Providing and fixing adjustable stainless</t>
        </is>
      </c>
      <c r="C2031" s="9" t="inlineStr"/>
      <c r="D2031" s="9" t="inlineStr">
        <is>
          <t>steel cramps</t>
        </is>
      </c>
      <c r="E2031" s="9" t="inlineStr">
        <is>
          <t>of approved</t>
        </is>
      </c>
      <c r="F2031" s="9" t="inlineStr">
        <is>
          <t>quality,</t>
        </is>
      </c>
    </row>
    <row r="2032" ht="23" customHeight="1">
      <c r="A2032" s="9" t="inlineStr"/>
      <c r="B2032" s="9" t="inlineStr">
        <is>
          <t>required shape and size, adjustable</t>
        </is>
      </c>
      <c r="C2032" s="9" t="inlineStr">
        <is>
          <t>with stainless</t>
        </is>
      </c>
      <c r="D2032" s="9" t="inlineStr">
        <is>
          <t>steel</t>
        </is>
      </c>
      <c r="E2032" s="9" t="inlineStr">
        <is>
          <t>nuts, bolts</t>
        </is>
      </c>
      <c r="F2032" s="9" t="inlineStr">
        <is>
          <t>and washer</t>
        </is>
      </c>
    </row>
    <row r="2033" ht="23" customHeight="1">
      <c r="A2033" s="9" t="inlineStr"/>
      <c r="B2033" s="9" t="inlineStr">
        <is>
          <t>(total weight not less than 260 gms),</t>
        </is>
      </c>
      <c r="C2033" s="9" t="inlineStr">
        <is>
          <t>for dry</t>
        </is>
      </c>
      <c r="D2033" s="9" t="inlineStr">
        <is>
          <t>stone cladding</t>
        </is>
      </c>
      <c r="E2033" s="9" t="inlineStr">
        <is>
          <t>fixed</t>
        </is>
      </c>
      <c r="F2033" s="9" t="inlineStr">
        <is>
          <t>on frame work</t>
        </is>
      </c>
    </row>
    <row r="2034" ht="11.5" customHeight="1">
      <c r="A2034" s="9" t="inlineStr"/>
      <c r="B2034" s="9" t="inlineStr">
        <is>
          <t>at suitable location, including making</t>
        </is>
      </c>
      <c r="C2034" s="9" t="inlineStr">
        <is>
          <t>necessary</t>
        </is>
      </c>
      <c r="D2034" s="9" t="inlineStr">
        <is>
          <t>recesses</t>
        </is>
      </c>
      <c r="E2034" s="9" t="inlineStr">
        <is>
          <t>in stone</t>
        </is>
      </c>
      <c r="F2034" s="9" t="inlineStr">
        <is>
          <t>slab, drilling</t>
        </is>
      </c>
    </row>
    <row r="2035" ht="34.5" customHeight="1">
      <c r="A2035" s="9" t="inlineStr"/>
      <c r="B2035" s="9" t="inlineStr">
        <is>
          <t>required holes etc complete as per</t>
        </is>
      </c>
      <c r="C2035" s="9" t="inlineStr">
        <is>
          <t>direction</t>
        </is>
      </c>
      <c r="D2035" s="9" t="inlineStr">
        <is>
          <t>of the Engineer-in-charge.</t>
        </is>
      </c>
      <c r="E2035" s="9" t="inlineStr"/>
      <c r="F2035" s="9" t="inlineStr"/>
    </row>
    <row r="2036" ht="11.5" customHeight="1">
      <c r="A2036" s="10" t="inlineStr">
        <is>
          <t>Code</t>
        </is>
      </c>
      <c r="B2036" s="10" t="inlineStr">
        <is>
          <t>Description</t>
        </is>
      </c>
      <c r="C2036" s="10" t="inlineStr">
        <is>
          <t>Unit</t>
        </is>
      </c>
      <c r="D2036" s="10" t="inlineStr">
        <is>
          <t>Quantity</t>
        </is>
      </c>
      <c r="E2036" s="10" t="inlineStr">
        <is>
          <t>Rate</t>
        </is>
      </c>
      <c r="F2036" s="10" t="inlineStr">
        <is>
          <t>Amount</t>
        </is>
      </c>
    </row>
    <row r="2037" ht="11.5" customHeight="1">
      <c r="A2037" s="9" t="inlineStr"/>
      <c r="B2037" s="9" t="inlineStr">
        <is>
          <t>Details of cost for 10 Nos.</t>
        </is>
      </c>
      <c r="C2037" s="9" t="inlineStr"/>
      <c r="D2037" s="9" t="inlineStr"/>
      <c r="E2037" s="9" t="inlineStr"/>
      <c r="F2037" s="9" t="inlineStr"/>
    </row>
    <row r="2038" ht="11.5" customHeight="1">
      <c r="A2038" s="9" t="inlineStr">
        <is>
          <t>8698</t>
        </is>
      </c>
      <c r="B2038" s="9" t="inlineStr">
        <is>
          <t>Stainless steel cramps (weight 260</t>
        </is>
      </c>
      <c r="C2038" s="9" t="inlineStr"/>
      <c r="D2038" s="9" t="inlineStr"/>
      <c r="E2038" s="9" t="inlineStr"/>
      <c r="F2038" s="9" t="inlineStr"/>
    </row>
    <row r="2039" ht="11.5" customHeight="1">
      <c r="A2039" s="9" t="inlineStr"/>
      <c r="B2039" s="9" t="inlineStr">
        <is>
          <t>grams) with nuts, bolts and washer</t>
        </is>
      </c>
      <c r="C2039" s="9" t="inlineStr"/>
      <c r="D2039" s="9" t="inlineStr"/>
      <c r="E2039" s="9" t="inlineStr"/>
      <c r="F2039" s="9" t="inlineStr"/>
    </row>
    <row r="2040" ht="11.5" customHeight="1">
      <c r="A2040" s="9" t="inlineStr"/>
      <c r="B2040" s="9" t="inlineStr">
        <is>
          <t>for dry stone cladding</t>
        </is>
      </c>
      <c r="C2040" s="9" t="inlineStr">
        <is>
          <t>each</t>
        </is>
      </c>
      <c r="D2040" s="9" t="inlineStr">
        <is>
          <t>10.00</t>
        </is>
      </c>
      <c r="E2040" s="9" t="inlineStr">
        <is>
          <t>100.00</t>
        </is>
      </c>
      <c r="F2040" s="9" t="inlineStr">
        <is>
          <t>1000.00</t>
        </is>
      </c>
    </row>
    <row r="2041" ht="11.5" customHeight="1">
      <c r="A2041" s="9" t="inlineStr"/>
      <c r="B2041" s="9" t="inlineStr">
        <is>
          <t>LABOUR</t>
        </is>
      </c>
      <c r="C2041" s="9" t="inlineStr"/>
      <c r="D2041" s="9" t="inlineStr"/>
      <c r="E2041" s="9" t="inlineStr"/>
      <c r="F2041" s="9" t="inlineStr"/>
    </row>
    <row r="2042" ht="11.5" customHeight="1">
      <c r="A2042" s="9" t="inlineStr"/>
      <c r="B2042" s="9" t="inlineStr">
        <is>
          <t>For making holes, recesses etc. and</t>
        </is>
      </c>
      <c r="C2042" s="9" t="inlineStr"/>
      <c r="D2042" s="9" t="inlineStr"/>
      <c r="E2042" s="9" t="inlineStr"/>
      <c r="F2042" s="9" t="inlineStr"/>
    </row>
    <row r="2043" ht="11.5" customHeight="1">
      <c r="A2043" s="9" t="inlineStr"/>
      <c r="B2043" s="9" t="inlineStr">
        <is>
          <t>fixing of stainless steel cramps.</t>
        </is>
      </c>
      <c r="C2043" s="9" t="inlineStr"/>
      <c r="D2043" s="9" t="inlineStr"/>
      <c r="E2043" s="9" t="inlineStr"/>
      <c r="F2043" s="9" t="inlineStr"/>
    </row>
    <row r="2044" ht="11.5" customHeight="1">
      <c r="A2044" s="9" t="inlineStr">
        <is>
          <t>0103</t>
        </is>
      </c>
      <c r="B2044" s="9" t="inlineStr">
        <is>
          <t>Blacksmith 2nd class</t>
        </is>
      </c>
      <c r="C2044" s="9" t="inlineStr">
        <is>
          <t>day</t>
        </is>
      </c>
      <c r="D2044" s="9" t="inlineStr">
        <is>
          <t>0.10</t>
        </is>
      </c>
      <c r="E2044" s="9" t="inlineStr">
        <is>
          <t>679.00</t>
        </is>
      </c>
      <c r="F2044" s="9" t="inlineStr">
        <is>
          <t>67.90</t>
        </is>
      </c>
    </row>
    <row r="2045" ht="11.5" customHeight="1">
      <c r="A2045" s="9" t="inlineStr">
        <is>
          <t>0124</t>
        </is>
      </c>
      <c r="B2045" s="9" t="inlineStr">
        <is>
          <t>Mason (brick layer) 2nd class</t>
        </is>
      </c>
      <c r="C2045" s="9" t="inlineStr">
        <is>
          <t>day</t>
        </is>
      </c>
      <c r="D2045" s="9" t="inlineStr">
        <is>
          <t>1.00</t>
        </is>
      </c>
      <c r="E2045" s="9" t="inlineStr">
        <is>
          <t>679.00</t>
        </is>
      </c>
      <c r="F2045" s="9" t="inlineStr">
        <is>
          <t>679.00</t>
        </is>
      </c>
    </row>
    <row r="2046" ht="11.5" customHeight="1">
      <c r="A2046" s="9" t="inlineStr">
        <is>
          <t>0114</t>
        </is>
      </c>
      <c r="B2046" s="9" t="inlineStr">
        <is>
          <t>Beldar</t>
        </is>
      </c>
      <c r="C2046" s="9" t="inlineStr">
        <is>
          <t>day</t>
        </is>
      </c>
      <c r="D2046" s="9" t="inlineStr">
        <is>
          <t>1.10</t>
        </is>
      </c>
      <c r="E2046" s="9" t="inlineStr">
        <is>
          <t>558.00</t>
        </is>
      </c>
      <c r="F2046" s="9" t="inlineStr">
        <is>
          <t>613.80</t>
        </is>
      </c>
    </row>
    <row r="2047" ht="11.5" customHeight="1">
      <c r="A2047" s="9" t="inlineStr">
        <is>
          <t>9999</t>
        </is>
      </c>
      <c r="B2047" s="9" t="inlineStr">
        <is>
          <t>Scaffolding, hire charges of drill</t>
        </is>
      </c>
      <c r="C2047" s="9" t="inlineStr"/>
      <c r="D2047" s="9" t="inlineStr"/>
      <c r="E2047" s="9" t="inlineStr"/>
      <c r="F2047" s="9" t="inlineStr"/>
    </row>
    <row r="2048" ht="11.5" customHeight="1">
      <c r="A2048" s="9" t="inlineStr"/>
      <c r="B2048" s="9" t="inlineStr">
        <is>
          <t>machine etc.</t>
        </is>
      </c>
      <c r="C2048" s="9" t="inlineStr">
        <is>
          <t>L.S.</t>
        </is>
      </c>
      <c r="D2048" s="9" t="inlineStr">
        <is>
          <t>20.8</t>
        </is>
      </c>
      <c r="E2048" s="9" t="inlineStr">
        <is>
          <t>2.00</t>
        </is>
      </c>
      <c r="F2048" s="9" t="inlineStr">
        <is>
          <t>41.60</t>
        </is>
      </c>
    </row>
    <row r="2049" ht="11.5" customHeight="1">
      <c r="A2049" s="9" t="inlineStr">
        <is>
          <t>9999</t>
        </is>
      </c>
      <c r="B2049" s="9" t="inlineStr">
        <is>
          <t>Sundries</t>
        </is>
      </c>
      <c r="C2049" s="9" t="inlineStr">
        <is>
          <t>L.S.</t>
        </is>
      </c>
      <c r="D2049" s="9" t="inlineStr">
        <is>
          <t>20.8</t>
        </is>
      </c>
      <c r="E2049" s="9" t="inlineStr">
        <is>
          <t>2.00</t>
        </is>
      </c>
      <c r="F2049" s="9" t="inlineStr">
        <is>
          <t>41.60</t>
        </is>
      </c>
    </row>
    <row r="2050" ht="11.5" customHeight="1">
      <c r="A2050" s="9" t="inlineStr"/>
      <c r="B2050" s="9" t="inlineStr">
        <is>
          <t>TOTAL</t>
        </is>
      </c>
      <c r="C2050" s="9" t="inlineStr"/>
      <c r="D2050" s="9" t="inlineStr"/>
      <c r="E2050" s="9" t="inlineStr"/>
      <c r="F2050" s="9" t="inlineStr">
        <is>
          <t>2443.90 W</t>
        </is>
      </c>
    </row>
    <row r="2051" ht="11.5" customHeight="1">
      <c r="A2051" s="9" t="inlineStr"/>
      <c r="B2051" s="9" t="inlineStr">
        <is>
          <t>Add 1 % Water charges on "W"</t>
        </is>
      </c>
      <c r="C2051" s="9" t="inlineStr"/>
      <c r="D2051" s="9" t="inlineStr"/>
      <c r="E2051" s="9" t="inlineStr"/>
      <c r="F2051" s="9" t="inlineStr">
        <is>
          <t>24.44</t>
        </is>
      </c>
    </row>
    <row r="2052" ht="11.5" customHeight="1">
      <c r="A2052" s="9" t="inlineStr"/>
      <c r="B2052" s="9" t="inlineStr">
        <is>
          <t>TOTAL</t>
        </is>
      </c>
      <c r="C2052" s="9" t="inlineStr"/>
      <c r="D2052" s="9" t="inlineStr"/>
      <c r="E2052" s="9" t="inlineStr"/>
      <c r="F2052" s="9" t="inlineStr">
        <is>
          <t>2468.34 X</t>
        </is>
      </c>
    </row>
    <row r="2053" ht="11.5" customHeight="1">
      <c r="A2053" s="9" t="inlineStr"/>
      <c r="B2053" s="9" t="inlineStr">
        <is>
          <t>Add GST on "X" (multiplying factor</t>
        </is>
      </c>
      <c r="C2053" s="9" t="inlineStr"/>
      <c r="D2053" s="9" t="inlineStr"/>
      <c r="E2053" s="9" t="inlineStr"/>
      <c r="F2053" s="9" t="inlineStr"/>
    </row>
    <row r="2054" ht="11.5" customHeight="1">
      <c r="A2054" s="9" t="inlineStr"/>
      <c r="B2054" s="9" t="inlineStr">
        <is>
          <t>0.1405)</t>
        </is>
      </c>
      <c r="C2054" s="9" t="inlineStr"/>
      <c r="D2054" s="9" t="inlineStr"/>
      <c r="E2054" s="9" t="inlineStr"/>
      <c r="F2054" s="9" t="inlineStr">
        <is>
          <t>346.80</t>
        </is>
      </c>
    </row>
    <row r="2055" ht="11.5" customHeight="1">
      <c r="A2055" s="9" t="inlineStr"/>
      <c r="B2055" s="9" t="inlineStr">
        <is>
          <t>TOTAL</t>
        </is>
      </c>
      <c r="C2055" s="9" t="inlineStr"/>
      <c r="D2055" s="9" t="inlineStr"/>
      <c r="E2055" s="9" t="inlineStr"/>
      <c r="F2055" s="9" t="inlineStr">
        <is>
          <t>2815.14 Y</t>
        </is>
      </c>
    </row>
    <row r="2056" ht="11.5" customHeight="1">
      <c r="A2056" s="9" t="inlineStr"/>
      <c r="B2056" s="9" t="inlineStr">
        <is>
          <t>Add 15% CPOH on "Y"</t>
        </is>
      </c>
      <c r="C2056" s="9" t="inlineStr"/>
      <c r="D2056" s="9" t="inlineStr"/>
      <c r="E2056" s="9" t="inlineStr"/>
      <c r="F2056" s="9" t="inlineStr">
        <is>
          <t>422.27</t>
        </is>
      </c>
    </row>
    <row r="2057" ht="11.5" customHeight="1">
      <c r="A2057" s="9" t="inlineStr"/>
      <c r="B2057" s="9" t="inlineStr">
        <is>
          <t>TOTAL</t>
        </is>
      </c>
      <c r="C2057" s="9" t="inlineStr"/>
      <c r="D2057" s="9" t="inlineStr"/>
      <c r="E2057" s="9" t="inlineStr"/>
      <c r="F2057" s="9" t="inlineStr">
        <is>
          <t>3237.41 Z</t>
        </is>
      </c>
    </row>
    <row r="2058" ht="11.5" customHeight="1">
      <c r="A2058" s="9" t="inlineStr"/>
      <c r="B2058" s="9" t="inlineStr">
        <is>
          <t>Add Cess @ 1% on "Z"</t>
        </is>
      </c>
      <c r="C2058" s="9" t="inlineStr"/>
      <c r="D2058" s="9" t="inlineStr"/>
      <c r="E2058" s="9" t="inlineStr"/>
      <c r="F2058" s="9" t="inlineStr">
        <is>
          <t>32.37</t>
        </is>
      </c>
    </row>
    <row r="2059" ht="11.5" customHeight="1">
      <c r="A2059" s="9" t="inlineStr"/>
      <c r="B2059" s="9" t="inlineStr">
        <is>
          <t>Cost for 10 Nos.</t>
        </is>
      </c>
      <c r="C2059" s="9" t="inlineStr"/>
      <c r="D2059" s="9" t="inlineStr"/>
      <c r="E2059" s="9" t="inlineStr"/>
      <c r="F2059" s="9" t="inlineStr">
        <is>
          <t>3269.79</t>
        </is>
      </c>
    </row>
    <row r="2060" ht="11.5" customHeight="1">
      <c r="A2060" s="9" t="inlineStr"/>
      <c r="B2060" s="9" t="inlineStr">
        <is>
          <t>Cost for 1 Nos.</t>
        </is>
      </c>
      <c r="C2060" s="9" t="inlineStr"/>
      <c r="D2060" s="9" t="inlineStr"/>
      <c r="E2060" s="9" t="inlineStr"/>
      <c r="F2060" s="9" t="inlineStr">
        <is>
          <t>326.98</t>
        </is>
      </c>
    </row>
    <row r="2061" ht="11.5" customHeight="1">
      <c r="A2061" s="9" t="inlineStr"/>
      <c r="B2061" s="9" t="inlineStr">
        <is>
          <t>Say</t>
        </is>
      </c>
      <c r="C2061" s="9" t="inlineStr"/>
      <c r="D2061" s="9" t="inlineStr"/>
      <c r="E2061" s="9" t="inlineStr"/>
      <c r="F2061" s="9" t="inlineStr">
        <is>
          <t>327.00</t>
        </is>
      </c>
    </row>
    <row r="2062" ht="23" customHeight="1">
      <c r="A2062" s="9" t="inlineStr">
        <is>
          <t>8.23</t>
        </is>
      </c>
      <c r="B2062" s="9" t="inlineStr">
        <is>
          <t>Providing 50x50x50 mm 2nd class</t>
        </is>
      </c>
      <c r="C2062" s="9" t="inlineStr">
        <is>
          <t>teak wood</t>
        </is>
      </c>
      <c r="D2062" s="9" t="inlineStr">
        <is>
          <t>plugs including</t>
        </is>
      </c>
      <c r="E2062" s="9" t="inlineStr">
        <is>
          <t>cutting</t>
        </is>
      </c>
      <c r="F2062" s="9" t="inlineStr">
        <is>
          <t>brick work</t>
        </is>
      </c>
    </row>
    <row r="2063" ht="23" customHeight="1">
      <c r="A2063" s="9" t="inlineStr"/>
      <c r="B2063" s="9" t="inlineStr">
        <is>
          <t>and fixing in cement mortar 1:3 (1</t>
        </is>
      </c>
      <c r="C2063" s="9" t="inlineStr">
        <is>
          <t>cement</t>
        </is>
      </c>
      <c r="D2063" s="9" t="inlineStr">
        <is>
          <t>: 3 fine sand)</t>
        </is>
      </c>
      <c r="E2063" s="9" t="inlineStr">
        <is>
          <t>and making</t>
        </is>
      </c>
      <c r="F2063" s="9" t="inlineStr">
        <is>
          <t>good the</t>
        </is>
      </c>
    </row>
    <row r="2064" ht="11.5" customHeight="1">
      <c r="A2064" s="9" t="inlineStr"/>
      <c r="B2064" s="9" t="inlineStr">
        <is>
          <t>walls etc.</t>
        </is>
      </c>
      <c r="C2064" s="9" t="inlineStr"/>
      <c r="D2064" s="9" t="inlineStr"/>
      <c r="E2064" s="9" t="inlineStr"/>
      <c r="F2064" s="9" t="inlineStr"/>
    </row>
    <row r="2065" ht="11.5" customHeight="1">
      <c r="A2065" s="10" t="inlineStr">
        <is>
          <t>Code</t>
        </is>
      </c>
      <c r="B2065" s="10" t="inlineStr">
        <is>
          <t>Description</t>
        </is>
      </c>
      <c r="C2065" s="10" t="inlineStr">
        <is>
          <t>Unit</t>
        </is>
      </c>
      <c r="D2065" s="10" t="inlineStr">
        <is>
          <t>Quantity</t>
        </is>
      </c>
      <c r="E2065" s="10" t="inlineStr">
        <is>
          <t>Rate</t>
        </is>
      </c>
      <c r="F2065" s="10" t="inlineStr">
        <is>
          <t>Amount</t>
        </is>
      </c>
    </row>
    <row r="2066" ht="11.5" customHeight="1">
      <c r="A2066" s="9" t="inlineStr"/>
      <c r="B2066" s="9" t="inlineStr">
        <is>
          <t>Details of cost for 100 Nos.</t>
        </is>
      </c>
      <c r="C2066" s="9" t="inlineStr"/>
      <c r="D2066" s="9" t="inlineStr"/>
      <c r="E2066" s="9" t="inlineStr"/>
      <c r="F2066" s="9" t="inlineStr"/>
    </row>
    <row r="2067" ht="11.5" customHeight="1">
      <c r="A2067" s="9" t="inlineStr"/>
      <c r="B2067" s="9" t="inlineStr">
        <is>
          <t>MATERIAL</t>
        </is>
      </c>
      <c r="C2067" s="9" t="inlineStr"/>
      <c r="D2067" s="9" t="inlineStr"/>
      <c r="E2067" s="9" t="inlineStr"/>
      <c r="F2067" s="9" t="inlineStr"/>
    </row>
    <row r="2068" ht="11.5" customHeight="1">
      <c r="A2068" s="9" t="inlineStr"/>
      <c r="B2068" s="9" t="inlineStr">
        <is>
          <t>Teak wood (2nd class)</t>
        </is>
      </c>
      <c r="C2068" s="9" t="inlineStr"/>
      <c r="D2068" s="9" t="inlineStr"/>
      <c r="E2068" s="9" t="inlineStr"/>
      <c r="F2068" s="9" t="inlineStr"/>
    </row>
    <row r="2069" ht="11.5" customHeight="1">
      <c r="A2069" s="9" t="inlineStr"/>
      <c r="B2069" s="9" t="inlineStr">
        <is>
          <t>100x(50x50x50)mm = 0.0125cum</t>
        </is>
      </c>
      <c r="C2069" s="9" t="inlineStr"/>
      <c r="D2069" s="9" t="inlineStr"/>
      <c r="E2069" s="9" t="inlineStr"/>
      <c r="F2069" s="9" t="inlineStr"/>
    </row>
    <row r="2070" ht="11.5" customHeight="1">
      <c r="A2070" s="9" t="inlineStr"/>
      <c r="B2070" s="9" t="inlineStr">
        <is>
          <t>Add wastage @ 10% = 0.0013 cum.</t>
        </is>
      </c>
      <c r="C2070" s="9" t="inlineStr"/>
      <c r="D2070" s="9" t="inlineStr"/>
      <c r="E2070" s="9" t="inlineStr"/>
      <c r="F2070" s="9" t="inlineStr"/>
    </row>
    <row r="2071" ht="11.5" customHeight="1">
      <c r="A2071" s="9" t="inlineStr"/>
      <c r="B2071" s="9" t="inlineStr">
        <is>
          <t>Total = 0.0138 cum. Say 14 cudm.</t>
        </is>
      </c>
      <c r="C2071" s="9" t="inlineStr"/>
      <c r="D2071" s="9" t="inlineStr"/>
      <c r="E2071" s="9" t="inlineStr"/>
      <c r="F2071" s="9" t="inlineStr"/>
    </row>
    <row r="2072" ht="11.5" customHeight="1">
      <c r="A2072" s="9" t="inlineStr">
        <is>
          <t>1189</t>
        </is>
      </c>
      <c r="B2072" s="9" t="inlineStr">
        <is>
          <t>Second class teak wood in scantling</t>
        </is>
      </c>
      <c r="C2072" s="9" t="inlineStr">
        <is>
          <t>10 cudm</t>
        </is>
      </c>
      <c r="D2072" s="9" t="inlineStr">
        <is>
          <t>1.40</t>
        </is>
      </c>
      <c r="E2072" s="9" t="inlineStr">
        <is>
          <t>776.00</t>
        </is>
      </c>
      <c r="F2072" s="9" t="inlineStr">
        <is>
          <t>1086.40</t>
        </is>
      </c>
    </row>
    <row r="2073" ht="11.5" customHeight="1">
      <c r="A2073" s="9" t="inlineStr">
        <is>
          <t>2204</t>
        </is>
      </c>
      <c r="B2073" s="9" t="inlineStr">
        <is>
          <t>Carriage of Timber</t>
        </is>
      </c>
      <c r="C2073" s="9" t="inlineStr">
        <is>
          <t>cum</t>
        </is>
      </c>
      <c r="D2073" s="9" t="inlineStr">
        <is>
          <t>0.014</t>
        </is>
      </c>
      <c r="E2073" s="9" t="inlineStr">
        <is>
          <t>118.59</t>
        </is>
      </c>
      <c r="F2073" s="9" t="inlineStr">
        <is>
          <t>1.66</t>
        </is>
      </c>
    </row>
    <row r="2074" ht="11.5" customHeight="1">
      <c r="A2074" s="9" t="inlineStr"/>
      <c r="B2074" s="9" t="inlineStr">
        <is>
          <t>Cement mortar 1 : 3</t>
        </is>
      </c>
      <c r="C2074" s="9" t="inlineStr"/>
      <c r="D2074" s="9" t="inlineStr"/>
      <c r="E2074" s="9" t="inlineStr"/>
      <c r="F2074" s="9" t="inlineStr"/>
    </row>
    <row r="2075" ht="11.5" customHeight="1">
      <c r="A2075" s="9" t="inlineStr"/>
      <c r="B2075" s="9" t="inlineStr">
        <is>
          <t>(1 cement : 3 fine sand)</t>
        </is>
      </c>
      <c r="C2075" s="9" t="inlineStr"/>
      <c r="D2075" s="9" t="inlineStr"/>
      <c r="E2075" s="9" t="inlineStr"/>
      <c r="F2075" s="9" t="inlineStr"/>
    </row>
    <row r="2076" ht="11.5" customHeight="1">
      <c r="A2076" s="9" t="inlineStr">
        <is>
          <t>3.3</t>
        </is>
      </c>
      <c r="B2076" s="9" t="inlineStr">
        <is>
          <t>Rate as per Item Number 3.3 of</t>
        </is>
      </c>
      <c r="C2076" s="9" t="inlineStr"/>
      <c r="D2076" s="9" t="inlineStr"/>
      <c r="E2076" s="9" t="inlineStr"/>
      <c r="F2076" s="9" t="inlineStr"/>
    </row>
    <row r="2077" ht="11.5" customHeight="1">
      <c r="A2077" s="9" t="inlineStr"/>
      <c r="B2077" s="9" t="inlineStr">
        <is>
          <t>SH: Mortars</t>
        </is>
      </c>
      <c r="C2077" s="9" t="inlineStr">
        <is>
          <t>cum</t>
        </is>
      </c>
      <c r="D2077" s="9" t="inlineStr">
        <is>
          <t>0.002</t>
        </is>
      </c>
      <c r="E2077" s="9" t="inlineStr">
        <is>
          <t>4183.05</t>
        </is>
      </c>
      <c r="F2077" s="9" t="inlineStr">
        <is>
          <t>8.37</t>
        </is>
      </c>
    </row>
    <row r="2078" ht="11.5" customHeight="1">
      <c r="A2078" s="9" t="inlineStr"/>
      <c r="B2078" s="9" t="inlineStr">
        <is>
          <t>LABOUR</t>
        </is>
      </c>
      <c r="C2078" s="9" t="inlineStr"/>
      <c r="D2078" s="9" t="inlineStr"/>
      <c r="E2078" s="9" t="inlineStr"/>
      <c r="F2078" s="9" t="inlineStr"/>
    </row>
    <row r="2079" ht="11.5" customHeight="1">
      <c r="A2079" s="9" t="inlineStr">
        <is>
          <t>0112</t>
        </is>
      </c>
      <c r="B2079" s="9" t="inlineStr">
        <is>
          <t>Carpenter 2nd class</t>
        </is>
      </c>
      <c r="C2079" s="9" t="inlineStr">
        <is>
          <t>day</t>
        </is>
      </c>
      <c r="D2079" s="9" t="inlineStr">
        <is>
          <t>0.75</t>
        </is>
      </c>
      <c r="E2079" s="9" t="inlineStr">
        <is>
          <t>679.00</t>
        </is>
      </c>
      <c r="F2079" s="9" t="inlineStr">
        <is>
          <t>509.25</t>
        </is>
      </c>
    </row>
    <row r="2081" ht="11.5" customHeight="1">
      <c r="A2081" s="10" t="inlineStr">
        <is>
          <t>Code</t>
        </is>
      </c>
      <c r="B2081" s="10" t="inlineStr">
        <is>
          <t>Description</t>
        </is>
      </c>
      <c r="C2081" s="10" t="inlineStr">
        <is>
          <t>Unit</t>
        </is>
      </c>
      <c r="D2081" s="10" t="inlineStr">
        <is>
          <t>Quantity</t>
        </is>
      </c>
      <c r="E2081" s="10" t="inlineStr">
        <is>
          <t>Rate</t>
        </is>
      </c>
      <c r="F2081" s="10" t="inlineStr">
        <is>
          <t>Amount</t>
        </is>
      </c>
    </row>
    <row r="2082" ht="11.5" customHeight="1">
      <c r="A2082" s="9" t="inlineStr">
        <is>
          <t>0114</t>
        </is>
      </c>
      <c r="B2082" s="9" t="inlineStr">
        <is>
          <t>Beldar</t>
        </is>
      </c>
      <c r="C2082" s="9" t="inlineStr">
        <is>
          <t>day</t>
        </is>
      </c>
      <c r="D2082" s="9" t="inlineStr">
        <is>
          <t>0.75</t>
        </is>
      </c>
      <c r="E2082" s="9" t="inlineStr">
        <is>
          <t>558.00</t>
        </is>
      </c>
      <c r="F2082" s="9" t="inlineStr">
        <is>
          <t>418.50</t>
        </is>
      </c>
    </row>
    <row r="2083" ht="11.5" customHeight="1">
      <c r="A2083" s="9" t="inlineStr"/>
      <c r="B2083" s="9" t="inlineStr">
        <is>
          <t>TOTAL</t>
        </is>
      </c>
      <c r="C2083" s="9" t="inlineStr"/>
      <c r="D2083" s="9" t="inlineStr"/>
      <c r="E2083" s="9" t="inlineStr"/>
      <c r="F2083" s="9" t="inlineStr">
        <is>
          <t>2533.43 W</t>
        </is>
      </c>
    </row>
    <row r="2084" ht="11.5" customHeight="1">
      <c r="A2084" s="9" t="inlineStr"/>
      <c r="B2084" s="9" t="inlineStr">
        <is>
          <t>Add 1 % Water charges on "W"</t>
        </is>
      </c>
      <c r="C2084" s="9" t="inlineStr"/>
      <c r="D2084" s="9" t="inlineStr"/>
      <c r="E2084" s="9" t="inlineStr"/>
      <c r="F2084" s="9" t="inlineStr">
        <is>
          <t>25.33</t>
        </is>
      </c>
    </row>
    <row r="2085" ht="11.5" customHeight="1">
      <c r="A2085" s="9" t="inlineStr"/>
      <c r="B2085" s="9" t="inlineStr">
        <is>
          <t>TOTAL</t>
        </is>
      </c>
      <c r="C2085" s="9" t="inlineStr"/>
      <c r="D2085" s="9" t="inlineStr"/>
      <c r="E2085" s="9" t="inlineStr"/>
      <c r="F2085" s="9" t="inlineStr">
        <is>
          <t>2558.76 X</t>
        </is>
      </c>
    </row>
    <row r="2086" ht="11.5" customHeight="1">
      <c r="A2086" s="9" t="inlineStr"/>
      <c r="B2086" s="9" t="inlineStr">
        <is>
          <t>Add GST on "X" (multiplying factor</t>
        </is>
      </c>
      <c r="C2086" s="9" t="inlineStr"/>
      <c r="D2086" s="9" t="inlineStr"/>
      <c r="E2086" s="9" t="inlineStr"/>
      <c r="F2086" s="9" t="inlineStr"/>
    </row>
    <row r="2087" ht="11.5" customHeight="1">
      <c r="A2087" s="9" t="inlineStr"/>
      <c r="B2087" s="9" t="inlineStr">
        <is>
          <t>0.1405)</t>
        </is>
      </c>
      <c r="C2087" s="9" t="inlineStr"/>
      <c r="D2087" s="9" t="inlineStr"/>
      <c r="E2087" s="9" t="inlineStr"/>
      <c r="F2087" s="9" t="inlineStr">
        <is>
          <t>359.51</t>
        </is>
      </c>
    </row>
    <row r="2088" ht="11.5" customHeight="1">
      <c r="A2088" s="9" t="inlineStr"/>
      <c r="B2088" s="9" t="inlineStr">
        <is>
          <t>TOTAL</t>
        </is>
      </c>
      <c r="C2088" s="9" t="inlineStr"/>
      <c r="D2088" s="9" t="inlineStr"/>
      <c r="E2088" s="9" t="inlineStr"/>
      <c r="F2088" s="9" t="inlineStr">
        <is>
          <t>2918.27 Y</t>
        </is>
      </c>
    </row>
    <row r="2089" ht="11.5" customHeight="1">
      <c r="A2089" s="9" t="inlineStr"/>
      <c r="B2089" s="9" t="inlineStr">
        <is>
          <t>Add 15% CPOH on "Y"</t>
        </is>
      </c>
      <c r="C2089" s="9" t="inlineStr"/>
      <c r="D2089" s="9" t="inlineStr"/>
      <c r="E2089" s="9" t="inlineStr"/>
      <c r="F2089" s="9" t="inlineStr">
        <is>
          <t>437.74</t>
        </is>
      </c>
    </row>
    <row r="2090" ht="11.5" customHeight="1">
      <c r="A2090" s="9" t="inlineStr"/>
      <c r="B2090" s="9" t="inlineStr">
        <is>
          <t>TOTAL</t>
        </is>
      </c>
      <c r="C2090" s="9" t="inlineStr"/>
      <c r="D2090" s="9" t="inlineStr"/>
      <c r="E2090" s="9" t="inlineStr"/>
      <c r="F2090" s="9" t="inlineStr">
        <is>
          <t>3356.01 Z</t>
        </is>
      </c>
    </row>
    <row r="2091" ht="11.5" customHeight="1">
      <c r="A2091" s="9" t="inlineStr"/>
      <c r="B2091" s="9" t="inlineStr">
        <is>
          <t>Add Cess @ 1% on "Z"</t>
        </is>
      </c>
      <c r="C2091" s="9" t="inlineStr"/>
      <c r="D2091" s="9" t="inlineStr"/>
      <c r="E2091" s="9" t="inlineStr"/>
      <c r="F2091" s="9" t="inlineStr">
        <is>
          <t>33.56</t>
        </is>
      </c>
    </row>
    <row r="2092" ht="11.5" customHeight="1">
      <c r="A2092" s="9" t="inlineStr"/>
      <c r="B2092" s="9" t="inlineStr">
        <is>
          <t>Cost of 100 nos.</t>
        </is>
      </c>
      <c r="C2092" s="9" t="inlineStr"/>
      <c r="D2092" s="9" t="inlineStr"/>
      <c r="E2092" s="9" t="inlineStr"/>
      <c r="F2092" s="9" t="inlineStr">
        <is>
          <t>3389.57</t>
        </is>
      </c>
    </row>
    <row r="2093" ht="11.5" customHeight="1">
      <c r="A2093" s="9" t="inlineStr"/>
      <c r="B2093" s="9" t="inlineStr">
        <is>
          <t>Cost of 1 no.</t>
        </is>
      </c>
      <c r="C2093" s="9" t="inlineStr"/>
      <c r="D2093" s="9" t="inlineStr"/>
      <c r="E2093" s="9" t="inlineStr"/>
      <c r="F2093" s="9" t="inlineStr">
        <is>
          <t>33.90</t>
        </is>
      </c>
    </row>
    <row r="2094" ht="11.5" customHeight="1">
      <c r="A2094" s="9" t="inlineStr"/>
      <c r="B2094" s="9" t="inlineStr">
        <is>
          <t>Say</t>
        </is>
      </c>
      <c r="C2094" s="9" t="inlineStr"/>
      <c r="D2094" s="9" t="inlineStr"/>
      <c r="E2094" s="9" t="inlineStr"/>
      <c r="F2094" s="9" t="inlineStr">
        <is>
          <t>33.90</t>
        </is>
      </c>
    </row>
    <row r="2095" ht="23" customHeight="1">
      <c r="A2095" s="9" t="inlineStr">
        <is>
          <t>8.24</t>
        </is>
      </c>
      <c r="B2095" s="9" t="inlineStr">
        <is>
          <t>Providing and fixing expandable fasteners</t>
        </is>
      </c>
      <c r="C2095" s="9" t="inlineStr">
        <is>
          <t>of</t>
        </is>
      </c>
      <c r="D2095" s="9" t="inlineStr">
        <is>
          <t>specified size</t>
        </is>
      </c>
      <c r="E2095" s="9" t="inlineStr">
        <is>
          <t>with necessary</t>
        </is>
      </c>
      <c r="F2095" s="9" t="inlineStr">
        <is>
          <t>plastic</t>
        </is>
      </c>
    </row>
    <row r="2096" ht="11.5" customHeight="1">
      <c r="A2096" s="9" t="inlineStr"/>
      <c r="B2096" s="9" t="inlineStr">
        <is>
          <t>sleeves and galvanised M.S. screws</t>
        </is>
      </c>
      <c r="C2096" s="9" t="inlineStr">
        <is>
          <t>including</t>
        </is>
      </c>
      <c r="D2096" s="9" t="inlineStr">
        <is>
          <t>drilling</t>
        </is>
      </c>
      <c r="E2096" s="9" t="inlineStr">
        <is>
          <t>holes in</t>
        </is>
      </c>
      <c r="F2096" s="9" t="inlineStr">
        <is>
          <t>masonry work /</t>
        </is>
      </c>
    </row>
    <row r="2097" ht="11.5" customHeight="1">
      <c r="A2097" s="9" t="inlineStr"/>
      <c r="B2097" s="9" t="inlineStr">
        <is>
          <t>CC/ R.C.C. and making good etc. complete.</t>
        </is>
      </c>
      <c r="C2097" s="9" t="inlineStr"/>
      <c r="D2097" s="9" t="inlineStr"/>
      <c r="E2097" s="9" t="inlineStr"/>
      <c r="F2097" s="9" t="inlineStr"/>
    </row>
    <row r="2098" ht="11.5" customHeight="1">
      <c r="A2098" s="9" t="inlineStr">
        <is>
          <t>8.24.1</t>
        </is>
      </c>
      <c r="B2098" s="9" t="inlineStr">
        <is>
          <t>25 mm long</t>
        </is>
      </c>
      <c r="C2098" s="9" t="inlineStr"/>
      <c r="D2098" s="9" t="inlineStr"/>
      <c r="E2098" s="9" t="inlineStr"/>
      <c r="F2098" s="9" t="inlineStr"/>
    </row>
    <row r="2099" ht="11.5" customHeight="1">
      <c r="A2099" s="10" t="inlineStr">
        <is>
          <t>Code</t>
        </is>
      </c>
      <c r="B2099" s="10" t="inlineStr">
        <is>
          <t>Description</t>
        </is>
      </c>
      <c r="C2099" s="10" t="inlineStr">
        <is>
          <t>Unit</t>
        </is>
      </c>
      <c r="D2099" s="10" t="inlineStr">
        <is>
          <t>Quantity</t>
        </is>
      </c>
      <c r="E2099" s="10" t="inlineStr">
        <is>
          <t>Rate</t>
        </is>
      </c>
      <c r="F2099" s="10" t="inlineStr">
        <is>
          <t>Amount</t>
        </is>
      </c>
    </row>
    <row r="2100" ht="11.5" customHeight="1">
      <c r="A2100" s="9" t="inlineStr"/>
      <c r="B2100" s="9" t="inlineStr">
        <is>
          <t>Details of cost of 10 nos.</t>
        </is>
      </c>
      <c r="C2100" s="9" t="inlineStr"/>
      <c r="D2100" s="9" t="inlineStr"/>
      <c r="E2100" s="9" t="inlineStr"/>
      <c r="F2100" s="9" t="inlineStr"/>
    </row>
    <row r="2101" ht="11.5" customHeight="1">
      <c r="A2101" s="9" t="inlineStr"/>
      <c r="B2101" s="9" t="inlineStr">
        <is>
          <t>MATERIAL</t>
        </is>
      </c>
      <c r="C2101" s="9" t="inlineStr"/>
      <c r="D2101" s="9" t="inlineStr"/>
      <c r="E2101" s="9" t="inlineStr"/>
      <c r="F2101" s="9" t="inlineStr"/>
    </row>
    <row r="2102" ht="11.5" customHeight="1">
      <c r="A2102" s="9" t="inlineStr">
        <is>
          <t>7312</t>
        </is>
      </c>
      <c r="B2102" s="9" t="inlineStr">
        <is>
          <t>Expandable fastner with plastic sleeve</t>
        </is>
      </c>
      <c r="C2102" s="9" t="inlineStr"/>
      <c r="D2102" s="9" t="inlineStr"/>
      <c r="E2102" s="9" t="inlineStr"/>
      <c r="F2102" s="9" t="inlineStr"/>
    </row>
    <row r="2103" ht="11.5" customHeight="1">
      <c r="A2103" s="9" t="inlineStr"/>
      <c r="B2103" s="9" t="inlineStr">
        <is>
          <t>and M.S. screws. 25 mm long</t>
        </is>
      </c>
      <c r="C2103" s="9" t="inlineStr">
        <is>
          <t>each</t>
        </is>
      </c>
      <c r="D2103" s="9" t="inlineStr">
        <is>
          <t>10.00</t>
        </is>
      </c>
      <c r="E2103" s="9" t="inlineStr">
        <is>
          <t>10.00</t>
        </is>
      </c>
      <c r="F2103" s="9" t="inlineStr">
        <is>
          <t>100.00</t>
        </is>
      </c>
    </row>
    <row r="2104" ht="11.5" customHeight="1">
      <c r="A2104" s="9" t="inlineStr">
        <is>
          <t>9999</t>
        </is>
      </c>
      <c r="B2104" s="9" t="inlineStr">
        <is>
          <t>Labour for drilling holes and making</t>
        </is>
      </c>
      <c r="C2104" s="9" t="inlineStr"/>
      <c r="D2104" s="9" t="inlineStr"/>
      <c r="E2104" s="9" t="inlineStr"/>
      <c r="F2104" s="9" t="inlineStr"/>
    </row>
    <row r="2105" ht="11.5" customHeight="1">
      <c r="A2105" s="9" t="inlineStr"/>
      <c r="B2105" s="9" t="inlineStr">
        <is>
          <t>good etc.</t>
        </is>
      </c>
      <c r="C2105" s="9" t="inlineStr">
        <is>
          <t>L.S.</t>
        </is>
      </c>
      <c r="D2105" s="9" t="inlineStr">
        <is>
          <t>20.80</t>
        </is>
      </c>
      <c r="E2105" s="9" t="inlineStr">
        <is>
          <t>2.00</t>
        </is>
      </c>
      <c r="F2105" s="9" t="inlineStr">
        <is>
          <t>41.60</t>
        </is>
      </c>
    </row>
    <row r="2106" ht="11.5" customHeight="1">
      <c r="A2106" s="9" t="inlineStr"/>
      <c r="B2106" s="9" t="inlineStr">
        <is>
          <t>TOTAL</t>
        </is>
      </c>
      <c r="C2106" s="9" t="inlineStr"/>
      <c r="D2106" s="9" t="inlineStr"/>
      <c r="E2106" s="9" t="inlineStr"/>
      <c r="F2106" s="9" t="inlineStr">
        <is>
          <t>141.60 W</t>
        </is>
      </c>
    </row>
    <row r="2107" ht="11.5" customHeight="1">
      <c r="A2107" s="9" t="inlineStr"/>
      <c r="B2107" s="9" t="inlineStr">
        <is>
          <t>Add 1 % Water charges on "W"</t>
        </is>
      </c>
      <c r="C2107" s="9" t="inlineStr"/>
      <c r="D2107" s="9" t="inlineStr"/>
      <c r="E2107" s="9" t="inlineStr"/>
      <c r="F2107" s="9" t="inlineStr">
        <is>
          <t>1.42</t>
        </is>
      </c>
    </row>
    <row r="2108" ht="11.5" customHeight="1">
      <c r="A2108" s="9" t="inlineStr"/>
      <c r="B2108" s="9" t="inlineStr">
        <is>
          <t>TOTAL</t>
        </is>
      </c>
      <c r="C2108" s="9" t="inlineStr"/>
      <c r="D2108" s="9" t="inlineStr"/>
      <c r="E2108" s="9" t="inlineStr"/>
      <c r="F2108" s="9" t="inlineStr">
        <is>
          <t>143.02 X</t>
        </is>
      </c>
    </row>
    <row r="2109" ht="11.5" customHeight="1">
      <c r="A2109" s="9" t="inlineStr"/>
      <c r="B2109" s="9" t="inlineStr">
        <is>
          <t>Add GST on "X" (multiplying factor</t>
        </is>
      </c>
      <c r="C2109" s="9" t="inlineStr"/>
      <c r="D2109" s="9" t="inlineStr"/>
      <c r="E2109" s="9" t="inlineStr"/>
      <c r="F2109" s="9" t="inlineStr"/>
    </row>
    <row r="2110" ht="11.5" customHeight="1">
      <c r="A2110" s="9" t="inlineStr"/>
      <c r="B2110" s="9" t="inlineStr">
        <is>
          <t>0.1405)</t>
        </is>
      </c>
      <c r="C2110" s="9" t="inlineStr"/>
      <c r="D2110" s="9" t="inlineStr"/>
      <c r="E2110" s="9" t="inlineStr"/>
      <c r="F2110" s="9" t="inlineStr">
        <is>
          <t>20.09</t>
        </is>
      </c>
    </row>
    <row r="2111" ht="11.5" customHeight="1">
      <c r="A2111" s="9" t="inlineStr"/>
      <c r="B2111" s="9" t="inlineStr">
        <is>
          <t>TOTAL</t>
        </is>
      </c>
      <c r="C2111" s="9" t="inlineStr"/>
      <c r="D2111" s="9" t="inlineStr"/>
      <c r="E2111" s="9" t="inlineStr"/>
      <c r="F2111" s="9" t="inlineStr">
        <is>
          <t>163.11 Y</t>
        </is>
      </c>
    </row>
    <row r="2112" ht="11.5" customHeight="1">
      <c r="A2112" s="9" t="inlineStr"/>
      <c r="B2112" s="9" t="inlineStr">
        <is>
          <t>Add 15% CPOH on "Y"</t>
        </is>
      </c>
      <c r="C2112" s="9" t="inlineStr"/>
      <c r="D2112" s="9" t="inlineStr"/>
      <c r="E2112" s="9" t="inlineStr"/>
      <c r="F2112" s="9" t="inlineStr">
        <is>
          <t>24.47</t>
        </is>
      </c>
    </row>
    <row r="2113" ht="11.5" customHeight="1">
      <c r="A2113" s="9" t="inlineStr"/>
      <c r="B2113" s="9" t="inlineStr">
        <is>
          <t>TOTAL</t>
        </is>
      </c>
      <c r="C2113" s="9" t="inlineStr"/>
      <c r="D2113" s="9" t="inlineStr"/>
      <c r="E2113" s="9" t="inlineStr"/>
      <c r="F2113" s="9" t="inlineStr">
        <is>
          <t>187.58 Z</t>
        </is>
      </c>
    </row>
    <row r="2114" ht="11.5" customHeight="1">
      <c r="A2114" s="9" t="inlineStr"/>
      <c r="B2114" s="9" t="inlineStr">
        <is>
          <t>Add Cess @ 1% on "Z"</t>
        </is>
      </c>
      <c r="C2114" s="9" t="inlineStr"/>
      <c r="D2114" s="9" t="inlineStr"/>
      <c r="E2114" s="9" t="inlineStr"/>
      <c r="F2114" s="9" t="inlineStr">
        <is>
          <t>1.88</t>
        </is>
      </c>
    </row>
    <row r="2115" ht="11.5" customHeight="1">
      <c r="A2115" s="9" t="inlineStr"/>
      <c r="B2115" s="9" t="inlineStr">
        <is>
          <t>Cost of 10 nos.</t>
        </is>
      </c>
      <c r="C2115" s="9" t="inlineStr"/>
      <c r="D2115" s="9" t="inlineStr"/>
      <c r="E2115" s="9" t="inlineStr"/>
      <c r="F2115" s="9" t="inlineStr">
        <is>
          <t>189.45</t>
        </is>
      </c>
    </row>
    <row r="2116" ht="11.5" customHeight="1">
      <c r="A2116" s="9" t="inlineStr"/>
      <c r="B2116" s="9" t="inlineStr">
        <is>
          <t>Cost of 1 no.</t>
        </is>
      </c>
      <c r="C2116" s="9" t="inlineStr"/>
      <c r="D2116" s="9" t="inlineStr"/>
      <c r="E2116" s="9" t="inlineStr"/>
      <c r="F2116" s="9" t="inlineStr">
        <is>
          <t>18.95</t>
        </is>
      </c>
    </row>
    <row r="2117" ht="11.5" customHeight="1">
      <c r="A2117" s="9" t="inlineStr"/>
      <c r="B2117" s="9" t="inlineStr">
        <is>
          <t>Say</t>
        </is>
      </c>
      <c r="C2117" s="9" t="inlineStr"/>
      <c r="D2117" s="9" t="inlineStr"/>
      <c r="E2117" s="9" t="inlineStr"/>
      <c r="F2117" s="9" t="inlineStr">
        <is>
          <t>18.95</t>
        </is>
      </c>
    </row>
    <row r="2118" ht="11.5" customHeight="1">
      <c r="A2118" s="9" t="inlineStr">
        <is>
          <t>8.24.2</t>
        </is>
      </c>
      <c r="B2118" s="9" t="inlineStr">
        <is>
          <t>32 mm long</t>
        </is>
      </c>
      <c r="C2118" s="9" t="inlineStr"/>
      <c r="D2118" s="9" t="inlineStr"/>
      <c r="E2118" s="9" t="inlineStr"/>
      <c r="F2118" s="9" t="inlineStr"/>
    </row>
    <row r="2119" ht="11.5" customHeight="1">
      <c r="A2119" s="10" t="inlineStr">
        <is>
          <t>Code</t>
        </is>
      </c>
      <c r="B2119" s="10" t="inlineStr">
        <is>
          <t>Description</t>
        </is>
      </c>
      <c r="C2119" s="10" t="inlineStr">
        <is>
          <t>Unit</t>
        </is>
      </c>
      <c r="D2119" s="10" t="inlineStr">
        <is>
          <t>Quantity</t>
        </is>
      </c>
      <c r="E2119" s="10" t="inlineStr">
        <is>
          <t>Rate</t>
        </is>
      </c>
      <c r="F2119" s="10" t="inlineStr">
        <is>
          <t>Amount</t>
        </is>
      </c>
    </row>
    <row r="2120" ht="11.5" customHeight="1">
      <c r="A2120" s="9" t="inlineStr"/>
      <c r="B2120" s="9" t="inlineStr">
        <is>
          <t>Details of cost of 10 nos.</t>
        </is>
      </c>
      <c r="C2120" s="9" t="inlineStr"/>
      <c r="D2120" s="9" t="inlineStr"/>
      <c r="E2120" s="9" t="inlineStr"/>
      <c r="F2120" s="9" t="inlineStr"/>
    </row>
    <row r="2121" ht="11.5" customHeight="1">
      <c r="A2121" s="9" t="inlineStr"/>
      <c r="B2121" s="9" t="inlineStr">
        <is>
          <t>MATERIAL</t>
        </is>
      </c>
      <c r="C2121" s="9" t="inlineStr"/>
      <c r="D2121" s="9" t="inlineStr"/>
      <c r="E2121" s="9" t="inlineStr"/>
      <c r="F2121" s="9" t="inlineStr"/>
    </row>
    <row r="2122" ht="11.5" customHeight="1">
      <c r="A2122" s="9" t="inlineStr">
        <is>
          <t>7313</t>
        </is>
      </c>
      <c r="B2122" s="9" t="inlineStr">
        <is>
          <t>Expandable fastner with plastic sleeve</t>
        </is>
      </c>
      <c r="C2122" s="9" t="inlineStr"/>
      <c r="D2122" s="9" t="inlineStr"/>
      <c r="E2122" s="9" t="inlineStr"/>
      <c r="F2122" s="9" t="inlineStr"/>
    </row>
    <row r="2123" ht="11.5" customHeight="1">
      <c r="A2123" s="9" t="inlineStr"/>
      <c r="B2123" s="9" t="inlineStr">
        <is>
          <t>and M.S. screws. 32 mm long</t>
        </is>
      </c>
      <c r="C2123" s="9" t="inlineStr">
        <is>
          <t>each</t>
        </is>
      </c>
      <c r="D2123" s="9" t="inlineStr">
        <is>
          <t>10.00</t>
        </is>
      </c>
      <c r="E2123" s="9" t="inlineStr">
        <is>
          <t>10.00</t>
        </is>
      </c>
      <c r="F2123" s="9" t="inlineStr">
        <is>
          <t>100.00</t>
        </is>
      </c>
    </row>
    <row r="2125" ht="11.5" customHeight="1">
      <c r="A2125" s="10" t="inlineStr">
        <is>
          <t>Code</t>
        </is>
      </c>
      <c r="B2125" s="10" t="inlineStr">
        <is>
          <t>Description</t>
        </is>
      </c>
      <c r="C2125" s="10" t="inlineStr">
        <is>
          <t>Unit</t>
        </is>
      </c>
      <c r="D2125" s="10" t="inlineStr">
        <is>
          <t>Quantity</t>
        </is>
      </c>
      <c r="E2125" s="10" t="inlineStr">
        <is>
          <t>Rate</t>
        </is>
      </c>
      <c r="F2125" s="10" t="inlineStr">
        <is>
          <t>Amount</t>
        </is>
      </c>
    </row>
    <row r="2126" ht="11.5" customHeight="1">
      <c r="A2126" s="9" t="inlineStr">
        <is>
          <t>9999</t>
        </is>
      </c>
      <c r="B2126" s="9" t="inlineStr">
        <is>
          <t>Labour for drilling holes and making</t>
        </is>
      </c>
      <c r="C2126" s="9" t="inlineStr"/>
      <c r="D2126" s="9" t="inlineStr"/>
      <c r="E2126" s="9" t="inlineStr"/>
      <c r="F2126" s="9" t="inlineStr"/>
    </row>
    <row r="2127" ht="11.5" customHeight="1">
      <c r="A2127" s="9" t="inlineStr"/>
      <c r="B2127" s="9" t="inlineStr">
        <is>
          <t>good etc.</t>
        </is>
      </c>
      <c r="C2127" s="9" t="inlineStr">
        <is>
          <t>L.S.</t>
        </is>
      </c>
      <c r="D2127" s="9" t="inlineStr">
        <is>
          <t>26.00</t>
        </is>
      </c>
      <c r="E2127" s="9" t="inlineStr">
        <is>
          <t>2.00</t>
        </is>
      </c>
      <c r="F2127" s="9" t="inlineStr">
        <is>
          <t>52.00</t>
        </is>
      </c>
    </row>
    <row r="2128" ht="11.5" customHeight="1">
      <c r="A2128" s="9" t="inlineStr"/>
      <c r="B2128" s="9" t="inlineStr">
        <is>
          <t>TOTAL</t>
        </is>
      </c>
      <c r="C2128" s="9" t="inlineStr"/>
      <c r="D2128" s="9" t="inlineStr"/>
      <c r="E2128" s="9" t="inlineStr"/>
      <c r="F2128" s="9" t="inlineStr">
        <is>
          <t>152.00 W</t>
        </is>
      </c>
    </row>
    <row r="2129" ht="11.5" customHeight="1">
      <c r="A2129" s="9" t="inlineStr"/>
      <c r="B2129" s="9" t="inlineStr">
        <is>
          <t>Add 1 % Water charges on "W"</t>
        </is>
      </c>
      <c r="C2129" s="9" t="inlineStr"/>
      <c r="D2129" s="9" t="inlineStr"/>
      <c r="E2129" s="9" t="inlineStr"/>
      <c r="F2129" s="9" t="inlineStr">
        <is>
          <t>1.52</t>
        </is>
      </c>
    </row>
    <row r="2130" ht="11.5" customHeight="1">
      <c r="A2130" s="9" t="inlineStr"/>
      <c r="B2130" s="9" t="inlineStr">
        <is>
          <t>TOTAL</t>
        </is>
      </c>
      <c r="C2130" s="9" t="inlineStr"/>
      <c r="D2130" s="9" t="inlineStr"/>
      <c r="E2130" s="9" t="inlineStr"/>
      <c r="F2130" s="9" t="inlineStr">
        <is>
          <t>153.52 X</t>
        </is>
      </c>
    </row>
    <row r="2131" ht="11.5" customHeight="1">
      <c r="A2131" s="9" t="inlineStr"/>
      <c r="B2131" s="9" t="inlineStr">
        <is>
          <t>Add GST on "X" (multiplying factor</t>
        </is>
      </c>
      <c r="C2131" s="9" t="inlineStr"/>
      <c r="D2131" s="9" t="inlineStr"/>
      <c r="E2131" s="9" t="inlineStr"/>
      <c r="F2131" s="9" t="inlineStr"/>
    </row>
    <row r="2132" ht="11.5" customHeight="1">
      <c r="A2132" s="9" t="inlineStr"/>
      <c r="B2132" s="9" t="inlineStr">
        <is>
          <t>0.1405)</t>
        </is>
      </c>
      <c r="C2132" s="9" t="inlineStr"/>
      <c r="D2132" s="9" t="inlineStr"/>
      <c r="E2132" s="9" t="inlineStr"/>
      <c r="F2132" s="9" t="inlineStr">
        <is>
          <t>21.57</t>
        </is>
      </c>
    </row>
    <row r="2133" ht="11.5" customHeight="1">
      <c r="A2133" s="9" t="inlineStr"/>
      <c r="B2133" s="9" t="inlineStr">
        <is>
          <t>TOTAL</t>
        </is>
      </c>
      <c r="C2133" s="9" t="inlineStr"/>
      <c r="D2133" s="9" t="inlineStr"/>
      <c r="E2133" s="9" t="inlineStr"/>
      <c r="F2133" s="9" t="inlineStr">
        <is>
          <t>175.09 Y</t>
        </is>
      </c>
    </row>
    <row r="2134" ht="11.5" customHeight="1">
      <c r="A2134" s="9" t="inlineStr"/>
      <c r="B2134" s="9" t="inlineStr">
        <is>
          <t>Add 15% CPOH on "Y"</t>
        </is>
      </c>
      <c r="C2134" s="9" t="inlineStr"/>
      <c r="D2134" s="9" t="inlineStr"/>
      <c r="E2134" s="9" t="inlineStr"/>
      <c r="F2134" s="9" t="inlineStr">
        <is>
          <t>26.26</t>
        </is>
      </c>
    </row>
    <row r="2135" ht="11.5" customHeight="1">
      <c r="A2135" s="9" t="inlineStr"/>
      <c r="B2135" s="9" t="inlineStr">
        <is>
          <t>TOTAL</t>
        </is>
      </c>
      <c r="C2135" s="9" t="inlineStr"/>
      <c r="D2135" s="9" t="inlineStr"/>
      <c r="E2135" s="9" t="inlineStr"/>
      <c r="F2135" s="9" t="inlineStr">
        <is>
          <t>201.35 Z</t>
        </is>
      </c>
    </row>
    <row r="2136" ht="11.5" customHeight="1">
      <c r="A2136" s="9" t="inlineStr"/>
      <c r="B2136" s="9" t="inlineStr">
        <is>
          <t>Add Cess @ 1% on "Z"</t>
        </is>
      </c>
      <c r="C2136" s="9" t="inlineStr"/>
      <c r="D2136" s="9" t="inlineStr"/>
      <c r="E2136" s="9" t="inlineStr"/>
      <c r="F2136" s="9" t="inlineStr">
        <is>
          <t>2.01</t>
        </is>
      </c>
    </row>
    <row r="2137" ht="11.5" customHeight="1">
      <c r="A2137" s="9" t="inlineStr"/>
      <c r="B2137" s="9" t="inlineStr">
        <is>
          <t>Cost of 10 nos.</t>
        </is>
      </c>
      <c r="C2137" s="9" t="inlineStr"/>
      <c r="D2137" s="9" t="inlineStr"/>
      <c r="E2137" s="9" t="inlineStr"/>
      <c r="F2137" s="9" t="inlineStr">
        <is>
          <t>203.37</t>
        </is>
      </c>
    </row>
    <row r="2138" ht="11.5" customHeight="1">
      <c r="A2138" s="9" t="inlineStr"/>
      <c r="B2138" s="9" t="inlineStr">
        <is>
          <t>Cost of 1 no.</t>
        </is>
      </c>
      <c r="C2138" s="9" t="inlineStr"/>
      <c r="D2138" s="9" t="inlineStr"/>
      <c r="E2138" s="9" t="inlineStr"/>
      <c r="F2138" s="9" t="inlineStr">
        <is>
          <t>20.34</t>
        </is>
      </c>
    </row>
    <row r="2139" ht="11.5" customHeight="1">
      <c r="A2139" s="9" t="inlineStr"/>
      <c r="B2139" s="9" t="inlineStr">
        <is>
          <t>Say</t>
        </is>
      </c>
      <c r="C2139" s="9" t="inlineStr"/>
      <c r="D2139" s="9" t="inlineStr"/>
      <c r="E2139" s="9" t="inlineStr"/>
      <c r="F2139" s="9" t="inlineStr">
        <is>
          <t>20.35</t>
        </is>
      </c>
    </row>
    <row r="2140" ht="11.5" customHeight="1">
      <c r="A2140" s="9" t="inlineStr">
        <is>
          <t>8.24.3</t>
        </is>
      </c>
      <c r="B2140" s="9" t="inlineStr">
        <is>
          <t>40 mm long</t>
        </is>
      </c>
      <c r="C2140" s="9" t="inlineStr"/>
      <c r="D2140" s="9" t="inlineStr"/>
      <c r="E2140" s="9" t="inlineStr"/>
      <c r="F2140" s="9" t="inlineStr"/>
    </row>
    <row r="2141" ht="11.5" customHeight="1">
      <c r="A2141" s="10" t="inlineStr">
        <is>
          <t>Code</t>
        </is>
      </c>
      <c r="B2141" s="10" t="inlineStr">
        <is>
          <t>Description</t>
        </is>
      </c>
      <c r="C2141" s="10" t="inlineStr">
        <is>
          <t>Unit</t>
        </is>
      </c>
      <c r="D2141" s="10" t="inlineStr">
        <is>
          <t>Quantity</t>
        </is>
      </c>
      <c r="E2141" s="10" t="inlineStr">
        <is>
          <t>Rate</t>
        </is>
      </c>
      <c r="F2141" s="10" t="inlineStr">
        <is>
          <t>Amount</t>
        </is>
      </c>
    </row>
    <row r="2142" ht="11.5" customHeight="1">
      <c r="A2142" s="9" t="inlineStr"/>
      <c r="B2142" s="9" t="inlineStr">
        <is>
          <t>Details of cost of 10 nos.</t>
        </is>
      </c>
      <c r="C2142" s="9" t="inlineStr"/>
      <c r="D2142" s="9" t="inlineStr"/>
      <c r="E2142" s="9" t="inlineStr"/>
      <c r="F2142" s="9" t="inlineStr"/>
    </row>
    <row r="2143" ht="11.5" customHeight="1">
      <c r="A2143" s="9" t="inlineStr"/>
      <c r="B2143" s="9" t="inlineStr">
        <is>
          <t>MATERIAL</t>
        </is>
      </c>
      <c r="C2143" s="9" t="inlineStr"/>
      <c r="D2143" s="9" t="inlineStr"/>
      <c r="E2143" s="9" t="inlineStr"/>
      <c r="F2143" s="9" t="inlineStr"/>
    </row>
    <row r="2144" ht="11.5" customHeight="1">
      <c r="A2144" s="9" t="inlineStr">
        <is>
          <t>7314</t>
        </is>
      </c>
      <c r="B2144" s="9" t="inlineStr">
        <is>
          <t>Expandable fastner with plastic sleeve</t>
        </is>
      </c>
      <c r="C2144" s="9" t="inlineStr"/>
      <c r="D2144" s="9" t="inlineStr"/>
      <c r="E2144" s="9" t="inlineStr"/>
      <c r="F2144" s="9" t="inlineStr"/>
    </row>
    <row r="2145" ht="11.5" customHeight="1">
      <c r="A2145" s="9" t="inlineStr"/>
      <c r="B2145" s="9" t="inlineStr">
        <is>
          <t>and M.S. screws. 40 mm long</t>
        </is>
      </c>
      <c r="C2145" s="9" t="inlineStr">
        <is>
          <t>each</t>
        </is>
      </c>
      <c r="D2145" s="9" t="inlineStr">
        <is>
          <t>10.00</t>
        </is>
      </c>
      <c r="E2145" s="9" t="inlineStr">
        <is>
          <t>13.00</t>
        </is>
      </c>
      <c r="F2145" s="9" t="inlineStr">
        <is>
          <t>130.00</t>
        </is>
      </c>
    </row>
    <row r="2146" ht="11.5" customHeight="1">
      <c r="A2146" s="9" t="inlineStr">
        <is>
          <t>9999</t>
        </is>
      </c>
      <c r="B2146" s="9" t="inlineStr">
        <is>
          <t>Labour for drilling holes and making</t>
        </is>
      </c>
      <c r="C2146" s="9" t="inlineStr"/>
      <c r="D2146" s="9" t="inlineStr"/>
      <c r="E2146" s="9" t="inlineStr"/>
      <c r="F2146" s="9" t="inlineStr"/>
    </row>
    <row r="2147" ht="11.5" customHeight="1">
      <c r="A2147" s="9" t="inlineStr"/>
      <c r="B2147" s="9" t="inlineStr">
        <is>
          <t>good etc.</t>
        </is>
      </c>
      <c r="C2147" s="9" t="inlineStr">
        <is>
          <t>L.S.</t>
        </is>
      </c>
      <c r="D2147" s="9" t="inlineStr">
        <is>
          <t>26.00</t>
        </is>
      </c>
      <c r="E2147" s="9" t="inlineStr">
        <is>
          <t>2.00</t>
        </is>
      </c>
      <c r="F2147" s="9" t="inlineStr">
        <is>
          <t>52.00</t>
        </is>
      </c>
    </row>
    <row r="2148" ht="11.5" customHeight="1">
      <c r="A2148" s="9" t="inlineStr"/>
      <c r="B2148" s="9" t="inlineStr">
        <is>
          <t>TOTAL</t>
        </is>
      </c>
      <c r="C2148" s="9" t="inlineStr"/>
      <c r="D2148" s="9" t="inlineStr"/>
      <c r="E2148" s="9" t="inlineStr"/>
      <c r="F2148" s="9" t="inlineStr">
        <is>
          <t>182.00 W</t>
        </is>
      </c>
    </row>
    <row r="2149" ht="11.5" customHeight="1">
      <c r="A2149" s="9" t="inlineStr"/>
      <c r="B2149" s="9" t="inlineStr">
        <is>
          <t>Add 1 % Water charges on "W"</t>
        </is>
      </c>
      <c r="C2149" s="9" t="inlineStr"/>
      <c r="D2149" s="9" t="inlineStr"/>
      <c r="E2149" s="9" t="inlineStr"/>
      <c r="F2149" s="9" t="inlineStr">
        <is>
          <t>1.82</t>
        </is>
      </c>
    </row>
    <row r="2150" ht="11.5" customHeight="1">
      <c r="A2150" s="9" t="inlineStr"/>
      <c r="B2150" s="9" t="inlineStr">
        <is>
          <t>TOTAL</t>
        </is>
      </c>
      <c r="C2150" s="9" t="inlineStr"/>
      <c r="D2150" s="9" t="inlineStr"/>
      <c r="E2150" s="9" t="inlineStr"/>
      <c r="F2150" s="9" t="inlineStr">
        <is>
          <t>183.82 X</t>
        </is>
      </c>
    </row>
    <row r="2151" ht="11.5" customHeight="1">
      <c r="A2151" s="9" t="inlineStr"/>
      <c r="B2151" s="9" t="inlineStr">
        <is>
          <t>Add GST on "X" (multiplying factor</t>
        </is>
      </c>
      <c r="C2151" s="9" t="inlineStr"/>
      <c r="D2151" s="9" t="inlineStr"/>
      <c r="E2151" s="9" t="inlineStr"/>
      <c r="F2151" s="9" t="inlineStr"/>
    </row>
    <row r="2152" ht="11.5" customHeight="1">
      <c r="A2152" s="9" t="inlineStr"/>
      <c r="B2152" s="9" t="inlineStr">
        <is>
          <t>0.1405)</t>
        </is>
      </c>
      <c r="C2152" s="9" t="inlineStr"/>
      <c r="D2152" s="9" t="inlineStr"/>
      <c r="E2152" s="9" t="inlineStr"/>
      <c r="F2152" s="9" t="inlineStr">
        <is>
          <t>25.83</t>
        </is>
      </c>
    </row>
    <row r="2153" ht="11.5" customHeight="1">
      <c r="A2153" s="9" t="inlineStr"/>
      <c r="B2153" s="9" t="inlineStr">
        <is>
          <t>TOTAL</t>
        </is>
      </c>
      <c r="C2153" s="9" t="inlineStr"/>
      <c r="D2153" s="9" t="inlineStr"/>
      <c r="E2153" s="9" t="inlineStr"/>
      <c r="F2153" s="9" t="inlineStr">
        <is>
          <t>209.65 Y</t>
        </is>
      </c>
    </row>
    <row r="2154" ht="11.5" customHeight="1">
      <c r="A2154" s="9" t="inlineStr"/>
      <c r="B2154" s="9" t="inlineStr">
        <is>
          <t>Add 15% CPOH on "Y"</t>
        </is>
      </c>
      <c r="C2154" s="9" t="inlineStr"/>
      <c r="D2154" s="9" t="inlineStr"/>
      <c r="E2154" s="9" t="inlineStr"/>
      <c r="F2154" s="9" t="inlineStr">
        <is>
          <t>31.45</t>
        </is>
      </c>
    </row>
    <row r="2155" ht="11.5" customHeight="1">
      <c r="A2155" s="9" t="inlineStr"/>
      <c r="B2155" s="9" t="inlineStr">
        <is>
          <t>TOTAL</t>
        </is>
      </c>
      <c r="C2155" s="9" t="inlineStr"/>
      <c r="D2155" s="9" t="inlineStr"/>
      <c r="E2155" s="9" t="inlineStr"/>
      <c r="F2155" s="9" t="inlineStr">
        <is>
          <t>241.09 Z</t>
        </is>
      </c>
    </row>
    <row r="2156" ht="11.5" customHeight="1">
      <c r="A2156" s="9" t="inlineStr"/>
      <c r="B2156" s="9" t="inlineStr">
        <is>
          <t>Add Cess @ 1% on "Z"</t>
        </is>
      </c>
      <c r="C2156" s="9" t="inlineStr"/>
      <c r="D2156" s="9" t="inlineStr"/>
      <c r="E2156" s="9" t="inlineStr"/>
      <c r="F2156" s="9" t="inlineStr">
        <is>
          <t>2.41</t>
        </is>
      </c>
    </row>
    <row r="2157" ht="11.5" customHeight="1">
      <c r="A2157" s="9" t="inlineStr"/>
      <c r="B2157" s="9" t="inlineStr">
        <is>
          <t>Cost of 10 nos.</t>
        </is>
      </c>
      <c r="C2157" s="9" t="inlineStr"/>
      <c r="D2157" s="9" t="inlineStr"/>
      <c r="E2157" s="9" t="inlineStr"/>
      <c r="F2157" s="9" t="inlineStr">
        <is>
          <t>243.50</t>
        </is>
      </c>
    </row>
    <row r="2158" ht="11.5" customHeight="1">
      <c r="A2158" s="9" t="inlineStr"/>
      <c r="B2158" s="9" t="inlineStr">
        <is>
          <t>Cost of 1 no.</t>
        </is>
      </c>
      <c r="C2158" s="9" t="inlineStr"/>
      <c r="D2158" s="9" t="inlineStr"/>
      <c r="E2158" s="9" t="inlineStr"/>
      <c r="F2158" s="9" t="inlineStr">
        <is>
          <t>24.35</t>
        </is>
      </c>
    </row>
    <row r="2159" ht="11.5" customHeight="1">
      <c r="A2159" s="9" t="inlineStr"/>
      <c r="B2159" s="9" t="inlineStr">
        <is>
          <t>Say</t>
        </is>
      </c>
      <c r="C2159" s="9" t="inlineStr"/>
      <c r="D2159" s="9" t="inlineStr"/>
      <c r="E2159" s="9" t="inlineStr"/>
      <c r="F2159" s="9" t="inlineStr">
        <is>
          <t>24.35</t>
        </is>
      </c>
    </row>
    <row r="2160" ht="11.5" customHeight="1">
      <c r="A2160" s="9" t="inlineStr">
        <is>
          <t>8.24.4</t>
        </is>
      </c>
      <c r="B2160" s="9" t="inlineStr">
        <is>
          <t>50 mm long</t>
        </is>
      </c>
      <c r="C2160" s="9" t="inlineStr"/>
      <c r="D2160" s="9" t="inlineStr"/>
      <c r="E2160" s="9" t="inlineStr"/>
      <c r="F2160" s="9" t="inlineStr"/>
    </row>
    <row r="2161" ht="11.5" customHeight="1">
      <c r="A2161" s="10" t="inlineStr">
        <is>
          <t>Code</t>
        </is>
      </c>
      <c r="B2161" s="10" t="inlineStr">
        <is>
          <t>Description</t>
        </is>
      </c>
      <c r="C2161" s="10" t="inlineStr">
        <is>
          <t>Unit</t>
        </is>
      </c>
      <c r="D2161" s="10" t="inlineStr">
        <is>
          <t>Quantity</t>
        </is>
      </c>
      <c r="E2161" s="10" t="inlineStr">
        <is>
          <t>Rate</t>
        </is>
      </c>
      <c r="F2161" s="10" t="inlineStr">
        <is>
          <t>Amount</t>
        </is>
      </c>
    </row>
    <row r="2162" ht="11.5" customHeight="1">
      <c r="A2162" s="9" t="inlineStr"/>
      <c r="B2162" s="9" t="inlineStr">
        <is>
          <t>Details of cost of 10 nos.</t>
        </is>
      </c>
      <c r="C2162" s="9" t="inlineStr"/>
      <c r="D2162" s="9" t="inlineStr"/>
      <c r="E2162" s="9" t="inlineStr"/>
      <c r="F2162" s="9" t="inlineStr"/>
    </row>
    <row r="2163" ht="11.5" customHeight="1">
      <c r="A2163" s="9" t="inlineStr"/>
      <c r="B2163" s="9" t="inlineStr">
        <is>
          <t>MATERIAL</t>
        </is>
      </c>
      <c r="C2163" s="9" t="inlineStr"/>
      <c r="D2163" s="9" t="inlineStr"/>
      <c r="E2163" s="9" t="inlineStr"/>
      <c r="F2163" s="9" t="inlineStr"/>
    </row>
    <row r="2164" ht="11.5" customHeight="1">
      <c r="A2164" s="9" t="inlineStr">
        <is>
          <t>7315</t>
        </is>
      </c>
      <c r="B2164" s="9" t="inlineStr">
        <is>
          <t>Expandable fastner with plastic sleeve</t>
        </is>
      </c>
      <c r="C2164" s="9" t="inlineStr"/>
      <c r="D2164" s="9" t="inlineStr"/>
      <c r="E2164" s="9" t="inlineStr"/>
      <c r="F2164" s="9" t="inlineStr"/>
    </row>
    <row r="2165" ht="11.5" customHeight="1">
      <c r="A2165" s="9" t="inlineStr"/>
      <c r="B2165" s="9" t="inlineStr">
        <is>
          <t>and M.S. screws. 50 mm long</t>
        </is>
      </c>
      <c r="C2165" s="9" t="inlineStr">
        <is>
          <t>each</t>
        </is>
      </c>
      <c r="D2165" s="9" t="inlineStr">
        <is>
          <t>10.00</t>
        </is>
      </c>
      <c r="E2165" s="9" t="inlineStr">
        <is>
          <t>14.00</t>
        </is>
      </c>
      <c r="F2165" s="9" t="inlineStr">
        <is>
          <t>140.00</t>
        </is>
      </c>
    </row>
    <row r="2167" ht="11.5" customHeight="1">
      <c r="A2167" s="10" t="inlineStr">
        <is>
          <t>Code</t>
        </is>
      </c>
      <c r="B2167" s="10" t="inlineStr">
        <is>
          <t>Description</t>
        </is>
      </c>
      <c r="C2167" s="10" t="inlineStr">
        <is>
          <t>Unit</t>
        </is>
      </c>
      <c r="D2167" s="10" t="inlineStr">
        <is>
          <t>Quantity</t>
        </is>
      </c>
      <c r="E2167" s="10" t="inlineStr">
        <is>
          <t>Rate</t>
        </is>
      </c>
      <c r="F2167" s="10" t="inlineStr">
        <is>
          <t>Amount</t>
        </is>
      </c>
    </row>
    <row r="2168" ht="11.5" customHeight="1">
      <c r="A2168" s="9" t="inlineStr">
        <is>
          <t>9999</t>
        </is>
      </c>
      <c r="B2168" s="9" t="inlineStr">
        <is>
          <t>Labour for drilling holes and making</t>
        </is>
      </c>
      <c r="C2168" s="9" t="inlineStr"/>
      <c r="D2168" s="9" t="inlineStr"/>
      <c r="E2168" s="9" t="inlineStr"/>
      <c r="F2168" s="9" t="inlineStr"/>
    </row>
    <row r="2169" ht="11.5" customHeight="1">
      <c r="A2169" s="9" t="inlineStr"/>
      <c r="B2169" s="9" t="inlineStr">
        <is>
          <t>good etc.</t>
        </is>
      </c>
      <c r="C2169" s="9" t="inlineStr">
        <is>
          <t>L.S.</t>
        </is>
      </c>
      <c r="D2169" s="9" t="inlineStr">
        <is>
          <t>26.00</t>
        </is>
      </c>
      <c r="E2169" s="9" t="inlineStr">
        <is>
          <t>2.00</t>
        </is>
      </c>
      <c r="F2169" s="9" t="inlineStr">
        <is>
          <t>52.00</t>
        </is>
      </c>
    </row>
    <row r="2170" ht="11.5" customHeight="1">
      <c r="A2170" s="9" t="inlineStr"/>
      <c r="B2170" s="9" t="inlineStr">
        <is>
          <t>TOTAL</t>
        </is>
      </c>
      <c r="C2170" s="9" t="inlineStr"/>
      <c r="D2170" s="9" t="inlineStr"/>
      <c r="E2170" s="9" t="inlineStr"/>
      <c r="F2170" s="9" t="inlineStr">
        <is>
          <t>192.00 W</t>
        </is>
      </c>
    </row>
    <row r="2171" ht="11.5" customHeight="1">
      <c r="A2171" s="9" t="inlineStr"/>
      <c r="B2171" s="9" t="inlineStr">
        <is>
          <t>Add 1 % Water charges on "W"</t>
        </is>
      </c>
      <c r="C2171" s="9" t="inlineStr"/>
      <c r="D2171" s="9" t="inlineStr"/>
      <c r="E2171" s="9" t="inlineStr"/>
      <c r="F2171" s="9" t="inlineStr">
        <is>
          <t>1.92</t>
        </is>
      </c>
    </row>
    <row r="2172" ht="11.5" customHeight="1">
      <c r="A2172" s="9" t="inlineStr"/>
      <c r="B2172" s="9" t="inlineStr">
        <is>
          <t>TOTAL</t>
        </is>
      </c>
      <c r="C2172" s="9" t="inlineStr"/>
      <c r="D2172" s="9" t="inlineStr"/>
      <c r="E2172" s="9" t="inlineStr"/>
      <c r="F2172" s="9" t="inlineStr">
        <is>
          <t>193.92 X</t>
        </is>
      </c>
    </row>
    <row r="2173" ht="11.5" customHeight="1">
      <c r="A2173" s="9" t="inlineStr"/>
      <c r="B2173" s="9" t="inlineStr">
        <is>
          <t>Add GST on "X" (multiplying factor</t>
        </is>
      </c>
      <c r="C2173" s="9" t="inlineStr"/>
      <c r="D2173" s="9" t="inlineStr"/>
      <c r="E2173" s="9" t="inlineStr"/>
      <c r="F2173" s="9" t="inlineStr"/>
    </row>
    <row r="2174" ht="11.5" customHeight="1">
      <c r="A2174" s="9" t="inlineStr"/>
      <c r="B2174" s="9" t="inlineStr">
        <is>
          <t>0.1405)</t>
        </is>
      </c>
      <c r="C2174" s="9" t="inlineStr"/>
      <c r="D2174" s="9" t="inlineStr"/>
      <c r="E2174" s="9" t="inlineStr"/>
      <c r="F2174" s="9" t="inlineStr">
        <is>
          <t>27.25</t>
        </is>
      </c>
    </row>
    <row r="2175" ht="11.5" customHeight="1">
      <c r="A2175" s="9" t="inlineStr"/>
      <c r="B2175" s="9" t="inlineStr">
        <is>
          <t>TOTAL</t>
        </is>
      </c>
      <c r="C2175" s="9" t="inlineStr"/>
      <c r="D2175" s="9" t="inlineStr"/>
      <c r="E2175" s="9" t="inlineStr"/>
      <c r="F2175" s="9" t="inlineStr">
        <is>
          <t>221.17 Y</t>
        </is>
      </c>
    </row>
    <row r="2176" ht="11.5" customHeight="1">
      <c r="A2176" s="9" t="inlineStr"/>
      <c r="B2176" s="9" t="inlineStr">
        <is>
          <t>Add 15% CPOH on "Y"</t>
        </is>
      </c>
      <c r="C2176" s="9" t="inlineStr"/>
      <c r="D2176" s="9" t="inlineStr"/>
      <c r="E2176" s="9" t="inlineStr"/>
      <c r="F2176" s="9" t="inlineStr">
        <is>
          <t>33.17</t>
        </is>
      </c>
    </row>
    <row r="2177" ht="11.5" customHeight="1">
      <c r="A2177" s="9" t="inlineStr"/>
      <c r="B2177" s="9" t="inlineStr">
        <is>
          <t>TOTAL</t>
        </is>
      </c>
      <c r="C2177" s="9" t="inlineStr"/>
      <c r="D2177" s="9" t="inlineStr"/>
      <c r="E2177" s="9" t="inlineStr"/>
      <c r="F2177" s="9" t="inlineStr">
        <is>
          <t>254.34 Z</t>
        </is>
      </c>
    </row>
    <row r="2178" ht="11.5" customHeight="1">
      <c r="A2178" s="9" t="inlineStr"/>
      <c r="B2178" s="9" t="inlineStr">
        <is>
          <t>Add Cess @ 1% on "Z"</t>
        </is>
      </c>
      <c r="C2178" s="9" t="inlineStr"/>
      <c r="D2178" s="9" t="inlineStr"/>
      <c r="E2178" s="9" t="inlineStr"/>
      <c r="F2178" s="9" t="inlineStr">
        <is>
          <t>2.54</t>
        </is>
      </c>
    </row>
    <row r="2179" ht="11.5" customHeight="1">
      <c r="A2179" s="9" t="inlineStr"/>
      <c r="B2179" s="9" t="inlineStr">
        <is>
          <t>Cost of 10 nos.</t>
        </is>
      </c>
      <c r="C2179" s="9" t="inlineStr"/>
      <c r="D2179" s="9" t="inlineStr"/>
      <c r="E2179" s="9" t="inlineStr"/>
      <c r="F2179" s="9" t="inlineStr">
        <is>
          <t>256.88</t>
        </is>
      </c>
    </row>
    <row r="2180" ht="11.5" customHeight="1">
      <c r="A2180" s="9" t="inlineStr"/>
      <c r="B2180" s="9" t="inlineStr">
        <is>
          <t>Cost of 1 no.</t>
        </is>
      </c>
      <c r="C2180" s="9" t="inlineStr"/>
      <c r="D2180" s="9" t="inlineStr"/>
      <c r="E2180" s="9" t="inlineStr"/>
      <c r="F2180" s="9" t="inlineStr">
        <is>
          <t>25.69</t>
        </is>
      </c>
    </row>
    <row r="2181" ht="11.5" customHeight="1">
      <c r="A2181" s="9" t="inlineStr"/>
      <c r="B2181" s="9" t="inlineStr">
        <is>
          <t>Say</t>
        </is>
      </c>
      <c r="C2181" s="9" t="inlineStr"/>
      <c r="D2181" s="9" t="inlineStr"/>
      <c r="E2181" s="9" t="inlineStr"/>
      <c r="F2181" s="9" t="inlineStr">
        <is>
          <t>25.70</t>
        </is>
      </c>
    </row>
    <row r="2182" ht="11.5" customHeight="1">
      <c r="A2182" s="9" t="inlineStr">
        <is>
          <t>8.25</t>
        </is>
      </c>
      <c r="B2182" s="9" t="inlineStr">
        <is>
          <t>Providing and fixing 2nd class teak</t>
        </is>
      </c>
      <c r="C2182" s="9" t="inlineStr">
        <is>
          <t>wood</t>
        </is>
      </c>
      <c r="D2182" s="9" t="inlineStr">
        <is>
          <t>plain lining</t>
        </is>
      </c>
      <c r="E2182" s="9" t="inlineStr">
        <is>
          <t>tongued</t>
        </is>
      </c>
      <c r="F2182" s="9" t="inlineStr">
        <is>
          <t>and grooved,</t>
        </is>
      </c>
    </row>
    <row r="2183" ht="23" customHeight="1">
      <c r="A2183" s="9" t="inlineStr"/>
      <c r="B2183" s="9" t="inlineStr">
        <is>
          <t>including wooden plugs complete</t>
        </is>
      </c>
      <c r="C2183" s="9" t="inlineStr">
        <is>
          <t>with necessary</t>
        </is>
      </c>
      <c r="D2183" s="9" t="inlineStr">
        <is>
          <t>screws</t>
        </is>
      </c>
      <c r="E2183" s="9" t="inlineStr">
        <is>
          <t>and</t>
        </is>
      </c>
      <c r="F2183" s="9" t="inlineStr">
        <is>
          <t>priming coat on</t>
        </is>
      </c>
    </row>
    <row r="2184" ht="11.5" customHeight="1">
      <c r="A2184" s="9" t="inlineStr"/>
      <c r="B2184" s="9" t="inlineStr">
        <is>
          <t>unexposed surface.</t>
        </is>
      </c>
      <c r="C2184" s="9" t="inlineStr"/>
      <c r="D2184" s="9" t="inlineStr"/>
      <c r="E2184" s="9" t="inlineStr"/>
      <c r="F2184" s="9" t="inlineStr"/>
    </row>
    <row r="2185" ht="11.5" customHeight="1">
      <c r="A2185" s="9" t="inlineStr">
        <is>
          <t>8.25.1</t>
        </is>
      </c>
      <c r="B2185" s="9" t="inlineStr">
        <is>
          <t>40 mm thick</t>
        </is>
      </c>
      <c r="C2185" s="9" t="inlineStr"/>
      <c r="D2185" s="9" t="inlineStr"/>
      <c r="E2185" s="9" t="inlineStr"/>
      <c r="F2185" s="9" t="inlineStr"/>
    </row>
    <row r="2186" ht="11.5" customHeight="1">
      <c r="A2186" s="10" t="inlineStr">
        <is>
          <t>Code</t>
        </is>
      </c>
      <c r="B2186" s="10" t="inlineStr">
        <is>
          <t>Description</t>
        </is>
      </c>
      <c r="C2186" s="10" t="inlineStr">
        <is>
          <t>Unit</t>
        </is>
      </c>
      <c r="D2186" s="10" t="inlineStr">
        <is>
          <t>Quantity</t>
        </is>
      </c>
      <c r="E2186" s="10" t="inlineStr">
        <is>
          <t>Rate</t>
        </is>
      </c>
      <c r="F2186" s="10" t="inlineStr">
        <is>
          <t>Amount</t>
        </is>
      </c>
    </row>
    <row r="2187" ht="11.5" customHeight="1">
      <c r="A2187" s="9" t="inlineStr"/>
      <c r="B2187" s="9" t="inlineStr">
        <is>
          <t>Details of cost of 10 sqm</t>
        </is>
      </c>
      <c r="C2187" s="9" t="inlineStr"/>
      <c r="D2187" s="9" t="inlineStr"/>
      <c r="E2187" s="9" t="inlineStr"/>
      <c r="F2187" s="9" t="inlineStr"/>
    </row>
    <row r="2188" ht="11.5" customHeight="1">
      <c r="A2188" s="9" t="inlineStr"/>
      <c r="B2188" s="9" t="inlineStr">
        <is>
          <t>MATERIAL</t>
        </is>
      </c>
      <c r="C2188" s="9" t="inlineStr"/>
      <c r="D2188" s="9" t="inlineStr"/>
      <c r="E2188" s="9" t="inlineStr"/>
      <c r="F2188" s="9" t="inlineStr"/>
    </row>
    <row r="2189" ht="11.5" customHeight="1">
      <c r="A2189" s="9" t="inlineStr"/>
      <c r="B2189" s="9" t="inlineStr">
        <is>
          <t>Teak wood (2nd class) 10x0.04m =</t>
        </is>
      </c>
      <c r="C2189" s="9" t="inlineStr"/>
      <c r="D2189" s="9" t="inlineStr"/>
      <c r="E2189" s="9" t="inlineStr"/>
      <c r="F2189" s="9" t="inlineStr"/>
    </row>
    <row r="2190" ht="11.5" customHeight="1">
      <c r="A2190" s="9" t="inlineStr"/>
      <c r="B2190" s="9" t="inlineStr">
        <is>
          <t>0.40cum+</t>
        </is>
      </c>
      <c r="C2190" s="9" t="inlineStr"/>
      <c r="D2190" s="9" t="inlineStr"/>
      <c r="E2190" s="9" t="inlineStr"/>
      <c r="F2190" s="9" t="inlineStr"/>
    </row>
    <row r="2191" ht="11.5" customHeight="1">
      <c r="A2191" s="9" t="inlineStr"/>
      <c r="B2191" s="9" t="inlineStr">
        <is>
          <t>Add wastage @ 10% = 0.04 cum.</t>
        </is>
      </c>
      <c r="C2191" s="9" t="inlineStr"/>
      <c r="D2191" s="9" t="inlineStr"/>
      <c r="E2191" s="9" t="inlineStr"/>
      <c r="F2191" s="9" t="inlineStr"/>
    </row>
    <row r="2192" ht="11.5" customHeight="1">
      <c r="A2192" s="9" t="inlineStr"/>
      <c r="B2192" s="9" t="inlineStr">
        <is>
          <t>Total = 0.44 cum. Say 440 cudm.</t>
        </is>
      </c>
      <c r="C2192" s="9" t="inlineStr"/>
      <c r="D2192" s="9" t="inlineStr"/>
      <c r="E2192" s="9" t="inlineStr"/>
      <c r="F2192" s="9" t="inlineStr"/>
    </row>
    <row r="2193" ht="11.5" customHeight="1">
      <c r="A2193" s="9" t="inlineStr">
        <is>
          <t>1190</t>
        </is>
      </c>
      <c r="B2193" s="9" t="inlineStr">
        <is>
          <t>Second class teak wood in planks</t>
        </is>
      </c>
      <c r="C2193" s="9" t="inlineStr">
        <is>
          <t>10 cudm</t>
        </is>
      </c>
      <c r="D2193" s="9" t="inlineStr">
        <is>
          <t>44.00</t>
        </is>
      </c>
      <c r="E2193" s="9" t="inlineStr">
        <is>
          <t>791.00</t>
        </is>
      </c>
      <c r="F2193" s="9" t="inlineStr">
        <is>
          <t>34804.00</t>
        </is>
      </c>
    </row>
    <row r="2194" ht="11.5" customHeight="1">
      <c r="A2194" s="9" t="inlineStr">
        <is>
          <t>1231</t>
        </is>
      </c>
      <c r="B2194" s="9" t="inlineStr">
        <is>
          <t>Extra for selected planks of second</t>
        </is>
      </c>
      <c r="C2194" s="9" t="inlineStr"/>
      <c r="D2194" s="9" t="inlineStr"/>
      <c r="E2194" s="9" t="inlineStr"/>
      <c r="F2194" s="9" t="inlineStr"/>
    </row>
    <row r="2195" ht="11.5" customHeight="1">
      <c r="A2195" s="9" t="inlineStr"/>
      <c r="B2195" s="9" t="inlineStr">
        <is>
          <t>class teakwood</t>
        </is>
      </c>
      <c r="C2195" s="9" t="inlineStr">
        <is>
          <t>10 cudm</t>
        </is>
      </c>
      <c r="D2195" s="9" t="inlineStr">
        <is>
          <t>44.00</t>
        </is>
      </c>
      <c r="E2195" s="9" t="inlineStr">
        <is>
          <t>150.00</t>
        </is>
      </c>
      <c r="F2195" s="9" t="inlineStr">
        <is>
          <t>6600.00</t>
        </is>
      </c>
    </row>
    <row r="2196" ht="11.5" customHeight="1">
      <c r="A2196" s="9" t="inlineStr"/>
      <c r="B2196" s="9" t="inlineStr">
        <is>
          <t>Second class teak wood plugs</t>
        </is>
      </c>
      <c r="C2196" s="9" t="inlineStr"/>
      <c r="D2196" s="9" t="inlineStr"/>
      <c r="E2196" s="9" t="inlineStr"/>
      <c r="F2196" s="9" t="inlineStr"/>
    </row>
    <row r="2197" ht="11.5" customHeight="1">
      <c r="A2197" s="9" t="inlineStr"/>
      <c r="B2197" s="9" t="inlineStr">
        <is>
          <t>including cutting brick work and</t>
        </is>
      </c>
      <c r="C2197" s="9" t="inlineStr"/>
      <c r="D2197" s="9" t="inlineStr"/>
      <c r="E2197" s="9" t="inlineStr"/>
      <c r="F2197" s="9" t="inlineStr"/>
    </row>
    <row r="2198" ht="11.5" customHeight="1">
      <c r="A2198" s="9" t="inlineStr"/>
      <c r="B2198" s="9" t="inlineStr">
        <is>
          <t>fixing in cement mortar 1:3 (1</t>
        </is>
      </c>
      <c r="C2198" s="9" t="inlineStr"/>
      <c r="D2198" s="9" t="inlineStr"/>
      <c r="E2198" s="9" t="inlineStr"/>
      <c r="F2198" s="9" t="inlineStr"/>
    </row>
    <row r="2199" ht="11.5" customHeight="1">
      <c r="A2199" s="9" t="inlineStr"/>
      <c r="B2199" s="9" t="inlineStr">
        <is>
          <t>cement : 3 fine sand)</t>
        </is>
      </c>
      <c r="C2199" s="9" t="inlineStr"/>
      <c r="D2199" s="9" t="inlineStr"/>
      <c r="E2199" s="9" t="inlineStr"/>
      <c r="F2199" s="9" t="inlineStr"/>
    </row>
    <row r="2200" ht="11.5" customHeight="1">
      <c r="A2200" s="9" t="inlineStr">
        <is>
          <t>9.32</t>
        </is>
      </c>
      <c r="B2200" s="9" t="inlineStr">
        <is>
          <t>Rate as per item no 9.32 of</t>
        </is>
      </c>
      <c r="C2200" s="9" t="inlineStr"/>
      <c r="D2200" s="9" t="inlineStr"/>
      <c r="E2200" s="9" t="inlineStr"/>
      <c r="F2200" s="9" t="inlineStr"/>
    </row>
    <row r="2201" ht="11.5" customHeight="1">
      <c r="A2201" s="9" t="inlineStr"/>
      <c r="B2201" s="9" t="inlineStr">
        <is>
          <t>SH : Wood work and PVC work</t>
        </is>
      </c>
      <c r="C2201" s="9" t="inlineStr">
        <is>
          <t>each</t>
        </is>
      </c>
      <c r="D2201" s="9" t="inlineStr">
        <is>
          <t>55.00</t>
        </is>
      </c>
      <c r="E2201" s="9" t="inlineStr">
        <is>
          <t>33.90</t>
        </is>
      </c>
      <c r="F2201" s="9" t="inlineStr">
        <is>
          <t>1864.50 A</t>
        </is>
      </c>
    </row>
    <row r="2202" ht="11.5" customHeight="1">
      <c r="A2202" s="9" t="inlineStr"/>
      <c r="B2202" s="9" t="inlineStr">
        <is>
          <t>Priming coat</t>
        </is>
      </c>
      <c r="C2202" s="9" t="inlineStr"/>
      <c r="D2202" s="9" t="inlineStr"/>
      <c r="E2202" s="9" t="inlineStr"/>
      <c r="F2202" s="9" t="inlineStr"/>
    </row>
    <row r="2203" ht="11.5" customHeight="1">
      <c r="A2203" s="9" t="inlineStr">
        <is>
          <t>13.50.1</t>
        </is>
      </c>
      <c r="B2203" s="9" t="inlineStr">
        <is>
          <t>Rate as per item no 13.50.1 of</t>
        </is>
      </c>
      <c r="C2203" s="9" t="inlineStr"/>
      <c r="D2203" s="9" t="inlineStr"/>
      <c r="E2203" s="9" t="inlineStr"/>
      <c r="F2203" s="9" t="inlineStr"/>
    </row>
    <row r="2204" ht="11.5" customHeight="1">
      <c r="A2204" s="9" t="inlineStr"/>
      <c r="B2204" s="9" t="inlineStr">
        <is>
          <t>SH : Finishing</t>
        </is>
      </c>
      <c r="C2204" s="9" t="inlineStr">
        <is>
          <t>sqm</t>
        </is>
      </c>
      <c r="D2204" s="9" t="inlineStr">
        <is>
          <t>10.00</t>
        </is>
      </c>
      <c r="E2204" s="9" t="inlineStr">
        <is>
          <t>57.05</t>
        </is>
      </c>
      <c r="F2204" s="9" t="inlineStr">
        <is>
          <t>570.50 A</t>
        </is>
      </c>
    </row>
    <row r="2205" ht="11.5" customHeight="1">
      <c r="A2205" s="9" t="inlineStr">
        <is>
          <t>2204</t>
        </is>
      </c>
      <c r="B2205" s="9" t="inlineStr">
        <is>
          <t>Carriage of Timber</t>
        </is>
      </c>
      <c r="C2205" s="9" t="inlineStr">
        <is>
          <t>cum</t>
        </is>
      </c>
      <c r="D2205" s="9" t="inlineStr">
        <is>
          <t>0.44</t>
        </is>
      </c>
      <c r="E2205" s="9" t="inlineStr">
        <is>
          <t>118.59</t>
        </is>
      </c>
      <c r="F2205" s="9" t="inlineStr">
        <is>
          <t>52.18</t>
        </is>
      </c>
    </row>
    <row r="2206" ht="11.5" customHeight="1">
      <c r="A2206" s="9" t="inlineStr"/>
      <c r="B2206" s="9" t="inlineStr">
        <is>
          <t>LABOUR</t>
        </is>
      </c>
      <c r="C2206" s="9" t="inlineStr"/>
      <c r="D2206" s="9" t="inlineStr"/>
      <c r="E2206" s="9" t="inlineStr"/>
      <c r="F2206" s="9" t="inlineStr"/>
    </row>
    <row r="2207" ht="11.5" customHeight="1">
      <c r="A2207" s="9" t="inlineStr"/>
      <c r="B2207" s="9" t="inlineStr">
        <is>
          <t>For planning and fixing</t>
        </is>
      </c>
      <c r="C2207" s="9" t="inlineStr"/>
      <c r="D2207" s="9" t="inlineStr"/>
      <c r="E2207" s="9" t="inlineStr"/>
      <c r="F2207" s="9" t="inlineStr"/>
    </row>
    <row r="2208" ht="11.5" customHeight="1">
      <c r="A2208" s="9" t="inlineStr">
        <is>
          <t>0111</t>
        </is>
      </c>
      <c r="B2208" s="9" t="inlineStr">
        <is>
          <t>Carpenter 1st class</t>
        </is>
      </c>
      <c r="C2208" s="9" t="inlineStr">
        <is>
          <t>day</t>
        </is>
      </c>
      <c r="D2208" s="9" t="inlineStr">
        <is>
          <t>2.15</t>
        </is>
      </c>
      <c r="E2208" s="9" t="inlineStr">
        <is>
          <t>738.00</t>
        </is>
      </c>
      <c r="F2208" s="9" t="inlineStr">
        <is>
          <t>1586.70</t>
        </is>
      </c>
    </row>
    <row r="2209" ht="11.5" customHeight="1">
      <c r="A2209" s="9" t="inlineStr">
        <is>
          <t>0114</t>
        </is>
      </c>
      <c r="B2209" s="9" t="inlineStr">
        <is>
          <t>Beldar</t>
        </is>
      </c>
      <c r="C2209" s="9" t="inlineStr">
        <is>
          <t>day</t>
        </is>
      </c>
      <c r="D2209" s="9" t="inlineStr">
        <is>
          <t>1.62</t>
        </is>
      </c>
      <c r="E2209" s="9" t="inlineStr">
        <is>
          <t>558.00</t>
        </is>
      </c>
      <c r="F2209" s="9" t="inlineStr">
        <is>
          <t>903.96</t>
        </is>
      </c>
    </row>
    <row r="2211" ht="11.5" customHeight="1">
      <c r="A2211" s="10" t="inlineStr">
        <is>
          <t>Code</t>
        </is>
      </c>
      <c r="B2211" s="10" t="inlineStr">
        <is>
          <t>Description</t>
        </is>
      </c>
      <c r="C2211" s="10" t="inlineStr">
        <is>
          <t>Unit</t>
        </is>
      </c>
      <c r="D2211" s="10" t="inlineStr">
        <is>
          <t>Quantity</t>
        </is>
      </c>
      <c r="E2211" s="10" t="inlineStr">
        <is>
          <t>Rate</t>
        </is>
      </c>
      <c r="F2211" s="10" t="inlineStr">
        <is>
          <t>Amount</t>
        </is>
      </c>
    </row>
    <row r="2212" ht="11.5" customHeight="1">
      <c r="A2212" s="9" t="inlineStr">
        <is>
          <t>9999</t>
        </is>
      </c>
      <c r="B2212" s="9" t="inlineStr">
        <is>
          <t>Sundries &amp; screws etc.</t>
        </is>
      </c>
      <c r="C2212" s="9" t="inlineStr">
        <is>
          <t>L.S.</t>
        </is>
      </c>
      <c r="D2212" s="9" t="inlineStr">
        <is>
          <t>53.82</t>
        </is>
      </c>
      <c r="E2212" s="9" t="inlineStr">
        <is>
          <t>2.00</t>
        </is>
      </c>
      <c r="F2212" s="9" t="inlineStr">
        <is>
          <t>107.64</t>
        </is>
      </c>
    </row>
    <row r="2213" ht="11.5" customHeight="1">
      <c r="A2213" s="9" t="inlineStr"/>
      <c r="B2213" s="9" t="inlineStr">
        <is>
          <t>TOTAL</t>
        </is>
      </c>
      <c r="C2213" s="9" t="inlineStr"/>
      <c r="D2213" s="9" t="inlineStr"/>
      <c r="E2213" s="9" t="inlineStr"/>
      <c r="F2213" s="9" t="inlineStr">
        <is>
          <t>46489.48 W</t>
        </is>
      </c>
    </row>
    <row r="2214" ht="11.5" customHeight="1">
      <c r="A2214" s="9" t="inlineStr"/>
      <c r="B2214" s="9" t="inlineStr">
        <is>
          <t>Add 1 % Water charges on "W-A"</t>
        </is>
      </c>
      <c r="C2214" s="9" t="inlineStr"/>
      <c r="D2214" s="9" t="inlineStr"/>
      <c r="E2214" s="9" t="inlineStr"/>
      <c r="F2214" s="9" t="inlineStr">
        <is>
          <t>440.54</t>
        </is>
      </c>
    </row>
    <row r="2215" ht="11.5" customHeight="1">
      <c r="A2215" s="9" t="inlineStr"/>
      <c r="B2215" s="9" t="inlineStr">
        <is>
          <t>TOTAL</t>
        </is>
      </c>
      <c r="C2215" s="9" t="inlineStr"/>
      <c r="D2215" s="9" t="inlineStr"/>
      <c r="E2215" s="9" t="inlineStr"/>
      <c r="F2215" s="9" t="inlineStr">
        <is>
          <t>46930.02 X</t>
        </is>
      </c>
    </row>
    <row r="2216" ht="11.5" customHeight="1">
      <c r="A2216" s="9" t="inlineStr"/>
      <c r="B2216" s="9" t="inlineStr">
        <is>
          <t>Add GST on "X-A" (multiplying</t>
        </is>
      </c>
      <c r="C2216" s="9" t="inlineStr"/>
      <c r="D2216" s="9" t="inlineStr"/>
      <c r="E2216" s="9" t="inlineStr"/>
      <c r="F2216" s="9" t="inlineStr"/>
    </row>
    <row r="2217" ht="11.5" customHeight="1">
      <c r="A2217" s="9" t="inlineStr"/>
      <c r="B2217" s="9" t="inlineStr">
        <is>
          <t>factor 0.1405)</t>
        </is>
      </c>
      <c r="C2217" s="9" t="inlineStr"/>
      <c r="D2217" s="9" t="inlineStr"/>
      <c r="E2217" s="9" t="inlineStr"/>
      <c r="F2217" s="9" t="inlineStr">
        <is>
          <t>6251.55</t>
        </is>
      </c>
    </row>
    <row r="2218" ht="11.5" customHeight="1">
      <c r="A2218" s="9" t="inlineStr"/>
      <c r="B2218" s="9" t="inlineStr">
        <is>
          <t>TOTAL</t>
        </is>
      </c>
      <c r="C2218" s="9" t="inlineStr"/>
      <c r="D2218" s="9" t="inlineStr"/>
      <c r="E2218" s="9" t="inlineStr"/>
      <c r="F2218" s="9" t="inlineStr">
        <is>
          <t>53181.58 Y</t>
        </is>
      </c>
    </row>
    <row r="2219" ht="11.5" customHeight="1">
      <c r="A2219" s="9" t="inlineStr"/>
      <c r="B2219" s="9" t="inlineStr">
        <is>
          <t>Add 15% CPOH on "Y-A"</t>
        </is>
      </c>
      <c r="C2219" s="9" t="inlineStr"/>
      <c r="D2219" s="9" t="inlineStr"/>
      <c r="E2219" s="9" t="inlineStr"/>
      <c r="F2219" s="9" t="inlineStr">
        <is>
          <t>7611.99</t>
        </is>
      </c>
    </row>
    <row r="2220" ht="11.5" customHeight="1">
      <c r="A2220" s="9" t="inlineStr"/>
      <c r="B2220" s="9" t="inlineStr">
        <is>
          <t>TOTAL</t>
        </is>
      </c>
      <c r="C2220" s="9" t="inlineStr"/>
      <c r="D2220" s="9" t="inlineStr"/>
      <c r="E2220" s="9" t="inlineStr"/>
      <c r="F2220" s="9" t="inlineStr">
        <is>
          <t>60793.56 Z</t>
        </is>
      </c>
    </row>
    <row r="2221" ht="11.5" customHeight="1">
      <c r="A2221" s="9" t="inlineStr"/>
      <c r="B2221" s="9" t="inlineStr">
        <is>
          <t>Add Cess @ 1% on "Z-A"</t>
        </is>
      </c>
      <c r="C2221" s="9" t="inlineStr"/>
      <c r="D2221" s="9" t="inlineStr"/>
      <c r="E2221" s="9" t="inlineStr"/>
      <c r="F2221" s="9" t="inlineStr">
        <is>
          <t>583.59</t>
        </is>
      </c>
    </row>
    <row r="2222" ht="11.5" customHeight="1">
      <c r="A2222" s="9" t="inlineStr"/>
      <c r="B2222" s="9" t="inlineStr">
        <is>
          <t>Cost of 10 sqm.</t>
        </is>
      </c>
      <c r="C2222" s="9" t="inlineStr"/>
      <c r="D2222" s="9" t="inlineStr"/>
      <c r="E2222" s="9" t="inlineStr"/>
      <c r="F2222" s="9" t="inlineStr">
        <is>
          <t>61377.15</t>
        </is>
      </c>
    </row>
    <row r="2223" ht="11.5" customHeight="1">
      <c r="A2223" s="9" t="inlineStr"/>
      <c r="B2223" s="9" t="inlineStr">
        <is>
          <t>Cost of 1 sqm.</t>
        </is>
      </c>
      <c r="C2223" s="9" t="inlineStr"/>
      <c r="D2223" s="9" t="inlineStr"/>
      <c r="E2223" s="9" t="inlineStr"/>
      <c r="F2223" s="9" t="inlineStr">
        <is>
          <t>6137.71</t>
        </is>
      </c>
    </row>
    <row r="2224" ht="11.5" customHeight="1">
      <c r="A2224" s="9" t="inlineStr"/>
      <c r="B2224" s="9" t="inlineStr">
        <is>
          <t>Say</t>
        </is>
      </c>
      <c r="C2224" s="9" t="inlineStr"/>
      <c r="D2224" s="9" t="inlineStr"/>
      <c r="E2224" s="9" t="inlineStr"/>
      <c r="F2224" s="9" t="inlineStr">
        <is>
          <t>6137.70</t>
        </is>
      </c>
    </row>
    <row r="2225" ht="11.5" customHeight="1">
      <c r="A2225" s="9" t="inlineStr">
        <is>
          <t>8.25.2</t>
        </is>
      </c>
      <c r="B2225" s="9" t="inlineStr">
        <is>
          <t>25 mm thick</t>
        </is>
      </c>
      <c r="C2225" s="9" t="inlineStr"/>
      <c r="D2225" s="9" t="inlineStr"/>
      <c r="E2225" s="9" t="inlineStr"/>
      <c r="F2225" s="9" t="inlineStr"/>
    </row>
    <row r="2226" ht="11.5" customHeight="1">
      <c r="A2226" s="10" t="inlineStr">
        <is>
          <t>Code</t>
        </is>
      </c>
      <c r="B2226" s="10" t="inlineStr">
        <is>
          <t>Description</t>
        </is>
      </c>
      <c r="C2226" s="10" t="inlineStr">
        <is>
          <t>Unit</t>
        </is>
      </c>
      <c r="D2226" s="10" t="inlineStr">
        <is>
          <t>Quantity</t>
        </is>
      </c>
      <c r="E2226" s="10" t="inlineStr">
        <is>
          <t>Rate</t>
        </is>
      </c>
      <c r="F2226" s="10" t="inlineStr">
        <is>
          <t>Amount</t>
        </is>
      </c>
    </row>
    <row r="2227" ht="11.5" customHeight="1">
      <c r="A2227" s="9" t="inlineStr"/>
      <c r="B2227" s="9" t="inlineStr">
        <is>
          <t>Details of cost of 10 sqm</t>
        </is>
      </c>
      <c r="C2227" s="9" t="inlineStr"/>
      <c r="D2227" s="9" t="inlineStr"/>
      <c r="E2227" s="9" t="inlineStr"/>
      <c r="F2227" s="9" t="inlineStr"/>
    </row>
    <row r="2228" ht="11.5" customHeight="1">
      <c r="A2228" s="9" t="inlineStr"/>
      <c r="B2228" s="9" t="inlineStr">
        <is>
          <t>MATERIAL</t>
        </is>
      </c>
      <c r="C2228" s="9" t="inlineStr"/>
      <c r="D2228" s="9" t="inlineStr"/>
      <c r="E2228" s="9" t="inlineStr"/>
      <c r="F2228" s="9" t="inlineStr"/>
    </row>
    <row r="2229" ht="11.5" customHeight="1">
      <c r="A2229" s="9" t="inlineStr"/>
      <c r="B2229" s="9" t="inlineStr">
        <is>
          <t>Teak wood 2nd class 10x0.25 =</t>
        </is>
      </c>
      <c r="C2229" s="9" t="inlineStr"/>
      <c r="D2229" s="9" t="inlineStr"/>
      <c r="E2229" s="9" t="inlineStr"/>
      <c r="F2229" s="9" t="inlineStr"/>
    </row>
    <row r="2230" ht="11.5" customHeight="1">
      <c r="A2230" s="9" t="inlineStr"/>
      <c r="B2230" s="9" t="inlineStr">
        <is>
          <t>0.25cum+</t>
        </is>
      </c>
      <c r="C2230" s="9" t="inlineStr"/>
      <c r="D2230" s="9" t="inlineStr"/>
      <c r="E2230" s="9" t="inlineStr"/>
      <c r="F2230" s="9" t="inlineStr"/>
    </row>
    <row r="2231" ht="11.5" customHeight="1">
      <c r="A2231" s="9" t="inlineStr"/>
      <c r="B2231" s="9" t="inlineStr">
        <is>
          <t>Add wastage @ 10% = 0.025 cum.</t>
        </is>
      </c>
      <c r="C2231" s="9" t="inlineStr"/>
      <c r="D2231" s="9" t="inlineStr"/>
      <c r="E2231" s="9" t="inlineStr"/>
      <c r="F2231" s="9" t="inlineStr"/>
    </row>
    <row r="2232" ht="11.5" customHeight="1">
      <c r="A2232" s="9" t="inlineStr"/>
      <c r="B2232" s="9" t="inlineStr">
        <is>
          <t>Total = 0.275 cum. Say 275 cudm.</t>
        </is>
      </c>
      <c r="C2232" s="9" t="inlineStr"/>
      <c r="D2232" s="9" t="inlineStr"/>
      <c r="E2232" s="9" t="inlineStr"/>
      <c r="F2232" s="9" t="inlineStr"/>
    </row>
    <row r="2233" ht="11.5" customHeight="1">
      <c r="A2233" s="9" t="inlineStr">
        <is>
          <t>1190</t>
        </is>
      </c>
      <c r="B2233" s="9" t="inlineStr">
        <is>
          <t>Second class teak wood in planks</t>
        </is>
      </c>
      <c r="C2233" s="9" t="inlineStr">
        <is>
          <t>10 cudm</t>
        </is>
      </c>
      <c r="D2233" s="9" t="inlineStr">
        <is>
          <t>27.50</t>
        </is>
      </c>
      <c r="E2233" s="9" t="inlineStr">
        <is>
          <t>791.00</t>
        </is>
      </c>
      <c r="F2233" s="9" t="inlineStr">
        <is>
          <t>21752.50</t>
        </is>
      </c>
    </row>
    <row r="2234" ht="11.5" customHeight="1">
      <c r="A2234" s="9" t="inlineStr">
        <is>
          <t>1231</t>
        </is>
      </c>
      <c r="B2234" s="9" t="inlineStr">
        <is>
          <t>Extra for selected planks of second</t>
        </is>
      </c>
      <c r="C2234" s="9" t="inlineStr"/>
      <c r="D2234" s="9" t="inlineStr"/>
      <c r="E2234" s="9" t="inlineStr"/>
      <c r="F2234" s="9" t="inlineStr"/>
    </row>
    <row r="2235" ht="11.5" customHeight="1">
      <c r="A2235" s="9" t="inlineStr"/>
      <c r="B2235" s="9" t="inlineStr">
        <is>
          <t>class teakwood</t>
        </is>
      </c>
      <c r="C2235" s="9" t="inlineStr">
        <is>
          <t>10 cudm</t>
        </is>
      </c>
      <c r="D2235" s="9" t="inlineStr">
        <is>
          <t>27.50</t>
        </is>
      </c>
      <c r="E2235" s="9" t="inlineStr">
        <is>
          <t>150.00</t>
        </is>
      </c>
      <c r="F2235" s="9" t="inlineStr">
        <is>
          <t>4125.00</t>
        </is>
      </c>
    </row>
    <row r="2236" ht="11.5" customHeight="1">
      <c r="A2236" s="9" t="inlineStr">
        <is>
          <t>2204</t>
        </is>
      </c>
      <c r="B2236" s="9" t="inlineStr">
        <is>
          <t>Carriage of Timber</t>
        </is>
      </c>
      <c r="C2236" s="9" t="inlineStr">
        <is>
          <t>cum</t>
        </is>
      </c>
      <c r="D2236" s="9" t="inlineStr">
        <is>
          <t>0.275</t>
        </is>
      </c>
      <c r="E2236" s="9" t="inlineStr">
        <is>
          <t>118.59</t>
        </is>
      </c>
      <c r="F2236" s="9" t="inlineStr">
        <is>
          <t>32.61</t>
        </is>
      </c>
    </row>
    <row r="2237" ht="11.5" customHeight="1">
      <c r="A2237" s="9" t="inlineStr"/>
      <c r="B2237" s="9" t="inlineStr">
        <is>
          <t>Second class teak wood plugs</t>
        </is>
      </c>
      <c r="C2237" s="9" t="inlineStr"/>
      <c r="D2237" s="9" t="inlineStr"/>
      <c r="E2237" s="9" t="inlineStr"/>
      <c r="F2237" s="9" t="inlineStr"/>
    </row>
    <row r="2238" ht="11.5" customHeight="1">
      <c r="A2238" s="9" t="inlineStr"/>
      <c r="B2238" s="9" t="inlineStr">
        <is>
          <t>including cutting brick work and</t>
        </is>
      </c>
      <c r="C2238" s="9" t="inlineStr"/>
      <c r="D2238" s="9" t="inlineStr"/>
      <c r="E2238" s="9" t="inlineStr"/>
      <c r="F2238" s="9" t="inlineStr"/>
    </row>
    <row r="2239" ht="11.5" customHeight="1">
      <c r="A2239" s="9" t="inlineStr"/>
      <c r="B2239" s="9" t="inlineStr">
        <is>
          <t>fixing in cement mortar 1:3 (1</t>
        </is>
      </c>
      <c r="C2239" s="9" t="inlineStr"/>
      <c r="D2239" s="9" t="inlineStr"/>
      <c r="E2239" s="9" t="inlineStr"/>
      <c r="F2239" s="9" t="inlineStr"/>
    </row>
    <row r="2240" ht="11.5" customHeight="1">
      <c r="A2240" s="9" t="inlineStr"/>
      <c r="B2240" s="9" t="inlineStr">
        <is>
          <t>cement : 3 fine sand)</t>
        </is>
      </c>
      <c r="C2240" s="9" t="inlineStr"/>
      <c r="D2240" s="9" t="inlineStr"/>
      <c r="E2240" s="9" t="inlineStr"/>
      <c r="F2240" s="9" t="inlineStr"/>
    </row>
    <row r="2241" ht="11.5" customHeight="1">
      <c r="A2241" s="9" t="inlineStr">
        <is>
          <t>9.32</t>
        </is>
      </c>
      <c r="B2241" s="9" t="inlineStr">
        <is>
          <t>Rate as per item no 9.32 of</t>
        </is>
      </c>
      <c r="C2241" s="9" t="inlineStr"/>
      <c r="D2241" s="9" t="inlineStr"/>
      <c r="E2241" s="9" t="inlineStr"/>
      <c r="F2241" s="9" t="inlineStr"/>
    </row>
    <row r="2242" ht="11.5" customHeight="1">
      <c r="A2242" s="9" t="inlineStr"/>
      <c r="B2242" s="9" t="inlineStr">
        <is>
          <t>SH : Wood work</t>
        </is>
      </c>
      <c r="C2242" s="9" t="inlineStr">
        <is>
          <t>each</t>
        </is>
      </c>
      <c r="D2242" s="9" t="inlineStr">
        <is>
          <t>55.00</t>
        </is>
      </c>
      <c r="E2242" s="9" t="inlineStr">
        <is>
          <t>33.90</t>
        </is>
      </c>
      <c r="F2242" s="9" t="inlineStr">
        <is>
          <t>1864.50 A</t>
        </is>
      </c>
    </row>
    <row r="2243" ht="11.5" customHeight="1">
      <c r="A2243" s="9" t="inlineStr"/>
      <c r="B2243" s="9" t="inlineStr">
        <is>
          <t>Priming coat</t>
        </is>
      </c>
      <c r="C2243" s="9" t="inlineStr"/>
      <c r="D2243" s="9" t="inlineStr"/>
      <c r="E2243" s="9" t="inlineStr"/>
      <c r="F2243" s="9" t="inlineStr"/>
    </row>
    <row r="2244" ht="11.5" customHeight="1">
      <c r="A2244" s="9" t="inlineStr">
        <is>
          <t>13.50.1</t>
        </is>
      </c>
      <c r="B2244" s="9" t="inlineStr">
        <is>
          <t>Rate as per item no 13.50.1 of</t>
        </is>
      </c>
      <c r="C2244" s="9" t="inlineStr"/>
      <c r="D2244" s="9" t="inlineStr"/>
      <c r="E2244" s="9" t="inlineStr"/>
      <c r="F2244" s="9" t="inlineStr"/>
    </row>
    <row r="2245" ht="11.5" customHeight="1">
      <c r="A2245" s="9" t="inlineStr"/>
      <c r="B2245" s="9" t="inlineStr">
        <is>
          <t>SH : Finishing</t>
        </is>
      </c>
      <c r="C2245" s="9" t="inlineStr">
        <is>
          <t>sqm</t>
        </is>
      </c>
      <c r="D2245" s="9" t="inlineStr">
        <is>
          <t>10.00</t>
        </is>
      </c>
      <c r="E2245" s="9" t="inlineStr">
        <is>
          <t>57.05</t>
        </is>
      </c>
      <c r="F2245" s="9" t="inlineStr">
        <is>
          <t>570.50 A</t>
        </is>
      </c>
    </row>
    <row r="2246" ht="11.5" customHeight="1">
      <c r="A2246" s="9" t="inlineStr"/>
      <c r="B2246" s="9" t="inlineStr">
        <is>
          <t>LABOUR</t>
        </is>
      </c>
      <c r="C2246" s="9" t="inlineStr"/>
      <c r="D2246" s="9" t="inlineStr"/>
      <c r="E2246" s="9" t="inlineStr"/>
      <c r="F2246" s="9" t="inlineStr"/>
    </row>
    <row r="2247" ht="11.5" customHeight="1">
      <c r="A2247" s="9" t="inlineStr">
        <is>
          <t>0111</t>
        </is>
      </c>
      <c r="B2247" s="9" t="inlineStr">
        <is>
          <t>Carpenter 1st class</t>
        </is>
      </c>
      <c r="C2247" s="9" t="inlineStr">
        <is>
          <t>day</t>
        </is>
      </c>
      <c r="D2247" s="9" t="inlineStr">
        <is>
          <t>2.15</t>
        </is>
      </c>
      <c r="E2247" s="9" t="inlineStr">
        <is>
          <t>738.00</t>
        </is>
      </c>
      <c r="F2247" s="9" t="inlineStr">
        <is>
          <t>1586.70</t>
        </is>
      </c>
    </row>
    <row r="2248" ht="11.5" customHeight="1">
      <c r="A2248" s="9" t="inlineStr">
        <is>
          <t>0114</t>
        </is>
      </c>
      <c r="B2248" s="9" t="inlineStr">
        <is>
          <t>Beldar</t>
        </is>
      </c>
      <c r="C2248" s="9" t="inlineStr">
        <is>
          <t>day</t>
        </is>
      </c>
      <c r="D2248" s="9" t="inlineStr">
        <is>
          <t>1.62</t>
        </is>
      </c>
      <c r="E2248" s="9" t="inlineStr">
        <is>
          <t>558.00</t>
        </is>
      </c>
      <c r="F2248" s="9" t="inlineStr">
        <is>
          <t>903.96</t>
        </is>
      </c>
    </row>
    <row r="2249" ht="11.5" customHeight="1">
      <c r="A2249" s="9" t="inlineStr">
        <is>
          <t>9999</t>
        </is>
      </c>
      <c r="B2249" s="9" t="inlineStr">
        <is>
          <t>Sundries &amp; screws etc.</t>
        </is>
      </c>
      <c r="C2249" s="9" t="inlineStr">
        <is>
          <t>L.S.</t>
        </is>
      </c>
      <c r="D2249" s="9" t="inlineStr">
        <is>
          <t>53.82</t>
        </is>
      </c>
      <c r="E2249" s="9" t="inlineStr">
        <is>
          <t>2.00</t>
        </is>
      </c>
      <c r="F2249" s="9" t="inlineStr">
        <is>
          <t>107.64</t>
        </is>
      </c>
    </row>
    <row r="2250" ht="11.5" customHeight="1">
      <c r="A2250" s="9" t="inlineStr"/>
      <c r="B2250" s="9" t="inlineStr">
        <is>
          <t>TOTAL</t>
        </is>
      </c>
      <c r="C2250" s="9" t="inlineStr"/>
      <c r="D2250" s="9" t="inlineStr"/>
      <c r="E2250" s="9" t="inlineStr"/>
      <c r="F2250" s="9" t="inlineStr">
        <is>
          <t>30943.41 W</t>
        </is>
      </c>
    </row>
    <row r="2251" ht="11.5" customHeight="1">
      <c r="A2251" s="9" t="inlineStr"/>
      <c r="B2251" s="9" t="inlineStr">
        <is>
          <t>Add 1 % Water charges on "W-A"</t>
        </is>
      </c>
      <c r="C2251" s="9" t="inlineStr"/>
      <c r="D2251" s="9" t="inlineStr"/>
      <c r="E2251" s="9" t="inlineStr"/>
      <c r="F2251" s="9" t="inlineStr">
        <is>
          <t>285.08</t>
        </is>
      </c>
    </row>
    <row r="2252" ht="11.5" customHeight="1">
      <c r="A2252" s="9" t="inlineStr"/>
      <c r="B2252" s="9" t="inlineStr">
        <is>
          <t>TOTAL</t>
        </is>
      </c>
      <c r="C2252" s="9" t="inlineStr"/>
      <c r="D2252" s="9" t="inlineStr"/>
      <c r="E2252" s="9" t="inlineStr"/>
      <c r="F2252" s="9" t="inlineStr">
        <is>
          <t>31228.50 X</t>
        </is>
      </c>
    </row>
    <row r="2253" ht="11.5" customHeight="1">
      <c r="A2253" s="9" t="inlineStr"/>
      <c r="B2253" s="9" t="inlineStr">
        <is>
          <t>Add GST on "X-A" (multiplying factor</t>
        </is>
      </c>
      <c r="C2253" s="9" t="inlineStr"/>
      <c r="D2253" s="9" t="inlineStr"/>
      <c r="E2253" s="9" t="inlineStr"/>
      <c r="F2253" s="9" t="inlineStr"/>
    </row>
    <row r="2254" ht="11.5" customHeight="1">
      <c r="A2254" s="9" t="inlineStr"/>
      <c r="B2254" s="9" t="inlineStr">
        <is>
          <t>0.1405)</t>
        </is>
      </c>
      <c r="C2254" s="9" t="inlineStr"/>
      <c r="D2254" s="9" t="inlineStr"/>
      <c r="E2254" s="9" t="inlineStr"/>
      <c r="F2254" s="9" t="inlineStr">
        <is>
          <t>4045.49</t>
        </is>
      </c>
    </row>
    <row r="2255" ht="11.5" customHeight="1">
      <c r="A2255" s="9" t="inlineStr"/>
      <c r="B2255" s="9" t="inlineStr">
        <is>
          <t>TOTAL</t>
        </is>
      </c>
      <c r="C2255" s="9" t="inlineStr"/>
      <c r="D2255" s="9" t="inlineStr"/>
      <c r="E2255" s="9" t="inlineStr"/>
      <c r="F2255" s="9" t="inlineStr">
        <is>
          <t>35273.98 Y</t>
        </is>
      </c>
    </row>
    <row r="2256" ht="11.5" customHeight="1">
      <c r="A2256" s="9" t="inlineStr"/>
      <c r="B2256" s="9" t="inlineStr">
        <is>
          <t>Add 15% CPOH on "Y-A"</t>
        </is>
      </c>
      <c r="C2256" s="9" t="inlineStr"/>
      <c r="D2256" s="9" t="inlineStr"/>
      <c r="E2256" s="9" t="inlineStr"/>
      <c r="F2256" s="9" t="inlineStr">
        <is>
          <t>4925.85</t>
        </is>
      </c>
    </row>
    <row r="2257" ht="11.5" customHeight="1">
      <c r="A2257" s="9" t="inlineStr"/>
      <c r="B2257" s="9" t="inlineStr">
        <is>
          <t>TOTAL</t>
        </is>
      </c>
      <c r="C2257" s="9" t="inlineStr"/>
      <c r="D2257" s="9" t="inlineStr"/>
      <c r="E2257" s="9" t="inlineStr"/>
      <c r="F2257" s="9" t="inlineStr">
        <is>
          <t>40199.83 Z</t>
        </is>
      </c>
    </row>
    <row r="2258" ht="11.5" customHeight="1">
      <c r="A2258" s="9" t="inlineStr"/>
      <c r="B2258" s="9" t="inlineStr">
        <is>
          <t>Add Cess @ 1% on "Z-A"</t>
        </is>
      </c>
      <c r="C2258" s="9" t="inlineStr"/>
      <c r="D2258" s="9" t="inlineStr"/>
      <c r="E2258" s="9" t="inlineStr"/>
      <c r="F2258" s="9" t="inlineStr">
        <is>
          <t>377.65</t>
        </is>
      </c>
    </row>
    <row r="2259" ht="11.5" customHeight="1">
      <c r="A2259" s="9" t="inlineStr"/>
      <c r="B2259" s="9" t="inlineStr">
        <is>
          <t>Cost of 10 sqm.</t>
        </is>
      </c>
      <c r="C2259" s="9" t="inlineStr"/>
      <c r="D2259" s="9" t="inlineStr"/>
      <c r="E2259" s="9" t="inlineStr"/>
      <c r="F2259" s="9" t="inlineStr">
        <is>
          <t>40577.48</t>
        </is>
      </c>
    </row>
    <row r="2260" ht="11.5" customHeight="1">
      <c r="A2260" s="9" t="inlineStr"/>
      <c r="B2260" s="9" t="inlineStr">
        <is>
          <t>Cost of 1 sqm.</t>
        </is>
      </c>
      <c r="C2260" s="9" t="inlineStr"/>
      <c r="D2260" s="9" t="inlineStr"/>
      <c r="E2260" s="9" t="inlineStr"/>
      <c r="F2260" s="9" t="inlineStr">
        <is>
          <t>4057.75</t>
        </is>
      </c>
    </row>
    <row r="2262" ht="11.5" customHeight="1">
      <c r="A2262" s="9" t="inlineStr">
        <is>
          <t>8.25.3</t>
        </is>
      </c>
      <c r="B2262" s="9" t="inlineStr">
        <is>
          <t>20 mm thick</t>
        </is>
      </c>
      <c r="C2262" s="9" t="inlineStr"/>
      <c r="D2262" s="9" t="inlineStr"/>
      <c r="E2262" s="9" t="inlineStr"/>
      <c r="F2262" s="9" t="inlineStr"/>
    </row>
    <row r="2263" ht="11.5" customHeight="1">
      <c r="A2263" s="10" t="inlineStr">
        <is>
          <t>Code</t>
        </is>
      </c>
      <c r="B2263" s="10" t="inlineStr">
        <is>
          <t>Description</t>
        </is>
      </c>
      <c r="C2263" s="10" t="inlineStr">
        <is>
          <t>Unit</t>
        </is>
      </c>
      <c r="D2263" s="10" t="inlineStr">
        <is>
          <t>Quantity</t>
        </is>
      </c>
      <c r="E2263" s="10" t="inlineStr">
        <is>
          <t>Rate</t>
        </is>
      </c>
      <c r="F2263" s="10" t="inlineStr">
        <is>
          <t>Amount</t>
        </is>
      </c>
    </row>
    <row r="2264" ht="11.5" customHeight="1">
      <c r="A2264" s="9" t="inlineStr"/>
      <c r="B2264" s="9" t="inlineStr">
        <is>
          <t>Details of cost of 10 sqm</t>
        </is>
      </c>
      <c r="C2264" s="9" t="inlineStr"/>
      <c r="D2264" s="9" t="inlineStr"/>
      <c r="E2264" s="9" t="inlineStr"/>
      <c r="F2264" s="9" t="inlineStr"/>
    </row>
    <row r="2265" ht="11.5" customHeight="1">
      <c r="A2265" s="9" t="inlineStr"/>
      <c r="B2265" s="9" t="inlineStr">
        <is>
          <t>MATERIAL</t>
        </is>
      </c>
      <c r="C2265" s="9" t="inlineStr"/>
      <c r="D2265" s="9" t="inlineStr"/>
      <c r="E2265" s="9" t="inlineStr"/>
      <c r="F2265" s="9" t="inlineStr"/>
    </row>
    <row r="2266" ht="11.5" customHeight="1">
      <c r="A2266" s="9" t="inlineStr"/>
      <c r="B2266" s="9" t="inlineStr">
        <is>
          <t>Teak wood (2nd class) 10x0.02m =</t>
        </is>
      </c>
      <c r="C2266" s="9" t="inlineStr"/>
      <c r="D2266" s="9" t="inlineStr"/>
      <c r="E2266" s="9" t="inlineStr"/>
      <c r="F2266" s="9" t="inlineStr"/>
    </row>
    <row r="2267" ht="11.5" customHeight="1">
      <c r="A2267" s="9" t="inlineStr"/>
      <c r="B2267" s="9" t="inlineStr">
        <is>
          <t>0.20cum.+</t>
        </is>
      </c>
      <c r="C2267" s="9" t="inlineStr"/>
      <c r="D2267" s="9" t="inlineStr"/>
      <c r="E2267" s="9" t="inlineStr"/>
      <c r="F2267" s="9" t="inlineStr"/>
    </row>
    <row r="2268" ht="11.5" customHeight="1">
      <c r="A2268" s="9" t="inlineStr"/>
      <c r="B2268" s="9" t="inlineStr">
        <is>
          <t>Add wastage @ 10% = 0.02 cum.</t>
        </is>
      </c>
      <c r="C2268" s="9" t="inlineStr"/>
      <c r="D2268" s="9" t="inlineStr"/>
      <c r="E2268" s="9" t="inlineStr"/>
      <c r="F2268" s="9" t="inlineStr"/>
    </row>
    <row r="2269" ht="11.5" customHeight="1">
      <c r="A2269" s="9" t="inlineStr"/>
      <c r="B2269" s="9" t="inlineStr">
        <is>
          <t>Total = 0.22 cum. Say 220 cudm.</t>
        </is>
      </c>
      <c r="C2269" s="9" t="inlineStr"/>
      <c r="D2269" s="9" t="inlineStr"/>
      <c r="E2269" s="9" t="inlineStr"/>
      <c r="F2269" s="9" t="inlineStr"/>
    </row>
    <row r="2270" ht="11.5" customHeight="1">
      <c r="A2270" s="9" t="inlineStr">
        <is>
          <t>1190</t>
        </is>
      </c>
      <c r="B2270" s="9" t="inlineStr">
        <is>
          <t>Second class teak wood in planks</t>
        </is>
      </c>
      <c r="C2270" s="9" t="inlineStr">
        <is>
          <t>10 cudm</t>
        </is>
      </c>
      <c r="D2270" s="9" t="inlineStr">
        <is>
          <t>22.00</t>
        </is>
      </c>
      <c r="E2270" s="9" t="inlineStr">
        <is>
          <t>791.00</t>
        </is>
      </c>
      <c r="F2270" s="9" t="inlineStr">
        <is>
          <t>17402.00</t>
        </is>
      </c>
    </row>
    <row r="2271" ht="11.5" customHeight="1">
      <c r="A2271" s="9" t="inlineStr">
        <is>
          <t>1231</t>
        </is>
      </c>
      <c r="B2271" s="9" t="inlineStr">
        <is>
          <t>Extra for selected planks of second</t>
        </is>
      </c>
      <c r="C2271" s="9" t="inlineStr"/>
      <c r="D2271" s="9" t="inlineStr"/>
      <c r="E2271" s="9" t="inlineStr"/>
      <c r="F2271" s="9" t="inlineStr"/>
    </row>
    <row r="2272" ht="11.5" customHeight="1">
      <c r="A2272" s="9" t="inlineStr"/>
      <c r="B2272" s="9" t="inlineStr">
        <is>
          <t>class teakwood</t>
        </is>
      </c>
      <c r="C2272" s="9" t="inlineStr">
        <is>
          <t>10 cudm</t>
        </is>
      </c>
      <c r="D2272" s="9" t="inlineStr">
        <is>
          <t>22.00</t>
        </is>
      </c>
      <c r="E2272" s="9" t="inlineStr">
        <is>
          <t>150.00</t>
        </is>
      </c>
      <c r="F2272" s="9" t="inlineStr">
        <is>
          <t>3300.00</t>
        </is>
      </c>
    </row>
    <row r="2273" ht="11.5" customHeight="1">
      <c r="A2273" s="9" t="inlineStr">
        <is>
          <t>2204</t>
        </is>
      </c>
      <c r="B2273" s="9" t="inlineStr">
        <is>
          <t>Carriage of Timber</t>
        </is>
      </c>
      <c r="C2273" s="9" t="inlineStr">
        <is>
          <t>cum</t>
        </is>
      </c>
      <c r="D2273" s="9" t="inlineStr">
        <is>
          <t>0.22</t>
        </is>
      </c>
      <c r="E2273" s="9" t="inlineStr">
        <is>
          <t>118.59</t>
        </is>
      </c>
      <c r="F2273" s="9" t="inlineStr">
        <is>
          <t>26.09</t>
        </is>
      </c>
    </row>
    <row r="2274" ht="11.5" customHeight="1">
      <c r="A2274" s="9" t="inlineStr"/>
      <c r="B2274" s="9" t="inlineStr">
        <is>
          <t>Second class teak wood plugs</t>
        </is>
      </c>
      <c r="C2274" s="9" t="inlineStr"/>
      <c r="D2274" s="9" t="inlineStr"/>
      <c r="E2274" s="9" t="inlineStr"/>
      <c r="F2274" s="9" t="inlineStr"/>
    </row>
    <row r="2275" ht="11.5" customHeight="1">
      <c r="A2275" s="9" t="inlineStr"/>
      <c r="B2275" s="9" t="inlineStr">
        <is>
          <t>including cutting brick work and</t>
        </is>
      </c>
      <c r="C2275" s="9" t="inlineStr"/>
      <c r="D2275" s="9" t="inlineStr"/>
      <c r="E2275" s="9" t="inlineStr"/>
      <c r="F2275" s="9" t="inlineStr"/>
    </row>
    <row r="2276" ht="11.5" customHeight="1">
      <c r="A2276" s="9" t="inlineStr"/>
      <c r="B2276" s="9" t="inlineStr">
        <is>
          <t>fixing in cement mortar 1:3 (1</t>
        </is>
      </c>
      <c r="C2276" s="9" t="inlineStr"/>
      <c r="D2276" s="9" t="inlineStr"/>
      <c r="E2276" s="9" t="inlineStr"/>
      <c r="F2276" s="9" t="inlineStr"/>
    </row>
    <row r="2277" ht="11.5" customHeight="1">
      <c r="A2277" s="9" t="inlineStr"/>
      <c r="B2277" s="9" t="inlineStr">
        <is>
          <t>cement : 3 fine sand)</t>
        </is>
      </c>
      <c r="C2277" s="9" t="inlineStr"/>
      <c r="D2277" s="9" t="inlineStr"/>
      <c r="E2277" s="9" t="inlineStr"/>
      <c r="F2277" s="9" t="inlineStr"/>
    </row>
    <row r="2278" ht="11.5" customHeight="1">
      <c r="A2278" s="9" t="inlineStr">
        <is>
          <t>9.32</t>
        </is>
      </c>
      <c r="B2278" s="9" t="inlineStr">
        <is>
          <t>Rate as per item no 9.32 of</t>
        </is>
      </c>
      <c r="C2278" s="9" t="inlineStr"/>
      <c r="D2278" s="9" t="inlineStr"/>
      <c r="E2278" s="9" t="inlineStr"/>
      <c r="F2278" s="9" t="inlineStr"/>
    </row>
    <row r="2279" ht="11.5" customHeight="1">
      <c r="A2279" s="9" t="inlineStr"/>
      <c r="B2279" s="9" t="inlineStr">
        <is>
          <t>SH : Wood work</t>
        </is>
      </c>
      <c r="C2279" s="9" t="inlineStr">
        <is>
          <t>each</t>
        </is>
      </c>
      <c r="D2279" s="9" t="inlineStr">
        <is>
          <t>55.00</t>
        </is>
      </c>
      <c r="E2279" s="9" t="inlineStr">
        <is>
          <t>33.90</t>
        </is>
      </c>
      <c r="F2279" s="9" t="inlineStr">
        <is>
          <t>1864.50 A</t>
        </is>
      </c>
    </row>
    <row r="2280" ht="11.5" customHeight="1">
      <c r="A2280" s="9" t="inlineStr"/>
      <c r="B2280" s="9" t="inlineStr">
        <is>
          <t>Priming coat</t>
        </is>
      </c>
      <c r="C2280" s="9" t="inlineStr"/>
      <c r="D2280" s="9" t="inlineStr"/>
      <c r="E2280" s="9" t="inlineStr"/>
      <c r="F2280" s="9" t="inlineStr"/>
    </row>
    <row r="2281" ht="11.5" customHeight="1">
      <c r="A2281" s="9" t="inlineStr">
        <is>
          <t>13.50.1</t>
        </is>
      </c>
      <c r="B2281" s="9" t="inlineStr">
        <is>
          <t>Rate as per item no 13.50.1 of</t>
        </is>
      </c>
      <c r="C2281" s="9" t="inlineStr"/>
      <c r="D2281" s="9" t="inlineStr"/>
      <c r="E2281" s="9" t="inlineStr"/>
      <c r="F2281" s="9" t="inlineStr"/>
    </row>
    <row r="2282" ht="11.5" customHeight="1">
      <c r="A2282" s="9" t="inlineStr"/>
      <c r="B2282" s="9" t="inlineStr">
        <is>
          <t>SH : Finishing</t>
        </is>
      </c>
      <c r="C2282" s="9" t="inlineStr">
        <is>
          <t>sqm</t>
        </is>
      </c>
      <c r="D2282" s="9" t="inlineStr">
        <is>
          <t>10.00</t>
        </is>
      </c>
      <c r="E2282" s="9" t="inlineStr">
        <is>
          <t>57.05</t>
        </is>
      </c>
      <c r="F2282" s="9" t="inlineStr">
        <is>
          <t>570.50 A</t>
        </is>
      </c>
    </row>
    <row r="2283" ht="11.5" customHeight="1">
      <c r="A2283" s="9" t="inlineStr"/>
      <c r="B2283" s="9" t="inlineStr">
        <is>
          <t>LABOUR</t>
        </is>
      </c>
      <c r="C2283" s="9" t="inlineStr"/>
      <c r="D2283" s="9" t="inlineStr"/>
      <c r="E2283" s="9" t="inlineStr"/>
      <c r="F2283" s="9" t="inlineStr"/>
    </row>
    <row r="2284" ht="11.5" customHeight="1">
      <c r="A2284" s="9" t="inlineStr">
        <is>
          <t>0111</t>
        </is>
      </c>
      <c r="B2284" s="9" t="inlineStr">
        <is>
          <t>Carpenter 1st class</t>
        </is>
      </c>
      <c r="C2284" s="9" t="inlineStr">
        <is>
          <t>day</t>
        </is>
      </c>
      <c r="D2284" s="9" t="inlineStr">
        <is>
          <t>1.08</t>
        </is>
      </c>
      <c r="E2284" s="9" t="inlineStr">
        <is>
          <t>738.00</t>
        </is>
      </c>
      <c r="F2284" s="9" t="inlineStr">
        <is>
          <t>797.04</t>
        </is>
      </c>
    </row>
    <row r="2285" ht="11.5" customHeight="1">
      <c r="A2285" s="9" t="inlineStr">
        <is>
          <t>0112</t>
        </is>
      </c>
      <c r="B2285" s="9" t="inlineStr">
        <is>
          <t>Carpenter 2nd class</t>
        </is>
      </c>
      <c r="C2285" s="9" t="inlineStr">
        <is>
          <t>day</t>
        </is>
      </c>
      <c r="D2285" s="9" t="inlineStr">
        <is>
          <t>0.80</t>
        </is>
      </c>
      <c r="E2285" s="9" t="inlineStr">
        <is>
          <t>679.00</t>
        </is>
      </c>
      <c r="F2285" s="9" t="inlineStr">
        <is>
          <t>543.20</t>
        </is>
      </c>
    </row>
    <row r="2286" ht="11.5" customHeight="1">
      <c r="A2286" s="9" t="inlineStr">
        <is>
          <t>0114</t>
        </is>
      </c>
      <c r="B2286" s="9" t="inlineStr">
        <is>
          <t>Beldar</t>
        </is>
      </c>
      <c r="C2286" s="9" t="inlineStr">
        <is>
          <t>day</t>
        </is>
      </c>
      <c r="D2286" s="9" t="inlineStr">
        <is>
          <t>1.08</t>
        </is>
      </c>
      <c r="E2286" s="9" t="inlineStr">
        <is>
          <t>558.00</t>
        </is>
      </c>
      <c r="F2286" s="9" t="inlineStr">
        <is>
          <t>602.64</t>
        </is>
      </c>
    </row>
    <row r="2287" ht="11.5" customHeight="1">
      <c r="A2287" s="9" t="inlineStr">
        <is>
          <t>9999</t>
        </is>
      </c>
      <c r="B2287" s="9" t="inlineStr">
        <is>
          <t>Sundries &amp; screws etc.</t>
        </is>
      </c>
      <c r="C2287" s="9" t="inlineStr">
        <is>
          <t>L.S.</t>
        </is>
      </c>
      <c r="D2287" s="9" t="inlineStr">
        <is>
          <t>53.82</t>
        </is>
      </c>
      <c r="E2287" s="9" t="inlineStr">
        <is>
          <t>2.00</t>
        </is>
      </c>
      <c r="F2287" s="9" t="inlineStr">
        <is>
          <t>107.64</t>
        </is>
      </c>
    </row>
    <row r="2288" ht="11.5" customHeight="1">
      <c r="A2288" s="9" t="inlineStr"/>
      <c r="B2288" s="9" t="inlineStr">
        <is>
          <t>TOTAL</t>
        </is>
      </c>
      <c r="C2288" s="9" t="inlineStr"/>
      <c r="D2288" s="9" t="inlineStr"/>
      <c r="E2288" s="9" t="inlineStr"/>
      <c r="F2288" s="9" t="inlineStr">
        <is>
          <t>25213.61 W</t>
        </is>
      </c>
    </row>
    <row r="2289" ht="11.5" customHeight="1">
      <c r="A2289" s="9" t="inlineStr"/>
      <c r="B2289" s="9" t="inlineStr">
        <is>
          <t>Add 1 % Water charges on "W-A"</t>
        </is>
      </c>
      <c r="C2289" s="9" t="inlineStr"/>
      <c r="D2289" s="9" t="inlineStr"/>
      <c r="E2289" s="9" t="inlineStr"/>
      <c r="F2289" s="9" t="inlineStr">
        <is>
          <t>227.79</t>
        </is>
      </c>
    </row>
    <row r="2290" ht="11.5" customHeight="1">
      <c r="A2290" s="9" t="inlineStr"/>
      <c r="B2290" s="9" t="inlineStr">
        <is>
          <t>TOTAL</t>
        </is>
      </c>
      <c r="C2290" s="9" t="inlineStr"/>
      <c r="D2290" s="9" t="inlineStr"/>
      <c r="E2290" s="9" t="inlineStr"/>
      <c r="F2290" s="9" t="inlineStr">
        <is>
          <t>25441.40 X</t>
        </is>
      </c>
    </row>
    <row r="2291" ht="11.5" customHeight="1">
      <c r="A2291" s="9" t="inlineStr"/>
      <c r="B2291" s="9" t="inlineStr">
        <is>
          <t>Add GST on "X-A" (multiplying factor</t>
        </is>
      </c>
      <c r="C2291" s="9" t="inlineStr"/>
      <c r="D2291" s="9" t="inlineStr"/>
      <c r="E2291" s="9" t="inlineStr"/>
      <c r="F2291" s="9" t="inlineStr"/>
    </row>
    <row r="2292" ht="11.5" customHeight="1">
      <c r="A2292" s="9" t="inlineStr"/>
      <c r="B2292" s="9" t="inlineStr">
        <is>
          <t>0.1405)</t>
        </is>
      </c>
      <c r="C2292" s="9" t="inlineStr"/>
      <c r="D2292" s="9" t="inlineStr"/>
      <c r="E2292" s="9" t="inlineStr"/>
      <c r="F2292" s="9" t="inlineStr">
        <is>
          <t>3232.40</t>
        </is>
      </c>
    </row>
    <row r="2293" ht="11.5" customHeight="1">
      <c r="A2293" s="9" t="inlineStr"/>
      <c r="B2293" s="9" t="inlineStr">
        <is>
          <t>TOTAL</t>
        </is>
      </c>
      <c r="C2293" s="9" t="inlineStr"/>
      <c r="D2293" s="9" t="inlineStr"/>
      <c r="E2293" s="9" t="inlineStr"/>
      <c r="F2293" s="9" t="inlineStr">
        <is>
          <t>28673.79 Y</t>
        </is>
      </c>
    </row>
    <row r="2294" ht="11.5" customHeight="1">
      <c r="A2294" s="9" t="inlineStr"/>
      <c r="B2294" s="9" t="inlineStr">
        <is>
          <t>Add 15% CPOH on "Y-A"</t>
        </is>
      </c>
      <c r="C2294" s="9" t="inlineStr"/>
      <c r="D2294" s="9" t="inlineStr"/>
      <c r="E2294" s="9" t="inlineStr"/>
      <c r="F2294" s="9" t="inlineStr">
        <is>
          <t>3935.82</t>
        </is>
      </c>
    </row>
    <row r="2295" ht="11.5" customHeight="1">
      <c r="A2295" s="9" t="inlineStr"/>
      <c r="B2295" s="9" t="inlineStr">
        <is>
          <t>TOTAL</t>
        </is>
      </c>
      <c r="C2295" s="9" t="inlineStr"/>
      <c r="D2295" s="9" t="inlineStr"/>
      <c r="E2295" s="9" t="inlineStr"/>
      <c r="F2295" s="9" t="inlineStr">
        <is>
          <t>32609.61 Z</t>
        </is>
      </c>
    </row>
    <row r="2296" ht="11.5" customHeight="1">
      <c r="A2296" s="9" t="inlineStr"/>
      <c r="B2296" s="9" t="inlineStr">
        <is>
          <t>Add Cess @ 1% on "Z-A"</t>
        </is>
      </c>
      <c r="C2296" s="9" t="inlineStr"/>
      <c r="D2296" s="9" t="inlineStr"/>
      <c r="E2296" s="9" t="inlineStr"/>
      <c r="F2296" s="9" t="inlineStr">
        <is>
          <t>301.75</t>
        </is>
      </c>
    </row>
    <row r="2297" ht="11.5" customHeight="1">
      <c r="A2297" s="9" t="inlineStr"/>
      <c r="B2297" s="9" t="inlineStr">
        <is>
          <t>Cost of 10 sqm.</t>
        </is>
      </c>
      <c r="C2297" s="9" t="inlineStr"/>
      <c r="D2297" s="9" t="inlineStr"/>
      <c r="E2297" s="9" t="inlineStr"/>
      <c r="F2297" s="9" t="inlineStr">
        <is>
          <t>32911.36</t>
        </is>
      </c>
    </row>
    <row r="2298" ht="11.5" customHeight="1">
      <c r="A2298" s="9" t="inlineStr"/>
      <c r="B2298" s="9" t="inlineStr">
        <is>
          <t>Cost of 1 sqm.</t>
        </is>
      </c>
      <c r="C2298" s="9" t="inlineStr"/>
      <c r="D2298" s="9" t="inlineStr"/>
      <c r="E2298" s="9" t="inlineStr"/>
      <c r="F2298" s="9" t="inlineStr">
        <is>
          <t>3291.14</t>
        </is>
      </c>
    </row>
    <row r="2299" ht="11.5" customHeight="1">
      <c r="A2299" s="9" t="inlineStr"/>
      <c r="B2299" s="9" t="inlineStr">
        <is>
          <t>Say</t>
        </is>
      </c>
      <c r="C2299" s="9" t="inlineStr"/>
      <c r="D2299" s="9" t="inlineStr"/>
      <c r="E2299" s="9" t="inlineStr"/>
      <c r="F2299" s="9" t="inlineStr">
        <is>
          <t>3291.15</t>
        </is>
      </c>
    </row>
    <row r="2300" ht="11.5" customHeight="1">
      <c r="A2300" s="9" t="inlineStr">
        <is>
          <t>8.25.4</t>
        </is>
      </c>
      <c r="B2300" s="9" t="inlineStr">
        <is>
          <t>12 mm thick</t>
        </is>
      </c>
      <c r="C2300" s="9" t="inlineStr"/>
      <c r="D2300" s="9" t="inlineStr"/>
      <c r="E2300" s="9" t="inlineStr"/>
      <c r="F2300" s="9" t="inlineStr"/>
    </row>
    <row r="2301" ht="11.5" customHeight="1">
      <c r="A2301" s="10" t="inlineStr">
        <is>
          <t>Code</t>
        </is>
      </c>
      <c r="B2301" s="10" t="inlineStr">
        <is>
          <t>Description</t>
        </is>
      </c>
      <c r="C2301" s="10" t="inlineStr">
        <is>
          <t>Unit</t>
        </is>
      </c>
      <c r="D2301" s="10" t="inlineStr">
        <is>
          <t>Quantity</t>
        </is>
      </c>
      <c r="E2301" s="10" t="inlineStr">
        <is>
          <t>Rate</t>
        </is>
      </c>
      <c r="F2301" s="10" t="inlineStr">
        <is>
          <t>Amount</t>
        </is>
      </c>
    </row>
    <row r="2302" ht="11.5" customHeight="1">
      <c r="A2302" s="9" t="inlineStr"/>
      <c r="B2302" s="9" t="inlineStr">
        <is>
          <t>Details of cost of 10 sqm</t>
        </is>
      </c>
      <c r="C2302" s="9" t="inlineStr"/>
      <c r="D2302" s="9" t="inlineStr"/>
      <c r="E2302" s="9" t="inlineStr"/>
      <c r="F2302" s="9" t="inlineStr"/>
    </row>
    <row r="2303" ht="11.5" customHeight="1">
      <c r="A2303" s="9" t="inlineStr"/>
      <c r="B2303" s="9" t="inlineStr">
        <is>
          <t>Wood-</t>
        </is>
      </c>
      <c r="C2303" s="9" t="inlineStr"/>
      <c r="D2303" s="9" t="inlineStr"/>
      <c r="E2303" s="9" t="inlineStr"/>
      <c r="F2303" s="9" t="inlineStr"/>
    </row>
    <row r="2304" ht="11.5" customHeight="1">
      <c r="A2304" s="9" t="inlineStr"/>
      <c r="B2304" s="9" t="inlineStr">
        <is>
          <t>Second class teak wood 10x0.012 =</t>
        </is>
      </c>
      <c r="C2304" s="9" t="inlineStr"/>
      <c r="D2304" s="9" t="inlineStr"/>
      <c r="E2304" s="9" t="inlineStr"/>
      <c r="F2304" s="9" t="inlineStr"/>
    </row>
    <row r="2305" ht="11.5" customHeight="1">
      <c r="A2305" s="9" t="inlineStr"/>
      <c r="B2305" s="9" t="inlineStr">
        <is>
          <t>0.12 cum+</t>
        </is>
      </c>
      <c r="C2305" s="9" t="inlineStr"/>
      <c r="D2305" s="9" t="inlineStr"/>
      <c r="E2305" s="9" t="inlineStr"/>
      <c r="F2305" s="9" t="inlineStr"/>
    </row>
    <row r="2306" ht="11.5" customHeight="1">
      <c r="A2306" s="9" t="inlineStr"/>
      <c r="B2306" s="9" t="inlineStr">
        <is>
          <t>Add wastage @ 10% = 0.012 cum.</t>
        </is>
      </c>
      <c r="C2306" s="9" t="inlineStr"/>
      <c r="D2306" s="9" t="inlineStr"/>
      <c r="E2306" s="9" t="inlineStr"/>
      <c r="F2306" s="9" t="inlineStr"/>
    </row>
    <row r="2307" ht="11.5" customHeight="1">
      <c r="A2307" s="9" t="inlineStr"/>
      <c r="B2307" s="9" t="inlineStr">
        <is>
          <t>Total = 0.132 cum. Say 132 cudm.</t>
        </is>
      </c>
      <c r="C2307" s="9" t="inlineStr"/>
      <c r="D2307" s="9" t="inlineStr"/>
      <c r="E2307" s="9" t="inlineStr"/>
      <c r="F2307" s="9" t="inlineStr"/>
    </row>
    <row r="2308" ht="11.5" customHeight="1">
      <c r="A2308" s="9" t="inlineStr">
        <is>
          <t>1190</t>
        </is>
      </c>
      <c r="B2308" s="9" t="inlineStr">
        <is>
          <t>Second class teak wood in planks</t>
        </is>
      </c>
      <c r="C2308" s="9" t="inlineStr">
        <is>
          <t>10 cudm</t>
        </is>
      </c>
      <c r="D2308" s="9" t="inlineStr">
        <is>
          <t>13.20</t>
        </is>
      </c>
      <c r="E2308" s="9" t="inlineStr">
        <is>
          <t>791.00</t>
        </is>
      </c>
      <c r="F2308" s="9" t="inlineStr">
        <is>
          <t>10441.20</t>
        </is>
      </c>
    </row>
    <row r="2309" ht="11.5" customHeight="1">
      <c r="A2309" s="9" t="inlineStr">
        <is>
          <t>1231</t>
        </is>
      </c>
      <c r="B2309" s="9" t="inlineStr">
        <is>
          <t>Extra for selected planks of second</t>
        </is>
      </c>
      <c r="C2309" s="9" t="inlineStr"/>
      <c r="D2309" s="9" t="inlineStr"/>
      <c r="E2309" s="9" t="inlineStr"/>
      <c r="F2309" s="9" t="inlineStr"/>
    </row>
    <row r="2310" ht="11.5" customHeight="1">
      <c r="A2310" s="9" t="inlineStr"/>
      <c r="B2310" s="9" t="inlineStr">
        <is>
          <t>class teakwood</t>
        </is>
      </c>
      <c r="C2310" s="9" t="inlineStr">
        <is>
          <t>10 cudm</t>
        </is>
      </c>
      <c r="D2310" s="9" t="inlineStr">
        <is>
          <t>13.20</t>
        </is>
      </c>
      <c r="E2310" s="9" t="inlineStr">
        <is>
          <t>150.00</t>
        </is>
      </c>
      <c r="F2310" s="9" t="inlineStr">
        <is>
          <t>1980.00</t>
        </is>
      </c>
    </row>
    <row r="2312" ht="11.5" customHeight="1">
      <c r="A2312" s="10" t="inlineStr">
        <is>
          <t>Code</t>
        </is>
      </c>
      <c r="B2312" s="10" t="inlineStr">
        <is>
          <t>Description</t>
        </is>
      </c>
      <c r="C2312" s="10" t="inlineStr">
        <is>
          <t>Unit</t>
        </is>
      </c>
      <c r="D2312" s="10" t="inlineStr">
        <is>
          <t>Quantity</t>
        </is>
      </c>
      <c r="E2312" s="10" t="inlineStr">
        <is>
          <t>Rate</t>
        </is>
      </c>
      <c r="F2312" s="10" t="inlineStr">
        <is>
          <t>Amount</t>
        </is>
      </c>
    </row>
    <row r="2313" ht="11.5" customHeight="1">
      <c r="A2313" s="9" t="inlineStr">
        <is>
          <t>2204</t>
        </is>
      </c>
      <c r="B2313" s="9" t="inlineStr">
        <is>
          <t>Carriage of Timber</t>
        </is>
      </c>
      <c r="C2313" s="9" t="inlineStr">
        <is>
          <t>cum</t>
        </is>
      </c>
      <c r="D2313" s="9" t="inlineStr">
        <is>
          <t>0.132</t>
        </is>
      </c>
      <c r="E2313" s="9" t="inlineStr">
        <is>
          <t>118.59</t>
        </is>
      </c>
      <c r="F2313" s="9" t="inlineStr">
        <is>
          <t>15.65</t>
        </is>
      </c>
    </row>
    <row r="2314" ht="11.5" customHeight="1">
      <c r="A2314" s="9" t="inlineStr"/>
      <c r="B2314" s="9" t="inlineStr">
        <is>
          <t>Second class teak wood plugs</t>
        </is>
      </c>
      <c r="C2314" s="9" t="inlineStr"/>
      <c r="D2314" s="9" t="inlineStr"/>
      <c r="E2314" s="9" t="inlineStr"/>
      <c r="F2314" s="9" t="inlineStr"/>
    </row>
    <row r="2315" ht="11.5" customHeight="1">
      <c r="A2315" s="9" t="inlineStr"/>
      <c r="B2315" s="9" t="inlineStr">
        <is>
          <t>including cutting brick work and</t>
        </is>
      </c>
      <c r="C2315" s="9" t="inlineStr"/>
      <c r="D2315" s="9" t="inlineStr"/>
      <c r="E2315" s="9" t="inlineStr"/>
      <c r="F2315" s="9" t="inlineStr"/>
    </row>
    <row r="2316" ht="11.5" customHeight="1">
      <c r="A2316" s="9" t="inlineStr"/>
      <c r="B2316" s="9" t="inlineStr">
        <is>
          <t>fixing in cement mortar 1:3 (1</t>
        </is>
      </c>
      <c r="C2316" s="9" t="inlineStr"/>
      <c r="D2316" s="9" t="inlineStr"/>
      <c r="E2316" s="9" t="inlineStr"/>
      <c r="F2316" s="9" t="inlineStr"/>
    </row>
    <row r="2317" ht="11.5" customHeight="1">
      <c r="A2317" s="9" t="inlineStr"/>
      <c r="B2317" s="9" t="inlineStr">
        <is>
          <t>cement : 3 fine sand)</t>
        </is>
      </c>
      <c r="C2317" s="9" t="inlineStr"/>
      <c r="D2317" s="9" t="inlineStr"/>
      <c r="E2317" s="9" t="inlineStr"/>
      <c r="F2317" s="9" t="inlineStr"/>
    </row>
    <row r="2318" ht="11.5" customHeight="1">
      <c r="A2318" s="9" t="inlineStr">
        <is>
          <t>9.32</t>
        </is>
      </c>
      <c r="B2318" s="9" t="inlineStr">
        <is>
          <t>Rate as per item no 9.32 of</t>
        </is>
      </c>
      <c r="C2318" s="9" t="inlineStr"/>
      <c r="D2318" s="9" t="inlineStr"/>
      <c r="E2318" s="9" t="inlineStr"/>
      <c r="F2318" s="9" t="inlineStr"/>
    </row>
    <row r="2319" ht="11.5" customHeight="1">
      <c r="A2319" s="9" t="inlineStr"/>
      <c r="B2319" s="9" t="inlineStr">
        <is>
          <t>SH : Wood work</t>
        </is>
      </c>
      <c r="C2319" s="9" t="inlineStr">
        <is>
          <t>each</t>
        </is>
      </c>
      <c r="D2319" s="9" t="inlineStr">
        <is>
          <t>55.00</t>
        </is>
      </c>
      <c r="E2319" s="9" t="inlineStr">
        <is>
          <t>33.90</t>
        </is>
      </c>
      <c r="F2319" s="9" t="inlineStr">
        <is>
          <t>1864.50 A</t>
        </is>
      </c>
    </row>
    <row r="2320" ht="11.5" customHeight="1">
      <c r="A2320" s="9" t="inlineStr"/>
      <c r="B2320" s="9" t="inlineStr">
        <is>
          <t>LABOUR</t>
        </is>
      </c>
      <c r="C2320" s="9" t="inlineStr"/>
      <c r="D2320" s="9" t="inlineStr"/>
      <c r="E2320" s="9" t="inlineStr"/>
      <c r="F2320" s="9" t="inlineStr"/>
    </row>
    <row r="2321" ht="11.5" customHeight="1">
      <c r="A2321" s="9" t="inlineStr">
        <is>
          <t>0111</t>
        </is>
      </c>
      <c r="B2321" s="9" t="inlineStr">
        <is>
          <t>Carpenter 1st class</t>
        </is>
      </c>
      <c r="C2321" s="9" t="inlineStr">
        <is>
          <t>day</t>
        </is>
      </c>
      <c r="D2321" s="9" t="inlineStr">
        <is>
          <t>1.08</t>
        </is>
      </c>
      <c r="E2321" s="9" t="inlineStr">
        <is>
          <t>738.00</t>
        </is>
      </c>
      <c r="F2321" s="9" t="inlineStr">
        <is>
          <t>797.04</t>
        </is>
      </c>
    </row>
    <row r="2322" ht="11.5" customHeight="1">
      <c r="A2322" s="9" t="inlineStr">
        <is>
          <t>0112</t>
        </is>
      </c>
      <c r="B2322" s="9" t="inlineStr">
        <is>
          <t>Carpenter 2nd class</t>
        </is>
      </c>
      <c r="C2322" s="9" t="inlineStr">
        <is>
          <t>day</t>
        </is>
      </c>
      <c r="D2322" s="9" t="inlineStr">
        <is>
          <t>0.80</t>
        </is>
      </c>
      <c r="E2322" s="9" t="inlineStr">
        <is>
          <t>679.00</t>
        </is>
      </c>
      <c r="F2322" s="9" t="inlineStr">
        <is>
          <t>543.20</t>
        </is>
      </c>
    </row>
    <row r="2323" ht="11.5" customHeight="1">
      <c r="A2323" s="9" t="inlineStr">
        <is>
          <t>0114</t>
        </is>
      </c>
      <c r="B2323" s="9" t="inlineStr">
        <is>
          <t>Beldar</t>
        </is>
      </c>
      <c r="C2323" s="9" t="inlineStr">
        <is>
          <t>day</t>
        </is>
      </c>
      <c r="D2323" s="9" t="inlineStr">
        <is>
          <t>1.08</t>
        </is>
      </c>
      <c r="E2323" s="9" t="inlineStr">
        <is>
          <t>558.00</t>
        </is>
      </c>
      <c r="F2323" s="9" t="inlineStr">
        <is>
          <t>602.64</t>
        </is>
      </c>
    </row>
    <row r="2324" ht="11.5" customHeight="1">
      <c r="A2324" s="9" t="inlineStr"/>
      <c r="B2324" s="9" t="inlineStr">
        <is>
          <t>Priming coat</t>
        </is>
      </c>
      <c r="C2324" s="9" t="inlineStr"/>
      <c r="D2324" s="9" t="inlineStr"/>
      <c r="E2324" s="9" t="inlineStr"/>
      <c r="F2324" s="9" t="inlineStr"/>
    </row>
    <row r="2325" ht="11.5" customHeight="1">
      <c r="A2325" s="9" t="inlineStr">
        <is>
          <t>13.50.1</t>
        </is>
      </c>
      <c r="B2325" s="9" t="inlineStr">
        <is>
          <t>Rate as per item no 13.50.1 of</t>
        </is>
      </c>
      <c r="C2325" s="9" t="inlineStr"/>
      <c r="D2325" s="9" t="inlineStr"/>
      <c r="E2325" s="9" t="inlineStr"/>
      <c r="F2325" s="9" t="inlineStr"/>
    </row>
    <row r="2326" ht="11.5" customHeight="1">
      <c r="A2326" s="9" t="inlineStr"/>
      <c r="B2326" s="9" t="inlineStr">
        <is>
          <t>SH : Finishing</t>
        </is>
      </c>
      <c r="C2326" s="9" t="inlineStr">
        <is>
          <t>sqm</t>
        </is>
      </c>
      <c r="D2326" s="9" t="inlineStr">
        <is>
          <t>10.00</t>
        </is>
      </c>
      <c r="E2326" s="9" t="inlineStr">
        <is>
          <t>57.05</t>
        </is>
      </c>
      <c r="F2326" s="9" t="inlineStr">
        <is>
          <t>570.50 A</t>
        </is>
      </c>
    </row>
    <row r="2327" ht="11.5" customHeight="1">
      <c r="A2327" s="9" t="inlineStr">
        <is>
          <t>9999</t>
        </is>
      </c>
      <c r="B2327" s="9" t="inlineStr">
        <is>
          <t>Sundries &amp; screws etc.</t>
        </is>
      </c>
      <c r="C2327" s="9" t="inlineStr">
        <is>
          <t>L.S.</t>
        </is>
      </c>
      <c r="D2327" s="9" t="inlineStr">
        <is>
          <t>53.82</t>
        </is>
      </c>
      <c r="E2327" s="9" t="inlineStr">
        <is>
          <t>2.00</t>
        </is>
      </c>
      <c r="F2327" s="9" t="inlineStr">
        <is>
          <t>107.64</t>
        </is>
      </c>
    </row>
    <row r="2328" ht="11.5" customHeight="1">
      <c r="A2328" s="9" t="inlineStr"/>
      <c r="B2328" s="9" t="inlineStr">
        <is>
          <t>TOTAL</t>
        </is>
      </c>
      <c r="C2328" s="9" t="inlineStr"/>
      <c r="D2328" s="9" t="inlineStr"/>
      <c r="E2328" s="9" t="inlineStr"/>
      <c r="F2328" s="9" t="inlineStr">
        <is>
          <t>16922.37 W</t>
        </is>
      </c>
    </row>
    <row r="2329" ht="11.5" customHeight="1">
      <c r="A2329" s="9" t="inlineStr"/>
      <c r="B2329" s="9" t="inlineStr">
        <is>
          <t>Add 1 % Water charges on "W-A"</t>
        </is>
      </c>
      <c r="C2329" s="9" t="inlineStr"/>
      <c r="D2329" s="9" t="inlineStr"/>
      <c r="E2329" s="9" t="inlineStr"/>
      <c r="F2329" s="9" t="inlineStr">
        <is>
          <t>144.87</t>
        </is>
      </c>
    </row>
    <row r="2330" ht="11.5" customHeight="1">
      <c r="A2330" s="9" t="inlineStr"/>
      <c r="B2330" s="9" t="inlineStr">
        <is>
          <t>TOTAL</t>
        </is>
      </c>
      <c r="C2330" s="9" t="inlineStr"/>
      <c r="D2330" s="9" t="inlineStr"/>
      <c r="E2330" s="9" t="inlineStr"/>
      <c r="F2330" s="9" t="inlineStr">
        <is>
          <t>17067.25 X</t>
        </is>
      </c>
    </row>
    <row r="2331" ht="11.5" customHeight="1">
      <c r="A2331" s="9" t="inlineStr"/>
      <c r="B2331" s="9" t="inlineStr">
        <is>
          <t>Add GST on "X-A" (multiplying factor</t>
        </is>
      </c>
      <c r="C2331" s="9" t="inlineStr"/>
      <c r="D2331" s="9" t="inlineStr"/>
      <c r="E2331" s="9" t="inlineStr"/>
      <c r="F2331" s="9" t="inlineStr"/>
    </row>
    <row r="2332" ht="11.5" customHeight="1">
      <c r="A2332" s="9" t="inlineStr"/>
      <c r="B2332" s="9" t="inlineStr">
        <is>
          <t>0.1405)</t>
        </is>
      </c>
      <c r="C2332" s="9" t="inlineStr"/>
      <c r="D2332" s="9" t="inlineStr"/>
      <c r="E2332" s="9" t="inlineStr"/>
      <c r="F2332" s="9" t="inlineStr">
        <is>
          <t>2055.83</t>
        </is>
      </c>
    </row>
    <row r="2333" ht="11.5" customHeight="1">
      <c r="A2333" s="9" t="inlineStr"/>
      <c r="B2333" s="9" t="inlineStr">
        <is>
          <t>TOTAL</t>
        </is>
      </c>
      <c r="C2333" s="9" t="inlineStr"/>
      <c r="D2333" s="9" t="inlineStr"/>
      <c r="E2333" s="9" t="inlineStr"/>
      <c r="F2333" s="9" t="inlineStr">
        <is>
          <t>19123.08 Y</t>
        </is>
      </c>
    </row>
    <row r="2334" ht="11.5" customHeight="1">
      <c r="A2334" s="9" t="inlineStr"/>
      <c r="B2334" s="9" t="inlineStr">
        <is>
          <t>Add 15% CPOH on "Y-A"</t>
        </is>
      </c>
      <c r="C2334" s="9" t="inlineStr"/>
      <c r="D2334" s="9" t="inlineStr"/>
      <c r="E2334" s="9" t="inlineStr"/>
      <c r="F2334" s="9" t="inlineStr">
        <is>
          <t>2503.21</t>
        </is>
      </c>
    </row>
    <row r="2335" ht="11.5" customHeight="1">
      <c r="A2335" s="9" t="inlineStr"/>
      <c r="B2335" s="9" t="inlineStr">
        <is>
          <t>TOTAL</t>
        </is>
      </c>
      <c r="C2335" s="9" t="inlineStr"/>
      <c r="D2335" s="9" t="inlineStr"/>
      <c r="E2335" s="9" t="inlineStr"/>
      <c r="F2335" s="9" t="inlineStr">
        <is>
          <t>21626.29 Z</t>
        </is>
      </c>
    </row>
    <row r="2336" ht="11.5" customHeight="1">
      <c r="A2336" s="9" t="inlineStr"/>
      <c r="B2336" s="9" t="inlineStr">
        <is>
          <t>Add Cess @ 1% on "Z-A"</t>
        </is>
      </c>
      <c r="C2336" s="9" t="inlineStr"/>
      <c r="D2336" s="9" t="inlineStr"/>
      <c r="E2336" s="9" t="inlineStr"/>
      <c r="F2336" s="9" t="inlineStr">
        <is>
          <t>191.91</t>
        </is>
      </c>
    </row>
    <row r="2337" ht="11.5" customHeight="1">
      <c r="A2337" s="9" t="inlineStr"/>
      <c r="B2337" s="9" t="inlineStr">
        <is>
          <t>Cost of 10 sqm.</t>
        </is>
      </c>
      <c r="C2337" s="9" t="inlineStr"/>
      <c r="D2337" s="9" t="inlineStr"/>
      <c r="E2337" s="9" t="inlineStr"/>
      <c r="F2337" s="9" t="inlineStr">
        <is>
          <t>21818.20</t>
        </is>
      </c>
    </row>
    <row r="2338" ht="11.5" customHeight="1">
      <c r="A2338" s="9" t="inlineStr"/>
      <c r="B2338" s="9" t="inlineStr">
        <is>
          <t>Cost of 1 sqm.</t>
        </is>
      </c>
      <c r="C2338" s="9" t="inlineStr"/>
      <c r="D2338" s="9" t="inlineStr"/>
      <c r="E2338" s="9" t="inlineStr"/>
      <c r="F2338" s="9" t="inlineStr">
        <is>
          <t>2181.82</t>
        </is>
      </c>
    </row>
    <row r="2339" ht="11.5" customHeight="1">
      <c r="A2339" s="9" t="inlineStr"/>
      <c r="B2339" s="9" t="inlineStr">
        <is>
          <t>Say</t>
        </is>
      </c>
      <c r="C2339" s="9" t="inlineStr"/>
      <c r="D2339" s="9" t="inlineStr"/>
      <c r="E2339" s="9" t="inlineStr"/>
      <c r="F2339" s="9" t="inlineStr">
        <is>
          <t>2181.80</t>
        </is>
      </c>
    </row>
    <row r="2340" ht="11.5" customHeight="1">
      <c r="A2340" s="9" t="inlineStr">
        <is>
          <t>8.26</t>
        </is>
      </c>
      <c r="B2340" s="9" t="inlineStr">
        <is>
          <t>Providing and fixing in wall lining flat</t>
        </is>
      </c>
      <c r="C2340" s="9" t="inlineStr">
        <is>
          <t>pressed</t>
        </is>
      </c>
      <c r="D2340" s="9" t="inlineStr">
        <is>
          <t>three layer</t>
        </is>
      </c>
      <c r="E2340" s="9" t="inlineStr">
        <is>
          <t>(medium</t>
        </is>
      </c>
      <c r="F2340" s="9" t="inlineStr">
        <is>
          <t>density) particle</t>
        </is>
      </c>
    </row>
    <row r="2341" ht="11.5" customHeight="1">
      <c r="A2341" s="9" t="inlineStr"/>
      <c r="B2341" s="9" t="inlineStr">
        <is>
          <t>board or graded wood Pre-laminated</t>
        </is>
      </c>
      <c r="C2341" s="9" t="inlineStr">
        <is>
          <t>one side</t>
        </is>
      </c>
      <c r="D2341" s="9" t="inlineStr">
        <is>
          <t>decorative</t>
        </is>
      </c>
      <c r="E2341" s="9" t="inlineStr">
        <is>
          <t>lamination</t>
        </is>
      </c>
      <c r="F2341" s="9" t="inlineStr">
        <is>
          <t>and other</t>
        </is>
      </c>
    </row>
    <row r="2342" ht="23" customHeight="1">
      <c r="A2342" s="9" t="inlineStr"/>
      <c r="B2342" s="9" t="inlineStr">
        <is>
          <t>side balancing lamination Grade I,</t>
        </is>
      </c>
      <c r="C2342" s="9" t="inlineStr">
        <is>
          <t>Type II,</t>
        </is>
      </c>
      <c r="D2342" s="9" t="inlineStr">
        <is>
          <t>IS : 12823 marked,</t>
        </is>
      </c>
      <c r="E2342" s="9" t="inlineStr">
        <is>
          <t>including</t>
        </is>
      </c>
      <c r="F2342" s="9" t="inlineStr">
        <is>
          <t>priming</t>
        </is>
      </c>
    </row>
    <row r="2343" ht="23" customHeight="1">
      <c r="A2343" s="9" t="inlineStr"/>
      <c r="B2343" s="9" t="inlineStr">
        <is>
          <t>coat on unexposed arrangement and</t>
        </is>
      </c>
      <c r="C2343" s="9" t="inlineStr">
        <is>
          <t>screws</t>
        </is>
      </c>
      <c r="D2343" s="9" t="inlineStr">
        <is>
          <t>etc. complete</t>
        </is>
      </c>
      <c r="E2343" s="9" t="inlineStr">
        <is>
          <t>:</t>
        </is>
      </c>
      <c r="F2343" s="9" t="inlineStr"/>
    </row>
    <row r="2344" ht="11.5" customHeight="1">
      <c r="A2344" s="9" t="inlineStr">
        <is>
          <t>8.26.1</t>
        </is>
      </c>
      <c r="B2344" s="9" t="inlineStr">
        <is>
          <t>12 mm thick</t>
        </is>
      </c>
      <c r="C2344" s="9" t="inlineStr"/>
      <c r="D2344" s="9" t="inlineStr"/>
      <c r="E2344" s="9" t="inlineStr"/>
      <c r="F2344" s="9" t="inlineStr"/>
    </row>
    <row r="2345" ht="11.5" customHeight="1">
      <c r="A2345" s="10" t="inlineStr">
        <is>
          <t>Code</t>
        </is>
      </c>
      <c r="B2345" s="10" t="inlineStr">
        <is>
          <t>Description</t>
        </is>
      </c>
      <c r="C2345" s="10" t="inlineStr">
        <is>
          <t>Unit</t>
        </is>
      </c>
      <c r="D2345" s="10" t="inlineStr">
        <is>
          <t>Quantity</t>
        </is>
      </c>
      <c r="E2345" s="10" t="inlineStr">
        <is>
          <t>Rate</t>
        </is>
      </c>
      <c r="F2345" s="10" t="inlineStr">
        <is>
          <t>Amount</t>
        </is>
      </c>
    </row>
    <row r="2346" ht="11.5" customHeight="1">
      <c r="A2346" s="9" t="inlineStr"/>
      <c r="B2346" s="9" t="inlineStr">
        <is>
          <t>Details of cost for 10 sqm.</t>
        </is>
      </c>
      <c r="C2346" s="9" t="inlineStr"/>
      <c r="D2346" s="9" t="inlineStr"/>
      <c r="E2346" s="9" t="inlineStr"/>
      <c r="F2346" s="9" t="inlineStr"/>
    </row>
    <row r="2347" ht="11.5" customHeight="1">
      <c r="A2347" s="9" t="inlineStr"/>
      <c r="B2347" s="9" t="inlineStr">
        <is>
          <t>MATERIAL</t>
        </is>
      </c>
      <c r="C2347" s="9" t="inlineStr"/>
      <c r="D2347" s="9" t="inlineStr"/>
      <c r="E2347" s="9" t="inlineStr"/>
      <c r="F2347" s="9" t="inlineStr"/>
    </row>
    <row r="2348" ht="11.5" customHeight="1">
      <c r="A2348" s="9" t="inlineStr"/>
      <c r="B2348" s="9" t="inlineStr">
        <is>
          <t>Particle board (three layer medium</t>
        </is>
      </c>
      <c r="C2348" s="9" t="inlineStr"/>
      <c r="D2348" s="9" t="inlineStr"/>
      <c r="E2348" s="9" t="inlineStr"/>
      <c r="F2348" s="9" t="inlineStr"/>
    </row>
    <row r="2349" ht="11.5" customHeight="1">
      <c r="A2349" s="9" t="inlineStr"/>
      <c r="B2349" s="9" t="inlineStr">
        <is>
          <t>density) 12mm thick = 10 sqm.</t>
        </is>
      </c>
      <c r="C2349" s="9" t="inlineStr"/>
      <c r="D2349" s="9" t="inlineStr"/>
      <c r="E2349" s="9" t="inlineStr"/>
      <c r="F2349" s="9" t="inlineStr"/>
    </row>
    <row r="2350" ht="11.5" customHeight="1">
      <c r="A2350" s="9" t="inlineStr"/>
      <c r="B2350" s="9" t="inlineStr">
        <is>
          <t>Add wastage @ 10% = 1 sqm.</t>
        </is>
      </c>
      <c r="C2350" s="9" t="inlineStr"/>
      <c r="D2350" s="9" t="inlineStr"/>
      <c r="E2350" s="9" t="inlineStr"/>
      <c r="F2350" s="9" t="inlineStr"/>
    </row>
    <row r="2351" ht="11.5" customHeight="1">
      <c r="A2351" s="9" t="inlineStr"/>
      <c r="B2351" s="9" t="inlineStr">
        <is>
          <t>Total = 11 sqm.</t>
        </is>
      </c>
      <c r="C2351" s="9" t="inlineStr"/>
      <c r="D2351" s="9" t="inlineStr"/>
      <c r="E2351" s="9" t="inlineStr"/>
      <c r="F2351" s="9" t="inlineStr"/>
    </row>
    <row r="2352" ht="11.5" customHeight="1">
      <c r="A2352" s="9" t="inlineStr">
        <is>
          <t>7477</t>
        </is>
      </c>
      <c r="B2352" s="9" t="inlineStr">
        <is>
          <t>Prelaminated particle board with one</t>
        </is>
      </c>
      <c r="C2352" s="9" t="inlineStr"/>
      <c r="D2352" s="9" t="inlineStr"/>
      <c r="E2352" s="9" t="inlineStr"/>
      <c r="F2352" s="9" t="inlineStr"/>
    </row>
    <row r="2353" ht="11.5" customHeight="1">
      <c r="A2353" s="9" t="inlineStr"/>
      <c r="B2353" s="9" t="inlineStr">
        <is>
          <t>side decorative and other side</t>
        </is>
      </c>
      <c r="C2353" s="9" t="inlineStr"/>
      <c r="D2353" s="9" t="inlineStr"/>
      <c r="E2353" s="9" t="inlineStr"/>
      <c r="F2353" s="9" t="inlineStr"/>
    </row>
    <row r="2354" ht="11.5" customHeight="1">
      <c r="A2354" s="9" t="inlineStr"/>
      <c r="B2354" s="9" t="inlineStr">
        <is>
          <t>balancing lamination, flat pressed 3</t>
        </is>
      </c>
      <c r="C2354" s="9" t="inlineStr"/>
      <c r="D2354" s="9" t="inlineStr"/>
      <c r="E2354" s="9" t="inlineStr"/>
      <c r="F2354" s="9" t="inlineStr"/>
    </row>
    <row r="2355" ht="11.5" customHeight="1">
      <c r="A2355" s="9" t="inlineStr"/>
      <c r="B2355" s="9" t="inlineStr">
        <is>
          <t>layer &amp; graded (medium density)</t>
        </is>
      </c>
      <c r="C2355" s="9" t="inlineStr"/>
      <c r="D2355" s="9" t="inlineStr"/>
      <c r="E2355" s="9" t="inlineStr"/>
      <c r="F2355" s="9" t="inlineStr"/>
    </row>
    <row r="2356" ht="11.5" customHeight="1">
      <c r="A2356" s="9" t="inlineStr"/>
      <c r="B2356" s="9" t="inlineStr">
        <is>
          <t>Grade I, Type II conforming to IS :</t>
        </is>
      </c>
      <c r="C2356" s="9" t="inlineStr"/>
      <c r="D2356" s="9" t="inlineStr"/>
      <c r="E2356" s="9" t="inlineStr"/>
      <c r="F2356" s="9" t="inlineStr"/>
    </row>
    <row r="2357" ht="11.5" customHeight="1">
      <c r="A2357" s="9" t="inlineStr"/>
      <c r="B2357" s="9" t="inlineStr">
        <is>
          <t>12823 (exterior grade) 12 mm thick</t>
        </is>
      </c>
      <c r="C2357" s="9" t="inlineStr">
        <is>
          <t>sqm</t>
        </is>
      </c>
      <c r="D2357" s="9" t="inlineStr">
        <is>
          <t>11.00</t>
        </is>
      </c>
      <c r="E2357" s="9" t="inlineStr">
        <is>
          <t>540.00</t>
        </is>
      </c>
      <c r="F2357" s="9" t="inlineStr">
        <is>
          <t>5940.00</t>
        </is>
      </c>
    </row>
    <row r="2358" ht="11.5" customHeight="1">
      <c r="A2358" s="9" t="inlineStr">
        <is>
          <t>9977</t>
        </is>
      </c>
      <c r="B2358" s="9" t="inlineStr">
        <is>
          <t>Carriage of particle board</t>
        </is>
      </c>
      <c r="C2358" s="9" t="inlineStr">
        <is>
          <t>L.S.</t>
        </is>
      </c>
      <c r="D2358" s="9" t="inlineStr">
        <is>
          <t>13.52</t>
        </is>
      </c>
      <c r="E2358" s="9" t="inlineStr">
        <is>
          <t>2.00</t>
        </is>
      </c>
      <c r="F2358" s="9" t="inlineStr">
        <is>
          <t>27.04</t>
        </is>
      </c>
    </row>
    <row r="2359" ht="11.5" customHeight="1">
      <c r="A2359" s="9" t="inlineStr">
        <is>
          <t>9999</t>
        </is>
      </c>
      <c r="B2359" s="9" t="inlineStr">
        <is>
          <t>Sundries and screws</t>
        </is>
      </c>
      <c r="C2359" s="9" t="inlineStr">
        <is>
          <t>L.S.</t>
        </is>
      </c>
      <c r="D2359" s="9" t="inlineStr">
        <is>
          <t>26.91</t>
        </is>
      </c>
      <c r="E2359" s="9" t="inlineStr">
        <is>
          <t>2.00</t>
        </is>
      </c>
      <c r="F2359" s="9" t="inlineStr">
        <is>
          <t>53.82</t>
        </is>
      </c>
    </row>
    <row r="2360" ht="11.5" customHeight="1">
      <c r="A2360" s="9" t="inlineStr"/>
      <c r="B2360" s="9" t="inlineStr">
        <is>
          <t>Priming coat</t>
        </is>
      </c>
      <c r="C2360" s="9" t="inlineStr"/>
      <c r="D2360" s="9" t="inlineStr"/>
      <c r="E2360" s="9" t="inlineStr"/>
      <c r="F2360" s="9" t="inlineStr"/>
    </row>
    <row r="2362" ht="11.5" customHeight="1">
      <c r="A2362" s="10" t="inlineStr">
        <is>
          <t>Code</t>
        </is>
      </c>
      <c r="B2362" s="10" t="inlineStr">
        <is>
          <t>Description</t>
        </is>
      </c>
      <c r="C2362" s="10" t="inlineStr">
        <is>
          <t>Unit</t>
        </is>
      </c>
      <c r="D2362" s="10" t="inlineStr">
        <is>
          <t>Quantity</t>
        </is>
      </c>
      <c r="E2362" s="10" t="inlineStr">
        <is>
          <t>Rate</t>
        </is>
      </c>
      <c r="F2362" s="10" t="inlineStr">
        <is>
          <t>Amount</t>
        </is>
      </c>
    </row>
    <row r="2363" ht="11.5" customHeight="1">
      <c r="A2363" s="9" t="inlineStr"/>
      <c r="B2363" s="9" t="inlineStr">
        <is>
          <t>LABOUR</t>
        </is>
      </c>
      <c r="C2363" s="9" t="inlineStr"/>
      <c r="D2363" s="9" t="inlineStr"/>
      <c r="E2363" s="9" t="inlineStr"/>
      <c r="F2363" s="9" t="inlineStr"/>
    </row>
    <row r="2364" ht="11.5" customHeight="1">
      <c r="A2364" s="9" t="inlineStr">
        <is>
          <t>0112</t>
        </is>
      </c>
      <c r="B2364" s="9" t="inlineStr">
        <is>
          <t>Carpenter 2nd class</t>
        </is>
      </c>
      <c r="C2364" s="9" t="inlineStr">
        <is>
          <t>day</t>
        </is>
      </c>
      <c r="D2364" s="9" t="inlineStr">
        <is>
          <t>1.28</t>
        </is>
      </c>
      <c r="E2364" s="9" t="inlineStr">
        <is>
          <t>679.00</t>
        </is>
      </c>
      <c r="F2364" s="9" t="inlineStr">
        <is>
          <t>869.12</t>
        </is>
      </c>
    </row>
    <row r="2365" ht="11.5" customHeight="1">
      <c r="A2365" s="9" t="inlineStr">
        <is>
          <t>0114</t>
        </is>
      </c>
      <c r="B2365" s="9" t="inlineStr">
        <is>
          <t>Beldar</t>
        </is>
      </c>
      <c r="C2365" s="9" t="inlineStr">
        <is>
          <t>day</t>
        </is>
      </c>
      <c r="D2365" s="9" t="inlineStr">
        <is>
          <t>1.43</t>
        </is>
      </c>
      <c r="E2365" s="9" t="inlineStr">
        <is>
          <t>558.00</t>
        </is>
      </c>
      <c r="F2365" s="9" t="inlineStr">
        <is>
          <t>797.94</t>
        </is>
      </c>
    </row>
    <row r="2366" ht="11.5" customHeight="1">
      <c r="A2366" s="9" t="inlineStr">
        <is>
          <t>7048</t>
        </is>
      </c>
      <c r="B2366" s="9" t="inlineStr">
        <is>
          <t>Rawl plug 50 mm (designation 10 no.)</t>
        </is>
      </c>
      <c r="C2366" s="9" t="inlineStr">
        <is>
          <t>each</t>
        </is>
      </c>
      <c r="D2366" s="9" t="inlineStr">
        <is>
          <t>55.00</t>
        </is>
      </c>
      <c r="E2366" s="9" t="inlineStr">
        <is>
          <t>25.00</t>
        </is>
      </c>
      <c r="F2366" s="9" t="inlineStr">
        <is>
          <t>1375.00</t>
        </is>
      </c>
    </row>
    <row r="2367" ht="11.5" customHeight="1">
      <c r="A2367" s="9" t="inlineStr"/>
      <c r="B2367" s="9" t="inlineStr">
        <is>
          <t>TOTAL</t>
        </is>
      </c>
      <c r="C2367" s="9" t="inlineStr"/>
      <c r="D2367" s="9" t="inlineStr"/>
      <c r="E2367" s="9" t="inlineStr"/>
      <c r="F2367" s="9" t="inlineStr">
        <is>
          <t>9633.42 W</t>
        </is>
      </c>
    </row>
    <row r="2368" ht="11.5" customHeight="1">
      <c r="A2368" s="9" t="inlineStr"/>
      <c r="B2368" s="9" t="inlineStr">
        <is>
          <t>Add 1 % Water charges on "W-A"</t>
        </is>
      </c>
      <c r="C2368" s="9" t="inlineStr"/>
      <c r="D2368" s="9" t="inlineStr"/>
      <c r="E2368" s="9" t="inlineStr"/>
      <c r="F2368" s="9" t="inlineStr">
        <is>
          <t>90.63</t>
        </is>
      </c>
    </row>
    <row r="2369" ht="11.5" customHeight="1">
      <c r="A2369" s="9" t="inlineStr"/>
      <c r="B2369" s="9" t="inlineStr">
        <is>
          <t>TOTAL</t>
        </is>
      </c>
      <c r="C2369" s="9" t="inlineStr"/>
      <c r="D2369" s="9" t="inlineStr"/>
      <c r="E2369" s="9" t="inlineStr"/>
      <c r="F2369" s="9" t="inlineStr">
        <is>
          <t>9724.05 X</t>
        </is>
      </c>
    </row>
    <row r="2370" ht="11.5" customHeight="1">
      <c r="A2370" s="9" t="inlineStr"/>
      <c r="B2370" s="9" t="inlineStr">
        <is>
          <t>Add GST on "X-A" (multiplying factor</t>
        </is>
      </c>
      <c r="C2370" s="9" t="inlineStr"/>
      <c r="D2370" s="9" t="inlineStr"/>
      <c r="E2370" s="9" t="inlineStr"/>
      <c r="F2370" s="9" t="inlineStr"/>
    </row>
    <row r="2371" ht="11.5" customHeight="1">
      <c r="A2371" s="9" t="inlineStr"/>
      <c r="B2371" s="9" t="inlineStr">
        <is>
          <t>0.1405)</t>
        </is>
      </c>
      <c r="C2371" s="9" t="inlineStr"/>
      <c r="D2371" s="9" t="inlineStr"/>
      <c r="E2371" s="9" t="inlineStr"/>
      <c r="F2371" s="9" t="inlineStr">
        <is>
          <t>1286.07</t>
        </is>
      </c>
    </row>
    <row r="2372" ht="11.5" customHeight="1">
      <c r="A2372" s="9" t="inlineStr"/>
      <c r="B2372" s="9" t="inlineStr">
        <is>
          <t>TOTAL</t>
        </is>
      </c>
      <c r="C2372" s="9" t="inlineStr"/>
      <c r="D2372" s="9" t="inlineStr"/>
      <c r="E2372" s="9" t="inlineStr"/>
      <c r="F2372" s="9" t="inlineStr">
        <is>
          <t>11010.12 Y</t>
        </is>
      </c>
    </row>
    <row r="2373" ht="11.5" customHeight="1">
      <c r="A2373" s="9" t="inlineStr"/>
      <c r="B2373" s="9" t="inlineStr">
        <is>
          <t>Add 15% CPOH on "Y-A"</t>
        </is>
      </c>
      <c r="C2373" s="9" t="inlineStr"/>
      <c r="D2373" s="9" t="inlineStr"/>
      <c r="E2373" s="9" t="inlineStr"/>
      <c r="F2373" s="9" t="inlineStr">
        <is>
          <t>1565.94</t>
        </is>
      </c>
    </row>
    <row r="2374" ht="11.5" customHeight="1">
      <c r="A2374" s="9" t="inlineStr"/>
      <c r="B2374" s="9" t="inlineStr">
        <is>
          <t>TOTAL</t>
        </is>
      </c>
      <c r="C2374" s="9" t="inlineStr"/>
      <c r="D2374" s="9" t="inlineStr"/>
      <c r="E2374" s="9" t="inlineStr"/>
      <c r="F2374" s="9" t="inlineStr">
        <is>
          <t>12576.07 Z</t>
        </is>
      </c>
    </row>
    <row r="2375" ht="11.5" customHeight="1">
      <c r="A2375" s="9" t="inlineStr"/>
      <c r="B2375" s="9" t="inlineStr">
        <is>
          <t>Add Cess @ 1% on "Z-A"</t>
        </is>
      </c>
      <c r="C2375" s="9" t="inlineStr"/>
      <c r="D2375" s="9" t="inlineStr"/>
      <c r="E2375" s="9" t="inlineStr"/>
      <c r="F2375" s="9" t="inlineStr">
        <is>
          <t>120.06</t>
        </is>
      </c>
    </row>
    <row r="2376" ht="11.5" customHeight="1">
      <c r="A2376" s="9" t="inlineStr"/>
      <c r="B2376" s="9" t="inlineStr">
        <is>
          <t>Cost of 10 sqm.</t>
        </is>
      </c>
      <c r="C2376" s="9" t="inlineStr"/>
      <c r="D2376" s="9" t="inlineStr"/>
      <c r="E2376" s="9" t="inlineStr"/>
      <c r="F2376" s="9" t="inlineStr">
        <is>
          <t>12696.12</t>
        </is>
      </c>
    </row>
    <row r="2377" ht="11.5" customHeight="1">
      <c r="A2377" s="9" t="inlineStr"/>
      <c r="B2377" s="9" t="inlineStr">
        <is>
          <t>Cost of 1 sqm.</t>
        </is>
      </c>
      <c r="C2377" s="9" t="inlineStr"/>
      <c r="D2377" s="9" t="inlineStr"/>
      <c r="E2377" s="9" t="inlineStr"/>
      <c r="F2377" s="9" t="inlineStr">
        <is>
          <t>1269.61</t>
        </is>
      </c>
    </row>
    <row r="2378" ht="11.5" customHeight="1">
      <c r="A2378" s="9" t="inlineStr"/>
      <c r="B2378" s="9" t="inlineStr">
        <is>
          <t>Say</t>
        </is>
      </c>
      <c r="C2378" s="9" t="inlineStr"/>
      <c r="D2378" s="9" t="inlineStr"/>
      <c r="E2378" s="9" t="inlineStr"/>
      <c r="F2378" s="9" t="inlineStr">
        <is>
          <t>1269.60</t>
        </is>
      </c>
    </row>
    <row r="2379" ht="11.5" customHeight="1">
      <c r="A2379" s="9" t="inlineStr">
        <is>
          <t>8.26.2</t>
        </is>
      </c>
      <c r="B2379" s="9" t="inlineStr">
        <is>
          <t>18 mm thick</t>
        </is>
      </c>
      <c r="C2379" s="9" t="inlineStr"/>
      <c r="D2379" s="9" t="inlineStr"/>
      <c r="E2379" s="9" t="inlineStr"/>
      <c r="F2379" s="9" t="inlineStr"/>
    </row>
    <row r="2380" ht="11.5" customHeight="1">
      <c r="A2380" s="10" t="inlineStr">
        <is>
          <t>Code</t>
        </is>
      </c>
      <c r="B2380" s="10" t="inlineStr">
        <is>
          <t>Description</t>
        </is>
      </c>
      <c r="C2380" s="10" t="inlineStr">
        <is>
          <t>Unit</t>
        </is>
      </c>
      <c r="D2380" s="10" t="inlineStr">
        <is>
          <t>Quantity</t>
        </is>
      </c>
      <c r="E2380" s="10" t="inlineStr">
        <is>
          <t>Rate</t>
        </is>
      </c>
      <c r="F2380" s="10" t="inlineStr">
        <is>
          <t>Amount</t>
        </is>
      </c>
    </row>
    <row r="2381" ht="11.5" customHeight="1">
      <c r="A2381" s="9" t="inlineStr"/>
      <c r="B2381" s="9" t="inlineStr">
        <is>
          <t>Details of cost for 10 sqm.</t>
        </is>
      </c>
      <c r="C2381" s="9" t="inlineStr"/>
      <c r="D2381" s="9" t="inlineStr"/>
      <c r="E2381" s="9" t="inlineStr"/>
      <c r="F2381" s="9" t="inlineStr"/>
    </row>
    <row r="2382" ht="11.5" customHeight="1">
      <c r="A2382" s="9" t="inlineStr"/>
      <c r="B2382" s="9" t="inlineStr">
        <is>
          <t>MATERIAL</t>
        </is>
      </c>
      <c r="C2382" s="9" t="inlineStr"/>
      <c r="D2382" s="9" t="inlineStr"/>
      <c r="E2382" s="9" t="inlineStr"/>
      <c r="F2382" s="9" t="inlineStr"/>
    </row>
    <row r="2383" ht="11.5" customHeight="1">
      <c r="A2383" s="9" t="inlineStr"/>
      <c r="B2383" s="9" t="inlineStr">
        <is>
          <t>Particle board (three layer medium</t>
        </is>
      </c>
      <c r="C2383" s="9" t="inlineStr"/>
      <c r="D2383" s="9" t="inlineStr"/>
      <c r="E2383" s="9" t="inlineStr"/>
      <c r="F2383" s="9" t="inlineStr"/>
    </row>
    <row r="2384" ht="11.5" customHeight="1">
      <c r="A2384" s="9" t="inlineStr"/>
      <c r="B2384" s="9" t="inlineStr">
        <is>
          <t>density) 18 mm thick = 10 sqm.</t>
        </is>
      </c>
      <c r="C2384" s="9" t="inlineStr"/>
      <c r="D2384" s="9" t="inlineStr"/>
      <c r="E2384" s="9" t="inlineStr"/>
      <c r="F2384" s="9" t="inlineStr"/>
    </row>
    <row r="2385" ht="11.5" customHeight="1">
      <c r="A2385" s="9" t="inlineStr"/>
      <c r="B2385" s="9" t="inlineStr">
        <is>
          <t>Add wastage @ 10% = 1 sqm.</t>
        </is>
      </c>
      <c r="C2385" s="9" t="inlineStr"/>
      <c r="D2385" s="9" t="inlineStr"/>
      <c r="E2385" s="9" t="inlineStr"/>
      <c r="F2385" s="9" t="inlineStr"/>
    </row>
    <row r="2386" ht="11.5" customHeight="1">
      <c r="A2386" s="9" t="inlineStr"/>
      <c r="B2386" s="9" t="inlineStr">
        <is>
          <t>Total = 11 sqm.</t>
        </is>
      </c>
      <c r="C2386" s="9" t="inlineStr"/>
      <c r="D2386" s="9" t="inlineStr"/>
      <c r="E2386" s="9" t="inlineStr"/>
      <c r="F2386" s="9" t="inlineStr"/>
    </row>
    <row r="2387" ht="11.5" customHeight="1">
      <c r="A2387" s="9" t="inlineStr">
        <is>
          <t>7478</t>
        </is>
      </c>
      <c r="B2387" s="9" t="inlineStr">
        <is>
          <t>Prelaminated particle board with one</t>
        </is>
      </c>
      <c r="C2387" s="9" t="inlineStr"/>
      <c r="D2387" s="9" t="inlineStr"/>
      <c r="E2387" s="9" t="inlineStr"/>
      <c r="F2387" s="9" t="inlineStr"/>
    </row>
    <row r="2388" ht="11.5" customHeight="1">
      <c r="A2388" s="9" t="inlineStr"/>
      <c r="B2388" s="9" t="inlineStr">
        <is>
          <t>side decorative and other side</t>
        </is>
      </c>
      <c r="C2388" s="9" t="inlineStr"/>
      <c r="D2388" s="9" t="inlineStr"/>
      <c r="E2388" s="9" t="inlineStr"/>
      <c r="F2388" s="9" t="inlineStr"/>
    </row>
    <row r="2389" ht="11.5" customHeight="1">
      <c r="A2389" s="9" t="inlineStr"/>
      <c r="B2389" s="9" t="inlineStr">
        <is>
          <t>balancing lamination, flat pressed 3</t>
        </is>
      </c>
      <c r="C2389" s="9" t="inlineStr"/>
      <c r="D2389" s="9" t="inlineStr"/>
      <c r="E2389" s="9" t="inlineStr"/>
      <c r="F2389" s="9" t="inlineStr"/>
    </row>
    <row r="2390" ht="11.5" customHeight="1">
      <c r="A2390" s="9" t="inlineStr"/>
      <c r="B2390" s="9" t="inlineStr">
        <is>
          <t>layer &amp; graded (medium density)</t>
        </is>
      </c>
      <c r="C2390" s="9" t="inlineStr"/>
      <c r="D2390" s="9" t="inlineStr"/>
      <c r="E2390" s="9" t="inlineStr"/>
      <c r="F2390" s="9" t="inlineStr"/>
    </row>
    <row r="2391" ht="11.5" customHeight="1">
      <c r="A2391" s="9" t="inlineStr"/>
      <c r="B2391" s="9" t="inlineStr">
        <is>
          <t>Grade I, Type II conforming to IS :</t>
        </is>
      </c>
      <c r="C2391" s="9" t="inlineStr"/>
      <c r="D2391" s="9" t="inlineStr"/>
      <c r="E2391" s="9" t="inlineStr"/>
      <c r="F2391" s="9" t="inlineStr"/>
    </row>
    <row r="2392" ht="11.5" customHeight="1">
      <c r="A2392" s="9" t="inlineStr"/>
      <c r="B2392" s="9" t="inlineStr">
        <is>
          <t>12823 (exterior grade) 18 mm thick</t>
        </is>
      </c>
      <c r="C2392" s="9" t="inlineStr">
        <is>
          <t>sqm</t>
        </is>
      </c>
      <c r="D2392" s="9" t="inlineStr">
        <is>
          <t>11.00</t>
        </is>
      </c>
      <c r="E2392" s="9" t="inlineStr">
        <is>
          <t>650.00</t>
        </is>
      </c>
      <c r="F2392" s="9" t="inlineStr">
        <is>
          <t>7150.00</t>
        </is>
      </c>
    </row>
    <row r="2393" ht="11.5" customHeight="1">
      <c r="A2393" s="9" t="inlineStr">
        <is>
          <t>9977</t>
        </is>
      </c>
      <c r="B2393" s="9" t="inlineStr">
        <is>
          <t>Carriage of particle board</t>
        </is>
      </c>
      <c r="C2393" s="9" t="inlineStr">
        <is>
          <t>L.S.</t>
        </is>
      </c>
      <c r="D2393" s="9" t="inlineStr">
        <is>
          <t>13.52</t>
        </is>
      </c>
      <c r="E2393" s="9" t="inlineStr">
        <is>
          <t>2.00</t>
        </is>
      </c>
      <c r="F2393" s="9" t="inlineStr">
        <is>
          <t>27.04</t>
        </is>
      </c>
    </row>
    <row r="2394" ht="11.5" customHeight="1">
      <c r="A2394" s="9" t="inlineStr">
        <is>
          <t>9999</t>
        </is>
      </c>
      <c r="B2394" s="9" t="inlineStr">
        <is>
          <t>Sundries and screws</t>
        </is>
      </c>
      <c r="C2394" s="9" t="inlineStr">
        <is>
          <t>L.S.</t>
        </is>
      </c>
      <c r="D2394" s="9" t="inlineStr">
        <is>
          <t>26.91</t>
        </is>
      </c>
      <c r="E2394" s="9" t="inlineStr">
        <is>
          <t>2.00</t>
        </is>
      </c>
      <c r="F2394" s="9" t="inlineStr">
        <is>
          <t>53.82</t>
        </is>
      </c>
    </row>
    <row r="2395" ht="11.5" customHeight="1">
      <c r="A2395" s="9" t="inlineStr"/>
      <c r="B2395" s="9" t="inlineStr">
        <is>
          <t>Priming coat</t>
        </is>
      </c>
      <c r="C2395" s="9" t="inlineStr"/>
      <c r="D2395" s="9" t="inlineStr"/>
      <c r="E2395" s="9" t="inlineStr"/>
      <c r="F2395" s="9" t="inlineStr"/>
    </row>
    <row r="2396" ht="11.5" customHeight="1">
      <c r="A2396" s="9" t="inlineStr">
        <is>
          <t>13.50.1</t>
        </is>
      </c>
      <c r="B2396" s="9" t="inlineStr">
        <is>
          <t>Rate as per item no 13.50.1 of</t>
        </is>
      </c>
      <c r="C2396" s="9" t="inlineStr"/>
      <c r="D2396" s="9" t="inlineStr"/>
      <c r="E2396" s="9" t="inlineStr"/>
      <c r="F2396" s="9" t="inlineStr"/>
    </row>
    <row r="2397" ht="11.5" customHeight="1">
      <c r="A2397" s="9" t="inlineStr"/>
      <c r="B2397" s="9" t="inlineStr">
        <is>
          <t>SH : Finishing</t>
        </is>
      </c>
      <c r="C2397" s="9" t="inlineStr">
        <is>
          <t>sqm</t>
        </is>
      </c>
      <c r="D2397" s="9" t="inlineStr">
        <is>
          <t>10.00</t>
        </is>
      </c>
      <c r="E2397" s="9" t="inlineStr">
        <is>
          <t>57.05</t>
        </is>
      </c>
      <c r="F2397" s="9" t="inlineStr">
        <is>
          <t>570.50 A</t>
        </is>
      </c>
    </row>
    <row r="2398" ht="11.5" customHeight="1">
      <c r="A2398" s="9" t="inlineStr"/>
      <c r="B2398" s="9" t="inlineStr">
        <is>
          <t>LABOUR</t>
        </is>
      </c>
      <c r="C2398" s="9" t="inlineStr"/>
      <c r="D2398" s="9" t="inlineStr"/>
      <c r="E2398" s="9" t="inlineStr"/>
      <c r="F2398" s="9" t="inlineStr"/>
    </row>
    <row r="2399" ht="11.5" customHeight="1">
      <c r="A2399" s="9" t="inlineStr">
        <is>
          <t>0112</t>
        </is>
      </c>
      <c r="B2399" s="9" t="inlineStr">
        <is>
          <t>Carpenter 2nd class</t>
        </is>
      </c>
      <c r="C2399" s="9" t="inlineStr">
        <is>
          <t>day</t>
        </is>
      </c>
      <c r="D2399" s="9" t="inlineStr">
        <is>
          <t>1.28</t>
        </is>
      </c>
      <c r="E2399" s="9" t="inlineStr">
        <is>
          <t>679.00</t>
        </is>
      </c>
      <c r="F2399" s="9" t="inlineStr">
        <is>
          <t>869.12</t>
        </is>
      </c>
    </row>
    <row r="2400" ht="11.5" customHeight="1">
      <c r="A2400" s="9" t="inlineStr">
        <is>
          <t>0114</t>
        </is>
      </c>
      <c r="B2400" s="9" t="inlineStr">
        <is>
          <t>Beldar</t>
        </is>
      </c>
      <c r="C2400" s="9" t="inlineStr">
        <is>
          <t>day</t>
        </is>
      </c>
      <c r="D2400" s="9" t="inlineStr">
        <is>
          <t>1.43</t>
        </is>
      </c>
      <c r="E2400" s="9" t="inlineStr">
        <is>
          <t>558.00</t>
        </is>
      </c>
      <c r="F2400" s="9" t="inlineStr">
        <is>
          <t>797.94</t>
        </is>
      </c>
    </row>
    <row r="2401" ht="11.5" customHeight="1">
      <c r="A2401" s="9" t="inlineStr">
        <is>
          <t>7048</t>
        </is>
      </c>
      <c r="B2401" s="9" t="inlineStr">
        <is>
          <t>Rawl plug 50 mm (designation 10 no.)</t>
        </is>
      </c>
      <c r="C2401" s="9" t="inlineStr">
        <is>
          <t>each</t>
        </is>
      </c>
      <c r="D2401" s="9" t="inlineStr">
        <is>
          <t>55.00</t>
        </is>
      </c>
      <c r="E2401" s="9" t="inlineStr">
        <is>
          <t>25.00</t>
        </is>
      </c>
      <c r="F2401" s="9" t="inlineStr">
        <is>
          <t>1375.00</t>
        </is>
      </c>
    </row>
    <row r="2402" ht="11.5" customHeight="1">
      <c r="A2402" s="9" t="inlineStr"/>
      <c r="B2402" s="9" t="inlineStr">
        <is>
          <t>TOTAL</t>
        </is>
      </c>
      <c r="C2402" s="9" t="inlineStr"/>
      <c r="D2402" s="9" t="inlineStr"/>
      <c r="E2402" s="9" t="inlineStr"/>
      <c r="F2402" s="9" t="inlineStr">
        <is>
          <t>10843.42 W</t>
        </is>
      </c>
    </row>
    <row r="2403" ht="11.5" customHeight="1">
      <c r="A2403" s="9" t="inlineStr"/>
      <c r="B2403" s="9" t="inlineStr">
        <is>
          <t>Add 1 % Water charges on "W-A"</t>
        </is>
      </c>
      <c r="C2403" s="9" t="inlineStr"/>
      <c r="D2403" s="9" t="inlineStr"/>
      <c r="E2403" s="9" t="inlineStr"/>
      <c r="F2403" s="9" t="inlineStr">
        <is>
          <t>102.73</t>
        </is>
      </c>
    </row>
    <row r="2404" ht="11.5" customHeight="1">
      <c r="A2404" s="9" t="inlineStr"/>
      <c r="B2404" s="9" t="inlineStr">
        <is>
          <t>TOTAL</t>
        </is>
      </c>
      <c r="C2404" s="9" t="inlineStr"/>
      <c r="D2404" s="9" t="inlineStr"/>
      <c r="E2404" s="9" t="inlineStr"/>
      <c r="F2404" s="9" t="inlineStr">
        <is>
          <t>10946.15 X</t>
        </is>
      </c>
    </row>
    <row r="2405" ht="11.5" customHeight="1">
      <c r="A2405" s="9" t="inlineStr"/>
      <c r="B2405" s="9" t="inlineStr">
        <is>
          <t>Add GST on "X-A" (multiplying factor</t>
        </is>
      </c>
      <c r="C2405" s="9" t="inlineStr"/>
      <c r="D2405" s="9" t="inlineStr"/>
      <c r="E2405" s="9" t="inlineStr"/>
      <c r="F2405" s="9" t="inlineStr"/>
    </row>
    <row r="2406" ht="11.5" customHeight="1">
      <c r="A2406" s="9" t="inlineStr"/>
      <c r="B2406" s="9" t="inlineStr">
        <is>
          <t>0.1405)</t>
        </is>
      </c>
      <c r="C2406" s="9" t="inlineStr"/>
      <c r="D2406" s="9" t="inlineStr"/>
      <c r="E2406" s="9" t="inlineStr"/>
      <c r="F2406" s="9" t="inlineStr">
        <is>
          <t>1457.78</t>
        </is>
      </c>
    </row>
    <row r="2407" ht="11.5" customHeight="1">
      <c r="A2407" s="9" t="inlineStr"/>
      <c r="B2407" s="9" t="inlineStr">
        <is>
          <t>TOTAL</t>
        </is>
      </c>
      <c r="C2407" s="9" t="inlineStr"/>
      <c r="D2407" s="9" t="inlineStr"/>
      <c r="E2407" s="9" t="inlineStr"/>
      <c r="F2407" s="9" t="inlineStr">
        <is>
          <t>12403.93 Y</t>
        </is>
      </c>
    </row>
    <row r="2408" ht="11.5" customHeight="1">
      <c r="A2408" s="9" t="inlineStr"/>
      <c r="B2408" s="9" t="inlineStr">
        <is>
          <t>Add 15% CPOH on "Y-A"</t>
        </is>
      </c>
      <c r="C2408" s="9" t="inlineStr"/>
      <c r="D2408" s="9" t="inlineStr"/>
      <c r="E2408" s="9" t="inlineStr"/>
      <c r="F2408" s="9" t="inlineStr">
        <is>
          <t>1775.01</t>
        </is>
      </c>
    </row>
    <row r="2409" ht="11.5" customHeight="1">
      <c r="A2409" s="9" t="inlineStr"/>
      <c r="B2409" s="9" t="inlineStr">
        <is>
          <t>TOTAL</t>
        </is>
      </c>
      <c r="C2409" s="9" t="inlineStr"/>
      <c r="D2409" s="9" t="inlineStr"/>
      <c r="E2409" s="9" t="inlineStr"/>
      <c r="F2409" s="9" t="inlineStr">
        <is>
          <t>14178.94 Z</t>
        </is>
      </c>
    </row>
    <row r="2410" ht="11.5" customHeight="1">
      <c r="A2410" s="9" t="inlineStr"/>
      <c r="B2410" s="9" t="inlineStr">
        <is>
          <t>Add Cess @ 1% on "Z-A"</t>
        </is>
      </c>
      <c r="C2410" s="9" t="inlineStr"/>
      <c r="D2410" s="9" t="inlineStr"/>
      <c r="E2410" s="9" t="inlineStr"/>
      <c r="F2410" s="9" t="inlineStr">
        <is>
          <t>136.08</t>
        </is>
      </c>
    </row>
    <row r="2411" ht="11.5" customHeight="1">
      <c r="A2411" s="9" t="inlineStr"/>
      <c r="B2411" s="9" t="inlineStr">
        <is>
          <t>Cost of 10 sqm.</t>
        </is>
      </c>
      <c r="C2411" s="9" t="inlineStr"/>
      <c r="D2411" s="9" t="inlineStr"/>
      <c r="E2411" s="9" t="inlineStr"/>
      <c r="F2411" s="9" t="inlineStr">
        <is>
          <t>14315.03</t>
        </is>
      </c>
    </row>
    <row r="2413" ht="11.5" customHeight="1">
      <c r="A2413" s="9" t="inlineStr">
        <is>
          <t>8.26.3</t>
        </is>
      </c>
      <c r="B2413" s="9" t="inlineStr">
        <is>
          <t>25 mm thick</t>
        </is>
      </c>
      <c r="C2413" s="9" t="inlineStr"/>
      <c r="D2413" s="9" t="inlineStr"/>
      <c r="E2413" s="9" t="inlineStr"/>
      <c r="F2413" s="9" t="inlineStr"/>
    </row>
    <row r="2414" ht="11.5" customHeight="1">
      <c r="A2414" s="10" t="inlineStr">
        <is>
          <t>Code</t>
        </is>
      </c>
      <c r="B2414" s="10" t="inlineStr">
        <is>
          <t>Description</t>
        </is>
      </c>
      <c r="C2414" s="10" t="inlineStr">
        <is>
          <t>Unit</t>
        </is>
      </c>
      <c r="D2414" s="10" t="inlineStr">
        <is>
          <t>Quantity</t>
        </is>
      </c>
      <c r="E2414" s="10" t="inlineStr">
        <is>
          <t>Rate</t>
        </is>
      </c>
      <c r="F2414" s="10" t="inlineStr">
        <is>
          <t>Amount</t>
        </is>
      </c>
    </row>
    <row r="2415" ht="11.5" customHeight="1">
      <c r="A2415" s="9" t="inlineStr"/>
      <c r="B2415" s="9" t="inlineStr">
        <is>
          <t>Details of cost for 10 sqm.</t>
        </is>
      </c>
      <c r="C2415" s="9" t="inlineStr"/>
      <c r="D2415" s="9" t="inlineStr"/>
      <c r="E2415" s="9" t="inlineStr"/>
      <c r="F2415" s="9" t="inlineStr"/>
    </row>
    <row r="2416" ht="11.5" customHeight="1">
      <c r="A2416" s="9" t="inlineStr"/>
      <c r="B2416" s="9" t="inlineStr">
        <is>
          <t>MATERIAL</t>
        </is>
      </c>
      <c r="C2416" s="9" t="inlineStr"/>
      <c r="D2416" s="9" t="inlineStr"/>
      <c r="E2416" s="9" t="inlineStr"/>
      <c r="F2416" s="9" t="inlineStr"/>
    </row>
    <row r="2417" ht="11.5" customHeight="1">
      <c r="A2417" s="9" t="inlineStr"/>
      <c r="B2417" s="9" t="inlineStr">
        <is>
          <t>Particle board (three layer medium</t>
        </is>
      </c>
      <c r="C2417" s="9" t="inlineStr"/>
      <c r="D2417" s="9" t="inlineStr"/>
      <c r="E2417" s="9" t="inlineStr"/>
      <c r="F2417" s="9" t="inlineStr"/>
    </row>
    <row r="2418" ht="11.5" customHeight="1">
      <c r="A2418" s="9" t="inlineStr"/>
      <c r="B2418" s="9" t="inlineStr">
        <is>
          <t>density) 25 mm thick = 10 sqm.</t>
        </is>
      </c>
      <c r="C2418" s="9" t="inlineStr"/>
      <c r="D2418" s="9" t="inlineStr"/>
      <c r="E2418" s="9" t="inlineStr"/>
      <c r="F2418" s="9" t="inlineStr"/>
    </row>
    <row r="2419" ht="11.5" customHeight="1">
      <c r="A2419" s="9" t="inlineStr"/>
      <c r="B2419" s="9" t="inlineStr">
        <is>
          <t>Add wastage @ 10% = 1 sqm.</t>
        </is>
      </c>
      <c r="C2419" s="9" t="inlineStr"/>
      <c r="D2419" s="9" t="inlineStr"/>
      <c r="E2419" s="9" t="inlineStr"/>
      <c r="F2419" s="9" t="inlineStr"/>
    </row>
    <row r="2420" ht="11.5" customHeight="1">
      <c r="A2420" s="9" t="inlineStr"/>
      <c r="B2420" s="9" t="inlineStr">
        <is>
          <t>Total = 11 sqm.</t>
        </is>
      </c>
      <c r="C2420" s="9" t="inlineStr"/>
      <c r="D2420" s="9" t="inlineStr"/>
      <c r="E2420" s="9" t="inlineStr"/>
      <c r="F2420" s="9" t="inlineStr"/>
    </row>
    <row r="2421" ht="11.5" customHeight="1">
      <c r="A2421" s="9" t="inlineStr">
        <is>
          <t>7479</t>
        </is>
      </c>
      <c r="B2421" s="9" t="inlineStr">
        <is>
          <t>Prelaminated particle board with one</t>
        </is>
      </c>
      <c r="C2421" s="9" t="inlineStr"/>
      <c r="D2421" s="9" t="inlineStr"/>
      <c r="E2421" s="9" t="inlineStr"/>
      <c r="F2421" s="9" t="inlineStr"/>
    </row>
    <row r="2422" ht="11.5" customHeight="1">
      <c r="A2422" s="9" t="inlineStr"/>
      <c r="B2422" s="9" t="inlineStr">
        <is>
          <t>side decorative and other side</t>
        </is>
      </c>
      <c r="C2422" s="9" t="inlineStr"/>
      <c r="D2422" s="9" t="inlineStr"/>
      <c r="E2422" s="9" t="inlineStr"/>
      <c r="F2422" s="9" t="inlineStr"/>
    </row>
    <row r="2423" ht="11.5" customHeight="1">
      <c r="A2423" s="9" t="inlineStr"/>
      <c r="B2423" s="9" t="inlineStr">
        <is>
          <t>balancing lamination, flat pressed 3</t>
        </is>
      </c>
      <c r="C2423" s="9" t="inlineStr"/>
      <c r="D2423" s="9" t="inlineStr"/>
      <c r="E2423" s="9" t="inlineStr"/>
      <c r="F2423" s="9" t="inlineStr"/>
    </row>
    <row r="2424" ht="11.5" customHeight="1">
      <c r="A2424" s="9" t="inlineStr"/>
      <c r="B2424" s="9" t="inlineStr">
        <is>
          <t>layer &amp; graded (medium density)</t>
        </is>
      </c>
      <c r="C2424" s="9" t="inlineStr"/>
      <c r="D2424" s="9" t="inlineStr"/>
      <c r="E2424" s="9" t="inlineStr"/>
      <c r="F2424" s="9" t="inlineStr"/>
    </row>
    <row r="2425" ht="11.5" customHeight="1">
      <c r="A2425" s="9" t="inlineStr"/>
      <c r="B2425" s="9" t="inlineStr">
        <is>
          <t>Grade I, Type II conforming to IS :</t>
        </is>
      </c>
      <c r="C2425" s="9" t="inlineStr"/>
      <c r="D2425" s="9" t="inlineStr"/>
      <c r="E2425" s="9" t="inlineStr"/>
      <c r="F2425" s="9" t="inlineStr"/>
    </row>
    <row r="2426" ht="11.5" customHeight="1">
      <c r="A2426" s="9" t="inlineStr"/>
      <c r="B2426" s="9" t="inlineStr">
        <is>
          <t>12823 (exterior grade) 25 mm thick</t>
        </is>
      </c>
      <c r="C2426" s="9" t="inlineStr">
        <is>
          <t>sqm</t>
        </is>
      </c>
      <c r="D2426" s="9" t="inlineStr">
        <is>
          <t>11.00</t>
        </is>
      </c>
      <c r="E2426" s="9" t="inlineStr">
        <is>
          <t>900.00</t>
        </is>
      </c>
      <c r="F2426" s="9" t="inlineStr">
        <is>
          <t>9900.00</t>
        </is>
      </c>
    </row>
    <row r="2427" ht="11.5" customHeight="1">
      <c r="A2427" s="9" t="inlineStr">
        <is>
          <t>9977</t>
        </is>
      </c>
      <c r="B2427" s="9" t="inlineStr">
        <is>
          <t>Carriage of particle board</t>
        </is>
      </c>
      <c r="C2427" s="9" t="inlineStr">
        <is>
          <t>L.S.</t>
        </is>
      </c>
      <c r="D2427" s="9" t="inlineStr">
        <is>
          <t>13.52</t>
        </is>
      </c>
      <c r="E2427" s="9" t="inlineStr">
        <is>
          <t>2.00</t>
        </is>
      </c>
      <c r="F2427" s="9" t="inlineStr">
        <is>
          <t>27.04</t>
        </is>
      </c>
    </row>
    <row r="2428" ht="11.5" customHeight="1">
      <c r="A2428" s="9" t="inlineStr">
        <is>
          <t>9999</t>
        </is>
      </c>
      <c r="B2428" s="9" t="inlineStr">
        <is>
          <t>Sundries and screws etc</t>
        </is>
      </c>
      <c r="C2428" s="9" t="inlineStr">
        <is>
          <t>L.S.</t>
        </is>
      </c>
      <c r="D2428" s="9" t="inlineStr">
        <is>
          <t>26.91</t>
        </is>
      </c>
      <c r="E2428" s="9" t="inlineStr">
        <is>
          <t>2.00</t>
        </is>
      </c>
      <c r="F2428" s="9" t="inlineStr">
        <is>
          <t>53.82</t>
        </is>
      </c>
    </row>
    <row r="2429" ht="11.5" customHeight="1">
      <c r="A2429" s="9" t="inlineStr"/>
      <c r="B2429" s="9" t="inlineStr">
        <is>
          <t>Priming coat</t>
        </is>
      </c>
      <c r="C2429" s="9" t="inlineStr"/>
      <c r="D2429" s="9" t="inlineStr"/>
      <c r="E2429" s="9" t="inlineStr"/>
      <c r="F2429" s="9" t="inlineStr"/>
    </row>
    <row r="2430" ht="11.5" customHeight="1">
      <c r="A2430" s="9" t="inlineStr">
        <is>
          <t>13.50.1</t>
        </is>
      </c>
      <c r="B2430" s="9" t="inlineStr">
        <is>
          <t>Rate as per item no 13.50.1 of</t>
        </is>
      </c>
      <c r="C2430" s="9" t="inlineStr"/>
      <c r="D2430" s="9" t="inlineStr"/>
      <c r="E2430" s="9" t="inlineStr"/>
      <c r="F2430" s="9" t="inlineStr"/>
    </row>
    <row r="2431" ht="11.5" customHeight="1">
      <c r="A2431" s="9" t="inlineStr"/>
      <c r="B2431" s="9" t="inlineStr">
        <is>
          <t>SH : Finishing</t>
        </is>
      </c>
      <c r="C2431" s="9" t="inlineStr">
        <is>
          <t>sqm</t>
        </is>
      </c>
      <c r="D2431" s="9" t="inlineStr">
        <is>
          <t>10.00</t>
        </is>
      </c>
      <c r="E2431" s="9" t="inlineStr">
        <is>
          <t>57.05</t>
        </is>
      </c>
      <c r="F2431" s="9" t="inlineStr">
        <is>
          <t>570.50 A</t>
        </is>
      </c>
    </row>
    <row r="2432" ht="11.5" customHeight="1">
      <c r="A2432" s="9" t="inlineStr"/>
      <c r="B2432" s="9" t="inlineStr">
        <is>
          <t>LABOUR</t>
        </is>
      </c>
      <c r="C2432" s="9" t="inlineStr"/>
      <c r="D2432" s="9" t="inlineStr"/>
      <c r="E2432" s="9" t="inlineStr"/>
      <c r="F2432" s="9" t="inlineStr"/>
    </row>
    <row r="2433" ht="11.5" customHeight="1">
      <c r="A2433" s="9" t="inlineStr">
        <is>
          <t>0112</t>
        </is>
      </c>
      <c r="B2433" s="9" t="inlineStr">
        <is>
          <t>Carpenter 2nd class</t>
        </is>
      </c>
      <c r="C2433" s="9" t="inlineStr">
        <is>
          <t>day</t>
        </is>
      </c>
      <c r="D2433" s="9" t="inlineStr">
        <is>
          <t>1.28</t>
        </is>
      </c>
      <c r="E2433" s="9" t="inlineStr">
        <is>
          <t>679.00</t>
        </is>
      </c>
      <c r="F2433" s="9" t="inlineStr">
        <is>
          <t>869.12</t>
        </is>
      </c>
    </row>
    <row r="2434" ht="11.5" customHeight="1">
      <c r="A2434" s="9" t="inlineStr">
        <is>
          <t>0114</t>
        </is>
      </c>
      <c r="B2434" s="9" t="inlineStr">
        <is>
          <t>Beldar</t>
        </is>
      </c>
      <c r="C2434" s="9" t="inlineStr">
        <is>
          <t>day</t>
        </is>
      </c>
      <c r="D2434" s="9" t="inlineStr">
        <is>
          <t>1.43</t>
        </is>
      </c>
      <c r="E2434" s="9" t="inlineStr">
        <is>
          <t>558.00</t>
        </is>
      </c>
      <c r="F2434" s="9" t="inlineStr">
        <is>
          <t>797.94</t>
        </is>
      </c>
    </row>
    <row r="2435" ht="11.5" customHeight="1">
      <c r="A2435" s="9" t="inlineStr">
        <is>
          <t>7048</t>
        </is>
      </c>
      <c r="B2435" s="9" t="inlineStr">
        <is>
          <t>Rawl plug 50 mm (designation 10 no.)</t>
        </is>
      </c>
      <c r="C2435" s="9" t="inlineStr">
        <is>
          <t>each</t>
        </is>
      </c>
      <c r="D2435" s="9" t="inlineStr">
        <is>
          <t>55.00</t>
        </is>
      </c>
      <c r="E2435" s="9" t="inlineStr">
        <is>
          <t>25.00</t>
        </is>
      </c>
      <c r="F2435" s="9" t="inlineStr">
        <is>
          <t>1375.00</t>
        </is>
      </c>
    </row>
    <row r="2436" ht="11.5" customHeight="1">
      <c r="A2436" s="9" t="inlineStr"/>
      <c r="B2436" s="9" t="inlineStr">
        <is>
          <t>TOTAL</t>
        </is>
      </c>
      <c r="C2436" s="9" t="inlineStr"/>
      <c r="D2436" s="9" t="inlineStr"/>
      <c r="E2436" s="9" t="inlineStr"/>
      <c r="F2436" s="9" t="inlineStr">
        <is>
          <t>13593.42 W</t>
        </is>
      </c>
    </row>
    <row r="2437" ht="11.5" customHeight="1">
      <c r="A2437" s="9" t="inlineStr"/>
      <c r="B2437" s="9" t="inlineStr">
        <is>
          <t>Add 1 % Water charges on "W-A"</t>
        </is>
      </c>
      <c r="C2437" s="9" t="inlineStr"/>
      <c r="D2437" s="9" t="inlineStr"/>
      <c r="E2437" s="9" t="inlineStr"/>
      <c r="F2437" s="9" t="inlineStr">
        <is>
          <t>130.23</t>
        </is>
      </c>
    </row>
    <row r="2438" ht="11.5" customHeight="1">
      <c r="A2438" s="9" t="inlineStr"/>
      <c r="B2438" s="9" t="inlineStr">
        <is>
          <t>TOTAL</t>
        </is>
      </c>
      <c r="C2438" s="9" t="inlineStr"/>
      <c r="D2438" s="9" t="inlineStr"/>
      <c r="E2438" s="9" t="inlineStr"/>
      <c r="F2438" s="9" t="inlineStr">
        <is>
          <t>13723.65 X</t>
        </is>
      </c>
    </row>
    <row r="2439" ht="11.5" customHeight="1">
      <c r="A2439" s="9" t="inlineStr"/>
      <c r="B2439" s="9" t="inlineStr">
        <is>
          <t>Add GST on "X-A" (multiplying factor</t>
        </is>
      </c>
      <c r="C2439" s="9" t="inlineStr"/>
      <c r="D2439" s="9" t="inlineStr"/>
      <c r="E2439" s="9" t="inlineStr"/>
      <c r="F2439" s="9" t="inlineStr"/>
    </row>
    <row r="2440" ht="11.5" customHeight="1">
      <c r="A2440" s="9" t="inlineStr"/>
      <c r="B2440" s="9" t="inlineStr">
        <is>
          <t>0.1405)</t>
        </is>
      </c>
      <c r="C2440" s="9" t="inlineStr"/>
      <c r="D2440" s="9" t="inlineStr"/>
      <c r="E2440" s="9" t="inlineStr"/>
      <c r="F2440" s="9" t="inlineStr">
        <is>
          <t>1848.02</t>
        </is>
      </c>
    </row>
    <row r="2441" ht="11.5" customHeight="1">
      <c r="A2441" s="9" t="inlineStr"/>
      <c r="B2441" s="9" t="inlineStr">
        <is>
          <t>TOTAL</t>
        </is>
      </c>
      <c r="C2441" s="9" t="inlineStr"/>
      <c r="D2441" s="9" t="inlineStr"/>
      <c r="E2441" s="9" t="inlineStr"/>
      <c r="F2441" s="9" t="inlineStr">
        <is>
          <t>15571.67 Y</t>
        </is>
      </c>
    </row>
    <row r="2442" ht="11.5" customHeight="1">
      <c r="A2442" s="9" t="inlineStr"/>
      <c r="B2442" s="9" t="inlineStr">
        <is>
          <t>Add 15% CPOH on "Y-A"</t>
        </is>
      </c>
      <c r="C2442" s="9" t="inlineStr"/>
      <c r="D2442" s="9" t="inlineStr"/>
      <c r="E2442" s="9" t="inlineStr"/>
      <c r="F2442" s="9" t="inlineStr">
        <is>
          <t>2250.17</t>
        </is>
      </c>
    </row>
    <row r="2443" ht="11.5" customHeight="1">
      <c r="A2443" s="9" t="inlineStr"/>
      <c r="B2443" s="9" t="inlineStr">
        <is>
          <t>TOTAL</t>
        </is>
      </c>
      <c r="C2443" s="9" t="inlineStr"/>
      <c r="D2443" s="9" t="inlineStr"/>
      <c r="E2443" s="9" t="inlineStr"/>
      <c r="F2443" s="9" t="inlineStr">
        <is>
          <t>17821.84 Z</t>
        </is>
      </c>
    </row>
    <row r="2444" ht="11.5" customHeight="1">
      <c r="A2444" s="9" t="inlineStr"/>
      <c r="B2444" s="9" t="inlineStr">
        <is>
          <t>Add Cess @ 1% on "Z-A"</t>
        </is>
      </c>
      <c r="C2444" s="9" t="inlineStr"/>
      <c r="D2444" s="9" t="inlineStr"/>
      <c r="E2444" s="9" t="inlineStr"/>
      <c r="F2444" s="9" t="inlineStr">
        <is>
          <t>172.51</t>
        </is>
      </c>
    </row>
    <row r="2445" ht="11.5" customHeight="1">
      <c r="A2445" s="9" t="inlineStr"/>
      <c r="B2445" s="9" t="inlineStr">
        <is>
          <t>Cost of 10 sqm.</t>
        </is>
      </c>
      <c r="C2445" s="9" t="inlineStr"/>
      <c r="D2445" s="9" t="inlineStr"/>
      <c r="E2445" s="9" t="inlineStr"/>
      <c r="F2445" s="9" t="inlineStr">
        <is>
          <t>17994.36</t>
        </is>
      </c>
    </row>
    <row r="2446" ht="11.5" customHeight="1">
      <c r="A2446" s="9" t="inlineStr"/>
      <c r="B2446" s="9" t="inlineStr">
        <is>
          <t>Cost of 1 sqm.</t>
        </is>
      </c>
      <c r="C2446" s="9" t="inlineStr"/>
      <c r="D2446" s="9" t="inlineStr"/>
      <c r="E2446" s="9" t="inlineStr"/>
      <c r="F2446" s="9" t="inlineStr">
        <is>
          <t>1799.44</t>
        </is>
      </c>
    </row>
    <row r="2447" ht="11.5" customHeight="1">
      <c r="A2447" s="9" t="inlineStr"/>
      <c r="B2447" s="9" t="inlineStr">
        <is>
          <t>Say</t>
        </is>
      </c>
      <c r="C2447" s="9" t="inlineStr"/>
      <c r="D2447" s="9" t="inlineStr"/>
      <c r="E2447" s="9" t="inlineStr"/>
      <c r="F2447" s="9" t="inlineStr">
        <is>
          <t>1799.45</t>
        </is>
      </c>
    </row>
    <row r="2448" ht="23" customHeight="1">
      <c r="A2448" s="9" t="inlineStr">
        <is>
          <t>8.27</t>
        </is>
      </c>
      <c r="B2448" s="9" t="inlineStr">
        <is>
          <t>Providing and fixing specified wood</t>
        </is>
      </c>
      <c r="C2448" s="9" t="inlineStr">
        <is>
          <t>frame</t>
        </is>
      </c>
      <c r="D2448" s="9" t="inlineStr">
        <is>
          <t>work consisting</t>
        </is>
      </c>
      <c r="E2448" s="9" t="inlineStr">
        <is>
          <t>of battens</t>
        </is>
      </c>
      <c r="F2448" s="9" t="inlineStr">
        <is>
          <t>50x25mm</t>
        </is>
      </c>
    </row>
    <row r="2449" ht="23" customHeight="1">
      <c r="A2449" s="9" t="inlineStr"/>
      <c r="B2449" s="9" t="inlineStr">
        <is>
          <t>fixed with rawl plug and drilling necessary</t>
        </is>
      </c>
      <c r="C2449" s="9" t="inlineStr">
        <is>
          <t>holes</t>
        </is>
      </c>
      <c r="D2449" s="9" t="inlineStr">
        <is>
          <t>for rawl</t>
        </is>
      </c>
      <c r="E2449" s="9" t="inlineStr">
        <is>
          <t>plug etc. including</t>
        </is>
      </c>
      <c r="F2449" s="9" t="inlineStr">
        <is>
          <t>priming</t>
        </is>
      </c>
    </row>
    <row r="2450" ht="11.5" customHeight="1">
      <c r="A2450" s="9" t="inlineStr"/>
      <c r="B2450" s="9" t="inlineStr">
        <is>
          <t>coat complete.</t>
        </is>
      </c>
      <c r="C2450" s="9" t="inlineStr"/>
      <c r="D2450" s="9" t="inlineStr"/>
      <c r="E2450" s="9" t="inlineStr"/>
      <c r="F2450" s="9" t="inlineStr"/>
    </row>
    <row r="2451" ht="11.5" customHeight="1">
      <c r="A2451" s="9" t="inlineStr">
        <is>
          <t>8.27.1</t>
        </is>
      </c>
      <c r="B2451" s="9" t="inlineStr">
        <is>
          <t>Kiln seasoned and chemically treated</t>
        </is>
      </c>
      <c r="C2451" s="9" t="inlineStr">
        <is>
          <t>hollock</t>
        </is>
      </c>
      <c r="D2451" s="9" t="inlineStr">
        <is>
          <t>wood</t>
        </is>
      </c>
      <c r="E2451" s="9" t="inlineStr"/>
      <c r="F2451" s="9" t="inlineStr"/>
    </row>
    <row r="2452" ht="11.5" customHeight="1">
      <c r="A2452" s="10" t="inlineStr">
        <is>
          <t>Code</t>
        </is>
      </c>
      <c r="B2452" s="10" t="inlineStr">
        <is>
          <t>Description</t>
        </is>
      </c>
      <c r="C2452" s="10" t="inlineStr">
        <is>
          <t>Unit</t>
        </is>
      </c>
      <c r="D2452" s="10" t="inlineStr">
        <is>
          <t>Quantity</t>
        </is>
      </c>
      <c r="E2452" s="10" t="inlineStr">
        <is>
          <t>Rate</t>
        </is>
      </c>
      <c r="F2452" s="10" t="inlineStr">
        <is>
          <t>Amount</t>
        </is>
      </c>
    </row>
    <row r="2453" ht="11.5" customHeight="1">
      <c r="A2453" s="9" t="inlineStr"/>
      <c r="B2453" s="9" t="inlineStr">
        <is>
          <t>Details of cost for 5 no. battens of size</t>
        </is>
      </c>
      <c r="C2453" s="9" t="inlineStr"/>
      <c r="D2453" s="9" t="inlineStr"/>
      <c r="E2453" s="9" t="inlineStr"/>
      <c r="F2453" s="9" t="inlineStr"/>
    </row>
    <row r="2454" ht="11.5" customHeight="1">
      <c r="A2454" s="9" t="inlineStr"/>
      <c r="B2454" s="9" t="inlineStr">
        <is>
          <t>500cmx50mmx25mm = 31.25 cudm</t>
        </is>
      </c>
      <c r="C2454" s="9" t="inlineStr"/>
      <c r="D2454" s="9" t="inlineStr"/>
      <c r="E2454" s="9" t="inlineStr"/>
      <c r="F2454" s="9" t="inlineStr"/>
    </row>
    <row r="2455" ht="11.5" customHeight="1">
      <c r="A2455" s="9" t="inlineStr"/>
      <c r="B2455" s="9" t="inlineStr">
        <is>
          <t>MATERIAL</t>
        </is>
      </c>
      <c r="C2455" s="9" t="inlineStr"/>
      <c r="D2455" s="9" t="inlineStr"/>
      <c r="E2455" s="9" t="inlineStr"/>
      <c r="F2455" s="9" t="inlineStr"/>
    </row>
    <row r="2456" ht="11.5" customHeight="1">
      <c r="A2456" s="9" t="inlineStr"/>
      <c r="B2456" s="9" t="inlineStr">
        <is>
          <t>Hollock wood- 5x5.00x0.50x0.025 =</t>
        </is>
      </c>
      <c r="C2456" s="9" t="inlineStr"/>
      <c r="D2456" s="9" t="inlineStr"/>
      <c r="E2456" s="9" t="inlineStr"/>
      <c r="F2456" s="9" t="inlineStr"/>
    </row>
    <row r="2457" ht="11.5" customHeight="1">
      <c r="A2457" s="9" t="inlineStr"/>
      <c r="B2457" s="9" t="inlineStr">
        <is>
          <t>0.03125 cum</t>
        </is>
      </c>
      <c r="C2457" s="9" t="inlineStr"/>
      <c r="D2457" s="9" t="inlineStr"/>
      <c r="E2457" s="9" t="inlineStr"/>
      <c r="F2457" s="9" t="inlineStr"/>
    </row>
    <row r="2458" ht="11.5" customHeight="1">
      <c r="A2458" s="9" t="inlineStr"/>
      <c r="B2458" s="9" t="inlineStr">
        <is>
          <t>Add wastage @ 5% = 0.00156 cum.</t>
        </is>
      </c>
      <c r="C2458" s="9" t="inlineStr"/>
      <c r="D2458" s="9" t="inlineStr"/>
      <c r="E2458" s="9" t="inlineStr"/>
      <c r="F2458" s="9" t="inlineStr"/>
    </row>
    <row r="2459" ht="11.5" customHeight="1">
      <c r="A2459" s="9" t="inlineStr"/>
      <c r="B2459" s="9" t="inlineStr">
        <is>
          <t>Total = 0.03281 cum Say 33 cudm.</t>
        </is>
      </c>
      <c r="C2459" s="9" t="inlineStr"/>
      <c r="D2459" s="9" t="inlineStr"/>
      <c r="E2459" s="9" t="inlineStr"/>
      <c r="F2459" s="9" t="inlineStr"/>
    </row>
    <row r="2460" ht="11.5" customHeight="1">
      <c r="A2460" s="9" t="inlineStr">
        <is>
          <t>2505</t>
        </is>
      </c>
      <c r="B2460" s="9" t="inlineStr">
        <is>
          <t>Hollock wood in planks</t>
        </is>
      </c>
      <c r="C2460" s="9" t="inlineStr">
        <is>
          <t>10 cudm</t>
        </is>
      </c>
      <c r="D2460" s="9" t="inlineStr">
        <is>
          <t>3.30</t>
        </is>
      </c>
      <c r="E2460" s="9" t="inlineStr">
        <is>
          <t>390.00</t>
        </is>
      </c>
      <c r="F2460" s="9" t="inlineStr">
        <is>
          <t>1287.00</t>
        </is>
      </c>
    </row>
    <row r="2461" ht="11.5" customHeight="1">
      <c r="A2461" s="9" t="inlineStr">
        <is>
          <t>2204</t>
        </is>
      </c>
      <c r="B2461" s="9" t="inlineStr">
        <is>
          <t>Carriage of Timber</t>
        </is>
      </c>
      <c r="C2461" s="9" t="inlineStr">
        <is>
          <t>cum</t>
        </is>
      </c>
      <c r="D2461" s="9" t="inlineStr">
        <is>
          <t>0.033</t>
        </is>
      </c>
      <c r="E2461" s="9" t="inlineStr">
        <is>
          <t>118.59</t>
        </is>
      </c>
      <c r="F2461" s="9" t="inlineStr">
        <is>
          <t>3.91</t>
        </is>
      </c>
    </row>
    <row r="2463" ht="11.5" customHeight="1">
      <c r="A2463" s="10" t="inlineStr">
        <is>
          <t>Code</t>
        </is>
      </c>
      <c r="B2463" s="10" t="inlineStr">
        <is>
          <t>Description</t>
        </is>
      </c>
      <c r="C2463" s="10" t="inlineStr">
        <is>
          <t>Unit</t>
        </is>
      </c>
      <c r="D2463" s="10" t="inlineStr">
        <is>
          <t>Quantity</t>
        </is>
      </c>
      <c r="E2463" s="10" t="inlineStr">
        <is>
          <t>Rate</t>
        </is>
      </c>
      <c r="F2463" s="10" t="inlineStr">
        <is>
          <t>Amount</t>
        </is>
      </c>
    </row>
    <row r="2464" ht="11.5" customHeight="1">
      <c r="A2464" s="9" t="inlineStr"/>
      <c r="B2464" s="9" t="inlineStr">
        <is>
          <t>LABOUR</t>
        </is>
      </c>
      <c r="C2464" s="9" t="inlineStr"/>
      <c r="D2464" s="9" t="inlineStr"/>
      <c r="E2464" s="9" t="inlineStr"/>
      <c r="F2464" s="9" t="inlineStr"/>
    </row>
    <row r="2465" ht="11.5" customHeight="1">
      <c r="A2465" s="9" t="inlineStr">
        <is>
          <t>0111</t>
        </is>
      </c>
      <c r="B2465" s="9" t="inlineStr">
        <is>
          <t>Carpenter 1st class</t>
        </is>
      </c>
      <c r="C2465" s="9" t="inlineStr">
        <is>
          <t>day</t>
        </is>
      </c>
      <c r="D2465" s="9" t="inlineStr">
        <is>
          <t>1.00</t>
        </is>
      </c>
      <c r="E2465" s="9" t="inlineStr">
        <is>
          <t>738.00</t>
        </is>
      </c>
      <c r="F2465" s="9" t="inlineStr">
        <is>
          <t>738.00</t>
        </is>
      </c>
    </row>
    <row r="2466" ht="11.5" customHeight="1">
      <c r="A2466" s="9" t="inlineStr">
        <is>
          <t>0114</t>
        </is>
      </c>
      <c r="B2466" s="9" t="inlineStr">
        <is>
          <t>Beldar</t>
        </is>
      </c>
      <c r="C2466" s="9" t="inlineStr">
        <is>
          <t>day</t>
        </is>
      </c>
      <c r="D2466" s="9" t="inlineStr">
        <is>
          <t>0.25</t>
        </is>
      </c>
      <c r="E2466" s="9" t="inlineStr">
        <is>
          <t>558.00</t>
        </is>
      </c>
      <c r="F2466" s="9" t="inlineStr">
        <is>
          <t>139.50</t>
        </is>
      </c>
    </row>
    <row r="2467" ht="11.5" customHeight="1">
      <c r="A2467" s="9" t="inlineStr">
        <is>
          <t>9999</t>
        </is>
      </c>
      <c r="B2467" s="9" t="inlineStr">
        <is>
          <t>Sundries</t>
        </is>
      </c>
      <c r="C2467" s="9" t="inlineStr">
        <is>
          <t>L.S.</t>
        </is>
      </c>
      <c r="D2467" s="9" t="inlineStr">
        <is>
          <t>6.76</t>
        </is>
      </c>
      <c r="E2467" s="9" t="inlineStr">
        <is>
          <t>2.00</t>
        </is>
      </c>
      <c r="F2467" s="9" t="inlineStr">
        <is>
          <t>13.52</t>
        </is>
      </c>
    </row>
    <row r="2468" ht="11.5" customHeight="1">
      <c r="A2468" s="9" t="inlineStr"/>
      <c r="B2468" s="9" t="inlineStr">
        <is>
          <t>Painting with ready mixed priming</t>
        </is>
      </c>
      <c r="C2468" s="9" t="inlineStr"/>
      <c r="D2468" s="9" t="inlineStr"/>
      <c r="E2468" s="9" t="inlineStr"/>
      <c r="F2468" s="9" t="inlineStr"/>
    </row>
    <row r="2469" ht="11.5" customHeight="1">
      <c r="A2469" s="9" t="inlineStr"/>
      <c r="B2469" s="9" t="inlineStr">
        <is>
          <t>coat on ground 5x500x15 cm =3.75</t>
        </is>
      </c>
      <c r="C2469" s="9" t="inlineStr"/>
      <c r="D2469" s="9" t="inlineStr"/>
      <c r="E2469" s="9" t="inlineStr"/>
      <c r="F2469" s="9" t="inlineStr"/>
    </row>
    <row r="2470" ht="11.5" customHeight="1">
      <c r="A2470" s="9" t="inlineStr"/>
      <c r="B2470" s="9" t="inlineStr">
        <is>
          <t>sqm</t>
        </is>
      </c>
      <c r="C2470" s="9" t="inlineStr"/>
      <c r="D2470" s="9" t="inlineStr"/>
      <c r="E2470" s="9" t="inlineStr"/>
      <c r="F2470" s="9" t="inlineStr"/>
    </row>
    <row r="2471" ht="11.5" customHeight="1">
      <c r="A2471" s="9" t="inlineStr">
        <is>
          <t>13.50.1</t>
        </is>
      </c>
      <c r="B2471" s="9" t="inlineStr">
        <is>
          <t>Rate as per item no 13.50.1 of</t>
        </is>
      </c>
      <c r="C2471" s="9" t="inlineStr"/>
      <c r="D2471" s="9" t="inlineStr"/>
      <c r="E2471" s="9" t="inlineStr"/>
      <c r="F2471" s="9" t="inlineStr"/>
    </row>
    <row r="2472" ht="11.5" customHeight="1">
      <c r="A2472" s="9" t="inlineStr"/>
      <c r="B2472" s="9" t="inlineStr">
        <is>
          <t>SH : Finishing</t>
        </is>
      </c>
      <c r="C2472" s="9" t="inlineStr">
        <is>
          <t>sqm</t>
        </is>
      </c>
      <c r="D2472" s="9" t="inlineStr">
        <is>
          <t>3.75</t>
        </is>
      </c>
      <c r="E2472" s="9" t="inlineStr">
        <is>
          <t>57.05</t>
        </is>
      </c>
      <c r="F2472" s="9" t="inlineStr">
        <is>
          <t>213.94 A</t>
        </is>
      </c>
    </row>
    <row r="2473" ht="11.5" customHeight="1">
      <c r="A2473" s="9" t="inlineStr">
        <is>
          <t>7048</t>
        </is>
      </c>
      <c r="B2473" s="9" t="inlineStr">
        <is>
          <t>Rawl plug 50 mm (designation 10 no.)</t>
        </is>
      </c>
      <c r="C2473" s="9" t="inlineStr">
        <is>
          <t>each</t>
        </is>
      </c>
      <c r="D2473" s="9" t="inlineStr">
        <is>
          <t>55.00</t>
        </is>
      </c>
      <c r="E2473" s="9" t="inlineStr">
        <is>
          <t>25.00</t>
        </is>
      </c>
      <c r="F2473" s="9" t="inlineStr">
        <is>
          <t>1375.00</t>
        </is>
      </c>
    </row>
    <row r="2474" ht="11.5" customHeight="1">
      <c r="A2474" s="9" t="inlineStr">
        <is>
          <t>9999</t>
        </is>
      </c>
      <c r="B2474" s="9" t="inlineStr">
        <is>
          <t>Labour for drilling holes, steel tape,</t>
        </is>
      </c>
      <c r="C2474" s="9" t="inlineStr"/>
      <c r="D2474" s="9" t="inlineStr"/>
      <c r="E2474" s="9" t="inlineStr"/>
      <c r="F2474" s="9" t="inlineStr"/>
    </row>
    <row r="2475" ht="11.5" customHeight="1">
      <c r="A2475" s="9" t="inlineStr"/>
      <c r="B2475" s="9" t="inlineStr">
        <is>
          <t>sundries etc.</t>
        </is>
      </c>
      <c r="C2475" s="9" t="inlineStr">
        <is>
          <t>L.S.</t>
        </is>
      </c>
      <c r="D2475" s="9" t="inlineStr">
        <is>
          <t>71.50</t>
        </is>
      </c>
      <c r="E2475" s="9" t="inlineStr">
        <is>
          <t>2.00</t>
        </is>
      </c>
      <c r="F2475" s="9" t="inlineStr">
        <is>
          <t>143.00</t>
        </is>
      </c>
    </row>
    <row r="2476" ht="11.5" customHeight="1">
      <c r="A2476" s="9" t="inlineStr"/>
      <c r="B2476" s="9" t="inlineStr">
        <is>
          <t>TOTAL</t>
        </is>
      </c>
      <c r="C2476" s="9" t="inlineStr"/>
      <c r="D2476" s="9" t="inlineStr"/>
      <c r="E2476" s="9" t="inlineStr"/>
      <c r="F2476" s="9" t="inlineStr">
        <is>
          <t>3913.87 W</t>
        </is>
      </c>
    </row>
    <row r="2477" ht="11.5" customHeight="1">
      <c r="A2477" s="9" t="inlineStr"/>
      <c r="B2477" s="9" t="inlineStr">
        <is>
          <t>Add 1 % Water charges on "W-A"</t>
        </is>
      </c>
      <c r="C2477" s="9" t="inlineStr"/>
      <c r="D2477" s="9" t="inlineStr"/>
      <c r="E2477" s="9" t="inlineStr"/>
      <c r="F2477" s="9" t="inlineStr">
        <is>
          <t>37.00</t>
        </is>
      </c>
    </row>
    <row r="2478" ht="11.5" customHeight="1">
      <c r="A2478" s="9" t="inlineStr"/>
      <c r="B2478" s="9" t="inlineStr">
        <is>
          <t>TOTAL</t>
        </is>
      </c>
      <c r="C2478" s="9" t="inlineStr"/>
      <c r="D2478" s="9" t="inlineStr"/>
      <c r="E2478" s="9" t="inlineStr"/>
      <c r="F2478" s="9" t="inlineStr">
        <is>
          <t>3950.87 X</t>
        </is>
      </c>
    </row>
    <row r="2479" ht="11.5" customHeight="1">
      <c r="A2479" s="9" t="inlineStr"/>
      <c r="B2479" s="9" t="inlineStr">
        <is>
          <t>Add GST on "X-A" (multiplying factor</t>
        </is>
      </c>
      <c r="C2479" s="9" t="inlineStr"/>
      <c r="D2479" s="9" t="inlineStr"/>
      <c r="E2479" s="9" t="inlineStr"/>
      <c r="F2479" s="9" t="inlineStr"/>
    </row>
    <row r="2480" ht="11.5" customHeight="1">
      <c r="A2480" s="9" t="inlineStr"/>
      <c r="B2480" s="9" t="inlineStr">
        <is>
          <t>0.1405)</t>
        </is>
      </c>
      <c r="C2480" s="9" t="inlineStr"/>
      <c r="D2480" s="9" t="inlineStr"/>
      <c r="E2480" s="9" t="inlineStr"/>
      <c r="F2480" s="9" t="inlineStr">
        <is>
          <t>525.04</t>
        </is>
      </c>
    </row>
    <row r="2481" ht="11.5" customHeight="1">
      <c r="A2481" s="9" t="inlineStr"/>
      <c r="B2481" s="9" t="inlineStr">
        <is>
          <t>TOTAL</t>
        </is>
      </c>
      <c r="C2481" s="9" t="inlineStr"/>
      <c r="D2481" s="9" t="inlineStr"/>
      <c r="E2481" s="9" t="inlineStr"/>
      <c r="F2481" s="9" t="inlineStr">
        <is>
          <t>4475.91 Y</t>
        </is>
      </c>
    </row>
    <row r="2482" ht="11.5" customHeight="1">
      <c r="A2482" s="9" t="inlineStr"/>
      <c r="B2482" s="9" t="inlineStr">
        <is>
          <t>Add 15% CPOH on "Y-A"</t>
        </is>
      </c>
      <c r="C2482" s="9" t="inlineStr"/>
      <c r="D2482" s="9" t="inlineStr"/>
      <c r="E2482" s="9" t="inlineStr"/>
      <c r="F2482" s="9" t="inlineStr">
        <is>
          <t>639.30</t>
        </is>
      </c>
    </row>
    <row r="2483" ht="11.5" customHeight="1">
      <c r="A2483" s="9" t="inlineStr"/>
      <c r="B2483" s="9" t="inlineStr">
        <is>
          <t>TOTAL</t>
        </is>
      </c>
      <c r="C2483" s="9" t="inlineStr"/>
      <c r="D2483" s="9" t="inlineStr"/>
      <c r="E2483" s="9" t="inlineStr"/>
      <c r="F2483" s="9" t="inlineStr">
        <is>
          <t>5115.21 Z</t>
        </is>
      </c>
    </row>
    <row r="2484" ht="11.5" customHeight="1">
      <c r="A2484" s="9" t="inlineStr"/>
      <c r="B2484" s="9" t="inlineStr">
        <is>
          <t>Add Cess @ 1% on "Z-A"</t>
        </is>
      </c>
      <c r="C2484" s="9" t="inlineStr"/>
      <c r="D2484" s="9" t="inlineStr"/>
      <c r="E2484" s="9" t="inlineStr"/>
      <c r="F2484" s="9" t="inlineStr">
        <is>
          <t>49.01</t>
        </is>
      </c>
    </row>
    <row r="2485" ht="11.5" customHeight="1">
      <c r="A2485" s="9" t="inlineStr"/>
      <c r="B2485" s="9" t="inlineStr">
        <is>
          <t>Cost of 31.25 cudm.</t>
        </is>
      </c>
      <c r="C2485" s="9" t="inlineStr"/>
      <c r="D2485" s="9" t="inlineStr"/>
      <c r="E2485" s="9" t="inlineStr"/>
      <c r="F2485" s="9" t="inlineStr">
        <is>
          <t>5164.22</t>
        </is>
      </c>
    </row>
    <row r="2486" ht="11.5" customHeight="1">
      <c r="A2486" s="9" t="inlineStr"/>
      <c r="B2486" s="9" t="inlineStr">
        <is>
          <t>Cost of 1 cum.</t>
        </is>
      </c>
      <c r="C2486" s="9" t="inlineStr"/>
      <c r="D2486" s="9" t="inlineStr"/>
      <c r="E2486" s="9" t="inlineStr"/>
      <c r="F2486" s="9" t="inlineStr">
        <is>
          <t>165255.04</t>
        </is>
      </c>
    </row>
    <row r="2487" ht="11.5" customHeight="1">
      <c r="A2487" s="9" t="inlineStr"/>
      <c r="B2487" s="9" t="inlineStr">
        <is>
          <t>Say</t>
        </is>
      </c>
      <c r="C2487" s="9" t="inlineStr"/>
      <c r="D2487" s="9" t="inlineStr"/>
      <c r="E2487" s="9" t="inlineStr"/>
      <c r="F2487" s="9" t="inlineStr">
        <is>
          <t>165255.05</t>
        </is>
      </c>
    </row>
    <row r="2488" ht="23" customHeight="1">
      <c r="A2488" s="9" t="inlineStr">
        <is>
          <t>8.28</t>
        </is>
      </c>
      <c r="B2488" s="9" t="inlineStr">
        <is>
          <t>Providing and fixing plywood 4 mm</t>
        </is>
      </c>
      <c r="C2488" s="9" t="inlineStr">
        <is>
          <t>thick, one</t>
        </is>
      </c>
      <c r="D2488" s="9" t="inlineStr">
        <is>
          <t>side decorative</t>
        </is>
      </c>
      <c r="E2488" s="9" t="inlineStr">
        <is>
          <t>veneer</t>
        </is>
      </c>
      <c r="F2488" s="9" t="inlineStr">
        <is>
          <t>conforming</t>
        </is>
      </c>
    </row>
    <row r="2489" ht="23" customHeight="1">
      <c r="A2489" s="9" t="inlineStr"/>
      <c r="B2489" s="9" t="inlineStr">
        <is>
          <t>to IS: 1328 (type-1), for plain lining</t>
        </is>
      </c>
      <c r="C2489" s="9" t="inlineStr">
        <is>
          <t>/ cladding</t>
        </is>
      </c>
      <c r="D2489" s="9" t="inlineStr">
        <is>
          <t>with necessary</t>
        </is>
      </c>
      <c r="E2489" s="9" t="inlineStr">
        <is>
          <t>screws,</t>
        </is>
      </c>
      <c r="F2489" s="9" t="inlineStr">
        <is>
          <t>including</t>
        </is>
      </c>
    </row>
    <row r="2490" ht="11.5" customHeight="1">
      <c r="A2490" s="9" t="inlineStr"/>
      <c r="B2490" s="9" t="inlineStr">
        <is>
          <t>priming coat on unexposed surface</t>
        </is>
      </c>
      <c r="C2490" s="9" t="inlineStr">
        <is>
          <t>with :</t>
        </is>
      </c>
      <c r="D2490" s="9" t="inlineStr"/>
      <c r="E2490" s="9" t="inlineStr"/>
      <c r="F2490" s="9" t="inlineStr"/>
    </row>
    <row r="2491" ht="11.5" customHeight="1">
      <c r="A2491" s="9" t="inlineStr">
        <is>
          <t>8.28.1</t>
        </is>
      </c>
      <c r="B2491" s="9" t="inlineStr">
        <is>
          <t>Decorative veneer facings of approved</t>
        </is>
      </c>
      <c r="C2491" s="9" t="inlineStr">
        <is>
          <t>manufacture</t>
        </is>
      </c>
      <c r="D2491" s="9" t="inlineStr"/>
      <c r="E2491" s="9" t="inlineStr"/>
      <c r="F2491" s="9" t="inlineStr"/>
    </row>
    <row r="2492" ht="11.5" customHeight="1">
      <c r="A2492" s="10" t="inlineStr">
        <is>
          <t>Code</t>
        </is>
      </c>
      <c r="B2492" s="10" t="inlineStr">
        <is>
          <t>Description</t>
        </is>
      </c>
      <c r="C2492" s="10" t="inlineStr">
        <is>
          <t>Unit</t>
        </is>
      </c>
      <c r="D2492" s="10" t="inlineStr">
        <is>
          <t>Quantity</t>
        </is>
      </c>
      <c r="E2492" s="10" t="inlineStr">
        <is>
          <t>Rate</t>
        </is>
      </c>
      <c r="F2492" s="10" t="inlineStr">
        <is>
          <t>Amount</t>
        </is>
      </c>
    </row>
    <row r="2493" ht="11.5" customHeight="1">
      <c r="A2493" s="9" t="inlineStr"/>
      <c r="B2493" s="9" t="inlineStr">
        <is>
          <t>Details of cost for 10sqm.</t>
        </is>
      </c>
      <c r="C2493" s="9" t="inlineStr"/>
      <c r="D2493" s="9" t="inlineStr"/>
      <c r="E2493" s="9" t="inlineStr"/>
      <c r="F2493" s="9" t="inlineStr"/>
    </row>
    <row r="2494" ht="11.5" customHeight="1">
      <c r="A2494" s="9" t="inlineStr"/>
      <c r="B2494" s="9" t="inlineStr">
        <is>
          <t>MATERIAL</t>
        </is>
      </c>
      <c r="C2494" s="9" t="inlineStr"/>
      <c r="D2494" s="9" t="inlineStr"/>
      <c r="E2494" s="9" t="inlineStr"/>
      <c r="F2494" s="9" t="inlineStr"/>
    </row>
    <row r="2495" ht="11.5" customHeight="1">
      <c r="A2495" s="9" t="inlineStr"/>
      <c r="B2495" s="9" t="inlineStr">
        <is>
          <t>Teak ply wood = 10sqm.</t>
        </is>
      </c>
      <c r="C2495" s="9" t="inlineStr"/>
      <c r="D2495" s="9" t="inlineStr"/>
      <c r="E2495" s="9" t="inlineStr"/>
      <c r="F2495" s="9" t="inlineStr"/>
    </row>
    <row r="2496" ht="11.5" customHeight="1">
      <c r="A2496" s="9" t="inlineStr"/>
      <c r="B2496" s="9" t="inlineStr">
        <is>
          <t>Add for wastage @ 20% = 2 sqm.</t>
        </is>
      </c>
      <c r="C2496" s="9" t="inlineStr"/>
      <c r="D2496" s="9" t="inlineStr"/>
      <c r="E2496" s="9" t="inlineStr"/>
      <c r="F2496" s="9" t="inlineStr"/>
    </row>
    <row r="2497" ht="11.5" customHeight="1">
      <c r="A2497" s="9" t="inlineStr"/>
      <c r="B2497" s="9" t="inlineStr">
        <is>
          <t>Total = 12 sqm.</t>
        </is>
      </c>
      <c r="C2497" s="9" t="inlineStr"/>
      <c r="D2497" s="9" t="inlineStr"/>
      <c r="E2497" s="9" t="inlineStr"/>
      <c r="F2497" s="9" t="inlineStr"/>
    </row>
    <row r="2498" ht="11.5" customHeight="1">
      <c r="A2498" s="9" t="inlineStr">
        <is>
          <t>0759</t>
        </is>
      </c>
      <c r="B2498" s="9" t="inlineStr">
        <is>
          <t>Decorative plywood 4 mm</t>
        </is>
      </c>
      <c r="C2498" s="9" t="inlineStr">
        <is>
          <t>sqm</t>
        </is>
      </c>
      <c r="D2498" s="9" t="inlineStr">
        <is>
          <t>12.00</t>
        </is>
      </c>
      <c r="E2498" s="9" t="inlineStr">
        <is>
          <t>320.00</t>
        </is>
      </c>
      <c r="F2498" s="9" t="inlineStr">
        <is>
          <t>3840.00</t>
        </is>
      </c>
    </row>
    <row r="2499" ht="11.5" customHeight="1">
      <c r="A2499" s="9" t="inlineStr">
        <is>
          <t>9977</t>
        </is>
      </c>
      <c r="B2499" s="9" t="inlineStr">
        <is>
          <t>Carriage of ply wood</t>
        </is>
      </c>
      <c r="C2499" s="9" t="inlineStr">
        <is>
          <t>L.S.</t>
        </is>
      </c>
      <c r="D2499" s="9" t="inlineStr">
        <is>
          <t>5.46</t>
        </is>
      </c>
      <c r="E2499" s="9" t="inlineStr">
        <is>
          <t>2.00</t>
        </is>
      </c>
      <c r="F2499" s="9" t="inlineStr">
        <is>
          <t>10.92</t>
        </is>
      </c>
    </row>
    <row r="2500" ht="11.5" customHeight="1">
      <c r="A2500" s="9" t="inlineStr"/>
      <c r="B2500" s="9" t="inlineStr">
        <is>
          <t>Second class teak wood plugs</t>
        </is>
      </c>
      <c r="C2500" s="9" t="inlineStr"/>
      <c r="D2500" s="9" t="inlineStr"/>
      <c r="E2500" s="9" t="inlineStr"/>
      <c r="F2500" s="9" t="inlineStr"/>
    </row>
    <row r="2501" ht="11.5" customHeight="1">
      <c r="A2501" s="9" t="inlineStr"/>
      <c r="B2501" s="9" t="inlineStr">
        <is>
          <t>including cutting brick work and</t>
        </is>
      </c>
      <c r="C2501" s="9" t="inlineStr"/>
      <c r="D2501" s="9" t="inlineStr"/>
      <c r="E2501" s="9" t="inlineStr"/>
      <c r="F2501" s="9" t="inlineStr"/>
    </row>
    <row r="2502" ht="11.5" customHeight="1">
      <c r="A2502" s="9" t="inlineStr"/>
      <c r="B2502" s="9" t="inlineStr">
        <is>
          <t>fixing in cement mortar 1:3 (1</t>
        </is>
      </c>
      <c r="C2502" s="9" t="inlineStr"/>
      <c r="D2502" s="9" t="inlineStr"/>
      <c r="E2502" s="9" t="inlineStr"/>
      <c r="F2502" s="9" t="inlineStr"/>
    </row>
    <row r="2503" ht="11.5" customHeight="1">
      <c r="A2503" s="9" t="inlineStr"/>
      <c r="B2503" s="9" t="inlineStr">
        <is>
          <t>cement: 3 fine sand)</t>
        </is>
      </c>
      <c r="C2503" s="9" t="inlineStr"/>
      <c r="D2503" s="9" t="inlineStr"/>
      <c r="E2503" s="9" t="inlineStr"/>
      <c r="F2503" s="9" t="inlineStr"/>
    </row>
    <row r="2504" ht="11.5" customHeight="1">
      <c r="A2504" s="9" t="inlineStr">
        <is>
          <t>9.32</t>
        </is>
      </c>
      <c r="B2504" s="9" t="inlineStr">
        <is>
          <t>Rate as per item no 9.32 of</t>
        </is>
      </c>
      <c r="C2504" s="9" t="inlineStr"/>
      <c r="D2504" s="9" t="inlineStr"/>
      <c r="E2504" s="9" t="inlineStr"/>
      <c r="F2504" s="9" t="inlineStr"/>
    </row>
    <row r="2505" ht="11.5" customHeight="1">
      <c r="A2505" s="9" t="inlineStr"/>
      <c r="B2505" s="9" t="inlineStr">
        <is>
          <t>SH : Wood work</t>
        </is>
      </c>
      <c r="C2505" s="9" t="inlineStr">
        <is>
          <t>each</t>
        </is>
      </c>
      <c r="D2505" s="9" t="inlineStr">
        <is>
          <t>55.00</t>
        </is>
      </c>
      <c r="E2505" s="9" t="inlineStr">
        <is>
          <t>33.90</t>
        </is>
      </c>
      <c r="F2505" s="9" t="inlineStr">
        <is>
          <t>1864.50 A</t>
        </is>
      </c>
    </row>
    <row r="2506" ht="11.5" customHeight="1">
      <c r="A2506" s="9" t="inlineStr"/>
      <c r="B2506" s="9" t="inlineStr">
        <is>
          <t>LABOUR</t>
        </is>
      </c>
      <c r="C2506" s="9" t="inlineStr"/>
      <c r="D2506" s="9" t="inlineStr"/>
      <c r="E2506" s="9" t="inlineStr"/>
      <c r="F2506" s="9" t="inlineStr"/>
    </row>
    <row r="2507" ht="11.5" customHeight="1">
      <c r="A2507" s="9" t="inlineStr">
        <is>
          <t>0111</t>
        </is>
      </c>
      <c r="B2507" s="9" t="inlineStr">
        <is>
          <t>Carpenter 1st class</t>
        </is>
      </c>
      <c r="C2507" s="9" t="inlineStr">
        <is>
          <t>day</t>
        </is>
      </c>
      <c r="D2507" s="9" t="inlineStr">
        <is>
          <t>3.80</t>
        </is>
      </c>
      <c r="E2507" s="9" t="inlineStr">
        <is>
          <t>738.00</t>
        </is>
      </c>
      <c r="F2507" s="9" t="inlineStr">
        <is>
          <t>2804.40</t>
        </is>
      </c>
    </row>
    <row r="2508" ht="11.5" customHeight="1">
      <c r="A2508" s="9" t="inlineStr">
        <is>
          <t>0114</t>
        </is>
      </c>
      <c r="B2508" s="9" t="inlineStr">
        <is>
          <t>Beldar</t>
        </is>
      </c>
      <c r="C2508" s="9" t="inlineStr">
        <is>
          <t>day</t>
        </is>
      </c>
      <c r="D2508" s="9" t="inlineStr">
        <is>
          <t>4.60</t>
        </is>
      </c>
      <c r="E2508" s="9" t="inlineStr">
        <is>
          <t>558.00</t>
        </is>
      </c>
      <c r="F2508" s="9" t="inlineStr">
        <is>
          <t>2566.80</t>
        </is>
      </c>
    </row>
    <row r="2509" ht="11.5" customHeight="1">
      <c r="A2509" s="9" t="inlineStr">
        <is>
          <t>0130</t>
        </is>
      </c>
      <c r="B2509" s="9" t="inlineStr">
        <is>
          <t>Mistry</t>
        </is>
      </c>
      <c r="C2509" s="9" t="inlineStr">
        <is>
          <t>day</t>
        </is>
      </c>
      <c r="D2509" s="9" t="inlineStr">
        <is>
          <t>0.60</t>
        </is>
      </c>
      <c r="E2509" s="9" t="inlineStr">
        <is>
          <t>738.00</t>
        </is>
      </c>
      <c r="F2509" s="9" t="inlineStr">
        <is>
          <t>442.80</t>
        </is>
      </c>
    </row>
    <row r="2510" ht="11.5" customHeight="1">
      <c r="A2510" s="9" t="inlineStr">
        <is>
          <t>9999</t>
        </is>
      </c>
      <c r="B2510" s="9" t="inlineStr">
        <is>
          <t>20mm nails without head for fixing ply</t>
        </is>
      </c>
      <c r="C2510" s="9" t="inlineStr">
        <is>
          <t>L.S.</t>
        </is>
      </c>
      <c r="D2510" s="9" t="inlineStr">
        <is>
          <t>53.82</t>
        </is>
      </c>
      <c r="E2510" s="9" t="inlineStr">
        <is>
          <t>2.00</t>
        </is>
      </c>
      <c r="F2510" s="9" t="inlineStr">
        <is>
          <t>107.64</t>
        </is>
      </c>
    </row>
    <row r="2511" ht="11.5" customHeight="1">
      <c r="A2511" s="9" t="inlineStr"/>
      <c r="B2511" s="9" t="inlineStr">
        <is>
          <t>Painting with ready mixed priming coat</t>
        </is>
      </c>
      <c r="C2511" s="9" t="inlineStr"/>
      <c r="D2511" s="9" t="inlineStr"/>
      <c r="E2511" s="9" t="inlineStr"/>
      <c r="F2511" s="9" t="inlineStr"/>
    </row>
    <row r="2513" ht="11.5" customHeight="1">
      <c r="A2513" s="10" t="inlineStr">
        <is>
          <t>Code</t>
        </is>
      </c>
      <c r="B2513" s="10" t="inlineStr">
        <is>
          <t>Description</t>
        </is>
      </c>
      <c r="C2513" s="10" t="inlineStr">
        <is>
          <t>Unit</t>
        </is>
      </c>
      <c r="D2513" s="10" t="inlineStr">
        <is>
          <t>Quantity</t>
        </is>
      </c>
      <c r="E2513" s="10" t="inlineStr">
        <is>
          <t>Rate</t>
        </is>
      </c>
      <c r="F2513" s="10" t="inlineStr">
        <is>
          <t>Amount</t>
        </is>
      </c>
    </row>
    <row r="2514" ht="11.5" customHeight="1">
      <c r="A2514" s="9" t="inlineStr">
        <is>
          <t>13.50.1</t>
        </is>
      </c>
      <c r="B2514" s="9" t="inlineStr">
        <is>
          <t>Rate as per item no 13.50.1 of</t>
        </is>
      </c>
      <c r="C2514" s="9" t="inlineStr"/>
      <c r="D2514" s="9" t="inlineStr"/>
      <c r="E2514" s="9" t="inlineStr"/>
      <c r="F2514" s="9" t="inlineStr"/>
    </row>
    <row r="2515" ht="11.5" customHeight="1">
      <c r="A2515" s="9" t="inlineStr"/>
      <c r="B2515" s="9" t="inlineStr">
        <is>
          <t>SH : Finishing</t>
        </is>
      </c>
      <c r="C2515" s="9" t="inlineStr">
        <is>
          <t>sqm</t>
        </is>
      </c>
      <c r="D2515" s="9" t="inlineStr">
        <is>
          <t>10.00</t>
        </is>
      </c>
      <c r="E2515" s="9" t="inlineStr">
        <is>
          <t>57.05</t>
        </is>
      </c>
      <c r="F2515" s="9" t="inlineStr">
        <is>
          <t>570.50 A</t>
        </is>
      </c>
    </row>
    <row r="2516" ht="11.5" customHeight="1">
      <c r="A2516" s="9" t="inlineStr"/>
      <c r="B2516" s="9" t="inlineStr">
        <is>
          <t>TOTAL</t>
        </is>
      </c>
      <c r="C2516" s="9" t="inlineStr"/>
      <c r="D2516" s="9" t="inlineStr"/>
      <c r="E2516" s="9" t="inlineStr"/>
      <c r="F2516" s="9" t="inlineStr">
        <is>
          <t>12207.56 W</t>
        </is>
      </c>
    </row>
    <row r="2517" ht="11.5" customHeight="1">
      <c r="A2517" s="9" t="inlineStr"/>
      <c r="B2517" s="9" t="inlineStr">
        <is>
          <t>Add 1 % Water charges on "W-A"</t>
        </is>
      </c>
      <c r="C2517" s="9" t="inlineStr"/>
      <c r="D2517" s="9" t="inlineStr"/>
      <c r="E2517" s="9" t="inlineStr"/>
      <c r="F2517" s="9" t="inlineStr">
        <is>
          <t>97.73</t>
        </is>
      </c>
    </row>
    <row r="2518" ht="11.5" customHeight="1">
      <c r="A2518" s="9" t="inlineStr"/>
      <c r="B2518" s="9" t="inlineStr">
        <is>
          <t>TOTAL</t>
        </is>
      </c>
      <c r="C2518" s="9" t="inlineStr"/>
      <c r="D2518" s="9" t="inlineStr"/>
      <c r="E2518" s="9" t="inlineStr"/>
      <c r="F2518" s="9" t="inlineStr">
        <is>
          <t>12305.29 X</t>
        </is>
      </c>
    </row>
    <row r="2519" ht="11.5" customHeight="1">
      <c r="A2519" s="9" t="inlineStr"/>
      <c r="B2519" s="9" t="inlineStr">
        <is>
          <t>Add GST on "X-A" (multiplying factor</t>
        </is>
      </c>
      <c r="C2519" s="9" t="inlineStr"/>
      <c r="D2519" s="9" t="inlineStr"/>
      <c r="E2519" s="9" t="inlineStr"/>
      <c r="F2519" s="9" t="inlineStr"/>
    </row>
    <row r="2520" ht="11.5" customHeight="1">
      <c r="A2520" s="9" t="inlineStr"/>
      <c r="B2520" s="9" t="inlineStr">
        <is>
          <t>0.1405)</t>
        </is>
      </c>
      <c r="C2520" s="9" t="inlineStr"/>
      <c r="D2520" s="9" t="inlineStr"/>
      <c r="E2520" s="9" t="inlineStr"/>
      <c r="F2520" s="9" t="inlineStr">
        <is>
          <t>1386.78</t>
        </is>
      </c>
    </row>
    <row r="2521" ht="11.5" customHeight="1">
      <c r="A2521" s="9" t="inlineStr"/>
      <c r="B2521" s="9" t="inlineStr">
        <is>
          <t>TOTAL</t>
        </is>
      </c>
      <c r="C2521" s="9" t="inlineStr"/>
      <c r="D2521" s="9" t="inlineStr"/>
      <c r="E2521" s="9" t="inlineStr"/>
      <c r="F2521" s="9" t="inlineStr">
        <is>
          <t>13692.06 Y</t>
        </is>
      </c>
    </row>
    <row r="2522" ht="11.5" customHeight="1">
      <c r="A2522" s="9" t="inlineStr"/>
      <c r="B2522" s="9" t="inlineStr">
        <is>
          <t>Add 15% CPOH on "Y-A"</t>
        </is>
      </c>
      <c r="C2522" s="9" t="inlineStr"/>
      <c r="D2522" s="9" t="inlineStr"/>
      <c r="E2522" s="9" t="inlineStr"/>
      <c r="F2522" s="9" t="inlineStr">
        <is>
          <t>1688.56</t>
        </is>
      </c>
    </row>
    <row r="2523" ht="11.5" customHeight="1">
      <c r="A2523" s="9" t="inlineStr"/>
      <c r="B2523" s="9" t="inlineStr">
        <is>
          <t>TOTAL</t>
        </is>
      </c>
      <c r="C2523" s="9" t="inlineStr"/>
      <c r="D2523" s="9" t="inlineStr"/>
      <c r="E2523" s="9" t="inlineStr"/>
      <c r="F2523" s="9" t="inlineStr">
        <is>
          <t>15380.62 Z</t>
        </is>
      </c>
    </row>
    <row r="2524" ht="11.5" customHeight="1">
      <c r="A2524" s="9" t="inlineStr"/>
      <c r="B2524" s="9" t="inlineStr">
        <is>
          <t>Add Cess @ 1% on "Z-A"</t>
        </is>
      </c>
      <c r="C2524" s="9" t="inlineStr"/>
      <c r="D2524" s="9" t="inlineStr"/>
      <c r="E2524" s="9" t="inlineStr"/>
      <c r="F2524" s="9" t="inlineStr">
        <is>
          <t>129.46</t>
        </is>
      </c>
    </row>
    <row r="2525" ht="11.5" customHeight="1">
      <c r="A2525" s="9" t="inlineStr"/>
      <c r="B2525" s="9" t="inlineStr">
        <is>
          <t>Cost of 10 sqm.</t>
        </is>
      </c>
      <c r="C2525" s="9" t="inlineStr"/>
      <c r="D2525" s="9" t="inlineStr"/>
      <c r="E2525" s="9" t="inlineStr"/>
      <c r="F2525" s="9" t="inlineStr">
        <is>
          <t>15510.08</t>
        </is>
      </c>
    </row>
    <row r="2526" ht="11.5" customHeight="1">
      <c r="A2526" s="9" t="inlineStr"/>
      <c r="B2526" s="9" t="inlineStr">
        <is>
          <t>Cost of 1 sqm.</t>
        </is>
      </c>
      <c r="C2526" s="9" t="inlineStr"/>
      <c r="D2526" s="9" t="inlineStr"/>
      <c r="E2526" s="9" t="inlineStr"/>
      <c r="F2526" s="9" t="inlineStr">
        <is>
          <t>1551.01</t>
        </is>
      </c>
    </row>
    <row r="2527" ht="11.5" customHeight="1">
      <c r="A2527" s="9" t="inlineStr"/>
      <c r="B2527" s="9" t="inlineStr">
        <is>
          <t>Say</t>
        </is>
      </c>
      <c r="C2527" s="9" t="inlineStr"/>
      <c r="D2527" s="9" t="inlineStr"/>
      <c r="E2527" s="9" t="inlineStr"/>
      <c r="F2527" s="9" t="inlineStr">
        <is>
          <t>1551.00</t>
        </is>
      </c>
    </row>
    <row r="2528" ht="11.5" customHeight="1">
      <c r="A2528" s="9" t="inlineStr">
        <is>
          <t>8.29</t>
        </is>
      </c>
      <c r="B2528" s="9" t="inlineStr">
        <is>
          <t>Providing and fixing 4mm thick coir</t>
        </is>
      </c>
      <c r="C2528" s="9" t="inlineStr">
        <is>
          <t>veneer</t>
        </is>
      </c>
      <c r="D2528" s="9" t="inlineStr">
        <is>
          <t>board, ISI</t>
        </is>
      </c>
      <c r="E2528" s="9" t="inlineStr">
        <is>
          <t>marked IS</t>
        </is>
      </c>
      <c r="F2528" s="9" t="inlineStr">
        <is>
          <t>: 14842, plain</t>
        </is>
      </c>
    </row>
    <row r="2529" ht="11.5" customHeight="1">
      <c r="A2529" s="9" t="inlineStr"/>
      <c r="B2529" s="9" t="inlineStr">
        <is>
          <t>lining with necessary screws, priming</t>
        </is>
      </c>
      <c r="C2529" s="9" t="inlineStr">
        <is>
          <t>coat</t>
        </is>
      </c>
      <c r="D2529" s="9" t="inlineStr">
        <is>
          <t>on unexposed</t>
        </is>
      </c>
      <c r="E2529" s="9" t="inlineStr">
        <is>
          <t>surface</t>
        </is>
      </c>
      <c r="F2529" s="9" t="inlineStr">
        <is>
          <t>etc., complete.</t>
        </is>
      </c>
    </row>
    <row r="2530" ht="11.5" customHeight="1">
      <c r="A2530" s="10" t="inlineStr">
        <is>
          <t>Code</t>
        </is>
      </c>
      <c r="B2530" s="10" t="inlineStr">
        <is>
          <t>Description</t>
        </is>
      </c>
      <c r="C2530" s="10" t="inlineStr">
        <is>
          <t>Unit</t>
        </is>
      </c>
      <c r="D2530" s="10" t="inlineStr">
        <is>
          <t>Quantity</t>
        </is>
      </c>
      <c r="E2530" s="10" t="inlineStr">
        <is>
          <t>Rate</t>
        </is>
      </c>
      <c r="F2530" s="10" t="inlineStr">
        <is>
          <t>Amount</t>
        </is>
      </c>
    </row>
    <row r="2531" ht="11.5" customHeight="1">
      <c r="A2531" s="9" t="inlineStr"/>
      <c r="B2531" s="9" t="inlineStr">
        <is>
          <t>Details of cost for 10sqm.</t>
        </is>
      </c>
      <c r="C2531" s="9" t="inlineStr"/>
      <c r="D2531" s="9" t="inlineStr"/>
      <c r="E2531" s="9" t="inlineStr"/>
      <c r="F2531" s="9" t="inlineStr"/>
    </row>
    <row r="2532" ht="11.5" customHeight="1">
      <c r="A2532" s="9" t="inlineStr"/>
      <c r="B2532" s="9" t="inlineStr">
        <is>
          <t>MATERIAL</t>
        </is>
      </c>
      <c r="C2532" s="9" t="inlineStr"/>
      <c r="D2532" s="9" t="inlineStr"/>
      <c r="E2532" s="9" t="inlineStr"/>
      <c r="F2532" s="9" t="inlineStr"/>
    </row>
    <row r="2533" ht="11.5" customHeight="1">
      <c r="A2533" s="9" t="inlineStr"/>
      <c r="B2533" s="9" t="inlineStr">
        <is>
          <t>Coir veneered board 4mm thick = 10sqm.</t>
        </is>
      </c>
      <c r="C2533" s="9" t="inlineStr"/>
      <c r="D2533" s="9" t="inlineStr"/>
      <c r="E2533" s="9" t="inlineStr"/>
      <c r="F2533" s="9" t="inlineStr"/>
    </row>
    <row r="2534" ht="11.5" customHeight="1">
      <c r="A2534" s="9" t="inlineStr"/>
      <c r="B2534" s="9" t="inlineStr">
        <is>
          <t>Add for wastage @ 20% = 2 sqm.</t>
        </is>
      </c>
      <c r="C2534" s="9" t="inlineStr"/>
      <c r="D2534" s="9" t="inlineStr"/>
      <c r="E2534" s="9" t="inlineStr"/>
      <c r="F2534" s="9" t="inlineStr"/>
    </row>
    <row r="2535" ht="11.5" customHeight="1">
      <c r="A2535" s="9" t="inlineStr"/>
      <c r="B2535" s="9" t="inlineStr">
        <is>
          <t>Total = 12 sqm.</t>
        </is>
      </c>
      <c r="C2535" s="9" t="inlineStr"/>
      <c r="D2535" s="9" t="inlineStr"/>
      <c r="E2535" s="9" t="inlineStr"/>
      <c r="F2535" s="9" t="inlineStr"/>
    </row>
    <row r="2536" ht="11.5" customHeight="1">
      <c r="A2536" s="9" t="inlineStr">
        <is>
          <t>7552</t>
        </is>
      </c>
      <c r="B2536" s="9" t="inlineStr">
        <is>
          <t>Coir veneered board 4mm thick</t>
        </is>
      </c>
      <c r="C2536" s="9" t="inlineStr">
        <is>
          <t>sqm</t>
        </is>
      </c>
      <c r="D2536" s="9" t="inlineStr">
        <is>
          <t>12.00</t>
        </is>
      </c>
      <c r="E2536" s="9" t="inlineStr">
        <is>
          <t>290.00</t>
        </is>
      </c>
      <c r="F2536" s="9" t="inlineStr">
        <is>
          <t>3480.00</t>
        </is>
      </c>
    </row>
    <row r="2537" ht="11.5" customHeight="1">
      <c r="A2537" s="9" t="inlineStr">
        <is>
          <t>9977</t>
        </is>
      </c>
      <c r="B2537" s="9" t="inlineStr">
        <is>
          <t>Carriage of Coir veneered board</t>
        </is>
      </c>
      <c r="C2537" s="9" t="inlineStr">
        <is>
          <t>L.S.</t>
        </is>
      </c>
      <c r="D2537" s="9" t="inlineStr">
        <is>
          <t>5.46</t>
        </is>
      </c>
      <c r="E2537" s="9" t="inlineStr">
        <is>
          <t>2.00</t>
        </is>
      </c>
      <c r="F2537" s="9" t="inlineStr">
        <is>
          <t>10.92</t>
        </is>
      </c>
    </row>
    <row r="2538" ht="11.5" customHeight="1">
      <c r="A2538" s="9" t="inlineStr"/>
      <c r="B2538" s="9" t="inlineStr">
        <is>
          <t>Second class teak wood plugs</t>
        </is>
      </c>
      <c r="C2538" s="9" t="inlineStr"/>
      <c r="D2538" s="9" t="inlineStr"/>
      <c r="E2538" s="9" t="inlineStr"/>
      <c r="F2538" s="9" t="inlineStr"/>
    </row>
    <row r="2539" ht="11.5" customHeight="1">
      <c r="A2539" s="9" t="inlineStr"/>
      <c r="B2539" s="9" t="inlineStr">
        <is>
          <t>including cutting brick work and</t>
        </is>
      </c>
      <c r="C2539" s="9" t="inlineStr"/>
      <c r="D2539" s="9" t="inlineStr"/>
      <c r="E2539" s="9" t="inlineStr"/>
      <c r="F2539" s="9" t="inlineStr"/>
    </row>
    <row r="2540" ht="11.5" customHeight="1">
      <c r="A2540" s="9" t="inlineStr"/>
      <c r="B2540" s="9" t="inlineStr">
        <is>
          <t>fixing in cement mortar 1:3 (1</t>
        </is>
      </c>
      <c r="C2540" s="9" t="inlineStr"/>
      <c r="D2540" s="9" t="inlineStr"/>
      <c r="E2540" s="9" t="inlineStr"/>
      <c r="F2540" s="9" t="inlineStr"/>
    </row>
    <row r="2541" ht="11.5" customHeight="1">
      <c r="A2541" s="9" t="inlineStr"/>
      <c r="B2541" s="9" t="inlineStr">
        <is>
          <t>cement: 3 fine sand)</t>
        </is>
      </c>
      <c r="C2541" s="9" t="inlineStr"/>
      <c r="D2541" s="9" t="inlineStr"/>
      <c r="E2541" s="9" t="inlineStr"/>
      <c r="F2541" s="9" t="inlineStr"/>
    </row>
    <row r="2542" ht="11.5" customHeight="1">
      <c r="A2542" s="9" t="inlineStr">
        <is>
          <t>9.32</t>
        </is>
      </c>
      <c r="B2542" s="9" t="inlineStr">
        <is>
          <t>Rate as per item no 9.32 of</t>
        </is>
      </c>
      <c r="C2542" s="9" t="inlineStr"/>
      <c r="D2542" s="9" t="inlineStr"/>
      <c r="E2542" s="9" t="inlineStr"/>
      <c r="F2542" s="9" t="inlineStr"/>
    </row>
    <row r="2543" ht="11.5" customHeight="1">
      <c r="A2543" s="9" t="inlineStr"/>
      <c r="B2543" s="9" t="inlineStr">
        <is>
          <t>SH : Wood work</t>
        </is>
      </c>
      <c r="C2543" s="9" t="inlineStr">
        <is>
          <t>each</t>
        </is>
      </c>
      <c r="D2543" s="9" t="inlineStr">
        <is>
          <t>55.00</t>
        </is>
      </c>
      <c r="E2543" s="9" t="inlineStr">
        <is>
          <t>33.90</t>
        </is>
      </c>
      <c r="F2543" s="9" t="inlineStr">
        <is>
          <t>1864.50 A</t>
        </is>
      </c>
    </row>
    <row r="2544" ht="11.5" customHeight="1">
      <c r="A2544" s="9" t="inlineStr"/>
      <c r="B2544" s="9" t="inlineStr">
        <is>
          <t>LABOUR</t>
        </is>
      </c>
      <c r="C2544" s="9" t="inlineStr"/>
      <c r="D2544" s="9" t="inlineStr"/>
      <c r="E2544" s="9" t="inlineStr"/>
      <c r="F2544" s="9" t="inlineStr"/>
    </row>
    <row r="2545" ht="11.5" customHeight="1">
      <c r="A2545" s="9" t="inlineStr">
        <is>
          <t>0111</t>
        </is>
      </c>
      <c r="B2545" s="9" t="inlineStr">
        <is>
          <t>Carpenter 1st class</t>
        </is>
      </c>
      <c r="C2545" s="9" t="inlineStr">
        <is>
          <t>day</t>
        </is>
      </c>
      <c r="D2545" s="9" t="inlineStr">
        <is>
          <t>3.80</t>
        </is>
      </c>
      <c r="E2545" s="9" t="inlineStr">
        <is>
          <t>738.00</t>
        </is>
      </c>
      <c r="F2545" s="9" t="inlineStr">
        <is>
          <t>2804.40</t>
        </is>
      </c>
    </row>
    <row r="2546" ht="11.5" customHeight="1">
      <c r="A2546" s="9" t="inlineStr">
        <is>
          <t>0114</t>
        </is>
      </c>
      <c r="B2546" s="9" t="inlineStr">
        <is>
          <t>Beldar</t>
        </is>
      </c>
      <c r="C2546" s="9" t="inlineStr">
        <is>
          <t>day</t>
        </is>
      </c>
      <c r="D2546" s="9" t="inlineStr">
        <is>
          <t>4.60</t>
        </is>
      </c>
      <c r="E2546" s="9" t="inlineStr">
        <is>
          <t>558.00</t>
        </is>
      </c>
      <c r="F2546" s="9" t="inlineStr">
        <is>
          <t>2566.80</t>
        </is>
      </c>
    </row>
    <row r="2547" ht="11.5" customHeight="1">
      <c r="A2547" s="9" t="inlineStr">
        <is>
          <t>0130</t>
        </is>
      </c>
      <c r="B2547" s="9" t="inlineStr">
        <is>
          <t>Mistry</t>
        </is>
      </c>
      <c r="C2547" s="9" t="inlineStr">
        <is>
          <t>day</t>
        </is>
      </c>
      <c r="D2547" s="9" t="inlineStr">
        <is>
          <t>0.60</t>
        </is>
      </c>
      <c r="E2547" s="9" t="inlineStr">
        <is>
          <t>738.00</t>
        </is>
      </c>
      <c r="F2547" s="9" t="inlineStr">
        <is>
          <t>442.80</t>
        </is>
      </c>
    </row>
    <row r="2548" ht="11.5" customHeight="1">
      <c r="A2548" s="9" t="inlineStr">
        <is>
          <t>9999</t>
        </is>
      </c>
      <c r="B2548" s="9" t="inlineStr">
        <is>
          <t>20mm nails without head for fixing ply</t>
        </is>
      </c>
      <c r="C2548" s="9" t="inlineStr">
        <is>
          <t>L.S.</t>
        </is>
      </c>
      <c r="D2548" s="9" t="inlineStr">
        <is>
          <t>53.82</t>
        </is>
      </c>
      <c r="E2548" s="9" t="inlineStr">
        <is>
          <t>2.00</t>
        </is>
      </c>
      <c r="F2548" s="9" t="inlineStr">
        <is>
          <t>107.64</t>
        </is>
      </c>
    </row>
    <row r="2549" ht="11.5" customHeight="1">
      <c r="A2549" s="9" t="inlineStr"/>
      <c r="B2549" s="9" t="inlineStr">
        <is>
          <t>Priming coat Painting with ready mixed</t>
        </is>
      </c>
      <c r="C2549" s="9" t="inlineStr"/>
      <c r="D2549" s="9" t="inlineStr"/>
      <c r="E2549" s="9" t="inlineStr"/>
      <c r="F2549" s="9" t="inlineStr"/>
    </row>
    <row r="2550" ht="11.5" customHeight="1">
      <c r="A2550" s="9" t="inlineStr"/>
      <c r="B2550" s="9" t="inlineStr">
        <is>
          <t>priming coat</t>
        </is>
      </c>
      <c r="C2550" s="9" t="inlineStr"/>
      <c r="D2550" s="9" t="inlineStr"/>
      <c r="E2550" s="9" t="inlineStr"/>
      <c r="F2550" s="9" t="inlineStr"/>
    </row>
    <row r="2551" ht="11.5" customHeight="1">
      <c r="A2551" s="9" t="inlineStr">
        <is>
          <t>13.50.1</t>
        </is>
      </c>
      <c r="B2551" s="9" t="inlineStr">
        <is>
          <t>Rate as per item no 13.50.1 of</t>
        </is>
      </c>
      <c r="C2551" s="9" t="inlineStr"/>
      <c r="D2551" s="9" t="inlineStr"/>
      <c r="E2551" s="9" t="inlineStr"/>
      <c r="F2551" s="9" t="inlineStr"/>
    </row>
    <row r="2552" ht="11.5" customHeight="1">
      <c r="A2552" s="9" t="inlineStr"/>
      <c r="B2552" s="9" t="inlineStr">
        <is>
          <t>SH : Finishing</t>
        </is>
      </c>
      <c r="C2552" s="9" t="inlineStr">
        <is>
          <t>sqm</t>
        </is>
      </c>
      <c r="D2552" s="9" t="inlineStr">
        <is>
          <t>10.00</t>
        </is>
      </c>
      <c r="E2552" s="9" t="inlineStr">
        <is>
          <t>57.05</t>
        </is>
      </c>
      <c r="F2552" s="9" t="inlineStr">
        <is>
          <t>570.50 A</t>
        </is>
      </c>
    </row>
    <row r="2553" ht="11.5" customHeight="1">
      <c r="A2553" s="9" t="inlineStr"/>
      <c r="B2553" s="9" t="inlineStr">
        <is>
          <t>TOTAL</t>
        </is>
      </c>
      <c r="C2553" s="9" t="inlineStr"/>
      <c r="D2553" s="9" t="inlineStr"/>
      <c r="E2553" s="9" t="inlineStr"/>
      <c r="F2553" s="9" t="inlineStr">
        <is>
          <t>11847.56 W</t>
        </is>
      </c>
    </row>
    <row r="2554" ht="11.5" customHeight="1">
      <c r="A2554" s="9" t="inlineStr"/>
      <c r="B2554" s="9" t="inlineStr">
        <is>
          <t>Add 1 % Water charges on "W-A"</t>
        </is>
      </c>
      <c r="C2554" s="9" t="inlineStr"/>
      <c r="D2554" s="9" t="inlineStr"/>
      <c r="E2554" s="9" t="inlineStr"/>
      <c r="F2554" s="9" t="inlineStr">
        <is>
          <t>94.13</t>
        </is>
      </c>
    </row>
    <row r="2555" ht="11.5" customHeight="1">
      <c r="A2555" s="9" t="inlineStr"/>
      <c r="B2555" s="9" t="inlineStr">
        <is>
          <t>TOTAL</t>
        </is>
      </c>
      <c r="C2555" s="9" t="inlineStr"/>
      <c r="D2555" s="9" t="inlineStr"/>
      <c r="E2555" s="9" t="inlineStr"/>
      <c r="F2555" s="9" t="inlineStr">
        <is>
          <t>11941.69 X</t>
        </is>
      </c>
    </row>
    <row r="2556" ht="11.5" customHeight="1">
      <c r="A2556" s="9" t="inlineStr"/>
      <c r="B2556" s="9" t="inlineStr">
        <is>
          <t>Add GST on "X-A" (multiplying</t>
        </is>
      </c>
      <c r="C2556" s="9" t="inlineStr"/>
      <c r="D2556" s="9" t="inlineStr"/>
      <c r="E2556" s="9" t="inlineStr"/>
      <c r="F2556" s="9" t="inlineStr"/>
    </row>
    <row r="2557" ht="11.5" customHeight="1">
      <c r="A2557" s="9" t="inlineStr"/>
      <c r="B2557" s="9" t="inlineStr">
        <is>
          <t>factor 0.1405)</t>
        </is>
      </c>
      <c r="C2557" s="9" t="inlineStr"/>
      <c r="D2557" s="9" t="inlineStr"/>
      <c r="E2557" s="9" t="inlineStr"/>
      <c r="F2557" s="9" t="inlineStr">
        <is>
          <t>1335.69</t>
        </is>
      </c>
    </row>
    <row r="2558" ht="11.5" customHeight="1">
      <c r="A2558" s="9" t="inlineStr"/>
      <c r="B2558" s="9" t="inlineStr">
        <is>
          <t>TOTAL</t>
        </is>
      </c>
      <c r="C2558" s="9" t="inlineStr"/>
      <c r="D2558" s="9" t="inlineStr"/>
      <c r="E2558" s="9" t="inlineStr"/>
      <c r="F2558" s="9" t="inlineStr">
        <is>
          <t>13277.37 Y</t>
        </is>
      </c>
    </row>
    <row r="2559" ht="11.5" customHeight="1">
      <c r="A2559" s="9" t="inlineStr"/>
      <c r="B2559" s="9" t="inlineStr">
        <is>
          <t>Add 15% CPOH on "Y-A"</t>
        </is>
      </c>
      <c r="C2559" s="9" t="inlineStr"/>
      <c r="D2559" s="9" t="inlineStr"/>
      <c r="E2559" s="9" t="inlineStr"/>
      <c r="F2559" s="9" t="inlineStr">
        <is>
          <t>1626.36</t>
        </is>
      </c>
    </row>
    <row r="2560" ht="11.5" customHeight="1">
      <c r="A2560" s="9" t="inlineStr"/>
      <c r="B2560" s="9" t="inlineStr">
        <is>
          <t>TOTAL</t>
        </is>
      </c>
      <c r="C2560" s="9" t="inlineStr"/>
      <c r="D2560" s="9" t="inlineStr"/>
      <c r="E2560" s="9" t="inlineStr"/>
      <c r="F2560" s="9" t="inlineStr">
        <is>
          <t>14903.73 Z</t>
        </is>
      </c>
    </row>
    <row r="2561" ht="11.5" customHeight="1">
      <c r="A2561" s="9" t="inlineStr"/>
      <c r="B2561" s="9" t="inlineStr">
        <is>
          <t>Add Cess @ 1% on "Z-A"</t>
        </is>
      </c>
      <c r="C2561" s="9" t="inlineStr"/>
      <c r="D2561" s="9" t="inlineStr"/>
      <c r="E2561" s="9" t="inlineStr"/>
      <c r="F2561" s="9" t="inlineStr">
        <is>
          <t>124.69</t>
        </is>
      </c>
    </row>
    <row r="2562" ht="11.5" customHeight="1">
      <c r="A2562" s="9" t="inlineStr"/>
      <c r="B2562" s="9" t="inlineStr">
        <is>
          <t>Cost of 10 sqm.</t>
        </is>
      </c>
      <c r="C2562" s="9" t="inlineStr"/>
      <c r="D2562" s="9" t="inlineStr"/>
      <c r="E2562" s="9" t="inlineStr"/>
      <c r="F2562" s="9" t="inlineStr">
        <is>
          <t>15028.42</t>
        </is>
      </c>
    </row>
    <row r="2564" ht="23" customHeight="1">
      <c r="A2564" s="9" t="inlineStr">
        <is>
          <t>8.30</t>
        </is>
      </c>
      <c r="B2564" s="9" t="inlineStr">
        <is>
          <t>Providing and fixing skirting with</t>
        </is>
      </c>
      <c r="C2564" s="9" t="inlineStr">
        <is>
          <t>Pre-laminated</t>
        </is>
      </c>
      <c r="D2564" s="9" t="inlineStr">
        <is>
          <t>(one side</t>
        </is>
      </c>
      <c r="E2564" s="9" t="inlineStr">
        <is>
          <t>decorative</t>
        </is>
      </c>
      <c r="F2564" s="9" t="inlineStr">
        <is>
          <t>and other</t>
        </is>
      </c>
    </row>
    <row r="2565" ht="11.5" customHeight="1">
      <c r="A2565" s="9" t="inlineStr"/>
      <c r="B2565" s="9" t="inlineStr">
        <is>
          <t>side balancing lamination) flat pressed</t>
        </is>
      </c>
      <c r="C2565" s="9" t="inlineStr">
        <is>
          <t>3 layer</t>
        </is>
      </c>
      <c r="D2565" s="9" t="inlineStr">
        <is>
          <t>or graded</t>
        </is>
      </c>
      <c r="E2565" s="9" t="inlineStr">
        <is>
          <t>particle</t>
        </is>
      </c>
      <c r="F2565" s="9" t="inlineStr">
        <is>
          <t>board (medium</t>
        </is>
      </c>
    </row>
    <row r="2566" ht="23" customHeight="1">
      <c r="A2566" s="9" t="inlineStr"/>
      <c r="B2566" s="9" t="inlineStr">
        <is>
          <t>density) Grade I, Type II, IS :12823</t>
        </is>
      </c>
      <c r="C2566" s="9" t="inlineStr">
        <is>
          <t>marked,</t>
        </is>
      </c>
      <c r="D2566" s="9" t="inlineStr">
        <is>
          <t>with necessary</t>
        </is>
      </c>
      <c r="E2566" s="9" t="inlineStr">
        <is>
          <t>fixing</t>
        </is>
      </c>
      <c r="F2566" s="9" t="inlineStr">
        <is>
          <t>arrangements</t>
        </is>
      </c>
    </row>
    <row r="2567" ht="11.5" customHeight="1">
      <c r="A2567" s="9" t="inlineStr"/>
      <c r="B2567" s="9" t="inlineStr">
        <is>
          <t>and screws, including drilling necessary</t>
        </is>
      </c>
      <c r="C2567" s="9" t="inlineStr">
        <is>
          <t>holes</t>
        </is>
      </c>
      <c r="D2567" s="9" t="inlineStr">
        <is>
          <t>for rawl</t>
        </is>
      </c>
      <c r="E2567" s="9" t="inlineStr">
        <is>
          <t>plugs etc.</t>
        </is>
      </c>
      <c r="F2567" s="9" t="inlineStr">
        <is>
          <t>and priming</t>
        </is>
      </c>
    </row>
    <row r="2568" ht="11.5" customHeight="1">
      <c r="A2568" s="9" t="inlineStr"/>
      <c r="B2568" s="9" t="inlineStr">
        <is>
          <t>coat on unexposed surface complete</t>
        </is>
      </c>
      <c r="C2568" s="9" t="inlineStr">
        <is>
          <t>:</t>
        </is>
      </c>
      <c r="D2568" s="9" t="inlineStr"/>
      <c r="E2568" s="9" t="inlineStr"/>
      <c r="F2568" s="9" t="inlineStr"/>
    </row>
    <row r="2569" ht="11.5" customHeight="1">
      <c r="A2569" s="9" t="inlineStr">
        <is>
          <t>8.30.1</t>
        </is>
      </c>
      <c r="B2569" s="9" t="inlineStr">
        <is>
          <t>18 mm thick</t>
        </is>
      </c>
      <c r="C2569" s="9" t="inlineStr"/>
      <c r="D2569" s="9" t="inlineStr"/>
      <c r="E2569" s="9" t="inlineStr"/>
      <c r="F2569" s="9" t="inlineStr"/>
    </row>
    <row r="2570" ht="11.5" customHeight="1">
      <c r="A2570" s="10" t="inlineStr">
        <is>
          <t>Code</t>
        </is>
      </c>
      <c r="B2570" s="10" t="inlineStr">
        <is>
          <t>Description</t>
        </is>
      </c>
      <c r="C2570" s="10" t="inlineStr">
        <is>
          <t>Unit</t>
        </is>
      </c>
      <c r="D2570" s="10" t="inlineStr">
        <is>
          <t>Quantity</t>
        </is>
      </c>
      <c r="E2570" s="10" t="inlineStr">
        <is>
          <t>Rate</t>
        </is>
      </c>
      <c r="F2570" s="10" t="inlineStr">
        <is>
          <t>Amount</t>
        </is>
      </c>
    </row>
    <row r="2571" ht="11.5" customHeight="1">
      <c r="A2571" s="9" t="inlineStr"/>
      <c r="B2571" s="9" t="inlineStr">
        <is>
          <t>Details of cost for skirting 200mm wide</t>
        </is>
      </c>
      <c r="C2571" s="9" t="inlineStr"/>
      <c r="D2571" s="9" t="inlineStr"/>
      <c r="E2571" s="9" t="inlineStr"/>
      <c r="F2571" s="9" t="inlineStr"/>
    </row>
    <row r="2572" ht="11.5" customHeight="1">
      <c r="A2572" s="9" t="inlineStr"/>
      <c r="B2572" s="9" t="inlineStr">
        <is>
          <t>and 30m long Area = 0.2x30= 6 sqm.</t>
        </is>
      </c>
      <c r="C2572" s="9" t="inlineStr"/>
      <c r="D2572" s="9" t="inlineStr"/>
      <c r="E2572" s="9" t="inlineStr"/>
      <c r="F2572" s="9" t="inlineStr"/>
    </row>
    <row r="2573" ht="11.5" customHeight="1">
      <c r="A2573" s="9" t="inlineStr"/>
      <c r="B2573" s="9" t="inlineStr">
        <is>
          <t>Area = 0.2x30= 6 sqm.</t>
        </is>
      </c>
      <c r="C2573" s="9" t="inlineStr"/>
      <c r="D2573" s="9" t="inlineStr"/>
      <c r="E2573" s="9" t="inlineStr"/>
      <c r="F2573" s="9" t="inlineStr"/>
    </row>
    <row r="2574" ht="11.5" customHeight="1">
      <c r="A2574" s="9" t="inlineStr"/>
      <c r="B2574" s="9" t="inlineStr">
        <is>
          <t>MATERIAL</t>
        </is>
      </c>
      <c r="C2574" s="9" t="inlineStr"/>
      <c r="D2574" s="9" t="inlineStr"/>
      <c r="E2574" s="9" t="inlineStr"/>
      <c r="F2574" s="9" t="inlineStr"/>
    </row>
    <row r="2575" ht="11.5" customHeight="1">
      <c r="A2575" s="9" t="inlineStr"/>
      <c r="B2575" s="9" t="inlineStr">
        <is>
          <t>Teak shade prelaminated Particle</t>
        </is>
      </c>
      <c r="C2575" s="9" t="inlineStr"/>
      <c r="D2575" s="9" t="inlineStr"/>
      <c r="E2575" s="9" t="inlineStr"/>
      <c r="F2575" s="9" t="inlineStr"/>
    </row>
    <row r="2576" ht="11.5" customHeight="1">
      <c r="A2576" s="9" t="inlineStr"/>
      <c r="B2576" s="9" t="inlineStr">
        <is>
          <t>board (three layer medium density) =</t>
        </is>
      </c>
      <c r="C2576" s="9" t="inlineStr"/>
      <c r="D2576" s="9" t="inlineStr"/>
      <c r="E2576" s="9" t="inlineStr"/>
      <c r="F2576" s="9" t="inlineStr"/>
    </row>
    <row r="2577" ht="11.5" customHeight="1">
      <c r="A2577" s="9" t="inlineStr"/>
      <c r="B2577" s="9" t="inlineStr">
        <is>
          <t>6.0 sqm.+</t>
        </is>
      </c>
      <c r="C2577" s="9" t="inlineStr"/>
      <c r="D2577" s="9" t="inlineStr"/>
      <c r="E2577" s="9" t="inlineStr"/>
      <c r="F2577" s="9" t="inlineStr"/>
    </row>
    <row r="2578" ht="11.5" customHeight="1">
      <c r="A2578" s="9" t="inlineStr"/>
      <c r="B2578" s="9" t="inlineStr">
        <is>
          <t>Add wastage @ 10% = 0.6sqm.</t>
        </is>
      </c>
      <c r="C2578" s="9" t="inlineStr"/>
      <c r="D2578" s="9" t="inlineStr"/>
      <c r="E2578" s="9" t="inlineStr"/>
      <c r="F2578" s="9" t="inlineStr"/>
    </row>
    <row r="2579" ht="11.5" customHeight="1">
      <c r="A2579" s="9" t="inlineStr"/>
      <c r="B2579" s="9" t="inlineStr">
        <is>
          <t>Total = 6.6 sqm.</t>
        </is>
      </c>
      <c r="C2579" s="9" t="inlineStr"/>
      <c r="D2579" s="9" t="inlineStr"/>
      <c r="E2579" s="9" t="inlineStr"/>
      <c r="F2579" s="9" t="inlineStr"/>
    </row>
    <row r="2580" ht="11.5" customHeight="1">
      <c r="A2580" s="9" t="inlineStr">
        <is>
          <t>7478</t>
        </is>
      </c>
      <c r="B2580" s="9" t="inlineStr">
        <is>
          <t>Prelaminated particle board with one</t>
        </is>
      </c>
      <c r="C2580" s="9" t="inlineStr"/>
      <c r="D2580" s="9" t="inlineStr"/>
      <c r="E2580" s="9" t="inlineStr"/>
      <c r="F2580" s="9" t="inlineStr"/>
    </row>
    <row r="2581" ht="11.5" customHeight="1">
      <c r="A2581" s="9" t="inlineStr"/>
      <c r="B2581" s="9" t="inlineStr">
        <is>
          <t>side decorative and other side</t>
        </is>
      </c>
      <c r="C2581" s="9" t="inlineStr"/>
      <c r="D2581" s="9" t="inlineStr"/>
      <c r="E2581" s="9" t="inlineStr"/>
      <c r="F2581" s="9" t="inlineStr"/>
    </row>
    <row r="2582" ht="11.5" customHeight="1">
      <c r="A2582" s="9" t="inlineStr"/>
      <c r="B2582" s="9" t="inlineStr">
        <is>
          <t>balancing lamination, flat pressed 3</t>
        </is>
      </c>
      <c r="C2582" s="9" t="inlineStr"/>
      <c r="D2582" s="9" t="inlineStr"/>
      <c r="E2582" s="9" t="inlineStr"/>
      <c r="F2582" s="9" t="inlineStr"/>
    </row>
    <row r="2583" ht="11.5" customHeight="1">
      <c r="A2583" s="9" t="inlineStr"/>
      <c r="B2583" s="9" t="inlineStr">
        <is>
          <t>layer &amp; graded (medium density)</t>
        </is>
      </c>
      <c r="C2583" s="9" t="inlineStr"/>
      <c r="D2583" s="9" t="inlineStr"/>
      <c r="E2583" s="9" t="inlineStr"/>
      <c r="F2583" s="9" t="inlineStr"/>
    </row>
    <row r="2584" ht="11.5" customHeight="1">
      <c r="A2584" s="9" t="inlineStr"/>
      <c r="B2584" s="9" t="inlineStr">
        <is>
          <t>Grade I, Type II conforming to IS :</t>
        </is>
      </c>
      <c r="C2584" s="9" t="inlineStr"/>
      <c r="D2584" s="9" t="inlineStr"/>
      <c r="E2584" s="9" t="inlineStr"/>
      <c r="F2584" s="9" t="inlineStr"/>
    </row>
    <row r="2585" ht="11.5" customHeight="1">
      <c r="A2585" s="9" t="inlineStr"/>
      <c r="B2585" s="9" t="inlineStr">
        <is>
          <t>12823 (exterior grade) 18 mm thick</t>
        </is>
      </c>
      <c r="C2585" s="9" t="inlineStr">
        <is>
          <t>sqm</t>
        </is>
      </c>
      <c r="D2585" s="9" t="inlineStr">
        <is>
          <t>6.60</t>
        </is>
      </c>
      <c r="E2585" s="9" t="inlineStr">
        <is>
          <t>650.00</t>
        </is>
      </c>
      <c r="F2585" s="9" t="inlineStr">
        <is>
          <t>4290.00</t>
        </is>
      </c>
    </row>
    <row r="2586" ht="11.5" customHeight="1">
      <c r="A2586" s="9" t="inlineStr">
        <is>
          <t>9977</t>
        </is>
      </c>
      <c r="B2586" s="9" t="inlineStr">
        <is>
          <t>Carriage of particle board</t>
        </is>
      </c>
      <c r="C2586" s="9" t="inlineStr">
        <is>
          <t>L.S.</t>
        </is>
      </c>
      <c r="D2586" s="9" t="inlineStr">
        <is>
          <t>8.11</t>
        </is>
      </c>
      <c r="E2586" s="9" t="inlineStr">
        <is>
          <t>2.00</t>
        </is>
      </c>
      <c r="F2586" s="9" t="inlineStr">
        <is>
          <t>16.22</t>
        </is>
      </c>
    </row>
    <row r="2587" ht="11.5" customHeight="1">
      <c r="A2587" s="9" t="inlineStr">
        <is>
          <t>7048</t>
        </is>
      </c>
      <c r="B2587" s="9" t="inlineStr">
        <is>
          <t>Rawl plug 50 mm (designation 10 no.)</t>
        </is>
      </c>
      <c r="C2587" s="9" t="inlineStr">
        <is>
          <t>each</t>
        </is>
      </c>
      <c r="D2587" s="9" t="inlineStr">
        <is>
          <t>102.00</t>
        </is>
      </c>
      <c r="E2587" s="9" t="inlineStr">
        <is>
          <t>25.00</t>
        </is>
      </c>
      <c r="F2587" s="9" t="inlineStr">
        <is>
          <t>2550.00</t>
        </is>
      </c>
    </row>
    <row r="2588" ht="11.5" customHeight="1">
      <c r="A2588" s="9" t="inlineStr">
        <is>
          <t>9999</t>
        </is>
      </c>
      <c r="B2588" s="9" t="inlineStr">
        <is>
          <t>Labour for drilling holes</t>
        </is>
      </c>
      <c r="C2588" s="9" t="inlineStr">
        <is>
          <t>L.S.</t>
        </is>
      </c>
      <c r="D2588" s="9" t="inlineStr">
        <is>
          <t>130.00</t>
        </is>
      </c>
      <c r="E2588" s="9" t="inlineStr">
        <is>
          <t>2.00</t>
        </is>
      </c>
      <c r="F2588" s="9" t="inlineStr">
        <is>
          <t>260.00</t>
        </is>
      </c>
    </row>
    <row r="2589" ht="11.5" customHeight="1">
      <c r="A2589" s="9" t="inlineStr"/>
      <c r="B2589" s="9" t="inlineStr">
        <is>
          <t>LABOUR</t>
        </is>
      </c>
      <c r="C2589" s="9" t="inlineStr"/>
      <c r="D2589" s="9" t="inlineStr"/>
      <c r="E2589" s="9" t="inlineStr"/>
      <c r="F2589" s="9" t="inlineStr"/>
    </row>
    <row r="2590" ht="11.5" customHeight="1">
      <c r="A2590" s="9" t="inlineStr"/>
      <c r="B2590" s="9" t="inlineStr">
        <is>
          <t>For dressing and fixing particle board to</t>
        </is>
      </c>
      <c r="C2590" s="9" t="inlineStr"/>
      <c r="D2590" s="9" t="inlineStr"/>
      <c r="E2590" s="9" t="inlineStr"/>
      <c r="F2590" s="9" t="inlineStr"/>
    </row>
    <row r="2591" ht="11.5" customHeight="1">
      <c r="A2591" s="9" t="inlineStr"/>
      <c r="B2591" s="9" t="inlineStr">
        <is>
          <t>skirting</t>
        </is>
      </c>
      <c r="C2591" s="9" t="inlineStr"/>
      <c r="D2591" s="9" t="inlineStr"/>
      <c r="E2591" s="9" t="inlineStr"/>
      <c r="F2591" s="9" t="inlineStr"/>
    </row>
    <row r="2592" ht="11.5" customHeight="1">
      <c r="A2592" s="9" t="inlineStr">
        <is>
          <t>0112</t>
        </is>
      </c>
      <c r="B2592" s="9" t="inlineStr">
        <is>
          <t>Carpenter 2nd class</t>
        </is>
      </c>
      <c r="C2592" s="9" t="inlineStr">
        <is>
          <t>day</t>
        </is>
      </c>
      <c r="D2592" s="9" t="inlineStr">
        <is>
          <t>0.77</t>
        </is>
      </c>
      <c r="E2592" s="9" t="inlineStr">
        <is>
          <t>679.00</t>
        </is>
      </c>
      <c r="F2592" s="9" t="inlineStr">
        <is>
          <t>522.83</t>
        </is>
      </c>
    </row>
    <row r="2593" ht="11.5" customHeight="1">
      <c r="A2593" s="9" t="inlineStr">
        <is>
          <t>0114</t>
        </is>
      </c>
      <c r="B2593" s="9" t="inlineStr">
        <is>
          <t>Beldar</t>
        </is>
      </c>
      <c r="C2593" s="9" t="inlineStr">
        <is>
          <t>day</t>
        </is>
      </c>
      <c r="D2593" s="9" t="inlineStr">
        <is>
          <t>0.86</t>
        </is>
      </c>
      <c r="E2593" s="9" t="inlineStr">
        <is>
          <t>558.00</t>
        </is>
      </c>
      <c r="F2593" s="9" t="inlineStr">
        <is>
          <t>479.88</t>
        </is>
      </c>
    </row>
    <row r="2594" ht="11.5" customHeight="1">
      <c r="A2594" s="9" t="inlineStr">
        <is>
          <t>9999</t>
        </is>
      </c>
      <c r="B2594" s="9" t="inlineStr">
        <is>
          <t>Sundries (Screws, sand paper)</t>
        </is>
      </c>
      <c r="C2594" s="9" t="inlineStr">
        <is>
          <t>L.S.</t>
        </is>
      </c>
      <c r="D2594" s="9" t="inlineStr">
        <is>
          <t>53.82</t>
        </is>
      </c>
      <c r="E2594" s="9" t="inlineStr">
        <is>
          <t>2.00</t>
        </is>
      </c>
      <c r="F2594" s="9" t="inlineStr">
        <is>
          <t>107.64</t>
        </is>
      </c>
    </row>
    <row r="2595" ht="11.5" customHeight="1">
      <c r="A2595" s="9" t="inlineStr"/>
      <c r="B2595" s="9" t="inlineStr">
        <is>
          <t>Painting with ready mixed priming coat</t>
        </is>
      </c>
      <c r="C2595" s="9" t="inlineStr"/>
      <c r="D2595" s="9" t="inlineStr"/>
      <c r="E2595" s="9" t="inlineStr"/>
      <c r="F2595" s="9" t="inlineStr"/>
    </row>
    <row r="2596" ht="11.5" customHeight="1">
      <c r="A2596" s="9" t="inlineStr"/>
      <c r="B2596" s="9" t="inlineStr">
        <is>
          <t>at back</t>
        </is>
      </c>
      <c r="C2596" s="9" t="inlineStr"/>
      <c r="D2596" s="9" t="inlineStr"/>
      <c r="E2596" s="9" t="inlineStr"/>
      <c r="F2596" s="9" t="inlineStr"/>
    </row>
    <row r="2597" ht="11.5" customHeight="1">
      <c r="A2597" s="9" t="inlineStr">
        <is>
          <t>13.50.1</t>
        </is>
      </c>
      <c r="B2597" s="9" t="inlineStr">
        <is>
          <t>Rate as per item no 13.50.1 of</t>
        </is>
      </c>
      <c r="C2597" s="9" t="inlineStr"/>
      <c r="D2597" s="9" t="inlineStr"/>
      <c r="E2597" s="9" t="inlineStr"/>
      <c r="F2597" s="9" t="inlineStr"/>
    </row>
    <row r="2598" ht="11.5" customHeight="1">
      <c r="A2598" s="9" t="inlineStr"/>
      <c r="B2598" s="9" t="inlineStr">
        <is>
          <t>SH : Finishing</t>
        </is>
      </c>
      <c r="C2598" s="9" t="inlineStr">
        <is>
          <t>sqm</t>
        </is>
      </c>
      <c r="D2598" s="9" t="inlineStr">
        <is>
          <t>6.00</t>
        </is>
      </c>
      <c r="E2598" s="9" t="inlineStr">
        <is>
          <t>57.05</t>
        </is>
      </c>
      <c r="F2598" s="9" t="inlineStr">
        <is>
          <t>342.30 A</t>
        </is>
      </c>
    </row>
    <row r="2599" ht="11.5" customHeight="1">
      <c r="A2599" s="9" t="inlineStr"/>
      <c r="B2599" s="9" t="inlineStr">
        <is>
          <t>TOTAL</t>
        </is>
      </c>
      <c r="C2599" s="9" t="inlineStr"/>
      <c r="D2599" s="9" t="inlineStr"/>
      <c r="E2599" s="9" t="inlineStr"/>
      <c r="F2599" s="9" t="inlineStr">
        <is>
          <t>8568.87 W</t>
        </is>
      </c>
    </row>
    <row r="2600" ht="11.5" customHeight="1">
      <c r="A2600" s="9" t="inlineStr"/>
      <c r="B2600" s="9" t="inlineStr">
        <is>
          <t>Add 1 % Water charges on "W-A"</t>
        </is>
      </c>
      <c r="C2600" s="9" t="inlineStr"/>
      <c r="D2600" s="9" t="inlineStr"/>
      <c r="E2600" s="9" t="inlineStr"/>
      <c r="F2600" s="9" t="inlineStr">
        <is>
          <t>82.27</t>
        </is>
      </c>
    </row>
    <row r="2601" ht="11.5" customHeight="1">
      <c r="A2601" s="9" t="inlineStr"/>
      <c r="B2601" s="9" t="inlineStr">
        <is>
          <t>TOTAL</t>
        </is>
      </c>
      <c r="C2601" s="9" t="inlineStr"/>
      <c r="D2601" s="9" t="inlineStr"/>
      <c r="E2601" s="9" t="inlineStr"/>
      <c r="F2601" s="9" t="inlineStr">
        <is>
          <t>8651.14 X</t>
        </is>
      </c>
    </row>
    <row r="2602" ht="11.5" customHeight="1">
      <c r="A2602" s="9" t="inlineStr"/>
      <c r="B2602" s="9" t="inlineStr">
        <is>
          <t>Add GST on "X-A" (multiplying factor</t>
        </is>
      </c>
      <c r="C2602" s="9" t="inlineStr"/>
      <c r="D2602" s="9" t="inlineStr"/>
      <c r="E2602" s="9" t="inlineStr"/>
      <c r="F2602" s="9" t="inlineStr"/>
    </row>
    <row r="2603" ht="11.5" customHeight="1">
      <c r="A2603" s="9" t="inlineStr"/>
      <c r="B2603" s="9" t="inlineStr">
        <is>
          <t>0.1405)</t>
        </is>
      </c>
      <c r="C2603" s="9" t="inlineStr"/>
      <c r="D2603" s="9" t="inlineStr"/>
      <c r="E2603" s="9" t="inlineStr"/>
      <c r="F2603" s="9" t="inlineStr">
        <is>
          <t>1167.39</t>
        </is>
      </c>
    </row>
    <row r="2604" ht="11.5" customHeight="1">
      <c r="A2604" s="9" t="inlineStr"/>
      <c r="B2604" s="9" t="inlineStr">
        <is>
          <t>TOTAL</t>
        </is>
      </c>
      <c r="C2604" s="9" t="inlineStr"/>
      <c r="D2604" s="9" t="inlineStr"/>
      <c r="E2604" s="9" t="inlineStr"/>
      <c r="F2604" s="9" t="inlineStr">
        <is>
          <t>9818.53 Y</t>
        </is>
      </c>
    </row>
    <row r="2605" ht="11.5" customHeight="1">
      <c r="A2605" s="9" t="inlineStr"/>
      <c r="B2605" s="9" t="inlineStr">
        <is>
          <t>Add 15% CPOH on "Y-A"</t>
        </is>
      </c>
      <c r="C2605" s="9" t="inlineStr"/>
      <c r="D2605" s="9" t="inlineStr"/>
      <c r="E2605" s="9" t="inlineStr"/>
      <c r="F2605" s="9" t="inlineStr">
        <is>
          <t>1421.43</t>
        </is>
      </c>
    </row>
    <row r="2606" ht="11.5" customHeight="1">
      <c r="A2606" s="9" t="inlineStr"/>
      <c r="B2606" s="9" t="inlineStr">
        <is>
          <t>TOTAL</t>
        </is>
      </c>
      <c r="C2606" s="9" t="inlineStr"/>
      <c r="D2606" s="9" t="inlineStr"/>
      <c r="E2606" s="9" t="inlineStr"/>
      <c r="F2606" s="9" t="inlineStr">
        <is>
          <t>11239.96 Z</t>
        </is>
      </c>
    </row>
    <row r="2607" ht="11.5" customHeight="1">
      <c r="A2607" s="9" t="inlineStr"/>
      <c r="B2607" s="9" t="inlineStr">
        <is>
          <t>Add Cess @ 1% on "Z-A"</t>
        </is>
      </c>
      <c r="C2607" s="9" t="inlineStr"/>
      <c r="D2607" s="9" t="inlineStr"/>
      <c r="E2607" s="9" t="inlineStr"/>
      <c r="F2607" s="9" t="inlineStr">
        <is>
          <t>108.98</t>
        </is>
      </c>
    </row>
    <row r="2608" ht="11.5" customHeight="1">
      <c r="A2608" s="9" t="inlineStr"/>
      <c r="B2608" s="9" t="inlineStr">
        <is>
          <t>Cost of 6 sqm.</t>
        </is>
      </c>
      <c r="C2608" s="9" t="inlineStr"/>
      <c r="D2608" s="9" t="inlineStr"/>
      <c r="E2608" s="9" t="inlineStr"/>
      <c r="F2608" s="9" t="inlineStr">
        <is>
          <t>11348.94</t>
        </is>
      </c>
    </row>
    <row r="2609" ht="11.5" customHeight="1">
      <c r="A2609" s="9" t="inlineStr"/>
      <c r="B2609" s="9" t="inlineStr">
        <is>
          <t>Cost of 1 sqm.</t>
        </is>
      </c>
      <c r="C2609" s="9" t="inlineStr"/>
      <c r="D2609" s="9" t="inlineStr"/>
      <c r="E2609" s="9" t="inlineStr"/>
      <c r="F2609" s="9" t="inlineStr">
        <is>
          <t>1891.49</t>
        </is>
      </c>
    </row>
    <row r="2610" ht="11.5" customHeight="1">
      <c r="A2610" s="9" t="inlineStr"/>
      <c r="B2610" s="9" t="inlineStr">
        <is>
          <t>Say</t>
        </is>
      </c>
      <c r="C2610" s="9" t="inlineStr"/>
      <c r="D2610" s="9" t="inlineStr"/>
      <c r="E2610" s="9" t="inlineStr"/>
      <c r="F2610" s="9" t="inlineStr">
        <is>
          <t>1891.50</t>
        </is>
      </c>
    </row>
    <row r="2611" ht="11.5" customHeight="1">
      <c r="A2611" s="9" t="inlineStr">
        <is>
          <t>8.30.2</t>
        </is>
      </c>
      <c r="B2611" s="9" t="inlineStr">
        <is>
          <t>25 mm thick</t>
        </is>
      </c>
      <c r="C2611" s="9" t="inlineStr"/>
      <c r="D2611" s="9" t="inlineStr"/>
      <c r="E2611" s="9" t="inlineStr"/>
      <c r="F2611" s="9" t="inlineStr"/>
    </row>
    <row r="2612" ht="11.5" customHeight="1">
      <c r="A2612" s="10" t="inlineStr">
        <is>
          <t>Code</t>
        </is>
      </c>
      <c r="B2612" s="10" t="inlineStr">
        <is>
          <t>Description</t>
        </is>
      </c>
      <c r="C2612" s="10" t="inlineStr">
        <is>
          <t>Unit</t>
        </is>
      </c>
      <c r="D2612" s="10" t="inlineStr">
        <is>
          <t>Quantity</t>
        </is>
      </c>
      <c r="E2612" s="10" t="inlineStr">
        <is>
          <t>Rate</t>
        </is>
      </c>
      <c r="F2612" s="10" t="inlineStr">
        <is>
          <t>Amount</t>
        </is>
      </c>
    </row>
    <row r="2614" ht="11.5" customHeight="1">
      <c r="A2614" s="10" t="inlineStr">
        <is>
          <t>Code</t>
        </is>
      </c>
      <c r="B2614" s="10" t="inlineStr">
        <is>
          <t>Description</t>
        </is>
      </c>
      <c r="C2614" s="10" t="inlineStr">
        <is>
          <t>Unit</t>
        </is>
      </c>
      <c r="D2614" s="10" t="inlineStr">
        <is>
          <t>Quantity</t>
        </is>
      </c>
      <c r="E2614" s="10" t="inlineStr">
        <is>
          <t>Rate</t>
        </is>
      </c>
      <c r="F2614" s="10" t="inlineStr">
        <is>
          <t>Amount</t>
        </is>
      </c>
    </row>
    <row r="2615" ht="11.5" customHeight="1">
      <c r="A2615" s="9" t="inlineStr"/>
      <c r="B2615" s="9" t="inlineStr">
        <is>
          <t>MATERIAL</t>
        </is>
      </c>
      <c r="C2615" s="9" t="inlineStr"/>
      <c r="D2615" s="9" t="inlineStr"/>
      <c r="E2615" s="9" t="inlineStr"/>
      <c r="F2615" s="9" t="inlineStr"/>
    </row>
    <row r="2616" ht="11.5" customHeight="1">
      <c r="A2616" s="9" t="inlineStr"/>
      <c r="B2616" s="9" t="inlineStr">
        <is>
          <t>Teak shade prelaminated Particle</t>
        </is>
      </c>
      <c r="C2616" s="9" t="inlineStr"/>
      <c r="D2616" s="9" t="inlineStr"/>
      <c r="E2616" s="9" t="inlineStr"/>
      <c r="F2616" s="9" t="inlineStr"/>
    </row>
    <row r="2617" ht="11.5" customHeight="1">
      <c r="A2617" s="9" t="inlineStr"/>
      <c r="B2617" s="9" t="inlineStr">
        <is>
          <t>board (three layer medium density) =</t>
        </is>
      </c>
      <c r="C2617" s="9" t="inlineStr"/>
      <c r="D2617" s="9" t="inlineStr"/>
      <c r="E2617" s="9" t="inlineStr"/>
      <c r="F2617" s="9" t="inlineStr"/>
    </row>
    <row r="2618" ht="11.5" customHeight="1">
      <c r="A2618" s="9" t="inlineStr"/>
      <c r="B2618" s="9" t="inlineStr">
        <is>
          <t>6.0 sqm.+</t>
        </is>
      </c>
      <c r="C2618" s="9" t="inlineStr"/>
      <c r="D2618" s="9" t="inlineStr"/>
      <c r="E2618" s="9" t="inlineStr"/>
      <c r="F2618" s="9" t="inlineStr"/>
    </row>
    <row r="2619" ht="11.5" customHeight="1">
      <c r="A2619" s="9" t="inlineStr"/>
      <c r="B2619" s="9" t="inlineStr">
        <is>
          <t>Add wastage @ 10% = 0.6sqm.</t>
        </is>
      </c>
      <c r="C2619" s="9" t="inlineStr"/>
      <c r="D2619" s="9" t="inlineStr"/>
      <c r="E2619" s="9" t="inlineStr"/>
      <c r="F2619" s="9" t="inlineStr"/>
    </row>
    <row r="2620" ht="11.5" customHeight="1">
      <c r="A2620" s="9" t="inlineStr"/>
      <c r="B2620" s="9" t="inlineStr">
        <is>
          <t>Total = 6.6 sqm.</t>
        </is>
      </c>
      <c r="C2620" s="9" t="inlineStr"/>
      <c r="D2620" s="9" t="inlineStr"/>
      <c r="E2620" s="9" t="inlineStr"/>
      <c r="F2620" s="9" t="inlineStr"/>
    </row>
    <row r="2621" ht="11.5" customHeight="1">
      <c r="A2621" s="9" t="inlineStr">
        <is>
          <t>7479</t>
        </is>
      </c>
      <c r="B2621" s="9" t="inlineStr">
        <is>
          <t>Prelaminated particle board with one</t>
        </is>
      </c>
      <c r="C2621" s="9" t="inlineStr"/>
      <c r="D2621" s="9" t="inlineStr"/>
      <c r="E2621" s="9" t="inlineStr"/>
      <c r="F2621" s="9" t="inlineStr"/>
    </row>
    <row r="2622" ht="11.5" customHeight="1">
      <c r="A2622" s="9" t="inlineStr"/>
      <c r="B2622" s="9" t="inlineStr">
        <is>
          <t>side decorative and other side</t>
        </is>
      </c>
      <c r="C2622" s="9" t="inlineStr"/>
      <c r="D2622" s="9" t="inlineStr"/>
      <c r="E2622" s="9" t="inlineStr"/>
      <c r="F2622" s="9" t="inlineStr"/>
    </row>
    <row r="2623" ht="11.5" customHeight="1">
      <c r="A2623" s="9" t="inlineStr"/>
      <c r="B2623" s="9" t="inlineStr">
        <is>
          <t>balancing lamination, flat pressed 3</t>
        </is>
      </c>
      <c r="C2623" s="9" t="inlineStr"/>
      <c r="D2623" s="9" t="inlineStr"/>
      <c r="E2623" s="9" t="inlineStr"/>
      <c r="F2623" s="9" t="inlineStr"/>
    </row>
    <row r="2624" ht="11.5" customHeight="1">
      <c r="A2624" s="9" t="inlineStr"/>
      <c r="B2624" s="9" t="inlineStr">
        <is>
          <t>layer &amp; graded (medium density)</t>
        </is>
      </c>
      <c r="C2624" s="9" t="inlineStr"/>
      <c r="D2624" s="9" t="inlineStr"/>
      <c r="E2624" s="9" t="inlineStr"/>
      <c r="F2624" s="9" t="inlineStr"/>
    </row>
    <row r="2625" ht="11.5" customHeight="1">
      <c r="A2625" s="9" t="inlineStr"/>
      <c r="B2625" s="9" t="inlineStr">
        <is>
          <t>Grade I, Type II conforming to IS :</t>
        </is>
      </c>
      <c r="C2625" s="9" t="inlineStr"/>
      <c r="D2625" s="9" t="inlineStr"/>
      <c r="E2625" s="9" t="inlineStr"/>
      <c r="F2625" s="9" t="inlineStr"/>
    </row>
    <row r="2626" ht="11.5" customHeight="1">
      <c r="A2626" s="9" t="inlineStr"/>
      <c r="B2626" s="9" t="inlineStr">
        <is>
          <t>12823 (exterior grade) 25 mm thick</t>
        </is>
      </c>
      <c r="C2626" s="9" t="inlineStr">
        <is>
          <t>sqm</t>
        </is>
      </c>
      <c r="D2626" s="9" t="inlineStr">
        <is>
          <t>6.60</t>
        </is>
      </c>
      <c r="E2626" s="9" t="inlineStr">
        <is>
          <t>900.00</t>
        </is>
      </c>
      <c r="F2626" s="9" t="inlineStr">
        <is>
          <t>5940.00</t>
        </is>
      </c>
    </row>
    <row r="2627" ht="11.5" customHeight="1">
      <c r="A2627" s="9" t="inlineStr">
        <is>
          <t>9977</t>
        </is>
      </c>
      <c r="B2627" s="9" t="inlineStr">
        <is>
          <t>Carriage of particle board</t>
        </is>
      </c>
      <c r="C2627" s="9" t="inlineStr">
        <is>
          <t>L.S.</t>
        </is>
      </c>
      <c r="D2627" s="9" t="inlineStr">
        <is>
          <t>8.11</t>
        </is>
      </c>
      <c r="E2627" s="9" t="inlineStr">
        <is>
          <t>2.00</t>
        </is>
      </c>
      <c r="F2627" s="9" t="inlineStr">
        <is>
          <t>16.22</t>
        </is>
      </c>
    </row>
    <row r="2628" ht="11.5" customHeight="1">
      <c r="A2628" s="9" t="inlineStr">
        <is>
          <t>7048</t>
        </is>
      </c>
      <c r="B2628" s="9" t="inlineStr">
        <is>
          <t>Rawl plug 50 mm (designation 10 no.)</t>
        </is>
      </c>
      <c r="C2628" s="9" t="inlineStr">
        <is>
          <t>each</t>
        </is>
      </c>
      <c r="D2628" s="9" t="inlineStr">
        <is>
          <t>102.00</t>
        </is>
      </c>
      <c r="E2628" s="9" t="inlineStr">
        <is>
          <t>25.00</t>
        </is>
      </c>
      <c r="F2628" s="9" t="inlineStr">
        <is>
          <t>2550.00</t>
        </is>
      </c>
    </row>
    <row r="2629" ht="11.5" customHeight="1">
      <c r="A2629" s="9" t="inlineStr">
        <is>
          <t>9999</t>
        </is>
      </c>
      <c r="B2629" s="9" t="inlineStr">
        <is>
          <t>Labour for drilling holes</t>
        </is>
      </c>
      <c r="C2629" s="9" t="inlineStr">
        <is>
          <t>L.S.</t>
        </is>
      </c>
      <c r="D2629" s="9" t="inlineStr">
        <is>
          <t>130.00</t>
        </is>
      </c>
      <c r="E2629" s="9" t="inlineStr">
        <is>
          <t>2.00</t>
        </is>
      </c>
      <c r="F2629" s="9" t="inlineStr">
        <is>
          <t>260.00</t>
        </is>
      </c>
    </row>
    <row r="2630" ht="11.5" customHeight="1">
      <c r="A2630" s="9" t="inlineStr"/>
      <c r="B2630" s="9" t="inlineStr">
        <is>
          <t>LABOUR</t>
        </is>
      </c>
      <c r="C2630" s="9" t="inlineStr"/>
      <c r="D2630" s="9" t="inlineStr"/>
      <c r="E2630" s="9" t="inlineStr"/>
      <c r="F2630" s="9" t="inlineStr"/>
    </row>
    <row r="2631" ht="11.5" customHeight="1">
      <c r="A2631" s="9" t="inlineStr"/>
      <c r="B2631" s="9" t="inlineStr">
        <is>
          <t>For dressing and fixing particle board to</t>
        </is>
      </c>
      <c r="C2631" s="9" t="inlineStr"/>
      <c r="D2631" s="9" t="inlineStr"/>
      <c r="E2631" s="9" t="inlineStr"/>
      <c r="F2631" s="9" t="inlineStr"/>
    </row>
    <row r="2632" ht="11.5" customHeight="1">
      <c r="A2632" s="9" t="inlineStr"/>
      <c r="B2632" s="9" t="inlineStr">
        <is>
          <t>skirting</t>
        </is>
      </c>
      <c r="C2632" s="9" t="inlineStr"/>
      <c r="D2632" s="9" t="inlineStr"/>
      <c r="E2632" s="9" t="inlineStr"/>
      <c r="F2632" s="9" t="inlineStr"/>
    </row>
    <row r="2633" ht="11.5" customHeight="1">
      <c r="A2633" s="9" t="inlineStr">
        <is>
          <t>0112</t>
        </is>
      </c>
      <c r="B2633" s="9" t="inlineStr">
        <is>
          <t>Carpenter 2nd class</t>
        </is>
      </c>
      <c r="C2633" s="9" t="inlineStr">
        <is>
          <t>day</t>
        </is>
      </c>
      <c r="D2633" s="9" t="inlineStr">
        <is>
          <t>0.77</t>
        </is>
      </c>
      <c r="E2633" s="9" t="inlineStr">
        <is>
          <t>679.00</t>
        </is>
      </c>
      <c r="F2633" s="9" t="inlineStr">
        <is>
          <t>522.83</t>
        </is>
      </c>
    </row>
    <row r="2634" ht="11.5" customHeight="1">
      <c r="A2634" s="9" t="inlineStr">
        <is>
          <t>0114</t>
        </is>
      </c>
      <c r="B2634" s="9" t="inlineStr">
        <is>
          <t>Beldar</t>
        </is>
      </c>
      <c r="C2634" s="9" t="inlineStr">
        <is>
          <t>day</t>
        </is>
      </c>
      <c r="D2634" s="9" t="inlineStr">
        <is>
          <t>0.86</t>
        </is>
      </c>
      <c r="E2634" s="9" t="inlineStr">
        <is>
          <t>558.00</t>
        </is>
      </c>
      <c r="F2634" s="9" t="inlineStr">
        <is>
          <t>479.88</t>
        </is>
      </c>
    </row>
    <row r="2635" ht="11.5" customHeight="1">
      <c r="A2635" s="9" t="inlineStr">
        <is>
          <t>9999</t>
        </is>
      </c>
      <c r="B2635" s="9" t="inlineStr">
        <is>
          <t>Sundries (Screws, sand paper)</t>
        </is>
      </c>
      <c r="C2635" s="9" t="inlineStr">
        <is>
          <t>L.S.</t>
        </is>
      </c>
      <c r="D2635" s="9" t="inlineStr">
        <is>
          <t>53.82</t>
        </is>
      </c>
      <c r="E2635" s="9" t="inlineStr">
        <is>
          <t>2.00</t>
        </is>
      </c>
      <c r="F2635" s="9" t="inlineStr">
        <is>
          <t>107.64</t>
        </is>
      </c>
    </row>
    <row r="2636" ht="11.5" customHeight="1">
      <c r="A2636" s="9" t="inlineStr"/>
      <c r="B2636" s="9" t="inlineStr">
        <is>
          <t>Painting with ready mixed priming coat</t>
        </is>
      </c>
      <c r="C2636" s="9" t="inlineStr"/>
      <c r="D2636" s="9" t="inlineStr"/>
      <c r="E2636" s="9" t="inlineStr"/>
      <c r="F2636" s="9" t="inlineStr"/>
    </row>
    <row r="2637" ht="11.5" customHeight="1">
      <c r="A2637" s="9" t="inlineStr"/>
      <c r="B2637" s="9" t="inlineStr">
        <is>
          <t>at back</t>
        </is>
      </c>
      <c r="C2637" s="9" t="inlineStr"/>
      <c r="D2637" s="9" t="inlineStr"/>
      <c r="E2637" s="9" t="inlineStr"/>
      <c r="F2637" s="9" t="inlineStr"/>
    </row>
    <row r="2638" ht="11.5" customHeight="1">
      <c r="A2638" s="9" t="inlineStr">
        <is>
          <t>13.50.1</t>
        </is>
      </c>
      <c r="B2638" s="9" t="inlineStr">
        <is>
          <t>Rate as per item no 13.50.1 of</t>
        </is>
      </c>
      <c r="C2638" s="9" t="inlineStr"/>
      <c r="D2638" s="9" t="inlineStr"/>
      <c r="E2638" s="9" t="inlineStr"/>
      <c r="F2638" s="9" t="inlineStr"/>
    </row>
    <row r="2639" ht="11.5" customHeight="1">
      <c r="A2639" s="9" t="inlineStr"/>
      <c r="B2639" s="9" t="inlineStr">
        <is>
          <t>SH : Finishing</t>
        </is>
      </c>
      <c r="C2639" s="9" t="inlineStr">
        <is>
          <t>sqm</t>
        </is>
      </c>
      <c r="D2639" s="9" t="inlineStr">
        <is>
          <t>6.00</t>
        </is>
      </c>
      <c r="E2639" s="9" t="inlineStr">
        <is>
          <t>57.05</t>
        </is>
      </c>
      <c r="F2639" s="9" t="inlineStr">
        <is>
          <t>342.30 A</t>
        </is>
      </c>
    </row>
    <row r="2640" ht="11.5" customHeight="1">
      <c r="A2640" s="9" t="inlineStr"/>
      <c r="B2640" s="9" t="inlineStr">
        <is>
          <t>TOTAL</t>
        </is>
      </c>
      <c r="C2640" s="9" t="inlineStr"/>
      <c r="D2640" s="9" t="inlineStr"/>
      <c r="E2640" s="9" t="inlineStr"/>
      <c r="F2640" s="9" t="inlineStr">
        <is>
          <t>10218.87 W</t>
        </is>
      </c>
    </row>
    <row r="2641" ht="11.5" customHeight="1">
      <c r="A2641" s="9" t="inlineStr"/>
      <c r="B2641" s="9" t="inlineStr">
        <is>
          <t>Add 1 % Water charges on "W-A"</t>
        </is>
      </c>
      <c r="C2641" s="9" t="inlineStr"/>
      <c r="D2641" s="9" t="inlineStr"/>
      <c r="E2641" s="9" t="inlineStr"/>
      <c r="F2641" s="9" t="inlineStr">
        <is>
          <t>98.77</t>
        </is>
      </c>
    </row>
    <row r="2642" ht="11.5" customHeight="1">
      <c r="A2642" s="9" t="inlineStr"/>
      <c r="B2642" s="9" t="inlineStr">
        <is>
          <t>TOTAL</t>
        </is>
      </c>
      <c r="C2642" s="9" t="inlineStr"/>
      <c r="D2642" s="9" t="inlineStr"/>
      <c r="E2642" s="9" t="inlineStr"/>
      <c r="F2642" s="9" t="inlineStr">
        <is>
          <t>10317.64 X</t>
        </is>
      </c>
    </row>
    <row r="2643" ht="11.5" customHeight="1">
      <c r="A2643" s="9" t="inlineStr"/>
      <c r="B2643" s="9" t="inlineStr">
        <is>
          <t>Add GST on "X-A" (multiplying factor</t>
        </is>
      </c>
      <c r="C2643" s="9" t="inlineStr"/>
      <c r="D2643" s="9" t="inlineStr"/>
      <c r="E2643" s="9" t="inlineStr"/>
      <c r="F2643" s="9" t="inlineStr"/>
    </row>
    <row r="2644" ht="11.5" customHeight="1">
      <c r="A2644" s="9" t="inlineStr"/>
      <c r="B2644" s="9" t="inlineStr">
        <is>
          <t>0.1405)</t>
        </is>
      </c>
      <c r="C2644" s="9" t="inlineStr"/>
      <c r="D2644" s="9" t="inlineStr"/>
      <c r="E2644" s="9" t="inlineStr"/>
      <c r="F2644" s="9" t="inlineStr">
        <is>
          <t>1401.53</t>
        </is>
      </c>
    </row>
    <row r="2645" ht="11.5" customHeight="1">
      <c r="A2645" s="9" t="inlineStr"/>
      <c r="B2645" s="9" t="inlineStr">
        <is>
          <t>TOTAL</t>
        </is>
      </c>
      <c r="C2645" s="9" t="inlineStr"/>
      <c r="D2645" s="9" t="inlineStr"/>
      <c r="E2645" s="9" t="inlineStr"/>
      <c r="F2645" s="9" t="inlineStr">
        <is>
          <t>11719.17 Y</t>
        </is>
      </c>
    </row>
    <row r="2646" ht="11.5" customHeight="1">
      <c r="A2646" s="9" t="inlineStr"/>
      <c r="B2646" s="9" t="inlineStr">
        <is>
          <t>Add 15% CPOH on "Y-A"</t>
        </is>
      </c>
      <c r="C2646" s="9" t="inlineStr"/>
      <c r="D2646" s="9" t="inlineStr"/>
      <c r="E2646" s="9" t="inlineStr"/>
      <c r="F2646" s="9" t="inlineStr">
        <is>
          <t>1706.53</t>
        </is>
      </c>
    </row>
    <row r="2647" ht="11.5" customHeight="1">
      <c r="A2647" s="9" t="inlineStr"/>
      <c r="B2647" s="9" t="inlineStr">
        <is>
          <t>TOTAL</t>
        </is>
      </c>
      <c r="C2647" s="9" t="inlineStr"/>
      <c r="D2647" s="9" t="inlineStr"/>
      <c r="E2647" s="9" t="inlineStr"/>
      <c r="F2647" s="9" t="inlineStr">
        <is>
          <t>13425.70 Z</t>
        </is>
      </c>
    </row>
    <row r="2648" ht="11.5" customHeight="1">
      <c r="A2648" s="9" t="inlineStr"/>
      <c r="B2648" s="9" t="inlineStr">
        <is>
          <t>Add Cess @ 1% on "Z-A"</t>
        </is>
      </c>
      <c r="C2648" s="9" t="inlineStr"/>
      <c r="D2648" s="9" t="inlineStr"/>
      <c r="E2648" s="9" t="inlineStr"/>
      <c r="F2648" s="9" t="inlineStr">
        <is>
          <t>130.83</t>
        </is>
      </c>
    </row>
    <row r="2649" ht="11.5" customHeight="1">
      <c r="A2649" s="9" t="inlineStr"/>
      <c r="B2649" s="9" t="inlineStr">
        <is>
          <t>Cost of 6 sqm.</t>
        </is>
      </c>
      <c r="C2649" s="9" t="inlineStr"/>
      <c r="D2649" s="9" t="inlineStr"/>
      <c r="E2649" s="9" t="inlineStr"/>
      <c r="F2649" s="9" t="inlineStr">
        <is>
          <t>13556.53</t>
        </is>
      </c>
    </row>
    <row r="2650" ht="11.5" customHeight="1">
      <c r="A2650" s="9" t="inlineStr"/>
      <c r="B2650" s="9" t="inlineStr">
        <is>
          <t>Cost of 1 sqm.</t>
        </is>
      </c>
      <c r="C2650" s="9" t="inlineStr"/>
      <c r="D2650" s="9" t="inlineStr"/>
      <c r="E2650" s="9" t="inlineStr"/>
      <c r="F2650" s="9" t="inlineStr">
        <is>
          <t>2259.42</t>
        </is>
      </c>
    </row>
    <row r="2651" ht="11.5" customHeight="1">
      <c r="A2651" s="9" t="inlineStr"/>
      <c r="B2651" s="9" t="inlineStr">
        <is>
          <t>Say</t>
        </is>
      </c>
      <c r="C2651" s="9" t="inlineStr"/>
      <c r="D2651" s="9" t="inlineStr"/>
      <c r="E2651" s="9" t="inlineStr"/>
      <c r="F2651" s="9" t="inlineStr">
        <is>
          <t>2259.40</t>
        </is>
      </c>
    </row>
    <row r="2652" ht="11.5" customHeight="1">
      <c r="A2652" s="9" t="inlineStr">
        <is>
          <t>8.31</t>
        </is>
      </c>
      <c r="B2652" s="9" t="inlineStr">
        <is>
          <t>Providing and fixing Ist quality ceramic</t>
        </is>
      </c>
      <c r="C2652" s="9" t="inlineStr">
        <is>
          <t>glazed</t>
        </is>
      </c>
      <c r="D2652" s="9" t="inlineStr">
        <is>
          <t>wall tiles</t>
        </is>
      </c>
      <c r="E2652" s="9" t="inlineStr">
        <is>
          <t>conforming</t>
        </is>
      </c>
      <c r="F2652" s="9" t="inlineStr">
        <is>
          <t>to IS: 15622</t>
        </is>
      </c>
    </row>
    <row r="2653" ht="11.5" customHeight="1">
      <c r="A2653" s="9" t="inlineStr"/>
      <c r="B2653" s="9" t="inlineStr">
        <is>
          <t>(thickness to be specified by the manufacturer),</t>
        </is>
      </c>
      <c r="C2653" s="9" t="inlineStr"/>
      <c r="D2653" s="9" t="inlineStr">
        <is>
          <t>of approved</t>
        </is>
      </c>
      <c r="E2653" s="9" t="inlineStr">
        <is>
          <t>make,</t>
        </is>
      </c>
      <c r="F2653" s="9" t="inlineStr">
        <is>
          <t>in all colours,</t>
        </is>
      </c>
    </row>
    <row r="2654" ht="11.5" customHeight="1">
      <c r="A2654" s="9" t="inlineStr"/>
      <c r="B2654" s="9" t="inlineStr">
        <is>
          <t>shades except burgundy, bottle green,</t>
        </is>
      </c>
      <c r="C2654" s="9" t="inlineStr">
        <is>
          <t>black</t>
        </is>
      </c>
      <c r="D2654" s="9" t="inlineStr">
        <is>
          <t>of any size</t>
        </is>
      </c>
      <c r="E2654" s="9" t="inlineStr">
        <is>
          <t>as approved</t>
        </is>
      </c>
      <c r="F2654" s="9" t="inlineStr">
        <is>
          <t>by Engineer-</t>
        </is>
      </c>
    </row>
    <row r="2655" ht="11.5" customHeight="1">
      <c r="A2655" s="9" t="inlineStr"/>
      <c r="B2655" s="9" t="inlineStr">
        <is>
          <t>in-Charge, in skirting, risers of steps</t>
        </is>
      </c>
      <c r="C2655" s="9" t="inlineStr">
        <is>
          <t>and dados,</t>
        </is>
      </c>
      <c r="D2655" s="9" t="inlineStr">
        <is>
          <t>over 12</t>
        </is>
      </c>
      <c r="E2655" s="9" t="inlineStr">
        <is>
          <t>mm thick</t>
        </is>
      </c>
      <c r="F2655" s="9" t="inlineStr">
        <is>
          <t>bed of cement</t>
        </is>
      </c>
    </row>
    <row r="2656" ht="23" customHeight="1">
      <c r="A2656" s="9" t="inlineStr"/>
      <c r="B2656" s="9" t="inlineStr">
        <is>
          <t>mortar 1:3 (1 cement : 3 coarse sand)</t>
        </is>
      </c>
      <c r="C2656" s="9" t="inlineStr">
        <is>
          <t>and</t>
        </is>
      </c>
      <c r="D2656" s="9" t="inlineStr">
        <is>
          <t>jointing with</t>
        </is>
      </c>
      <c r="E2656" s="9" t="inlineStr">
        <is>
          <t>grey cement</t>
        </is>
      </c>
      <c r="F2656" s="9" t="inlineStr">
        <is>
          <t>slurry @</t>
        </is>
      </c>
    </row>
    <row r="2657" ht="11.5" customHeight="1">
      <c r="A2657" s="9" t="inlineStr"/>
      <c r="B2657" s="9" t="inlineStr">
        <is>
          <t>3.3kg per sqm, including pointing in</t>
        </is>
      </c>
      <c r="C2657" s="9" t="inlineStr">
        <is>
          <t>white cement</t>
        </is>
      </c>
      <c r="D2657" s="9" t="inlineStr">
        <is>
          <t>mixed</t>
        </is>
      </c>
      <c r="E2657" s="9" t="inlineStr">
        <is>
          <t>with pigment</t>
        </is>
      </c>
      <c r="F2657" s="9" t="inlineStr">
        <is>
          <t>of matching</t>
        </is>
      </c>
    </row>
    <row r="2658" ht="11.5" customHeight="1">
      <c r="A2658" s="9" t="inlineStr"/>
      <c r="B2658" s="9" t="inlineStr">
        <is>
          <t>shade complete.</t>
        </is>
      </c>
      <c r="C2658" s="9" t="inlineStr"/>
      <c r="D2658" s="9" t="inlineStr"/>
      <c r="E2658" s="9" t="inlineStr"/>
      <c r="F2658" s="9" t="inlineStr"/>
    </row>
    <row r="2659" ht="11.5" customHeight="1">
      <c r="A2659" s="10" t="inlineStr">
        <is>
          <t>Code</t>
        </is>
      </c>
      <c r="B2659" s="10" t="inlineStr">
        <is>
          <t>Description</t>
        </is>
      </c>
      <c r="C2659" s="10" t="inlineStr">
        <is>
          <t>Unit</t>
        </is>
      </c>
      <c r="D2659" s="10" t="inlineStr">
        <is>
          <t>Quantity</t>
        </is>
      </c>
      <c r="E2659" s="10" t="inlineStr">
        <is>
          <t>Rate</t>
        </is>
      </c>
      <c r="F2659" s="10" t="inlineStr">
        <is>
          <t>Amount</t>
        </is>
      </c>
    </row>
    <row r="2660" ht="11.5" customHeight="1">
      <c r="A2660" s="9" t="inlineStr"/>
      <c r="B2660" s="9" t="inlineStr">
        <is>
          <t>Details of cost for 1 sqm</t>
        </is>
      </c>
      <c r="C2660" s="9" t="inlineStr"/>
      <c r="D2660" s="9" t="inlineStr"/>
      <c r="E2660" s="9" t="inlineStr"/>
      <c r="F2660" s="9" t="inlineStr"/>
    </row>
    <row r="2661" ht="11.5" customHeight="1">
      <c r="A2661" s="9" t="inlineStr"/>
      <c r="B2661" s="9" t="inlineStr">
        <is>
          <t>MATERIAL</t>
        </is>
      </c>
      <c r="C2661" s="9" t="inlineStr"/>
      <c r="D2661" s="9" t="inlineStr"/>
      <c r="E2661" s="9" t="inlineStr"/>
      <c r="F2661" s="9" t="inlineStr"/>
    </row>
    <row r="2662" ht="11.5" customHeight="1">
      <c r="A2662" s="9" t="inlineStr"/>
      <c r="B2662" s="9" t="inlineStr">
        <is>
          <t>Ceramic Glazed tiles = 1.000 sqm</t>
        </is>
      </c>
      <c r="C2662" s="9" t="inlineStr"/>
      <c r="D2662" s="9" t="inlineStr"/>
      <c r="E2662" s="9" t="inlineStr"/>
      <c r="F2662" s="9" t="inlineStr"/>
    </row>
    <row r="2664" ht="11.5" customHeight="1">
      <c r="A2664" s="10" t="inlineStr">
        <is>
          <t>Code</t>
        </is>
      </c>
      <c r="B2664" s="10" t="inlineStr">
        <is>
          <t>Description</t>
        </is>
      </c>
      <c r="C2664" s="10" t="inlineStr">
        <is>
          <t>Unit</t>
        </is>
      </c>
      <c r="D2664" s="10" t="inlineStr">
        <is>
          <t>Quantity</t>
        </is>
      </c>
      <c r="E2664" s="10" t="inlineStr">
        <is>
          <t>Rate</t>
        </is>
      </c>
      <c r="F2664" s="10" t="inlineStr">
        <is>
          <t>Amount</t>
        </is>
      </c>
    </row>
    <row r="2665" ht="11.5" customHeight="1">
      <c r="A2665" s="9" t="inlineStr">
        <is>
          <t>7800</t>
        </is>
      </c>
      <c r="B2665" s="9" t="inlineStr">
        <is>
          <t>Ceramic Glazed Tiles Ist quality</t>
        </is>
      </c>
      <c r="C2665" s="9" t="inlineStr"/>
      <c r="D2665" s="9" t="inlineStr"/>
      <c r="E2665" s="9" t="inlineStr"/>
      <c r="F2665" s="9" t="inlineStr"/>
    </row>
    <row r="2666" ht="11.5" customHeight="1">
      <c r="A2666" s="9" t="inlineStr"/>
      <c r="B2666" s="9" t="inlineStr">
        <is>
          <t>minimum thickness 5mm in all</t>
        </is>
      </c>
      <c r="C2666" s="9" t="inlineStr"/>
      <c r="D2666" s="9" t="inlineStr"/>
      <c r="E2666" s="9" t="inlineStr"/>
      <c r="F2666" s="9" t="inlineStr"/>
    </row>
    <row r="2667" ht="11.5" customHeight="1">
      <c r="A2667" s="9" t="inlineStr"/>
      <c r="B2667" s="9" t="inlineStr">
        <is>
          <t>colours shades and designs except</t>
        </is>
      </c>
      <c r="C2667" s="9" t="inlineStr"/>
      <c r="D2667" s="9" t="inlineStr"/>
      <c r="E2667" s="9" t="inlineStr"/>
      <c r="F2667" s="9" t="inlineStr"/>
    </row>
    <row r="2668" ht="11.5" customHeight="1">
      <c r="A2668" s="9" t="inlineStr"/>
      <c r="B2668" s="9" t="inlineStr">
        <is>
          <t>burgundy, bottle green, black</t>
        </is>
      </c>
      <c r="C2668" s="9" t="inlineStr">
        <is>
          <t>Sq.m.</t>
        </is>
      </c>
      <c r="D2668" s="9" t="inlineStr">
        <is>
          <t>1.025</t>
        </is>
      </c>
      <c r="E2668" s="9" t="inlineStr">
        <is>
          <t>212.00</t>
        </is>
      </c>
      <c r="F2668" s="9" t="inlineStr">
        <is>
          <t>217.30</t>
        </is>
      </c>
    </row>
    <row r="2669" ht="11.5" customHeight="1">
      <c r="A2669" s="9" t="inlineStr">
        <is>
          <t>9977</t>
        </is>
      </c>
      <c r="B2669" s="9" t="inlineStr">
        <is>
          <t>Carriage of tiles</t>
        </is>
      </c>
      <c r="C2669" s="9" t="inlineStr">
        <is>
          <t>L.S.</t>
        </is>
      </c>
      <c r="D2669" s="9" t="inlineStr">
        <is>
          <t>6.24</t>
        </is>
      </c>
      <c r="E2669" s="9" t="inlineStr">
        <is>
          <t>2.00</t>
        </is>
      </c>
      <c r="F2669" s="9" t="inlineStr">
        <is>
          <t>12.48</t>
        </is>
      </c>
    </row>
    <row r="2670" ht="11.5" customHeight="1">
      <c r="A2670" s="9" t="inlineStr"/>
      <c r="B2670" s="9" t="inlineStr">
        <is>
          <t>12 mm thick Cement mortar</t>
        </is>
      </c>
      <c r="C2670" s="9" t="inlineStr"/>
      <c r="D2670" s="9" t="inlineStr"/>
      <c r="E2670" s="9" t="inlineStr"/>
      <c r="F2670" s="9" t="inlineStr"/>
    </row>
    <row r="2671" ht="11.5" customHeight="1">
      <c r="A2671" s="9" t="inlineStr"/>
      <c r="B2671" s="9" t="inlineStr">
        <is>
          <t>1:3 (1 cement : 3 coarse sand)</t>
        </is>
      </c>
      <c r="C2671" s="9" t="inlineStr"/>
      <c r="D2671" s="9" t="inlineStr"/>
      <c r="E2671" s="9" t="inlineStr"/>
      <c r="F2671" s="9" t="inlineStr"/>
    </row>
    <row r="2672" ht="11.5" customHeight="1">
      <c r="A2672" s="9" t="inlineStr">
        <is>
          <t>3.8</t>
        </is>
      </c>
      <c r="B2672" s="9" t="inlineStr">
        <is>
          <t>Rate as per Item Number 3.8 of</t>
        </is>
      </c>
      <c r="C2672" s="9" t="inlineStr"/>
      <c r="D2672" s="9" t="inlineStr"/>
      <c r="E2672" s="9" t="inlineStr"/>
      <c r="F2672" s="9" t="inlineStr"/>
    </row>
    <row r="2673" ht="11.5" customHeight="1">
      <c r="A2673" s="9" t="inlineStr"/>
      <c r="B2673" s="9" t="inlineStr">
        <is>
          <t>SH: Mortars</t>
        </is>
      </c>
      <c r="C2673" s="9" t="inlineStr">
        <is>
          <t>cum</t>
        </is>
      </c>
      <c r="D2673" s="9" t="inlineStr">
        <is>
          <t>0.014</t>
        </is>
      </c>
      <c r="E2673" s="9" t="inlineStr">
        <is>
          <t>4664.55</t>
        </is>
      </c>
      <c r="F2673" s="9" t="inlineStr">
        <is>
          <t>65.30</t>
        </is>
      </c>
    </row>
    <row r="2674" ht="11.5" customHeight="1">
      <c r="A2674" s="9" t="inlineStr">
        <is>
          <t>9999</t>
        </is>
      </c>
      <c r="B2674" s="9" t="inlineStr">
        <is>
          <t>Mortar for pointing in white cement</t>
        </is>
      </c>
      <c r="C2674" s="9" t="inlineStr">
        <is>
          <t>L.S.</t>
        </is>
      </c>
      <c r="D2674" s="9" t="inlineStr">
        <is>
          <t>40.43</t>
        </is>
      </c>
      <c r="E2674" s="9" t="inlineStr">
        <is>
          <t>2.00</t>
        </is>
      </c>
      <c r="F2674" s="9" t="inlineStr">
        <is>
          <t>80.86</t>
        </is>
      </c>
    </row>
    <row r="2675" ht="11.5" customHeight="1">
      <c r="A2675" s="9" t="inlineStr"/>
      <c r="B2675" s="9" t="inlineStr">
        <is>
          <t>Cement for slurry over bed @ 3.3 kg</t>
        </is>
      </c>
      <c r="C2675" s="9" t="inlineStr"/>
      <c r="D2675" s="9" t="inlineStr"/>
      <c r="E2675" s="9" t="inlineStr"/>
      <c r="F2675" s="9" t="inlineStr"/>
    </row>
    <row r="2676" ht="11.5" customHeight="1">
      <c r="A2676" s="9" t="inlineStr"/>
      <c r="B2676" s="9" t="inlineStr">
        <is>
          <t>per sqm</t>
        </is>
      </c>
      <c r="C2676" s="9" t="inlineStr"/>
      <c r="D2676" s="9" t="inlineStr"/>
      <c r="E2676" s="9" t="inlineStr"/>
      <c r="F2676" s="9" t="inlineStr"/>
    </row>
    <row r="2677" ht="11.5" customHeight="1">
      <c r="A2677" s="9" t="inlineStr">
        <is>
          <t>0367</t>
        </is>
      </c>
      <c r="B2677" s="9" t="inlineStr">
        <is>
          <t>Portland Cement</t>
        </is>
      </c>
      <c r="C2677" s="9" t="inlineStr">
        <is>
          <t>tonne</t>
        </is>
      </c>
      <c r="D2677" s="9" t="inlineStr">
        <is>
          <t>0.0033</t>
        </is>
      </c>
      <c r="E2677" s="9" t="inlineStr">
        <is>
          <t>4940.00</t>
        </is>
      </c>
      <c r="F2677" s="9" t="inlineStr">
        <is>
          <t>16.30</t>
        </is>
      </c>
    </row>
    <row r="2678" ht="11.5" customHeight="1">
      <c r="A2678" s="9" t="inlineStr"/>
      <c r="B2678" s="9" t="inlineStr">
        <is>
          <t>LABOUR</t>
        </is>
      </c>
      <c r="C2678" s="9" t="inlineStr"/>
      <c r="D2678" s="9" t="inlineStr"/>
      <c r="E2678" s="9" t="inlineStr"/>
      <c r="F2678" s="9" t="inlineStr"/>
    </row>
    <row r="2679" ht="11.5" customHeight="1">
      <c r="A2679" s="9" t="inlineStr">
        <is>
          <t>0123</t>
        </is>
      </c>
      <c r="B2679" s="9" t="inlineStr">
        <is>
          <t>Mason (brick layer) 1st class</t>
        </is>
      </c>
      <c r="C2679" s="9" t="inlineStr">
        <is>
          <t>day</t>
        </is>
      </c>
      <c r="D2679" s="9" t="inlineStr">
        <is>
          <t>0.25</t>
        </is>
      </c>
      <c r="E2679" s="9" t="inlineStr">
        <is>
          <t>738.00</t>
        </is>
      </c>
      <c r="F2679" s="9" t="inlineStr">
        <is>
          <t>184.50</t>
        </is>
      </c>
    </row>
    <row r="2680" ht="11.5" customHeight="1">
      <c r="A2680" s="9" t="inlineStr">
        <is>
          <t>0115</t>
        </is>
      </c>
      <c r="B2680" s="9" t="inlineStr">
        <is>
          <t>Coolie</t>
        </is>
      </c>
      <c r="C2680" s="9" t="inlineStr">
        <is>
          <t>day</t>
        </is>
      </c>
      <c r="D2680" s="9" t="inlineStr">
        <is>
          <t>0.25</t>
        </is>
      </c>
      <c r="E2680" s="9" t="inlineStr">
        <is>
          <t>558.00</t>
        </is>
      </c>
      <c r="F2680" s="9" t="inlineStr">
        <is>
          <t>139.50</t>
        </is>
      </c>
    </row>
    <row r="2681" ht="11.5" customHeight="1">
      <c r="A2681" s="9" t="inlineStr">
        <is>
          <t>9988</t>
        </is>
      </c>
      <c r="B2681" s="9" t="inlineStr">
        <is>
          <t>Sundries including carriage of cement etc</t>
        </is>
      </c>
      <c r="C2681" s="9" t="inlineStr">
        <is>
          <t>L.S.</t>
        </is>
      </c>
      <c r="D2681" s="9" t="inlineStr">
        <is>
          <t>26.91</t>
        </is>
      </c>
      <c r="E2681" s="9" t="inlineStr">
        <is>
          <t>2.00</t>
        </is>
      </c>
      <c r="F2681" s="9" t="inlineStr">
        <is>
          <t>53.82</t>
        </is>
      </c>
    </row>
    <row r="2682" ht="11.5" customHeight="1">
      <c r="A2682" s="9" t="inlineStr"/>
      <c r="B2682" s="9" t="inlineStr">
        <is>
          <t>TOTAL</t>
        </is>
      </c>
      <c r="C2682" s="9" t="inlineStr"/>
      <c r="D2682" s="9" t="inlineStr"/>
      <c r="E2682" s="9" t="inlineStr"/>
      <c r="F2682" s="9" t="inlineStr">
        <is>
          <t>770.07 W</t>
        </is>
      </c>
    </row>
    <row r="2683" ht="11.5" customHeight="1">
      <c r="A2683" s="9" t="inlineStr"/>
      <c r="B2683" s="9" t="inlineStr">
        <is>
          <t>Add 1 % Water charges on "W"</t>
        </is>
      </c>
      <c r="C2683" s="9" t="inlineStr"/>
      <c r="D2683" s="9" t="inlineStr"/>
      <c r="E2683" s="9" t="inlineStr"/>
      <c r="F2683" s="9" t="inlineStr">
        <is>
          <t>7.70</t>
        </is>
      </c>
    </row>
    <row r="2684" ht="11.5" customHeight="1">
      <c r="A2684" s="9" t="inlineStr"/>
      <c r="B2684" s="9" t="inlineStr">
        <is>
          <t>TOTAL</t>
        </is>
      </c>
      <c r="C2684" s="9" t="inlineStr"/>
      <c r="D2684" s="9" t="inlineStr"/>
      <c r="E2684" s="9" t="inlineStr"/>
      <c r="F2684" s="9" t="inlineStr">
        <is>
          <t>777.77 X</t>
        </is>
      </c>
    </row>
    <row r="2685" ht="11.5" customHeight="1">
      <c r="A2685" s="9" t="inlineStr"/>
      <c r="B2685" s="9" t="inlineStr">
        <is>
          <t>Add GST on "X" (multiplying factor</t>
        </is>
      </c>
      <c r="C2685" s="9" t="inlineStr"/>
      <c r="D2685" s="9" t="inlineStr"/>
      <c r="E2685" s="9" t="inlineStr"/>
      <c r="F2685" s="9" t="inlineStr"/>
    </row>
    <row r="2686" ht="11.5" customHeight="1">
      <c r="A2686" s="9" t="inlineStr"/>
      <c r="B2686" s="9" t="inlineStr">
        <is>
          <t>0.1405)</t>
        </is>
      </c>
      <c r="C2686" s="9" t="inlineStr"/>
      <c r="D2686" s="9" t="inlineStr"/>
      <c r="E2686" s="9" t="inlineStr"/>
      <c r="F2686" s="9" t="inlineStr">
        <is>
          <t>109.28</t>
        </is>
      </c>
    </row>
    <row r="2687" ht="11.5" customHeight="1">
      <c r="A2687" s="9" t="inlineStr"/>
      <c r="B2687" s="9" t="inlineStr">
        <is>
          <t>TOTAL</t>
        </is>
      </c>
      <c r="C2687" s="9" t="inlineStr"/>
      <c r="D2687" s="9" t="inlineStr"/>
      <c r="E2687" s="9" t="inlineStr"/>
      <c r="F2687" s="9" t="inlineStr">
        <is>
          <t>887.04 Y</t>
        </is>
      </c>
    </row>
    <row r="2688" ht="11.5" customHeight="1">
      <c r="A2688" s="9" t="inlineStr"/>
      <c r="B2688" s="9" t="inlineStr">
        <is>
          <t>Add 15% CPOH on "Y"</t>
        </is>
      </c>
      <c r="C2688" s="9" t="inlineStr"/>
      <c r="D2688" s="9" t="inlineStr"/>
      <c r="E2688" s="9" t="inlineStr"/>
      <c r="F2688" s="9" t="inlineStr">
        <is>
          <t>133.06</t>
        </is>
      </c>
    </row>
    <row r="2689" ht="11.5" customHeight="1">
      <c r="A2689" s="9" t="inlineStr"/>
      <c r="B2689" s="9" t="inlineStr">
        <is>
          <t>TOTAL</t>
        </is>
      </c>
      <c r="C2689" s="9" t="inlineStr"/>
      <c r="D2689" s="9" t="inlineStr"/>
      <c r="E2689" s="9" t="inlineStr"/>
      <c r="F2689" s="9" t="inlineStr">
        <is>
          <t>1020.10 Z</t>
        </is>
      </c>
    </row>
    <row r="2690" ht="11.5" customHeight="1">
      <c r="A2690" s="9" t="inlineStr"/>
      <c r="B2690" s="9" t="inlineStr">
        <is>
          <t>Add Cess @ 1% on "Z"</t>
        </is>
      </c>
      <c r="C2690" s="9" t="inlineStr"/>
      <c r="D2690" s="9" t="inlineStr"/>
      <c r="E2690" s="9" t="inlineStr"/>
      <c r="F2690" s="9" t="inlineStr">
        <is>
          <t>10.20</t>
        </is>
      </c>
    </row>
    <row r="2691" ht="11.5" customHeight="1">
      <c r="A2691" s="9" t="inlineStr"/>
      <c r="B2691" s="9" t="inlineStr">
        <is>
          <t>Cost for 1 sqm</t>
        </is>
      </c>
      <c r="C2691" s="9" t="inlineStr"/>
      <c r="D2691" s="9" t="inlineStr"/>
      <c r="E2691" s="9" t="inlineStr"/>
      <c r="F2691" s="9" t="inlineStr">
        <is>
          <t>1030.30</t>
        </is>
      </c>
    </row>
    <row r="2692" ht="11.5" customHeight="1">
      <c r="A2692" s="9" t="inlineStr"/>
      <c r="B2692" s="9" t="inlineStr">
        <is>
          <t>Say</t>
        </is>
      </c>
      <c r="C2692" s="9" t="inlineStr"/>
      <c r="D2692" s="9" t="inlineStr"/>
      <c r="E2692" s="9" t="inlineStr"/>
      <c r="F2692" s="9" t="inlineStr">
        <is>
          <t>1030.30</t>
        </is>
      </c>
    </row>
    <row r="2693" ht="23" customHeight="1">
      <c r="A2693" s="9" t="inlineStr">
        <is>
          <t>8.32</t>
        </is>
      </c>
      <c r="B2693" s="9" t="inlineStr">
        <is>
          <t>Designing, fabricating, testing, installing</t>
        </is>
      </c>
      <c r="C2693" s="9" t="inlineStr">
        <is>
          <t>and</t>
        </is>
      </c>
      <c r="D2693" s="9" t="inlineStr">
        <is>
          <t>fixing in position</t>
        </is>
      </c>
      <c r="E2693" s="9" t="inlineStr">
        <is>
          <t>Curtain</t>
        </is>
      </c>
      <c r="F2693" s="9" t="inlineStr">
        <is>
          <t>Wall with</t>
        </is>
      </c>
    </row>
    <row r="2694" ht="11.5" customHeight="1">
      <c r="A2694" s="9" t="inlineStr"/>
      <c r="B2694" s="9" t="inlineStr">
        <is>
          <t>Aluminium Composite Panel Cladding,</t>
        </is>
      </c>
      <c r="C2694" s="9" t="inlineStr">
        <is>
          <t>with</t>
        </is>
      </c>
      <c r="D2694" s="9" t="inlineStr">
        <is>
          <t>open grooves</t>
        </is>
      </c>
      <c r="E2694" s="9" t="inlineStr">
        <is>
          <t>for linear</t>
        </is>
      </c>
      <c r="F2694" s="9" t="inlineStr">
        <is>
          <t>as well as</t>
        </is>
      </c>
    </row>
    <row r="2695" ht="11.5" customHeight="1">
      <c r="A2695" s="9" t="inlineStr"/>
      <c r="B2695" s="9" t="inlineStr">
        <is>
          <t>curvilinear portions of the building</t>
        </is>
      </c>
      <c r="C2695" s="9" t="inlineStr">
        <is>
          <t>, for all</t>
        </is>
      </c>
      <c r="D2695" s="9" t="inlineStr">
        <is>
          <t>heights and</t>
        </is>
      </c>
      <c r="E2695" s="9" t="inlineStr">
        <is>
          <t>all levels</t>
        </is>
      </c>
      <c r="F2695" s="9" t="inlineStr">
        <is>
          <t>etc. including:</t>
        </is>
      </c>
    </row>
    <row r="2696" ht="11.5" customHeight="1">
      <c r="A2696" s="9" t="inlineStr"/>
      <c r="B2696" s="9" t="inlineStr">
        <is>
          <t>(a) Structural analysis &amp; design and</t>
        </is>
      </c>
      <c r="C2696" s="9" t="inlineStr">
        <is>
          <t>preparation</t>
        </is>
      </c>
      <c r="D2696" s="9" t="inlineStr">
        <is>
          <t>of shop</t>
        </is>
      </c>
      <c r="E2696" s="9" t="inlineStr">
        <is>
          <t>drawings</t>
        </is>
      </c>
      <c r="F2696" s="9" t="inlineStr">
        <is>
          <t>for pressure</t>
        </is>
      </c>
    </row>
    <row r="2697" ht="11.5" customHeight="1">
      <c r="A2697" s="9" t="inlineStr"/>
      <c r="B2697" s="9" t="inlineStr">
        <is>
          <t>equalisation or rain screen principle</t>
        </is>
      </c>
      <c r="C2697" s="9" t="inlineStr">
        <is>
          <t>as required,</t>
        </is>
      </c>
      <c r="D2697" s="9" t="inlineStr">
        <is>
          <t>proper</t>
        </is>
      </c>
      <c r="E2697" s="9" t="inlineStr">
        <is>
          <t>drainage</t>
        </is>
      </c>
      <c r="F2697" s="9" t="inlineStr">
        <is>
          <t>of water to</t>
        </is>
      </c>
    </row>
    <row r="2698" ht="23" customHeight="1">
      <c r="A2698" s="9" t="inlineStr"/>
      <c r="B2698" s="9" t="inlineStr">
        <is>
          <t>make it watertight including checking</t>
        </is>
      </c>
      <c r="C2698" s="9" t="inlineStr">
        <is>
          <t>of all</t>
        </is>
      </c>
      <c r="D2698" s="9" t="inlineStr">
        <is>
          <t>the structural</t>
        </is>
      </c>
      <c r="E2698" s="9" t="inlineStr">
        <is>
          <t>and functional</t>
        </is>
      </c>
      <c r="F2698" s="9" t="inlineStr">
        <is>
          <t>design.</t>
        </is>
      </c>
    </row>
    <row r="2699" ht="23" customHeight="1">
      <c r="A2699" s="9" t="inlineStr"/>
      <c r="B2699" s="9" t="inlineStr">
        <is>
          <t>(b) Providing, fabricating and supplying</t>
        </is>
      </c>
      <c r="C2699" s="9" t="inlineStr">
        <is>
          <t>and</t>
        </is>
      </c>
      <c r="D2699" s="9" t="inlineStr">
        <is>
          <t>fixing panels</t>
        </is>
      </c>
      <c r="E2699" s="9" t="inlineStr">
        <is>
          <t>of aluminium</t>
        </is>
      </c>
      <c r="F2699" s="9" t="inlineStr">
        <is>
          <t>composite</t>
        </is>
      </c>
    </row>
    <row r="2700" ht="11.5" customHeight="1">
      <c r="A2700" s="9" t="inlineStr"/>
      <c r="B2700" s="9" t="inlineStr">
        <is>
          <t>panel cladding in pan shape in metalic</t>
        </is>
      </c>
      <c r="C2700" s="9" t="inlineStr">
        <is>
          <t>colour</t>
        </is>
      </c>
      <c r="D2700" s="9" t="inlineStr">
        <is>
          <t>of approved</t>
        </is>
      </c>
      <c r="E2700" s="9" t="inlineStr">
        <is>
          <t>shades</t>
        </is>
      </c>
      <c r="F2700" s="9" t="inlineStr">
        <is>
          <t>made out of</t>
        </is>
      </c>
    </row>
    <row r="2701" ht="11.5" customHeight="1">
      <c r="A2701" s="9" t="inlineStr"/>
      <c r="B2701" s="9" t="inlineStr">
        <is>
          <t>4mm thick aluminium composite panel</t>
        </is>
      </c>
      <c r="C2701" s="9" t="inlineStr">
        <is>
          <t>material</t>
        </is>
      </c>
      <c r="D2701" s="9" t="inlineStr">
        <is>
          <t>consisting</t>
        </is>
      </c>
      <c r="E2701" s="9" t="inlineStr">
        <is>
          <t>of 3mm</t>
        </is>
      </c>
      <c r="F2701" s="9" t="inlineStr">
        <is>
          <t>thick FR grade</t>
        </is>
      </c>
    </row>
    <row r="2702" ht="23" customHeight="1">
      <c r="A2702" s="9" t="inlineStr"/>
      <c r="B2702" s="9" t="inlineStr">
        <is>
          <t>mineral core sandwiched between</t>
        </is>
      </c>
      <c r="C2702" s="9" t="inlineStr">
        <is>
          <t>two Aluminium</t>
        </is>
      </c>
      <c r="D2702" s="9" t="inlineStr">
        <is>
          <t>sheets</t>
        </is>
      </c>
      <c r="E2702" s="9" t="inlineStr">
        <is>
          <t>(each</t>
        </is>
      </c>
      <c r="F2702" s="9" t="inlineStr">
        <is>
          <t>0.5mm thick).</t>
        </is>
      </c>
    </row>
    <row r="2703" ht="11.5" customHeight="1">
      <c r="A2703" s="9" t="inlineStr"/>
      <c r="B2703" s="9" t="inlineStr">
        <is>
          <t>The aluminium composite panel cladding</t>
        </is>
      </c>
      <c r="C2703" s="9" t="inlineStr">
        <is>
          <t>sheet</t>
        </is>
      </c>
      <c r="D2703" s="9" t="inlineStr">
        <is>
          <t>shall be</t>
        </is>
      </c>
      <c r="E2703" s="9" t="inlineStr">
        <is>
          <t>coil coated,</t>
        </is>
      </c>
      <c r="F2703" s="9" t="inlineStr">
        <is>
          <t>with Kynar</t>
        </is>
      </c>
    </row>
    <row r="2704" ht="23" customHeight="1">
      <c r="A2704" s="9" t="inlineStr"/>
      <c r="B2704" s="9" t="inlineStr">
        <is>
          <t>500 based PVDF / Lumiflon based fluoropolymer</t>
        </is>
      </c>
      <c r="C2704" s="9" t="inlineStr"/>
      <c r="D2704" s="9" t="inlineStr">
        <is>
          <t>resin coating</t>
        </is>
      </c>
      <c r="E2704" s="9" t="inlineStr">
        <is>
          <t>of approved</t>
        </is>
      </c>
      <c r="F2704" s="9" t="inlineStr">
        <is>
          <t>colour</t>
        </is>
      </c>
    </row>
    <row r="2705" ht="11.5" customHeight="1">
      <c r="A2705" s="9" t="inlineStr"/>
      <c r="B2705" s="9" t="inlineStr">
        <is>
          <t>and shade on face # 1 and polymer</t>
        </is>
      </c>
      <c r="C2705" s="9" t="inlineStr">
        <is>
          <t>(Service)</t>
        </is>
      </c>
      <c r="D2705" s="9" t="inlineStr">
        <is>
          <t>coating</t>
        </is>
      </c>
      <c r="E2705" s="9" t="inlineStr">
        <is>
          <t>on face</t>
        </is>
      </c>
      <c r="F2705" s="9" t="inlineStr">
        <is>
          <t># 2 as specified</t>
        </is>
      </c>
    </row>
    <row r="2706" ht="11.5" customHeight="1">
      <c r="A2706" s="9" t="inlineStr"/>
      <c r="B2706" s="9" t="inlineStr">
        <is>
          <t>using stainless steel screws, nuts, bolts,</t>
        </is>
      </c>
      <c r="C2706" s="9" t="inlineStr">
        <is>
          <t>washers,</t>
        </is>
      </c>
      <c r="D2706" s="9" t="inlineStr">
        <is>
          <t>cleats,</t>
        </is>
      </c>
      <c r="E2706" s="9" t="inlineStr">
        <is>
          <t>weather</t>
        </is>
      </c>
      <c r="F2706" s="9" t="inlineStr">
        <is>
          <t>silicone sealant,</t>
        </is>
      </c>
    </row>
    <row r="2707" ht="11.5" customHeight="1">
      <c r="A2707" s="9" t="inlineStr"/>
      <c r="B2707" s="9" t="inlineStr">
        <is>
          <t>backer rods etc.</t>
        </is>
      </c>
      <c r="C2707" s="9" t="inlineStr"/>
      <c r="D2707" s="9" t="inlineStr"/>
      <c r="E2707" s="9" t="inlineStr"/>
      <c r="F2707" s="9" t="inlineStr"/>
    </row>
    <row r="2708" ht="11.5" customHeight="1">
      <c r="A2708" s="9" t="inlineStr"/>
      <c r="B2708" s="9" t="inlineStr">
        <is>
          <t>(c) The fastening brackets of Aluminium</t>
        </is>
      </c>
      <c r="C2708" s="9" t="inlineStr">
        <is>
          <t>alloy</t>
        </is>
      </c>
      <c r="D2708" s="9" t="inlineStr">
        <is>
          <t>6005 T5 / MS</t>
        </is>
      </c>
      <c r="E2708" s="9" t="inlineStr">
        <is>
          <t>with Hot</t>
        </is>
      </c>
      <c r="F2708" s="9" t="inlineStr">
        <is>
          <t>Dip Galvanised</t>
        </is>
      </c>
    </row>
    <row r="2709" ht="23" customHeight="1">
      <c r="A2709" s="9" t="inlineStr"/>
      <c r="B2709" s="9" t="inlineStr">
        <is>
          <t>with serrations and serrated washers</t>
        </is>
      </c>
      <c r="C2709" s="9" t="inlineStr">
        <is>
          <t>to arrest</t>
        </is>
      </c>
      <c r="D2709" s="9" t="inlineStr">
        <is>
          <t>the wind load</t>
        </is>
      </c>
      <c r="E2709" s="9" t="inlineStr">
        <is>
          <t>movement,</t>
        </is>
      </c>
      <c r="F2709" s="9" t="inlineStr">
        <is>
          <t>fasteners,</t>
        </is>
      </c>
    </row>
    <row r="2710" ht="11.5" customHeight="1">
      <c r="A2710" s="9" t="inlineStr"/>
      <c r="B2710" s="9" t="inlineStr">
        <is>
          <t>SS 316 Pins and anchor bolts of approved</t>
        </is>
      </c>
      <c r="C2710" s="9" t="inlineStr"/>
      <c r="D2710" s="9" t="inlineStr">
        <is>
          <t>make in SS</t>
        </is>
      </c>
      <c r="E2710" s="9" t="inlineStr">
        <is>
          <t>316, Nylon</t>
        </is>
      </c>
      <c r="F2710" s="9" t="inlineStr">
        <is>
          <t>separators to</t>
        </is>
      </c>
    </row>
    <row r="2711" ht="11.5" customHeight="1">
      <c r="A2711" s="9" t="inlineStr"/>
      <c r="B2711" s="9" t="inlineStr">
        <is>
          <t>prevent bi-metallic contacts all complete</t>
        </is>
      </c>
      <c r="C2711" s="9" t="inlineStr">
        <is>
          <t>required</t>
        </is>
      </c>
      <c r="D2711" s="9" t="inlineStr">
        <is>
          <t>to perform</t>
        </is>
      </c>
      <c r="E2711" s="9" t="inlineStr">
        <is>
          <t>as per</t>
        </is>
      </c>
      <c r="F2711" s="9" t="inlineStr">
        <is>
          <t>specification</t>
        </is>
      </c>
    </row>
    <row r="2712" ht="23" customHeight="1">
      <c r="A2712" s="9" t="inlineStr"/>
      <c r="B2712" s="9" t="inlineStr">
        <is>
          <t>and drawing The item includes cost</t>
        </is>
      </c>
      <c r="C2712" s="9" t="inlineStr">
        <is>
          <t>of all material</t>
        </is>
      </c>
      <c r="D2712" s="9" t="inlineStr">
        <is>
          <t>&amp; labour</t>
        </is>
      </c>
      <c r="E2712" s="9" t="inlineStr">
        <is>
          <t>component,</t>
        </is>
      </c>
      <c r="F2712" s="9" t="inlineStr">
        <is>
          <t>the cost</t>
        </is>
      </c>
    </row>
    <row r="2714" ht="23" customHeight="1">
      <c r="A2714" s="9" t="inlineStr"/>
      <c r="B2714" s="9" t="inlineStr">
        <is>
          <t>aluminium composite panel cladding,</t>
        </is>
      </c>
      <c r="C2714" s="9" t="inlineStr">
        <is>
          <t>cleaning</t>
        </is>
      </c>
      <c r="D2714" s="9" t="inlineStr">
        <is>
          <t>and protection</t>
        </is>
      </c>
      <c r="E2714" s="9" t="inlineStr">
        <is>
          <t>of</t>
        </is>
      </c>
      <c r="F2714" s="9" t="inlineStr">
        <is>
          <t>the curtain wall</t>
        </is>
      </c>
    </row>
    <row r="2715" ht="11.5" customHeight="1">
      <c r="A2715" s="9" t="inlineStr"/>
      <c r="B2715" s="9" t="inlineStr">
        <is>
          <t>with aluminium composite panel cladding</t>
        </is>
      </c>
      <c r="C2715" s="9" t="inlineStr">
        <is>
          <t>till</t>
        </is>
      </c>
      <c r="D2715" s="9" t="inlineStr">
        <is>
          <t>the handing</t>
        </is>
      </c>
      <c r="E2715" s="9" t="inlineStr">
        <is>
          <t>over of</t>
        </is>
      </c>
      <c r="F2715" s="9" t="inlineStr">
        <is>
          <t>the building for</t>
        </is>
      </c>
    </row>
    <row r="2716" ht="11.5" customHeight="1">
      <c r="A2716" s="9" t="inlineStr"/>
      <c r="B2716" s="9" t="inlineStr">
        <is>
          <t>occupation. Base frame work for</t>
        </is>
      </c>
      <c r="C2716" s="9" t="inlineStr">
        <is>
          <t>ACP cladding</t>
        </is>
      </c>
      <c r="D2716" s="9" t="inlineStr">
        <is>
          <t>is payable</t>
        </is>
      </c>
      <c r="E2716" s="9" t="inlineStr">
        <is>
          <t>under</t>
        </is>
      </c>
      <c r="F2716" s="9" t="inlineStr">
        <is>
          <t>the relevant</t>
        </is>
      </c>
    </row>
    <row r="2717" ht="23" customHeight="1">
      <c r="A2717" s="9" t="inlineStr"/>
      <c r="B2717" s="9" t="inlineStr">
        <is>
          <t>aluminium item.s The Contractor</t>
        </is>
      </c>
      <c r="C2717" s="9" t="inlineStr">
        <is>
          <t>shall provide</t>
        </is>
      </c>
      <c r="D2717" s="9" t="inlineStr">
        <is>
          <t>curtain</t>
        </is>
      </c>
      <c r="E2717" s="9" t="inlineStr">
        <is>
          <t>wall</t>
        </is>
      </c>
      <c r="F2717" s="9" t="inlineStr">
        <is>
          <t>with aluminium</t>
        </is>
      </c>
    </row>
    <row r="2718" ht="23" customHeight="1">
      <c r="A2718" s="9" t="inlineStr"/>
      <c r="B2718" s="9" t="inlineStr">
        <is>
          <t>composite panel cladding, having all</t>
        </is>
      </c>
      <c r="C2718" s="9" t="inlineStr">
        <is>
          <t>the performance</t>
        </is>
      </c>
      <c r="D2718" s="9" t="inlineStr">
        <is>
          <t>characteristics</t>
        </is>
      </c>
      <c r="E2718" s="9" t="inlineStr"/>
      <c r="F2718" s="9" t="inlineStr">
        <is>
          <t>all complete,</t>
        </is>
      </c>
    </row>
    <row r="2719" ht="23" customHeight="1">
      <c r="A2719" s="9" t="inlineStr"/>
      <c r="B2719" s="9" t="inlineStr">
        <is>
          <t>as per the Architectural drawings,</t>
        </is>
      </c>
      <c r="C2719" s="9" t="inlineStr">
        <is>
          <t>as per item</t>
        </is>
      </c>
      <c r="D2719" s="9" t="inlineStr">
        <is>
          <t>description,</t>
        </is>
      </c>
      <c r="E2719" s="9" t="inlineStr">
        <is>
          <t>as specified,</t>
        </is>
      </c>
      <c r="F2719" s="9" t="inlineStr">
        <is>
          <t>as per</t>
        </is>
      </c>
    </row>
    <row r="2720" ht="34.5" customHeight="1">
      <c r="A2720" s="9" t="inlineStr"/>
      <c r="B2720" s="9" t="inlineStr">
        <is>
          <t>the approved shop drawings and as</t>
        </is>
      </c>
      <c r="C2720" s="9" t="inlineStr">
        <is>
          <t>directed</t>
        </is>
      </c>
      <c r="D2720" s="9" t="inlineStr">
        <is>
          <t>by the Engineer-in-Charge.</t>
        </is>
      </c>
      <c r="E2720" s="9" t="inlineStr"/>
      <c r="F2720" s="9" t="inlineStr">
        <is>
          <t>However,</t>
        </is>
      </c>
    </row>
    <row r="2721" ht="23" customHeight="1">
      <c r="A2721" s="9" t="inlineStr"/>
      <c r="B2721" s="9" t="inlineStr">
        <is>
          <t>for the purpose of payment, only the</t>
        </is>
      </c>
      <c r="C2721" s="9" t="inlineStr">
        <is>
          <t>actual area</t>
        </is>
      </c>
      <c r="D2721" s="9" t="inlineStr">
        <is>
          <t>on the external</t>
        </is>
      </c>
      <c r="E2721" s="9" t="inlineStr">
        <is>
          <t>face</t>
        </is>
      </c>
      <c r="F2721" s="9" t="inlineStr">
        <is>
          <t>of the curtain</t>
        </is>
      </c>
    </row>
    <row r="2722" ht="11.5" customHeight="1">
      <c r="A2722" s="9" t="inlineStr"/>
      <c r="B2722" s="9" t="inlineStr">
        <is>
          <t>wall with Aluminum Composite Panel</t>
        </is>
      </c>
      <c r="C2722" s="9" t="inlineStr">
        <is>
          <t>Cladding</t>
        </is>
      </c>
      <c r="D2722" s="9" t="inlineStr">
        <is>
          <t>(including</t>
        </is>
      </c>
      <c r="E2722" s="9" t="inlineStr">
        <is>
          <t>width</t>
        </is>
      </c>
      <c r="F2722" s="9" t="inlineStr">
        <is>
          <t>of groove) shall</t>
        </is>
      </c>
    </row>
    <row r="2723" ht="11.5" customHeight="1">
      <c r="A2723" s="9" t="inlineStr"/>
      <c r="B2723" s="9" t="inlineStr">
        <is>
          <t>be measured in sqm. up to two decimal</t>
        </is>
      </c>
      <c r="C2723" s="9" t="inlineStr">
        <is>
          <t>places.</t>
        </is>
      </c>
      <c r="D2723" s="9" t="inlineStr"/>
      <c r="E2723" s="9" t="inlineStr"/>
      <c r="F2723" s="9" t="inlineStr"/>
    </row>
    <row r="2724" ht="11.5" customHeight="1">
      <c r="A2724" s="10" t="inlineStr">
        <is>
          <t>Code</t>
        </is>
      </c>
      <c r="B2724" s="10" t="inlineStr">
        <is>
          <t>Description</t>
        </is>
      </c>
      <c r="C2724" s="10" t="inlineStr">
        <is>
          <t>Unit</t>
        </is>
      </c>
      <c r="D2724" s="10" t="inlineStr">
        <is>
          <t>Quantity</t>
        </is>
      </c>
      <c r="E2724" s="10" t="inlineStr">
        <is>
          <t>Rate</t>
        </is>
      </c>
      <c r="F2724" s="10" t="inlineStr">
        <is>
          <t>Amount</t>
        </is>
      </c>
    </row>
    <row r="2725" ht="11.5" customHeight="1">
      <c r="A2725" s="9" t="inlineStr"/>
      <c r="B2725" s="9" t="inlineStr">
        <is>
          <t>Details of cost for 6.72 sqm</t>
        </is>
      </c>
      <c r="C2725" s="9" t="inlineStr"/>
      <c r="D2725" s="9" t="inlineStr"/>
      <c r="E2725" s="9" t="inlineStr"/>
      <c r="F2725" s="9" t="inlineStr"/>
    </row>
    <row r="2726" ht="11.5" customHeight="1">
      <c r="A2726" s="9" t="inlineStr"/>
      <c r="B2726" s="9" t="inlineStr">
        <is>
          <t>Width of the unit 1.6 m</t>
        </is>
      </c>
      <c r="C2726" s="9" t="inlineStr"/>
      <c r="D2726" s="9" t="inlineStr"/>
      <c r="E2726" s="9" t="inlineStr"/>
      <c r="F2726" s="9" t="inlineStr"/>
    </row>
    <row r="2727" ht="11.5" customHeight="1">
      <c r="A2727" s="9" t="inlineStr"/>
      <c r="B2727" s="9" t="inlineStr">
        <is>
          <t>Height of the unit 4.2 m</t>
        </is>
      </c>
      <c r="C2727" s="9" t="inlineStr"/>
      <c r="D2727" s="9" t="inlineStr"/>
      <c r="E2727" s="9" t="inlineStr"/>
      <c r="F2727" s="9" t="inlineStr"/>
    </row>
    <row r="2728" ht="11.5" customHeight="1">
      <c r="A2728" s="9" t="inlineStr"/>
      <c r="B2728" s="9" t="inlineStr">
        <is>
          <t>Area of Single Unit 6.72 sqm</t>
        </is>
      </c>
      <c r="C2728" s="9" t="inlineStr"/>
      <c r="D2728" s="9" t="inlineStr"/>
      <c r="E2728" s="9" t="inlineStr"/>
      <c r="F2728" s="9" t="inlineStr"/>
    </row>
    <row r="2729" ht="11.5" customHeight="1">
      <c r="A2729" s="9" t="inlineStr"/>
      <c r="B2729" s="9" t="inlineStr">
        <is>
          <t>Total Area 6.72 sqm</t>
        </is>
      </c>
      <c r="C2729" s="9" t="inlineStr"/>
      <c r="D2729" s="9" t="inlineStr"/>
      <c r="E2729" s="9" t="inlineStr"/>
      <c r="F2729" s="9" t="inlineStr"/>
    </row>
    <row r="2730" ht="11.5" customHeight="1">
      <c r="A2730" s="9" t="inlineStr"/>
      <c r="B2730" s="9" t="inlineStr">
        <is>
          <t>No of Panels 1 no</t>
        </is>
      </c>
      <c r="C2730" s="9" t="inlineStr"/>
      <c r="D2730" s="9" t="inlineStr"/>
      <c r="E2730" s="9" t="inlineStr"/>
      <c r="F2730" s="9" t="inlineStr"/>
    </row>
    <row r="2731" ht="11.5" customHeight="1">
      <c r="A2731" s="9" t="inlineStr"/>
      <c r="B2731" s="9" t="inlineStr">
        <is>
          <t>Area i/c wastage @ 5% = 7.06 sqm</t>
        </is>
      </c>
      <c r="C2731" s="9" t="inlineStr"/>
      <c r="D2731" s="9" t="inlineStr"/>
      <c r="E2731" s="9" t="inlineStr"/>
      <c r="F2731" s="9" t="inlineStr"/>
    </row>
    <row r="2732" ht="11.5" customHeight="1">
      <c r="A2732" s="9" t="inlineStr"/>
      <c r="B2732" s="9" t="inlineStr">
        <is>
          <t>Details of cost for 6.72 sqm</t>
        </is>
      </c>
      <c r="C2732" s="9" t="inlineStr"/>
      <c r="D2732" s="9" t="inlineStr"/>
      <c r="E2732" s="9" t="inlineStr"/>
      <c r="F2732" s="9" t="inlineStr"/>
    </row>
    <row r="2733" ht="11.5" customHeight="1">
      <c r="A2733" s="9" t="inlineStr"/>
      <c r="B2733" s="9" t="inlineStr">
        <is>
          <t>MATERIALS</t>
        </is>
      </c>
      <c r="C2733" s="9" t="inlineStr"/>
      <c r="D2733" s="9" t="inlineStr"/>
      <c r="E2733" s="9" t="inlineStr"/>
      <c r="F2733" s="9" t="inlineStr"/>
    </row>
    <row r="2734" ht="11.5" customHeight="1">
      <c r="A2734" s="9" t="inlineStr">
        <is>
          <t>2607</t>
        </is>
      </c>
      <c r="B2734" s="9" t="inlineStr">
        <is>
          <t>Weather Sealant - Non Staining (600 ml)</t>
        </is>
      </c>
      <c r="C2734" s="9" t="inlineStr">
        <is>
          <t>each</t>
        </is>
      </c>
      <c r="D2734" s="9" t="inlineStr">
        <is>
          <t>2.00</t>
        </is>
      </c>
      <c r="E2734" s="9" t="inlineStr">
        <is>
          <t>325.00</t>
        </is>
      </c>
      <c r="F2734" s="9" t="inlineStr">
        <is>
          <t>650.00</t>
        </is>
      </c>
    </row>
    <row r="2735" ht="11.5" customHeight="1">
      <c r="A2735" s="9" t="inlineStr">
        <is>
          <t>2608</t>
        </is>
      </c>
      <c r="B2735" s="9" t="inlineStr">
        <is>
          <t>Weather Sealant - Normal (300 ml)</t>
        </is>
      </c>
      <c r="C2735" s="9" t="inlineStr">
        <is>
          <t>each</t>
        </is>
      </c>
      <c r="D2735" s="9" t="inlineStr">
        <is>
          <t>2.00</t>
        </is>
      </c>
      <c r="E2735" s="9" t="inlineStr">
        <is>
          <t>98.00</t>
        </is>
      </c>
      <c r="F2735" s="9" t="inlineStr">
        <is>
          <t>196.00</t>
        </is>
      </c>
    </row>
    <row r="2736" ht="11.5" customHeight="1">
      <c r="A2736" s="9" t="inlineStr">
        <is>
          <t>2609</t>
        </is>
      </c>
      <c r="B2736" s="9" t="inlineStr">
        <is>
          <t>MS Brackets/Aluminium Alloy Brackets</t>
        </is>
      </c>
      <c r="C2736" s="9" t="inlineStr">
        <is>
          <t>kg</t>
        </is>
      </c>
      <c r="D2736" s="9" t="inlineStr">
        <is>
          <t>10.00</t>
        </is>
      </c>
      <c r="E2736" s="9" t="inlineStr">
        <is>
          <t>100.00</t>
        </is>
      </c>
      <c r="F2736" s="9" t="inlineStr">
        <is>
          <t>1000.00</t>
        </is>
      </c>
    </row>
    <row r="2737" ht="11.5" customHeight="1">
      <c r="A2737" s="9" t="inlineStr">
        <is>
          <t>2611</t>
        </is>
      </c>
      <c r="B2737" s="9" t="inlineStr">
        <is>
          <t>EPDM Gasket in Kg (Above 60 g / m)</t>
        </is>
      </c>
      <c r="C2737" s="9" t="inlineStr">
        <is>
          <t>kg</t>
        </is>
      </c>
      <c r="D2737" s="9" t="inlineStr">
        <is>
          <t>0.70</t>
        </is>
      </c>
      <c r="E2737" s="9" t="inlineStr">
        <is>
          <t>150.00</t>
        </is>
      </c>
      <c r="F2737" s="9" t="inlineStr">
        <is>
          <t>105.00</t>
        </is>
      </c>
    </row>
    <row r="2738" ht="11.5" customHeight="1">
      <c r="A2738" s="9" t="inlineStr">
        <is>
          <t>2612</t>
        </is>
      </c>
      <c r="B2738" s="9" t="inlineStr">
        <is>
          <t>Anchor Fastner - M10</t>
        </is>
      </c>
      <c r="C2738" s="9" t="inlineStr">
        <is>
          <t>each</t>
        </is>
      </c>
      <c r="D2738" s="9" t="inlineStr">
        <is>
          <t>2.00</t>
        </is>
      </c>
      <c r="E2738" s="9" t="inlineStr">
        <is>
          <t>10.00</t>
        </is>
      </c>
      <c r="F2738" s="9" t="inlineStr">
        <is>
          <t>20.00</t>
        </is>
      </c>
    </row>
    <row r="2739" ht="11.5" customHeight="1">
      <c r="A2739" s="9" t="inlineStr">
        <is>
          <t>2613</t>
        </is>
      </c>
      <c r="B2739" s="9" t="inlineStr">
        <is>
          <t>SS Bolt with washer of sizes for</t>
        </is>
      </c>
      <c r="C2739" s="9" t="inlineStr"/>
      <c r="D2739" s="9" t="inlineStr"/>
      <c r="E2739" s="9" t="inlineStr"/>
      <c r="F2739" s="9" t="inlineStr"/>
    </row>
    <row r="2740" ht="11.5" customHeight="1">
      <c r="A2740" s="9" t="inlineStr"/>
      <c r="B2740" s="9" t="inlineStr">
        <is>
          <t>structural glazing / ACP Cladding</t>
        </is>
      </c>
      <c r="C2740" s="9" t="inlineStr">
        <is>
          <t>each</t>
        </is>
      </c>
      <c r="D2740" s="9" t="inlineStr">
        <is>
          <t>2.00</t>
        </is>
      </c>
      <c r="E2740" s="9" t="inlineStr">
        <is>
          <t>35.00</t>
        </is>
      </c>
      <c r="F2740" s="9" t="inlineStr">
        <is>
          <t>70.00</t>
        </is>
      </c>
    </row>
    <row r="2741" ht="11.5" customHeight="1">
      <c r="A2741" s="9" t="inlineStr">
        <is>
          <t>2614</t>
        </is>
      </c>
      <c r="B2741" s="9" t="inlineStr">
        <is>
          <t>SS Screws of sizes for structural</t>
        </is>
      </c>
      <c r="C2741" s="9" t="inlineStr"/>
      <c r="D2741" s="9" t="inlineStr"/>
      <c r="E2741" s="9" t="inlineStr"/>
      <c r="F2741" s="9" t="inlineStr"/>
    </row>
    <row r="2742" ht="11.5" customHeight="1">
      <c r="A2742" s="9" t="inlineStr"/>
      <c r="B2742" s="9" t="inlineStr">
        <is>
          <t>glazing / ACP Cladding</t>
        </is>
      </c>
      <c r="C2742" s="9" t="inlineStr">
        <is>
          <t>each</t>
        </is>
      </c>
      <c r="D2742" s="9" t="inlineStr">
        <is>
          <t>49.00</t>
        </is>
      </c>
      <c r="E2742" s="9" t="inlineStr">
        <is>
          <t>3.00</t>
        </is>
      </c>
      <c r="F2742" s="9" t="inlineStr">
        <is>
          <t>147.00</t>
        </is>
      </c>
    </row>
    <row r="2743" ht="11.5" customHeight="1">
      <c r="A2743" s="9" t="inlineStr">
        <is>
          <t>2615</t>
        </is>
      </c>
      <c r="B2743" s="9" t="inlineStr">
        <is>
          <t>Protective Tape</t>
        </is>
      </c>
      <c r="C2743" s="9" t="inlineStr">
        <is>
          <t>metre</t>
        </is>
      </c>
      <c r="D2743" s="9" t="inlineStr">
        <is>
          <t>7.00</t>
        </is>
      </c>
      <c r="E2743" s="9" t="inlineStr">
        <is>
          <t>20.00</t>
        </is>
      </c>
      <c r="F2743" s="9" t="inlineStr">
        <is>
          <t>140.00</t>
        </is>
      </c>
    </row>
    <row r="2744" ht="11.5" customHeight="1">
      <c r="A2744" s="9" t="inlineStr">
        <is>
          <t>2630</t>
        </is>
      </c>
      <c r="B2744" s="9" t="inlineStr">
        <is>
          <t>Baker rod</t>
        </is>
      </c>
      <c r="C2744" s="9" t="inlineStr">
        <is>
          <t>metre</t>
        </is>
      </c>
      <c r="D2744" s="9" t="inlineStr">
        <is>
          <t>5.00</t>
        </is>
      </c>
      <c r="E2744" s="9" t="inlineStr">
        <is>
          <t>5.00</t>
        </is>
      </c>
      <c r="F2744" s="9" t="inlineStr">
        <is>
          <t>25.00</t>
        </is>
      </c>
    </row>
    <row r="2745" ht="11.5" customHeight="1">
      <c r="A2745" s="9" t="inlineStr">
        <is>
          <t>2616</t>
        </is>
      </c>
      <c r="B2745" s="9" t="inlineStr">
        <is>
          <t>GI flashing - 1.2 mm Thick</t>
        </is>
      </c>
      <c r="C2745" s="9" t="inlineStr">
        <is>
          <t>kg</t>
        </is>
      </c>
      <c r="D2745" s="9" t="inlineStr">
        <is>
          <t>4.00</t>
        </is>
      </c>
      <c r="E2745" s="9" t="inlineStr">
        <is>
          <t>59.00</t>
        </is>
      </c>
      <c r="F2745" s="9" t="inlineStr">
        <is>
          <t>236.00</t>
        </is>
      </c>
    </row>
    <row r="2746" ht="11.5" customHeight="1">
      <c r="A2746" s="9" t="inlineStr">
        <is>
          <t>2631</t>
        </is>
      </c>
      <c r="B2746" s="9" t="inlineStr">
        <is>
          <t>4 mm thick ACP</t>
        </is>
      </c>
      <c r="C2746" s="9" t="inlineStr">
        <is>
          <t>sqm</t>
        </is>
      </c>
      <c r="D2746" s="9" t="inlineStr">
        <is>
          <t>7.06</t>
        </is>
      </c>
      <c r="E2746" s="9" t="inlineStr">
        <is>
          <t>1100.00</t>
        </is>
      </c>
      <c r="F2746" s="9" t="inlineStr">
        <is>
          <t>7766.00</t>
        </is>
      </c>
    </row>
    <row r="2747" ht="11.5" customHeight="1">
      <c r="A2747" s="9" t="inlineStr">
        <is>
          <t>9999</t>
        </is>
      </c>
      <c r="B2747" s="9" t="inlineStr">
        <is>
          <t>Sundries</t>
        </is>
      </c>
      <c r="C2747" s="9" t="inlineStr">
        <is>
          <t>L.S.</t>
        </is>
      </c>
      <c r="D2747" s="9" t="inlineStr">
        <is>
          <t>451.00</t>
        </is>
      </c>
      <c r="E2747" s="9" t="inlineStr">
        <is>
          <t>2.00</t>
        </is>
      </c>
      <c r="F2747" s="9" t="inlineStr">
        <is>
          <t>902.00</t>
        </is>
      </c>
    </row>
    <row r="2748" ht="11.5" customHeight="1">
      <c r="A2748" s="9" t="inlineStr">
        <is>
          <t>9999</t>
        </is>
      </c>
      <c r="B2748" s="9" t="inlineStr">
        <is>
          <t>Sundries (For Fabrication)</t>
        </is>
      </c>
      <c r="C2748" s="9" t="inlineStr">
        <is>
          <t>L.S.</t>
        </is>
      </c>
      <c r="D2748" s="9" t="inlineStr">
        <is>
          <t>1895.30</t>
        </is>
      </c>
      <c r="E2748" s="9" t="inlineStr">
        <is>
          <t>2.00</t>
        </is>
      </c>
      <c r="F2748" s="9" t="inlineStr">
        <is>
          <t>3790.60</t>
        </is>
      </c>
    </row>
    <row r="2749" ht="11.5" customHeight="1">
      <c r="A2749" s="9" t="inlineStr">
        <is>
          <t>9999</t>
        </is>
      </c>
      <c r="B2749" s="9" t="inlineStr">
        <is>
          <t>Sundries (For Installation)</t>
        </is>
      </c>
      <c r="C2749" s="9" t="inlineStr">
        <is>
          <t>L.S.</t>
        </is>
      </c>
      <c r="D2749" s="9" t="inlineStr">
        <is>
          <t>1895.30</t>
        </is>
      </c>
      <c r="E2749" s="9" t="inlineStr">
        <is>
          <t>2.00</t>
        </is>
      </c>
      <c r="F2749" s="9" t="inlineStr">
        <is>
          <t>3790.60</t>
        </is>
      </c>
    </row>
    <row r="2750" ht="11.5" customHeight="1">
      <c r="A2750" s="9" t="inlineStr">
        <is>
          <t>9999</t>
        </is>
      </c>
      <c r="B2750" s="9" t="inlineStr">
        <is>
          <t>Sundries (Scaffolding / Loading /</t>
        </is>
      </c>
      <c r="C2750" s="9" t="inlineStr"/>
      <c r="D2750" s="9" t="inlineStr"/>
      <c r="E2750" s="9" t="inlineStr"/>
      <c r="F2750" s="9" t="inlineStr"/>
    </row>
    <row r="2751" ht="11.5" customHeight="1">
      <c r="A2751" s="9" t="inlineStr"/>
      <c r="B2751" s="9" t="inlineStr">
        <is>
          <t>Unloading)</t>
        </is>
      </c>
      <c r="C2751" s="9" t="inlineStr">
        <is>
          <t>L.S.</t>
        </is>
      </c>
      <c r="D2751" s="9" t="inlineStr">
        <is>
          <t>602.25</t>
        </is>
      </c>
      <c r="E2751" s="9" t="inlineStr">
        <is>
          <t>2.00</t>
        </is>
      </c>
      <c r="F2751" s="9" t="inlineStr">
        <is>
          <t>1204.50</t>
        </is>
      </c>
    </row>
    <row r="2752" ht="11.5" customHeight="1">
      <c r="A2752" s="9" t="inlineStr">
        <is>
          <t>9999</t>
        </is>
      </c>
      <c r="B2752" s="9" t="inlineStr">
        <is>
          <t>Sundries (Transporation)</t>
        </is>
      </c>
      <c r="C2752" s="9" t="inlineStr">
        <is>
          <t>L.S.</t>
        </is>
      </c>
      <c r="D2752" s="9" t="inlineStr">
        <is>
          <t>473.83</t>
        </is>
      </c>
      <c r="E2752" s="9" t="inlineStr">
        <is>
          <t>2.00</t>
        </is>
      </c>
      <c r="F2752" s="9" t="inlineStr">
        <is>
          <t>947.66</t>
        </is>
      </c>
    </row>
    <row r="2753" ht="11.5" customHeight="1">
      <c r="A2753" s="9" t="inlineStr">
        <is>
          <t>9999</t>
        </is>
      </c>
      <c r="B2753" s="9" t="inlineStr">
        <is>
          <t>Sundries (Designing charges etc.)</t>
        </is>
      </c>
      <c r="C2753" s="9" t="inlineStr">
        <is>
          <t>L.S.</t>
        </is>
      </c>
      <c r="D2753" s="9" t="inlineStr">
        <is>
          <t>328.15</t>
        </is>
      </c>
      <c r="E2753" s="9" t="inlineStr">
        <is>
          <t>2.00</t>
        </is>
      </c>
      <c r="F2753" s="9" t="inlineStr">
        <is>
          <t>656.30</t>
        </is>
      </c>
    </row>
    <row r="2754" ht="11.5" customHeight="1">
      <c r="A2754" s="9" t="inlineStr"/>
      <c r="B2754" s="9" t="inlineStr">
        <is>
          <t>TOTAL</t>
        </is>
      </c>
      <c r="C2754" s="9" t="inlineStr"/>
      <c r="D2754" s="9" t="inlineStr"/>
      <c r="E2754" s="9" t="inlineStr"/>
      <c r="F2754" s="9" t="inlineStr">
        <is>
          <t>21646.66 W</t>
        </is>
      </c>
    </row>
    <row r="2755" ht="11.5" customHeight="1">
      <c r="A2755" s="9" t="inlineStr"/>
      <c r="B2755" s="9" t="inlineStr">
        <is>
          <t>Add 1 % Water charges on "W"</t>
        </is>
      </c>
      <c r="C2755" s="9" t="inlineStr"/>
      <c r="D2755" s="9" t="inlineStr"/>
      <c r="E2755" s="9" t="inlineStr"/>
      <c r="F2755" s="9" t="inlineStr">
        <is>
          <t>216.47</t>
        </is>
      </c>
    </row>
    <row r="2756" ht="11.5" customHeight="1">
      <c r="A2756" s="9" t="inlineStr"/>
      <c r="B2756" s="9" t="inlineStr">
        <is>
          <t>TOTAL</t>
        </is>
      </c>
      <c r="C2756" s="9" t="inlineStr"/>
      <c r="D2756" s="9" t="inlineStr"/>
      <c r="E2756" s="9" t="inlineStr"/>
      <c r="F2756" s="9" t="inlineStr">
        <is>
          <t>21863.13 X</t>
        </is>
      </c>
    </row>
    <row r="2757" ht="11.5" customHeight="1">
      <c r="A2757" s="9" t="inlineStr"/>
      <c r="B2757" s="9" t="inlineStr">
        <is>
          <t>Add GST on "X" (multiplying factor</t>
        </is>
      </c>
      <c r="C2757" s="9" t="inlineStr"/>
      <c r="D2757" s="9" t="inlineStr"/>
      <c r="E2757" s="9" t="inlineStr"/>
      <c r="F2757" s="9" t="inlineStr"/>
    </row>
    <row r="2758" ht="11.5" customHeight="1">
      <c r="A2758" s="9" t="inlineStr"/>
      <c r="B2758" s="9" t="inlineStr">
        <is>
          <t>0.1405)</t>
        </is>
      </c>
      <c r="C2758" s="9" t="inlineStr"/>
      <c r="D2758" s="9" t="inlineStr"/>
      <c r="E2758" s="9" t="inlineStr"/>
      <c r="F2758" s="9" t="inlineStr">
        <is>
          <t>3071.77</t>
        </is>
      </c>
    </row>
    <row r="2759" ht="11.5" customHeight="1">
      <c r="A2759" s="9" t="inlineStr"/>
      <c r="B2759" s="9" t="inlineStr">
        <is>
          <t>TOTAL</t>
        </is>
      </c>
      <c r="C2759" s="9" t="inlineStr"/>
      <c r="D2759" s="9" t="inlineStr"/>
      <c r="E2759" s="9" t="inlineStr"/>
      <c r="F2759" s="9" t="inlineStr">
        <is>
          <t>24934.90 Y</t>
        </is>
      </c>
    </row>
    <row r="2760" ht="11.5" customHeight="1">
      <c r="A2760" s="9" t="inlineStr"/>
      <c r="B2760" s="9" t="inlineStr">
        <is>
          <t>Add 15% CPOH on "Y"</t>
        </is>
      </c>
      <c r="C2760" s="9" t="inlineStr"/>
      <c r="D2760" s="9" t="inlineStr"/>
      <c r="E2760" s="9" t="inlineStr"/>
      <c r="F2760" s="9" t="inlineStr">
        <is>
          <t>3740.23</t>
        </is>
      </c>
    </row>
    <row r="2761" ht="11.5" customHeight="1">
      <c r="A2761" s="9" t="inlineStr"/>
      <c r="B2761" s="9" t="inlineStr">
        <is>
          <t>TOTAL</t>
        </is>
      </c>
      <c r="C2761" s="9" t="inlineStr"/>
      <c r="D2761" s="9" t="inlineStr"/>
      <c r="E2761" s="9" t="inlineStr"/>
      <c r="F2761" s="9" t="inlineStr">
        <is>
          <t>28675.13 Z</t>
        </is>
      </c>
    </row>
    <row r="2762" ht="11.5" customHeight="1">
      <c r="A2762" s="9" t="inlineStr"/>
      <c r="B2762" s="9" t="inlineStr">
        <is>
          <t>Add Cess @ 1% on "Z"</t>
        </is>
      </c>
      <c r="C2762" s="9" t="inlineStr"/>
      <c r="D2762" s="9" t="inlineStr"/>
      <c r="E2762" s="9" t="inlineStr"/>
      <c r="F2762" s="9" t="inlineStr">
        <is>
          <t>286.75</t>
        </is>
      </c>
    </row>
    <row r="2763" ht="11.5" customHeight="1">
      <c r="A2763" s="9" t="inlineStr"/>
      <c r="B2763" s="9" t="inlineStr">
        <is>
          <t>Cost for 6.72 sqm</t>
        </is>
      </c>
      <c r="C2763" s="9" t="inlineStr"/>
      <c r="D2763" s="9" t="inlineStr"/>
      <c r="E2763" s="9" t="inlineStr"/>
      <c r="F2763" s="9" t="inlineStr">
        <is>
          <t>28961.88</t>
        </is>
      </c>
    </row>
    <row r="2764" ht="11.5" customHeight="1">
      <c r="A2764" s="9" t="inlineStr"/>
      <c r="B2764" s="9" t="inlineStr">
        <is>
          <t>Cost for 1 sqm</t>
        </is>
      </c>
      <c r="C2764" s="9" t="inlineStr"/>
      <c r="D2764" s="9" t="inlineStr"/>
      <c r="E2764" s="9" t="inlineStr"/>
      <c r="F2764" s="9" t="inlineStr">
        <is>
          <t>4309.80</t>
        </is>
      </c>
    </row>
    <row r="2765" ht="11.5" customHeight="1">
      <c r="A2765" s="9" t="inlineStr"/>
      <c r="B2765" s="9" t="inlineStr">
        <is>
          <t>Say</t>
        </is>
      </c>
      <c r="C2765" s="9" t="inlineStr"/>
      <c r="D2765" s="9" t="inlineStr"/>
      <c r="E2765" s="9" t="inlineStr"/>
      <c r="F2765" s="9" t="inlineStr">
        <is>
          <t>4309.80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59" manualBreakCount="59">
    <brk id="2" min="0" max="16383" man="1"/>
    <brk id="3" min="0" max="16383" man="1"/>
    <brk id="54" min="0" max="16383" man="1"/>
    <brk id="105" min="0" max="16383" man="1"/>
    <brk id="156" min="0" max="16383" man="1"/>
    <brk id="203" min="0" max="16383" man="1"/>
    <brk id="255" min="0" max="16383" man="1"/>
    <brk id="302" min="0" max="16383" man="1"/>
    <brk id="347" min="0" max="16383" man="1"/>
    <brk id="397" min="0" max="16383" man="1"/>
    <brk id="447" min="0" max="16383" man="1"/>
    <brk id="489" min="0" max="16383" man="1"/>
    <brk id="539" min="0" max="16383" man="1"/>
    <brk id="588" min="0" max="16383" man="1"/>
    <brk id="636" min="0" max="16383" man="1"/>
    <brk id="686" min="0" max="16383" man="1"/>
    <brk id="737" min="0" max="16383" man="1"/>
    <brk id="788" min="0" max="16383" man="1"/>
    <brk id="839" min="0" max="16383" man="1"/>
    <brk id="891" min="0" max="16383" man="1"/>
    <brk id="942" min="0" max="16383" man="1"/>
    <brk id="988" min="0" max="16383" man="1"/>
    <brk id="1034" min="0" max="16383" man="1"/>
    <brk id="1080" min="0" max="16383" man="1"/>
    <brk id="1125" min="0" max="16383" man="1"/>
    <brk id="1172" min="0" max="16383" man="1"/>
    <brk id="1218" min="0" max="16383" man="1"/>
    <brk id="1264" min="0" max="16383" man="1"/>
    <brk id="1310" min="0" max="16383" man="1"/>
    <brk id="1356" min="0" max="16383" man="1"/>
    <brk id="1403" min="0" max="16383" man="1"/>
    <brk id="1449" min="0" max="16383" man="1"/>
    <brk id="1495" min="0" max="16383" man="1"/>
    <brk id="1541" min="0" max="16383" man="1"/>
    <brk id="1586" min="0" max="16383" man="1"/>
    <brk id="1637" min="0" max="16383" man="1"/>
    <brk id="1688" min="0" max="16383" man="1"/>
    <brk id="1738" min="0" max="16383" man="1"/>
    <brk id="1790" min="0" max="16383" man="1"/>
    <brk id="1837" min="0" max="16383" man="1"/>
    <brk id="1881" min="0" max="16383" man="1"/>
    <brk id="1932" min="0" max="16383" man="1"/>
    <brk id="1978" min="0" max="16383" man="1"/>
    <brk id="2029" min="0" max="16383" man="1"/>
    <brk id="2079" min="0" max="16383" man="1"/>
    <brk id="2123" min="0" max="16383" man="1"/>
    <brk id="2165" min="0" max="16383" man="1"/>
    <brk id="2209" min="0" max="16383" man="1"/>
    <brk id="2260" min="0" max="16383" man="1"/>
    <brk id="2310" min="0" max="16383" man="1"/>
    <brk id="2360" min="0" max="16383" man="1"/>
    <brk id="2411" min="0" max="16383" man="1"/>
    <brk id="2461" min="0" max="16383" man="1"/>
    <brk id="2511" min="0" max="16383" man="1"/>
    <brk id="2562" min="0" max="16383" man="1"/>
    <brk id="2612" min="0" max="16383" man="1"/>
    <brk id="2662" min="0" max="16383" man="1"/>
    <brk id="2712" min="0" max="16383" man="1"/>
    <brk id="2765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18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/>
      <c r="D1" s="8" t="inlineStr">
        <is>
          <t>: 9.0</t>
        </is>
      </c>
      <c r="E1" s="8" t="inlineStr"/>
      <c r="F1" s="8" t="inlineStr"/>
    </row>
    <row r="2" ht="11.5" customHeight="1">
      <c r="A2" s="9" t="inlineStr"/>
      <c r="B2" s="9" t="inlineStr">
        <is>
          <t>WOOD</t>
        </is>
      </c>
      <c r="C2" s="9" t="inlineStr"/>
      <c r="D2" s="9" t="inlineStr"/>
      <c r="E2" s="9" t="inlineStr"/>
      <c r="F2" s="9" t="inlineStr"/>
    </row>
    <row r="3" ht="11.5" customHeight="1">
      <c r="A3" s="9" t="inlineStr"/>
      <c r="B3" s="9" t="inlineStr">
        <is>
          <t>&amp;</t>
        </is>
      </c>
      <c r="C3" s="9" t="inlineStr"/>
      <c r="D3" s="9" t="inlineStr"/>
      <c r="E3" s="9" t="inlineStr"/>
      <c r="F3" s="9" t="inlineStr"/>
    </row>
    <row r="4" ht="11.5" customHeight="1">
      <c r="A4" s="9" t="inlineStr"/>
      <c r="B4" s="9" t="inlineStr">
        <is>
          <t>PVC WORK</t>
        </is>
      </c>
      <c r="C4" s="9" t="inlineStr"/>
      <c r="D4" s="9" t="inlineStr"/>
      <c r="E4" s="9" t="inlineStr"/>
      <c r="F4" s="9" t="inlineStr"/>
    </row>
    <row r="7" ht="11.5" customHeight="1">
      <c r="A7" s="9" t="inlineStr">
        <is>
          <t>9.1</t>
        </is>
      </c>
      <c r="B7" s="9" t="inlineStr">
        <is>
          <t>Providing wood work in frames of doors,</t>
        </is>
      </c>
      <c r="C7" s="9" t="inlineStr">
        <is>
          <t>windows,</t>
        </is>
      </c>
      <c r="D7" s="9" t="inlineStr">
        <is>
          <t>clerestory</t>
        </is>
      </c>
      <c r="E7" s="9" t="inlineStr">
        <is>
          <t>windows</t>
        </is>
      </c>
      <c r="F7" s="9" t="inlineStr">
        <is>
          <t>and other</t>
        </is>
      </c>
    </row>
    <row r="8" ht="11.5" customHeight="1">
      <c r="A8" s="9" t="inlineStr"/>
      <c r="B8" s="9" t="inlineStr">
        <is>
          <t>frames, wrought framed and fixed</t>
        </is>
      </c>
      <c r="C8" s="9" t="inlineStr">
        <is>
          <t>in position</t>
        </is>
      </c>
      <c r="D8" s="9" t="inlineStr">
        <is>
          <t>with hold</t>
        </is>
      </c>
      <c r="E8" s="9" t="inlineStr">
        <is>
          <t>fast lugs</t>
        </is>
      </c>
      <c r="F8" s="9" t="inlineStr">
        <is>
          <t>or with dash</t>
        </is>
      </c>
    </row>
    <row r="9" ht="11.5" customHeight="1">
      <c r="A9" s="9" t="inlineStr"/>
      <c r="B9" s="9" t="inlineStr">
        <is>
          <t>fasteners of required dia &amp; length</t>
        </is>
      </c>
      <c r="C9" s="9" t="inlineStr">
        <is>
          <t>(hold fast</t>
        </is>
      </c>
      <c r="D9" s="9" t="inlineStr">
        <is>
          <t>lugs or dash</t>
        </is>
      </c>
      <c r="E9" s="9" t="inlineStr">
        <is>
          <t>fastener</t>
        </is>
      </c>
      <c r="F9" s="9" t="inlineStr">
        <is>
          <t>shall be paid</t>
        </is>
      </c>
    </row>
    <row r="10" ht="11.5" customHeight="1">
      <c r="A10" s="9" t="inlineStr"/>
      <c r="B10" s="9" t="inlineStr">
        <is>
          <t>for separately).</t>
        </is>
      </c>
      <c r="C10" s="9" t="inlineStr"/>
      <c r="D10" s="9" t="inlineStr"/>
      <c r="E10" s="9" t="inlineStr"/>
      <c r="F10" s="9" t="inlineStr"/>
    </row>
    <row r="11" ht="11.5" customHeight="1">
      <c r="A11" s="9" t="inlineStr">
        <is>
          <t>9.1.1</t>
        </is>
      </c>
      <c r="B11" s="9" t="inlineStr">
        <is>
          <t>Second class teak wood</t>
        </is>
      </c>
      <c r="C11" s="9" t="inlineStr"/>
      <c r="D11" s="9" t="inlineStr"/>
      <c r="E11" s="9" t="inlineStr"/>
      <c r="F11" s="9" t="inlineStr"/>
    </row>
    <row r="12" ht="11.5" customHeight="1">
      <c r="A12" s="10" t="inlineStr">
        <is>
          <t>Code</t>
        </is>
      </c>
      <c r="B12" s="10" t="inlineStr">
        <is>
          <t>Description</t>
        </is>
      </c>
      <c r="C12" s="10" t="inlineStr">
        <is>
          <t>Unit</t>
        </is>
      </c>
      <c r="D12" s="10" t="inlineStr">
        <is>
          <t>Quantity</t>
        </is>
      </c>
      <c r="E12" s="10" t="inlineStr">
        <is>
          <t>Rate</t>
        </is>
      </c>
      <c r="F12" s="10" t="inlineStr">
        <is>
          <t>Amount</t>
        </is>
      </c>
    </row>
    <row r="13" ht="11.5" customHeight="1">
      <c r="A13" s="9" t="inlineStr"/>
      <c r="B13" s="9" t="inlineStr">
        <is>
          <t>Details of cost for Chowkhat of a door</t>
        </is>
      </c>
      <c r="C13" s="9" t="inlineStr"/>
      <c r="D13" s="9" t="inlineStr"/>
      <c r="E13" s="9" t="inlineStr"/>
      <c r="F13" s="9" t="inlineStr"/>
    </row>
    <row r="14" ht="11.5" customHeight="1">
      <c r="A14" s="9" t="inlineStr"/>
      <c r="B14" s="9" t="inlineStr">
        <is>
          <t>206.75x117.5cm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MATERIAL</t>
        </is>
      </c>
      <c r="C15" s="9" t="inlineStr"/>
      <c r="D15" s="9" t="inlineStr"/>
      <c r="E15" s="9" t="inlineStr"/>
      <c r="F15" s="9" t="inlineStr"/>
    </row>
    <row r="16" ht="11.5" customHeight="1">
      <c r="A16" s="9" t="inlineStr"/>
      <c r="B16" s="9" t="inlineStr">
        <is>
          <t>Superior class teakwood such as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Dandeli Balarshah or Malabar</t>
        </is>
      </c>
      <c r="C17" s="9" t="inlineStr"/>
      <c r="D17" s="9" t="inlineStr"/>
      <c r="E17" s="9" t="inlineStr"/>
      <c r="F17" s="9" t="inlineStr"/>
    </row>
    <row r="18" ht="11.5" customHeight="1">
      <c r="A18" s="9" t="inlineStr"/>
      <c r="B18" s="9" t="inlineStr">
        <is>
          <t>2x206.75x9.5x7.0cm =0.028cum+</t>
        </is>
      </c>
      <c r="C18" s="9" t="inlineStr"/>
      <c r="D18" s="9" t="inlineStr"/>
      <c r="E18" s="9" t="inlineStr"/>
      <c r="F18" s="9" t="inlineStr"/>
    </row>
    <row r="19" ht="11.5" customHeight="1">
      <c r="A19" s="9" t="inlineStr"/>
      <c r="B19" s="9" t="inlineStr">
        <is>
          <t>1x117.5x9.5x7.0cm = 0.008cum. =</t>
        </is>
      </c>
      <c r="C19" s="9" t="inlineStr"/>
      <c r="D19" s="9" t="inlineStr"/>
      <c r="E19" s="9" t="inlineStr"/>
      <c r="F19" s="9" t="inlineStr"/>
    </row>
    <row r="20" ht="11.5" customHeight="1">
      <c r="A20" s="9" t="inlineStr"/>
      <c r="B20" s="9" t="inlineStr">
        <is>
          <t>0.036cum.+</t>
        </is>
      </c>
      <c r="C20" s="9" t="inlineStr"/>
      <c r="D20" s="9" t="inlineStr"/>
      <c r="E20" s="9" t="inlineStr"/>
      <c r="F20" s="9" t="inlineStr"/>
    </row>
    <row r="21" ht="11.5" customHeight="1">
      <c r="A21" s="9" t="inlineStr"/>
      <c r="B21" s="9" t="inlineStr">
        <is>
          <t>Add for wastage @ 5% = 0.002cum.</t>
        </is>
      </c>
      <c r="C21" s="9" t="inlineStr"/>
      <c r="D21" s="9" t="inlineStr"/>
      <c r="E21" s="9" t="inlineStr"/>
      <c r="F21" s="9" t="inlineStr"/>
    </row>
    <row r="22" ht="11.5" customHeight="1">
      <c r="A22" s="9" t="inlineStr"/>
      <c r="B22" s="9" t="inlineStr">
        <is>
          <t>Grand Total = 0.038cum = 38 cudm</t>
        </is>
      </c>
      <c r="C22" s="9" t="inlineStr"/>
      <c r="D22" s="9" t="inlineStr"/>
      <c r="E22" s="9" t="inlineStr"/>
      <c r="F22" s="9" t="inlineStr"/>
    </row>
    <row r="23" ht="11.5" customHeight="1">
      <c r="A23" s="9" t="inlineStr">
        <is>
          <t>1189</t>
        </is>
      </c>
      <c r="B23" s="9" t="inlineStr">
        <is>
          <t>Second class teak wood in scantling</t>
        </is>
      </c>
      <c r="C23" s="9" t="inlineStr">
        <is>
          <t>10 cudm</t>
        </is>
      </c>
      <c r="D23" s="9" t="inlineStr">
        <is>
          <t>3.80</t>
        </is>
      </c>
      <c r="E23" s="9" t="inlineStr">
        <is>
          <t>776.00</t>
        </is>
      </c>
      <c r="F23" s="9" t="inlineStr">
        <is>
          <t>2948.80</t>
        </is>
      </c>
    </row>
    <row r="24" ht="11.5" customHeight="1">
      <c r="A24" s="9" t="inlineStr">
        <is>
          <t>2204</t>
        </is>
      </c>
      <c r="B24" s="9" t="inlineStr">
        <is>
          <t>Carriage of Timber</t>
        </is>
      </c>
      <c r="C24" s="9" t="inlineStr">
        <is>
          <t>cum</t>
        </is>
      </c>
      <c r="D24" s="9" t="inlineStr">
        <is>
          <t>0.038</t>
        </is>
      </c>
      <c r="E24" s="9" t="inlineStr">
        <is>
          <t>118.59</t>
        </is>
      </c>
      <c r="F24" s="9" t="inlineStr">
        <is>
          <t>4.51</t>
        </is>
      </c>
    </row>
    <row r="25" ht="11.5" customHeight="1">
      <c r="A25" s="9" t="inlineStr"/>
      <c r="B25" s="9" t="inlineStr">
        <is>
          <t>LABOUR</t>
        </is>
      </c>
      <c r="C25" s="9" t="inlineStr"/>
      <c r="D25" s="9" t="inlineStr"/>
      <c r="E25" s="9" t="inlineStr"/>
      <c r="F25" s="9" t="inlineStr"/>
    </row>
    <row r="26" ht="11.5" customHeight="1">
      <c r="A26" s="9" t="inlineStr">
        <is>
          <t>0156</t>
        </is>
      </c>
      <c r="B26" s="9" t="inlineStr">
        <is>
          <t>Carpenter (average)</t>
        </is>
      </c>
      <c r="C26" s="9" t="inlineStr">
        <is>
          <t>day</t>
        </is>
      </c>
      <c r="D26" s="9" t="inlineStr">
        <is>
          <t>0.72</t>
        </is>
      </c>
      <c r="E26" s="9" t="inlineStr">
        <is>
          <t>709.00</t>
        </is>
      </c>
      <c r="F26" s="9" t="inlineStr">
        <is>
          <t>510.48</t>
        </is>
      </c>
    </row>
    <row r="27" ht="11.5" customHeight="1">
      <c r="A27" s="9" t="inlineStr">
        <is>
          <t>0114</t>
        </is>
      </c>
      <c r="B27" s="9" t="inlineStr">
        <is>
          <t>Beldar</t>
        </is>
      </c>
      <c r="C27" s="9" t="inlineStr">
        <is>
          <t>day</t>
        </is>
      </c>
      <c r="D27" s="9" t="inlineStr">
        <is>
          <t>0.07</t>
        </is>
      </c>
      <c r="E27" s="9" t="inlineStr">
        <is>
          <t>558.00</t>
        </is>
      </c>
      <c r="F27" s="9" t="inlineStr">
        <is>
          <t>39.06</t>
        </is>
      </c>
    </row>
    <row r="28" ht="11.5" customHeight="1">
      <c r="A28" s="9" t="inlineStr"/>
      <c r="B28" s="9" t="inlineStr">
        <is>
          <t>TOTAL</t>
        </is>
      </c>
      <c r="C28" s="9" t="inlineStr"/>
      <c r="D28" s="9" t="inlineStr"/>
      <c r="E28" s="9" t="inlineStr"/>
      <c r="F28" s="9" t="inlineStr">
        <is>
          <t>3502.85 W</t>
        </is>
      </c>
    </row>
    <row r="29" ht="11.5" customHeight="1">
      <c r="A29" s="9" t="inlineStr"/>
      <c r="B29" s="9" t="inlineStr">
        <is>
          <t>Add 1 % Water charges on "W"</t>
        </is>
      </c>
      <c r="C29" s="9" t="inlineStr"/>
      <c r="D29" s="9" t="inlineStr"/>
      <c r="E29" s="9" t="inlineStr"/>
      <c r="F29" s="9" t="inlineStr">
        <is>
          <t>35.03</t>
        </is>
      </c>
    </row>
    <row r="30" ht="11.5" customHeight="1">
      <c r="A30" s="9" t="inlineStr"/>
      <c r="B30" s="9" t="inlineStr">
        <is>
          <t>TOTAL</t>
        </is>
      </c>
      <c r="C30" s="9" t="inlineStr"/>
      <c r="D30" s="9" t="inlineStr"/>
      <c r="E30" s="9" t="inlineStr"/>
      <c r="F30" s="9" t="inlineStr">
        <is>
          <t>3537.87 X</t>
        </is>
      </c>
    </row>
    <row r="31" ht="11.5" customHeight="1">
      <c r="A31" s="9" t="inlineStr"/>
      <c r="B31" s="9" t="inlineStr">
        <is>
          <t>Add GST on "X" (multiplying factor</t>
        </is>
      </c>
      <c r="C31" s="9" t="inlineStr"/>
      <c r="D31" s="9" t="inlineStr"/>
      <c r="E31" s="9" t="inlineStr"/>
      <c r="F31" s="9" t="inlineStr"/>
    </row>
    <row r="32" ht="11.5" customHeight="1">
      <c r="A32" s="9" t="inlineStr"/>
      <c r="B32" s="9" t="inlineStr">
        <is>
          <t>0.1405)</t>
        </is>
      </c>
      <c r="C32" s="9" t="inlineStr"/>
      <c r="D32" s="9" t="inlineStr"/>
      <c r="E32" s="9" t="inlineStr"/>
      <c r="F32" s="9" t="inlineStr">
        <is>
          <t>497.07</t>
        </is>
      </c>
    </row>
    <row r="33" ht="11.5" customHeight="1">
      <c r="A33" s="9" t="inlineStr"/>
      <c r="B33" s="9" t="inlineStr">
        <is>
          <t>TOTAL</t>
        </is>
      </c>
      <c r="C33" s="9" t="inlineStr"/>
      <c r="D33" s="9" t="inlineStr"/>
      <c r="E33" s="9" t="inlineStr"/>
      <c r="F33" s="9" t="inlineStr">
        <is>
          <t>4034.95 Y</t>
        </is>
      </c>
    </row>
    <row r="34" ht="11.5" customHeight="1">
      <c r="A34" s="9" t="inlineStr"/>
      <c r="B34" s="9" t="inlineStr">
        <is>
          <t>Add 15% CPOH on "Y"</t>
        </is>
      </c>
      <c r="C34" s="9" t="inlineStr"/>
      <c r="D34" s="9" t="inlineStr"/>
      <c r="E34" s="9" t="inlineStr"/>
      <c r="F34" s="9" t="inlineStr">
        <is>
          <t>605.24</t>
        </is>
      </c>
    </row>
    <row r="35" ht="11.5" customHeight="1">
      <c r="A35" s="9" t="inlineStr"/>
      <c r="B35" s="9" t="inlineStr">
        <is>
          <t>TOTAL</t>
        </is>
      </c>
      <c r="C35" s="9" t="inlineStr"/>
      <c r="D35" s="9" t="inlineStr"/>
      <c r="E35" s="9" t="inlineStr"/>
      <c r="F35" s="9" t="inlineStr">
        <is>
          <t>4640.19 Z</t>
        </is>
      </c>
    </row>
    <row r="36" ht="11.5" customHeight="1">
      <c r="A36" s="9" t="inlineStr"/>
      <c r="B36" s="9" t="inlineStr">
        <is>
          <t>Add Cess @ 1% on "Z"</t>
        </is>
      </c>
      <c r="C36" s="9" t="inlineStr"/>
      <c r="D36" s="9" t="inlineStr"/>
      <c r="E36" s="9" t="inlineStr"/>
      <c r="F36" s="9" t="inlineStr">
        <is>
          <t>46.40</t>
        </is>
      </c>
    </row>
    <row r="37" ht="11.5" customHeight="1">
      <c r="A37" s="9" t="inlineStr"/>
      <c r="B37" s="9" t="inlineStr">
        <is>
          <t>Cost of 36 cudm.</t>
        </is>
      </c>
      <c r="C37" s="9" t="inlineStr"/>
      <c r="D37" s="9" t="inlineStr"/>
      <c r="E37" s="9" t="inlineStr"/>
      <c r="F37" s="9" t="inlineStr">
        <is>
          <t>4686.59</t>
        </is>
      </c>
    </row>
    <row r="38" ht="11.5" customHeight="1">
      <c r="A38" s="9" t="inlineStr"/>
      <c r="B38" s="9" t="inlineStr">
        <is>
          <t>Cost per cum.</t>
        </is>
      </c>
      <c r="C38" s="9" t="inlineStr"/>
      <c r="D38" s="9" t="inlineStr"/>
      <c r="E38" s="9" t="inlineStr"/>
      <c r="F38" s="9" t="inlineStr">
        <is>
          <t>130183.06</t>
        </is>
      </c>
    </row>
    <row r="39" ht="11.5" customHeight="1">
      <c r="A39" s="9" t="inlineStr"/>
      <c r="B39" s="9" t="inlineStr">
        <is>
          <t>Say</t>
        </is>
      </c>
      <c r="C39" s="9" t="inlineStr"/>
      <c r="D39" s="9" t="inlineStr"/>
      <c r="E39" s="9" t="inlineStr"/>
      <c r="F39" s="9" t="inlineStr">
        <is>
          <t>130183.05</t>
        </is>
      </c>
    </row>
    <row r="40" ht="11.5" customHeight="1">
      <c r="A40" s="9" t="inlineStr">
        <is>
          <t>9.1.2</t>
        </is>
      </c>
      <c r="B40" s="9" t="inlineStr">
        <is>
          <t>Sal wood</t>
        </is>
      </c>
      <c r="C40" s="9" t="inlineStr"/>
      <c r="D40" s="9" t="inlineStr"/>
      <c r="E40" s="9" t="inlineStr"/>
      <c r="F40" s="9" t="inlineStr"/>
    </row>
    <row r="41" ht="11.5" customHeight="1">
      <c r="A41" s="10" t="inlineStr">
        <is>
          <t>Code</t>
        </is>
      </c>
      <c r="B41" s="10" t="inlineStr">
        <is>
          <t>Description</t>
        </is>
      </c>
      <c r="C41" s="10" t="inlineStr">
        <is>
          <t>Unit</t>
        </is>
      </c>
      <c r="D41" s="10" t="inlineStr">
        <is>
          <t>Quantity</t>
        </is>
      </c>
      <c r="E41" s="10" t="inlineStr">
        <is>
          <t>Rate</t>
        </is>
      </c>
      <c r="F41" s="10" t="inlineStr">
        <is>
          <t>Amount</t>
        </is>
      </c>
    </row>
    <row r="42" ht="11.5" customHeight="1">
      <c r="A42" s="9" t="inlineStr"/>
      <c r="B42" s="9" t="inlineStr">
        <is>
          <t>Details of cost for Chowkhat of a door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206.75x117.5cm.</t>
        </is>
      </c>
      <c r="C43" s="9" t="inlineStr"/>
      <c r="D43" s="9" t="inlineStr"/>
      <c r="E43" s="9" t="inlineStr"/>
      <c r="F43" s="9" t="inlineStr"/>
    </row>
    <row r="44" ht="11.5" customHeight="1">
      <c r="A44" s="9" t="inlineStr"/>
      <c r="B44" s="9" t="inlineStr">
        <is>
          <t>MATERIAL</t>
        </is>
      </c>
      <c r="C44" s="9" t="inlineStr"/>
      <c r="D44" s="9" t="inlineStr"/>
      <c r="E44" s="9" t="inlineStr"/>
      <c r="F44" s="9" t="inlineStr"/>
    </row>
    <row r="45" ht="11.5" customHeight="1">
      <c r="A45" s="9" t="inlineStr"/>
      <c r="B45" s="9" t="inlineStr">
        <is>
          <t>Salwood</t>
        </is>
      </c>
      <c r="C45" s="9" t="inlineStr"/>
      <c r="D45" s="9" t="inlineStr"/>
      <c r="E45" s="9" t="inlineStr"/>
      <c r="F45" s="9" t="inlineStr"/>
    </row>
    <row r="46" ht="11.5" customHeight="1">
      <c r="A46" s="9" t="inlineStr"/>
      <c r="B46" s="9" t="inlineStr">
        <is>
          <t>2x206.75x9.5x7.0cm =0.028cum+</t>
        </is>
      </c>
      <c r="C46" s="9" t="inlineStr"/>
      <c r="D46" s="9" t="inlineStr"/>
      <c r="E46" s="9" t="inlineStr"/>
      <c r="F46" s="9" t="inlineStr"/>
    </row>
    <row r="47" ht="11.5" customHeight="1">
      <c r="A47" s="9" t="inlineStr"/>
      <c r="B47" s="9" t="inlineStr">
        <is>
          <t>1x117.5x9.5x7.0cm = 0.008cum. =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0.036cum.+</t>
        </is>
      </c>
      <c r="C48" s="9" t="inlineStr"/>
      <c r="D48" s="9" t="inlineStr"/>
      <c r="E48" s="9" t="inlineStr"/>
      <c r="F48" s="9" t="inlineStr"/>
    </row>
    <row r="49" ht="11.5" customHeight="1">
      <c r="A49" s="9" t="inlineStr"/>
      <c r="B49" s="9" t="inlineStr">
        <is>
          <t>Add for wastage @ 5% = 0.002cum.</t>
        </is>
      </c>
      <c r="C49" s="9" t="inlineStr"/>
      <c r="D49" s="9" t="inlineStr"/>
      <c r="E49" s="9" t="inlineStr"/>
      <c r="F49" s="9" t="inlineStr"/>
    </row>
    <row r="50" ht="11.5" customHeight="1">
      <c r="A50" s="9" t="inlineStr"/>
      <c r="B50" s="9" t="inlineStr">
        <is>
          <t>Grand Total = 0.038cum = 38cudm</t>
        </is>
      </c>
      <c r="C50" s="9" t="inlineStr"/>
      <c r="D50" s="9" t="inlineStr"/>
      <c r="E50" s="9" t="inlineStr"/>
      <c r="F50" s="9" t="inlineStr"/>
    </row>
    <row r="51" ht="11.5" customHeight="1">
      <c r="A51" s="9" t="inlineStr">
        <is>
          <t>1199</t>
        </is>
      </c>
      <c r="B51" s="9" t="inlineStr">
        <is>
          <t>Sal wood in scantling</t>
        </is>
      </c>
      <c r="C51" s="9" t="inlineStr">
        <is>
          <t>10 cudm</t>
        </is>
      </c>
      <c r="D51" s="9" t="inlineStr">
        <is>
          <t>3.80</t>
        </is>
      </c>
      <c r="E51" s="9" t="inlineStr">
        <is>
          <t>600.00</t>
        </is>
      </c>
      <c r="F51" s="9" t="inlineStr">
        <is>
          <t>2280.00</t>
        </is>
      </c>
    </row>
    <row r="52" ht="11.5" customHeight="1">
      <c r="A52" s="9" t="inlineStr">
        <is>
          <t>2204</t>
        </is>
      </c>
      <c r="B52" s="9" t="inlineStr">
        <is>
          <t>Carriage of Timber</t>
        </is>
      </c>
      <c r="C52" s="9" t="inlineStr">
        <is>
          <t>cum</t>
        </is>
      </c>
      <c r="D52" s="9" t="inlineStr">
        <is>
          <t>0.038</t>
        </is>
      </c>
      <c r="E52" s="9" t="inlineStr">
        <is>
          <t>118.59</t>
        </is>
      </c>
      <c r="F52" s="9" t="inlineStr">
        <is>
          <t>4.51</t>
        </is>
      </c>
    </row>
    <row r="53" ht="11.5" customHeight="1">
      <c r="A53" s="9" t="inlineStr"/>
      <c r="B53" s="9" t="inlineStr">
        <is>
          <t>LABOUR</t>
        </is>
      </c>
      <c r="C53" s="9" t="inlineStr"/>
      <c r="D53" s="9" t="inlineStr"/>
      <c r="E53" s="9" t="inlineStr"/>
      <c r="F53" s="9" t="inlineStr"/>
    </row>
    <row r="54" ht="11.5" customHeight="1">
      <c r="A54" s="9" t="inlineStr">
        <is>
          <t>0156</t>
        </is>
      </c>
      <c r="B54" s="9" t="inlineStr">
        <is>
          <t>Carpenter (average)</t>
        </is>
      </c>
      <c r="C54" s="9" t="inlineStr">
        <is>
          <t>day</t>
        </is>
      </c>
      <c r="D54" s="9" t="inlineStr">
        <is>
          <t>0.72</t>
        </is>
      </c>
      <c r="E54" s="9" t="inlineStr">
        <is>
          <t>709.00</t>
        </is>
      </c>
      <c r="F54" s="9" t="inlineStr">
        <is>
          <t>510.48</t>
        </is>
      </c>
    </row>
    <row r="56" ht="11.5" customHeight="1">
      <c r="A56" s="10" t="inlineStr">
        <is>
          <t>Code</t>
        </is>
      </c>
      <c r="B56" s="10" t="inlineStr">
        <is>
          <t>Description</t>
        </is>
      </c>
      <c r="C56" s="10" t="inlineStr">
        <is>
          <t>Unit</t>
        </is>
      </c>
      <c r="D56" s="10" t="inlineStr">
        <is>
          <t>Quantity</t>
        </is>
      </c>
      <c r="E56" s="10" t="inlineStr">
        <is>
          <t>Rate</t>
        </is>
      </c>
      <c r="F56" s="10" t="inlineStr">
        <is>
          <t>Amount</t>
        </is>
      </c>
    </row>
    <row r="57" ht="11.5" customHeight="1">
      <c r="A57" s="9" t="inlineStr">
        <is>
          <t>0114</t>
        </is>
      </c>
      <c r="B57" s="9" t="inlineStr">
        <is>
          <t>Beldar</t>
        </is>
      </c>
      <c r="C57" s="9" t="inlineStr">
        <is>
          <t>day</t>
        </is>
      </c>
      <c r="D57" s="9" t="inlineStr">
        <is>
          <t>0.07</t>
        </is>
      </c>
      <c r="E57" s="9" t="inlineStr">
        <is>
          <t>558.00</t>
        </is>
      </c>
      <c r="F57" s="9" t="inlineStr">
        <is>
          <t>39.06</t>
        </is>
      </c>
    </row>
    <row r="58" ht="11.5" customHeight="1">
      <c r="A58" s="9" t="inlineStr"/>
      <c r="B58" s="9" t="inlineStr">
        <is>
          <t>TOTAL</t>
        </is>
      </c>
      <c r="C58" s="9" t="inlineStr"/>
      <c r="D58" s="9" t="inlineStr"/>
      <c r="E58" s="9" t="inlineStr"/>
      <c r="F58" s="9" t="inlineStr">
        <is>
          <t>2834.05 W</t>
        </is>
      </c>
    </row>
    <row r="59" ht="11.5" customHeight="1">
      <c r="A59" s="9" t="inlineStr"/>
      <c r="B59" s="9" t="inlineStr">
        <is>
          <t>Add 1 % Water charges on "W"</t>
        </is>
      </c>
      <c r="C59" s="9" t="inlineStr"/>
      <c r="D59" s="9" t="inlineStr"/>
      <c r="E59" s="9" t="inlineStr"/>
      <c r="F59" s="9" t="inlineStr">
        <is>
          <t>28.34</t>
        </is>
      </c>
    </row>
    <row r="60" ht="11.5" customHeight="1">
      <c r="A60" s="9" t="inlineStr"/>
      <c r="B60" s="9" t="inlineStr">
        <is>
          <t>TOTAL</t>
        </is>
      </c>
      <c r="C60" s="9" t="inlineStr"/>
      <c r="D60" s="9" t="inlineStr"/>
      <c r="E60" s="9" t="inlineStr"/>
      <c r="F60" s="9" t="inlineStr">
        <is>
          <t>2862.39 X</t>
        </is>
      </c>
    </row>
    <row r="61" ht="11.5" customHeight="1">
      <c r="A61" s="9" t="inlineStr"/>
      <c r="B61" s="9" t="inlineStr">
        <is>
          <t>Add GST on "X" (multiplying factor</t>
        </is>
      </c>
      <c r="C61" s="9" t="inlineStr"/>
      <c r="D61" s="9" t="inlineStr"/>
      <c r="E61" s="9" t="inlineStr"/>
      <c r="F61" s="9" t="inlineStr"/>
    </row>
    <row r="62" ht="11.5" customHeight="1">
      <c r="A62" s="9" t="inlineStr"/>
      <c r="B62" s="9" t="inlineStr">
        <is>
          <t>0.1405)</t>
        </is>
      </c>
      <c r="C62" s="9" t="inlineStr"/>
      <c r="D62" s="9" t="inlineStr"/>
      <c r="E62" s="9" t="inlineStr"/>
      <c r="F62" s="9" t="inlineStr">
        <is>
          <t>402.17</t>
        </is>
      </c>
    </row>
    <row r="63" ht="11.5" customHeight="1">
      <c r="A63" s="9" t="inlineStr"/>
      <c r="B63" s="9" t="inlineStr">
        <is>
          <t>TOTAL</t>
        </is>
      </c>
      <c r="C63" s="9" t="inlineStr"/>
      <c r="D63" s="9" t="inlineStr"/>
      <c r="E63" s="9" t="inlineStr"/>
      <c r="F63" s="9" t="inlineStr">
        <is>
          <t>3264.55 Y</t>
        </is>
      </c>
    </row>
    <row r="64" ht="11.5" customHeight="1">
      <c r="A64" s="9" t="inlineStr"/>
      <c r="B64" s="9" t="inlineStr">
        <is>
          <t>Add 15% CPOH on "Y"</t>
        </is>
      </c>
      <c r="C64" s="9" t="inlineStr"/>
      <c r="D64" s="9" t="inlineStr"/>
      <c r="E64" s="9" t="inlineStr"/>
      <c r="F64" s="9" t="inlineStr">
        <is>
          <t>489.68</t>
        </is>
      </c>
    </row>
    <row r="65" ht="11.5" customHeight="1">
      <c r="A65" s="9" t="inlineStr"/>
      <c r="B65" s="9" t="inlineStr">
        <is>
          <t>TOTAL</t>
        </is>
      </c>
      <c r="C65" s="9" t="inlineStr"/>
      <c r="D65" s="9" t="inlineStr"/>
      <c r="E65" s="9" t="inlineStr"/>
      <c r="F65" s="9" t="inlineStr">
        <is>
          <t>3754.24 Z</t>
        </is>
      </c>
    </row>
    <row r="66" ht="11.5" customHeight="1">
      <c r="A66" s="9" t="inlineStr"/>
      <c r="B66" s="9" t="inlineStr">
        <is>
          <t>Add Cess @ 1% on "Z"</t>
        </is>
      </c>
      <c r="C66" s="9" t="inlineStr"/>
      <c r="D66" s="9" t="inlineStr"/>
      <c r="E66" s="9" t="inlineStr"/>
      <c r="F66" s="9" t="inlineStr">
        <is>
          <t>37.54</t>
        </is>
      </c>
    </row>
    <row r="67" ht="11.5" customHeight="1">
      <c r="A67" s="9" t="inlineStr"/>
      <c r="B67" s="9" t="inlineStr">
        <is>
          <t>Cost of 36 cudm.</t>
        </is>
      </c>
      <c r="C67" s="9" t="inlineStr"/>
      <c r="D67" s="9" t="inlineStr"/>
      <c r="E67" s="9" t="inlineStr"/>
      <c r="F67" s="9" t="inlineStr">
        <is>
          <t>3791.78</t>
        </is>
      </c>
    </row>
    <row r="68" ht="11.5" customHeight="1">
      <c r="A68" s="9" t="inlineStr"/>
      <c r="B68" s="9" t="inlineStr">
        <is>
          <t>Cost per cum.</t>
        </is>
      </c>
      <c r="C68" s="9" t="inlineStr"/>
      <c r="D68" s="9" t="inlineStr"/>
      <c r="E68" s="9" t="inlineStr"/>
      <c r="F68" s="9" t="inlineStr">
        <is>
          <t>105327.22</t>
        </is>
      </c>
    </row>
    <row r="69" ht="11.5" customHeight="1">
      <c r="A69" s="9" t="inlineStr"/>
      <c r="B69" s="9" t="inlineStr">
        <is>
          <t>Say</t>
        </is>
      </c>
      <c r="C69" s="9" t="inlineStr"/>
      <c r="D69" s="9" t="inlineStr"/>
      <c r="E69" s="9" t="inlineStr"/>
      <c r="F69" s="9" t="inlineStr">
        <is>
          <t>105327.20</t>
        </is>
      </c>
    </row>
    <row r="70" ht="11.5" customHeight="1">
      <c r="A70" s="9" t="inlineStr">
        <is>
          <t>9.1.3</t>
        </is>
      </c>
      <c r="B70" s="9" t="inlineStr">
        <is>
          <t>Kiln seasoned and chemically treated</t>
        </is>
      </c>
      <c r="C70" s="9" t="inlineStr">
        <is>
          <t>hollock</t>
        </is>
      </c>
      <c r="D70" s="9" t="inlineStr">
        <is>
          <t>wood</t>
        </is>
      </c>
      <c r="E70" s="9" t="inlineStr"/>
      <c r="F70" s="9" t="inlineStr"/>
    </row>
    <row r="71" ht="11.5" customHeight="1">
      <c r="A71" s="10" t="inlineStr">
        <is>
          <t>Code</t>
        </is>
      </c>
      <c r="B71" s="10" t="inlineStr">
        <is>
          <t>Description</t>
        </is>
      </c>
      <c r="C71" s="10" t="inlineStr">
        <is>
          <t>Unit</t>
        </is>
      </c>
      <c r="D71" s="10" t="inlineStr">
        <is>
          <t>Quantity</t>
        </is>
      </c>
      <c r="E71" s="10" t="inlineStr">
        <is>
          <t>Rate</t>
        </is>
      </c>
      <c r="F71" s="10" t="inlineStr">
        <is>
          <t>Amount</t>
        </is>
      </c>
    </row>
    <row r="72" ht="11.5" customHeight="1">
      <c r="A72" s="9" t="inlineStr"/>
      <c r="B72" s="9" t="inlineStr">
        <is>
          <t>Details of cost for Chowkhat of a door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206.75x117.5cm.</t>
        </is>
      </c>
      <c r="C73" s="9" t="inlineStr"/>
      <c r="D73" s="9" t="inlineStr"/>
      <c r="E73" s="9" t="inlineStr"/>
      <c r="F73" s="9" t="inlineStr"/>
    </row>
    <row r="74" ht="11.5" customHeight="1">
      <c r="A74" s="9" t="inlineStr"/>
      <c r="B74" s="9" t="inlineStr">
        <is>
          <t>MATERIAL</t>
        </is>
      </c>
      <c r="C74" s="9" t="inlineStr"/>
      <c r="D74" s="9" t="inlineStr"/>
      <c r="E74" s="9" t="inlineStr"/>
      <c r="F74" s="9" t="inlineStr"/>
    </row>
    <row r="75" ht="11.5" customHeight="1">
      <c r="A75" s="9" t="inlineStr"/>
      <c r="B75" s="9" t="inlineStr">
        <is>
          <t>Hollock wood</t>
        </is>
      </c>
      <c r="C75" s="9" t="inlineStr"/>
      <c r="D75" s="9" t="inlineStr"/>
      <c r="E75" s="9" t="inlineStr"/>
      <c r="F75" s="9" t="inlineStr"/>
    </row>
    <row r="76" ht="11.5" customHeight="1">
      <c r="A76" s="9" t="inlineStr"/>
      <c r="B76" s="9" t="inlineStr">
        <is>
          <t>2x206.75x9.5x7.0cm =0.028cum+</t>
        </is>
      </c>
      <c r="C76" s="9" t="inlineStr"/>
      <c r="D76" s="9" t="inlineStr"/>
      <c r="E76" s="9" t="inlineStr"/>
      <c r="F76" s="9" t="inlineStr"/>
    </row>
    <row r="77" ht="11.5" customHeight="1">
      <c r="A77" s="9" t="inlineStr"/>
      <c r="B77" s="9" t="inlineStr">
        <is>
          <t>1x117.5x9.5x7.0cm = 0.008cum. =</t>
        </is>
      </c>
      <c r="C77" s="9" t="inlineStr"/>
      <c r="D77" s="9" t="inlineStr"/>
      <c r="E77" s="9" t="inlineStr"/>
      <c r="F77" s="9" t="inlineStr"/>
    </row>
    <row r="78" ht="11.5" customHeight="1">
      <c r="A78" s="9" t="inlineStr"/>
      <c r="B78" s="9" t="inlineStr">
        <is>
          <t>0.036cum.+</t>
        </is>
      </c>
      <c r="C78" s="9" t="inlineStr"/>
      <c r="D78" s="9" t="inlineStr"/>
      <c r="E78" s="9" t="inlineStr"/>
      <c r="F78" s="9" t="inlineStr"/>
    </row>
    <row r="79" ht="11.5" customHeight="1">
      <c r="A79" s="9" t="inlineStr"/>
      <c r="B79" s="9" t="inlineStr">
        <is>
          <t>Add for wastage @ 5% = 0.002cum.</t>
        </is>
      </c>
      <c r="C79" s="9" t="inlineStr"/>
      <c r="D79" s="9" t="inlineStr"/>
      <c r="E79" s="9" t="inlineStr"/>
      <c r="F79" s="9" t="inlineStr"/>
    </row>
    <row r="80" ht="11.5" customHeight="1">
      <c r="A80" s="9" t="inlineStr"/>
      <c r="B80" s="9" t="inlineStr">
        <is>
          <t>Grand Total = 0.038cum = 38cudm</t>
        </is>
      </c>
      <c r="C80" s="9" t="inlineStr"/>
      <c r="D80" s="9" t="inlineStr"/>
      <c r="E80" s="9" t="inlineStr"/>
      <c r="F80" s="9" t="inlineStr"/>
    </row>
    <row r="81" ht="11.5" customHeight="1">
      <c r="A81" s="9" t="inlineStr">
        <is>
          <t>2466</t>
        </is>
      </c>
      <c r="B81" s="9" t="inlineStr">
        <is>
          <t>Hollock wood in scantling</t>
        </is>
      </c>
      <c r="C81" s="9" t="inlineStr">
        <is>
          <t>10 cudm</t>
        </is>
      </c>
      <c r="D81" s="9" t="inlineStr">
        <is>
          <t>3.80</t>
        </is>
      </c>
      <c r="E81" s="9" t="inlineStr">
        <is>
          <t>350.00</t>
        </is>
      </c>
      <c r="F81" s="9" t="inlineStr">
        <is>
          <t>1330.00</t>
        </is>
      </c>
    </row>
    <row r="82" ht="11.5" customHeight="1">
      <c r="A82" s="9" t="inlineStr">
        <is>
          <t>2204</t>
        </is>
      </c>
      <c r="B82" s="9" t="inlineStr">
        <is>
          <t>Carriage of Timber</t>
        </is>
      </c>
      <c r="C82" s="9" t="inlineStr">
        <is>
          <t>cum</t>
        </is>
      </c>
      <c r="D82" s="9" t="inlineStr">
        <is>
          <t>0.038</t>
        </is>
      </c>
      <c r="E82" s="9" t="inlineStr">
        <is>
          <t>118.59</t>
        </is>
      </c>
      <c r="F82" s="9" t="inlineStr">
        <is>
          <t>4.51</t>
        </is>
      </c>
    </row>
    <row r="83" ht="11.5" customHeight="1">
      <c r="A83" s="9" t="inlineStr">
        <is>
          <t>2504</t>
        </is>
      </c>
      <c r="B83" s="9" t="inlineStr">
        <is>
          <t>Kiln seasoning of timber</t>
        </is>
      </c>
      <c r="C83" s="9" t="inlineStr">
        <is>
          <t>cum</t>
        </is>
      </c>
      <c r="D83" s="9" t="inlineStr">
        <is>
          <t>0.038</t>
        </is>
      </c>
      <c r="E83" s="9" t="inlineStr">
        <is>
          <t>750.00</t>
        </is>
      </c>
      <c r="F83" s="9" t="inlineStr">
        <is>
          <t>28.50</t>
        </is>
      </c>
    </row>
    <row r="84" ht="11.5" customHeight="1">
      <c r="A84" s="9" t="inlineStr">
        <is>
          <t>9999</t>
        </is>
      </c>
      <c r="B84" s="9" t="inlineStr">
        <is>
          <t>Chemical treatment</t>
        </is>
      </c>
      <c r="C84" s="9" t="inlineStr">
        <is>
          <t>L.S.</t>
        </is>
      </c>
      <c r="D84" s="9" t="inlineStr">
        <is>
          <t>8.97</t>
        </is>
      </c>
      <c r="E84" s="9" t="inlineStr">
        <is>
          <t>2.00</t>
        </is>
      </c>
      <c r="F84" s="9" t="inlineStr">
        <is>
          <t>17.94</t>
        </is>
      </c>
    </row>
    <row r="85" ht="11.5" customHeight="1">
      <c r="A85" s="9" t="inlineStr"/>
      <c r="B85" s="9" t="inlineStr">
        <is>
          <t>LABOUR</t>
        </is>
      </c>
      <c r="C85" s="9" t="inlineStr"/>
      <c r="D85" s="9" t="inlineStr"/>
      <c r="E85" s="9" t="inlineStr"/>
      <c r="F85" s="9" t="inlineStr"/>
    </row>
    <row r="86" ht="11.5" customHeight="1">
      <c r="A86" s="9" t="inlineStr">
        <is>
          <t>0156</t>
        </is>
      </c>
      <c r="B86" s="9" t="inlineStr">
        <is>
          <t>Carpenter (average)</t>
        </is>
      </c>
      <c r="C86" s="9" t="inlineStr">
        <is>
          <t>day</t>
        </is>
      </c>
      <c r="D86" s="9" t="inlineStr">
        <is>
          <t>0.72</t>
        </is>
      </c>
      <c r="E86" s="9" t="inlineStr">
        <is>
          <t>709.00</t>
        </is>
      </c>
      <c r="F86" s="9" t="inlineStr">
        <is>
          <t>510.48</t>
        </is>
      </c>
    </row>
    <row r="87" ht="11.5" customHeight="1">
      <c r="A87" s="9" t="inlineStr">
        <is>
          <t>0114</t>
        </is>
      </c>
      <c r="B87" s="9" t="inlineStr">
        <is>
          <t>Beldar</t>
        </is>
      </c>
      <c r="C87" s="9" t="inlineStr">
        <is>
          <t>day</t>
        </is>
      </c>
      <c r="D87" s="9" t="inlineStr">
        <is>
          <t>0.07</t>
        </is>
      </c>
      <c r="E87" s="9" t="inlineStr">
        <is>
          <t>558.00</t>
        </is>
      </c>
      <c r="F87" s="9" t="inlineStr">
        <is>
          <t>39.06</t>
        </is>
      </c>
    </row>
    <row r="88" ht="11.5" customHeight="1">
      <c r="A88" s="9" t="inlineStr"/>
      <c r="B88" s="9" t="inlineStr">
        <is>
          <t>TOTAL</t>
        </is>
      </c>
      <c r="C88" s="9" t="inlineStr"/>
      <c r="D88" s="9" t="inlineStr"/>
      <c r="E88" s="9" t="inlineStr"/>
      <c r="F88" s="9" t="inlineStr">
        <is>
          <t>1930.49 W</t>
        </is>
      </c>
    </row>
    <row r="89" ht="11.5" customHeight="1">
      <c r="A89" s="9" t="inlineStr"/>
      <c r="B89" s="9" t="inlineStr">
        <is>
          <t>Add 1 % Water charges on "W"</t>
        </is>
      </c>
      <c r="C89" s="9" t="inlineStr"/>
      <c r="D89" s="9" t="inlineStr"/>
      <c r="E89" s="9" t="inlineStr"/>
      <c r="F89" s="9" t="inlineStr">
        <is>
          <t>19.30</t>
        </is>
      </c>
    </row>
    <row r="90" ht="11.5" customHeight="1">
      <c r="A90" s="9" t="inlineStr"/>
      <c r="B90" s="9" t="inlineStr">
        <is>
          <t>TOTAL</t>
        </is>
      </c>
      <c r="C90" s="9" t="inlineStr"/>
      <c r="D90" s="9" t="inlineStr"/>
      <c r="E90" s="9" t="inlineStr"/>
      <c r="F90" s="9" t="inlineStr">
        <is>
          <t>1949.79 X</t>
        </is>
      </c>
    </row>
    <row r="91" ht="11.5" customHeight="1">
      <c r="A91" s="9" t="inlineStr"/>
      <c r="B91" s="9" t="inlineStr">
        <is>
          <t>Add GST on "X" (multiplying factor</t>
        </is>
      </c>
      <c r="C91" s="9" t="inlineStr"/>
      <c r="D91" s="9" t="inlineStr"/>
      <c r="E91" s="9" t="inlineStr"/>
      <c r="F91" s="9" t="inlineStr"/>
    </row>
    <row r="92" ht="11.5" customHeight="1">
      <c r="A92" s="9" t="inlineStr"/>
      <c r="B92" s="9" t="inlineStr">
        <is>
          <t>0.1405)</t>
        </is>
      </c>
      <c r="C92" s="9" t="inlineStr"/>
      <c r="D92" s="9" t="inlineStr"/>
      <c r="E92" s="9" t="inlineStr"/>
      <c r="F92" s="9" t="inlineStr">
        <is>
          <t>273.95</t>
        </is>
      </c>
    </row>
    <row r="93" ht="11.5" customHeight="1">
      <c r="A93" s="9" t="inlineStr"/>
      <c r="B93" s="9" t="inlineStr">
        <is>
          <t>TOTAL</t>
        </is>
      </c>
      <c r="C93" s="9" t="inlineStr"/>
      <c r="D93" s="9" t="inlineStr"/>
      <c r="E93" s="9" t="inlineStr"/>
      <c r="F93" s="9" t="inlineStr">
        <is>
          <t>2223.74 Y</t>
        </is>
      </c>
    </row>
    <row r="94" ht="11.5" customHeight="1">
      <c r="A94" s="9" t="inlineStr"/>
      <c r="B94" s="9" t="inlineStr">
        <is>
          <t>Add 15% CPOH on "Y"</t>
        </is>
      </c>
      <c r="C94" s="9" t="inlineStr"/>
      <c r="D94" s="9" t="inlineStr"/>
      <c r="E94" s="9" t="inlineStr"/>
      <c r="F94" s="9" t="inlineStr">
        <is>
          <t>333.56</t>
        </is>
      </c>
    </row>
    <row r="95" ht="11.5" customHeight="1">
      <c r="A95" s="9" t="inlineStr"/>
      <c r="B95" s="9" t="inlineStr">
        <is>
          <t>TOTAL</t>
        </is>
      </c>
      <c r="C95" s="9" t="inlineStr"/>
      <c r="D95" s="9" t="inlineStr"/>
      <c r="E95" s="9" t="inlineStr"/>
      <c r="F95" s="9" t="inlineStr">
        <is>
          <t>2557.30 Z</t>
        </is>
      </c>
    </row>
    <row r="96" ht="11.5" customHeight="1">
      <c r="A96" s="9" t="inlineStr"/>
      <c r="B96" s="9" t="inlineStr">
        <is>
          <t>Add Cess @ 1% on "Z"</t>
        </is>
      </c>
      <c r="C96" s="9" t="inlineStr"/>
      <c r="D96" s="9" t="inlineStr"/>
      <c r="E96" s="9" t="inlineStr"/>
      <c r="F96" s="9" t="inlineStr">
        <is>
          <t>25.57</t>
        </is>
      </c>
    </row>
    <row r="97" ht="11.5" customHeight="1">
      <c r="A97" s="9" t="inlineStr"/>
      <c r="B97" s="9" t="inlineStr">
        <is>
          <t>Cost of 36 cudm.(finished work)</t>
        </is>
      </c>
      <c r="C97" s="9" t="inlineStr"/>
      <c r="D97" s="9" t="inlineStr"/>
      <c r="E97" s="9" t="inlineStr"/>
      <c r="F97" s="9" t="inlineStr">
        <is>
          <t>2582.87</t>
        </is>
      </c>
    </row>
    <row r="98" ht="11.5" customHeight="1">
      <c r="A98" s="9" t="inlineStr"/>
      <c r="B98" s="9" t="inlineStr">
        <is>
          <t>Cost per cum.</t>
        </is>
      </c>
      <c r="C98" s="9" t="inlineStr"/>
      <c r="D98" s="9" t="inlineStr"/>
      <c r="E98" s="9" t="inlineStr"/>
      <c r="F98" s="9" t="inlineStr">
        <is>
          <t>71746.39</t>
        </is>
      </c>
    </row>
    <row r="99" ht="11.5" customHeight="1">
      <c r="A99" s="9" t="inlineStr"/>
      <c r="B99" s="9" t="inlineStr">
        <is>
          <t>Say</t>
        </is>
      </c>
      <c r="C99" s="9" t="inlineStr"/>
      <c r="D99" s="9" t="inlineStr"/>
      <c r="E99" s="9" t="inlineStr"/>
      <c r="F99" s="9" t="inlineStr">
        <is>
          <t>71746.40</t>
        </is>
      </c>
    </row>
    <row r="101" ht="11.5" customHeight="1">
      <c r="A101" s="9" t="inlineStr">
        <is>
          <t>9.2</t>
        </is>
      </c>
      <c r="B101" s="9" t="inlineStr">
        <is>
          <t>Providing laminated veneer lumber</t>
        </is>
      </c>
      <c r="C101" s="9" t="inlineStr">
        <is>
          <t>conforming</t>
        </is>
      </c>
      <c r="D101" s="9" t="inlineStr">
        <is>
          <t>to IS:14616</t>
        </is>
      </c>
      <c r="E101" s="9" t="inlineStr">
        <is>
          <t>and</t>
        </is>
      </c>
      <c r="F101" s="9" t="inlineStr">
        <is>
          <t>TAD -15: 2001</t>
        </is>
      </c>
    </row>
    <row r="102" ht="11.5" customHeight="1">
      <c r="A102" s="9" t="inlineStr"/>
      <c r="B102" s="9" t="inlineStr">
        <is>
          <t>(Part B) in factory made frames of doors,</t>
        </is>
      </c>
      <c r="C102" s="9" t="inlineStr">
        <is>
          <t>windows,</t>
        </is>
      </c>
      <c r="D102" s="9" t="inlineStr">
        <is>
          <t>clerestory</t>
        </is>
      </c>
      <c r="E102" s="9" t="inlineStr">
        <is>
          <t>windows</t>
        </is>
      </c>
      <c r="F102" s="9" t="inlineStr">
        <is>
          <t>and other</t>
        </is>
      </c>
    </row>
    <row r="103" ht="11.5" customHeight="1">
      <c r="A103" s="9" t="inlineStr"/>
      <c r="B103" s="9" t="inlineStr">
        <is>
          <t>frames, wrought framed and fixing</t>
        </is>
      </c>
      <c r="C103" s="9" t="inlineStr">
        <is>
          <t>in position</t>
        </is>
      </c>
      <c r="D103" s="9" t="inlineStr">
        <is>
          <t>with hold</t>
        </is>
      </c>
      <c r="E103" s="9" t="inlineStr">
        <is>
          <t>fast lugs</t>
        </is>
      </c>
      <c r="F103" s="9" t="inlineStr">
        <is>
          <t>or with dash</t>
        </is>
      </c>
    </row>
    <row r="104" ht="11.5" customHeight="1">
      <c r="A104" s="9" t="inlineStr"/>
      <c r="B104" s="9" t="inlineStr">
        <is>
          <t>fasteners of required dia &amp; length</t>
        </is>
      </c>
      <c r="C104" s="9" t="inlineStr">
        <is>
          <t>(hold fast</t>
        </is>
      </c>
      <c r="D104" s="9" t="inlineStr">
        <is>
          <t>lugs or dash</t>
        </is>
      </c>
      <c r="E104" s="9" t="inlineStr">
        <is>
          <t>fastener</t>
        </is>
      </c>
      <c r="F104" s="9" t="inlineStr">
        <is>
          <t>shall be paid</t>
        </is>
      </c>
    </row>
    <row r="105" ht="11.5" customHeight="1">
      <c r="A105" s="9" t="inlineStr"/>
      <c r="B105" s="9" t="inlineStr">
        <is>
          <t>for separately).</t>
        </is>
      </c>
      <c r="C105" s="9" t="inlineStr"/>
      <c r="D105" s="9" t="inlineStr"/>
      <c r="E105" s="9" t="inlineStr"/>
      <c r="F105" s="9" t="inlineStr"/>
    </row>
    <row r="106" ht="11.5" customHeight="1">
      <c r="A106" s="10" t="inlineStr">
        <is>
          <t>Code</t>
        </is>
      </c>
      <c r="B106" s="10" t="inlineStr">
        <is>
          <t>Description</t>
        </is>
      </c>
      <c r="C106" s="10" t="inlineStr">
        <is>
          <t>Unit</t>
        </is>
      </c>
      <c r="D106" s="10" t="inlineStr">
        <is>
          <t>Quantity</t>
        </is>
      </c>
      <c r="E106" s="10" t="inlineStr">
        <is>
          <t>Rate</t>
        </is>
      </c>
      <c r="F106" s="10" t="inlineStr">
        <is>
          <t>Amount</t>
        </is>
      </c>
    </row>
    <row r="107" ht="11.5" customHeight="1">
      <c r="A107" s="9" t="inlineStr"/>
      <c r="B107" s="9" t="inlineStr">
        <is>
          <t>Details of cost for Chowkhat of a</t>
        </is>
      </c>
      <c r="C107" s="9" t="inlineStr"/>
      <c r="D107" s="9" t="inlineStr"/>
      <c r="E107" s="9" t="inlineStr"/>
      <c r="F107" s="9" t="inlineStr"/>
    </row>
    <row r="108" ht="11.5" customHeight="1">
      <c r="A108" s="9" t="inlineStr"/>
      <c r="B108" s="9" t="inlineStr">
        <is>
          <t>door 206.75x117.5cm.</t>
        </is>
      </c>
      <c r="C108" s="9" t="inlineStr"/>
      <c r="D108" s="9" t="inlineStr"/>
      <c r="E108" s="9" t="inlineStr"/>
      <c r="F108" s="9" t="inlineStr"/>
    </row>
    <row r="109" ht="11.5" customHeight="1">
      <c r="A109" s="9" t="inlineStr"/>
      <c r="B109" s="9" t="inlineStr">
        <is>
          <t>MATERIAL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Laminated veneer lumber including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wastage @ 5%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2x206.75x9.5x7.0cm =0.028cum+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/>
      <c r="B113" s="9" t="inlineStr">
        <is>
          <t>1x117.5x9.5x7.0cm = 0.008cum. =</t>
        </is>
      </c>
      <c r="C113" s="9" t="inlineStr"/>
      <c r="D113" s="9" t="inlineStr"/>
      <c r="E113" s="9" t="inlineStr"/>
      <c r="F113" s="9" t="inlineStr"/>
    </row>
    <row r="114" ht="11.5" customHeight="1">
      <c r="A114" s="9" t="inlineStr"/>
      <c r="B114" s="9" t="inlineStr">
        <is>
          <t>0.036cum.+</t>
        </is>
      </c>
      <c r="C114" s="9" t="inlineStr"/>
      <c r="D114" s="9" t="inlineStr"/>
      <c r="E114" s="9" t="inlineStr"/>
      <c r="F114" s="9" t="inlineStr"/>
    </row>
    <row r="115" ht="11.5" customHeight="1">
      <c r="A115" s="9" t="inlineStr"/>
      <c r="B115" s="9" t="inlineStr">
        <is>
          <t>Add for wastage @ 5% = 0.002cum.</t>
        </is>
      </c>
      <c r="C115" s="9" t="inlineStr"/>
      <c r="D115" s="9" t="inlineStr"/>
      <c r="E115" s="9" t="inlineStr"/>
      <c r="F115" s="9" t="inlineStr"/>
    </row>
    <row r="116" ht="11.5" customHeight="1">
      <c r="A116" s="9" t="inlineStr"/>
      <c r="B116" s="9" t="inlineStr">
        <is>
          <t>Grand Total = 0.038cum = 38cudm</t>
        </is>
      </c>
      <c r="C116" s="9" t="inlineStr"/>
      <c r="D116" s="9" t="inlineStr"/>
      <c r="E116" s="9" t="inlineStr"/>
      <c r="F116" s="9" t="inlineStr"/>
    </row>
    <row r="117" ht="11.5" customHeight="1">
      <c r="A117" s="9" t="inlineStr">
        <is>
          <t>7157</t>
        </is>
      </c>
      <c r="B117" s="9" t="inlineStr">
        <is>
          <t>Laminated veneer lumber confirming to</t>
        </is>
      </c>
      <c r="C117" s="9" t="inlineStr"/>
      <c r="D117" s="9" t="inlineStr"/>
      <c r="E117" s="9" t="inlineStr"/>
      <c r="F117" s="9" t="inlineStr"/>
    </row>
    <row r="118" ht="11.5" customHeight="1">
      <c r="A118" s="9" t="inlineStr"/>
      <c r="B118" s="9" t="inlineStr">
        <is>
          <t>TADS 15:1995 manufactured in factory</t>
        </is>
      </c>
      <c r="C118" s="9" t="inlineStr"/>
      <c r="D118" s="9" t="inlineStr"/>
      <c r="E118" s="9" t="inlineStr"/>
      <c r="F118" s="9" t="inlineStr"/>
    </row>
    <row r="119" ht="11.5" customHeight="1">
      <c r="A119" s="9" t="inlineStr"/>
      <c r="B119" s="9" t="inlineStr">
        <is>
          <t>in frames of doors, windows</t>
        </is>
      </c>
      <c r="C119" s="9" t="inlineStr">
        <is>
          <t>10 cudm</t>
        </is>
      </c>
      <c r="D119" s="9" t="inlineStr">
        <is>
          <t>3.80</t>
        </is>
      </c>
      <c r="E119" s="9" t="inlineStr">
        <is>
          <t>700.00</t>
        </is>
      </c>
      <c r="F119" s="9" t="inlineStr">
        <is>
          <t>2660.00</t>
        </is>
      </c>
    </row>
    <row r="120" ht="11.5" customHeight="1">
      <c r="A120" s="9" t="inlineStr">
        <is>
          <t>2204</t>
        </is>
      </c>
      <c r="B120" s="9" t="inlineStr">
        <is>
          <t>Carriage of Timber</t>
        </is>
      </c>
      <c r="C120" s="9" t="inlineStr">
        <is>
          <t>cum</t>
        </is>
      </c>
      <c r="D120" s="9" t="inlineStr">
        <is>
          <t>0.038</t>
        </is>
      </c>
      <c r="E120" s="9" t="inlineStr">
        <is>
          <t>118.59</t>
        </is>
      </c>
      <c r="F120" s="9" t="inlineStr">
        <is>
          <t>4.51</t>
        </is>
      </c>
    </row>
    <row r="121" ht="11.5" customHeight="1">
      <c r="A121" s="9" t="inlineStr"/>
      <c r="B121" s="9" t="inlineStr">
        <is>
          <t>LABOUR</t>
        </is>
      </c>
      <c r="C121" s="9" t="inlineStr"/>
      <c r="D121" s="9" t="inlineStr"/>
      <c r="E121" s="9" t="inlineStr"/>
      <c r="F121" s="9" t="inlineStr"/>
    </row>
    <row r="122" ht="11.5" customHeight="1">
      <c r="A122" s="9" t="inlineStr">
        <is>
          <t>0111</t>
        </is>
      </c>
      <c r="B122" s="9" t="inlineStr">
        <is>
          <t>Carpenter 1st class</t>
        </is>
      </c>
      <c r="C122" s="9" t="inlineStr">
        <is>
          <t>day</t>
        </is>
      </c>
      <c r="D122" s="9" t="inlineStr">
        <is>
          <t>0.20</t>
        </is>
      </c>
      <c r="E122" s="9" t="inlineStr">
        <is>
          <t>738.00</t>
        </is>
      </c>
      <c r="F122" s="9" t="inlineStr">
        <is>
          <t>147.60</t>
        </is>
      </c>
    </row>
    <row r="123" ht="11.5" customHeight="1">
      <c r="A123" s="9" t="inlineStr">
        <is>
          <t>0112</t>
        </is>
      </c>
      <c r="B123" s="9" t="inlineStr">
        <is>
          <t>Carpenter 2nd class</t>
        </is>
      </c>
      <c r="C123" s="9" t="inlineStr">
        <is>
          <t>day</t>
        </is>
      </c>
      <c r="D123" s="9" t="inlineStr">
        <is>
          <t>0.20</t>
        </is>
      </c>
      <c r="E123" s="9" t="inlineStr">
        <is>
          <t>679.00</t>
        </is>
      </c>
      <c r="F123" s="9" t="inlineStr">
        <is>
          <t>135.80</t>
        </is>
      </c>
    </row>
    <row r="124" ht="11.5" customHeight="1">
      <c r="A124" s="9" t="inlineStr">
        <is>
          <t>0114</t>
        </is>
      </c>
      <c r="B124" s="9" t="inlineStr">
        <is>
          <t>Beldar</t>
        </is>
      </c>
      <c r="C124" s="9" t="inlineStr">
        <is>
          <t>day</t>
        </is>
      </c>
      <c r="D124" s="9" t="inlineStr">
        <is>
          <t>0.20</t>
        </is>
      </c>
      <c r="E124" s="9" t="inlineStr">
        <is>
          <t>558.00</t>
        </is>
      </c>
      <c r="F124" s="9" t="inlineStr">
        <is>
          <t>111.60</t>
        </is>
      </c>
    </row>
    <row r="125" ht="11.5" customHeight="1">
      <c r="A125" s="9" t="inlineStr"/>
      <c r="B125" s="9" t="inlineStr">
        <is>
          <t>TOTAL</t>
        </is>
      </c>
      <c r="C125" s="9" t="inlineStr"/>
      <c r="D125" s="9" t="inlineStr"/>
      <c r="E125" s="9" t="inlineStr"/>
      <c r="F125" s="9" t="inlineStr">
        <is>
          <t>3059.51 W</t>
        </is>
      </c>
    </row>
    <row r="126" ht="11.5" customHeight="1">
      <c r="A126" s="9" t="inlineStr"/>
      <c r="B126" s="9" t="inlineStr">
        <is>
          <t>Add 1 % Water charges on "W"</t>
        </is>
      </c>
      <c r="C126" s="9" t="inlineStr"/>
      <c r="D126" s="9" t="inlineStr"/>
      <c r="E126" s="9" t="inlineStr"/>
      <c r="F126" s="9" t="inlineStr">
        <is>
          <t>30.60</t>
        </is>
      </c>
    </row>
    <row r="127" ht="11.5" customHeight="1">
      <c r="A127" s="9" t="inlineStr"/>
      <c r="B127" s="9" t="inlineStr">
        <is>
          <t>TOTAL</t>
        </is>
      </c>
      <c r="C127" s="9" t="inlineStr"/>
      <c r="D127" s="9" t="inlineStr"/>
      <c r="E127" s="9" t="inlineStr"/>
      <c r="F127" s="9" t="inlineStr">
        <is>
          <t>3090.10 X</t>
        </is>
      </c>
    </row>
    <row r="128" ht="11.5" customHeight="1">
      <c r="A128" s="9" t="inlineStr"/>
      <c r="B128" s="9" t="inlineStr">
        <is>
          <t>Add GST on "X" (multiplying factor</t>
        </is>
      </c>
      <c r="C128" s="9" t="inlineStr"/>
      <c r="D128" s="9" t="inlineStr"/>
      <c r="E128" s="9" t="inlineStr"/>
      <c r="F128" s="9" t="inlineStr"/>
    </row>
    <row r="129" ht="11.5" customHeight="1">
      <c r="A129" s="9" t="inlineStr"/>
      <c r="B129" s="9" t="inlineStr">
        <is>
          <t>0.1405)</t>
        </is>
      </c>
      <c r="C129" s="9" t="inlineStr"/>
      <c r="D129" s="9" t="inlineStr"/>
      <c r="E129" s="9" t="inlineStr"/>
      <c r="F129" s="9" t="inlineStr">
        <is>
          <t>434.16</t>
        </is>
      </c>
    </row>
    <row r="130" ht="11.5" customHeight="1">
      <c r="A130" s="9" t="inlineStr"/>
      <c r="B130" s="9" t="inlineStr">
        <is>
          <t>TOTAL</t>
        </is>
      </c>
      <c r="C130" s="9" t="inlineStr"/>
      <c r="D130" s="9" t="inlineStr"/>
      <c r="E130" s="9" t="inlineStr"/>
      <c r="F130" s="9" t="inlineStr">
        <is>
          <t>3524.26 Y</t>
        </is>
      </c>
    </row>
    <row r="131" ht="11.5" customHeight="1">
      <c r="A131" s="9" t="inlineStr"/>
      <c r="B131" s="9" t="inlineStr">
        <is>
          <t>Add 15% CPOH on "Y"</t>
        </is>
      </c>
      <c r="C131" s="9" t="inlineStr"/>
      <c r="D131" s="9" t="inlineStr"/>
      <c r="E131" s="9" t="inlineStr"/>
      <c r="F131" s="9" t="inlineStr">
        <is>
          <t>528.64</t>
        </is>
      </c>
    </row>
    <row r="132" ht="11.5" customHeight="1">
      <c r="A132" s="9" t="inlineStr"/>
      <c r="B132" s="9" t="inlineStr">
        <is>
          <t>TOTAL</t>
        </is>
      </c>
      <c r="C132" s="9" t="inlineStr"/>
      <c r="D132" s="9" t="inlineStr"/>
      <c r="E132" s="9" t="inlineStr"/>
      <c r="F132" s="9" t="inlineStr">
        <is>
          <t>4052.90 Z</t>
        </is>
      </c>
    </row>
    <row r="133" ht="11.5" customHeight="1">
      <c r="A133" s="9" t="inlineStr"/>
      <c r="B133" s="9" t="inlineStr">
        <is>
          <t>Add Cess @ 1% on "Z"</t>
        </is>
      </c>
      <c r="C133" s="9" t="inlineStr"/>
      <c r="D133" s="9" t="inlineStr"/>
      <c r="E133" s="9" t="inlineStr"/>
      <c r="F133" s="9" t="inlineStr">
        <is>
          <t>40.53</t>
        </is>
      </c>
    </row>
    <row r="134" ht="11.5" customHeight="1">
      <c r="A134" s="9" t="inlineStr"/>
      <c r="B134" s="9" t="inlineStr">
        <is>
          <t>Cost of 36 cudm</t>
        </is>
      </c>
      <c r="C134" s="9" t="inlineStr"/>
      <c r="D134" s="9" t="inlineStr"/>
      <c r="E134" s="9" t="inlineStr"/>
      <c r="F134" s="9" t="inlineStr">
        <is>
          <t>4093.43</t>
        </is>
      </c>
    </row>
    <row r="135" ht="11.5" customHeight="1">
      <c r="A135" s="9" t="inlineStr"/>
      <c r="B135" s="9" t="inlineStr">
        <is>
          <t>Cost of 1 cum</t>
        </is>
      </c>
      <c r="C135" s="9" t="inlineStr"/>
      <c r="D135" s="9" t="inlineStr"/>
      <c r="E135" s="9" t="inlineStr"/>
      <c r="F135" s="9" t="inlineStr">
        <is>
          <t>113706.39</t>
        </is>
      </c>
    </row>
    <row r="136" ht="11.5" customHeight="1">
      <c r="A136" s="9" t="inlineStr"/>
      <c r="B136" s="9" t="inlineStr">
        <is>
          <t>Say</t>
        </is>
      </c>
      <c r="C136" s="9" t="inlineStr"/>
      <c r="D136" s="9" t="inlineStr"/>
      <c r="E136" s="9" t="inlineStr"/>
      <c r="F136" s="9" t="inlineStr">
        <is>
          <t>113706.40</t>
        </is>
      </c>
    </row>
    <row r="137" ht="23" customHeight="1">
      <c r="A137" s="9" t="inlineStr">
        <is>
          <t>9.3</t>
        </is>
      </c>
      <c r="B137" s="9" t="inlineStr">
        <is>
          <t>Providing wood work in frames of</t>
        </is>
      </c>
      <c r="C137" s="9" t="inlineStr">
        <is>
          <t>false ceiling,</t>
        </is>
      </c>
      <c r="D137" s="9" t="inlineStr">
        <is>
          <t>partitions</t>
        </is>
      </c>
      <c r="E137" s="9" t="inlineStr">
        <is>
          <t>etc. sawn</t>
        </is>
      </c>
      <c r="F137" s="9" t="inlineStr">
        <is>
          <t>and fixed in</t>
        </is>
      </c>
    </row>
    <row r="138" ht="11.5" customHeight="1">
      <c r="A138" s="9" t="inlineStr"/>
      <c r="B138" s="9" t="inlineStr">
        <is>
          <t>position with necessary stainless steel</t>
        </is>
      </c>
      <c r="C138" s="9" t="inlineStr">
        <is>
          <t>screws</t>
        </is>
      </c>
      <c r="D138" s="9" t="inlineStr">
        <is>
          <t>etc.</t>
        </is>
      </c>
      <c r="E138" s="9" t="inlineStr"/>
      <c r="F138" s="9" t="inlineStr"/>
    </row>
    <row r="139" ht="11.5" customHeight="1">
      <c r="A139" s="9" t="inlineStr">
        <is>
          <t>9.3.1</t>
        </is>
      </c>
      <c r="B139" s="9" t="inlineStr">
        <is>
          <t>Sal wood</t>
        </is>
      </c>
      <c r="C139" s="9" t="inlineStr"/>
      <c r="D139" s="9" t="inlineStr"/>
      <c r="E139" s="9" t="inlineStr"/>
      <c r="F139" s="9" t="inlineStr"/>
    </row>
    <row r="140" ht="11.5" customHeight="1">
      <c r="A140" s="10" t="inlineStr">
        <is>
          <t>Code</t>
        </is>
      </c>
      <c r="B140" s="10" t="inlineStr">
        <is>
          <t>Description</t>
        </is>
      </c>
      <c r="C140" s="10" t="inlineStr">
        <is>
          <t>Unit</t>
        </is>
      </c>
      <c r="D140" s="10" t="inlineStr">
        <is>
          <t>Quantity</t>
        </is>
      </c>
      <c r="E140" s="10" t="inlineStr">
        <is>
          <t>Rate</t>
        </is>
      </c>
      <c r="F140" s="10" t="inlineStr">
        <is>
          <t>Amount</t>
        </is>
      </c>
    </row>
    <row r="141" ht="11.5" customHeight="1">
      <c r="A141" s="9" t="inlineStr"/>
      <c r="B141" s="9" t="inlineStr">
        <is>
          <t>Details of cost for ceiling for a room</t>
        </is>
      </c>
      <c r="C141" s="9" t="inlineStr"/>
      <c r="D141" s="9" t="inlineStr"/>
      <c r="E141" s="9" t="inlineStr"/>
      <c r="F141" s="9" t="inlineStr"/>
    </row>
    <row r="142" ht="11.5" customHeight="1">
      <c r="A142" s="9" t="inlineStr"/>
      <c r="B142" s="9" t="inlineStr">
        <is>
          <t>3x3m</t>
        </is>
      </c>
      <c r="C142" s="9" t="inlineStr"/>
      <c r="D142" s="9" t="inlineStr"/>
      <c r="E142" s="9" t="inlineStr"/>
      <c r="F142" s="9" t="inlineStr"/>
    </row>
    <row r="143" ht="11.5" customHeight="1">
      <c r="A143" s="9" t="inlineStr"/>
      <c r="B143" s="9" t="inlineStr">
        <is>
          <t>MATERIAL</t>
        </is>
      </c>
      <c r="C143" s="9" t="inlineStr"/>
      <c r="D143" s="9" t="inlineStr"/>
      <c r="E143" s="9" t="inlineStr"/>
      <c r="F143" s="9" t="inlineStr"/>
    </row>
    <row r="144" ht="11.5" customHeight="1">
      <c r="A144" s="9" t="inlineStr"/>
      <c r="B144" s="9" t="inlineStr">
        <is>
          <t>Salwood = 6x3.30x(50/1000)x</t>
        </is>
      </c>
      <c r="C144" s="9" t="inlineStr"/>
      <c r="D144" s="9" t="inlineStr"/>
      <c r="E144" s="9" t="inlineStr"/>
      <c r="F144" s="9" t="inlineStr"/>
    </row>
    <row r="145" ht="11.5" customHeight="1">
      <c r="A145" s="9" t="inlineStr"/>
      <c r="B145" s="9" t="inlineStr">
        <is>
          <t>(125/1000)=0.1238 cum.</t>
        </is>
      </c>
      <c r="C145" s="9" t="inlineStr"/>
      <c r="D145" s="9" t="inlineStr"/>
      <c r="E145" s="9" t="inlineStr"/>
      <c r="F145" s="9" t="inlineStr"/>
    </row>
    <row r="146" ht="11.5" customHeight="1">
      <c r="A146" s="9" t="inlineStr"/>
      <c r="B146" s="9" t="inlineStr">
        <is>
          <t>+ Cross battens 60mm centre to</t>
        </is>
      </c>
      <c r="C146" s="9" t="inlineStr"/>
      <c r="D146" s="9" t="inlineStr"/>
      <c r="E146" s="9" t="inlineStr"/>
      <c r="F146" s="9" t="inlineStr"/>
    </row>
    <row r="147" ht="11.5" customHeight="1">
      <c r="A147" s="9" t="inlineStr"/>
      <c r="B147" s="9" t="inlineStr">
        <is>
          <t>center 38x50mm.</t>
        </is>
      </c>
      <c r="C147" s="9" t="inlineStr"/>
      <c r="D147" s="9" t="inlineStr"/>
      <c r="E147" s="9" t="inlineStr"/>
      <c r="F147" s="9" t="inlineStr"/>
    </row>
    <row r="148" ht="11.5" customHeight="1">
      <c r="A148" s="9" t="inlineStr"/>
      <c r="B148" s="9" t="inlineStr">
        <is>
          <t>6x3x(38/1000)x50/1000)=0.0342 cum.</t>
        </is>
      </c>
      <c r="C148" s="9" t="inlineStr"/>
      <c r="D148" s="9" t="inlineStr"/>
      <c r="E148" s="9" t="inlineStr"/>
      <c r="F148" s="9" t="inlineStr"/>
    </row>
    <row r="149" ht="11.5" customHeight="1">
      <c r="A149" s="9" t="inlineStr"/>
      <c r="B149" s="9">
        <f> 0.1580 cum.+</f>
        <v/>
      </c>
      <c r="C149" s="9" t="inlineStr"/>
      <c r="D149" s="9" t="inlineStr"/>
      <c r="E149" s="9" t="inlineStr"/>
      <c r="F149" s="9" t="inlineStr"/>
    </row>
    <row r="151" ht="11.5" customHeight="1">
      <c r="A151" s="10" t="inlineStr">
        <is>
          <t>Code</t>
        </is>
      </c>
      <c r="B151" s="10" t="inlineStr">
        <is>
          <t>Description</t>
        </is>
      </c>
      <c r="C151" s="10" t="inlineStr">
        <is>
          <t>Unit</t>
        </is>
      </c>
      <c r="D151" s="10" t="inlineStr">
        <is>
          <t>Quantity</t>
        </is>
      </c>
      <c r="E151" s="10" t="inlineStr">
        <is>
          <t>Rate</t>
        </is>
      </c>
      <c r="F151" s="10" t="inlineStr">
        <is>
          <t>Amount</t>
        </is>
      </c>
    </row>
    <row r="152" ht="11.5" customHeight="1">
      <c r="A152" s="9" t="inlineStr">
        <is>
          <t>1199</t>
        </is>
      </c>
      <c r="B152" s="9" t="inlineStr">
        <is>
          <t>Sal wood in scantling</t>
        </is>
      </c>
      <c r="C152" s="9" t="inlineStr">
        <is>
          <t>10 cudm</t>
        </is>
      </c>
      <c r="D152" s="9" t="inlineStr">
        <is>
          <t>16.60</t>
        </is>
      </c>
      <c r="E152" s="9" t="inlineStr">
        <is>
          <t>600.00</t>
        </is>
      </c>
      <c r="F152" s="9" t="inlineStr">
        <is>
          <t>9960.00</t>
        </is>
      </c>
    </row>
    <row r="153" ht="11.5" customHeight="1">
      <c r="A153" s="9" t="inlineStr">
        <is>
          <t>2204</t>
        </is>
      </c>
      <c r="B153" s="9" t="inlineStr">
        <is>
          <t>Carriage of Timber</t>
        </is>
      </c>
      <c r="C153" s="9" t="inlineStr">
        <is>
          <t>cum</t>
        </is>
      </c>
      <c r="D153" s="9" t="inlineStr">
        <is>
          <t>0.166</t>
        </is>
      </c>
      <c r="E153" s="9" t="inlineStr">
        <is>
          <t>118.59</t>
        </is>
      </c>
      <c r="F153" s="9" t="inlineStr">
        <is>
          <t>19.69</t>
        </is>
      </c>
    </row>
    <row r="154" ht="11.5" customHeight="1">
      <c r="A154" s="9" t="inlineStr"/>
      <c r="B154" s="9" t="inlineStr">
        <is>
          <t>LABOUR</t>
        </is>
      </c>
      <c r="C154" s="9" t="inlineStr"/>
      <c r="D154" s="9" t="inlineStr"/>
      <c r="E154" s="9" t="inlineStr"/>
      <c r="F154" s="9" t="inlineStr"/>
    </row>
    <row r="155" ht="11.5" customHeight="1">
      <c r="A155" s="9" t="inlineStr">
        <is>
          <t>0112</t>
        </is>
      </c>
      <c r="B155" s="9" t="inlineStr">
        <is>
          <t>Carpenter 2nd class</t>
        </is>
      </c>
      <c r="C155" s="9" t="inlineStr">
        <is>
          <t>day</t>
        </is>
      </c>
      <c r="D155" s="9" t="inlineStr">
        <is>
          <t>1.00</t>
        </is>
      </c>
      <c r="E155" s="9" t="inlineStr">
        <is>
          <t>679.00</t>
        </is>
      </c>
      <c r="F155" s="9" t="inlineStr">
        <is>
          <t>679.00</t>
        </is>
      </c>
    </row>
    <row r="156" ht="11.5" customHeight="1">
      <c r="A156" s="9" t="inlineStr">
        <is>
          <t>0114</t>
        </is>
      </c>
      <c r="B156" s="9" t="inlineStr">
        <is>
          <t>Beldar</t>
        </is>
      </c>
      <c r="C156" s="9" t="inlineStr">
        <is>
          <t>day</t>
        </is>
      </c>
      <c r="D156" s="9" t="inlineStr">
        <is>
          <t>1.00</t>
        </is>
      </c>
      <c r="E156" s="9" t="inlineStr">
        <is>
          <t>558.00</t>
        </is>
      </c>
      <c r="F156" s="9" t="inlineStr">
        <is>
          <t>558.00</t>
        </is>
      </c>
    </row>
    <row r="157" ht="11.5" customHeight="1">
      <c r="A157" s="9" t="inlineStr">
        <is>
          <t>9999</t>
        </is>
      </c>
      <c r="B157" s="9" t="inlineStr">
        <is>
          <t>Sundries screws etc.</t>
        </is>
      </c>
      <c r="C157" s="9" t="inlineStr">
        <is>
          <t>L.S.</t>
        </is>
      </c>
      <c r="D157" s="9" t="inlineStr">
        <is>
          <t>53.82</t>
        </is>
      </c>
      <c r="E157" s="9" t="inlineStr">
        <is>
          <t>2.00</t>
        </is>
      </c>
      <c r="F157" s="9" t="inlineStr">
        <is>
          <t>107.64</t>
        </is>
      </c>
    </row>
    <row r="158" ht="11.5" customHeight="1">
      <c r="A158" s="9" t="inlineStr"/>
      <c r="B158" s="9" t="inlineStr">
        <is>
          <t>TOTAL</t>
        </is>
      </c>
      <c r="C158" s="9" t="inlineStr"/>
      <c r="D158" s="9" t="inlineStr"/>
      <c r="E158" s="9" t="inlineStr"/>
      <c r="F158" s="9" t="inlineStr">
        <is>
          <t>11324.33 W</t>
        </is>
      </c>
    </row>
    <row r="159" ht="11.5" customHeight="1">
      <c r="A159" s="9" t="inlineStr"/>
      <c r="B159" s="9" t="inlineStr">
        <is>
          <t>Add 1 % Water charges on "W"</t>
        </is>
      </c>
      <c r="C159" s="9" t="inlineStr"/>
      <c r="D159" s="9" t="inlineStr"/>
      <c r="E159" s="9" t="inlineStr"/>
      <c r="F159" s="9" t="inlineStr">
        <is>
          <t>113.24</t>
        </is>
      </c>
    </row>
    <row r="160" ht="11.5" customHeight="1">
      <c r="A160" s="9" t="inlineStr"/>
      <c r="B160" s="9" t="inlineStr">
        <is>
          <t>TOTAL</t>
        </is>
      </c>
      <c r="C160" s="9" t="inlineStr"/>
      <c r="D160" s="9" t="inlineStr"/>
      <c r="E160" s="9" t="inlineStr"/>
      <c r="F160" s="9" t="inlineStr">
        <is>
          <t>11437.57 X</t>
        </is>
      </c>
    </row>
    <row r="161" ht="11.5" customHeight="1">
      <c r="A161" s="9" t="inlineStr"/>
      <c r="B161" s="9" t="inlineStr">
        <is>
          <t>Add GST on "X" (multiplying factor</t>
        </is>
      </c>
      <c r="C161" s="9" t="inlineStr"/>
      <c r="D161" s="9" t="inlineStr"/>
      <c r="E161" s="9" t="inlineStr"/>
      <c r="F161" s="9" t="inlineStr"/>
    </row>
    <row r="162" ht="11.5" customHeight="1">
      <c r="A162" s="9" t="inlineStr"/>
      <c r="B162" s="9" t="inlineStr">
        <is>
          <t>0.1405)</t>
        </is>
      </c>
      <c r="C162" s="9" t="inlineStr"/>
      <c r="D162" s="9" t="inlineStr"/>
      <c r="E162" s="9" t="inlineStr"/>
      <c r="F162" s="9" t="inlineStr">
        <is>
          <t>1606.98</t>
        </is>
      </c>
    </row>
    <row r="163" ht="11.5" customHeight="1">
      <c r="A163" s="9" t="inlineStr"/>
      <c r="B163" s="9" t="inlineStr">
        <is>
          <t>TOTAL</t>
        </is>
      </c>
      <c r="C163" s="9" t="inlineStr"/>
      <c r="D163" s="9" t="inlineStr"/>
      <c r="E163" s="9" t="inlineStr"/>
      <c r="F163" s="9" t="inlineStr">
        <is>
          <t>13044.55 Y</t>
        </is>
      </c>
    </row>
    <row r="164" ht="11.5" customHeight="1">
      <c r="A164" s="9" t="inlineStr"/>
      <c r="B164" s="9" t="inlineStr">
        <is>
          <t>Add 15% CPOH on "Y"</t>
        </is>
      </c>
      <c r="C164" s="9" t="inlineStr"/>
      <c r="D164" s="9" t="inlineStr"/>
      <c r="E164" s="9" t="inlineStr"/>
      <c r="F164" s="9" t="inlineStr">
        <is>
          <t>1956.68</t>
        </is>
      </c>
    </row>
    <row r="165" ht="11.5" customHeight="1">
      <c r="A165" s="9" t="inlineStr"/>
      <c r="B165" s="9" t="inlineStr">
        <is>
          <t>TOTAL</t>
        </is>
      </c>
      <c r="C165" s="9" t="inlineStr"/>
      <c r="D165" s="9" t="inlineStr"/>
      <c r="E165" s="9" t="inlineStr"/>
      <c r="F165" s="9" t="inlineStr">
        <is>
          <t>15001.23 Z</t>
        </is>
      </c>
    </row>
    <row r="166" ht="11.5" customHeight="1">
      <c r="A166" s="9" t="inlineStr"/>
      <c r="B166" s="9" t="inlineStr">
        <is>
          <t>Add Cess @ 1% on "Z"</t>
        </is>
      </c>
      <c r="C166" s="9" t="inlineStr"/>
      <c r="D166" s="9" t="inlineStr"/>
      <c r="E166" s="9" t="inlineStr"/>
      <c r="F166" s="9" t="inlineStr">
        <is>
          <t>150.01</t>
        </is>
      </c>
    </row>
    <row r="167" ht="11.5" customHeight="1">
      <c r="A167" s="9" t="inlineStr"/>
      <c r="B167" s="9" t="inlineStr">
        <is>
          <t>Cost of 158 cudm.</t>
        </is>
      </c>
      <c r="C167" s="9" t="inlineStr"/>
      <c r="D167" s="9" t="inlineStr"/>
      <c r="E167" s="9" t="inlineStr"/>
      <c r="F167" s="9" t="inlineStr">
        <is>
          <t>15151.24</t>
        </is>
      </c>
    </row>
    <row r="168" ht="11.5" customHeight="1">
      <c r="A168" s="9" t="inlineStr"/>
      <c r="B168" s="9" t="inlineStr">
        <is>
          <t>Cost per cum.</t>
        </is>
      </c>
      <c r="C168" s="9" t="inlineStr"/>
      <c r="D168" s="9" t="inlineStr"/>
      <c r="E168" s="9" t="inlineStr"/>
      <c r="F168" s="9" t="inlineStr">
        <is>
          <t>95893.92</t>
        </is>
      </c>
    </row>
    <row r="169" ht="11.5" customHeight="1">
      <c r="A169" s="9" t="inlineStr"/>
      <c r="B169" s="9" t="inlineStr">
        <is>
          <t>Say</t>
        </is>
      </c>
      <c r="C169" s="9" t="inlineStr"/>
      <c r="D169" s="9" t="inlineStr"/>
      <c r="E169" s="9" t="inlineStr"/>
      <c r="F169" s="9" t="inlineStr">
        <is>
          <t>95893.90</t>
        </is>
      </c>
    </row>
    <row r="170" ht="11.5" customHeight="1">
      <c r="A170" s="9" t="inlineStr">
        <is>
          <t>9.3.2</t>
        </is>
      </c>
      <c r="B170" s="9" t="inlineStr">
        <is>
          <t>Kiln seasoned and chemically treated</t>
        </is>
      </c>
      <c r="C170" s="9" t="inlineStr">
        <is>
          <t>hollock</t>
        </is>
      </c>
      <c r="D170" s="9" t="inlineStr">
        <is>
          <t>wood</t>
        </is>
      </c>
      <c r="E170" s="9" t="inlineStr"/>
      <c r="F170" s="9" t="inlineStr"/>
    </row>
    <row r="171" ht="11.5" customHeight="1">
      <c r="A171" s="10" t="inlineStr">
        <is>
          <t>Code</t>
        </is>
      </c>
      <c r="B171" s="10" t="inlineStr">
        <is>
          <t>Description</t>
        </is>
      </c>
      <c r="C171" s="10" t="inlineStr">
        <is>
          <t>Unit</t>
        </is>
      </c>
      <c r="D171" s="10" t="inlineStr">
        <is>
          <t>Quantity</t>
        </is>
      </c>
      <c r="E171" s="10" t="inlineStr">
        <is>
          <t>Rate</t>
        </is>
      </c>
      <c r="F171" s="10" t="inlineStr">
        <is>
          <t>Amount</t>
        </is>
      </c>
    </row>
    <row r="172" ht="11.5" customHeight="1">
      <c r="A172" s="9" t="inlineStr"/>
      <c r="B172" s="9" t="inlineStr">
        <is>
          <t>Details of cost for ceiling for a room</t>
        </is>
      </c>
      <c r="C172" s="9" t="inlineStr"/>
      <c r="D172" s="9" t="inlineStr"/>
      <c r="E172" s="9" t="inlineStr"/>
      <c r="F172" s="9" t="inlineStr"/>
    </row>
    <row r="173" ht="11.5" customHeight="1">
      <c r="A173" s="9" t="inlineStr"/>
      <c r="B173" s="9" t="inlineStr">
        <is>
          <t>3x3m</t>
        </is>
      </c>
      <c r="C173" s="9" t="inlineStr"/>
      <c r="D173" s="9" t="inlineStr"/>
      <c r="E173" s="9" t="inlineStr"/>
      <c r="F173" s="9" t="inlineStr"/>
    </row>
    <row r="174" ht="11.5" customHeight="1">
      <c r="A174" s="9" t="inlineStr"/>
      <c r="B174" s="9" t="inlineStr">
        <is>
          <t>MATERIAL</t>
        </is>
      </c>
      <c r="C174" s="9" t="inlineStr"/>
      <c r="D174" s="9" t="inlineStr"/>
      <c r="E174" s="9" t="inlineStr"/>
      <c r="F174" s="9" t="inlineStr"/>
    </row>
    <row r="175" ht="11.5" customHeight="1">
      <c r="A175" s="9" t="inlineStr"/>
      <c r="B175" s="9" t="inlineStr">
        <is>
          <t>Hollock wood = 6x3.30x(50/1000)x</t>
        </is>
      </c>
      <c r="C175" s="9" t="inlineStr"/>
      <c r="D175" s="9" t="inlineStr"/>
      <c r="E175" s="9" t="inlineStr"/>
      <c r="F175" s="9" t="inlineStr"/>
    </row>
    <row r="176" ht="11.5" customHeight="1">
      <c r="A176" s="9" t="inlineStr"/>
      <c r="B176" s="9" t="inlineStr">
        <is>
          <t>(125/1000)=0.1238 cum. +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Cross battens 60mm centre to center</t>
        </is>
      </c>
      <c r="C177" s="9" t="inlineStr"/>
      <c r="D177" s="9" t="inlineStr"/>
      <c r="E177" s="9" t="inlineStr"/>
      <c r="F177" s="9" t="inlineStr"/>
    </row>
    <row r="178" ht="11.5" customHeight="1">
      <c r="A178" s="9" t="inlineStr"/>
      <c r="B178" s="9" t="inlineStr">
        <is>
          <t>38x50mm.</t>
        </is>
      </c>
      <c r="C178" s="9" t="inlineStr"/>
      <c r="D178" s="9" t="inlineStr"/>
      <c r="E178" s="9" t="inlineStr"/>
      <c r="F178" s="9" t="inlineStr"/>
    </row>
    <row r="179" ht="11.5" customHeight="1">
      <c r="A179" s="9" t="inlineStr"/>
      <c r="B179" s="9" t="inlineStr">
        <is>
          <t>6x3x(38/1000)x50/1000)=0.0342 cum.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/>
      <c r="B180" s="9">
        <f> 0.1580 cum.+</f>
        <v/>
      </c>
      <c r="C180" s="9" t="inlineStr"/>
      <c r="D180" s="9" t="inlineStr"/>
      <c r="E180" s="9" t="inlineStr"/>
      <c r="F180" s="9" t="inlineStr"/>
    </row>
    <row r="181" ht="11.5" customHeight="1">
      <c r="A181" s="9" t="inlineStr"/>
      <c r="B181" s="9" t="inlineStr">
        <is>
          <t>Add for wastage @ 5% = 0.0079 cum.</t>
        </is>
      </c>
      <c r="C181" s="9" t="inlineStr"/>
      <c r="D181" s="9" t="inlineStr"/>
      <c r="E181" s="9" t="inlineStr"/>
      <c r="F181" s="9" t="inlineStr"/>
    </row>
    <row r="182" ht="11.5" customHeight="1">
      <c r="A182" s="9" t="inlineStr"/>
      <c r="B182" s="9">
        <f> 0.1659 cum. say 166 cudm.</f>
        <v/>
      </c>
      <c r="C182" s="9" t="inlineStr"/>
      <c r="D182" s="9" t="inlineStr"/>
      <c r="E182" s="9" t="inlineStr"/>
      <c r="F182" s="9" t="inlineStr"/>
    </row>
    <row r="183" ht="11.5" customHeight="1">
      <c r="A183" s="9" t="inlineStr">
        <is>
          <t>2466</t>
        </is>
      </c>
      <c r="B183" s="9" t="inlineStr">
        <is>
          <t>Hollock wood in scantling</t>
        </is>
      </c>
      <c r="C183" s="9" t="inlineStr">
        <is>
          <t>10 cudm</t>
        </is>
      </c>
      <c r="D183" s="9" t="inlineStr">
        <is>
          <t>16.60</t>
        </is>
      </c>
      <c r="E183" s="9" t="inlineStr">
        <is>
          <t>350.00</t>
        </is>
      </c>
      <c r="F183" s="9" t="inlineStr">
        <is>
          <t>5810.00</t>
        </is>
      </c>
    </row>
    <row r="184" ht="11.5" customHeight="1">
      <c r="A184" s="9" t="inlineStr">
        <is>
          <t>2204</t>
        </is>
      </c>
      <c r="B184" s="9" t="inlineStr">
        <is>
          <t>Carriage of Timber</t>
        </is>
      </c>
      <c r="C184" s="9" t="inlineStr">
        <is>
          <t>cum</t>
        </is>
      </c>
      <c r="D184" s="9" t="inlineStr">
        <is>
          <t>0.166</t>
        </is>
      </c>
      <c r="E184" s="9" t="inlineStr">
        <is>
          <t>118.59</t>
        </is>
      </c>
      <c r="F184" s="9" t="inlineStr">
        <is>
          <t>19.69</t>
        </is>
      </c>
    </row>
    <row r="185" ht="11.5" customHeight="1">
      <c r="A185" s="9" t="inlineStr">
        <is>
          <t>2504</t>
        </is>
      </c>
      <c r="B185" s="9" t="inlineStr">
        <is>
          <t>Kiln seasoning of timber</t>
        </is>
      </c>
      <c r="C185" s="9" t="inlineStr">
        <is>
          <t>cum</t>
        </is>
      </c>
      <c r="D185" s="9" t="inlineStr">
        <is>
          <t>0.166</t>
        </is>
      </c>
      <c r="E185" s="9" t="inlineStr">
        <is>
          <t>750.00</t>
        </is>
      </c>
      <c r="F185" s="9" t="inlineStr">
        <is>
          <t>124.50</t>
        </is>
      </c>
    </row>
    <row r="186" ht="11.5" customHeight="1">
      <c r="A186" s="9" t="inlineStr">
        <is>
          <t>9999</t>
        </is>
      </c>
      <c r="B186" s="9" t="inlineStr">
        <is>
          <t>Chemical treatment</t>
        </is>
      </c>
      <c r="C186" s="9" t="inlineStr">
        <is>
          <t>L.S.</t>
        </is>
      </c>
      <c r="D186" s="9" t="inlineStr">
        <is>
          <t>18.20</t>
        </is>
      </c>
      <c r="E186" s="9" t="inlineStr">
        <is>
          <t>2.00</t>
        </is>
      </c>
      <c r="F186" s="9" t="inlineStr">
        <is>
          <t>36.40</t>
        </is>
      </c>
    </row>
    <row r="187" ht="11.5" customHeight="1">
      <c r="A187" s="9" t="inlineStr"/>
      <c r="B187" s="9" t="inlineStr">
        <is>
          <t>LABOUR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>
        <is>
          <t>0112</t>
        </is>
      </c>
      <c r="B188" s="9" t="inlineStr">
        <is>
          <t>Carpenter 2nd class</t>
        </is>
      </c>
      <c r="C188" s="9" t="inlineStr">
        <is>
          <t>day</t>
        </is>
      </c>
      <c r="D188" s="9" t="inlineStr">
        <is>
          <t>1.00</t>
        </is>
      </c>
      <c r="E188" s="9" t="inlineStr">
        <is>
          <t>679.00</t>
        </is>
      </c>
      <c r="F188" s="9" t="inlineStr">
        <is>
          <t>679.00</t>
        </is>
      </c>
    </row>
    <row r="189" ht="11.5" customHeight="1">
      <c r="A189" s="9" t="inlineStr">
        <is>
          <t>0114</t>
        </is>
      </c>
      <c r="B189" s="9" t="inlineStr">
        <is>
          <t>Beldar</t>
        </is>
      </c>
      <c r="C189" s="9" t="inlineStr">
        <is>
          <t>day</t>
        </is>
      </c>
      <c r="D189" s="9" t="inlineStr">
        <is>
          <t>1.00</t>
        </is>
      </c>
      <c r="E189" s="9" t="inlineStr">
        <is>
          <t>558.00</t>
        </is>
      </c>
      <c r="F189" s="9" t="inlineStr">
        <is>
          <t>558.00</t>
        </is>
      </c>
    </row>
    <row r="190" ht="11.5" customHeight="1">
      <c r="A190" s="9" t="inlineStr">
        <is>
          <t>9999</t>
        </is>
      </c>
      <c r="B190" s="9" t="inlineStr">
        <is>
          <t>Sundries screws etc.</t>
        </is>
      </c>
      <c r="C190" s="9" t="inlineStr">
        <is>
          <t>L.S.</t>
        </is>
      </c>
      <c r="D190" s="9" t="inlineStr">
        <is>
          <t>53.82</t>
        </is>
      </c>
      <c r="E190" s="9" t="inlineStr">
        <is>
          <t>2.00</t>
        </is>
      </c>
      <c r="F190" s="9" t="inlineStr">
        <is>
          <t>107.64</t>
        </is>
      </c>
    </row>
    <row r="191" ht="11.5" customHeight="1">
      <c r="A191" s="9" t="inlineStr"/>
      <c r="B191" s="9" t="inlineStr">
        <is>
          <t>TOTAL</t>
        </is>
      </c>
      <c r="C191" s="9" t="inlineStr"/>
      <c r="D191" s="9" t="inlineStr"/>
      <c r="E191" s="9" t="inlineStr"/>
      <c r="F191" s="9" t="inlineStr">
        <is>
          <t>7335.23 W</t>
        </is>
      </c>
    </row>
    <row r="192" ht="11.5" customHeight="1">
      <c r="A192" s="9" t="inlineStr"/>
      <c r="B192" s="9" t="inlineStr">
        <is>
          <t>Add 1 % Water charges on "W"</t>
        </is>
      </c>
      <c r="C192" s="9" t="inlineStr"/>
      <c r="D192" s="9" t="inlineStr"/>
      <c r="E192" s="9" t="inlineStr"/>
      <c r="F192" s="9" t="inlineStr">
        <is>
          <t>73.35</t>
        </is>
      </c>
    </row>
    <row r="193" ht="11.5" customHeight="1">
      <c r="A193" s="9" t="inlineStr"/>
      <c r="B193" s="9" t="inlineStr">
        <is>
          <t>TOTAL</t>
        </is>
      </c>
      <c r="C193" s="9" t="inlineStr"/>
      <c r="D193" s="9" t="inlineStr"/>
      <c r="E193" s="9" t="inlineStr"/>
      <c r="F193" s="9" t="inlineStr">
        <is>
          <t>7408.58 X</t>
        </is>
      </c>
    </row>
    <row r="194" ht="11.5" customHeight="1">
      <c r="A194" s="9" t="inlineStr"/>
      <c r="B194" s="9" t="inlineStr">
        <is>
          <t>Add GST on "X" (multiplying factor</t>
        </is>
      </c>
      <c r="C194" s="9" t="inlineStr"/>
      <c r="D194" s="9" t="inlineStr"/>
      <c r="E194" s="9" t="inlineStr"/>
      <c r="F194" s="9" t="inlineStr"/>
    </row>
    <row r="195" ht="11.5" customHeight="1">
      <c r="A195" s="9" t="inlineStr"/>
      <c r="B195" s="9" t="inlineStr">
        <is>
          <t>0.1405)</t>
        </is>
      </c>
      <c r="C195" s="9" t="inlineStr"/>
      <c r="D195" s="9" t="inlineStr"/>
      <c r="E195" s="9" t="inlineStr"/>
      <c r="F195" s="9" t="inlineStr">
        <is>
          <t>1040.91</t>
        </is>
      </c>
    </row>
    <row r="196" ht="11.5" customHeight="1">
      <c r="A196" s="9" t="inlineStr"/>
      <c r="B196" s="9" t="inlineStr">
        <is>
          <t>TOTAL</t>
        </is>
      </c>
      <c r="C196" s="9" t="inlineStr"/>
      <c r="D196" s="9" t="inlineStr"/>
      <c r="E196" s="9" t="inlineStr"/>
      <c r="F196" s="9" t="inlineStr">
        <is>
          <t>8449.48 Y</t>
        </is>
      </c>
    </row>
    <row r="197" ht="11.5" customHeight="1">
      <c r="A197" s="9" t="inlineStr"/>
      <c r="B197" s="9" t="inlineStr">
        <is>
          <t>Add 15% CPOH on "Y"</t>
        </is>
      </c>
      <c r="C197" s="9" t="inlineStr"/>
      <c r="D197" s="9" t="inlineStr"/>
      <c r="E197" s="9" t="inlineStr"/>
      <c r="F197" s="9" t="inlineStr">
        <is>
          <t>1267.42</t>
        </is>
      </c>
    </row>
    <row r="198" ht="11.5" customHeight="1">
      <c r="A198" s="9" t="inlineStr"/>
      <c r="B198" s="9" t="inlineStr">
        <is>
          <t>TOTAL</t>
        </is>
      </c>
      <c r="C198" s="9" t="inlineStr"/>
      <c r="D198" s="9" t="inlineStr"/>
      <c r="E198" s="9" t="inlineStr"/>
      <c r="F198" s="9" t="inlineStr">
        <is>
          <t>9716.91 Z</t>
        </is>
      </c>
    </row>
    <row r="199" ht="11.5" customHeight="1">
      <c r="A199" s="9" t="inlineStr"/>
      <c r="B199" s="9" t="inlineStr">
        <is>
          <t>Add Cess @ 1% on "Z"</t>
        </is>
      </c>
      <c r="C199" s="9" t="inlineStr"/>
      <c r="D199" s="9" t="inlineStr"/>
      <c r="E199" s="9" t="inlineStr"/>
      <c r="F199" s="9" t="inlineStr">
        <is>
          <t>97.17</t>
        </is>
      </c>
    </row>
    <row r="200" ht="11.5" customHeight="1">
      <c r="A200" s="9" t="inlineStr"/>
      <c r="B200" s="9" t="inlineStr">
        <is>
          <t>Cost of 158 cudm (finished work)</t>
        </is>
      </c>
      <c r="C200" s="9" t="inlineStr"/>
      <c r="D200" s="9" t="inlineStr"/>
      <c r="E200" s="9" t="inlineStr"/>
      <c r="F200" s="9" t="inlineStr">
        <is>
          <t>9814.08</t>
        </is>
      </c>
    </row>
    <row r="202" ht="11.5" customHeight="1">
      <c r="A202" s="9" t="inlineStr">
        <is>
          <t>9.4</t>
        </is>
      </c>
      <c r="B202" s="9" t="inlineStr">
        <is>
          <t>Extra for additional labour for circular</t>
        </is>
      </c>
      <c r="C202" s="9" t="inlineStr">
        <is>
          <t>works,</t>
        </is>
      </c>
      <c r="D202" s="9" t="inlineStr">
        <is>
          <t>such as</t>
        </is>
      </c>
      <c r="E202" s="9" t="inlineStr">
        <is>
          <t>in frames</t>
        </is>
      </c>
      <c r="F202" s="9" t="inlineStr">
        <is>
          <t>of fan light</t>
        </is>
      </c>
    </row>
    <row r="203" ht="11.5" customHeight="1">
      <c r="A203" s="9" t="inlineStr">
        <is>
          <t>9.4.1</t>
        </is>
      </c>
      <c r="B203" s="9" t="inlineStr">
        <is>
          <t>Second class teak wood</t>
        </is>
      </c>
      <c r="C203" s="9" t="inlineStr"/>
      <c r="D203" s="9" t="inlineStr"/>
      <c r="E203" s="9" t="inlineStr"/>
      <c r="F203" s="9" t="inlineStr"/>
    </row>
    <row r="204" ht="11.5" customHeight="1">
      <c r="A204" s="10" t="inlineStr">
        <is>
          <t>Code</t>
        </is>
      </c>
      <c r="B204" s="10" t="inlineStr">
        <is>
          <t>Description</t>
        </is>
      </c>
      <c r="C204" s="10" t="inlineStr">
        <is>
          <t>Unit</t>
        </is>
      </c>
      <c r="D204" s="10" t="inlineStr">
        <is>
          <t>Quantity</t>
        </is>
      </c>
      <c r="E204" s="10" t="inlineStr">
        <is>
          <t>Rate</t>
        </is>
      </c>
      <c r="F204" s="10" t="inlineStr">
        <is>
          <t>Amount</t>
        </is>
      </c>
    </row>
    <row r="205" ht="11.5" customHeight="1">
      <c r="A205" s="9" t="inlineStr"/>
      <c r="B205" s="9" t="inlineStr">
        <is>
          <t>Details of cost for Chowkhat of a door</t>
        </is>
      </c>
      <c r="C205" s="9" t="inlineStr"/>
      <c r="D205" s="9" t="inlineStr"/>
      <c r="E205" s="9" t="inlineStr"/>
      <c r="F205" s="9" t="inlineStr"/>
    </row>
    <row r="206" ht="11.5" customHeight="1">
      <c r="A206" s="9" t="inlineStr"/>
      <c r="B206" s="9" t="inlineStr">
        <is>
          <t>206.75x117.5cm</t>
        </is>
      </c>
      <c r="C206" s="9" t="inlineStr"/>
      <c r="D206" s="9" t="inlineStr"/>
      <c r="E206" s="9" t="inlineStr"/>
      <c r="F206" s="9" t="inlineStr"/>
    </row>
    <row r="207" ht="11.5" customHeight="1">
      <c r="A207" s="9" t="inlineStr"/>
      <c r="B207" s="9" t="inlineStr">
        <is>
          <t>Extra Materials and labour for wastage</t>
        </is>
      </c>
      <c r="C207" s="9" t="inlineStr"/>
      <c r="D207" s="9" t="inlineStr"/>
      <c r="E207" s="9" t="inlineStr"/>
      <c r="F207" s="9" t="inlineStr"/>
    </row>
    <row r="208" ht="11.5" customHeight="1">
      <c r="A208" s="9" t="inlineStr"/>
      <c r="B208" s="9" t="inlineStr">
        <is>
          <t>@ 10% on quantity of item no 9.1.1</t>
        </is>
      </c>
      <c r="C208" s="9" t="inlineStr"/>
      <c r="D208" s="9" t="inlineStr"/>
      <c r="E208" s="9" t="inlineStr"/>
      <c r="F208" s="9" t="inlineStr"/>
    </row>
    <row r="209" ht="11.5" customHeight="1">
      <c r="A209" s="9" t="inlineStr"/>
      <c r="B209" s="9" t="inlineStr">
        <is>
          <t>MATERIAL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>
        <is>
          <t>1189</t>
        </is>
      </c>
      <c r="B210" s="9" t="inlineStr">
        <is>
          <t>Second class teak wood in scantling</t>
        </is>
      </c>
      <c r="C210" s="9" t="inlineStr">
        <is>
          <t>10 cudm</t>
        </is>
      </c>
      <c r="D210" s="9" t="inlineStr">
        <is>
          <t>0.38</t>
        </is>
      </c>
      <c r="E210" s="9" t="inlineStr">
        <is>
          <t>776.00</t>
        </is>
      </c>
      <c r="F210" s="9" t="inlineStr">
        <is>
          <t>294.88</t>
        </is>
      </c>
    </row>
    <row r="211" ht="11.5" customHeight="1">
      <c r="A211" s="9" t="inlineStr">
        <is>
          <t>2204</t>
        </is>
      </c>
      <c r="B211" s="9" t="inlineStr">
        <is>
          <t>Carriage of Timber</t>
        </is>
      </c>
      <c r="C211" s="9" t="inlineStr">
        <is>
          <t>cum</t>
        </is>
      </c>
      <c r="D211" s="9" t="inlineStr">
        <is>
          <t>0.0038</t>
        </is>
      </c>
      <c r="E211" s="9" t="inlineStr">
        <is>
          <t>118.59</t>
        </is>
      </c>
      <c r="F211" s="9" t="inlineStr">
        <is>
          <t>0.45</t>
        </is>
      </c>
    </row>
    <row r="212" ht="11.5" customHeight="1">
      <c r="A212" s="9" t="inlineStr"/>
      <c r="B212" s="9" t="inlineStr">
        <is>
          <t>LABOUR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>
        <is>
          <t>0156</t>
        </is>
      </c>
      <c r="B213" s="9" t="inlineStr">
        <is>
          <t>Carpenter (average)</t>
        </is>
      </c>
      <c r="C213" s="9" t="inlineStr">
        <is>
          <t>day</t>
        </is>
      </c>
      <c r="D213" s="9" t="inlineStr">
        <is>
          <t>0.072</t>
        </is>
      </c>
      <c r="E213" s="9" t="inlineStr">
        <is>
          <t>709.00</t>
        </is>
      </c>
      <c r="F213" s="9" t="inlineStr">
        <is>
          <t>51.05</t>
        </is>
      </c>
    </row>
    <row r="214" ht="11.5" customHeight="1">
      <c r="A214" s="9" t="inlineStr">
        <is>
          <t>0114</t>
        </is>
      </c>
      <c r="B214" s="9" t="inlineStr">
        <is>
          <t>Beldar</t>
        </is>
      </c>
      <c r="C214" s="9" t="inlineStr">
        <is>
          <t>day</t>
        </is>
      </c>
      <c r="D214" s="9" t="inlineStr">
        <is>
          <t>0.007</t>
        </is>
      </c>
      <c r="E214" s="9" t="inlineStr">
        <is>
          <t>558.00</t>
        </is>
      </c>
      <c r="F214" s="9" t="inlineStr">
        <is>
          <t>3.91</t>
        </is>
      </c>
    </row>
    <row r="215" ht="11.5" customHeight="1">
      <c r="A215" s="9" t="inlineStr"/>
      <c r="B215" s="9" t="inlineStr">
        <is>
          <t>TOTAL</t>
        </is>
      </c>
      <c r="C215" s="9" t="inlineStr"/>
      <c r="D215" s="9" t="inlineStr"/>
      <c r="E215" s="9" t="inlineStr"/>
      <c r="F215" s="9" t="inlineStr">
        <is>
          <t>350.28 W</t>
        </is>
      </c>
    </row>
    <row r="216" ht="11.5" customHeight="1">
      <c r="A216" s="9" t="inlineStr"/>
      <c r="B216" s="9" t="inlineStr">
        <is>
          <t>Add 1 % Water charges on "W"</t>
        </is>
      </c>
      <c r="C216" s="9" t="inlineStr"/>
      <c r="D216" s="9" t="inlineStr"/>
      <c r="E216" s="9" t="inlineStr"/>
      <c r="F216" s="9" t="inlineStr">
        <is>
          <t>3.50</t>
        </is>
      </c>
    </row>
    <row r="217" ht="11.5" customHeight="1">
      <c r="A217" s="9" t="inlineStr"/>
      <c r="B217" s="9" t="inlineStr">
        <is>
          <t>TOTAL</t>
        </is>
      </c>
      <c r="C217" s="9" t="inlineStr"/>
      <c r="D217" s="9" t="inlineStr"/>
      <c r="E217" s="9" t="inlineStr"/>
      <c r="F217" s="9" t="inlineStr">
        <is>
          <t>353.79 X</t>
        </is>
      </c>
    </row>
    <row r="218" ht="11.5" customHeight="1">
      <c r="A218" s="9" t="inlineStr"/>
      <c r="B218" s="9" t="inlineStr">
        <is>
          <t>Add GST on "X" (multiplying factor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0.1405)</t>
        </is>
      </c>
      <c r="C219" s="9" t="inlineStr"/>
      <c r="D219" s="9" t="inlineStr"/>
      <c r="E219" s="9" t="inlineStr"/>
      <c r="F219" s="9" t="inlineStr">
        <is>
          <t>49.71</t>
        </is>
      </c>
    </row>
    <row r="220" ht="11.5" customHeight="1">
      <c r="A220" s="9" t="inlineStr"/>
      <c r="B220" s="9" t="inlineStr">
        <is>
          <t>TOTAL</t>
        </is>
      </c>
      <c r="C220" s="9" t="inlineStr"/>
      <c r="D220" s="9" t="inlineStr"/>
      <c r="E220" s="9" t="inlineStr"/>
      <c r="F220" s="9" t="inlineStr">
        <is>
          <t>403.49 Y</t>
        </is>
      </c>
    </row>
    <row r="221" ht="11.5" customHeight="1">
      <c r="A221" s="9" t="inlineStr"/>
      <c r="B221" s="9" t="inlineStr">
        <is>
          <t>Add 15% CPOH on "Y"</t>
        </is>
      </c>
      <c r="C221" s="9" t="inlineStr"/>
      <c r="D221" s="9" t="inlineStr"/>
      <c r="E221" s="9" t="inlineStr"/>
      <c r="F221" s="9" t="inlineStr">
        <is>
          <t>60.52</t>
        </is>
      </c>
    </row>
    <row r="222" ht="11.5" customHeight="1">
      <c r="A222" s="9" t="inlineStr"/>
      <c r="B222" s="9" t="inlineStr">
        <is>
          <t>TOTAL</t>
        </is>
      </c>
      <c r="C222" s="9" t="inlineStr"/>
      <c r="D222" s="9" t="inlineStr"/>
      <c r="E222" s="9" t="inlineStr"/>
      <c r="F222" s="9" t="inlineStr">
        <is>
          <t>464.02 Z</t>
        </is>
      </c>
    </row>
    <row r="223" ht="11.5" customHeight="1">
      <c r="A223" s="9" t="inlineStr"/>
      <c r="B223" s="9" t="inlineStr">
        <is>
          <t>Add Cess @ 1% on "Z"</t>
        </is>
      </c>
      <c r="C223" s="9" t="inlineStr"/>
      <c r="D223" s="9" t="inlineStr"/>
      <c r="E223" s="9" t="inlineStr"/>
      <c r="F223" s="9" t="inlineStr">
        <is>
          <t>4.64</t>
        </is>
      </c>
    </row>
    <row r="224" ht="11.5" customHeight="1">
      <c r="A224" s="9" t="inlineStr"/>
      <c r="B224" s="9" t="inlineStr">
        <is>
          <t>Cost of 36 cudm.</t>
        </is>
      </c>
      <c r="C224" s="9" t="inlineStr"/>
      <c r="D224" s="9" t="inlineStr"/>
      <c r="E224" s="9" t="inlineStr"/>
      <c r="F224" s="9" t="inlineStr">
        <is>
          <t>468.66</t>
        </is>
      </c>
    </row>
    <row r="225" ht="11.5" customHeight="1">
      <c r="A225" s="9" t="inlineStr"/>
      <c r="B225" s="9" t="inlineStr">
        <is>
          <t>Cost per cum.</t>
        </is>
      </c>
      <c r="C225" s="9" t="inlineStr"/>
      <c r="D225" s="9" t="inlineStr"/>
      <c r="E225" s="9" t="inlineStr"/>
      <c r="F225" s="9" t="inlineStr">
        <is>
          <t>13018.33</t>
        </is>
      </c>
    </row>
    <row r="226" ht="11.5" customHeight="1">
      <c r="A226" s="9" t="inlineStr"/>
      <c r="B226" s="9" t="inlineStr">
        <is>
          <t>Say</t>
        </is>
      </c>
      <c r="C226" s="9" t="inlineStr"/>
      <c r="D226" s="9" t="inlineStr"/>
      <c r="E226" s="9" t="inlineStr"/>
      <c r="F226" s="9" t="inlineStr">
        <is>
          <t>13018.35</t>
        </is>
      </c>
    </row>
    <row r="227" ht="11.5" customHeight="1">
      <c r="A227" s="9" t="inlineStr">
        <is>
          <t>9.4.2</t>
        </is>
      </c>
      <c r="B227" s="9" t="inlineStr">
        <is>
          <t>Sal wood</t>
        </is>
      </c>
      <c r="C227" s="9" t="inlineStr"/>
      <c r="D227" s="9" t="inlineStr"/>
      <c r="E227" s="9" t="inlineStr"/>
      <c r="F227" s="9" t="inlineStr"/>
    </row>
    <row r="228" ht="11.5" customHeight="1">
      <c r="A228" s="10" t="inlineStr">
        <is>
          <t>Code</t>
        </is>
      </c>
      <c r="B228" s="10" t="inlineStr">
        <is>
          <t>Description</t>
        </is>
      </c>
      <c r="C228" s="10" t="inlineStr">
        <is>
          <t>Unit</t>
        </is>
      </c>
      <c r="D228" s="10" t="inlineStr">
        <is>
          <t>Quantity</t>
        </is>
      </c>
      <c r="E228" s="10" t="inlineStr">
        <is>
          <t>Rate</t>
        </is>
      </c>
      <c r="F228" s="10" t="inlineStr">
        <is>
          <t>Amount</t>
        </is>
      </c>
    </row>
    <row r="229" ht="11.5" customHeight="1">
      <c r="A229" s="9" t="inlineStr"/>
      <c r="B229" s="9" t="inlineStr">
        <is>
          <t>Details of cost for Chowkhat of a door</t>
        </is>
      </c>
      <c r="C229" s="9" t="inlineStr"/>
      <c r="D229" s="9" t="inlineStr"/>
      <c r="E229" s="9" t="inlineStr"/>
      <c r="F229" s="9" t="inlineStr"/>
    </row>
    <row r="230" ht="11.5" customHeight="1">
      <c r="A230" s="9" t="inlineStr"/>
      <c r="B230" s="9" t="inlineStr">
        <is>
          <t>206.75x117.5cm</t>
        </is>
      </c>
      <c r="C230" s="9" t="inlineStr"/>
      <c r="D230" s="9" t="inlineStr"/>
      <c r="E230" s="9" t="inlineStr"/>
      <c r="F230" s="9" t="inlineStr"/>
    </row>
    <row r="231" ht="11.5" customHeight="1">
      <c r="A231" s="9" t="inlineStr"/>
      <c r="B231" s="9" t="inlineStr">
        <is>
          <t>Extra Materials and labour for wastage</t>
        </is>
      </c>
      <c r="C231" s="9" t="inlineStr"/>
      <c r="D231" s="9" t="inlineStr"/>
      <c r="E231" s="9" t="inlineStr"/>
      <c r="F231" s="9" t="inlineStr"/>
    </row>
    <row r="232" ht="11.5" customHeight="1">
      <c r="A232" s="9" t="inlineStr"/>
      <c r="B232" s="9" t="inlineStr">
        <is>
          <t>@ 10% on quantity of item no 9.1.2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/>
      <c r="B233" s="9" t="inlineStr">
        <is>
          <t>MATERIAL</t>
        </is>
      </c>
      <c r="C233" s="9" t="inlineStr"/>
      <c r="D233" s="9" t="inlineStr"/>
      <c r="E233" s="9" t="inlineStr"/>
      <c r="F233" s="9" t="inlineStr"/>
    </row>
    <row r="234" ht="11.5" customHeight="1">
      <c r="A234" s="9" t="inlineStr">
        <is>
          <t>1199</t>
        </is>
      </c>
      <c r="B234" s="9" t="inlineStr">
        <is>
          <t>Sal wood in scantling</t>
        </is>
      </c>
      <c r="C234" s="9" t="inlineStr">
        <is>
          <t>10 cudm</t>
        </is>
      </c>
      <c r="D234" s="9" t="inlineStr">
        <is>
          <t>0.38</t>
        </is>
      </c>
      <c r="E234" s="9" t="inlineStr">
        <is>
          <t>600.00</t>
        </is>
      </c>
      <c r="F234" s="9" t="inlineStr">
        <is>
          <t>228.00</t>
        </is>
      </c>
    </row>
    <row r="235" ht="11.5" customHeight="1">
      <c r="A235" s="9" t="inlineStr">
        <is>
          <t>2204</t>
        </is>
      </c>
      <c r="B235" s="9" t="inlineStr">
        <is>
          <t>Carriage of Timber</t>
        </is>
      </c>
      <c r="C235" s="9" t="inlineStr">
        <is>
          <t>cum</t>
        </is>
      </c>
      <c r="D235" s="9" t="inlineStr">
        <is>
          <t>0.0038</t>
        </is>
      </c>
      <c r="E235" s="9" t="inlineStr">
        <is>
          <t>118.59</t>
        </is>
      </c>
      <c r="F235" s="9" t="inlineStr">
        <is>
          <t>0.45</t>
        </is>
      </c>
    </row>
    <row r="236" ht="11.5" customHeight="1">
      <c r="A236" s="9" t="inlineStr"/>
      <c r="B236" s="9" t="inlineStr">
        <is>
          <t>LABOUR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>
        <is>
          <t>0156</t>
        </is>
      </c>
      <c r="B237" s="9" t="inlineStr">
        <is>
          <t>Carpenter (average)</t>
        </is>
      </c>
      <c r="C237" s="9" t="inlineStr">
        <is>
          <t>day</t>
        </is>
      </c>
      <c r="D237" s="9" t="inlineStr">
        <is>
          <t>0.072</t>
        </is>
      </c>
      <c r="E237" s="9" t="inlineStr">
        <is>
          <t>709.00</t>
        </is>
      </c>
      <c r="F237" s="9" t="inlineStr">
        <is>
          <t>51.05</t>
        </is>
      </c>
    </row>
    <row r="238" ht="11.5" customHeight="1">
      <c r="A238" s="9" t="inlineStr">
        <is>
          <t>0114</t>
        </is>
      </c>
      <c r="B238" s="9" t="inlineStr">
        <is>
          <t>Beldar</t>
        </is>
      </c>
      <c r="C238" s="9" t="inlineStr">
        <is>
          <t>day</t>
        </is>
      </c>
      <c r="D238" s="9" t="inlineStr">
        <is>
          <t>0.007</t>
        </is>
      </c>
      <c r="E238" s="9" t="inlineStr">
        <is>
          <t>558.00</t>
        </is>
      </c>
      <c r="F238" s="9" t="inlineStr">
        <is>
          <t>3.91</t>
        </is>
      </c>
    </row>
    <row r="239" ht="11.5" customHeight="1">
      <c r="A239" s="9" t="inlineStr"/>
      <c r="B239" s="9" t="inlineStr">
        <is>
          <t>TOTAL</t>
        </is>
      </c>
      <c r="C239" s="9" t="inlineStr"/>
      <c r="D239" s="9" t="inlineStr"/>
      <c r="E239" s="9" t="inlineStr"/>
      <c r="F239" s="9" t="inlineStr">
        <is>
          <t>283.40 W</t>
        </is>
      </c>
    </row>
    <row r="240" ht="11.5" customHeight="1">
      <c r="A240" s="9" t="inlineStr"/>
      <c r="B240" s="9" t="inlineStr">
        <is>
          <t>Add 1 % Water charges on "W"</t>
        </is>
      </c>
      <c r="C240" s="9" t="inlineStr"/>
      <c r="D240" s="9" t="inlineStr"/>
      <c r="E240" s="9" t="inlineStr"/>
      <c r="F240" s="9" t="inlineStr">
        <is>
          <t>2.83</t>
        </is>
      </c>
    </row>
    <row r="241" ht="11.5" customHeight="1">
      <c r="A241" s="9" t="inlineStr"/>
      <c r="B241" s="9" t="inlineStr">
        <is>
          <t>TOTAL</t>
        </is>
      </c>
      <c r="C241" s="9" t="inlineStr"/>
      <c r="D241" s="9" t="inlineStr"/>
      <c r="E241" s="9" t="inlineStr"/>
      <c r="F241" s="9" t="inlineStr">
        <is>
          <t>286.24 X</t>
        </is>
      </c>
    </row>
    <row r="242" ht="11.5" customHeight="1">
      <c r="A242" s="9" t="inlineStr"/>
      <c r="B242" s="9" t="inlineStr">
        <is>
          <t>Add GST on "X" (multiplying factor</t>
        </is>
      </c>
      <c r="C242" s="9" t="inlineStr"/>
      <c r="D242" s="9" t="inlineStr"/>
      <c r="E242" s="9" t="inlineStr"/>
      <c r="F242" s="9" t="inlineStr"/>
    </row>
    <row r="243" ht="11.5" customHeight="1">
      <c r="A243" s="9" t="inlineStr"/>
      <c r="B243" s="9" t="inlineStr">
        <is>
          <t>0.1405)</t>
        </is>
      </c>
      <c r="C243" s="9" t="inlineStr"/>
      <c r="D243" s="9" t="inlineStr"/>
      <c r="E243" s="9" t="inlineStr"/>
      <c r="F243" s="9" t="inlineStr">
        <is>
          <t>40.22</t>
        </is>
      </c>
    </row>
    <row r="244" ht="11.5" customHeight="1">
      <c r="A244" s="9" t="inlineStr"/>
      <c r="B244" s="9" t="inlineStr">
        <is>
          <t>TOTAL</t>
        </is>
      </c>
      <c r="C244" s="9" t="inlineStr"/>
      <c r="D244" s="9" t="inlineStr"/>
      <c r="E244" s="9" t="inlineStr"/>
      <c r="F244" s="9" t="inlineStr">
        <is>
          <t>326.46 Y</t>
        </is>
      </c>
    </row>
    <row r="245" ht="11.5" customHeight="1">
      <c r="A245" s="9" t="inlineStr"/>
      <c r="B245" s="9" t="inlineStr">
        <is>
          <t>Add 15% CPOH on "Y"</t>
        </is>
      </c>
      <c r="C245" s="9" t="inlineStr"/>
      <c r="D245" s="9" t="inlineStr"/>
      <c r="E245" s="9" t="inlineStr"/>
      <c r="F245" s="9" t="inlineStr">
        <is>
          <t>48.97</t>
        </is>
      </c>
    </row>
    <row r="246" ht="11.5" customHeight="1">
      <c r="A246" s="9" t="inlineStr"/>
      <c r="B246" s="9" t="inlineStr">
        <is>
          <t>TOTAL</t>
        </is>
      </c>
      <c r="C246" s="9" t="inlineStr"/>
      <c r="D246" s="9" t="inlineStr"/>
      <c r="E246" s="9" t="inlineStr"/>
      <c r="F246" s="9" t="inlineStr">
        <is>
          <t>375.42 Z</t>
        </is>
      </c>
    </row>
    <row r="247" ht="11.5" customHeight="1">
      <c r="A247" s="9" t="inlineStr"/>
      <c r="B247" s="9" t="inlineStr">
        <is>
          <t>Add Cess @ 1% on "Z"</t>
        </is>
      </c>
      <c r="C247" s="9" t="inlineStr"/>
      <c r="D247" s="9" t="inlineStr"/>
      <c r="E247" s="9" t="inlineStr"/>
      <c r="F247" s="9" t="inlineStr">
        <is>
          <t>3.75</t>
        </is>
      </c>
    </row>
    <row r="248" ht="11.5" customHeight="1">
      <c r="A248" s="9" t="inlineStr"/>
      <c r="B248" s="9" t="inlineStr">
        <is>
          <t>Cost of 36 cudm.</t>
        </is>
      </c>
      <c r="C248" s="9" t="inlineStr"/>
      <c r="D248" s="9" t="inlineStr"/>
      <c r="E248" s="9" t="inlineStr"/>
      <c r="F248" s="9" t="inlineStr">
        <is>
          <t>379.18</t>
        </is>
      </c>
    </row>
    <row r="249" ht="11.5" customHeight="1">
      <c r="A249" s="9" t="inlineStr"/>
      <c r="B249" s="9" t="inlineStr">
        <is>
          <t>Cost per cum.</t>
        </is>
      </c>
      <c r="C249" s="9" t="inlineStr"/>
      <c r="D249" s="9" t="inlineStr"/>
      <c r="E249" s="9" t="inlineStr"/>
      <c r="F249" s="9" t="inlineStr">
        <is>
          <t>10532.78</t>
        </is>
      </c>
    </row>
    <row r="250" ht="11.5" customHeight="1">
      <c r="A250" s="9" t="inlineStr"/>
      <c r="B250" s="9" t="inlineStr">
        <is>
          <t>Say</t>
        </is>
      </c>
      <c r="C250" s="9" t="inlineStr"/>
      <c r="D250" s="9" t="inlineStr"/>
      <c r="E250" s="9" t="inlineStr"/>
      <c r="F250" s="9" t="inlineStr">
        <is>
          <t>10532.80</t>
        </is>
      </c>
    </row>
    <row r="252" ht="11.5" customHeight="1">
      <c r="A252" s="9" t="inlineStr">
        <is>
          <t>9.4.3</t>
        </is>
      </c>
      <c r="B252" s="9" t="inlineStr">
        <is>
          <t>Kiln seasoned and chemically treated</t>
        </is>
      </c>
      <c r="C252" s="9" t="inlineStr">
        <is>
          <t>hollock</t>
        </is>
      </c>
      <c r="D252" s="9" t="inlineStr">
        <is>
          <t>wood</t>
        </is>
      </c>
      <c r="E252" s="9" t="inlineStr"/>
      <c r="F252" s="9" t="inlineStr"/>
    </row>
    <row r="253" ht="11.5" customHeight="1">
      <c r="A253" s="10" t="inlineStr">
        <is>
          <t>Code</t>
        </is>
      </c>
      <c r="B253" s="10" t="inlineStr">
        <is>
          <t>Description</t>
        </is>
      </c>
      <c r="C253" s="10" t="inlineStr">
        <is>
          <t>Unit</t>
        </is>
      </c>
      <c r="D253" s="10" t="inlineStr">
        <is>
          <t>Quantity</t>
        </is>
      </c>
      <c r="E253" s="10" t="inlineStr">
        <is>
          <t>Rate</t>
        </is>
      </c>
      <c r="F253" s="10" t="inlineStr">
        <is>
          <t>Amount</t>
        </is>
      </c>
    </row>
    <row r="254" ht="11.5" customHeight="1">
      <c r="A254" s="9" t="inlineStr"/>
      <c r="B254" s="9" t="inlineStr">
        <is>
          <t>Details of cost for Chowkhat of a door</t>
        </is>
      </c>
      <c r="C254" s="9" t="inlineStr"/>
      <c r="D254" s="9" t="inlineStr"/>
      <c r="E254" s="9" t="inlineStr"/>
      <c r="F254" s="9" t="inlineStr"/>
    </row>
    <row r="255" ht="11.5" customHeight="1">
      <c r="A255" s="9" t="inlineStr"/>
      <c r="B255" s="9" t="inlineStr">
        <is>
          <t>206.75x117.5cm.</t>
        </is>
      </c>
      <c r="C255" s="9" t="inlineStr"/>
      <c r="D255" s="9" t="inlineStr"/>
      <c r="E255" s="9" t="inlineStr"/>
      <c r="F255" s="9" t="inlineStr"/>
    </row>
    <row r="256" ht="11.5" customHeight="1">
      <c r="A256" s="9" t="inlineStr"/>
      <c r="B256" s="9" t="inlineStr">
        <is>
          <t>Extra Materials and labour for wastage</t>
        </is>
      </c>
      <c r="C256" s="9" t="inlineStr"/>
      <c r="D256" s="9" t="inlineStr"/>
      <c r="E256" s="9" t="inlineStr"/>
      <c r="F256" s="9" t="inlineStr"/>
    </row>
    <row r="257" ht="11.5" customHeight="1">
      <c r="A257" s="9" t="inlineStr"/>
      <c r="B257" s="9" t="inlineStr">
        <is>
          <t>@ 10% on quantity of item no 9.1.3</t>
        </is>
      </c>
      <c r="C257" s="9" t="inlineStr"/>
      <c r="D257" s="9" t="inlineStr"/>
      <c r="E257" s="9" t="inlineStr"/>
      <c r="F257" s="9" t="inlineStr"/>
    </row>
    <row r="258" ht="11.5" customHeight="1">
      <c r="A258" s="9" t="inlineStr"/>
      <c r="B258" s="9" t="inlineStr">
        <is>
          <t>MATERIAL</t>
        </is>
      </c>
      <c r="C258" s="9" t="inlineStr"/>
      <c r="D258" s="9" t="inlineStr"/>
      <c r="E258" s="9" t="inlineStr"/>
      <c r="F258" s="9" t="inlineStr"/>
    </row>
    <row r="259" ht="11.5" customHeight="1">
      <c r="A259" s="9" t="inlineStr">
        <is>
          <t>2466</t>
        </is>
      </c>
      <c r="B259" s="9" t="inlineStr">
        <is>
          <t>Hollock wood in scantling</t>
        </is>
      </c>
      <c r="C259" s="9" t="inlineStr">
        <is>
          <t>10 cudm</t>
        </is>
      </c>
      <c r="D259" s="9" t="inlineStr">
        <is>
          <t>0.38</t>
        </is>
      </c>
      <c r="E259" s="9" t="inlineStr">
        <is>
          <t>350.00</t>
        </is>
      </c>
      <c r="F259" s="9" t="inlineStr">
        <is>
          <t>133.00</t>
        </is>
      </c>
    </row>
    <row r="260" ht="11.5" customHeight="1">
      <c r="A260" s="9" t="inlineStr">
        <is>
          <t>2204</t>
        </is>
      </c>
      <c r="B260" s="9" t="inlineStr">
        <is>
          <t>Carriage of Timber</t>
        </is>
      </c>
      <c r="C260" s="9" t="inlineStr">
        <is>
          <t>cum</t>
        </is>
      </c>
      <c r="D260" s="9" t="inlineStr">
        <is>
          <t>0.0038</t>
        </is>
      </c>
      <c r="E260" s="9" t="inlineStr">
        <is>
          <t>118.59</t>
        </is>
      </c>
      <c r="F260" s="9" t="inlineStr">
        <is>
          <t>0.45</t>
        </is>
      </c>
    </row>
    <row r="261" ht="11.5" customHeight="1">
      <c r="A261" s="9" t="inlineStr">
        <is>
          <t>2504</t>
        </is>
      </c>
      <c r="B261" s="9" t="inlineStr">
        <is>
          <t>Kiln seasoning of timber</t>
        </is>
      </c>
      <c r="C261" s="9" t="inlineStr">
        <is>
          <t>cum</t>
        </is>
      </c>
      <c r="D261" s="9" t="inlineStr">
        <is>
          <t>0.0038</t>
        </is>
      </c>
      <c r="E261" s="9" t="inlineStr">
        <is>
          <t>750.00</t>
        </is>
      </c>
      <c r="F261" s="9" t="inlineStr">
        <is>
          <t>2.85</t>
        </is>
      </c>
    </row>
    <row r="262" ht="11.5" customHeight="1">
      <c r="A262" s="9" t="inlineStr">
        <is>
          <t>9999</t>
        </is>
      </c>
      <c r="B262" s="9" t="inlineStr">
        <is>
          <t>Chemical treatment</t>
        </is>
      </c>
      <c r="C262" s="9" t="inlineStr">
        <is>
          <t>L.S.</t>
        </is>
      </c>
      <c r="D262" s="9" t="inlineStr">
        <is>
          <t>0.90</t>
        </is>
      </c>
      <c r="E262" s="9" t="inlineStr">
        <is>
          <t>2.00</t>
        </is>
      </c>
      <c r="F262" s="9" t="inlineStr">
        <is>
          <t>1.80</t>
        </is>
      </c>
    </row>
    <row r="263" ht="11.5" customHeight="1">
      <c r="A263" s="9" t="inlineStr"/>
      <c r="B263" s="9" t="inlineStr">
        <is>
          <t>LABOUR</t>
        </is>
      </c>
      <c r="C263" s="9" t="inlineStr"/>
      <c r="D263" s="9" t="inlineStr"/>
      <c r="E263" s="9" t="inlineStr"/>
      <c r="F263" s="9" t="inlineStr"/>
    </row>
    <row r="264" ht="11.5" customHeight="1">
      <c r="A264" s="9" t="inlineStr">
        <is>
          <t>0156</t>
        </is>
      </c>
      <c r="B264" s="9" t="inlineStr">
        <is>
          <t>Carpenter (average)</t>
        </is>
      </c>
      <c r="C264" s="9" t="inlineStr">
        <is>
          <t>day</t>
        </is>
      </c>
      <c r="D264" s="9" t="inlineStr">
        <is>
          <t>0.072</t>
        </is>
      </c>
      <c r="E264" s="9" t="inlineStr">
        <is>
          <t>709.00</t>
        </is>
      </c>
      <c r="F264" s="9" t="inlineStr">
        <is>
          <t>51.05</t>
        </is>
      </c>
    </row>
    <row r="265" ht="11.5" customHeight="1">
      <c r="A265" s="9" t="inlineStr">
        <is>
          <t>0114</t>
        </is>
      </c>
      <c r="B265" s="9" t="inlineStr">
        <is>
          <t>Beldar</t>
        </is>
      </c>
      <c r="C265" s="9" t="inlineStr">
        <is>
          <t>day</t>
        </is>
      </c>
      <c r="D265" s="9" t="inlineStr">
        <is>
          <t>0.007</t>
        </is>
      </c>
      <c r="E265" s="9" t="inlineStr">
        <is>
          <t>558.00</t>
        </is>
      </c>
      <c r="F265" s="9" t="inlineStr">
        <is>
          <t>3.91</t>
        </is>
      </c>
    </row>
    <row r="266" ht="11.5" customHeight="1">
      <c r="A266" s="9" t="inlineStr"/>
      <c r="B266" s="9" t="inlineStr">
        <is>
          <t>TOTAL</t>
        </is>
      </c>
      <c r="C266" s="9" t="inlineStr"/>
      <c r="D266" s="9" t="inlineStr"/>
      <c r="E266" s="9" t="inlineStr"/>
      <c r="F266" s="9" t="inlineStr">
        <is>
          <t>193.05 W</t>
        </is>
      </c>
    </row>
    <row r="267" ht="11.5" customHeight="1">
      <c r="A267" s="9" t="inlineStr"/>
      <c r="B267" s="9" t="inlineStr">
        <is>
          <t>Add 1 % Water charges on "W"</t>
        </is>
      </c>
      <c r="C267" s="9" t="inlineStr"/>
      <c r="D267" s="9" t="inlineStr"/>
      <c r="E267" s="9" t="inlineStr"/>
      <c r="F267" s="9" t="inlineStr">
        <is>
          <t>1.93</t>
        </is>
      </c>
    </row>
    <row r="268" ht="11.5" customHeight="1">
      <c r="A268" s="9" t="inlineStr"/>
      <c r="B268" s="9" t="inlineStr">
        <is>
          <t>TOTAL</t>
        </is>
      </c>
      <c r="C268" s="9" t="inlineStr"/>
      <c r="D268" s="9" t="inlineStr"/>
      <c r="E268" s="9" t="inlineStr"/>
      <c r="F268" s="9" t="inlineStr">
        <is>
          <t>194.99 X</t>
        </is>
      </c>
    </row>
    <row r="269" ht="11.5" customHeight="1">
      <c r="A269" s="9" t="inlineStr"/>
      <c r="B269" s="9" t="inlineStr">
        <is>
          <t>Add GST on "X" (multiplying factor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/>
      <c r="B270" s="9" t="inlineStr">
        <is>
          <t>0.1405)</t>
        </is>
      </c>
      <c r="C270" s="9" t="inlineStr"/>
      <c r="D270" s="9" t="inlineStr"/>
      <c r="E270" s="9" t="inlineStr"/>
      <c r="F270" s="9" t="inlineStr">
        <is>
          <t>27.40</t>
        </is>
      </c>
    </row>
    <row r="271" ht="11.5" customHeight="1">
      <c r="A271" s="9" t="inlineStr"/>
      <c r="B271" s="9" t="inlineStr">
        <is>
          <t>TOTAL</t>
        </is>
      </c>
      <c r="C271" s="9" t="inlineStr"/>
      <c r="D271" s="9" t="inlineStr"/>
      <c r="E271" s="9" t="inlineStr"/>
      <c r="F271" s="9" t="inlineStr">
        <is>
          <t>222.38 Y</t>
        </is>
      </c>
    </row>
    <row r="272" ht="11.5" customHeight="1">
      <c r="A272" s="9" t="inlineStr"/>
      <c r="B272" s="9" t="inlineStr">
        <is>
          <t>Add 15% CPOH on "Y"</t>
        </is>
      </c>
      <c r="C272" s="9" t="inlineStr"/>
      <c r="D272" s="9" t="inlineStr"/>
      <c r="E272" s="9" t="inlineStr"/>
      <c r="F272" s="9" t="inlineStr">
        <is>
          <t>33.36</t>
        </is>
      </c>
    </row>
    <row r="273" ht="11.5" customHeight="1">
      <c r="A273" s="9" t="inlineStr"/>
      <c r="B273" s="9" t="inlineStr">
        <is>
          <t>TOTAL</t>
        </is>
      </c>
      <c r="C273" s="9" t="inlineStr"/>
      <c r="D273" s="9" t="inlineStr"/>
      <c r="E273" s="9" t="inlineStr"/>
      <c r="F273" s="9" t="inlineStr">
        <is>
          <t>255.74 Z</t>
        </is>
      </c>
    </row>
    <row r="274" ht="11.5" customHeight="1">
      <c r="A274" s="9" t="inlineStr"/>
      <c r="B274" s="9" t="inlineStr">
        <is>
          <t>Add Cess @ 1% on "Z"</t>
        </is>
      </c>
      <c r="C274" s="9" t="inlineStr"/>
      <c r="D274" s="9" t="inlineStr"/>
      <c r="E274" s="9" t="inlineStr"/>
      <c r="F274" s="9" t="inlineStr">
        <is>
          <t>2.56</t>
        </is>
      </c>
    </row>
    <row r="275" ht="11.5" customHeight="1">
      <c r="A275" s="9" t="inlineStr"/>
      <c r="B275" s="9" t="inlineStr">
        <is>
          <t>Cost of 36 cudm.(finished work)</t>
        </is>
      </c>
      <c r="C275" s="9" t="inlineStr"/>
      <c r="D275" s="9" t="inlineStr"/>
      <c r="E275" s="9" t="inlineStr"/>
      <c r="F275" s="9" t="inlineStr">
        <is>
          <t>258.30</t>
        </is>
      </c>
    </row>
    <row r="276" ht="11.5" customHeight="1">
      <c r="A276" s="9" t="inlineStr"/>
      <c r="B276" s="9" t="inlineStr">
        <is>
          <t>Cost per cum.</t>
        </is>
      </c>
      <c r="C276" s="9" t="inlineStr"/>
      <c r="D276" s="9" t="inlineStr"/>
      <c r="E276" s="9" t="inlineStr"/>
      <c r="F276" s="9" t="inlineStr">
        <is>
          <t>7175.00</t>
        </is>
      </c>
    </row>
    <row r="277" ht="11.5" customHeight="1">
      <c r="A277" s="9" t="inlineStr"/>
      <c r="B277" s="9" t="inlineStr">
        <is>
          <t>Say</t>
        </is>
      </c>
      <c r="C277" s="9" t="inlineStr"/>
      <c r="D277" s="9" t="inlineStr"/>
      <c r="E277" s="9" t="inlineStr"/>
      <c r="F277" s="9" t="inlineStr">
        <is>
          <t>7175.00</t>
        </is>
      </c>
    </row>
    <row r="278" ht="23" customHeight="1">
      <c r="A278" s="9" t="inlineStr">
        <is>
          <t>9.5</t>
        </is>
      </c>
      <c r="B278" s="9" t="inlineStr">
        <is>
          <t>Providing and fixing panelled or panelled</t>
        </is>
      </c>
      <c r="C278" s="9" t="inlineStr">
        <is>
          <t>and</t>
        </is>
      </c>
      <c r="D278" s="9" t="inlineStr">
        <is>
          <t>glazed shutters</t>
        </is>
      </c>
      <c r="E278" s="9" t="inlineStr">
        <is>
          <t>for</t>
        </is>
      </c>
      <c r="F278" s="9" t="inlineStr">
        <is>
          <t>doors, windows</t>
        </is>
      </c>
    </row>
    <row r="279" ht="11.5" customHeight="1">
      <c r="A279" s="9" t="inlineStr"/>
      <c r="B279" s="9" t="inlineStr">
        <is>
          <t>and clerestory windows fixing with</t>
        </is>
      </c>
      <c r="C279" s="9" t="inlineStr">
        <is>
          <t>butt hinges</t>
        </is>
      </c>
      <c r="D279" s="9" t="inlineStr">
        <is>
          <t>of required</t>
        </is>
      </c>
      <c r="E279" s="9" t="inlineStr">
        <is>
          <t>size</t>
        </is>
      </c>
      <c r="F279" s="9" t="inlineStr">
        <is>
          <t>with necessary</t>
        </is>
      </c>
    </row>
    <row r="280" ht="23" customHeight="1">
      <c r="A280" s="9" t="inlineStr"/>
      <c r="B280" s="9" t="inlineStr">
        <is>
          <t>screws, excluding panelling which</t>
        </is>
      </c>
      <c r="C280" s="9" t="inlineStr">
        <is>
          <t>will be paid</t>
        </is>
      </c>
      <c r="D280" s="9" t="inlineStr">
        <is>
          <t>for separately,</t>
        </is>
      </c>
      <c r="E280" s="9" t="inlineStr">
        <is>
          <t>all</t>
        </is>
      </c>
      <c r="F280" s="9" t="inlineStr">
        <is>
          <t>complete as per</t>
        </is>
      </c>
    </row>
    <row r="281" ht="11.5" customHeight="1">
      <c r="A281" s="9" t="inlineStr"/>
      <c r="B281" s="9" t="inlineStr">
        <is>
          <t>direction of Engineer-in-charge. (Note:-</t>
        </is>
      </c>
      <c r="C281" s="9" t="inlineStr">
        <is>
          <t>Butt</t>
        </is>
      </c>
      <c r="D281" s="9" t="inlineStr">
        <is>
          <t>hinges and</t>
        </is>
      </c>
      <c r="E281" s="9" t="inlineStr">
        <is>
          <t>necessary</t>
        </is>
      </c>
      <c r="F281" s="9" t="inlineStr">
        <is>
          <t>screws shall</t>
        </is>
      </c>
    </row>
    <row r="282" ht="11.5" customHeight="1">
      <c r="A282" s="9" t="inlineStr"/>
      <c r="B282" s="9" t="inlineStr">
        <is>
          <t>be paid separately)</t>
        </is>
      </c>
      <c r="C282" s="9" t="inlineStr"/>
      <c r="D282" s="9" t="inlineStr"/>
      <c r="E282" s="9" t="inlineStr"/>
      <c r="F282" s="9" t="inlineStr"/>
    </row>
    <row r="283" ht="11.5" customHeight="1">
      <c r="A283" s="9" t="inlineStr">
        <is>
          <t>9.5.1</t>
        </is>
      </c>
      <c r="B283" s="9" t="inlineStr">
        <is>
          <t>Second class teak wood</t>
        </is>
      </c>
      <c r="C283" s="9" t="inlineStr"/>
      <c r="D283" s="9" t="inlineStr"/>
      <c r="E283" s="9" t="inlineStr"/>
      <c r="F283" s="9" t="inlineStr"/>
    </row>
    <row r="284" ht="11.5" customHeight="1">
      <c r="A284" s="9" t="inlineStr">
        <is>
          <t>9.5.1.1</t>
        </is>
      </c>
      <c r="B284" s="9" t="inlineStr">
        <is>
          <t>35 mm thick shutters</t>
        </is>
      </c>
      <c r="C284" s="9" t="inlineStr"/>
      <c r="D284" s="9" t="inlineStr"/>
      <c r="E284" s="9" t="inlineStr"/>
      <c r="F284" s="9" t="inlineStr"/>
    </row>
    <row r="285" ht="11.5" customHeight="1">
      <c r="A285" s="10" t="inlineStr">
        <is>
          <t>Code</t>
        </is>
      </c>
      <c r="B285" s="10" t="inlineStr">
        <is>
          <t>Description</t>
        </is>
      </c>
      <c r="C285" s="10" t="inlineStr">
        <is>
          <t>Unit</t>
        </is>
      </c>
      <c r="D285" s="10" t="inlineStr">
        <is>
          <t>Quantity</t>
        </is>
      </c>
      <c r="E285" s="10" t="inlineStr">
        <is>
          <t>Rate</t>
        </is>
      </c>
      <c r="F285" s="10" t="inlineStr">
        <is>
          <t>Amount</t>
        </is>
      </c>
    </row>
    <row r="286" ht="11.5" customHeight="1">
      <c r="A286" s="9" t="inlineStr"/>
      <c r="B286" s="9" t="inlineStr">
        <is>
          <t>Details of cost for shutters of a Door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/>
      <c r="B287" s="9" t="inlineStr">
        <is>
          <t>(1/3rd glazed and 2/3rd panelled) 200x</t>
        </is>
      </c>
      <c r="C287" s="9" t="inlineStr"/>
      <c r="D287" s="9" t="inlineStr"/>
      <c r="E287" s="9" t="inlineStr"/>
      <c r="F287" s="9" t="inlineStr"/>
    </row>
    <row r="288" ht="11.5" customHeight="1">
      <c r="A288" s="9" t="inlineStr"/>
      <c r="B288" s="9" t="inlineStr">
        <is>
          <t>108cm = 2.16 sqm)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MATERIAL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/>
      <c r="B290" s="9" t="inlineStr">
        <is>
          <t>Teak wood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/>
      <c r="B291" s="9" t="inlineStr">
        <is>
          <t>Styles 4x200x10.0x3.5cm =</t>
        </is>
      </c>
      <c r="C291" s="9" t="inlineStr"/>
      <c r="D291" s="9" t="inlineStr"/>
      <c r="E291" s="9" t="inlineStr"/>
      <c r="F291" s="9" t="inlineStr"/>
    </row>
    <row r="292" ht="11.5" customHeight="1">
      <c r="A292" s="9" t="inlineStr"/>
      <c r="B292" s="9" t="inlineStr">
        <is>
          <t>0.028cum+ Rails</t>
        </is>
      </c>
      <c r="C292" s="9" t="inlineStr"/>
      <c r="D292" s="9" t="inlineStr"/>
      <c r="E292" s="9" t="inlineStr"/>
      <c r="F292" s="9" t="inlineStr"/>
    </row>
    <row r="293" ht="11.5" customHeight="1">
      <c r="A293" s="9" t="inlineStr"/>
      <c r="B293" s="9" t="inlineStr">
        <is>
          <t>Top rails 1x110.5x10.0x3.5cm =</t>
        </is>
      </c>
      <c r="C293" s="9" t="inlineStr"/>
      <c r="D293" s="9" t="inlineStr"/>
      <c r="E293" s="9" t="inlineStr"/>
      <c r="F293" s="9" t="inlineStr"/>
    </row>
    <row r="294" ht="11.5" customHeight="1">
      <c r="A294" s="9" t="inlineStr"/>
      <c r="B294" s="9" t="inlineStr">
        <is>
          <t>0.004cum.+</t>
        </is>
      </c>
      <c r="C294" s="9" t="inlineStr"/>
      <c r="D294" s="9" t="inlineStr"/>
      <c r="E294" s="9" t="inlineStr"/>
      <c r="F294" s="9" t="inlineStr"/>
    </row>
    <row r="295" ht="11.5" customHeight="1">
      <c r="A295" s="9" t="inlineStr"/>
      <c r="B295" s="9" t="inlineStr">
        <is>
          <t>Bottom rails 1x110.5x20x3.5cm =</t>
        </is>
      </c>
      <c r="C295" s="9" t="inlineStr"/>
      <c r="D295" s="9" t="inlineStr"/>
      <c r="E295" s="9" t="inlineStr"/>
      <c r="F295" s="9" t="inlineStr"/>
    </row>
    <row r="296" ht="11.5" customHeight="1">
      <c r="A296" s="9" t="inlineStr"/>
      <c r="B296" s="9" t="inlineStr">
        <is>
          <t>0.008cum+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/>
      <c r="B297" s="9" t="inlineStr">
        <is>
          <t>Lock rails 1x110.5x15x3.5cm =</t>
        </is>
      </c>
      <c r="C297" s="9" t="inlineStr"/>
      <c r="D297" s="9" t="inlineStr"/>
      <c r="E297" s="9" t="inlineStr"/>
      <c r="F297" s="9" t="inlineStr"/>
    </row>
    <row r="298" ht="11.5" customHeight="1">
      <c r="A298" s="9" t="inlineStr"/>
      <c r="B298" s="9" t="inlineStr">
        <is>
          <t>0.006cum+</t>
        </is>
      </c>
      <c r="C298" s="9" t="inlineStr"/>
      <c r="D298" s="9" t="inlineStr"/>
      <c r="E298" s="9" t="inlineStr"/>
      <c r="F298" s="9" t="inlineStr"/>
    </row>
    <row r="299" ht="11.5" customHeight="1">
      <c r="A299" s="9" t="inlineStr"/>
      <c r="B299" s="9" t="inlineStr">
        <is>
          <t>Beading 2x186.1x1.9x1.2cm =</t>
        </is>
      </c>
      <c r="C299" s="9" t="inlineStr"/>
      <c r="D299" s="9" t="inlineStr"/>
      <c r="E299" s="9" t="inlineStr"/>
      <c r="F299" s="9" t="inlineStr"/>
    </row>
    <row r="300" ht="11.5" customHeight="1">
      <c r="A300" s="9" t="inlineStr"/>
      <c r="B300" s="9" t="inlineStr">
        <is>
          <t>0.001cum.</t>
        </is>
      </c>
      <c r="C300" s="9" t="inlineStr"/>
      <c r="D300" s="9" t="inlineStr"/>
      <c r="E300" s="9" t="inlineStr"/>
      <c r="F300" s="9" t="inlineStr"/>
    </row>
    <row r="302" ht="11.5" customHeight="1">
      <c r="A302" s="10" t="inlineStr">
        <is>
          <t>Code</t>
        </is>
      </c>
      <c r="B302" s="10" t="inlineStr">
        <is>
          <t>Description</t>
        </is>
      </c>
      <c r="C302" s="10" t="inlineStr">
        <is>
          <t>Unit</t>
        </is>
      </c>
      <c r="D302" s="10" t="inlineStr">
        <is>
          <t>Quantity</t>
        </is>
      </c>
      <c r="E302" s="10" t="inlineStr">
        <is>
          <t>Rate</t>
        </is>
      </c>
      <c r="F302" s="10" t="inlineStr">
        <is>
          <t>Amount</t>
        </is>
      </c>
    </row>
    <row r="303" ht="11.5" customHeight="1">
      <c r="A303" s="9" t="inlineStr"/>
      <c r="B303" s="9" t="inlineStr">
        <is>
          <t>Add for wastage @ 10% = 0.005cum</t>
        </is>
      </c>
      <c r="C303" s="9" t="inlineStr"/>
      <c r="D303" s="9" t="inlineStr"/>
      <c r="E303" s="9" t="inlineStr"/>
      <c r="F303" s="9" t="inlineStr"/>
    </row>
    <row r="304" ht="11.5" customHeight="1">
      <c r="A304" s="9" t="inlineStr"/>
      <c r="B304" s="9" t="inlineStr">
        <is>
          <t>Grand Total = 0.051 cum = 51 cudm</t>
        </is>
      </c>
      <c r="C304" s="9" t="inlineStr"/>
      <c r="D304" s="9" t="inlineStr"/>
      <c r="E304" s="9" t="inlineStr"/>
      <c r="F304" s="9" t="inlineStr"/>
    </row>
    <row r="305" ht="11.5" customHeight="1">
      <c r="A305" s="9" t="inlineStr">
        <is>
          <t>1190</t>
        </is>
      </c>
      <c r="B305" s="9" t="inlineStr">
        <is>
          <t>Second class teak wood in planks</t>
        </is>
      </c>
      <c r="C305" s="9" t="inlineStr">
        <is>
          <t>10 cudm</t>
        </is>
      </c>
      <c r="D305" s="9" t="inlineStr">
        <is>
          <t>5.10</t>
        </is>
      </c>
      <c r="E305" s="9" t="inlineStr">
        <is>
          <t>791.00</t>
        </is>
      </c>
      <c r="F305" s="9" t="inlineStr">
        <is>
          <t>4034.10</t>
        </is>
      </c>
    </row>
    <row r="306" ht="11.5" customHeight="1">
      <c r="A306" s="9" t="inlineStr">
        <is>
          <t>2204</t>
        </is>
      </c>
      <c r="B306" s="9" t="inlineStr">
        <is>
          <t>Carriage of Timber</t>
        </is>
      </c>
      <c r="C306" s="9" t="inlineStr">
        <is>
          <t>cum</t>
        </is>
      </c>
      <c r="D306" s="9" t="inlineStr">
        <is>
          <t>0.051</t>
        </is>
      </c>
      <c r="E306" s="9" t="inlineStr">
        <is>
          <t>118.59</t>
        </is>
      </c>
      <c r="F306" s="9" t="inlineStr">
        <is>
          <t>6.05</t>
        </is>
      </c>
    </row>
    <row r="307" ht="11.5" customHeight="1">
      <c r="A307" s="9" t="inlineStr"/>
      <c r="B307" s="9" t="inlineStr">
        <is>
          <t>LABOUR</t>
        </is>
      </c>
      <c r="C307" s="9" t="inlineStr"/>
      <c r="D307" s="9" t="inlineStr"/>
      <c r="E307" s="9" t="inlineStr"/>
      <c r="F307" s="9" t="inlineStr"/>
    </row>
    <row r="308" ht="11.5" customHeight="1">
      <c r="A308" s="9" t="inlineStr">
        <is>
          <t>0156</t>
        </is>
      </c>
      <c r="B308" s="9" t="inlineStr">
        <is>
          <t>Carpenter (average)</t>
        </is>
      </c>
      <c r="C308" s="9" t="inlineStr">
        <is>
          <t>day</t>
        </is>
      </c>
      <c r="D308" s="9" t="inlineStr">
        <is>
          <t>1.83</t>
        </is>
      </c>
      <c r="E308" s="9" t="inlineStr">
        <is>
          <t>709.00</t>
        </is>
      </c>
      <c r="F308" s="9" t="inlineStr">
        <is>
          <t>1297.47</t>
        </is>
      </c>
    </row>
    <row r="309" ht="11.5" customHeight="1">
      <c r="A309" s="9" t="inlineStr">
        <is>
          <t>0114</t>
        </is>
      </c>
      <c r="B309" s="9" t="inlineStr">
        <is>
          <t>Beldar</t>
        </is>
      </c>
      <c r="C309" s="9" t="inlineStr">
        <is>
          <t>day</t>
        </is>
      </c>
      <c r="D309" s="9" t="inlineStr">
        <is>
          <t>0.76</t>
        </is>
      </c>
      <c r="E309" s="9" t="inlineStr">
        <is>
          <t>558.00</t>
        </is>
      </c>
      <c r="F309" s="9" t="inlineStr">
        <is>
          <t>424.08</t>
        </is>
      </c>
    </row>
    <row r="310" ht="11.5" customHeight="1">
      <c r="A310" s="9" t="inlineStr">
        <is>
          <t>9999</t>
        </is>
      </c>
      <c r="B310" s="9" t="inlineStr">
        <is>
          <t>Sundries</t>
        </is>
      </c>
      <c r="C310" s="9" t="inlineStr">
        <is>
          <t>L.S.</t>
        </is>
      </c>
      <c r="D310" s="9" t="inlineStr">
        <is>
          <t>35.88</t>
        </is>
      </c>
      <c r="E310" s="9" t="inlineStr">
        <is>
          <t>2.00</t>
        </is>
      </c>
      <c r="F310" s="9" t="inlineStr">
        <is>
          <t>71.76</t>
        </is>
      </c>
    </row>
    <row r="311" ht="11.5" customHeight="1">
      <c r="A311" s="9" t="inlineStr"/>
      <c r="B311" s="9" t="inlineStr">
        <is>
          <t>TOTAL</t>
        </is>
      </c>
      <c r="C311" s="9" t="inlineStr"/>
      <c r="D311" s="9" t="inlineStr"/>
      <c r="E311" s="9" t="inlineStr"/>
      <c r="F311" s="9" t="inlineStr">
        <is>
          <t>5833.46 W</t>
        </is>
      </c>
    </row>
    <row r="312" ht="11.5" customHeight="1">
      <c r="A312" s="9" t="inlineStr"/>
      <c r="B312" s="9" t="inlineStr">
        <is>
          <t>Add 1 % Water charges on "W"</t>
        </is>
      </c>
      <c r="C312" s="9" t="inlineStr"/>
      <c r="D312" s="9" t="inlineStr"/>
      <c r="E312" s="9" t="inlineStr"/>
      <c r="F312" s="9" t="inlineStr">
        <is>
          <t>58.33</t>
        </is>
      </c>
    </row>
    <row r="313" ht="11.5" customHeight="1">
      <c r="A313" s="9" t="inlineStr"/>
      <c r="B313" s="9" t="inlineStr">
        <is>
          <t>TOTAL</t>
        </is>
      </c>
      <c r="C313" s="9" t="inlineStr"/>
      <c r="D313" s="9" t="inlineStr"/>
      <c r="E313" s="9" t="inlineStr"/>
      <c r="F313" s="9" t="inlineStr">
        <is>
          <t>5891.79 X</t>
        </is>
      </c>
    </row>
    <row r="314" ht="11.5" customHeight="1">
      <c r="A314" s="9" t="inlineStr"/>
      <c r="B314" s="9" t="inlineStr">
        <is>
          <t>Add GST on "X" (multiplying factor</t>
        </is>
      </c>
      <c r="C314" s="9" t="inlineStr"/>
      <c r="D314" s="9" t="inlineStr"/>
      <c r="E314" s="9" t="inlineStr"/>
      <c r="F314" s="9" t="inlineStr"/>
    </row>
    <row r="315" ht="11.5" customHeight="1">
      <c r="A315" s="9" t="inlineStr"/>
      <c r="B315" s="9" t="inlineStr">
        <is>
          <t>0.1405)</t>
        </is>
      </c>
      <c r="C315" s="9" t="inlineStr"/>
      <c r="D315" s="9" t="inlineStr"/>
      <c r="E315" s="9" t="inlineStr"/>
      <c r="F315" s="9" t="inlineStr">
        <is>
          <t>827.80</t>
        </is>
      </c>
    </row>
    <row r="316" ht="11.5" customHeight="1">
      <c r="A316" s="9" t="inlineStr"/>
      <c r="B316" s="9" t="inlineStr">
        <is>
          <t>TOTAL</t>
        </is>
      </c>
      <c r="C316" s="9" t="inlineStr"/>
      <c r="D316" s="9" t="inlineStr"/>
      <c r="E316" s="9" t="inlineStr"/>
      <c r="F316" s="9" t="inlineStr">
        <is>
          <t>6719.59 Y</t>
        </is>
      </c>
    </row>
    <row r="317" ht="11.5" customHeight="1">
      <c r="A317" s="9" t="inlineStr"/>
      <c r="B317" s="9" t="inlineStr">
        <is>
          <t>Add 15% CPOH on "Y"</t>
        </is>
      </c>
      <c r="C317" s="9" t="inlineStr"/>
      <c r="D317" s="9" t="inlineStr"/>
      <c r="E317" s="9" t="inlineStr"/>
      <c r="F317" s="9" t="inlineStr">
        <is>
          <t>1007.94</t>
        </is>
      </c>
    </row>
    <row r="318" ht="11.5" customHeight="1">
      <c r="A318" s="9" t="inlineStr"/>
      <c r="B318" s="9" t="inlineStr">
        <is>
          <t>TOTAL</t>
        </is>
      </c>
      <c r="C318" s="9" t="inlineStr"/>
      <c r="D318" s="9" t="inlineStr"/>
      <c r="E318" s="9" t="inlineStr"/>
      <c r="F318" s="9" t="inlineStr">
        <is>
          <t>7727.53 Z</t>
        </is>
      </c>
    </row>
    <row r="319" ht="11.5" customHeight="1">
      <c r="A319" s="9" t="inlineStr"/>
      <c r="B319" s="9" t="inlineStr">
        <is>
          <t>Add Cess @ 1% on "Z"</t>
        </is>
      </c>
      <c r="C319" s="9" t="inlineStr"/>
      <c r="D319" s="9" t="inlineStr"/>
      <c r="E319" s="9" t="inlineStr"/>
      <c r="F319" s="9" t="inlineStr">
        <is>
          <t>77.28</t>
        </is>
      </c>
    </row>
    <row r="320" ht="11.5" customHeight="1">
      <c r="A320" s="9" t="inlineStr"/>
      <c r="B320" s="9" t="inlineStr">
        <is>
          <t>Cost of 2.16 sqm.</t>
        </is>
      </c>
      <c r="C320" s="9" t="inlineStr"/>
      <c r="D320" s="9" t="inlineStr"/>
      <c r="E320" s="9" t="inlineStr"/>
      <c r="F320" s="9" t="inlineStr">
        <is>
          <t>7804.80</t>
        </is>
      </c>
    </row>
    <row r="321" ht="11.5" customHeight="1">
      <c r="A321" s="9" t="inlineStr"/>
      <c r="B321" s="9" t="inlineStr">
        <is>
          <t>Cost of 1 sqm.</t>
        </is>
      </c>
      <c r="C321" s="9" t="inlineStr"/>
      <c r="D321" s="9" t="inlineStr"/>
      <c r="E321" s="9" t="inlineStr"/>
      <c r="F321" s="9" t="inlineStr">
        <is>
          <t>3613.33</t>
        </is>
      </c>
    </row>
    <row r="322" ht="11.5" customHeight="1">
      <c r="A322" s="9" t="inlineStr"/>
      <c r="B322" s="9" t="inlineStr">
        <is>
          <t>Say</t>
        </is>
      </c>
      <c r="C322" s="9" t="inlineStr"/>
      <c r="D322" s="9" t="inlineStr"/>
      <c r="E322" s="9" t="inlineStr"/>
      <c r="F322" s="9" t="inlineStr">
        <is>
          <t>3613.35</t>
        </is>
      </c>
    </row>
    <row r="323" ht="11.5" customHeight="1">
      <c r="A323" s="9" t="inlineStr">
        <is>
          <t>9.5.1.2</t>
        </is>
      </c>
      <c r="B323" s="9" t="inlineStr">
        <is>
          <t>30 mm thick shutters</t>
        </is>
      </c>
      <c r="C323" s="9" t="inlineStr"/>
      <c r="D323" s="9" t="inlineStr"/>
      <c r="E323" s="9" t="inlineStr"/>
      <c r="F323" s="9" t="inlineStr"/>
    </row>
    <row r="324" ht="11.5" customHeight="1">
      <c r="A324" s="10" t="inlineStr">
        <is>
          <t>Code</t>
        </is>
      </c>
      <c r="B324" s="10" t="inlineStr">
        <is>
          <t>Description</t>
        </is>
      </c>
      <c r="C324" s="10" t="inlineStr">
        <is>
          <t>Unit</t>
        </is>
      </c>
      <c r="D324" s="10" t="inlineStr">
        <is>
          <t>Quantity</t>
        </is>
      </c>
      <c r="E324" s="10" t="inlineStr">
        <is>
          <t>Rate</t>
        </is>
      </c>
      <c r="F324" s="10" t="inlineStr">
        <is>
          <t>Amount</t>
        </is>
      </c>
    </row>
    <row r="325" ht="11.5" customHeight="1">
      <c r="A325" s="9" t="inlineStr"/>
      <c r="B325" s="9" t="inlineStr">
        <is>
          <t>Details of cost for shutters of a Door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/>
      <c r="B326" s="9" t="inlineStr">
        <is>
          <t>(1/3rd glazed and 2/3rd panelled)</t>
        </is>
      </c>
      <c r="C326" s="9" t="inlineStr"/>
      <c r="D326" s="9" t="inlineStr"/>
      <c r="E326" s="9" t="inlineStr"/>
      <c r="F326" s="9" t="inlineStr"/>
    </row>
    <row r="327" ht="11.5" customHeight="1">
      <c r="A327" s="9" t="inlineStr"/>
      <c r="B327" s="9" t="inlineStr">
        <is>
          <t>200x108cm = 2.16 sqm)</t>
        </is>
      </c>
      <c r="C327" s="9" t="inlineStr"/>
      <c r="D327" s="9" t="inlineStr"/>
      <c r="E327" s="9" t="inlineStr"/>
      <c r="F327" s="9" t="inlineStr"/>
    </row>
    <row r="328" ht="11.5" customHeight="1">
      <c r="A328" s="9" t="inlineStr"/>
      <c r="B328" s="9" t="inlineStr">
        <is>
          <t>MATERIAL</t>
        </is>
      </c>
      <c r="C328" s="9" t="inlineStr"/>
      <c r="D328" s="9" t="inlineStr"/>
      <c r="E328" s="9" t="inlineStr"/>
      <c r="F328" s="9" t="inlineStr"/>
    </row>
    <row r="329" ht="11.5" customHeight="1">
      <c r="A329" s="9" t="inlineStr"/>
      <c r="B329" s="9" t="inlineStr">
        <is>
          <t>Teak wood</t>
        </is>
      </c>
      <c r="C329" s="9" t="inlineStr"/>
      <c r="D329" s="9" t="inlineStr"/>
      <c r="E329" s="9" t="inlineStr"/>
      <c r="F329" s="9" t="inlineStr"/>
    </row>
    <row r="330" ht="11.5" customHeight="1">
      <c r="A330" s="9" t="inlineStr"/>
      <c r="B330" s="9" t="inlineStr">
        <is>
          <t>Styles : 4x200x10.0x3.0cm =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/>
      <c r="B331" s="9" t="inlineStr">
        <is>
          <t>0.024 cum+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/>
      <c r="B332" s="9" t="inlineStr">
        <is>
          <t>Top rails :1x110.5x9.5x3.0cm =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0.003cum+</t>
        </is>
      </c>
      <c r="C333" s="9" t="inlineStr"/>
      <c r="D333" s="9" t="inlineStr"/>
      <c r="E333" s="9" t="inlineStr"/>
      <c r="F333" s="9" t="inlineStr"/>
    </row>
    <row r="334" ht="11.5" customHeight="1">
      <c r="A334" s="9" t="inlineStr"/>
      <c r="B334" s="9" t="inlineStr">
        <is>
          <t>Bottom rails : 1x110.5x19.7x3.0cm =</t>
        </is>
      </c>
      <c r="C334" s="9" t="inlineStr"/>
      <c r="D334" s="9" t="inlineStr"/>
      <c r="E334" s="9" t="inlineStr"/>
      <c r="F334" s="9" t="inlineStr"/>
    </row>
    <row r="335" ht="11.5" customHeight="1">
      <c r="A335" s="9" t="inlineStr"/>
      <c r="B335" s="9" t="inlineStr">
        <is>
          <t>0.007cum+</t>
        </is>
      </c>
      <c r="C335" s="9" t="inlineStr"/>
      <c r="D335" s="9" t="inlineStr"/>
      <c r="E335" s="9" t="inlineStr"/>
      <c r="F335" s="9" t="inlineStr"/>
    </row>
    <row r="336" ht="11.5" customHeight="1">
      <c r="A336" s="9" t="inlineStr"/>
      <c r="B336" s="9" t="inlineStr">
        <is>
          <t>Lock rails : 1x110.5x15.0x3.0cm =</t>
        </is>
      </c>
      <c r="C336" s="9" t="inlineStr"/>
      <c r="D336" s="9" t="inlineStr"/>
      <c r="E336" s="9" t="inlineStr"/>
      <c r="F336" s="9" t="inlineStr"/>
    </row>
    <row r="337" ht="11.5" customHeight="1">
      <c r="A337" s="9" t="inlineStr"/>
      <c r="B337" s="9" t="inlineStr">
        <is>
          <t>0.005cum+</t>
        </is>
      </c>
      <c r="C337" s="9" t="inlineStr"/>
      <c r="D337" s="9" t="inlineStr"/>
      <c r="E337" s="9" t="inlineStr"/>
      <c r="F337" s="9" t="inlineStr"/>
    </row>
    <row r="338" ht="11.5" customHeight="1">
      <c r="A338" s="9" t="inlineStr"/>
      <c r="B338" s="9" t="inlineStr">
        <is>
          <t>Beading : 2x186.1x1.9x1.2cm =</t>
        </is>
      </c>
      <c r="C338" s="9" t="inlineStr"/>
      <c r="D338" s="9" t="inlineStr"/>
      <c r="E338" s="9" t="inlineStr"/>
      <c r="F338" s="9" t="inlineStr"/>
    </row>
    <row r="339" ht="11.5" customHeight="1">
      <c r="A339" s="9" t="inlineStr"/>
      <c r="B339" s="9" t="inlineStr">
        <is>
          <t>0.001 cum.</t>
        </is>
      </c>
      <c r="C339" s="9" t="inlineStr"/>
      <c r="D339" s="9" t="inlineStr"/>
      <c r="E339" s="9" t="inlineStr"/>
      <c r="F339" s="9" t="inlineStr"/>
    </row>
    <row r="340" ht="11.5" customHeight="1">
      <c r="A340" s="9" t="inlineStr"/>
      <c r="B340" s="9" t="inlineStr">
        <is>
          <t>Total = 0.040 cum. +</t>
        </is>
      </c>
      <c r="C340" s="9" t="inlineStr"/>
      <c r="D340" s="9" t="inlineStr"/>
      <c r="E340" s="9" t="inlineStr"/>
      <c r="F340" s="9" t="inlineStr"/>
    </row>
    <row r="341" ht="11.5" customHeight="1">
      <c r="A341" s="9" t="inlineStr"/>
      <c r="B341" s="9" t="inlineStr">
        <is>
          <t>Add for wastage @ 10% = 0.004 cum.</t>
        </is>
      </c>
      <c r="C341" s="9" t="inlineStr"/>
      <c r="D341" s="9" t="inlineStr"/>
      <c r="E341" s="9" t="inlineStr"/>
      <c r="F341" s="9" t="inlineStr"/>
    </row>
    <row r="342" ht="11.5" customHeight="1">
      <c r="A342" s="9" t="inlineStr"/>
      <c r="B342" s="9" t="inlineStr">
        <is>
          <t>Grand Total = 0.044 cum = 44 cudm</t>
        </is>
      </c>
      <c r="C342" s="9" t="inlineStr"/>
      <c r="D342" s="9" t="inlineStr"/>
      <c r="E342" s="9" t="inlineStr"/>
      <c r="F342" s="9" t="inlineStr"/>
    </row>
    <row r="343" ht="11.5" customHeight="1">
      <c r="A343" s="9" t="inlineStr">
        <is>
          <t>1190</t>
        </is>
      </c>
      <c r="B343" s="9" t="inlineStr">
        <is>
          <t>Second class teak wood in planks</t>
        </is>
      </c>
      <c r="C343" s="9" t="inlineStr">
        <is>
          <t>10 cudm</t>
        </is>
      </c>
      <c r="D343" s="9" t="inlineStr">
        <is>
          <t>4.40</t>
        </is>
      </c>
      <c r="E343" s="9" t="inlineStr">
        <is>
          <t>791.00</t>
        </is>
      </c>
      <c r="F343" s="9" t="inlineStr">
        <is>
          <t>3480.40</t>
        </is>
      </c>
    </row>
    <row r="344" ht="11.5" customHeight="1">
      <c r="A344" s="9" t="inlineStr">
        <is>
          <t>2204</t>
        </is>
      </c>
      <c r="B344" s="9" t="inlineStr">
        <is>
          <t>Carriage of Timber</t>
        </is>
      </c>
      <c r="C344" s="9" t="inlineStr">
        <is>
          <t>cum</t>
        </is>
      </c>
      <c r="D344" s="9" t="inlineStr">
        <is>
          <t>0.044</t>
        </is>
      </c>
      <c r="E344" s="9" t="inlineStr">
        <is>
          <t>118.59</t>
        </is>
      </c>
      <c r="F344" s="9" t="inlineStr">
        <is>
          <t>5.22</t>
        </is>
      </c>
    </row>
    <row r="345" ht="11.5" customHeight="1">
      <c r="A345" s="9" t="inlineStr"/>
      <c r="B345" s="9" t="inlineStr">
        <is>
          <t>LABOUR</t>
        </is>
      </c>
      <c r="C345" s="9" t="inlineStr"/>
      <c r="D345" s="9" t="inlineStr"/>
      <c r="E345" s="9" t="inlineStr"/>
      <c r="F345" s="9" t="inlineStr"/>
    </row>
    <row r="346" ht="11.5" customHeight="1">
      <c r="A346" s="9" t="inlineStr">
        <is>
          <t>0156</t>
        </is>
      </c>
      <c r="B346" s="9" t="inlineStr">
        <is>
          <t>Carpenter (average)</t>
        </is>
      </c>
      <c r="C346" s="9" t="inlineStr">
        <is>
          <t>day</t>
        </is>
      </c>
      <c r="D346" s="9" t="inlineStr">
        <is>
          <t>1.83</t>
        </is>
      </c>
      <c r="E346" s="9" t="inlineStr">
        <is>
          <t>709.00</t>
        </is>
      </c>
      <c r="F346" s="9" t="inlineStr">
        <is>
          <t>1297.47</t>
        </is>
      </c>
    </row>
    <row r="347" ht="11.5" customHeight="1">
      <c r="A347" s="9" t="inlineStr">
        <is>
          <t>0114</t>
        </is>
      </c>
      <c r="B347" s="9" t="inlineStr">
        <is>
          <t>Beldar</t>
        </is>
      </c>
      <c r="C347" s="9" t="inlineStr">
        <is>
          <t>day</t>
        </is>
      </c>
      <c r="D347" s="9" t="inlineStr">
        <is>
          <t>0.76</t>
        </is>
      </c>
      <c r="E347" s="9" t="inlineStr">
        <is>
          <t>558.00</t>
        </is>
      </c>
      <c r="F347" s="9" t="inlineStr">
        <is>
          <t>424.08</t>
        </is>
      </c>
    </row>
    <row r="349" ht="11.5" customHeight="1">
      <c r="A349" s="10" t="inlineStr">
        <is>
          <t>Code</t>
        </is>
      </c>
      <c r="B349" s="10" t="inlineStr">
        <is>
          <t>Description</t>
        </is>
      </c>
      <c r="C349" s="10" t="inlineStr">
        <is>
          <t>Unit</t>
        </is>
      </c>
      <c r="D349" s="10" t="inlineStr">
        <is>
          <t>Quantity</t>
        </is>
      </c>
      <c r="E349" s="10" t="inlineStr">
        <is>
          <t>Rate</t>
        </is>
      </c>
      <c r="F349" s="10" t="inlineStr">
        <is>
          <t>Amount</t>
        </is>
      </c>
    </row>
    <row r="350" ht="11.5" customHeight="1">
      <c r="A350" s="9" t="inlineStr">
        <is>
          <t>9999</t>
        </is>
      </c>
      <c r="B350" s="9" t="inlineStr">
        <is>
          <t>Sundries</t>
        </is>
      </c>
      <c r="C350" s="9" t="inlineStr">
        <is>
          <t>L.S.</t>
        </is>
      </c>
      <c r="D350" s="9" t="inlineStr">
        <is>
          <t>35.88</t>
        </is>
      </c>
      <c r="E350" s="9" t="inlineStr">
        <is>
          <t>2.00</t>
        </is>
      </c>
      <c r="F350" s="9" t="inlineStr">
        <is>
          <t>71.76</t>
        </is>
      </c>
    </row>
    <row r="351" ht="11.5" customHeight="1">
      <c r="A351" s="9" t="inlineStr"/>
      <c r="B351" s="9" t="inlineStr">
        <is>
          <t>TOTAL</t>
        </is>
      </c>
      <c r="C351" s="9" t="inlineStr"/>
      <c r="D351" s="9" t="inlineStr"/>
      <c r="E351" s="9" t="inlineStr"/>
      <c r="F351" s="9" t="inlineStr">
        <is>
          <t>5278.93 W</t>
        </is>
      </c>
    </row>
    <row r="352" ht="11.5" customHeight="1">
      <c r="A352" s="9" t="inlineStr"/>
      <c r="B352" s="9" t="inlineStr">
        <is>
          <t>Add 1 % Water charges on "W"</t>
        </is>
      </c>
      <c r="C352" s="9" t="inlineStr"/>
      <c r="D352" s="9" t="inlineStr"/>
      <c r="E352" s="9" t="inlineStr"/>
      <c r="F352" s="9" t="inlineStr">
        <is>
          <t>52.79</t>
        </is>
      </c>
    </row>
    <row r="353" ht="11.5" customHeight="1">
      <c r="A353" s="9" t="inlineStr"/>
      <c r="B353" s="9" t="inlineStr">
        <is>
          <t>TOTAL</t>
        </is>
      </c>
      <c r="C353" s="9" t="inlineStr"/>
      <c r="D353" s="9" t="inlineStr"/>
      <c r="E353" s="9" t="inlineStr"/>
      <c r="F353" s="9" t="inlineStr">
        <is>
          <t>5331.72 X</t>
        </is>
      </c>
    </row>
    <row r="354" ht="11.5" customHeight="1">
      <c r="A354" s="9" t="inlineStr"/>
      <c r="B354" s="9" t="inlineStr">
        <is>
          <t>Add GST on "X" (multiplying factor</t>
        </is>
      </c>
      <c r="C354" s="9" t="inlineStr"/>
      <c r="D354" s="9" t="inlineStr"/>
      <c r="E354" s="9" t="inlineStr"/>
      <c r="F354" s="9" t="inlineStr"/>
    </row>
    <row r="355" ht="11.5" customHeight="1">
      <c r="A355" s="9" t="inlineStr"/>
      <c r="B355" s="9" t="inlineStr">
        <is>
          <t>0.1405)</t>
        </is>
      </c>
      <c r="C355" s="9" t="inlineStr"/>
      <c r="D355" s="9" t="inlineStr"/>
      <c r="E355" s="9" t="inlineStr"/>
      <c r="F355" s="9" t="inlineStr">
        <is>
          <t>749.11</t>
        </is>
      </c>
    </row>
    <row r="356" ht="11.5" customHeight="1">
      <c r="A356" s="9" t="inlineStr"/>
      <c r="B356" s="9" t="inlineStr">
        <is>
          <t>TOTAL</t>
        </is>
      </c>
      <c r="C356" s="9" t="inlineStr"/>
      <c r="D356" s="9" t="inlineStr"/>
      <c r="E356" s="9" t="inlineStr"/>
      <c r="F356" s="9" t="inlineStr">
        <is>
          <t>6080.82 Y</t>
        </is>
      </c>
    </row>
    <row r="357" ht="11.5" customHeight="1">
      <c r="A357" s="9" t="inlineStr"/>
      <c r="B357" s="9" t="inlineStr">
        <is>
          <t>Add 15% CPOH on "Y"</t>
        </is>
      </c>
      <c r="C357" s="9" t="inlineStr"/>
      <c r="D357" s="9" t="inlineStr"/>
      <c r="E357" s="9" t="inlineStr"/>
      <c r="F357" s="9" t="inlineStr">
        <is>
          <t>912.12</t>
        </is>
      </c>
    </row>
    <row r="358" ht="11.5" customHeight="1">
      <c r="A358" s="9" t="inlineStr"/>
      <c r="B358" s="9" t="inlineStr">
        <is>
          <t>TOTAL</t>
        </is>
      </c>
      <c r="C358" s="9" t="inlineStr"/>
      <c r="D358" s="9" t="inlineStr"/>
      <c r="E358" s="9" t="inlineStr"/>
      <c r="F358" s="9" t="inlineStr">
        <is>
          <t>6992.95 Z</t>
        </is>
      </c>
    </row>
    <row r="359" ht="11.5" customHeight="1">
      <c r="A359" s="9" t="inlineStr"/>
      <c r="B359" s="9" t="inlineStr">
        <is>
          <t>Add Cess @ 1% on "Z"</t>
        </is>
      </c>
      <c r="C359" s="9" t="inlineStr"/>
      <c r="D359" s="9" t="inlineStr"/>
      <c r="E359" s="9" t="inlineStr"/>
      <c r="F359" s="9" t="inlineStr">
        <is>
          <t>69.93</t>
        </is>
      </c>
    </row>
    <row r="360" ht="11.5" customHeight="1">
      <c r="A360" s="9" t="inlineStr"/>
      <c r="B360" s="9" t="inlineStr">
        <is>
          <t>Cost of 2.16 sqm.</t>
        </is>
      </c>
      <c r="C360" s="9" t="inlineStr"/>
      <c r="D360" s="9" t="inlineStr"/>
      <c r="E360" s="9" t="inlineStr"/>
      <c r="F360" s="9" t="inlineStr">
        <is>
          <t>7062.88</t>
        </is>
      </c>
    </row>
    <row r="361" ht="11.5" customHeight="1">
      <c r="A361" s="9" t="inlineStr"/>
      <c r="B361" s="9" t="inlineStr">
        <is>
          <t>Cost of 1 sqm.</t>
        </is>
      </c>
      <c r="C361" s="9" t="inlineStr"/>
      <c r="D361" s="9" t="inlineStr"/>
      <c r="E361" s="9" t="inlineStr"/>
      <c r="F361" s="9" t="inlineStr">
        <is>
          <t>3269.85</t>
        </is>
      </c>
    </row>
    <row r="362" ht="11.5" customHeight="1">
      <c r="A362" s="9" t="inlineStr"/>
      <c r="B362" s="9" t="inlineStr">
        <is>
          <t>Say</t>
        </is>
      </c>
      <c r="C362" s="9" t="inlineStr"/>
      <c r="D362" s="9" t="inlineStr"/>
      <c r="E362" s="9" t="inlineStr"/>
      <c r="F362" s="9" t="inlineStr">
        <is>
          <t>3269.85</t>
        </is>
      </c>
    </row>
    <row r="363" ht="11.5" customHeight="1">
      <c r="A363" s="9" t="inlineStr">
        <is>
          <t>9.5.2</t>
        </is>
      </c>
      <c r="B363" s="9" t="inlineStr">
        <is>
          <t>Kiln seasoned and chemically treated</t>
        </is>
      </c>
      <c r="C363" s="9" t="inlineStr">
        <is>
          <t>hollock</t>
        </is>
      </c>
      <c r="D363" s="9" t="inlineStr">
        <is>
          <t>wood</t>
        </is>
      </c>
      <c r="E363" s="9" t="inlineStr"/>
      <c r="F363" s="9" t="inlineStr"/>
    </row>
    <row r="364" ht="11.5" customHeight="1">
      <c r="A364" s="9" t="inlineStr">
        <is>
          <t>9.5.2.1</t>
        </is>
      </c>
      <c r="B364" s="9" t="inlineStr">
        <is>
          <t>35 mm thick shutters</t>
        </is>
      </c>
      <c r="C364" s="9" t="inlineStr"/>
      <c r="D364" s="9" t="inlineStr"/>
      <c r="E364" s="9" t="inlineStr"/>
      <c r="F364" s="9" t="inlineStr"/>
    </row>
    <row r="365" ht="11.5" customHeight="1">
      <c r="A365" s="10" t="inlineStr">
        <is>
          <t>Code</t>
        </is>
      </c>
      <c r="B365" s="10" t="inlineStr">
        <is>
          <t>Description</t>
        </is>
      </c>
      <c r="C365" s="10" t="inlineStr">
        <is>
          <t>Unit</t>
        </is>
      </c>
      <c r="D365" s="10" t="inlineStr">
        <is>
          <t>Quantity</t>
        </is>
      </c>
      <c r="E365" s="10" t="inlineStr">
        <is>
          <t>Rate</t>
        </is>
      </c>
      <c r="F365" s="10" t="inlineStr">
        <is>
          <t>Amount</t>
        </is>
      </c>
    </row>
    <row r="366" ht="11.5" customHeight="1">
      <c r="A366" s="9" t="inlineStr"/>
      <c r="B366" s="9" t="inlineStr">
        <is>
          <t>Details of cost for shutters of a Door</t>
        </is>
      </c>
      <c r="C366" s="9" t="inlineStr"/>
      <c r="D366" s="9" t="inlineStr"/>
      <c r="E366" s="9" t="inlineStr"/>
      <c r="F366" s="9" t="inlineStr"/>
    </row>
    <row r="367" ht="11.5" customHeight="1">
      <c r="A367" s="9" t="inlineStr"/>
      <c r="B367" s="9" t="inlineStr">
        <is>
          <t>(1/3rd glazed and 2/3rd panelled)</t>
        </is>
      </c>
      <c r="C367" s="9" t="inlineStr"/>
      <c r="D367" s="9" t="inlineStr"/>
      <c r="E367" s="9" t="inlineStr"/>
      <c r="F367" s="9" t="inlineStr"/>
    </row>
    <row r="368" ht="11.5" customHeight="1">
      <c r="A368" s="9" t="inlineStr"/>
      <c r="B368" s="9" t="inlineStr">
        <is>
          <t>200x108cm = 2.16 sqm)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MATERIAL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/>
      <c r="B370" s="9" t="inlineStr">
        <is>
          <t>Hollock wood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Styles 4x200x10.0x3.5cm = 0.028cum+</t>
        </is>
      </c>
      <c r="C371" s="9" t="inlineStr"/>
      <c r="D371" s="9" t="inlineStr"/>
      <c r="E371" s="9" t="inlineStr"/>
      <c r="F371" s="9" t="inlineStr"/>
    </row>
    <row r="372" ht="11.5" customHeight="1">
      <c r="A372" s="9" t="inlineStr"/>
      <c r="B372" s="9" t="inlineStr">
        <is>
          <t>Rails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/>
      <c r="B373" s="9" t="inlineStr">
        <is>
          <t>Top rails 1x110.5x10.0x3.5cm =</t>
        </is>
      </c>
      <c r="C373" s="9" t="inlineStr"/>
      <c r="D373" s="9" t="inlineStr"/>
      <c r="E373" s="9" t="inlineStr"/>
      <c r="F373" s="9" t="inlineStr"/>
    </row>
    <row r="374" ht="11.5" customHeight="1">
      <c r="A374" s="9" t="inlineStr"/>
      <c r="B374" s="9" t="inlineStr">
        <is>
          <t>0.004cum.+</t>
        </is>
      </c>
      <c r="C374" s="9" t="inlineStr"/>
      <c r="D374" s="9" t="inlineStr"/>
      <c r="E374" s="9" t="inlineStr"/>
      <c r="F374" s="9" t="inlineStr"/>
    </row>
    <row r="375" ht="11.5" customHeight="1">
      <c r="A375" s="9" t="inlineStr"/>
      <c r="B375" s="9" t="inlineStr">
        <is>
          <t>Bottom rails 1x110.5x20x3.5cm =</t>
        </is>
      </c>
      <c r="C375" s="9" t="inlineStr"/>
      <c r="D375" s="9" t="inlineStr"/>
      <c r="E375" s="9" t="inlineStr"/>
      <c r="F375" s="9" t="inlineStr"/>
    </row>
    <row r="376" ht="11.5" customHeight="1">
      <c r="A376" s="9" t="inlineStr"/>
      <c r="B376" s="9" t="inlineStr">
        <is>
          <t>0.008cum+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/>
      <c r="B377" s="9" t="inlineStr">
        <is>
          <t>Lock rails 1x110.5x15x3.5cm = 0.006cum+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Beading 2x186.1x1.9x1.2cm = 0.001cum.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/>
      <c r="B379" s="9" t="inlineStr">
        <is>
          <t>Total = 0.047 cum+</t>
        </is>
      </c>
      <c r="C379" s="9" t="inlineStr"/>
      <c r="D379" s="9" t="inlineStr"/>
      <c r="E379" s="9" t="inlineStr"/>
      <c r="F379" s="9" t="inlineStr"/>
    </row>
    <row r="380" ht="11.5" customHeight="1">
      <c r="A380" s="9" t="inlineStr"/>
      <c r="B380" s="9" t="inlineStr">
        <is>
          <t>Add for wastage @ 10% = 0.005cum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Grand Total = 0.051 cum = 51 cudm</t>
        </is>
      </c>
      <c r="C381" s="9" t="inlineStr"/>
      <c r="D381" s="9" t="inlineStr"/>
      <c r="E381" s="9" t="inlineStr"/>
      <c r="F381" s="9" t="inlineStr"/>
    </row>
    <row r="382" ht="11.5" customHeight="1">
      <c r="A382" s="9" t="inlineStr">
        <is>
          <t>2505</t>
        </is>
      </c>
      <c r="B382" s="9" t="inlineStr">
        <is>
          <t>Hollock wood in planks</t>
        </is>
      </c>
      <c r="C382" s="9" t="inlineStr">
        <is>
          <t>10 cudm</t>
        </is>
      </c>
      <c r="D382" s="9" t="inlineStr">
        <is>
          <t>5.10</t>
        </is>
      </c>
      <c r="E382" s="9" t="inlineStr">
        <is>
          <t>390.00</t>
        </is>
      </c>
      <c r="F382" s="9" t="inlineStr">
        <is>
          <t>1989.00</t>
        </is>
      </c>
    </row>
    <row r="383" ht="11.5" customHeight="1">
      <c r="A383" s="9" t="inlineStr">
        <is>
          <t>2204</t>
        </is>
      </c>
      <c r="B383" s="9" t="inlineStr">
        <is>
          <t>Carriage of Timber</t>
        </is>
      </c>
      <c r="C383" s="9" t="inlineStr">
        <is>
          <t>cum</t>
        </is>
      </c>
      <c r="D383" s="9" t="inlineStr">
        <is>
          <t>0.051</t>
        </is>
      </c>
      <c r="E383" s="9" t="inlineStr">
        <is>
          <t>118.59</t>
        </is>
      </c>
      <c r="F383" s="9" t="inlineStr">
        <is>
          <t>6.05</t>
        </is>
      </c>
    </row>
    <row r="384" ht="11.5" customHeight="1">
      <c r="A384" s="9" t="inlineStr">
        <is>
          <t>2504</t>
        </is>
      </c>
      <c r="B384" s="9" t="inlineStr">
        <is>
          <t>Kiln seasoning of timber</t>
        </is>
      </c>
      <c r="C384" s="9" t="inlineStr">
        <is>
          <t>cum</t>
        </is>
      </c>
      <c r="D384" s="9" t="inlineStr">
        <is>
          <t>0.051</t>
        </is>
      </c>
      <c r="E384" s="9" t="inlineStr">
        <is>
          <t>750.00</t>
        </is>
      </c>
      <c r="F384" s="9" t="inlineStr">
        <is>
          <t>38.25</t>
        </is>
      </c>
    </row>
    <row r="385" ht="11.5" customHeight="1">
      <c r="A385" s="9" t="inlineStr">
        <is>
          <t>9999</t>
        </is>
      </c>
      <c r="B385" s="9" t="inlineStr">
        <is>
          <t>Chemical treatment</t>
        </is>
      </c>
      <c r="C385" s="9" t="inlineStr">
        <is>
          <t>L.S.</t>
        </is>
      </c>
      <c r="D385" s="9" t="inlineStr">
        <is>
          <t>9.10</t>
        </is>
      </c>
      <c r="E385" s="9" t="inlineStr">
        <is>
          <t>2.00</t>
        </is>
      </c>
      <c r="F385" s="9" t="inlineStr">
        <is>
          <t>18.20</t>
        </is>
      </c>
    </row>
    <row r="386" ht="11.5" customHeight="1">
      <c r="A386" s="9" t="inlineStr"/>
      <c r="B386" s="9" t="inlineStr">
        <is>
          <t>LABOUR</t>
        </is>
      </c>
      <c r="C386" s="9" t="inlineStr"/>
      <c r="D386" s="9" t="inlineStr"/>
      <c r="E386" s="9" t="inlineStr"/>
      <c r="F386" s="9" t="inlineStr"/>
    </row>
    <row r="387" ht="11.5" customHeight="1">
      <c r="A387" s="9" t="inlineStr">
        <is>
          <t>0156</t>
        </is>
      </c>
      <c r="B387" s="9" t="inlineStr">
        <is>
          <t>Carpenter (average)</t>
        </is>
      </c>
      <c r="C387" s="9" t="inlineStr">
        <is>
          <t>day</t>
        </is>
      </c>
      <c r="D387" s="9" t="inlineStr">
        <is>
          <t>1.83</t>
        </is>
      </c>
      <c r="E387" s="9" t="inlineStr">
        <is>
          <t>709.00</t>
        </is>
      </c>
      <c r="F387" s="9" t="inlineStr">
        <is>
          <t>1297.47</t>
        </is>
      </c>
    </row>
    <row r="388" ht="11.5" customHeight="1">
      <c r="A388" s="9" t="inlineStr">
        <is>
          <t>0114</t>
        </is>
      </c>
      <c r="B388" s="9" t="inlineStr">
        <is>
          <t>Beldar</t>
        </is>
      </c>
      <c r="C388" s="9" t="inlineStr">
        <is>
          <t>day</t>
        </is>
      </c>
      <c r="D388" s="9" t="inlineStr">
        <is>
          <t>0.76</t>
        </is>
      </c>
      <c r="E388" s="9" t="inlineStr">
        <is>
          <t>558.00</t>
        </is>
      </c>
      <c r="F388" s="9" t="inlineStr">
        <is>
          <t>424.08</t>
        </is>
      </c>
    </row>
    <row r="389" ht="11.5" customHeight="1">
      <c r="A389" s="9" t="inlineStr">
        <is>
          <t>9999</t>
        </is>
      </c>
      <c r="B389" s="9" t="inlineStr">
        <is>
          <t>Sundries</t>
        </is>
      </c>
      <c r="C389" s="9" t="inlineStr">
        <is>
          <t>L.S.</t>
        </is>
      </c>
      <c r="D389" s="9" t="inlineStr">
        <is>
          <t>35.88</t>
        </is>
      </c>
      <c r="E389" s="9" t="inlineStr">
        <is>
          <t>2.00</t>
        </is>
      </c>
      <c r="F389" s="9" t="inlineStr">
        <is>
          <t>71.76</t>
        </is>
      </c>
    </row>
    <row r="390" ht="11.5" customHeight="1">
      <c r="A390" s="9" t="inlineStr"/>
      <c r="B390" s="9" t="inlineStr">
        <is>
          <t>TOTAL</t>
        </is>
      </c>
      <c r="C390" s="9" t="inlineStr"/>
      <c r="D390" s="9" t="inlineStr"/>
      <c r="E390" s="9" t="inlineStr"/>
      <c r="F390" s="9" t="inlineStr">
        <is>
          <t>3844.81 W</t>
        </is>
      </c>
    </row>
    <row r="391" ht="11.5" customHeight="1">
      <c r="A391" s="9" t="inlineStr"/>
      <c r="B391" s="9" t="inlineStr">
        <is>
          <t>Add 1 % Water charges on "W"</t>
        </is>
      </c>
      <c r="C391" s="9" t="inlineStr"/>
      <c r="D391" s="9" t="inlineStr"/>
      <c r="E391" s="9" t="inlineStr"/>
      <c r="F391" s="9" t="inlineStr">
        <is>
          <t>38.45</t>
        </is>
      </c>
    </row>
    <row r="392" ht="11.5" customHeight="1">
      <c r="A392" s="9" t="inlineStr"/>
      <c r="B392" s="9" t="inlineStr">
        <is>
          <t>TOTAL</t>
        </is>
      </c>
      <c r="C392" s="9" t="inlineStr"/>
      <c r="D392" s="9" t="inlineStr"/>
      <c r="E392" s="9" t="inlineStr"/>
      <c r="F392" s="9" t="inlineStr">
        <is>
          <t>3883.26 X</t>
        </is>
      </c>
    </row>
    <row r="393" ht="11.5" customHeight="1">
      <c r="A393" s="9" t="inlineStr"/>
      <c r="B393" s="9" t="inlineStr">
        <is>
          <t>Add GST on "X" (multiplying factor</t>
        </is>
      </c>
      <c r="C393" s="9" t="inlineStr"/>
      <c r="D393" s="9" t="inlineStr"/>
      <c r="E393" s="9" t="inlineStr"/>
      <c r="F393" s="9" t="inlineStr"/>
    </row>
    <row r="394" ht="11.5" customHeight="1">
      <c r="A394" s="9" t="inlineStr"/>
      <c r="B394" s="9" t="inlineStr">
        <is>
          <t>0.1405)</t>
        </is>
      </c>
      <c r="C394" s="9" t="inlineStr"/>
      <c r="D394" s="9" t="inlineStr"/>
      <c r="E394" s="9" t="inlineStr"/>
      <c r="F394" s="9" t="inlineStr">
        <is>
          <t>545.60</t>
        </is>
      </c>
    </row>
    <row r="395" ht="11.5" customHeight="1">
      <c r="A395" s="9" t="inlineStr"/>
      <c r="B395" s="9" t="inlineStr">
        <is>
          <t>TOTAL</t>
        </is>
      </c>
      <c r="C395" s="9" t="inlineStr"/>
      <c r="D395" s="9" t="inlineStr"/>
      <c r="E395" s="9" t="inlineStr"/>
      <c r="F395" s="9" t="inlineStr">
        <is>
          <t>4428.85 Y</t>
        </is>
      </c>
    </row>
    <row r="396" ht="11.5" customHeight="1">
      <c r="A396" s="9" t="inlineStr"/>
      <c r="B396" s="9" t="inlineStr">
        <is>
          <t>Add 15% CPOH on "Y"</t>
        </is>
      </c>
      <c r="C396" s="9" t="inlineStr"/>
      <c r="D396" s="9" t="inlineStr"/>
      <c r="E396" s="9" t="inlineStr"/>
      <c r="F396" s="9" t="inlineStr">
        <is>
          <t>664.33</t>
        </is>
      </c>
    </row>
    <row r="397" ht="11.5" customHeight="1">
      <c r="A397" s="9" t="inlineStr"/>
      <c r="B397" s="9" t="inlineStr">
        <is>
          <t>TOTAL</t>
        </is>
      </c>
      <c r="C397" s="9" t="inlineStr"/>
      <c r="D397" s="9" t="inlineStr"/>
      <c r="E397" s="9" t="inlineStr"/>
      <c r="F397" s="9" t="inlineStr">
        <is>
          <t>5093.18 Z</t>
        </is>
      </c>
    </row>
    <row r="398" ht="11.5" customHeight="1">
      <c r="A398" s="9" t="inlineStr"/>
      <c r="B398" s="9" t="inlineStr">
        <is>
          <t>Add Cess @ 1% on "Z"</t>
        </is>
      </c>
      <c r="C398" s="9" t="inlineStr"/>
      <c r="D398" s="9" t="inlineStr"/>
      <c r="E398" s="9" t="inlineStr"/>
      <c r="F398" s="9" t="inlineStr">
        <is>
          <t>50.93</t>
        </is>
      </c>
    </row>
    <row r="400" ht="11.5" customHeight="1">
      <c r="A400" s="9" t="inlineStr">
        <is>
          <t>9.5.2.2</t>
        </is>
      </c>
      <c r="B400" s="9" t="inlineStr">
        <is>
          <t>30 mm thick shutters</t>
        </is>
      </c>
      <c r="C400" s="9" t="inlineStr"/>
      <c r="D400" s="9" t="inlineStr"/>
      <c r="E400" s="9" t="inlineStr"/>
      <c r="F400" s="9" t="inlineStr"/>
    </row>
    <row r="401" ht="11.5" customHeight="1">
      <c r="A401" s="10" t="inlineStr">
        <is>
          <t>Code</t>
        </is>
      </c>
      <c r="B401" s="10" t="inlineStr">
        <is>
          <t>Description</t>
        </is>
      </c>
      <c r="C401" s="10" t="inlineStr">
        <is>
          <t>Unit</t>
        </is>
      </c>
      <c r="D401" s="10" t="inlineStr">
        <is>
          <t>Quantity</t>
        </is>
      </c>
      <c r="E401" s="10" t="inlineStr">
        <is>
          <t>Rate</t>
        </is>
      </c>
      <c r="F401" s="10" t="inlineStr">
        <is>
          <t>Amount</t>
        </is>
      </c>
    </row>
    <row r="402" ht="11.5" customHeight="1">
      <c r="A402" s="9" t="inlineStr"/>
      <c r="B402" s="9" t="inlineStr">
        <is>
          <t>Details of cost for shutters of a door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/>
      <c r="B403" s="9" t="inlineStr">
        <is>
          <t>(1/3rd glazed and 2/3rd panelled)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/>
      <c r="B404" s="9" t="inlineStr">
        <is>
          <t>200x108cm = 2.16sqm.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/>
      <c r="B405" s="9" t="inlineStr">
        <is>
          <t>MATERIAL</t>
        </is>
      </c>
      <c r="C405" s="9" t="inlineStr"/>
      <c r="D405" s="9" t="inlineStr"/>
      <c r="E405" s="9" t="inlineStr"/>
      <c r="F405" s="9" t="inlineStr"/>
    </row>
    <row r="406" ht="11.5" customHeight="1">
      <c r="A406" s="9" t="inlineStr"/>
      <c r="B406" s="9" t="inlineStr">
        <is>
          <t>Hollock wood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/>
      <c r="B407" s="9" t="inlineStr">
        <is>
          <t>Styles 4x200x10.0x3.0cm = 0.024cum+</t>
        </is>
      </c>
      <c r="C407" s="9" t="inlineStr"/>
      <c r="D407" s="9" t="inlineStr"/>
      <c r="E407" s="9" t="inlineStr"/>
      <c r="F407" s="9" t="inlineStr"/>
    </row>
    <row r="408" ht="11.5" customHeight="1">
      <c r="A408" s="9" t="inlineStr"/>
      <c r="B408" s="9" t="inlineStr">
        <is>
          <t>Rails</t>
        </is>
      </c>
      <c r="C408" s="9" t="inlineStr"/>
      <c r="D408" s="9" t="inlineStr"/>
      <c r="E408" s="9" t="inlineStr"/>
      <c r="F408" s="9" t="inlineStr"/>
    </row>
    <row r="409" ht="11.5" customHeight="1">
      <c r="A409" s="9" t="inlineStr"/>
      <c r="B409" s="9" t="inlineStr">
        <is>
          <t>Top rails 1x110.5x9.50x3.0cm =</t>
        </is>
      </c>
      <c r="C409" s="9" t="inlineStr"/>
      <c r="D409" s="9" t="inlineStr"/>
      <c r="E409" s="9" t="inlineStr"/>
      <c r="F409" s="9" t="inlineStr"/>
    </row>
    <row r="410" ht="11.5" customHeight="1">
      <c r="A410" s="9" t="inlineStr"/>
      <c r="B410" s="9" t="inlineStr">
        <is>
          <t>0.003cum.+</t>
        </is>
      </c>
      <c r="C410" s="9" t="inlineStr"/>
      <c r="D410" s="9" t="inlineStr"/>
      <c r="E410" s="9" t="inlineStr"/>
      <c r="F410" s="9" t="inlineStr"/>
    </row>
    <row r="411" ht="11.5" customHeight="1">
      <c r="A411" s="9" t="inlineStr"/>
      <c r="B411" s="9" t="inlineStr">
        <is>
          <t>Lock rails 1x110.5x15x3.0cm =</t>
        </is>
      </c>
      <c r="C411" s="9" t="inlineStr"/>
      <c r="D411" s="9" t="inlineStr"/>
      <c r="E411" s="9" t="inlineStr"/>
      <c r="F411" s="9" t="inlineStr"/>
    </row>
    <row r="412" ht="11.5" customHeight="1">
      <c r="A412" s="9" t="inlineStr"/>
      <c r="B412" s="9" t="inlineStr">
        <is>
          <t>0.005cum+</t>
        </is>
      </c>
      <c r="C412" s="9" t="inlineStr"/>
      <c r="D412" s="9" t="inlineStr"/>
      <c r="E412" s="9" t="inlineStr"/>
      <c r="F412" s="9" t="inlineStr"/>
    </row>
    <row r="413" ht="11.5" customHeight="1">
      <c r="A413" s="9" t="inlineStr"/>
      <c r="B413" s="9" t="inlineStr">
        <is>
          <t>Bottom rails 1x110.5x19.7x3.0cm =</t>
        </is>
      </c>
      <c r="C413" s="9" t="inlineStr"/>
      <c r="D413" s="9" t="inlineStr"/>
      <c r="E413" s="9" t="inlineStr"/>
      <c r="F413" s="9" t="inlineStr"/>
    </row>
    <row r="414" ht="11.5" customHeight="1">
      <c r="A414" s="9" t="inlineStr"/>
      <c r="B414" s="9" t="inlineStr">
        <is>
          <t>0.007cum+</t>
        </is>
      </c>
      <c r="C414" s="9" t="inlineStr"/>
      <c r="D414" s="9" t="inlineStr"/>
      <c r="E414" s="9" t="inlineStr"/>
      <c r="F414" s="9" t="inlineStr"/>
    </row>
    <row r="415" ht="11.5" customHeight="1">
      <c r="A415" s="9" t="inlineStr"/>
      <c r="B415" s="9" t="inlineStr">
        <is>
          <t>Beading 2x186.1x1.9x1.2cm =</t>
        </is>
      </c>
      <c r="C415" s="9" t="inlineStr"/>
      <c r="D415" s="9" t="inlineStr"/>
      <c r="E415" s="9" t="inlineStr"/>
      <c r="F415" s="9" t="inlineStr"/>
    </row>
    <row r="416" ht="11.5" customHeight="1">
      <c r="A416" s="9" t="inlineStr"/>
      <c r="B416" s="9" t="inlineStr">
        <is>
          <t>0.001cum</t>
        </is>
      </c>
      <c r="C416" s="9" t="inlineStr"/>
      <c r="D416" s="9" t="inlineStr"/>
      <c r="E416" s="9" t="inlineStr"/>
      <c r="F416" s="9" t="inlineStr"/>
    </row>
    <row r="417" ht="11.5" customHeight="1">
      <c r="A417" s="9" t="inlineStr"/>
      <c r="B417" s="9" t="inlineStr">
        <is>
          <t>Total = 0.040 cum.+</t>
        </is>
      </c>
      <c r="C417" s="9" t="inlineStr"/>
      <c r="D417" s="9" t="inlineStr"/>
      <c r="E417" s="9" t="inlineStr"/>
      <c r="F417" s="9" t="inlineStr"/>
    </row>
    <row r="418" ht="11.5" customHeight="1">
      <c r="A418" s="9" t="inlineStr"/>
      <c r="B418" s="9" t="inlineStr">
        <is>
          <t>Add for wastage @ 10% = 0.004cum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/>
      <c r="B419" s="9" t="inlineStr">
        <is>
          <t>Grand Total = 0.044 cum or = 44 cudm</t>
        </is>
      </c>
      <c r="C419" s="9" t="inlineStr"/>
      <c r="D419" s="9" t="inlineStr"/>
      <c r="E419" s="9" t="inlineStr"/>
      <c r="F419" s="9" t="inlineStr"/>
    </row>
    <row r="420" ht="11.5" customHeight="1">
      <c r="A420" s="9" t="inlineStr">
        <is>
          <t>2505</t>
        </is>
      </c>
      <c r="B420" s="9" t="inlineStr">
        <is>
          <t>Hollock wood in planks</t>
        </is>
      </c>
      <c r="C420" s="9" t="inlineStr">
        <is>
          <t>10 cudm</t>
        </is>
      </c>
      <c r="D420" s="9" t="inlineStr">
        <is>
          <t>4.40</t>
        </is>
      </c>
      <c r="E420" s="9" t="inlineStr">
        <is>
          <t>390.00</t>
        </is>
      </c>
      <c r="F420" s="9" t="inlineStr">
        <is>
          <t>1716.00</t>
        </is>
      </c>
    </row>
    <row r="421" ht="11.5" customHeight="1">
      <c r="A421" s="9" t="inlineStr">
        <is>
          <t>2204</t>
        </is>
      </c>
      <c r="B421" s="9" t="inlineStr">
        <is>
          <t>Carriage of Timber</t>
        </is>
      </c>
      <c r="C421" s="9" t="inlineStr">
        <is>
          <t>cum</t>
        </is>
      </c>
      <c r="D421" s="9" t="inlineStr">
        <is>
          <t>0.044</t>
        </is>
      </c>
      <c r="E421" s="9" t="inlineStr">
        <is>
          <t>118.59</t>
        </is>
      </c>
      <c r="F421" s="9" t="inlineStr">
        <is>
          <t>5.22</t>
        </is>
      </c>
    </row>
    <row r="422" ht="11.5" customHeight="1">
      <c r="A422" s="9" t="inlineStr">
        <is>
          <t>2504</t>
        </is>
      </c>
      <c r="B422" s="9" t="inlineStr">
        <is>
          <t>Kiln seasoning of timber</t>
        </is>
      </c>
      <c r="C422" s="9" t="inlineStr">
        <is>
          <t>cum</t>
        </is>
      </c>
      <c r="D422" s="9" t="inlineStr">
        <is>
          <t>0.044</t>
        </is>
      </c>
      <c r="E422" s="9" t="inlineStr">
        <is>
          <t>750.00</t>
        </is>
      </c>
      <c r="F422" s="9" t="inlineStr">
        <is>
          <t>33.00</t>
        </is>
      </c>
    </row>
    <row r="423" ht="11.5" customHeight="1">
      <c r="A423" s="9" t="inlineStr">
        <is>
          <t>9999</t>
        </is>
      </c>
      <c r="B423" s="9" t="inlineStr">
        <is>
          <t>Chemical treatment</t>
        </is>
      </c>
      <c r="C423" s="9" t="inlineStr">
        <is>
          <t>L.S.</t>
        </is>
      </c>
      <c r="D423" s="9" t="inlineStr">
        <is>
          <t>9.10</t>
        </is>
      </c>
      <c r="E423" s="9" t="inlineStr">
        <is>
          <t>2.00</t>
        </is>
      </c>
      <c r="F423" s="9" t="inlineStr">
        <is>
          <t>18.20</t>
        </is>
      </c>
    </row>
    <row r="424" ht="11.5" customHeight="1">
      <c r="A424" s="9" t="inlineStr"/>
      <c r="B424" s="9" t="inlineStr">
        <is>
          <t>LABOUR</t>
        </is>
      </c>
      <c r="C424" s="9" t="inlineStr"/>
      <c r="D424" s="9" t="inlineStr"/>
      <c r="E424" s="9" t="inlineStr"/>
      <c r="F424" s="9" t="inlineStr"/>
    </row>
    <row r="425" ht="11.5" customHeight="1">
      <c r="A425" s="9" t="inlineStr">
        <is>
          <t>0156</t>
        </is>
      </c>
      <c r="B425" s="9" t="inlineStr">
        <is>
          <t>Carpenter (average)</t>
        </is>
      </c>
      <c r="C425" s="9" t="inlineStr">
        <is>
          <t>day</t>
        </is>
      </c>
      <c r="D425" s="9" t="inlineStr">
        <is>
          <t>1.83</t>
        </is>
      </c>
      <c r="E425" s="9" t="inlineStr">
        <is>
          <t>709.00</t>
        </is>
      </c>
      <c r="F425" s="9" t="inlineStr">
        <is>
          <t>1297.47</t>
        </is>
      </c>
    </row>
    <row r="426" ht="11.5" customHeight="1">
      <c r="A426" s="9" t="inlineStr">
        <is>
          <t>0114</t>
        </is>
      </c>
      <c r="B426" s="9" t="inlineStr">
        <is>
          <t>Beldar</t>
        </is>
      </c>
      <c r="C426" s="9" t="inlineStr">
        <is>
          <t>day</t>
        </is>
      </c>
      <c r="D426" s="9" t="inlineStr">
        <is>
          <t>0.76</t>
        </is>
      </c>
      <c r="E426" s="9" t="inlineStr">
        <is>
          <t>558.00</t>
        </is>
      </c>
      <c r="F426" s="9" t="inlineStr">
        <is>
          <t>424.08</t>
        </is>
      </c>
    </row>
    <row r="427" ht="11.5" customHeight="1">
      <c r="A427" s="9" t="inlineStr">
        <is>
          <t>9999</t>
        </is>
      </c>
      <c r="B427" s="9" t="inlineStr">
        <is>
          <t>Sundries</t>
        </is>
      </c>
      <c r="C427" s="9" t="inlineStr">
        <is>
          <t>L.S.</t>
        </is>
      </c>
      <c r="D427" s="9" t="inlineStr">
        <is>
          <t>35.88</t>
        </is>
      </c>
      <c r="E427" s="9" t="inlineStr">
        <is>
          <t>2.00</t>
        </is>
      </c>
      <c r="F427" s="9" t="inlineStr">
        <is>
          <t>71.76</t>
        </is>
      </c>
    </row>
    <row r="428" ht="11.5" customHeight="1">
      <c r="A428" s="9" t="inlineStr"/>
      <c r="B428" s="9" t="inlineStr">
        <is>
          <t>TOTAL</t>
        </is>
      </c>
      <c r="C428" s="9" t="inlineStr"/>
      <c r="D428" s="9" t="inlineStr"/>
      <c r="E428" s="9" t="inlineStr"/>
      <c r="F428" s="9" t="inlineStr">
        <is>
          <t>3565.73 W</t>
        </is>
      </c>
    </row>
    <row r="429" ht="11.5" customHeight="1">
      <c r="A429" s="9" t="inlineStr"/>
      <c r="B429" s="9" t="inlineStr">
        <is>
          <t>Add 1 % Water charges on "W"</t>
        </is>
      </c>
      <c r="C429" s="9" t="inlineStr"/>
      <c r="D429" s="9" t="inlineStr"/>
      <c r="E429" s="9" t="inlineStr"/>
      <c r="F429" s="9" t="inlineStr">
        <is>
          <t>35.66</t>
        </is>
      </c>
    </row>
    <row r="430" ht="11.5" customHeight="1">
      <c r="A430" s="9" t="inlineStr"/>
      <c r="B430" s="9" t="inlineStr">
        <is>
          <t>TOTAL</t>
        </is>
      </c>
      <c r="C430" s="9" t="inlineStr"/>
      <c r="D430" s="9" t="inlineStr"/>
      <c r="E430" s="9" t="inlineStr"/>
      <c r="F430" s="9" t="inlineStr">
        <is>
          <t>3601.39 X</t>
        </is>
      </c>
    </row>
    <row r="431" ht="11.5" customHeight="1">
      <c r="A431" s="9" t="inlineStr"/>
      <c r="B431" s="9" t="inlineStr">
        <is>
          <t>Add GST on "X" (multiplying factor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/>
      <c r="B432" s="9" t="inlineStr">
        <is>
          <t>0.1405)</t>
        </is>
      </c>
      <c r="C432" s="9" t="inlineStr"/>
      <c r="D432" s="9" t="inlineStr"/>
      <c r="E432" s="9" t="inlineStr"/>
      <c r="F432" s="9" t="inlineStr">
        <is>
          <t>505.99</t>
        </is>
      </c>
    </row>
    <row r="433" ht="11.5" customHeight="1">
      <c r="A433" s="9" t="inlineStr"/>
      <c r="B433" s="9" t="inlineStr">
        <is>
          <t>TOTAL</t>
        </is>
      </c>
      <c r="C433" s="9" t="inlineStr"/>
      <c r="D433" s="9" t="inlineStr"/>
      <c r="E433" s="9" t="inlineStr"/>
      <c r="F433" s="9" t="inlineStr">
        <is>
          <t>4107.38 Y</t>
        </is>
      </c>
    </row>
    <row r="434" ht="11.5" customHeight="1">
      <c r="A434" s="9" t="inlineStr"/>
      <c r="B434" s="9" t="inlineStr">
        <is>
          <t>Add 15% CPOH on "Y"</t>
        </is>
      </c>
      <c r="C434" s="9" t="inlineStr"/>
      <c r="D434" s="9" t="inlineStr"/>
      <c r="E434" s="9" t="inlineStr"/>
      <c r="F434" s="9" t="inlineStr">
        <is>
          <t>616.11</t>
        </is>
      </c>
    </row>
    <row r="435" ht="11.5" customHeight="1">
      <c r="A435" s="9" t="inlineStr"/>
      <c r="B435" s="9" t="inlineStr">
        <is>
          <t>TOTAL</t>
        </is>
      </c>
      <c r="C435" s="9" t="inlineStr"/>
      <c r="D435" s="9" t="inlineStr"/>
      <c r="E435" s="9" t="inlineStr"/>
      <c r="F435" s="9" t="inlineStr">
        <is>
          <t>4723.49 Z</t>
        </is>
      </c>
    </row>
    <row r="436" ht="11.5" customHeight="1">
      <c r="A436" s="9" t="inlineStr"/>
      <c r="B436" s="9" t="inlineStr">
        <is>
          <t>Add Cess @ 1% on "Z"</t>
        </is>
      </c>
      <c r="C436" s="9" t="inlineStr"/>
      <c r="D436" s="9" t="inlineStr"/>
      <c r="E436" s="9" t="inlineStr"/>
      <c r="F436" s="9" t="inlineStr">
        <is>
          <t>47.23</t>
        </is>
      </c>
    </row>
    <row r="437" ht="11.5" customHeight="1">
      <c r="A437" s="9" t="inlineStr"/>
      <c r="B437" s="9" t="inlineStr">
        <is>
          <t>Cost of 2.16 sqm.</t>
        </is>
      </c>
      <c r="C437" s="9" t="inlineStr"/>
      <c r="D437" s="9" t="inlineStr"/>
      <c r="E437" s="9" t="inlineStr"/>
      <c r="F437" s="9" t="inlineStr">
        <is>
          <t>4770.72</t>
        </is>
      </c>
    </row>
    <row r="438" ht="11.5" customHeight="1">
      <c r="A438" s="9" t="inlineStr"/>
      <c r="B438" s="9" t="inlineStr">
        <is>
          <t>Cost of 1 sqm.</t>
        </is>
      </c>
      <c r="C438" s="9" t="inlineStr"/>
      <c r="D438" s="9" t="inlineStr"/>
      <c r="E438" s="9" t="inlineStr"/>
      <c r="F438" s="9" t="inlineStr">
        <is>
          <t>2208.67</t>
        </is>
      </c>
    </row>
    <row r="439" ht="11.5" customHeight="1">
      <c r="A439" s="9" t="inlineStr"/>
      <c r="B439" s="9" t="inlineStr">
        <is>
          <t>Say</t>
        </is>
      </c>
      <c r="C439" s="9" t="inlineStr"/>
      <c r="D439" s="9" t="inlineStr"/>
      <c r="E439" s="9" t="inlineStr"/>
      <c r="F439" s="9" t="inlineStr">
        <is>
          <t>2208.65</t>
        </is>
      </c>
    </row>
    <row r="440" ht="11.5" customHeight="1">
      <c r="A440" s="9" t="inlineStr">
        <is>
          <t>9.5.3</t>
        </is>
      </c>
      <c r="B440" s="9" t="inlineStr">
        <is>
          <t>Kiln seasoned selected planks of sheesham</t>
        </is>
      </c>
      <c r="C440" s="9" t="inlineStr"/>
      <c r="D440" s="9" t="inlineStr">
        <is>
          <t>wood</t>
        </is>
      </c>
      <c r="E440" s="9" t="inlineStr"/>
      <c r="F440" s="9" t="inlineStr"/>
    </row>
    <row r="441" ht="11.5" customHeight="1">
      <c r="A441" s="9" t="inlineStr">
        <is>
          <t>9.5.3.1</t>
        </is>
      </c>
      <c r="B441" s="9" t="inlineStr">
        <is>
          <t>35 mm thick shutters</t>
        </is>
      </c>
      <c r="C441" s="9" t="inlineStr"/>
      <c r="D441" s="9" t="inlineStr"/>
      <c r="E441" s="9" t="inlineStr"/>
      <c r="F441" s="9" t="inlineStr"/>
    </row>
    <row r="442" ht="11.5" customHeight="1">
      <c r="A442" s="10" t="inlineStr">
        <is>
          <t>Code</t>
        </is>
      </c>
      <c r="B442" s="10" t="inlineStr">
        <is>
          <t>Description</t>
        </is>
      </c>
      <c r="C442" s="10" t="inlineStr">
        <is>
          <t>Unit</t>
        </is>
      </c>
      <c r="D442" s="10" t="inlineStr">
        <is>
          <t>Quantity</t>
        </is>
      </c>
      <c r="E442" s="10" t="inlineStr">
        <is>
          <t>Rate</t>
        </is>
      </c>
      <c r="F442" s="10" t="inlineStr">
        <is>
          <t>Amount</t>
        </is>
      </c>
    </row>
    <row r="443" ht="11.5" customHeight="1">
      <c r="A443" s="9" t="inlineStr"/>
      <c r="B443" s="9" t="inlineStr">
        <is>
          <t>Details of cost for shutters of a Door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(1/3rd glazed and 2/3rd panelled)</t>
        </is>
      </c>
      <c r="C444" s="9" t="inlineStr"/>
      <c r="D444" s="9" t="inlineStr"/>
      <c r="E444" s="9" t="inlineStr"/>
      <c r="F444" s="9" t="inlineStr"/>
    </row>
    <row r="445" ht="11.5" customHeight="1">
      <c r="A445" s="9" t="inlineStr"/>
      <c r="B445" s="9" t="inlineStr">
        <is>
          <t>200x108cm = 2.16 sqm)</t>
        </is>
      </c>
      <c r="C445" s="9" t="inlineStr"/>
      <c r="D445" s="9" t="inlineStr"/>
      <c r="E445" s="9" t="inlineStr"/>
      <c r="F445" s="9" t="inlineStr"/>
    </row>
    <row r="446" ht="11.5" customHeight="1">
      <c r="A446" s="9" t="inlineStr"/>
      <c r="B446" s="9" t="inlineStr">
        <is>
          <t>MATERIAL</t>
        </is>
      </c>
      <c r="C446" s="9" t="inlineStr"/>
      <c r="D446" s="9" t="inlineStr"/>
      <c r="E446" s="9" t="inlineStr"/>
      <c r="F446" s="9" t="inlineStr"/>
    </row>
    <row r="447" ht="11.5" customHeight="1">
      <c r="A447" s="9" t="inlineStr"/>
      <c r="B447" s="9" t="inlineStr">
        <is>
          <t>Sheesham wood</t>
        </is>
      </c>
      <c r="C447" s="9" t="inlineStr"/>
      <c r="D447" s="9" t="inlineStr"/>
      <c r="E447" s="9" t="inlineStr"/>
      <c r="F447" s="9" t="inlineStr"/>
    </row>
    <row r="448" ht="11.5" customHeight="1">
      <c r="A448" s="9" t="inlineStr"/>
      <c r="B448" s="9" t="inlineStr">
        <is>
          <t>Styles 4x200x10.0x3.5cm = 0.028cum+</t>
        </is>
      </c>
      <c r="C448" s="9" t="inlineStr"/>
      <c r="D448" s="9" t="inlineStr"/>
      <c r="E448" s="9" t="inlineStr"/>
      <c r="F448" s="9" t="inlineStr"/>
    </row>
    <row r="449" ht="11.5" customHeight="1">
      <c r="A449" s="9" t="inlineStr"/>
      <c r="B449" s="9" t="inlineStr">
        <is>
          <t>Rails</t>
        </is>
      </c>
      <c r="C449" s="9" t="inlineStr"/>
      <c r="D449" s="9" t="inlineStr"/>
      <c r="E449" s="9" t="inlineStr"/>
      <c r="F449" s="9" t="inlineStr"/>
    </row>
    <row r="451" ht="11.5" customHeight="1">
      <c r="A451" s="10" t="inlineStr">
        <is>
          <t>Code</t>
        </is>
      </c>
      <c r="B451" s="10" t="inlineStr">
        <is>
          <t>Description</t>
        </is>
      </c>
      <c r="C451" s="10" t="inlineStr">
        <is>
          <t>Unit</t>
        </is>
      </c>
      <c r="D451" s="10" t="inlineStr">
        <is>
          <t>Quantity</t>
        </is>
      </c>
      <c r="E451" s="10" t="inlineStr">
        <is>
          <t>Rate</t>
        </is>
      </c>
      <c r="F451" s="10" t="inlineStr">
        <is>
          <t>Amount</t>
        </is>
      </c>
    </row>
    <row r="452" ht="11.5" customHeight="1">
      <c r="A452" s="9" t="inlineStr"/>
      <c r="B452" s="9" t="inlineStr">
        <is>
          <t>Top rails 1x110.5x10.0x3.5cm =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/>
      <c r="B453" s="9" t="inlineStr">
        <is>
          <t>0.004cum.+</t>
        </is>
      </c>
      <c r="C453" s="9" t="inlineStr"/>
      <c r="D453" s="9" t="inlineStr"/>
      <c r="E453" s="9" t="inlineStr"/>
      <c r="F453" s="9" t="inlineStr"/>
    </row>
    <row r="454" ht="11.5" customHeight="1">
      <c r="A454" s="9" t="inlineStr"/>
      <c r="B454" s="9" t="inlineStr">
        <is>
          <t>Lock rails 1x110.5x15x3.5cm =</t>
        </is>
      </c>
      <c r="C454" s="9" t="inlineStr"/>
      <c r="D454" s="9" t="inlineStr"/>
      <c r="E454" s="9" t="inlineStr"/>
      <c r="F454" s="9" t="inlineStr"/>
    </row>
    <row r="455" ht="11.5" customHeight="1">
      <c r="A455" s="9" t="inlineStr"/>
      <c r="B455" s="9" t="inlineStr">
        <is>
          <t>0.006cum+</t>
        </is>
      </c>
      <c r="C455" s="9" t="inlineStr"/>
      <c r="D455" s="9" t="inlineStr"/>
      <c r="E455" s="9" t="inlineStr"/>
      <c r="F455" s="9" t="inlineStr"/>
    </row>
    <row r="456" ht="11.5" customHeight="1">
      <c r="A456" s="9" t="inlineStr"/>
      <c r="B456" s="9" t="inlineStr">
        <is>
          <t>Beading 2x186.1x1.9x1.2cm =</t>
        </is>
      </c>
      <c r="C456" s="9" t="inlineStr"/>
      <c r="D456" s="9" t="inlineStr"/>
      <c r="E456" s="9" t="inlineStr"/>
      <c r="F456" s="9" t="inlineStr"/>
    </row>
    <row r="457" ht="11.5" customHeight="1">
      <c r="A457" s="9" t="inlineStr"/>
      <c r="B457" s="9" t="inlineStr">
        <is>
          <t>0.001cum.</t>
        </is>
      </c>
      <c r="C457" s="9" t="inlineStr"/>
      <c r="D457" s="9" t="inlineStr"/>
      <c r="E457" s="9" t="inlineStr"/>
      <c r="F457" s="9" t="inlineStr"/>
    </row>
    <row r="458" ht="11.5" customHeight="1">
      <c r="A458" s="9" t="inlineStr"/>
      <c r="B458" s="9" t="inlineStr">
        <is>
          <t>Total = 0.047 cum+</t>
        </is>
      </c>
      <c r="C458" s="9" t="inlineStr"/>
      <c r="D458" s="9" t="inlineStr"/>
      <c r="E458" s="9" t="inlineStr"/>
      <c r="F458" s="9" t="inlineStr"/>
    </row>
    <row r="459" ht="11.5" customHeight="1">
      <c r="A459" s="9" t="inlineStr"/>
      <c r="B459" s="9" t="inlineStr">
        <is>
          <t>Add for wastage @ 10% = 0.005cum</t>
        </is>
      </c>
      <c r="C459" s="9" t="inlineStr"/>
      <c r="D459" s="9" t="inlineStr"/>
      <c r="E459" s="9" t="inlineStr"/>
      <c r="F459" s="9" t="inlineStr"/>
    </row>
    <row r="460" ht="11.5" customHeight="1">
      <c r="A460" s="9" t="inlineStr"/>
      <c r="B460" s="9" t="inlineStr">
        <is>
          <t>Grand Total = 0.051 cum or = 51 cudm</t>
        </is>
      </c>
      <c r="C460" s="9" t="inlineStr"/>
      <c r="D460" s="9" t="inlineStr"/>
      <c r="E460" s="9" t="inlineStr"/>
      <c r="F460" s="9" t="inlineStr"/>
    </row>
    <row r="461" ht="11.5" customHeight="1">
      <c r="A461" s="9" t="inlineStr">
        <is>
          <t>1200</t>
        </is>
      </c>
      <c r="B461" s="9" t="inlineStr">
        <is>
          <t>Kiln seasoned selected sheesum</t>
        </is>
      </c>
      <c r="C461" s="9" t="inlineStr"/>
      <c r="D461" s="9" t="inlineStr"/>
      <c r="E461" s="9" t="inlineStr"/>
      <c r="F461" s="9" t="inlineStr"/>
    </row>
    <row r="462" ht="11.5" customHeight="1">
      <c r="A462" s="9" t="inlineStr"/>
      <c r="B462" s="9" t="inlineStr">
        <is>
          <t>wood planks</t>
        </is>
      </c>
      <c r="C462" s="9" t="inlineStr">
        <is>
          <t>10 cudm</t>
        </is>
      </c>
      <c r="D462" s="9" t="inlineStr">
        <is>
          <t>5.10</t>
        </is>
      </c>
      <c r="E462" s="9" t="inlineStr">
        <is>
          <t>650.00</t>
        </is>
      </c>
      <c r="F462" s="9" t="inlineStr">
        <is>
          <t>3315.00</t>
        </is>
      </c>
    </row>
    <row r="463" ht="11.5" customHeight="1">
      <c r="A463" s="9" t="inlineStr">
        <is>
          <t>2204</t>
        </is>
      </c>
      <c r="B463" s="9" t="inlineStr">
        <is>
          <t>Carriage of Timber</t>
        </is>
      </c>
      <c r="C463" s="9" t="inlineStr">
        <is>
          <t>cum</t>
        </is>
      </c>
      <c r="D463" s="9" t="inlineStr">
        <is>
          <t>0.051</t>
        </is>
      </c>
      <c r="E463" s="9" t="inlineStr">
        <is>
          <t>118.59</t>
        </is>
      </c>
      <c r="F463" s="9" t="inlineStr">
        <is>
          <t>6.05</t>
        </is>
      </c>
    </row>
    <row r="464" ht="11.5" customHeight="1">
      <c r="A464" s="9" t="inlineStr">
        <is>
          <t>2504</t>
        </is>
      </c>
      <c r="B464" s="9" t="inlineStr">
        <is>
          <t>Kiln seasoning of timber</t>
        </is>
      </c>
      <c r="C464" s="9" t="inlineStr">
        <is>
          <t>cum</t>
        </is>
      </c>
      <c r="D464" s="9" t="inlineStr">
        <is>
          <t>0.051</t>
        </is>
      </c>
      <c r="E464" s="9" t="inlineStr">
        <is>
          <t>750.00</t>
        </is>
      </c>
      <c r="F464" s="9" t="inlineStr">
        <is>
          <t>38.25</t>
        </is>
      </c>
    </row>
    <row r="465" ht="11.5" customHeight="1">
      <c r="A465" s="9" t="inlineStr"/>
      <c r="B465" s="9" t="inlineStr">
        <is>
          <t>LABOUR</t>
        </is>
      </c>
      <c r="C465" s="9" t="inlineStr"/>
      <c r="D465" s="9" t="inlineStr"/>
      <c r="E465" s="9" t="inlineStr"/>
      <c r="F465" s="9" t="inlineStr"/>
    </row>
    <row r="466" ht="11.5" customHeight="1">
      <c r="A466" s="9" t="inlineStr">
        <is>
          <t>0156</t>
        </is>
      </c>
      <c r="B466" s="9" t="inlineStr">
        <is>
          <t>Carpenter (average)</t>
        </is>
      </c>
      <c r="C466" s="9" t="inlineStr">
        <is>
          <t>day</t>
        </is>
      </c>
      <c r="D466" s="9" t="inlineStr">
        <is>
          <t>1.83</t>
        </is>
      </c>
      <c r="E466" s="9" t="inlineStr">
        <is>
          <t>709.00</t>
        </is>
      </c>
      <c r="F466" s="9" t="inlineStr">
        <is>
          <t>1297.47</t>
        </is>
      </c>
    </row>
    <row r="467" ht="11.5" customHeight="1">
      <c r="A467" s="9" t="inlineStr">
        <is>
          <t>0114</t>
        </is>
      </c>
      <c r="B467" s="9" t="inlineStr">
        <is>
          <t>Beldar</t>
        </is>
      </c>
      <c r="C467" s="9" t="inlineStr">
        <is>
          <t>day</t>
        </is>
      </c>
      <c r="D467" s="9" t="inlineStr">
        <is>
          <t>0.76</t>
        </is>
      </c>
      <c r="E467" s="9" t="inlineStr">
        <is>
          <t>558.00</t>
        </is>
      </c>
      <c r="F467" s="9" t="inlineStr">
        <is>
          <t>424.08</t>
        </is>
      </c>
    </row>
    <row r="468" ht="11.5" customHeight="1">
      <c r="A468" s="9" t="inlineStr">
        <is>
          <t>9999</t>
        </is>
      </c>
      <c r="B468" s="9" t="inlineStr">
        <is>
          <t>Sundries</t>
        </is>
      </c>
      <c r="C468" s="9" t="inlineStr">
        <is>
          <t>L.S.</t>
        </is>
      </c>
      <c r="D468" s="9" t="inlineStr">
        <is>
          <t>35.88</t>
        </is>
      </c>
      <c r="E468" s="9" t="inlineStr">
        <is>
          <t>2.00</t>
        </is>
      </c>
      <c r="F468" s="9" t="inlineStr">
        <is>
          <t>71.76</t>
        </is>
      </c>
    </row>
    <row r="469" ht="11.5" customHeight="1">
      <c r="A469" s="9" t="inlineStr"/>
      <c r="B469" s="9" t="inlineStr">
        <is>
          <t>TOTAL</t>
        </is>
      </c>
      <c r="C469" s="9" t="inlineStr"/>
      <c r="D469" s="9" t="inlineStr"/>
      <c r="E469" s="9" t="inlineStr"/>
      <c r="F469" s="9" t="inlineStr">
        <is>
          <t>5152.61 W</t>
        </is>
      </c>
    </row>
    <row r="470" ht="11.5" customHeight="1">
      <c r="A470" s="9" t="inlineStr"/>
      <c r="B470" s="9" t="inlineStr">
        <is>
          <t>Add 1 % Water charges on "W"</t>
        </is>
      </c>
      <c r="C470" s="9" t="inlineStr"/>
      <c r="D470" s="9" t="inlineStr"/>
      <c r="E470" s="9" t="inlineStr"/>
      <c r="F470" s="9" t="inlineStr">
        <is>
          <t>51.53</t>
        </is>
      </c>
    </row>
    <row r="471" ht="11.5" customHeight="1">
      <c r="A471" s="9" t="inlineStr"/>
      <c r="B471" s="9" t="inlineStr">
        <is>
          <t>TOTAL</t>
        </is>
      </c>
      <c r="C471" s="9" t="inlineStr"/>
      <c r="D471" s="9" t="inlineStr"/>
      <c r="E471" s="9" t="inlineStr"/>
      <c r="F471" s="9" t="inlineStr">
        <is>
          <t>5204.13 X</t>
        </is>
      </c>
    </row>
    <row r="472" ht="11.5" customHeight="1">
      <c r="A472" s="9" t="inlineStr"/>
      <c r="B472" s="9" t="inlineStr">
        <is>
          <t>Add GST on "X" (multiplying factor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/>
      <c r="B473" s="9" t="inlineStr">
        <is>
          <t>0.1405)</t>
        </is>
      </c>
      <c r="C473" s="9" t="inlineStr"/>
      <c r="D473" s="9" t="inlineStr"/>
      <c r="E473" s="9" t="inlineStr"/>
      <c r="F473" s="9" t="inlineStr">
        <is>
          <t>731.18</t>
        </is>
      </c>
    </row>
    <row r="474" ht="11.5" customHeight="1">
      <c r="A474" s="9" t="inlineStr"/>
      <c r="B474" s="9" t="inlineStr">
        <is>
          <t>TOTAL</t>
        </is>
      </c>
      <c r="C474" s="9" t="inlineStr"/>
      <c r="D474" s="9" t="inlineStr"/>
      <c r="E474" s="9" t="inlineStr"/>
      <c r="F474" s="9" t="inlineStr">
        <is>
          <t>5935.32 Y</t>
        </is>
      </c>
    </row>
    <row r="475" ht="11.5" customHeight="1">
      <c r="A475" s="9" t="inlineStr"/>
      <c r="B475" s="9" t="inlineStr">
        <is>
          <t>Add 15% CPOH on "Y"</t>
        </is>
      </c>
      <c r="C475" s="9" t="inlineStr"/>
      <c r="D475" s="9" t="inlineStr"/>
      <c r="E475" s="9" t="inlineStr"/>
      <c r="F475" s="9" t="inlineStr">
        <is>
          <t>890.30</t>
        </is>
      </c>
    </row>
    <row r="476" ht="11.5" customHeight="1">
      <c r="A476" s="9" t="inlineStr"/>
      <c r="B476" s="9" t="inlineStr">
        <is>
          <t>TOTAL</t>
        </is>
      </c>
      <c r="C476" s="9" t="inlineStr"/>
      <c r="D476" s="9" t="inlineStr"/>
      <c r="E476" s="9" t="inlineStr"/>
      <c r="F476" s="9" t="inlineStr">
        <is>
          <t>6825.61 Z</t>
        </is>
      </c>
    </row>
    <row r="477" ht="11.5" customHeight="1">
      <c r="A477" s="9" t="inlineStr"/>
      <c r="B477" s="9" t="inlineStr">
        <is>
          <t>Add Cess @ 1% on "Z"</t>
        </is>
      </c>
      <c r="C477" s="9" t="inlineStr"/>
      <c r="D477" s="9" t="inlineStr"/>
      <c r="E477" s="9" t="inlineStr"/>
      <c r="F477" s="9" t="inlineStr">
        <is>
          <t>68.26</t>
        </is>
      </c>
    </row>
    <row r="478" ht="11.5" customHeight="1">
      <c r="A478" s="9" t="inlineStr"/>
      <c r="B478" s="9" t="inlineStr">
        <is>
          <t>Cost of 2.16 sqm.</t>
        </is>
      </c>
      <c r="C478" s="9" t="inlineStr"/>
      <c r="D478" s="9" t="inlineStr"/>
      <c r="E478" s="9" t="inlineStr"/>
      <c r="F478" s="9" t="inlineStr">
        <is>
          <t>6893.87</t>
        </is>
      </c>
    </row>
    <row r="479" ht="11.5" customHeight="1">
      <c r="A479" s="9" t="inlineStr"/>
      <c r="B479" s="9" t="inlineStr">
        <is>
          <t>Cost of 1 sqm.</t>
        </is>
      </c>
      <c r="C479" s="9" t="inlineStr"/>
      <c r="D479" s="9" t="inlineStr"/>
      <c r="E479" s="9" t="inlineStr"/>
      <c r="F479" s="9" t="inlineStr">
        <is>
          <t>3191.61</t>
        </is>
      </c>
    </row>
    <row r="480" ht="11.5" customHeight="1">
      <c r="A480" s="9" t="inlineStr"/>
      <c r="B480" s="9" t="inlineStr">
        <is>
          <t>Say</t>
        </is>
      </c>
      <c r="C480" s="9" t="inlineStr"/>
      <c r="D480" s="9" t="inlineStr"/>
      <c r="E480" s="9" t="inlineStr"/>
      <c r="F480" s="9" t="inlineStr">
        <is>
          <t>3191.60</t>
        </is>
      </c>
    </row>
    <row r="481" ht="11.5" customHeight="1">
      <c r="A481" s="9" t="inlineStr">
        <is>
          <t>9.5.3.2</t>
        </is>
      </c>
      <c r="B481" s="9" t="inlineStr">
        <is>
          <t>30 mm thick shutters</t>
        </is>
      </c>
      <c r="C481" s="9" t="inlineStr"/>
      <c r="D481" s="9" t="inlineStr"/>
      <c r="E481" s="9" t="inlineStr"/>
      <c r="F481" s="9" t="inlineStr"/>
    </row>
    <row r="482" ht="11.5" customHeight="1">
      <c r="A482" s="10" t="inlineStr">
        <is>
          <t>Code</t>
        </is>
      </c>
      <c r="B482" s="10" t="inlineStr">
        <is>
          <t>Description</t>
        </is>
      </c>
      <c r="C482" s="10" t="inlineStr">
        <is>
          <t>Unit</t>
        </is>
      </c>
      <c r="D482" s="10" t="inlineStr">
        <is>
          <t>Quantity</t>
        </is>
      </c>
      <c r="E482" s="10" t="inlineStr">
        <is>
          <t>Rate</t>
        </is>
      </c>
      <c r="F482" s="10" t="inlineStr">
        <is>
          <t>Amount</t>
        </is>
      </c>
    </row>
    <row r="483" ht="11.5" customHeight="1">
      <c r="A483" s="9" t="inlineStr"/>
      <c r="B483" s="9" t="inlineStr">
        <is>
          <t>Details of cost for shutters of a door</t>
        </is>
      </c>
      <c r="C483" s="9" t="inlineStr"/>
      <c r="D483" s="9" t="inlineStr"/>
      <c r="E483" s="9" t="inlineStr"/>
      <c r="F483" s="9" t="inlineStr"/>
    </row>
    <row r="484" ht="11.5" customHeight="1">
      <c r="A484" s="9" t="inlineStr"/>
      <c r="B484" s="9" t="inlineStr">
        <is>
          <t>(1/3rd glazed and 2/3rd panelled).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/>
      <c r="B485" s="9" t="inlineStr">
        <is>
          <t>200x108cm = 2.16sqm.</t>
        </is>
      </c>
      <c r="C485" s="9" t="inlineStr"/>
      <c r="D485" s="9" t="inlineStr"/>
      <c r="E485" s="9" t="inlineStr"/>
      <c r="F485" s="9" t="inlineStr"/>
    </row>
    <row r="486" ht="11.5" customHeight="1">
      <c r="A486" s="9" t="inlineStr"/>
      <c r="B486" s="9" t="inlineStr">
        <is>
          <t>MATERIAL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Sheesham wood</t>
        </is>
      </c>
      <c r="C487" s="9" t="inlineStr"/>
      <c r="D487" s="9" t="inlineStr"/>
      <c r="E487" s="9" t="inlineStr"/>
      <c r="F487" s="9" t="inlineStr"/>
    </row>
    <row r="488" ht="11.5" customHeight="1">
      <c r="A488" s="9" t="inlineStr"/>
      <c r="B488" s="9" t="inlineStr">
        <is>
          <t>Styles 4x200x10.0x3.0cm = 0.028cum+</t>
        </is>
      </c>
      <c r="C488" s="9" t="inlineStr"/>
      <c r="D488" s="9" t="inlineStr"/>
      <c r="E488" s="9" t="inlineStr"/>
      <c r="F488" s="9" t="inlineStr"/>
    </row>
    <row r="489" ht="11.5" customHeight="1">
      <c r="A489" s="9" t="inlineStr"/>
      <c r="B489" s="9" t="inlineStr">
        <is>
          <t>Rails</t>
        </is>
      </c>
      <c r="C489" s="9" t="inlineStr"/>
      <c r="D489" s="9" t="inlineStr"/>
      <c r="E489" s="9" t="inlineStr"/>
      <c r="F489" s="9" t="inlineStr"/>
    </row>
    <row r="490" ht="11.5" customHeight="1">
      <c r="A490" s="9" t="inlineStr"/>
      <c r="B490" s="9" t="inlineStr">
        <is>
          <t>Top rails 1x110.5x9.50x3.0cm =</t>
        </is>
      </c>
      <c r="C490" s="9" t="inlineStr"/>
      <c r="D490" s="9" t="inlineStr"/>
      <c r="E490" s="9" t="inlineStr"/>
      <c r="F490" s="9" t="inlineStr"/>
    </row>
    <row r="491" ht="11.5" customHeight="1">
      <c r="A491" s="9" t="inlineStr"/>
      <c r="B491" s="9" t="inlineStr">
        <is>
          <t>0.003cum.+</t>
        </is>
      </c>
      <c r="C491" s="9" t="inlineStr"/>
      <c r="D491" s="9" t="inlineStr"/>
      <c r="E491" s="9" t="inlineStr"/>
      <c r="F491" s="9" t="inlineStr"/>
    </row>
    <row r="492" ht="11.5" customHeight="1">
      <c r="A492" s="9" t="inlineStr"/>
      <c r="B492" s="9" t="inlineStr">
        <is>
          <t>Lock rails 1x110.5x15.0x3.0cm =</t>
        </is>
      </c>
      <c r="C492" s="9" t="inlineStr"/>
      <c r="D492" s="9" t="inlineStr"/>
      <c r="E492" s="9" t="inlineStr"/>
      <c r="F492" s="9" t="inlineStr"/>
    </row>
    <row r="493" ht="11.5" customHeight="1">
      <c r="A493" s="9" t="inlineStr"/>
      <c r="B493" s="9" t="inlineStr">
        <is>
          <t>0.005cum+</t>
        </is>
      </c>
      <c r="C493" s="9" t="inlineStr"/>
      <c r="D493" s="9" t="inlineStr"/>
      <c r="E493" s="9" t="inlineStr"/>
      <c r="F493" s="9" t="inlineStr"/>
    </row>
    <row r="494" ht="11.5" customHeight="1">
      <c r="A494" s="9" t="inlineStr"/>
      <c r="B494" s="9" t="inlineStr">
        <is>
          <t>Bottom rails 1x110.5xl9.7x3.0cm =</t>
        </is>
      </c>
      <c r="C494" s="9" t="inlineStr"/>
      <c r="D494" s="9" t="inlineStr"/>
      <c r="E494" s="9" t="inlineStr"/>
      <c r="F494" s="9" t="inlineStr"/>
    </row>
    <row r="495" ht="11.5" customHeight="1">
      <c r="A495" s="9" t="inlineStr"/>
      <c r="B495" s="9" t="inlineStr">
        <is>
          <t>0.007cum+</t>
        </is>
      </c>
      <c r="C495" s="9" t="inlineStr"/>
      <c r="D495" s="9" t="inlineStr"/>
      <c r="E495" s="9" t="inlineStr"/>
      <c r="F495" s="9" t="inlineStr"/>
    </row>
    <row r="496" ht="11.5" customHeight="1">
      <c r="A496" s="9" t="inlineStr"/>
      <c r="B496" s="9" t="inlineStr">
        <is>
          <t>Beading 2x186.1xl.9xl.2cm = 0.001cum</t>
        </is>
      </c>
      <c r="C496" s="9" t="inlineStr"/>
      <c r="D496" s="9" t="inlineStr"/>
      <c r="E496" s="9" t="inlineStr"/>
      <c r="F496" s="9" t="inlineStr"/>
    </row>
    <row r="497" ht="11.5" customHeight="1">
      <c r="A497" s="9" t="inlineStr"/>
      <c r="B497" s="9" t="inlineStr">
        <is>
          <t>Total = 0.040 cum.+</t>
        </is>
      </c>
      <c r="C497" s="9" t="inlineStr"/>
      <c r="D497" s="9" t="inlineStr"/>
      <c r="E497" s="9" t="inlineStr"/>
      <c r="F497" s="9" t="inlineStr"/>
    </row>
    <row r="498" ht="11.5" customHeight="1">
      <c r="A498" s="9" t="inlineStr"/>
      <c r="B498" s="9" t="inlineStr">
        <is>
          <t>Add for wastage @ 10% = 0.004cum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/>
      <c r="B499" s="9" t="inlineStr">
        <is>
          <t>Grand Total = 0.044 cum or = 44 cudm"</t>
        </is>
      </c>
      <c r="C499" s="9" t="inlineStr"/>
      <c r="D499" s="9" t="inlineStr"/>
      <c r="E499" s="9" t="inlineStr"/>
      <c r="F499" s="9" t="inlineStr"/>
    </row>
    <row r="500" ht="11.5" customHeight="1">
      <c r="A500" s="9" t="inlineStr">
        <is>
          <t>1200</t>
        </is>
      </c>
      <c r="B500" s="9" t="inlineStr">
        <is>
          <t>Kiln seasoned selected sheesum wood</t>
        </is>
      </c>
      <c r="C500" s="9" t="inlineStr"/>
      <c r="D500" s="9" t="inlineStr"/>
      <c r="E500" s="9" t="inlineStr"/>
      <c r="F500" s="9" t="inlineStr"/>
    </row>
    <row r="502" ht="11.5" customHeight="1">
      <c r="A502" s="10" t="inlineStr">
        <is>
          <t>Code</t>
        </is>
      </c>
      <c r="B502" s="10" t="inlineStr">
        <is>
          <t>Description</t>
        </is>
      </c>
      <c r="C502" s="10" t="inlineStr">
        <is>
          <t>Unit</t>
        </is>
      </c>
      <c r="D502" s="10" t="inlineStr">
        <is>
          <t>Quantity</t>
        </is>
      </c>
      <c r="E502" s="10" t="inlineStr">
        <is>
          <t>Rate</t>
        </is>
      </c>
      <c r="F502" s="10" t="inlineStr">
        <is>
          <t>Amount</t>
        </is>
      </c>
    </row>
    <row r="503" ht="11.5" customHeight="1">
      <c r="A503" s="9" t="inlineStr">
        <is>
          <t>2204</t>
        </is>
      </c>
      <c r="B503" s="9" t="inlineStr">
        <is>
          <t>Carriage of Timber</t>
        </is>
      </c>
      <c r="C503" s="9" t="inlineStr">
        <is>
          <t>cum</t>
        </is>
      </c>
      <c r="D503" s="9" t="inlineStr">
        <is>
          <t>0.044</t>
        </is>
      </c>
      <c r="E503" s="9" t="inlineStr">
        <is>
          <t>118.59</t>
        </is>
      </c>
      <c r="F503" s="9" t="inlineStr">
        <is>
          <t>5.22</t>
        </is>
      </c>
    </row>
    <row r="504" ht="11.5" customHeight="1">
      <c r="A504" s="9" t="inlineStr">
        <is>
          <t>2504</t>
        </is>
      </c>
      <c r="B504" s="9" t="inlineStr">
        <is>
          <t>Kiln seasoning of timber</t>
        </is>
      </c>
      <c r="C504" s="9" t="inlineStr">
        <is>
          <t>cum</t>
        </is>
      </c>
      <c r="D504" s="9" t="inlineStr">
        <is>
          <t>0.044</t>
        </is>
      </c>
      <c r="E504" s="9" t="inlineStr">
        <is>
          <t>750.00</t>
        </is>
      </c>
      <c r="F504" s="9" t="inlineStr">
        <is>
          <t>33.00</t>
        </is>
      </c>
    </row>
    <row r="505" ht="11.5" customHeight="1">
      <c r="A505" s="9" t="inlineStr"/>
      <c r="B505" s="9" t="inlineStr">
        <is>
          <t>LABOUR</t>
        </is>
      </c>
      <c r="C505" s="9" t="inlineStr"/>
      <c r="D505" s="9" t="inlineStr"/>
      <c r="E505" s="9" t="inlineStr"/>
      <c r="F505" s="9" t="inlineStr"/>
    </row>
    <row r="506" ht="11.5" customHeight="1">
      <c r="A506" s="9" t="inlineStr">
        <is>
          <t>0156</t>
        </is>
      </c>
      <c r="B506" s="9" t="inlineStr">
        <is>
          <t>Carpenter (average)</t>
        </is>
      </c>
      <c r="C506" s="9" t="inlineStr">
        <is>
          <t>day</t>
        </is>
      </c>
      <c r="D506" s="9" t="inlineStr">
        <is>
          <t>1.83</t>
        </is>
      </c>
      <c r="E506" s="9" t="inlineStr">
        <is>
          <t>709.00</t>
        </is>
      </c>
      <c r="F506" s="9" t="inlineStr">
        <is>
          <t>1297.47</t>
        </is>
      </c>
    </row>
    <row r="507" ht="11.5" customHeight="1">
      <c r="A507" s="9" t="inlineStr">
        <is>
          <t>0114</t>
        </is>
      </c>
      <c r="B507" s="9" t="inlineStr">
        <is>
          <t>Beldar</t>
        </is>
      </c>
      <c r="C507" s="9" t="inlineStr">
        <is>
          <t>day</t>
        </is>
      </c>
      <c r="D507" s="9" t="inlineStr">
        <is>
          <t>0.76</t>
        </is>
      </c>
      <c r="E507" s="9" t="inlineStr">
        <is>
          <t>558.00</t>
        </is>
      </c>
      <c r="F507" s="9" t="inlineStr">
        <is>
          <t>424.08</t>
        </is>
      </c>
    </row>
    <row r="508" ht="11.5" customHeight="1">
      <c r="A508" s="9" t="inlineStr">
        <is>
          <t>9999</t>
        </is>
      </c>
      <c r="B508" s="9" t="inlineStr">
        <is>
          <t>Sundries</t>
        </is>
      </c>
      <c r="C508" s="9" t="inlineStr">
        <is>
          <t>L.S.</t>
        </is>
      </c>
      <c r="D508" s="9" t="inlineStr">
        <is>
          <t>35.88</t>
        </is>
      </c>
      <c r="E508" s="9" t="inlineStr">
        <is>
          <t>2.00</t>
        </is>
      </c>
      <c r="F508" s="9" t="inlineStr">
        <is>
          <t>71.76</t>
        </is>
      </c>
    </row>
    <row r="509" ht="11.5" customHeight="1">
      <c r="A509" s="9" t="inlineStr"/>
      <c r="B509" s="9" t="inlineStr">
        <is>
          <t>TOTAL</t>
        </is>
      </c>
      <c r="C509" s="9" t="inlineStr"/>
      <c r="D509" s="9" t="inlineStr"/>
      <c r="E509" s="9" t="inlineStr"/>
      <c r="F509" s="9" t="inlineStr">
        <is>
          <t>4691.53 W</t>
        </is>
      </c>
    </row>
    <row r="510" ht="11.5" customHeight="1">
      <c r="A510" s="9" t="inlineStr"/>
      <c r="B510" s="9" t="inlineStr">
        <is>
          <t>Add 1 % Water charges on "W"</t>
        </is>
      </c>
      <c r="C510" s="9" t="inlineStr"/>
      <c r="D510" s="9" t="inlineStr"/>
      <c r="E510" s="9" t="inlineStr"/>
      <c r="F510" s="9" t="inlineStr">
        <is>
          <t>46.92</t>
        </is>
      </c>
    </row>
    <row r="511" ht="11.5" customHeight="1">
      <c r="A511" s="9" t="inlineStr"/>
      <c r="B511" s="9" t="inlineStr">
        <is>
          <t>TOTAL</t>
        </is>
      </c>
      <c r="C511" s="9" t="inlineStr"/>
      <c r="D511" s="9" t="inlineStr"/>
      <c r="E511" s="9" t="inlineStr"/>
      <c r="F511" s="9" t="inlineStr">
        <is>
          <t>4738.44 X</t>
        </is>
      </c>
    </row>
    <row r="512" ht="11.5" customHeight="1">
      <c r="A512" s="9" t="inlineStr"/>
      <c r="B512" s="9" t="inlineStr">
        <is>
          <t>Add GST on "X" (multiplying factor</t>
        </is>
      </c>
      <c r="C512" s="9" t="inlineStr"/>
      <c r="D512" s="9" t="inlineStr"/>
      <c r="E512" s="9" t="inlineStr"/>
      <c r="F512" s="9" t="inlineStr"/>
    </row>
    <row r="513" ht="11.5" customHeight="1">
      <c r="A513" s="9" t="inlineStr"/>
      <c r="B513" s="9" t="inlineStr">
        <is>
          <t>0.1405)</t>
        </is>
      </c>
      <c r="C513" s="9" t="inlineStr"/>
      <c r="D513" s="9" t="inlineStr"/>
      <c r="E513" s="9" t="inlineStr"/>
      <c r="F513" s="9" t="inlineStr">
        <is>
          <t>665.75</t>
        </is>
      </c>
    </row>
    <row r="514" ht="11.5" customHeight="1">
      <c r="A514" s="9" t="inlineStr"/>
      <c r="B514" s="9" t="inlineStr">
        <is>
          <t>TOTAL</t>
        </is>
      </c>
      <c r="C514" s="9" t="inlineStr"/>
      <c r="D514" s="9" t="inlineStr"/>
      <c r="E514" s="9" t="inlineStr"/>
      <c r="F514" s="9" t="inlineStr">
        <is>
          <t>5404.19 Y</t>
        </is>
      </c>
    </row>
    <row r="515" ht="11.5" customHeight="1">
      <c r="A515" s="9" t="inlineStr"/>
      <c r="B515" s="9" t="inlineStr">
        <is>
          <t>Add 15% CPOH on "Y"</t>
        </is>
      </c>
      <c r="C515" s="9" t="inlineStr"/>
      <c r="D515" s="9" t="inlineStr"/>
      <c r="E515" s="9" t="inlineStr"/>
      <c r="F515" s="9" t="inlineStr">
        <is>
          <t>810.63</t>
        </is>
      </c>
    </row>
    <row r="516" ht="11.5" customHeight="1">
      <c r="A516" s="9" t="inlineStr"/>
      <c r="B516" s="9" t="inlineStr">
        <is>
          <t>TOTAL</t>
        </is>
      </c>
      <c r="C516" s="9" t="inlineStr"/>
      <c r="D516" s="9" t="inlineStr"/>
      <c r="E516" s="9" t="inlineStr"/>
      <c r="F516" s="9" t="inlineStr">
        <is>
          <t>6214.82 Z</t>
        </is>
      </c>
    </row>
    <row r="517" ht="11.5" customHeight="1">
      <c r="A517" s="9" t="inlineStr"/>
      <c r="B517" s="9" t="inlineStr">
        <is>
          <t>Add Cess @ 1% on "Z"</t>
        </is>
      </c>
      <c r="C517" s="9" t="inlineStr"/>
      <c r="D517" s="9" t="inlineStr"/>
      <c r="E517" s="9" t="inlineStr"/>
      <c r="F517" s="9" t="inlineStr">
        <is>
          <t>62.15</t>
        </is>
      </c>
    </row>
    <row r="518" ht="11.5" customHeight="1">
      <c r="A518" s="9" t="inlineStr"/>
      <c r="B518" s="9" t="inlineStr">
        <is>
          <t>Cost of 2.16 sqm.</t>
        </is>
      </c>
      <c r="C518" s="9" t="inlineStr"/>
      <c r="D518" s="9" t="inlineStr"/>
      <c r="E518" s="9" t="inlineStr"/>
      <c r="F518" s="9" t="inlineStr">
        <is>
          <t>6276.97</t>
        </is>
      </c>
    </row>
    <row r="519" ht="11.5" customHeight="1">
      <c r="A519" s="9" t="inlineStr"/>
      <c r="B519" s="9" t="inlineStr">
        <is>
          <t>Cost of 1 sqm.</t>
        </is>
      </c>
      <c r="C519" s="9" t="inlineStr"/>
      <c r="D519" s="9" t="inlineStr"/>
      <c r="E519" s="9" t="inlineStr"/>
      <c r="F519" s="9" t="inlineStr">
        <is>
          <t>2906.01</t>
        </is>
      </c>
    </row>
    <row r="520" ht="11.5" customHeight="1">
      <c r="A520" s="9" t="inlineStr"/>
      <c r="B520" s="9" t="inlineStr">
        <is>
          <t>Say</t>
        </is>
      </c>
      <c r="C520" s="9" t="inlineStr"/>
      <c r="D520" s="9" t="inlineStr"/>
      <c r="E520" s="9" t="inlineStr"/>
      <c r="F520" s="9" t="inlineStr">
        <is>
          <t>2906.00</t>
        </is>
      </c>
    </row>
    <row r="521" ht="23" customHeight="1">
      <c r="A521" s="9" t="inlineStr">
        <is>
          <t>9.6</t>
        </is>
      </c>
      <c r="B521" s="9" t="inlineStr">
        <is>
          <t>Providing and fixing 35 mm thick factory</t>
        </is>
      </c>
      <c r="C521" s="9" t="inlineStr">
        <is>
          <t>made</t>
        </is>
      </c>
      <c r="D521" s="9" t="inlineStr">
        <is>
          <t>laminated</t>
        </is>
      </c>
      <c r="E521" s="9" t="inlineStr">
        <is>
          <t>veneer lumber</t>
        </is>
      </c>
      <c r="F521" s="9" t="inlineStr">
        <is>
          <t>door shutter</t>
        </is>
      </c>
    </row>
    <row r="522" ht="23" customHeight="1">
      <c r="A522" s="9" t="inlineStr"/>
      <c r="B522" s="9" t="inlineStr">
        <is>
          <t>conforming to IS : 14616 and TADS 15:2001</t>
        </is>
      </c>
      <c r="C522" s="9" t="inlineStr">
        <is>
          <t>(Part</t>
        </is>
      </c>
      <c r="D522" s="9" t="inlineStr">
        <is>
          <t>B) fixing</t>
        </is>
      </c>
      <c r="E522" s="9" t="inlineStr">
        <is>
          <t>with butt hinges</t>
        </is>
      </c>
      <c r="F522" s="9" t="inlineStr">
        <is>
          <t>of required</t>
        </is>
      </c>
    </row>
    <row r="523" ht="23" customHeight="1">
      <c r="A523" s="9" t="inlineStr"/>
      <c r="B523" s="9" t="inlineStr">
        <is>
          <t>size with necessary screws, all complete</t>
        </is>
      </c>
      <c r="C523" s="9" t="inlineStr">
        <is>
          <t>as</t>
        </is>
      </c>
      <c r="D523" s="9" t="inlineStr">
        <is>
          <t>per directions</t>
        </is>
      </c>
      <c r="E523" s="9" t="inlineStr">
        <is>
          <t>of Engineer-</t>
        </is>
      </c>
      <c r="F523" s="9" t="inlineStr">
        <is>
          <t>in-charge</t>
        </is>
      </c>
    </row>
    <row r="524" ht="23" customHeight="1">
      <c r="A524" s="9" t="inlineStr"/>
      <c r="B524" s="9" t="inlineStr">
        <is>
          <t>and panelling with panels of : (Note:-</t>
        </is>
      </c>
      <c r="C524" s="9" t="inlineStr">
        <is>
          <t>Butt hinges</t>
        </is>
      </c>
      <c r="D524" s="9" t="inlineStr">
        <is>
          <t>and necessary</t>
        </is>
      </c>
      <c r="E524" s="9" t="inlineStr"/>
      <c r="F524" s="9" t="inlineStr">
        <is>
          <t>screws shall be</t>
        </is>
      </c>
    </row>
    <row r="525" ht="11.5" customHeight="1">
      <c r="A525" s="9" t="inlineStr"/>
      <c r="B525" s="9" t="inlineStr">
        <is>
          <t>paid separately)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>
        <is>
          <t>9.6.1</t>
        </is>
      </c>
      <c r="B526" s="9" t="inlineStr">
        <is>
          <t>12 mm thick plain grade -1, medium</t>
        </is>
      </c>
      <c r="C526" s="9" t="inlineStr">
        <is>
          <t>density</t>
        </is>
      </c>
      <c r="D526" s="9" t="inlineStr">
        <is>
          <t>flat pressed</t>
        </is>
      </c>
      <c r="E526" s="9" t="inlineStr">
        <is>
          <t>three layer</t>
        </is>
      </c>
      <c r="F526" s="9" t="inlineStr">
        <is>
          <t>particle board</t>
        </is>
      </c>
    </row>
    <row r="527" ht="23" customHeight="1">
      <c r="A527" s="9" t="inlineStr"/>
      <c r="B527" s="9" t="inlineStr">
        <is>
          <t>FPT - I or graded wood particle board</t>
        </is>
      </c>
      <c r="C527" s="9" t="inlineStr">
        <is>
          <t>FPT-</t>
        </is>
      </c>
      <c r="D527" s="9" t="inlineStr">
        <is>
          <t>I, IS : 3087 marked,</t>
        </is>
      </c>
      <c r="E527" s="9" t="inlineStr">
        <is>
          <t>bonded</t>
        </is>
      </c>
      <c r="F527" s="9" t="inlineStr">
        <is>
          <t>with BWP</t>
        </is>
      </c>
    </row>
    <row r="528" ht="11.5" customHeight="1">
      <c r="A528" s="9" t="inlineStr"/>
      <c r="B528" s="9" t="inlineStr">
        <is>
          <t>type synthetic resin adhesive as per</t>
        </is>
      </c>
      <c r="C528" s="9" t="inlineStr">
        <is>
          <t>IS : 848</t>
        </is>
      </c>
      <c r="D528" s="9" t="inlineStr">
        <is>
          <t>:</t>
        </is>
      </c>
      <c r="E528" s="9" t="inlineStr"/>
      <c r="F528" s="9" t="inlineStr"/>
    </row>
    <row r="529" ht="11.5" customHeight="1">
      <c r="A529" s="10" t="inlineStr">
        <is>
          <t>Code</t>
        </is>
      </c>
      <c r="B529" s="10" t="inlineStr">
        <is>
          <t>Description</t>
        </is>
      </c>
      <c r="C529" s="10" t="inlineStr">
        <is>
          <t>Unit</t>
        </is>
      </c>
      <c r="D529" s="10" t="inlineStr">
        <is>
          <t>Quantity</t>
        </is>
      </c>
      <c r="E529" s="10" t="inlineStr">
        <is>
          <t>Rate</t>
        </is>
      </c>
      <c r="F529" s="10" t="inlineStr">
        <is>
          <t>Amount</t>
        </is>
      </c>
    </row>
    <row r="530" ht="11.5" customHeight="1">
      <c r="A530" s="9" t="inlineStr"/>
      <c r="B530" s="9" t="inlineStr">
        <is>
          <t>Details of cost of one shutter</t>
        </is>
      </c>
      <c r="C530" s="9" t="inlineStr"/>
      <c r="D530" s="9" t="inlineStr"/>
      <c r="E530" s="9" t="inlineStr"/>
      <c r="F530" s="9" t="inlineStr"/>
    </row>
    <row r="531" ht="11.5" customHeight="1">
      <c r="A531" s="9" t="inlineStr"/>
      <c r="B531" s="9" t="inlineStr">
        <is>
          <t>220x108cm = 2.38sqm.</t>
        </is>
      </c>
      <c r="C531" s="9" t="inlineStr"/>
      <c r="D531" s="9" t="inlineStr"/>
      <c r="E531" s="9" t="inlineStr"/>
      <c r="F531" s="9" t="inlineStr"/>
    </row>
    <row r="532" ht="11.5" customHeight="1">
      <c r="A532" s="9" t="inlineStr"/>
      <c r="B532" s="9" t="inlineStr">
        <is>
          <t>MATERIAL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>
        <is>
          <t>7137</t>
        </is>
      </c>
      <c r="B533" s="9" t="inlineStr">
        <is>
          <t>Factory made 35 mm thick shutters</t>
        </is>
      </c>
      <c r="C533" s="9" t="inlineStr"/>
      <c r="D533" s="9" t="inlineStr"/>
      <c r="E533" s="9" t="inlineStr"/>
      <c r="F533" s="9" t="inlineStr"/>
    </row>
    <row r="534" ht="11.5" customHeight="1">
      <c r="A534" s="9" t="inlineStr"/>
      <c r="B534" s="9" t="inlineStr">
        <is>
          <t>with laminated veneer lumber styles</t>
        </is>
      </c>
      <c r="C534" s="9" t="inlineStr"/>
      <c r="D534" s="9" t="inlineStr"/>
      <c r="E534" s="9" t="inlineStr"/>
      <c r="F534" s="9" t="inlineStr"/>
    </row>
    <row r="535" ht="11.5" customHeight="1">
      <c r="A535" s="9" t="inlineStr"/>
      <c r="B535" s="9" t="inlineStr">
        <is>
          <t>rails as per TADS IS:1995 and panels</t>
        </is>
      </c>
      <c r="C535" s="9" t="inlineStr"/>
      <c r="D535" s="9" t="inlineStr"/>
      <c r="E535" s="9" t="inlineStr"/>
      <c r="F535" s="9" t="inlineStr"/>
    </row>
    <row r="536" ht="11.5" customHeight="1">
      <c r="A536" s="9" t="inlineStr"/>
      <c r="B536" s="9" t="inlineStr">
        <is>
          <t>of 12 mm thick plain type-I, medium</t>
        </is>
      </c>
      <c r="C536" s="9" t="inlineStr"/>
      <c r="D536" s="9" t="inlineStr"/>
      <c r="E536" s="9" t="inlineStr"/>
      <c r="F536" s="9" t="inlineStr"/>
    </row>
    <row r="537" ht="11.5" customHeight="1">
      <c r="A537" s="9" t="inlineStr"/>
      <c r="B537" s="9" t="inlineStr">
        <is>
          <t>density flat pressed three layer, graded</t>
        </is>
      </c>
      <c r="C537" s="9" t="inlineStr"/>
      <c r="D537" s="9" t="inlineStr"/>
      <c r="E537" s="9" t="inlineStr"/>
      <c r="F537" s="9" t="inlineStr"/>
    </row>
    <row r="538" ht="11.5" customHeight="1">
      <c r="A538" s="9" t="inlineStr"/>
      <c r="B538" s="9" t="inlineStr">
        <is>
          <t>particle board (FPT-I) as per IS:3087-</t>
        </is>
      </c>
      <c r="C538" s="9" t="inlineStr"/>
      <c r="D538" s="9" t="inlineStr"/>
      <c r="E538" s="9" t="inlineStr"/>
      <c r="F538" s="9" t="inlineStr"/>
    </row>
    <row r="539" ht="11.5" customHeight="1">
      <c r="A539" s="9" t="inlineStr"/>
      <c r="B539" s="9" t="inlineStr">
        <is>
          <t>1985 bonded with BWP type synthetic</t>
        </is>
      </c>
      <c r="C539" s="9" t="inlineStr"/>
      <c r="D539" s="9" t="inlineStr"/>
      <c r="E539" s="9" t="inlineStr"/>
      <c r="F539" s="9" t="inlineStr"/>
    </row>
    <row r="540" ht="11.5" customHeight="1">
      <c r="A540" s="9" t="inlineStr"/>
      <c r="B540" s="9" t="inlineStr">
        <is>
          <t>resin adhesive, as per IS:848</t>
        </is>
      </c>
      <c r="C540" s="9" t="inlineStr">
        <is>
          <t>sqm</t>
        </is>
      </c>
      <c r="D540" s="9" t="inlineStr">
        <is>
          <t>2.38</t>
        </is>
      </c>
      <c r="E540" s="9" t="inlineStr">
        <is>
          <t>1620.00</t>
        </is>
      </c>
      <c r="F540" s="9" t="inlineStr">
        <is>
          <t>3855.60</t>
        </is>
      </c>
    </row>
    <row r="541" ht="11.5" customHeight="1">
      <c r="A541" s="9" t="inlineStr">
        <is>
          <t>9977</t>
        </is>
      </c>
      <c r="B541" s="9" t="inlineStr">
        <is>
          <t>Carriage of shutters</t>
        </is>
      </c>
      <c r="C541" s="9" t="inlineStr">
        <is>
          <t>L.S.</t>
        </is>
      </c>
      <c r="D541" s="9" t="inlineStr">
        <is>
          <t>29.64</t>
        </is>
      </c>
      <c r="E541" s="9" t="inlineStr">
        <is>
          <t>2.00</t>
        </is>
      </c>
      <c r="F541" s="9" t="inlineStr">
        <is>
          <t>59.28</t>
        </is>
      </c>
    </row>
    <row r="542" ht="11.5" customHeight="1">
      <c r="A542" s="9" t="inlineStr"/>
      <c r="B542" s="9" t="inlineStr">
        <is>
          <t>Fittings :</t>
        </is>
      </c>
      <c r="C542" s="9" t="inlineStr"/>
      <c r="D542" s="9" t="inlineStr"/>
      <c r="E542" s="9" t="inlineStr"/>
      <c r="F542" s="9" t="inlineStr"/>
    </row>
    <row r="543" ht="11.5" customHeight="1">
      <c r="A543" s="9" t="inlineStr"/>
      <c r="B543" s="9" t="inlineStr">
        <is>
          <t>LABOUR</t>
        </is>
      </c>
      <c r="C543" s="9" t="inlineStr"/>
      <c r="D543" s="9" t="inlineStr"/>
      <c r="E543" s="9" t="inlineStr"/>
      <c r="F543" s="9" t="inlineStr"/>
    </row>
    <row r="544" ht="11.5" customHeight="1">
      <c r="A544" s="9" t="inlineStr">
        <is>
          <t>0156</t>
        </is>
      </c>
      <c r="B544" s="9" t="inlineStr">
        <is>
          <t>Carpenter (average)</t>
        </is>
      </c>
      <c r="C544" s="9" t="inlineStr">
        <is>
          <t>day</t>
        </is>
      </c>
      <c r="D544" s="9" t="inlineStr">
        <is>
          <t>0.52</t>
        </is>
      </c>
      <c r="E544" s="9" t="inlineStr">
        <is>
          <t>709.00</t>
        </is>
      </c>
      <c r="F544" s="9" t="inlineStr">
        <is>
          <t>368.68</t>
        </is>
      </c>
    </row>
    <row r="545" ht="11.5" customHeight="1">
      <c r="A545" s="9" t="inlineStr">
        <is>
          <t>0114</t>
        </is>
      </c>
      <c r="B545" s="9" t="inlineStr">
        <is>
          <t>Beldar</t>
        </is>
      </c>
      <c r="C545" s="9" t="inlineStr">
        <is>
          <t>day</t>
        </is>
      </c>
      <c r="D545" s="9" t="inlineStr">
        <is>
          <t>0.60</t>
        </is>
      </c>
      <c r="E545" s="9" t="inlineStr">
        <is>
          <t>558.00</t>
        </is>
      </c>
      <c r="F545" s="9" t="inlineStr">
        <is>
          <t>334.80</t>
        </is>
      </c>
    </row>
    <row r="547" ht="11.5" customHeight="1">
      <c r="A547" s="10" t="inlineStr">
        <is>
          <t>Code</t>
        </is>
      </c>
      <c r="B547" s="10" t="inlineStr">
        <is>
          <t>Description</t>
        </is>
      </c>
      <c r="C547" s="10" t="inlineStr">
        <is>
          <t>Unit</t>
        </is>
      </c>
      <c r="D547" s="10" t="inlineStr">
        <is>
          <t>Quantity</t>
        </is>
      </c>
      <c r="E547" s="10" t="inlineStr">
        <is>
          <t>Rate</t>
        </is>
      </c>
      <c r="F547" s="10" t="inlineStr">
        <is>
          <t>Amount</t>
        </is>
      </c>
    </row>
    <row r="548" ht="11.5" customHeight="1">
      <c r="A548" s="9" t="inlineStr">
        <is>
          <t>9999</t>
        </is>
      </c>
      <c r="B548" s="9" t="inlineStr">
        <is>
          <t>Sundries</t>
        </is>
      </c>
      <c r="C548" s="9" t="inlineStr">
        <is>
          <t>L.S.</t>
        </is>
      </c>
      <c r="D548" s="9" t="inlineStr">
        <is>
          <t>35.88</t>
        </is>
      </c>
      <c r="E548" s="9" t="inlineStr">
        <is>
          <t>2.00</t>
        </is>
      </c>
      <c r="F548" s="9" t="inlineStr">
        <is>
          <t>71.76</t>
        </is>
      </c>
    </row>
    <row r="549" ht="11.5" customHeight="1">
      <c r="A549" s="9" t="inlineStr"/>
      <c r="B549" s="9" t="inlineStr">
        <is>
          <t>TOTAL</t>
        </is>
      </c>
      <c r="C549" s="9" t="inlineStr"/>
      <c r="D549" s="9" t="inlineStr"/>
      <c r="E549" s="9" t="inlineStr"/>
      <c r="F549" s="9" t="inlineStr">
        <is>
          <t>4690.12 W</t>
        </is>
      </c>
    </row>
    <row r="550" ht="11.5" customHeight="1">
      <c r="A550" s="9" t="inlineStr"/>
      <c r="B550" s="9" t="inlineStr">
        <is>
          <t>Add 1 % Water charges on "W"</t>
        </is>
      </c>
      <c r="C550" s="9" t="inlineStr"/>
      <c r="D550" s="9" t="inlineStr"/>
      <c r="E550" s="9" t="inlineStr"/>
      <c r="F550" s="9" t="inlineStr">
        <is>
          <t>46.90</t>
        </is>
      </c>
    </row>
    <row r="551" ht="11.5" customHeight="1">
      <c r="A551" s="9" t="inlineStr"/>
      <c r="B551" s="9" t="inlineStr">
        <is>
          <t>TOTAL</t>
        </is>
      </c>
      <c r="C551" s="9" t="inlineStr"/>
      <c r="D551" s="9" t="inlineStr"/>
      <c r="E551" s="9" t="inlineStr"/>
      <c r="F551" s="9" t="inlineStr">
        <is>
          <t>4737.02 X</t>
        </is>
      </c>
    </row>
    <row r="552" ht="11.5" customHeight="1">
      <c r="A552" s="9" t="inlineStr"/>
      <c r="B552" s="9" t="inlineStr">
        <is>
          <t>Add GST on "X" (multiplying factor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/>
      <c r="B553" s="9" t="inlineStr">
        <is>
          <t>0.1405)</t>
        </is>
      </c>
      <c r="C553" s="9" t="inlineStr"/>
      <c r="D553" s="9" t="inlineStr"/>
      <c r="E553" s="9" t="inlineStr"/>
      <c r="F553" s="9" t="inlineStr">
        <is>
          <t>665.55</t>
        </is>
      </c>
    </row>
    <row r="554" ht="11.5" customHeight="1">
      <c r="A554" s="9" t="inlineStr"/>
      <c r="B554" s="9" t="inlineStr">
        <is>
          <t>TOTAL</t>
        </is>
      </c>
      <c r="C554" s="9" t="inlineStr"/>
      <c r="D554" s="9" t="inlineStr"/>
      <c r="E554" s="9" t="inlineStr"/>
      <c r="F554" s="9" t="inlineStr">
        <is>
          <t>5402.57 Y</t>
        </is>
      </c>
    </row>
    <row r="555" ht="11.5" customHeight="1">
      <c r="A555" s="9" t="inlineStr"/>
      <c r="B555" s="9" t="inlineStr">
        <is>
          <t>Add 15% CPOH on "Y"</t>
        </is>
      </c>
      <c r="C555" s="9" t="inlineStr"/>
      <c r="D555" s="9" t="inlineStr"/>
      <c r="E555" s="9" t="inlineStr"/>
      <c r="F555" s="9" t="inlineStr">
        <is>
          <t>810.39</t>
        </is>
      </c>
    </row>
    <row r="556" ht="11.5" customHeight="1">
      <c r="A556" s="9" t="inlineStr"/>
      <c r="B556" s="9" t="inlineStr">
        <is>
          <t>TOTAL</t>
        </is>
      </c>
      <c r="C556" s="9" t="inlineStr"/>
      <c r="D556" s="9" t="inlineStr"/>
      <c r="E556" s="9" t="inlineStr"/>
      <c r="F556" s="9" t="inlineStr">
        <is>
          <t>6212.96 Z</t>
        </is>
      </c>
    </row>
    <row r="557" ht="11.5" customHeight="1">
      <c r="A557" s="9" t="inlineStr"/>
      <c r="B557" s="9" t="inlineStr">
        <is>
          <t>Add Cess @ 1% on "Z"</t>
        </is>
      </c>
      <c r="C557" s="9" t="inlineStr"/>
      <c r="D557" s="9" t="inlineStr"/>
      <c r="E557" s="9" t="inlineStr"/>
      <c r="F557" s="9" t="inlineStr">
        <is>
          <t>62.13</t>
        </is>
      </c>
    </row>
    <row r="558" ht="11.5" customHeight="1">
      <c r="A558" s="9" t="inlineStr"/>
      <c r="B558" s="9" t="inlineStr">
        <is>
          <t>Cost of 2.38 sqm.</t>
        </is>
      </c>
      <c r="C558" s="9" t="inlineStr"/>
      <c r="D558" s="9" t="inlineStr"/>
      <c r="E558" s="9" t="inlineStr"/>
      <c r="F558" s="9" t="inlineStr">
        <is>
          <t>6275.09</t>
        </is>
      </c>
    </row>
    <row r="559" ht="11.5" customHeight="1">
      <c r="A559" s="9" t="inlineStr"/>
      <c r="B559" s="9" t="inlineStr">
        <is>
          <t>Cost of 1 sqm.</t>
        </is>
      </c>
      <c r="C559" s="9" t="inlineStr"/>
      <c r="D559" s="9" t="inlineStr"/>
      <c r="E559" s="9" t="inlineStr"/>
      <c r="F559" s="9" t="inlineStr">
        <is>
          <t>2636.59</t>
        </is>
      </c>
    </row>
    <row r="560" ht="11.5" customHeight="1">
      <c r="A560" s="9" t="inlineStr"/>
      <c r="B560" s="9" t="inlineStr">
        <is>
          <t>Say</t>
        </is>
      </c>
      <c r="C560" s="9" t="inlineStr"/>
      <c r="D560" s="9" t="inlineStr"/>
      <c r="E560" s="9" t="inlineStr"/>
      <c r="F560" s="9" t="inlineStr">
        <is>
          <t>2636.60</t>
        </is>
      </c>
    </row>
    <row r="561" ht="23" customHeight="1">
      <c r="A561" s="9" t="inlineStr">
        <is>
          <t>9.6.2</t>
        </is>
      </c>
      <c r="B561" s="9" t="inlineStr">
        <is>
          <t>12 mm thick pre-laminated particle</t>
        </is>
      </c>
      <c r="C561" s="9" t="inlineStr">
        <is>
          <t>board (decorative</t>
        </is>
      </c>
      <c r="D561" s="9" t="inlineStr"/>
      <c r="E561" s="9" t="inlineStr">
        <is>
          <t>lamination</t>
        </is>
      </c>
      <c r="F561" s="9" t="inlineStr">
        <is>
          <t>on both sides)</t>
        </is>
      </c>
    </row>
    <row r="562" ht="23" customHeight="1">
      <c r="A562" s="9" t="inlineStr"/>
      <c r="B562" s="9" t="inlineStr">
        <is>
          <t>grade -1, medium density flat pressed,</t>
        </is>
      </c>
      <c r="C562" s="9" t="inlineStr">
        <is>
          <t>three</t>
        </is>
      </c>
      <c r="D562" s="9" t="inlineStr">
        <is>
          <t>layer particle</t>
        </is>
      </c>
      <c r="E562" s="9" t="inlineStr">
        <is>
          <t>board</t>
        </is>
      </c>
      <c r="F562" s="9" t="inlineStr">
        <is>
          <t>FPT- I or graded</t>
        </is>
      </c>
    </row>
    <row r="563" ht="11.5" customHeight="1">
      <c r="A563" s="9" t="inlineStr"/>
      <c r="B563" s="9" t="inlineStr">
        <is>
          <t>wood particle board FPT- I, conforming</t>
        </is>
      </c>
      <c r="C563" s="9" t="inlineStr">
        <is>
          <t>to IS :</t>
        </is>
      </c>
      <c r="D563" s="9" t="inlineStr">
        <is>
          <t>3087, bonded</t>
        </is>
      </c>
      <c r="E563" s="9" t="inlineStr">
        <is>
          <t>with BWP</t>
        </is>
      </c>
      <c r="F563" s="9" t="inlineStr">
        <is>
          <t>type synthetic</t>
        </is>
      </c>
    </row>
    <row r="564" ht="11.5" customHeight="1">
      <c r="A564" s="9" t="inlineStr"/>
      <c r="B564" s="9" t="inlineStr">
        <is>
          <t>resin adhesive as per IS : 848 and pre-laminated</t>
        </is>
      </c>
      <c r="C564" s="9" t="inlineStr"/>
      <c r="D564" s="9" t="inlineStr">
        <is>
          <t>conforming</t>
        </is>
      </c>
      <c r="E564" s="9" t="inlineStr">
        <is>
          <t>to IS</t>
        </is>
      </c>
      <c r="F564" s="9" t="inlineStr">
        <is>
          <t>: 12823, Grade 1,</t>
        </is>
      </c>
    </row>
    <row r="565" ht="11.5" customHeight="1">
      <c r="A565" s="9" t="inlineStr"/>
      <c r="B565" s="9" t="inlineStr">
        <is>
          <t>Type - II marked :</t>
        </is>
      </c>
      <c r="C565" s="9" t="inlineStr"/>
      <c r="D565" s="9" t="inlineStr"/>
      <c r="E565" s="9" t="inlineStr"/>
      <c r="F565" s="9" t="inlineStr"/>
    </row>
    <row r="566" ht="11.5" customHeight="1">
      <c r="A566" s="10" t="inlineStr">
        <is>
          <t>Code</t>
        </is>
      </c>
      <c r="B566" s="10" t="inlineStr">
        <is>
          <t>Description</t>
        </is>
      </c>
      <c r="C566" s="10" t="inlineStr">
        <is>
          <t>Unit</t>
        </is>
      </c>
      <c r="D566" s="10" t="inlineStr">
        <is>
          <t>Quantity</t>
        </is>
      </c>
      <c r="E566" s="10" t="inlineStr">
        <is>
          <t>Rate</t>
        </is>
      </c>
      <c r="F566" s="10" t="inlineStr">
        <is>
          <t>Amount</t>
        </is>
      </c>
    </row>
    <row r="567" ht="11.5" customHeight="1">
      <c r="A567" s="9" t="inlineStr"/>
      <c r="B567" s="9" t="inlineStr">
        <is>
          <t>Details of cost of one shutter</t>
        </is>
      </c>
      <c r="C567" s="9" t="inlineStr"/>
      <c r="D567" s="9" t="inlineStr"/>
      <c r="E567" s="9" t="inlineStr"/>
      <c r="F567" s="9" t="inlineStr"/>
    </row>
    <row r="568" ht="11.5" customHeight="1">
      <c r="A568" s="9" t="inlineStr"/>
      <c r="B568" s="9" t="inlineStr">
        <is>
          <t>220x108cm = 2.38sqm.</t>
        </is>
      </c>
      <c r="C568" s="9" t="inlineStr"/>
      <c r="D568" s="9" t="inlineStr"/>
      <c r="E568" s="9" t="inlineStr"/>
      <c r="F568" s="9" t="inlineStr"/>
    </row>
    <row r="569" ht="11.5" customHeight="1">
      <c r="A569" s="9" t="inlineStr"/>
      <c r="B569" s="9" t="inlineStr">
        <is>
          <t>MATERIAL</t>
        </is>
      </c>
      <c r="C569" s="9" t="inlineStr"/>
      <c r="D569" s="9" t="inlineStr"/>
      <c r="E569" s="9" t="inlineStr"/>
      <c r="F569" s="9" t="inlineStr"/>
    </row>
    <row r="570" ht="11.5" customHeight="1">
      <c r="A570" s="9" t="inlineStr">
        <is>
          <t>7139</t>
        </is>
      </c>
      <c r="B570" s="9" t="inlineStr">
        <is>
          <t>Factory made 35 mm thick shutters</t>
        </is>
      </c>
      <c r="C570" s="9" t="inlineStr"/>
      <c r="D570" s="9" t="inlineStr"/>
      <c r="E570" s="9" t="inlineStr"/>
      <c r="F570" s="9" t="inlineStr"/>
    </row>
    <row r="571" ht="11.5" customHeight="1">
      <c r="A571" s="9" t="inlineStr"/>
      <c r="B571" s="9" t="inlineStr">
        <is>
          <t>with laminated veneer lumber styles</t>
        </is>
      </c>
      <c r="C571" s="9" t="inlineStr"/>
      <c r="D571" s="9" t="inlineStr"/>
      <c r="E571" s="9" t="inlineStr"/>
      <c r="F571" s="9" t="inlineStr"/>
    </row>
    <row r="572" ht="11.5" customHeight="1">
      <c r="A572" s="9" t="inlineStr"/>
      <c r="B572" s="9" t="inlineStr">
        <is>
          <t>rails as per TADS IS:1995 and panels</t>
        </is>
      </c>
      <c r="C572" s="9" t="inlineStr"/>
      <c r="D572" s="9" t="inlineStr"/>
      <c r="E572" s="9" t="inlineStr"/>
      <c r="F572" s="9" t="inlineStr"/>
    </row>
    <row r="573" ht="11.5" customHeight="1">
      <c r="A573" s="9" t="inlineStr"/>
      <c r="B573" s="9" t="inlineStr">
        <is>
          <t>of 12 mm thick both sides</t>
        </is>
      </c>
      <c r="C573" s="9" t="inlineStr"/>
      <c r="D573" s="9" t="inlineStr"/>
      <c r="E573" s="9" t="inlineStr"/>
      <c r="F573" s="9" t="inlineStr"/>
    </row>
    <row r="574" ht="11.5" customHeight="1">
      <c r="A574" s="9" t="inlineStr"/>
      <c r="B574" s="9" t="inlineStr">
        <is>
          <t>prelaminated type-I, medium density</t>
        </is>
      </c>
      <c r="C574" s="9" t="inlineStr"/>
      <c r="D574" s="9" t="inlineStr"/>
      <c r="E574" s="9" t="inlineStr"/>
      <c r="F574" s="9" t="inlineStr"/>
    </row>
    <row r="575" ht="11.5" customHeight="1">
      <c r="A575" s="9" t="inlineStr"/>
      <c r="B575" s="9" t="inlineStr">
        <is>
          <t>flat pressed three layer, graded particle</t>
        </is>
      </c>
      <c r="C575" s="9" t="inlineStr"/>
      <c r="D575" s="9" t="inlineStr"/>
      <c r="E575" s="9" t="inlineStr"/>
      <c r="F575" s="9" t="inlineStr"/>
    </row>
    <row r="576" ht="11.5" customHeight="1">
      <c r="A576" s="9" t="inlineStr"/>
      <c r="B576" s="9" t="inlineStr">
        <is>
          <t>board (FPT-I) as per IS:3087-1985</t>
        </is>
      </c>
      <c r="C576" s="9" t="inlineStr"/>
      <c r="D576" s="9" t="inlineStr"/>
      <c r="E576" s="9" t="inlineStr"/>
      <c r="F576" s="9" t="inlineStr"/>
    </row>
    <row r="577" ht="11.5" customHeight="1">
      <c r="A577" s="9" t="inlineStr"/>
      <c r="B577" s="9" t="inlineStr">
        <is>
          <t>bonded with BWP type synthetic resin</t>
        </is>
      </c>
      <c r="C577" s="9" t="inlineStr"/>
      <c r="D577" s="9" t="inlineStr"/>
      <c r="E577" s="9" t="inlineStr"/>
      <c r="F577" s="9" t="inlineStr"/>
    </row>
    <row r="578" ht="11.5" customHeight="1">
      <c r="A578" s="9" t="inlineStr"/>
      <c r="B578" s="9" t="inlineStr">
        <is>
          <t>adhesive, as per IS:848-1974</t>
        </is>
      </c>
      <c r="C578" s="9" t="inlineStr">
        <is>
          <t>sqm</t>
        </is>
      </c>
      <c r="D578" s="9" t="inlineStr">
        <is>
          <t>2.38</t>
        </is>
      </c>
      <c r="E578" s="9" t="inlineStr">
        <is>
          <t>1720.00</t>
        </is>
      </c>
      <c r="F578" s="9" t="inlineStr">
        <is>
          <t>4093.60</t>
        </is>
      </c>
    </row>
    <row r="579" ht="11.5" customHeight="1">
      <c r="A579" s="9" t="inlineStr">
        <is>
          <t>9977</t>
        </is>
      </c>
      <c r="B579" s="9" t="inlineStr">
        <is>
          <t>Carriage of shutters</t>
        </is>
      </c>
      <c r="C579" s="9" t="inlineStr">
        <is>
          <t>L.S.</t>
        </is>
      </c>
      <c r="D579" s="9" t="inlineStr">
        <is>
          <t>29.64</t>
        </is>
      </c>
      <c r="E579" s="9" t="inlineStr">
        <is>
          <t>2.00</t>
        </is>
      </c>
      <c r="F579" s="9" t="inlineStr">
        <is>
          <t>59.28</t>
        </is>
      </c>
    </row>
    <row r="580" ht="11.5" customHeight="1">
      <c r="A580" s="9" t="inlineStr"/>
      <c r="B580" s="9" t="inlineStr">
        <is>
          <t>Fittings :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/>
      <c r="B581" s="9" t="inlineStr">
        <is>
          <t>LABOUR</t>
        </is>
      </c>
      <c r="C581" s="9" t="inlineStr"/>
      <c r="D581" s="9" t="inlineStr"/>
      <c r="E581" s="9" t="inlineStr"/>
      <c r="F581" s="9" t="inlineStr"/>
    </row>
    <row r="582" ht="11.5" customHeight="1">
      <c r="A582" s="9" t="inlineStr">
        <is>
          <t>0156</t>
        </is>
      </c>
      <c r="B582" s="9" t="inlineStr">
        <is>
          <t>Carpenter (average)</t>
        </is>
      </c>
      <c r="C582" s="9" t="inlineStr">
        <is>
          <t>day</t>
        </is>
      </c>
      <c r="D582" s="9" t="inlineStr">
        <is>
          <t>0.52</t>
        </is>
      </c>
      <c r="E582" s="9" t="inlineStr">
        <is>
          <t>709.00</t>
        </is>
      </c>
      <c r="F582" s="9" t="inlineStr">
        <is>
          <t>368.68</t>
        </is>
      </c>
    </row>
    <row r="583" ht="11.5" customHeight="1">
      <c r="A583" s="9" t="inlineStr">
        <is>
          <t>0114</t>
        </is>
      </c>
      <c r="B583" s="9" t="inlineStr">
        <is>
          <t>Beldar</t>
        </is>
      </c>
      <c r="C583" s="9" t="inlineStr">
        <is>
          <t>day</t>
        </is>
      </c>
      <c r="D583" s="9" t="inlineStr">
        <is>
          <t>0.60</t>
        </is>
      </c>
      <c r="E583" s="9" t="inlineStr">
        <is>
          <t>558.00</t>
        </is>
      </c>
      <c r="F583" s="9" t="inlineStr">
        <is>
          <t>334.80</t>
        </is>
      </c>
    </row>
    <row r="584" ht="11.5" customHeight="1">
      <c r="A584" s="9" t="inlineStr">
        <is>
          <t>9999</t>
        </is>
      </c>
      <c r="B584" s="9" t="inlineStr">
        <is>
          <t>Sundries</t>
        </is>
      </c>
      <c r="C584" s="9" t="inlineStr">
        <is>
          <t>L.S.</t>
        </is>
      </c>
      <c r="D584" s="9" t="inlineStr">
        <is>
          <t>35.88</t>
        </is>
      </c>
      <c r="E584" s="9" t="inlineStr">
        <is>
          <t>2.00</t>
        </is>
      </c>
      <c r="F584" s="9" t="inlineStr">
        <is>
          <t>71.76</t>
        </is>
      </c>
    </row>
    <row r="585" ht="11.5" customHeight="1">
      <c r="A585" s="9" t="inlineStr"/>
      <c r="B585" s="9" t="inlineStr">
        <is>
          <t>TOTAL</t>
        </is>
      </c>
      <c r="C585" s="9" t="inlineStr"/>
      <c r="D585" s="9" t="inlineStr"/>
      <c r="E585" s="9" t="inlineStr"/>
      <c r="F585" s="9" t="inlineStr">
        <is>
          <t>4928.12 W</t>
        </is>
      </c>
    </row>
    <row r="586" ht="11.5" customHeight="1">
      <c r="A586" s="9" t="inlineStr"/>
      <c r="B586" s="9" t="inlineStr">
        <is>
          <t>Add 1 % Water charges on "W"</t>
        </is>
      </c>
      <c r="C586" s="9" t="inlineStr"/>
      <c r="D586" s="9" t="inlineStr"/>
      <c r="E586" s="9" t="inlineStr"/>
      <c r="F586" s="9" t="inlineStr">
        <is>
          <t>49.28</t>
        </is>
      </c>
    </row>
    <row r="587" ht="11.5" customHeight="1">
      <c r="A587" s="9" t="inlineStr"/>
      <c r="B587" s="9" t="inlineStr">
        <is>
          <t>TOTAL</t>
        </is>
      </c>
      <c r="C587" s="9" t="inlineStr"/>
      <c r="D587" s="9" t="inlineStr"/>
      <c r="E587" s="9" t="inlineStr"/>
      <c r="F587" s="9" t="inlineStr">
        <is>
          <t>4977.40 X</t>
        </is>
      </c>
    </row>
    <row r="588" ht="11.5" customHeight="1">
      <c r="A588" s="9" t="inlineStr"/>
      <c r="B588" s="9" t="inlineStr">
        <is>
          <t>Add GST on "X" (multiplying factor</t>
        </is>
      </c>
      <c r="C588" s="9" t="inlineStr"/>
      <c r="D588" s="9" t="inlineStr"/>
      <c r="E588" s="9" t="inlineStr"/>
      <c r="F588" s="9" t="inlineStr"/>
    </row>
    <row r="589" ht="11.5" customHeight="1">
      <c r="A589" s="9" t="inlineStr"/>
      <c r="B589" s="9" t="inlineStr">
        <is>
          <t>0.1405)</t>
        </is>
      </c>
      <c r="C589" s="9" t="inlineStr"/>
      <c r="D589" s="9" t="inlineStr"/>
      <c r="E589" s="9" t="inlineStr"/>
      <c r="F589" s="9" t="inlineStr">
        <is>
          <t>699.32</t>
        </is>
      </c>
    </row>
    <row r="590" ht="11.5" customHeight="1">
      <c r="A590" s="9" t="inlineStr"/>
      <c r="B590" s="9" t="inlineStr">
        <is>
          <t>TOTAL</t>
        </is>
      </c>
      <c r="C590" s="9" t="inlineStr"/>
      <c r="D590" s="9" t="inlineStr"/>
      <c r="E590" s="9" t="inlineStr"/>
      <c r="F590" s="9" t="inlineStr">
        <is>
          <t>5676.73 Y</t>
        </is>
      </c>
    </row>
    <row r="591" ht="11.5" customHeight="1">
      <c r="A591" s="9" t="inlineStr"/>
      <c r="B591" s="9" t="inlineStr">
        <is>
          <t>Add 15% CPOH on "Y"</t>
        </is>
      </c>
      <c r="C591" s="9" t="inlineStr"/>
      <c r="D591" s="9" t="inlineStr"/>
      <c r="E591" s="9" t="inlineStr"/>
      <c r="F591" s="9" t="inlineStr">
        <is>
          <t>851.51</t>
        </is>
      </c>
    </row>
    <row r="592" ht="11.5" customHeight="1">
      <c r="A592" s="9" t="inlineStr"/>
      <c r="B592" s="9" t="inlineStr">
        <is>
          <t>TOTAL</t>
        </is>
      </c>
      <c r="C592" s="9" t="inlineStr"/>
      <c r="D592" s="9" t="inlineStr"/>
      <c r="E592" s="9" t="inlineStr"/>
      <c r="F592" s="9" t="inlineStr">
        <is>
          <t>6528.23 Z</t>
        </is>
      </c>
    </row>
    <row r="593" ht="11.5" customHeight="1">
      <c r="A593" s="9" t="inlineStr"/>
      <c r="B593" s="9" t="inlineStr">
        <is>
          <t>Add Cess @ 1% on "Z"</t>
        </is>
      </c>
      <c r="C593" s="9" t="inlineStr"/>
      <c r="D593" s="9" t="inlineStr"/>
      <c r="E593" s="9" t="inlineStr"/>
      <c r="F593" s="9" t="inlineStr">
        <is>
          <t>65.28</t>
        </is>
      </c>
    </row>
    <row r="594" ht="11.5" customHeight="1">
      <c r="A594" s="9" t="inlineStr"/>
      <c r="B594" s="9" t="inlineStr">
        <is>
          <t>Cost of 2.38 sqm.</t>
        </is>
      </c>
      <c r="C594" s="9" t="inlineStr"/>
      <c r="D594" s="9" t="inlineStr"/>
      <c r="E594" s="9" t="inlineStr"/>
      <c r="F594" s="9" t="inlineStr">
        <is>
          <t>6593.52</t>
        </is>
      </c>
    </row>
    <row r="595" ht="11.5" customHeight="1">
      <c r="A595" s="9" t="inlineStr"/>
      <c r="B595" s="9" t="inlineStr">
        <is>
          <t>Cost of 1 sqm.</t>
        </is>
      </c>
      <c r="C595" s="9" t="inlineStr"/>
      <c r="D595" s="9" t="inlineStr"/>
      <c r="E595" s="9" t="inlineStr"/>
      <c r="F595" s="9" t="inlineStr">
        <is>
          <t>2770.39</t>
        </is>
      </c>
    </row>
    <row r="597" ht="23" customHeight="1">
      <c r="A597" s="9" t="inlineStr">
        <is>
          <t>9.6.3</t>
        </is>
      </c>
      <c r="B597" s="9" t="inlineStr">
        <is>
          <t>12 mm thick one side Pre-laminated</t>
        </is>
      </c>
      <c r="C597" s="9" t="inlineStr">
        <is>
          <t>particle</t>
        </is>
      </c>
      <c r="D597" s="9" t="inlineStr">
        <is>
          <t>board (decorative</t>
        </is>
      </c>
      <c r="E597" s="9" t="inlineStr">
        <is>
          <t>lamination</t>
        </is>
      </c>
      <c r="F597" s="9" t="inlineStr">
        <is>
          <t>on one</t>
        </is>
      </c>
    </row>
    <row r="598" ht="11.5" customHeight="1">
      <c r="A598" s="9" t="inlineStr"/>
      <c r="B598" s="9" t="inlineStr">
        <is>
          <t>side and other sides balancing lamination)</t>
        </is>
      </c>
      <c r="C598" s="9" t="inlineStr">
        <is>
          <t>grade</t>
        </is>
      </c>
      <c r="D598" s="9" t="inlineStr">
        <is>
          <t>-1, medium</t>
        </is>
      </c>
      <c r="E598" s="9" t="inlineStr">
        <is>
          <t>density</t>
        </is>
      </c>
      <c r="F598" s="9" t="inlineStr">
        <is>
          <t>flat pressed,</t>
        </is>
      </c>
    </row>
    <row r="599" ht="11.5" customHeight="1">
      <c r="A599" s="9" t="inlineStr"/>
      <c r="B599" s="9" t="inlineStr">
        <is>
          <t>three layer particle board FPT - I or</t>
        </is>
      </c>
      <c r="C599" s="9" t="inlineStr">
        <is>
          <t>graded wood</t>
        </is>
      </c>
      <c r="D599" s="9" t="inlineStr">
        <is>
          <t>particle</t>
        </is>
      </c>
      <c r="E599" s="9" t="inlineStr">
        <is>
          <t>board FPT-1</t>
        </is>
      </c>
      <c r="F599" s="9" t="inlineStr">
        <is>
          <t>conforming</t>
        </is>
      </c>
    </row>
    <row r="600" ht="23" customHeight="1">
      <c r="A600" s="9" t="inlineStr"/>
      <c r="B600" s="9" t="inlineStr">
        <is>
          <t>to IS : 3087 bonded with BWP type synthetic</t>
        </is>
      </c>
      <c r="C600" s="9" t="inlineStr"/>
      <c r="D600" s="9" t="inlineStr">
        <is>
          <t>resin adhesive</t>
        </is>
      </c>
      <c r="E600" s="9" t="inlineStr">
        <is>
          <t>as per</t>
        </is>
      </c>
      <c r="F600" s="9" t="inlineStr">
        <is>
          <t>IS : 848 and pre-</t>
        </is>
      </c>
    </row>
    <row r="601" ht="23" customHeight="1">
      <c r="A601" s="9" t="inlineStr"/>
      <c r="B601" s="9" t="inlineStr">
        <is>
          <t>laminated conforming to IS : 12823,</t>
        </is>
      </c>
      <c r="C601" s="9" t="inlineStr">
        <is>
          <t>Grade -1,</t>
        </is>
      </c>
      <c r="D601" s="9" t="inlineStr">
        <is>
          <t>Type II marked</t>
        </is>
      </c>
      <c r="E601" s="9" t="inlineStr">
        <is>
          <t>:</t>
        </is>
      </c>
      <c r="F601" s="9" t="inlineStr"/>
    </row>
    <row r="602" ht="11.5" customHeight="1">
      <c r="A602" s="10" t="inlineStr">
        <is>
          <t>Code</t>
        </is>
      </c>
      <c r="B602" s="10" t="inlineStr">
        <is>
          <t>Description</t>
        </is>
      </c>
      <c r="C602" s="10" t="inlineStr">
        <is>
          <t>Unit</t>
        </is>
      </c>
      <c r="D602" s="10" t="inlineStr">
        <is>
          <t>Quantity</t>
        </is>
      </c>
      <c r="E602" s="10" t="inlineStr">
        <is>
          <t>Rate</t>
        </is>
      </c>
      <c r="F602" s="10" t="inlineStr">
        <is>
          <t>Amount</t>
        </is>
      </c>
    </row>
    <row r="603" ht="11.5" customHeight="1">
      <c r="A603" s="9" t="inlineStr"/>
      <c r="B603" s="9" t="inlineStr">
        <is>
          <t>Details of cost of one shutter</t>
        </is>
      </c>
      <c r="C603" s="9" t="inlineStr"/>
      <c r="D603" s="9" t="inlineStr"/>
      <c r="E603" s="9" t="inlineStr"/>
      <c r="F603" s="9" t="inlineStr"/>
    </row>
    <row r="604" ht="11.5" customHeight="1">
      <c r="A604" s="9" t="inlineStr"/>
      <c r="B604" s="9" t="inlineStr">
        <is>
          <t>220x108cm = 2.38sqm.</t>
        </is>
      </c>
      <c r="C604" s="9" t="inlineStr"/>
      <c r="D604" s="9" t="inlineStr"/>
      <c r="E604" s="9" t="inlineStr"/>
      <c r="F604" s="9" t="inlineStr"/>
    </row>
    <row r="605" ht="11.5" customHeight="1">
      <c r="A605" s="9" t="inlineStr"/>
      <c r="B605" s="9" t="inlineStr">
        <is>
          <t>MATERIAL</t>
        </is>
      </c>
      <c r="C605" s="9" t="inlineStr"/>
      <c r="D605" s="9" t="inlineStr"/>
      <c r="E605" s="9" t="inlineStr"/>
      <c r="F605" s="9" t="inlineStr"/>
    </row>
    <row r="606" ht="11.5" customHeight="1">
      <c r="A606" s="9" t="inlineStr">
        <is>
          <t>7143</t>
        </is>
      </c>
      <c r="B606" s="9" t="inlineStr">
        <is>
          <t>Factory made 35 mm thick shutters</t>
        </is>
      </c>
      <c r="C606" s="9" t="inlineStr"/>
      <c r="D606" s="9" t="inlineStr"/>
      <c r="E606" s="9" t="inlineStr"/>
      <c r="F606" s="9" t="inlineStr"/>
    </row>
    <row r="607" ht="11.5" customHeight="1">
      <c r="A607" s="9" t="inlineStr"/>
      <c r="B607" s="9" t="inlineStr">
        <is>
          <t>with laminated veneer lumber styles</t>
        </is>
      </c>
      <c r="C607" s="9" t="inlineStr"/>
      <c r="D607" s="9" t="inlineStr"/>
      <c r="E607" s="9" t="inlineStr"/>
      <c r="F607" s="9" t="inlineStr"/>
    </row>
    <row r="608" ht="11.5" customHeight="1">
      <c r="A608" s="9" t="inlineStr"/>
      <c r="B608" s="9" t="inlineStr">
        <is>
          <t>rails as per TADS IS:1995 and panels</t>
        </is>
      </c>
      <c r="C608" s="9" t="inlineStr"/>
      <c r="D608" s="9" t="inlineStr"/>
      <c r="E608" s="9" t="inlineStr"/>
      <c r="F608" s="9" t="inlineStr"/>
    </row>
    <row r="609" ht="11.5" customHeight="1">
      <c r="A609" s="9" t="inlineStr"/>
      <c r="B609" s="9" t="inlineStr">
        <is>
          <t>of 12 mm thick one side prelaminated</t>
        </is>
      </c>
      <c r="C609" s="9" t="inlineStr"/>
      <c r="D609" s="9" t="inlineStr"/>
      <c r="E609" s="9" t="inlineStr"/>
      <c r="F609" s="9" t="inlineStr"/>
    </row>
    <row r="610" ht="11.5" customHeight="1">
      <c r="A610" s="9" t="inlineStr"/>
      <c r="B610" s="9" t="inlineStr">
        <is>
          <t>type-I, and other side balancing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/>
      <c r="B611" s="9" t="inlineStr">
        <is>
          <t>lamination, medium density flat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/>
      <c r="B612" s="9" t="inlineStr">
        <is>
          <t>pressed three layer, graded particle</t>
        </is>
      </c>
      <c r="C612" s="9" t="inlineStr"/>
      <c r="D612" s="9" t="inlineStr"/>
      <c r="E612" s="9" t="inlineStr"/>
      <c r="F612" s="9" t="inlineStr"/>
    </row>
    <row r="613" ht="11.5" customHeight="1">
      <c r="A613" s="9" t="inlineStr"/>
      <c r="B613" s="9" t="inlineStr">
        <is>
          <t>board (FPT-I) as per IS:3087-1985</t>
        </is>
      </c>
      <c r="C613" s="9" t="inlineStr"/>
      <c r="D613" s="9" t="inlineStr"/>
      <c r="E613" s="9" t="inlineStr"/>
      <c r="F613" s="9" t="inlineStr"/>
    </row>
    <row r="614" ht="11.5" customHeight="1">
      <c r="A614" s="9" t="inlineStr"/>
      <c r="B614" s="9" t="inlineStr">
        <is>
          <t>bonded with BWP type synthetic resin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adhesive, as per IS:848-1974</t>
        </is>
      </c>
      <c r="C615" s="9" t="inlineStr">
        <is>
          <t>sqm</t>
        </is>
      </c>
      <c r="D615" s="9" t="inlineStr">
        <is>
          <t>2.38</t>
        </is>
      </c>
      <c r="E615" s="9" t="inlineStr">
        <is>
          <t>1910.00</t>
        </is>
      </c>
      <c r="F615" s="9" t="inlineStr">
        <is>
          <t>4545.80</t>
        </is>
      </c>
    </row>
    <row r="616" ht="11.5" customHeight="1">
      <c r="A616" s="9" t="inlineStr">
        <is>
          <t>9977</t>
        </is>
      </c>
      <c r="B616" s="9" t="inlineStr">
        <is>
          <t>Carriage of shutters</t>
        </is>
      </c>
      <c r="C616" s="9" t="inlineStr">
        <is>
          <t>L.S.</t>
        </is>
      </c>
      <c r="D616" s="9" t="inlineStr">
        <is>
          <t>29.64</t>
        </is>
      </c>
      <c r="E616" s="9" t="inlineStr">
        <is>
          <t>2.00</t>
        </is>
      </c>
      <c r="F616" s="9" t="inlineStr">
        <is>
          <t>59.28</t>
        </is>
      </c>
    </row>
    <row r="617" ht="11.5" customHeight="1">
      <c r="A617" s="9" t="inlineStr"/>
      <c r="B617" s="9" t="inlineStr">
        <is>
          <t>Fittings :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/>
      <c r="B618" s="9" t="inlineStr">
        <is>
          <t>LABOUR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>
        <is>
          <t>0156</t>
        </is>
      </c>
      <c r="B619" s="9" t="inlineStr">
        <is>
          <t>Carpenter (average)</t>
        </is>
      </c>
      <c r="C619" s="9" t="inlineStr">
        <is>
          <t>day</t>
        </is>
      </c>
      <c r="D619" s="9" t="inlineStr">
        <is>
          <t>0.52</t>
        </is>
      </c>
      <c r="E619" s="9" t="inlineStr">
        <is>
          <t>709.00</t>
        </is>
      </c>
      <c r="F619" s="9" t="inlineStr">
        <is>
          <t>368.68</t>
        </is>
      </c>
    </row>
    <row r="620" ht="11.5" customHeight="1">
      <c r="A620" s="9" t="inlineStr">
        <is>
          <t>0114</t>
        </is>
      </c>
      <c r="B620" s="9" t="inlineStr">
        <is>
          <t>Beldar</t>
        </is>
      </c>
      <c r="C620" s="9" t="inlineStr">
        <is>
          <t>day</t>
        </is>
      </c>
      <c r="D620" s="9" t="inlineStr">
        <is>
          <t>0.60</t>
        </is>
      </c>
      <c r="E620" s="9" t="inlineStr">
        <is>
          <t>558.00</t>
        </is>
      </c>
      <c r="F620" s="9" t="inlineStr">
        <is>
          <t>334.80</t>
        </is>
      </c>
    </row>
    <row r="621" ht="11.5" customHeight="1">
      <c r="A621" s="9" t="inlineStr">
        <is>
          <t>9999</t>
        </is>
      </c>
      <c r="B621" s="9" t="inlineStr">
        <is>
          <t>Sundries</t>
        </is>
      </c>
      <c r="C621" s="9" t="inlineStr">
        <is>
          <t>L.S.</t>
        </is>
      </c>
      <c r="D621" s="9" t="inlineStr">
        <is>
          <t>35.88</t>
        </is>
      </c>
      <c r="E621" s="9" t="inlineStr">
        <is>
          <t>2.00</t>
        </is>
      </c>
      <c r="F621" s="9" t="inlineStr">
        <is>
          <t>71.76</t>
        </is>
      </c>
    </row>
    <row r="622" ht="11.5" customHeight="1">
      <c r="A622" s="9" t="inlineStr"/>
      <c r="B622" s="9" t="inlineStr">
        <is>
          <t>TOTAL</t>
        </is>
      </c>
      <c r="C622" s="9" t="inlineStr"/>
      <c r="D622" s="9" t="inlineStr"/>
      <c r="E622" s="9" t="inlineStr"/>
      <c r="F622" s="9" t="inlineStr">
        <is>
          <t>5380.32 W</t>
        </is>
      </c>
    </row>
    <row r="623" ht="11.5" customHeight="1">
      <c r="A623" s="9" t="inlineStr"/>
      <c r="B623" s="9" t="inlineStr">
        <is>
          <t>Add 1 % Water charges on "W"</t>
        </is>
      </c>
      <c r="C623" s="9" t="inlineStr"/>
      <c r="D623" s="9" t="inlineStr"/>
      <c r="E623" s="9" t="inlineStr"/>
      <c r="F623" s="9" t="inlineStr">
        <is>
          <t>53.80</t>
        </is>
      </c>
    </row>
    <row r="624" ht="11.5" customHeight="1">
      <c r="A624" s="9" t="inlineStr"/>
      <c r="B624" s="9" t="inlineStr">
        <is>
          <t>TOTAL</t>
        </is>
      </c>
      <c r="C624" s="9" t="inlineStr"/>
      <c r="D624" s="9" t="inlineStr"/>
      <c r="E624" s="9" t="inlineStr"/>
      <c r="F624" s="9" t="inlineStr">
        <is>
          <t>5434.12 X</t>
        </is>
      </c>
    </row>
    <row r="625" ht="11.5" customHeight="1">
      <c r="A625" s="9" t="inlineStr"/>
      <c r="B625" s="9" t="inlineStr">
        <is>
          <t>Add GST on "X" (multiplying factor</t>
        </is>
      </c>
      <c r="C625" s="9" t="inlineStr"/>
      <c r="D625" s="9" t="inlineStr"/>
      <c r="E625" s="9" t="inlineStr"/>
      <c r="F625" s="9" t="inlineStr"/>
    </row>
    <row r="626" ht="11.5" customHeight="1">
      <c r="A626" s="9" t="inlineStr"/>
      <c r="B626" s="9" t="inlineStr">
        <is>
          <t>0.1405)</t>
        </is>
      </c>
      <c r="C626" s="9" t="inlineStr"/>
      <c r="D626" s="9" t="inlineStr"/>
      <c r="E626" s="9" t="inlineStr"/>
      <c r="F626" s="9" t="inlineStr">
        <is>
          <t>763.49</t>
        </is>
      </c>
    </row>
    <row r="627" ht="11.5" customHeight="1">
      <c r="A627" s="9" t="inlineStr"/>
      <c r="B627" s="9" t="inlineStr">
        <is>
          <t>TOTAL</t>
        </is>
      </c>
      <c r="C627" s="9" t="inlineStr"/>
      <c r="D627" s="9" t="inlineStr"/>
      <c r="E627" s="9" t="inlineStr"/>
      <c r="F627" s="9" t="inlineStr">
        <is>
          <t>6197.62 Y</t>
        </is>
      </c>
    </row>
    <row r="628" ht="11.5" customHeight="1">
      <c r="A628" s="9" t="inlineStr"/>
      <c r="B628" s="9" t="inlineStr">
        <is>
          <t>Add 15% CPOH on "Y"</t>
        </is>
      </c>
      <c r="C628" s="9" t="inlineStr"/>
      <c r="D628" s="9" t="inlineStr"/>
      <c r="E628" s="9" t="inlineStr"/>
      <c r="F628" s="9" t="inlineStr">
        <is>
          <t>929.64</t>
        </is>
      </c>
    </row>
    <row r="629" ht="11.5" customHeight="1">
      <c r="A629" s="9" t="inlineStr"/>
      <c r="B629" s="9" t="inlineStr">
        <is>
          <t>TOTAL</t>
        </is>
      </c>
      <c r="C629" s="9" t="inlineStr"/>
      <c r="D629" s="9" t="inlineStr"/>
      <c r="E629" s="9" t="inlineStr"/>
      <c r="F629" s="9" t="inlineStr">
        <is>
          <t>7127.26 Z</t>
        </is>
      </c>
    </row>
    <row r="630" ht="11.5" customHeight="1">
      <c r="A630" s="9" t="inlineStr"/>
      <c r="B630" s="9" t="inlineStr">
        <is>
          <t>Add Cess @ 1% on "Z"</t>
        </is>
      </c>
      <c r="C630" s="9" t="inlineStr"/>
      <c r="D630" s="9" t="inlineStr"/>
      <c r="E630" s="9" t="inlineStr"/>
      <c r="F630" s="9" t="inlineStr">
        <is>
          <t>71.27</t>
        </is>
      </c>
    </row>
    <row r="631" ht="11.5" customHeight="1">
      <c r="A631" s="9" t="inlineStr"/>
      <c r="B631" s="9" t="inlineStr">
        <is>
          <t>Cost of 2.38 sqm.</t>
        </is>
      </c>
      <c r="C631" s="9" t="inlineStr"/>
      <c r="D631" s="9" t="inlineStr"/>
      <c r="E631" s="9" t="inlineStr"/>
      <c r="F631" s="9" t="inlineStr">
        <is>
          <t>7198.53</t>
        </is>
      </c>
    </row>
    <row r="632" ht="11.5" customHeight="1">
      <c r="A632" s="9" t="inlineStr"/>
      <c r="B632" s="9" t="inlineStr">
        <is>
          <t>Cost of 1 sqm.</t>
        </is>
      </c>
      <c r="C632" s="9" t="inlineStr"/>
      <c r="D632" s="9" t="inlineStr"/>
      <c r="E632" s="9" t="inlineStr"/>
      <c r="F632" s="9" t="inlineStr">
        <is>
          <t>3024.59</t>
        </is>
      </c>
    </row>
    <row r="633" ht="11.5" customHeight="1">
      <c r="A633" s="9" t="inlineStr"/>
      <c r="B633" s="9" t="inlineStr">
        <is>
          <t>Say</t>
        </is>
      </c>
      <c r="C633" s="9" t="inlineStr"/>
      <c r="D633" s="9" t="inlineStr"/>
      <c r="E633" s="9" t="inlineStr"/>
      <c r="F633" s="9" t="inlineStr">
        <is>
          <t>3024.60</t>
        </is>
      </c>
    </row>
    <row r="634" ht="11.5" customHeight="1">
      <c r="A634" s="9" t="inlineStr">
        <is>
          <t>9.7</t>
        </is>
      </c>
      <c r="B634" s="9" t="inlineStr">
        <is>
          <t>Providing and fixing panelling or panelling</t>
        </is>
      </c>
      <c r="C634" s="9" t="inlineStr">
        <is>
          <t>and</t>
        </is>
      </c>
      <c r="D634" s="9" t="inlineStr">
        <is>
          <t>glazing in</t>
        </is>
      </c>
      <c r="E634" s="9" t="inlineStr">
        <is>
          <t>panelled</t>
        </is>
      </c>
      <c r="F634" s="9" t="inlineStr">
        <is>
          <t>or panelled and</t>
        </is>
      </c>
    </row>
    <row r="635" ht="23" customHeight="1">
      <c r="A635" s="9" t="inlineStr"/>
      <c r="B635" s="9" t="inlineStr">
        <is>
          <t>glazed shutters for doors, windows</t>
        </is>
      </c>
      <c r="C635" s="9" t="inlineStr">
        <is>
          <t>and clerestory</t>
        </is>
      </c>
      <c r="D635" s="9" t="inlineStr">
        <is>
          <t>windows</t>
        </is>
      </c>
      <c r="E635" s="9" t="inlineStr">
        <is>
          <t>(Area</t>
        </is>
      </c>
      <c r="F635" s="9" t="inlineStr">
        <is>
          <t>of opening for</t>
        </is>
      </c>
    </row>
    <row r="636" ht="23" customHeight="1">
      <c r="A636" s="9" t="inlineStr"/>
      <c r="B636" s="9" t="inlineStr">
        <is>
          <t>panel inserts excluding portion inside</t>
        </is>
      </c>
      <c r="C636" s="9" t="inlineStr">
        <is>
          <t>grooves</t>
        </is>
      </c>
      <c r="D636" s="9" t="inlineStr">
        <is>
          <t>or rebates</t>
        </is>
      </c>
      <c r="E636" s="9" t="inlineStr">
        <is>
          <t>to be measured).</t>
        </is>
      </c>
      <c r="F636" s="9" t="inlineStr">
        <is>
          <t>Panelling</t>
        </is>
      </c>
    </row>
    <row r="637" ht="11.5" customHeight="1">
      <c r="A637" s="9" t="inlineStr"/>
      <c r="B637" s="9" t="inlineStr">
        <is>
          <t>for panelled or panelled and glazed</t>
        </is>
      </c>
      <c r="C637" s="9" t="inlineStr">
        <is>
          <t>shutters</t>
        </is>
      </c>
      <c r="D637" s="9" t="inlineStr">
        <is>
          <t>25 mm to 40</t>
        </is>
      </c>
      <c r="E637" s="9" t="inlineStr">
        <is>
          <t>mm thick</t>
        </is>
      </c>
      <c r="F637" s="9" t="inlineStr">
        <is>
          <t>:</t>
        </is>
      </c>
    </row>
    <row r="638" ht="11.5" customHeight="1">
      <c r="A638" s="9" t="inlineStr">
        <is>
          <t>9.7.1</t>
        </is>
      </c>
      <c r="B638" s="9" t="inlineStr">
        <is>
          <t>Second class teak wood</t>
        </is>
      </c>
      <c r="C638" s="9" t="inlineStr"/>
      <c r="D638" s="9" t="inlineStr"/>
      <c r="E638" s="9" t="inlineStr"/>
      <c r="F638" s="9" t="inlineStr"/>
    </row>
    <row r="639" ht="11.5" customHeight="1">
      <c r="A639" s="10" t="inlineStr">
        <is>
          <t>Code</t>
        </is>
      </c>
      <c r="B639" s="10" t="inlineStr">
        <is>
          <t>Description</t>
        </is>
      </c>
      <c r="C639" s="10" t="inlineStr">
        <is>
          <t>Unit</t>
        </is>
      </c>
      <c r="D639" s="10" t="inlineStr">
        <is>
          <t>Quantity</t>
        </is>
      </c>
      <c r="E639" s="10" t="inlineStr">
        <is>
          <t>Rate</t>
        </is>
      </c>
      <c r="F639" s="10" t="inlineStr">
        <is>
          <t>Amount</t>
        </is>
      </c>
    </row>
    <row r="640" ht="11.5" customHeight="1">
      <c r="A640" s="9" t="inlineStr"/>
      <c r="B640" s="9" t="inlineStr">
        <is>
          <t>Details of cost for shutters of a door</t>
        </is>
      </c>
      <c r="C640" s="9" t="inlineStr"/>
      <c r="D640" s="9" t="inlineStr"/>
      <c r="E640" s="9" t="inlineStr"/>
      <c r="F640" s="9" t="inlineStr"/>
    </row>
    <row r="641" ht="11.5" customHeight="1">
      <c r="A641" s="9" t="inlineStr"/>
      <c r="B641" s="9" t="inlineStr">
        <is>
          <t>with 2/3rd panelling 200x108cm =</t>
        </is>
      </c>
      <c r="C641" s="9" t="inlineStr"/>
      <c r="D641" s="9" t="inlineStr"/>
      <c r="E641" s="9" t="inlineStr"/>
      <c r="F641" s="9" t="inlineStr"/>
    </row>
    <row r="642" ht="11.5" customHeight="1">
      <c r="A642" s="9" t="inlineStr"/>
      <c r="B642" s="9" t="inlineStr">
        <is>
          <t>2.16sqm.</t>
        </is>
      </c>
      <c r="C642" s="9" t="inlineStr"/>
      <c r="D642" s="9" t="inlineStr"/>
      <c r="E642" s="9" t="inlineStr"/>
      <c r="F642" s="9" t="inlineStr"/>
    </row>
    <row r="643" ht="11.5" customHeight="1">
      <c r="A643" s="9" t="inlineStr"/>
      <c r="B643" s="9" t="inlineStr">
        <is>
          <t>Panel area = 4x45.1x36.55cm =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/>
      <c r="B644" s="9" t="inlineStr">
        <is>
          <t>0.66 sqm</t>
        </is>
      </c>
      <c r="C644" s="9" t="inlineStr"/>
      <c r="D644" s="9" t="inlineStr"/>
      <c r="E644" s="9" t="inlineStr"/>
      <c r="F644" s="9" t="inlineStr"/>
    </row>
    <row r="646" ht="11.5" customHeight="1">
      <c r="A646" s="10" t="inlineStr">
        <is>
          <t>Code</t>
        </is>
      </c>
      <c r="B646" s="10" t="inlineStr">
        <is>
          <t>Description</t>
        </is>
      </c>
      <c r="C646" s="10" t="inlineStr">
        <is>
          <t>Unit</t>
        </is>
      </c>
      <c r="D646" s="10" t="inlineStr">
        <is>
          <t>Quantity</t>
        </is>
      </c>
      <c r="E646" s="10" t="inlineStr">
        <is>
          <t>Rate</t>
        </is>
      </c>
      <c r="F646" s="10" t="inlineStr">
        <is>
          <t>Amount</t>
        </is>
      </c>
    </row>
    <row r="647" ht="11.5" customHeight="1">
      <c r="A647" s="9" t="inlineStr"/>
      <c r="B647" s="9" t="inlineStr">
        <is>
          <t>MATERIAL</t>
        </is>
      </c>
      <c r="C647" s="9" t="inlineStr"/>
      <c r="D647" s="9" t="inlineStr"/>
      <c r="E647" s="9" t="inlineStr"/>
      <c r="F647" s="9" t="inlineStr"/>
    </row>
    <row r="648" ht="11.5" customHeight="1">
      <c r="A648" s="9" t="inlineStr"/>
      <c r="B648" s="9" t="inlineStr">
        <is>
          <t>Panels</t>
        </is>
      </c>
      <c r="C648" s="9" t="inlineStr"/>
      <c r="D648" s="9" t="inlineStr"/>
      <c r="E648" s="9" t="inlineStr"/>
      <c r="F648" s="9" t="inlineStr"/>
    </row>
    <row r="649" ht="11.5" customHeight="1">
      <c r="A649" s="9" t="inlineStr"/>
      <c r="B649" s="9" t="inlineStr">
        <is>
          <t>4x47.2x38.65x1.6cm = 0.0117cum+</t>
        </is>
      </c>
      <c r="C649" s="9" t="inlineStr"/>
      <c r="D649" s="9" t="inlineStr"/>
      <c r="E649" s="9" t="inlineStr"/>
      <c r="F649" s="9" t="inlineStr"/>
    </row>
    <row r="650" ht="11.5" customHeight="1">
      <c r="A650" s="9" t="inlineStr"/>
      <c r="B650" s="9" t="inlineStr">
        <is>
          <t>Add for wastage @ 10% = 0.0012cum.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/>
      <c r="B651" s="9">
        <f> 0.0129 cum.</f>
        <v/>
      </c>
      <c r="C651" s="9" t="inlineStr"/>
      <c r="D651" s="9" t="inlineStr"/>
      <c r="E651" s="9" t="inlineStr"/>
      <c r="F651" s="9" t="inlineStr"/>
    </row>
    <row r="652" ht="11.5" customHeight="1">
      <c r="A652" s="9" t="inlineStr">
        <is>
          <t>1190</t>
        </is>
      </c>
      <c r="B652" s="9" t="inlineStr">
        <is>
          <t>Second class teak wood in planks</t>
        </is>
      </c>
      <c r="C652" s="9" t="inlineStr">
        <is>
          <t>10 cudm</t>
        </is>
      </c>
      <c r="D652" s="9" t="inlineStr">
        <is>
          <t>1.29</t>
        </is>
      </c>
      <c r="E652" s="9" t="inlineStr">
        <is>
          <t>791.00</t>
        </is>
      </c>
      <c r="F652" s="9" t="inlineStr">
        <is>
          <t>1020.39</t>
        </is>
      </c>
    </row>
    <row r="653" ht="11.5" customHeight="1">
      <c r="A653" s="9" t="inlineStr">
        <is>
          <t>2204</t>
        </is>
      </c>
      <c r="B653" s="9" t="inlineStr">
        <is>
          <t>Carriage of Timber</t>
        </is>
      </c>
      <c r="C653" s="9" t="inlineStr">
        <is>
          <t>cum</t>
        </is>
      </c>
      <c r="D653" s="9" t="inlineStr">
        <is>
          <t>0.0129</t>
        </is>
      </c>
      <c r="E653" s="9" t="inlineStr">
        <is>
          <t>118.59</t>
        </is>
      </c>
      <c r="F653" s="9" t="inlineStr">
        <is>
          <t>1.53</t>
        </is>
      </c>
    </row>
    <row r="654" ht="11.5" customHeight="1">
      <c r="A654" s="9" t="inlineStr"/>
      <c r="B654" s="9" t="inlineStr">
        <is>
          <t>LABOUR</t>
        </is>
      </c>
      <c r="C654" s="9" t="inlineStr"/>
      <c r="D654" s="9" t="inlineStr"/>
      <c r="E654" s="9" t="inlineStr"/>
      <c r="F654" s="9" t="inlineStr"/>
    </row>
    <row r="655" ht="11.5" customHeight="1">
      <c r="A655" s="9" t="inlineStr">
        <is>
          <t>0111</t>
        </is>
      </c>
      <c r="B655" s="9" t="inlineStr">
        <is>
          <t>Carpenter 1st class</t>
        </is>
      </c>
      <c r="C655" s="9" t="inlineStr">
        <is>
          <t>day</t>
        </is>
      </c>
      <c r="D655" s="9" t="inlineStr">
        <is>
          <t>0.57</t>
        </is>
      </c>
      <c r="E655" s="9" t="inlineStr">
        <is>
          <t>738.00</t>
        </is>
      </c>
      <c r="F655" s="9" t="inlineStr">
        <is>
          <t>420.66</t>
        </is>
      </c>
    </row>
    <row r="656" ht="11.5" customHeight="1">
      <c r="A656" s="9" t="inlineStr">
        <is>
          <t>9999</t>
        </is>
      </c>
      <c r="B656" s="9" t="inlineStr">
        <is>
          <t>Sundries</t>
        </is>
      </c>
      <c r="C656" s="9" t="inlineStr">
        <is>
          <t>L.S.</t>
        </is>
      </c>
      <c r="D656" s="9" t="inlineStr">
        <is>
          <t>4.42</t>
        </is>
      </c>
      <c r="E656" s="9" t="inlineStr">
        <is>
          <t>2.00</t>
        </is>
      </c>
      <c r="F656" s="9" t="inlineStr">
        <is>
          <t>8.84</t>
        </is>
      </c>
    </row>
    <row r="657" ht="11.5" customHeight="1">
      <c r="A657" s="9" t="inlineStr"/>
      <c r="B657" s="9" t="inlineStr">
        <is>
          <t>TOTAL</t>
        </is>
      </c>
      <c r="C657" s="9" t="inlineStr"/>
      <c r="D657" s="9" t="inlineStr"/>
      <c r="E657" s="9" t="inlineStr"/>
      <c r="F657" s="9" t="inlineStr">
        <is>
          <t>1451.42 W</t>
        </is>
      </c>
    </row>
    <row r="658" ht="11.5" customHeight="1">
      <c r="A658" s="9" t="inlineStr"/>
      <c r="B658" s="9" t="inlineStr">
        <is>
          <t>Add 1 % Water charges on "W"</t>
        </is>
      </c>
      <c r="C658" s="9" t="inlineStr"/>
      <c r="D658" s="9" t="inlineStr"/>
      <c r="E658" s="9" t="inlineStr"/>
      <c r="F658" s="9" t="inlineStr">
        <is>
          <t>14.51</t>
        </is>
      </c>
    </row>
    <row r="659" ht="11.5" customHeight="1">
      <c r="A659" s="9" t="inlineStr"/>
      <c r="B659" s="9" t="inlineStr">
        <is>
          <t>TOTAL</t>
        </is>
      </c>
      <c r="C659" s="9" t="inlineStr"/>
      <c r="D659" s="9" t="inlineStr"/>
      <c r="E659" s="9" t="inlineStr"/>
      <c r="F659" s="9" t="inlineStr">
        <is>
          <t>1465.93 X</t>
        </is>
      </c>
    </row>
    <row r="660" ht="11.5" customHeight="1">
      <c r="A660" s="9" t="inlineStr"/>
      <c r="B660" s="9" t="inlineStr">
        <is>
          <t>Add GST on "X" (multiplying factor</t>
        </is>
      </c>
      <c r="C660" s="9" t="inlineStr"/>
      <c r="D660" s="9" t="inlineStr"/>
      <c r="E660" s="9" t="inlineStr"/>
      <c r="F660" s="9" t="inlineStr"/>
    </row>
    <row r="661" ht="11.5" customHeight="1">
      <c r="A661" s="9" t="inlineStr"/>
      <c r="B661" s="9" t="inlineStr">
        <is>
          <t>0.1405)</t>
        </is>
      </c>
      <c r="C661" s="9" t="inlineStr"/>
      <c r="D661" s="9" t="inlineStr"/>
      <c r="E661" s="9" t="inlineStr"/>
      <c r="F661" s="9" t="inlineStr">
        <is>
          <t>205.96</t>
        </is>
      </c>
    </row>
    <row r="662" ht="11.5" customHeight="1">
      <c r="A662" s="9" t="inlineStr"/>
      <c r="B662" s="9" t="inlineStr">
        <is>
          <t>TOTAL</t>
        </is>
      </c>
      <c r="C662" s="9" t="inlineStr"/>
      <c r="D662" s="9" t="inlineStr"/>
      <c r="E662" s="9" t="inlineStr"/>
      <c r="F662" s="9" t="inlineStr">
        <is>
          <t>1671.90 Y</t>
        </is>
      </c>
    </row>
    <row r="663" ht="11.5" customHeight="1">
      <c r="A663" s="9" t="inlineStr"/>
      <c r="B663" s="9" t="inlineStr">
        <is>
          <t>Add 15% CPOH on "Y"</t>
        </is>
      </c>
      <c r="C663" s="9" t="inlineStr"/>
      <c r="D663" s="9" t="inlineStr"/>
      <c r="E663" s="9" t="inlineStr"/>
      <c r="F663" s="9" t="inlineStr">
        <is>
          <t>250.78</t>
        </is>
      </c>
    </row>
    <row r="664" ht="11.5" customHeight="1">
      <c r="A664" s="9" t="inlineStr"/>
      <c r="B664" s="9" t="inlineStr">
        <is>
          <t>TOTAL</t>
        </is>
      </c>
      <c r="C664" s="9" t="inlineStr"/>
      <c r="D664" s="9" t="inlineStr"/>
      <c r="E664" s="9" t="inlineStr"/>
      <c r="F664" s="9" t="inlineStr">
        <is>
          <t>1922.68 Z</t>
        </is>
      </c>
    </row>
    <row r="665" ht="11.5" customHeight="1">
      <c r="A665" s="9" t="inlineStr"/>
      <c r="B665" s="9" t="inlineStr">
        <is>
          <t>Add Cess @ 1% on "Z"</t>
        </is>
      </c>
      <c r="C665" s="9" t="inlineStr"/>
      <c r="D665" s="9" t="inlineStr"/>
      <c r="E665" s="9" t="inlineStr"/>
      <c r="F665" s="9" t="inlineStr">
        <is>
          <t>19.23</t>
        </is>
      </c>
    </row>
    <row r="666" ht="11.5" customHeight="1">
      <c r="A666" s="9" t="inlineStr"/>
      <c r="B666" s="9" t="inlineStr">
        <is>
          <t>Cost of 0.66 sqm.</t>
        </is>
      </c>
      <c r="C666" s="9" t="inlineStr"/>
      <c r="D666" s="9" t="inlineStr"/>
      <c r="E666" s="9" t="inlineStr"/>
      <c r="F666" s="9" t="inlineStr">
        <is>
          <t>1941.91</t>
        </is>
      </c>
    </row>
    <row r="667" ht="11.5" customHeight="1">
      <c r="A667" s="9" t="inlineStr"/>
      <c r="B667" s="9" t="inlineStr">
        <is>
          <t>Cost of 1 sqm.</t>
        </is>
      </c>
      <c r="C667" s="9" t="inlineStr"/>
      <c r="D667" s="9" t="inlineStr"/>
      <c r="E667" s="9" t="inlineStr"/>
      <c r="F667" s="9" t="inlineStr">
        <is>
          <t>2942.29</t>
        </is>
      </c>
    </row>
    <row r="668" ht="11.5" customHeight="1">
      <c r="A668" s="9" t="inlineStr"/>
      <c r="B668" s="9" t="inlineStr">
        <is>
          <t>Say</t>
        </is>
      </c>
      <c r="C668" s="9" t="inlineStr"/>
      <c r="D668" s="9" t="inlineStr"/>
      <c r="E668" s="9" t="inlineStr"/>
      <c r="F668" s="9" t="inlineStr">
        <is>
          <t>2942.30</t>
        </is>
      </c>
    </row>
    <row r="669" ht="11.5" customHeight="1">
      <c r="A669" s="9" t="inlineStr">
        <is>
          <t>9.7.2</t>
        </is>
      </c>
      <c r="B669" s="9" t="inlineStr">
        <is>
          <t>Kiln seasoned and chemically treated</t>
        </is>
      </c>
      <c r="C669" s="9" t="inlineStr">
        <is>
          <t>hollock</t>
        </is>
      </c>
      <c r="D669" s="9" t="inlineStr">
        <is>
          <t>wood</t>
        </is>
      </c>
      <c r="E669" s="9" t="inlineStr"/>
      <c r="F669" s="9" t="inlineStr"/>
    </row>
    <row r="670" ht="11.5" customHeight="1">
      <c r="A670" s="10" t="inlineStr">
        <is>
          <t>Code</t>
        </is>
      </c>
      <c r="B670" s="10" t="inlineStr">
        <is>
          <t>Description</t>
        </is>
      </c>
      <c r="C670" s="10" t="inlineStr">
        <is>
          <t>Unit</t>
        </is>
      </c>
      <c r="D670" s="10" t="inlineStr">
        <is>
          <t>Quantity</t>
        </is>
      </c>
      <c r="E670" s="10" t="inlineStr">
        <is>
          <t>Rate</t>
        </is>
      </c>
      <c r="F670" s="10" t="inlineStr">
        <is>
          <t>Amount</t>
        </is>
      </c>
    </row>
    <row r="671" ht="11.5" customHeight="1">
      <c r="A671" s="9" t="inlineStr"/>
      <c r="B671" s="9" t="inlineStr">
        <is>
          <t>Details of cost for shutters of a</t>
        </is>
      </c>
      <c r="C671" s="9" t="inlineStr"/>
      <c r="D671" s="9" t="inlineStr"/>
      <c r="E671" s="9" t="inlineStr"/>
      <c r="F671" s="9" t="inlineStr"/>
    </row>
    <row r="672" ht="11.5" customHeight="1">
      <c r="A672" s="9" t="inlineStr"/>
      <c r="B672" s="9" t="inlineStr">
        <is>
          <t>door 200x108cm = 2.16 sqm.</t>
        </is>
      </c>
      <c r="C672" s="9" t="inlineStr"/>
      <c r="D672" s="9" t="inlineStr"/>
      <c r="E672" s="9" t="inlineStr"/>
      <c r="F672" s="9" t="inlineStr"/>
    </row>
    <row r="673" ht="11.5" customHeight="1">
      <c r="A673" s="9" t="inlineStr"/>
      <c r="B673" s="9" t="inlineStr">
        <is>
          <t>Panel area 4x45.1x36.55cm=0.66sqm.</t>
        </is>
      </c>
      <c r="C673" s="9" t="inlineStr"/>
      <c r="D673" s="9" t="inlineStr"/>
      <c r="E673" s="9" t="inlineStr"/>
      <c r="F673" s="9" t="inlineStr"/>
    </row>
    <row r="674" ht="11.5" customHeight="1">
      <c r="A674" s="9" t="inlineStr"/>
      <c r="B674" s="9" t="inlineStr">
        <is>
          <t>MATERIAL</t>
        </is>
      </c>
      <c r="C674" s="9" t="inlineStr"/>
      <c r="D674" s="9" t="inlineStr"/>
      <c r="E674" s="9" t="inlineStr"/>
      <c r="F674" s="9" t="inlineStr"/>
    </row>
    <row r="675" ht="11.5" customHeight="1">
      <c r="A675" s="9" t="inlineStr"/>
      <c r="B675" s="9" t="inlineStr">
        <is>
          <t>Hollock wood</t>
        </is>
      </c>
      <c r="C675" s="9" t="inlineStr"/>
      <c r="D675" s="9" t="inlineStr"/>
      <c r="E675" s="9" t="inlineStr"/>
      <c r="F675" s="9" t="inlineStr"/>
    </row>
    <row r="676" ht="11.5" customHeight="1">
      <c r="A676" s="9" t="inlineStr"/>
      <c r="B676" s="9" t="inlineStr">
        <is>
          <t>panels 4x45.1x36.55cm = 0.0117 cum+</t>
        </is>
      </c>
      <c r="C676" s="9" t="inlineStr"/>
      <c r="D676" s="9" t="inlineStr"/>
      <c r="E676" s="9" t="inlineStr"/>
      <c r="F676" s="9" t="inlineStr"/>
    </row>
    <row r="677" ht="11.5" customHeight="1">
      <c r="A677" s="9" t="inlineStr"/>
      <c r="B677" s="9" t="inlineStr">
        <is>
          <t>Add for wastage @ 10% = 0.0012cum.</t>
        </is>
      </c>
      <c r="C677" s="9" t="inlineStr"/>
      <c r="D677" s="9" t="inlineStr"/>
      <c r="E677" s="9" t="inlineStr"/>
      <c r="F677" s="9" t="inlineStr"/>
    </row>
    <row r="678" ht="11.5" customHeight="1">
      <c r="A678" s="9" t="inlineStr"/>
      <c r="B678" s="9">
        <f> 0.0129 cum = 12.90 cudm</f>
        <v/>
      </c>
      <c r="C678" s="9" t="inlineStr"/>
      <c r="D678" s="9" t="inlineStr"/>
      <c r="E678" s="9" t="inlineStr"/>
      <c r="F678" s="9" t="inlineStr"/>
    </row>
    <row r="679" ht="11.5" customHeight="1">
      <c r="A679" s="9" t="inlineStr">
        <is>
          <t>2505</t>
        </is>
      </c>
      <c r="B679" s="9" t="inlineStr">
        <is>
          <t>Hollock wood in planks</t>
        </is>
      </c>
      <c r="C679" s="9" t="inlineStr">
        <is>
          <t>10 cudm</t>
        </is>
      </c>
      <c r="D679" s="9" t="inlineStr">
        <is>
          <t>1.29</t>
        </is>
      </c>
      <c r="E679" s="9" t="inlineStr">
        <is>
          <t>390.00</t>
        </is>
      </c>
      <c r="F679" s="9" t="inlineStr">
        <is>
          <t>503.10</t>
        </is>
      </c>
    </row>
    <row r="680" ht="11.5" customHeight="1">
      <c r="A680" s="9" t="inlineStr">
        <is>
          <t>2204</t>
        </is>
      </c>
      <c r="B680" s="9" t="inlineStr">
        <is>
          <t>Carriage of Timber</t>
        </is>
      </c>
      <c r="C680" s="9" t="inlineStr">
        <is>
          <t>cum</t>
        </is>
      </c>
      <c r="D680" s="9" t="inlineStr">
        <is>
          <t>0.0129</t>
        </is>
      </c>
      <c r="E680" s="9" t="inlineStr">
        <is>
          <t>118.59</t>
        </is>
      </c>
      <c r="F680" s="9" t="inlineStr">
        <is>
          <t>1.53</t>
        </is>
      </c>
    </row>
    <row r="681" ht="11.5" customHeight="1">
      <c r="A681" s="9" t="inlineStr">
        <is>
          <t>2504</t>
        </is>
      </c>
      <c r="B681" s="9" t="inlineStr">
        <is>
          <t>Kiln seasoning of timber</t>
        </is>
      </c>
      <c r="C681" s="9" t="inlineStr">
        <is>
          <t>cum</t>
        </is>
      </c>
      <c r="D681" s="9" t="inlineStr">
        <is>
          <t>0.0129</t>
        </is>
      </c>
      <c r="E681" s="9" t="inlineStr">
        <is>
          <t>750.00</t>
        </is>
      </c>
      <c r="F681" s="9" t="inlineStr">
        <is>
          <t>9.68</t>
        </is>
      </c>
    </row>
    <row r="682" ht="11.5" customHeight="1">
      <c r="A682" s="9" t="inlineStr">
        <is>
          <t>9999</t>
        </is>
      </c>
      <c r="B682" s="9" t="inlineStr">
        <is>
          <t>Chemical treatment</t>
        </is>
      </c>
      <c r="C682" s="9" t="inlineStr">
        <is>
          <t>L.S.</t>
        </is>
      </c>
      <c r="D682" s="9" t="inlineStr">
        <is>
          <t>8.97</t>
        </is>
      </c>
      <c r="E682" s="9" t="inlineStr">
        <is>
          <t>2.00</t>
        </is>
      </c>
      <c r="F682" s="9" t="inlineStr">
        <is>
          <t>17.94</t>
        </is>
      </c>
    </row>
    <row r="683" ht="11.5" customHeight="1">
      <c r="A683" s="9" t="inlineStr"/>
      <c r="B683" s="9" t="inlineStr">
        <is>
          <t>Labour &amp; sundries</t>
        </is>
      </c>
      <c r="C683" s="9" t="inlineStr"/>
      <c r="D683" s="9" t="inlineStr"/>
      <c r="E683" s="9" t="inlineStr"/>
      <c r="F683" s="9" t="inlineStr"/>
    </row>
    <row r="684" ht="11.5" customHeight="1">
      <c r="A684" s="9" t="inlineStr">
        <is>
          <t>0111</t>
        </is>
      </c>
      <c r="B684" s="9" t="inlineStr">
        <is>
          <t>Carpenter 1st class</t>
        </is>
      </c>
      <c r="C684" s="9" t="inlineStr">
        <is>
          <t>day</t>
        </is>
      </c>
      <c r="D684" s="9" t="inlineStr">
        <is>
          <t>0.57</t>
        </is>
      </c>
      <c r="E684" s="9" t="inlineStr">
        <is>
          <t>738.00</t>
        </is>
      </c>
      <c r="F684" s="9" t="inlineStr">
        <is>
          <t>420.66</t>
        </is>
      </c>
    </row>
    <row r="685" ht="11.5" customHeight="1">
      <c r="A685" s="9" t="inlineStr">
        <is>
          <t>9999</t>
        </is>
      </c>
      <c r="B685" s="9" t="inlineStr">
        <is>
          <t>Sundries</t>
        </is>
      </c>
      <c r="C685" s="9" t="inlineStr">
        <is>
          <t>L.S.</t>
        </is>
      </c>
      <c r="D685" s="9" t="inlineStr">
        <is>
          <t>4.42</t>
        </is>
      </c>
      <c r="E685" s="9" t="inlineStr">
        <is>
          <t>2.00</t>
        </is>
      </c>
      <c r="F685" s="9" t="inlineStr">
        <is>
          <t>8.84</t>
        </is>
      </c>
    </row>
    <row r="686" ht="11.5" customHeight="1">
      <c r="A686" s="9" t="inlineStr"/>
      <c r="B686" s="9" t="inlineStr">
        <is>
          <t>TOTAL</t>
        </is>
      </c>
      <c r="C686" s="9" t="inlineStr"/>
      <c r="D686" s="9" t="inlineStr"/>
      <c r="E686" s="9" t="inlineStr"/>
      <c r="F686" s="9" t="inlineStr">
        <is>
          <t>961.74 W</t>
        </is>
      </c>
    </row>
    <row r="687" ht="11.5" customHeight="1">
      <c r="A687" s="9" t="inlineStr"/>
      <c r="B687" s="9" t="inlineStr">
        <is>
          <t>Add 1 % Water charges on "W"</t>
        </is>
      </c>
      <c r="C687" s="9" t="inlineStr"/>
      <c r="D687" s="9" t="inlineStr"/>
      <c r="E687" s="9" t="inlineStr"/>
      <c r="F687" s="9" t="inlineStr">
        <is>
          <t>9.62</t>
        </is>
      </c>
    </row>
    <row r="688" ht="11.5" customHeight="1">
      <c r="A688" s="9" t="inlineStr"/>
      <c r="B688" s="9" t="inlineStr">
        <is>
          <t>TOTAL</t>
        </is>
      </c>
      <c r="C688" s="9" t="inlineStr"/>
      <c r="D688" s="9" t="inlineStr"/>
      <c r="E688" s="9" t="inlineStr"/>
      <c r="F688" s="9" t="inlineStr">
        <is>
          <t>971.36 X</t>
        </is>
      </c>
    </row>
    <row r="689" ht="11.5" customHeight="1">
      <c r="A689" s="9" t="inlineStr"/>
      <c r="B689" s="9" t="inlineStr">
        <is>
          <t>Add GST on "X" (multiplying factor</t>
        </is>
      </c>
      <c r="C689" s="9" t="inlineStr"/>
      <c r="D689" s="9" t="inlineStr"/>
      <c r="E689" s="9" t="inlineStr"/>
      <c r="F689" s="9" t="inlineStr"/>
    </row>
    <row r="690" ht="11.5" customHeight="1">
      <c r="A690" s="9" t="inlineStr"/>
      <c r="B690" s="9" t="inlineStr">
        <is>
          <t>0.1405)</t>
        </is>
      </c>
      <c r="C690" s="9" t="inlineStr"/>
      <c r="D690" s="9" t="inlineStr"/>
      <c r="E690" s="9" t="inlineStr"/>
      <c r="F690" s="9" t="inlineStr">
        <is>
          <t>136.48</t>
        </is>
      </c>
    </row>
    <row r="691" ht="11.5" customHeight="1">
      <c r="A691" s="9" t="inlineStr"/>
      <c r="B691" s="9" t="inlineStr">
        <is>
          <t>TOTAL</t>
        </is>
      </c>
      <c r="C691" s="9" t="inlineStr"/>
      <c r="D691" s="9" t="inlineStr"/>
      <c r="E691" s="9" t="inlineStr"/>
      <c r="F691" s="9" t="inlineStr">
        <is>
          <t>1107.84 Y</t>
        </is>
      </c>
    </row>
    <row r="692" ht="11.5" customHeight="1">
      <c r="A692" s="9" t="inlineStr"/>
      <c r="B692" s="9" t="inlineStr">
        <is>
          <t>Add 15% CPOH on "Y"</t>
        </is>
      </c>
      <c r="C692" s="9" t="inlineStr"/>
      <c r="D692" s="9" t="inlineStr"/>
      <c r="E692" s="9" t="inlineStr"/>
      <c r="F692" s="9" t="inlineStr">
        <is>
          <t>166.18</t>
        </is>
      </c>
    </row>
    <row r="693" ht="11.5" customHeight="1">
      <c r="A693" s="9" t="inlineStr"/>
      <c r="B693" s="9" t="inlineStr">
        <is>
          <t>TOTAL</t>
        </is>
      </c>
      <c r="C693" s="9" t="inlineStr"/>
      <c r="D693" s="9" t="inlineStr"/>
      <c r="E693" s="9" t="inlineStr"/>
      <c r="F693" s="9" t="inlineStr">
        <is>
          <t>1274.01 Z</t>
        </is>
      </c>
    </row>
    <row r="694" ht="11.5" customHeight="1">
      <c r="A694" s="9" t="inlineStr"/>
      <c r="B694" s="9" t="inlineStr">
        <is>
          <t>Add Cess @ 1% on "Z"</t>
        </is>
      </c>
      <c r="C694" s="9" t="inlineStr"/>
      <c r="D694" s="9" t="inlineStr"/>
      <c r="E694" s="9" t="inlineStr"/>
      <c r="F694" s="9" t="inlineStr">
        <is>
          <t>12.74</t>
        </is>
      </c>
    </row>
    <row r="696" ht="11.5" customHeight="1">
      <c r="A696" s="9" t="inlineStr">
        <is>
          <t>9.7.3</t>
        </is>
      </c>
      <c r="B696" s="9" t="inlineStr">
        <is>
          <t>Ply wood 5 ply, 9 mm thick</t>
        </is>
      </c>
      <c r="C696" s="9" t="inlineStr"/>
      <c r="D696" s="9" t="inlineStr"/>
      <c r="E696" s="9" t="inlineStr"/>
      <c r="F696" s="9" t="inlineStr"/>
    </row>
    <row r="697" ht="23" customHeight="1">
      <c r="A697" s="9" t="inlineStr">
        <is>
          <t>9.7.3.1</t>
        </is>
      </c>
      <c r="B697" s="9" t="inlineStr">
        <is>
          <t>Decorative plywood both side decorative</t>
        </is>
      </c>
      <c r="C697" s="9" t="inlineStr">
        <is>
          <t>veneer</t>
        </is>
      </c>
      <c r="D697" s="9" t="inlineStr">
        <is>
          <t>(Type</t>
        </is>
      </c>
      <c r="E697" s="9" t="inlineStr">
        <is>
          <t>- I) conforming</t>
        </is>
      </c>
      <c r="F697" s="9" t="inlineStr">
        <is>
          <t>to IS 1328</t>
        </is>
      </c>
    </row>
    <row r="698" ht="11.5" customHeight="1">
      <c r="A698" s="9" t="inlineStr"/>
      <c r="B698" s="9" t="inlineStr">
        <is>
          <t>BWR type</t>
        </is>
      </c>
      <c r="C698" s="9" t="inlineStr"/>
      <c r="D698" s="9" t="inlineStr"/>
      <c r="E698" s="9" t="inlineStr"/>
      <c r="F698" s="9" t="inlineStr"/>
    </row>
    <row r="699" ht="11.5" customHeight="1">
      <c r="A699" s="10" t="inlineStr">
        <is>
          <t>Code</t>
        </is>
      </c>
      <c r="B699" s="10" t="inlineStr">
        <is>
          <t>Description</t>
        </is>
      </c>
      <c r="C699" s="10" t="inlineStr">
        <is>
          <t>Unit</t>
        </is>
      </c>
      <c r="D699" s="10" t="inlineStr">
        <is>
          <t>Quantity</t>
        </is>
      </c>
      <c r="E699" s="10" t="inlineStr">
        <is>
          <t>Rate</t>
        </is>
      </c>
      <c r="F699" s="10" t="inlineStr">
        <is>
          <t>Amount</t>
        </is>
      </c>
    </row>
    <row r="700" ht="11.5" customHeight="1">
      <c r="A700" s="9" t="inlineStr"/>
      <c r="B700" s="9" t="inlineStr">
        <is>
          <t>Details of cost for shutters of a door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/>
      <c r="B701" s="9" t="inlineStr">
        <is>
          <t>with 2/3rd panelling 200x108cm =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/>
      <c r="B702" s="9" t="inlineStr">
        <is>
          <t>2.16sqm.</t>
        </is>
      </c>
      <c r="C702" s="9" t="inlineStr"/>
      <c r="D702" s="9" t="inlineStr"/>
      <c r="E702" s="9" t="inlineStr"/>
      <c r="F702" s="9" t="inlineStr"/>
    </row>
    <row r="703" ht="11.5" customHeight="1">
      <c r="A703" s="9" t="inlineStr"/>
      <c r="B703" s="9" t="inlineStr">
        <is>
          <t>Panel area = 4x45.1x36.55cm =</t>
        </is>
      </c>
      <c r="C703" s="9" t="inlineStr"/>
      <c r="D703" s="9" t="inlineStr"/>
      <c r="E703" s="9" t="inlineStr"/>
      <c r="F703" s="9" t="inlineStr"/>
    </row>
    <row r="704" ht="11.5" customHeight="1">
      <c r="A704" s="9" t="inlineStr"/>
      <c r="B704" s="9" t="inlineStr">
        <is>
          <t>0.66sqm.</t>
        </is>
      </c>
      <c r="C704" s="9" t="inlineStr"/>
      <c r="D704" s="9" t="inlineStr"/>
      <c r="E704" s="9" t="inlineStr"/>
      <c r="F704" s="9" t="inlineStr"/>
    </row>
    <row r="705" ht="11.5" customHeight="1">
      <c r="A705" s="9" t="inlineStr"/>
      <c r="B705" s="9" t="inlineStr">
        <is>
          <t>MATERIAL</t>
        </is>
      </c>
      <c r="C705" s="9" t="inlineStr"/>
      <c r="D705" s="9" t="inlineStr"/>
      <c r="E705" s="9" t="inlineStr"/>
      <c r="F705" s="9" t="inlineStr"/>
    </row>
    <row r="706" ht="11.5" customHeight="1">
      <c r="A706" s="9" t="inlineStr"/>
      <c r="B706" s="9" t="inlineStr">
        <is>
          <t>Plywood (9mm thick)</t>
        </is>
      </c>
      <c r="C706" s="9" t="inlineStr"/>
      <c r="D706" s="9" t="inlineStr"/>
      <c r="E706" s="9" t="inlineStr"/>
      <c r="F706" s="9" t="inlineStr"/>
    </row>
    <row r="707" ht="11.5" customHeight="1">
      <c r="A707" s="9" t="inlineStr"/>
      <c r="B707" s="9" t="inlineStr">
        <is>
          <t>4x47.2x38.65cm = 0.73sqm+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Add for wastage @ 10% = 0.07sqm.</t>
        </is>
      </c>
      <c r="C708" s="9" t="inlineStr"/>
      <c r="D708" s="9" t="inlineStr"/>
      <c r="E708" s="9" t="inlineStr"/>
      <c r="F708" s="9" t="inlineStr"/>
    </row>
    <row r="709" ht="11.5" customHeight="1">
      <c r="A709" s="9" t="inlineStr"/>
      <c r="B709" s="9" t="inlineStr">
        <is>
          <t>Total = 0.80 sqm.</t>
        </is>
      </c>
      <c r="C709" s="9" t="inlineStr"/>
      <c r="D709" s="9" t="inlineStr"/>
      <c r="E709" s="9" t="inlineStr"/>
      <c r="F709" s="9" t="inlineStr"/>
    </row>
    <row r="710" ht="11.5" customHeight="1">
      <c r="A710" s="9" t="inlineStr">
        <is>
          <t>2480</t>
        </is>
      </c>
      <c r="B710" s="9" t="inlineStr">
        <is>
          <t>Ply wood 5 ply with teak ply on both</t>
        </is>
      </c>
      <c r="C710" s="9" t="inlineStr"/>
      <c r="D710" s="9" t="inlineStr"/>
      <c r="E710" s="9" t="inlineStr"/>
      <c r="F710" s="9" t="inlineStr"/>
    </row>
    <row r="711" ht="11.5" customHeight="1">
      <c r="A711" s="9" t="inlineStr"/>
      <c r="B711" s="9" t="inlineStr">
        <is>
          <t>faces 9 mm thick</t>
        </is>
      </c>
      <c r="C711" s="9" t="inlineStr">
        <is>
          <t>sqm</t>
        </is>
      </c>
      <c r="D711" s="9" t="inlineStr">
        <is>
          <t>0.80</t>
        </is>
      </c>
      <c r="E711" s="9" t="inlineStr">
        <is>
          <t>850.00</t>
        </is>
      </c>
      <c r="F711" s="9" t="inlineStr">
        <is>
          <t>680.00</t>
        </is>
      </c>
    </row>
    <row r="712" ht="11.5" customHeight="1">
      <c r="A712" s="9" t="inlineStr">
        <is>
          <t>9977</t>
        </is>
      </c>
      <c r="B712" s="9" t="inlineStr">
        <is>
          <t>Carriage of Plywood</t>
        </is>
      </c>
      <c r="C712" s="9" t="inlineStr">
        <is>
          <t>L.S.</t>
        </is>
      </c>
      <c r="D712" s="9" t="inlineStr">
        <is>
          <t>1.82</t>
        </is>
      </c>
      <c r="E712" s="9" t="inlineStr">
        <is>
          <t>2.00</t>
        </is>
      </c>
      <c r="F712" s="9" t="inlineStr">
        <is>
          <t>3.64</t>
        </is>
      </c>
    </row>
    <row r="713" ht="11.5" customHeight="1">
      <c r="A713" s="9" t="inlineStr"/>
      <c r="B713" s="9" t="inlineStr">
        <is>
          <t>LABOUR</t>
        </is>
      </c>
      <c r="C713" s="9" t="inlineStr"/>
      <c r="D713" s="9" t="inlineStr"/>
      <c r="E713" s="9" t="inlineStr"/>
      <c r="F713" s="9" t="inlineStr"/>
    </row>
    <row r="714" ht="11.5" customHeight="1">
      <c r="A714" s="9" t="inlineStr">
        <is>
          <t>0111</t>
        </is>
      </c>
      <c r="B714" s="9" t="inlineStr">
        <is>
          <t>Carpenter 1st class</t>
        </is>
      </c>
      <c r="C714" s="9" t="inlineStr">
        <is>
          <t>day</t>
        </is>
      </c>
      <c r="D714" s="9" t="inlineStr">
        <is>
          <t>0.57</t>
        </is>
      </c>
      <c r="E714" s="9" t="inlineStr">
        <is>
          <t>738.00</t>
        </is>
      </c>
      <c r="F714" s="9" t="inlineStr">
        <is>
          <t>420.66</t>
        </is>
      </c>
    </row>
    <row r="715" ht="11.5" customHeight="1">
      <c r="A715" s="9" t="inlineStr">
        <is>
          <t>9999</t>
        </is>
      </c>
      <c r="B715" s="9" t="inlineStr">
        <is>
          <t>Sundries</t>
        </is>
      </c>
      <c r="C715" s="9" t="inlineStr">
        <is>
          <t>L.S.</t>
        </is>
      </c>
      <c r="D715" s="9" t="inlineStr">
        <is>
          <t>4.42</t>
        </is>
      </c>
      <c r="E715" s="9" t="inlineStr">
        <is>
          <t>2.00</t>
        </is>
      </c>
      <c r="F715" s="9" t="inlineStr">
        <is>
          <t>8.84</t>
        </is>
      </c>
    </row>
    <row r="716" ht="11.5" customHeight="1">
      <c r="A716" s="9" t="inlineStr"/>
      <c r="B716" s="9" t="inlineStr">
        <is>
          <t>TOTAL</t>
        </is>
      </c>
      <c r="C716" s="9" t="inlineStr"/>
      <c r="D716" s="9" t="inlineStr"/>
      <c r="E716" s="9" t="inlineStr"/>
      <c r="F716" s="9" t="inlineStr">
        <is>
          <t>1113.14 W</t>
        </is>
      </c>
    </row>
    <row r="717" ht="11.5" customHeight="1">
      <c r="A717" s="9" t="inlineStr"/>
      <c r="B717" s="9" t="inlineStr">
        <is>
          <t>Add 1 % Water charges on "W"</t>
        </is>
      </c>
      <c r="C717" s="9" t="inlineStr"/>
      <c r="D717" s="9" t="inlineStr"/>
      <c r="E717" s="9" t="inlineStr"/>
      <c r="F717" s="9" t="inlineStr">
        <is>
          <t>11.13</t>
        </is>
      </c>
    </row>
    <row r="718" ht="11.5" customHeight="1">
      <c r="A718" s="9" t="inlineStr"/>
      <c r="B718" s="9" t="inlineStr">
        <is>
          <t>TOTAL</t>
        </is>
      </c>
      <c r="C718" s="9" t="inlineStr"/>
      <c r="D718" s="9" t="inlineStr"/>
      <c r="E718" s="9" t="inlineStr"/>
      <c r="F718" s="9" t="inlineStr">
        <is>
          <t>1124.27 X</t>
        </is>
      </c>
    </row>
    <row r="719" ht="11.5" customHeight="1">
      <c r="A719" s="9" t="inlineStr"/>
      <c r="B719" s="9" t="inlineStr">
        <is>
          <t>Add GST on "X" (multiplying factor</t>
        </is>
      </c>
      <c r="C719" s="9" t="inlineStr"/>
      <c r="D719" s="9" t="inlineStr"/>
      <c r="E719" s="9" t="inlineStr"/>
      <c r="F719" s="9" t="inlineStr"/>
    </row>
    <row r="720" ht="11.5" customHeight="1">
      <c r="A720" s="9" t="inlineStr"/>
      <c r="B720" s="9" t="inlineStr">
        <is>
          <t>0.1405)</t>
        </is>
      </c>
      <c r="C720" s="9" t="inlineStr"/>
      <c r="D720" s="9" t="inlineStr"/>
      <c r="E720" s="9" t="inlineStr"/>
      <c r="F720" s="9" t="inlineStr">
        <is>
          <t>157.96</t>
        </is>
      </c>
    </row>
    <row r="721" ht="11.5" customHeight="1">
      <c r="A721" s="9" t="inlineStr"/>
      <c r="B721" s="9" t="inlineStr">
        <is>
          <t>TOTAL</t>
        </is>
      </c>
      <c r="C721" s="9" t="inlineStr"/>
      <c r="D721" s="9" t="inlineStr"/>
      <c r="E721" s="9" t="inlineStr"/>
      <c r="F721" s="9" t="inlineStr">
        <is>
          <t>1282.23 Y</t>
        </is>
      </c>
    </row>
    <row r="722" ht="11.5" customHeight="1">
      <c r="A722" s="9" t="inlineStr"/>
      <c r="B722" s="9" t="inlineStr">
        <is>
          <t>Add 15% CPOH on "Y"</t>
        </is>
      </c>
      <c r="C722" s="9" t="inlineStr"/>
      <c r="D722" s="9" t="inlineStr"/>
      <c r="E722" s="9" t="inlineStr"/>
      <c r="F722" s="9" t="inlineStr">
        <is>
          <t>192.33</t>
        </is>
      </c>
    </row>
    <row r="723" ht="11.5" customHeight="1">
      <c r="A723" s="9" t="inlineStr"/>
      <c r="B723" s="9" t="inlineStr">
        <is>
          <t>TOTAL</t>
        </is>
      </c>
      <c r="C723" s="9" t="inlineStr"/>
      <c r="D723" s="9" t="inlineStr"/>
      <c r="E723" s="9" t="inlineStr"/>
      <c r="F723" s="9" t="inlineStr">
        <is>
          <t>1474.57 Z</t>
        </is>
      </c>
    </row>
    <row r="724" ht="11.5" customHeight="1">
      <c r="A724" s="9" t="inlineStr"/>
      <c r="B724" s="9" t="inlineStr">
        <is>
          <t>Add Cess @ 1% on "Z"</t>
        </is>
      </c>
      <c r="C724" s="9" t="inlineStr"/>
      <c r="D724" s="9" t="inlineStr"/>
      <c r="E724" s="9" t="inlineStr"/>
      <c r="F724" s="9" t="inlineStr">
        <is>
          <t>14.75</t>
        </is>
      </c>
    </row>
    <row r="725" ht="11.5" customHeight="1">
      <c r="A725" s="9" t="inlineStr"/>
      <c r="B725" s="9" t="inlineStr">
        <is>
          <t>Cost of 0.66 sqm.</t>
        </is>
      </c>
      <c r="C725" s="9" t="inlineStr"/>
      <c r="D725" s="9" t="inlineStr"/>
      <c r="E725" s="9" t="inlineStr"/>
      <c r="F725" s="9" t="inlineStr">
        <is>
          <t>1489.31</t>
        </is>
      </c>
    </row>
    <row r="726" ht="11.5" customHeight="1">
      <c r="A726" s="9" t="inlineStr"/>
      <c r="B726" s="9" t="inlineStr">
        <is>
          <t>Cost of 1 sqm.</t>
        </is>
      </c>
      <c r="C726" s="9" t="inlineStr"/>
      <c r="D726" s="9" t="inlineStr"/>
      <c r="E726" s="9" t="inlineStr"/>
      <c r="F726" s="9" t="inlineStr">
        <is>
          <t>2256.53</t>
        </is>
      </c>
    </row>
    <row r="727" ht="11.5" customHeight="1">
      <c r="A727" s="9" t="inlineStr"/>
      <c r="B727" s="9" t="inlineStr">
        <is>
          <t>Say</t>
        </is>
      </c>
      <c r="C727" s="9" t="inlineStr"/>
      <c r="D727" s="9" t="inlineStr"/>
      <c r="E727" s="9" t="inlineStr"/>
      <c r="F727" s="9" t="inlineStr">
        <is>
          <t>2256.55</t>
        </is>
      </c>
    </row>
    <row r="728" ht="23" customHeight="1">
      <c r="A728" s="9" t="inlineStr">
        <is>
          <t>9.7.3.2</t>
        </is>
      </c>
      <c r="B728" s="9" t="inlineStr">
        <is>
          <t>Decorative plywood one side decorative</t>
        </is>
      </c>
      <c r="C728" s="9" t="inlineStr">
        <is>
          <t>veneer</t>
        </is>
      </c>
      <c r="D728" s="9" t="inlineStr">
        <is>
          <t>and commercial</t>
        </is>
      </c>
      <c r="E728" s="9" t="inlineStr"/>
      <c r="F728" s="9" t="inlineStr">
        <is>
          <t>veneer on other</t>
        </is>
      </c>
    </row>
    <row r="729" ht="11.5" customHeight="1">
      <c r="A729" s="9" t="inlineStr"/>
      <c r="B729" s="9" t="inlineStr">
        <is>
          <t>face (Type 1) conforming to IS 1328</t>
        </is>
      </c>
      <c r="C729" s="9" t="inlineStr">
        <is>
          <t>BWR Type</t>
        </is>
      </c>
      <c r="D729" s="9" t="inlineStr"/>
      <c r="E729" s="9" t="inlineStr"/>
      <c r="F729" s="9" t="inlineStr"/>
    </row>
    <row r="730" ht="11.5" customHeight="1">
      <c r="A730" s="10" t="inlineStr">
        <is>
          <t>Code</t>
        </is>
      </c>
      <c r="B730" s="10" t="inlineStr">
        <is>
          <t>Description</t>
        </is>
      </c>
      <c r="C730" s="10" t="inlineStr">
        <is>
          <t>Unit</t>
        </is>
      </c>
      <c r="D730" s="10" t="inlineStr">
        <is>
          <t>Quantity</t>
        </is>
      </c>
      <c r="E730" s="10" t="inlineStr">
        <is>
          <t>Rate</t>
        </is>
      </c>
      <c r="F730" s="10" t="inlineStr">
        <is>
          <t>Amount</t>
        </is>
      </c>
    </row>
    <row r="731" ht="11.5" customHeight="1">
      <c r="A731" s="9" t="inlineStr"/>
      <c r="B731" s="9" t="inlineStr">
        <is>
          <t>Details of cost for shutters of a door</t>
        </is>
      </c>
      <c r="C731" s="9" t="inlineStr"/>
      <c r="D731" s="9" t="inlineStr"/>
      <c r="E731" s="9" t="inlineStr"/>
      <c r="F731" s="9" t="inlineStr"/>
    </row>
    <row r="732" ht="11.5" customHeight="1">
      <c r="A732" s="9" t="inlineStr"/>
      <c r="B732" s="9" t="inlineStr">
        <is>
          <t>with 2/3rd panelling. 200x108cm =</t>
        </is>
      </c>
      <c r="C732" s="9" t="inlineStr"/>
      <c r="D732" s="9" t="inlineStr"/>
      <c r="E732" s="9" t="inlineStr"/>
      <c r="F732" s="9" t="inlineStr"/>
    </row>
    <row r="733" ht="11.5" customHeight="1">
      <c r="A733" s="9" t="inlineStr"/>
      <c r="B733" s="9" t="inlineStr">
        <is>
          <t>2.16sqm.</t>
        </is>
      </c>
      <c r="C733" s="9" t="inlineStr"/>
      <c r="D733" s="9" t="inlineStr"/>
      <c r="E733" s="9" t="inlineStr"/>
      <c r="F733" s="9" t="inlineStr"/>
    </row>
    <row r="734" ht="11.5" customHeight="1">
      <c r="A734" s="9" t="inlineStr"/>
      <c r="B734" s="9" t="inlineStr">
        <is>
          <t>Panel area = 4x45.1x36.55cm =</t>
        </is>
      </c>
      <c r="C734" s="9" t="inlineStr"/>
      <c r="D734" s="9" t="inlineStr"/>
      <c r="E734" s="9" t="inlineStr"/>
      <c r="F734" s="9" t="inlineStr"/>
    </row>
    <row r="735" ht="11.5" customHeight="1">
      <c r="A735" s="9" t="inlineStr"/>
      <c r="B735" s="9" t="inlineStr">
        <is>
          <t>0.66sqm.</t>
        </is>
      </c>
      <c r="C735" s="9" t="inlineStr"/>
      <c r="D735" s="9" t="inlineStr"/>
      <c r="E735" s="9" t="inlineStr"/>
      <c r="F735" s="9" t="inlineStr"/>
    </row>
    <row r="736" ht="11.5" customHeight="1">
      <c r="A736" s="9" t="inlineStr"/>
      <c r="B736" s="9" t="inlineStr">
        <is>
          <t>MATERIAL</t>
        </is>
      </c>
      <c r="C736" s="9" t="inlineStr"/>
      <c r="D736" s="9" t="inlineStr"/>
      <c r="E736" s="9" t="inlineStr"/>
      <c r="F736" s="9" t="inlineStr"/>
    </row>
    <row r="737" ht="11.5" customHeight="1">
      <c r="A737" s="9" t="inlineStr"/>
      <c r="B737" s="9" t="inlineStr">
        <is>
          <t>Plywood (9mm thick)</t>
        </is>
      </c>
      <c r="C737" s="9" t="inlineStr"/>
      <c r="D737" s="9" t="inlineStr"/>
      <c r="E737" s="9" t="inlineStr"/>
      <c r="F737" s="9" t="inlineStr"/>
    </row>
    <row r="738" ht="11.5" customHeight="1">
      <c r="A738" s="9" t="inlineStr"/>
      <c r="B738" s="9" t="inlineStr">
        <is>
          <t>4x47.2x38.65cm = 0.73sqm+</t>
        </is>
      </c>
      <c r="C738" s="9" t="inlineStr"/>
      <c r="D738" s="9" t="inlineStr"/>
      <c r="E738" s="9" t="inlineStr"/>
      <c r="F738" s="9" t="inlineStr"/>
    </row>
    <row r="739" ht="11.5" customHeight="1">
      <c r="A739" s="9" t="inlineStr"/>
      <c r="B739" s="9" t="inlineStr">
        <is>
          <t>Add for wastage @ 10% = 0.07sqm.</t>
        </is>
      </c>
      <c r="C739" s="9" t="inlineStr"/>
      <c r="D739" s="9" t="inlineStr"/>
      <c r="E739" s="9" t="inlineStr"/>
      <c r="F739" s="9" t="inlineStr"/>
    </row>
    <row r="740" ht="11.5" customHeight="1">
      <c r="A740" s="9" t="inlineStr"/>
      <c r="B740" s="9" t="inlineStr">
        <is>
          <t>Total = 0.80 sqm.</t>
        </is>
      </c>
      <c r="C740" s="9" t="inlineStr"/>
      <c r="D740" s="9" t="inlineStr"/>
      <c r="E740" s="9" t="inlineStr"/>
      <c r="F740" s="9" t="inlineStr"/>
    </row>
    <row r="741" ht="11.5" customHeight="1">
      <c r="A741" s="9" t="inlineStr">
        <is>
          <t>2481</t>
        </is>
      </c>
      <c r="B741" s="9" t="inlineStr">
        <is>
          <t>Ply wood 5 ply with teak ply on one</t>
        </is>
      </c>
      <c r="C741" s="9" t="inlineStr"/>
      <c r="D741" s="9" t="inlineStr"/>
      <c r="E741" s="9" t="inlineStr"/>
      <c r="F741" s="9" t="inlineStr"/>
    </row>
    <row r="742" ht="11.5" customHeight="1">
      <c r="A742" s="9" t="inlineStr"/>
      <c r="B742" s="9" t="inlineStr">
        <is>
          <t>face and commercial ply on another</t>
        </is>
      </c>
      <c r="C742" s="9" t="inlineStr"/>
      <c r="D742" s="9" t="inlineStr"/>
      <c r="E742" s="9" t="inlineStr"/>
      <c r="F742" s="9" t="inlineStr"/>
    </row>
    <row r="743" ht="11.5" customHeight="1">
      <c r="A743" s="9" t="inlineStr"/>
      <c r="B743" s="9" t="inlineStr">
        <is>
          <t>face 9 mm thick</t>
        </is>
      </c>
      <c r="C743" s="9" t="inlineStr">
        <is>
          <t>sqm</t>
        </is>
      </c>
      <c r="D743" s="9" t="inlineStr">
        <is>
          <t>0.80</t>
        </is>
      </c>
      <c r="E743" s="9" t="inlineStr">
        <is>
          <t>870.00</t>
        </is>
      </c>
      <c r="F743" s="9" t="inlineStr">
        <is>
          <t>696.00</t>
        </is>
      </c>
    </row>
    <row r="744" ht="11.5" customHeight="1">
      <c r="A744" s="9" t="inlineStr">
        <is>
          <t>9977</t>
        </is>
      </c>
      <c r="B744" s="9" t="inlineStr">
        <is>
          <t>Carriage of Plywood</t>
        </is>
      </c>
      <c r="C744" s="9" t="inlineStr">
        <is>
          <t>L.S.</t>
        </is>
      </c>
      <c r="D744" s="9" t="inlineStr">
        <is>
          <t>1.82</t>
        </is>
      </c>
      <c r="E744" s="9" t="inlineStr">
        <is>
          <t>2.00</t>
        </is>
      </c>
      <c r="F744" s="9" t="inlineStr">
        <is>
          <t>3.64</t>
        </is>
      </c>
    </row>
    <row r="746" ht="11.5" customHeight="1">
      <c r="A746" s="10" t="inlineStr">
        <is>
          <t>Code</t>
        </is>
      </c>
      <c r="B746" s="10" t="inlineStr">
        <is>
          <t>Description</t>
        </is>
      </c>
      <c r="C746" s="10" t="inlineStr">
        <is>
          <t>Unit</t>
        </is>
      </c>
      <c r="D746" s="10" t="inlineStr">
        <is>
          <t>Quantity</t>
        </is>
      </c>
      <c r="E746" s="10" t="inlineStr">
        <is>
          <t>Rate</t>
        </is>
      </c>
      <c r="F746" s="10" t="inlineStr">
        <is>
          <t>Amount</t>
        </is>
      </c>
    </row>
    <row r="747" ht="11.5" customHeight="1">
      <c r="A747" s="9" t="inlineStr">
        <is>
          <t>9999</t>
        </is>
      </c>
      <c r="B747" s="9" t="inlineStr">
        <is>
          <t>Sundries</t>
        </is>
      </c>
      <c r="C747" s="9" t="inlineStr">
        <is>
          <t>L.S.</t>
        </is>
      </c>
      <c r="D747" s="9" t="inlineStr">
        <is>
          <t>4.42</t>
        </is>
      </c>
      <c r="E747" s="9" t="inlineStr">
        <is>
          <t>2.00</t>
        </is>
      </c>
      <c r="F747" s="9" t="inlineStr">
        <is>
          <t>8.84</t>
        </is>
      </c>
    </row>
    <row r="748" ht="11.5" customHeight="1">
      <c r="A748" s="9" t="inlineStr"/>
      <c r="B748" s="9" t="inlineStr">
        <is>
          <t>TOTAL</t>
        </is>
      </c>
      <c r="C748" s="9" t="inlineStr"/>
      <c r="D748" s="9" t="inlineStr"/>
      <c r="E748" s="9" t="inlineStr"/>
      <c r="F748" s="9" t="inlineStr">
        <is>
          <t>1129.14 W</t>
        </is>
      </c>
    </row>
    <row r="749" ht="11.5" customHeight="1">
      <c r="A749" s="9" t="inlineStr"/>
      <c r="B749" s="9" t="inlineStr">
        <is>
          <t>Add 1 % Water charges on "W"</t>
        </is>
      </c>
      <c r="C749" s="9" t="inlineStr"/>
      <c r="D749" s="9" t="inlineStr"/>
      <c r="E749" s="9" t="inlineStr"/>
      <c r="F749" s="9" t="inlineStr">
        <is>
          <t>11.29</t>
        </is>
      </c>
    </row>
    <row r="750" ht="11.5" customHeight="1">
      <c r="A750" s="9" t="inlineStr"/>
      <c r="B750" s="9" t="inlineStr">
        <is>
          <t>TOTAL</t>
        </is>
      </c>
      <c r="C750" s="9" t="inlineStr"/>
      <c r="D750" s="9" t="inlineStr"/>
      <c r="E750" s="9" t="inlineStr"/>
      <c r="F750" s="9" t="inlineStr">
        <is>
          <t>1140.43 X</t>
        </is>
      </c>
    </row>
    <row r="751" ht="11.5" customHeight="1">
      <c r="A751" s="9" t="inlineStr"/>
      <c r="B751" s="9" t="inlineStr">
        <is>
          <t>Add GST on "X" (multiplying factor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/>
      <c r="B752" s="9" t="inlineStr">
        <is>
          <t>0.1405)</t>
        </is>
      </c>
      <c r="C752" s="9" t="inlineStr"/>
      <c r="D752" s="9" t="inlineStr"/>
      <c r="E752" s="9" t="inlineStr"/>
      <c r="F752" s="9" t="inlineStr">
        <is>
          <t>160.23</t>
        </is>
      </c>
    </row>
    <row r="753" ht="11.5" customHeight="1">
      <c r="A753" s="9" t="inlineStr"/>
      <c r="B753" s="9" t="inlineStr">
        <is>
          <t>TOTAL</t>
        </is>
      </c>
      <c r="C753" s="9" t="inlineStr"/>
      <c r="D753" s="9" t="inlineStr"/>
      <c r="E753" s="9" t="inlineStr"/>
      <c r="F753" s="9" t="inlineStr">
        <is>
          <t>1300.66 Y</t>
        </is>
      </c>
    </row>
    <row r="754" ht="11.5" customHeight="1">
      <c r="A754" s="9" t="inlineStr"/>
      <c r="B754" s="9" t="inlineStr">
        <is>
          <t>Add 15% CPOH on "Y"</t>
        </is>
      </c>
      <c r="C754" s="9" t="inlineStr"/>
      <c r="D754" s="9" t="inlineStr"/>
      <c r="E754" s="9" t="inlineStr"/>
      <c r="F754" s="9" t="inlineStr">
        <is>
          <t>195.10</t>
        </is>
      </c>
    </row>
    <row r="755" ht="11.5" customHeight="1">
      <c r="A755" s="9" t="inlineStr"/>
      <c r="B755" s="9" t="inlineStr">
        <is>
          <t>TOTAL</t>
        </is>
      </c>
      <c r="C755" s="9" t="inlineStr"/>
      <c r="D755" s="9" t="inlineStr"/>
      <c r="E755" s="9" t="inlineStr"/>
      <c r="F755" s="9" t="inlineStr">
        <is>
          <t>1495.76 Z</t>
        </is>
      </c>
    </row>
    <row r="756" ht="11.5" customHeight="1">
      <c r="A756" s="9" t="inlineStr"/>
      <c r="B756" s="9" t="inlineStr">
        <is>
          <t>Add Cess @ 1% on "Z"</t>
        </is>
      </c>
      <c r="C756" s="9" t="inlineStr"/>
      <c r="D756" s="9" t="inlineStr"/>
      <c r="E756" s="9" t="inlineStr"/>
      <c r="F756" s="9" t="inlineStr">
        <is>
          <t>14.96</t>
        </is>
      </c>
    </row>
    <row r="757" ht="11.5" customHeight="1">
      <c r="A757" s="9" t="inlineStr"/>
      <c r="B757" s="9" t="inlineStr">
        <is>
          <t>Cost of 0.66 sqm.</t>
        </is>
      </c>
      <c r="C757" s="9" t="inlineStr"/>
      <c r="D757" s="9" t="inlineStr"/>
      <c r="E757" s="9" t="inlineStr"/>
      <c r="F757" s="9" t="inlineStr">
        <is>
          <t>1510.72</t>
        </is>
      </c>
    </row>
    <row r="758" ht="11.5" customHeight="1">
      <c r="A758" s="9" t="inlineStr"/>
      <c r="B758" s="9" t="inlineStr">
        <is>
          <t>Cost of 1 sqm.</t>
        </is>
      </c>
      <c r="C758" s="9" t="inlineStr"/>
      <c r="D758" s="9" t="inlineStr"/>
      <c r="E758" s="9" t="inlineStr"/>
      <c r="F758" s="9" t="inlineStr">
        <is>
          <t>2288.97</t>
        </is>
      </c>
    </row>
    <row r="759" ht="11.5" customHeight="1">
      <c r="A759" s="9" t="inlineStr"/>
      <c r="B759" s="9" t="inlineStr">
        <is>
          <t>Say</t>
        </is>
      </c>
      <c r="C759" s="9" t="inlineStr"/>
      <c r="D759" s="9" t="inlineStr"/>
      <c r="E759" s="9" t="inlineStr"/>
      <c r="F759" s="9" t="inlineStr">
        <is>
          <t>2288.95</t>
        </is>
      </c>
    </row>
    <row r="760" ht="11.5" customHeight="1">
      <c r="A760" s="9" t="inlineStr">
        <is>
          <t>9.7.4</t>
        </is>
      </c>
      <c r="B760" s="9" t="inlineStr">
        <is>
          <t>Ply wood 7 ply, 9 mm thick</t>
        </is>
      </c>
      <c r="C760" s="9" t="inlineStr"/>
      <c r="D760" s="9" t="inlineStr"/>
      <c r="E760" s="9" t="inlineStr"/>
      <c r="F760" s="9" t="inlineStr"/>
    </row>
    <row r="761" ht="23" customHeight="1">
      <c r="A761" s="9" t="inlineStr">
        <is>
          <t>9.7.4.1</t>
        </is>
      </c>
      <c r="B761" s="9" t="inlineStr">
        <is>
          <t>Decorative plywood one side decorative</t>
        </is>
      </c>
      <c r="C761" s="9" t="inlineStr">
        <is>
          <t>veneer</t>
        </is>
      </c>
      <c r="D761" s="9" t="inlineStr">
        <is>
          <t>and commercial</t>
        </is>
      </c>
      <c r="E761" s="9" t="inlineStr"/>
      <c r="F761" s="9" t="inlineStr">
        <is>
          <t>veneer on other</t>
        </is>
      </c>
    </row>
    <row r="762" ht="11.5" customHeight="1">
      <c r="A762" s="9" t="inlineStr"/>
      <c r="B762" s="9" t="inlineStr">
        <is>
          <t>face (Type 1) conforming to IS 1328</t>
        </is>
      </c>
      <c r="C762" s="9" t="inlineStr">
        <is>
          <t>BWR Type</t>
        </is>
      </c>
      <c r="D762" s="9" t="inlineStr"/>
      <c r="E762" s="9" t="inlineStr"/>
      <c r="F762" s="9" t="inlineStr"/>
    </row>
    <row r="763" ht="11.5" customHeight="1">
      <c r="A763" s="10" t="inlineStr">
        <is>
          <t>Code</t>
        </is>
      </c>
      <c r="B763" s="10" t="inlineStr">
        <is>
          <t>Description</t>
        </is>
      </c>
      <c r="C763" s="10" t="inlineStr">
        <is>
          <t>Unit</t>
        </is>
      </c>
      <c r="D763" s="10" t="inlineStr">
        <is>
          <t>Quantity</t>
        </is>
      </c>
      <c r="E763" s="10" t="inlineStr">
        <is>
          <t>Rate</t>
        </is>
      </c>
      <c r="F763" s="10" t="inlineStr">
        <is>
          <t>Amount</t>
        </is>
      </c>
    </row>
    <row r="764" ht="11.5" customHeight="1">
      <c r="A764" s="9" t="inlineStr"/>
      <c r="B764" s="9" t="inlineStr">
        <is>
          <t>Details of cost for shutters of a door</t>
        </is>
      </c>
      <c r="C764" s="9" t="inlineStr"/>
      <c r="D764" s="9" t="inlineStr"/>
      <c r="E764" s="9" t="inlineStr"/>
      <c r="F764" s="9" t="inlineStr"/>
    </row>
    <row r="765" ht="11.5" customHeight="1">
      <c r="A765" s="9" t="inlineStr"/>
      <c r="B765" s="9" t="inlineStr">
        <is>
          <t>with 2/3rd panelling 200x108cm =</t>
        </is>
      </c>
      <c r="C765" s="9" t="inlineStr"/>
      <c r="D765" s="9" t="inlineStr"/>
      <c r="E765" s="9" t="inlineStr"/>
      <c r="F765" s="9" t="inlineStr"/>
    </row>
    <row r="766" ht="11.5" customHeight="1">
      <c r="A766" s="9" t="inlineStr"/>
      <c r="B766" s="9" t="inlineStr">
        <is>
          <t>2.16sqm.</t>
        </is>
      </c>
      <c r="C766" s="9" t="inlineStr"/>
      <c r="D766" s="9" t="inlineStr"/>
      <c r="E766" s="9" t="inlineStr"/>
      <c r="F766" s="9" t="inlineStr"/>
    </row>
    <row r="767" ht="11.5" customHeight="1">
      <c r="A767" s="9" t="inlineStr"/>
      <c r="B767" s="9" t="inlineStr">
        <is>
          <t>Panel area = 4x45.1x36.55cm =</t>
        </is>
      </c>
      <c r="C767" s="9" t="inlineStr"/>
      <c r="D767" s="9" t="inlineStr"/>
      <c r="E767" s="9" t="inlineStr"/>
      <c r="F767" s="9" t="inlineStr"/>
    </row>
    <row r="768" ht="11.5" customHeight="1">
      <c r="A768" s="9" t="inlineStr"/>
      <c r="B768" s="9" t="inlineStr">
        <is>
          <t>0.66sqm.</t>
        </is>
      </c>
      <c r="C768" s="9" t="inlineStr"/>
      <c r="D768" s="9" t="inlineStr"/>
      <c r="E768" s="9" t="inlineStr"/>
      <c r="F768" s="9" t="inlineStr"/>
    </row>
    <row r="769" ht="11.5" customHeight="1">
      <c r="A769" s="9" t="inlineStr"/>
      <c r="B769" s="9" t="inlineStr">
        <is>
          <t>MATERIAL</t>
        </is>
      </c>
      <c r="C769" s="9" t="inlineStr"/>
      <c r="D769" s="9" t="inlineStr"/>
      <c r="E769" s="9" t="inlineStr"/>
      <c r="F769" s="9" t="inlineStr"/>
    </row>
    <row r="770" ht="11.5" customHeight="1">
      <c r="A770" s="9" t="inlineStr"/>
      <c r="B770" s="9" t="inlineStr">
        <is>
          <t>Plywood (9mm thick)</t>
        </is>
      </c>
      <c r="C770" s="9" t="inlineStr"/>
      <c r="D770" s="9" t="inlineStr"/>
      <c r="E770" s="9" t="inlineStr"/>
      <c r="F770" s="9" t="inlineStr"/>
    </row>
    <row r="771" ht="11.5" customHeight="1">
      <c r="A771" s="9" t="inlineStr"/>
      <c r="B771" s="9" t="inlineStr">
        <is>
          <t>4x47.2x38.65cm = 0.73sqm+</t>
        </is>
      </c>
      <c r="C771" s="9" t="inlineStr"/>
      <c r="D771" s="9" t="inlineStr"/>
      <c r="E771" s="9" t="inlineStr"/>
      <c r="F771" s="9" t="inlineStr"/>
    </row>
    <row r="772" ht="11.5" customHeight="1">
      <c r="A772" s="9" t="inlineStr"/>
      <c r="B772" s="9" t="inlineStr">
        <is>
          <t>Add for wastage @ 10% = 0.07sqm.</t>
        </is>
      </c>
      <c r="C772" s="9" t="inlineStr"/>
      <c r="D772" s="9" t="inlineStr"/>
      <c r="E772" s="9" t="inlineStr"/>
      <c r="F772" s="9" t="inlineStr"/>
    </row>
    <row r="773" ht="11.5" customHeight="1">
      <c r="A773" s="9" t="inlineStr"/>
      <c r="B773" s="9" t="inlineStr">
        <is>
          <t>Total = 0.80 sqm.</t>
        </is>
      </c>
      <c r="C773" s="9" t="inlineStr"/>
      <c r="D773" s="9" t="inlineStr"/>
      <c r="E773" s="9" t="inlineStr"/>
      <c r="F773" s="9" t="inlineStr"/>
    </row>
    <row r="774" ht="11.5" customHeight="1">
      <c r="A774" s="9" t="inlineStr">
        <is>
          <t>2483</t>
        </is>
      </c>
      <c r="B774" s="9" t="inlineStr">
        <is>
          <t>Ply wood 7 ply with teak ply on one</t>
        </is>
      </c>
      <c r="C774" s="9" t="inlineStr"/>
      <c r="D774" s="9" t="inlineStr"/>
      <c r="E774" s="9" t="inlineStr"/>
      <c r="F774" s="9" t="inlineStr"/>
    </row>
    <row r="775" ht="11.5" customHeight="1">
      <c r="A775" s="9" t="inlineStr"/>
      <c r="B775" s="9" t="inlineStr">
        <is>
          <t>face and commercial ply on another</t>
        </is>
      </c>
      <c r="C775" s="9" t="inlineStr"/>
      <c r="D775" s="9" t="inlineStr"/>
      <c r="E775" s="9" t="inlineStr"/>
      <c r="F775" s="9" t="inlineStr"/>
    </row>
    <row r="776" ht="11.5" customHeight="1">
      <c r="A776" s="9" t="inlineStr"/>
      <c r="B776" s="9" t="inlineStr">
        <is>
          <t>face 9 mm thick</t>
        </is>
      </c>
      <c r="C776" s="9" t="inlineStr">
        <is>
          <t>sqm</t>
        </is>
      </c>
      <c r="D776" s="9" t="inlineStr">
        <is>
          <t>0.80</t>
        </is>
      </c>
      <c r="E776" s="9" t="inlineStr">
        <is>
          <t>950.00</t>
        </is>
      </c>
      <c r="F776" s="9" t="inlineStr">
        <is>
          <t>760.00</t>
        </is>
      </c>
    </row>
    <row r="777" ht="11.5" customHeight="1">
      <c r="A777" s="9" t="inlineStr">
        <is>
          <t>9977</t>
        </is>
      </c>
      <c r="B777" s="9" t="inlineStr">
        <is>
          <t>Carriage of Plywood</t>
        </is>
      </c>
      <c r="C777" s="9" t="inlineStr">
        <is>
          <t>L.S.</t>
        </is>
      </c>
      <c r="D777" s="9" t="inlineStr">
        <is>
          <t>1.82</t>
        </is>
      </c>
      <c r="E777" s="9" t="inlineStr">
        <is>
          <t>2.00</t>
        </is>
      </c>
      <c r="F777" s="9" t="inlineStr">
        <is>
          <t>3.64</t>
        </is>
      </c>
    </row>
    <row r="778" ht="11.5" customHeight="1">
      <c r="A778" s="9" t="inlineStr"/>
      <c r="B778" s="9" t="inlineStr">
        <is>
          <t>LABOUR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>
        <is>
          <t>0111</t>
        </is>
      </c>
      <c r="B779" s="9" t="inlineStr">
        <is>
          <t>Carpenter 1st class</t>
        </is>
      </c>
      <c r="C779" s="9" t="inlineStr">
        <is>
          <t>day</t>
        </is>
      </c>
      <c r="D779" s="9" t="inlineStr">
        <is>
          <t>0.57</t>
        </is>
      </c>
      <c r="E779" s="9" t="inlineStr">
        <is>
          <t>738.00</t>
        </is>
      </c>
      <c r="F779" s="9" t="inlineStr">
        <is>
          <t>420.66</t>
        </is>
      </c>
    </row>
    <row r="780" ht="11.5" customHeight="1">
      <c r="A780" s="9" t="inlineStr">
        <is>
          <t>9999</t>
        </is>
      </c>
      <c r="B780" s="9" t="inlineStr">
        <is>
          <t>Sundries</t>
        </is>
      </c>
      <c r="C780" s="9" t="inlineStr">
        <is>
          <t>L.S.</t>
        </is>
      </c>
      <c r="D780" s="9" t="inlineStr">
        <is>
          <t>4.42</t>
        </is>
      </c>
      <c r="E780" s="9" t="inlineStr">
        <is>
          <t>2.00</t>
        </is>
      </c>
      <c r="F780" s="9" t="inlineStr">
        <is>
          <t>8.84</t>
        </is>
      </c>
    </row>
    <row r="781" ht="11.5" customHeight="1">
      <c r="A781" s="9" t="inlineStr"/>
      <c r="B781" s="9" t="inlineStr">
        <is>
          <t>TOTAL</t>
        </is>
      </c>
      <c r="C781" s="9" t="inlineStr"/>
      <c r="D781" s="9" t="inlineStr"/>
      <c r="E781" s="9" t="inlineStr"/>
      <c r="F781" s="9" t="inlineStr">
        <is>
          <t>1193.14 W</t>
        </is>
      </c>
    </row>
    <row r="782" ht="11.5" customHeight="1">
      <c r="A782" s="9" t="inlineStr"/>
      <c r="B782" s="9" t="inlineStr">
        <is>
          <t>Add 1 % Water charges on "W"</t>
        </is>
      </c>
      <c r="C782" s="9" t="inlineStr"/>
      <c r="D782" s="9" t="inlineStr"/>
      <c r="E782" s="9" t="inlineStr"/>
      <c r="F782" s="9" t="inlineStr">
        <is>
          <t>11.93</t>
        </is>
      </c>
    </row>
    <row r="783" ht="11.5" customHeight="1">
      <c r="A783" s="9" t="inlineStr"/>
      <c r="B783" s="9" t="inlineStr">
        <is>
          <t>TOTAL</t>
        </is>
      </c>
      <c r="C783" s="9" t="inlineStr"/>
      <c r="D783" s="9" t="inlineStr"/>
      <c r="E783" s="9" t="inlineStr"/>
      <c r="F783" s="9" t="inlineStr">
        <is>
          <t>1205.07 X</t>
        </is>
      </c>
    </row>
    <row r="784" ht="11.5" customHeight="1">
      <c r="A784" s="9" t="inlineStr"/>
      <c r="B784" s="9" t="inlineStr">
        <is>
          <t>Add GST on "X" (multiplying factor</t>
        </is>
      </c>
      <c r="C784" s="9" t="inlineStr"/>
      <c r="D784" s="9" t="inlineStr"/>
      <c r="E784" s="9" t="inlineStr"/>
      <c r="F784" s="9" t="inlineStr"/>
    </row>
    <row r="785" ht="11.5" customHeight="1">
      <c r="A785" s="9" t="inlineStr"/>
      <c r="B785" s="9" t="inlineStr">
        <is>
          <t>0.1405)</t>
        </is>
      </c>
      <c r="C785" s="9" t="inlineStr"/>
      <c r="D785" s="9" t="inlineStr"/>
      <c r="E785" s="9" t="inlineStr"/>
      <c r="F785" s="9" t="inlineStr">
        <is>
          <t>169.31</t>
        </is>
      </c>
    </row>
    <row r="786" ht="11.5" customHeight="1">
      <c r="A786" s="9" t="inlineStr"/>
      <c r="B786" s="9" t="inlineStr">
        <is>
          <t>TOTAL</t>
        </is>
      </c>
      <c r="C786" s="9" t="inlineStr"/>
      <c r="D786" s="9" t="inlineStr"/>
      <c r="E786" s="9" t="inlineStr"/>
      <c r="F786" s="9" t="inlineStr">
        <is>
          <t>1374.38 Y</t>
        </is>
      </c>
    </row>
    <row r="787" ht="11.5" customHeight="1">
      <c r="A787" s="9" t="inlineStr"/>
      <c r="B787" s="9" t="inlineStr">
        <is>
          <t>Add 15% CPOH on "Y"</t>
        </is>
      </c>
      <c r="C787" s="9" t="inlineStr"/>
      <c r="D787" s="9" t="inlineStr"/>
      <c r="E787" s="9" t="inlineStr"/>
      <c r="F787" s="9" t="inlineStr">
        <is>
          <t>206.16</t>
        </is>
      </c>
    </row>
    <row r="788" ht="11.5" customHeight="1">
      <c r="A788" s="9" t="inlineStr"/>
      <c r="B788" s="9" t="inlineStr">
        <is>
          <t>TOTAL</t>
        </is>
      </c>
      <c r="C788" s="9" t="inlineStr"/>
      <c r="D788" s="9" t="inlineStr"/>
      <c r="E788" s="9" t="inlineStr"/>
      <c r="F788" s="9" t="inlineStr">
        <is>
          <t>1580.54 Z</t>
        </is>
      </c>
    </row>
    <row r="789" ht="11.5" customHeight="1">
      <c r="A789" s="9" t="inlineStr"/>
      <c r="B789" s="9" t="inlineStr">
        <is>
          <t>Add Cess @ 1% on "Z"</t>
        </is>
      </c>
      <c r="C789" s="9" t="inlineStr"/>
      <c r="D789" s="9" t="inlineStr"/>
      <c r="E789" s="9" t="inlineStr"/>
      <c r="F789" s="9" t="inlineStr">
        <is>
          <t>15.81</t>
        </is>
      </c>
    </row>
    <row r="790" ht="11.5" customHeight="1">
      <c r="A790" s="9" t="inlineStr"/>
      <c r="B790" s="9" t="inlineStr">
        <is>
          <t>Cost of 0.66 sqm.</t>
        </is>
      </c>
      <c r="C790" s="9" t="inlineStr"/>
      <c r="D790" s="9" t="inlineStr"/>
      <c r="E790" s="9" t="inlineStr"/>
      <c r="F790" s="9" t="inlineStr">
        <is>
          <t>1596.35</t>
        </is>
      </c>
    </row>
    <row r="791" ht="11.5" customHeight="1">
      <c r="A791" s="9" t="inlineStr"/>
      <c r="B791" s="9" t="inlineStr">
        <is>
          <t>Cost of 1 sqm.</t>
        </is>
      </c>
      <c r="C791" s="9" t="inlineStr"/>
      <c r="D791" s="9" t="inlineStr"/>
      <c r="E791" s="9" t="inlineStr"/>
      <c r="F791" s="9" t="inlineStr">
        <is>
          <t>2418.71</t>
        </is>
      </c>
    </row>
    <row r="792" ht="11.5" customHeight="1">
      <c r="A792" s="9" t="inlineStr"/>
      <c r="B792" s="9" t="inlineStr">
        <is>
          <t>Say</t>
        </is>
      </c>
      <c r="C792" s="9" t="inlineStr"/>
      <c r="D792" s="9" t="inlineStr"/>
      <c r="E792" s="9" t="inlineStr"/>
      <c r="F792" s="9" t="inlineStr">
        <is>
          <t>2418.70</t>
        </is>
      </c>
    </row>
    <row r="794" ht="11.5" customHeight="1">
      <c r="A794" s="9" t="inlineStr">
        <is>
          <t>9.7.5</t>
        </is>
      </c>
      <c r="B794" s="9" t="inlineStr">
        <is>
          <t>Particle Board 12 mm thick</t>
        </is>
      </c>
      <c r="C794" s="9" t="inlineStr"/>
      <c r="D794" s="9" t="inlineStr"/>
      <c r="E794" s="9" t="inlineStr"/>
      <c r="F794" s="9" t="inlineStr"/>
    </row>
    <row r="795" ht="11.5" customHeight="1">
      <c r="A795" s="9" t="inlineStr">
        <is>
          <t>9.7.5.1</t>
        </is>
      </c>
      <c r="B795" s="9" t="inlineStr">
        <is>
          <t>Plain particle board flat pressed, 3</t>
        </is>
      </c>
      <c r="C795" s="9" t="inlineStr">
        <is>
          <t>layer or</t>
        </is>
      </c>
      <c r="D795" s="9" t="inlineStr">
        <is>
          <t>graded wood</t>
        </is>
      </c>
      <c r="E795" s="9" t="inlineStr">
        <is>
          <t>particle</t>
        </is>
      </c>
      <c r="F795" s="9" t="inlineStr">
        <is>
          <t>board medium</t>
        </is>
      </c>
    </row>
    <row r="796" ht="11.5" customHeight="1">
      <c r="A796" s="9" t="inlineStr"/>
      <c r="B796" s="9" t="inlineStr">
        <is>
          <t>density Grade I, IS : 3087 marked</t>
        </is>
      </c>
      <c r="C796" s="9" t="inlineStr"/>
      <c r="D796" s="9" t="inlineStr"/>
      <c r="E796" s="9" t="inlineStr"/>
      <c r="F796" s="9" t="inlineStr"/>
    </row>
    <row r="797" ht="11.5" customHeight="1">
      <c r="A797" s="10" t="inlineStr">
        <is>
          <t>Code</t>
        </is>
      </c>
      <c r="B797" s="10" t="inlineStr">
        <is>
          <t>Description</t>
        </is>
      </c>
      <c r="C797" s="10" t="inlineStr">
        <is>
          <t>Unit</t>
        </is>
      </c>
      <c r="D797" s="10" t="inlineStr">
        <is>
          <t>Quantity</t>
        </is>
      </c>
      <c r="E797" s="10" t="inlineStr">
        <is>
          <t>Rate</t>
        </is>
      </c>
      <c r="F797" s="10" t="inlineStr">
        <is>
          <t>Amount</t>
        </is>
      </c>
    </row>
    <row r="798" ht="11.5" customHeight="1">
      <c r="A798" s="9" t="inlineStr"/>
      <c r="B798" s="9" t="inlineStr">
        <is>
          <t>Details of cost for shutters of a door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/>
      <c r="B799" s="9" t="inlineStr">
        <is>
          <t>with 2/3rd panelling 200x108cm =</t>
        </is>
      </c>
      <c r="C799" s="9" t="inlineStr"/>
      <c r="D799" s="9" t="inlineStr"/>
      <c r="E799" s="9" t="inlineStr"/>
      <c r="F799" s="9" t="inlineStr"/>
    </row>
    <row r="800" ht="11.5" customHeight="1">
      <c r="A800" s="9" t="inlineStr"/>
      <c r="B800" s="9" t="inlineStr">
        <is>
          <t>2.16sqm.</t>
        </is>
      </c>
      <c r="C800" s="9" t="inlineStr"/>
      <c r="D800" s="9" t="inlineStr"/>
      <c r="E800" s="9" t="inlineStr"/>
      <c r="F800" s="9" t="inlineStr"/>
    </row>
    <row r="801" ht="11.5" customHeight="1">
      <c r="A801" s="9" t="inlineStr"/>
      <c r="B801" s="9" t="inlineStr">
        <is>
          <t>Panel area = 4x45.1x36.55cm =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0.66sqm.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MATERIAL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Particle Board</t>
        </is>
      </c>
      <c r="C804" s="9" t="inlineStr"/>
      <c r="D804" s="9" t="inlineStr"/>
      <c r="E804" s="9" t="inlineStr"/>
      <c r="F804" s="9" t="inlineStr"/>
    </row>
    <row r="805" ht="11.5" customHeight="1">
      <c r="A805" s="9" t="inlineStr"/>
      <c r="B805" s="9" t="inlineStr">
        <is>
          <t>4x47.2x38.65cm = 0.73sqm+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/>
      <c r="B806" s="9" t="inlineStr">
        <is>
          <t>Add for wastage @ 10% = 0.07sqm.</t>
        </is>
      </c>
      <c r="C806" s="9" t="inlineStr"/>
      <c r="D806" s="9" t="inlineStr"/>
      <c r="E806" s="9" t="inlineStr"/>
      <c r="F806" s="9" t="inlineStr"/>
    </row>
    <row r="807" ht="11.5" customHeight="1">
      <c r="A807" s="9" t="inlineStr"/>
      <c r="B807" s="9" t="inlineStr">
        <is>
          <t>Total = 0.80 sqm.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>
        <is>
          <t>0341</t>
        </is>
      </c>
      <c r="B808" s="9" t="inlineStr">
        <is>
          <t>Flat pressed 3 layer particle board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/>
      <c r="B809" s="9" t="inlineStr">
        <is>
          <t>(medium density) Grade I :12 mm thick</t>
        </is>
      </c>
      <c r="C809" s="9" t="inlineStr">
        <is>
          <t>sqm</t>
        </is>
      </c>
      <c r="D809" s="9" t="inlineStr">
        <is>
          <t>0.80</t>
        </is>
      </c>
      <c r="E809" s="9" t="inlineStr">
        <is>
          <t>288.00</t>
        </is>
      </c>
      <c r="F809" s="9" t="inlineStr">
        <is>
          <t>230.40</t>
        </is>
      </c>
    </row>
    <row r="810" ht="11.5" customHeight="1">
      <c r="A810" s="9" t="inlineStr">
        <is>
          <t>9977</t>
        </is>
      </c>
      <c r="B810" s="9" t="inlineStr">
        <is>
          <t>Carriage of Plywood</t>
        </is>
      </c>
      <c r="C810" s="9" t="inlineStr">
        <is>
          <t>L.S.</t>
        </is>
      </c>
      <c r="D810" s="9" t="inlineStr">
        <is>
          <t>1.82</t>
        </is>
      </c>
      <c r="E810" s="9" t="inlineStr">
        <is>
          <t>2.00</t>
        </is>
      </c>
      <c r="F810" s="9" t="inlineStr">
        <is>
          <t>3.64</t>
        </is>
      </c>
    </row>
    <row r="811" ht="11.5" customHeight="1">
      <c r="A811" s="9" t="inlineStr"/>
      <c r="B811" s="9" t="inlineStr">
        <is>
          <t>LABOUR</t>
        </is>
      </c>
      <c r="C811" s="9" t="inlineStr"/>
      <c r="D811" s="9" t="inlineStr"/>
      <c r="E811" s="9" t="inlineStr"/>
      <c r="F811" s="9" t="inlineStr"/>
    </row>
    <row r="812" ht="11.5" customHeight="1">
      <c r="A812" s="9" t="inlineStr">
        <is>
          <t>0111</t>
        </is>
      </c>
      <c r="B812" s="9" t="inlineStr">
        <is>
          <t>Carpenter 1st class</t>
        </is>
      </c>
      <c r="C812" s="9" t="inlineStr">
        <is>
          <t>day</t>
        </is>
      </c>
      <c r="D812" s="9" t="inlineStr">
        <is>
          <t>0.57</t>
        </is>
      </c>
      <c r="E812" s="9" t="inlineStr">
        <is>
          <t>738.00</t>
        </is>
      </c>
      <c r="F812" s="9" t="inlineStr">
        <is>
          <t>420.66</t>
        </is>
      </c>
    </row>
    <row r="813" ht="11.5" customHeight="1">
      <c r="A813" s="9" t="inlineStr">
        <is>
          <t>9999</t>
        </is>
      </c>
      <c r="B813" s="9" t="inlineStr">
        <is>
          <t>Sundries</t>
        </is>
      </c>
      <c r="C813" s="9" t="inlineStr">
        <is>
          <t>L.S.</t>
        </is>
      </c>
      <c r="D813" s="9" t="inlineStr">
        <is>
          <t>4.42</t>
        </is>
      </c>
      <c r="E813" s="9" t="inlineStr">
        <is>
          <t>2.00</t>
        </is>
      </c>
      <c r="F813" s="9" t="inlineStr">
        <is>
          <t>8.84</t>
        </is>
      </c>
    </row>
    <row r="814" ht="11.5" customHeight="1">
      <c r="A814" s="9" t="inlineStr"/>
      <c r="B814" s="9" t="inlineStr">
        <is>
          <t>TOTAL</t>
        </is>
      </c>
      <c r="C814" s="9" t="inlineStr"/>
      <c r="D814" s="9" t="inlineStr"/>
      <c r="E814" s="9" t="inlineStr"/>
      <c r="F814" s="9" t="inlineStr">
        <is>
          <t>663.54 W</t>
        </is>
      </c>
    </row>
    <row r="815" ht="11.5" customHeight="1">
      <c r="A815" s="9" t="inlineStr"/>
      <c r="B815" s="9" t="inlineStr">
        <is>
          <t>Add 1 % Water charges on "W"</t>
        </is>
      </c>
      <c r="C815" s="9" t="inlineStr"/>
      <c r="D815" s="9" t="inlineStr"/>
      <c r="E815" s="9" t="inlineStr"/>
      <c r="F815" s="9" t="inlineStr">
        <is>
          <t>6.64</t>
        </is>
      </c>
    </row>
    <row r="816" ht="11.5" customHeight="1">
      <c r="A816" s="9" t="inlineStr"/>
      <c r="B816" s="9" t="inlineStr">
        <is>
          <t>TOTAL</t>
        </is>
      </c>
      <c r="C816" s="9" t="inlineStr"/>
      <c r="D816" s="9" t="inlineStr"/>
      <c r="E816" s="9" t="inlineStr"/>
      <c r="F816" s="9" t="inlineStr">
        <is>
          <t>670.18 X</t>
        </is>
      </c>
    </row>
    <row r="817" ht="11.5" customHeight="1">
      <c r="A817" s="9" t="inlineStr"/>
      <c r="B817" s="9" t="inlineStr">
        <is>
          <t>Add GST on "X" (multiplying factor</t>
        </is>
      </c>
      <c r="C817" s="9" t="inlineStr"/>
      <c r="D817" s="9" t="inlineStr"/>
      <c r="E817" s="9" t="inlineStr"/>
      <c r="F817" s="9" t="inlineStr"/>
    </row>
    <row r="818" ht="11.5" customHeight="1">
      <c r="A818" s="9" t="inlineStr"/>
      <c r="B818" s="9" t="inlineStr">
        <is>
          <t>0.1405)</t>
        </is>
      </c>
      <c r="C818" s="9" t="inlineStr"/>
      <c r="D818" s="9" t="inlineStr"/>
      <c r="E818" s="9" t="inlineStr"/>
      <c r="F818" s="9" t="inlineStr">
        <is>
          <t>94.16</t>
        </is>
      </c>
    </row>
    <row r="819" ht="11.5" customHeight="1">
      <c r="A819" s="9" t="inlineStr"/>
      <c r="B819" s="9" t="inlineStr">
        <is>
          <t>TOTAL</t>
        </is>
      </c>
      <c r="C819" s="9" t="inlineStr"/>
      <c r="D819" s="9" t="inlineStr"/>
      <c r="E819" s="9" t="inlineStr"/>
      <c r="F819" s="9" t="inlineStr">
        <is>
          <t>764.34 Y</t>
        </is>
      </c>
    </row>
    <row r="820" ht="11.5" customHeight="1">
      <c r="A820" s="9" t="inlineStr"/>
      <c r="B820" s="9" t="inlineStr">
        <is>
          <t>Add 15% CPOH on "Y"</t>
        </is>
      </c>
      <c r="C820" s="9" t="inlineStr"/>
      <c r="D820" s="9" t="inlineStr"/>
      <c r="E820" s="9" t="inlineStr"/>
      <c r="F820" s="9" t="inlineStr">
        <is>
          <t>114.65</t>
        </is>
      </c>
    </row>
    <row r="821" ht="11.5" customHeight="1">
      <c r="A821" s="9" t="inlineStr"/>
      <c r="B821" s="9" t="inlineStr">
        <is>
          <t>TOTAL</t>
        </is>
      </c>
      <c r="C821" s="9" t="inlineStr"/>
      <c r="D821" s="9" t="inlineStr"/>
      <c r="E821" s="9" t="inlineStr"/>
      <c r="F821" s="9" t="inlineStr">
        <is>
          <t>878.99 Z</t>
        </is>
      </c>
    </row>
    <row r="822" ht="11.5" customHeight="1">
      <c r="A822" s="9" t="inlineStr"/>
      <c r="B822" s="9" t="inlineStr">
        <is>
          <t>Add Cess @ 1% on "Z"</t>
        </is>
      </c>
      <c r="C822" s="9" t="inlineStr"/>
      <c r="D822" s="9" t="inlineStr"/>
      <c r="E822" s="9" t="inlineStr"/>
      <c r="F822" s="9" t="inlineStr">
        <is>
          <t>8.79</t>
        </is>
      </c>
    </row>
    <row r="823" ht="11.5" customHeight="1">
      <c r="A823" s="9" t="inlineStr"/>
      <c r="B823" s="9" t="inlineStr">
        <is>
          <t>Cost of 0.66 sqm.</t>
        </is>
      </c>
      <c r="C823" s="9" t="inlineStr"/>
      <c r="D823" s="9" t="inlineStr"/>
      <c r="E823" s="9" t="inlineStr"/>
      <c r="F823" s="9" t="inlineStr">
        <is>
          <t>887.78</t>
        </is>
      </c>
    </row>
    <row r="824" ht="11.5" customHeight="1">
      <c r="A824" s="9" t="inlineStr"/>
      <c r="B824" s="9" t="inlineStr">
        <is>
          <t>Cost of 1 sqm.</t>
        </is>
      </c>
      <c r="C824" s="9" t="inlineStr"/>
      <c r="D824" s="9" t="inlineStr"/>
      <c r="E824" s="9" t="inlineStr"/>
      <c r="F824" s="9" t="inlineStr">
        <is>
          <t>1345.11</t>
        </is>
      </c>
    </row>
    <row r="825" ht="11.5" customHeight="1">
      <c r="A825" s="9" t="inlineStr"/>
      <c r="B825" s="9" t="inlineStr">
        <is>
          <t>Say</t>
        </is>
      </c>
      <c r="C825" s="9" t="inlineStr"/>
      <c r="D825" s="9" t="inlineStr"/>
      <c r="E825" s="9" t="inlineStr"/>
      <c r="F825" s="9" t="inlineStr">
        <is>
          <t>1345.10</t>
        </is>
      </c>
    </row>
    <row r="826" ht="23" customHeight="1">
      <c r="A826" s="9" t="inlineStr">
        <is>
          <t>9.7.5.2</t>
        </is>
      </c>
      <c r="B826" s="9" t="inlineStr">
        <is>
          <t>Veneered flat pressed three layer or</t>
        </is>
      </c>
      <c r="C826" s="9" t="inlineStr">
        <is>
          <t>graded</t>
        </is>
      </c>
      <c r="D826" s="9" t="inlineStr">
        <is>
          <t>wood particle</t>
        </is>
      </c>
      <c r="E826" s="9" t="inlineStr">
        <is>
          <t>board</t>
        </is>
      </c>
      <c r="F826" s="9" t="inlineStr">
        <is>
          <t>with commercial</t>
        </is>
      </c>
    </row>
    <row r="827" ht="11.5" customHeight="1">
      <c r="A827" s="9" t="inlineStr"/>
      <c r="B827" s="9" t="inlineStr">
        <is>
          <t>veneering on both sides conforming</t>
        </is>
      </c>
      <c r="C827" s="9" t="inlineStr">
        <is>
          <t>to IS:3097,</t>
        </is>
      </c>
      <c r="D827" s="9" t="inlineStr">
        <is>
          <t>grade I</t>
        </is>
      </c>
      <c r="E827" s="9" t="inlineStr"/>
      <c r="F827" s="9" t="inlineStr"/>
    </row>
    <row r="828" ht="11.5" customHeight="1">
      <c r="A828" s="10" t="inlineStr">
        <is>
          <t>Code</t>
        </is>
      </c>
      <c r="B828" s="10" t="inlineStr">
        <is>
          <t>Description</t>
        </is>
      </c>
      <c r="C828" s="10" t="inlineStr">
        <is>
          <t>Unit</t>
        </is>
      </c>
      <c r="D828" s="10" t="inlineStr">
        <is>
          <t>Quantity</t>
        </is>
      </c>
      <c r="E828" s="10" t="inlineStr">
        <is>
          <t>Rate</t>
        </is>
      </c>
      <c r="F828" s="10" t="inlineStr">
        <is>
          <t>Amount</t>
        </is>
      </c>
    </row>
    <row r="829" ht="11.5" customHeight="1">
      <c r="A829" s="9" t="inlineStr"/>
      <c r="B829" s="9" t="inlineStr">
        <is>
          <t>Details of cost for shutters of a door</t>
        </is>
      </c>
      <c r="C829" s="9" t="inlineStr"/>
      <c r="D829" s="9" t="inlineStr"/>
      <c r="E829" s="9" t="inlineStr"/>
      <c r="F829" s="9" t="inlineStr"/>
    </row>
    <row r="830" ht="11.5" customHeight="1">
      <c r="A830" s="9" t="inlineStr"/>
      <c r="B830" s="9" t="inlineStr">
        <is>
          <t>with 2/3rd panelling 200x108cm =</t>
        </is>
      </c>
      <c r="C830" s="9" t="inlineStr"/>
      <c r="D830" s="9" t="inlineStr"/>
      <c r="E830" s="9" t="inlineStr"/>
      <c r="F830" s="9" t="inlineStr"/>
    </row>
    <row r="831" ht="11.5" customHeight="1">
      <c r="A831" s="9" t="inlineStr"/>
      <c r="B831" s="9" t="inlineStr">
        <is>
          <t>2.16sqm.</t>
        </is>
      </c>
      <c r="C831" s="9" t="inlineStr"/>
      <c r="D831" s="9" t="inlineStr"/>
      <c r="E831" s="9" t="inlineStr"/>
      <c r="F831" s="9" t="inlineStr"/>
    </row>
    <row r="832" ht="11.5" customHeight="1">
      <c r="A832" s="9" t="inlineStr"/>
      <c r="B832" s="9" t="inlineStr">
        <is>
          <t>Panel area = 4x45.1x36.55cm =</t>
        </is>
      </c>
      <c r="C832" s="9" t="inlineStr"/>
      <c r="D832" s="9" t="inlineStr"/>
      <c r="E832" s="9" t="inlineStr"/>
      <c r="F832" s="9" t="inlineStr"/>
    </row>
    <row r="833" ht="11.5" customHeight="1">
      <c r="A833" s="9" t="inlineStr"/>
      <c r="B833" s="9" t="inlineStr">
        <is>
          <t>0.66sqm.</t>
        </is>
      </c>
      <c r="C833" s="9" t="inlineStr"/>
      <c r="D833" s="9" t="inlineStr"/>
      <c r="E833" s="9" t="inlineStr"/>
      <c r="F833" s="9" t="inlineStr"/>
    </row>
    <row r="834" ht="11.5" customHeight="1">
      <c r="A834" s="9" t="inlineStr"/>
      <c r="B834" s="9" t="inlineStr">
        <is>
          <t>MATERIAL</t>
        </is>
      </c>
      <c r="C834" s="9" t="inlineStr"/>
      <c r="D834" s="9" t="inlineStr"/>
      <c r="E834" s="9" t="inlineStr"/>
      <c r="F834" s="9" t="inlineStr"/>
    </row>
    <row r="835" ht="11.5" customHeight="1">
      <c r="A835" s="9" t="inlineStr"/>
      <c r="B835" s="9" t="inlineStr">
        <is>
          <t>Particle Board</t>
        </is>
      </c>
      <c r="C835" s="9" t="inlineStr"/>
      <c r="D835" s="9" t="inlineStr"/>
      <c r="E835" s="9" t="inlineStr"/>
      <c r="F835" s="9" t="inlineStr"/>
    </row>
    <row r="836" ht="11.5" customHeight="1">
      <c r="A836" s="9" t="inlineStr"/>
      <c r="B836" s="9" t="inlineStr">
        <is>
          <t>4x47.2x38.65cm = 0.73sqm+</t>
        </is>
      </c>
      <c r="C836" s="9" t="inlineStr"/>
      <c r="D836" s="9" t="inlineStr"/>
      <c r="E836" s="9" t="inlineStr"/>
      <c r="F836" s="9" t="inlineStr"/>
    </row>
    <row r="837" ht="11.5" customHeight="1">
      <c r="A837" s="9" t="inlineStr"/>
      <c r="B837" s="9" t="inlineStr">
        <is>
          <t>Add for wastage @ 10% = 0.07sqm.</t>
        </is>
      </c>
      <c r="C837" s="9" t="inlineStr"/>
      <c r="D837" s="9" t="inlineStr"/>
      <c r="E837" s="9" t="inlineStr"/>
      <c r="F837" s="9" t="inlineStr"/>
    </row>
    <row r="838" ht="11.5" customHeight="1">
      <c r="A838" s="9" t="inlineStr"/>
      <c r="B838" s="9" t="inlineStr">
        <is>
          <t>Total = 0.80 sqm</t>
        </is>
      </c>
      <c r="C838" s="9" t="inlineStr"/>
      <c r="D838" s="9" t="inlineStr"/>
      <c r="E838" s="9" t="inlineStr"/>
      <c r="F838" s="9" t="inlineStr"/>
    </row>
    <row r="839" ht="11.5" customHeight="1">
      <c r="A839" s="9" t="inlineStr">
        <is>
          <t>7468</t>
        </is>
      </c>
      <c r="B839" s="9" t="inlineStr">
        <is>
          <t>Veneered particle board with</t>
        </is>
      </c>
      <c r="C839" s="9" t="inlineStr"/>
      <c r="D839" s="9" t="inlineStr"/>
      <c r="E839" s="9" t="inlineStr"/>
      <c r="F839" s="9" t="inlineStr"/>
    </row>
    <row r="840" ht="11.5" customHeight="1">
      <c r="A840" s="9" t="inlineStr"/>
      <c r="B840" s="9" t="inlineStr">
        <is>
          <t>commercial veneering on both sides</t>
        </is>
      </c>
      <c r="C840" s="9" t="inlineStr"/>
      <c r="D840" s="9" t="inlineStr"/>
      <c r="E840" s="9" t="inlineStr"/>
      <c r="F840" s="9" t="inlineStr"/>
    </row>
    <row r="841" ht="11.5" customHeight="1">
      <c r="A841" s="9" t="inlineStr"/>
      <c r="B841" s="9" t="inlineStr">
        <is>
          <t>12 mm thick</t>
        </is>
      </c>
      <c r="C841" s="9" t="inlineStr">
        <is>
          <t>sqm</t>
        </is>
      </c>
      <c r="D841" s="9" t="inlineStr">
        <is>
          <t>0.80</t>
        </is>
      </c>
      <c r="E841" s="9" t="inlineStr">
        <is>
          <t>500.00</t>
        </is>
      </c>
      <c r="F841" s="9" t="inlineStr">
        <is>
          <t>400.00</t>
        </is>
      </c>
    </row>
    <row r="842" ht="11.5" customHeight="1">
      <c r="A842" s="9" t="inlineStr">
        <is>
          <t>9977</t>
        </is>
      </c>
      <c r="B842" s="9" t="inlineStr">
        <is>
          <t>Carriage of Plywood</t>
        </is>
      </c>
      <c r="C842" s="9" t="inlineStr">
        <is>
          <t>L.S.</t>
        </is>
      </c>
      <c r="D842" s="9" t="inlineStr">
        <is>
          <t>1.82</t>
        </is>
      </c>
      <c r="E842" s="9" t="inlineStr">
        <is>
          <t>2.00</t>
        </is>
      </c>
      <c r="F842" s="9" t="inlineStr">
        <is>
          <t>3.64</t>
        </is>
      </c>
    </row>
    <row r="844" ht="11.5" customHeight="1">
      <c r="A844" s="10" t="inlineStr">
        <is>
          <t>Code</t>
        </is>
      </c>
      <c r="B844" s="10" t="inlineStr">
        <is>
          <t>Description</t>
        </is>
      </c>
      <c r="C844" s="10" t="inlineStr">
        <is>
          <t>Unit</t>
        </is>
      </c>
      <c r="D844" s="10" t="inlineStr">
        <is>
          <t>Quantity</t>
        </is>
      </c>
      <c r="E844" s="10" t="inlineStr">
        <is>
          <t>Rate</t>
        </is>
      </c>
      <c r="F844" s="10" t="inlineStr">
        <is>
          <t>Amount</t>
        </is>
      </c>
    </row>
    <row r="845" ht="11.5" customHeight="1">
      <c r="A845" s="9" t="inlineStr"/>
      <c r="B845" s="9" t="inlineStr">
        <is>
          <t>LABOUR</t>
        </is>
      </c>
      <c r="C845" s="9" t="inlineStr"/>
      <c r="D845" s="9" t="inlineStr"/>
      <c r="E845" s="9" t="inlineStr"/>
      <c r="F845" s="9" t="inlineStr"/>
    </row>
    <row r="846" ht="11.5" customHeight="1">
      <c r="A846" s="9" t="inlineStr">
        <is>
          <t>0111</t>
        </is>
      </c>
      <c r="B846" s="9" t="inlineStr">
        <is>
          <t>Carpenter 1st class</t>
        </is>
      </c>
      <c r="C846" s="9" t="inlineStr">
        <is>
          <t>day</t>
        </is>
      </c>
      <c r="D846" s="9" t="inlineStr">
        <is>
          <t>0.57</t>
        </is>
      </c>
      <c r="E846" s="9" t="inlineStr">
        <is>
          <t>738.00</t>
        </is>
      </c>
      <c r="F846" s="9" t="inlineStr">
        <is>
          <t>420.66</t>
        </is>
      </c>
    </row>
    <row r="847" ht="11.5" customHeight="1">
      <c r="A847" s="9" t="inlineStr">
        <is>
          <t>9999</t>
        </is>
      </c>
      <c r="B847" s="9" t="inlineStr">
        <is>
          <t>Sundries</t>
        </is>
      </c>
      <c r="C847" s="9" t="inlineStr">
        <is>
          <t>L.S.</t>
        </is>
      </c>
      <c r="D847" s="9" t="inlineStr">
        <is>
          <t>4.42</t>
        </is>
      </c>
      <c r="E847" s="9" t="inlineStr">
        <is>
          <t>2.00</t>
        </is>
      </c>
      <c r="F847" s="9" t="inlineStr">
        <is>
          <t>8.84</t>
        </is>
      </c>
    </row>
    <row r="848" ht="11.5" customHeight="1">
      <c r="A848" s="9" t="inlineStr"/>
      <c r="B848" s="9" t="inlineStr">
        <is>
          <t>TOTAL</t>
        </is>
      </c>
      <c r="C848" s="9" t="inlineStr"/>
      <c r="D848" s="9" t="inlineStr"/>
      <c r="E848" s="9" t="inlineStr"/>
      <c r="F848" s="9" t="inlineStr">
        <is>
          <t>833.14 W</t>
        </is>
      </c>
    </row>
    <row r="849" ht="11.5" customHeight="1">
      <c r="A849" s="9" t="inlineStr"/>
      <c r="B849" s="9" t="inlineStr">
        <is>
          <t>Add 1 % Water charges on "W"</t>
        </is>
      </c>
      <c r="C849" s="9" t="inlineStr"/>
      <c r="D849" s="9" t="inlineStr"/>
      <c r="E849" s="9" t="inlineStr"/>
      <c r="F849" s="9" t="inlineStr">
        <is>
          <t>8.33</t>
        </is>
      </c>
    </row>
    <row r="850" ht="11.5" customHeight="1">
      <c r="A850" s="9" t="inlineStr"/>
      <c r="B850" s="9" t="inlineStr">
        <is>
          <t>TOTAL</t>
        </is>
      </c>
      <c r="C850" s="9" t="inlineStr"/>
      <c r="D850" s="9" t="inlineStr"/>
      <c r="E850" s="9" t="inlineStr"/>
      <c r="F850" s="9" t="inlineStr">
        <is>
          <t>841.47 X</t>
        </is>
      </c>
    </row>
    <row r="851" ht="11.5" customHeight="1">
      <c r="A851" s="9" t="inlineStr"/>
      <c r="B851" s="9" t="inlineStr">
        <is>
          <t>Add GST on "X" (multiplying factor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0.1405)</t>
        </is>
      </c>
      <c r="C852" s="9" t="inlineStr"/>
      <c r="D852" s="9" t="inlineStr"/>
      <c r="E852" s="9" t="inlineStr"/>
      <c r="F852" s="9" t="inlineStr">
        <is>
          <t>118.23</t>
        </is>
      </c>
    </row>
    <row r="853" ht="11.5" customHeight="1">
      <c r="A853" s="9" t="inlineStr"/>
      <c r="B853" s="9" t="inlineStr">
        <is>
          <t>TOTAL</t>
        </is>
      </c>
      <c r="C853" s="9" t="inlineStr"/>
      <c r="D853" s="9" t="inlineStr"/>
      <c r="E853" s="9" t="inlineStr"/>
      <c r="F853" s="9" t="inlineStr">
        <is>
          <t>959.70 Y</t>
        </is>
      </c>
    </row>
    <row r="854" ht="11.5" customHeight="1">
      <c r="A854" s="9" t="inlineStr"/>
      <c r="B854" s="9" t="inlineStr">
        <is>
          <t>Add 15% CPOH on "Y"</t>
        </is>
      </c>
      <c r="C854" s="9" t="inlineStr"/>
      <c r="D854" s="9" t="inlineStr"/>
      <c r="E854" s="9" t="inlineStr"/>
      <c r="F854" s="9" t="inlineStr">
        <is>
          <t>143.95</t>
        </is>
      </c>
    </row>
    <row r="855" ht="11.5" customHeight="1">
      <c r="A855" s="9" t="inlineStr"/>
      <c r="B855" s="9" t="inlineStr">
        <is>
          <t>TOTAL</t>
        </is>
      </c>
      <c r="C855" s="9" t="inlineStr"/>
      <c r="D855" s="9" t="inlineStr"/>
      <c r="E855" s="9" t="inlineStr"/>
      <c r="F855" s="9" t="inlineStr">
        <is>
          <t>1103.65 Z</t>
        </is>
      </c>
    </row>
    <row r="856" ht="11.5" customHeight="1">
      <c r="A856" s="9" t="inlineStr"/>
      <c r="B856" s="9" t="inlineStr">
        <is>
          <t>Add Cess @ 1% on "Z"</t>
        </is>
      </c>
      <c r="C856" s="9" t="inlineStr"/>
      <c r="D856" s="9" t="inlineStr"/>
      <c r="E856" s="9" t="inlineStr"/>
      <c r="F856" s="9" t="inlineStr">
        <is>
          <t>11.04</t>
        </is>
      </c>
    </row>
    <row r="857" ht="11.5" customHeight="1">
      <c r="A857" s="9" t="inlineStr"/>
      <c r="B857" s="9" t="inlineStr">
        <is>
          <t>Cost of 0.66 sqm.</t>
        </is>
      </c>
      <c r="C857" s="9" t="inlineStr"/>
      <c r="D857" s="9" t="inlineStr"/>
      <c r="E857" s="9" t="inlineStr"/>
      <c r="F857" s="9" t="inlineStr">
        <is>
          <t>1114.69</t>
        </is>
      </c>
    </row>
    <row r="858" ht="11.5" customHeight="1">
      <c r="A858" s="9" t="inlineStr"/>
      <c r="B858" s="9" t="inlineStr">
        <is>
          <t>Cost of 1 sqm.</t>
        </is>
      </c>
      <c r="C858" s="9" t="inlineStr"/>
      <c r="D858" s="9" t="inlineStr"/>
      <c r="E858" s="9" t="inlineStr"/>
      <c r="F858" s="9" t="inlineStr">
        <is>
          <t>1688.92</t>
        </is>
      </c>
    </row>
    <row r="859" ht="11.5" customHeight="1">
      <c r="A859" s="9" t="inlineStr"/>
      <c r="B859" s="9" t="inlineStr">
        <is>
          <t>Say</t>
        </is>
      </c>
      <c r="C859" s="9" t="inlineStr"/>
      <c r="D859" s="9" t="inlineStr"/>
      <c r="E859" s="9" t="inlineStr"/>
      <c r="F859" s="9" t="inlineStr">
        <is>
          <t>1688.90</t>
        </is>
      </c>
    </row>
    <row r="860" ht="11.5" customHeight="1">
      <c r="A860" s="9" t="inlineStr">
        <is>
          <t>9.7.5.3</t>
        </is>
      </c>
      <c r="B860" s="9" t="inlineStr">
        <is>
          <t>Pre-laminated particle board with decorative</t>
        </is>
      </c>
      <c r="C860" s="9" t="inlineStr"/>
      <c r="D860" s="9" t="inlineStr">
        <is>
          <t>lamination</t>
        </is>
      </c>
      <c r="E860" s="9" t="inlineStr">
        <is>
          <t>on one side</t>
        </is>
      </c>
      <c r="F860" s="9" t="inlineStr">
        <is>
          <t>and balancing</t>
        </is>
      </c>
    </row>
    <row r="861" ht="11.5" customHeight="1">
      <c r="A861" s="9" t="inlineStr"/>
      <c r="B861" s="9" t="inlineStr">
        <is>
          <t>lamination on other side, Grade I, Type</t>
        </is>
      </c>
      <c r="C861" s="9" t="inlineStr">
        <is>
          <t>II IS:</t>
        </is>
      </c>
      <c r="D861" s="9" t="inlineStr">
        <is>
          <t>12823 marked</t>
        </is>
      </c>
      <c r="E861" s="9" t="inlineStr"/>
      <c r="F861" s="9" t="inlineStr"/>
    </row>
    <row r="862" ht="11.5" customHeight="1">
      <c r="A862" s="10" t="inlineStr">
        <is>
          <t>Code</t>
        </is>
      </c>
      <c r="B862" s="10" t="inlineStr">
        <is>
          <t>Description</t>
        </is>
      </c>
      <c r="C862" s="10" t="inlineStr">
        <is>
          <t>Unit</t>
        </is>
      </c>
      <c r="D862" s="10" t="inlineStr">
        <is>
          <t>Quantity</t>
        </is>
      </c>
      <c r="E862" s="10" t="inlineStr">
        <is>
          <t>Rate</t>
        </is>
      </c>
      <c r="F862" s="10" t="inlineStr">
        <is>
          <t>Amount</t>
        </is>
      </c>
    </row>
    <row r="863" ht="11.5" customHeight="1">
      <c r="A863" s="9" t="inlineStr"/>
      <c r="B863" s="9" t="inlineStr">
        <is>
          <t>Details of cost for shutters of a door</t>
        </is>
      </c>
      <c r="C863" s="9" t="inlineStr"/>
      <c r="D863" s="9" t="inlineStr"/>
      <c r="E863" s="9" t="inlineStr"/>
      <c r="F863" s="9" t="inlineStr"/>
    </row>
    <row r="864" ht="11.5" customHeight="1">
      <c r="A864" s="9" t="inlineStr"/>
      <c r="B864" s="9" t="inlineStr">
        <is>
          <t>with 2/3rd panelling 200x108cm =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/>
      <c r="B865" s="9" t="inlineStr">
        <is>
          <t>2.16sqm.</t>
        </is>
      </c>
      <c r="C865" s="9" t="inlineStr"/>
      <c r="D865" s="9" t="inlineStr"/>
      <c r="E865" s="9" t="inlineStr"/>
      <c r="F865" s="9" t="inlineStr"/>
    </row>
    <row r="866" ht="11.5" customHeight="1">
      <c r="A866" s="9" t="inlineStr"/>
      <c r="B866" s="9" t="inlineStr">
        <is>
          <t>Panel area = 4x45.1x36.55cm =</t>
        </is>
      </c>
      <c r="C866" s="9" t="inlineStr"/>
      <c r="D866" s="9" t="inlineStr"/>
      <c r="E866" s="9" t="inlineStr"/>
      <c r="F866" s="9" t="inlineStr"/>
    </row>
    <row r="867" ht="11.5" customHeight="1">
      <c r="A867" s="9" t="inlineStr"/>
      <c r="B867" s="9" t="inlineStr">
        <is>
          <t>0.66sqm.</t>
        </is>
      </c>
      <c r="C867" s="9" t="inlineStr"/>
      <c r="D867" s="9" t="inlineStr"/>
      <c r="E867" s="9" t="inlineStr"/>
      <c r="F867" s="9" t="inlineStr"/>
    </row>
    <row r="868" ht="11.5" customHeight="1">
      <c r="A868" s="9" t="inlineStr"/>
      <c r="B868" s="9" t="inlineStr">
        <is>
          <t>MATERIAL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/>
      <c r="B869" s="9" t="inlineStr">
        <is>
          <t>Particle Board</t>
        </is>
      </c>
      <c r="C869" s="9" t="inlineStr"/>
      <c r="D869" s="9" t="inlineStr"/>
      <c r="E869" s="9" t="inlineStr"/>
      <c r="F869" s="9" t="inlineStr"/>
    </row>
    <row r="870" ht="11.5" customHeight="1">
      <c r="A870" s="9" t="inlineStr"/>
      <c r="B870" s="9" t="inlineStr">
        <is>
          <t>4x47.2x38.65cm = 0.73sqm+</t>
        </is>
      </c>
      <c r="C870" s="9" t="inlineStr"/>
      <c r="D870" s="9" t="inlineStr"/>
      <c r="E870" s="9" t="inlineStr"/>
      <c r="F870" s="9" t="inlineStr"/>
    </row>
    <row r="871" ht="11.5" customHeight="1">
      <c r="A871" s="9" t="inlineStr"/>
      <c r="B871" s="9" t="inlineStr">
        <is>
          <t>Add for wastage @ 10% = 0.07sqm.</t>
        </is>
      </c>
      <c r="C871" s="9" t="inlineStr"/>
      <c r="D871" s="9" t="inlineStr"/>
      <c r="E871" s="9" t="inlineStr"/>
      <c r="F871" s="9" t="inlineStr"/>
    </row>
    <row r="872" ht="11.5" customHeight="1">
      <c r="A872" s="9" t="inlineStr"/>
      <c r="B872" s="9" t="inlineStr">
        <is>
          <t>Total = 0.80 sqm</t>
        </is>
      </c>
      <c r="C872" s="9" t="inlineStr"/>
      <c r="D872" s="9" t="inlineStr"/>
      <c r="E872" s="9" t="inlineStr"/>
      <c r="F872" s="9" t="inlineStr"/>
    </row>
    <row r="873" ht="11.5" customHeight="1">
      <c r="A873" s="9" t="inlineStr">
        <is>
          <t>7477</t>
        </is>
      </c>
      <c r="B873" s="9" t="inlineStr">
        <is>
          <t>Prelaminated particle board with one</t>
        </is>
      </c>
      <c r="C873" s="9" t="inlineStr"/>
      <c r="D873" s="9" t="inlineStr"/>
      <c r="E873" s="9" t="inlineStr"/>
      <c r="F873" s="9" t="inlineStr"/>
    </row>
    <row r="874" ht="11.5" customHeight="1">
      <c r="A874" s="9" t="inlineStr"/>
      <c r="B874" s="9" t="inlineStr">
        <is>
          <t>side decorative and other side</t>
        </is>
      </c>
      <c r="C874" s="9" t="inlineStr"/>
      <c r="D874" s="9" t="inlineStr"/>
      <c r="E874" s="9" t="inlineStr"/>
      <c r="F874" s="9" t="inlineStr"/>
    </row>
    <row r="875" ht="11.5" customHeight="1">
      <c r="A875" s="9" t="inlineStr"/>
      <c r="B875" s="9" t="inlineStr">
        <is>
          <t>balancing lamination, flat pressed 3</t>
        </is>
      </c>
      <c r="C875" s="9" t="inlineStr"/>
      <c r="D875" s="9" t="inlineStr"/>
      <c r="E875" s="9" t="inlineStr"/>
      <c r="F875" s="9" t="inlineStr"/>
    </row>
    <row r="876" ht="11.5" customHeight="1">
      <c r="A876" s="9" t="inlineStr"/>
      <c r="B876" s="9" t="inlineStr">
        <is>
          <t>layer &amp; graded (medium density) Grade</t>
        </is>
      </c>
      <c r="C876" s="9" t="inlineStr"/>
      <c r="D876" s="9" t="inlineStr"/>
      <c r="E876" s="9" t="inlineStr"/>
      <c r="F876" s="9" t="inlineStr"/>
    </row>
    <row r="877" ht="11.5" customHeight="1">
      <c r="A877" s="9" t="inlineStr"/>
      <c r="B877" s="9" t="inlineStr">
        <is>
          <t>I, Type II conforming to IS : 12823</t>
        </is>
      </c>
      <c r="C877" s="9" t="inlineStr"/>
      <c r="D877" s="9" t="inlineStr"/>
      <c r="E877" s="9" t="inlineStr"/>
      <c r="F877" s="9" t="inlineStr"/>
    </row>
    <row r="878" ht="11.5" customHeight="1">
      <c r="A878" s="9" t="inlineStr"/>
      <c r="B878" s="9" t="inlineStr">
        <is>
          <t>(exterior grade) 12 mm thick</t>
        </is>
      </c>
      <c r="C878" s="9" t="inlineStr">
        <is>
          <t>sqm</t>
        </is>
      </c>
      <c r="D878" s="9" t="inlineStr">
        <is>
          <t>0.80</t>
        </is>
      </c>
      <c r="E878" s="9" t="inlineStr">
        <is>
          <t>540.00</t>
        </is>
      </c>
      <c r="F878" s="9" t="inlineStr">
        <is>
          <t>432.00</t>
        </is>
      </c>
    </row>
    <row r="879" ht="11.5" customHeight="1">
      <c r="A879" s="9" t="inlineStr">
        <is>
          <t>9977</t>
        </is>
      </c>
      <c r="B879" s="9" t="inlineStr">
        <is>
          <t>Carriage of Plywood</t>
        </is>
      </c>
      <c r="C879" s="9" t="inlineStr">
        <is>
          <t>L.S.</t>
        </is>
      </c>
      <c r="D879" s="9" t="inlineStr">
        <is>
          <t>1.82</t>
        </is>
      </c>
      <c r="E879" s="9" t="inlineStr">
        <is>
          <t>2.00</t>
        </is>
      </c>
      <c r="F879" s="9" t="inlineStr">
        <is>
          <t>3.64</t>
        </is>
      </c>
    </row>
    <row r="880" ht="11.5" customHeight="1">
      <c r="A880" s="9" t="inlineStr"/>
      <c r="B880" s="9" t="inlineStr">
        <is>
          <t>LABOUR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>
        <is>
          <t>0111</t>
        </is>
      </c>
      <c r="B881" s="9" t="inlineStr">
        <is>
          <t>Carpenter 1st class</t>
        </is>
      </c>
      <c r="C881" s="9" t="inlineStr">
        <is>
          <t>day</t>
        </is>
      </c>
      <c r="D881" s="9" t="inlineStr">
        <is>
          <t>0.57</t>
        </is>
      </c>
      <c r="E881" s="9" t="inlineStr">
        <is>
          <t>738.00</t>
        </is>
      </c>
      <c r="F881" s="9" t="inlineStr">
        <is>
          <t>420.66</t>
        </is>
      </c>
    </row>
    <row r="882" ht="11.5" customHeight="1">
      <c r="A882" s="9" t="inlineStr">
        <is>
          <t>9999</t>
        </is>
      </c>
      <c r="B882" s="9" t="inlineStr">
        <is>
          <t>Sundries</t>
        </is>
      </c>
      <c r="C882" s="9" t="inlineStr">
        <is>
          <t>L.S.</t>
        </is>
      </c>
      <c r="D882" s="9" t="inlineStr">
        <is>
          <t>4.42</t>
        </is>
      </c>
      <c r="E882" s="9" t="inlineStr">
        <is>
          <t>2.00</t>
        </is>
      </c>
      <c r="F882" s="9" t="inlineStr">
        <is>
          <t>8.84</t>
        </is>
      </c>
    </row>
    <row r="883" ht="11.5" customHeight="1">
      <c r="A883" s="9" t="inlineStr"/>
      <c r="B883" s="9" t="inlineStr">
        <is>
          <t>TOTAL</t>
        </is>
      </c>
      <c r="C883" s="9" t="inlineStr"/>
      <c r="D883" s="9" t="inlineStr"/>
      <c r="E883" s="9" t="inlineStr"/>
      <c r="F883" s="9" t="inlineStr">
        <is>
          <t>865.14 W</t>
        </is>
      </c>
    </row>
    <row r="884" ht="11.5" customHeight="1">
      <c r="A884" s="9" t="inlineStr"/>
      <c r="B884" s="9" t="inlineStr">
        <is>
          <t>Add 1 % Water charges on "W"</t>
        </is>
      </c>
      <c r="C884" s="9" t="inlineStr"/>
      <c r="D884" s="9" t="inlineStr"/>
      <c r="E884" s="9" t="inlineStr"/>
      <c r="F884" s="9" t="inlineStr">
        <is>
          <t>8.65</t>
        </is>
      </c>
    </row>
    <row r="885" ht="11.5" customHeight="1">
      <c r="A885" s="9" t="inlineStr"/>
      <c r="B885" s="9" t="inlineStr">
        <is>
          <t>TOTAL</t>
        </is>
      </c>
      <c r="C885" s="9" t="inlineStr"/>
      <c r="D885" s="9" t="inlineStr"/>
      <c r="E885" s="9" t="inlineStr"/>
      <c r="F885" s="9" t="inlineStr">
        <is>
          <t>873.79 X</t>
        </is>
      </c>
    </row>
    <row r="886" ht="11.5" customHeight="1">
      <c r="A886" s="9" t="inlineStr"/>
      <c r="B886" s="9" t="inlineStr">
        <is>
          <t>Add GST on "X" (multiplying factor</t>
        </is>
      </c>
      <c r="C886" s="9" t="inlineStr"/>
      <c r="D886" s="9" t="inlineStr"/>
      <c r="E886" s="9" t="inlineStr"/>
      <c r="F886" s="9" t="inlineStr"/>
    </row>
    <row r="887" ht="11.5" customHeight="1">
      <c r="A887" s="9" t="inlineStr"/>
      <c r="B887" s="9" t="inlineStr">
        <is>
          <t>0.1405)</t>
        </is>
      </c>
      <c r="C887" s="9" t="inlineStr"/>
      <c r="D887" s="9" t="inlineStr"/>
      <c r="E887" s="9" t="inlineStr"/>
      <c r="F887" s="9" t="inlineStr">
        <is>
          <t>122.77</t>
        </is>
      </c>
    </row>
    <row r="888" ht="11.5" customHeight="1">
      <c r="A888" s="9" t="inlineStr"/>
      <c r="B888" s="9" t="inlineStr">
        <is>
          <t>TOTAL</t>
        </is>
      </c>
      <c r="C888" s="9" t="inlineStr"/>
      <c r="D888" s="9" t="inlineStr"/>
      <c r="E888" s="9" t="inlineStr"/>
      <c r="F888" s="9" t="inlineStr">
        <is>
          <t>996.56 Y</t>
        </is>
      </c>
    </row>
    <row r="889" ht="11.5" customHeight="1">
      <c r="A889" s="9" t="inlineStr"/>
      <c r="B889" s="9" t="inlineStr">
        <is>
          <t>Add 15% CPOH on "Y"</t>
        </is>
      </c>
      <c r="C889" s="9" t="inlineStr"/>
      <c r="D889" s="9" t="inlineStr"/>
      <c r="E889" s="9" t="inlineStr"/>
      <c r="F889" s="9" t="inlineStr">
        <is>
          <t>149.48</t>
        </is>
      </c>
    </row>
    <row r="890" ht="11.5" customHeight="1">
      <c r="A890" s="9" t="inlineStr"/>
      <c r="B890" s="9" t="inlineStr">
        <is>
          <t>TOTAL</t>
        </is>
      </c>
      <c r="C890" s="9" t="inlineStr"/>
      <c r="D890" s="9" t="inlineStr"/>
      <c r="E890" s="9" t="inlineStr"/>
      <c r="F890" s="9" t="inlineStr">
        <is>
          <t>1146.04 Z</t>
        </is>
      </c>
    </row>
    <row r="891" ht="11.5" customHeight="1">
      <c r="A891" s="9" t="inlineStr"/>
      <c r="B891" s="9" t="inlineStr">
        <is>
          <t>Add Cess @ 1% on "Z"</t>
        </is>
      </c>
      <c r="C891" s="9" t="inlineStr"/>
      <c r="D891" s="9" t="inlineStr"/>
      <c r="E891" s="9" t="inlineStr"/>
      <c r="F891" s="9" t="inlineStr">
        <is>
          <t>11.46</t>
        </is>
      </c>
    </row>
    <row r="892" ht="11.5" customHeight="1">
      <c r="A892" s="9" t="inlineStr"/>
      <c r="B892" s="9" t="inlineStr">
        <is>
          <t>Cost of 0.66 sqm.</t>
        </is>
      </c>
      <c r="C892" s="9" t="inlineStr"/>
      <c r="D892" s="9" t="inlineStr"/>
      <c r="E892" s="9" t="inlineStr"/>
      <c r="F892" s="9" t="inlineStr">
        <is>
          <t>1157.50</t>
        </is>
      </c>
    </row>
    <row r="893" ht="11.5" customHeight="1">
      <c r="A893" s="9" t="inlineStr"/>
      <c r="B893" s="9" t="inlineStr">
        <is>
          <t>Cost of 1 sqm.</t>
        </is>
      </c>
      <c r="C893" s="9" t="inlineStr"/>
      <c r="D893" s="9" t="inlineStr"/>
      <c r="E893" s="9" t="inlineStr"/>
      <c r="F893" s="9" t="inlineStr">
        <is>
          <t>1753.79</t>
        </is>
      </c>
    </row>
    <row r="895" ht="11.5" customHeight="1">
      <c r="A895" s="9" t="inlineStr">
        <is>
          <t>9.7.5.4</t>
        </is>
      </c>
      <c r="B895" s="9" t="inlineStr">
        <is>
          <t>Pre-laminated particle board with</t>
        </is>
      </c>
      <c r="C895" s="9" t="inlineStr">
        <is>
          <t>decorative</t>
        </is>
      </c>
      <c r="D895" s="9" t="inlineStr">
        <is>
          <t>lamination</t>
        </is>
      </c>
      <c r="E895" s="9" t="inlineStr">
        <is>
          <t>on both</t>
        </is>
      </c>
      <c r="F895" s="9" t="inlineStr">
        <is>
          <t>sides, Grade I,</t>
        </is>
      </c>
    </row>
    <row r="896" ht="11.5" customHeight="1">
      <c r="A896" s="9" t="inlineStr"/>
      <c r="B896" s="9" t="inlineStr">
        <is>
          <t>Type II, IS:12823 marked</t>
        </is>
      </c>
      <c r="C896" s="9" t="inlineStr"/>
      <c r="D896" s="9" t="inlineStr"/>
      <c r="E896" s="9" t="inlineStr"/>
      <c r="F896" s="9" t="inlineStr"/>
    </row>
    <row r="897" ht="11.5" customHeight="1">
      <c r="A897" s="10" t="inlineStr">
        <is>
          <t>Code</t>
        </is>
      </c>
      <c r="B897" s="10" t="inlineStr">
        <is>
          <t>Description</t>
        </is>
      </c>
      <c r="C897" s="10" t="inlineStr">
        <is>
          <t>Unit</t>
        </is>
      </c>
      <c r="D897" s="10" t="inlineStr">
        <is>
          <t>Quantity</t>
        </is>
      </c>
      <c r="E897" s="10" t="inlineStr">
        <is>
          <t>Rate</t>
        </is>
      </c>
      <c r="F897" s="10" t="inlineStr">
        <is>
          <t>Amount</t>
        </is>
      </c>
    </row>
    <row r="898" ht="11.5" customHeight="1">
      <c r="A898" s="9" t="inlineStr"/>
      <c r="B898" s="9" t="inlineStr">
        <is>
          <t>Details of cost for shutters of a door</t>
        </is>
      </c>
      <c r="C898" s="9" t="inlineStr"/>
      <c r="D898" s="9" t="inlineStr"/>
      <c r="E898" s="9" t="inlineStr"/>
      <c r="F898" s="9" t="inlineStr"/>
    </row>
    <row r="899" ht="11.5" customHeight="1">
      <c r="A899" s="9" t="inlineStr"/>
      <c r="B899" s="9" t="inlineStr">
        <is>
          <t>with 2/3rd panelling 200x108cm =</t>
        </is>
      </c>
      <c r="C899" s="9" t="inlineStr"/>
      <c r="D899" s="9" t="inlineStr"/>
      <c r="E899" s="9" t="inlineStr"/>
      <c r="F899" s="9" t="inlineStr"/>
    </row>
    <row r="900" ht="11.5" customHeight="1">
      <c r="A900" s="9" t="inlineStr"/>
      <c r="B900" s="9" t="inlineStr">
        <is>
          <t>2.16sqm.</t>
        </is>
      </c>
      <c r="C900" s="9" t="inlineStr"/>
      <c r="D900" s="9" t="inlineStr"/>
      <c r="E900" s="9" t="inlineStr"/>
      <c r="F900" s="9" t="inlineStr"/>
    </row>
    <row r="901" ht="11.5" customHeight="1">
      <c r="A901" s="9" t="inlineStr"/>
      <c r="B901" s="9" t="inlineStr">
        <is>
          <t>Panel area = 4x45.1x36.55cm =</t>
        </is>
      </c>
      <c r="C901" s="9" t="inlineStr"/>
      <c r="D901" s="9" t="inlineStr"/>
      <c r="E901" s="9" t="inlineStr"/>
      <c r="F901" s="9" t="inlineStr"/>
    </row>
    <row r="902" ht="11.5" customHeight="1">
      <c r="A902" s="9" t="inlineStr"/>
      <c r="B902" s="9" t="inlineStr">
        <is>
          <t>0.66sqm.</t>
        </is>
      </c>
      <c r="C902" s="9" t="inlineStr"/>
      <c r="D902" s="9" t="inlineStr"/>
      <c r="E902" s="9" t="inlineStr"/>
      <c r="F902" s="9" t="inlineStr"/>
    </row>
    <row r="903" ht="11.5" customHeight="1">
      <c r="A903" s="9" t="inlineStr"/>
      <c r="B903" s="9" t="inlineStr">
        <is>
          <t>MATERIAL</t>
        </is>
      </c>
      <c r="C903" s="9" t="inlineStr"/>
      <c r="D903" s="9" t="inlineStr"/>
      <c r="E903" s="9" t="inlineStr"/>
      <c r="F903" s="9" t="inlineStr"/>
    </row>
    <row r="904" ht="11.5" customHeight="1">
      <c r="A904" s="9" t="inlineStr"/>
      <c r="B904" s="9" t="inlineStr">
        <is>
          <t>Particle Board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4x47.2x38.65cm = 0.73sqm+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/>
      <c r="B906" s="9" t="inlineStr">
        <is>
          <t>Add for wastage @ 10% = 0.07sqm.</t>
        </is>
      </c>
      <c r="C906" s="9" t="inlineStr"/>
      <c r="D906" s="9" t="inlineStr"/>
      <c r="E906" s="9" t="inlineStr"/>
      <c r="F906" s="9" t="inlineStr"/>
    </row>
    <row r="907" ht="11.5" customHeight="1">
      <c r="A907" s="9" t="inlineStr"/>
      <c r="B907" s="9" t="inlineStr">
        <is>
          <t>Total = 0.80 sqm</t>
        </is>
      </c>
      <c r="C907" s="9" t="inlineStr"/>
      <c r="D907" s="9" t="inlineStr"/>
      <c r="E907" s="9" t="inlineStr"/>
      <c r="F907" s="9" t="inlineStr"/>
    </row>
    <row r="908" ht="11.5" customHeight="1">
      <c r="A908" s="9" t="inlineStr">
        <is>
          <t>7480</t>
        </is>
      </c>
      <c r="B908" s="9" t="inlineStr">
        <is>
          <t>Prelaminated particle board with both</t>
        </is>
      </c>
      <c r="C908" s="9" t="inlineStr"/>
      <c r="D908" s="9" t="inlineStr"/>
      <c r="E908" s="9" t="inlineStr"/>
      <c r="F908" s="9" t="inlineStr"/>
    </row>
    <row r="909" ht="11.5" customHeight="1">
      <c r="A909" s="9" t="inlineStr"/>
      <c r="B909" s="9" t="inlineStr">
        <is>
          <t>sides decorative lamination, flat</t>
        </is>
      </c>
      <c r="C909" s="9" t="inlineStr"/>
      <c r="D909" s="9" t="inlineStr"/>
      <c r="E909" s="9" t="inlineStr"/>
      <c r="F909" s="9" t="inlineStr"/>
    </row>
    <row r="910" ht="11.5" customHeight="1">
      <c r="A910" s="9" t="inlineStr"/>
      <c r="B910" s="9" t="inlineStr">
        <is>
          <t>pressed 3 layer &amp; graded (medium</t>
        </is>
      </c>
      <c r="C910" s="9" t="inlineStr"/>
      <c r="D910" s="9" t="inlineStr"/>
      <c r="E910" s="9" t="inlineStr"/>
      <c r="F910" s="9" t="inlineStr"/>
    </row>
    <row r="911" ht="11.5" customHeight="1">
      <c r="A911" s="9" t="inlineStr"/>
      <c r="B911" s="9" t="inlineStr">
        <is>
          <t>density) Grade I, Type II conforming to</t>
        </is>
      </c>
      <c r="C911" s="9" t="inlineStr"/>
      <c r="D911" s="9" t="inlineStr"/>
      <c r="E911" s="9" t="inlineStr"/>
      <c r="F911" s="9" t="inlineStr"/>
    </row>
    <row r="912" ht="11.5" customHeight="1">
      <c r="A912" s="9" t="inlineStr"/>
      <c r="B912" s="9" t="inlineStr">
        <is>
          <t>IS : 12823 (exterior grade) 12 mm thick</t>
        </is>
      </c>
      <c r="C912" s="9" t="inlineStr">
        <is>
          <t>sqm</t>
        </is>
      </c>
      <c r="D912" s="9" t="inlineStr">
        <is>
          <t>0.80</t>
        </is>
      </c>
      <c r="E912" s="9" t="inlineStr">
        <is>
          <t>575.00</t>
        </is>
      </c>
      <c r="F912" s="9" t="inlineStr">
        <is>
          <t>460.00</t>
        </is>
      </c>
    </row>
    <row r="913" ht="11.5" customHeight="1">
      <c r="A913" s="9" t="inlineStr">
        <is>
          <t>9977</t>
        </is>
      </c>
      <c r="B913" s="9" t="inlineStr">
        <is>
          <t>Carriage of Plywood</t>
        </is>
      </c>
      <c r="C913" s="9" t="inlineStr">
        <is>
          <t>L.S.</t>
        </is>
      </c>
      <c r="D913" s="9" t="inlineStr">
        <is>
          <t>1.82</t>
        </is>
      </c>
      <c r="E913" s="9" t="inlineStr">
        <is>
          <t>2.00</t>
        </is>
      </c>
      <c r="F913" s="9" t="inlineStr">
        <is>
          <t>3.64</t>
        </is>
      </c>
    </row>
    <row r="914" ht="11.5" customHeight="1">
      <c r="A914" s="9" t="inlineStr"/>
      <c r="B914" s="9" t="inlineStr">
        <is>
          <t>LABOUR</t>
        </is>
      </c>
      <c r="C914" s="9" t="inlineStr"/>
      <c r="D914" s="9" t="inlineStr"/>
      <c r="E914" s="9" t="inlineStr"/>
      <c r="F914" s="9" t="inlineStr"/>
    </row>
    <row r="915" ht="11.5" customHeight="1">
      <c r="A915" s="9" t="inlineStr">
        <is>
          <t>0111</t>
        </is>
      </c>
      <c r="B915" s="9" t="inlineStr">
        <is>
          <t>Carpenter 1st class</t>
        </is>
      </c>
      <c r="C915" s="9" t="inlineStr">
        <is>
          <t>day</t>
        </is>
      </c>
      <c r="D915" s="9" t="inlineStr">
        <is>
          <t>0.57</t>
        </is>
      </c>
      <c r="E915" s="9" t="inlineStr">
        <is>
          <t>738.00</t>
        </is>
      </c>
      <c r="F915" s="9" t="inlineStr">
        <is>
          <t>420.66</t>
        </is>
      </c>
    </row>
    <row r="916" ht="11.5" customHeight="1">
      <c r="A916" s="9" t="inlineStr">
        <is>
          <t>9999</t>
        </is>
      </c>
      <c r="B916" s="9" t="inlineStr">
        <is>
          <t>Sundries</t>
        </is>
      </c>
      <c r="C916" s="9" t="inlineStr">
        <is>
          <t>L.S.</t>
        </is>
      </c>
      <c r="D916" s="9" t="inlineStr">
        <is>
          <t>4.42</t>
        </is>
      </c>
      <c r="E916" s="9" t="inlineStr">
        <is>
          <t>2.00</t>
        </is>
      </c>
      <c r="F916" s="9" t="inlineStr">
        <is>
          <t>8.84</t>
        </is>
      </c>
    </row>
    <row r="917" ht="11.5" customHeight="1">
      <c r="A917" s="9" t="inlineStr"/>
      <c r="B917" s="9" t="inlineStr">
        <is>
          <t>TOTAL</t>
        </is>
      </c>
      <c r="C917" s="9" t="inlineStr"/>
      <c r="D917" s="9" t="inlineStr"/>
      <c r="E917" s="9" t="inlineStr"/>
      <c r="F917" s="9" t="inlineStr">
        <is>
          <t>893.14 W</t>
        </is>
      </c>
    </row>
    <row r="918" ht="11.5" customHeight="1">
      <c r="A918" s="9" t="inlineStr"/>
      <c r="B918" s="9" t="inlineStr">
        <is>
          <t>Add 1 % Water charges on "W"</t>
        </is>
      </c>
      <c r="C918" s="9" t="inlineStr"/>
      <c r="D918" s="9" t="inlineStr"/>
      <c r="E918" s="9" t="inlineStr"/>
      <c r="F918" s="9" t="inlineStr">
        <is>
          <t>8.93</t>
        </is>
      </c>
    </row>
    <row r="919" ht="11.5" customHeight="1">
      <c r="A919" s="9" t="inlineStr"/>
      <c r="B919" s="9" t="inlineStr">
        <is>
          <t>TOTAL</t>
        </is>
      </c>
      <c r="C919" s="9" t="inlineStr"/>
      <c r="D919" s="9" t="inlineStr"/>
      <c r="E919" s="9" t="inlineStr"/>
      <c r="F919" s="9" t="inlineStr">
        <is>
          <t>902.07 X</t>
        </is>
      </c>
    </row>
    <row r="920" ht="11.5" customHeight="1">
      <c r="A920" s="9" t="inlineStr"/>
      <c r="B920" s="9" t="inlineStr">
        <is>
          <t>Add GST on "X" (multiplying factor</t>
        </is>
      </c>
      <c r="C920" s="9" t="inlineStr"/>
      <c r="D920" s="9" t="inlineStr"/>
      <c r="E920" s="9" t="inlineStr"/>
      <c r="F920" s="9" t="inlineStr"/>
    </row>
    <row r="921" ht="11.5" customHeight="1">
      <c r="A921" s="9" t="inlineStr"/>
      <c r="B921" s="9" t="inlineStr">
        <is>
          <t>0.1405)</t>
        </is>
      </c>
      <c r="C921" s="9" t="inlineStr"/>
      <c r="D921" s="9" t="inlineStr"/>
      <c r="E921" s="9" t="inlineStr"/>
      <c r="F921" s="9" t="inlineStr">
        <is>
          <t>126.74</t>
        </is>
      </c>
    </row>
    <row r="922" ht="11.5" customHeight="1">
      <c r="A922" s="9" t="inlineStr"/>
      <c r="B922" s="9" t="inlineStr">
        <is>
          <t>TOTAL</t>
        </is>
      </c>
      <c r="C922" s="9" t="inlineStr"/>
      <c r="D922" s="9" t="inlineStr"/>
      <c r="E922" s="9" t="inlineStr"/>
      <c r="F922" s="9" t="inlineStr">
        <is>
          <t>1028.81 Y</t>
        </is>
      </c>
    </row>
    <row r="923" ht="11.5" customHeight="1">
      <c r="A923" s="9" t="inlineStr"/>
      <c r="B923" s="9" t="inlineStr">
        <is>
          <t>Add 15% CPOH on "Y"</t>
        </is>
      </c>
      <c r="C923" s="9" t="inlineStr"/>
      <c r="D923" s="9" t="inlineStr"/>
      <c r="E923" s="9" t="inlineStr"/>
      <c r="F923" s="9" t="inlineStr">
        <is>
          <t>154.32</t>
        </is>
      </c>
    </row>
    <row r="924" ht="11.5" customHeight="1">
      <c r="A924" s="9" t="inlineStr"/>
      <c r="B924" s="9" t="inlineStr">
        <is>
          <t>TOTAL</t>
        </is>
      </c>
      <c r="C924" s="9" t="inlineStr"/>
      <c r="D924" s="9" t="inlineStr"/>
      <c r="E924" s="9" t="inlineStr"/>
      <c r="F924" s="9" t="inlineStr">
        <is>
          <t>1183.13 Z</t>
        </is>
      </c>
    </row>
    <row r="925" ht="11.5" customHeight="1">
      <c r="A925" s="9" t="inlineStr"/>
      <c r="B925" s="9" t="inlineStr">
        <is>
          <t>Add Cess @ 1% on "Z"</t>
        </is>
      </c>
      <c r="C925" s="9" t="inlineStr"/>
      <c r="D925" s="9" t="inlineStr"/>
      <c r="E925" s="9" t="inlineStr"/>
      <c r="F925" s="9" t="inlineStr">
        <is>
          <t>11.83</t>
        </is>
      </c>
    </row>
    <row r="926" ht="11.5" customHeight="1">
      <c r="A926" s="9" t="inlineStr"/>
      <c r="B926" s="9" t="inlineStr">
        <is>
          <t>Cost of 0.66 sqm.</t>
        </is>
      </c>
      <c r="C926" s="9" t="inlineStr"/>
      <c r="D926" s="9" t="inlineStr"/>
      <c r="E926" s="9" t="inlineStr"/>
      <c r="F926" s="9" t="inlineStr">
        <is>
          <t>1194.97</t>
        </is>
      </c>
    </row>
    <row r="927" ht="11.5" customHeight="1">
      <c r="A927" s="9" t="inlineStr"/>
      <c r="B927" s="9" t="inlineStr">
        <is>
          <t>Cost of 1 sqm.</t>
        </is>
      </c>
      <c r="C927" s="9" t="inlineStr"/>
      <c r="D927" s="9" t="inlineStr"/>
      <c r="E927" s="9" t="inlineStr"/>
      <c r="F927" s="9" t="inlineStr">
        <is>
          <t>1810.55</t>
        </is>
      </c>
    </row>
    <row r="928" ht="11.5" customHeight="1">
      <c r="A928" s="9" t="inlineStr"/>
      <c r="B928" s="9" t="inlineStr">
        <is>
          <t>Say</t>
        </is>
      </c>
      <c r="C928" s="9" t="inlineStr"/>
      <c r="D928" s="9" t="inlineStr"/>
      <c r="E928" s="9" t="inlineStr"/>
      <c r="F928" s="9" t="inlineStr">
        <is>
          <t>1810.55</t>
        </is>
      </c>
    </row>
    <row r="929" ht="11.5" customHeight="1">
      <c r="A929" s="9" t="inlineStr">
        <is>
          <t>9.7.6</t>
        </is>
      </c>
      <c r="B929" s="9" t="inlineStr">
        <is>
          <t>Coir Veneer Board (conforming to</t>
        </is>
      </c>
      <c r="C929" s="9" t="inlineStr">
        <is>
          <t>IS 14842)</t>
        </is>
      </c>
      <c r="D929" s="9" t="inlineStr"/>
      <c r="E929" s="9" t="inlineStr"/>
      <c r="F929" s="9" t="inlineStr"/>
    </row>
    <row r="930" ht="11.5" customHeight="1">
      <c r="A930" s="9" t="inlineStr">
        <is>
          <t>9.7.6.1</t>
        </is>
      </c>
      <c r="B930" s="9" t="inlineStr">
        <is>
          <t>12 mm thick</t>
        </is>
      </c>
      <c r="C930" s="9" t="inlineStr"/>
      <c r="D930" s="9" t="inlineStr"/>
      <c r="E930" s="9" t="inlineStr"/>
      <c r="F930" s="9" t="inlineStr"/>
    </row>
    <row r="931" ht="11.5" customHeight="1">
      <c r="A931" s="10" t="inlineStr">
        <is>
          <t>Code</t>
        </is>
      </c>
      <c r="B931" s="10" t="inlineStr">
        <is>
          <t>Description</t>
        </is>
      </c>
      <c r="C931" s="10" t="inlineStr">
        <is>
          <t>Unit</t>
        </is>
      </c>
      <c r="D931" s="10" t="inlineStr">
        <is>
          <t>Quantity</t>
        </is>
      </c>
      <c r="E931" s="10" t="inlineStr">
        <is>
          <t>Rate</t>
        </is>
      </c>
      <c r="F931" s="10" t="inlineStr">
        <is>
          <t>Amount</t>
        </is>
      </c>
    </row>
    <row r="932" ht="11.5" customHeight="1">
      <c r="A932" s="9" t="inlineStr"/>
      <c r="B932" s="9" t="inlineStr">
        <is>
          <t>Details of cost for shutters of a door</t>
        </is>
      </c>
      <c r="C932" s="9" t="inlineStr"/>
      <c r="D932" s="9" t="inlineStr"/>
      <c r="E932" s="9" t="inlineStr"/>
      <c r="F932" s="9" t="inlineStr"/>
    </row>
    <row r="933" ht="11.5" customHeight="1">
      <c r="A933" s="9" t="inlineStr"/>
      <c r="B933" s="9" t="inlineStr">
        <is>
          <t>with 2/3 rd panelling 200x108cm =</t>
        </is>
      </c>
      <c r="C933" s="9" t="inlineStr"/>
      <c r="D933" s="9" t="inlineStr"/>
      <c r="E933" s="9" t="inlineStr"/>
      <c r="F933" s="9" t="inlineStr"/>
    </row>
    <row r="934" ht="11.5" customHeight="1">
      <c r="A934" s="9" t="inlineStr"/>
      <c r="B934" s="9" t="inlineStr">
        <is>
          <t>2.16 sqm</t>
        </is>
      </c>
      <c r="C934" s="9" t="inlineStr"/>
      <c r="D934" s="9" t="inlineStr"/>
      <c r="E934" s="9" t="inlineStr"/>
      <c r="F934" s="9" t="inlineStr"/>
    </row>
    <row r="935" ht="11.5" customHeight="1">
      <c r="A935" s="9" t="inlineStr"/>
      <c r="B935" s="9" t="inlineStr">
        <is>
          <t>Panel area 4x45.1x36.55cm=0.66sqm</t>
        </is>
      </c>
      <c r="C935" s="9" t="inlineStr"/>
      <c r="D935" s="9" t="inlineStr"/>
      <c r="E935" s="9" t="inlineStr"/>
      <c r="F935" s="9" t="inlineStr"/>
    </row>
    <row r="936" ht="11.5" customHeight="1">
      <c r="A936" s="9" t="inlineStr"/>
      <c r="B936" s="9" t="inlineStr">
        <is>
          <t>MATERIAL</t>
        </is>
      </c>
      <c r="C936" s="9" t="inlineStr"/>
      <c r="D936" s="9" t="inlineStr"/>
      <c r="E936" s="9" t="inlineStr"/>
      <c r="F936" s="9" t="inlineStr"/>
    </row>
    <row r="937" ht="11.5" customHeight="1">
      <c r="A937" s="9" t="inlineStr"/>
      <c r="B937" s="9" t="inlineStr">
        <is>
          <t>Coir veneered board 12mm thick</t>
        </is>
      </c>
      <c r="C937" s="9" t="inlineStr"/>
      <c r="D937" s="9" t="inlineStr"/>
      <c r="E937" s="9" t="inlineStr"/>
      <c r="F937" s="9" t="inlineStr"/>
    </row>
    <row r="938" ht="11.5" customHeight="1">
      <c r="A938" s="9" t="inlineStr"/>
      <c r="B938" s="9" t="inlineStr">
        <is>
          <t>4x47.2x38.65cm = 0.73sqm</t>
        </is>
      </c>
      <c r="C938" s="9" t="inlineStr"/>
      <c r="D938" s="9" t="inlineStr"/>
      <c r="E938" s="9" t="inlineStr"/>
      <c r="F938" s="9" t="inlineStr"/>
    </row>
    <row r="939" ht="11.5" customHeight="1">
      <c r="A939" s="9" t="inlineStr"/>
      <c r="B939" s="9" t="inlineStr">
        <is>
          <t>Add for wastage @ 10% = 0.07sqm</t>
        </is>
      </c>
      <c r="C939" s="9" t="inlineStr"/>
      <c r="D939" s="9" t="inlineStr"/>
      <c r="E939" s="9" t="inlineStr"/>
      <c r="F939" s="9" t="inlineStr"/>
    </row>
    <row r="940" ht="11.5" customHeight="1">
      <c r="A940" s="9" t="inlineStr"/>
      <c r="B940" s="9" t="inlineStr">
        <is>
          <t>Total = 0.80 sqm</t>
        </is>
      </c>
      <c r="C940" s="9" t="inlineStr"/>
      <c r="D940" s="9" t="inlineStr"/>
      <c r="E940" s="9" t="inlineStr"/>
      <c r="F940" s="9" t="inlineStr"/>
    </row>
    <row r="941" ht="11.5" customHeight="1">
      <c r="A941" s="9" t="inlineStr">
        <is>
          <t>7555</t>
        </is>
      </c>
      <c r="B941" s="9" t="inlineStr">
        <is>
          <t>Coir veneered board 12mm thick</t>
        </is>
      </c>
      <c r="C941" s="9" t="inlineStr">
        <is>
          <t>sqm</t>
        </is>
      </c>
      <c r="D941" s="9" t="inlineStr">
        <is>
          <t>0.80</t>
        </is>
      </c>
      <c r="E941" s="9" t="inlineStr">
        <is>
          <t>670.00</t>
        </is>
      </c>
      <c r="F941" s="9" t="inlineStr">
        <is>
          <t>536.00</t>
        </is>
      </c>
    </row>
    <row r="942" ht="11.5" customHeight="1">
      <c r="A942" s="9" t="inlineStr">
        <is>
          <t>9977</t>
        </is>
      </c>
      <c r="B942" s="9" t="inlineStr">
        <is>
          <t>CARRIAGE</t>
        </is>
      </c>
      <c r="C942" s="9" t="inlineStr">
        <is>
          <t>L.S.</t>
        </is>
      </c>
      <c r="D942" s="9" t="inlineStr">
        <is>
          <t>1.82</t>
        </is>
      </c>
      <c r="E942" s="9" t="inlineStr">
        <is>
          <t>2.00</t>
        </is>
      </c>
      <c r="F942" s="9" t="inlineStr">
        <is>
          <t>3.64</t>
        </is>
      </c>
    </row>
    <row r="943" ht="11.5" customHeight="1">
      <c r="A943" s="9" t="inlineStr"/>
      <c r="B943" s="9" t="inlineStr">
        <is>
          <t>LABOUR</t>
        </is>
      </c>
      <c r="C943" s="9" t="inlineStr"/>
      <c r="D943" s="9" t="inlineStr"/>
      <c r="E943" s="9" t="inlineStr"/>
      <c r="F943" s="9" t="inlineStr"/>
    </row>
    <row r="945" ht="11.5" customHeight="1">
      <c r="A945" s="10" t="inlineStr">
        <is>
          <t>Code</t>
        </is>
      </c>
      <c r="B945" s="10" t="inlineStr">
        <is>
          <t>Description</t>
        </is>
      </c>
      <c r="C945" s="10" t="inlineStr">
        <is>
          <t>Unit</t>
        </is>
      </c>
      <c r="D945" s="10" t="inlineStr">
        <is>
          <t>Quantity</t>
        </is>
      </c>
      <c r="E945" s="10" t="inlineStr">
        <is>
          <t>Rate</t>
        </is>
      </c>
      <c r="F945" s="10" t="inlineStr">
        <is>
          <t>Amount</t>
        </is>
      </c>
    </row>
    <row r="946" ht="11.5" customHeight="1">
      <c r="A946" s="9" t="inlineStr">
        <is>
          <t>9999</t>
        </is>
      </c>
      <c r="B946" s="9" t="inlineStr">
        <is>
          <t>Sundries</t>
        </is>
      </c>
      <c r="C946" s="9" t="inlineStr">
        <is>
          <t>L.S.</t>
        </is>
      </c>
      <c r="D946" s="9" t="inlineStr">
        <is>
          <t>4.42</t>
        </is>
      </c>
      <c r="E946" s="9" t="inlineStr">
        <is>
          <t>2.00</t>
        </is>
      </c>
      <c r="F946" s="9" t="inlineStr">
        <is>
          <t>8.84</t>
        </is>
      </c>
    </row>
    <row r="947" ht="11.5" customHeight="1">
      <c r="A947" s="9" t="inlineStr"/>
      <c r="B947" s="9" t="inlineStr">
        <is>
          <t>TOTAL</t>
        </is>
      </c>
      <c r="C947" s="9" t="inlineStr"/>
      <c r="D947" s="9" t="inlineStr"/>
      <c r="E947" s="9" t="inlineStr"/>
      <c r="F947" s="9" t="inlineStr">
        <is>
          <t>969.14 W</t>
        </is>
      </c>
    </row>
    <row r="948" ht="11.5" customHeight="1">
      <c r="A948" s="9" t="inlineStr"/>
      <c r="B948" s="9" t="inlineStr">
        <is>
          <t>Add 1 % Water charges on "W"</t>
        </is>
      </c>
      <c r="C948" s="9" t="inlineStr"/>
      <c r="D948" s="9" t="inlineStr"/>
      <c r="E948" s="9" t="inlineStr"/>
      <c r="F948" s="9" t="inlineStr">
        <is>
          <t>9.69</t>
        </is>
      </c>
    </row>
    <row r="949" ht="11.5" customHeight="1">
      <c r="A949" s="9" t="inlineStr"/>
      <c r="B949" s="9" t="inlineStr">
        <is>
          <t>TOTAL</t>
        </is>
      </c>
      <c r="C949" s="9" t="inlineStr"/>
      <c r="D949" s="9" t="inlineStr"/>
      <c r="E949" s="9" t="inlineStr"/>
      <c r="F949" s="9" t="inlineStr">
        <is>
          <t>978.83 X</t>
        </is>
      </c>
    </row>
    <row r="950" ht="11.5" customHeight="1">
      <c r="A950" s="9" t="inlineStr"/>
      <c r="B950" s="9" t="inlineStr">
        <is>
          <t>Add GST on "X" (multiplying factor</t>
        </is>
      </c>
      <c r="C950" s="9" t="inlineStr"/>
      <c r="D950" s="9" t="inlineStr"/>
      <c r="E950" s="9" t="inlineStr"/>
      <c r="F950" s="9" t="inlineStr"/>
    </row>
    <row r="951" ht="11.5" customHeight="1">
      <c r="A951" s="9" t="inlineStr"/>
      <c r="B951" s="9" t="inlineStr">
        <is>
          <t>0.1405)</t>
        </is>
      </c>
      <c r="C951" s="9" t="inlineStr"/>
      <c r="D951" s="9" t="inlineStr"/>
      <c r="E951" s="9" t="inlineStr"/>
      <c r="F951" s="9" t="inlineStr">
        <is>
          <t>137.53</t>
        </is>
      </c>
    </row>
    <row r="952" ht="11.5" customHeight="1">
      <c r="A952" s="9" t="inlineStr"/>
      <c r="B952" s="9" t="inlineStr">
        <is>
          <t>TOTAL</t>
        </is>
      </c>
      <c r="C952" s="9" t="inlineStr"/>
      <c r="D952" s="9" t="inlineStr"/>
      <c r="E952" s="9" t="inlineStr"/>
      <c r="F952" s="9" t="inlineStr">
        <is>
          <t>1116.36 Y</t>
        </is>
      </c>
    </row>
    <row r="953" ht="11.5" customHeight="1">
      <c r="A953" s="9" t="inlineStr"/>
      <c r="B953" s="9" t="inlineStr">
        <is>
          <t>Add 15% CPOH on "Y"</t>
        </is>
      </c>
      <c r="C953" s="9" t="inlineStr"/>
      <c r="D953" s="9" t="inlineStr"/>
      <c r="E953" s="9" t="inlineStr"/>
      <c r="F953" s="9" t="inlineStr">
        <is>
          <t>167.45</t>
        </is>
      </c>
    </row>
    <row r="954" ht="11.5" customHeight="1">
      <c r="A954" s="9" t="inlineStr"/>
      <c r="B954" s="9" t="inlineStr">
        <is>
          <t>TOTAL</t>
        </is>
      </c>
      <c r="C954" s="9" t="inlineStr"/>
      <c r="D954" s="9" t="inlineStr"/>
      <c r="E954" s="9" t="inlineStr"/>
      <c r="F954" s="9" t="inlineStr">
        <is>
          <t>1283.81 Z</t>
        </is>
      </c>
    </row>
    <row r="955" ht="11.5" customHeight="1">
      <c r="A955" s="9" t="inlineStr"/>
      <c r="B955" s="9" t="inlineStr">
        <is>
          <t>Add Cess @ 1% on "Z"</t>
        </is>
      </c>
      <c r="C955" s="9" t="inlineStr"/>
      <c r="D955" s="9" t="inlineStr"/>
      <c r="E955" s="9" t="inlineStr"/>
      <c r="F955" s="9" t="inlineStr">
        <is>
          <t>12.84</t>
        </is>
      </c>
    </row>
    <row r="956" ht="11.5" customHeight="1">
      <c r="A956" s="9" t="inlineStr"/>
      <c r="B956" s="9" t="inlineStr">
        <is>
          <t>Cost of 0.66 sqm.</t>
        </is>
      </c>
      <c r="C956" s="9" t="inlineStr"/>
      <c r="D956" s="9" t="inlineStr"/>
      <c r="E956" s="9" t="inlineStr"/>
      <c r="F956" s="9" t="inlineStr">
        <is>
          <t>1296.65</t>
        </is>
      </c>
    </row>
    <row r="957" ht="11.5" customHeight="1">
      <c r="A957" s="9" t="inlineStr"/>
      <c r="B957" s="9" t="inlineStr">
        <is>
          <t>Cost of 1 sqm.</t>
        </is>
      </c>
      <c r="C957" s="9" t="inlineStr"/>
      <c r="D957" s="9" t="inlineStr"/>
      <c r="E957" s="9" t="inlineStr"/>
      <c r="F957" s="9" t="inlineStr">
        <is>
          <t>1964.62</t>
        </is>
      </c>
    </row>
    <row r="958" ht="11.5" customHeight="1">
      <c r="A958" s="9" t="inlineStr"/>
      <c r="B958" s="9" t="inlineStr">
        <is>
          <t>Say</t>
        </is>
      </c>
      <c r="C958" s="9" t="inlineStr"/>
      <c r="D958" s="9" t="inlineStr"/>
      <c r="E958" s="9" t="inlineStr"/>
      <c r="F958" s="9" t="inlineStr">
        <is>
          <t>1964.60</t>
        </is>
      </c>
    </row>
    <row r="959" ht="11.5" customHeight="1">
      <c r="A959" s="9" t="inlineStr">
        <is>
          <t>9.7.7</t>
        </is>
      </c>
      <c r="B959" s="9" t="inlineStr">
        <is>
          <t>Float glass panes</t>
        </is>
      </c>
      <c r="C959" s="9" t="inlineStr"/>
      <c r="D959" s="9" t="inlineStr"/>
      <c r="E959" s="9" t="inlineStr"/>
      <c r="F959" s="9" t="inlineStr"/>
    </row>
    <row r="960" ht="11.5" customHeight="1">
      <c r="A960" s="9" t="inlineStr">
        <is>
          <t>9.7.7.1</t>
        </is>
      </c>
      <c r="B960" s="9" t="inlineStr">
        <is>
          <t>4 mm thick glass pane (weight not less</t>
        </is>
      </c>
      <c r="C960" s="9" t="inlineStr">
        <is>
          <t>than</t>
        </is>
      </c>
      <c r="D960" s="9" t="inlineStr">
        <is>
          <t>10kg/sqm).</t>
        </is>
      </c>
      <c r="E960" s="9" t="inlineStr"/>
      <c r="F960" s="9" t="inlineStr"/>
    </row>
    <row r="961" ht="11.5" customHeight="1">
      <c r="A961" s="10" t="inlineStr">
        <is>
          <t>Code</t>
        </is>
      </c>
      <c r="B961" s="10" t="inlineStr">
        <is>
          <t>Description</t>
        </is>
      </c>
      <c r="C961" s="10" t="inlineStr">
        <is>
          <t>Unit</t>
        </is>
      </c>
      <c r="D961" s="10" t="inlineStr">
        <is>
          <t>Quantity</t>
        </is>
      </c>
      <c r="E961" s="10" t="inlineStr">
        <is>
          <t>Rate</t>
        </is>
      </c>
      <c r="F961" s="10" t="inlineStr">
        <is>
          <t>Amount</t>
        </is>
      </c>
    </row>
    <row r="962" ht="11.5" customHeight="1">
      <c r="A962" s="9" t="inlineStr"/>
      <c r="B962" s="9" t="inlineStr">
        <is>
          <t>Details of cost for shutters of a door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/>
      <c r="B963" s="9" t="inlineStr">
        <is>
          <t>with 2/3 rd panelling 200x108cm =</t>
        </is>
      </c>
      <c r="C963" s="9" t="inlineStr"/>
      <c r="D963" s="9" t="inlineStr"/>
      <c r="E963" s="9" t="inlineStr"/>
      <c r="F963" s="9" t="inlineStr"/>
    </row>
    <row r="964" ht="11.5" customHeight="1">
      <c r="A964" s="9" t="inlineStr"/>
      <c r="B964" s="9" t="inlineStr">
        <is>
          <t>2.16 sqm</t>
        </is>
      </c>
      <c r="C964" s="9" t="inlineStr"/>
      <c r="D964" s="9" t="inlineStr"/>
      <c r="E964" s="9" t="inlineStr"/>
      <c r="F964" s="9" t="inlineStr"/>
    </row>
    <row r="965" ht="11.5" customHeight="1">
      <c r="A965" s="9" t="inlineStr"/>
      <c r="B965" s="9" t="inlineStr">
        <is>
          <t>Panel area 4x45.1x36.55cm=0.66sqm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/>
      <c r="B966" s="9" t="inlineStr">
        <is>
          <t>MATERIAL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/>
      <c r="B967" s="9" t="inlineStr">
        <is>
          <t>Float glass sheet of nominal thickness</t>
        </is>
      </c>
      <c r="C967" s="9" t="inlineStr"/>
      <c r="D967" s="9" t="inlineStr"/>
      <c r="E967" s="9" t="inlineStr"/>
      <c r="F967" s="9" t="inlineStr"/>
    </row>
    <row r="968" ht="11.5" customHeight="1">
      <c r="A968" s="9" t="inlineStr"/>
      <c r="B968" s="9" t="inlineStr">
        <is>
          <t>4 mm 4x47.2x38.65cm = 0.73sqm</t>
        </is>
      </c>
      <c r="C968" s="9" t="inlineStr"/>
      <c r="D968" s="9" t="inlineStr"/>
      <c r="E968" s="9" t="inlineStr"/>
      <c r="F968" s="9" t="inlineStr"/>
    </row>
    <row r="969" ht="11.5" customHeight="1">
      <c r="A969" s="9" t="inlineStr"/>
      <c r="B969" s="9" t="inlineStr">
        <is>
          <t>Add for wastage @ 10% = 0.07sqm</t>
        </is>
      </c>
      <c r="C969" s="9" t="inlineStr"/>
      <c r="D969" s="9" t="inlineStr"/>
      <c r="E969" s="9" t="inlineStr"/>
      <c r="F969" s="9" t="inlineStr"/>
    </row>
    <row r="970" ht="11.5" customHeight="1">
      <c r="A970" s="9" t="inlineStr"/>
      <c r="B970" s="9" t="inlineStr">
        <is>
          <t>Total = 0.80 sqm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>
        <is>
          <t>2406</t>
        </is>
      </c>
      <c r="B971" s="9" t="inlineStr">
        <is>
          <t>Float glass sheet of nominal thickness</t>
        </is>
      </c>
      <c r="C971" s="9" t="inlineStr"/>
      <c r="D971" s="9" t="inlineStr"/>
      <c r="E971" s="9" t="inlineStr"/>
      <c r="F971" s="9" t="inlineStr"/>
    </row>
    <row r="972" ht="11.5" customHeight="1">
      <c r="A972" s="9" t="inlineStr"/>
      <c r="B972" s="9" t="inlineStr">
        <is>
          <t>4 mm (weight not less than 10kg/sqm).</t>
        </is>
      </c>
      <c r="C972" s="9" t="inlineStr">
        <is>
          <t>sqm</t>
        </is>
      </c>
      <c r="D972" s="9" t="inlineStr">
        <is>
          <t>0.80</t>
        </is>
      </c>
      <c r="E972" s="9" t="inlineStr">
        <is>
          <t>300.00</t>
        </is>
      </c>
      <c r="F972" s="9" t="inlineStr">
        <is>
          <t>240.00</t>
        </is>
      </c>
    </row>
    <row r="973" ht="11.5" customHeight="1">
      <c r="A973" s="9" t="inlineStr">
        <is>
          <t>9977</t>
        </is>
      </c>
      <c r="B973" s="9" t="inlineStr">
        <is>
          <t>CARRIAGE</t>
        </is>
      </c>
      <c r="C973" s="9" t="inlineStr">
        <is>
          <t>L.S.</t>
        </is>
      </c>
      <c r="D973" s="9" t="inlineStr">
        <is>
          <t>1.82</t>
        </is>
      </c>
      <c r="E973" s="9" t="inlineStr">
        <is>
          <t>2.00</t>
        </is>
      </c>
      <c r="F973" s="9" t="inlineStr">
        <is>
          <t>3.64</t>
        </is>
      </c>
    </row>
    <row r="974" ht="11.5" customHeight="1">
      <c r="A974" s="9" t="inlineStr"/>
      <c r="B974" s="9" t="inlineStr">
        <is>
          <t>LABOUR</t>
        </is>
      </c>
      <c r="C974" s="9" t="inlineStr"/>
      <c r="D974" s="9" t="inlineStr"/>
      <c r="E974" s="9" t="inlineStr"/>
      <c r="F974" s="9" t="inlineStr"/>
    </row>
    <row r="975" ht="11.5" customHeight="1">
      <c r="A975" s="9" t="inlineStr">
        <is>
          <t>0156</t>
        </is>
      </c>
      <c r="B975" s="9" t="inlineStr">
        <is>
          <t>Carpenter (average)</t>
        </is>
      </c>
      <c r="C975" s="9" t="inlineStr">
        <is>
          <t>day</t>
        </is>
      </c>
      <c r="D975" s="9" t="inlineStr">
        <is>
          <t>0.57</t>
        </is>
      </c>
      <c r="E975" s="9" t="inlineStr">
        <is>
          <t>709.00</t>
        </is>
      </c>
      <c r="F975" s="9" t="inlineStr">
        <is>
          <t>404.13</t>
        </is>
      </c>
    </row>
    <row r="976" ht="11.5" customHeight="1">
      <c r="A976" s="9" t="inlineStr">
        <is>
          <t>0119</t>
        </is>
      </c>
      <c r="B976" s="9" t="inlineStr">
        <is>
          <t>Glazier</t>
        </is>
      </c>
      <c r="C976" s="9" t="inlineStr">
        <is>
          <t>day</t>
        </is>
      </c>
      <c r="D976" s="9" t="inlineStr">
        <is>
          <t>0.15</t>
        </is>
      </c>
      <c r="E976" s="9" t="inlineStr">
        <is>
          <t>679.00</t>
        </is>
      </c>
      <c r="F976" s="9" t="inlineStr">
        <is>
          <t>101.85</t>
        </is>
      </c>
    </row>
    <row r="977" ht="11.5" customHeight="1">
      <c r="A977" s="9" t="inlineStr">
        <is>
          <t>0114</t>
        </is>
      </c>
      <c r="B977" s="9" t="inlineStr">
        <is>
          <t>Beldar</t>
        </is>
      </c>
      <c r="C977" s="9" t="inlineStr">
        <is>
          <t>day</t>
        </is>
      </c>
      <c r="D977" s="9" t="inlineStr">
        <is>
          <t>0.15</t>
        </is>
      </c>
      <c r="E977" s="9" t="inlineStr">
        <is>
          <t>558.00</t>
        </is>
      </c>
      <c r="F977" s="9" t="inlineStr">
        <is>
          <t>83.70</t>
        </is>
      </c>
    </row>
    <row r="978" ht="11.5" customHeight="1">
      <c r="A978" s="9" t="inlineStr">
        <is>
          <t>9999</t>
        </is>
      </c>
      <c r="B978" s="9" t="inlineStr">
        <is>
          <t>Sundries</t>
        </is>
      </c>
      <c r="C978" s="9" t="inlineStr">
        <is>
          <t>L.S.</t>
        </is>
      </c>
      <c r="D978" s="9" t="inlineStr">
        <is>
          <t>25.47</t>
        </is>
      </c>
      <c r="E978" s="9" t="inlineStr">
        <is>
          <t>2.00</t>
        </is>
      </c>
      <c r="F978" s="9" t="inlineStr">
        <is>
          <t>50.94</t>
        </is>
      </c>
    </row>
    <row r="979" ht="11.5" customHeight="1">
      <c r="A979" s="9" t="inlineStr"/>
      <c r="B979" s="9" t="inlineStr">
        <is>
          <t>TOTAL</t>
        </is>
      </c>
      <c r="C979" s="9" t="inlineStr"/>
      <c r="D979" s="9" t="inlineStr"/>
      <c r="E979" s="9" t="inlineStr"/>
      <c r="F979" s="9" t="inlineStr">
        <is>
          <t>884.26 W</t>
        </is>
      </c>
    </row>
    <row r="980" ht="11.5" customHeight="1">
      <c r="A980" s="9" t="inlineStr"/>
      <c r="B980" s="9" t="inlineStr">
        <is>
          <t>Add 1 % Water charges on "W"</t>
        </is>
      </c>
      <c r="C980" s="9" t="inlineStr"/>
      <c r="D980" s="9" t="inlineStr"/>
      <c r="E980" s="9" t="inlineStr"/>
      <c r="F980" s="9" t="inlineStr">
        <is>
          <t>8.84</t>
        </is>
      </c>
    </row>
    <row r="981" ht="11.5" customHeight="1">
      <c r="A981" s="9" t="inlineStr"/>
      <c r="B981" s="9" t="inlineStr">
        <is>
          <t>TOTAL</t>
        </is>
      </c>
      <c r="C981" s="9" t="inlineStr"/>
      <c r="D981" s="9" t="inlineStr"/>
      <c r="E981" s="9" t="inlineStr"/>
      <c r="F981" s="9" t="inlineStr">
        <is>
          <t>893.10 X</t>
        </is>
      </c>
    </row>
    <row r="982" ht="11.5" customHeight="1">
      <c r="A982" s="9" t="inlineStr"/>
      <c r="B982" s="9" t="inlineStr">
        <is>
          <t>Add GST on "X" (multiplying factor</t>
        </is>
      </c>
      <c r="C982" s="9" t="inlineStr"/>
      <c r="D982" s="9" t="inlineStr"/>
      <c r="E982" s="9" t="inlineStr"/>
      <c r="F982" s="9" t="inlineStr"/>
    </row>
    <row r="983" ht="11.5" customHeight="1">
      <c r="A983" s="9" t="inlineStr"/>
      <c r="B983" s="9" t="inlineStr">
        <is>
          <t>0.1405)</t>
        </is>
      </c>
      <c r="C983" s="9" t="inlineStr"/>
      <c r="D983" s="9" t="inlineStr"/>
      <c r="E983" s="9" t="inlineStr"/>
      <c r="F983" s="9" t="inlineStr">
        <is>
          <t>125.48</t>
        </is>
      </c>
    </row>
    <row r="984" ht="11.5" customHeight="1">
      <c r="A984" s="9" t="inlineStr"/>
      <c r="B984" s="9" t="inlineStr">
        <is>
          <t>TOTAL</t>
        </is>
      </c>
      <c r="C984" s="9" t="inlineStr"/>
      <c r="D984" s="9" t="inlineStr"/>
      <c r="E984" s="9" t="inlineStr"/>
      <c r="F984" s="9" t="inlineStr">
        <is>
          <t>1018.58 Y</t>
        </is>
      </c>
    </row>
    <row r="985" ht="11.5" customHeight="1">
      <c r="A985" s="9" t="inlineStr"/>
      <c r="B985" s="9" t="inlineStr">
        <is>
          <t>Add 15% CPOH on "Y"</t>
        </is>
      </c>
      <c r="C985" s="9" t="inlineStr"/>
      <c r="D985" s="9" t="inlineStr"/>
      <c r="E985" s="9" t="inlineStr"/>
      <c r="F985" s="9" t="inlineStr">
        <is>
          <t>152.79</t>
        </is>
      </c>
    </row>
    <row r="986" ht="11.5" customHeight="1">
      <c r="A986" s="9" t="inlineStr"/>
      <c r="B986" s="9" t="inlineStr">
        <is>
          <t>TOTAL</t>
        </is>
      </c>
      <c r="C986" s="9" t="inlineStr"/>
      <c r="D986" s="9" t="inlineStr"/>
      <c r="E986" s="9" t="inlineStr"/>
      <c r="F986" s="9" t="inlineStr">
        <is>
          <t>1171.37 Z</t>
        </is>
      </c>
    </row>
    <row r="987" ht="11.5" customHeight="1">
      <c r="A987" s="9" t="inlineStr"/>
      <c r="B987" s="9" t="inlineStr">
        <is>
          <t>Add Cess @ 1% on "Z"</t>
        </is>
      </c>
      <c r="C987" s="9" t="inlineStr"/>
      <c r="D987" s="9" t="inlineStr"/>
      <c r="E987" s="9" t="inlineStr"/>
      <c r="F987" s="9" t="inlineStr">
        <is>
          <t>11.71</t>
        </is>
      </c>
    </row>
    <row r="988" ht="11.5" customHeight="1">
      <c r="A988" s="9" t="inlineStr"/>
      <c r="B988" s="9" t="inlineStr">
        <is>
          <t>Cost of 0.66 sqm.</t>
        </is>
      </c>
      <c r="C988" s="9" t="inlineStr"/>
      <c r="D988" s="9" t="inlineStr"/>
      <c r="E988" s="9" t="inlineStr"/>
      <c r="F988" s="9" t="inlineStr">
        <is>
          <t>1183.08</t>
        </is>
      </c>
    </row>
    <row r="989" ht="11.5" customHeight="1">
      <c r="A989" s="9" t="inlineStr"/>
      <c r="B989" s="9" t="inlineStr">
        <is>
          <t>Cost of 1 sqm.</t>
        </is>
      </c>
      <c r="C989" s="9" t="inlineStr"/>
      <c r="D989" s="9" t="inlineStr"/>
      <c r="E989" s="9" t="inlineStr"/>
      <c r="F989" s="9" t="inlineStr">
        <is>
          <t>1792.55</t>
        </is>
      </c>
    </row>
    <row r="990" ht="11.5" customHeight="1">
      <c r="A990" s="9" t="inlineStr"/>
      <c r="B990" s="9" t="inlineStr">
        <is>
          <t>Say</t>
        </is>
      </c>
      <c r="C990" s="9" t="inlineStr"/>
      <c r="D990" s="9" t="inlineStr"/>
      <c r="E990" s="9" t="inlineStr"/>
      <c r="F990" s="9" t="inlineStr">
        <is>
          <t>1792.55</t>
        </is>
      </c>
    </row>
    <row r="992" ht="23" customHeight="1">
      <c r="A992" s="9" t="inlineStr">
        <is>
          <t>9.7.7.2</t>
        </is>
      </c>
      <c r="B992" s="9" t="inlineStr">
        <is>
          <t>5.0 mm thick glass panes (weight not</t>
        </is>
      </c>
      <c r="C992" s="9" t="inlineStr">
        <is>
          <t>less than</t>
        </is>
      </c>
      <c r="D992" s="9" t="inlineStr">
        <is>
          <t>12.50 kg/sqm).</t>
        </is>
      </c>
      <c r="E992" s="9" t="inlineStr"/>
      <c r="F992" s="9" t="inlineStr"/>
    </row>
    <row r="993" ht="11.5" customHeight="1">
      <c r="A993" s="10" t="inlineStr">
        <is>
          <t>Code</t>
        </is>
      </c>
      <c r="B993" s="10" t="inlineStr">
        <is>
          <t>Description</t>
        </is>
      </c>
      <c r="C993" s="10" t="inlineStr">
        <is>
          <t>Unit</t>
        </is>
      </c>
      <c r="D993" s="10" t="inlineStr">
        <is>
          <t>Quantity</t>
        </is>
      </c>
      <c r="E993" s="10" t="inlineStr">
        <is>
          <t>Rate</t>
        </is>
      </c>
      <c r="F993" s="10" t="inlineStr">
        <is>
          <t>Amount</t>
        </is>
      </c>
    </row>
    <row r="994" ht="11.5" customHeight="1">
      <c r="A994" s="9" t="inlineStr"/>
      <c r="B994" s="9" t="inlineStr">
        <is>
          <t>Details of cost for shutters of a door</t>
        </is>
      </c>
      <c r="C994" s="9" t="inlineStr"/>
      <c r="D994" s="9" t="inlineStr"/>
      <c r="E994" s="9" t="inlineStr"/>
      <c r="F994" s="9" t="inlineStr"/>
    </row>
    <row r="995" ht="11.5" customHeight="1">
      <c r="A995" s="9" t="inlineStr"/>
      <c r="B995" s="9" t="inlineStr">
        <is>
          <t>with 2/3 rd panelling 200x108cm =</t>
        </is>
      </c>
      <c r="C995" s="9" t="inlineStr"/>
      <c r="D995" s="9" t="inlineStr"/>
      <c r="E995" s="9" t="inlineStr"/>
      <c r="F995" s="9" t="inlineStr"/>
    </row>
    <row r="996" ht="11.5" customHeight="1">
      <c r="A996" s="9" t="inlineStr"/>
      <c r="B996" s="9" t="inlineStr">
        <is>
          <t>2.16 sqm</t>
        </is>
      </c>
      <c r="C996" s="9" t="inlineStr"/>
      <c r="D996" s="9" t="inlineStr"/>
      <c r="E996" s="9" t="inlineStr"/>
      <c r="F996" s="9" t="inlineStr"/>
    </row>
    <row r="997" ht="11.5" customHeight="1">
      <c r="A997" s="9" t="inlineStr"/>
      <c r="B997" s="9" t="inlineStr">
        <is>
          <t>Panel area 4x45.1x36.55cm=0.66 sqm</t>
        </is>
      </c>
      <c r="C997" s="9" t="inlineStr"/>
      <c r="D997" s="9" t="inlineStr"/>
      <c r="E997" s="9" t="inlineStr"/>
      <c r="F997" s="9" t="inlineStr"/>
    </row>
    <row r="998" ht="11.5" customHeight="1">
      <c r="A998" s="9" t="inlineStr"/>
      <c r="B998" s="9" t="inlineStr">
        <is>
          <t>MATERIAL</t>
        </is>
      </c>
      <c r="C998" s="9" t="inlineStr"/>
      <c r="D998" s="9" t="inlineStr"/>
      <c r="E998" s="9" t="inlineStr"/>
      <c r="F998" s="9" t="inlineStr"/>
    </row>
    <row r="999" ht="11.5" customHeight="1">
      <c r="A999" s="9" t="inlineStr"/>
      <c r="B999" s="9" t="inlineStr">
        <is>
          <t>Float glass sheet of nominal thickness</t>
        </is>
      </c>
      <c r="C999" s="9" t="inlineStr"/>
      <c r="D999" s="9" t="inlineStr"/>
      <c r="E999" s="9" t="inlineStr"/>
      <c r="F999" s="9" t="inlineStr"/>
    </row>
    <row r="1000" ht="11.5" customHeight="1">
      <c r="A1000" s="9" t="inlineStr"/>
      <c r="B1000" s="9" t="inlineStr">
        <is>
          <t>5.5 mm</t>
        </is>
      </c>
      <c r="C1000" s="9" t="inlineStr"/>
      <c r="D1000" s="9" t="inlineStr"/>
      <c r="E1000" s="9" t="inlineStr"/>
      <c r="F1000" s="9" t="inlineStr"/>
    </row>
    <row r="1001" ht="11.5" customHeight="1">
      <c r="A1001" s="9" t="inlineStr"/>
      <c r="B1001" s="9" t="inlineStr">
        <is>
          <t>4x47.2x38.65cm = 0.73sqm</t>
        </is>
      </c>
      <c r="C1001" s="9" t="inlineStr"/>
      <c r="D1001" s="9" t="inlineStr"/>
      <c r="E1001" s="9" t="inlineStr"/>
      <c r="F1001" s="9" t="inlineStr"/>
    </row>
    <row r="1002" ht="11.5" customHeight="1">
      <c r="A1002" s="9" t="inlineStr"/>
      <c r="B1002" s="9" t="inlineStr">
        <is>
          <t>Add for wastage @ 10% = 0.07sqm</t>
        </is>
      </c>
      <c r="C1002" s="9" t="inlineStr"/>
      <c r="D1002" s="9" t="inlineStr"/>
      <c r="E1002" s="9" t="inlineStr"/>
      <c r="F1002" s="9" t="inlineStr"/>
    </row>
    <row r="1003" ht="11.5" customHeight="1">
      <c r="A1003" s="9" t="inlineStr"/>
      <c r="B1003" s="9" t="inlineStr">
        <is>
          <t>Total = 0.80 sqm</t>
        </is>
      </c>
      <c r="C1003" s="9" t="inlineStr"/>
      <c r="D1003" s="9" t="inlineStr"/>
      <c r="E1003" s="9" t="inlineStr"/>
      <c r="F1003" s="9" t="inlineStr"/>
    </row>
    <row r="1004" ht="11.5" customHeight="1">
      <c r="A1004" s="9" t="inlineStr">
        <is>
          <t>2407</t>
        </is>
      </c>
      <c r="B1004" s="9" t="inlineStr">
        <is>
          <t>Float glass sheet of nominal thickness</t>
        </is>
      </c>
      <c r="C1004" s="9" t="inlineStr"/>
      <c r="D1004" s="9" t="inlineStr"/>
      <c r="E1004" s="9" t="inlineStr"/>
      <c r="F1004" s="9" t="inlineStr"/>
    </row>
    <row r="1005" ht="11.5" customHeight="1">
      <c r="A1005" s="9" t="inlineStr"/>
      <c r="B1005" s="9" t="inlineStr">
        <is>
          <t>5.0 mm.(weight not less than 12.50 kg/</t>
        </is>
      </c>
      <c r="C1005" s="9" t="inlineStr"/>
      <c r="D1005" s="9" t="inlineStr"/>
      <c r="E1005" s="9" t="inlineStr"/>
      <c r="F1005" s="9" t="inlineStr"/>
    </row>
    <row r="1006" ht="11.5" customHeight="1">
      <c r="A1006" s="9" t="inlineStr"/>
      <c r="B1006" s="9" t="inlineStr">
        <is>
          <t>sqm).</t>
        </is>
      </c>
      <c r="C1006" s="9" t="inlineStr">
        <is>
          <t>sqm</t>
        </is>
      </c>
      <c r="D1006" s="9" t="inlineStr">
        <is>
          <t>0.80</t>
        </is>
      </c>
      <c r="E1006" s="9" t="inlineStr">
        <is>
          <t>500.00</t>
        </is>
      </c>
      <c r="F1006" s="9" t="inlineStr">
        <is>
          <t>400.00</t>
        </is>
      </c>
    </row>
    <row r="1007" ht="11.5" customHeight="1">
      <c r="A1007" s="9" t="inlineStr">
        <is>
          <t>9977</t>
        </is>
      </c>
      <c r="B1007" s="9" t="inlineStr">
        <is>
          <t>CARRIAGE</t>
        </is>
      </c>
      <c r="C1007" s="9" t="inlineStr">
        <is>
          <t>L.S.</t>
        </is>
      </c>
      <c r="D1007" s="9" t="inlineStr">
        <is>
          <t>1.82</t>
        </is>
      </c>
      <c r="E1007" s="9" t="inlineStr">
        <is>
          <t>2.00</t>
        </is>
      </c>
      <c r="F1007" s="9" t="inlineStr">
        <is>
          <t>3.64</t>
        </is>
      </c>
    </row>
    <row r="1008" ht="11.5" customHeight="1">
      <c r="A1008" s="9" t="inlineStr"/>
      <c r="B1008" s="9" t="inlineStr">
        <is>
          <t>LABOUR</t>
        </is>
      </c>
      <c r="C1008" s="9" t="inlineStr"/>
      <c r="D1008" s="9" t="inlineStr"/>
      <c r="E1008" s="9" t="inlineStr"/>
      <c r="F1008" s="9" t="inlineStr"/>
    </row>
    <row r="1009" ht="11.5" customHeight="1">
      <c r="A1009" s="9" t="inlineStr">
        <is>
          <t>0156</t>
        </is>
      </c>
      <c r="B1009" s="9" t="inlineStr">
        <is>
          <t>Carpenter (average)</t>
        </is>
      </c>
      <c r="C1009" s="9" t="inlineStr">
        <is>
          <t>day</t>
        </is>
      </c>
      <c r="D1009" s="9" t="inlineStr">
        <is>
          <t>0.57</t>
        </is>
      </c>
      <c r="E1009" s="9" t="inlineStr">
        <is>
          <t>709.00</t>
        </is>
      </c>
      <c r="F1009" s="9" t="inlineStr">
        <is>
          <t>404.13</t>
        </is>
      </c>
    </row>
    <row r="1010" ht="11.5" customHeight="1">
      <c r="A1010" s="9" t="inlineStr">
        <is>
          <t>0119</t>
        </is>
      </c>
      <c r="B1010" s="9" t="inlineStr">
        <is>
          <t>Glazier</t>
        </is>
      </c>
      <c r="C1010" s="9" t="inlineStr">
        <is>
          <t>day</t>
        </is>
      </c>
      <c r="D1010" s="9" t="inlineStr">
        <is>
          <t>0.15</t>
        </is>
      </c>
      <c r="E1010" s="9" t="inlineStr">
        <is>
          <t>679.00</t>
        </is>
      </c>
      <c r="F1010" s="9" t="inlineStr">
        <is>
          <t>101.85</t>
        </is>
      </c>
    </row>
    <row r="1011" ht="11.5" customHeight="1">
      <c r="A1011" s="9" t="inlineStr">
        <is>
          <t>0114</t>
        </is>
      </c>
      <c r="B1011" s="9" t="inlineStr">
        <is>
          <t>Beldar</t>
        </is>
      </c>
      <c r="C1011" s="9" t="inlineStr">
        <is>
          <t>day</t>
        </is>
      </c>
      <c r="D1011" s="9" t="inlineStr">
        <is>
          <t>0.15</t>
        </is>
      </c>
      <c r="E1011" s="9" t="inlineStr">
        <is>
          <t>558.00</t>
        </is>
      </c>
      <c r="F1011" s="9" t="inlineStr">
        <is>
          <t>83.70</t>
        </is>
      </c>
    </row>
    <row r="1012" ht="11.5" customHeight="1">
      <c r="A1012" s="9" t="inlineStr">
        <is>
          <t>9999</t>
        </is>
      </c>
      <c r="B1012" s="9" t="inlineStr">
        <is>
          <t>Sundries</t>
        </is>
      </c>
      <c r="C1012" s="9" t="inlineStr">
        <is>
          <t>L.S.</t>
        </is>
      </c>
      <c r="D1012" s="9" t="inlineStr">
        <is>
          <t>25.47</t>
        </is>
      </c>
      <c r="E1012" s="9" t="inlineStr">
        <is>
          <t>2.00</t>
        </is>
      </c>
      <c r="F1012" s="9" t="inlineStr">
        <is>
          <t>50.94</t>
        </is>
      </c>
    </row>
    <row r="1013" ht="11.5" customHeight="1">
      <c r="A1013" s="9" t="inlineStr"/>
      <c r="B1013" s="9" t="inlineStr">
        <is>
          <t>TOTAL</t>
        </is>
      </c>
      <c r="C1013" s="9" t="inlineStr"/>
      <c r="D1013" s="9" t="inlineStr"/>
      <c r="E1013" s="9" t="inlineStr"/>
      <c r="F1013" s="9" t="inlineStr">
        <is>
          <t>1044.26 W</t>
        </is>
      </c>
    </row>
    <row r="1014" ht="11.5" customHeight="1">
      <c r="A1014" s="9" t="inlineStr"/>
      <c r="B1014" s="9" t="inlineStr">
        <is>
          <t>Add 1 % Water charges on "W"</t>
        </is>
      </c>
      <c r="C1014" s="9" t="inlineStr"/>
      <c r="D1014" s="9" t="inlineStr"/>
      <c r="E1014" s="9" t="inlineStr"/>
      <c r="F1014" s="9" t="inlineStr">
        <is>
          <t>10.44</t>
        </is>
      </c>
    </row>
    <row r="1015" ht="11.5" customHeight="1">
      <c r="A1015" s="9" t="inlineStr"/>
      <c r="B1015" s="9" t="inlineStr">
        <is>
          <t>TOTAL</t>
        </is>
      </c>
      <c r="C1015" s="9" t="inlineStr"/>
      <c r="D1015" s="9" t="inlineStr"/>
      <c r="E1015" s="9" t="inlineStr"/>
      <c r="F1015" s="9" t="inlineStr">
        <is>
          <t>1054.70 X</t>
        </is>
      </c>
    </row>
    <row r="1016" ht="11.5" customHeight="1">
      <c r="A1016" s="9" t="inlineStr"/>
      <c r="B1016" s="9" t="inlineStr">
        <is>
          <t>Add GST on "X" (multiplying factor</t>
        </is>
      </c>
      <c r="C1016" s="9" t="inlineStr"/>
      <c r="D1016" s="9" t="inlineStr"/>
      <c r="E1016" s="9" t="inlineStr"/>
      <c r="F1016" s="9" t="inlineStr"/>
    </row>
    <row r="1017" ht="11.5" customHeight="1">
      <c r="A1017" s="9" t="inlineStr"/>
      <c r="B1017" s="9" t="inlineStr">
        <is>
          <t>0.1405)</t>
        </is>
      </c>
      <c r="C1017" s="9" t="inlineStr"/>
      <c r="D1017" s="9" t="inlineStr"/>
      <c r="E1017" s="9" t="inlineStr"/>
      <c r="F1017" s="9" t="inlineStr">
        <is>
          <t>148.19</t>
        </is>
      </c>
    </row>
    <row r="1018" ht="11.5" customHeight="1">
      <c r="A1018" s="9" t="inlineStr"/>
      <c r="B1018" s="9" t="inlineStr">
        <is>
          <t>TOTAL</t>
        </is>
      </c>
      <c r="C1018" s="9" t="inlineStr"/>
      <c r="D1018" s="9" t="inlineStr"/>
      <c r="E1018" s="9" t="inlineStr"/>
      <c r="F1018" s="9" t="inlineStr">
        <is>
          <t>1202.89 Y</t>
        </is>
      </c>
    </row>
    <row r="1019" ht="11.5" customHeight="1">
      <c r="A1019" s="9" t="inlineStr"/>
      <c r="B1019" s="9" t="inlineStr">
        <is>
          <t>Add 15% CPOH on "Y"</t>
        </is>
      </c>
      <c r="C1019" s="9" t="inlineStr"/>
      <c r="D1019" s="9" t="inlineStr"/>
      <c r="E1019" s="9" t="inlineStr"/>
      <c r="F1019" s="9" t="inlineStr">
        <is>
          <t>180.43</t>
        </is>
      </c>
    </row>
    <row r="1020" ht="11.5" customHeight="1">
      <c r="A1020" s="9" t="inlineStr"/>
      <c r="B1020" s="9" t="inlineStr">
        <is>
          <t>TOTAL</t>
        </is>
      </c>
      <c r="C1020" s="9" t="inlineStr"/>
      <c r="D1020" s="9" t="inlineStr"/>
      <c r="E1020" s="9" t="inlineStr"/>
      <c r="F1020" s="9" t="inlineStr">
        <is>
          <t>1383.32 Z</t>
        </is>
      </c>
    </row>
    <row r="1021" ht="11.5" customHeight="1">
      <c r="A1021" s="9" t="inlineStr"/>
      <c r="B1021" s="9" t="inlineStr">
        <is>
          <t>Add Cess @ 1% on "Z"</t>
        </is>
      </c>
      <c r="C1021" s="9" t="inlineStr"/>
      <c r="D1021" s="9" t="inlineStr"/>
      <c r="E1021" s="9" t="inlineStr"/>
      <c r="F1021" s="9" t="inlineStr">
        <is>
          <t>13.83</t>
        </is>
      </c>
    </row>
    <row r="1022" ht="11.5" customHeight="1">
      <c r="A1022" s="9" t="inlineStr"/>
      <c r="B1022" s="9" t="inlineStr">
        <is>
          <t>Cost of 0.66 sqm.</t>
        </is>
      </c>
      <c r="C1022" s="9" t="inlineStr"/>
      <c r="D1022" s="9" t="inlineStr"/>
      <c r="E1022" s="9" t="inlineStr"/>
      <c r="F1022" s="9" t="inlineStr">
        <is>
          <t>1397.15</t>
        </is>
      </c>
    </row>
    <row r="1023" ht="11.5" customHeight="1">
      <c r="A1023" s="9" t="inlineStr"/>
      <c r="B1023" s="9" t="inlineStr">
        <is>
          <t>Cost of 1 sqm.</t>
        </is>
      </c>
      <c r="C1023" s="9" t="inlineStr"/>
      <c r="D1023" s="9" t="inlineStr"/>
      <c r="E1023" s="9" t="inlineStr"/>
      <c r="F1023" s="9" t="inlineStr">
        <is>
          <t>2116.90</t>
        </is>
      </c>
    </row>
    <row r="1024" ht="11.5" customHeight="1">
      <c r="A1024" s="9" t="inlineStr"/>
      <c r="B1024" s="9" t="inlineStr">
        <is>
          <t>Say</t>
        </is>
      </c>
      <c r="C1024" s="9" t="inlineStr"/>
      <c r="D1024" s="9" t="inlineStr"/>
      <c r="E1024" s="9" t="inlineStr"/>
      <c r="F1024" s="9" t="inlineStr">
        <is>
          <t>2116.90</t>
        </is>
      </c>
    </row>
    <row r="1025" ht="11.5" customHeight="1">
      <c r="A1025" s="9" t="inlineStr">
        <is>
          <t>9.7.8</t>
        </is>
      </c>
      <c r="B1025" s="9" t="inlineStr">
        <is>
          <t>Fly proof stainless steel grade 304</t>
        </is>
      </c>
      <c r="C1025" s="9" t="inlineStr">
        <is>
          <t>wire gauge</t>
        </is>
      </c>
      <c r="D1025" s="9" t="inlineStr">
        <is>
          <t>with 0.5</t>
        </is>
      </c>
      <c r="E1025" s="9" t="inlineStr">
        <is>
          <t>mm dia.</t>
        </is>
      </c>
      <c r="F1025" s="9" t="inlineStr">
        <is>
          <t>wire and 1.4mm</t>
        </is>
      </c>
    </row>
    <row r="1026" ht="11.5" customHeight="1">
      <c r="A1026" s="9" t="inlineStr"/>
      <c r="B1026" s="9" t="inlineStr">
        <is>
          <t>wide aperture with matching wood</t>
        </is>
      </c>
      <c r="C1026" s="9" t="inlineStr">
        <is>
          <t>beading</t>
        </is>
      </c>
      <c r="D1026" s="9" t="inlineStr"/>
      <c r="E1026" s="9" t="inlineStr"/>
      <c r="F1026" s="9" t="inlineStr"/>
    </row>
    <row r="1027" ht="11.5" customHeight="1">
      <c r="A1027" s="10" t="inlineStr">
        <is>
          <t>Code</t>
        </is>
      </c>
      <c r="B1027" s="10" t="inlineStr">
        <is>
          <t>Description</t>
        </is>
      </c>
      <c r="C1027" s="10" t="inlineStr">
        <is>
          <t>Unit</t>
        </is>
      </c>
      <c r="D1027" s="10" t="inlineStr">
        <is>
          <t>Quantity</t>
        </is>
      </c>
      <c r="E1027" s="10" t="inlineStr">
        <is>
          <t>Rate</t>
        </is>
      </c>
      <c r="F1027" s="10" t="inlineStr">
        <is>
          <t>Amount</t>
        </is>
      </c>
    </row>
    <row r="1028" ht="11.5" customHeight="1">
      <c r="A1028" s="9" t="inlineStr"/>
      <c r="B1028" s="9" t="inlineStr">
        <is>
          <t>Details of cost for shutters of a door</t>
        </is>
      </c>
      <c r="C1028" s="9" t="inlineStr"/>
      <c r="D1028" s="9" t="inlineStr"/>
      <c r="E1028" s="9" t="inlineStr"/>
      <c r="F1028" s="9" t="inlineStr"/>
    </row>
    <row r="1029" ht="11.5" customHeight="1">
      <c r="A1029" s="9" t="inlineStr"/>
      <c r="B1029" s="9" t="inlineStr">
        <is>
          <t>with 2/3 rd panelling 200x108cm =</t>
        </is>
      </c>
      <c r="C1029" s="9" t="inlineStr"/>
      <c r="D1029" s="9" t="inlineStr"/>
      <c r="E1029" s="9" t="inlineStr"/>
      <c r="F1029" s="9" t="inlineStr"/>
    </row>
    <row r="1030" ht="11.5" customHeight="1">
      <c r="A1030" s="9" t="inlineStr"/>
      <c r="B1030" s="9" t="inlineStr">
        <is>
          <t>2.16 sqm</t>
        </is>
      </c>
      <c r="C1030" s="9" t="inlineStr"/>
      <c r="D1030" s="9" t="inlineStr"/>
      <c r="E1030" s="9" t="inlineStr"/>
      <c r="F1030" s="9" t="inlineStr"/>
    </row>
    <row r="1031" ht="11.5" customHeight="1">
      <c r="A1031" s="9" t="inlineStr"/>
      <c r="B1031" s="9" t="inlineStr">
        <is>
          <t>Panel area 4x45.1x36.55cm=0.66sqm</t>
        </is>
      </c>
      <c r="C1031" s="9" t="inlineStr"/>
      <c r="D1031" s="9" t="inlineStr"/>
      <c r="E1031" s="9" t="inlineStr"/>
      <c r="F1031" s="9" t="inlineStr"/>
    </row>
    <row r="1032" ht="11.5" customHeight="1">
      <c r="A1032" s="9" t="inlineStr"/>
      <c r="B1032" s="9" t="inlineStr">
        <is>
          <t>MATERIAL</t>
        </is>
      </c>
      <c r="C1032" s="9" t="inlineStr"/>
      <c r="D1032" s="9" t="inlineStr"/>
      <c r="E1032" s="9" t="inlineStr"/>
      <c r="F1032" s="9" t="inlineStr"/>
    </row>
    <row r="1033" ht="11.5" customHeight="1">
      <c r="A1033" s="9" t="inlineStr"/>
      <c r="B1033" s="9" t="inlineStr">
        <is>
          <t>Stainless steel wire guage</t>
        </is>
      </c>
      <c r="C1033" s="9" t="inlineStr"/>
      <c r="D1033" s="9" t="inlineStr"/>
      <c r="E1033" s="9" t="inlineStr"/>
      <c r="F1033" s="9" t="inlineStr"/>
    </row>
    <row r="1034" ht="11.5" customHeight="1">
      <c r="A1034" s="9" t="inlineStr"/>
      <c r="B1034" s="9" t="inlineStr">
        <is>
          <t>4x47.2x38.65cm = 0.73sqm</t>
        </is>
      </c>
      <c r="C1034" s="9" t="inlineStr"/>
      <c r="D1034" s="9" t="inlineStr"/>
      <c r="E1034" s="9" t="inlineStr"/>
      <c r="F1034" s="9" t="inlineStr"/>
    </row>
    <row r="1035" ht="11.5" customHeight="1">
      <c r="A1035" s="9" t="inlineStr"/>
      <c r="B1035" s="9" t="inlineStr">
        <is>
          <t>Add for wastage @ 10% = 0.07sqm</t>
        </is>
      </c>
      <c r="C1035" s="9" t="inlineStr"/>
      <c r="D1035" s="9" t="inlineStr"/>
      <c r="E1035" s="9" t="inlineStr"/>
      <c r="F1035" s="9" t="inlineStr"/>
    </row>
    <row r="1036" ht="11.5" customHeight="1">
      <c r="A1036" s="9" t="inlineStr"/>
      <c r="B1036" s="9" t="inlineStr">
        <is>
          <t>Total = 0.80 sqm</t>
        </is>
      </c>
      <c r="C1036" s="9" t="inlineStr"/>
      <c r="D1036" s="9" t="inlineStr"/>
      <c r="E1036" s="9" t="inlineStr"/>
      <c r="F1036" s="9" t="inlineStr"/>
    </row>
    <row r="1037" ht="11.5" customHeight="1">
      <c r="A1037" s="9" t="inlineStr">
        <is>
          <t>8737</t>
        </is>
      </c>
      <c r="B1037" s="9" t="inlineStr">
        <is>
          <t>Stainless steel wire guage (Grade-304)</t>
        </is>
      </c>
      <c r="C1037" s="9" t="inlineStr"/>
      <c r="D1037" s="9" t="inlineStr"/>
      <c r="E1037" s="9" t="inlineStr"/>
      <c r="F1037" s="9" t="inlineStr"/>
    </row>
    <row r="1038" ht="11.5" customHeight="1">
      <c r="A1038" s="9" t="inlineStr"/>
      <c r="B1038" s="9" t="inlineStr">
        <is>
          <t>aperture 1.4mm and 0.50 mm dia wire</t>
        </is>
      </c>
      <c r="C1038" s="9" t="inlineStr">
        <is>
          <t>sqm</t>
        </is>
      </c>
      <c r="D1038" s="9" t="inlineStr">
        <is>
          <t>0.80</t>
        </is>
      </c>
      <c r="E1038" s="9" t="inlineStr">
        <is>
          <t>400.00</t>
        </is>
      </c>
      <c r="F1038" s="9" t="inlineStr">
        <is>
          <t>320.00</t>
        </is>
      </c>
    </row>
    <row r="1039" ht="11.5" customHeight="1">
      <c r="A1039" s="9" t="inlineStr">
        <is>
          <t>9977</t>
        </is>
      </c>
      <c r="B1039" s="9" t="inlineStr">
        <is>
          <t>CARRIAGE</t>
        </is>
      </c>
      <c r="C1039" s="9" t="inlineStr">
        <is>
          <t>L.S.</t>
        </is>
      </c>
      <c r="D1039" s="9" t="inlineStr">
        <is>
          <t>1.82</t>
        </is>
      </c>
      <c r="E1039" s="9" t="inlineStr">
        <is>
          <t>2.00</t>
        </is>
      </c>
      <c r="F1039" s="9" t="inlineStr">
        <is>
          <t>3.64</t>
        </is>
      </c>
    </row>
    <row r="1040" ht="11.5" customHeight="1">
      <c r="A1040" s="9" t="inlineStr"/>
      <c r="B1040" s="9" t="inlineStr">
        <is>
          <t>LABOUR</t>
        </is>
      </c>
      <c r="C1040" s="9" t="inlineStr"/>
      <c r="D1040" s="9" t="inlineStr"/>
      <c r="E1040" s="9" t="inlineStr"/>
      <c r="F1040" s="9" t="inlineStr"/>
    </row>
    <row r="1042" ht="11.5" customHeight="1">
      <c r="A1042" s="10" t="inlineStr">
        <is>
          <t>Code</t>
        </is>
      </c>
      <c r="B1042" s="10" t="inlineStr">
        <is>
          <t>Description</t>
        </is>
      </c>
      <c r="C1042" s="10" t="inlineStr">
        <is>
          <t>Unit</t>
        </is>
      </c>
      <c r="D1042" s="10" t="inlineStr">
        <is>
          <t>Quantity</t>
        </is>
      </c>
      <c r="E1042" s="10" t="inlineStr">
        <is>
          <t>Rate</t>
        </is>
      </c>
      <c r="F1042" s="10" t="inlineStr">
        <is>
          <t>Amount</t>
        </is>
      </c>
    </row>
    <row r="1043" ht="11.5" customHeight="1">
      <c r="A1043" s="9" t="inlineStr">
        <is>
          <t>9999</t>
        </is>
      </c>
      <c r="B1043" s="9" t="inlineStr">
        <is>
          <t>Sundries</t>
        </is>
      </c>
      <c r="C1043" s="9" t="inlineStr">
        <is>
          <t>L.S.</t>
        </is>
      </c>
      <c r="D1043" s="9" t="inlineStr">
        <is>
          <t>4.42</t>
        </is>
      </c>
      <c r="E1043" s="9" t="inlineStr">
        <is>
          <t>2.00</t>
        </is>
      </c>
      <c r="F1043" s="9" t="inlineStr">
        <is>
          <t>8.84</t>
        </is>
      </c>
    </row>
    <row r="1044" ht="11.5" customHeight="1">
      <c r="A1044" s="9" t="inlineStr"/>
      <c r="B1044" s="9" t="inlineStr">
        <is>
          <t>TOTAL</t>
        </is>
      </c>
      <c r="C1044" s="9" t="inlineStr"/>
      <c r="D1044" s="9" t="inlineStr"/>
      <c r="E1044" s="9" t="inlineStr"/>
      <c r="F1044" s="9" t="inlineStr">
        <is>
          <t>719.51 W</t>
        </is>
      </c>
    </row>
    <row r="1045" ht="11.5" customHeight="1">
      <c r="A1045" s="9" t="inlineStr"/>
      <c r="B1045" s="9" t="inlineStr">
        <is>
          <t>Add 1 % Water charges on "W"</t>
        </is>
      </c>
      <c r="C1045" s="9" t="inlineStr"/>
      <c r="D1045" s="9" t="inlineStr"/>
      <c r="E1045" s="9" t="inlineStr"/>
      <c r="F1045" s="9" t="inlineStr">
        <is>
          <t>7.20</t>
        </is>
      </c>
    </row>
    <row r="1046" ht="11.5" customHeight="1">
      <c r="A1046" s="9" t="inlineStr"/>
      <c r="B1046" s="9" t="inlineStr">
        <is>
          <t>TOTAL</t>
        </is>
      </c>
      <c r="C1046" s="9" t="inlineStr"/>
      <c r="D1046" s="9" t="inlineStr"/>
      <c r="E1046" s="9" t="inlineStr"/>
      <c r="F1046" s="9" t="inlineStr">
        <is>
          <t>726.71 X</t>
        </is>
      </c>
    </row>
    <row r="1047" ht="11.5" customHeight="1">
      <c r="A1047" s="9" t="inlineStr"/>
      <c r="B1047" s="9" t="inlineStr">
        <is>
          <t>Add GST on "X" (multiplying factor</t>
        </is>
      </c>
      <c r="C1047" s="9" t="inlineStr"/>
      <c r="D1047" s="9" t="inlineStr"/>
      <c r="E1047" s="9" t="inlineStr"/>
      <c r="F1047" s="9" t="inlineStr"/>
    </row>
    <row r="1048" ht="11.5" customHeight="1">
      <c r="A1048" s="9" t="inlineStr"/>
      <c r="B1048" s="9" t="inlineStr">
        <is>
          <t>0.1405)</t>
        </is>
      </c>
      <c r="C1048" s="9" t="inlineStr"/>
      <c r="D1048" s="9" t="inlineStr"/>
      <c r="E1048" s="9" t="inlineStr"/>
      <c r="F1048" s="9" t="inlineStr">
        <is>
          <t>102.10</t>
        </is>
      </c>
    </row>
    <row r="1049" ht="11.5" customHeight="1">
      <c r="A1049" s="9" t="inlineStr"/>
      <c r="B1049" s="9" t="inlineStr">
        <is>
          <t>TOTAL</t>
        </is>
      </c>
      <c r="C1049" s="9" t="inlineStr"/>
      <c r="D1049" s="9" t="inlineStr"/>
      <c r="E1049" s="9" t="inlineStr"/>
      <c r="F1049" s="9" t="inlineStr">
        <is>
          <t>828.81 Y</t>
        </is>
      </c>
    </row>
    <row r="1050" ht="11.5" customHeight="1">
      <c r="A1050" s="9" t="inlineStr"/>
      <c r="B1050" s="9" t="inlineStr">
        <is>
          <t>Add 15% CPOH on "Y"</t>
        </is>
      </c>
      <c r="C1050" s="9" t="inlineStr"/>
      <c r="D1050" s="9" t="inlineStr"/>
      <c r="E1050" s="9" t="inlineStr"/>
      <c r="F1050" s="9" t="inlineStr">
        <is>
          <t>124.32</t>
        </is>
      </c>
    </row>
    <row r="1051" ht="11.5" customHeight="1">
      <c r="A1051" s="9" t="inlineStr"/>
      <c r="B1051" s="9" t="inlineStr">
        <is>
          <t>TOTAL</t>
        </is>
      </c>
      <c r="C1051" s="9" t="inlineStr"/>
      <c r="D1051" s="9" t="inlineStr"/>
      <c r="E1051" s="9" t="inlineStr"/>
      <c r="F1051" s="9" t="inlineStr">
        <is>
          <t>953.13 Z</t>
        </is>
      </c>
    </row>
    <row r="1052" ht="11.5" customHeight="1">
      <c r="A1052" s="9" t="inlineStr"/>
      <c r="B1052" s="9" t="inlineStr">
        <is>
          <t>Add Cess @ 1% on "Z"</t>
        </is>
      </c>
      <c r="C1052" s="9" t="inlineStr"/>
      <c r="D1052" s="9" t="inlineStr"/>
      <c r="E1052" s="9" t="inlineStr"/>
      <c r="F1052" s="9" t="inlineStr">
        <is>
          <t>9.53</t>
        </is>
      </c>
    </row>
    <row r="1053" ht="11.5" customHeight="1">
      <c r="A1053" s="9" t="inlineStr"/>
      <c r="B1053" s="9" t="inlineStr">
        <is>
          <t>Cost of 0.66 sqm.</t>
        </is>
      </c>
      <c r="C1053" s="9" t="inlineStr"/>
      <c r="D1053" s="9" t="inlineStr"/>
      <c r="E1053" s="9" t="inlineStr"/>
      <c r="F1053" s="9" t="inlineStr">
        <is>
          <t>962.66</t>
        </is>
      </c>
    </row>
    <row r="1054" ht="11.5" customHeight="1">
      <c r="A1054" s="9" t="inlineStr"/>
      <c r="B1054" s="9" t="inlineStr">
        <is>
          <t>Cost of 1 sqm.</t>
        </is>
      </c>
      <c r="C1054" s="9" t="inlineStr"/>
      <c r="D1054" s="9" t="inlineStr"/>
      <c r="E1054" s="9" t="inlineStr"/>
      <c r="F1054" s="9" t="inlineStr">
        <is>
          <t>1458.58</t>
        </is>
      </c>
    </row>
    <row r="1055" ht="11.5" customHeight="1">
      <c r="A1055" s="9" t="inlineStr"/>
      <c r="B1055" s="9" t="inlineStr">
        <is>
          <t>Say</t>
        </is>
      </c>
      <c r="C1055" s="9" t="inlineStr"/>
      <c r="D1055" s="9" t="inlineStr"/>
      <c r="E1055" s="9" t="inlineStr"/>
      <c r="F1055" s="9" t="inlineStr">
        <is>
          <t>1458.60</t>
        </is>
      </c>
    </row>
    <row r="1056" ht="23" customHeight="1">
      <c r="A1056" s="9" t="inlineStr">
        <is>
          <t>9.9</t>
        </is>
      </c>
      <c r="B1056" s="9" t="inlineStr">
        <is>
          <t>Providing and fixing glazed shutters</t>
        </is>
      </c>
      <c r="C1056" s="9" t="inlineStr">
        <is>
          <t>for doors,</t>
        </is>
      </c>
      <c r="D1056" s="9" t="inlineStr">
        <is>
          <t>windows</t>
        </is>
      </c>
      <c r="E1056" s="9" t="inlineStr">
        <is>
          <t>and clerestory</t>
        </is>
      </c>
      <c r="F1056" s="9" t="inlineStr">
        <is>
          <t>windows</t>
        </is>
      </c>
    </row>
    <row r="1057" ht="11.5" customHeight="1">
      <c r="A1057" s="9" t="inlineStr"/>
      <c r="B1057" s="9" t="inlineStr">
        <is>
          <t>using 4 mm thick float glass panes,</t>
        </is>
      </c>
      <c r="C1057" s="9" t="inlineStr">
        <is>
          <t>including</t>
        </is>
      </c>
      <c r="D1057" s="9" t="inlineStr">
        <is>
          <t>ISI marked</t>
        </is>
      </c>
      <c r="E1057" s="9" t="inlineStr">
        <is>
          <t>M.S. pressed</t>
        </is>
      </c>
      <c r="F1057" s="9" t="inlineStr">
        <is>
          <t>butt hinges</t>
        </is>
      </c>
    </row>
    <row r="1058" ht="11.5" customHeight="1">
      <c r="A1058" s="9" t="inlineStr"/>
      <c r="B1058" s="9" t="inlineStr">
        <is>
          <t>bright finished of required size with</t>
        </is>
      </c>
      <c r="C1058" s="9" t="inlineStr">
        <is>
          <t>necessary</t>
        </is>
      </c>
      <c r="D1058" s="9" t="inlineStr">
        <is>
          <t>screws.</t>
        </is>
      </c>
      <c r="E1058" s="9" t="inlineStr"/>
      <c r="F1058" s="9" t="inlineStr"/>
    </row>
    <row r="1059" ht="11.5" customHeight="1">
      <c r="A1059" s="9" t="inlineStr">
        <is>
          <t>9.9.1</t>
        </is>
      </c>
      <c r="B1059" s="9" t="inlineStr">
        <is>
          <t>Second class teak wood</t>
        </is>
      </c>
      <c r="C1059" s="9" t="inlineStr"/>
      <c r="D1059" s="9" t="inlineStr"/>
      <c r="E1059" s="9" t="inlineStr"/>
      <c r="F1059" s="9" t="inlineStr"/>
    </row>
    <row r="1060" ht="11.5" customHeight="1">
      <c r="A1060" s="9" t="inlineStr">
        <is>
          <t>9.9.1.1</t>
        </is>
      </c>
      <c r="B1060" s="9" t="inlineStr">
        <is>
          <t>35 mm thick</t>
        </is>
      </c>
      <c r="C1060" s="9" t="inlineStr"/>
      <c r="D1060" s="9" t="inlineStr"/>
      <c r="E1060" s="9" t="inlineStr"/>
      <c r="F1060" s="9" t="inlineStr"/>
    </row>
    <row r="1061" ht="11.5" customHeight="1">
      <c r="A1061" s="10" t="inlineStr">
        <is>
          <t>Code</t>
        </is>
      </c>
      <c r="B1061" s="10" t="inlineStr">
        <is>
          <t>Description</t>
        </is>
      </c>
      <c r="C1061" s="10" t="inlineStr">
        <is>
          <t>Unit</t>
        </is>
      </c>
      <c r="D1061" s="10" t="inlineStr">
        <is>
          <t>Quantity</t>
        </is>
      </c>
      <c r="E1061" s="10" t="inlineStr">
        <is>
          <t>Rate</t>
        </is>
      </c>
      <c r="F1061" s="10" t="inlineStr">
        <is>
          <t>Amount</t>
        </is>
      </c>
    </row>
    <row r="1062" ht="11.5" customHeight="1">
      <c r="A1062" s="9" t="inlineStr"/>
      <c r="B1062" s="9" t="inlineStr">
        <is>
          <t>Details of cost for shutter of a door</t>
        </is>
      </c>
      <c r="C1062" s="9" t="inlineStr"/>
      <c r="D1062" s="9" t="inlineStr"/>
      <c r="E1062" s="9" t="inlineStr"/>
      <c r="F1062" s="9" t="inlineStr"/>
    </row>
    <row r="1063" ht="11.5" customHeight="1">
      <c r="A1063" s="9" t="inlineStr"/>
      <c r="B1063" s="9" t="inlineStr">
        <is>
          <t>(glazed) 2000x108cm = 2.16 sqm.</t>
        </is>
      </c>
      <c r="C1063" s="9" t="inlineStr"/>
      <c r="D1063" s="9" t="inlineStr"/>
      <c r="E1063" s="9" t="inlineStr"/>
      <c r="F1063" s="9" t="inlineStr"/>
    </row>
    <row r="1064" ht="11.5" customHeight="1">
      <c r="A1064" s="9" t="inlineStr"/>
      <c r="B1064" s="9" t="inlineStr">
        <is>
          <t>MATERIAL</t>
        </is>
      </c>
      <c r="C1064" s="9" t="inlineStr"/>
      <c r="D1064" s="9" t="inlineStr"/>
      <c r="E1064" s="9" t="inlineStr"/>
      <c r="F1064" s="9" t="inlineStr"/>
    </row>
    <row r="1065" ht="11.5" customHeight="1">
      <c r="A1065" s="9" t="inlineStr"/>
      <c r="B1065" s="9" t="inlineStr">
        <is>
          <t>Teak wood (2nd class)</t>
        </is>
      </c>
      <c r="C1065" s="9" t="inlineStr"/>
      <c r="D1065" s="9" t="inlineStr"/>
      <c r="E1065" s="9" t="inlineStr"/>
      <c r="F1065" s="9" t="inlineStr"/>
    </row>
    <row r="1066" ht="11.5" customHeight="1">
      <c r="A1066" s="9" t="inlineStr"/>
      <c r="B1066" s="9" t="inlineStr">
        <is>
          <t>Styles : 4x200x9.5x3.5cm = 0.027cum</t>
        </is>
      </c>
      <c r="C1066" s="9" t="inlineStr"/>
      <c r="D1066" s="9" t="inlineStr"/>
      <c r="E1066" s="9" t="inlineStr"/>
      <c r="F1066" s="9" t="inlineStr"/>
    </row>
    <row r="1067" ht="11.5" customHeight="1">
      <c r="A1067" s="9" t="inlineStr"/>
      <c r="B1067" s="9" t="inlineStr">
        <is>
          <t>Rails</t>
        </is>
      </c>
      <c r="C1067" s="9" t="inlineStr"/>
      <c r="D1067" s="9" t="inlineStr"/>
      <c r="E1067" s="9" t="inlineStr"/>
      <c r="F1067" s="9" t="inlineStr"/>
    </row>
    <row r="1068" ht="11.5" customHeight="1">
      <c r="A1068" s="9" t="inlineStr"/>
      <c r="B1068" s="9" t="inlineStr">
        <is>
          <t>Top &amp; intermediate rails</t>
        </is>
      </c>
      <c r="C1068" s="9" t="inlineStr"/>
      <c r="D1068" s="9" t="inlineStr"/>
      <c r="E1068" s="9" t="inlineStr"/>
      <c r="F1068" s="9" t="inlineStr"/>
    </row>
    <row r="1069" ht="11.5" customHeight="1">
      <c r="A1069" s="9" t="inlineStr"/>
      <c r="B1069" s="9" t="inlineStr">
        <is>
          <t>2x110.5x9.5x3.5cm = 0.008cum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Lock and bottom rails</t>
        </is>
      </c>
      <c r="C1070" s="9" t="inlineStr"/>
      <c r="D1070" s="9" t="inlineStr"/>
      <c r="E1070" s="9" t="inlineStr"/>
      <c r="F1070" s="9" t="inlineStr"/>
    </row>
    <row r="1071" ht="11.5" customHeight="1">
      <c r="A1071" s="9" t="inlineStr"/>
      <c r="B1071" s="9" t="inlineStr">
        <is>
          <t>2x110.5x19.7x3.5cm = 0.015cum</t>
        </is>
      </c>
      <c r="C1071" s="9" t="inlineStr"/>
      <c r="D1071" s="9" t="inlineStr"/>
      <c r="E1071" s="9" t="inlineStr"/>
      <c r="F1071" s="9" t="inlineStr"/>
    </row>
    <row r="1072" ht="11.5" customHeight="1">
      <c r="A1072" s="9" t="inlineStr"/>
      <c r="B1072" s="9" t="inlineStr">
        <is>
          <t>Beadings-</t>
        </is>
      </c>
      <c r="C1072" s="9" t="inlineStr"/>
      <c r="D1072" s="9" t="inlineStr"/>
      <c r="E1072" s="9" t="inlineStr"/>
      <c r="F1072" s="9" t="inlineStr"/>
    </row>
    <row r="1073" ht="11.5" customHeight="1">
      <c r="A1073" s="9" t="inlineStr"/>
      <c r="B1073" s="9" t="inlineStr">
        <is>
          <t>2x186.1x1.9x1.2cm = 0.001cum</t>
        </is>
      </c>
      <c r="C1073" s="9" t="inlineStr"/>
      <c r="D1073" s="9" t="inlineStr"/>
      <c r="E1073" s="9" t="inlineStr"/>
      <c r="F1073" s="9" t="inlineStr"/>
    </row>
    <row r="1074" ht="11.5" customHeight="1">
      <c r="A1074" s="9" t="inlineStr"/>
      <c r="B1074" s="9" t="inlineStr">
        <is>
          <t>4x171.70x1.9x1.2cm = 0.002cum.</t>
        </is>
      </c>
      <c r="C1074" s="9" t="inlineStr"/>
      <c r="D1074" s="9" t="inlineStr"/>
      <c r="E1074" s="9" t="inlineStr"/>
      <c r="F1074" s="9" t="inlineStr"/>
    </row>
    <row r="1075" ht="11.5" customHeight="1">
      <c r="A1075" s="9" t="inlineStr"/>
      <c r="B1075" s="9" t="inlineStr">
        <is>
          <t>Total = 0.053 cum.</t>
        </is>
      </c>
      <c r="C1075" s="9" t="inlineStr"/>
      <c r="D1075" s="9" t="inlineStr"/>
      <c r="E1075" s="9" t="inlineStr"/>
      <c r="F1075" s="9" t="inlineStr"/>
    </row>
    <row r="1076" ht="11.5" customHeight="1">
      <c r="A1076" s="9" t="inlineStr"/>
      <c r="B1076" s="9" t="inlineStr">
        <is>
          <t>Add for wastage @ 10% = 0.005cum.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/>
      <c r="B1077" s="9" t="inlineStr">
        <is>
          <t>Grand Total = 0.058 cum = 58 cudm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>
        <is>
          <t>1190</t>
        </is>
      </c>
      <c r="B1078" s="9" t="inlineStr">
        <is>
          <t>Second class teak wood in planks</t>
        </is>
      </c>
      <c r="C1078" s="9" t="inlineStr">
        <is>
          <t>10 cudm</t>
        </is>
      </c>
      <c r="D1078" s="9" t="inlineStr">
        <is>
          <t>5.80</t>
        </is>
      </c>
      <c r="E1078" s="9" t="inlineStr">
        <is>
          <t>791.00</t>
        </is>
      </c>
      <c r="F1078" s="9" t="inlineStr">
        <is>
          <t>4587.80</t>
        </is>
      </c>
    </row>
    <row r="1079" ht="11.5" customHeight="1">
      <c r="A1079" s="9" t="inlineStr">
        <is>
          <t>2406</t>
        </is>
      </c>
      <c r="B1079" s="9" t="inlineStr">
        <is>
          <t>Float glass sheet of nominal thickness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/>
      <c r="B1080" s="9" t="inlineStr">
        <is>
          <t>4 mm (weight not less than 10kg/sqm).</t>
        </is>
      </c>
      <c r="C1080" s="9" t="inlineStr">
        <is>
          <t>sqm</t>
        </is>
      </c>
      <c r="D1080" s="9" t="inlineStr">
        <is>
          <t>1.27</t>
        </is>
      </c>
      <c r="E1080" s="9" t="inlineStr">
        <is>
          <t>300.00</t>
        </is>
      </c>
      <c r="F1080" s="9" t="inlineStr">
        <is>
          <t>381.00</t>
        </is>
      </c>
    </row>
    <row r="1081" ht="11.5" customHeight="1">
      <c r="A1081" s="9" t="inlineStr">
        <is>
          <t>0595</t>
        </is>
      </c>
      <c r="B1081" s="9" t="inlineStr">
        <is>
          <t>Bright finished or black enamelled mild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steel butt hinges 100x58x1.90 mm</t>
        </is>
      </c>
      <c r="C1082" s="9" t="inlineStr">
        <is>
          <t>10 Nos</t>
        </is>
      </c>
      <c r="D1082" s="9" t="inlineStr">
        <is>
          <t>0.60</t>
        </is>
      </c>
      <c r="E1082" s="9" t="inlineStr">
        <is>
          <t>80.00</t>
        </is>
      </c>
      <c r="F1082" s="9" t="inlineStr">
        <is>
          <t>48.00</t>
        </is>
      </c>
    </row>
    <row r="1083" ht="11.5" customHeight="1">
      <c r="A1083" s="9" t="inlineStr">
        <is>
          <t>0597</t>
        </is>
      </c>
      <c r="B1083" s="9" t="inlineStr">
        <is>
          <t>Bright finished or black enamelled mild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steel butt hinges50x37x1.50 mm</t>
        </is>
      </c>
      <c r="C1084" s="9" t="inlineStr">
        <is>
          <t>10 Nos</t>
        </is>
      </c>
      <c r="D1084" s="9" t="inlineStr">
        <is>
          <t>0.20</t>
        </is>
      </c>
      <c r="E1084" s="9" t="inlineStr">
        <is>
          <t>49.00</t>
        </is>
      </c>
      <c r="F1084" s="9" t="inlineStr">
        <is>
          <t>9.80</t>
        </is>
      </c>
    </row>
    <row r="1085" ht="11.5" customHeight="1">
      <c r="A1085" s="9" t="inlineStr">
        <is>
          <t>0637</t>
        </is>
      </c>
      <c r="B1085" s="9" t="inlineStr">
        <is>
          <t>Bright finished or black enamelled mild</t>
        </is>
      </c>
      <c r="C1085" s="9" t="inlineStr"/>
      <c r="D1085" s="9" t="inlineStr"/>
      <c r="E1085" s="9" t="inlineStr"/>
      <c r="F1085" s="9" t="inlineStr"/>
    </row>
    <row r="1086" ht="11.5" customHeight="1">
      <c r="A1086" s="9" t="inlineStr"/>
      <c r="B1086" s="9" t="inlineStr">
        <is>
          <t>steel screws 40 mm</t>
        </is>
      </c>
      <c r="C1086" s="9" t="inlineStr">
        <is>
          <t>100 Nos</t>
        </is>
      </c>
      <c r="D1086" s="9" t="inlineStr">
        <is>
          <t>0.48</t>
        </is>
      </c>
      <c r="E1086" s="9" t="inlineStr">
        <is>
          <t>60.00</t>
        </is>
      </c>
      <c r="F1086" s="9" t="inlineStr">
        <is>
          <t>28.80</t>
        </is>
      </c>
    </row>
    <row r="1087" ht="11.5" customHeight="1">
      <c r="A1087" s="9" t="inlineStr">
        <is>
          <t>0640</t>
        </is>
      </c>
      <c r="B1087" s="9" t="inlineStr">
        <is>
          <t>Bright finished or black enamelled mild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/>
      <c r="B1088" s="9" t="inlineStr">
        <is>
          <t>steel screws 20 mm</t>
        </is>
      </c>
      <c r="C1088" s="9" t="inlineStr">
        <is>
          <t>100 Nos</t>
        </is>
      </c>
      <c r="D1088" s="9" t="inlineStr">
        <is>
          <t>0.08</t>
        </is>
      </c>
      <c r="E1088" s="9" t="inlineStr">
        <is>
          <t>30.00</t>
        </is>
      </c>
      <c r="F1088" s="9" t="inlineStr">
        <is>
          <t>2.40</t>
        </is>
      </c>
    </row>
    <row r="1089" ht="11.5" customHeight="1">
      <c r="A1089" s="9" t="inlineStr">
        <is>
          <t>2204</t>
        </is>
      </c>
      <c r="B1089" s="9" t="inlineStr">
        <is>
          <t>Carriage of Timber</t>
        </is>
      </c>
      <c r="C1089" s="9" t="inlineStr">
        <is>
          <t>cum</t>
        </is>
      </c>
      <c r="D1089" s="9" t="inlineStr">
        <is>
          <t>0.058</t>
        </is>
      </c>
      <c r="E1089" s="9" t="inlineStr">
        <is>
          <t>118.59</t>
        </is>
      </c>
      <c r="F1089" s="9" t="inlineStr">
        <is>
          <t>6.88</t>
        </is>
      </c>
    </row>
    <row r="1091" ht="11.5" customHeight="1">
      <c r="A1091" s="10" t="inlineStr">
        <is>
          <t>Code</t>
        </is>
      </c>
      <c r="B1091" s="10" t="inlineStr">
        <is>
          <t>Description</t>
        </is>
      </c>
      <c r="C1091" s="10" t="inlineStr">
        <is>
          <t>Unit</t>
        </is>
      </c>
      <c r="D1091" s="10" t="inlineStr">
        <is>
          <t>Quantity</t>
        </is>
      </c>
      <c r="E1091" s="10" t="inlineStr">
        <is>
          <t>Rate</t>
        </is>
      </c>
      <c r="F1091" s="10" t="inlineStr">
        <is>
          <t>Amount</t>
        </is>
      </c>
    </row>
    <row r="1092" ht="11.5" customHeight="1">
      <c r="A1092" s="9" t="inlineStr"/>
      <c r="B1092" s="9" t="inlineStr">
        <is>
          <t>LABOUR</t>
        </is>
      </c>
      <c r="C1092" s="9" t="inlineStr"/>
      <c r="D1092" s="9" t="inlineStr"/>
      <c r="E1092" s="9" t="inlineStr"/>
      <c r="F1092" s="9" t="inlineStr"/>
    </row>
    <row r="1093" ht="11.5" customHeight="1">
      <c r="A1093" s="9" t="inlineStr">
        <is>
          <t>0156</t>
        </is>
      </c>
      <c r="B1093" s="9" t="inlineStr">
        <is>
          <t>Carpenter (average)</t>
        </is>
      </c>
      <c r="C1093" s="9" t="inlineStr">
        <is>
          <t>day</t>
        </is>
      </c>
      <c r="D1093" s="9" t="inlineStr">
        <is>
          <t>1.83</t>
        </is>
      </c>
      <c r="E1093" s="9" t="inlineStr">
        <is>
          <t>709.00</t>
        </is>
      </c>
      <c r="F1093" s="9" t="inlineStr">
        <is>
          <t>1297.47</t>
        </is>
      </c>
    </row>
    <row r="1094" ht="11.5" customHeight="1">
      <c r="A1094" s="9" t="inlineStr">
        <is>
          <t>0119</t>
        </is>
      </c>
      <c r="B1094" s="9" t="inlineStr">
        <is>
          <t>Glazier</t>
        </is>
      </c>
      <c r="C1094" s="9" t="inlineStr">
        <is>
          <t>day</t>
        </is>
      </c>
      <c r="D1094" s="9" t="inlineStr">
        <is>
          <t>0.23</t>
        </is>
      </c>
      <c r="E1094" s="9" t="inlineStr">
        <is>
          <t>679.00</t>
        </is>
      </c>
      <c r="F1094" s="9" t="inlineStr">
        <is>
          <t>156.17</t>
        </is>
      </c>
    </row>
    <row r="1095" ht="11.5" customHeight="1">
      <c r="A1095" s="9" t="inlineStr">
        <is>
          <t>0114</t>
        </is>
      </c>
      <c r="B1095" s="9" t="inlineStr">
        <is>
          <t>Beldar</t>
        </is>
      </c>
      <c r="C1095" s="9" t="inlineStr">
        <is>
          <t>day</t>
        </is>
      </c>
      <c r="D1095" s="9" t="inlineStr">
        <is>
          <t>0.77</t>
        </is>
      </c>
      <c r="E1095" s="9" t="inlineStr">
        <is>
          <t>558.00</t>
        </is>
      </c>
      <c r="F1095" s="9" t="inlineStr">
        <is>
          <t>429.66</t>
        </is>
      </c>
    </row>
    <row r="1096" ht="11.5" customHeight="1">
      <c r="A1096" s="9" t="inlineStr">
        <is>
          <t>9999</t>
        </is>
      </c>
      <c r="B1096" s="9" t="inlineStr">
        <is>
          <t>Sundries</t>
        </is>
      </c>
      <c r="C1096" s="9" t="inlineStr">
        <is>
          <t>L.S.</t>
        </is>
      </c>
      <c r="D1096" s="9" t="inlineStr">
        <is>
          <t>40.43</t>
        </is>
      </c>
      <c r="E1096" s="9" t="inlineStr">
        <is>
          <t>2.00</t>
        </is>
      </c>
      <c r="F1096" s="9" t="inlineStr">
        <is>
          <t>80.86</t>
        </is>
      </c>
    </row>
    <row r="1097" ht="11.5" customHeight="1">
      <c r="A1097" s="9" t="inlineStr"/>
      <c r="B1097" s="9" t="inlineStr">
        <is>
          <t>TOTAL</t>
        </is>
      </c>
      <c r="C1097" s="9" t="inlineStr"/>
      <c r="D1097" s="9" t="inlineStr"/>
      <c r="E1097" s="9" t="inlineStr"/>
      <c r="F1097" s="9" t="inlineStr">
        <is>
          <t>7028.84 W</t>
        </is>
      </c>
    </row>
    <row r="1098" ht="11.5" customHeight="1">
      <c r="A1098" s="9" t="inlineStr"/>
      <c r="B1098" s="9" t="inlineStr">
        <is>
          <t>Add 1 % Water charges on "W"</t>
        </is>
      </c>
      <c r="C1098" s="9" t="inlineStr"/>
      <c r="D1098" s="9" t="inlineStr"/>
      <c r="E1098" s="9" t="inlineStr"/>
      <c r="F1098" s="9" t="inlineStr">
        <is>
          <t>70.29</t>
        </is>
      </c>
    </row>
    <row r="1099" ht="11.5" customHeight="1">
      <c r="A1099" s="9" t="inlineStr"/>
      <c r="B1099" s="9" t="inlineStr">
        <is>
          <t>TOTAL</t>
        </is>
      </c>
      <c r="C1099" s="9" t="inlineStr"/>
      <c r="D1099" s="9" t="inlineStr"/>
      <c r="E1099" s="9" t="inlineStr"/>
      <c r="F1099" s="9" t="inlineStr">
        <is>
          <t>7099.13 X</t>
        </is>
      </c>
    </row>
    <row r="1100" ht="11.5" customHeight="1">
      <c r="A1100" s="9" t="inlineStr"/>
      <c r="B1100" s="9" t="inlineStr">
        <is>
          <t>Add GST on "X" (multiplying factor</t>
        </is>
      </c>
      <c r="C1100" s="9" t="inlineStr"/>
      <c r="D1100" s="9" t="inlineStr"/>
      <c r="E1100" s="9" t="inlineStr"/>
      <c r="F1100" s="9" t="inlineStr"/>
    </row>
    <row r="1101" ht="11.5" customHeight="1">
      <c r="A1101" s="9" t="inlineStr"/>
      <c r="B1101" s="9" t="inlineStr">
        <is>
          <t>0.1405)</t>
        </is>
      </c>
      <c r="C1101" s="9" t="inlineStr"/>
      <c r="D1101" s="9" t="inlineStr"/>
      <c r="E1101" s="9" t="inlineStr"/>
      <c r="F1101" s="9" t="inlineStr">
        <is>
          <t>997.43</t>
        </is>
      </c>
    </row>
    <row r="1102" ht="11.5" customHeight="1">
      <c r="A1102" s="9" t="inlineStr"/>
      <c r="B1102" s="9" t="inlineStr">
        <is>
          <t>TOTAL</t>
        </is>
      </c>
      <c r="C1102" s="9" t="inlineStr"/>
      <c r="D1102" s="9" t="inlineStr"/>
      <c r="E1102" s="9" t="inlineStr"/>
      <c r="F1102" s="9" t="inlineStr">
        <is>
          <t>8096.55 Y</t>
        </is>
      </c>
    </row>
    <row r="1103" ht="11.5" customHeight="1">
      <c r="A1103" s="9" t="inlineStr"/>
      <c r="B1103" s="9" t="inlineStr">
        <is>
          <t>Add 15% CPOH on "Y"</t>
        </is>
      </c>
      <c r="C1103" s="9" t="inlineStr"/>
      <c r="D1103" s="9" t="inlineStr"/>
      <c r="E1103" s="9" t="inlineStr"/>
      <c r="F1103" s="9" t="inlineStr">
        <is>
          <t>1214.48</t>
        </is>
      </c>
    </row>
    <row r="1104" ht="11.5" customHeight="1">
      <c r="A1104" s="9" t="inlineStr"/>
      <c r="B1104" s="9" t="inlineStr">
        <is>
          <t>TOTAL</t>
        </is>
      </c>
      <c r="C1104" s="9" t="inlineStr"/>
      <c r="D1104" s="9" t="inlineStr"/>
      <c r="E1104" s="9" t="inlineStr"/>
      <c r="F1104" s="9" t="inlineStr">
        <is>
          <t>9311.04 Z</t>
        </is>
      </c>
    </row>
    <row r="1105" ht="11.5" customHeight="1">
      <c r="A1105" s="9" t="inlineStr"/>
      <c r="B1105" s="9" t="inlineStr">
        <is>
          <t>Add Cess @ 1% on "Z"</t>
        </is>
      </c>
      <c r="C1105" s="9" t="inlineStr"/>
      <c r="D1105" s="9" t="inlineStr"/>
      <c r="E1105" s="9" t="inlineStr"/>
      <c r="F1105" s="9" t="inlineStr">
        <is>
          <t>93.11</t>
        </is>
      </c>
    </row>
    <row r="1106" ht="11.5" customHeight="1">
      <c r="A1106" s="9" t="inlineStr"/>
      <c r="B1106" s="9" t="inlineStr">
        <is>
          <t>Cost of 2.16 sqm.</t>
        </is>
      </c>
      <c r="C1106" s="9" t="inlineStr"/>
      <c r="D1106" s="9" t="inlineStr"/>
      <c r="E1106" s="9" t="inlineStr"/>
      <c r="F1106" s="9" t="inlineStr">
        <is>
          <t>9404.15</t>
        </is>
      </c>
    </row>
    <row r="1107" ht="11.5" customHeight="1">
      <c r="A1107" s="9" t="inlineStr"/>
      <c r="B1107" s="9" t="inlineStr">
        <is>
          <t>Cost of 1 sqm.</t>
        </is>
      </c>
      <c r="C1107" s="9" t="inlineStr"/>
      <c r="D1107" s="9" t="inlineStr"/>
      <c r="E1107" s="9" t="inlineStr"/>
      <c r="F1107" s="9" t="inlineStr">
        <is>
          <t>4353.77</t>
        </is>
      </c>
    </row>
    <row r="1108" ht="11.5" customHeight="1">
      <c r="A1108" s="9" t="inlineStr"/>
      <c r="B1108" s="9" t="inlineStr">
        <is>
          <t>Say</t>
        </is>
      </c>
      <c r="C1108" s="9" t="inlineStr"/>
      <c r="D1108" s="9" t="inlineStr"/>
      <c r="E1108" s="9" t="inlineStr"/>
      <c r="F1108" s="9" t="inlineStr">
        <is>
          <t>4353.75</t>
        </is>
      </c>
    </row>
    <row r="1109" ht="11.5" customHeight="1">
      <c r="A1109" s="9" t="inlineStr">
        <is>
          <t>9.9.1.2</t>
        </is>
      </c>
      <c r="B1109" s="9" t="inlineStr">
        <is>
          <t>30 mm thick</t>
        </is>
      </c>
      <c r="C1109" s="9" t="inlineStr"/>
      <c r="D1109" s="9" t="inlineStr"/>
      <c r="E1109" s="9" t="inlineStr"/>
      <c r="F1109" s="9" t="inlineStr"/>
    </row>
    <row r="1110" ht="11.5" customHeight="1">
      <c r="A1110" s="10" t="inlineStr">
        <is>
          <t>Code</t>
        </is>
      </c>
      <c r="B1110" s="10" t="inlineStr">
        <is>
          <t>Description</t>
        </is>
      </c>
      <c r="C1110" s="10" t="inlineStr">
        <is>
          <t>Unit</t>
        </is>
      </c>
      <c r="D1110" s="10" t="inlineStr">
        <is>
          <t>Quantity</t>
        </is>
      </c>
      <c r="E1110" s="10" t="inlineStr">
        <is>
          <t>Rate</t>
        </is>
      </c>
      <c r="F1110" s="10" t="inlineStr">
        <is>
          <t>Amount</t>
        </is>
      </c>
    </row>
    <row r="1111" ht="11.5" customHeight="1">
      <c r="A1111" s="9" t="inlineStr"/>
      <c r="B1111" s="9" t="inlineStr">
        <is>
          <t>Details of cost for shutter of a door</t>
        </is>
      </c>
      <c r="C1111" s="9" t="inlineStr"/>
      <c r="D1111" s="9" t="inlineStr"/>
      <c r="E1111" s="9" t="inlineStr"/>
      <c r="F1111" s="9" t="inlineStr"/>
    </row>
    <row r="1112" ht="11.5" customHeight="1">
      <c r="A1112" s="9" t="inlineStr"/>
      <c r="B1112" s="9" t="inlineStr">
        <is>
          <t>(glazed) 2000x108cm = 2.16 sqm.</t>
        </is>
      </c>
      <c r="C1112" s="9" t="inlineStr"/>
      <c r="D1112" s="9" t="inlineStr"/>
      <c r="E1112" s="9" t="inlineStr"/>
      <c r="F1112" s="9" t="inlineStr"/>
    </row>
    <row r="1113" ht="11.5" customHeight="1">
      <c r="A1113" s="9" t="inlineStr"/>
      <c r="B1113" s="9" t="inlineStr">
        <is>
          <t>MATERIAL</t>
        </is>
      </c>
      <c r="C1113" s="9" t="inlineStr"/>
      <c r="D1113" s="9" t="inlineStr"/>
      <c r="E1113" s="9" t="inlineStr"/>
      <c r="F1113" s="9" t="inlineStr"/>
    </row>
    <row r="1114" ht="11.5" customHeight="1">
      <c r="A1114" s="9" t="inlineStr"/>
      <c r="B1114" s="9" t="inlineStr">
        <is>
          <t>Teak wood</t>
        </is>
      </c>
      <c r="C1114" s="9" t="inlineStr"/>
      <c r="D1114" s="9" t="inlineStr"/>
      <c r="E1114" s="9" t="inlineStr"/>
      <c r="F1114" s="9" t="inlineStr"/>
    </row>
    <row r="1115" ht="11.5" customHeight="1">
      <c r="A1115" s="9" t="inlineStr"/>
      <c r="B1115" s="9" t="inlineStr">
        <is>
          <t>Styles : 4x200x9.5x3.0cm = 0.023cum+</t>
        </is>
      </c>
      <c r="C1115" s="9" t="inlineStr"/>
      <c r="D1115" s="9" t="inlineStr"/>
      <c r="E1115" s="9" t="inlineStr"/>
      <c r="F1115" s="9" t="inlineStr"/>
    </row>
    <row r="1116" ht="11.5" customHeight="1">
      <c r="A1116" s="9" t="inlineStr"/>
      <c r="B1116" s="9" t="inlineStr">
        <is>
          <t>Rails</t>
        </is>
      </c>
      <c r="C1116" s="9" t="inlineStr"/>
      <c r="D1116" s="9" t="inlineStr"/>
      <c r="E1116" s="9" t="inlineStr"/>
      <c r="F1116" s="9" t="inlineStr"/>
    </row>
    <row r="1117" ht="11.5" customHeight="1">
      <c r="A1117" s="9" t="inlineStr"/>
      <c r="B1117" s="9" t="inlineStr">
        <is>
          <t>Top &amp; intermediate rails</t>
        </is>
      </c>
      <c r="C1117" s="9" t="inlineStr"/>
      <c r="D1117" s="9" t="inlineStr"/>
      <c r="E1117" s="9" t="inlineStr"/>
      <c r="F1117" s="9" t="inlineStr"/>
    </row>
    <row r="1118" ht="11.5" customHeight="1">
      <c r="A1118" s="9" t="inlineStr"/>
      <c r="B1118" s="9" t="inlineStr">
        <is>
          <t>2x110.5x9.5x3.0cm = 0.006cum+</t>
        </is>
      </c>
      <c r="C1118" s="9" t="inlineStr"/>
      <c r="D1118" s="9" t="inlineStr"/>
      <c r="E1118" s="9" t="inlineStr"/>
      <c r="F1118" s="9" t="inlineStr"/>
    </row>
    <row r="1119" ht="11.5" customHeight="1">
      <c r="A1119" s="9" t="inlineStr"/>
      <c r="B1119" s="9" t="inlineStr">
        <is>
          <t>Lock and bottom rails</t>
        </is>
      </c>
      <c r="C1119" s="9" t="inlineStr"/>
      <c r="D1119" s="9" t="inlineStr"/>
      <c r="E1119" s="9" t="inlineStr"/>
      <c r="F1119" s="9" t="inlineStr"/>
    </row>
    <row r="1120" ht="11.5" customHeight="1">
      <c r="A1120" s="9" t="inlineStr"/>
      <c r="B1120" s="9" t="inlineStr">
        <is>
          <t>2x110.5x19.7x3.0cm = 0.013cum+</t>
        </is>
      </c>
      <c r="C1120" s="9" t="inlineStr"/>
      <c r="D1120" s="9" t="inlineStr"/>
      <c r="E1120" s="9" t="inlineStr"/>
      <c r="F1120" s="9" t="inlineStr"/>
    </row>
    <row r="1121" ht="11.5" customHeight="1">
      <c r="A1121" s="9" t="inlineStr"/>
      <c r="B1121" s="9" t="inlineStr">
        <is>
          <t>Beadings-</t>
        </is>
      </c>
      <c r="C1121" s="9" t="inlineStr"/>
      <c r="D1121" s="9" t="inlineStr"/>
      <c r="E1121" s="9" t="inlineStr"/>
      <c r="F1121" s="9" t="inlineStr"/>
    </row>
    <row r="1122" ht="11.5" customHeight="1">
      <c r="A1122" s="9" t="inlineStr"/>
      <c r="B1122" s="9" t="inlineStr">
        <is>
          <t>2x186.1x1.9x1.2cm = 0.001cum+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/>
      <c r="B1123" s="9" t="inlineStr">
        <is>
          <t>4x171.70x1.9x1.2cm = 0.002cum.</t>
        </is>
      </c>
      <c r="C1123" s="9" t="inlineStr"/>
      <c r="D1123" s="9" t="inlineStr"/>
      <c r="E1123" s="9" t="inlineStr"/>
      <c r="F1123" s="9" t="inlineStr"/>
    </row>
    <row r="1124" ht="11.5" customHeight="1">
      <c r="A1124" s="9" t="inlineStr"/>
      <c r="B1124" s="9" t="inlineStr">
        <is>
          <t>Total = 0.045 cum.+</t>
        </is>
      </c>
      <c r="C1124" s="9" t="inlineStr"/>
      <c r="D1124" s="9" t="inlineStr"/>
      <c r="E1124" s="9" t="inlineStr"/>
      <c r="F1124" s="9" t="inlineStr"/>
    </row>
    <row r="1125" ht="11.5" customHeight="1">
      <c r="A1125" s="9" t="inlineStr"/>
      <c r="B1125" s="9" t="inlineStr">
        <is>
          <t>Add for wastage @ 10% = 0.005cum.</t>
        </is>
      </c>
      <c r="C1125" s="9" t="inlineStr"/>
      <c r="D1125" s="9" t="inlineStr"/>
      <c r="E1125" s="9" t="inlineStr"/>
      <c r="F1125" s="9" t="inlineStr"/>
    </row>
    <row r="1126" ht="11.5" customHeight="1">
      <c r="A1126" s="9" t="inlineStr"/>
      <c r="B1126" s="9" t="inlineStr">
        <is>
          <t>Grand Total = 0.050 cum = 50 cudm</t>
        </is>
      </c>
      <c r="C1126" s="9" t="inlineStr"/>
      <c r="D1126" s="9" t="inlineStr"/>
      <c r="E1126" s="9" t="inlineStr"/>
      <c r="F1126" s="9" t="inlineStr"/>
    </row>
    <row r="1127" ht="11.5" customHeight="1">
      <c r="A1127" s="9" t="inlineStr">
        <is>
          <t>1190</t>
        </is>
      </c>
      <c r="B1127" s="9" t="inlineStr">
        <is>
          <t>Second class teak wood in planks</t>
        </is>
      </c>
      <c r="C1127" s="9" t="inlineStr">
        <is>
          <t>10 cudm</t>
        </is>
      </c>
      <c r="D1127" s="9" t="inlineStr">
        <is>
          <t>5.00</t>
        </is>
      </c>
      <c r="E1127" s="9" t="inlineStr">
        <is>
          <t>791.00</t>
        </is>
      </c>
      <c r="F1127" s="9" t="inlineStr">
        <is>
          <t>3955.00</t>
        </is>
      </c>
    </row>
    <row r="1128" ht="11.5" customHeight="1">
      <c r="A1128" s="9" t="inlineStr">
        <is>
          <t>2406</t>
        </is>
      </c>
      <c r="B1128" s="9" t="inlineStr">
        <is>
          <t>Float glass sheet of nominal thickness</t>
        </is>
      </c>
      <c r="C1128" s="9" t="inlineStr"/>
      <c r="D1128" s="9" t="inlineStr"/>
      <c r="E1128" s="9" t="inlineStr"/>
      <c r="F1128" s="9" t="inlineStr"/>
    </row>
    <row r="1129" ht="11.5" customHeight="1">
      <c r="A1129" s="9" t="inlineStr"/>
      <c r="B1129" s="9" t="inlineStr">
        <is>
          <t>4 mm (weight not less than 10kg/sqm).</t>
        </is>
      </c>
      <c r="C1129" s="9" t="inlineStr">
        <is>
          <t>sqm</t>
        </is>
      </c>
      <c r="D1129" s="9" t="inlineStr">
        <is>
          <t>1.27</t>
        </is>
      </c>
      <c r="E1129" s="9" t="inlineStr">
        <is>
          <t>300.00</t>
        </is>
      </c>
      <c r="F1129" s="9" t="inlineStr">
        <is>
          <t>381.00</t>
        </is>
      </c>
    </row>
    <row r="1130" ht="11.5" customHeight="1">
      <c r="A1130" s="9" t="inlineStr">
        <is>
          <t>0595</t>
        </is>
      </c>
      <c r="B1130" s="9" t="inlineStr">
        <is>
          <t>Bright finished or black enamelled mild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steel butt hinges 100x58x1.90 mm</t>
        </is>
      </c>
      <c r="C1131" s="9" t="inlineStr">
        <is>
          <t>10 Nos</t>
        </is>
      </c>
      <c r="D1131" s="9" t="inlineStr">
        <is>
          <t>0.60</t>
        </is>
      </c>
      <c r="E1131" s="9" t="inlineStr">
        <is>
          <t>80.00</t>
        </is>
      </c>
      <c r="F1131" s="9" t="inlineStr">
        <is>
          <t>48.00</t>
        </is>
      </c>
    </row>
    <row r="1132" ht="11.5" customHeight="1">
      <c r="A1132" s="9" t="inlineStr">
        <is>
          <t>0597</t>
        </is>
      </c>
      <c r="B1132" s="9" t="inlineStr">
        <is>
          <t>Bright finished or black enamelled mild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steel butt hinges50x37x1.50 mm</t>
        </is>
      </c>
      <c r="C1133" s="9" t="inlineStr">
        <is>
          <t>10 Nos</t>
        </is>
      </c>
      <c r="D1133" s="9" t="inlineStr">
        <is>
          <t>0.20</t>
        </is>
      </c>
      <c r="E1133" s="9" t="inlineStr">
        <is>
          <t>49.00</t>
        </is>
      </c>
      <c r="F1133" s="9" t="inlineStr">
        <is>
          <t>9.80</t>
        </is>
      </c>
    </row>
    <row r="1134" ht="11.5" customHeight="1">
      <c r="A1134" s="9" t="inlineStr">
        <is>
          <t>0637</t>
        </is>
      </c>
      <c r="B1134" s="9" t="inlineStr">
        <is>
          <t>Bright finished or black enamelled mild</t>
        </is>
      </c>
      <c r="C1134" s="9" t="inlineStr"/>
      <c r="D1134" s="9" t="inlineStr"/>
      <c r="E1134" s="9" t="inlineStr"/>
      <c r="F1134" s="9" t="inlineStr"/>
    </row>
    <row r="1135" ht="11.5" customHeight="1">
      <c r="A1135" s="9" t="inlineStr"/>
      <c r="B1135" s="9" t="inlineStr">
        <is>
          <t>steel screws 40 mm</t>
        </is>
      </c>
      <c r="C1135" s="9" t="inlineStr">
        <is>
          <t>100 Nos</t>
        </is>
      </c>
      <c r="D1135" s="9" t="inlineStr">
        <is>
          <t>0.48</t>
        </is>
      </c>
      <c r="E1135" s="9" t="inlineStr">
        <is>
          <t>60.00</t>
        </is>
      </c>
      <c r="F1135" s="9" t="inlineStr">
        <is>
          <t>28.80</t>
        </is>
      </c>
    </row>
    <row r="1136" ht="11.5" customHeight="1">
      <c r="A1136" s="9" t="inlineStr">
        <is>
          <t>0640</t>
        </is>
      </c>
      <c r="B1136" s="9" t="inlineStr">
        <is>
          <t>Bright finished or black enamelled mild</t>
        </is>
      </c>
      <c r="C1136" s="9" t="inlineStr"/>
      <c r="D1136" s="9" t="inlineStr"/>
      <c r="E1136" s="9" t="inlineStr"/>
      <c r="F1136" s="9" t="inlineStr"/>
    </row>
    <row r="1137" ht="11.5" customHeight="1">
      <c r="A1137" s="9" t="inlineStr"/>
      <c r="B1137" s="9" t="inlineStr">
        <is>
          <t>steel screws 20 mm</t>
        </is>
      </c>
      <c r="C1137" s="9" t="inlineStr">
        <is>
          <t>100 Nos</t>
        </is>
      </c>
      <c r="D1137" s="9" t="inlineStr">
        <is>
          <t>0.08</t>
        </is>
      </c>
      <c r="E1137" s="9" t="inlineStr">
        <is>
          <t>30.00</t>
        </is>
      </c>
      <c r="F1137" s="9" t="inlineStr">
        <is>
          <t>2.40</t>
        </is>
      </c>
    </row>
    <row r="1138" ht="11.5" customHeight="1">
      <c r="A1138" s="9" t="inlineStr">
        <is>
          <t>2204</t>
        </is>
      </c>
      <c r="B1138" s="9" t="inlineStr">
        <is>
          <t>Carriage of Timber</t>
        </is>
      </c>
      <c r="C1138" s="9" t="inlineStr">
        <is>
          <t>cum</t>
        </is>
      </c>
      <c r="D1138" s="9" t="inlineStr">
        <is>
          <t>0.05</t>
        </is>
      </c>
      <c r="E1138" s="9" t="inlineStr">
        <is>
          <t>118.59</t>
        </is>
      </c>
      <c r="F1138" s="9" t="inlineStr">
        <is>
          <t>5.93</t>
        </is>
      </c>
    </row>
    <row r="1140" ht="11.5" customHeight="1">
      <c r="A1140" s="10" t="inlineStr">
        <is>
          <t>Code</t>
        </is>
      </c>
      <c r="B1140" s="10" t="inlineStr">
        <is>
          <t>Description</t>
        </is>
      </c>
      <c r="C1140" s="10" t="inlineStr">
        <is>
          <t>Unit</t>
        </is>
      </c>
      <c r="D1140" s="10" t="inlineStr">
        <is>
          <t>Quantity</t>
        </is>
      </c>
      <c r="E1140" s="10" t="inlineStr">
        <is>
          <t>Rate</t>
        </is>
      </c>
      <c r="F1140" s="10" t="inlineStr">
        <is>
          <t>Amount</t>
        </is>
      </c>
    </row>
    <row r="1141" ht="11.5" customHeight="1">
      <c r="A1141" s="9" t="inlineStr"/>
      <c r="B1141" s="9" t="inlineStr">
        <is>
          <t>LABOUR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>
        <is>
          <t>0156</t>
        </is>
      </c>
      <c r="B1142" s="9" t="inlineStr">
        <is>
          <t>Carpenter (average)</t>
        </is>
      </c>
      <c r="C1142" s="9" t="inlineStr">
        <is>
          <t>day</t>
        </is>
      </c>
      <c r="D1142" s="9" t="inlineStr">
        <is>
          <t>1.83</t>
        </is>
      </c>
      <c r="E1142" s="9" t="inlineStr">
        <is>
          <t>709.00</t>
        </is>
      </c>
      <c r="F1142" s="9" t="inlineStr">
        <is>
          <t>1297.47</t>
        </is>
      </c>
    </row>
    <row r="1143" ht="11.5" customHeight="1">
      <c r="A1143" s="9" t="inlineStr">
        <is>
          <t>0119</t>
        </is>
      </c>
      <c r="B1143" s="9" t="inlineStr">
        <is>
          <t>Glazier</t>
        </is>
      </c>
      <c r="C1143" s="9" t="inlineStr">
        <is>
          <t>day</t>
        </is>
      </c>
      <c r="D1143" s="9" t="inlineStr">
        <is>
          <t>0.23</t>
        </is>
      </c>
      <c r="E1143" s="9" t="inlineStr">
        <is>
          <t>679.00</t>
        </is>
      </c>
      <c r="F1143" s="9" t="inlineStr">
        <is>
          <t>156.17</t>
        </is>
      </c>
    </row>
    <row r="1144" ht="11.5" customHeight="1">
      <c r="A1144" s="9" t="inlineStr">
        <is>
          <t>0114</t>
        </is>
      </c>
      <c r="B1144" s="9" t="inlineStr">
        <is>
          <t>Beldar</t>
        </is>
      </c>
      <c r="C1144" s="9" t="inlineStr">
        <is>
          <t>day</t>
        </is>
      </c>
      <c r="D1144" s="9" t="inlineStr">
        <is>
          <t>0.77</t>
        </is>
      </c>
      <c r="E1144" s="9" t="inlineStr">
        <is>
          <t>558.00</t>
        </is>
      </c>
      <c r="F1144" s="9" t="inlineStr">
        <is>
          <t>429.66</t>
        </is>
      </c>
    </row>
    <row r="1145" ht="11.5" customHeight="1">
      <c r="A1145" s="9" t="inlineStr">
        <is>
          <t>9999</t>
        </is>
      </c>
      <c r="B1145" s="9" t="inlineStr">
        <is>
          <t>Sundries</t>
        </is>
      </c>
      <c r="C1145" s="9" t="inlineStr">
        <is>
          <t>L.S.</t>
        </is>
      </c>
      <c r="D1145" s="9" t="inlineStr">
        <is>
          <t>40.43</t>
        </is>
      </c>
      <c r="E1145" s="9" t="inlineStr">
        <is>
          <t>2.00</t>
        </is>
      </c>
      <c r="F1145" s="9" t="inlineStr">
        <is>
          <t>80.86</t>
        </is>
      </c>
    </row>
    <row r="1146" ht="11.5" customHeight="1">
      <c r="A1146" s="9" t="inlineStr"/>
      <c r="B1146" s="9" t="inlineStr">
        <is>
          <t>TOTAL</t>
        </is>
      </c>
      <c r="C1146" s="9" t="inlineStr"/>
      <c r="D1146" s="9" t="inlineStr"/>
      <c r="E1146" s="9" t="inlineStr"/>
      <c r="F1146" s="9" t="inlineStr">
        <is>
          <t>6395.09 W</t>
        </is>
      </c>
    </row>
    <row r="1147" ht="11.5" customHeight="1">
      <c r="A1147" s="9" t="inlineStr"/>
      <c r="B1147" s="9" t="inlineStr">
        <is>
          <t>Add 1 % Water charges on "W"</t>
        </is>
      </c>
      <c r="C1147" s="9" t="inlineStr"/>
      <c r="D1147" s="9" t="inlineStr"/>
      <c r="E1147" s="9" t="inlineStr"/>
      <c r="F1147" s="9" t="inlineStr">
        <is>
          <t>63.95</t>
        </is>
      </c>
    </row>
    <row r="1148" ht="11.5" customHeight="1">
      <c r="A1148" s="9" t="inlineStr"/>
      <c r="B1148" s="9" t="inlineStr">
        <is>
          <t>TOTAL</t>
        </is>
      </c>
      <c r="C1148" s="9" t="inlineStr"/>
      <c r="D1148" s="9" t="inlineStr"/>
      <c r="E1148" s="9" t="inlineStr"/>
      <c r="F1148" s="9" t="inlineStr">
        <is>
          <t>6459.04 X</t>
        </is>
      </c>
    </row>
    <row r="1149" ht="11.5" customHeight="1">
      <c r="A1149" s="9" t="inlineStr"/>
      <c r="B1149" s="9" t="inlineStr">
        <is>
          <t>Add GST on "X" (multiplying factor</t>
        </is>
      </c>
      <c r="C1149" s="9" t="inlineStr"/>
      <c r="D1149" s="9" t="inlineStr"/>
      <c r="E1149" s="9" t="inlineStr"/>
      <c r="F1149" s="9" t="inlineStr"/>
    </row>
    <row r="1150" ht="11.5" customHeight="1">
      <c r="A1150" s="9" t="inlineStr"/>
      <c r="B1150" s="9" t="inlineStr">
        <is>
          <t>0.1405)</t>
        </is>
      </c>
      <c r="C1150" s="9" t="inlineStr"/>
      <c r="D1150" s="9" t="inlineStr"/>
      <c r="E1150" s="9" t="inlineStr"/>
      <c r="F1150" s="9" t="inlineStr">
        <is>
          <t>907.50</t>
        </is>
      </c>
    </row>
    <row r="1151" ht="11.5" customHeight="1">
      <c r="A1151" s="9" t="inlineStr"/>
      <c r="B1151" s="9" t="inlineStr">
        <is>
          <t>TOTAL</t>
        </is>
      </c>
      <c r="C1151" s="9" t="inlineStr"/>
      <c r="D1151" s="9" t="inlineStr"/>
      <c r="E1151" s="9" t="inlineStr"/>
      <c r="F1151" s="9" t="inlineStr">
        <is>
          <t>7366.54 Y</t>
        </is>
      </c>
    </row>
    <row r="1152" ht="11.5" customHeight="1">
      <c r="A1152" s="9" t="inlineStr"/>
      <c r="B1152" s="9" t="inlineStr">
        <is>
          <t>Add 15% CPOH on "Y"</t>
        </is>
      </c>
      <c r="C1152" s="9" t="inlineStr"/>
      <c r="D1152" s="9" t="inlineStr"/>
      <c r="E1152" s="9" t="inlineStr"/>
      <c r="F1152" s="9" t="inlineStr">
        <is>
          <t>1104.98</t>
        </is>
      </c>
    </row>
    <row r="1153" ht="11.5" customHeight="1">
      <c r="A1153" s="9" t="inlineStr"/>
      <c r="B1153" s="9" t="inlineStr">
        <is>
          <t>TOTAL</t>
        </is>
      </c>
      <c r="C1153" s="9" t="inlineStr"/>
      <c r="D1153" s="9" t="inlineStr"/>
      <c r="E1153" s="9" t="inlineStr"/>
      <c r="F1153" s="9" t="inlineStr">
        <is>
          <t>8471.52 Z</t>
        </is>
      </c>
    </row>
    <row r="1154" ht="11.5" customHeight="1">
      <c r="A1154" s="9" t="inlineStr"/>
      <c r="B1154" s="9" t="inlineStr">
        <is>
          <t>Add Cess @ 1% on "Z"</t>
        </is>
      </c>
      <c r="C1154" s="9" t="inlineStr"/>
      <c r="D1154" s="9" t="inlineStr"/>
      <c r="E1154" s="9" t="inlineStr"/>
      <c r="F1154" s="9" t="inlineStr">
        <is>
          <t>84.72</t>
        </is>
      </c>
    </row>
    <row r="1155" ht="11.5" customHeight="1">
      <c r="A1155" s="9" t="inlineStr"/>
      <c r="B1155" s="9" t="inlineStr">
        <is>
          <t>Cost of 2.16 sqm.</t>
        </is>
      </c>
      <c r="C1155" s="9" t="inlineStr"/>
      <c r="D1155" s="9" t="inlineStr"/>
      <c r="E1155" s="9" t="inlineStr"/>
      <c r="F1155" s="9" t="inlineStr">
        <is>
          <t>8556.23</t>
        </is>
      </c>
    </row>
    <row r="1156" ht="11.5" customHeight="1">
      <c r="A1156" s="9" t="inlineStr"/>
      <c r="B1156" s="9" t="inlineStr">
        <is>
          <t>Cost of 1 sqm.</t>
        </is>
      </c>
      <c r="C1156" s="9" t="inlineStr"/>
      <c r="D1156" s="9" t="inlineStr"/>
      <c r="E1156" s="9" t="inlineStr"/>
      <c r="F1156" s="9" t="inlineStr">
        <is>
          <t>3961.22</t>
        </is>
      </c>
    </row>
    <row r="1157" ht="11.5" customHeight="1">
      <c r="A1157" s="9" t="inlineStr"/>
      <c r="B1157" s="9" t="inlineStr">
        <is>
          <t>Say</t>
        </is>
      </c>
      <c r="C1157" s="9" t="inlineStr"/>
      <c r="D1157" s="9" t="inlineStr"/>
      <c r="E1157" s="9" t="inlineStr"/>
      <c r="F1157" s="9" t="inlineStr">
        <is>
          <t>3961.20</t>
        </is>
      </c>
    </row>
    <row r="1158" ht="11.5" customHeight="1">
      <c r="A1158" s="9" t="inlineStr">
        <is>
          <t>9.9.2</t>
        </is>
      </c>
      <c r="B1158" s="9" t="inlineStr">
        <is>
          <t>Kiln seasoned and chemically treated</t>
        </is>
      </c>
      <c r="C1158" s="9" t="inlineStr">
        <is>
          <t>hollock</t>
        </is>
      </c>
      <c r="D1158" s="9" t="inlineStr">
        <is>
          <t>wood</t>
        </is>
      </c>
      <c r="E1158" s="9" t="inlineStr"/>
      <c r="F1158" s="9" t="inlineStr"/>
    </row>
    <row r="1159" ht="11.5" customHeight="1">
      <c r="A1159" s="9" t="inlineStr">
        <is>
          <t>9.9.2.1</t>
        </is>
      </c>
      <c r="B1159" s="9" t="inlineStr">
        <is>
          <t>35 mm thick</t>
        </is>
      </c>
      <c r="C1159" s="9" t="inlineStr"/>
      <c r="D1159" s="9" t="inlineStr"/>
      <c r="E1159" s="9" t="inlineStr"/>
      <c r="F1159" s="9" t="inlineStr"/>
    </row>
    <row r="1160" ht="11.5" customHeight="1">
      <c r="A1160" s="10" t="inlineStr">
        <is>
          <t>Code</t>
        </is>
      </c>
      <c r="B1160" s="10" t="inlineStr">
        <is>
          <t>Description</t>
        </is>
      </c>
      <c r="C1160" s="10" t="inlineStr">
        <is>
          <t>Unit</t>
        </is>
      </c>
      <c r="D1160" s="10" t="inlineStr">
        <is>
          <t>Quantity</t>
        </is>
      </c>
      <c r="E1160" s="10" t="inlineStr">
        <is>
          <t>Rate</t>
        </is>
      </c>
      <c r="F1160" s="10" t="inlineStr">
        <is>
          <t>Amount</t>
        </is>
      </c>
    </row>
    <row r="1161" ht="11.5" customHeight="1">
      <c r="A1161" s="9" t="inlineStr"/>
      <c r="B1161" s="9" t="inlineStr">
        <is>
          <t>Details of cost for shutters of a door</t>
        </is>
      </c>
      <c r="C1161" s="9" t="inlineStr"/>
      <c r="D1161" s="9" t="inlineStr"/>
      <c r="E1161" s="9" t="inlineStr"/>
      <c r="F1161" s="9" t="inlineStr"/>
    </row>
    <row r="1162" ht="11.5" customHeight="1">
      <c r="A1162" s="9" t="inlineStr"/>
      <c r="B1162" s="9" t="inlineStr">
        <is>
          <t>(glazed)</t>
        </is>
      </c>
      <c r="C1162" s="9" t="inlineStr"/>
      <c r="D1162" s="9" t="inlineStr"/>
      <c r="E1162" s="9" t="inlineStr"/>
      <c r="F1162" s="9" t="inlineStr"/>
    </row>
    <row r="1163" ht="11.5" customHeight="1">
      <c r="A1163" s="9" t="inlineStr"/>
      <c r="B1163" s="9" t="inlineStr">
        <is>
          <t>200x108cm = 2.16 sqm.</t>
        </is>
      </c>
      <c r="C1163" s="9" t="inlineStr"/>
      <c r="D1163" s="9" t="inlineStr"/>
      <c r="E1163" s="9" t="inlineStr"/>
      <c r="F1163" s="9" t="inlineStr"/>
    </row>
    <row r="1164" ht="11.5" customHeight="1">
      <c r="A1164" s="9" t="inlineStr"/>
      <c r="B1164" s="9" t="inlineStr">
        <is>
          <t>MATERIAL</t>
        </is>
      </c>
      <c r="C1164" s="9" t="inlineStr"/>
      <c r="D1164" s="9" t="inlineStr"/>
      <c r="E1164" s="9" t="inlineStr"/>
      <c r="F1164" s="9" t="inlineStr"/>
    </row>
    <row r="1165" ht="11.5" customHeight="1">
      <c r="A1165" s="9" t="inlineStr"/>
      <c r="B1165" s="9" t="inlineStr">
        <is>
          <t>Hollock wood</t>
        </is>
      </c>
      <c r="C1165" s="9" t="inlineStr"/>
      <c r="D1165" s="9" t="inlineStr"/>
      <c r="E1165" s="9" t="inlineStr"/>
      <c r="F1165" s="9" t="inlineStr"/>
    </row>
    <row r="1166" ht="11.5" customHeight="1">
      <c r="A1166" s="9" t="inlineStr"/>
      <c r="B1166" s="9" t="inlineStr">
        <is>
          <t>Styles :</t>
        </is>
      </c>
      <c r="C1166" s="9" t="inlineStr"/>
      <c r="D1166" s="9" t="inlineStr"/>
      <c r="E1166" s="9" t="inlineStr"/>
      <c r="F1166" s="9" t="inlineStr"/>
    </row>
    <row r="1167" ht="11.5" customHeight="1">
      <c r="A1167" s="9" t="inlineStr"/>
      <c r="B1167" s="9" t="inlineStr">
        <is>
          <t>4x200x9.5x3.5cm = 0.027cum+</t>
        </is>
      </c>
      <c r="C1167" s="9" t="inlineStr"/>
      <c r="D1167" s="9" t="inlineStr"/>
      <c r="E1167" s="9" t="inlineStr"/>
      <c r="F1167" s="9" t="inlineStr"/>
    </row>
    <row r="1168" ht="11.5" customHeight="1">
      <c r="A1168" s="9" t="inlineStr"/>
      <c r="B1168" s="9" t="inlineStr">
        <is>
          <t>Rails</t>
        </is>
      </c>
      <c r="C1168" s="9" t="inlineStr"/>
      <c r="D1168" s="9" t="inlineStr"/>
      <c r="E1168" s="9" t="inlineStr"/>
      <c r="F1168" s="9" t="inlineStr"/>
    </row>
    <row r="1169" ht="11.5" customHeight="1">
      <c r="A1169" s="9" t="inlineStr"/>
      <c r="B1169" s="9" t="inlineStr">
        <is>
          <t>Top &amp; intermediate rails</t>
        </is>
      </c>
      <c r="C1169" s="9" t="inlineStr"/>
      <c r="D1169" s="9" t="inlineStr"/>
      <c r="E1169" s="9" t="inlineStr"/>
      <c r="F1169" s="9" t="inlineStr"/>
    </row>
    <row r="1170" ht="11.5" customHeight="1">
      <c r="A1170" s="9" t="inlineStr"/>
      <c r="B1170" s="9" t="inlineStr">
        <is>
          <t>2x110.5x9.5x3.5cm = 0.008cum+</t>
        </is>
      </c>
      <c r="C1170" s="9" t="inlineStr"/>
      <c r="D1170" s="9" t="inlineStr"/>
      <c r="E1170" s="9" t="inlineStr"/>
      <c r="F1170" s="9" t="inlineStr"/>
    </row>
    <row r="1171" ht="11.5" customHeight="1">
      <c r="A1171" s="9" t="inlineStr"/>
      <c r="B1171" s="9" t="inlineStr">
        <is>
          <t>Lock and bottom rails</t>
        </is>
      </c>
      <c r="C1171" s="9" t="inlineStr"/>
      <c r="D1171" s="9" t="inlineStr"/>
      <c r="E1171" s="9" t="inlineStr"/>
      <c r="F1171" s="9" t="inlineStr"/>
    </row>
    <row r="1172" ht="11.5" customHeight="1">
      <c r="A1172" s="9" t="inlineStr"/>
      <c r="B1172" s="9" t="inlineStr">
        <is>
          <t>2x110.5x19.7x3.5cm = 0.015cum.+</t>
        </is>
      </c>
      <c r="C1172" s="9" t="inlineStr"/>
      <c r="D1172" s="9" t="inlineStr"/>
      <c r="E1172" s="9" t="inlineStr"/>
      <c r="F1172" s="9" t="inlineStr"/>
    </row>
    <row r="1173" ht="11.5" customHeight="1">
      <c r="A1173" s="9" t="inlineStr"/>
      <c r="B1173" s="9" t="inlineStr">
        <is>
          <t>Beadings-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/>
      <c r="B1174" s="9" t="inlineStr">
        <is>
          <t>2x186.1x1.9x1.2cm = 0.001cum+</t>
        </is>
      </c>
      <c r="C1174" s="9" t="inlineStr"/>
      <c r="D1174" s="9" t="inlineStr"/>
      <c r="E1174" s="9" t="inlineStr"/>
      <c r="F1174" s="9" t="inlineStr"/>
    </row>
    <row r="1175" ht="11.5" customHeight="1">
      <c r="A1175" s="9" t="inlineStr"/>
      <c r="B1175" s="9" t="inlineStr">
        <is>
          <t>4x171.70x1.9x1.2cm = 0.002cum.</t>
        </is>
      </c>
      <c r="C1175" s="9" t="inlineStr"/>
      <c r="D1175" s="9" t="inlineStr"/>
      <c r="E1175" s="9" t="inlineStr"/>
      <c r="F1175" s="9" t="inlineStr"/>
    </row>
    <row r="1176" ht="11.5" customHeight="1">
      <c r="A1176" s="9" t="inlineStr"/>
      <c r="B1176" s="9" t="inlineStr">
        <is>
          <t>Total = 0.053 cum.+</t>
        </is>
      </c>
      <c r="C1176" s="9" t="inlineStr"/>
      <c r="D1176" s="9" t="inlineStr"/>
      <c r="E1176" s="9" t="inlineStr"/>
      <c r="F1176" s="9" t="inlineStr"/>
    </row>
    <row r="1177" ht="11.5" customHeight="1">
      <c r="A1177" s="9" t="inlineStr"/>
      <c r="B1177" s="9" t="inlineStr">
        <is>
          <t>Add for wastage @ 10% = 0.005cum.</t>
        </is>
      </c>
      <c r="C1177" s="9" t="inlineStr"/>
      <c r="D1177" s="9" t="inlineStr"/>
      <c r="E1177" s="9" t="inlineStr"/>
      <c r="F1177" s="9" t="inlineStr"/>
    </row>
    <row r="1178" ht="11.5" customHeight="1">
      <c r="A1178" s="9" t="inlineStr"/>
      <c r="B1178" s="9" t="inlineStr">
        <is>
          <t>Grand Total = 0.058 cum or = 58 cudm</t>
        </is>
      </c>
      <c r="C1178" s="9" t="inlineStr"/>
      <c r="D1178" s="9" t="inlineStr"/>
      <c r="E1178" s="9" t="inlineStr"/>
      <c r="F1178" s="9" t="inlineStr"/>
    </row>
    <row r="1179" ht="11.5" customHeight="1">
      <c r="A1179" s="9" t="inlineStr">
        <is>
          <t>2505</t>
        </is>
      </c>
      <c r="B1179" s="9" t="inlineStr">
        <is>
          <t>Hollock wood in planks</t>
        </is>
      </c>
      <c r="C1179" s="9" t="inlineStr">
        <is>
          <t>10 cudm</t>
        </is>
      </c>
      <c r="D1179" s="9" t="inlineStr">
        <is>
          <t>5.80</t>
        </is>
      </c>
      <c r="E1179" s="9" t="inlineStr">
        <is>
          <t>390.00</t>
        </is>
      </c>
      <c r="F1179" s="9" t="inlineStr">
        <is>
          <t>2262.00</t>
        </is>
      </c>
    </row>
    <row r="1180" ht="11.5" customHeight="1">
      <c r="A1180" s="9" t="inlineStr">
        <is>
          <t>2504</t>
        </is>
      </c>
      <c r="B1180" s="9" t="inlineStr">
        <is>
          <t>Kiln seasoning of timber</t>
        </is>
      </c>
      <c r="C1180" s="9" t="inlineStr">
        <is>
          <t>cum</t>
        </is>
      </c>
      <c r="D1180" s="9" t="inlineStr">
        <is>
          <t>0.058</t>
        </is>
      </c>
      <c r="E1180" s="9" t="inlineStr">
        <is>
          <t>750.00</t>
        </is>
      </c>
      <c r="F1180" s="9" t="inlineStr">
        <is>
          <t>43.50</t>
        </is>
      </c>
    </row>
    <row r="1181" ht="11.5" customHeight="1">
      <c r="A1181" s="9" t="inlineStr">
        <is>
          <t>9999</t>
        </is>
      </c>
      <c r="B1181" s="9" t="inlineStr">
        <is>
          <t>(iii) Chemical treatment</t>
        </is>
      </c>
      <c r="C1181" s="9" t="inlineStr">
        <is>
          <t>L.S.</t>
        </is>
      </c>
      <c r="D1181" s="9" t="inlineStr">
        <is>
          <t>9.10</t>
        </is>
      </c>
      <c r="E1181" s="9" t="inlineStr">
        <is>
          <t>2.00</t>
        </is>
      </c>
      <c r="F1181" s="9" t="inlineStr">
        <is>
          <t>18.20</t>
        </is>
      </c>
    </row>
    <row r="1182" ht="11.5" customHeight="1">
      <c r="A1182" s="9" t="inlineStr">
        <is>
          <t>2406</t>
        </is>
      </c>
      <c r="B1182" s="9" t="inlineStr">
        <is>
          <t>Float glass sheet of nominal thickness</t>
        </is>
      </c>
      <c r="C1182" s="9" t="inlineStr"/>
      <c r="D1182" s="9" t="inlineStr"/>
      <c r="E1182" s="9" t="inlineStr"/>
      <c r="F1182" s="9" t="inlineStr"/>
    </row>
    <row r="1183" ht="11.5" customHeight="1">
      <c r="A1183" s="9" t="inlineStr"/>
      <c r="B1183" s="9" t="inlineStr">
        <is>
          <t>4 mm (weight not less than 10kg/sqm).</t>
        </is>
      </c>
      <c r="C1183" s="9" t="inlineStr">
        <is>
          <t>sqm</t>
        </is>
      </c>
      <c r="D1183" s="9" t="inlineStr">
        <is>
          <t>1.27</t>
        </is>
      </c>
      <c r="E1183" s="9" t="inlineStr">
        <is>
          <t>300.00</t>
        </is>
      </c>
      <c r="F1183" s="9" t="inlineStr">
        <is>
          <t>381.00</t>
        </is>
      </c>
    </row>
    <row r="1184" ht="11.5" customHeight="1">
      <c r="A1184" s="9" t="inlineStr">
        <is>
          <t>0595</t>
        </is>
      </c>
      <c r="B1184" s="9" t="inlineStr">
        <is>
          <t>Bright finished or black enamelled mild</t>
        </is>
      </c>
      <c r="C1184" s="9" t="inlineStr"/>
      <c r="D1184" s="9" t="inlineStr"/>
      <c r="E1184" s="9" t="inlineStr"/>
      <c r="F1184" s="9" t="inlineStr"/>
    </row>
    <row r="1185" ht="11.5" customHeight="1">
      <c r="A1185" s="9" t="inlineStr"/>
      <c r="B1185" s="9" t="inlineStr">
        <is>
          <t>steel butt hinges 100x58x1.90 mm</t>
        </is>
      </c>
      <c r="C1185" s="9" t="inlineStr">
        <is>
          <t>10 Nos</t>
        </is>
      </c>
      <c r="D1185" s="9" t="inlineStr">
        <is>
          <t>0.60</t>
        </is>
      </c>
      <c r="E1185" s="9" t="inlineStr">
        <is>
          <t>80.00</t>
        </is>
      </c>
      <c r="F1185" s="9" t="inlineStr">
        <is>
          <t>48.00</t>
        </is>
      </c>
    </row>
    <row r="1186" ht="11.5" customHeight="1">
      <c r="A1186" s="9" t="inlineStr">
        <is>
          <t>0597</t>
        </is>
      </c>
      <c r="B1186" s="9" t="inlineStr">
        <is>
          <t>Bright finished or black enamelled mild</t>
        </is>
      </c>
      <c r="C1186" s="9" t="inlineStr"/>
      <c r="D1186" s="9" t="inlineStr"/>
      <c r="E1186" s="9" t="inlineStr"/>
      <c r="F1186" s="9" t="inlineStr"/>
    </row>
    <row r="1187" ht="11.5" customHeight="1">
      <c r="A1187" s="9" t="inlineStr"/>
      <c r="B1187" s="9" t="inlineStr">
        <is>
          <t>steel butt hinges50x37x1.50 mm</t>
        </is>
      </c>
      <c r="C1187" s="9" t="inlineStr">
        <is>
          <t>10 Nos</t>
        </is>
      </c>
      <c r="D1187" s="9" t="inlineStr">
        <is>
          <t>0.20</t>
        </is>
      </c>
      <c r="E1187" s="9" t="inlineStr">
        <is>
          <t>49.00</t>
        </is>
      </c>
      <c r="F1187" s="9" t="inlineStr">
        <is>
          <t>9.80</t>
        </is>
      </c>
    </row>
    <row r="1188" ht="11.5" customHeight="1">
      <c r="A1188" s="9" t="inlineStr">
        <is>
          <t>0637</t>
        </is>
      </c>
      <c r="B1188" s="9" t="inlineStr">
        <is>
          <t>Bright finished or black enamelled mild</t>
        </is>
      </c>
      <c r="C1188" s="9" t="inlineStr"/>
      <c r="D1188" s="9" t="inlineStr"/>
      <c r="E1188" s="9" t="inlineStr"/>
      <c r="F1188" s="9" t="inlineStr"/>
    </row>
    <row r="1189" ht="11.5" customHeight="1">
      <c r="A1189" s="9" t="inlineStr"/>
      <c r="B1189" s="9" t="inlineStr">
        <is>
          <t>steel screws 40 mm</t>
        </is>
      </c>
      <c r="C1189" s="9" t="inlineStr">
        <is>
          <t>100 Nos</t>
        </is>
      </c>
      <c r="D1189" s="9" t="inlineStr">
        <is>
          <t>0.48</t>
        </is>
      </c>
      <c r="E1189" s="9" t="inlineStr">
        <is>
          <t>60.00</t>
        </is>
      </c>
      <c r="F1189" s="9" t="inlineStr">
        <is>
          <t>28.80</t>
        </is>
      </c>
    </row>
    <row r="1191" ht="11.5" customHeight="1">
      <c r="A1191" s="10" t="inlineStr">
        <is>
          <t>Code</t>
        </is>
      </c>
      <c r="B1191" s="10" t="inlineStr">
        <is>
          <t>Description</t>
        </is>
      </c>
      <c r="C1191" s="10" t="inlineStr">
        <is>
          <t>Unit</t>
        </is>
      </c>
      <c r="D1191" s="10" t="inlineStr">
        <is>
          <t>Quantity</t>
        </is>
      </c>
      <c r="E1191" s="10" t="inlineStr">
        <is>
          <t>Rate</t>
        </is>
      </c>
      <c r="F1191" s="10" t="inlineStr">
        <is>
          <t>Amount</t>
        </is>
      </c>
    </row>
    <row r="1192" ht="11.5" customHeight="1">
      <c r="A1192" s="9" t="inlineStr">
        <is>
          <t>2204</t>
        </is>
      </c>
      <c r="B1192" s="9" t="inlineStr">
        <is>
          <t>Carriage of Timber</t>
        </is>
      </c>
      <c r="C1192" s="9" t="inlineStr">
        <is>
          <t>cum</t>
        </is>
      </c>
      <c r="D1192" s="9" t="inlineStr">
        <is>
          <t>0.058</t>
        </is>
      </c>
      <c r="E1192" s="9" t="inlineStr">
        <is>
          <t>118.59</t>
        </is>
      </c>
      <c r="F1192" s="9" t="inlineStr">
        <is>
          <t>6.88</t>
        </is>
      </c>
    </row>
    <row r="1193" ht="11.5" customHeight="1">
      <c r="A1193" s="9" t="inlineStr"/>
      <c r="B1193" s="9" t="inlineStr">
        <is>
          <t>LABOUR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>
        <is>
          <t>0156</t>
        </is>
      </c>
      <c r="B1194" s="9" t="inlineStr">
        <is>
          <t>Carpenter (average)</t>
        </is>
      </c>
      <c r="C1194" s="9" t="inlineStr">
        <is>
          <t>day</t>
        </is>
      </c>
      <c r="D1194" s="9" t="inlineStr">
        <is>
          <t>1.83</t>
        </is>
      </c>
      <c r="E1194" s="9" t="inlineStr">
        <is>
          <t>709.00</t>
        </is>
      </c>
      <c r="F1194" s="9" t="inlineStr">
        <is>
          <t>1297.47</t>
        </is>
      </c>
    </row>
    <row r="1195" ht="11.5" customHeight="1">
      <c r="A1195" s="9" t="inlineStr">
        <is>
          <t>0119</t>
        </is>
      </c>
      <c r="B1195" s="9" t="inlineStr">
        <is>
          <t>Glazier</t>
        </is>
      </c>
      <c r="C1195" s="9" t="inlineStr">
        <is>
          <t>day</t>
        </is>
      </c>
      <c r="D1195" s="9" t="inlineStr">
        <is>
          <t>0.23</t>
        </is>
      </c>
      <c r="E1195" s="9" t="inlineStr">
        <is>
          <t>679.00</t>
        </is>
      </c>
      <c r="F1195" s="9" t="inlineStr">
        <is>
          <t>156.17</t>
        </is>
      </c>
    </row>
    <row r="1196" ht="11.5" customHeight="1">
      <c r="A1196" s="9" t="inlineStr">
        <is>
          <t>0114</t>
        </is>
      </c>
      <c r="B1196" s="9" t="inlineStr">
        <is>
          <t>Beldar</t>
        </is>
      </c>
      <c r="C1196" s="9" t="inlineStr">
        <is>
          <t>day</t>
        </is>
      </c>
      <c r="D1196" s="9" t="inlineStr">
        <is>
          <t>0.77</t>
        </is>
      </c>
      <c r="E1196" s="9" t="inlineStr">
        <is>
          <t>558.00</t>
        </is>
      </c>
      <c r="F1196" s="9" t="inlineStr">
        <is>
          <t>429.66</t>
        </is>
      </c>
    </row>
    <row r="1197" ht="11.5" customHeight="1">
      <c r="A1197" s="9" t="inlineStr">
        <is>
          <t>9999</t>
        </is>
      </c>
      <c r="B1197" s="9" t="inlineStr">
        <is>
          <t>Sundries</t>
        </is>
      </c>
      <c r="C1197" s="9" t="inlineStr">
        <is>
          <t>L.S.</t>
        </is>
      </c>
      <c r="D1197" s="9" t="inlineStr">
        <is>
          <t>40.43</t>
        </is>
      </c>
      <c r="E1197" s="9" t="inlineStr">
        <is>
          <t>2.00</t>
        </is>
      </c>
      <c r="F1197" s="9" t="inlineStr">
        <is>
          <t>80.86</t>
        </is>
      </c>
    </row>
    <row r="1198" ht="11.5" customHeight="1">
      <c r="A1198" s="9" t="inlineStr"/>
      <c r="B1198" s="9" t="inlineStr">
        <is>
          <t>TOTAL</t>
        </is>
      </c>
      <c r="C1198" s="9" t="inlineStr"/>
      <c r="D1198" s="9" t="inlineStr"/>
      <c r="E1198" s="9" t="inlineStr"/>
      <c r="F1198" s="9" t="inlineStr">
        <is>
          <t>4764.74 W</t>
        </is>
      </c>
    </row>
    <row r="1199" ht="11.5" customHeight="1">
      <c r="A1199" s="9" t="inlineStr"/>
      <c r="B1199" s="9" t="inlineStr">
        <is>
          <t>Add 1 % Water charges on "W"</t>
        </is>
      </c>
      <c r="C1199" s="9" t="inlineStr"/>
      <c r="D1199" s="9" t="inlineStr"/>
      <c r="E1199" s="9" t="inlineStr"/>
      <c r="F1199" s="9" t="inlineStr">
        <is>
          <t>47.65</t>
        </is>
      </c>
    </row>
    <row r="1200" ht="11.5" customHeight="1">
      <c r="A1200" s="9" t="inlineStr"/>
      <c r="B1200" s="9" t="inlineStr">
        <is>
          <t>TOTAL</t>
        </is>
      </c>
      <c r="C1200" s="9" t="inlineStr"/>
      <c r="D1200" s="9" t="inlineStr"/>
      <c r="E1200" s="9" t="inlineStr"/>
      <c r="F1200" s="9" t="inlineStr">
        <is>
          <t>4812.39 X</t>
        </is>
      </c>
    </row>
    <row r="1201" ht="11.5" customHeight="1">
      <c r="A1201" s="9" t="inlineStr"/>
      <c r="B1201" s="9" t="inlineStr">
        <is>
          <t>Add GST on "X" (multiplying factor</t>
        </is>
      </c>
      <c r="C1201" s="9" t="inlineStr"/>
      <c r="D1201" s="9" t="inlineStr"/>
      <c r="E1201" s="9" t="inlineStr"/>
      <c r="F1201" s="9" t="inlineStr"/>
    </row>
    <row r="1202" ht="11.5" customHeight="1">
      <c r="A1202" s="9" t="inlineStr"/>
      <c r="B1202" s="9" t="inlineStr">
        <is>
          <t>0.1405)</t>
        </is>
      </c>
      <c r="C1202" s="9" t="inlineStr"/>
      <c r="D1202" s="9" t="inlineStr"/>
      <c r="E1202" s="9" t="inlineStr"/>
      <c r="F1202" s="9" t="inlineStr">
        <is>
          <t>676.14</t>
        </is>
      </c>
    </row>
    <row r="1203" ht="11.5" customHeight="1">
      <c r="A1203" s="9" t="inlineStr"/>
      <c r="B1203" s="9" t="inlineStr">
        <is>
          <t>TOTAL</t>
        </is>
      </c>
      <c r="C1203" s="9" t="inlineStr"/>
      <c r="D1203" s="9" t="inlineStr"/>
      <c r="E1203" s="9" t="inlineStr"/>
      <c r="F1203" s="9" t="inlineStr">
        <is>
          <t>5488.53 Y</t>
        </is>
      </c>
    </row>
    <row r="1204" ht="11.5" customHeight="1">
      <c r="A1204" s="9" t="inlineStr"/>
      <c r="B1204" s="9" t="inlineStr">
        <is>
          <t>Add 15% CPOH on "Y"</t>
        </is>
      </c>
      <c r="C1204" s="9" t="inlineStr"/>
      <c r="D1204" s="9" t="inlineStr"/>
      <c r="E1204" s="9" t="inlineStr"/>
      <c r="F1204" s="9" t="inlineStr">
        <is>
          <t>823.28</t>
        </is>
      </c>
    </row>
    <row r="1205" ht="11.5" customHeight="1">
      <c r="A1205" s="9" t="inlineStr"/>
      <c r="B1205" s="9" t="inlineStr">
        <is>
          <t>TOTAL</t>
        </is>
      </c>
      <c r="C1205" s="9" t="inlineStr"/>
      <c r="D1205" s="9" t="inlineStr"/>
      <c r="E1205" s="9" t="inlineStr"/>
      <c r="F1205" s="9" t="inlineStr">
        <is>
          <t>6311.80 Z</t>
        </is>
      </c>
    </row>
    <row r="1206" ht="11.5" customHeight="1">
      <c r="A1206" s="9" t="inlineStr"/>
      <c r="B1206" s="9" t="inlineStr">
        <is>
          <t>Add Cess @ 1% on "Z"</t>
        </is>
      </c>
      <c r="C1206" s="9" t="inlineStr"/>
      <c r="D1206" s="9" t="inlineStr"/>
      <c r="E1206" s="9" t="inlineStr"/>
      <c r="F1206" s="9" t="inlineStr">
        <is>
          <t>63.12</t>
        </is>
      </c>
    </row>
    <row r="1207" ht="11.5" customHeight="1">
      <c r="A1207" s="9" t="inlineStr"/>
      <c r="B1207" s="9" t="inlineStr">
        <is>
          <t>Cost of 2.16 sqm.</t>
        </is>
      </c>
      <c r="C1207" s="9" t="inlineStr"/>
      <c r="D1207" s="9" t="inlineStr"/>
      <c r="E1207" s="9" t="inlineStr"/>
      <c r="F1207" s="9" t="inlineStr">
        <is>
          <t>6374.92</t>
        </is>
      </c>
    </row>
    <row r="1208" ht="11.5" customHeight="1">
      <c r="A1208" s="9" t="inlineStr"/>
      <c r="B1208" s="9" t="inlineStr">
        <is>
          <t>Cost of 1 sqm.</t>
        </is>
      </c>
      <c r="C1208" s="9" t="inlineStr"/>
      <c r="D1208" s="9" t="inlineStr"/>
      <c r="E1208" s="9" t="inlineStr"/>
      <c r="F1208" s="9" t="inlineStr">
        <is>
          <t>2951.35</t>
        </is>
      </c>
    </row>
    <row r="1209" ht="11.5" customHeight="1">
      <c r="A1209" s="9" t="inlineStr"/>
      <c r="B1209" s="9" t="inlineStr">
        <is>
          <t>Say</t>
        </is>
      </c>
      <c r="C1209" s="9" t="inlineStr"/>
      <c r="D1209" s="9" t="inlineStr"/>
      <c r="E1209" s="9" t="inlineStr"/>
      <c r="F1209" s="9" t="inlineStr">
        <is>
          <t>2951.35</t>
        </is>
      </c>
    </row>
    <row r="1210" ht="11.5" customHeight="1">
      <c r="A1210" s="9" t="inlineStr">
        <is>
          <t>9.9.2.2</t>
        </is>
      </c>
      <c r="B1210" s="9" t="inlineStr">
        <is>
          <t>30 mm thick</t>
        </is>
      </c>
      <c r="C1210" s="9" t="inlineStr"/>
      <c r="D1210" s="9" t="inlineStr"/>
      <c r="E1210" s="9" t="inlineStr"/>
      <c r="F1210" s="9" t="inlineStr"/>
    </row>
    <row r="1211" ht="11.5" customHeight="1">
      <c r="A1211" s="10" t="inlineStr">
        <is>
          <t>Code</t>
        </is>
      </c>
      <c r="B1211" s="10" t="inlineStr">
        <is>
          <t>Description</t>
        </is>
      </c>
      <c r="C1211" s="10" t="inlineStr">
        <is>
          <t>Unit</t>
        </is>
      </c>
      <c r="D1211" s="10" t="inlineStr">
        <is>
          <t>Quantity</t>
        </is>
      </c>
      <c r="E1211" s="10" t="inlineStr">
        <is>
          <t>Rate</t>
        </is>
      </c>
      <c r="F1211" s="10" t="inlineStr">
        <is>
          <t>Amount</t>
        </is>
      </c>
    </row>
    <row r="1212" ht="11.5" customHeight="1">
      <c r="A1212" s="9" t="inlineStr"/>
      <c r="B1212" s="9" t="inlineStr">
        <is>
          <t>Details of cost for shutter of door</t>
        </is>
      </c>
      <c r="C1212" s="9" t="inlineStr"/>
      <c r="D1212" s="9" t="inlineStr"/>
      <c r="E1212" s="9" t="inlineStr"/>
      <c r="F1212" s="9" t="inlineStr"/>
    </row>
    <row r="1213" ht="11.5" customHeight="1">
      <c r="A1213" s="9" t="inlineStr"/>
      <c r="B1213" s="9" t="inlineStr">
        <is>
          <t>(glazed)</t>
        </is>
      </c>
      <c r="C1213" s="9" t="inlineStr"/>
      <c r="D1213" s="9" t="inlineStr"/>
      <c r="E1213" s="9" t="inlineStr"/>
      <c r="F1213" s="9" t="inlineStr"/>
    </row>
    <row r="1214" ht="11.5" customHeight="1">
      <c r="A1214" s="9" t="inlineStr"/>
      <c r="B1214" s="9" t="inlineStr">
        <is>
          <t>2000x108cm = 2.16 sqm.</t>
        </is>
      </c>
      <c r="C1214" s="9" t="inlineStr"/>
      <c r="D1214" s="9" t="inlineStr"/>
      <c r="E1214" s="9" t="inlineStr"/>
      <c r="F1214" s="9" t="inlineStr"/>
    </row>
    <row r="1215" ht="11.5" customHeight="1">
      <c r="A1215" s="9" t="inlineStr"/>
      <c r="B1215" s="9" t="inlineStr">
        <is>
          <t>MATERIAL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/>
      <c r="B1216" s="9" t="inlineStr">
        <is>
          <t>Hollock wood</t>
        </is>
      </c>
      <c r="C1216" s="9" t="inlineStr"/>
      <c r="D1216" s="9" t="inlineStr"/>
      <c r="E1216" s="9" t="inlineStr"/>
      <c r="F1216" s="9" t="inlineStr"/>
    </row>
    <row r="1217" ht="11.5" customHeight="1">
      <c r="A1217" s="9" t="inlineStr"/>
      <c r="B1217" s="9" t="inlineStr">
        <is>
          <t>Styles : 4x200x9.5x3.0cm = 0.023cum+</t>
        </is>
      </c>
      <c r="C1217" s="9" t="inlineStr"/>
      <c r="D1217" s="9" t="inlineStr"/>
      <c r="E1217" s="9" t="inlineStr"/>
      <c r="F1217" s="9" t="inlineStr"/>
    </row>
    <row r="1218" ht="11.5" customHeight="1">
      <c r="A1218" s="9" t="inlineStr"/>
      <c r="B1218" s="9" t="inlineStr">
        <is>
          <t>Rails</t>
        </is>
      </c>
      <c r="C1218" s="9" t="inlineStr"/>
      <c r="D1218" s="9" t="inlineStr"/>
      <c r="E1218" s="9" t="inlineStr"/>
      <c r="F1218" s="9" t="inlineStr"/>
    </row>
    <row r="1219" ht="11.5" customHeight="1">
      <c r="A1219" s="9" t="inlineStr"/>
      <c r="B1219" s="9" t="inlineStr">
        <is>
          <t>Top &amp; intermediate rails</t>
        </is>
      </c>
      <c r="C1219" s="9" t="inlineStr"/>
      <c r="D1219" s="9" t="inlineStr"/>
      <c r="E1219" s="9" t="inlineStr"/>
      <c r="F1219" s="9" t="inlineStr"/>
    </row>
    <row r="1220" ht="11.5" customHeight="1">
      <c r="A1220" s="9" t="inlineStr"/>
      <c r="B1220" s="9" t="inlineStr">
        <is>
          <t>2x110.5x19.7x3.0cm = 0.006cum+</t>
        </is>
      </c>
      <c r="C1220" s="9" t="inlineStr"/>
      <c r="D1220" s="9" t="inlineStr"/>
      <c r="E1220" s="9" t="inlineStr"/>
      <c r="F1220" s="9" t="inlineStr"/>
    </row>
    <row r="1221" ht="11.5" customHeight="1">
      <c r="A1221" s="9" t="inlineStr"/>
      <c r="B1221" s="9" t="inlineStr">
        <is>
          <t>Lock and bottom rails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/>
      <c r="B1222" s="9" t="inlineStr">
        <is>
          <t>2x110.5x19.7x3.0cm = 0.013cum+</t>
        </is>
      </c>
      <c r="C1222" s="9" t="inlineStr"/>
      <c r="D1222" s="9" t="inlineStr"/>
      <c r="E1222" s="9" t="inlineStr"/>
      <c r="F1222" s="9" t="inlineStr"/>
    </row>
    <row r="1223" ht="11.5" customHeight="1">
      <c r="A1223" s="9" t="inlineStr"/>
      <c r="B1223" s="9" t="inlineStr">
        <is>
          <t>Beadings-</t>
        </is>
      </c>
      <c r="C1223" s="9" t="inlineStr"/>
      <c r="D1223" s="9" t="inlineStr"/>
      <c r="E1223" s="9" t="inlineStr"/>
      <c r="F1223" s="9" t="inlineStr"/>
    </row>
    <row r="1224" ht="11.5" customHeight="1">
      <c r="A1224" s="9" t="inlineStr"/>
      <c r="B1224" s="9" t="inlineStr">
        <is>
          <t>2x186.1x1.9x1.2cm = 0.001cum+</t>
        </is>
      </c>
      <c r="C1224" s="9" t="inlineStr"/>
      <c r="D1224" s="9" t="inlineStr"/>
      <c r="E1224" s="9" t="inlineStr"/>
      <c r="F1224" s="9" t="inlineStr"/>
    </row>
    <row r="1225" ht="11.5" customHeight="1">
      <c r="A1225" s="9" t="inlineStr"/>
      <c r="B1225" s="9" t="inlineStr">
        <is>
          <t>4x171.70x1.9x1.2cm = 0.002cum.</t>
        </is>
      </c>
      <c r="C1225" s="9" t="inlineStr"/>
      <c r="D1225" s="9" t="inlineStr"/>
      <c r="E1225" s="9" t="inlineStr"/>
      <c r="F1225" s="9" t="inlineStr"/>
    </row>
    <row r="1226" ht="11.5" customHeight="1">
      <c r="A1226" s="9" t="inlineStr"/>
      <c r="B1226" s="9" t="inlineStr">
        <is>
          <t>Total = 0.045 cum.+</t>
        </is>
      </c>
      <c r="C1226" s="9" t="inlineStr"/>
      <c r="D1226" s="9" t="inlineStr"/>
      <c r="E1226" s="9" t="inlineStr"/>
      <c r="F1226" s="9" t="inlineStr"/>
    </row>
    <row r="1227" ht="11.5" customHeight="1">
      <c r="A1227" s="9" t="inlineStr"/>
      <c r="B1227" s="9" t="inlineStr">
        <is>
          <t>Add for wastage @ 10% = 0.005cum.</t>
        </is>
      </c>
      <c r="C1227" s="9" t="inlineStr"/>
      <c r="D1227" s="9" t="inlineStr"/>
      <c r="E1227" s="9" t="inlineStr"/>
      <c r="F1227" s="9" t="inlineStr"/>
    </row>
    <row r="1228" ht="11.5" customHeight="1">
      <c r="A1228" s="9" t="inlineStr"/>
      <c r="B1228" s="9" t="inlineStr">
        <is>
          <t>Grand Total = 0.050 = 50 cudm</t>
        </is>
      </c>
      <c r="C1228" s="9" t="inlineStr"/>
      <c r="D1228" s="9" t="inlineStr"/>
      <c r="E1228" s="9" t="inlineStr"/>
      <c r="F1228" s="9" t="inlineStr"/>
    </row>
    <row r="1229" ht="11.5" customHeight="1">
      <c r="A1229" s="9" t="inlineStr">
        <is>
          <t>2505</t>
        </is>
      </c>
      <c r="B1229" s="9" t="inlineStr">
        <is>
          <t>Hollock wood in planks</t>
        </is>
      </c>
      <c r="C1229" s="9" t="inlineStr">
        <is>
          <t>10 cudm</t>
        </is>
      </c>
      <c r="D1229" s="9" t="inlineStr">
        <is>
          <t>5.00</t>
        </is>
      </c>
      <c r="E1229" s="9" t="inlineStr">
        <is>
          <t>390.00</t>
        </is>
      </c>
      <c r="F1229" s="9" t="inlineStr">
        <is>
          <t>1950.00</t>
        </is>
      </c>
    </row>
    <row r="1230" ht="11.5" customHeight="1">
      <c r="A1230" s="9" t="inlineStr">
        <is>
          <t>2504</t>
        </is>
      </c>
      <c r="B1230" s="9" t="inlineStr">
        <is>
          <t>Kiln seasoning of timber</t>
        </is>
      </c>
      <c r="C1230" s="9" t="inlineStr">
        <is>
          <t>cum</t>
        </is>
      </c>
      <c r="D1230" s="9" t="inlineStr">
        <is>
          <t>0.05</t>
        </is>
      </c>
      <c r="E1230" s="9" t="inlineStr">
        <is>
          <t>750.00</t>
        </is>
      </c>
      <c r="F1230" s="9" t="inlineStr">
        <is>
          <t>37.50</t>
        </is>
      </c>
    </row>
    <row r="1231" ht="11.5" customHeight="1">
      <c r="A1231" s="9" t="inlineStr">
        <is>
          <t>9999</t>
        </is>
      </c>
      <c r="B1231" s="9" t="inlineStr">
        <is>
          <t>Chemical treatment</t>
        </is>
      </c>
      <c r="C1231" s="9" t="inlineStr">
        <is>
          <t>L.S.</t>
        </is>
      </c>
      <c r="D1231" s="9" t="inlineStr">
        <is>
          <t>9.10</t>
        </is>
      </c>
      <c r="E1231" s="9" t="inlineStr">
        <is>
          <t>2.00</t>
        </is>
      </c>
      <c r="F1231" s="9" t="inlineStr">
        <is>
          <t>18.20</t>
        </is>
      </c>
    </row>
    <row r="1232" ht="11.5" customHeight="1">
      <c r="A1232" s="9" t="inlineStr">
        <is>
          <t>2406</t>
        </is>
      </c>
      <c r="B1232" s="9" t="inlineStr">
        <is>
          <t>Float glass sheet of nominal thickness</t>
        </is>
      </c>
      <c r="C1232" s="9" t="inlineStr"/>
      <c r="D1232" s="9" t="inlineStr"/>
      <c r="E1232" s="9" t="inlineStr"/>
      <c r="F1232" s="9" t="inlineStr"/>
    </row>
    <row r="1233" ht="11.5" customHeight="1">
      <c r="A1233" s="9" t="inlineStr"/>
      <c r="B1233" s="9" t="inlineStr">
        <is>
          <t>4 mm (weight not less than 10kg/sqm).</t>
        </is>
      </c>
      <c r="C1233" s="9" t="inlineStr">
        <is>
          <t>sqm</t>
        </is>
      </c>
      <c r="D1233" s="9" t="inlineStr">
        <is>
          <t>1.27</t>
        </is>
      </c>
      <c r="E1233" s="9" t="inlineStr">
        <is>
          <t>300.00</t>
        </is>
      </c>
      <c r="F1233" s="9" t="inlineStr">
        <is>
          <t>381.00</t>
        </is>
      </c>
    </row>
    <row r="1234" ht="11.5" customHeight="1">
      <c r="A1234" s="9" t="inlineStr">
        <is>
          <t>0595</t>
        </is>
      </c>
      <c r="B1234" s="9" t="inlineStr">
        <is>
          <t>Bright finished or black enamelled mild</t>
        </is>
      </c>
      <c r="C1234" s="9" t="inlineStr"/>
      <c r="D1234" s="9" t="inlineStr"/>
      <c r="E1234" s="9" t="inlineStr"/>
      <c r="F1234" s="9" t="inlineStr"/>
    </row>
    <row r="1235" ht="11.5" customHeight="1">
      <c r="A1235" s="9" t="inlineStr"/>
      <c r="B1235" s="9" t="inlineStr">
        <is>
          <t>steel butt hinges 100x58x1.90 mm</t>
        </is>
      </c>
      <c r="C1235" s="9" t="inlineStr">
        <is>
          <t>10 Nos</t>
        </is>
      </c>
      <c r="D1235" s="9" t="inlineStr">
        <is>
          <t>0.60</t>
        </is>
      </c>
      <c r="E1235" s="9" t="inlineStr">
        <is>
          <t>80.00</t>
        </is>
      </c>
      <c r="F1235" s="9" t="inlineStr">
        <is>
          <t>48.00</t>
        </is>
      </c>
    </row>
    <row r="1236" ht="11.5" customHeight="1">
      <c r="A1236" s="9" t="inlineStr">
        <is>
          <t>0597</t>
        </is>
      </c>
      <c r="B1236" s="9" t="inlineStr">
        <is>
          <t>Bright finished or black enamelled mild</t>
        </is>
      </c>
      <c r="C1236" s="9" t="inlineStr"/>
      <c r="D1236" s="9" t="inlineStr"/>
      <c r="E1236" s="9" t="inlineStr"/>
      <c r="F1236" s="9" t="inlineStr"/>
    </row>
    <row r="1237" ht="11.5" customHeight="1">
      <c r="A1237" s="9" t="inlineStr"/>
      <c r="B1237" s="9" t="inlineStr">
        <is>
          <t>steel butt hinges50x37x1.50 mm</t>
        </is>
      </c>
      <c r="C1237" s="9" t="inlineStr">
        <is>
          <t>10 Nos</t>
        </is>
      </c>
      <c r="D1237" s="9" t="inlineStr">
        <is>
          <t>0.20</t>
        </is>
      </c>
      <c r="E1237" s="9" t="inlineStr">
        <is>
          <t>49.00</t>
        </is>
      </c>
      <c r="F1237" s="9" t="inlineStr">
        <is>
          <t>9.80</t>
        </is>
      </c>
    </row>
    <row r="1238" ht="11.5" customHeight="1">
      <c r="A1238" s="9" t="inlineStr">
        <is>
          <t>0637</t>
        </is>
      </c>
      <c r="B1238" s="9" t="inlineStr">
        <is>
          <t>Bright finished or black enamelled mild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steel screws 40 mm</t>
        </is>
      </c>
      <c r="C1239" s="9" t="inlineStr">
        <is>
          <t>100 Nos</t>
        </is>
      </c>
      <c r="D1239" s="9" t="inlineStr">
        <is>
          <t>0.48</t>
        </is>
      </c>
      <c r="E1239" s="9" t="inlineStr">
        <is>
          <t>60.00</t>
        </is>
      </c>
      <c r="F1239" s="9" t="inlineStr">
        <is>
          <t>28.80</t>
        </is>
      </c>
    </row>
    <row r="1240" ht="11.5" customHeight="1">
      <c r="A1240" s="9" t="inlineStr">
        <is>
          <t>0640</t>
        </is>
      </c>
      <c r="B1240" s="9" t="inlineStr">
        <is>
          <t>Bright finished or black enamelled mild</t>
        </is>
      </c>
      <c r="C1240" s="9" t="inlineStr"/>
      <c r="D1240" s="9" t="inlineStr"/>
      <c r="E1240" s="9" t="inlineStr"/>
      <c r="F1240" s="9" t="inlineStr"/>
    </row>
    <row r="1241" ht="11.5" customHeight="1">
      <c r="A1241" s="9" t="inlineStr"/>
      <c r="B1241" s="9" t="inlineStr">
        <is>
          <t>steel screws 20 mm</t>
        </is>
      </c>
      <c r="C1241" s="9" t="inlineStr">
        <is>
          <t>100 Nos</t>
        </is>
      </c>
      <c r="D1241" s="9" t="inlineStr">
        <is>
          <t>0.08</t>
        </is>
      </c>
      <c r="E1241" s="9" t="inlineStr">
        <is>
          <t>30.00</t>
        </is>
      </c>
      <c r="F1241" s="9" t="inlineStr">
        <is>
          <t>2.40</t>
        </is>
      </c>
    </row>
    <row r="1243" ht="11.5" customHeight="1">
      <c r="A1243" s="10" t="inlineStr">
        <is>
          <t>Code</t>
        </is>
      </c>
      <c r="B1243" s="10" t="inlineStr">
        <is>
          <t>Description</t>
        </is>
      </c>
      <c r="C1243" s="10" t="inlineStr">
        <is>
          <t>Unit</t>
        </is>
      </c>
      <c r="D1243" s="10" t="inlineStr">
        <is>
          <t>Quantity</t>
        </is>
      </c>
      <c r="E1243" s="10" t="inlineStr">
        <is>
          <t>Rate</t>
        </is>
      </c>
      <c r="F1243" s="10" t="inlineStr">
        <is>
          <t>Amount</t>
        </is>
      </c>
    </row>
    <row r="1244" ht="11.5" customHeight="1">
      <c r="A1244" s="9" t="inlineStr"/>
      <c r="B1244" s="9" t="inlineStr">
        <is>
          <t>LABOUR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>
        <is>
          <t>0156</t>
        </is>
      </c>
      <c r="B1245" s="9" t="inlineStr">
        <is>
          <t>Carpenter (average)</t>
        </is>
      </c>
      <c r="C1245" s="9" t="inlineStr">
        <is>
          <t>day</t>
        </is>
      </c>
      <c r="D1245" s="9" t="inlineStr">
        <is>
          <t>1.83</t>
        </is>
      </c>
      <c r="E1245" s="9" t="inlineStr">
        <is>
          <t>709.00</t>
        </is>
      </c>
      <c r="F1245" s="9" t="inlineStr">
        <is>
          <t>1297.47</t>
        </is>
      </c>
    </row>
    <row r="1246" ht="11.5" customHeight="1">
      <c r="A1246" s="9" t="inlineStr">
        <is>
          <t>0119</t>
        </is>
      </c>
      <c r="B1246" s="9" t="inlineStr">
        <is>
          <t>Glazier</t>
        </is>
      </c>
      <c r="C1246" s="9" t="inlineStr">
        <is>
          <t>day</t>
        </is>
      </c>
      <c r="D1246" s="9" t="inlineStr">
        <is>
          <t>0.23</t>
        </is>
      </c>
      <c r="E1246" s="9" t="inlineStr">
        <is>
          <t>679.00</t>
        </is>
      </c>
      <c r="F1246" s="9" t="inlineStr">
        <is>
          <t>156.17</t>
        </is>
      </c>
    </row>
    <row r="1247" ht="11.5" customHeight="1">
      <c r="A1247" s="9" t="inlineStr">
        <is>
          <t>0114</t>
        </is>
      </c>
      <c r="B1247" s="9" t="inlineStr">
        <is>
          <t>Beldar</t>
        </is>
      </c>
      <c r="C1247" s="9" t="inlineStr">
        <is>
          <t>day</t>
        </is>
      </c>
      <c r="D1247" s="9" t="inlineStr">
        <is>
          <t>0.77</t>
        </is>
      </c>
      <c r="E1247" s="9" t="inlineStr">
        <is>
          <t>558.00</t>
        </is>
      </c>
      <c r="F1247" s="9" t="inlineStr">
        <is>
          <t>429.66</t>
        </is>
      </c>
    </row>
    <row r="1248" ht="11.5" customHeight="1">
      <c r="A1248" s="9" t="inlineStr">
        <is>
          <t>9999</t>
        </is>
      </c>
      <c r="B1248" s="9" t="inlineStr">
        <is>
          <t>Sundries</t>
        </is>
      </c>
      <c r="C1248" s="9" t="inlineStr">
        <is>
          <t>L.S.</t>
        </is>
      </c>
      <c r="D1248" s="9" t="inlineStr">
        <is>
          <t>40.43</t>
        </is>
      </c>
      <c r="E1248" s="9" t="inlineStr">
        <is>
          <t>2.00</t>
        </is>
      </c>
      <c r="F1248" s="9" t="inlineStr">
        <is>
          <t>80.86</t>
        </is>
      </c>
    </row>
    <row r="1249" ht="11.5" customHeight="1">
      <c r="A1249" s="9" t="inlineStr"/>
      <c r="B1249" s="9" t="inlineStr">
        <is>
          <t>TOTAL</t>
        </is>
      </c>
      <c r="C1249" s="9" t="inlineStr"/>
      <c r="D1249" s="9" t="inlineStr"/>
      <c r="E1249" s="9" t="inlineStr"/>
      <c r="F1249" s="9" t="inlineStr">
        <is>
          <t>4445.79 W</t>
        </is>
      </c>
    </row>
    <row r="1250" ht="11.5" customHeight="1">
      <c r="A1250" s="9" t="inlineStr"/>
      <c r="B1250" s="9" t="inlineStr">
        <is>
          <t>Add 1 % Water charges on "W"</t>
        </is>
      </c>
      <c r="C1250" s="9" t="inlineStr"/>
      <c r="D1250" s="9" t="inlineStr"/>
      <c r="E1250" s="9" t="inlineStr"/>
      <c r="F1250" s="9" t="inlineStr">
        <is>
          <t>44.46</t>
        </is>
      </c>
    </row>
    <row r="1251" ht="11.5" customHeight="1">
      <c r="A1251" s="9" t="inlineStr"/>
      <c r="B1251" s="9" t="inlineStr">
        <is>
          <t>TOTAL</t>
        </is>
      </c>
      <c r="C1251" s="9" t="inlineStr"/>
      <c r="D1251" s="9" t="inlineStr"/>
      <c r="E1251" s="9" t="inlineStr"/>
      <c r="F1251" s="9" t="inlineStr">
        <is>
          <t>4490.25 X</t>
        </is>
      </c>
    </row>
    <row r="1252" ht="11.5" customHeight="1">
      <c r="A1252" s="9" t="inlineStr"/>
      <c r="B1252" s="9" t="inlineStr">
        <is>
          <t>Add GST on "X" (multiplying factor</t>
        </is>
      </c>
      <c r="C1252" s="9" t="inlineStr"/>
      <c r="D1252" s="9" t="inlineStr"/>
      <c r="E1252" s="9" t="inlineStr"/>
      <c r="F1252" s="9" t="inlineStr"/>
    </row>
    <row r="1253" ht="11.5" customHeight="1">
      <c r="A1253" s="9" t="inlineStr"/>
      <c r="B1253" s="9" t="inlineStr">
        <is>
          <t>0.1405)</t>
        </is>
      </c>
      <c r="C1253" s="9" t="inlineStr"/>
      <c r="D1253" s="9" t="inlineStr"/>
      <c r="E1253" s="9" t="inlineStr"/>
      <c r="F1253" s="9" t="inlineStr">
        <is>
          <t>630.88</t>
        </is>
      </c>
    </row>
    <row r="1254" ht="11.5" customHeight="1">
      <c r="A1254" s="9" t="inlineStr"/>
      <c r="B1254" s="9" t="inlineStr">
        <is>
          <t>TOTAL</t>
        </is>
      </c>
      <c r="C1254" s="9" t="inlineStr"/>
      <c r="D1254" s="9" t="inlineStr"/>
      <c r="E1254" s="9" t="inlineStr"/>
      <c r="F1254" s="9" t="inlineStr">
        <is>
          <t>5121.13 Y</t>
        </is>
      </c>
    </row>
    <row r="1255" ht="11.5" customHeight="1">
      <c r="A1255" s="9" t="inlineStr"/>
      <c r="B1255" s="9" t="inlineStr">
        <is>
          <t>Add 15% CPOH on "Y"</t>
        </is>
      </c>
      <c r="C1255" s="9" t="inlineStr"/>
      <c r="D1255" s="9" t="inlineStr"/>
      <c r="E1255" s="9" t="inlineStr"/>
      <c r="F1255" s="9" t="inlineStr">
        <is>
          <t>768.17</t>
        </is>
      </c>
    </row>
    <row r="1256" ht="11.5" customHeight="1">
      <c r="A1256" s="9" t="inlineStr"/>
      <c r="B1256" s="9" t="inlineStr">
        <is>
          <t>TOTAL</t>
        </is>
      </c>
      <c r="C1256" s="9" t="inlineStr"/>
      <c r="D1256" s="9" t="inlineStr"/>
      <c r="E1256" s="9" t="inlineStr"/>
      <c r="F1256" s="9" t="inlineStr">
        <is>
          <t>5889.30 Z</t>
        </is>
      </c>
    </row>
    <row r="1257" ht="11.5" customHeight="1">
      <c r="A1257" s="9" t="inlineStr"/>
      <c r="B1257" s="9" t="inlineStr">
        <is>
          <t>Add Cess @ 1% on "Z"</t>
        </is>
      </c>
      <c r="C1257" s="9" t="inlineStr"/>
      <c r="D1257" s="9" t="inlineStr"/>
      <c r="E1257" s="9" t="inlineStr"/>
      <c r="F1257" s="9" t="inlineStr">
        <is>
          <t>58.89</t>
        </is>
      </c>
    </row>
    <row r="1258" ht="11.5" customHeight="1">
      <c r="A1258" s="9" t="inlineStr"/>
      <c r="B1258" s="9" t="inlineStr">
        <is>
          <t>Cost of 2.16 sqm.</t>
        </is>
      </c>
      <c r="C1258" s="9" t="inlineStr"/>
      <c r="D1258" s="9" t="inlineStr"/>
      <c r="E1258" s="9" t="inlineStr"/>
      <c r="F1258" s="9" t="inlineStr">
        <is>
          <t>5948.19</t>
        </is>
      </c>
    </row>
    <row r="1259" ht="11.5" customHeight="1">
      <c r="A1259" s="9" t="inlineStr"/>
      <c r="B1259" s="9" t="inlineStr">
        <is>
          <t>Cost of 1 sqm.</t>
        </is>
      </c>
      <c r="C1259" s="9" t="inlineStr"/>
      <c r="D1259" s="9" t="inlineStr"/>
      <c r="E1259" s="9" t="inlineStr"/>
      <c r="F1259" s="9" t="inlineStr">
        <is>
          <t>2753.79</t>
        </is>
      </c>
    </row>
    <row r="1260" ht="11.5" customHeight="1">
      <c r="A1260" s="9" t="inlineStr"/>
      <c r="B1260" s="9" t="inlineStr">
        <is>
          <t>Say</t>
        </is>
      </c>
      <c r="C1260" s="9" t="inlineStr"/>
      <c r="D1260" s="9" t="inlineStr"/>
      <c r="E1260" s="9" t="inlineStr"/>
      <c r="F1260" s="9" t="inlineStr">
        <is>
          <t>2753.80</t>
        </is>
      </c>
    </row>
    <row r="1261" ht="11.5" customHeight="1">
      <c r="A1261" s="9" t="inlineStr">
        <is>
          <t>9.9.3</t>
        </is>
      </c>
      <c r="B1261" s="9" t="inlineStr">
        <is>
          <t>Kiln seasoned selected planks of sheesham</t>
        </is>
      </c>
      <c r="C1261" s="9" t="inlineStr"/>
      <c r="D1261" s="9" t="inlineStr">
        <is>
          <t>wood</t>
        </is>
      </c>
      <c r="E1261" s="9" t="inlineStr"/>
      <c r="F1261" s="9" t="inlineStr"/>
    </row>
    <row r="1262" ht="11.5" customHeight="1">
      <c r="A1262" s="9" t="inlineStr">
        <is>
          <t>9.9.3.1</t>
        </is>
      </c>
      <c r="B1262" s="9" t="inlineStr">
        <is>
          <t>35 mm thick</t>
        </is>
      </c>
      <c r="C1262" s="9" t="inlineStr"/>
      <c r="D1262" s="9" t="inlineStr"/>
      <c r="E1262" s="9" t="inlineStr"/>
      <c r="F1262" s="9" t="inlineStr"/>
    </row>
    <row r="1263" ht="11.5" customHeight="1">
      <c r="A1263" s="10" t="inlineStr">
        <is>
          <t>Code</t>
        </is>
      </c>
      <c r="B1263" s="10" t="inlineStr">
        <is>
          <t>Description</t>
        </is>
      </c>
      <c r="C1263" s="10" t="inlineStr">
        <is>
          <t>Unit</t>
        </is>
      </c>
      <c r="D1263" s="10" t="inlineStr">
        <is>
          <t>Quantity</t>
        </is>
      </c>
      <c r="E1263" s="10" t="inlineStr">
        <is>
          <t>Rate</t>
        </is>
      </c>
      <c r="F1263" s="10" t="inlineStr">
        <is>
          <t>Amount</t>
        </is>
      </c>
    </row>
    <row r="1264" ht="11.5" customHeight="1">
      <c r="A1264" s="9" t="inlineStr"/>
      <c r="B1264" s="9" t="inlineStr">
        <is>
          <t>Details of cost for shutters of a door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/>
      <c r="B1265" s="9" t="inlineStr">
        <is>
          <t>(glazed)</t>
        </is>
      </c>
      <c r="C1265" s="9" t="inlineStr"/>
      <c r="D1265" s="9" t="inlineStr"/>
      <c r="E1265" s="9" t="inlineStr"/>
      <c r="F1265" s="9" t="inlineStr"/>
    </row>
    <row r="1266" ht="11.5" customHeight="1">
      <c r="A1266" s="9" t="inlineStr"/>
      <c r="B1266" s="9" t="inlineStr">
        <is>
          <t>200x108cm = 2.16 sqm.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/>
      <c r="B1267" s="9" t="inlineStr">
        <is>
          <t>MATERIAL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Sheesham wood</t>
        </is>
      </c>
      <c r="C1268" s="9" t="inlineStr"/>
      <c r="D1268" s="9" t="inlineStr"/>
      <c r="E1268" s="9" t="inlineStr"/>
      <c r="F1268" s="9" t="inlineStr"/>
    </row>
    <row r="1269" ht="11.5" customHeight="1">
      <c r="A1269" s="9" t="inlineStr"/>
      <c r="B1269" s="9" t="inlineStr">
        <is>
          <t>Styles :</t>
        </is>
      </c>
      <c r="C1269" s="9" t="inlineStr"/>
      <c r="D1269" s="9" t="inlineStr"/>
      <c r="E1269" s="9" t="inlineStr"/>
      <c r="F1269" s="9" t="inlineStr"/>
    </row>
    <row r="1270" ht="11.5" customHeight="1">
      <c r="A1270" s="9" t="inlineStr"/>
      <c r="B1270" s="9" t="inlineStr">
        <is>
          <t>4x200x9.5x3.5cm = 0.027cum+</t>
        </is>
      </c>
      <c r="C1270" s="9" t="inlineStr"/>
      <c r="D1270" s="9" t="inlineStr"/>
      <c r="E1270" s="9" t="inlineStr"/>
      <c r="F1270" s="9" t="inlineStr"/>
    </row>
    <row r="1271" ht="11.5" customHeight="1">
      <c r="A1271" s="9" t="inlineStr"/>
      <c r="B1271" s="9" t="inlineStr">
        <is>
          <t>Rails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/>
      <c r="B1272" s="9" t="inlineStr">
        <is>
          <t>Top &amp; intermediate rails</t>
        </is>
      </c>
      <c r="C1272" s="9" t="inlineStr"/>
      <c r="D1272" s="9" t="inlineStr"/>
      <c r="E1272" s="9" t="inlineStr"/>
      <c r="F1272" s="9" t="inlineStr"/>
    </row>
    <row r="1273" ht="11.5" customHeight="1">
      <c r="A1273" s="9" t="inlineStr"/>
      <c r="B1273" s="9" t="inlineStr">
        <is>
          <t>2x110.5x9.5x3.5cm = 0.008cum+</t>
        </is>
      </c>
      <c r="C1273" s="9" t="inlineStr"/>
      <c r="D1273" s="9" t="inlineStr"/>
      <c r="E1273" s="9" t="inlineStr"/>
      <c r="F1273" s="9" t="inlineStr"/>
    </row>
    <row r="1274" ht="11.5" customHeight="1">
      <c r="A1274" s="9" t="inlineStr"/>
      <c r="B1274" s="9" t="inlineStr">
        <is>
          <t>Lock and bottom rails</t>
        </is>
      </c>
      <c r="C1274" s="9" t="inlineStr"/>
      <c r="D1274" s="9" t="inlineStr"/>
      <c r="E1274" s="9" t="inlineStr"/>
      <c r="F1274" s="9" t="inlineStr"/>
    </row>
    <row r="1275" ht="11.5" customHeight="1">
      <c r="A1275" s="9" t="inlineStr"/>
      <c r="B1275" s="9" t="inlineStr">
        <is>
          <t>2x110.5x19.7x3.5cm = 0.015cum.+</t>
        </is>
      </c>
      <c r="C1275" s="9" t="inlineStr"/>
      <c r="D1275" s="9" t="inlineStr"/>
      <c r="E1275" s="9" t="inlineStr"/>
      <c r="F1275" s="9" t="inlineStr"/>
    </row>
    <row r="1276" ht="11.5" customHeight="1">
      <c r="A1276" s="9" t="inlineStr"/>
      <c r="B1276" s="9" t="inlineStr">
        <is>
          <t>Beadings-</t>
        </is>
      </c>
      <c r="C1276" s="9" t="inlineStr"/>
      <c r="D1276" s="9" t="inlineStr"/>
      <c r="E1276" s="9" t="inlineStr"/>
      <c r="F1276" s="9" t="inlineStr"/>
    </row>
    <row r="1277" ht="11.5" customHeight="1">
      <c r="A1277" s="9" t="inlineStr"/>
      <c r="B1277" s="9" t="inlineStr">
        <is>
          <t>2x186.1x1.9x1.2cm = 0.001cum+</t>
        </is>
      </c>
      <c r="C1277" s="9" t="inlineStr"/>
      <c r="D1277" s="9" t="inlineStr"/>
      <c r="E1277" s="9" t="inlineStr"/>
      <c r="F1277" s="9" t="inlineStr"/>
    </row>
    <row r="1278" ht="11.5" customHeight="1">
      <c r="A1278" s="9" t="inlineStr"/>
      <c r="B1278" s="9" t="inlineStr">
        <is>
          <t>4x171.70x1.9x1.2cm = 0.002cum.</t>
        </is>
      </c>
      <c r="C1278" s="9" t="inlineStr"/>
      <c r="D1278" s="9" t="inlineStr"/>
      <c r="E1278" s="9" t="inlineStr"/>
      <c r="F1278" s="9" t="inlineStr"/>
    </row>
    <row r="1279" ht="11.5" customHeight="1">
      <c r="A1279" s="9" t="inlineStr"/>
      <c r="B1279" s="9" t="inlineStr">
        <is>
          <t>Total = 0.053 cum.+</t>
        </is>
      </c>
      <c r="C1279" s="9" t="inlineStr"/>
      <c r="D1279" s="9" t="inlineStr"/>
      <c r="E1279" s="9" t="inlineStr"/>
      <c r="F1279" s="9" t="inlineStr"/>
    </row>
    <row r="1280" ht="11.5" customHeight="1">
      <c r="A1280" s="9" t="inlineStr"/>
      <c r="B1280" s="9" t="inlineStr">
        <is>
          <t>Add for wastage @ 10% = 0.005cum.</t>
        </is>
      </c>
      <c r="C1280" s="9" t="inlineStr"/>
      <c r="D1280" s="9" t="inlineStr"/>
      <c r="E1280" s="9" t="inlineStr"/>
      <c r="F1280" s="9" t="inlineStr"/>
    </row>
    <row r="1281" ht="11.5" customHeight="1">
      <c r="A1281" s="9" t="inlineStr"/>
      <c r="B1281" s="9" t="inlineStr">
        <is>
          <t>Grand Total = 0.058 cum or = 58 cudm</t>
        </is>
      </c>
      <c r="C1281" s="9" t="inlineStr"/>
      <c r="D1281" s="9" t="inlineStr"/>
      <c r="E1281" s="9" t="inlineStr"/>
      <c r="F1281" s="9" t="inlineStr"/>
    </row>
    <row r="1282" ht="11.5" customHeight="1">
      <c r="A1282" s="9" t="inlineStr">
        <is>
          <t>1200</t>
        </is>
      </c>
      <c r="B1282" s="9" t="inlineStr">
        <is>
          <t>Kiln seasoned selected sheesum wood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/>
      <c r="B1283" s="9" t="inlineStr">
        <is>
          <t>planks</t>
        </is>
      </c>
      <c r="C1283" s="9" t="inlineStr">
        <is>
          <t>10 cudm</t>
        </is>
      </c>
      <c r="D1283" s="9" t="inlineStr">
        <is>
          <t>5.80</t>
        </is>
      </c>
      <c r="E1283" s="9" t="inlineStr">
        <is>
          <t>650.00</t>
        </is>
      </c>
      <c r="F1283" s="9" t="inlineStr">
        <is>
          <t>3770.00</t>
        </is>
      </c>
    </row>
    <row r="1284" ht="11.5" customHeight="1">
      <c r="A1284" s="9" t="inlineStr">
        <is>
          <t>2504</t>
        </is>
      </c>
      <c r="B1284" s="9" t="inlineStr">
        <is>
          <t>Kiln seasoning of timber</t>
        </is>
      </c>
      <c r="C1284" s="9" t="inlineStr">
        <is>
          <t>cum</t>
        </is>
      </c>
      <c r="D1284" s="9" t="inlineStr">
        <is>
          <t>0.058</t>
        </is>
      </c>
      <c r="E1284" s="9" t="inlineStr">
        <is>
          <t>750.00</t>
        </is>
      </c>
      <c r="F1284" s="9" t="inlineStr">
        <is>
          <t>43.50</t>
        </is>
      </c>
    </row>
    <row r="1285" ht="11.5" customHeight="1">
      <c r="A1285" s="9" t="inlineStr">
        <is>
          <t>2406</t>
        </is>
      </c>
      <c r="B1285" s="9" t="inlineStr">
        <is>
          <t>Float glass sheet of nominal thickness</t>
        </is>
      </c>
      <c r="C1285" s="9" t="inlineStr"/>
      <c r="D1285" s="9" t="inlineStr"/>
      <c r="E1285" s="9" t="inlineStr"/>
      <c r="F1285" s="9" t="inlineStr"/>
    </row>
    <row r="1286" ht="11.5" customHeight="1">
      <c r="A1286" s="9" t="inlineStr"/>
      <c r="B1286" s="9" t="inlineStr">
        <is>
          <t>4 mm (weight not less than 10kg/sqm).</t>
        </is>
      </c>
      <c r="C1286" s="9" t="inlineStr">
        <is>
          <t>sqm</t>
        </is>
      </c>
      <c r="D1286" s="9" t="inlineStr">
        <is>
          <t>1.27</t>
        </is>
      </c>
      <c r="E1286" s="9" t="inlineStr">
        <is>
          <t>300.00</t>
        </is>
      </c>
      <c r="F1286" s="9" t="inlineStr">
        <is>
          <t>381.00</t>
        </is>
      </c>
    </row>
    <row r="1287" ht="11.5" customHeight="1">
      <c r="A1287" s="9" t="inlineStr">
        <is>
          <t>0595</t>
        </is>
      </c>
      <c r="B1287" s="9" t="inlineStr">
        <is>
          <t>Bright finished or black enamelled mild</t>
        </is>
      </c>
      <c r="C1287" s="9" t="inlineStr"/>
      <c r="D1287" s="9" t="inlineStr"/>
      <c r="E1287" s="9" t="inlineStr"/>
      <c r="F1287" s="9" t="inlineStr"/>
    </row>
    <row r="1288" ht="11.5" customHeight="1">
      <c r="A1288" s="9" t="inlineStr"/>
      <c r="B1288" s="9" t="inlineStr">
        <is>
          <t>steel butt hinges 100x58x1.90 mm</t>
        </is>
      </c>
      <c r="C1288" s="9" t="inlineStr">
        <is>
          <t>10 Nos</t>
        </is>
      </c>
      <c r="D1288" s="9" t="inlineStr">
        <is>
          <t>0.60</t>
        </is>
      </c>
      <c r="E1288" s="9" t="inlineStr">
        <is>
          <t>80.00</t>
        </is>
      </c>
      <c r="F1288" s="9" t="inlineStr">
        <is>
          <t>48.00</t>
        </is>
      </c>
    </row>
    <row r="1289" ht="11.5" customHeight="1">
      <c r="A1289" s="9" t="inlineStr">
        <is>
          <t>0597</t>
        </is>
      </c>
      <c r="B1289" s="9" t="inlineStr">
        <is>
          <t>Bright finished or black enamelled mild</t>
        </is>
      </c>
      <c r="C1289" s="9" t="inlineStr"/>
      <c r="D1289" s="9" t="inlineStr"/>
      <c r="E1289" s="9" t="inlineStr"/>
      <c r="F1289" s="9" t="inlineStr"/>
    </row>
    <row r="1290" ht="11.5" customHeight="1">
      <c r="A1290" s="9" t="inlineStr"/>
      <c r="B1290" s="9" t="inlineStr">
        <is>
          <t>steel butt hinges50x37x1.50 mm</t>
        </is>
      </c>
      <c r="C1290" s="9" t="inlineStr">
        <is>
          <t>10 Nos</t>
        </is>
      </c>
      <c r="D1290" s="9" t="inlineStr">
        <is>
          <t>0.20</t>
        </is>
      </c>
      <c r="E1290" s="9" t="inlineStr">
        <is>
          <t>49.00</t>
        </is>
      </c>
      <c r="F1290" s="9" t="inlineStr">
        <is>
          <t>9.80</t>
        </is>
      </c>
    </row>
    <row r="1291" ht="11.5" customHeight="1">
      <c r="A1291" s="9" t="inlineStr">
        <is>
          <t>0637</t>
        </is>
      </c>
      <c r="B1291" s="9" t="inlineStr">
        <is>
          <t>Bright finished or black enamelled mild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/>
      <c r="B1292" s="9" t="inlineStr">
        <is>
          <t>steel screws 40 mm</t>
        </is>
      </c>
      <c r="C1292" s="9" t="inlineStr">
        <is>
          <t>100 Nos</t>
        </is>
      </c>
      <c r="D1292" s="9" t="inlineStr">
        <is>
          <t>0.48</t>
        </is>
      </c>
      <c r="E1292" s="9" t="inlineStr">
        <is>
          <t>60.00</t>
        </is>
      </c>
      <c r="F1292" s="9" t="inlineStr">
        <is>
          <t>28.80</t>
        </is>
      </c>
    </row>
    <row r="1294" ht="11.5" customHeight="1">
      <c r="A1294" s="10" t="inlineStr">
        <is>
          <t>Code</t>
        </is>
      </c>
      <c r="B1294" s="10" t="inlineStr">
        <is>
          <t>Description</t>
        </is>
      </c>
      <c r="C1294" s="10" t="inlineStr">
        <is>
          <t>Unit</t>
        </is>
      </c>
      <c r="D1294" s="10" t="inlineStr">
        <is>
          <t>Quantity</t>
        </is>
      </c>
      <c r="E1294" s="10" t="inlineStr">
        <is>
          <t>Rate</t>
        </is>
      </c>
      <c r="F1294" s="10" t="inlineStr">
        <is>
          <t>Amount</t>
        </is>
      </c>
    </row>
    <row r="1295" ht="11.5" customHeight="1">
      <c r="A1295" s="9" t="inlineStr">
        <is>
          <t>0640</t>
        </is>
      </c>
      <c r="B1295" s="9" t="inlineStr">
        <is>
          <t>Bright finished or black enamelled mild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steel screws 20 mm</t>
        </is>
      </c>
      <c r="C1296" s="9" t="inlineStr">
        <is>
          <t>100 Nos</t>
        </is>
      </c>
      <c r="D1296" s="9" t="inlineStr">
        <is>
          <t>0.08</t>
        </is>
      </c>
      <c r="E1296" s="9" t="inlineStr">
        <is>
          <t>30.00</t>
        </is>
      </c>
      <c r="F1296" s="9" t="inlineStr">
        <is>
          <t>2.40</t>
        </is>
      </c>
    </row>
    <row r="1297" ht="11.5" customHeight="1">
      <c r="A1297" s="9" t="inlineStr">
        <is>
          <t>2204</t>
        </is>
      </c>
      <c r="B1297" s="9" t="inlineStr">
        <is>
          <t>Carriage of Timber</t>
        </is>
      </c>
      <c r="C1297" s="9" t="inlineStr">
        <is>
          <t>cum</t>
        </is>
      </c>
      <c r="D1297" s="9" t="inlineStr">
        <is>
          <t>0.058</t>
        </is>
      </c>
      <c r="E1297" s="9" t="inlineStr">
        <is>
          <t>118.59</t>
        </is>
      </c>
      <c r="F1297" s="9" t="inlineStr">
        <is>
          <t>6.88</t>
        </is>
      </c>
    </row>
    <row r="1298" ht="11.5" customHeight="1">
      <c r="A1298" s="9" t="inlineStr"/>
      <c r="B1298" s="9" t="inlineStr">
        <is>
          <t>LABOUR</t>
        </is>
      </c>
      <c r="C1298" s="9" t="inlineStr"/>
      <c r="D1298" s="9" t="inlineStr"/>
      <c r="E1298" s="9" t="inlineStr"/>
      <c r="F1298" s="9" t="inlineStr"/>
    </row>
    <row r="1299" ht="11.5" customHeight="1">
      <c r="A1299" s="9" t="inlineStr">
        <is>
          <t>0156</t>
        </is>
      </c>
      <c r="B1299" s="9" t="inlineStr">
        <is>
          <t>Carpenter (average)</t>
        </is>
      </c>
      <c r="C1299" s="9" t="inlineStr">
        <is>
          <t>day</t>
        </is>
      </c>
      <c r="D1299" s="9" t="inlineStr">
        <is>
          <t>1.83</t>
        </is>
      </c>
      <c r="E1299" s="9" t="inlineStr">
        <is>
          <t>709.00</t>
        </is>
      </c>
      <c r="F1299" s="9" t="inlineStr">
        <is>
          <t>1297.47</t>
        </is>
      </c>
    </row>
    <row r="1300" ht="11.5" customHeight="1">
      <c r="A1300" s="9" t="inlineStr">
        <is>
          <t>0119</t>
        </is>
      </c>
      <c r="B1300" s="9" t="inlineStr">
        <is>
          <t>Glazier</t>
        </is>
      </c>
      <c r="C1300" s="9" t="inlineStr">
        <is>
          <t>day</t>
        </is>
      </c>
      <c r="D1300" s="9" t="inlineStr">
        <is>
          <t>0.23</t>
        </is>
      </c>
      <c r="E1300" s="9" t="inlineStr">
        <is>
          <t>679.00</t>
        </is>
      </c>
      <c r="F1300" s="9" t="inlineStr">
        <is>
          <t>156.17</t>
        </is>
      </c>
    </row>
    <row r="1301" ht="11.5" customHeight="1">
      <c r="A1301" s="9" t="inlineStr">
        <is>
          <t>0114</t>
        </is>
      </c>
      <c r="B1301" s="9" t="inlineStr">
        <is>
          <t>Beldar</t>
        </is>
      </c>
      <c r="C1301" s="9" t="inlineStr">
        <is>
          <t>day</t>
        </is>
      </c>
      <c r="D1301" s="9" t="inlineStr">
        <is>
          <t>0.77</t>
        </is>
      </c>
      <c r="E1301" s="9" t="inlineStr">
        <is>
          <t>558.00</t>
        </is>
      </c>
      <c r="F1301" s="9" t="inlineStr">
        <is>
          <t>429.66</t>
        </is>
      </c>
    </row>
    <row r="1302" ht="11.5" customHeight="1">
      <c r="A1302" s="9" t="inlineStr">
        <is>
          <t>9999</t>
        </is>
      </c>
      <c r="B1302" s="9" t="inlineStr">
        <is>
          <t>Sundries</t>
        </is>
      </c>
      <c r="C1302" s="9" t="inlineStr">
        <is>
          <t>L.S.</t>
        </is>
      </c>
      <c r="D1302" s="9" t="inlineStr">
        <is>
          <t>40.43</t>
        </is>
      </c>
      <c r="E1302" s="9" t="inlineStr">
        <is>
          <t>2.00</t>
        </is>
      </c>
      <c r="F1302" s="9" t="inlineStr">
        <is>
          <t>80.86</t>
        </is>
      </c>
    </row>
    <row r="1303" ht="11.5" customHeight="1">
      <c r="A1303" s="9" t="inlineStr"/>
      <c r="B1303" s="9" t="inlineStr">
        <is>
          <t>TOTAL</t>
        </is>
      </c>
      <c r="C1303" s="9" t="inlineStr"/>
      <c r="D1303" s="9" t="inlineStr"/>
      <c r="E1303" s="9" t="inlineStr"/>
      <c r="F1303" s="9" t="inlineStr">
        <is>
          <t>6254.54 W</t>
        </is>
      </c>
    </row>
    <row r="1304" ht="11.5" customHeight="1">
      <c r="A1304" s="9" t="inlineStr"/>
      <c r="B1304" s="9" t="inlineStr">
        <is>
          <t>Add 1 % Water charges on "W"</t>
        </is>
      </c>
      <c r="C1304" s="9" t="inlineStr"/>
      <c r="D1304" s="9" t="inlineStr"/>
      <c r="E1304" s="9" t="inlineStr"/>
      <c r="F1304" s="9" t="inlineStr">
        <is>
          <t>62.55</t>
        </is>
      </c>
    </row>
    <row r="1305" ht="11.5" customHeight="1">
      <c r="A1305" s="9" t="inlineStr"/>
      <c r="B1305" s="9" t="inlineStr">
        <is>
          <t>TOTAL</t>
        </is>
      </c>
      <c r="C1305" s="9" t="inlineStr"/>
      <c r="D1305" s="9" t="inlineStr"/>
      <c r="E1305" s="9" t="inlineStr"/>
      <c r="F1305" s="9" t="inlineStr">
        <is>
          <t>6317.08 X</t>
        </is>
      </c>
    </row>
    <row r="1306" ht="11.5" customHeight="1">
      <c r="A1306" s="9" t="inlineStr"/>
      <c r="B1306" s="9" t="inlineStr">
        <is>
          <t>Add GST on "X" (multiplying factor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/>
      <c r="B1307" s="9" t="inlineStr">
        <is>
          <t>0.1405)</t>
        </is>
      </c>
      <c r="C1307" s="9" t="inlineStr"/>
      <c r="D1307" s="9" t="inlineStr"/>
      <c r="E1307" s="9" t="inlineStr"/>
      <c r="F1307" s="9" t="inlineStr">
        <is>
          <t>887.55</t>
        </is>
      </c>
    </row>
    <row r="1308" ht="11.5" customHeight="1">
      <c r="A1308" s="9" t="inlineStr"/>
      <c r="B1308" s="9" t="inlineStr">
        <is>
          <t>TOTAL</t>
        </is>
      </c>
      <c r="C1308" s="9" t="inlineStr"/>
      <c r="D1308" s="9" t="inlineStr"/>
      <c r="E1308" s="9" t="inlineStr"/>
      <c r="F1308" s="9" t="inlineStr">
        <is>
          <t>7204.63 Y</t>
        </is>
      </c>
    </row>
    <row r="1309" ht="11.5" customHeight="1">
      <c r="A1309" s="9" t="inlineStr"/>
      <c r="B1309" s="9" t="inlineStr">
        <is>
          <t>Add 15% CPOH on "Y"</t>
        </is>
      </c>
      <c r="C1309" s="9" t="inlineStr"/>
      <c r="D1309" s="9" t="inlineStr"/>
      <c r="E1309" s="9" t="inlineStr"/>
      <c r="F1309" s="9" t="inlineStr">
        <is>
          <t>1080.70</t>
        </is>
      </c>
    </row>
    <row r="1310" ht="11.5" customHeight="1">
      <c r="A1310" s="9" t="inlineStr"/>
      <c r="B1310" s="9" t="inlineStr">
        <is>
          <t>TOTAL</t>
        </is>
      </c>
      <c r="C1310" s="9" t="inlineStr"/>
      <c r="D1310" s="9" t="inlineStr"/>
      <c r="E1310" s="9" t="inlineStr"/>
      <c r="F1310" s="9" t="inlineStr">
        <is>
          <t>8285.33 Z</t>
        </is>
      </c>
    </row>
    <row r="1311" ht="11.5" customHeight="1">
      <c r="A1311" s="9" t="inlineStr"/>
      <c r="B1311" s="9" t="inlineStr">
        <is>
          <t>Add Cess @ 1% on "Z"</t>
        </is>
      </c>
      <c r="C1311" s="9" t="inlineStr"/>
      <c r="D1311" s="9" t="inlineStr"/>
      <c r="E1311" s="9" t="inlineStr"/>
      <c r="F1311" s="9" t="inlineStr">
        <is>
          <t>82.85</t>
        </is>
      </c>
    </row>
    <row r="1312" ht="11.5" customHeight="1">
      <c r="A1312" s="9" t="inlineStr"/>
      <c r="B1312" s="9" t="inlineStr">
        <is>
          <t>Cost of 2.16 sqm.</t>
        </is>
      </c>
      <c r="C1312" s="9" t="inlineStr"/>
      <c r="D1312" s="9" t="inlineStr"/>
      <c r="E1312" s="9" t="inlineStr"/>
      <c r="F1312" s="9" t="inlineStr">
        <is>
          <t>8368.18</t>
        </is>
      </c>
    </row>
    <row r="1313" ht="11.5" customHeight="1">
      <c r="A1313" s="9" t="inlineStr"/>
      <c r="B1313" s="9" t="inlineStr">
        <is>
          <t>Cost of 1 sqm.</t>
        </is>
      </c>
      <c r="C1313" s="9" t="inlineStr"/>
      <c r="D1313" s="9" t="inlineStr"/>
      <c r="E1313" s="9" t="inlineStr"/>
      <c r="F1313" s="9" t="inlineStr">
        <is>
          <t>3874.16</t>
        </is>
      </c>
    </row>
    <row r="1314" ht="11.5" customHeight="1">
      <c r="A1314" s="9" t="inlineStr"/>
      <c r="B1314" s="9" t="inlineStr">
        <is>
          <t>Say</t>
        </is>
      </c>
      <c r="C1314" s="9" t="inlineStr"/>
      <c r="D1314" s="9" t="inlineStr"/>
      <c r="E1314" s="9" t="inlineStr"/>
      <c r="F1314" s="9" t="inlineStr">
        <is>
          <t>3874.15</t>
        </is>
      </c>
    </row>
    <row r="1315" ht="11.5" customHeight="1">
      <c r="A1315" s="9" t="inlineStr">
        <is>
          <t>9.9.3.2</t>
        </is>
      </c>
      <c r="B1315" s="9" t="inlineStr">
        <is>
          <t>30 mm thick</t>
        </is>
      </c>
      <c r="C1315" s="9" t="inlineStr"/>
      <c r="D1315" s="9" t="inlineStr"/>
      <c r="E1315" s="9" t="inlineStr"/>
      <c r="F1315" s="9" t="inlineStr"/>
    </row>
    <row r="1316" ht="11.5" customHeight="1">
      <c r="A1316" s="10" t="inlineStr">
        <is>
          <t>Code</t>
        </is>
      </c>
      <c r="B1316" s="10" t="inlineStr">
        <is>
          <t>Description</t>
        </is>
      </c>
      <c r="C1316" s="10" t="inlineStr">
        <is>
          <t>Unit</t>
        </is>
      </c>
      <c r="D1316" s="10" t="inlineStr">
        <is>
          <t>Quantity</t>
        </is>
      </c>
      <c r="E1316" s="10" t="inlineStr">
        <is>
          <t>Rate</t>
        </is>
      </c>
      <c r="F1316" s="10" t="inlineStr">
        <is>
          <t>Amount</t>
        </is>
      </c>
    </row>
    <row r="1317" ht="11.5" customHeight="1">
      <c r="A1317" s="9" t="inlineStr"/>
      <c r="B1317" s="9" t="inlineStr">
        <is>
          <t>Details of cost for shutter of door (glazed)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/>
      <c r="B1318" s="9" t="inlineStr">
        <is>
          <t>2000x108cm = 2.16 sqm.</t>
        </is>
      </c>
      <c r="C1318" s="9" t="inlineStr"/>
      <c r="D1318" s="9" t="inlineStr"/>
      <c r="E1318" s="9" t="inlineStr"/>
      <c r="F1318" s="9" t="inlineStr"/>
    </row>
    <row r="1319" ht="11.5" customHeight="1">
      <c r="A1319" s="9" t="inlineStr"/>
      <c r="B1319" s="9" t="inlineStr">
        <is>
          <t>MATERIAL</t>
        </is>
      </c>
      <c r="C1319" s="9" t="inlineStr"/>
      <c r="D1319" s="9" t="inlineStr"/>
      <c r="E1319" s="9" t="inlineStr"/>
      <c r="F1319" s="9" t="inlineStr"/>
    </row>
    <row r="1320" ht="11.5" customHeight="1">
      <c r="A1320" s="9" t="inlineStr"/>
      <c r="B1320" s="9" t="inlineStr">
        <is>
          <t>Sheesham wood</t>
        </is>
      </c>
      <c r="C1320" s="9" t="inlineStr"/>
      <c r="D1320" s="9" t="inlineStr"/>
      <c r="E1320" s="9" t="inlineStr"/>
      <c r="F1320" s="9" t="inlineStr"/>
    </row>
    <row r="1321" ht="11.5" customHeight="1">
      <c r="A1321" s="9" t="inlineStr"/>
      <c r="B1321" s="9" t="inlineStr">
        <is>
          <t>Styles : 4x200x9.5x3.0cm = 0.023cum+</t>
        </is>
      </c>
      <c r="C1321" s="9" t="inlineStr"/>
      <c r="D1321" s="9" t="inlineStr"/>
      <c r="E1321" s="9" t="inlineStr"/>
      <c r="F1321" s="9" t="inlineStr"/>
    </row>
    <row r="1322" ht="11.5" customHeight="1">
      <c r="A1322" s="9" t="inlineStr"/>
      <c r="B1322" s="9" t="inlineStr">
        <is>
          <t>Rails</t>
        </is>
      </c>
      <c r="C1322" s="9" t="inlineStr"/>
      <c r="D1322" s="9" t="inlineStr"/>
      <c r="E1322" s="9" t="inlineStr"/>
      <c r="F1322" s="9" t="inlineStr"/>
    </row>
    <row r="1323" ht="11.5" customHeight="1">
      <c r="A1323" s="9" t="inlineStr"/>
      <c r="B1323" s="9" t="inlineStr">
        <is>
          <t>Top &amp; intermediate rails</t>
        </is>
      </c>
      <c r="C1323" s="9" t="inlineStr"/>
      <c r="D1323" s="9" t="inlineStr"/>
      <c r="E1323" s="9" t="inlineStr"/>
      <c r="F1323" s="9" t="inlineStr"/>
    </row>
    <row r="1324" ht="11.5" customHeight="1">
      <c r="A1324" s="9" t="inlineStr"/>
      <c r="B1324" s="9" t="inlineStr">
        <is>
          <t>2x110.5x19.7x3.0cm = 0.006cum+</t>
        </is>
      </c>
      <c r="C1324" s="9" t="inlineStr"/>
      <c r="D1324" s="9" t="inlineStr"/>
      <c r="E1324" s="9" t="inlineStr"/>
      <c r="F1324" s="9" t="inlineStr"/>
    </row>
    <row r="1325" ht="11.5" customHeight="1">
      <c r="A1325" s="9" t="inlineStr"/>
      <c r="B1325" s="9" t="inlineStr">
        <is>
          <t>Lock and bottom rails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2x110.5x19.7x3.0cm = 0.013cum+</t>
        </is>
      </c>
      <c r="C1326" s="9" t="inlineStr"/>
      <c r="D1326" s="9" t="inlineStr"/>
      <c r="E1326" s="9" t="inlineStr"/>
      <c r="F1326" s="9" t="inlineStr"/>
    </row>
    <row r="1327" ht="11.5" customHeight="1">
      <c r="A1327" s="9" t="inlineStr"/>
      <c r="B1327" s="9" t="inlineStr">
        <is>
          <t>Beadings-</t>
        </is>
      </c>
      <c r="C1327" s="9" t="inlineStr"/>
      <c r="D1327" s="9" t="inlineStr"/>
      <c r="E1327" s="9" t="inlineStr"/>
      <c r="F1327" s="9" t="inlineStr"/>
    </row>
    <row r="1328" ht="11.5" customHeight="1">
      <c r="A1328" s="9" t="inlineStr"/>
      <c r="B1328" s="9" t="inlineStr">
        <is>
          <t>2x186.1x1.9x1.2cm = 0.001cum+</t>
        </is>
      </c>
      <c r="C1328" s="9" t="inlineStr"/>
      <c r="D1328" s="9" t="inlineStr"/>
      <c r="E1328" s="9" t="inlineStr"/>
      <c r="F1328" s="9" t="inlineStr"/>
    </row>
    <row r="1329" ht="11.5" customHeight="1">
      <c r="A1329" s="9" t="inlineStr"/>
      <c r="B1329" s="9" t="inlineStr">
        <is>
          <t>4x171.70x1.9x1.2cm = 0.002cum.</t>
        </is>
      </c>
      <c r="C1329" s="9" t="inlineStr"/>
      <c r="D1329" s="9" t="inlineStr"/>
      <c r="E1329" s="9" t="inlineStr"/>
      <c r="F1329" s="9" t="inlineStr"/>
    </row>
    <row r="1330" ht="11.5" customHeight="1">
      <c r="A1330" s="9" t="inlineStr"/>
      <c r="B1330" s="9" t="inlineStr">
        <is>
          <t>Total = 0.045 cum.+</t>
        </is>
      </c>
      <c r="C1330" s="9" t="inlineStr"/>
      <c r="D1330" s="9" t="inlineStr"/>
      <c r="E1330" s="9" t="inlineStr"/>
      <c r="F1330" s="9" t="inlineStr"/>
    </row>
    <row r="1331" ht="11.5" customHeight="1">
      <c r="A1331" s="9" t="inlineStr"/>
      <c r="B1331" s="9" t="inlineStr">
        <is>
          <t>Add for wastage @ 10% = 0.005cum.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/>
      <c r="B1332" s="9" t="inlineStr">
        <is>
          <t>Grand Total = 0.050 = 50 cudm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>
        <is>
          <t>1200</t>
        </is>
      </c>
      <c r="B1333" s="9" t="inlineStr">
        <is>
          <t>Kiln seasoned selected sheesum wood</t>
        </is>
      </c>
      <c r="C1333" s="9" t="inlineStr"/>
      <c r="D1333" s="9" t="inlineStr"/>
      <c r="E1333" s="9" t="inlineStr"/>
      <c r="F1333" s="9" t="inlineStr"/>
    </row>
    <row r="1334" ht="11.5" customHeight="1">
      <c r="A1334" s="9" t="inlineStr"/>
      <c r="B1334" s="9" t="inlineStr">
        <is>
          <t>planks</t>
        </is>
      </c>
      <c r="C1334" s="9" t="inlineStr">
        <is>
          <t>10 cudm</t>
        </is>
      </c>
      <c r="D1334" s="9" t="inlineStr">
        <is>
          <t>5.00</t>
        </is>
      </c>
      <c r="E1334" s="9" t="inlineStr">
        <is>
          <t>650.00</t>
        </is>
      </c>
      <c r="F1334" s="9" t="inlineStr">
        <is>
          <t>3250.00</t>
        </is>
      </c>
    </row>
    <row r="1335" ht="11.5" customHeight="1">
      <c r="A1335" s="9" t="inlineStr">
        <is>
          <t>2504</t>
        </is>
      </c>
      <c r="B1335" s="9" t="inlineStr">
        <is>
          <t>Kiln seasoning of timber</t>
        </is>
      </c>
      <c r="C1335" s="9" t="inlineStr">
        <is>
          <t>cum</t>
        </is>
      </c>
      <c r="D1335" s="9" t="inlineStr">
        <is>
          <t>0.05</t>
        </is>
      </c>
      <c r="E1335" s="9" t="inlineStr">
        <is>
          <t>750.00</t>
        </is>
      </c>
      <c r="F1335" s="9" t="inlineStr">
        <is>
          <t>37.50</t>
        </is>
      </c>
    </row>
    <row r="1336" ht="11.5" customHeight="1">
      <c r="A1336" s="9" t="inlineStr">
        <is>
          <t>2406</t>
        </is>
      </c>
      <c r="B1336" s="9" t="inlineStr">
        <is>
          <t>Float glass sheet of nominal thickness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/>
      <c r="B1337" s="9" t="inlineStr">
        <is>
          <t>4 mm (weight not less than 10kg/sqm).</t>
        </is>
      </c>
      <c r="C1337" s="9" t="inlineStr">
        <is>
          <t>sqm</t>
        </is>
      </c>
      <c r="D1337" s="9" t="inlineStr">
        <is>
          <t>1.27</t>
        </is>
      </c>
      <c r="E1337" s="9" t="inlineStr">
        <is>
          <t>300.00</t>
        </is>
      </c>
      <c r="F1337" s="9" t="inlineStr">
        <is>
          <t>381.00</t>
        </is>
      </c>
    </row>
    <row r="1338" ht="11.5" customHeight="1">
      <c r="A1338" s="9" t="inlineStr">
        <is>
          <t>0595</t>
        </is>
      </c>
      <c r="B1338" s="9" t="inlineStr">
        <is>
          <t>Bright finished or black enamelled mild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/>
      <c r="B1339" s="9" t="inlineStr">
        <is>
          <t>steel butt hinges 100x58x1.90 mm</t>
        </is>
      </c>
      <c r="C1339" s="9" t="inlineStr">
        <is>
          <t>10 Nos</t>
        </is>
      </c>
      <c r="D1339" s="9" t="inlineStr">
        <is>
          <t>0.60</t>
        </is>
      </c>
      <c r="E1339" s="9" t="inlineStr">
        <is>
          <t>80.00</t>
        </is>
      </c>
      <c r="F1339" s="9" t="inlineStr">
        <is>
          <t>48.00</t>
        </is>
      </c>
    </row>
    <row r="1340" ht="11.5" customHeight="1">
      <c r="A1340" s="9" t="inlineStr">
        <is>
          <t>0597</t>
        </is>
      </c>
      <c r="B1340" s="9" t="inlineStr">
        <is>
          <t>Bright finished or black enamelled mild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/>
      <c r="B1341" s="9" t="inlineStr">
        <is>
          <t>steel butt hinges50x37x1.50 mm</t>
        </is>
      </c>
      <c r="C1341" s="9" t="inlineStr">
        <is>
          <t>10 Nos</t>
        </is>
      </c>
      <c r="D1341" s="9" t="inlineStr">
        <is>
          <t>0.20</t>
        </is>
      </c>
      <c r="E1341" s="9" t="inlineStr">
        <is>
          <t>49.00</t>
        </is>
      </c>
      <c r="F1341" s="9" t="inlineStr">
        <is>
          <t>9.80</t>
        </is>
      </c>
    </row>
    <row r="1342" ht="11.5" customHeight="1">
      <c r="A1342" s="9" t="inlineStr">
        <is>
          <t>0637</t>
        </is>
      </c>
      <c r="B1342" s="9" t="inlineStr">
        <is>
          <t>Bright finished or black enamelled mild</t>
        </is>
      </c>
      <c r="C1342" s="9" t="inlineStr"/>
      <c r="D1342" s="9" t="inlineStr"/>
      <c r="E1342" s="9" t="inlineStr"/>
      <c r="F1342" s="9" t="inlineStr"/>
    </row>
    <row r="1343" ht="11.5" customHeight="1">
      <c r="A1343" s="9" t="inlineStr"/>
      <c r="B1343" s="9" t="inlineStr">
        <is>
          <t>steel screws 40 mm</t>
        </is>
      </c>
      <c r="C1343" s="9" t="inlineStr">
        <is>
          <t>100 Nos</t>
        </is>
      </c>
      <c r="D1343" s="9" t="inlineStr">
        <is>
          <t>0.48</t>
        </is>
      </c>
      <c r="E1343" s="9" t="inlineStr">
        <is>
          <t>60.00</t>
        </is>
      </c>
      <c r="F1343" s="9" t="inlineStr">
        <is>
          <t>28.80</t>
        </is>
      </c>
    </row>
    <row r="1345" ht="11.5" customHeight="1">
      <c r="A1345" s="10" t="inlineStr">
        <is>
          <t>Code</t>
        </is>
      </c>
      <c r="B1345" s="10" t="inlineStr">
        <is>
          <t>Description</t>
        </is>
      </c>
      <c r="C1345" s="10" t="inlineStr">
        <is>
          <t>Unit</t>
        </is>
      </c>
      <c r="D1345" s="10" t="inlineStr">
        <is>
          <t>Quantity</t>
        </is>
      </c>
      <c r="E1345" s="10" t="inlineStr">
        <is>
          <t>Rate</t>
        </is>
      </c>
      <c r="F1345" s="10" t="inlineStr">
        <is>
          <t>Amount</t>
        </is>
      </c>
    </row>
    <row r="1346" ht="11.5" customHeight="1">
      <c r="A1346" s="9" t="inlineStr">
        <is>
          <t>2204</t>
        </is>
      </c>
      <c r="B1346" s="9" t="inlineStr">
        <is>
          <t>Carriage of Timber</t>
        </is>
      </c>
      <c r="C1346" s="9" t="inlineStr">
        <is>
          <t>cum</t>
        </is>
      </c>
      <c r="D1346" s="9" t="inlineStr">
        <is>
          <t>0.05</t>
        </is>
      </c>
      <c r="E1346" s="9" t="inlineStr">
        <is>
          <t>118.59</t>
        </is>
      </c>
      <c r="F1346" s="9" t="inlineStr">
        <is>
          <t>5.93</t>
        </is>
      </c>
    </row>
    <row r="1347" ht="11.5" customHeight="1">
      <c r="A1347" s="9" t="inlineStr"/>
      <c r="B1347" s="9" t="inlineStr">
        <is>
          <t>LABOUR</t>
        </is>
      </c>
      <c r="C1347" s="9" t="inlineStr"/>
      <c r="D1347" s="9" t="inlineStr"/>
      <c r="E1347" s="9" t="inlineStr"/>
      <c r="F1347" s="9" t="inlineStr"/>
    </row>
    <row r="1348" ht="11.5" customHeight="1">
      <c r="A1348" s="9" t="inlineStr">
        <is>
          <t>0156</t>
        </is>
      </c>
      <c r="B1348" s="9" t="inlineStr">
        <is>
          <t>Carpenter (average)</t>
        </is>
      </c>
      <c r="C1348" s="9" t="inlineStr">
        <is>
          <t>day</t>
        </is>
      </c>
      <c r="D1348" s="9" t="inlineStr">
        <is>
          <t>1.83</t>
        </is>
      </c>
      <c r="E1348" s="9" t="inlineStr">
        <is>
          <t>709.00</t>
        </is>
      </c>
      <c r="F1348" s="9" t="inlineStr">
        <is>
          <t>1297.47</t>
        </is>
      </c>
    </row>
    <row r="1349" ht="11.5" customHeight="1">
      <c r="A1349" s="9" t="inlineStr">
        <is>
          <t>0119</t>
        </is>
      </c>
      <c r="B1349" s="9" t="inlineStr">
        <is>
          <t>Glazier</t>
        </is>
      </c>
      <c r="C1349" s="9" t="inlineStr">
        <is>
          <t>day</t>
        </is>
      </c>
      <c r="D1349" s="9" t="inlineStr">
        <is>
          <t>0.23</t>
        </is>
      </c>
      <c r="E1349" s="9" t="inlineStr">
        <is>
          <t>679.00</t>
        </is>
      </c>
      <c r="F1349" s="9" t="inlineStr">
        <is>
          <t>156.17</t>
        </is>
      </c>
    </row>
    <row r="1350" ht="11.5" customHeight="1">
      <c r="A1350" s="9" t="inlineStr">
        <is>
          <t>0114</t>
        </is>
      </c>
      <c r="B1350" s="9" t="inlineStr">
        <is>
          <t>Beldar</t>
        </is>
      </c>
      <c r="C1350" s="9" t="inlineStr">
        <is>
          <t>day</t>
        </is>
      </c>
      <c r="D1350" s="9" t="inlineStr">
        <is>
          <t>0.77</t>
        </is>
      </c>
      <c r="E1350" s="9" t="inlineStr">
        <is>
          <t>558.00</t>
        </is>
      </c>
      <c r="F1350" s="9" t="inlineStr">
        <is>
          <t>429.66</t>
        </is>
      </c>
    </row>
    <row r="1351" ht="11.5" customHeight="1">
      <c r="A1351" s="9" t="inlineStr">
        <is>
          <t>9999</t>
        </is>
      </c>
      <c r="B1351" s="9" t="inlineStr">
        <is>
          <t>Sundries</t>
        </is>
      </c>
      <c r="C1351" s="9" t="inlineStr">
        <is>
          <t>L.S.</t>
        </is>
      </c>
      <c r="D1351" s="9" t="inlineStr">
        <is>
          <t>40.43</t>
        </is>
      </c>
      <c r="E1351" s="9" t="inlineStr">
        <is>
          <t>2.00</t>
        </is>
      </c>
      <c r="F1351" s="9" t="inlineStr">
        <is>
          <t>80.86</t>
        </is>
      </c>
    </row>
    <row r="1352" ht="11.5" customHeight="1">
      <c r="A1352" s="9" t="inlineStr"/>
      <c r="B1352" s="9" t="inlineStr">
        <is>
          <t>TOTAL</t>
        </is>
      </c>
      <c r="C1352" s="9" t="inlineStr"/>
      <c r="D1352" s="9" t="inlineStr"/>
      <c r="E1352" s="9" t="inlineStr"/>
      <c r="F1352" s="9" t="inlineStr">
        <is>
          <t>5727.59 W</t>
        </is>
      </c>
    </row>
    <row r="1353" ht="11.5" customHeight="1">
      <c r="A1353" s="9" t="inlineStr"/>
      <c r="B1353" s="9" t="inlineStr">
        <is>
          <t>Add 1 % Water charges on "W"</t>
        </is>
      </c>
      <c r="C1353" s="9" t="inlineStr"/>
      <c r="D1353" s="9" t="inlineStr"/>
      <c r="E1353" s="9" t="inlineStr"/>
      <c r="F1353" s="9" t="inlineStr">
        <is>
          <t>57.28</t>
        </is>
      </c>
    </row>
    <row r="1354" ht="11.5" customHeight="1">
      <c r="A1354" s="9" t="inlineStr"/>
      <c r="B1354" s="9" t="inlineStr">
        <is>
          <t>TOTAL</t>
        </is>
      </c>
      <c r="C1354" s="9" t="inlineStr"/>
      <c r="D1354" s="9" t="inlineStr"/>
      <c r="E1354" s="9" t="inlineStr"/>
      <c r="F1354" s="9" t="inlineStr">
        <is>
          <t>5784.87 X</t>
        </is>
      </c>
    </row>
    <row r="1355" ht="11.5" customHeight="1">
      <c r="A1355" s="9" t="inlineStr"/>
      <c r="B1355" s="9" t="inlineStr">
        <is>
          <t>Add GST on "X" (multiplying factor</t>
        </is>
      </c>
      <c r="C1355" s="9" t="inlineStr"/>
      <c r="D1355" s="9" t="inlineStr"/>
      <c r="E1355" s="9" t="inlineStr"/>
      <c r="F1355" s="9" t="inlineStr"/>
    </row>
    <row r="1356" ht="11.5" customHeight="1">
      <c r="A1356" s="9" t="inlineStr"/>
      <c r="B1356" s="9" t="inlineStr">
        <is>
          <t>0.1405)</t>
        </is>
      </c>
      <c r="C1356" s="9" t="inlineStr"/>
      <c r="D1356" s="9" t="inlineStr"/>
      <c r="E1356" s="9" t="inlineStr"/>
      <c r="F1356" s="9" t="inlineStr">
        <is>
          <t>812.77</t>
        </is>
      </c>
    </row>
    <row r="1357" ht="11.5" customHeight="1">
      <c r="A1357" s="9" t="inlineStr"/>
      <c r="B1357" s="9" t="inlineStr">
        <is>
          <t>TOTAL</t>
        </is>
      </c>
      <c r="C1357" s="9" t="inlineStr"/>
      <c r="D1357" s="9" t="inlineStr"/>
      <c r="E1357" s="9" t="inlineStr"/>
      <c r="F1357" s="9" t="inlineStr">
        <is>
          <t>6597.64 Y</t>
        </is>
      </c>
    </row>
    <row r="1358" ht="11.5" customHeight="1">
      <c r="A1358" s="9" t="inlineStr"/>
      <c r="B1358" s="9" t="inlineStr">
        <is>
          <t>Add 15% CPOH on "Y"</t>
        </is>
      </c>
      <c r="C1358" s="9" t="inlineStr"/>
      <c r="D1358" s="9" t="inlineStr"/>
      <c r="E1358" s="9" t="inlineStr"/>
      <c r="F1358" s="9" t="inlineStr">
        <is>
          <t>989.65</t>
        </is>
      </c>
    </row>
    <row r="1359" ht="11.5" customHeight="1">
      <c r="A1359" s="9" t="inlineStr"/>
      <c r="B1359" s="9" t="inlineStr">
        <is>
          <t>TOTAL</t>
        </is>
      </c>
      <c r="C1359" s="9" t="inlineStr"/>
      <c r="D1359" s="9" t="inlineStr"/>
      <c r="E1359" s="9" t="inlineStr"/>
      <c r="F1359" s="9" t="inlineStr">
        <is>
          <t>7587.28 Z</t>
        </is>
      </c>
    </row>
    <row r="1360" ht="11.5" customHeight="1">
      <c r="A1360" s="9" t="inlineStr"/>
      <c r="B1360" s="9" t="inlineStr">
        <is>
          <t>Add Cess @ 1% on "Z"</t>
        </is>
      </c>
      <c r="C1360" s="9" t="inlineStr"/>
      <c r="D1360" s="9" t="inlineStr"/>
      <c r="E1360" s="9" t="inlineStr"/>
      <c r="F1360" s="9" t="inlineStr">
        <is>
          <t>75.87</t>
        </is>
      </c>
    </row>
    <row r="1361" ht="11.5" customHeight="1">
      <c r="A1361" s="9" t="inlineStr"/>
      <c r="B1361" s="9" t="inlineStr">
        <is>
          <t>Cost of 2.16 sqm.</t>
        </is>
      </c>
      <c r="C1361" s="9" t="inlineStr"/>
      <c r="D1361" s="9" t="inlineStr"/>
      <c r="E1361" s="9" t="inlineStr"/>
      <c r="F1361" s="9" t="inlineStr">
        <is>
          <t>7663.16</t>
        </is>
      </c>
    </row>
    <row r="1362" ht="11.5" customHeight="1">
      <c r="A1362" s="9" t="inlineStr"/>
      <c r="B1362" s="9" t="inlineStr">
        <is>
          <t>Cost of 1 sqm.</t>
        </is>
      </c>
      <c r="C1362" s="9" t="inlineStr"/>
      <c r="D1362" s="9" t="inlineStr"/>
      <c r="E1362" s="9" t="inlineStr"/>
      <c r="F1362" s="9" t="inlineStr">
        <is>
          <t>3547.76</t>
        </is>
      </c>
    </row>
    <row r="1363" ht="11.5" customHeight="1">
      <c r="A1363" s="9" t="inlineStr"/>
      <c r="B1363" s="9" t="inlineStr">
        <is>
          <t>Say</t>
        </is>
      </c>
      <c r="C1363" s="9" t="inlineStr"/>
      <c r="D1363" s="9" t="inlineStr"/>
      <c r="E1363" s="9" t="inlineStr"/>
      <c r="F1363" s="9" t="inlineStr">
        <is>
          <t>3547.75</t>
        </is>
      </c>
    </row>
    <row r="1364" ht="23" customHeight="1">
      <c r="A1364" s="9" t="inlineStr">
        <is>
          <t>9.10</t>
        </is>
      </c>
      <c r="B1364" s="9" t="inlineStr">
        <is>
          <t>Providing and fixing factory made laminated</t>
        </is>
      </c>
      <c r="C1364" s="9" t="inlineStr">
        <is>
          <t>veneer</t>
        </is>
      </c>
      <c r="D1364" s="9" t="inlineStr">
        <is>
          <t>lumber</t>
        </is>
      </c>
      <c r="E1364" s="9" t="inlineStr">
        <is>
          <t>glazed shutter</t>
        </is>
      </c>
      <c r="F1364" s="9" t="inlineStr">
        <is>
          <t>conforming</t>
        </is>
      </c>
    </row>
    <row r="1365" ht="11.5" customHeight="1">
      <c r="A1365" s="9" t="inlineStr"/>
      <c r="B1365" s="9" t="inlineStr">
        <is>
          <t>to IS: 14616 and TADS 15:2001 (Part</t>
        </is>
      </c>
      <c r="C1365" s="9" t="inlineStr">
        <is>
          <t>B), using</t>
        </is>
      </c>
      <c r="D1365" s="9" t="inlineStr">
        <is>
          <t>4 mm thick</t>
        </is>
      </c>
      <c r="E1365" s="9" t="inlineStr">
        <is>
          <t>float glass</t>
        </is>
      </c>
      <c r="F1365" s="9" t="inlineStr">
        <is>
          <t>panes for doors,</t>
        </is>
      </c>
    </row>
    <row r="1366" ht="23" customHeight="1">
      <c r="A1366" s="9" t="inlineStr"/>
      <c r="B1366" s="9" t="inlineStr">
        <is>
          <t>windows and clerestory windows fixing</t>
        </is>
      </c>
      <c r="C1366" s="9" t="inlineStr">
        <is>
          <t>with butt</t>
        </is>
      </c>
      <c r="D1366" s="9" t="inlineStr">
        <is>
          <t>hinges of required</t>
        </is>
      </c>
      <c r="E1366" s="9" t="inlineStr">
        <is>
          <t>size</t>
        </is>
      </c>
      <c r="F1366" s="9" t="inlineStr">
        <is>
          <t>with necessary</t>
        </is>
      </c>
    </row>
    <row r="1367" ht="11.5" customHeight="1">
      <c r="A1367" s="9" t="inlineStr"/>
      <c r="B1367" s="9" t="inlineStr">
        <is>
          <t>screws, all as per directions of Engineer-in-charge</t>
        </is>
      </c>
      <c r="C1367" s="9" t="inlineStr"/>
      <c r="D1367" s="9" t="inlineStr">
        <is>
          <t>(Note:-</t>
        </is>
      </c>
      <c r="E1367" s="9" t="inlineStr">
        <is>
          <t>Butt hinges</t>
        </is>
      </c>
      <c r="F1367" s="9" t="inlineStr">
        <is>
          <t>and necessary</t>
        </is>
      </c>
    </row>
    <row r="1368" ht="11.5" customHeight="1">
      <c r="A1368" s="9" t="inlineStr"/>
      <c r="B1368" s="9" t="inlineStr">
        <is>
          <t>screws shall be paid separately)</t>
        </is>
      </c>
      <c r="C1368" s="9" t="inlineStr"/>
      <c r="D1368" s="9" t="inlineStr"/>
      <c r="E1368" s="9" t="inlineStr"/>
      <c r="F1368" s="9" t="inlineStr"/>
    </row>
    <row r="1369" ht="11.5" customHeight="1">
      <c r="A1369" s="9" t="inlineStr">
        <is>
          <t>9.10.1</t>
        </is>
      </c>
      <c r="B1369" s="9" t="inlineStr">
        <is>
          <t>30 mm thick shutters</t>
        </is>
      </c>
      <c r="C1369" s="9" t="inlineStr"/>
      <c r="D1369" s="9" t="inlineStr"/>
      <c r="E1369" s="9" t="inlineStr"/>
      <c r="F1369" s="9" t="inlineStr"/>
    </row>
    <row r="1370" ht="11.5" customHeight="1">
      <c r="A1370" s="10" t="inlineStr">
        <is>
          <t>Code</t>
        </is>
      </c>
      <c r="B1370" s="10" t="inlineStr">
        <is>
          <t>Description</t>
        </is>
      </c>
      <c r="C1370" s="10" t="inlineStr">
        <is>
          <t>Unit</t>
        </is>
      </c>
      <c r="D1370" s="10" t="inlineStr">
        <is>
          <t>Quantity</t>
        </is>
      </c>
      <c r="E1370" s="10" t="inlineStr">
        <is>
          <t>Rate</t>
        </is>
      </c>
      <c r="F1370" s="10" t="inlineStr">
        <is>
          <t>Amount</t>
        </is>
      </c>
    </row>
    <row r="1371" ht="11.5" customHeight="1">
      <c r="A1371" s="9" t="inlineStr"/>
      <c r="B1371" s="9" t="inlineStr">
        <is>
          <t>Details of cost of one shutter</t>
        </is>
      </c>
      <c r="C1371" s="9" t="inlineStr"/>
      <c r="D1371" s="9" t="inlineStr"/>
      <c r="E1371" s="9" t="inlineStr"/>
      <c r="F1371" s="9" t="inlineStr"/>
    </row>
    <row r="1372" ht="11.5" customHeight="1">
      <c r="A1372" s="9" t="inlineStr"/>
      <c r="B1372" s="9" t="inlineStr">
        <is>
          <t>220x108cm = 2.38sqm.</t>
        </is>
      </c>
      <c r="C1372" s="9" t="inlineStr"/>
      <c r="D1372" s="9" t="inlineStr"/>
      <c r="E1372" s="9" t="inlineStr"/>
      <c r="F1372" s="9" t="inlineStr"/>
    </row>
    <row r="1373" ht="11.5" customHeight="1">
      <c r="A1373" s="9" t="inlineStr"/>
      <c r="B1373" s="9" t="inlineStr">
        <is>
          <t>MATERIAL</t>
        </is>
      </c>
      <c r="C1373" s="9" t="inlineStr"/>
      <c r="D1373" s="9" t="inlineStr"/>
      <c r="E1373" s="9" t="inlineStr"/>
      <c r="F1373" s="9" t="inlineStr"/>
    </row>
    <row r="1374" ht="11.5" customHeight="1">
      <c r="A1374" s="9" t="inlineStr">
        <is>
          <t>7151</t>
        </is>
      </c>
      <c r="B1374" s="9" t="inlineStr">
        <is>
          <t>Factory made 30 mm thick shutters</t>
        </is>
      </c>
      <c r="C1374" s="9" t="inlineStr"/>
      <c r="D1374" s="9" t="inlineStr"/>
      <c r="E1374" s="9" t="inlineStr"/>
      <c r="F1374" s="9" t="inlineStr"/>
    </row>
    <row r="1375" ht="11.5" customHeight="1">
      <c r="A1375" s="9" t="inlineStr"/>
      <c r="B1375" s="9" t="inlineStr">
        <is>
          <t>with laminated veneer lumber styles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rails as per TADS IS:1995 and panels</t>
        </is>
      </c>
      <c r="C1376" s="9" t="inlineStr"/>
      <c r="D1376" s="9" t="inlineStr"/>
      <c r="E1376" s="9" t="inlineStr"/>
      <c r="F1376" s="9" t="inlineStr"/>
    </row>
    <row r="1377" ht="11.5" customHeight="1">
      <c r="A1377" s="9" t="inlineStr"/>
      <c r="B1377" s="9" t="inlineStr">
        <is>
          <t>of sheet glass using 10 kg/ sqm glass</t>
        </is>
      </c>
      <c r="C1377" s="9" t="inlineStr"/>
      <c r="D1377" s="9" t="inlineStr"/>
      <c r="E1377" s="9" t="inlineStr"/>
      <c r="F1377" s="9" t="inlineStr"/>
    </row>
    <row r="1378" ht="11.5" customHeight="1">
      <c r="A1378" s="9" t="inlineStr"/>
      <c r="B1378" s="9" t="inlineStr">
        <is>
          <t>panes</t>
        </is>
      </c>
      <c r="C1378" s="9" t="inlineStr">
        <is>
          <t>sqm</t>
        </is>
      </c>
      <c r="D1378" s="9" t="inlineStr">
        <is>
          <t>2.38</t>
        </is>
      </c>
      <c r="E1378" s="9" t="inlineStr">
        <is>
          <t>1620.00</t>
        </is>
      </c>
      <c r="F1378" s="9" t="inlineStr">
        <is>
          <t>3855.60</t>
        </is>
      </c>
    </row>
    <row r="1379" ht="11.5" customHeight="1">
      <c r="A1379" s="9" t="inlineStr">
        <is>
          <t>9977</t>
        </is>
      </c>
      <c r="B1379" s="9" t="inlineStr">
        <is>
          <t>Carriage of shutters</t>
        </is>
      </c>
      <c r="C1379" s="9" t="inlineStr">
        <is>
          <t>L.S.</t>
        </is>
      </c>
      <c r="D1379" s="9" t="inlineStr">
        <is>
          <t>29.64</t>
        </is>
      </c>
      <c r="E1379" s="9" t="inlineStr">
        <is>
          <t>2.00</t>
        </is>
      </c>
      <c r="F1379" s="9" t="inlineStr">
        <is>
          <t>59.28</t>
        </is>
      </c>
    </row>
    <row r="1380" ht="11.5" customHeight="1">
      <c r="A1380" s="9" t="inlineStr"/>
      <c r="B1380" s="9" t="inlineStr">
        <is>
          <t>LABOUR</t>
        </is>
      </c>
      <c r="C1380" s="9" t="inlineStr"/>
      <c r="D1380" s="9" t="inlineStr"/>
      <c r="E1380" s="9" t="inlineStr"/>
      <c r="F1380" s="9" t="inlineStr"/>
    </row>
    <row r="1381" ht="11.5" customHeight="1">
      <c r="A1381" s="9" t="inlineStr">
        <is>
          <t>0156</t>
        </is>
      </c>
      <c r="B1381" s="9" t="inlineStr">
        <is>
          <t>Carpenter (average)</t>
        </is>
      </c>
      <c r="C1381" s="9" t="inlineStr">
        <is>
          <t>day</t>
        </is>
      </c>
      <c r="D1381" s="9" t="inlineStr">
        <is>
          <t>0.52</t>
        </is>
      </c>
      <c r="E1381" s="9" t="inlineStr">
        <is>
          <t>709.00</t>
        </is>
      </c>
      <c r="F1381" s="9" t="inlineStr">
        <is>
          <t>368.68</t>
        </is>
      </c>
    </row>
    <row r="1382" ht="11.5" customHeight="1">
      <c r="A1382" s="9" t="inlineStr">
        <is>
          <t>0114</t>
        </is>
      </c>
      <c r="B1382" s="9" t="inlineStr">
        <is>
          <t>Beldar</t>
        </is>
      </c>
      <c r="C1382" s="9" t="inlineStr">
        <is>
          <t>day</t>
        </is>
      </c>
      <c r="D1382" s="9" t="inlineStr">
        <is>
          <t>0.60</t>
        </is>
      </c>
      <c r="E1382" s="9" t="inlineStr">
        <is>
          <t>368.00</t>
        </is>
      </c>
      <c r="F1382" s="9" t="inlineStr">
        <is>
          <t>220.80</t>
        </is>
      </c>
    </row>
    <row r="1383" ht="11.5" customHeight="1">
      <c r="A1383" s="9" t="inlineStr">
        <is>
          <t>9999</t>
        </is>
      </c>
      <c r="B1383" s="9" t="inlineStr">
        <is>
          <t>Sundries</t>
        </is>
      </c>
      <c r="C1383" s="9" t="inlineStr">
        <is>
          <t>L.S.</t>
        </is>
      </c>
      <c r="D1383" s="9" t="inlineStr">
        <is>
          <t>35.88</t>
        </is>
      </c>
      <c r="E1383" s="9" t="inlineStr">
        <is>
          <t>2.00</t>
        </is>
      </c>
      <c r="F1383" s="9" t="inlineStr">
        <is>
          <t>71.76</t>
        </is>
      </c>
    </row>
    <row r="1384" ht="11.5" customHeight="1">
      <c r="A1384" s="9" t="inlineStr"/>
      <c r="B1384" s="9" t="inlineStr">
        <is>
          <t>TOTAL</t>
        </is>
      </c>
      <c r="C1384" s="9" t="inlineStr"/>
      <c r="D1384" s="9" t="inlineStr"/>
      <c r="E1384" s="9" t="inlineStr"/>
      <c r="F1384" s="9" t="inlineStr">
        <is>
          <t>4576.12 W</t>
        </is>
      </c>
    </row>
    <row r="1385" ht="11.5" customHeight="1">
      <c r="A1385" s="9" t="inlineStr"/>
      <c r="B1385" s="9" t="inlineStr">
        <is>
          <t>Add 1 % Water charges on "W"</t>
        </is>
      </c>
      <c r="C1385" s="9" t="inlineStr"/>
      <c r="D1385" s="9" t="inlineStr"/>
      <c r="E1385" s="9" t="inlineStr"/>
      <c r="F1385" s="9" t="inlineStr">
        <is>
          <t>45.76</t>
        </is>
      </c>
    </row>
    <row r="1386" ht="11.5" customHeight="1">
      <c r="A1386" s="9" t="inlineStr"/>
      <c r="B1386" s="9" t="inlineStr">
        <is>
          <t>TOTAL</t>
        </is>
      </c>
      <c r="C1386" s="9" t="inlineStr"/>
      <c r="D1386" s="9" t="inlineStr"/>
      <c r="E1386" s="9" t="inlineStr"/>
      <c r="F1386" s="9" t="inlineStr">
        <is>
          <t>4621.88 X</t>
        </is>
      </c>
    </row>
    <row r="1387" ht="11.5" customHeight="1">
      <c r="A1387" s="9" t="inlineStr"/>
      <c r="B1387" s="9" t="inlineStr">
        <is>
          <t>Add GST on "X" (multiplying factor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/>
      <c r="B1388" s="9" t="inlineStr">
        <is>
          <t>0.1405)</t>
        </is>
      </c>
      <c r="C1388" s="9" t="inlineStr"/>
      <c r="D1388" s="9" t="inlineStr"/>
      <c r="E1388" s="9" t="inlineStr"/>
      <c r="F1388" s="9" t="inlineStr">
        <is>
          <t>649.37</t>
        </is>
      </c>
    </row>
    <row r="1389" ht="11.5" customHeight="1">
      <c r="A1389" s="9" t="inlineStr"/>
      <c r="B1389" s="9" t="inlineStr">
        <is>
          <t>TOTAL</t>
        </is>
      </c>
      <c r="C1389" s="9" t="inlineStr"/>
      <c r="D1389" s="9" t="inlineStr"/>
      <c r="E1389" s="9" t="inlineStr"/>
      <c r="F1389" s="9" t="inlineStr">
        <is>
          <t>5271.26 Y</t>
        </is>
      </c>
    </row>
    <row r="1390" ht="11.5" customHeight="1">
      <c r="A1390" s="9" t="inlineStr"/>
      <c r="B1390" s="9" t="inlineStr">
        <is>
          <t>Add 15% CPOH on "Y"</t>
        </is>
      </c>
      <c r="C1390" s="9" t="inlineStr"/>
      <c r="D1390" s="9" t="inlineStr"/>
      <c r="E1390" s="9" t="inlineStr"/>
      <c r="F1390" s="9" t="inlineStr">
        <is>
          <t>790.69</t>
        </is>
      </c>
    </row>
    <row r="1391" ht="11.5" customHeight="1">
      <c r="A1391" s="9" t="inlineStr"/>
      <c r="B1391" s="9" t="inlineStr">
        <is>
          <t>TOTAL</t>
        </is>
      </c>
      <c r="C1391" s="9" t="inlineStr"/>
      <c r="D1391" s="9" t="inlineStr"/>
      <c r="E1391" s="9" t="inlineStr"/>
      <c r="F1391" s="9" t="inlineStr">
        <is>
          <t>6061.94 Z</t>
        </is>
      </c>
    </row>
    <row r="1392" ht="11.5" customHeight="1">
      <c r="A1392" s="9" t="inlineStr"/>
      <c r="B1392" s="9" t="inlineStr">
        <is>
          <t>Add Cess @ 1% on "Z"</t>
        </is>
      </c>
      <c r="C1392" s="9" t="inlineStr"/>
      <c r="D1392" s="9" t="inlineStr"/>
      <c r="E1392" s="9" t="inlineStr"/>
      <c r="F1392" s="9" t="inlineStr">
        <is>
          <t>60.62</t>
        </is>
      </c>
    </row>
    <row r="1393" ht="11.5" customHeight="1">
      <c r="A1393" s="9" t="inlineStr"/>
      <c r="B1393" s="9" t="inlineStr">
        <is>
          <t>Cost of 2.38 sqm.</t>
        </is>
      </c>
      <c r="C1393" s="9" t="inlineStr"/>
      <c r="D1393" s="9" t="inlineStr"/>
      <c r="E1393" s="9" t="inlineStr"/>
      <c r="F1393" s="9" t="inlineStr">
        <is>
          <t>6122.56</t>
        </is>
      </c>
    </row>
    <row r="1395" ht="11.5" customHeight="1">
      <c r="A1395" s="9" t="inlineStr">
        <is>
          <t>9.11</t>
        </is>
      </c>
      <c r="B1395" s="9" t="inlineStr">
        <is>
          <t>Extra for providing heavy sheet float</t>
        </is>
      </c>
      <c r="C1395" s="9" t="inlineStr">
        <is>
          <t>glass panes</t>
        </is>
      </c>
      <c r="D1395" s="9" t="inlineStr">
        <is>
          <t>instead</t>
        </is>
      </c>
      <c r="E1395" s="9" t="inlineStr">
        <is>
          <t>of ordinary</t>
        </is>
      </c>
      <c r="F1395" s="9" t="inlineStr">
        <is>
          <t>float glass in</t>
        </is>
      </c>
    </row>
    <row r="1396" ht="23" customHeight="1">
      <c r="A1396" s="9" t="inlineStr"/>
      <c r="B1396" s="9" t="inlineStr">
        <is>
          <t>glazed doors, windows and clerestory</t>
        </is>
      </c>
      <c r="C1396" s="9" t="inlineStr">
        <is>
          <t>window</t>
        </is>
      </c>
      <c r="D1396" s="9" t="inlineStr">
        <is>
          <t>shutters.</t>
        </is>
      </c>
      <c r="E1396" s="9" t="inlineStr">
        <is>
          <t>(Area of opening</t>
        </is>
      </c>
      <c r="F1396" s="9" t="inlineStr">
        <is>
          <t>for glass</t>
        </is>
      </c>
    </row>
    <row r="1397" ht="11.5" customHeight="1">
      <c r="A1397" s="9" t="inlineStr"/>
      <c r="B1397" s="9" t="inlineStr">
        <is>
          <t>panes excluding portion inside rebate</t>
        </is>
      </c>
      <c r="C1397" s="9" t="inlineStr">
        <is>
          <t>shall be</t>
        </is>
      </c>
      <c r="D1397" s="9" t="inlineStr">
        <is>
          <t>measured)</t>
        </is>
      </c>
      <c r="E1397" s="9" t="inlineStr"/>
      <c r="F1397" s="9" t="inlineStr"/>
    </row>
    <row r="1398" ht="11.5" customHeight="1">
      <c r="A1398" s="9" t="inlineStr">
        <is>
          <t>9.11.1</t>
        </is>
      </c>
      <c r="B1398" s="9" t="inlineStr">
        <is>
          <t>5.0 mm thick instead of 4 mm thick.</t>
        </is>
      </c>
      <c r="C1398" s="9" t="inlineStr"/>
      <c r="D1398" s="9" t="inlineStr"/>
      <c r="E1398" s="9" t="inlineStr"/>
      <c r="F1398" s="9" t="inlineStr"/>
    </row>
    <row r="1399" ht="11.5" customHeight="1">
      <c r="A1399" s="10" t="inlineStr">
        <is>
          <t>Code</t>
        </is>
      </c>
      <c r="B1399" s="10" t="inlineStr">
        <is>
          <t>Description</t>
        </is>
      </c>
      <c r="C1399" s="10" t="inlineStr">
        <is>
          <t>Unit</t>
        </is>
      </c>
      <c r="D1399" s="10" t="inlineStr">
        <is>
          <t>Quantity</t>
        </is>
      </c>
      <c r="E1399" s="10" t="inlineStr">
        <is>
          <t>Rate</t>
        </is>
      </c>
      <c r="F1399" s="10" t="inlineStr">
        <is>
          <t>Amount</t>
        </is>
      </c>
    </row>
    <row r="1400" ht="11.5" customHeight="1">
      <c r="A1400" s="9" t="inlineStr"/>
      <c r="B1400" s="9" t="inlineStr">
        <is>
          <t>Details of cost for one sqm.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/>
      <c r="B1401" s="9" t="inlineStr">
        <is>
          <t>MATERIAL</t>
        </is>
      </c>
      <c r="C1401" s="9" t="inlineStr"/>
      <c r="D1401" s="9" t="inlineStr"/>
      <c r="E1401" s="9" t="inlineStr"/>
      <c r="F1401" s="9" t="inlineStr"/>
    </row>
    <row r="1402" ht="11.5" customHeight="1">
      <c r="A1402" s="9" t="inlineStr">
        <is>
          <t>2407</t>
        </is>
      </c>
      <c r="B1402" s="9" t="inlineStr">
        <is>
          <t>Float glass sheet of nominal thickness</t>
        </is>
      </c>
      <c r="C1402" s="9" t="inlineStr"/>
      <c r="D1402" s="9" t="inlineStr"/>
      <c r="E1402" s="9" t="inlineStr"/>
      <c r="F1402" s="9" t="inlineStr"/>
    </row>
    <row r="1403" ht="11.5" customHeight="1">
      <c r="A1403" s="9" t="inlineStr"/>
      <c r="B1403" s="9" t="inlineStr">
        <is>
          <t>5.0 mm.(weight not less than 12.50 kg/</t>
        </is>
      </c>
      <c r="C1403" s="9" t="inlineStr"/>
      <c r="D1403" s="9" t="inlineStr"/>
      <c r="E1403" s="9" t="inlineStr"/>
      <c r="F1403" s="9" t="inlineStr"/>
    </row>
    <row r="1404" ht="11.5" customHeight="1">
      <c r="A1404" s="9" t="inlineStr"/>
      <c r="B1404" s="9" t="inlineStr">
        <is>
          <t>sqm).</t>
        </is>
      </c>
      <c r="C1404" s="9" t="inlineStr">
        <is>
          <t>sqm</t>
        </is>
      </c>
      <c r="D1404" s="9" t="inlineStr">
        <is>
          <t>1.00</t>
        </is>
      </c>
      <c r="E1404" s="9" t="inlineStr">
        <is>
          <t>500.00</t>
        </is>
      </c>
      <c r="F1404" s="9" t="inlineStr">
        <is>
          <t>500.00</t>
        </is>
      </c>
    </row>
    <row r="1405" ht="11.5" customHeight="1">
      <c r="A1405" s="9" t="inlineStr"/>
      <c r="B1405" s="9" t="inlineStr">
        <is>
          <t>Deduct</t>
        </is>
      </c>
      <c r="C1405" s="9" t="inlineStr"/>
      <c r="D1405" s="9" t="inlineStr"/>
      <c r="E1405" s="9" t="inlineStr"/>
      <c r="F1405" s="9" t="inlineStr"/>
    </row>
    <row r="1406" ht="11.5" customHeight="1">
      <c r="A1406" s="9" t="inlineStr">
        <is>
          <t>2406</t>
        </is>
      </c>
      <c r="B1406" s="9" t="inlineStr">
        <is>
          <t>Float glass sheet of nominal thickness</t>
        </is>
      </c>
      <c r="C1406" s="9" t="inlineStr"/>
      <c r="D1406" s="9" t="inlineStr"/>
      <c r="E1406" s="9" t="inlineStr"/>
      <c r="F1406" s="9" t="inlineStr"/>
    </row>
    <row r="1407" ht="11.5" customHeight="1">
      <c r="A1407" s="9" t="inlineStr"/>
      <c r="B1407" s="9" t="inlineStr">
        <is>
          <t>4 mm (weight not less than 10kg/sqm).</t>
        </is>
      </c>
      <c r="C1407" s="9" t="inlineStr">
        <is>
          <t>sqm</t>
        </is>
      </c>
      <c r="D1407" s="9" t="inlineStr">
        <is>
          <t>-1.00</t>
        </is>
      </c>
      <c r="E1407" s="9" t="inlineStr">
        <is>
          <t>300.00</t>
        </is>
      </c>
      <c r="F1407" s="9" t="inlineStr">
        <is>
          <t>-300.00</t>
        </is>
      </c>
    </row>
    <row r="1408" ht="11.5" customHeight="1">
      <c r="A1408" s="9" t="inlineStr"/>
      <c r="B1408" s="9" t="inlineStr">
        <is>
          <t>TOTAL</t>
        </is>
      </c>
      <c r="C1408" s="9" t="inlineStr"/>
      <c r="D1408" s="9" t="inlineStr"/>
      <c r="E1408" s="9" t="inlineStr"/>
      <c r="F1408" s="9" t="inlineStr">
        <is>
          <t>200.00 W</t>
        </is>
      </c>
    </row>
    <row r="1409" ht="11.5" customHeight="1">
      <c r="A1409" s="9" t="inlineStr"/>
      <c r="B1409" s="9" t="inlineStr">
        <is>
          <t>Add 1 % Water charges on "W"</t>
        </is>
      </c>
      <c r="C1409" s="9" t="inlineStr"/>
      <c r="D1409" s="9" t="inlineStr"/>
      <c r="E1409" s="9" t="inlineStr"/>
      <c r="F1409" s="9" t="inlineStr">
        <is>
          <t>2.00</t>
        </is>
      </c>
    </row>
    <row r="1410" ht="11.5" customHeight="1">
      <c r="A1410" s="9" t="inlineStr"/>
      <c r="B1410" s="9" t="inlineStr">
        <is>
          <t>TOTAL</t>
        </is>
      </c>
      <c r="C1410" s="9" t="inlineStr"/>
      <c r="D1410" s="9" t="inlineStr"/>
      <c r="E1410" s="9" t="inlineStr"/>
      <c r="F1410" s="9" t="inlineStr">
        <is>
          <t>202.00 X</t>
        </is>
      </c>
    </row>
    <row r="1411" ht="11.5" customHeight="1">
      <c r="A1411" s="9" t="inlineStr"/>
      <c r="B1411" s="9" t="inlineStr">
        <is>
          <t>Add GST on "X" (multiplying factor</t>
        </is>
      </c>
      <c r="C1411" s="9" t="inlineStr"/>
      <c r="D1411" s="9" t="inlineStr"/>
      <c r="E1411" s="9" t="inlineStr"/>
      <c r="F1411" s="9" t="inlineStr"/>
    </row>
    <row r="1412" ht="11.5" customHeight="1">
      <c r="A1412" s="9" t="inlineStr"/>
      <c r="B1412" s="9" t="inlineStr">
        <is>
          <t>0.1405)</t>
        </is>
      </c>
      <c r="C1412" s="9" t="inlineStr"/>
      <c r="D1412" s="9" t="inlineStr"/>
      <c r="E1412" s="9" t="inlineStr"/>
      <c r="F1412" s="9" t="inlineStr">
        <is>
          <t>28.38</t>
        </is>
      </c>
    </row>
    <row r="1413" ht="11.5" customHeight="1">
      <c r="A1413" s="9" t="inlineStr"/>
      <c r="B1413" s="9" t="inlineStr">
        <is>
          <t>TOTAL</t>
        </is>
      </c>
      <c r="C1413" s="9" t="inlineStr"/>
      <c r="D1413" s="9" t="inlineStr"/>
      <c r="E1413" s="9" t="inlineStr"/>
      <c r="F1413" s="9" t="inlineStr">
        <is>
          <t>230.38 Y</t>
        </is>
      </c>
    </row>
    <row r="1414" ht="11.5" customHeight="1">
      <c r="A1414" s="9" t="inlineStr"/>
      <c r="B1414" s="9" t="inlineStr">
        <is>
          <t>Add 15% CPOH on "Y"</t>
        </is>
      </c>
      <c r="C1414" s="9" t="inlineStr"/>
      <c r="D1414" s="9" t="inlineStr"/>
      <c r="E1414" s="9" t="inlineStr"/>
      <c r="F1414" s="9" t="inlineStr">
        <is>
          <t>34.56</t>
        </is>
      </c>
    </row>
    <row r="1415" ht="11.5" customHeight="1">
      <c r="A1415" s="9" t="inlineStr"/>
      <c r="B1415" s="9" t="inlineStr">
        <is>
          <t>TOTAL</t>
        </is>
      </c>
      <c r="C1415" s="9" t="inlineStr"/>
      <c r="D1415" s="9" t="inlineStr"/>
      <c r="E1415" s="9" t="inlineStr"/>
      <c r="F1415" s="9" t="inlineStr">
        <is>
          <t>264.94 Z</t>
        </is>
      </c>
    </row>
    <row r="1416" ht="11.5" customHeight="1">
      <c r="A1416" s="9" t="inlineStr"/>
      <c r="B1416" s="9" t="inlineStr">
        <is>
          <t>Add Cess @ 1% on "Z"</t>
        </is>
      </c>
      <c r="C1416" s="9" t="inlineStr"/>
      <c r="D1416" s="9" t="inlineStr"/>
      <c r="E1416" s="9" t="inlineStr"/>
      <c r="F1416" s="9" t="inlineStr">
        <is>
          <t>2.65</t>
        </is>
      </c>
    </row>
    <row r="1417" ht="11.5" customHeight="1">
      <c r="A1417" s="9" t="inlineStr"/>
      <c r="B1417" s="9" t="inlineStr">
        <is>
          <t>Cost of 1 sqm.</t>
        </is>
      </c>
      <c r="C1417" s="9" t="inlineStr"/>
      <c r="D1417" s="9" t="inlineStr"/>
      <c r="E1417" s="9" t="inlineStr"/>
      <c r="F1417" s="9" t="inlineStr">
        <is>
          <t>267.59</t>
        </is>
      </c>
    </row>
    <row r="1418" ht="11.5" customHeight="1">
      <c r="A1418" s="9" t="inlineStr"/>
      <c r="B1418" s="9" t="inlineStr">
        <is>
          <t>Say</t>
        </is>
      </c>
      <c r="C1418" s="9" t="inlineStr"/>
      <c r="D1418" s="9" t="inlineStr"/>
      <c r="E1418" s="9" t="inlineStr"/>
      <c r="F1418" s="9" t="inlineStr">
        <is>
          <t>267.60</t>
        </is>
      </c>
    </row>
    <row r="1419" ht="11.5" customHeight="1">
      <c r="A1419" s="9" t="inlineStr">
        <is>
          <t>9.12</t>
        </is>
      </c>
      <c r="B1419" s="9" t="inlineStr">
        <is>
          <t>Extra for providing frosted glass panes</t>
        </is>
      </c>
      <c r="C1419" s="9" t="inlineStr">
        <is>
          <t>4 mm thick</t>
        </is>
      </c>
      <c r="D1419" s="9" t="inlineStr">
        <is>
          <t>instead of</t>
        </is>
      </c>
      <c r="E1419" s="9" t="inlineStr">
        <is>
          <t>ordinary</t>
        </is>
      </c>
      <c r="F1419" s="9" t="inlineStr">
        <is>
          <t>float glass panes</t>
        </is>
      </c>
    </row>
    <row r="1420" ht="23" customHeight="1">
      <c r="A1420" s="9" t="inlineStr"/>
      <c r="B1420" s="9" t="inlineStr">
        <is>
          <t>4 mm thick in doors, windows and clerestory</t>
        </is>
      </c>
      <c r="C1420" s="9" t="inlineStr"/>
      <c r="D1420" s="9" t="inlineStr">
        <is>
          <t>window shutters.</t>
        </is>
      </c>
      <c r="E1420" s="9" t="inlineStr">
        <is>
          <t>(Area</t>
        </is>
      </c>
      <c r="F1420" s="9" t="inlineStr">
        <is>
          <t>of opening for</t>
        </is>
      </c>
    </row>
    <row r="1421" ht="23" customHeight="1">
      <c r="A1421" s="9" t="inlineStr"/>
      <c r="B1421" s="9" t="inlineStr">
        <is>
          <t>glass panes excluding portion inside</t>
        </is>
      </c>
      <c r="C1421" s="9" t="inlineStr">
        <is>
          <t>rebate shall</t>
        </is>
      </c>
      <c r="D1421" s="9" t="inlineStr">
        <is>
          <t>be measured).</t>
        </is>
      </c>
      <c r="E1421" s="9" t="inlineStr"/>
      <c r="F1421" s="9" t="inlineStr"/>
    </row>
    <row r="1422" ht="11.5" customHeight="1">
      <c r="A1422" s="10" t="inlineStr">
        <is>
          <t>Code</t>
        </is>
      </c>
      <c r="B1422" s="10" t="inlineStr">
        <is>
          <t>Description</t>
        </is>
      </c>
      <c r="C1422" s="10" t="inlineStr">
        <is>
          <t>Unit</t>
        </is>
      </c>
      <c r="D1422" s="10" t="inlineStr">
        <is>
          <t>Quantity</t>
        </is>
      </c>
      <c r="E1422" s="10" t="inlineStr">
        <is>
          <t>Rate</t>
        </is>
      </c>
      <c r="F1422" s="10" t="inlineStr">
        <is>
          <t>Amount</t>
        </is>
      </c>
    </row>
    <row r="1423" ht="11.5" customHeight="1">
      <c r="A1423" s="9" t="inlineStr"/>
      <c r="B1423" s="9" t="inlineStr">
        <is>
          <t>Cost for 1 sqm.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MATERIAL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>
        <is>
          <t>7032</t>
        </is>
      </c>
      <c r="B1425" s="9" t="inlineStr">
        <is>
          <t>Frosted glass sheet of nominal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/>
      <c r="B1426" s="9" t="inlineStr">
        <is>
          <t>thickness 4 mm (weighing not less</t>
        </is>
      </c>
      <c r="C1426" s="9" t="inlineStr"/>
      <c r="D1426" s="9" t="inlineStr"/>
      <c r="E1426" s="9" t="inlineStr"/>
      <c r="F1426" s="9" t="inlineStr"/>
    </row>
    <row r="1427" ht="11.5" customHeight="1">
      <c r="A1427" s="9" t="inlineStr"/>
      <c r="B1427" s="9" t="inlineStr">
        <is>
          <t>than 10 kg/sqm)</t>
        </is>
      </c>
      <c r="C1427" s="9" t="inlineStr">
        <is>
          <t>sqm</t>
        </is>
      </c>
      <c r="D1427" s="9" t="inlineStr">
        <is>
          <t>1.00</t>
        </is>
      </c>
      <c r="E1427" s="9" t="inlineStr">
        <is>
          <t>460.00</t>
        </is>
      </c>
      <c r="F1427" s="9" t="inlineStr">
        <is>
          <t>460.00</t>
        </is>
      </c>
    </row>
    <row r="1428" ht="11.5" customHeight="1">
      <c r="A1428" s="9" t="inlineStr"/>
      <c r="B1428" s="9" t="inlineStr">
        <is>
          <t>Deduct</t>
        </is>
      </c>
      <c r="C1428" s="9" t="inlineStr"/>
      <c r="D1428" s="9" t="inlineStr"/>
      <c r="E1428" s="9" t="inlineStr"/>
      <c r="F1428" s="9" t="inlineStr"/>
    </row>
    <row r="1429" ht="11.5" customHeight="1">
      <c r="A1429" s="9" t="inlineStr">
        <is>
          <t>2406</t>
        </is>
      </c>
      <c r="B1429" s="9" t="inlineStr">
        <is>
          <t>Float glass sheet of nominal thickness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/>
      <c r="B1430" s="9" t="inlineStr">
        <is>
          <t>4 mm (weight not less than 10kg/sqm).</t>
        </is>
      </c>
      <c r="C1430" s="9" t="inlineStr">
        <is>
          <t>sqm</t>
        </is>
      </c>
      <c r="D1430" s="9" t="inlineStr">
        <is>
          <t>-1.00</t>
        </is>
      </c>
      <c r="E1430" s="9" t="inlineStr">
        <is>
          <t>300.00</t>
        </is>
      </c>
      <c r="F1430" s="9" t="inlineStr">
        <is>
          <t>-300.00</t>
        </is>
      </c>
    </row>
    <row r="1431" ht="11.5" customHeight="1">
      <c r="A1431" s="9" t="inlineStr"/>
      <c r="B1431" s="9" t="inlineStr">
        <is>
          <t>TOTAL</t>
        </is>
      </c>
      <c r="C1431" s="9" t="inlineStr"/>
      <c r="D1431" s="9" t="inlineStr"/>
      <c r="E1431" s="9" t="inlineStr"/>
      <c r="F1431" s="9" t="inlineStr">
        <is>
          <t>160.00 W</t>
        </is>
      </c>
    </row>
    <row r="1432" ht="11.5" customHeight="1">
      <c r="A1432" s="9" t="inlineStr"/>
      <c r="B1432" s="9" t="inlineStr">
        <is>
          <t>Add 1 % Water charges on "W"</t>
        </is>
      </c>
      <c r="C1432" s="9" t="inlineStr"/>
      <c r="D1432" s="9" t="inlineStr"/>
      <c r="E1432" s="9" t="inlineStr"/>
      <c r="F1432" s="9" t="inlineStr">
        <is>
          <t>1.60</t>
        </is>
      </c>
    </row>
    <row r="1433" ht="11.5" customHeight="1">
      <c r="A1433" s="9" t="inlineStr"/>
      <c r="B1433" s="9" t="inlineStr">
        <is>
          <t>TOTAL</t>
        </is>
      </c>
      <c r="C1433" s="9" t="inlineStr"/>
      <c r="D1433" s="9" t="inlineStr"/>
      <c r="E1433" s="9" t="inlineStr"/>
      <c r="F1433" s="9" t="inlineStr">
        <is>
          <t>161.60 X</t>
        </is>
      </c>
    </row>
    <row r="1434" ht="11.5" customHeight="1">
      <c r="A1434" s="9" t="inlineStr"/>
      <c r="B1434" s="9" t="inlineStr">
        <is>
          <t>Add GST on "X" (multiplying factor</t>
        </is>
      </c>
      <c r="C1434" s="9" t="inlineStr"/>
      <c r="D1434" s="9" t="inlineStr"/>
      <c r="E1434" s="9" t="inlineStr"/>
      <c r="F1434" s="9" t="inlineStr"/>
    </row>
    <row r="1435" ht="11.5" customHeight="1">
      <c r="A1435" s="9" t="inlineStr"/>
      <c r="B1435" s="9" t="inlineStr">
        <is>
          <t>0.1405)</t>
        </is>
      </c>
      <c r="C1435" s="9" t="inlineStr"/>
      <c r="D1435" s="9" t="inlineStr"/>
      <c r="E1435" s="9" t="inlineStr"/>
      <c r="F1435" s="9" t="inlineStr">
        <is>
          <t>22.70</t>
        </is>
      </c>
    </row>
    <row r="1436" ht="11.5" customHeight="1">
      <c r="A1436" s="9" t="inlineStr"/>
      <c r="B1436" s="9" t="inlineStr">
        <is>
          <t>TOTAL</t>
        </is>
      </c>
      <c r="C1436" s="9" t="inlineStr"/>
      <c r="D1436" s="9" t="inlineStr"/>
      <c r="E1436" s="9" t="inlineStr"/>
      <c r="F1436" s="9" t="inlineStr">
        <is>
          <t>184.30 Y</t>
        </is>
      </c>
    </row>
    <row r="1437" ht="11.5" customHeight="1">
      <c r="A1437" s="9" t="inlineStr"/>
      <c r="B1437" s="9" t="inlineStr">
        <is>
          <t>Add 15% CPOH on "Y"</t>
        </is>
      </c>
      <c r="C1437" s="9" t="inlineStr"/>
      <c r="D1437" s="9" t="inlineStr"/>
      <c r="E1437" s="9" t="inlineStr"/>
      <c r="F1437" s="9" t="inlineStr">
        <is>
          <t>27.65</t>
        </is>
      </c>
    </row>
    <row r="1438" ht="11.5" customHeight="1">
      <c r="A1438" s="9" t="inlineStr"/>
      <c r="B1438" s="9" t="inlineStr">
        <is>
          <t>TOTAL</t>
        </is>
      </c>
      <c r="C1438" s="9" t="inlineStr"/>
      <c r="D1438" s="9" t="inlineStr"/>
      <c r="E1438" s="9" t="inlineStr"/>
      <c r="F1438" s="9" t="inlineStr">
        <is>
          <t>211.95 Z</t>
        </is>
      </c>
    </row>
    <row r="1439" ht="11.5" customHeight="1">
      <c r="A1439" s="9" t="inlineStr"/>
      <c r="B1439" s="9" t="inlineStr">
        <is>
          <t>Add Cess @ 1% on "Z"</t>
        </is>
      </c>
      <c r="C1439" s="9" t="inlineStr"/>
      <c r="D1439" s="9" t="inlineStr"/>
      <c r="E1439" s="9" t="inlineStr"/>
      <c r="F1439" s="9" t="inlineStr">
        <is>
          <t>2.12</t>
        </is>
      </c>
    </row>
    <row r="1440" ht="11.5" customHeight="1">
      <c r="A1440" s="9" t="inlineStr"/>
      <c r="B1440" s="9" t="inlineStr">
        <is>
          <t>Cost of 1 sqm.</t>
        </is>
      </c>
      <c r="C1440" s="9" t="inlineStr"/>
      <c r="D1440" s="9" t="inlineStr"/>
      <c r="E1440" s="9" t="inlineStr"/>
      <c r="F1440" s="9" t="inlineStr">
        <is>
          <t>214.07</t>
        </is>
      </c>
    </row>
    <row r="1441" ht="11.5" customHeight="1">
      <c r="A1441" s="9" t="inlineStr"/>
      <c r="B1441" s="9" t="inlineStr">
        <is>
          <t>Say</t>
        </is>
      </c>
      <c r="C1441" s="9" t="inlineStr"/>
      <c r="D1441" s="9" t="inlineStr"/>
      <c r="E1441" s="9" t="inlineStr"/>
      <c r="F1441" s="9" t="inlineStr">
        <is>
          <t>214.05</t>
        </is>
      </c>
    </row>
    <row r="1443" ht="23" customHeight="1">
      <c r="A1443" s="9" t="inlineStr">
        <is>
          <t>9.13</t>
        </is>
      </c>
      <c r="B1443" s="9" t="inlineStr">
        <is>
          <t>Deduct for providing pin headed glass</t>
        </is>
      </c>
      <c r="C1443" s="9" t="inlineStr">
        <is>
          <t>panes</t>
        </is>
      </c>
      <c r="D1443" s="9" t="inlineStr">
        <is>
          <t>instead of</t>
        </is>
      </c>
      <c r="E1443" s="9" t="inlineStr">
        <is>
          <t>ordinary float</t>
        </is>
      </c>
      <c r="F1443" s="9" t="inlineStr">
        <is>
          <t>glass panes</t>
        </is>
      </c>
    </row>
    <row r="1444" ht="11.5" customHeight="1">
      <c r="A1444" s="9" t="inlineStr"/>
      <c r="B1444" s="9" t="inlineStr">
        <is>
          <t>weighing 4 mm thick in doors, windows</t>
        </is>
      </c>
      <c r="C1444" s="9" t="inlineStr">
        <is>
          <t>and</t>
        </is>
      </c>
      <c r="D1444" s="9" t="inlineStr">
        <is>
          <t>clerestory</t>
        </is>
      </c>
      <c r="E1444" s="9" t="inlineStr">
        <is>
          <t>windows</t>
        </is>
      </c>
      <c r="F1444" s="9" t="inlineStr">
        <is>
          <t>shutters (Area of</t>
        </is>
      </c>
    </row>
    <row r="1445" ht="23" customHeight="1">
      <c r="A1445" s="9" t="inlineStr"/>
      <c r="B1445" s="9" t="inlineStr">
        <is>
          <t>opening for glass panes excluding portion</t>
        </is>
      </c>
      <c r="C1445" s="9" t="inlineStr">
        <is>
          <t>inside</t>
        </is>
      </c>
      <c r="D1445" s="9" t="inlineStr">
        <is>
          <t>rebate shall</t>
        </is>
      </c>
      <c r="E1445" s="9" t="inlineStr">
        <is>
          <t>be measured).</t>
        </is>
      </c>
      <c r="F1445" s="9" t="inlineStr"/>
    </row>
    <row r="1446" ht="11.5" customHeight="1">
      <c r="A1446" s="10" t="inlineStr">
        <is>
          <t>Code</t>
        </is>
      </c>
      <c r="B1446" s="10" t="inlineStr">
        <is>
          <t>Description</t>
        </is>
      </c>
      <c r="C1446" s="10" t="inlineStr">
        <is>
          <t>Unit</t>
        </is>
      </c>
      <c r="D1446" s="10" t="inlineStr">
        <is>
          <t>Quantity</t>
        </is>
      </c>
      <c r="E1446" s="10" t="inlineStr">
        <is>
          <t>Rate</t>
        </is>
      </c>
      <c r="F1446" s="10" t="inlineStr">
        <is>
          <t>Amount</t>
        </is>
      </c>
    </row>
    <row r="1447" ht="11.5" customHeight="1">
      <c r="A1447" s="9" t="inlineStr"/>
      <c r="B1447" s="9" t="inlineStr">
        <is>
          <t>Cost for 1 sqm.</t>
        </is>
      </c>
      <c r="C1447" s="9" t="inlineStr"/>
      <c r="D1447" s="9" t="inlineStr"/>
      <c r="E1447" s="9" t="inlineStr"/>
      <c r="F1447" s="9" t="inlineStr"/>
    </row>
    <row r="1448" ht="11.5" customHeight="1">
      <c r="A1448" s="9" t="inlineStr"/>
      <c r="B1448" s="9" t="inlineStr">
        <is>
          <t>MATERIAL</t>
        </is>
      </c>
      <c r="C1448" s="9" t="inlineStr"/>
      <c r="D1448" s="9" t="inlineStr"/>
      <c r="E1448" s="9" t="inlineStr"/>
      <c r="F1448" s="9" t="inlineStr"/>
    </row>
    <row r="1449" ht="11.5" customHeight="1">
      <c r="A1449" s="9" t="inlineStr">
        <is>
          <t>2406</t>
        </is>
      </c>
      <c r="B1449" s="9" t="inlineStr">
        <is>
          <t>Float glass sheet of nominal thickness</t>
        </is>
      </c>
      <c r="C1449" s="9" t="inlineStr"/>
      <c r="D1449" s="9" t="inlineStr"/>
      <c r="E1449" s="9" t="inlineStr"/>
      <c r="F1449" s="9" t="inlineStr"/>
    </row>
    <row r="1450" ht="11.5" customHeight="1">
      <c r="A1450" s="9" t="inlineStr"/>
      <c r="B1450" s="9" t="inlineStr">
        <is>
          <t>4 mm (weight not less than 10kg/sqm).</t>
        </is>
      </c>
      <c r="C1450" s="9" t="inlineStr">
        <is>
          <t>sqm</t>
        </is>
      </c>
      <c r="D1450" s="9" t="inlineStr">
        <is>
          <t>-1.00</t>
        </is>
      </c>
      <c r="E1450" s="9" t="inlineStr">
        <is>
          <t>300.00</t>
        </is>
      </c>
      <c r="F1450" s="9" t="inlineStr">
        <is>
          <t>-300.00</t>
        </is>
      </c>
    </row>
    <row r="1451" ht="11.5" customHeight="1">
      <c r="A1451" s="9" t="inlineStr"/>
      <c r="B1451" s="9" t="inlineStr">
        <is>
          <t>Deduct</t>
        </is>
      </c>
      <c r="C1451" s="9" t="inlineStr"/>
      <c r="D1451" s="9" t="inlineStr"/>
      <c r="E1451" s="9" t="inlineStr"/>
      <c r="F1451" s="9" t="inlineStr"/>
    </row>
    <row r="1452" ht="11.5" customHeight="1">
      <c r="A1452" s="9" t="inlineStr">
        <is>
          <t>7451</t>
        </is>
      </c>
      <c r="B1452" s="9" t="inlineStr">
        <is>
          <t>Glass sheet (Pin headed) 4 mm thick</t>
        </is>
      </c>
      <c r="C1452" s="9" t="inlineStr">
        <is>
          <t>sqm</t>
        </is>
      </c>
      <c r="D1452" s="9" t="inlineStr">
        <is>
          <t>1.00</t>
        </is>
      </c>
      <c r="E1452" s="9" t="inlineStr">
        <is>
          <t>305.00</t>
        </is>
      </c>
      <c r="F1452" s="9" t="inlineStr">
        <is>
          <t>305.00</t>
        </is>
      </c>
    </row>
    <row r="1453" ht="11.5" customHeight="1">
      <c r="A1453" s="9" t="inlineStr"/>
      <c r="B1453" s="9" t="inlineStr">
        <is>
          <t>TOTAL</t>
        </is>
      </c>
      <c r="C1453" s="9" t="inlineStr"/>
      <c r="D1453" s="9" t="inlineStr"/>
      <c r="E1453" s="9" t="inlineStr"/>
      <c r="F1453" s="9" t="inlineStr">
        <is>
          <t>5.00 W</t>
        </is>
      </c>
    </row>
    <row r="1454" ht="11.5" customHeight="1">
      <c r="A1454" s="9" t="inlineStr"/>
      <c r="B1454" s="9" t="inlineStr">
        <is>
          <t>Add 1 % Water charges on "W"</t>
        </is>
      </c>
      <c r="C1454" s="9" t="inlineStr"/>
      <c r="D1454" s="9" t="inlineStr"/>
      <c r="E1454" s="9" t="inlineStr"/>
      <c r="F1454" s="9" t="inlineStr">
        <is>
          <t>0.05</t>
        </is>
      </c>
    </row>
    <row r="1455" ht="11.5" customHeight="1">
      <c r="A1455" s="9" t="inlineStr"/>
      <c r="B1455" s="9" t="inlineStr">
        <is>
          <t>TOTAL</t>
        </is>
      </c>
      <c r="C1455" s="9" t="inlineStr"/>
      <c r="D1455" s="9" t="inlineStr"/>
      <c r="E1455" s="9" t="inlineStr"/>
      <c r="F1455" s="9" t="inlineStr">
        <is>
          <t>5.05 X</t>
        </is>
      </c>
    </row>
    <row r="1456" ht="11.5" customHeight="1">
      <c r="A1456" s="9" t="inlineStr"/>
      <c r="B1456" s="9" t="inlineStr">
        <is>
          <t>Add GST on "X" (multiplying factor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/>
      <c r="B1457" s="9" t="inlineStr">
        <is>
          <t>0.1405)</t>
        </is>
      </c>
      <c r="C1457" s="9" t="inlineStr"/>
      <c r="D1457" s="9" t="inlineStr"/>
      <c r="E1457" s="9" t="inlineStr"/>
      <c r="F1457" s="9" t="inlineStr">
        <is>
          <t>0.71</t>
        </is>
      </c>
    </row>
    <row r="1458" ht="11.5" customHeight="1">
      <c r="A1458" s="9" t="inlineStr"/>
      <c r="B1458" s="9" t="inlineStr">
        <is>
          <t>TOTAL</t>
        </is>
      </c>
      <c r="C1458" s="9" t="inlineStr"/>
      <c r="D1458" s="9" t="inlineStr"/>
      <c r="E1458" s="9" t="inlineStr"/>
      <c r="F1458" s="9" t="inlineStr">
        <is>
          <t>5.76 Y</t>
        </is>
      </c>
    </row>
    <row r="1459" ht="11.5" customHeight="1">
      <c r="A1459" s="9" t="inlineStr"/>
      <c r="B1459" s="9" t="inlineStr">
        <is>
          <t>Add 15% CPOH on "Y"</t>
        </is>
      </c>
      <c r="C1459" s="9" t="inlineStr"/>
      <c r="D1459" s="9" t="inlineStr"/>
      <c r="E1459" s="9" t="inlineStr"/>
      <c r="F1459" s="9" t="inlineStr">
        <is>
          <t>0.86</t>
        </is>
      </c>
    </row>
    <row r="1460" ht="11.5" customHeight="1">
      <c r="A1460" s="9" t="inlineStr"/>
      <c r="B1460" s="9" t="inlineStr">
        <is>
          <t>TOTAL</t>
        </is>
      </c>
      <c r="C1460" s="9" t="inlineStr"/>
      <c r="D1460" s="9" t="inlineStr"/>
      <c r="E1460" s="9" t="inlineStr"/>
      <c r="F1460" s="9" t="inlineStr">
        <is>
          <t>6.62 Z</t>
        </is>
      </c>
    </row>
    <row r="1461" ht="11.5" customHeight="1">
      <c r="A1461" s="9" t="inlineStr"/>
      <c r="B1461" s="9" t="inlineStr">
        <is>
          <t>Add Cess @ 1% on "Z"</t>
        </is>
      </c>
      <c r="C1461" s="9" t="inlineStr"/>
      <c r="D1461" s="9" t="inlineStr"/>
      <c r="E1461" s="9" t="inlineStr"/>
      <c r="F1461" s="9" t="inlineStr">
        <is>
          <t>0.07</t>
        </is>
      </c>
    </row>
    <row r="1462" ht="11.5" customHeight="1">
      <c r="A1462" s="9" t="inlineStr"/>
      <c r="B1462" s="9" t="inlineStr">
        <is>
          <t>Cost of 1 sqm.</t>
        </is>
      </c>
      <c r="C1462" s="9" t="inlineStr"/>
      <c r="D1462" s="9" t="inlineStr"/>
      <c r="E1462" s="9" t="inlineStr"/>
      <c r="F1462" s="9" t="inlineStr">
        <is>
          <t>6.69</t>
        </is>
      </c>
    </row>
    <row r="1463" ht="11.5" customHeight="1">
      <c r="A1463" s="9" t="inlineStr"/>
      <c r="B1463" s="9" t="inlineStr">
        <is>
          <t>Say</t>
        </is>
      </c>
      <c r="C1463" s="9" t="inlineStr"/>
      <c r="D1463" s="9" t="inlineStr"/>
      <c r="E1463" s="9" t="inlineStr"/>
      <c r="F1463" s="9" t="inlineStr">
        <is>
          <t>6.70</t>
        </is>
      </c>
    </row>
    <row r="1464" ht="23" customHeight="1">
      <c r="A1464" s="9" t="inlineStr">
        <is>
          <t>9.14</t>
        </is>
      </c>
      <c r="B1464" s="9" t="inlineStr">
        <is>
          <t>Extra for providing ISI marked Stainless</t>
        </is>
      </c>
      <c r="C1464" s="9" t="inlineStr">
        <is>
          <t>Steel</t>
        </is>
      </c>
      <c r="D1464" s="9" t="inlineStr">
        <is>
          <t>butt hinges instead</t>
        </is>
      </c>
      <c r="E1464" s="9" t="inlineStr">
        <is>
          <t>of</t>
        </is>
      </c>
      <c r="F1464" s="9" t="inlineStr">
        <is>
          <t>M.S. pressed butt</t>
        </is>
      </c>
    </row>
    <row r="1465" ht="23" customHeight="1">
      <c r="A1465" s="9" t="inlineStr"/>
      <c r="B1465" s="9" t="inlineStr">
        <is>
          <t>hinges bright finished of required size</t>
        </is>
      </c>
      <c r="C1465" s="9" t="inlineStr">
        <is>
          <t>with</t>
        </is>
      </c>
      <c r="D1465" s="9" t="inlineStr">
        <is>
          <t>necessary screws.</t>
        </is>
      </c>
      <c r="E1465" s="9" t="inlineStr">
        <is>
          <t>(Shutter</t>
        </is>
      </c>
      <c r="F1465" s="9" t="inlineStr">
        <is>
          <t>area to be</t>
        </is>
      </c>
    </row>
    <row r="1466" ht="11.5" customHeight="1">
      <c r="A1466" s="9" t="inlineStr"/>
      <c r="B1466" s="9" t="inlineStr">
        <is>
          <t>measured).</t>
        </is>
      </c>
      <c r="C1466" s="9" t="inlineStr"/>
      <c r="D1466" s="9" t="inlineStr"/>
      <c r="E1466" s="9" t="inlineStr"/>
      <c r="F1466" s="9" t="inlineStr"/>
    </row>
    <row r="1467" ht="11.5" customHeight="1">
      <c r="A1467" s="10" t="inlineStr">
        <is>
          <t>Code</t>
        </is>
      </c>
      <c r="B1467" s="10" t="inlineStr">
        <is>
          <t>Description</t>
        </is>
      </c>
      <c r="C1467" s="10" t="inlineStr">
        <is>
          <t>Unit</t>
        </is>
      </c>
      <c r="D1467" s="10" t="inlineStr">
        <is>
          <t>Quantity</t>
        </is>
      </c>
      <c r="E1467" s="10" t="inlineStr">
        <is>
          <t>Rate</t>
        </is>
      </c>
      <c r="F1467" s="10" t="inlineStr">
        <is>
          <t>Amount</t>
        </is>
      </c>
    </row>
    <row r="1468" ht="11.5" customHeight="1">
      <c r="A1468" s="9" t="inlineStr"/>
      <c r="B1468" s="9" t="inlineStr">
        <is>
          <t>Details of cost for one door shutter of</t>
        </is>
      </c>
      <c r="C1468" s="9" t="inlineStr"/>
      <c r="D1468" s="9" t="inlineStr"/>
      <c r="E1468" s="9" t="inlineStr"/>
      <c r="F1468" s="9" t="inlineStr"/>
    </row>
    <row r="1469" ht="11.5" customHeight="1">
      <c r="A1469" s="9" t="inlineStr"/>
      <c r="B1469" s="9" t="inlineStr">
        <is>
          <t>a door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200x108cm = 2.16 sqm.</t>
        </is>
      </c>
      <c r="C1470" s="9" t="inlineStr"/>
      <c r="D1470" s="9" t="inlineStr"/>
      <c r="E1470" s="9" t="inlineStr"/>
      <c r="F1470" s="9" t="inlineStr"/>
    </row>
    <row r="1471" ht="11.5" customHeight="1">
      <c r="A1471" s="9" t="inlineStr"/>
      <c r="B1471" s="9" t="inlineStr">
        <is>
          <t>MATERIAL</t>
        </is>
      </c>
      <c r="C1471" s="9" t="inlineStr"/>
      <c r="D1471" s="9" t="inlineStr"/>
      <c r="E1471" s="9" t="inlineStr"/>
      <c r="F1471" s="9" t="inlineStr"/>
    </row>
    <row r="1472" ht="11.5" customHeight="1">
      <c r="A1472" s="9" t="inlineStr">
        <is>
          <t>8220</t>
        </is>
      </c>
      <c r="B1472" s="9" t="inlineStr">
        <is>
          <t>Stainless steel butt hinges (heavy</t>
        </is>
      </c>
      <c r="C1472" s="9" t="inlineStr"/>
      <c r="D1472" s="9" t="inlineStr"/>
      <c r="E1472" s="9" t="inlineStr"/>
      <c r="F1472" s="9" t="inlineStr"/>
    </row>
    <row r="1473" ht="11.5" customHeight="1">
      <c r="A1473" s="9" t="inlineStr"/>
      <c r="B1473" s="9" t="inlineStr">
        <is>
          <t>weight) 100x60x2.5 mm IS : 12817</t>
        </is>
      </c>
      <c r="C1473" s="9" t="inlineStr"/>
      <c r="D1473" s="9" t="inlineStr"/>
      <c r="E1473" s="9" t="inlineStr"/>
      <c r="F1473" s="9" t="inlineStr"/>
    </row>
    <row r="1474" ht="11.5" customHeight="1">
      <c r="A1474" s="9" t="inlineStr"/>
      <c r="B1474" s="9" t="inlineStr">
        <is>
          <t>marked</t>
        </is>
      </c>
      <c r="C1474" s="9" t="inlineStr">
        <is>
          <t>10 Nos</t>
        </is>
      </c>
      <c r="D1474" s="9" t="inlineStr">
        <is>
          <t>0.60</t>
        </is>
      </c>
      <c r="E1474" s="9" t="inlineStr">
        <is>
          <t>255.00</t>
        </is>
      </c>
      <c r="F1474" s="9" t="inlineStr">
        <is>
          <t>153.00</t>
        </is>
      </c>
    </row>
    <row r="1475" ht="11.5" customHeight="1">
      <c r="A1475" s="9" t="inlineStr">
        <is>
          <t>8218</t>
        </is>
      </c>
      <c r="B1475" s="9" t="inlineStr">
        <is>
          <t>Stainless steel butt hinges 50x37x</t>
        </is>
      </c>
      <c r="C1475" s="9" t="inlineStr"/>
      <c r="D1475" s="9" t="inlineStr"/>
      <c r="E1475" s="9" t="inlineStr"/>
      <c r="F1475" s="9" t="inlineStr"/>
    </row>
    <row r="1476" ht="11.5" customHeight="1">
      <c r="A1476" s="9" t="inlineStr"/>
      <c r="B1476" s="9" t="inlineStr">
        <is>
          <t>1.5 mm IS : 12817 marked</t>
        </is>
      </c>
      <c r="C1476" s="9" t="inlineStr">
        <is>
          <t>10 Nos</t>
        </is>
      </c>
      <c r="D1476" s="9" t="inlineStr">
        <is>
          <t>0.20</t>
        </is>
      </c>
      <c r="E1476" s="9" t="inlineStr">
        <is>
          <t>135.00</t>
        </is>
      </c>
      <c r="F1476" s="9" t="inlineStr">
        <is>
          <t>27.00</t>
        </is>
      </c>
    </row>
    <row r="1477" ht="11.5" customHeight="1">
      <c r="A1477" s="9" t="inlineStr">
        <is>
          <t>8211</t>
        </is>
      </c>
      <c r="B1477" s="9" t="inlineStr">
        <is>
          <t>Stainless steel screws 40 mm</t>
        </is>
      </c>
      <c r="C1477" s="9" t="inlineStr">
        <is>
          <t>100 Nos</t>
        </is>
      </c>
      <c r="D1477" s="9" t="inlineStr">
        <is>
          <t>0.48</t>
        </is>
      </c>
      <c r="E1477" s="9" t="inlineStr">
        <is>
          <t>215.00</t>
        </is>
      </c>
      <c r="F1477" s="9" t="inlineStr">
        <is>
          <t>103.20</t>
        </is>
      </c>
    </row>
    <row r="1478" ht="11.5" customHeight="1">
      <c r="A1478" s="9" t="inlineStr">
        <is>
          <t>8214</t>
        </is>
      </c>
      <c r="B1478" s="9" t="inlineStr">
        <is>
          <t>Stainless steel screws 20 mm</t>
        </is>
      </c>
      <c r="C1478" s="9" t="inlineStr">
        <is>
          <t>100 Nos</t>
        </is>
      </c>
      <c r="D1478" s="9" t="inlineStr">
        <is>
          <t>0.08</t>
        </is>
      </c>
      <c r="E1478" s="9" t="inlineStr">
        <is>
          <t>125.00</t>
        </is>
      </c>
      <c r="F1478" s="9" t="inlineStr">
        <is>
          <t>10.00</t>
        </is>
      </c>
    </row>
    <row r="1479" ht="11.5" customHeight="1">
      <c r="A1479" s="9" t="inlineStr"/>
      <c r="B1479" s="9" t="inlineStr">
        <is>
          <t>Deduct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>
        <is>
          <t>0595</t>
        </is>
      </c>
      <c r="B1480" s="9" t="inlineStr">
        <is>
          <t>Bright finished or black enamelled mild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/>
      <c r="B1481" s="9" t="inlineStr">
        <is>
          <t>steel butt hinges 100x58x1.90 mm</t>
        </is>
      </c>
      <c r="C1481" s="9" t="inlineStr">
        <is>
          <t>10 Nos</t>
        </is>
      </c>
      <c r="D1481" s="9" t="inlineStr">
        <is>
          <t>-0.60</t>
        </is>
      </c>
      <c r="E1481" s="9" t="inlineStr">
        <is>
          <t>80.00</t>
        </is>
      </c>
      <c r="F1481" s="9" t="inlineStr">
        <is>
          <t>-48.00</t>
        </is>
      </c>
    </row>
    <row r="1482" ht="11.5" customHeight="1">
      <c r="A1482" s="9" t="inlineStr">
        <is>
          <t>0597</t>
        </is>
      </c>
      <c r="B1482" s="9" t="inlineStr">
        <is>
          <t>Bright finished or black enamelled mild</t>
        </is>
      </c>
      <c r="C1482" s="9" t="inlineStr"/>
      <c r="D1482" s="9" t="inlineStr"/>
      <c r="E1482" s="9" t="inlineStr"/>
      <c r="F1482" s="9" t="inlineStr"/>
    </row>
    <row r="1483" ht="11.5" customHeight="1">
      <c r="A1483" s="9" t="inlineStr"/>
      <c r="B1483" s="9" t="inlineStr">
        <is>
          <t>steel butt hinges50x37x1.50 mm Black</t>
        </is>
      </c>
      <c r="C1483" s="9" t="inlineStr"/>
      <c r="D1483" s="9" t="inlineStr"/>
      <c r="E1483" s="9" t="inlineStr"/>
      <c r="F1483" s="9" t="inlineStr"/>
    </row>
    <row r="1484" ht="11.5" customHeight="1">
      <c r="A1484" s="9" t="inlineStr"/>
      <c r="B1484" s="9" t="inlineStr">
        <is>
          <t>enameled Iron</t>
        </is>
      </c>
      <c r="C1484" s="9" t="inlineStr">
        <is>
          <t>10 Nos</t>
        </is>
      </c>
      <c r="D1484" s="9" t="inlineStr">
        <is>
          <t>-0.20</t>
        </is>
      </c>
      <c r="E1484" s="9" t="inlineStr">
        <is>
          <t>49.00</t>
        </is>
      </c>
      <c r="F1484" s="9" t="inlineStr">
        <is>
          <t>-9.80</t>
        </is>
      </c>
    </row>
    <row r="1485" ht="11.5" customHeight="1">
      <c r="A1485" s="9" t="inlineStr">
        <is>
          <t>0637</t>
        </is>
      </c>
      <c r="B1485" s="9" t="inlineStr">
        <is>
          <t>Bright finished or black enamelled mild</t>
        </is>
      </c>
      <c r="C1485" s="9" t="inlineStr"/>
      <c r="D1485" s="9" t="inlineStr"/>
      <c r="E1485" s="9" t="inlineStr"/>
      <c r="F1485" s="9" t="inlineStr"/>
    </row>
    <row r="1486" ht="11.5" customHeight="1">
      <c r="A1486" s="9" t="inlineStr"/>
      <c r="B1486" s="9" t="inlineStr">
        <is>
          <t>steel screws 40 mm</t>
        </is>
      </c>
      <c r="C1486" s="9" t="inlineStr">
        <is>
          <t>100 Nos</t>
        </is>
      </c>
      <c r="D1486" s="9" t="inlineStr">
        <is>
          <t>-0.48</t>
        </is>
      </c>
      <c r="E1486" s="9" t="inlineStr">
        <is>
          <t>60.00</t>
        </is>
      </c>
      <c r="F1486" s="9" t="inlineStr">
        <is>
          <t>-28.80</t>
        </is>
      </c>
    </row>
    <row r="1488" ht="11.5" customHeight="1">
      <c r="A1488" s="10" t="inlineStr">
        <is>
          <t>Code</t>
        </is>
      </c>
      <c r="B1488" s="10" t="inlineStr">
        <is>
          <t>Description</t>
        </is>
      </c>
      <c r="C1488" s="10" t="inlineStr">
        <is>
          <t>Unit</t>
        </is>
      </c>
      <c r="D1488" s="10" t="inlineStr">
        <is>
          <t>Quantity</t>
        </is>
      </c>
      <c r="E1488" s="10" t="inlineStr">
        <is>
          <t>Rate</t>
        </is>
      </c>
      <c r="F1488" s="10" t="inlineStr">
        <is>
          <t>Amount</t>
        </is>
      </c>
    </row>
    <row r="1489" ht="11.5" customHeight="1">
      <c r="A1489" s="9" t="inlineStr">
        <is>
          <t>0640</t>
        </is>
      </c>
      <c r="B1489" s="9" t="inlineStr">
        <is>
          <t>Bright finished or black enamelled mild</t>
        </is>
      </c>
      <c r="C1489" s="9" t="inlineStr"/>
      <c r="D1489" s="9" t="inlineStr"/>
      <c r="E1489" s="9" t="inlineStr"/>
      <c r="F1489" s="9" t="inlineStr"/>
    </row>
    <row r="1490" ht="11.5" customHeight="1">
      <c r="A1490" s="9" t="inlineStr"/>
      <c r="B1490" s="9" t="inlineStr">
        <is>
          <t>steel screws 20 mm</t>
        </is>
      </c>
      <c r="C1490" s="9" t="inlineStr">
        <is>
          <t>100 Nos</t>
        </is>
      </c>
      <c r="D1490" s="9" t="inlineStr">
        <is>
          <t>-0.08</t>
        </is>
      </c>
      <c r="E1490" s="9" t="inlineStr">
        <is>
          <t>30.00</t>
        </is>
      </c>
      <c r="F1490" s="9" t="inlineStr">
        <is>
          <t>-2.40</t>
        </is>
      </c>
    </row>
    <row r="1491" ht="11.5" customHeight="1">
      <c r="A1491" s="9" t="inlineStr"/>
      <c r="B1491" s="9" t="inlineStr">
        <is>
          <t>TOTAL</t>
        </is>
      </c>
      <c r="C1491" s="9" t="inlineStr"/>
      <c r="D1491" s="9" t="inlineStr"/>
      <c r="E1491" s="9" t="inlineStr"/>
      <c r="F1491" s="9" t="inlineStr">
        <is>
          <t>204.20 W</t>
        </is>
      </c>
    </row>
    <row r="1492" ht="11.5" customHeight="1">
      <c r="A1492" s="9" t="inlineStr"/>
      <c r="B1492" s="9" t="inlineStr">
        <is>
          <t>Add 1 % Water charges on "W"</t>
        </is>
      </c>
      <c r="C1492" s="9" t="inlineStr"/>
      <c r="D1492" s="9" t="inlineStr"/>
      <c r="E1492" s="9" t="inlineStr"/>
      <c r="F1492" s="9" t="inlineStr">
        <is>
          <t>2.04</t>
        </is>
      </c>
    </row>
    <row r="1493" ht="11.5" customHeight="1">
      <c r="A1493" s="9" t="inlineStr"/>
      <c r="B1493" s="9" t="inlineStr">
        <is>
          <t>TOTAL</t>
        </is>
      </c>
      <c r="C1493" s="9" t="inlineStr"/>
      <c r="D1493" s="9" t="inlineStr"/>
      <c r="E1493" s="9" t="inlineStr"/>
      <c r="F1493" s="9" t="inlineStr">
        <is>
          <t>206.24 X</t>
        </is>
      </c>
    </row>
    <row r="1494" ht="11.5" customHeight="1">
      <c r="A1494" s="9" t="inlineStr"/>
      <c r="B1494" s="9" t="inlineStr">
        <is>
          <t>Add GST on "X" (multiplying factor</t>
        </is>
      </c>
      <c r="C1494" s="9" t="inlineStr"/>
      <c r="D1494" s="9" t="inlineStr"/>
      <c r="E1494" s="9" t="inlineStr"/>
      <c r="F1494" s="9" t="inlineStr"/>
    </row>
    <row r="1495" ht="11.5" customHeight="1">
      <c r="A1495" s="9" t="inlineStr"/>
      <c r="B1495" s="9" t="inlineStr">
        <is>
          <t>0.1405)</t>
        </is>
      </c>
      <c r="C1495" s="9" t="inlineStr"/>
      <c r="D1495" s="9" t="inlineStr"/>
      <c r="E1495" s="9" t="inlineStr"/>
      <c r="F1495" s="9" t="inlineStr">
        <is>
          <t>28.98</t>
        </is>
      </c>
    </row>
    <row r="1496" ht="11.5" customHeight="1">
      <c r="A1496" s="9" t="inlineStr"/>
      <c r="B1496" s="9" t="inlineStr">
        <is>
          <t>TOTAL</t>
        </is>
      </c>
      <c r="C1496" s="9" t="inlineStr"/>
      <c r="D1496" s="9" t="inlineStr"/>
      <c r="E1496" s="9" t="inlineStr"/>
      <c r="F1496" s="9" t="inlineStr">
        <is>
          <t>235.22 Y</t>
        </is>
      </c>
    </row>
    <row r="1497" ht="11.5" customHeight="1">
      <c r="A1497" s="9" t="inlineStr"/>
      <c r="B1497" s="9" t="inlineStr">
        <is>
          <t>Add 15% CPOH on "Y"</t>
        </is>
      </c>
      <c r="C1497" s="9" t="inlineStr"/>
      <c r="D1497" s="9" t="inlineStr"/>
      <c r="E1497" s="9" t="inlineStr"/>
      <c r="F1497" s="9" t="inlineStr">
        <is>
          <t>35.28</t>
        </is>
      </c>
    </row>
    <row r="1498" ht="11.5" customHeight="1">
      <c r="A1498" s="9" t="inlineStr"/>
      <c r="B1498" s="9" t="inlineStr">
        <is>
          <t>TOTAL</t>
        </is>
      </c>
      <c r="C1498" s="9" t="inlineStr"/>
      <c r="D1498" s="9" t="inlineStr"/>
      <c r="E1498" s="9" t="inlineStr"/>
      <c r="F1498" s="9" t="inlineStr">
        <is>
          <t>270.50 Z</t>
        </is>
      </c>
    </row>
    <row r="1499" ht="11.5" customHeight="1">
      <c r="A1499" s="9" t="inlineStr"/>
      <c r="B1499" s="9" t="inlineStr">
        <is>
          <t>Add Cess @ 1% on "Z"</t>
        </is>
      </c>
      <c r="C1499" s="9" t="inlineStr"/>
      <c r="D1499" s="9" t="inlineStr"/>
      <c r="E1499" s="9" t="inlineStr"/>
      <c r="F1499" s="9" t="inlineStr">
        <is>
          <t>2.71</t>
        </is>
      </c>
    </row>
    <row r="1500" ht="11.5" customHeight="1">
      <c r="A1500" s="9" t="inlineStr"/>
      <c r="B1500" s="9" t="inlineStr">
        <is>
          <t>Cost of 2.16sqm.</t>
        </is>
      </c>
      <c r="C1500" s="9" t="inlineStr"/>
      <c r="D1500" s="9" t="inlineStr"/>
      <c r="E1500" s="9" t="inlineStr"/>
      <c r="F1500" s="9" t="inlineStr">
        <is>
          <t>273.21</t>
        </is>
      </c>
    </row>
    <row r="1501" ht="11.5" customHeight="1">
      <c r="A1501" s="9" t="inlineStr"/>
      <c r="B1501" s="9" t="inlineStr">
        <is>
          <t>Cost on 1 sqm.</t>
        </is>
      </c>
      <c r="C1501" s="9" t="inlineStr"/>
      <c r="D1501" s="9" t="inlineStr"/>
      <c r="E1501" s="9" t="inlineStr"/>
      <c r="F1501" s="9" t="inlineStr">
        <is>
          <t>126.48</t>
        </is>
      </c>
    </row>
    <row r="1502" ht="11.5" customHeight="1">
      <c r="A1502" s="9" t="inlineStr"/>
      <c r="B1502" s="9" t="inlineStr">
        <is>
          <t>Say</t>
        </is>
      </c>
      <c r="C1502" s="9" t="inlineStr"/>
      <c r="D1502" s="9" t="inlineStr"/>
      <c r="E1502" s="9" t="inlineStr"/>
      <c r="F1502" s="9" t="inlineStr">
        <is>
          <t>126.50</t>
        </is>
      </c>
    </row>
    <row r="1503" ht="23" customHeight="1">
      <c r="A1503" s="9" t="inlineStr">
        <is>
          <t>9.15</t>
        </is>
      </c>
      <c r="B1503" s="9" t="inlineStr">
        <is>
          <t>Deduct for not providing hinges in</t>
        </is>
      </c>
      <c r="C1503" s="9" t="inlineStr">
        <is>
          <t>doors, windows</t>
        </is>
      </c>
      <c r="D1503" s="9" t="inlineStr">
        <is>
          <t>or clerestory</t>
        </is>
      </c>
      <c r="E1503" s="9" t="inlineStr"/>
      <c r="F1503" s="9" t="inlineStr">
        <is>
          <t>window shutters</t>
        </is>
      </c>
    </row>
    <row r="1504" ht="11.5" customHeight="1">
      <c r="A1504" s="9" t="inlineStr"/>
      <c r="B1504" s="9" t="inlineStr">
        <is>
          <t>with :</t>
        </is>
      </c>
      <c r="C1504" s="9" t="inlineStr"/>
      <c r="D1504" s="9" t="inlineStr"/>
      <c r="E1504" s="9" t="inlineStr"/>
      <c r="F1504" s="9" t="inlineStr"/>
    </row>
    <row r="1505" ht="11.5" customHeight="1">
      <c r="A1505" s="9" t="inlineStr">
        <is>
          <t>9.15.1</t>
        </is>
      </c>
      <c r="B1505" s="9" t="inlineStr">
        <is>
          <t>Stainless steel butt hinges with stainless</t>
        </is>
      </c>
      <c r="C1505" s="9" t="inlineStr">
        <is>
          <t>steel</t>
        </is>
      </c>
      <c r="D1505" s="9" t="inlineStr">
        <is>
          <t>screws :</t>
        </is>
      </c>
      <c r="E1505" s="9" t="inlineStr"/>
      <c r="F1505" s="9" t="inlineStr"/>
    </row>
    <row r="1506" ht="11.5" customHeight="1">
      <c r="A1506" s="9" t="inlineStr">
        <is>
          <t>9.15.1.1</t>
        </is>
      </c>
      <c r="B1506" s="9" t="inlineStr">
        <is>
          <t>For 2nd class teak wood and other class</t>
        </is>
      </c>
      <c r="C1506" s="9" t="inlineStr">
        <is>
          <t>of wood</t>
        </is>
      </c>
      <c r="D1506" s="9" t="inlineStr">
        <is>
          <t>shutters</t>
        </is>
      </c>
      <c r="E1506" s="9" t="inlineStr"/>
      <c r="F1506" s="9" t="inlineStr"/>
    </row>
    <row r="1507" ht="11.5" customHeight="1">
      <c r="A1507" s="10" t="inlineStr">
        <is>
          <t>Code</t>
        </is>
      </c>
      <c r="B1507" s="10" t="inlineStr">
        <is>
          <t>Description</t>
        </is>
      </c>
      <c r="C1507" s="10" t="inlineStr">
        <is>
          <t>Unit</t>
        </is>
      </c>
      <c r="D1507" s="10" t="inlineStr">
        <is>
          <t>Quantity</t>
        </is>
      </c>
      <c r="E1507" s="10" t="inlineStr">
        <is>
          <t>Rate</t>
        </is>
      </c>
      <c r="F1507" s="10" t="inlineStr">
        <is>
          <t>Amount</t>
        </is>
      </c>
    </row>
    <row r="1508" ht="11.5" customHeight="1">
      <c r="A1508" s="9" t="inlineStr"/>
      <c r="B1508" s="9" t="inlineStr">
        <is>
          <t>Details of cost of fittings for shutter of</t>
        </is>
      </c>
      <c r="C1508" s="9" t="inlineStr"/>
      <c r="D1508" s="9" t="inlineStr"/>
      <c r="E1508" s="9" t="inlineStr"/>
      <c r="F1508" s="9" t="inlineStr"/>
    </row>
    <row r="1509" ht="11.5" customHeight="1">
      <c r="A1509" s="9" t="inlineStr"/>
      <c r="B1509" s="9" t="inlineStr">
        <is>
          <t>size</t>
        </is>
      </c>
      <c r="C1509" s="9" t="inlineStr"/>
      <c r="D1509" s="9" t="inlineStr"/>
      <c r="E1509" s="9" t="inlineStr"/>
      <c r="F1509" s="9" t="inlineStr"/>
    </row>
    <row r="1510" ht="11.5" customHeight="1">
      <c r="A1510" s="9" t="inlineStr"/>
      <c r="B1510" s="9" t="inlineStr">
        <is>
          <t>200x108cm = 2.16 sqm.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MATERIAL</t>
        </is>
      </c>
      <c r="C1511" s="9" t="inlineStr"/>
      <c r="D1511" s="9" t="inlineStr"/>
      <c r="E1511" s="9" t="inlineStr"/>
      <c r="F1511" s="9" t="inlineStr"/>
    </row>
    <row r="1512" ht="11.5" customHeight="1">
      <c r="A1512" s="9" t="inlineStr"/>
      <c r="B1512" s="9" t="inlineStr">
        <is>
          <t>Anodised aluminum butt hinges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>
        <is>
          <t>8220</t>
        </is>
      </c>
      <c r="B1513" s="9" t="inlineStr">
        <is>
          <t>Stainless steel butt hinges (heavy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weight) 100x60x2.5 mm IS : 12817</t>
        </is>
      </c>
      <c r="C1514" s="9" t="inlineStr"/>
      <c r="D1514" s="9" t="inlineStr"/>
      <c r="E1514" s="9" t="inlineStr"/>
      <c r="F1514" s="9" t="inlineStr"/>
    </row>
    <row r="1515" ht="11.5" customHeight="1">
      <c r="A1515" s="9" t="inlineStr"/>
      <c r="B1515" s="9" t="inlineStr">
        <is>
          <t>marked</t>
        </is>
      </c>
      <c r="C1515" s="9" t="inlineStr">
        <is>
          <t>10 Nos</t>
        </is>
      </c>
      <c r="D1515" s="9" t="inlineStr">
        <is>
          <t>0.60</t>
        </is>
      </c>
      <c r="E1515" s="9" t="inlineStr">
        <is>
          <t>255.00</t>
        </is>
      </c>
      <c r="F1515" s="9" t="inlineStr">
        <is>
          <t>153.00</t>
        </is>
      </c>
    </row>
    <row r="1516" ht="11.5" customHeight="1">
      <c r="A1516" s="9" t="inlineStr">
        <is>
          <t>8218</t>
        </is>
      </c>
      <c r="B1516" s="9" t="inlineStr">
        <is>
          <t>Stainless steel butt hinges 50x37x</t>
        </is>
      </c>
      <c r="C1516" s="9" t="inlineStr"/>
      <c r="D1516" s="9" t="inlineStr"/>
      <c r="E1516" s="9" t="inlineStr"/>
      <c r="F1516" s="9" t="inlineStr"/>
    </row>
    <row r="1517" ht="11.5" customHeight="1">
      <c r="A1517" s="9" t="inlineStr"/>
      <c r="B1517" s="9" t="inlineStr">
        <is>
          <t>1.5 mm IS : 12817 marked</t>
        </is>
      </c>
      <c r="C1517" s="9" t="inlineStr">
        <is>
          <t>10 Nos</t>
        </is>
      </c>
      <c r="D1517" s="9" t="inlineStr">
        <is>
          <t>0.20</t>
        </is>
      </c>
      <c r="E1517" s="9" t="inlineStr">
        <is>
          <t>135.00</t>
        </is>
      </c>
      <c r="F1517" s="9" t="inlineStr">
        <is>
          <t>27.00</t>
        </is>
      </c>
    </row>
    <row r="1518" ht="11.5" customHeight="1">
      <c r="A1518" s="9" t="inlineStr">
        <is>
          <t>8211</t>
        </is>
      </c>
      <c r="B1518" s="9" t="inlineStr">
        <is>
          <t>Stainless steel screws 40 mm</t>
        </is>
      </c>
      <c r="C1518" s="9" t="inlineStr">
        <is>
          <t>100 Nos</t>
        </is>
      </c>
      <c r="D1518" s="9" t="inlineStr">
        <is>
          <t>0.48</t>
        </is>
      </c>
      <c r="E1518" s="9" t="inlineStr">
        <is>
          <t>215.00</t>
        </is>
      </c>
      <c r="F1518" s="9" t="inlineStr">
        <is>
          <t>103.20</t>
        </is>
      </c>
    </row>
    <row r="1519" ht="11.5" customHeight="1">
      <c r="A1519" s="9" t="inlineStr">
        <is>
          <t>8214</t>
        </is>
      </c>
      <c r="B1519" s="9" t="inlineStr">
        <is>
          <t>Stainless steel screws 20 mm</t>
        </is>
      </c>
      <c r="C1519" s="9" t="inlineStr">
        <is>
          <t>100 Nos</t>
        </is>
      </c>
      <c r="D1519" s="9" t="inlineStr">
        <is>
          <t>0.08</t>
        </is>
      </c>
      <c r="E1519" s="9" t="inlineStr">
        <is>
          <t>125.00</t>
        </is>
      </c>
      <c r="F1519" s="9" t="inlineStr">
        <is>
          <t>10.00</t>
        </is>
      </c>
    </row>
    <row r="1520" ht="11.5" customHeight="1">
      <c r="A1520" s="9" t="inlineStr"/>
      <c r="B1520" s="9" t="inlineStr">
        <is>
          <t>TOTAL</t>
        </is>
      </c>
      <c r="C1520" s="9" t="inlineStr"/>
      <c r="D1520" s="9" t="inlineStr"/>
      <c r="E1520" s="9" t="inlineStr"/>
      <c r="F1520" s="9" t="inlineStr">
        <is>
          <t>293.20 W</t>
        </is>
      </c>
    </row>
    <row r="1521" ht="11.5" customHeight="1">
      <c r="A1521" s="9" t="inlineStr"/>
      <c r="B1521" s="9" t="inlineStr">
        <is>
          <t>Add 1 % Water charges on "W"</t>
        </is>
      </c>
      <c r="C1521" s="9" t="inlineStr"/>
      <c r="D1521" s="9" t="inlineStr"/>
      <c r="E1521" s="9" t="inlineStr"/>
      <c r="F1521" s="9" t="inlineStr">
        <is>
          <t>2.93</t>
        </is>
      </c>
    </row>
    <row r="1522" ht="11.5" customHeight="1">
      <c r="A1522" s="9" t="inlineStr"/>
      <c r="B1522" s="9" t="inlineStr">
        <is>
          <t>TOTAL</t>
        </is>
      </c>
      <c r="C1522" s="9" t="inlineStr"/>
      <c r="D1522" s="9" t="inlineStr"/>
      <c r="E1522" s="9" t="inlineStr"/>
      <c r="F1522" s="9" t="inlineStr">
        <is>
          <t>296.13 X</t>
        </is>
      </c>
    </row>
    <row r="1523" ht="11.5" customHeight="1">
      <c r="A1523" s="9" t="inlineStr"/>
      <c r="B1523" s="9" t="inlineStr">
        <is>
          <t>Add GST on "X" (multiplying factor</t>
        </is>
      </c>
      <c r="C1523" s="9" t="inlineStr"/>
      <c r="D1523" s="9" t="inlineStr"/>
      <c r="E1523" s="9" t="inlineStr"/>
      <c r="F1523" s="9" t="inlineStr"/>
    </row>
    <row r="1524" ht="11.5" customHeight="1">
      <c r="A1524" s="9" t="inlineStr"/>
      <c r="B1524" s="9" t="inlineStr">
        <is>
          <t>0.1405)</t>
        </is>
      </c>
      <c r="C1524" s="9" t="inlineStr"/>
      <c r="D1524" s="9" t="inlineStr"/>
      <c r="E1524" s="9" t="inlineStr"/>
      <c r="F1524" s="9" t="inlineStr">
        <is>
          <t>41.61</t>
        </is>
      </c>
    </row>
    <row r="1525" ht="11.5" customHeight="1">
      <c r="A1525" s="9" t="inlineStr"/>
      <c r="B1525" s="9" t="inlineStr">
        <is>
          <t>TOTAL</t>
        </is>
      </c>
      <c r="C1525" s="9" t="inlineStr"/>
      <c r="D1525" s="9" t="inlineStr"/>
      <c r="E1525" s="9" t="inlineStr"/>
      <c r="F1525" s="9" t="inlineStr">
        <is>
          <t>337.74 Y</t>
        </is>
      </c>
    </row>
    <row r="1526" ht="11.5" customHeight="1">
      <c r="A1526" s="9" t="inlineStr"/>
      <c r="B1526" s="9" t="inlineStr">
        <is>
          <t>Add 15% CPOH on "Y"</t>
        </is>
      </c>
      <c r="C1526" s="9" t="inlineStr"/>
      <c r="D1526" s="9" t="inlineStr"/>
      <c r="E1526" s="9" t="inlineStr"/>
      <c r="F1526" s="9" t="inlineStr">
        <is>
          <t>50.66</t>
        </is>
      </c>
    </row>
    <row r="1527" ht="11.5" customHeight="1">
      <c r="A1527" s="9" t="inlineStr"/>
      <c r="B1527" s="9" t="inlineStr">
        <is>
          <t>TOTAL</t>
        </is>
      </c>
      <c r="C1527" s="9" t="inlineStr"/>
      <c r="D1527" s="9" t="inlineStr"/>
      <c r="E1527" s="9" t="inlineStr"/>
      <c r="F1527" s="9" t="inlineStr">
        <is>
          <t>388.40 Z</t>
        </is>
      </c>
    </row>
    <row r="1528" ht="11.5" customHeight="1">
      <c r="A1528" s="9" t="inlineStr"/>
      <c r="B1528" s="9" t="inlineStr">
        <is>
          <t>Add Cess @ 1% on "Z"</t>
        </is>
      </c>
      <c r="C1528" s="9" t="inlineStr"/>
      <c r="D1528" s="9" t="inlineStr"/>
      <c r="E1528" s="9" t="inlineStr"/>
      <c r="F1528" s="9" t="inlineStr">
        <is>
          <t>3.88</t>
        </is>
      </c>
    </row>
    <row r="1529" ht="11.5" customHeight="1">
      <c r="A1529" s="9" t="inlineStr"/>
      <c r="B1529" s="9" t="inlineStr">
        <is>
          <t>Cost of 2.16 sqm.</t>
        </is>
      </c>
      <c r="C1529" s="9" t="inlineStr"/>
      <c r="D1529" s="9" t="inlineStr"/>
      <c r="E1529" s="9" t="inlineStr"/>
      <c r="F1529" s="9" t="inlineStr">
        <is>
          <t>392.28</t>
        </is>
      </c>
    </row>
    <row r="1530" ht="11.5" customHeight="1">
      <c r="A1530" s="9" t="inlineStr"/>
      <c r="B1530" s="9" t="inlineStr">
        <is>
          <t>Cost of 1 sqm.</t>
        </is>
      </c>
      <c r="C1530" s="9" t="inlineStr"/>
      <c r="D1530" s="9" t="inlineStr"/>
      <c r="E1530" s="9" t="inlineStr"/>
      <c r="F1530" s="9" t="inlineStr">
        <is>
          <t>181.61</t>
        </is>
      </c>
    </row>
    <row r="1531" ht="11.5" customHeight="1">
      <c r="A1531" s="9" t="inlineStr"/>
      <c r="B1531" s="9" t="inlineStr">
        <is>
          <t>Say</t>
        </is>
      </c>
      <c r="C1531" s="9" t="inlineStr"/>
      <c r="D1531" s="9" t="inlineStr"/>
      <c r="E1531" s="9" t="inlineStr"/>
      <c r="F1531" s="9" t="inlineStr">
        <is>
          <t>181.60</t>
        </is>
      </c>
    </row>
    <row r="1533" ht="23" customHeight="1">
      <c r="A1533" s="9" t="inlineStr">
        <is>
          <t>9.15.2</t>
        </is>
      </c>
      <c r="B1533" s="9" t="inlineStr">
        <is>
          <t>ISI marked M.S. pressed butt hinges</t>
        </is>
      </c>
      <c r="C1533" s="9" t="inlineStr">
        <is>
          <t>bright finished</t>
        </is>
      </c>
      <c r="D1533" s="9" t="inlineStr">
        <is>
          <t>of required</t>
        </is>
      </c>
      <c r="E1533" s="9" t="inlineStr">
        <is>
          <t>size.</t>
        </is>
      </c>
      <c r="F1533" s="9" t="inlineStr"/>
    </row>
    <row r="1534" ht="11.5" customHeight="1">
      <c r="A1534" s="9" t="inlineStr">
        <is>
          <t>9.15.2.1</t>
        </is>
      </c>
      <c r="B1534" s="9" t="inlineStr">
        <is>
          <t>For 2nd class teak wood and other class</t>
        </is>
      </c>
      <c r="C1534" s="9" t="inlineStr">
        <is>
          <t>of wood</t>
        </is>
      </c>
      <c r="D1534" s="9" t="inlineStr">
        <is>
          <t>shutters</t>
        </is>
      </c>
      <c r="E1534" s="9" t="inlineStr"/>
      <c r="F1534" s="9" t="inlineStr"/>
    </row>
    <row r="1535" ht="11.5" customHeight="1">
      <c r="A1535" s="10" t="inlineStr">
        <is>
          <t>Code</t>
        </is>
      </c>
      <c r="B1535" s="10" t="inlineStr">
        <is>
          <t>Description</t>
        </is>
      </c>
      <c r="C1535" s="10" t="inlineStr">
        <is>
          <t>Unit</t>
        </is>
      </c>
      <c r="D1535" s="10" t="inlineStr">
        <is>
          <t>Quantity</t>
        </is>
      </c>
      <c r="E1535" s="10" t="inlineStr">
        <is>
          <t>Rate</t>
        </is>
      </c>
      <c r="F1535" s="10" t="inlineStr">
        <is>
          <t>Amount</t>
        </is>
      </c>
    </row>
    <row r="1536" ht="11.5" customHeight="1">
      <c r="A1536" s="9" t="inlineStr"/>
      <c r="B1536" s="9" t="inlineStr">
        <is>
          <t>Details of cost of hinges with screws for</t>
        </is>
      </c>
      <c r="C1536" s="9" t="inlineStr"/>
      <c r="D1536" s="9" t="inlineStr"/>
      <c r="E1536" s="9" t="inlineStr"/>
      <c r="F1536" s="9" t="inlineStr"/>
    </row>
    <row r="1537" ht="11.5" customHeight="1">
      <c r="A1537" s="9" t="inlineStr"/>
      <c r="B1537" s="9" t="inlineStr">
        <is>
          <t>shutters of size 200x108cm = 2.16 sqm.</t>
        </is>
      </c>
      <c r="C1537" s="9" t="inlineStr"/>
      <c r="D1537" s="9" t="inlineStr"/>
      <c r="E1537" s="9" t="inlineStr"/>
      <c r="F1537" s="9" t="inlineStr"/>
    </row>
    <row r="1538" ht="11.5" customHeight="1">
      <c r="A1538" s="9" t="inlineStr"/>
      <c r="B1538" s="9" t="inlineStr">
        <is>
          <t>MATERIAL</t>
        </is>
      </c>
      <c r="C1538" s="9" t="inlineStr"/>
      <c r="D1538" s="9" t="inlineStr"/>
      <c r="E1538" s="9" t="inlineStr"/>
      <c r="F1538" s="9" t="inlineStr"/>
    </row>
    <row r="1539" ht="11.5" customHeight="1">
      <c r="A1539" s="9" t="inlineStr">
        <is>
          <t>0595</t>
        </is>
      </c>
      <c r="B1539" s="9" t="inlineStr">
        <is>
          <t>Bright finished or black enamelled mild</t>
        </is>
      </c>
      <c r="C1539" s="9" t="inlineStr"/>
      <c r="D1539" s="9" t="inlineStr"/>
      <c r="E1539" s="9" t="inlineStr"/>
      <c r="F1539" s="9" t="inlineStr"/>
    </row>
    <row r="1540" ht="11.5" customHeight="1">
      <c r="A1540" s="9" t="inlineStr"/>
      <c r="B1540" s="9" t="inlineStr">
        <is>
          <t>steel butt hinges 100x58x1.90 mm</t>
        </is>
      </c>
      <c r="C1540" s="9" t="inlineStr">
        <is>
          <t>10 Nos</t>
        </is>
      </c>
      <c r="D1540" s="9" t="inlineStr">
        <is>
          <t>0.60</t>
        </is>
      </c>
      <c r="E1540" s="9" t="inlineStr">
        <is>
          <t>80.00</t>
        </is>
      </c>
      <c r="F1540" s="9" t="inlineStr">
        <is>
          <t>48.00</t>
        </is>
      </c>
    </row>
    <row r="1541" ht="11.5" customHeight="1">
      <c r="A1541" s="9" t="inlineStr">
        <is>
          <t>0597</t>
        </is>
      </c>
      <c r="B1541" s="9" t="inlineStr">
        <is>
          <t>Bright finished or black enamelled mild</t>
        </is>
      </c>
      <c r="C1541" s="9" t="inlineStr"/>
      <c r="D1541" s="9" t="inlineStr"/>
      <c r="E1541" s="9" t="inlineStr"/>
      <c r="F1541" s="9" t="inlineStr"/>
    </row>
    <row r="1542" ht="11.5" customHeight="1">
      <c r="A1542" s="9" t="inlineStr"/>
      <c r="B1542" s="9" t="inlineStr">
        <is>
          <t>steel butt hinges50x37x1.50 mm</t>
        </is>
      </c>
      <c r="C1542" s="9" t="inlineStr">
        <is>
          <t>10 Nos</t>
        </is>
      </c>
      <c r="D1542" s="9" t="inlineStr">
        <is>
          <t>0.20</t>
        </is>
      </c>
      <c r="E1542" s="9" t="inlineStr">
        <is>
          <t>49.00</t>
        </is>
      </c>
      <c r="F1542" s="9" t="inlineStr">
        <is>
          <t>9.80</t>
        </is>
      </c>
    </row>
    <row r="1543" ht="11.5" customHeight="1">
      <c r="A1543" s="9" t="inlineStr">
        <is>
          <t>0637</t>
        </is>
      </c>
      <c r="B1543" s="9" t="inlineStr">
        <is>
          <t>Bright finished or black enamelled mild</t>
        </is>
      </c>
      <c r="C1543" s="9" t="inlineStr"/>
      <c r="D1543" s="9" t="inlineStr"/>
      <c r="E1543" s="9" t="inlineStr"/>
      <c r="F1543" s="9" t="inlineStr"/>
    </row>
    <row r="1544" ht="11.5" customHeight="1">
      <c r="A1544" s="9" t="inlineStr"/>
      <c r="B1544" s="9" t="inlineStr">
        <is>
          <t>steel screws 40 mm</t>
        </is>
      </c>
      <c r="C1544" s="9" t="inlineStr">
        <is>
          <t>100 Nos</t>
        </is>
      </c>
      <c r="D1544" s="9" t="inlineStr">
        <is>
          <t>0.48</t>
        </is>
      </c>
      <c r="E1544" s="9" t="inlineStr">
        <is>
          <t>60.00</t>
        </is>
      </c>
      <c r="F1544" s="9" t="inlineStr">
        <is>
          <t>28.80</t>
        </is>
      </c>
    </row>
    <row r="1545" ht="11.5" customHeight="1">
      <c r="A1545" s="9" t="inlineStr">
        <is>
          <t>0640</t>
        </is>
      </c>
      <c r="B1545" s="9" t="inlineStr">
        <is>
          <t>Bright finished or black enamelled mild</t>
        </is>
      </c>
      <c r="C1545" s="9" t="inlineStr"/>
      <c r="D1545" s="9" t="inlineStr"/>
      <c r="E1545" s="9" t="inlineStr"/>
      <c r="F1545" s="9" t="inlineStr"/>
    </row>
    <row r="1546" ht="11.5" customHeight="1">
      <c r="A1546" s="9" t="inlineStr"/>
      <c r="B1546" s="9" t="inlineStr">
        <is>
          <t>steel screws 20 mm</t>
        </is>
      </c>
      <c r="C1546" s="9" t="inlineStr">
        <is>
          <t>100 Nos</t>
        </is>
      </c>
      <c r="D1546" s="9" t="inlineStr">
        <is>
          <t>0.08</t>
        </is>
      </c>
      <c r="E1546" s="9" t="inlineStr">
        <is>
          <t>30.00</t>
        </is>
      </c>
      <c r="F1546" s="9" t="inlineStr">
        <is>
          <t>2.40</t>
        </is>
      </c>
    </row>
    <row r="1547" ht="11.5" customHeight="1">
      <c r="A1547" s="9" t="inlineStr"/>
      <c r="B1547" s="9" t="inlineStr">
        <is>
          <t>TOTAL</t>
        </is>
      </c>
      <c r="C1547" s="9" t="inlineStr"/>
      <c r="D1547" s="9" t="inlineStr"/>
      <c r="E1547" s="9" t="inlineStr"/>
      <c r="F1547" s="9" t="inlineStr">
        <is>
          <t>89.00 W</t>
        </is>
      </c>
    </row>
    <row r="1548" ht="11.5" customHeight="1">
      <c r="A1548" s="9" t="inlineStr"/>
      <c r="B1548" s="9" t="inlineStr">
        <is>
          <t>Add 1 % Water charges on "W"</t>
        </is>
      </c>
      <c r="C1548" s="9" t="inlineStr"/>
      <c r="D1548" s="9" t="inlineStr"/>
      <c r="E1548" s="9" t="inlineStr"/>
      <c r="F1548" s="9" t="inlineStr">
        <is>
          <t>0.89</t>
        </is>
      </c>
    </row>
    <row r="1549" ht="11.5" customHeight="1">
      <c r="A1549" s="9" t="inlineStr"/>
      <c r="B1549" s="9" t="inlineStr">
        <is>
          <t>TOTAL</t>
        </is>
      </c>
      <c r="C1549" s="9" t="inlineStr"/>
      <c r="D1549" s="9" t="inlineStr"/>
      <c r="E1549" s="9" t="inlineStr"/>
      <c r="F1549" s="9" t="inlineStr">
        <is>
          <t>89.89 X</t>
        </is>
      </c>
    </row>
    <row r="1550" ht="11.5" customHeight="1">
      <c r="A1550" s="9" t="inlineStr"/>
      <c r="B1550" s="9" t="inlineStr">
        <is>
          <t>Add GST on "X" (multiplying factor</t>
        </is>
      </c>
      <c r="C1550" s="9" t="inlineStr"/>
      <c r="D1550" s="9" t="inlineStr"/>
      <c r="E1550" s="9" t="inlineStr"/>
      <c r="F1550" s="9" t="inlineStr"/>
    </row>
    <row r="1551" ht="11.5" customHeight="1">
      <c r="A1551" s="9" t="inlineStr"/>
      <c r="B1551" s="9" t="inlineStr">
        <is>
          <t>0.1405)</t>
        </is>
      </c>
      <c r="C1551" s="9" t="inlineStr"/>
      <c r="D1551" s="9" t="inlineStr"/>
      <c r="E1551" s="9" t="inlineStr"/>
      <c r="F1551" s="9" t="inlineStr">
        <is>
          <t>12.63</t>
        </is>
      </c>
    </row>
    <row r="1552" ht="11.5" customHeight="1">
      <c r="A1552" s="9" t="inlineStr"/>
      <c r="B1552" s="9" t="inlineStr">
        <is>
          <t>TOTAL</t>
        </is>
      </c>
      <c r="C1552" s="9" t="inlineStr"/>
      <c r="D1552" s="9" t="inlineStr"/>
      <c r="E1552" s="9" t="inlineStr"/>
      <c r="F1552" s="9" t="inlineStr">
        <is>
          <t>102.52 Y</t>
        </is>
      </c>
    </row>
    <row r="1553" ht="11.5" customHeight="1">
      <c r="A1553" s="9" t="inlineStr"/>
      <c r="B1553" s="9" t="inlineStr">
        <is>
          <t>Add 15% CPOH on "Y"</t>
        </is>
      </c>
      <c r="C1553" s="9" t="inlineStr"/>
      <c r="D1553" s="9" t="inlineStr"/>
      <c r="E1553" s="9" t="inlineStr"/>
      <c r="F1553" s="9" t="inlineStr">
        <is>
          <t>15.38</t>
        </is>
      </c>
    </row>
    <row r="1554" ht="11.5" customHeight="1">
      <c r="A1554" s="9" t="inlineStr"/>
      <c r="B1554" s="9" t="inlineStr">
        <is>
          <t>TOTAL</t>
        </is>
      </c>
      <c r="C1554" s="9" t="inlineStr"/>
      <c r="D1554" s="9" t="inlineStr"/>
      <c r="E1554" s="9" t="inlineStr"/>
      <c r="F1554" s="9" t="inlineStr">
        <is>
          <t>117.90 Z</t>
        </is>
      </c>
    </row>
    <row r="1555" ht="11.5" customHeight="1">
      <c r="A1555" s="9" t="inlineStr"/>
      <c r="B1555" s="9" t="inlineStr">
        <is>
          <t>Add Cess @ 1% on "Z"</t>
        </is>
      </c>
      <c r="C1555" s="9" t="inlineStr"/>
      <c r="D1555" s="9" t="inlineStr"/>
      <c r="E1555" s="9" t="inlineStr"/>
      <c r="F1555" s="9" t="inlineStr">
        <is>
          <t>1.18</t>
        </is>
      </c>
    </row>
    <row r="1556" ht="11.5" customHeight="1">
      <c r="A1556" s="9" t="inlineStr"/>
      <c r="B1556" s="9" t="inlineStr">
        <is>
          <t>Cost of 2.16 sqm.</t>
        </is>
      </c>
      <c r="C1556" s="9" t="inlineStr"/>
      <c r="D1556" s="9" t="inlineStr"/>
      <c r="E1556" s="9" t="inlineStr"/>
      <c r="F1556" s="9" t="inlineStr">
        <is>
          <t>119.08</t>
        </is>
      </c>
    </row>
    <row r="1557" ht="11.5" customHeight="1">
      <c r="A1557" s="9" t="inlineStr"/>
      <c r="B1557" s="9" t="inlineStr">
        <is>
          <t>Cost of 1 sqm.</t>
        </is>
      </c>
      <c r="C1557" s="9" t="inlineStr"/>
      <c r="D1557" s="9" t="inlineStr"/>
      <c r="E1557" s="9" t="inlineStr"/>
      <c r="F1557" s="9" t="inlineStr">
        <is>
          <t>55.13</t>
        </is>
      </c>
    </row>
    <row r="1558" ht="11.5" customHeight="1">
      <c r="A1558" s="9" t="inlineStr"/>
      <c r="B1558" s="9" t="inlineStr">
        <is>
          <t>Say</t>
        </is>
      </c>
      <c r="C1558" s="9" t="inlineStr"/>
      <c r="D1558" s="9" t="inlineStr"/>
      <c r="E1558" s="9" t="inlineStr"/>
      <c r="F1558" s="9" t="inlineStr">
        <is>
          <t>55.15</t>
        </is>
      </c>
    </row>
    <row r="1559" ht="11.5" customHeight="1">
      <c r="A1559" s="9" t="inlineStr">
        <is>
          <t>9.16</t>
        </is>
      </c>
      <c r="B1559" s="9" t="inlineStr">
        <is>
          <t>Providing and fixing 25 mm thick shutters</t>
        </is>
      </c>
      <c r="C1559" s="9" t="inlineStr">
        <is>
          <t>for</t>
        </is>
      </c>
      <c r="D1559" s="9" t="inlineStr">
        <is>
          <t>cup board</t>
        </is>
      </c>
      <c r="E1559" s="9" t="inlineStr">
        <is>
          <t>etc. :</t>
        </is>
      </c>
      <c r="F1559" s="9" t="inlineStr"/>
    </row>
    <row r="1560" ht="11.5" customHeight="1">
      <c r="A1560" s="9" t="inlineStr">
        <is>
          <t>9.16.1</t>
        </is>
      </c>
      <c r="B1560" s="9" t="inlineStr">
        <is>
          <t>Panelled or panelled &amp; glazed shutters</t>
        </is>
      </c>
      <c r="C1560" s="9" t="inlineStr">
        <is>
          <t>:</t>
        </is>
      </c>
      <c r="D1560" s="9" t="inlineStr"/>
      <c r="E1560" s="9" t="inlineStr"/>
      <c r="F1560" s="9" t="inlineStr"/>
    </row>
    <row r="1561" ht="23" customHeight="1">
      <c r="A1561" s="9" t="inlineStr">
        <is>
          <t>9.16.1.1</t>
        </is>
      </c>
      <c r="B1561" s="9" t="inlineStr">
        <is>
          <t>Second class teak wood including ISI</t>
        </is>
      </c>
      <c r="C1561" s="9" t="inlineStr">
        <is>
          <t>marked</t>
        </is>
      </c>
      <c r="D1561" s="9" t="inlineStr">
        <is>
          <t>anodised aluminium</t>
        </is>
      </c>
      <c r="E1561" s="9" t="inlineStr"/>
      <c r="F1561" s="9" t="inlineStr">
        <is>
          <t>butt hinges with</t>
        </is>
      </c>
    </row>
    <row r="1562" ht="11.5" customHeight="1">
      <c r="A1562" s="9" t="inlineStr"/>
      <c r="B1562" s="9" t="inlineStr">
        <is>
          <t>necessary screws</t>
        </is>
      </c>
      <c r="C1562" s="9" t="inlineStr"/>
      <c r="D1562" s="9" t="inlineStr"/>
      <c r="E1562" s="9" t="inlineStr"/>
      <c r="F1562" s="9" t="inlineStr"/>
    </row>
    <row r="1563" ht="11.5" customHeight="1">
      <c r="A1563" s="10" t="inlineStr">
        <is>
          <t>Code</t>
        </is>
      </c>
      <c r="B1563" s="10" t="inlineStr">
        <is>
          <t>Description</t>
        </is>
      </c>
      <c r="C1563" s="10" t="inlineStr">
        <is>
          <t>Unit</t>
        </is>
      </c>
      <c r="D1563" s="10" t="inlineStr">
        <is>
          <t>Quantity</t>
        </is>
      </c>
      <c r="E1563" s="10" t="inlineStr">
        <is>
          <t>Rate</t>
        </is>
      </c>
      <c r="F1563" s="10" t="inlineStr">
        <is>
          <t>Amount</t>
        </is>
      </c>
    </row>
    <row r="1564" ht="11.5" customHeight="1">
      <c r="A1564" s="9" t="inlineStr"/>
      <c r="B1564" s="9" t="inlineStr">
        <is>
          <t>Details of cost for shutters of a cup-</t>
        </is>
      </c>
      <c r="C1564" s="9" t="inlineStr"/>
      <c r="D1564" s="9" t="inlineStr"/>
      <c r="E1564" s="9" t="inlineStr"/>
      <c r="F1564" s="9" t="inlineStr"/>
    </row>
    <row r="1565" ht="11.5" customHeight="1">
      <c r="A1565" s="9" t="inlineStr"/>
      <c r="B1565" s="9" t="inlineStr">
        <is>
          <t>board (half glazed and half panelled)</t>
        </is>
      </c>
      <c r="C1565" s="9" t="inlineStr"/>
      <c r="D1565" s="9" t="inlineStr"/>
      <c r="E1565" s="9" t="inlineStr"/>
      <c r="F1565" s="9" t="inlineStr"/>
    </row>
    <row r="1566" ht="11.5" customHeight="1">
      <c r="A1566" s="9" t="inlineStr"/>
      <c r="B1566" s="9" t="inlineStr">
        <is>
          <t>200x108cm = 2.16 sqm.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/>
      <c r="B1567" s="9" t="inlineStr">
        <is>
          <t>MATERIAL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Styles-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4x200x8.0x2.5cm = 0.016 cum+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Rails-</t>
        </is>
      </c>
      <c r="C1570" s="9" t="inlineStr"/>
      <c r="D1570" s="9" t="inlineStr"/>
      <c r="E1570" s="9" t="inlineStr"/>
      <c r="F1570" s="9" t="inlineStr"/>
    </row>
    <row r="1571" ht="11.5" customHeight="1">
      <c r="A1571" s="9" t="inlineStr"/>
      <c r="B1571" s="9" t="inlineStr">
        <is>
          <t>Top rail-</t>
        </is>
      </c>
      <c r="C1571" s="9" t="inlineStr"/>
      <c r="D1571" s="9" t="inlineStr"/>
      <c r="E1571" s="9" t="inlineStr"/>
      <c r="F1571" s="9" t="inlineStr"/>
    </row>
    <row r="1572" ht="11.5" customHeight="1">
      <c r="A1572" s="9" t="inlineStr"/>
      <c r="B1572" s="9" t="inlineStr">
        <is>
          <t>1x110.5x8.0x2.5cm = 0.0022cum+</t>
        </is>
      </c>
      <c r="C1572" s="9" t="inlineStr"/>
      <c r="D1572" s="9" t="inlineStr"/>
      <c r="E1572" s="9" t="inlineStr"/>
      <c r="F1572" s="9" t="inlineStr"/>
    </row>
    <row r="1573" ht="11.5" customHeight="1">
      <c r="A1573" s="9" t="inlineStr"/>
      <c r="B1573" s="9" t="inlineStr">
        <is>
          <t>Lock and bottom rail-</t>
        </is>
      </c>
      <c r="C1573" s="9" t="inlineStr"/>
      <c r="D1573" s="9" t="inlineStr"/>
      <c r="E1573" s="9" t="inlineStr"/>
      <c r="F1573" s="9" t="inlineStr"/>
    </row>
    <row r="1574" ht="11.5" customHeight="1">
      <c r="A1574" s="9" t="inlineStr"/>
      <c r="B1574" s="9" t="inlineStr">
        <is>
          <t>2x110.5x8.0x2.5cm = 0.0044 cum.</t>
        </is>
      </c>
      <c r="C1574" s="9" t="inlineStr"/>
      <c r="D1574" s="9" t="inlineStr"/>
      <c r="E1574" s="9" t="inlineStr"/>
      <c r="F1574" s="9" t="inlineStr"/>
    </row>
    <row r="1575" ht="11.5" customHeight="1">
      <c r="A1575" s="9" t="inlineStr"/>
      <c r="B1575" s="9" t="inlineStr">
        <is>
          <t>Panels-</t>
        </is>
      </c>
      <c r="C1575" s="9" t="inlineStr"/>
      <c r="D1575" s="9" t="inlineStr"/>
      <c r="E1575" s="9" t="inlineStr"/>
      <c r="F1575" s="9" t="inlineStr"/>
    </row>
    <row r="1576" ht="11.5" customHeight="1">
      <c r="A1576" s="9" t="inlineStr"/>
      <c r="B1576" s="9" t="inlineStr">
        <is>
          <t>2x48x41x1.6cm = 0.006cum+</t>
        </is>
      </c>
      <c r="C1576" s="9" t="inlineStr"/>
      <c r="D1576" s="9" t="inlineStr"/>
      <c r="E1576" s="9" t="inlineStr"/>
      <c r="F1576" s="9" t="inlineStr"/>
    </row>
    <row r="1577" ht="11.5" customHeight="1">
      <c r="A1577" s="9" t="inlineStr"/>
      <c r="B1577" s="9" t="inlineStr">
        <is>
          <t>Sash bars-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/>
      <c r="B1578" s="9" t="inlineStr">
        <is>
          <t>2x114x3.8x2.5cm = 0.003cum+</t>
        </is>
      </c>
      <c r="C1578" s="9" t="inlineStr"/>
      <c r="D1578" s="9" t="inlineStr"/>
      <c r="E1578" s="9" t="inlineStr"/>
      <c r="F1578" s="9" t="inlineStr"/>
    </row>
    <row r="1579" ht="11.5" customHeight="1">
      <c r="A1579" s="9" t="inlineStr"/>
      <c r="B1579" s="9" t="inlineStr">
        <is>
          <t>6x48x3.8x2.5cm = 0.003 cum+</t>
        </is>
      </c>
      <c r="C1579" s="9" t="inlineStr"/>
      <c r="D1579" s="9" t="inlineStr"/>
      <c r="E1579" s="9" t="inlineStr"/>
      <c r="F1579" s="9" t="inlineStr"/>
    </row>
    <row r="1580" ht="11.5" customHeight="1">
      <c r="A1580" s="9" t="inlineStr"/>
      <c r="B1580" s="9" t="inlineStr">
        <is>
          <t>Beading-</t>
        </is>
      </c>
      <c r="C1580" s="9" t="inlineStr"/>
      <c r="D1580" s="9" t="inlineStr"/>
      <c r="E1580" s="9" t="inlineStr"/>
      <c r="F1580" s="9" t="inlineStr"/>
    </row>
    <row r="1581" ht="11.5" customHeight="1">
      <c r="A1581" s="9" t="inlineStr"/>
      <c r="B1581" s="9" t="inlineStr">
        <is>
          <t>16x92x1.4x1.2cm = 0.002cum</t>
        </is>
      </c>
      <c r="C1581" s="9" t="inlineStr"/>
      <c r="D1581" s="9" t="inlineStr"/>
      <c r="E1581" s="9" t="inlineStr"/>
      <c r="F1581" s="9" t="inlineStr"/>
    </row>
    <row r="1583" ht="11.5" customHeight="1">
      <c r="A1583" s="10" t="inlineStr">
        <is>
          <t>Code</t>
        </is>
      </c>
      <c r="B1583" s="10" t="inlineStr">
        <is>
          <t>Description</t>
        </is>
      </c>
      <c r="C1583" s="10" t="inlineStr">
        <is>
          <t>Unit</t>
        </is>
      </c>
      <c r="D1583" s="10" t="inlineStr">
        <is>
          <t>Quantity</t>
        </is>
      </c>
      <c r="E1583" s="10" t="inlineStr">
        <is>
          <t>Rate</t>
        </is>
      </c>
      <c r="F1583" s="10" t="inlineStr">
        <is>
          <t>Amount</t>
        </is>
      </c>
    </row>
    <row r="1584" ht="11.5" customHeight="1">
      <c r="A1584" s="9" t="inlineStr"/>
      <c r="B1584" s="9" t="inlineStr">
        <is>
          <t>Add for wastage @ 10% = 0.0037 cum.</t>
        </is>
      </c>
      <c r="C1584" s="9" t="inlineStr"/>
      <c r="D1584" s="9" t="inlineStr"/>
      <c r="E1584" s="9" t="inlineStr"/>
      <c r="F1584" s="9" t="inlineStr"/>
    </row>
    <row r="1585" ht="11.5" customHeight="1">
      <c r="A1585" s="9" t="inlineStr"/>
      <c r="B1585" s="9" t="inlineStr">
        <is>
          <t>Grand Total = 0.0403 cum or 40 cudm</t>
        </is>
      </c>
      <c r="C1585" s="9" t="inlineStr"/>
      <c r="D1585" s="9" t="inlineStr"/>
      <c r="E1585" s="9" t="inlineStr"/>
      <c r="F1585" s="9" t="inlineStr"/>
    </row>
    <row r="1586" ht="11.5" customHeight="1">
      <c r="A1586" s="9" t="inlineStr">
        <is>
          <t>1190</t>
        </is>
      </c>
      <c r="B1586" s="9" t="inlineStr">
        <is>
          <t>Second class teak wood in planks</t>
        </is>
      </c>
      <c r="C1586" s="9" t="inlineStr">
        <is>
          <t>10 cudm</t>
        </is>
      </c>
      <c r="D1586" s="9" t="inlineStr">
        <is>
          <t>4.00</t>
        </is>
      </c>
      <c r="E1586" s="9" t="inlineStr">
        <is>
          <t>791.00</t>
        </is>
      </c>
      <c r="F1586" s="9" t="inlineStr">
        <is>
          <t>3164.00</t>
        </is>
      </c>
    </row>
    <row r="1587" ht="11.5" customHeight="1">
      <c r="A1587" s="9" t="inlineStr">
        <is>
          <t>2204</t>
        </is>
      </c>
      <c r="B1587" s="9" t="inlineStr">
        <is>
          <t>Carriage of Timber</t>
        </is>
      </c>
      <c r="C1587" s="9" t="inlineStr">
        <is>
          <t>cum</t>
        </is>
      </c>
      <c r="D1587" s="9" t="inlineStr">
        <is>
          <t>0.04</t>
        </is>
      </c>
      <c r="E1587" s="9" t="inlineStr">
        <is>
          <t>118.59</t>
        </is>
      </c>
      <c r="F1587" s="9" t="inlineStr">
        <is>
          <t>4.74</t>
        </is>
      </c>
    </row>
    <row r="1588" ht="11.5" customHeight="1">
      <c r="A1588" s="9" t="inlineStr">
        <is>
          <t>2406</t>
        </is>
      </c>
      <c r="B1588" s="9" t="inlineStr">
        <is>
          <t>Float glass sheet of nominal thickness</t>
        </is>
      </c>
      <c r="C1588" s="9" t="inlineStr"/>
      <c r="D1588" s="9" t="inlineStr"/>
      <c r="E1588" s="9" t="inlineStr"/>
      <c r="F1588" s="9" t="inlineStr"/>
    </row>
    <row r="1589" ht="11.5" customHeight="1">
      <c r="A1589" s="9" t="inlineStr"/>
      <c r="B1589" s="9" t="inlineStr">
        <is>
          <t>4 mm (weight not less than 10kg/sqm).</t>
        </is>
      </c>
      <c r="C1589" s="9" t="inlineStr">
        <is>
          <t>sqm</t>
        </is>
      </c>
      <c r="D1589" s="9" t="inlineStr">
        <is>
          <t>0.99</t>
        </is>
      </c>
      <c r="E1589" s="9" t="inlineStr">
        <is>
          <t>300.00</t>
        </is>
      </c>
      <c r="F1589" s="9" t="inlineStr">
        <is>
          <t>297.00</t>
        </is>
      </c>
    </row>
    <row r="1590" ht="11.5" customHeight="1">
      <c r="A1590" s="9" t="inlineStr"/>
      <c r="B1590" s="9" t="inlineStr">
        <is>
          <t>Fittings-</t>
        </is>
      </c>
      <c r="C1590" s="9" t="inlineStr"/>
      <c r="D1590" s="9" t="inlineStr"/>
      <c r="E1590" s="9" t="inlineStr"/>
      <c r="F1590" s="9" t="inlineStr"/>
    </row>
    <row r="1591" ht="11.5" customHeight="1">
      <c r="A1591" s="9" t="inlineStr">
        <is>
          <t>0694</t>
        </is>
      </c>
      <c r="B1591" s="9" t="inlineStr">
        <is>
          <t>Anodised Aluminium butt hinges</t>
        </is>
      </c>
      <c r="C1591" s="9" t="inlineStr"/>
      <c r="D1591" s="9" t="inlineStr"/>
      <c r="E1591" s="9" t="inlineStr"/>
      <c r="F1591" s="9" t="inlineStr"/>
    </row>
    <row r="1592" ht="11.5" customHeight="1">
      <c r="A1592" s="9" t="inlineStr"/>
      <c r="B1592" s="9" t="inlineStr">
        <is>
          <t>75x45x3.2 mm</t>
        </is>
      </c>
      <c r="C1592" s="9" t="inlineStr">
        <is>
          <t>10 Nos</t>
        </is>
      </c>
      <c r="D1592" s="9" t="inlineStr">
        <is>
          <t>0.60</t>
        </is>
      </c>
      <c r="E1592" s="9" t="inlineStr">
        <is>
          <t>196.00</t>
        </is>
      </c>
      <c r="F1592" s="9" t="inlineStr">
        <is>
          <t>117.60</t>
        </is>
      </c>
    </row>
    <row r="1593" ht="11.5" customHeight="1">
      <c r="A1593" s="9" t="inlineStr">
        <is>
          <t>0586</t>
        </is>
      </c>
      <c r="B1593" s="9" t="inlineStr">
        <is>
          <t>Chromium plated Brass screws 40 mm</t>
        </is>
      </c>
      <c r="C1593" s="9" t="inlineStr">
        <is>
          <t>100 Nos</t>
        </is>
      </c>
      <c r="D1593" s="9" t="inlineStr">
        <is>
          <t>0.48</t>
        </is>
      </c>
      <c r="E1593" s="9" t="inlineStr">
        <is>
          <t>290.00</t>
        </is>
      </c>
      <c r="F1593" s="9" t="inlineStr">
        <is>
          <t>139.20</t>
        </is>
      </c>
    </row>
    <row r="1594" ht="11.5" customHeight="1">
      <c r="A1594" s="9" t="inlineStr"/>
      <c r="B1594" s="9" t="inlineStr">
        <is>
          <t>LABOUR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>
        <is>
          <t>0111</t>
        </is>
      </c>
      <c r="B1595" s="9" t="inlineStr">
        <is>
          <t>Carpenter 1st class</t>
        </is>
      </c>
      <c r="C1595" s="9" t="inlineStr">
        <is>
          <t>day</t>
        </is>
      </c>
      <c r="D1595" s="9" t="inlineStr">
        <is>
          <t>2.40</t>
        </is>
      </c>
      <c r="E1595" s="9" t="inlineStr">
        <is>
          <t>738.00</t>
        </is>
      </c>
      <c r="F1595" s="9" t="inlineStr">
        <is>
          <t>1771.20</t>
        </is>
      </c>
    </row>
    <row r="1596" ht="11.5" customHeight="1">
      <c r="A1596" s="9" t="inlineStr">
        <is>
          <t>0119</t>
        </is>
      </c>
      <c r="B1596" s="9" t="inlineStr">
        <is>
          <t>Glazier</t>
        </is>
      </c>
      <c r="C1596" s="9" t="inlineStr">
        <is>
          <t>day</t>
        </is>
      </c>
      <c r="D1596" s="9" t="inlineStr">
        <is>
          <t>0.18</t>
        </is>
      </c>
      <c r="E1596" s="9" t="inlineStr">
        <is>
          <t>679.00</t>
        </is>
      </c>
      <c r="F1596" s="9" t="inlineStr">
        <is>
          <t>122.22</t>
        </is>
      </c>
    </row>
    <row r="1597" ht="11.5" customHeight="1">
      <c r="A1597" s="9" t="inlineStr">
        <is>
          <t>0114</t>
        </is>
      </c>
      <c r="B1597" s="9" t="inlineStr">
        <is>
          <t>Beldar</t>
        </is>
      </c>
      <c r="C1597" s="9" t="inlineStr">
        <is>
          <t>day</t>
        </is>
      </c>
      <c r="D1597" s="9" t="inlineStr">
        <is>
          <t>0.77</t>
        </is>
      </c>
      <c r="E1597" s="9" t="inlineStr">
        <is>
          <t>558.00</t>
        </is>
      </c>
      <c r="F1597" s="9" t="inlineStr">
        <is>
          <t>429.66</t>
        </is>
      </c>
    </row>
    <row r="1598" ht="11.5" customHeight="1">
      <c r="A1598" s="9" t="inlineStr">
        <is>
          <t>9999</t>
        </is>
      </c>
      <c r="B1598" s="9" t="inlineStr">
        <is>
          <t>Sundries</t>
        </is>
      </c>
      <c r="C1598" s="9" t="inlineStr">
        <is>
          <t>L.S.</t>
        </is>
      </c>
      <c r="D1598" s="9" t="inlineStr">
        <is>
          <t>40.43</t>
        </is>
      </c>
      <c r="E1598" s="9" t="inlineStr">
        <is>
          <t>2.00</t>
        </is>
      </c>
      <c r="F1598" s="9" t="inlineStr">
        <is>
          <t>80.86</t>
        </is>
      </c>
    </row>
    <row r="1599" ht="11.5" customHeight="1">
      <c r="A1599" s="9" t="inlineStr"/>
      <c r="B1599" s="9" t="inlineStr">
        <is>
          <t>TOTAL</t>
        </is>
      </c>
      <c r="C1599" s="9" t="inlineStr"/>
      <c r="D1599" s="9" t="inlineStr"/>
      <c r="E1599" s="9" t="inlineStr"/>
      <c r="F1599" s="9" t="inlineStr">
        <is>
          <t>6126.48 W</t>
        </is>
      </c>
    </row>
    <row r="1600" ht="11.5" customHeight="1">
      <c r="A1600" s="9" t="inlineStr"/>
      <c r="B1600" s="9" t="inlineStr">
        <is>
          <t>Add 1 % Water charges on "W"</t>
        </is>
      </c>
      <c r="C1600" s="9" t="inlineStr"/>
      <c r="D1600" s="9" t="inlineStr"/>
      <c r="E1600" s="9" t="inlineStr"/>
      <c r="F1600" s="9" t="inlineStr">
        <is>
          <t>61.26</t>
        </is>
      </c>
    </row>
    <row r="1601" ht="11.5" customHeight="1">
      <c r="A1601" s="9" t="inlineStr"/>
      <c r="B1601" s="9" t="inlineStr">
        <is>
          <t>TOTAL</t>
        </is>
      </c>
      <c r="C1601" s="9" t="inlineStr"/>
      <c r="D1601" s="9" t="inlineStr"/>
      <c r="E1601" s="9" t="inlineStr"/>
      <c r="F1601" s="9" t="inlineStr">
        <is>
          <t>6187.75 X</t>
        </is>
      </c>
    </row>
    <row r="1602" ht="11.5" customHeight="1">
      <c r="A1602" s="9" t="inlineStr"/>
      <c r="B1602" s="9" t="inlineStr">
        <is>
          <t>Add GST on "X" (multiplying factor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/>
      <c r="B1603" s="9" t="inlineStr">
        <is>
          <t>0.1405)</t>
        </is>
      </c>
      <c r="C1603" s="9" t="inlineStr"/>
      <c r="D1603" s="9" t="inlineStr"/>
      <c r="E1603" s="9" t="inlineStr"/>
      <c r="F1603" s="9" t="inlineStr">
        <is>
          <t>869.38</t>
        </is>
      </c>
    </row>
    <row r="1604" ht="11.5" customHeight="1">
      <c r="A1604" s="9" t="inlineStr"/>
      <c r="B1604" s="9" t="inlineStr">
        <is>
          <t>TOTAL</t>
        </is>
      </c>
      <c r="C1604" s="9" t="inlineStr"/>
      <c r="D1604" s="9" t="inlineStr"/>
      <c r="E1604" s="9" t="inlineStr"/>
      <c r="F1604" s="9" t="inlineStr">
        <is>
          <t>7057.13 Y</t>
        </is>
      </c>
    </row>
    <row r="1605" ht="11.5" customHeight="1">
      <c r="A1605" s="9" t="inlineStr"/>
      <c r="B1605" s="9" t="inlineStr">
        <is>
          <t>Add 15% CPOH on "Y"</t>
        </is>
      </c>
      <c r="C1605" s="9" t="inlineStr"/>
      <c r="D1605" s="9" t="inlineStr"/>
      <c r="E1605" s="9" t="inlineStr"/>
      <c r="F1605" s="9" t="inlineStr">
        <is>
          <t>1058.57</t>
        </is>
      </c>
    </row>
    <row r="1606" ht="11.5" customHeight="1">
      <c r="A1606" s="9" t="inlineStr"/>
      <c r="B1606" s="9" t="inlineStr">
        <is>
          <t>TOTAL</t>
        </is>
      </c>
      <c r="C1606" s="9" t="inlineStr"/>
      <c r="D1606" s="9" t="inlineStr"/>
      <c r="E1606" s="9" t="inlineStr"/>
      <c r="F1606" s="9" t="inlineStr">
        <is>
          <t>8115.70 Z</t>
        </is>
      </c>
    </row>
    <row r="1607" ht="11.5" customHeight="1">
      <c r="A1607" s="9" t="inlineStr"/>
      <c r="B1607" s="9" t="inlineStr">
        <is>
          <t>Add Cess @ 1% on "Z"</t>
        </is>
      </c>
      <c r="C1607" s="9" t="inlineStr"/>
      <c r="D1607" s="9" t="inlineStr"/>
      <c r="E1607" s="9" t="inlineStr"/>
      <c r="F1607" s="9" t="inlineStr">
        <is>
          <t>81.16</t>
        </is>
      </c>
    </row>
    <row r="1608" ht="11.5" customHeight="1">
      <c r="A1608" s="9" t="inlineStr"/>
      <c r="B1608" s="9" t="inlineStr">
        <is>
          <t>Cost of 2.16 sqm.</t>
        </is>
      </c>
      <c r="C1608" s="9" t="inlineStr"/>
      <c r="D1608" s="9" t="inlineStr"/>
      <c r="E1608" s="9" t="inlineStr"/>
      <c r="F1608" s="9" t="inlineStr">
        <is>
          <t>8196.85</t>
        </is>
      </c>
    </row>
    <row r="1609" ht="11.5" customHeight="1">
      <c r="A1609" s="9" t="inlineStr"/>
      <c r="B1609" s="9" t="inlineStr">
        <is>
          <t>Cost of 1 sqm.</t>
        </is>
      </c>
      <c r="C1609" s="9" t="inlineStr"/>
      <c r="D1609" s="9" t="inlineStr"/>
      <c r="E1609" s="9" t="inlineStr"/>
      <c r="F1609" s="9" t="inlineStr">
        <is>
          <t>3794.84</t>
        </is>
      </c>
    </row>
    <row r="1610" ht="11.5" customHeight="1">
      <c r="A1610" s="9" t="inlineStr"/>
      <c r="B1610" s="9" t="inlineStr">
        <is>
          <t>Say</t>
        </is>
      </c>
      <c r="C1610" s="9" t="inlineStr"/>
      <c r="D1610" s="9" t="inlineStr"/>
      <c r="E1610" s="9" t="inlineStr"/>
      <c r="F1610" s="9" t="inlineStr">
        <is>
          <t>3794.85</t>
        </is>
      </c>
    </row>
    <row r="1611" ht="23" customHeight="1">
      <c r="A1611" s="9" t="inlineStr">
        <is>
          <t>9.16.1.2</t>
        </is>
      </c>
      <c r="B1611" s="9" t="inlineStr">
        <is>
          <t>Second class teak wood including iSi</t>
        </is>
      </c>
      <c r="C1611" s="9" t="inlineStr">
        <is>
          <t>marked</t>
        </is>
      </c>
      <c r="D1611" s="9" t="inlineStr">
        <is>
          <t>nickel plated</t>
        </is>
      </c>
      <c r="E1611" s="9" t="inlineStr">
        <is>
          <t>bright finished</t>
        </is>
      </c>
      <c r="F1611" s="9" t="inlineStr">
        <is>
          <t>M.S. piano</t>
        </is>
      </c>
    </row>
    <row r="1612" ht="11.5" customHeight="1">
      <c r="A1612" s="9" t="inlineStr"/>
      <c r="B1612" s="9" t="inlineStr">
        <is>
          <t>hinges with necessary screws</t>
        </is>
      </c>
      <c r="C1612" s="9" t="inlineStr"/>
      <c r="D1612" s="9" t="inlineStr"/>
      <c r="E1612" s="9" t="inlineStr"/>
      <c r="F1612" s="9" t="inlineStr"/>
    </row>
    <row r="1613" ht="11.5" customHeight="1">
      <c r="A1613" s="10" t="inlineStr">
        <is>
          <t>Code</t>
        </is>
      </c>
      <c r="B1613" s="10" t="inlineStr">
        <is>
          <t>Description</t>
        </is>
      </c>
      <c r="C1613" s="10" t="inlineStr">
        <is>
          <t>Unit</t>
        </is>
      </c>
      <c r="D1613" s="10" t="inlineStr">
        <is>
          <t>Quantity</t>
        </is>
      </c>
      <c r="E1613" s="10" t="inlineStr">
        <is>
          <t>Rate</t>
        </is>
      </c>
      <c r="F1613" s="10" t="inlineStr">
        <is>
          <t>Amount</t>
        </is>
      </c>
    </row>
    <row r="1614" ht="11.5" customHeight="1">
      <c r="A1614" s="9" t="inlineStr"/>
      <c r="B1614" s="9" t="inlineStr">
        <is>
          <t>Details of cost for shutters of a cup-</t>
        </is>
      </c>
      <c r="C1614" s="9" t="inlineStr"/>
      <c r="D1614" s="9" t="inlineStr"/>
      <c r="E1614" s="9" t="inlineStr"/>
      <c r="F1614" s="9" t="inlineStr"/>
    </row>
    <row r="1615" ht="11.5" customHeight="1">
      <c r="A1615" s="9" t="inlineStr"/>
      <c r="B1615" s="9" t="inlineStr">
        <is>
          <t>board (half glazed and half panelled)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/>
      <c r="B1616" s="9" t="inlineStr">
        <is>
          <t>200x108cm = 2.16 sqm.</t>
        </is>
      </c>
      <c r="C1616" s="9" t="inlineStr"/>
      <c r="D1616" s="9" t="inlineStr"/>
      <c r="E1616" s="9" t="inlineStr"/>
      <c r="F1616" s="9" t="inlineStr"/>
    </row>
    <row r="1617" ht="11.5" customHeight="1">
      <c r="A1617" s="9" t="inlineStr"/>
      <c r="B1617" s="9" t="inlineStr">
        <is>
          <t>MATERIAL</t>
        </is>
      </c>
      <c r="C1617" s="9" t="inlineStr"/>
      <c r="D1617" s="9" t="inlineStr"/>
      <c r="E1617" s="9" t="inlineStr"/>
      <c r="F1617" s="9" t="inlineStr"/>
    </row>
    <row r="1618" ht="11.5" customHeight="1">
      <c r="A1618" s="9" t="inlineStr"/>
      <c r="B1618" s="9" t="inlineStr">
        <is>
          <t>Styles-</t>
        </is>
      </c>
      <c r="C1618" s="9" t="inlineStr"/>
      <c r="D1618" s="9" t="inlineStr"/>
      <c r="E1618" s="9" t="inlineStr"/>
      <c r="F1618" s="9" t="inlineStr"/>
    </row>
    <row r="1619" ht="11.5" customHeight="1">
      <c r="A1619" s="9" t="inlineStr"/>
      <c r="B1619" s="9" t="inlineStr">
        <is>
          <t>4x200x8.0x2.5cm = 0.016 cum+</t>
        </is>
      </c>
      <c r="C1619" s="9" t="inlineStr"/>
      <c r="D1619" s="9" t="inlineStr"/>
      <c r="E1619" s="9" t="inlineStr"/>
      <c r="F1619" s="9" t="inlineStr"/>
    </row>
    <row r="1620" ht="11.5" customHeight="1">
      <c r="A1620" s="9" t="inlineStr"/>
      <c r="B1620" s="9" t="inlineStr">
        <is>
          <t>Rails-</t>
        </is>
      </c>
      <c r="C1620" s="9" t="inlineStr"/>
      <c r="D1620" s="9" t="inlineStr"/>
      <c r="E1620" s="9" t="inlineStr"/>
      <c r="F1620" s="9" t="inlineStr"/>
    </row>
    <row r="1621" ht="11.5" customHeight="1">
      <c r="A1621" s="9" t="inlineStr"/>
      <c r="B1621" s="9" t="inlineStr">
        <is>
          <t>Top rail-</t>
        </is>
      </c>
      <c r="C1621" s="9" t="inlineStr"/>
      <c r="D1621" s="9" t="inlineStr"/>
      <c r="E1621" s="9" t="inlineStr"/>
      <c r="F1621" s="9" t="inlineStr"/>
    </row>
    <row r="1622" ht="11.5" customHeight="1">
      <c r="A1622" s="9" t="inlineStr"/>
      <c r="B1622" s="9" t="inlineStr">
        <is>
          <t>1x110.5x8.0x2.5cm = 0.0022cum+</t>
        </is>
      </c>
      <c r="C1622" s="9" t="inlineStr"/>
      <c r="D1622" s="9" t="inlineStr"/>
      <c r="E1622" s="9" t="inlineStr"/>
      <c r="F1622" s="9" t="inlineStr"/>
    </row>
    <row r="1623" ht="11.5" customHeight="1">
      <c r="A1623" s="9" t="inlineStr"/>
      <c r="B1623" s="9" t="inlineStr">
        <is>
          <t>Lock and bottom rail-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/>
      <c r="B1624" s="9" t="inlineStr">
        <is>
          <t>2x110.5x8.0x2.5cm = 0.0044 cum.</t>
        </is>
      </c>
      <c r="C1624" s="9" t="inlineStr"/>
      <c r="D1624" s="9" t="inlineStr"/>
      <c r="E1624" s="9" t="inlineStr"/>
      <c r="F1624" s="9" t="inlineStr"/>
    </row>
    <row r="1625" ht="11.5" customHeight="1">
      <c r="A1625" s="9" t="inlineStr"/>
      <c r="B1625" s="9" t="inlineStr">
        <is>
          <t>Panels-</t>
        </is>
      </c>
      <c r="C1625" s="9" t="inlineStr"/>
      <c r="D1625" s="9" t="inlineStr"/>
      <c r="E1625" s="9" t="inlineStr"/>
      <c r="F1625" s="9" t="inlineStr"/>
    </row>
    <row r="1626" ht="11.5" customHeight="1">
      <c r="A1626" s="9" t="inlineStr"/>
      <c r="B1626" s="9" t="inlineStr">
        <is>
          <t>2x48x41x1.6cm = 0.006cum+</t>
        </is>
      </c>
      <c r="C1626" s="9" t="inlineStr"/>
      <c r="D1626" s="9" t="inlineStr"/>
      <c r="E1626" s="9" t="inlineStr"/>
      <c r="F1626" s="9" t="inlineStr"/>
    </row>
    <row r="1627" ht="11.5" customHeight="1">
      <c r="A1627" s="9" t="inlineStr"/>
      <c r="B1627" s="9" t="inlineStr">
        <is>
          <t>Sash bars-</t>
        </is>
      </c>
      <c r="C1627" s="9" t="inlineStr"/>
      <c r="D1627" s="9" t="inlineStr"/>
      <c r="E1627" s="9" t="inlineStr"/>
      <c r="F1627" s="9" t="inlineStr"/>
    </row>
    <row r="1628" ht="11.5" customHeight="1">
      <c r="A1628" s="9" t="inlineStr"/>
      <c r="B1628" s="9" t="inlineStr">
        <is>
          <t>2x114x3.8x2.5cm = 0.003cum+</t>
        </is>
      </c>
      <c r="C1628" s="9" t="inlineStr"/>
      <c r="D1628" s="9" t="inlineStr"/>
      <c r="E1628" s="9" t="inlineStr"/>
      <c r="F1628" s="9" t="inlineStr"/>
    </row>
    <row r="1629" ht="11.5" customHeight="1">
      <c r="A1629" s="9" t="inlineStr"/>
      <c r="B1629" s="9" t="inlineStr">
        <is>
          <t>6x48x3.8x2.5cm = 0.003 cum+</t>
        </is>
      </c>
      <c r="C1629" s="9" t="inlineStr"/>
      <c r="D1629" s="9" t="inlineStr"/>
      <c r="E1629" s="9" t="inlineStr"/>
      <c r="F1629" s="9" t="inlineStr"/>
    </row>
    <row r="1630" ht="11.5" customHeight="1">
      <c r="A1630" s="9" t="inlineStr"/>
      <c r="B1630" s="9" t="inlineStr">
        <is>
          <t>Beading-</t>
        </is>
      </c>
      <c r="C1630" s="9" t="inlineStr"/>
      <c r="D1630" s="9" t="inlineStr"/>
      <c r="E1630" s="9" t="inlineStr"/>
      <c r="F1630" s="9" t="inlineStr"/>
    </row>
    <row r="1631" ht="11.5" customHeight="1">
      <c r="A1631" s="9" t="inlineStr"/>
      <c r="B1631" s="9" t="inlineStr">
        <is>
          <t>16x92x1.4x1.2cm = 0.002cum</t>
        </is>
      </c>
      <c r="C1631" s="9" t="inlineStr"/>
      <c r="D1631" s="9" t="inlineStr"/>
      <c r="E1631" s="9" t="inlineStr"/>
      <c r="F1631" s="9" t="inlineStr"/>
    </row>
    <row r="1632" ht="11.5" customHeight="1">
      <c r="A1632" s="9" t="inlineStr"/>
      <c r="B1632" s="9" t="inlineStr">
        <is>
          <t>Total = 0.0366</t>
        </is>
      </c>
      <c r="C1632" s="9" t="inlineStr"/>
      <c r="D1632" s="9" t="inlineStr"/>
      <c r="E1632" s="9" t="inlineStr"/>
      <c r="F1632" s="9" t="inlineStr"/>
    </row>
    <row r="1634" ht="11.5" customHeight="1">
      <c r="A1634" s="10" t="inlineStr">
        <is>
          <t>Code</t>
        </is>
      </c>
      <c r="B1634" s="10" t="inlineStr">
        <is>
          <t>Description</t>
        </is>
      </c>
      <c r="C1634" s="10" t="inlineStr">
        <is>
          <t>Unit</t>
        </is>
      </c>
      <c r="D1634" s="10" t="inlineStr">
        <is>
          <t>Quantity</t>
        </is>
      </c>
      <c r="E1634" s="10" t="inlineStr">
        <is>
          <t>Rate</t>
        </is>
      </c>
      <c r="F1634" s="10" t="inlineStr">
        <is>
          <t>Amount</t>
        </is>
      </c>
    </row>
    <row r="1635" ht="11.5" customHeight="1">
      <c r="A1635" s="9" t="inlineStr">
        <is>
          <t>1190</t>
        </is>
      </c>
      <c r="B1635" s="9" t="inlineStr">
        <is>
          <t>Second class teak wood in planks</t>
        </is>
      </c>
      <c r="C1635" s="9" t="inlineStr">
        <is>
          <t>10 cudm</t>
        </is>
      </c>
      <c r="D1635" s="9" t="inlineStr">
        <is>
          <t>4.00</t>
        </is>
      </c>
      <c r="E1635" s="9" t="inlineStr">
        <is>
          <t>791.00</t>
        </is>
      </c>
      <c r="F1635" s="9" t="inlineStr">
        <is>
          <t>3164.00</t>
        </is>
      </c>
    </row>
    <row r="1636" ht="11.5" customHeight="1">
      <c r="A1636" s="9" t="inlineStr">
        <is>
          <t>2204</t>
        </is>
      </c>
      <c r="B1636" s="9" t="inlineStr">
        <is>
          <t>Carriage of Timber</t>
        </is>
      </c>
      <c r="C1636" s="9" t="inlineStr">
        <is>
          <t>cum</t>
        </is>
      </c>
      <c r="D1636" s="9" t="inlineStr">
        <is>
          <t>0.04</t>
        </is>
      </c>
      <c r="E1636" s="9" t="inlineStr">
        <is>
          <t>118.59</t>
        </is>
      </c>
      <c r="F1636" s="9" t="inlineStr">
        <is>
          <t>4.74</t>
        </is>
      </c>
    </row>
    <row r="1637" ht="11.5" customHeight="1">
      <c r="A1637" s="9" t="inlineStr">
        <is>
          <t>2406</t>
        </is>
      </c>
      <c r="B1637" s="9" t="inlineStr">
        <is>
          <t>Float glass sheet of nominal thickness</t>
        </is>
      </c>
      <c r="C1637" s="9" t="inlineStr"/>
      <c r="D1637" s="9" t="inlineStr"/>
      <c r="E1637" s="9" t="inlineStr"/>
      <c r="F1637" s="9" t="inlineStr"/>
    </row>
    <row r="1638" ht="11.5" customHeight="1">
      <c r="A1638" s="9" t="inlineStr"/>
      <c r="B1638" s="9" t="inlineStr">
        <is>
          <t>4 mm (weight not less than 10kg/sqm).</t>
        </is>
      </c>
      <c r="C1638" s="9" t="inlineStr">
        <is>
          <t>sqm</t>
        </is>
      </c>
      <c r="D1638" s="9" t="inlineStr">
        <is>
          <t>0.99</t>
        </is>
      </c>
      <c r="E1638" s="9" t="inlineStr">
        <is>
          <t>300.00</t>
        </is>
      </c>
      <c r="F1638" s="9" t="inlineStr">
        <is>
          <t>297.00</t>
        </is>
      </c>
    </row>
    <row r="1639" ht="11.5" customHeight="1">
      <c r="A1639" s="9" t="inlineStr"/>
      <c r="B1639" s="9" t="inlineStr">
        <is>
          <t>Fittings-</t>
        </is>
      </c>
      <c r="C1639" s="9" t="inlineStr"/>
      <c r="D1639" s="9" t="inlineStr"/>
      <c r="E1639" s="9" t="inlineStr"/>
      <c r="F1639" s="9" t="inlineStr"/>
    </row>
    <row r="1640" ht="11.5" customHeight="1">
      <c r="A1640" s="9" t="inlineStr">
        <is>
          <t>0608</t>
        </is>
      </c>
      <c r="B1640" s="9" t="inlineStr">
        <is>
          <t>Nickel plated mild steel piono hinges</t>
        </is>
      </c>
      <c r="C1640" s="9" t="inlineStr"/>
      <c r="D1640" s="9" t="inlineStr"/>
      <c r="E1640" s="9" t="inlineStr"/>
      <c r="F1640" s="9" t="inlineStr"/>
    </row>
    <row r="1641" ht="11.5" customHeight="1">
      <c r="A1641" s="9" t="inlineStr"/>
      <c r="B1641" s="9" t="inlineStr">
        <is>
          <t>1 mm thick 25 mm wide</t>
        </is>
      </c>
      <c r="C1641" s="9" t="inlineStr">
        <is>
          <t>metre</t>
        </is>
      </c>
      <c r="D1641" s="9" t="inlineStr">
        <is>
          <t>4.00</t>
        </is>
      </c>
      <c r="E1641" s="9" t="inlineStr">
        <is>
          <t>39.00</t>
        </is>
      </c>
      <c r="F1641" s="9" t="inlineStr">
        <is>
          <t>156.00</t>
        </is>
      </c>
    </row>
    <row r="1642" ht="11.5" customHeight="1">
      <c r="A1642" s="9" t="inlineStr">
        <is>
          <t>0586</t>
        </is>
      </c>
      <c r="B1642" s="9" t="inlineStr">
        <is>
          <t>Chromium plated Brass screws 40 mm</t>
        </is>
      </c>
      <c r="C1642" s="9" t="inlineStr">
        <is>
          <t>100 Nos</t>
        </is>
      </c>
      <c r="D1642" s="9" t="inlineStr">
        <is>
          <t>1.14</t>
        </is>
      </c>
      <c r="E1642" s="9" t="inlineStr">
        <is>
          <t>290.00</t>
        </is>
      </c>
      <c r="F1642" s="9" t="inlineStr">
        <is>
          <t>330.60</t>
        </is>
      </c>
    </row>
    <row r="1643" ht="11.5" customHeight="1">
      <c r="A1643" s="9" t="inlineStr"/>
      <c r="B1643" s="9" t="inlineStr">
        <is>
          <t>LABOUR</t>
        </is>
      </c>
      <c r="C1643" s="9" t="inlineStr"/>
      <c r="D1643" s="9" t="inlineStr"/>
      <c r="E1643" s="9" t="inlineStr"/>
      <c r="F1643" s="9" t="inlineStr"/>
    </row>
    <row r="1644" ht="11.5" customHeight="1">
      <c r="A1644" s="9" t="inlineStr">
        <is>
          <t>0111</t>
        </is>
      </c>
      <c r="B1644" s="9" t="inlineStr">
        <is>
          <t>Carpenter 1st class</t>
        </is>
      </c>
      <c r="C1644" s="9" t="inlineStr">
        <is>
          <t>day</t>
        </is>
      </c>
      <c r="D1644" s="9" t="inlineStr">
        <is>
          <t>2.40</t>
        </is>
      </c>
      <c r="E1644" s="9" t="inlineStr">
        <is>
          <t>738.00</t>
        </is>
      </c>
      <c r="F1644" s="9" t="inlineStr">
        <is>
          <t>1771.20</t>
        </is>
      </c>
    </row>
    <row r="1645" ht="11.5" customHeight="1">
      <c r="A1645" s="9" t="inlineStr">
        <is>
          <t>0119</t>
        </is>
      </c>
      <c r="B1645" s="9" t="inlineStr">
        <is>
          <t>Glazier</t>
        </is>
      </c>
      <c r="C1645" s="9" t="inlineStr">
        <is>
          <t>day</t>
        </is>
      </c>
      <c r="D1645" s="9" t="inlineStr">
        <is>
          <t>0.18</t>
        </is>
      </c>
      <c r="E1645" s="9" t="inlineStr">
        <is>
          <t>679.00</t>
        </is>
      </c>
      <c r="F1645" s="9" t="inlineStr">
        <is>
          <t>122.22</t>
        </is>
      </c>
    </row>
    <row r="1646" ht="11.5" customHeight="1">
      <c r="A1646" s="9" t="inlineStr">
        <is>
          <t>0114</t>
        </is>
      </c>
      <c r="B1646" s="9" t="inlineStr">
        <is>
          <t>Beldar</t>
        </is>
      </c>
      <c r="C1646" s="9" t="inlineStr">
        <is>
          <t>day</t>
        </is>
      </c>
      <c r="D1646" s="9" t="inlineStr">
        <is>
          <t>0.77</t>
        </is>
      </c>
      <c r="E1646" s="9" t="inlineStr">
        <is>
          <t>558.00</t>
        </is>
      </c>
      <c r="F1646" s="9" t="inlineStr">
        <is>
          <t>429.66</t>
        </is>
      </c>
    </row>
    <row r="1647" ht="11.5" customHeight="1">
      <c r="A1647" s="9" t="inlineStr">
        <is>
          <t>9999</t>
        </is>
      </c>
      <c r="B1647" s="9" t="inlineStr">
        <is>
          <t>Sundries</t>
        </is>
      </c>
      <c r="C1647" s="9" t="inlineStr">
        <is>
          <t>L.S.</t>
        </is>
      </c>
      <c r="D1647" s="9" t="inlineStr">
        <is>
          <t>40.43</t>
        </is>
      </c>
      <c r="E1647" s="9" t="inlineStr">
        <is>
          <t>2.00</t>
        </is>
      </c>
      <c r="F1647" s="9" t="inlineStr">
        <is>
          <t>80.86</t>
        </is>
      </c>
    </row>
    <row r="1648" ht="11.5" customHeight="1">
      <c r="A1648" s="9" t="inlineStr"/>
      <c r="B1648" s="9" t="inlineStr">
        <is>
          <t>TOTAL</t>
        </is>
      </c>
      <c r="C1648" s="9" t="inlineStr"/>
      <c r="D1648" s="9" t="inlineStr"/>
      <c r="E1648" s="9" t="inlineStr"/>
      <c r="F1648" s="9" t="inlineStr">
        <is>
          <t>6356.28 W</t>
        </is>
      </c>
    </row>
    <row r="1649" ht="11.5" customHeight="1">
      <c r="A1649" s="9" t="inlineStr"/>
      <c r="B1649" s="9" t="inlineStr">
        <is>
          <t>Add 1 % Water charges on "W"</t>
        </is>
      </c>
      <c r="C1649" s="9" t="inlineStr"/>
      <c r="D1649" s="9" t="inlineStr"/>
      <c r="E1649" s="9" t="inlineStr"/>
      <c r="F1649" s="9" t="inlineStr">
        <is>
          <t>63.56</t>
        </is>
      </c>
    </row>
    <row r="1650" ht="11.5" customHeight="1">
      <c r="A1650" s="9" t="inlineStr"/>
      <c r="B1650" s="9" t="inlineStr">
        <is>
          <t>TOTAL</t>
        </is>
      </c>
      <c r="C1650" s="9" t="inlineStr"/>
      <c r="D1650" s="9" t="inlineStr"/>
      <c r="E1650" s="9" t="inlineStr"/>
      <c r="F1650" s="9" t="inlineStr">
        <is>
          <t>6419.85 X</t>
        </is>
      </c>
    </row>
    <row r="1651" ht="11.5" customHeight="1">
      <c r="A1651" s="9" t="inlineStr"/>
      <c r="B1651" s="9" t="inlineStr">
        <is>
          <t>Add GST on "X" (multiplying factor</t>
        </is>
      </c>
      <c r="C1651" s="9" t="inlineStr"/>
      <c r="D1651" s="9" t="inlineStr"/>
      <c r="E1651" s="9" t="inlineStr"/>
      <c r="F1651" s="9" t="inlineStr"/>
    </row>
    <row r="1652" ht="11.5" customHeight="1">
      <c r="A1652" s="9" t="inlineStr"/>
      <c r="B1652" s="9" t="inlineStr">
        <is>
          <t>0.1405)</t>
        </is>
      </c>
      <c r="C1652" s="9" t="inlineStr"/>
      <c r="D1652" s="9" t="inlineStr"/>
      <c r="E1652" s="9" t="inlineStr"/>
      <c r="F1652" s="9" t="inlineStr">
        <is>
          <t>901.99</t>
        </is>
      </c>
    </row>
    <row r="1653" ht="11.5" customHeight="1">
      <c r="A1653" s="9" t="inlineStr"/>
      <c r="B1653" s="9" t="inlineStr">
        <is>
          <t>TOTAL</t>
        </is>
      </c>
      <c r="C1653" s="9" t="inlineStr"/>
      <c r="D1653" s="9" t="inlineStr"/>
      <c r="E1653" s="9" t="inlineStr"/>
      <c r="F1653" s="9" t="inlineStr">
        <is>
          <t>7321.83 Y</t>
        </is>
      </c>
    </row>
    <row r="1654" ht="11.5" customHeight="1">
      <c r="A1654" s="9" t="inlineStr"/>
      <c r="B1654" s="9" t="inlineStr">
        <is>
          <t>Add 15% CPOH on "Y"</t>
        </is>
      </c>
      <c r="C1654" s="9" t="inlineStr"/>
      <c r="D1654" s="9" t="inlineStr"/>
      <c r="E1654" s="9" t="inlineStr"/>
      <c r="F1654" s="9" t="inlineStr">
        <is>
          <t>1098.28</t>
        </is>
      </c>
    </row>
    <row r="1655" ht="11.5" customHeight="1">
      <c r="A1655" s="9" t="inlineStr"/>
      <c r="B1655" s="9" t="inlineStr">
        <is>
          <t>TOTAL</t>
        </is>
      </c>
      <c r="C1655" s="9" t="inlineStr"/>
      <c r="D1655" s="9" t="inlineStr"/>
      <c r="E1655" s="9" t="inlineStr"/>
      <c r="F1655" s="9" t="inlineStr">
        <is>
          <t>8420.11 Z</t>
        </is>
      </c>
    </row>
    <row r="1656" ht="11.5" customHeight="1">
      <c r="A1656" s="9" t="inlineStr"/>
      <c r="B1656" s="9" t="inlineStr">
        <is>
          <t>Add Cess @ 1% on "Z"</t>
        </is>
      </c>
      <c r="C1656" s="9" t="inlineStr"/>
      <c r="D1656" s="9" t="inlineStr"/>
      <c r="E1656" s="9" t="inlineStr"/>
      <c r="F1656" s="9" t="inlineStr">
        <is>
          <t>84.20</t>
        </is>
      </c>
    </row>
    <row r="1657" ht="11.5" customHeight="1">
      <c r="A1657" s="9" t="inlineStr"/>
      <c r="B1657" s="9" t="inlineStr">
        <is>
          <t>Cost of 2.16 sqm.</t>
        </is>
      </c>
      <c r="C1657" s="9" t="inlineStr"/>
      <c r="D1657" s="9" t="inlineStr"/>
      <c r="E1657" s="9" t="inlineStr"/>
      <c r="F1657" s="9" t="inlineStr">
        <is>
          <t>8504.31</t>
        </is>
      </c>
    </row>
    <row r="1658" ht="11.5" customHeight="1">
      <c r="A1658" s="9" t="inlineStr"/>
      <c r="B1658" s="9" t="inlineStr">
        <is>
          <t>Cost of 1 sqm.</t>
        </is>
      </c>
      <c r="C1658" s="9" t="inlineStr"/>
      <c r="D1658" s="9" t="inlineStr"/>
      <c r="E1658" s="9" t="inlineStr"/>
      <c r="F1658" s="9" t="inlineStr">
        <is>
          <t>3937.18</t>
        </is>
      </c>
    </row>
    <row r="1659" ht="11.5" customHeight="1">
      <c r="A1659" s="9" t="inlineStr"/>
      <c r="B1659" s="9" t="inlineStr">
        <is>
          <t>Say</t>
        </is>
      </c>
      <c r="C1659" s="9" t="inlineStr"/>
      <c r="D1659" s="9" t="inlineStr"/>
      <c r="E1659" s="9" t="inlineStr"/>
      <c r="F1659" s="9" t="inlineStr">
        <is>
          <t>3937.20</t>
        </is>
      </c>
    </row>
    <row r="1660" ht="11.5" customHeight="1">
      <c r="A1660" s="9" t="inlineStr">
        <is>
          <t>9.16.2</t>
        </is>
      </c>
      <c r="B1660" s="9" t="inlineStr">
        <is>
          <t>Glazed shutters :</t>
        </is>
      </c>
      <c r="C1660" s="9" t="inlineStr"/>
      <c r="D1660" s="9" t="inlineStr"/>
      <c r="E1660" s="9" t="inlineStr"/>
      <c r="F1660" s="9" t="inlineStr"/>
    </row>
    <row r="1661" ht="23" customHeight="1">
      <c r="A1661" s="9" t="inlineStr">
        <is>
          <t>9.16.2.1</t>
        </is>
      </c>
      <c r="B1661" s="9" t="inlineStr">
        <is>
          <t>Second class teak wood including ISI</t>
        </is>
      </c>
      <c r="C1661" s="9" t="inlineStr">
        <is>
          <t>marked</t>
        </is>
      </c>
      <c r="D1661" s="9" t="inlineStr">
        <is>
          <t>anodized aluminium</t>
        </is>
      </c>
      <c r="E1661" s="9" t="inlineStr"/>
      <c r="F1661" s="9" t="inlineStr">
        <is>
          <t>butt hinges with</t>
        </is>
      </c>
    </row>
    <row r="1662" ht="11.5" customHeight="1">
      <c r="A1662" s="9" t="inlineStr"/>
      <c r="B1662" s="9" t="inlineStr">
        <is>
          <t>necessary screws</t>
        </is>
      </c>
      <c r="C1662" s="9" t="inlineStr"/>
      <c r="D1662" s="9" t="inlineStr"/>
      <c r="E1662" s="9" t="inlineStr"/>
      <c r="F1662" s="9" t="inlineStr"/>
    </row>
    <row r="1663" ht="11.5" customHeight="1">
      <c r="A1663" s="10" t="inlineStr">
        <is>
          <t>Code</t>
        </is>
      </c>
      <c r="B1663" s="10" t="inlineStr">
        <is>
          <t>Description</t>
        </is>
      </c>
      <c r="C1663" s="10" t="inlineStr">
        <is>
          <t>Unit</t>
        </is>
      </c>
      <c r="D1663" s="10" t="inlineStr">
        <is>
          <t>Quantity</t>
        </is>
      </c>
      <c r="E1663" s="10" t="inlineStr">
        <is>
          <t>Rate</t>
        </is>
      </c>
      <c r="F1663" s="10" t="inlineStr">
        <is>
          <t>Amount</t>
        </is>
      </c>
    </row>
    <row r="1664" ht="11.5" customHeight="1">
      <c r="A1664" s="9" t="inlineStr"/>
      <c r="B1664" s="9" t="inlineStr">
        <is>
          <t>Details of cost for shutter of cup-board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/>
      <c r="B1665" s="9" t="inlineStr">
        <is>
          <t>2000x108cm = 2.16 sqm.</t>
        </is>
      </c>
      <c r="C1665" s="9" t="inlineStr"/>
      <c r="D1665" s="9" t="inlineStr"/>
      <c r="E1665" s="9" t="inlineStr"/>
      <c r="F1665" s="9" t="inlineStr"/>
    </row>
    <row r="1666" ht="11.5" customHeight="1">
      <c r="A1666" s="9" t="inlineStr"/>
      <c r="B1666" s="9" t="inlineStr">
        <is>
          <t>MATERIAL</t>
        </is>
      </c>
      <c r="C1666" s="9" t="inlineStr"/>
      <c r="D1666" s="9" t="inlineStr"/>
      <c r="E1666" s="9" t="inlineStr"/>
      <c r="F1666" s="9" t="inlineStr"/>
    </row>
    <row r="1667" ht="11.5" customHeight="1">
      <c r="A1667" s="9" t="inlineStr"/>
      <c r="B1667" s="9" t="inlineStr">
        <is>
          <t>(i) Teak wood second class</t>
        </is>
      </c>
      <c r="C1667" s="9" t="inlineStr"/>
      <c r="D1667" s="9" t="inlineStr"/>
      <c r="E1667" s="9" t="inlineStr"/>
      <c r="F1667" s="9" t="inlineStr"/>
    </row>
    <row r="1668" ht="11.5" customHeight="1">
      <c r="A1668" s="9" t="inlineStr"/>
      <c r="B1668" s="9" t="inlineStr">
        <is>
          <t>Styles : 4x200x9.5x2.5 cm = 0.019 cum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/>
      <c r="B1669" s="9" t="inlineStr">
        <is>
          <t>Rails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/>
      <c r="B1670" s="9" t="inlineStr">
        <is>
          <t>Top &amp; intermediate rails</t>
        </is>
      </c>
      <c r="C1670" s="9" t="inlineStr"/>
      <c r="D1670" s="9" t="inlineStr"/>
      <c r="E1670" s="9" t="inlineStr"/>
      <c r="F1670" s="9" t="inlineStr"/>
    </row>
    <row r="1671" ht="11.5" customHeight="1">
      <c r="A1671" s="9" t="inlineStr"/>
      <c r="B1671" s="9" t="inlineStr">
        <is>
          <t>2x110.5x9.5x2.5 cm = 0.006 cum</t>
        </is>
      </c>
      <c r="C1671" s="9" t="inlineStr"/>
      <c r="D1671" s="9" t="inlineStr"/>
      <c r="E1671" s="9" t="inlineStr"/>
      <c r="F1671" s="9" t="inlineStr"/>
    </row>
    <row r="1672" ht="11.5" customHeight="1">
      <c r="A1672" s="9" t="inlineStr"/>
      <c r="B1672" s="9" t="inlineStr">
        <is>
          <t>Lock and bottom rails</t>
        </is>
      </c>
      <c r="C1672" s="9" t="inlineStr"/>
      <c r="D1672" s="9" t="inlineStr"/>
      <c r="E1672" s="9" t="inlineStr"/>
      <c r="F1672" s="9" t="inlineStr"/>
    </row>
    <row r="1673" ht="11.5" customHeight="1">
      <c r="A1673" s="9" t="inlineStr"/>
      <c r="B1673" s="9" t="inlineStr">
        <is>
          <t>2x110.5x19.7x2.5 cm = 0.011 cum</t>
        </is>
      </c>
      <c r="C1673" s="9" t="inlineStr"/>
      <c r="D1673" s="9" t="inlineStr"/>
      <c r="E1673" s="9" t="inlineStr"/>
      <c r="F1673" s="9" t="inlineStr"/>
    </row>
    <row r="1674" ht="11.5" customHeight="1">
      <c r="A1674" s="9" t="inlineStr"/>
      <c r="B1674" s="9" t="inlineStr">
        <is>
          <t>Beadings-</t>
        </is>
      </c>
      <c r="C1674" s="9" t="inlineStr"/>
      <c r="D1674" s="9" t="inlineStr"/>
      <c r="E1674" s="9" t="inlineStr"/>
      <c r="F1674" s="9" t="inlineStr"/>
    </row>
    <row r="1675" ht="11.5" customHeight="1">
      <c r="A1675" s="9" t="inlineStr"/>
      <c r="B1675" s="9" t="inlineStr">
        <is>
          <t>2x186.1x1.9x1.2cm = 0.001cum+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/>
      <c r="B1676" s="9" t="inlineStr">
        <is>
          <t>4x171.70x1.9x1.2cm = 0.002cum.</t>
        </is>
      </c>
      <c r="C1676" s="9" t="inlineStr"/>
      <c r="D1676" s="9" t="inlineStr"/>
      <c r="E1676" s="9" t="inlineStr"/>
      <c r="F1676" s="9" t="inlineStr"/>
    </row>
    <row r="1677" ht="11.5" customHeight="1">
      <c r="A1677" s="9" t="inlineStr"/>
      <c r="B1677" s="9" t="inlineStr">
        <is>
          <t>Total = 0.039 cum.</t>
        </is>
      </c>
      <c r="C1677" s="9" t="inlineStr"/>
      <c r="D1677" s="9" t="inlineStr"/>
      <c r="E1677" s="9" t="inlineStr"/>
      <c r="F1677" s="9" t="inlineStr"/>
    </row>
    <row r="1678" ht="11.5" customHeight="1">
      <c r="A1678" s="9" t="inlineStr"/>
      <c r="B1678" s="9" t="inlineStr">
        <is>
          <t>Add for wastage @ 10% = 0.004 cum.</t>
        </is>
      </c>
      <c r="C1678" s="9" t="inlineStr"/>
      <c r="D1678" s="9" t="inlineStr"/>
      <c r="E1678" s="9" t="inlineStr"/>
      <c r="F1678" s="9" t="inlineStr"/>
    </row>
    <row r="1679" ht="11.5" customHeight="1">
      <c r="A1679" s="9" t="inlineStr"/>
      <c r="B1679" s="9" t="inlineStr">
        <is>
          <t>Grand Total = 0.043 cum. 43 cudm</t>
        </is>
      </c>
      <c r="C1679" s="9" t="inlineStr"/>
      <c r="D1679" s="9" t="inlineStr"/>
      <c r="E1679" s="9" t="inlineStr"/>
      <c r="F1679" s="9" t="inlineStr"/>
    </row>
    <row r="1680" ht="11.5" customHeight="1">
      <c r="A1680" s="9" t="inlineStr">
        <is>
          <t>1190</t>
        </is>
      </c>
      <c r="B1680" s="9" t="inlineStr">
        <is>
          <t>Second class teak wood in planks</t>
        </is>
      </c>
      <c r="C1680" s="9" t="inlineStr">
        <is>
          <t>10 cudm</t>
        </is>
      </c>
      <c r="D1680" s="9" t="inlineStr">
        <is>
          <t>4.30</t>
        </is>
      </c>
      <c r="E1680" s="9" t="inlineStr">
        <is>
          <t>791.00</t>
        </is>
      </c>
      <c r="F1680" s="9" t="inlineStr">
        <is>
          <t>3401.30</t>
        </is>
      </c>
    </row>
    <row r="1681" ht="11.5" customHeight="1">
      <c r="A1681" s="9" t="inlineStr">
        <is>
          <t>2406</t>
        </is>
      </c>
      <c r="B1681" s="9" t="inlineStr">
        <is>
          <t>Float glass sheet of nominal thickness</t>
        </is>
      </c>
      <c r="C1681" s="9" t="inlineStr"/>
      <c r="D1681" s="9" t="inlineStr"/>
      <c r="E1681" s="9" t="inlineStr"/>
      <c r="F1681" s="9" t="inlineStr"/>
    </row>
    <row r="1682" ht="11.5" customHeight="1">
      <c r="A1682" s="9" t="inlineStr"/>
      <c r="B1682" s="9" t="inlineStr">
        <is>
          <t>4 mm (weight not less than 10kg/sqm).</t>
        </is>
      </c>
      <c r="C1682" s="9" t="inlineStr">
        <is>
          <t>sqm</t>
        </is>
      </c>
      <c r="D1682" s="9" t="inlineStr">
        <is>
          <t>1.27</t>
        </is>
      </c>
      <c r="E1682" s="9" t="inlineStr">
        <is>
          <t>300.00</t>
        </is>
      </c>
      <c r="F1682" s="9" t="inlineStr">
        <is>
          <t>381.00</t>
        </is>
      </c>
    </row>
    <row r="1683" ht="11.5" customHeight="1">
      <c r="A1683" s="9" t="inlineStr">
        <is>
          <t>0694</t>
        </is>
      </c>
      <c r="B1683" s="9" t="inlineStr">
        <is>
          <t>Anodised Aluminium butt hinges</t>
        </is>
      </c>
      <c r="C1683" s="9" t="inlineStr"/>
      <c r="D1683" s="9" t="inlineStr"/>
      <c r="E1683" s="9" t="inlineStr"/>
      <c r="F1683" s="9" t="inlineStr"/>
    </row>
    <row r="1685" ht="11.5" customHeight="1">
      <c r="A1685" s="10" t="inlineStr">
        <is>
          <t>Code</t>
        </is>
      </c>
      <c r="B1685" s="10" t="inlineStr">
        <is>
          <t>Description</t>
        </is>
      </c>
      <c r="C1685" s="10" t="inlineStr">
        <is>
          <t>Unit</t>
        </is>
      </c>
      <c r="D1685" s="10" t="inlineStr">
        <is>
          <t>Quantity</t>
        </is>
      </c>
      <c r="E1685" s="10" t="inlineStr">
        <is>
          <t>Rate</t>
        </is>
      </c>
      <c r="F1685" s="10" t="inlineStr">
        <is>
          <t>Amount</t>
        </is>
      </c>
    </row>
    <row r="1686" ht="11.5" customHeight="1">
      <c r="A1686" s="9" t="inlineStr">
        <is>
          <t>0639</t>
        </is>
      </c>
      <c r="B1686" s="9" t="inlineStr">
        <is>
          <t>Bright finished or black enamelled mild</t>
        </is>
      </c>
      <c r="C1686" s="9" t="inlineStr"/>
      <c r="D1686" s="9" t="inlineStr"/>
      <c r="E1686" s="9" t="inlineStr"/>
      <c r="F1686" s="9" t="inlineStr"/>
    </row>
    <row r="1687" ht="11.5" customHeight="1">
      <c r="A1687" s="9" t="inlineStr"/>
      <c r="B1687" s="9" t="inlineStr">
        <is>
          <t>steel screws 25 mm</t>
        </is>
      </c>
      <c r="C1687" s="9" t="inlineStr">
        <is>
          <t>100 Nos</t>
        </is>
      </c>
      <c r="D1687" s="9" t="inlineStr">
        <is>
          <t>0.48</t>
        </is>
      </c>
      <c r="E1687" s="9" t="inlineStr">
        <is>
          <t>36.00</t>
        </is>
      </c>
      <c r="F1687" s="9" t="inlineStr">
        <is>
          <t>17.28</t>
        </is>
      </c>
    </row>
    <row r="1688" ht="11.5" customHeight="1">
      <c r="A1688" s="9" t="inlineStr">
        <is>
          <t>2204</t>
        </is>
      </c>
      <c r="B1688" s="9" t="inlineStr">
        <is>
          <t>Carriage of Timber</t>
        </is>
      </c>
      <c r="C1688" s="9" t="inlineStr">
        <is>
          <t>cum</t>
        </is>
      </c>
      <c r="D1688" s="9" t="inlineStr">
        <is>
          <t>0.043</t>
        </is>
      </c>
      <c r="E1688" s="9" t="inlineStr">
        <is>
          <t>118.59</t>
        </is>
      </c>
      <c r="F1688" s="9" t="inlineStr">
        <is>
          <t>5.10</t>
        </is>
      </c>
    </row>
    <row r="1689" ht="11.5" customHeight="1">
      <c r="A1689" s="9" t="inlineStr"/>
      <c r="B1689" s="9" t="inlineStr">
        <is>
          <t>LABOUR</t>
        </is>
      </c>
      <c r="C1689" s="9" t="inlineStr"/>
      <c r="D1689" s="9" t="inlineStr"/>
      <c r="E1689" s="9" t="inlineStr"/>
      <c r="F1689" s="9" t="inlineStr"/>
    </row>
    <row r="1690" ht="11.5" customHeight="1">
      <c r="A1690" s="9" t="inlineStr">
        <is>
          <t>0156</t>
        </is>
      </c>
      <c r="B1690" s="9" t="inlineStr">
        <is>
          <t>Carpenter (average)</t>
        </is>
      </c>
      <c r="C1690" s="9" t="inlineStr">
        <is>
          <t>day</t>
        </is>
      </c>
      <c r="D1690" s="9" t="inlineStr">
        <is>
          <t>1.83</t>
        </is>
      </c>
      <c r="E1690" s="9" t="inlineStr">
        <is>
          <t>709.00</t>
        </is>
      </c>
      <c r="F1690" s="9" t="inlineStr">
        <is>
          <t>1297.47</t>
        </is>
      </c>
    </row>
    <row r="1691" ht="11.5" customHeight="1">
      <c r="A1691" s="9" t="inlineStr">
        <is>
          <t>0119</t>
        </is>
      </c>
      <c r="B1691" s="9" t="inlineStr">
        <is>
          <t>Glazier</t>
        </is>
      </c>
      <c r="C1691" s="9" t="inlineStr">
        <is>
          <t>day</t>
        </is>
      </c>
      <c r="D1691" s="9" t="inlineStr">
        <is>
          <t>0.23</t>
        </is>
      </c>
      <c r="E1691" s="9" t="inlineStr">
        <is>
          <t>679.00</t>
        </is>
      </c>
      <c r="F1691" s="9" t="inlineStr">
        <is>
          <t>156.17</t>
        </is>
      </c>
    </row>
    <row r="1692" ht="11.5" customHeight="1">
      <c r="A1692" s="9" t="inlineStr">
        <is>
          <t>0114</t>
        </is>
      </c>
      <c r="B1692" s="9" t="inlineStr">
        <is>
          <t>Beldar</t>
        </is>
      </c>
      <c r="C1692" s="9" t="inlineStr">
        <is>
          <t>day</t>
        </is>
      </c>
      <c r="D1692" s="9" t="inlineStr">
        <is>
          <t>0.77</t>
        </is>
      </c>
      <c r="E1692" s="9" t="inlineStr">
        <is>
          <t>558.00</t>
        </is>
      </c>
      <c r="F1692" s="9" t="inlineStr">
        <is>
          <t>429.66</t>
        </is>
      </c>
    </row>
    <row r="1693" ht="11.5" customHeight="1">
      <c r="A1693" s="9" t="inlineStr">
        <is>
          <t>9999</t>
        </is>
      </c>
      <c r="B1693" s="9" t="inlineStr">
        <is>
          <t>Sundries</t>
        </is>
      </c>
      <c r="C1693" s="9" t="inlineStr">
        <is>
          <t>L.S.</t>
        </is>
      </c>
      <c r="D1693" s="9" t="inlineStr">
        <is>
          <t>40.43</t>
        </is>
      </c>
      <c r="E1693" s="9" t="inlineStr">
        <is>
          <t>2.00</t>
        </is>
      </c>
      <c r="F1693" s="9" t="inlineStr">
        <is>
          <t>80.86</t>
        </is>
      </c>
    </row>
    <row r="1694" ht="11.5" customHeight="1">
      <c r="A1694" s="9" t="inlineStr"/>
      <c r="B1694" s="9" t="inlineStr">
        <is>
          <t>TOTAL</t>
        </is>
      </c>
      <c r="C1694" s="9" t="inlineStr"/>
      <c r="D1694" s="9" t="inlineStr"/>
      <c r="E1694" s="9" t="inlineStr"/>
      <c r="F1694" s="9" t="inlineStr">
        <is>
          <t>5886.44 W</t>
        </is>
      </c>
    </row>
    <row r="1695" ht="11.5" customHeight="1">
      <c r="A1695" s="9" t="inlineStr"/>
      <c r="B1695" s="9" t="inlineStr">
        <is>
          <t>Add 1 % Water charges on "W"</t>
        </is>
      </c>
      <c r="C1695" s="9" t="inlineStr"/>
      <c r="D1695" s="9" t="inlineStr"/>
      <c r="E1695" s="9" t="inlineStr"/>
      <c r="F1695" s="9" t="inlineStr">
        <is>
          <t>58.86</t>
        </is>
      </c>
    </row>
    <row r="1696" ht="11.5" customHeight="1">
      <c r="A1696" s="9" t="inlineStr"/>
      <c r="B1696" s="9" t="inlineStr">
        <is>
          <t>TOTAL</t>
        </is>
      </c>
      <c r="C1696" s="9" t="inlineStr"/>
      <c r="D1696" s="9" t="inlineStr"/>
      <c r="E1696" s="9" t="inlineStr"/>
      <c r="F1696" s="9" t="inlineStr">
        <is>
          <t>5945.30 X</t>
        </is>
      </c>
    </row>
    <row r="1697" ht="11.5" customHeight="1">
      <c r="A1697" s="9" t="inlineStr"/>
      <c r="B1697" s="9" t="inlineStr">
        <is>
          <t>Add GST on "X" (multiplying factor</t>
        </is>
      </c>
      <c r="C1697" s="9" t="inlineStr"/>
      <c r="D1697" s="9" t="inlineStr"/>
      <c r="E1697" s="9" t="inlineStr"/>
      <c r="F1697" s="9" t="inlineStr"/>
    </row>
    <row r="1698" ht="11.5" customHeight="1">
      <c r="A1698" s="9" t="inlineStr"/>
      <c r="B1698" s="9" t="inlineStr">
        <is>
          <t>0.1405)</t>
        </is>
      </c>
      <c r="C1698" s="9" t="inlineStr"/>
      <c r="D1698" s="9" t="inlineStr"/>
      <c r="E1698" s="9" t="inlineStr"/>
      <c r="F1698" s="9" t="inlineStr">
        <is>
          <t>835.32</t>
        </is>
      </c>
    </row>
    <row r="1699" ht="11.5" customHeight="1">
      <c r="A1699" s="9" t="inlineStr"/>
      <c r="B1699" s="9" t="inlineStr">
        <is>
          <t>TOTAL</t>
        </is>
      </c>
      <c r="C1699" s="9" t="inlineStr"/>
      <c r="D1699" s="9" t="inlineStr"/>
      <c r="E1699" s="9" t="inlineStr"/>
      <c r="F1699" s="9" t="inlineStr">
        <is>
          <t>6780.62 Y</t>
        </is>
      </c>
    </row>
    <row r="1700" ht="11.5" customHeight="1">
      <c r="A1700" s="9" t="inlineStr"/>
      <c r="B1700" s="9" t="inlineStr">
        <is>
          <t>Add 15% CPOH on "Y"</t>
        </is>
      </c>
      <c r="C1700" s="9" t="inlineStr"/>
      <c r="D1700" s="9" t="inlineStr"/>
      <c r="E1700" s="9" t="inlineStr"/>
      <c r="F1700" s="9" t="inlineStr">
        <is>
          <t>1017.09</t>
        </is>
      </c>
    </row>
    <row r="1701" ht="11.5" customHeight="1">
      <c r="A1701" s="9" t="inlineStr"/>
      <c r="B1701" s="9" t="inlineStr">
        <is>
          <t>TOTAL</t>
        </is>
      </c>
      <c r="C1701" s="9" t="inlineStr"/>
      <c r="D1701" s="9" t="inlineStr"/>
      <c r="E1701" s="9" t="inlineStr"/>
      <c r="F1701" s="9" t="inlineStr">
        <is>
          <t>7797.71 Z</t>
        </is>
      </c>
    </row>
    <row r="1702" ht="11.5" customHeight="1">
      <c r="A1702" s="9" t="inlineStr"/>
      <c r="B1702" s="9" t="inlineStr">
        <is>
          <t>Add Cess @ 1% on "Z"</t>
        </is>
      </c>
      <c r="C1702" s="9" t="inlineStr"/>
      <c r="D1702" s="9" t="inlineStr"/>
      <c r="E1702" s="9" t="inlineStr"/>
      <c r="F1702" s="9" t="inlineStr">
        <is>
          <t>77.98</t>
        </is>
      </c>
    </row>
    <row r="1703" ht="11.5" customHeight="1">
      <c r="A1703" s="9" t="inlineStr"/>
      <c r="B1703" s="9" t="inlineStr">
        <is>
          <t>Cost of 2.16 sqm.</t>
        </is>
      </c>
      <c r="C1703" s="9" t="inlineStr"/>
      <c r="D1703" s="9" t="inlineStr"/>
      <c r="E1703" s="9" t="inlineStr"/>
      <c r="F1703" s="9" t="inlineStr">
        <is>
          <t>7875.69</t>
        </is>
      </c>
    </row>
    <row r="1704" ht="11.5" customHeight="1">
      <c r="A1704" s="9" t="inlineStr"/>
      <c r="B1704" s="9" t="inlineStr">
        <is>
          <t>Cost of 1 sqm.</t>
        </is>
      </c>
      <c r="C1704" s="9" t="inlineStr"/>
      <c r="D1704" s="9" t="inlineStr"/>
      <c r="E1704" s="9" t="inlineStr"/>
      <c r="F1704" s="9" t="inlineStr">
        <is>
          <t>3646.15</t>
        </is>
      </c>
    </row>
    <row r="1705" ht="11.5" customHeight="1">
      <c r="A1705" s="9" t="inlineStr"/>
      <c r="B1705" s="9" t="inlineStr">
        <is>
          <t>Say</t>
        </is>
      </c>
      <c r="C1705" s="9" t="inlineStr"/>
      <c r="D1705" s="9" t="inlineStr"/>
      <c r="E1705" s="9" t="inlineStr"/>
      <c r="F1705" s="9" t="inlineStr">
        <is>
          <t>3646.15</t>
        </is>
      </c>
    </row>
    <row r="1706" ht="23" customHeight="1">
      <c r="A1706" s="9" t="inlineStr">
        <is>
          <t>9.16.2.2</t>
        </is>
      </c>
      <c r="B1706" s="9" t="inlineStr">
        <is>
          <t>Second class teak wood including ISI</t>
        </is>
      </c>
      <c r="C1706" s="9" t="inlineStr">
        <is>
          <t>marked</t>
        </is>
      </c>
      <c r="D1706" s="9" t="inlineStr">
        <is>
          <t>nickel plated</t>
        </is>
      </c>
      <c r="E1706" s="9" t="inlineStr">
        <is>
          <t>bright finished</t>
        </is>
      </c>
      <c r="F1706" s="9" t="inlineStr">
        <is>
          <t>M.S. piano</t>
        </is>
      </c>
    </row>
    <row r="1707" ht="11.5" customHeight="1">
      <c r="A1707" s="9" t="inlineStr"/>
      <c r="B1707" s="9" t="inlineStr">
        <is>
          <t>hinges with necessary screws</t>
        </is>
      </c>
      <c r="C1707" s="9" t="inlineStr"/>
      <c r="D1707" s="9" t="inlineStr"/>
      <c r="E1707" s="9" t="inlineStr"/>
      <c r="F1707" s="9" t="inlineStr"/>
    </row>
    <row r="1708" ht="11.5" customHeight="1">
      <c r="A1708" s="10" t="inlineStr">
        <is>
          <t>Code</t>
        </is>
      </c>
      <c r="B1708" s="10" t="inlineStr">
        <is>
          <t>Description</t>
        </is>
      </c>
      <c r="C1708" s="10" t="inlineStr">
        <is>
          <t>Unit</t>
        </is>
      </c>
      <c r="D1708" s="10" t="inlineStr">
        <is>
          <t>Quantity</t>
        </is>
      </c>
      <c r="E1708" s="10" t="inlineStr">
        <is>
          <t>Rate</t>
        </is>
      </c>
      <c r="F1708" s="10" t="inlineStr">
        <is>
          <t>Amount</t>
        </is>
      </c>
    </row>
    <row r="1709" ht="11.5" customHeight="1">
      <c r="A1709" s="9" t="inlineStr"/>
      <c r="B1709" s="9" t="inlineStr">
        <is>
          <t>Details of cost for shutter of cup-board</t>
        </is>
      </c>
      <c r="C1709" s="9" t="inlineStr"/>
      <c r="D1709" s="9" t="inlineStr"/>
      <c r="E1709" s="9" t="inlineStr"/>
      <c r="F1709" s="9" t="inlineStr"/>
    </row>
    <row r="1710" ht="11.5" customHeight="1">
      <c r="A1710" s="9" t="inlineStr"/>
      <c r="B1710" s="9" t="inlineStr">
        <is>
          <t>2000x108cm = 2.16 sqm.</t>
        </is>
      </c>
      <c r="C1710" s="9" t="inlineStr"/>
      <c r="D1710" s="9" t="inlineStr"/>
      <c r="E1710" s="9" t="inlineStr"/>
      <c r="F1710" s="9" t="inlineStr"/>
    </row>
    <row r="1711" ht="11.5" customHeight="1">
      <c r="A1711" s="9" t="inlineStr"/>
      <c r="B1711" s="9" t="inlineStr">
        <is>
          <t>MATERIAL</t>
        </is>
      </c>
      <c r="C1711" s="9" t="inlineStr"/>
      <c r="D1711" s="9" t="inlineStr"/>
      <c r="E1711" s="9" t="inlineStr"/>
      <c r="F1711" s="9" t="inlineStr"/>
    </row>
    <row r="1712" ht="11.5" customHeight="1">
      <c r="A1712" s="9" t="inlineStr"/>
      <c r="B1712" s="9" t="inlineStr">
        <is>
          <t>(i) Teak wood second class</t>
        </is>
      </c>
      <c r="C1712" s="9" t="inlineStr"/>
      <c r="D1712" s="9" t="inlineStr"/>
      <c r="E1712" s="9" t="inlineStr"/>
      <c r="F1712" s="9" t="inlineStr"/>
    </row>
    <row r="1713" ht="11.5" customHeight="1">
      <c r="A1713" s="9" t="inlineStr"/>
      <c r="B1713" s="9" t="inlineStr">
        <is>
          <t>Styles : 4x200x9.5x2.5 cm = 0.019 cum</t>
        </is>
      </c>
      <c r="C1713" s="9" t="inlineStr"/>
      <c r="D1713" s="9" t="inlineStr"/>
      <c r="E1713" s="9" t="inlineStr"/>
      <c r="F1713" s="9" t="inlineStr"/>
    </row>
    <row r="1714" ht="11.5" customHeight="1">
      <c r="A1714" s="9" t="inlineStr"/>
      <c r="B1714" s="9" t="inlineStr">
        <is>
          <t>Rails</t>
        </is>
      </c>
      <c r="C1714" s="9" t="inlineStr"/>
      <c r="D1714" s="9" t="inlineStr"/>
      <c r="E1714" s="9" t="inlineStr"/>
      <c r="F1714" s="9" t="inlineStr"/>
    </row>
    <row r="1715" ht="11.5" customHeight="1">
      <c r="A1715" s="9" t="inlineStr"/>
      <c r="B1715" s="9" t="inlineStr">
        <is>
          <t>Top &amp; intermediate rails</t>
        </is>
      </c>
      <c r="C1715" s="9" t="inlineStr"/>
      <c r="D1715" s="9" t="inlineStr"/>
      <c r="E1715" s="9" t="inlineStr"/>
      <c r="F1715" s="9" t="inlineStr"/>
    </row>
    <row r="1716" ht="11.5" customHeight="1">
      <c r="A1716" s="9" t="inlineStr"/>
      <c r="B1716" s="9" t="inlineStr">
        <is>
          <t>2x110.5x9.5x2.5 cm = 0.006 cum</t>
        </is>
      </c>
      <c r="C1716" s="9" t="inlineStr"/>
      <c r="D1716" s="9" t="inlineStr"/>
      <c r="E1716" s="9" t="inlineStr"/>
      <c r="F1716" s="9" t="inlineStr"/>
    </row>
    <row r="1717" ht="11.5" customHeight="1">
      <c r="A1717" s="9" t="inlineStr"/>
      <c r="B1717" s="9" t="inlineStr">
        <is>
          <t>Lock and bottom rails</t>
        </is>
      </c>
      <c r="C1717" s="9" t="inlineStr"/>
      <c r="D1717" s="9" t="inlineStr"/>
      <c r="E1717" s="9" t="inlineStr"/>
      <c r="F1717" s="9" t="inlineStr"/>
    </row>
    <row r="1718" ht="11.5" customHeight="1">
      <c r="A1718" s="9" t="inlineStr"/>
      <c r="B1718" s="9" t="inlineStr">
        <is>
          <t>2x110.5x19.7x2.5 cm = 0.011 cum</t>
        </is>
      </c>
      <c r="C1718" s="9" t="inlineStr"/>
      <c r="D1718" s="9" t="inlineStr"/>
      <c r="E1718" s="9" t="inlineStr"/>
      <c r="F1718" s="9" t="inlineStr"/>
    </row>
    <row r="1719" ht="11.5" customHeight="1">
      <c r="A1719" s="9" t="inlineStr"/>
      <c r="B1719" s="9" t="inlineStr">
        <is>
          <t>Beadings-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2x186.1x1.9x1.2cm = 0.001cum+</t>
        </is>
      </c>
      <c r="C1720" s="9" t="inlineStr"/>
      <c r="D1720" s="9" t="inlineStr"/>
      <c r="E1720" s="9" t="inlineStr"/>
      <c r="F1720" s="9" t="inlineStr"/>
    </row>
    <row r="1721" ht="11.5" customHeight="1">
      <c r="A1721" s="9" t="inlineStr"/>
      <c r="B1721" s="9" t="inlineStr">
        <is>
          <t>4x171.70x1.9x1.2cm = 0.002cum.</t>
        </is>
      </c>
      <c r="C1721" s="9" t="inlineStr"/>
      <c r="D1721" s="9" t="inlineStr"/>
      <c r="E1721" s="9" t="inlineStr"/>
      <c r="F1721" s="9" t="inlineStr"/>
    </row>
    <row r="1722" ht="11.5" customHeight="1">
      <c r="A1722" s="9" t="inlineStr"/>
      <c r="B1722" s="9" t="inlineStr">
        <is>
          <t>Total = 0.039 cum.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Add for wastage @ 10% = 0.004 cum.</t>
        </is>
      </c>
      <c r="C1723" s="9" t="inlineStr"/>
      <c r="D1723" s="9" t="inlineStr"/>
      <c r="E1723" s="9" t="inlineStr"/>
      <c r="F1723" s="9" t="inlineStr"/>
    </row>
    <row r="1724" ht="11.5" customHeight="1">
      <c r="A1724" s="9" t="inlineStr"/>
      <c r="B1724" s="9" t="inlineStr">
        <is>
          <t>Grand Total = 0.0403 cum or 43 cudm</t>
        </is>
      </c>
      <c r="C1724" s="9" t="inlineStr"/>
      <c r="D1724" s="9" t="inlineStr"/>
      <c r="E1724" s="9" t="inlineStr"/>
      <c r="F1724" s="9" t="inlineStr"/>
    </row>
    <row r="1725" ht="11.5" customHeight="1">
      <c r="A1725" s="9" t="inlineStr">
        <is>
          <t>1190</t>
        </is>
      </c>
      <c r="B1725" s="9" t="inlineStr">
        <is>
          <t>Second class teak wood in planks</t>
        </is>
      </c>
      <c r="C1725" s="9" t="inlineStr">
        <is>
          <t>10 cudm</t>
        </is>
      </c>
      <c r="D1725" s="9" t="inlineStr">
        <is>
          <t>4.30</t>
        </is>
      </c>
      <c r="E1725" s="9" t="inlineStr">
        <is>
          <t>791.00</t>
        </is>
      </c>
      <c r="F1725" s="9" t="inlineStr">
        <is>
          <t>3401.30</t>
        </is>
      </c>
    </row>
    <row r="1726" ht="11.5" customHeight="1">
      <c r="A1726" s="9" t="inlineStr">
        <is>
          <t>2406</t>
        </is>
      </c>
      <c r="B1726" s="9" t="inlineStr">
        <is>
          <t>Float glass sheet of nominal thickness</t>
        </is>
      </c>
      <c r="C1726" s="9" t="inlineStr"/>
      <c r="D1726" s="9" t="inlineStr"/>
      <c r="E1726" s="9" t="inlineStr"/>
      <c r="F1726" s="9" t="inlineStr"/>
    </row>
    <row r="1727" ht="11.5" customHeight="1">
      <c r="A1727" s="9" t="inlineStr"/>
      <c r="B1727" s="9" t="inlineStr">
        <is>
          <t>4 mm (weight not less than 10kg/sqm).</t>
        </is>
      </c>
      <c r="C1727" s="9" t="inlineStr">
        <is>
          <t>sqm</t>
        </is>
      </c>
      <c r="D1727" s="9" t="inlineStr">
        <is>
          <t>1.27</t>
        </is>
      </c>
      <c r="E1727" s="9" t="inlineStr">
        <is>
          <t>300.00</t>
        </is>
      </c>
      <c r="F1727" s="9" t="inlineStr">
        <is>
          <t>381.00</t>
        </is>
      </c>
    </row>
    <row r="1728" ht="11.5" customHeight="1">
      <c r="A1728" s="9" t="inlineStr">
        <is>
          <t>0608</t>
        </is>
      </c>
      <c r="B1728" s="9" t="inlineStr">
        <is>
          <t>Nickel plated mild steel piono hinges</t>
        </is>
      </c>
      <c r="C1728" s="9" t="inlineStr"/>
      <c r="D1728" s="9" t="inlineStr"/>
      <c r="E1728" s="9" t="inlineStr"/>
      <c r="F1728" s="9" t="inlineStr"/>
    </row>
    <row r="1729" ht="11.5" customHeight="1">
      <c r="A1729" s="9" t="inlineStr"/>
      <c r="B1729" s="9" t="inlineStr">
        <is>
          <t>1 mm thick 25 mm wide</t>
        </is>
      </c>
      <c r="C1729" s="9" t="inlineStr">
        <is>
          <t>metre</t>
        </is>
      </c>
      <c r="D1729" s="9" t="inlineStr">
        <is>
          <t>4.00</t>
        </is>
      </c>
      <c r="E1729" s="9" t="inlineStr">
        <is>
          <t>39.00</t>
        </is>
      </c>
      <c r="F1729" s="9" t="inlineStr">
        <is>
          <t>156.00</t>
        </is>
      </c>
    </row>
    <row r="1730" ht="11.5" customHeight="1">
      <c r="A1730" s="9" t="inlineStr">
        <is>
          <t>0639</t>
        </is>
      </c>
      <c r="B1730" s="9" t="inlineStr">
        <is>
          <t>Bright finished or black enamelled mild</t>
        </is>
      </c>
      <c r="C1730" s="9" t="inlineStr"/>
      <c r="D1730" s="9" t="inlineStr"/>
      <c r="E1730" s="9" t="inlineStr"/>
      <c r="F1730" s="9" t="inlineStr"/>
    </row>
    <row r="1731" ht="11.5" customHeight="1">
      <c r="A1731" s="9" t="inlineStr"/>
      <c r="B1731" s="9" t="inlineStr">
        <is>
          <t>steel screws 25 mm</t>
        </is>
      </c>
      <c r="C1731" s="9" t="inlineStr">
        <is>
          <t>100 Nos</t>
        </is>
      </c>
      <c r="D1731" s="9" t="inlineStr">
        <is>
          <t>1.14</t>
        </is>
      </c>
      <c r="E1731" s="9" t="inlineStr">
        <is>
          <t>36.00</t>
        </is>
      </c>
      <c r="F1731" s="9" t="inlineStr">
        <is>
          <t>41.04</t>
        </is>
      </c>
    </row>
    <row r="1732" ht="11.5" customHeight="1">
      <c r="A1732" s="9" t="inlineStr">
        <is>
          <t>2204</t>
        </is>
      </c>
      <c r="B1732" s="9" t="inlineStr">
        <is>
          <t>Carriage of Timber</t>
        </is>
      </c>
      <c r="C1732" s="9" t="inlineStr">
        <is>
          <t>cum</t>
        </is>
      </c>
      <c r="D1732" s="9" t="inlineStr">
        <is>
          <t>0.043</t>
        </is>
      </c>
      <c r="E1732" s="9" t="inlineStr">
        <is>
          <t>118.59</t>
        </is>
      </c>
      <c r="F1732" s="9" t="inlineStr">
        <is>
          <t>5.10</t>
        </is>
      </c>
    </row>
    <row r="1733" ht="11.5" customHeight="1">
      <c r="A1733" s="9" t="inlineStr"/>
      <c r="B1733" s="9" t="inlineStr">
        <is>
          <t>LABOUR</t>
        </is>
      </c>
      <c r="C1733" s="9" t="inlineStr"/>
      <c r="D1733" s="9" t="inlineStr"/>
      <c r="E1733" s="9" t="inlineStr"/>
      <c r="F1733" s="9" t="inlineStr"/>
    </row>
    <row r="1734" ht="11.5" customHeight="1">
      <c r="A1734" s="9" t="inlineStr">
        <is>
          <t>0156</t>
        </is>
      </c>
      <c r="B1734" s="9" t="inlineStr">
        <is>
          <t>Carpenter (average)</t>
        </is>
      </c>
      <c r="C1734" s="9" t="inlineStr">
        <is>
          <t>day</t>
        </is>
      </c>
      <c r="D1734" s="9" t="inlineStr">
        <is>
          <t>1.83</t>
        </is>
      </c>
      <c r="E1734" s="9" t="inlineStr">
        <is>
          <t>709.00</t>
        </is>
      </c>
      <c r="F1734" s="9" t="inlineStr">
        <is>
          <t>1297.47</t>
        </is>
      </c>
    </row>
    <row r="1736" ht="11.5" customHeight="1">
      <c r="A1736" s="10" t="inlineStr">
        <is>
          <t>Code</t>
        </is>
      </c>
      <c r="B1736" s="10" t="inlineStr">
        <is>
          <t>Description</t>
        </is>
      </c>
      <c r="C1736" s="10" t="inlineStr">
        <is>
          <t>Unit</t>
        </is>
      </c>
      <c r="D1736" s="10" t="inlineStr">
        <is>
          <t>Quantity</t>
        </is>
      </c>
      <c r="E1736" s="10" t="inlineStr">
        <is>
          <t>Rate</t>
        </is>
      </c>
      <c r="F1736" s="10" t="inlineStr">
        <is>
          <t>Amount</t>
        </is>
      </c>
    </row>
    <row r="1737" ht="11.5" customHeight="1">
      <c r="A1737" s="9" t="inlineStr">
        <is>
          <t>9999</t>
        </is>
      </c>
      <c r="B1737" s="9" t="inlineStr">
        <is>
          <t>Sundries</t>
        </is>
      </c>
      <c r="C1737" s="9" t="inlineStr">
        <is>
          <t>L.S.</t>
        </is>
      </c>
      <c r="D1737" s="9" t="inlineStr">
        <is>
          <t>40.43</t>
        </is>
      </c>
      <c r="E1737" s="9" t="inlineStr">
        <is>
          <t>2.00</t>
        </is>
      </c>
      <c r="F1737" s="9" t="inlineStr">
        <is>
          <t>80.86</t>
        </is>
      </c>
    </row>
    <row r="1738" ht="11.5" customHeight="1">
      <c r="A1738" s="9" t="inlineStr"/>
      <c r="B1738" s="9" t="inlineStr">
        <is>
          <t>TOTAL</t>
        </is>
      </c>
      <c r="C1738" s="9" t="inlineStr"/>
      <c r="D1738" s="9" t="inlineStr"/>
      <c r="E1738" s="9" t="inlineStr"/>
      <c r="F1738" s="9" t="inlineStr">
        <is>
          <t>5948.60 W</t>
        </is>
      </c>
    </row>
    <row r="1739" ht="11.5" customHeight="1">
      <c r="A1739" s="9" t="inlineStr"/>
      <c r="B1739" s="9" t="inlineStr">
        <is>
          <t>Add 1 % Water charges on "W"</t>
        </is>
      </c>
      <c r="C1739" s="9" t="inlineStr"/>
      <c r="D1739" s="9" t="inlineStr"/>
      <c r="E1739" s="9" t="inlineStr"/>
      <c r="F1739" s="9" t="inlineStr">
        <is>
          <t>59.49</t>
        </is>
      </c>
    </row>
    <row r="1740" ht="11.5" customHeight="1">
      <c r="A1740" s="9" t="inlineStr"/>
      <c r="B1740" s="9" t="inlineStr">
        <is>
          <t>TOTAL</t>
        </is>
      </c>
      <c r="C1740" s="9" t="inlineStr"/>
      <c r="D1740" s="9" t="inlineStr"/>
      <c r="E1740" s="9" t="inlineStr"/>
      <c r="F1740" s="9" t="inlineStr">
        <is>
          <t>6008.09 X</t>
        </is>
      </c>
    </row>
    <row r="1741" ht="11.5" customHeight="1">
      <c r="A1741" s="9" t="inlineStr"/>
      <c r="B1741" s="9" t="inlineStr">
        <is>
          <t>Add GST on "X" (multiplying factor</t>
        </is>
      </c>
      <c r="C1741" s="9" t="inlineStr"/>
      <c r="D1741" s="9" t="inlineStr"/>
      <c r="E1741" s="9" t="inlineStr"/>
      <c r="F1741" s="9" t="inlineStr"/>
    </row>
    <row r="1742" ht="11.5" customHeight="1">
      <c r="A1742" s="9" t="inlineStr"/>
      <c r="B1742" s="9" t="inlineStr">
        <is>
          <t>0.1405)</t>
        </is>
      </c>
      <c r="C1742" s="9" t="inlineStr"/>
      <c r="D1742" s="9" t="inlineStr"/>
      <c r="E1742" s="9" t="inlineStr"/>
      <c r="F1742" s="9" t="inlineStr">
        <is>
          <t>844.14</t>
        </is>
      </c>
    </row>
    <row r="1743" ht="11.5" customHeight="1">
      <c r="A1743" s="9" t="inlineStr"/>
      <c r="B1743" s="9" t="inlineStr">
        <is>
          <t>TOTAL</t>
        </is>
      </c>
      <c r="C1743" s="9" t="inlineStr"/>
      <c r="D1743" s="9" t="inlineStr"/>
      <c r="E1743" s="9" t="inlineStr"/>
      <c r="F1743" s="9" t="inlineStr">
        <is>
          <t>6852.22 Y</t>
        </is>
      </c>
    </row>
    <row r="1744" ht="11.5" customHeight="1">
      <c r="A1744" s="9" t="inlineStr"/>
      <c r="B1744" s="9" t="inlineStr">
        <is>
          <t>Add 15% CPOH on "Y"</t>
        </is>
      </c>
      <c r="C1744" s="9" t="inlineStr"/>
      <c r="D1744" s="9" t="inlineStr"/>
      <c r="E1744" s="9" t="inlineStr"/>
      <c r="F1744" s="9" t="inlineStr">
        <is>
          <t>1027.83</t>
        </is>
      </c>
    </row>
    <row r="1745" ht="11.5" customHeight="1">
      <c r="A1745" s="9" t="inlineStr"/>
      <c r="B1745" s="9" t="inlineStr">
        <is>
          <t>TOTAL</t>
        </is>
      </c>
      <c r="C1745" s="9" t="inlineStr"/>
      <c r="D1745" s="9" t="inlineStr"/>
      <c r="E1745" s="9" t="inlineStr"/>
      <c r="F1745" s="9" t="inlineStr">
        <is>
          <t>7880.05 Z</t>
        </is>
      </c>
    </row>
    <row r="1746" ht="11.5" customHeight="1">
      <c r="A1746" s="9" t="inlineStr"/>
      <c r="B1746" s="9" t="inlineStr">
        <is>
          <t>Add Cess @ 1% on "Z"</t>
        </is>
      </c>
      <c r="C1746" s="9" t="inlineStr"/>
      <c r="D1746" s="9" t="inlineStr"/>
      <c r="E1746" s="9" t="inlineStr"/>
      <c r="F1746" s="9" t="inlineStr">
        <is>
          <t>78.80</t>
        </is>
      </c>
    </row>
    <row r="1747" ht="11.5" customHeight="1">
      <c r="A1747" s="9" t="inlineStr"/>
      <c r="B1747" s="9" t="inlineStr">
        <is>
          <t>Cost of 2.16 sqm.</t>
        </is>
      </c>
      <c r="C1747" s="9" t="inlineStr"/>
      <c r="D1747" s="9" t="inlineStr"/>
      <c r="E1747" s="9" t="inlineStr"/>
      <c r="F1747" s="9" t="inlineStr">
        <is>
          <t>7958.86</t>
        </is>
      </c>
    </row>
    <row r="1748" ht="11.5" customHeight="1">
      <c r="A1748" s="9" t="inlineStr"/>
      <c r="B1748" s="9" t="inlineStr">
        <is>
          <t>Cost of 1 sqm.</t>
        </is>
      </c>
      <c r="C1748" s="9" t="inlineStr"/>
      <c r="D1748" s="9" t="inlineStr"/>
      <c r="E1748" s="9" t="inlineStr"/>
      <c r="F1748" s="9" t="inlineStr">
        <is>
          <t>3684.66</t>
        </is>
      </c>
    </row>
    <row r="1749" ht="11.5" customHeight="1">
      <c r="A1749" s="9" t="inlineStr"/>
      <c r="B1749" s="9" t="inlineStr">
        <is>
          <t>Say</t>
        </is>
      </c>
      <c r="C1749" s="9" t="inlineStr"/>
      <c r="D1749" s="9" t="inlineStr"/>
      <c r="E1749" s="9" t="inlineStr"/>
      <c r="F1749" s="9" t="inlineStr">
        <is>
          <t>3684.65</t>
        </is>
      </c>
    </row>
    <row r="1750" ht="11.5" customHeight="1">
      <c r="A1750" s="9" t="inlineStr">
        <is>
          <t>9.17</t>
        </is>
      </c>
      <c r="B1750" s="9" t="inlineStr">
        <is>
          <t>Providing and fixing flat pressed 3 layer</t>
        </is>
      </c>
      <c r="C1750" s="9" t="inlineStr">
        <is>
          <t>particle</t>
        </is>
      </c>
      <c r="D1750" s="9" t="inlineStr">
        <is>
          <t>board medium</t>
        </is>
      </c>
      <c r="E1750" s="9" t="inlineStr">
        <is>
          <t>density</t>
        </is>
      </c>
      <c r="F1750" s="9" t="inlineStr">
        <is>
          <t>exterior grade</t>
        </is>
      </c>
    </row>
    <row r="1751" ht="23" customHeight="1">
      <c r="A1751" s="9" t="inlineStr"/>
      <c r="B1751" s="9" t="inlineStr">
        <is>
          <t>(Grade I) or graded wood particle board</t>
        </is>
      </c>
      <c r="C1751" s="9" t="inlineStr">
        <is>
          <t>IS : 3087</t>
        </is>
      </c>
      <c r="D1751" s="9" t="inlineStr">
        <is>
          <t>marked, to</t>
        </is>
      </c>
      <c r="E1751" s="9" t="inlineStr">
        <is>
          <t>frame, backing</t>
        </is>
      </c>
      <c r="F1751" s="9" t="inlineStr">
        <is>
          <t>or studding</t>
        </is>
      </c>
    </row>
    <row r="1752" ht="11.5" customHeight="1">
      <c r="A1752" s="9" t="inlineStr"/>
      <c r="B1752" s="9" t="inlineStr">
        <is>
          <t>with screws etc. complete (Frames,</t>
        </is>
      </c>
      <c r="C1752" s="9" t="inlineStr">
        <is>
          <t>backing</t>
        </is>
      </c>
      <c r="D1752" s="9" t="inlineStr">
        <is>
          <t>or studding</t>
        </is>
      </c>
      <c r="E1752" s="9" t="inlineStr">
        <is>
          <t>to be paid</t>
        </is>
      </c>
      <c r="F1752" s="9" t="inlineStr">
        <is>
          <t>separately):</t>
        </is>
      </c>
    </row>
    <row r="1753" ht="11.5" customHeight="1">
      <c r="A1753" s="9" t="inlineStr">
        <is>
          <t>9.17.1</t>
        </is>
      </c>
      <c r="B1753" s="9" t="inlineStr">
        <is>
          <t>12 mm thick</t>
        </is>
      </c>
      <c r="C1753" s="9" t="inlineStr"/>
      <c r="D1753" s="9" t="inlineStr"/>
      <c r="E1753" s="9" t="inlineStr"/>
      <c r="F1753" s="9" t="inlineStr"/>
    </row>
    <row r="1754" ht="11.5" customHeight="1">
      <c r="A1754" s="10" t="inlineStr">
        <is>
          <t>Code</t>
        </is>
      </c>
      <c r="B1754" s="10" t="inlineStr">
        <is>
          <t>Description</t>
        </is>
      </c>
      <c r="C1754" s="10" t="inlineStr">
        <is>
          <t>Unit</t>
        </is>
      </c>
      <c r="D1754" s="10" t="inlineStr">
        <is>
          <t>Quantity</t>
        </is>
      </c>
      <c r="E1754" s="10" t="inlineStr">
        <is>
          <t>Rate</t>
        </is>
      </c>
      <c r="F1754" s="10" t="inlineStr">
        <is>
          <t>Amount</t>
        </is>
      </c>
    </row>
    <row r="1755" ht="11.5" customHeight="1">
      <c r="A1755" s="9" t="inlineStr"/>
      <c r="B1755" s="9" t="inlineStr">
        <is>
          <t>Details of cost for 350x200cm = 7sqm.</t>
        </is>
      </c>
      <c r="C1755" s="9" t="inlineStr"/>
      <c r="D1755" s="9" t="inlineStr"/>
      <c r="E1755" s="9" t="inlineStr"/>
      <c r="F1755" s="9" t="inlineStr"/>
    </row>
    <row r="1756" ht="11.5" customHeight="1">
      <c r="A1756" s="9" t="inlineStr"/>
      <c r="B1756" s="9" t="inlineStr">
        <is>
          <t>MATERIAL</t>
        </is>
      </c>
      <c r="C1756" s="9" t="inlineStr"/>
      <c r="D1756" s="9" t="inlineStr"/>
      <c r="E1756" s="9" t="inlineStr"/>
      <c r="F1756" s="9" t="inlineStr"/>
    </row>
    <row r="1757" ht="11.5" customHeight="1">
      <c r="A1757" s="9" t="inlineStr"/>
      <c r="B1757" s="9" t="inlineStr">
        <is>
          <t>12mm thick particle board = 7.00sqm.+</t>
        </is>
      </c>
      <c r="C1757" s="9" t="inlineStr"/>
      <c r="D1757" s="9" t="inlineStr"/>
      <c r="E1757" s="9" t="inlineStr"/>
      <c r="F1757" s="9" t="inlineStr"/>
    </row>
    <row r="1758" ht="11.5" customHeight="1">
      <c r="A1758" s="9" t="inlineStr"/>
      <c r="B1758" s="9" t="inlineStr">
        <is>
          <t>Add wastage @ 5% = 0.35 sqm. Total</t>
        </is>
      </c>
      <c r="C1758" s="9" t="inlineStr"/>
      <c r="D1758" s="9" t="inlineStr"/>
      <c r="E1758" s="9" t="inlineStr"/>
      <c r="F1758" s="9" t="inlineStr"/>
    </row>
    <row r="1759" ht="11.5" customHeight="1">
      <c r="A1759" s="9" t="inlineStr"/>
      <c r="B1759" s="9">
        <f> 7.35 sqm</f>
        <v/>
      </c>
      <c r="C1759" s="9" t="inlineStr"/>
      <c r="D1759" s="9" t="inlineStr"/>
      <c r="E1759" s="9" t="inlineStr"/>
      <c r="F1759" s="9" t="inlineStr"/>
    </row>
    <row r="1760" ht="11.5" customHeight="1">
      <c r="A1760" s="9" t="inlineStr">
        <is>
          <t>0341</t>
        </is>
      </c>
      <c r="B1760" s="9" t="inlineStr">
        <is>
          <t>Flat pressed 3 layer particle board</t>
        </is>
      </c>
      <c r="C1760" s="9" t="inlineStr"/>
      <c r="D1760" s="9" t="inlineStr"/>
      <c r="E1760" s="9" t="inlineStr"/>
      <c r="F1760" s="9" t="inlineStr"/>
    </row>
    <row r="1761" ht="11.5" customHeight="1">
      <c r="A1761" s="9" t="inlineStr"/>
      <c r="B1761" s="9" t="inlineStr">
        <is>
          <t>(medium density) Grade I :12 mm thick</t>
        </is>
      </c>
      <c r="C1761" s="9" t="inlineStr">
        <is>
          <t>sqm</t>
        </is>
      </c>
      <c r="D1761" s="9" t="inlineStr">
        <is>
          <t>7.35</t>
        </is>
      </c>
      <c r="E1761" s="9" t="inlineStr">
        <is>
          <t>288.00</t>
        </is>
      </c>
      <c r="F1761" s="9" t="inlineStr">
        <is>
          <t>2116.80</t>
        </is>
      </c>
    </row>
    <row r="1762" ht="11.5" customHeight="1">
      <c r="A1762" s="9" t="inlineStr">
        <is>
          <t>9977</t>
        </is>
      </c>
      <c r="B1762" s="9" t="inlineStr">
        <is>
          <t>Carriage of particle board</t>
        </is>
      </c>
      <c r="C1762" s="9" t="inlineStr">
        <is>
          <t>L.S.</t>
        </is>
      </c>
      <c r="D1762" s="9" t="inlineStr">
        <is>
          <t>13.52</t>
        </is>
      </c>
      <c r="E1762" s="9" t="inlineStr">
        <is>
          <t>2.00</t>
        </is>
      </c>
      <c r="F1762" s="9" t="inlineStr">
        <is>
          <t>27.04</t>
        </is>
      </c>
    </row>
    <row r="1763" ht="11.5" customHeight="1">
      <c r="A1763" s="9" t="inlineStr">
        <is>
          <t>9999</t>
        </is>
      </c>
      <c r="B1763" s="9" t="inlineStr">
        <is>
          <t>Sundries and screws</t>
        </is>
      </c>
      <c r="C1763" s="9" t="inlineStr">
        <is>
          <t>L.S.</t>
        </is>
      </c>
      <c r="D1763" s="9" t="inlineStr">
        <is>
          <t>26.91</t>
        </is>
      </c>
      <c r="E1763" s="9" t="inlineStr">
        <is>
          <t>2.00</t>
        </is>
      </c>
      <c r="F1763" s="9" t="inlineStr">
        <is>
          <t>53.82</t>
        </is>
      </c>
    </row>
    <row r="1764" ht="11.5" customHeight="1">
      <c r="A1764" s="9" t="inlineStr"/>
      <c r="B1764" s="9" t="inlineStr">
        <is>
          <t>LABOUR</t>
        </is>
      </c>
      <c r="C1764" s="9" t="inlineStr"/>
      <c r="D1764" s="9" t="inlineStr"/>
      <c r="E1764" s="9" t="inlineStr"/>
      <c r="F1764" s="9" t="inlineStr"/>
    </row>
    <row r="1765" ht="11.5" customHeight="1">
      <c r="A1765" s="9" t="inlineStr">
        <is>
          <t>0112</t>
        </is>
      </c>
      <c r="B1765" s="9" t="inlineStr">
        <is>
          <t>Carpenter 2nd class</t>
        </is>
      </c>
      <c r="C1765" s="9" t="inlineStr">
        <is>
          <t>day</t>
        </is>
      </c>
      <c r="D1765" s="9" t="inlineStr">
        <is>
          <t>0.90</t>
        </is>
      </c>
      <c r="E1765" s="9" t="inlineStr">
        <is>
          <t>679.00</t>
        </is>
      </c>
      <c r="F1765" s="9" t="inlineStr">
        <is>
          <t>611.10</t>
        </is>
      </c>
    </row>
    <row r="1766" ht="11.5" customHeight="1">
      <c r="A1766" s="9" t="inlineStr">
        <is>
          <t>0114</t>
        </is>
      </c>
      <c r="B1766" s="9" t="inlineStr">
        <is>
          <t>Beldar</t>
        </is>
      </c>
      <c r="C1766" s="9" t="inlineStr">
        <is>
          <t>day</t>
        </is>
      </c>
      <c r="D1766" s="9" t="inlineStr">
        <is>
          <t>1.00</t>
        </is>
      </c>
      <c r="E1766" s="9" t="inlineStr">
        <is>
          <t>558.00</t>
        </is>
      </c>
      <c r="F1766" s="9" t="inlineStr">
        <is>
          <t>558.00</t>
        </is>
      </c>
    </row>
    <row r="1767" ht="11.5" customHeight="1">
      <c r="A1767" s="9" t="inlineStr"/>
      <c r="B1767" s="9" t="inlineStr">
        <is>
          <t>TOTAL</t>
        </is>
      </c>
      <c r="C1767" s="9" t="inlineStr"/>
      <c r="D1767" s="9" t="inlineStr"/>
      <c r="E1767" s="9" t="inlineStr"/>
      <c r="F1767" s="9" t="inlineStr">
        <is>
          <t>3366.76 W</t>
        </is>
      </c>
    </row>
    <row r="1768" ht="11.5" customHeight="1">
      <c r="A1768" s="9" t="inlineStr"/>
      <c r="B1768" s="9" t="inlineStr">
        <is>
          <t>Add 1 % Water charges on "W"</t>
        </is>
      </c>
      <c r="C1768" s="9" t="inlineStr"/>
      <c r="D1768" s="9" t="inlineStr"/>
      <c r="E1768" s="9" t="inlineStr"/>
      <c r="F1768" s="9" t="inlineStr">
        <is>
          <t>33.67</t>
        </is>
      </c>
    </row>
    <row r="1769" ht="11.5" customHeight="1">
      <c r="A1769" s="9" t="inlineStr"/>
      <c r="B1769" s="9" t="inlineStr">
        <is>
          <t>TOTAL</t>
        </is>
      </c>
      <c r="C1769" s="9" t="inlineStr"/>
      <c r="D1769" s="9" t="inlineStr"/>
      <c r="E1769" s="9" t="inlineStr"/>
      <c r="F1769" s="9" t="inlineStr">
        <is>
          <t>3400.43 X</t>
        </is>
      </c>
    </row>
    <row r="1770" ht="11.5" customHeight="1">
      <c r="A1770" s="9" t="inlineStr"/>
      <c r="B1770" s="9" t="inlineStr">
        <is>
          <t>Add GST on "X" (multiplying factor</t>
        </is>
      </c>
      <c r="C1770" s="9" t="inlineStr"/>
      <c r="D1770" s="9" t="inlineStr"/>
      <c r="E1770" s="9" t="inlineStr"/>
      <c r="F1770" s="9" t="inlineStr"/>
    </row>
    <row r="1771" ht="11.5" customHeight="1">
      <c r="A1771" s="9" t="inlineStr"/>
      <c r="B1771" s="9" t="inlineStr">
        <is>
          <t>0.1405)</t>
        </is>
      </c>
      <c r="C1771" s="9" t="inlineStr"/>
      <c r="D1771" s="9" t="inlineStr"/>
      <c r="E1771" s="9" t="inlineStr"/>
      <c r="F1771" s="9" t="inlineStr">
        <is>
          <t>477.76</t>
        </is>
      </c>
    </row>
    <row r="1772" ht="11.5" customHeight="1">
      <c r="A1772" s="9" t="inlineStr"/>
      <c r="B1772" s="9" t="inlineStr">
        <is>
          <t>TOTAL</t>
        </is>
      </c>
      <c r="C1772" s="9" t="inlineStr"/>
      <c r="D1772" s="9" t="inlineStr"/>
      <c r="E1772" s="9" t="inlineStr"/>
      <c r="F1772" s="9" t="inlineStr">
        <is>
          <t>3878.19 Y</t>
        </is>
      </c>
    </row>
    <row r="1773" ht="11.5" customHeight="1">
      <c r="A1773" s="9" t="inlineStr"/>
      <c r="B1773" s="9" t="inlineStr">
        <is>
          <t>Add 15% CPOH on "Y"</t>
        </is>
      </c>
      <c r="C1773" s="9" t="inlineStr"/>
      <c r="D1773" s="9" t="inlineStr"/>
      <c r="E1773" s="9" t="inlineStr"/>
      <c r="F1773" s="9" t="inlineStr">
        <is>
          <t>581.73</t>
        </is>
      </c>
    </row>
    <row r="1774" ht="11.5" customHeight="1">
      <c r="A1774" s="9" t="inlineStr"/>
      <c r="B1774" s="9" t="inlineStr">
        <is>
          <t>TOTAL</t>
        </is>
      </c>
      <c r="C1774" s="9" t="inlineStr"/>
      <c r="D1774" s="9" t="inlineStr"/>
      <c r="E1774" s="9" t="inlineStr"/>
      <c r="F1774" s="9" t="inlineStr">
        <is>
          <t>4459.92 Z</t>
        </is>
      </c>
    </row>
    <row r="1775" ht="11.5" customHeight="1">
      <c r="A1775" s="9" t="inlineStr"/>
      <c r="B1775" s="9" t="inlineStr">
        <is>
          <t>Add Cess @ 1% on "Z"</t>
        </is>
      </c>
      <c r="C1775" s="9" t="inlineStr"/>
      <c r="D1775" s="9" t="inlineStr"/>
      <c r="E1775" s="9" t="inlineStr"/>
      <c r="F1775" s="9" t="inlineStr">
        <is>
          <t>44.60</t>
        </is>
      </c>
    </row>
    <row r="1776" ht="11.5" customHeight="1">
      <c r="A1776" s="9" t="inlineStr"/>
      <c r="B1776" s="9" t="inlineStr">
        <is>
          <t>Cost of 7 sqm.</t>
        </is>
      </c>
      <c r="C1776" s="9" t="inlineStr"/>
      <c r="D1776" s="9" t="inlineStr"/>
      <c r="E1776" s="9" t="inlineStr"/>
      <c r="F1776" s="9" t="inlineStr">
        <is>
          <t>4504.51</t>
        </is>
      </c>
    </row>
    <row r="1777" ht="11.5" customHeight="1">
      <c r="A1777" s="9" t="inlineStr"/>
      <c r="B1777" s="9" t="inlineStr">
        <is>
          <t>Cost of 1 sqm.</t>
        </is>
      </c>
      <c r="C1777" s="9" t="inlineStr"/>
      <c r="D1777" s="9" t="inlineStr"/>
      <c r="E1777" s="9" t="inlineStr"/>
      <c r="F1777" s="9" t="inlineStr">
        <is>
          <t>643.50</t>
        </is>
      </c>
    </row>
    <row r="1778" ht="11.5" customHeight="1">
      <c r="A1778" s="9" t="inlineStr"/>
      <c r="B1778" s="9" t="inlineStr">
        <is>
          <t>Say</t>
        </is>
      </c>
      <c r="C1778" s="9" t="inlineStr"/>
      <c r="D1778" s="9" t="inlineStr"/>
      <c r="E1778" s="9" t="inlineStr"/>
      <c r="F1778" s="9" t="inlineStr">
        <is>
          <t>643.50</t>
        </is>
      </c>
    </row>
    <row r="1779" ht="11.5" customHeight="1">
      <c r="A1779" s="9" t="inlineStr">
        <is>
          <t>9.17.2</t>
        </is>
      </c>
      <c r="B1779" s="9" t="inlineStr">
        <is>
          <t>18 mm thick</t>
        </is>
      </c>
      <c r="C1779" s="9" t="inlineStr"/>
      <c r="D1779" s="9" t="inlineStr"/>
      <c r="E1779" s="9" t="inlineStr"/>
      <c r="F1779" s="9" t="inlineStr"/>
    </row>
    <row r="1780" ht="11.5" customHeight="1">
      <c r="A1780" s="10" t="inlineStr">
        <is>
          <t>Code</t>
        </is>
      </c>
      <c r="B1780" s="10" t="inlineStr">
        <is>
          <t>Description</t>
        </is>
      </c>
      <c r="C1780" s="10" t="inlineStr">
        <is>
          <t>Unit</t>
        </is>
      </c>
      <c r="D1780" s="10" t="inlineStr">
        <is>
          <t>Quantity</t>
        </is>
      </c>
      <c r="E1780" s="10" t="inlineStr">
        <is>
          <t>Rate</t>
        </is>
      </c>
      <c r="F1780" s="10" t="inlineStr">
        <is>
          <t>Amount</t>
        </is>
      </c>
    </row>
    <row r="1781" ht="11.5" customHeight="1">
      <c r="A1781" s="9" t="inlineStr"/>
      <c r="B1781" s="9" t="inlineStr">
        <is>
          <t>Details of cost for 350x200cm = 7sqm.</t>
        </is>
      </c>
      <c r="C1781" s="9" t="inlineStr"/>
      <c r="D1781" s="9" t="inlineStr"/>
      <c r="E1781" s="9" t="inlineStr"/>
      <c r="F1781" s="9" t="inlineStr"/>
    </row>
    <row r="1782" ht="11.5" customHeight="1">
      <c r="A1782" s="9" t="inlineStr"/>
      <c r="B1782" s="9" t="inlineStr">
        <is>
          <t>MATERIAL</t>
        </is>
      </c>
      <c r="C1782" s="9" t="inlineStr"/>
      <c r="D1782" s="9" t="inlineStr"/>
      <c r="E1782" s="9" t="inlineStr"/>
      <c r="F1782" s="9" t="inlineStr"/>
    </row>
    <row r="1784" ht="11.5" customHeight="1">
      <c r="A1784" s="10" t="inlineStr">
        <is>
          <t>Code</t>
        </is>
      </c>
      <c r="B1784" s="10" t="inlineStr">
        <is>
          <t>Description</t>
        </is>
      </c>
      <c r="C1784" s="10" t="inlineStr">
        <is>
          <t>Unit</t>
        </is>
      </c>
      <c r="D1784" s="10" t="inlineStr">
        <is>
          <t>Quantity</t>
        </is>
      </c>
      <c r="E1784" s="10" t="inlineStr">
        <is>
          <t>Rate</t>
        </is>
      </c>
      <c r="F1784" s="10" t="inlineStr">
        <is>
          <t>Amount</t>
        </is>
      </c>
    </row>
    <row r="1785" ht="11.5" customHeight="1">
      <c r="A1785" s="9" t="inlineStr">
        <is>
          <t>7055</t>
        </is>
      </c>
      <c r="B1785" s="9" t="inlineStr">
        <is>
          <t>Flat pressed 3 layer and graded</t>
        </is>
      </c>
      <c r="C1785" s="9" t="inlineStr"/>
      <c r="D1785" s="9" t="inlineStr"/>
      <c r="E1785" s="9" t="inlineStr"/>
      <c r="F1785" s="9" t="inlineStr"/>
    </row>
    <row r="1786" ht="11.5" customHeight="1">
      <c r="A1786" s="9" t="inlineStr"/>
      <c r="B1786" s="9" t="inlineStr">
        <is>
          <t>particle board (medium density) Grade</t>
        </is>
      </c>
      <c r="C1786" s="9" t="inlineStr"/>
      <c r="D1786" s="9" t="inlineStr"/>
      <c r="E1786" s="9" t="inlineStr"/>
      <c r="F1786" s="9" t="inlineStr"/>
    </row>
    <row r="1787" ht="11.5" customHeight="1">
      <c r="A1787" s="9" t="inlineStr"/>
      <c r="B1787" s="9" t="inlineStr">
        <is>
          <t>1 conforming to IS : 3087 - 18 mm</t>
        </is>
      </c>
      <c r="C1787" s="9" t="inlineStr"/>
      <c r="D1787" s="9" t="inlineStr"/>
      <c r="E1787" s="9" t="inlineStr"/>
      <c r="F1787" s="9" t="inlineStr"/>
    </row>
    <row r="1788" ht="11.5" customHeight="1">
      <c r="A1788" s="9" t="inlineStr"/>
      <c r="B1788" s="9" t="inlineStr">
        <is>
          <t>thick</t>
        </is>
      </c>
      <c r="C1788" s="9" t="inlineStr">
        <is>
          <t>sqm</t>
        </is>
      </c>
      <c r="D1788" s="9" t="inlineStr">
        <is>
          <t>7.35</t>
        </is>
      </c>
      <c r="E1788" s="9" t="inlineStr">
        <is>
          <t>480.00</t>
        </is>
      </c>
      <c r="F1788" s="9" t="inlineStr">
        <is>
          <t>3528.00</t>
        </is>
      </c>
    </row>
    <row r="1789" ht="11.5" customHeight="1">
      <c r="A1789" s="9" t="inlineStr">
        <is>
          <t>9977</t>
        </is>
      </c>
      <c r="B1789" s="9" t="inlineStr">
        <is>
          <t>Carriage of particle board</t>
        </is>
      </c>
      <c r="C1789" s="9" t="inlineStr">
        <is>
          <t>L.S.</t>
        </is>
      </c>
      <c r="D1789" s="9" t="inlineStr">
        <is>
          <t>19.76</t>
        </is>
      </c>
      <c r="E1789" s="9" t="inlineStr">
        <is>
          <t>2.00</t>
        </is>
      </c>
      <c r="F1789" s="9" t="inlineStr">
        <is>
          <t>39.52</t>
        </is>
      </c>
    </row>
    <row r="1790" ht="11.5" customHeight="1">
      <c r="A1790" s="9" t="inlineStr">
        <is>
          <t>9999</t>
        </is>
      </c>
      <c r="B1790" s="9" t="inlineStr">
        <is>
          <t>Sundries and screws</t>
        </is>
      </c>
      <c r="C1790" s="9" t="inlineStr">
        <is>
          <t>L.S.</t>
        </is>
      </c>
      <c r="D1790" s="9" t="inlineStr">
        <is>
          <t>26.91</t>
        </is>
      </c>
      <c r="E1790" s="9" t="inlineStr">
        <is>
          <t>2.00</t>
        </is>
      </c>
      <c r="F1790" s="9" t="inlineStr">
        <is>
          <t>53.82</t>
        </is>
      </c>
    </row>
    <row r="1791" ht="11.5" customHeight="1">
      <c r="A1791" s="9" t="inlineStr"/>
      <c r="B1791" s="9" t="inlineStr">
        <is>
          <t>LABOUR</t>
        </is>
      </c>
      <c r="C1791" s="9" t="inlineStr"/>
      <c r="D1791" s="9" t="inlineStr"/>
      <c r="E1791" s="9" t="inlineStr"/>
      <c r="F1791" s="9" t="inlineStr"/>
    </row>
    <row r="1792" ht="11.5" customHeight="1">
      <c r="A1792" s="9" t="inlineStr">
        <is>
          <t>0112</t>
        </is>
      </c>
      <c r="B1792" s="9" t="inlineStr">
        <is>
          <t>Carpenter 2nd class</t>
        </is>
      </c>
      <c r="C1792" s="9" t="inlineStr">
        <is>
          <t>day</t>
        </is>
      </c>
      <c r="D1792" s="9" t="inlineStr">
        <is>
          <t>0.90</t>
        </is>
      </c>
      <c r="E1792" s="9" t="inlineStr">
        <is>
          <t>679.00</t>
        </is>
      </c>
      <c r="F1792" s="9" t="inlineStr">
        <is>
          <t>611.10</t>
        </is>
      </c>
    </row>
    <row r="1793" ht="11.5" customHeight="1">
      <c r="A1793" s="9" t="inlineStr">
        <is>
          <t>0114</t>
        </is>
      </c>
      <c r="B1793" s="9" t="inlineStr">
        <is>
          <t>Beldar</t>
        </is>
      </c>
      <c r="C1793" s="9" t="inlineStr">
        <is>
          <t>day</t>
        </is>
      </c>
      <c r="D1793" s="9" t="inlineStr">
        <is>
          <t>1.00</t>
        </is>
      </c>
      <c r="E1793" s="9" t="inlineStr">
        <is>
          <t>558.00</t>
        </is>
      </c>
      <c r="F1793" s="9" t="inlineStr">
        <is>
          <t>558.00</t>
        </is>
      </c>
    </row>
    <row r="1794" ht="11.5" customHeight="1">
      <c r="A1794" s="9" t="inlineStr"/>
      <c r="B1794" s="9" t="inlineStr">
        <is>
          <t>TOTAL</t>
        </is>
      </c>
      <c r="C1794" s="9" t="inlineStr"/>
      <c r="D1794" s="9" t="inlineStr"/>
      <c r="E1794" s="9" t="inlineStr"/>
      <c r="F1794" s="9" t="inlineStr">
        <is>
          <t>4790.44 W</t>
        </is>
      </c>
    </row>
    <row r="1795" ht="11.5" customHeight="1">
      <c r="A1795" s="9" t="inlineStr"/>
      <c r="B1795" s="9" t="inlineStr">
        <is>
          <t>Add 1 % Water charges on "W"</t>
        </is>
      </c>
      <c r="C1795" s="9" t="inlineStr"/>
      <c r="D1795" s="9" t="inlineStr"/>
      <c r="E1795" s="9" t="inlineStr"/>
      <c r="F1795" s="9" t="inlineStr">
        <is>
          <t>47.90</t>
        </is>
      </c>
    </row>
    <row r="1796" ht="11.5" customHeight="1">
      <c r="A1796" s="9" t="inlineStr"/>
      <c r="B1796" s="9" t="inlineStr">
        <is>
          <t>TOTAL</t>
        </is>
      </c>
      <c r="C1796" s="9" t="inlineStr"/>
      <c r="D1796" s="9" t="inlineStr"/>
      <c r="E1796" s="9" t="inlineStr"/>
      <c r="F1796" s="9" t="inlineStr">
        <is>
          <t>4838.34 X</t>
        </is>
      </c>
    </row>
    <row r="1797" ht="11.5" customHeight="1">
      <c r="A1797" s="9" t="inlineStr"/>
      <c r="B1797" s="9" t="inlineStr">
        <is>
          <t>Add GST on "X" (multiplying factor</t>
        </is>
      </c>
      <c r="C1797" s="9" t="inlineStr"/>
      <c r="D1797" s="9" t="inlineStr"/>
      <c r="E1797" s="9" t="inlineStr"/>
      <c r="F1797" s="9" t="inlineStr"/>
    </row>
    <row r="1798" ht="11.5" customHeight="1">
      <c r="A1798" s="9" t="inlineStr"/>
      <c r="B1798" s="9" t="inlineStr">
        <is>
          <t>0.1405)</t>
        </is>
      </c>
      <c r="C1798" s="9" t="inlineStr"/>
      <c r="D1798" s="9" t="inlineStr"/>
      <c r="E1798" s="9" t="inlineStr"/>
      <c r="F1798" s="9" t="inlineStr">
        <is>
          <t>679.79</t>
        </is>
      </c>
    </row>
    <row r="1799" ht="11.5" customHeight="1">
      <c r="A1799" s="9" t="inlineStr"/>
      <c r="B1799" s="9" t="inlineStr">
        <is>
          <t>TOTAL</t>
        </is>
      </c>
      <c r="C1799" s="9" t="inlineStr"/>
      <c r="D1799" s="9" t="inlineStr"/>
      <c r="E1799" s="9" t="inlineStr"/>
      <c r="F1799" s="9" t="inlineStr">
        <is>
          <t>5518.13 Y</t>
        </is>
      </c>
    </row>
    <row r="1800" ht="11.5" customHeight="1">
      <c r="A1800" s="9" t="inlineStr"/>
      <c r="B1800" s="9" t="inlineStr">
        <is>
          <t>Add 15% CPOH on "Y"</t>
        </is>
      </c>
      <c r="C1800" s="9" t="inlineStr"/>
      <c r="D1800" s="9" t="inlineStr"/>
      <c r="E1800" s="9" t="inlineStr"/>
      <c r="F1800" s="9" t="inlineStr">
        <is>
          <t>827.72</t>
        </is>
      </c>
    </row>
    <row r="1801" ht="11.5" customHeight="1">
      <c r="A1801" s="9" t="inlineStr"/>
      <c r="B1801" s="9" t="inlineStr">
        <is>
          <t>TOTAL</t>
        </is>
      </c>
      <c r="C1801" s="9" t="inlineStr"/>
      <c r="D1801" s="9" t="inlineStr"/>
      <c r="E1801" s="9" t="inlineStr"/>
      <c r="F1801" s="9" t="inlineStr">
        <is>
          <t>6345.85 Z</t>
        </is>
      </c>
    </row>
    <row r="1802" ht="11.5" customHeight="1">
      <c r="A1802" s="9" t="inlineStr"/>
      <c r="B1802" s="9" t="inlineStr">
        <is>
          <t>Add Cess @ 1% on "Z"</t>
        </is>
      </c>
      <c r="C1802" s="9" t="inlineStr"/>
      <c r="D1802" s="9" t="inlineStr"/>
      <c r="E1802" s="9" t="inlineStr"/>
      <c r="F1802" s="9" t="inlineStr">
        <is>
          <t>63.46</t>
        </is>
      </c>
    </row>
    <row r="1803" ht="11.5" customHeight="1">
      <c r="A1803" s="9" t="inlineStr"/>
      <c r="B1803" s="9" t="inlineStr">
        <is>
          <t>Cost of 7 sqm.</t>
        </is>
      </c>
      <c r="C1803" s="9" t="inlineStr"/>
      <c r="D1803" s="9" t="inlineStr"/>
      <c r="E1803" s="9" t="inlineStr"/>
      <c r="F1803" s="9" t="inlineStr">
        <is>
          <t>6409.31</t>
        </is>
      </c>
    </row>
    <row r="1804" ht="11.5" customHeight="1">
      <c r="A1804" s="9" t="inlineStr"/>
      <c r="B1804" s="9" t="inlineStr">
        <is>
          <t>Cost of 1 sqm.</t>
        </is>
      </c>
      <c r="C1804" s="9" t="inlineStr"/>
      <c r="D1804" s="9" t="inlineStr"/>
      <c r="E1804" s="9" t="inlineStr"/>
      <c r="F1804" s="9" t="inlineStr">
        <is>
          <t>915.62</t>
        </is>
      </c>
    </row>
    <row r="1805" ht="11.5" customHeight="1">
      <c r="A1805" s="9" t="inlineStr"/>
      <c r="B1805" s="9" t="inlineStr">
        <is>
          <t>Say</t>
        </is>
      </c>
      <c r="C1805" s="9" t="inlineStr"/>
      <c r="D1805" s="9" t="inlineStr"/>
      <c r="E1805" s="9" t="inlineStr"/>
      <c r="F1805" s="9" t="inlineStr">
        <is>
          <t>915.60</t>
        </is>
      </c>
    </row>
    <row r="1806" ht="23" customHeight="1">
      <c r="A1806" s="9" t="inlineStr">
        <is>
          <t>9.18</t>
        </is>
      </c>
      <c r="B1806" s="9" t="inlineStr">
        <is>
          <t>Providing and fixing Pre-laminated flat</t>
        </is>
      </c>
      <c r="C1806" s="9" t="inlineStr">
        <is>
          <t>pressed</t>
        </is>
      </c>
      <c r="D1806" s="9" t="inlineStr">
        <is>
          <t>3 layer (medium</t>
        </is>
      </c>
      <c r="E1806" s="9" t="inlineStr">
        <is>
          <t>density)</t>
        </is>
      </c>
      <c r="F1806" s="9" t="inlineStr">
        <is>
          <t>particle board</t>
        </is>
      </c>
    </row>
    <row r="1807" ht="23" customHeight="1">
      <c r="A1807" s="9" t="inlineStr"/>
      <c r="B1807" s="9" t="inlineStr">
        <is>
          <t>or graded wood particle board IS : 3087</t>
        </is>
      </c>
      <c r="C1807" s="9" t="inlineStr">
        <is>
          <t>marked,</t>
        </is>
      </c>
      <c r="D1807" s="9" t="inlineStr">
        <is>
          <t>with one</t>
        </is>
      </c>
      <c r="E1807" s="9" t="inlineStr">
        <is>
          <t>side decorative</t>
        </is>
      </c>
      <c r="F1807" s="9" t="inlineStr">
        <is>
          <t>and other</t>
        </is>
      </c>
    </row>
    <row r="1808" ht="23" customHeight="1">
      <c r="A1808" s="9" t="inlineStr"/>
      <c r="B1808" s="9" t="inlineStr">
        <is>
          <t>side balancing lamination Grade I, Type</t>
        </is>
      </c>
      <c r="C1808" s="9" t="inlineStr">
        <is>
          <t>II exterior</t>
        </is>
      </c>
      <c r="D1808" s="9" t="inlineStr">
        <is>
          <t>grade IS</t>
        </is>
      </c>
      <c r="E1808" s="9" t="inlineStr">
        <is>
          <t>: 12823 marked,</t>
        </is>
      </c>
      <c r="F1808" s="9" t="inlineStr">
        <is>
          <t>in shelves</t>
        </is>
      </c>
    </row>
    <row r="1809" ht="11.5" customHeight="1">
      <c r="A1809" s="9" t="inlineStr"/>
      <c r="B1809" s="9" t="inlineStr">
        <is>
          <t>with screws and fittings wherever required,</t>
        </is>
      </c>
      <c r="C1809" s="9" t="inlineStr"/>
      <c r="D1809" s="9" t="inlineStr">
        <is>
          <t>edges to be</t>
        </is>
      </c>
      <c r="E1809" s="9" t="inlineStr">
        <is>
          <t>painted with</t>
        </is>
      </c>
      <c r="F1809" s="9" t="inlineStr">
        <is>
          <t>polyurethane</t>
        </is>
      </c>
    </row>
    <row r="1810" ht="11.5" customHeight="1">
      <c r="A1810" s="9" t="inlineStr"/>
      <c r="B1810" s="9" t="inlineStr">
        <is>
          <t>primer (fittings to be paid separately).</t>
        </is>
      </c>
      <c r="C1810" s="9" t="inlineStr"/>
      <c r="D1810" s="9" t="inlineStr"/>
      <c r="E1810" s="9" t="inlineStr"/>
      <c r="F1810" s="9" t="inlineStr"/>
    </row>
    <row r="1811" ht="11.5" customHeight="1">
      <c r="A1811" s="9" t="inlineStr">
        <is>
          <t>9.18.1</t>
        </is>
      </c>
      <c r="B1811" s="9" t="inlineStr">
        <is>
          <t>18 mm thick</t>
        </is>
      </c>
      <c r="C1811" s="9" t="inlineStr"/>
      <c r="D1811" s="9" t="inlineStr"/>
      <c r="E1811" s="9" t="inlineStr"/>
      <c r="F1811" s="9" t="inlineStr"/>
    </row>
    <row r="1812" ht="11.5" customHeight="1">
      <c r="A1812" s="10" t="inlineStr">
        <is>
          <t>Code</t>
        </is>
      </c>
      <c r="B1812" s="10" t="inlineStr">
        <is>
          <t>Description</t>
        </is>
      </c>
      <c r="C1812" s="10" t="inlineStr">
        <is>
          <t>Unit</t>
        </is>
      </c>
      <c r="D1812" s="10" t="inlineStr">
        <is>
          <t>Quantity</t>
        </is>
      </c>
      <c r="E1812" s="10" t="inlineStr">
        <is>
          <t>Rate</t>
        </is>
      </c>
      <c r="F1812" s="10" t="inlineStr">
        <is>
          <t>Amount</t>
        </is>
      </c>
    </row>
    <row r="1813" ht="11.5" customHeight="1">
      <c r="A1813" s="9" t="inlineStr"/>
      <c r="B1813" s="9" t="inlineStr">
        <is>
          <t>Details of cost for 4 nos.</t>
        </is>
      </c>
      <c r="C1813" s="9" t="inlineStr"/>
      <c r="D1813" s="9" t="inlineStr"/>
      <c r="E1813" s="9" t="inlineStr"/>
      <c r="F1813" s="9" t="inlineStr"/>
    </row>
    <row r="1814" ht="11.5" customHeight="1">
      <c r="A1814" s="9" t="inlineStr"/>
      <c r="B1814" s="9" t="inlineStr">
        <is>
          <t>75x20cm shelves = 0.60 sqm.</t>
        </is>
      </c>
      <c r="C1814" s="9" t="inlineStr"/>
      <c r="D1814" s="9" t="inlineStr"/>
      <c r="E1814" s="9" t="inlineStr"/>
      <c r="F1814" s="9" t="inlineStr"/>
    </row>
    <row r="1815" ht="11.5" customHeight="1">
      <c r="A1815" s="9" t="inlineStr"/>
      <c r="B1815" s="9" t="inlineStr">
        <is>
          <t>MATERIAL</t>
        </is>
      </c>
      <c r="C1815" s="9" t="inlineStr"/>
      <c r="D1815" s="9" t="inlineStr"/>
      <c r="E1815" s="9" t="inlineStr"/>
      <c r="F1815" s="9" t="inlineStr"/>
    </row>
    <row r="1816" ht="11.5" customHeight="1">
      <c r="A1816" s="9" t="inlineStr"/>
      <c r="B1816" s="9" t="inlineStr">
        <is>
          <t>18mm thick particle board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/>
      <c r="B1817" s="9" t="inlineStr">
        <is>
          <t>4x75x20cm = 0.60sqm.</t>
        </is>
      </c>
      <c r="C1817" s="9" t="inlineStr"/>
      <c r="D1817" s="9" t="inlineStr"/>
      <c r="E1817" s="9" t="inlineStr"/>
      <c r="F1817" s="9" t="inlineStr"/>
    </row>
    <row r="1818" ht="11.5" customHeight="1">
      <c r="A1818" s="9" t="inlineStr"/>
      <c r="B1818" s="9" t="inlineStr">
        <is>
          <t>Add wastage @ 5% = 0.03sqm.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/>
      <c r="B1819" s="9" t="inlineStr">
        <is>
          <t>Total = 0.63 sqm</t>
        </is>
      </c>
      <c r="C1819" s="9" t="inlineStr"/>
      <c r="D1819" s="9" t="inlineStr"/>
      <c r="E1819" s="9" t="inlineStr"/>
      <c r="F1819" s="9" t="inlineStr"/>
    </row>
    <row r="1820" ht="11.5" customHeight="1">
      <c r="A1820" s="9" t="inlineStr">
        <is>
          <t>7478</t>
        </is>
      </c>
      <c r="B1820" s="9" t="inlineStr">
        <is>
          <t>Prelaminated particle board with one</t>
        </is>
      </c>
      <c r="C1820" s="9" t="inlineStr"/>
      <c r="D1820" s="9" t="inlineStr"/>
      <c r="E1820" s="9" t="inlineStr"/>
      <c r="F1820" s="9" t="inlineStr"/>
    </row>
    <row r="1821" ht="11.5" customHeight="1">
      <c r="A1821" s="9" t="inlineStr"/>
      <c r="B1821" s="9" t="inlineStr">
        <is>
          <t>side decorative and other side</t>
        </is>
      </c>
      <c r="C1821" s="9" t="inlineStr"/>
      <c r="D1821" s="9" t="inlineStr"/>
      <c r="E1821" s="9" t="inlineStr"/>
      <c r="F1821" s="9" t="inlineStr"/>
    </row>
    <row r="1822" ht="11.5" customHeight="1">
      <c r="A1822" s="9" t="inlineStr"/>
      <c r="B1822" s="9" t="inlineStr">
        <is>
          <t>balancing lamination, flat pressed 3</t>
        </is>
      </c>
      <c r="C1822" s="9" t="inlineStr"/>
      <c r="D1822" s="9" t="inlineStr"/>
      <c r="E1822" s="9" t="inlineStr"/>
      <c r="F1822" s="9" t="inlineStr"/>
    </row>
    <row r="1823" ht="11.5" customHeight="1">
      <c r="A1823" s="9" t="inlineStr"/>
      <c r="B1823" s="9" t="inlineStr">
        <is>
          <t>layer &amp; graded (medium density) Grade</t>
        </is>
      </c>
      <c r="C1823" s="9" t="inlineStr"/>
      <c r="D1823" s="9" t="inlineStr"/>
      <c r="E1823" s="9" t="inlineStr"/>
      <c r="F1823" s="9" t="inlineStr"/>
    </row>
    <row r="1824" ht="11.5" customHeight="1">
      <c r="A1824" s="9" t="inlineStr"/>
      <c r="B1824" s="9" t="inlineStr">
        <is>
          <t>I, Type II conforming to IS : 12823</t>
        </is>
      </c>
      <c r="C1824" s="9" t="inlineStr"/>
      <c r="D1824" s="9" t="inlineStr"/>
      <c r="E1824" s="9" t="inlineStr"/>
      <c r="F1824" s="9" t="inlineStr"/>
    </row>
    <row r="1825" ht="11.5" customHeight="1">
      <c r="A1825" s="9" t="inlineStr"/>
      <c r="B1825" s="9" t="inlineStr">
        <is>
          <t>(exterior grade) 18 mm thick</t>
        </is>
      </c>
      <c r="C1825" s="9" t="inlineStr">
        <is>
          <t>sqm</t>
        </is>
      </c>
      <c r="D1825" s="9" t="inlineStr">
        <is>
          <t>0.63</t>
        </is>
      </c>
      <c r="E1825" s="9" t="inlineStr">
        <is>
          <t>650.00</t>
        </is>
      </c>
      <c r="F1825" s="9" t="inlineStr">
        <is>
          <t>409.50</t>
        </is>
      </c>
    </row>
    <row r="1826" ht="11.5" customHeight="1">
      <c r="A1826" s="9" t="inlineStr">
        <is>
          <t>9977</t>
        </is>
      </c>
      <c r="B1826" s="9" t="inlineStr">
        <is>
          <t>Carriage of board</t>
        </is>
      </c>
      <c r="C1826" s="9" t="inlineStr">
        <is>
          <t>L.S.</t>
        </is>
      </c>
      <c r="D1826" s="9" t="inlineStr">
        <is>
          <t>0.91</t>
        </is>
      </c>
      <c r="E1826" s="9" t="inlineStr">
        <is>
          <t>2.00</t>
        </is>
      </c>
      <c r="F1826" s="9" t="inlineStr">
        <is>
          <t>1.82</t>
        </is>
      </c>
    </row>
    <row r="1827" ht="11.5" customHeight="1">
      <c r="A1827" s="9" t="inlineStr"/>
      <c r="B1827" s="9" t="inlineStr">
        <is>
          <t>LABOUR</t>
        </is>
      </c>
      <c r="C1827" s="9" t="inlineStr"/>
      <c r="D1827" s="9" t="inlineStr"/>
      <c r="E1827" s="9" t="inlineStr"/>
      <c r="F1827" s="9" t="inlineStr"/>
    </row>
    <row r="1828" ht="11.5" customHeight="1">
      <c r="A1828" s="9" t="inlineStr">
        <is>
          <t>0112</t>
        </is>
      </c>
      <c r="B1828" s="9" t="inlineStr">
        <is>
          <t>Carpenter 2nd class</t>
        </is>
      </c>
      <c r="C1828" s="9" t="inlineStr">
        <is>
          <t>day</t>
        </is>
      </c>
      <c r="D1828" s="9" t="inlineStr">
        <is>
          <t>0.11</t>
        </is>
      </c>
      <c r="E1828" s="9" t="inlineStr">
        <is>
          <t>679.00</t>
        </is>
      </c>
      <c r="F1828" s="9" t="inlineStr">
        <is>
          <t>74.69</t>
        </is>
      </c>
    </row>
    <row r="1829" ht="11.5" customHeight="1">
      <c r="A1829" s="9" t="inlineStr">
        <is>
          <t>0114</t>
        </is>
      </c>
      <c r="B1829" s="9" t="inlineStr">
        <is>
          <t>Beldar</t>
        </is>
      </c>
      <c r="C1829" s="9" t="inlineStr">
        <is>
          <t>day</t>
        </is>
      </c>
      <c r="D1829" s="9" t="inlineStr">
        <is>
          <t>0.06</t>
        </is>
      </c>
      <c r="E1829" s="9" t="inlineStr">
        <is>
          <t>558.00</t>
        </is>
      </c>
      <c r="F1829" s="9" t="inlineStr">
        <is>
          <t>33.48</t>
        </is>
      </c>
    </row>
    <row r="1831" ht="11.5" customHeight="1">
      <c r="A1831" s="10" t="inlineStr">
        <is>
          <t>Code</t>
        </is>
      </c>
      <c r="B1831" s="10" t="inlineStr">
        <is>
          <t>Description</t>
        </is>
      </c>
      <c r="C1831" s="10" t="inlineStr">
        <is>
          <t>Unit</t>
        </is>
      </c>
      <c r="D1831" s="10" t="inlineStr">
        <is>
          <t>Quantity</t>
        </is>
      </c>
      <c r="E1831" s="10" t="inlineStr">
        <is>
          <t>Rate</t>
        </is>
      </c>
      <c r="F1831" s="10" t="inlineStr">
        <is>
          <t>Amount</t>
        </is>
      </c>
    </row>
    <row r="1832" ht="11.5" customHeight="1">
      <c r="A1832" s="9" t="inlineStr">
        <is>
          <t>9999</t>
        </is>
      </c>
      <c r="B1832" s="9" t="inlineStr">
        <is>
          <t>Sundries, Painting edges &amp; Screws</t>
        </is>
      </c>
      <c r="C1832" s="9" t="inlineStr">
        <is>
          <t>L.S.</t>
        </is>
      </c>
      <c r="D1832" s="9" t="inlineStr">
        <is>
          <t>7.80</t>
        </is>
      </c>
      <c r="E1832" s="9" t="inlineStr">
        <is>
          <t>2.00</t>
        </is>
      </c>
      <c r="F1832" s="9" t="inlineStr">
        <is>
          <t>15.60</t>
        </is>
      </c>
    </row>
    <row r="1833" ht="11.5" customHeight="1">
      <c r="A1833" s="9" t="inlineStr"/>
      <c r="B1833" s="9" t="inlineStr">
        <is>
          <t>TOTAL</t>
        </is>
      </c>
      <c r="C1833" s="9" t="inlineStr"/>
      <c r="D1833" s="9" t="inlineStr"/>
      <c r="E1833" s="9" t="inlineStr"/>
      <c r="F1833" s="9" t="inlineStr">
        <is>
          <t>535.09 W</t>
        </is>
      </c>
    </row>
    <row r="1834" ht="11.5" customHeight="1">
      <c r="A1834" s="9" t="inlineStr"/>
      <c r="B1834" s="9" t="inlineStr">
        <is>
          <t>Add 1 % Water charges on "W"</t>
        </is>
      </c>
      <c r="C1834" s="9" t="inlineStr"/>
      <c r="D1834" s="9" t="inlineStr"/>
      <c r="E1834" s="9" t="inlineStr"/>
      <c r="F1834" s="9" t="inlineStr">
        <is>
          <t>5.35</t>
        </is>
      </c>
    </row>
    <row r="1835" ht="11.5" customHeight="1">
      <c r="A1835" s="9" t="inlineStr"/>
      <c r="B1835" s="9" t="inlineStr">
        <is>
          <t>TOTAL</t>
        </is>
      </c>
      <c r="C1835" s="9" t="inlineStr"/>
      <c r="D1835" s="9" t="inlineStr"/>
      <c r="E1835" s="9" t="inlineStr"/>
      <c r="F1835" s="9" t="inlineStr">
        <is>
          <t>540.44 X</t>
        </is>
      </c>
    </row>
    <row r="1836" ht="11.5" customHeight="1">
      <c r="A1836" s="9" t="inlineStr"/>
      <c r="B1836" s="9" t="inlineStr">
        <is>
          <t>Add GST on "X" (multiplying factor</t>
        </is>
      </c>
      <c r="C1836" s="9" t="inlineStr"/>
      <c r="D1836" s="9" t="inlineStr"/>
      <c r="E1836" s="9" t="inlineStr"/>
      <c r="F1836" s="9" t="inlineStr"/>
    </row>
    <row r="1837" ht="11.5" customHeight="1">
      <c r="A1837" s="9" t="inlineStr"/>
      <c r="B1837" s="9" t="inlineStr">
        <is>
          <t>0.1405)</t>
        </is>
      </c>
      <c r="C1837" s="9" t="inlineStr"/>
      <c r="D1837" s="9" t="inlineStr"/>
      <c r="E1837" s="9" t="inlineStr"/>
      <c r="F1837" s="9" t="inlineStr">
        <is>
          <t>75.93</t>
        </is>
      </c>
    </row>
    <row r="1838" ht="11.5" customHeight="1">
      <c r="A1838" s="9" t="inlineStr"/>
      <c r="B1838" s="9" t="inlineStr">
        <is>
          <t>TOTAL</t>
        </is>
      </c>
      <c r="C1838" s="9" t="inlineStr"/>
      <c r="D1838" s="9" t="inlineStr"/>
      <c r="E1838" s="9" t="inlineStr"/>
      <c r="F1838" s="9" t="inlineStr">
        <is>
          <t>616.37 Y</t>
        </is>
      </c>
    </row>
    <row r="1839" ht="11.5" customHeight="1">
      <c r="A1839" s="9" t="inlineStr"/>
      <c r="B1839" s="9" t="inlineStr">
        <is>
          <t>Add 15% CPOH on "Y"</t>
        </is>
      </c>
      <c r="C1839" s="9" t="inlineStr"/>
      <c r="D1839" s="9" t="inlineStr"/>
      <c r="E1839" s="9" t="inlineStr"/>
      <c r="F1839" s="9" t="inlineStr">
        <is>
          <t>92.46</t>
        </is>
      </c>
    </row>
    <row r="1840" ht="11.5" customHeight="1">
      <c r="A1840" s="9" t="inlineStr"/>
      <c r="B1840" s="9" t="inlineStr">
        <is>
          <t>TOTAL</t>
        </is>
      </c>
      <c r="C1840" s="9" t="inlineStr"/>
      <c r="D1840" s="9" t="inlineStr"/>
      <c r="E1840" s="9" t="inlineStr"/>
      <c r="F1840" s="9" t="inlineStr">
        <is>
          <t>708.83 Z</t>
        </is>
      </c>
    </row>
    <row r="1841" ht="11.5" customHeight="1">
      <c r="A1841" s="9" t="inlineStr"/>
      <c r="B1841" s="9" t="inlineStr">
        <is>
          <t>Add Cess @ 1% on "Z"</t>
        </is>
      </c>
      <c r="C1841" s="9" t="inlineStr"/>
      <c r="D1841" s="9" t="inlineStr"/>
      <c r="E1841" s="9" t="inlineStr"/>
      <c r="F1841" s="9" t="inlineStr">
        <is>
          <t>7.09</t>
        </is>
      </c>
    </row>
    <row r="1842" ht="11.5" customHeight="1">
      <c r="A1842" s="9" t="inlineStr"/>
      <c r="B1842" s="9" t="inlineStr">
        <is>
          <t>Cost of 0.60 sqm.</t>
        </is>
      </c>
      <c r="C1842" s="9" t="inlineStr"/>
      <c r="D1842" s="9" t="inlineStr"/>
      <c r="E1842" s="9" t="inlineStr"/>
      <c r="F1842" s="9" t="inlineStr">
        <is>
          <t>715.92</t>
        </is>
      </c>
    </row>
    <row r="1843" ht="11.5" customHeight="1">
      <c r="A1843" s="9" t="inlineStr"/>
      <c r="B1843" s="9" t="inlineStr">
        <is>
          <t>Cost per sqm.</t>
        </is>
      </c>
      <c r="C1843" s="9" t="inlineStr"/>
      <c r="D1843" s="9" t="inlineStr"/>
      <c r="E1843" s="9" t="inlineStr"/>
      <c r="F1843" s="9" t="inlineStr">
        <is>
          <t>1193.20</t>
        </is>
      </c>
    </row>
    <row r="1844" ht="11.5" customHeight="1">
      <c r="A1844" s="9" t="inlineStr"/>
      <c r="B1844" s="9" t="inlineStr">
        <is>
          <t>Say</t>
        </is>
      </c>
      <c r="C1844" s="9" t="inlineStr"/>
      <c r="D1844" s="9" t="inlineStr"/>
      <c r="E1844" s="9" t="inlineStr"/>
      <c r="F1844" s="9" t="inlineStr">
        <is>
          <t>1193.20</t>
        </is>
      </c>
    </row>
    <row r="1845" ht="11.5" customHeight="1">
      <c r="A1845" s="9" t="inlineStr">
        <is>
          <t>9.18.2</t>
        </is>
      </c>
      <c r="B1845" s="9" t="inlineStr">
        <is>
          <t>25 mm thick</t>
        </is>
      </c>
      <c r="C1845" s="9" t="inlineStr"/>
      <c r="D1845" s="9" t="inlineStr"/>
      <c r="E1845" s="9" t="inlineStr"/>
      <c r="F1845" s="9" t="inlineStr"/>
    </row>
    <row r="1846" ht="11.5" customHeight="1">
      <c r="A1846" s="10" t="inlineStr">
        <is>
          <t>Code</t>
        </is>
      </c>
      <c r="B1846" s="10" t="inlineStr">
        <is>
          <t>Description</t>
        </is>
      </c>
      <c r="C1846" s="10" t="inlineStr">
        <is>
          <t>Unit</t>
        </is>
      </c>
      <c r="D1846" s="10" t="inlineStr">
        <is>
          <t>Quantity</t>
        </is>
      </c>
      <c r="E1846" s="10" t="inlineStr">
        <is>
          <t>Rate</t>
        </is>
      </c>
      <c r="F1846" s="10" t="inlineStr">
        <is>
          <t>Amount</t>
        </is>
      </c>
    </row>
    <row r="1847" ht="11.5" customHeight="1">
      <c r="A1847" s="9" t="inlineStr"/>
      <c r="B1847" s="9" t="inlineStr">
        <is>
          <t>Details of cost for 4 nos.</t>
        </is>
      </c>
      <c r="C1847" s="9" t="inlineStr"/>
      <c r="D1847" s="9" t="inlineStr"/>
      <c r="E1847" s="9" t="inlineStr"/>
      <c r="F1847" s="9" t="inlineStr"/>
    </row>
    <row r="1848" ht="11.5" customHeight="1">
      <c r="A1848" s="9" t="inlineStr"/>
      <c r="B1848" s="9" t="inlineStr">
        <is>
          <t>75x20cm shelves = 0.60 sqm.</t>
        </is>
      </c>
      <c r="C1848" s="9" t="inlineStr"/>
      <c r="D1848" s="9" t="inlineStr"/>
      <c r="E1848" s="9" t="inlineStr"/>
      <c r="F1848" s="9" t="inlineStr"/>
    </row>
    <row r="1849" ht="11.5" customHeight="1">
      <c r="A1849" s="9" t="inlineStr"/>
      <c r="B1849" s="9" t="inlineStr">
        <is>
          <t>MATERIAL</t>
        </is>
      </c>
      <c r="C1849" s="9" t="inlineStr"/>
      <c r="D1849" s="9" t="inlineStr"/>
      <c r="E1849" s="9" t="inlineStr"/>
      <c r="F1849" s="9" t="inlineStr"/>
    </row>
    <row r="1850" ht="11.5" customHeight="1">
      <c r="A1850" s="9" t="inlineStr"/>
      <c r="B1850" s="9" t="inlineStr">
        <is>
          <t>25mm thick particle board</t>
        </is>
      </c>
      <c r="C1850" s="9" t="inlineStr"/>
      <c r="D1850" s="9" t="inlineStr"/>
      <c r="E1850" s="9" t="inlineStr"/>
      <c r="F1850" s="9" t="inlineStr"/>
    </row>
    <row r="1851" ht="11.5" customHeight="1">
      <c r="A1851" s="9" t="inlineStr"/>
      <c r="B1851" s="9" t="inlineStr">
        <is>
          <t>4x75x20cm = 0.60sqm.</t>
        </is>
      </c>
      <c r="C1851" s="9" t="inlineStr"/>
      <c r="D1851" s="9" t="inlineStr"/>
      <c r="E1851" s="9" t="inlineStr"/>
      <c r="F1851" s="9" t="inlineStr"/>
    </row>
    <row r="1852" ht="11.5" customHeight="1">
      <c r="A1852" s="9" t="inlineStr"/>
      <c r="B1852" s="9" t="inlineStr">
        <is>
          <t>Add wastage @ 5% = 0.03sqm.</t>
        </is>
      </c>
      <c r="C1852" s="9" t="inlineStr"/>
      <c r="D1852" s="9" t="inlineStr"/>
      <c r="E1852" s="9" t="inlineStr"/>
      <c r="F1852" s="9" t="inlineStr"/>
    </row>
    <row r="1853" ht="11.5" customHeight="1">
      <c r="A1853" s="9" t="inlineStr"/>
      <c r="B1853" s="9" t="inlineStr">
        <is>
          <t>Total = 0.63 sqm</t>
        </is>
      </c>
      <c r="C1853" s="9" t="inlineStr"/>
      <c r="D1853" s="9" t="inlineStr"/>
      <c r="E1853" s="9" t="inlineStr"/>
      <c r="F1853" s="9" t="inlineStr"/>
    </row>
    <row r="1854" ht="11.5" customHeight="1">
      <c r="A1854" s="9" t="inlineStr">
        <is>
          <t>7479</t>
        </is>
      </c>
      <c r="B1854" s="9" t="inlineStr">
        <is>
          <t>Prelaminated particle board with one</t>
        </is>
      </c>
      <c r="C1854" s="9" t="inlineStr"/>
      <c r="D1854" s="9" t="inlineStr"/>
      <c r="E1854" s="9" t="inlineStr"/>
      <c r="F1854" s="9" t="inlineStr"/>
    </row>
    <row r="1855" ht="11.5" customHeight="1">
      <c r="A1855" s="9" t="inlineStr"/>
      <c r="B1855" s="9" t="inlineStr">
        <is>
          <t>side decorative and other side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balancing lamination, flat pressed 3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/>
      <c r="B1857" s="9" t="inlineStr">
        <is>
          <t>layer &amp; graded (medium density) Grade</t>
        </is>
      </c>
      <c r="C1857" s="9" t="inlineStr"/>
      <c r="D1857" s="9" t="inlineStr"/>
      <c r="E1857" s="9" t="inlineStr"/>
      <c r="F1857" s="9" t="inlineStr"/>
    </row>
    <row r="1858" ht="11.5" customHeight="1">
      <c r="A1858" s="9" t="inlineStr"/>
      <c r="B1858" s="9" t="inlineStr">
        <is>
          <t>I, Type II conforming to IS : 12823</t>
        </is>
      </c>
      <c r="C1858" s="9" t="inlineStr"/>
      <c r="D1858" s="9" t="inlineStr"/>
      <c r="E1858" s="9" t="inlineStr"/>
      <c r="F1858" s="9" t="inlineStr"/>
    </row>
    <row r="1859" ht="11.5" customHeight="1">
      <c r="A1859" s="9" t="inlineStr"/>
      <c r="B1859" s="9" t="inlineStr">
        <is>
          <t>(exterior grade) 25 mm thick</t>
        </is>
      </c>
      <c r="C1859" s="9" t="inlineStr">
        <is>
          <t>sqm</t>
        </is>
      </c>
      <c r="D1859" s="9" t="inlineStr">
        <is>
          <t>0.63</t>
        </is>
      </c>
      <c r="E1859" s="9" t="inlineStr">
        <is>
          <t>900.00</t>
        </is>
      </c>
      <c r="F1859" s="9" t="inlineStr">
        <is>
          <t>567.00</t>
        </is>
      </c>
    </row>
    <row r="1860" ht="11.5" customHeight="1">
      <c r="A1860" s="9" t="inlineStr">
        <is>
          <t>9977</t>
        </is>
      </c>
      <c r="B1860" s="9" t="inlineStr">
        <is>
          <t>Carriage of board</t>
        </is>
      </c>
      <c r="C1860" s="9" t="inlineStr">
        <is>
          <t>L.S.</t>
        </is>
      </c>
      <c r="D1860" s="9" t="inlineStr">
        <is>
          <t>1.82</t>
        </is>
      </c>
      <c r="E1860" s="9" t="inlineStr">
        <is>
          <t>2.00</t>
        </is>
      </c>
      <c r="F1860" s="9" t="inlineStr">
        <is>
          <t>3.64</t>
        </is>
      </c>
    </row>
    <row r="1861" ht="11.5" customHeight="1">
      <c r="A1861" s="9" t="inlineStr"/>
      <c r="B1861" s="9" t="inlineStr">
        <is>
          <t>LABOUR</t>
        </is>
      </c>
      <c r="C1861" s="9" t="inlineStr"/>
      <c r="D1861" s="9" t="inlineStr"/>
      <c r="E1861" s="9" t="inlineStr"/>
      <c r="F1861" s="9" t="inlineStr"/>
    </row>
    <row r="1862" ht="11.5" customHeight="1">
      <c r="A1862" s="9" t="inlineStr">
        <is>
          <t>0112</t>
        </is>
      </c>
      <c r="B1862" s="9" t="inlineStr">
        <is>
          <t>Carpenter 2nd class</t>
        </is>
      </c>
      <c r="C1862" s="9" t="inlineStr">
        <is>
          <t>day</t>
        </is>
      </c>
      <c r="D1862" s="9" t="inlineStr">
        <is>
          <t>0.11</t>
        </is>
      </c>
      <c r="E1862" s="9" t="inlineStr">
        <is>
          <t>679.00</t>
        </is>
      </c>
      <c r="F1862" s="9" t="inlineStr">
        <is>
          <t>74.69</t>
        </is>
      </c>
    </row>
    <row r="1863" ht="11.5" customHeight="1">
      <c r="A1863" s="9" t="inlineStr">
        <is>
          <t>0114</t>
        </is>
      </c>
      <c r="B1863" s="9" t="inlineStr">
        <is>
          <t>Beldar</t>
        </is>
      </c>
      <c r="C1863" s="9" t="inlineStr">
        <is>
          <t>day</t>
        </is>
      </c>
      <c r="D1863" s="9" t="inlineStr">
        <is>
          <t>0.06</t>
        </is>
      </c>
      <c r="E1863" s="9" t="inlineStr">
        <is>
          <t>558.00</t>
        </is>
      </c>
      <c r="F1863" s="9" t="inlineStr">
        <is>
          <t>33.48</t>
        </is>
      </c>
    </row>
    <row r="1864" ht="11.5" customHeight="1">
      <c r="A1864" s="9" t="inlineStr">
        <is>
          <t>9999</t>
        </is>
      </c>
      <c r="B1864" s="9" t="inlineStr">
        <is>
          <t>Sundries, Painting edges &amp; Screws</t>
        </is>
      </c>
      <c r="C1864" s="9" t="inlineStr">
        <is>
          <t>L.S.</t>
        </is>
      </c>
      <c r="D1864" s="9" t="inlineStr">
        <is>
          <t>7.80</t>
        </is>
      </c>
      <c r="E1864" s="9" t="inlineStr">
        <is>
          <t>2.00</t>
        </is>
      </c>
      <c r="F1864" s="9" t="inlineStr">
        <is>
          <t>15.60</t>
        </is>
      </c>
    </row>
    <row r="1865" ht="11.5" customHeight="1">
      <c r="A1865" s="9" t="inlineStr"/>
      <c r="B1865" s="9" t="inlineStr">
        <is>
          <t>TOTAL</t>
        </is>
      </c>
      <c r="C1865" s="9" t="inlineStr"/>
      <c r="D1865" s="9" t="inlineStr"/>
      <c r="E1865" s="9" t="inlineStr"/>
      <c r="F1865" s="9" t="inlineStr">
        <is>
          <t>694.41 W</t>
        </is>
      </c>
    </row>
    <row r="1866" ht="11.5" customHeight="1">
      <c r="A1866" s="9" t="inlineStr"/>
      <c r="B1866" s="9" t="inlineStr">
        <is>
          <t>Add 1 % Water charges on "W"</t>
        </is>
      </c>
      <c r="C1866" s="9" t="inlineStr"/>
      <c r="D1866" s="9" t="inlineStr"/>
      <c r="E1866" s="9" t="inlineStr"/>
      <c r="F1866" s="9" t="inlineStr">
        <is>
          <t>6.94</t>
        </is>
      </c>
    </row>
    <row r="1867" ht="11.5" customHeight="1">
      <c r="A1867" s="9" t="inlineStr"/>
      <c r="B1867" s="9" t="inlineStr">
        <is>
          <t>TOTAL</t>
        </is>
      </c>
      <c r="C1867" s="9" t="inlineStr"/>
      <c r="D1867" s="9" t="inlineStr"/>
      <c r="E1867" s="9" t="inlineStr"/>
      <c r="F1867" s="9" t="inlineStr">
        <is>
          <t>701.35 X</t>
        </is>
      </c>
    </row>
    <row r="1868" ht="11.5" customHeight="1">
      <c r="A1868" s="9" t="inlineStr"/>
      <c r="B1868" s="9" t="inlineStr">
        <is>
          <t>Add GST on "X" (multiplying factor</t>
        </is>
      </c>
      <c r="C1868" s="9" t="inlineStr"/>
      <c r="D1868" s="9" t="inlineStr"/>
      <c r="E1868" s="9" t="inlineStr"/>
      <c r="F1868" s="9" t="inlineStr"/>
    </row>
    <row r="1869" ht="11.5" customHeight="1">
      <c r="A1869" s="9" t="inlineStr"/>
      <c r="B1869" s="9" t="inlineStr">
        <is>
          <t>0.1405)</t>
        </is>
      </c>
      <c r="C1869" s="9" t="inlineStr"/>
      <c r="D1869" s="9" t="inlineStr"/>
      <c r="E1869" s="9" t="inlineStr"/>
      <c r="F1869" s="9" t="inlineStr">
        <is>
          <t>98.54</t>
        </is>
      </c>
    </row>
    <row r="1870" ht="11.5" customHeight="1">
      <c r="A1870" s="9" t="inlineStr"/>
      <c r="B1870" s="9" t="inlineStr">
        <is>
          <t>TOTAL</t>
        </is>
      </c>
      <c r="C1870" s="9" t="inlineStr"/>
      <c r="D1870" s="9" t="inlineStr"/>
      <c r="E1870" s="9" t="inlineStr"/>
      <c r="F1870" s="9" t="inlineStr">
        <is>
          <t>799.89 Y</t>
        </is>
      </c>
    </row>
    <row r="1871" ht="11.5" customHeight="1">
      <c r="A1871" s="9" t="inlineStr"/>
      <c r="B1871" s="9" t="inlineStr">
        <is>
          <t>Add 15% CPOH on "Y"</t>
        </is>
      </c>
      <c r="C1871" s="9" t="inlineStr"/>
      <c r="D1871" s="9" t="inlineStr"/>
      <c r="E1871" s="9" t="inlineStr"/>
      <c r="F1871" s="9" t="inlineStr">
        <is>
          <t>119.98</t>
        </is>
      </c>
    </row>
    <row r="1872" ht="11.5" customHeight="1">
      <c r="A1872" s="9" t="inlineStr"/>
      <c r="B1872" s="9" t="inlineStr">
        <is>
          <t>TOTAL</t>
        </is>
      </c>
      <c r="C1872" s="9" t="inlineStr"/>
      <c r="D1872" s="9" t="inlineStr"/>
      <c r="E1872" s="9" t="inlineStr"/>
      <c r="F1872" s="9" t="inlineStr">
        <is>
          <t>919.88 Z</t>
        </is>
      </c>
    </row>
    <row r="1873" ht="11.5" customHeight="1">
      <c r="A1873" s="9" t="inlineStr"/>
      <c r="B1873" s="9" t="inlineStr">
        <is>
          <t>Add Cess @ 1% on "Z"</t>
        </is>
      </c>
      <c r="C1873" s="9" t="inlineStr"/>
      <c r="D1873" s="9" t="inlineStr"/>
      <c r="E1873" s="9" t="inlineStr"/>
      <c r="F1873" s="9" t="inlineStr">
        <is>
          <t>9.20</t>
        </is>
      </c>
    </row>
    <row r="1874" ht="11.5" customHeight="1">
      <c r="A1874" s="9" t="inlineStr"/>
      <c r="B1874" s="9" t="inlineStr">
        <is>
          <t>Cost of 0.60 sqm.</t>
        </is>
      </c>
      <c r="C1874" s="9" t="inlineStr"/>
      <c r="D1874" s="9" t="inlineStr"/>
      <c r="E1874" s="9" t="inlineStr"/>
      <c r="F1874" s="9" t="inlineStr">
        <is>
          <t>929.08</t>
        </is>
      </c>
    </row>
    <row r="1875" ht="11.5" customHeight="1">
      <c r="A1875" s="9" t="inlineStr"/>
      <c r="B1875" s="9" t="inlineStr">
        <is>
          <t>Cost per sqm.</t>
        </is>
      </c>
      <c r="C1875" s="9" t="inlineStr"/>
      <c r="D1875" s="9" t="inlineStr"/>
      <c r="E1875" s="9" t="inlineStr"/>
      <c r="F1875" s="9" t="inlineStr">
        <is>
          <t>1548.46</t>
        </is>
      </c>
    </row>
    <row r="1876" ht="11.5" customHeight="1">
      <c r="A1876" s="9" t="inlineStr"/>
      <c r="B1876" s="9" t="inlineStr">
        <is>
          <t>Say</t>
        </is>
      </c>
      <c r="C1876" s="9" t="inlineStr"/>
      <c r="D1876" s="9" t="inlineStr"/>
      <c r="E1876" s="9" t="inlineStr"/>
      <c r="F1876" s="9" t="inlineStr">
        <is>
          <t>1548.45</t>
        </is>
      </c>
    </row>
    <row r="1878" ht="23" customHeight="1">
      <c r="A1878" s="9" t="inlineStr">
        <is>
          <t>9.20</t>
        </is>
      </c>
      <c r="B1878" s="9" t="inlineStr">
        <is>
          <t>Providing and fixing ISI marked flush</t>
        </is>
      </c>
      <c r="C1878" s="9" t="inlineStr">
        <is>
          <t>door shutters</t>
        </is>
      </c>
      <c r="D1878" s="9" t="inlineStr">
        <is>
          <t>conforming</t>
        </is>
      </c>
      <c r="E1878" s="9" t="inlineStr">
        <is>
          <t>to</t>
        </is>
      </c>
      <c r="F1878" s="9" t="inlineStr">
        <is>
          <t>IS : 2202 (Part I)</t>
        </is>
      </c>
    </row>
    <row r="1879" ht="11.5" customHeight="1">
      <c r="A1879" s="9" t="inlineStr"/>
      <c r="B1879" s="9" t="inlineStr">
        <is>
          <t>decorative type, core of block board</t>
        </is>
      </c>
      <c r="C1879" s="9" t="inlineStr">
        <is>
          <t>construction</t>
        </is>
      </c>
      <c r="D1879" s="9" t="inlineStr">
        <is>
          <t>with frame</t>
        </is>
      </c>
      <c r="E1879" s="9" t="inlineStr">
        <is>
          <t>of 1st</t>
        </is>
      </c>
      <c r="F1879" s="9" t="inlineStr">
        <is>
          <t>class hard wood</t>
        </is>
      </c>
    </row>
    <row r="1880" ht="23" customHeight="1">
      <c r="A1880" s="9" t="inlineStr"/>
      <c r="B1880" s="9" t="inlineStr">
        <is>
          <t>and well matched teak 3 ply veneering</t>
        </is>
      </c>
      <c r="C1880" s="9" t="inlineStr">
        <is>
          <t>with vertical</t>
        </is>
      </c>
      <c r="D1880" s="9" t="inlineStr">
        <is>
          <t>grains</t>
        </is>
      </c>
      <c r="E1880" s="9" t="inlineStr">
        <is>
          <t>or cross</t>
        </is>
      </c>
      <c r="F1880" s="9" t="inlineStr">
        <is>
          <t>bands and face</t>
        </is>
      </c>
    </row>
    <row r="1881" ht="11.5" customHeight="1">
      <c r="A1881" s="9" t="inlineStr"/>
      <c r="B1881" s="9" t="inlineStr">
        <is>
          <t>veneers on both faces of shutters.</t>
        </is>
      </c>
      <c r="C1881" s="9" t="inlineStr"/>
      <c r="D1881" s="9" t="inlineStr"/>
      <c r="E1881" s="9" t="inlineStr"/>
      <c r="F1881" s="9" t="inlineStr"/>
    </row>
    <row r="1882" ht="23" customHeight="1">
      <c r="A1882" s="9" t="inlineStr">
        <is>
          <t>9.20.1</t>
        </is>
      </c>
      <c r="B1882" s="9" t="inlineStr">
        <is>
          <t>35 mm thick including ISI marked Stainless</t>
        </is>
      </c>
      <c r="C1882" s="9" t="inlineStr">
        <is>
          <t>Steel</t>
        </is>
      </c>
      <c r="D1882" s="9" t="inlineStr">
        <is>
          <t>butt hinges</t>
        </is>
      </c>
      <c r="E1882" s="9" t="inlineStr">
        <is>
          <t>with necessary</t>
        </is>
      </c>
      <c r="F1882" s="9" t="inlineStr">
        <is>
          <t>screws</t>
        </is>
      </c>
    </row>
    <row r="1883" ht="11.5" customHeight="1">
      <c r="A1883" s="10" t="inlineStr">
        <is>
          <t>Code</t>
        </is>
      </c>
      <c r="B1883" s="10" t="inlineStr">
        <is>
          <t>Description</t>
        </is>
      </c>
      <c r="C1883" s="10" t="inlineStr">
        <is>
          <t>Unit</t>
        </is>
      </c>
      <c r="D1883" s="10" t="inlineStr">
        <is>
          <t>Quantity</t>
        </is>
      </c>
      <c r="E1883" s="10" t="inlineStr">
        <is>
          <t>Rate</t>
        </is>
      </c>
      <c r="F1883" s="10" t="inlineStr">
        <is>
          <t>Amount</t>
        </is>
      </c>
    </row>
    <row r="1884" ht="11.5" customHeight="1">
      <c r="A1884" s="9" t="inlineStr"/>
      <c r="B1884" s="9" t="inlineStr">
        <is>
          <t>Details of cost for 2.2 sqm.</t>
        </is>
      </c>
      <c r="C1884" s="9" t="inlineStr"/>
      <c r="D1884" s="9" t="inlineStr"/>
      <c r="E1884" s="9" t="inlineStr"/>
      <c r="F1884" s="9" t="inlineStr"/>
    </row>
    <row r="1885" ht="11.5" customHeight="1">
      <c r="A1885" s="9" t="inlineStr"/>
      <c r="B1885" s="9" t="inlineStr">
        <is>
          <t>MATERIAL</t>
        </is>
      </c>
      <c r="C1885" s="9" t="inlineStr"/>
      <c r="D1885" s="9" t="inlineStr"/>
      <c r="E1885" s="9" t="inlineStr"/>
      <c r="F1885" s="9" t="inlineStr"/>
    </row>
    <row r="1886" ht="11.5" customHeight="1">
      <c r="A1886" s="9" t="inlineStr">
        <is>
          <t>0713</t>
        </is>
      </c>
      <c r="B1886" s="9" t="inlineStr">
        <is>
          <t>Block board construction flush door</t>
        </is>
      </c>
      <c r="C1886" s="9" t="inlineStr"/>
      <c r="D1886" s="9" t="inlineStr"/>
      <c r="E1886" s="9" t="inlineStr"/>
      <c r="F1886" s="9" t="inlineStr"/>
    </row>
    <row r="1887" ht="11.5" customHeight="1">
      <c r="A1887" s="9" t="inlineStr"/>
      <c r="B1887" s="9" t="inlineStr">
        <is>
          <t>with teak wood ply on both faces</t>
        </is>
      </c>
      <c r="C1887" s="9" t="inlineStr"/>
      <c r="D1887" s="9" t="inlineStr"/>
      <c r="E1887" s="9" t="inlineStr"/>
      <c r="F1887" s="9" t="inlineStr"/>
    </row>
    <row r="1888" ht="11.5" customHeight="1">
      <c r="A1888" s="9" t="inlineStr"/>
      <c r="B1888" s="9" t="inlineStr">
        <is>
          <t>35 mm thick</t>
        </is>
      </c>
      <c r="C1888" s="9" t="inlineStr">
        <is>
          <t>sqm</t>
        </is>
      </c>
      <c r="D1888" s="9" t="inlineStr">
        <is>
          <t>2.20</t>
        </is>
      </c>
      <c r="E1888" s="9" t="inlineStr">
        <is>
          <t>1800.00</t>
        </is>
      </c>
      <c r="F1888" s="9" t="inlineStr">
        <is>
          <t>3960.00</t>
        </is>
      </c>
    </row>
    <row r="1889" ht="11.5" customHeight="1">
      <c r="A1889" s="9" t="inlineStr">
        <is>
          <t>9977</t>
        </is>
      </c>
      <c r="B1889" s="9" t="inlineStr">
        <is>
          <t>Carriage of door</t>
        </is>
      </c>
      <c r="C1889" s="9" t="inlineStr">
        <is>
          <t>L.S.</t>
        </is>
      </c>
      <c r="D1889" s="9" t="inlineStr">
        <is>
          <t>29.64</t>
        </is>
      </c>
      <c r="E1889" s="9" t="inlineStr">
        <is>
          <t>2.00</t>
        </is>
      </c>
      <c r="F1889" s="9" t="inlineStr">
        <is>
          <t>59.28</t>
        </is>
      </c>
    </row>
    <row r="1890" ht="11.5" customHeight="1">
      <c r="A1890" s="9" t="inlineStr">
        <is>
          <t>8220</t>
        </is>
      </c>
      <c r="B1890" s="9" t="inlineStr">
        <is>
          <t>Stainless steel butt hinges (heavy</t>
        </is>
      </c>
      <c r="C1890" s="9" t="inlineStr"/>
      <c r="D1890" s="9" t="inlineStr"/>
      <c r="E1890" s="9" t="inlineStr"/>
      <c r="F1890" s="9" t="inlineStr"/>
    </row>
    <row r="1891" ht="11.5" customHeight="1">
      <c r="A1891" s="9" t="inlineStr"/>
      <c r="B1891" s="9" t="inlineStr">
        <is>
          <t>weight) 100x60x2.5 mm</t>
        </is>
      </c>
      <c r="C1891" s="9" t="inlineStr"/>
      <c r="D1891" s="9" t="inlineStr"/>
      <c r="E1891" s="9" t="inlineStr"/>
      <c r="F1891" s="9" t="inlineStr"/>
    </row>
    <row r="1892" ht="11.5" customHeight="1">
      <c r="A1892" s="9" t="inlineStr"/>
      <c r="B1892" s="9" t="inlineStr">
        <is>
          <t>IS : 12817 marked</t>
        </is>
      </c>
      <c r="C1892" s="9" t="inlineStr">
        <is>
          <t>10 Nos</t>
        </is>
      </c>
      <c r="D1892" s="9" t="inlineStr">
        <is>
          <t>0.60</t>
        </is>
      </c>
      <c r="E1892" s="9" t="inlineStr">
        <is>
          <t>255.00</t>
        </is>
      </c>
      <c r="F1892" s="9" t="inlineStr">
        <is>
          <t>153.00</t>
        </is>
      </c>
    </row>
    <row r="1893" ht="11.5" customHeight="1">
      <c r="A1893" s="9" t="inlineStr">
        <is>
          <t>8211</t>
        </is>
      </c>
      <c r="B1893" s="9" t="inlineStr">
        <is>
          <t>Stainless steel screws 40 mm</t>
        </is>
      </c>
      <c r="C1893" s="9" t="inlineStr">
        <is>
          <t>100 Nos</t>
        </is>
      </c>
      <c r="D1893" s="9" t="inlineStr">
        <is>
          <t>0.48</t>
        </is>
      </c>
      <c r="E1893" s="9" t="inlineStr">
        <is>
          <t>215.00</t>
        </is>
      </c>
      <c r="F1893" s="9" t="inlineStr">
        <is>
          <t>103.20</t>
        </is>
      </c>
    </row>
    <row r="1894" ht="11.5" customHeight="1">
      <c r="A1894" s="9" t="inlineStr"/>
      <c r="B1894" s="9" t="inlineStr">
        <is>
          <t>LABOUR</t>
        </is>
      </c>
      <c r="C1894" s="9" t="inlineStr"/>
      <c r="D1894" s="9" t="inlineStr"/>
      <c r="E1894" s="9" t="inlineStr"/>
      <c r="F1894" s="9" t="inlineStr"/>
    </row>
    <row r="1895" ht="11.5" customHeight="1">
      <c r="A1895" s="9" t="inlineStr"/>
      <c r="B1895" s="9" t="inlineStr">
        <is>
          <t>For fixing shutter and fittings</t>
        </is>
      </c>
      <c r="C1895" s="9" t="inlineStr"/>
      <c r="D1895" s="9" t="inlineStr"/>
      <c r="E1895" s="9" t="inlineStr"/>
      <c r="F1895" s="9" t="inlineStr"/>
    </row>
    <row r="1896" ht="11.5" customHeight="1">
      <c r="A1896" s="9" t="inlineStr">
        <is>
          <t>0156</t>
        </is>
      </c>
      <c r="B1896" s="9" t="inlineStr">
        <is>
          <t>Carpenter (average)</t>
        </is>
      </c>
      <c r="C1896" s="9" t="inlineStr">
        <is>
          <t>day</t>
        </is>
      </c>
      <c r="D1896" s="9" t="inlineStr">
        <is>
          <t>0.55</t>
        </is>
      </c>
      <c r="E1896" s="9" t="inlineStr">
        <is>
          <t>709.00</t>
        </is>
      </c>
      <c r="F1896" s="9" t="inlineStr">
        <is>
          <t>389.95</t>
        </is>
      </c>
    </row>
    <row r="1897" ht="11.5" customHeight="1">
      <c r="A1897" s="9" t="inlineStr">
        <is>
          <t>0114</t>
        </is>
      </c>
      <c r="B1897" s="9" t="inlineStr">
        <is>
          <t>Beldar</t>
        </is>
      </c>
      <c r="C1897" s="9" t="inlineStr">
        <is>
          <t>day</t>
        </is>
      </c>
      <c r="D1897" s="9" t="inlineStr">
        <is>
          <t>0.55</t>
        </is>
      </c>
      <c r="E1897" s="9" t="inlineStr">
        <is>
          <t>558.00</t>
        </is>
      </c>
      <c r="F1897" s="9" t="inlineStr">
        <is>
          <t>306.90</t>
        </is>
      </c>
    </row>
    <row r="1898" ht="11.5" customHeight="1">
      <c r="A1898" s="9" t="inlineStr"/>
      <c r="B1898" s="9" t="inlineStr">
        <is>
          <t>TOTAL</t>
        </is>
      </c>
      <c r="C1898" s="9" t="inlineStr"/>
      <c r="D1898" s="9" t="inlineStr"/>
      <c r="E1898" s="9" t="inlineStr"/>
      <c r="F1898" s="9" t="inlineStr">
        <is>
          <t>4972.33 W</t>
        </is>
      </c>
    </row>
    <row r="1899" ht="11.5" customHeight="1">
      <c r="A1899" s="9" t="inlineStr"/>
      <c r="B1899" s="9" t="inlineStr">
        <is>
          <t>Add 1 % Water charges on "W"</t>
        </is>
      </c>
      <c r="C1899" s="9" t="inlineStr"/>
      <c r="D1899" s="9" t="inlineStr"/>
      <c r="E1899" s="9" t="inlineStr"/>
      <c r="F1899" s="9" t="inlineStr">
        <is>
          <t>49.72</t>
        </is>
      </c>
    </row>
    <row r="1900" ht="11.5" customHeight="1">
      <c r="A1900" s="9" t="inlineStr"/>
      <c r="B1900" s="9" t="inlineStr">
        <is>
          <t>TOTAL</t>
        </is>
      </c>
      <c r="C1900" s="9" t="inlineStr"/>
      <c r="D1900" s="9" t="inlineStr"/>
      <c r="E1900" s="9" t="inlineStr"/>
      <c r="F1900" s="9" t="inlineStr">
        <is>
          <t>5022.05 X</t>
        </is>
      </c>
    </row>
    <row r="1901" ht="11.5" customHeight="1">
      <c r="A1901" s="9" t="inlineStr"/>
      <c r="B1901" s="9" t="inlineStr">
        <is>
          <t>Add GST on "X" (multiplying factor</t>
        </is>
      </c>
      <c r="C1901" s="9" t="inlineStr"/>
      <c r="D1901" s="9" t="inlineStr"/>
      <c r="E1901" s="9" t="inlineStr"/>
      <c r="F1901" s="9" t="inlineStr"/>
    </row>
    <row r="1902" ht="11.5" customHeight="1">
      <c r="A1902" s="9" t="inlineStr"/>
      <c r="B1902" s="9" t="inlineStr">
        <is>
          <t>0.1405)</t>
        </is>
      </c>
      <c r="C1902" s="9" t="inlineStr"/>
      <c r="D1902" s="9" t="inlineStr"/>
      <c r="E1902" s="9" t="inlineStr"/>
      <c r="F1902" s="9" t="inlineStr">
        <is>
          <t>705.60</t>
        </is>
      </c>
    </row>
    <row r="1903" ht="11.5" customHeight="1">
      <c r="A1903" s="9" t="inlineStr"/>
      <c r="B1903" s="9" t="inlineStr">
        <is>
          <t>TOTAL</t>
        </is>
      </c>
      <c r="C1903" s="9" t="inlineStr"/>
      <c r="D1903" s="9" t="inlineStr"/>
      <c r="E1903" s="9" t="inlineStr"/>
      <c r="F1903" s="9" t="inlineStr">
        <is>
          <t>5727.65 Y</t>
        </is>
      </c>
    </row>
    <row r="1904" ht="11.5" customHeight="1">
      <c r="A1904" s="9" t="inlineStr"/>
      <c r="B1904" s="9" t="inlineStr">
        <is>
          <t>Add 15% CPOH on "Y"</t>
        </is>
      </c>
      <c r="C1904" s="9" t="inlineStr"/>
      <c r="D1904" s="9" t="inlineStr"/>
      <c r="E1904" s="9" t="inlineStr"/>
      <c r="F1904" s="9" t="inlineStr">
        <is>
          <t>859.15</t>
        </is>
      </c>
    </row>
    <row r="1905" ht="11.5" customHeight="1">
      <c r="A1905" s="9" t="inlineStr"/>
      <c r="B1905" s="9" t="inlineStr">
        <is>
          <t>TOTAL</t>
        </is>
      </c>
      <c r="C1905" s="9" t="inlineStr"/>
      <c r="D1905" s="9" t="inlineStr"/>
      <c r="E1905" s="9" t="inlineStr"/>
      <c r="F1905" s="9" t="inlineStr">
        <is>
          <t>6586.80 Z</t>
        </is>
      </c>
    </row>
    <row r="1906" ht="11.5" customHeight="1">
      <c r="A1906" s="9" t="inlineStr"/>
      <c r="B1906" s="9" t="inlineStr">
        <is>
          <t>Add Cess @ 1% on "Z"</t>
        </is>
      </c>
      <c r="C1906" s="9" t="inlineStr"/>
      <c r="D1906" s="9" t="inlineStr"/>
      <c r="E1906" s="9" t="inlineStr"/>
      <c r="F1906" s="9" t="inlineStr">
        <is>
          <t>65.87</t>
        </is>
      </c>
    </row>
    <row r="1907" ht="11.5" customHeight="1">
      <c r="A1907" s="9" t="inlineStr"/>
      <c r="B1907" s="9" t="inlineStr">
        <is>
          <t>Cost for 2.2 sqm.</t>
        </is>
      </c>
      <c r="C1907" s="9" t="inlineStr"/>
      <c r="D1907" s="9" t="inlineStr"/>
      <c r="E1907" s="9" t="inlineStr"/>
      <c r="F1907" s="9" t="inlineStr">
        <is>
          <t>6652.67</t>
        </is>
      </c>
    </row>
    <row r="1908" ht="11.5" customHeight="1">
      <c r="A1908" s="9" t="inlineStr"/>
      <c r="B1908" s="9" t="inlineStr">
        <is>
          <t>Cost of 1 sqm.</t>
        </is>
      </c>
      <c r="C1908" s="9" t="inlineStr"/>
      <c r="D1908" s="9" t="inlineStr"/>
      <c r="E1908" s="9" t="inlineStr"/>
      <c r="F1908" s="9" t="inlineStr">
        <is>
          <t>3023.94</t>
        </is>
      </c>
    </row>
    <row r="1909" ht="11.5" customHeight="1">
      <c r="A1909" s="9" t="inlineStr"/>
      <c r="B1909" s="9" t="inlineStr">
        <is>
          <t>Say</t>
        </is>
      </c>
      <c r="C1909" s="9" t="inlineStr"/>
      <c r="D1909" s="9" t="inlineStr"/>
      <c r="E1909" s="9" t="inlineStr"/>
      <c r="F1909" s="9" t="inlineStr">
        <is>
          <t>3023.95</t>
        </is>
      </c>
    </row>
    <row r="1910" ht="23" customHeight="1">
      <c r="A1910" s="9" t="inlineStr">
        <is>
          <t>9.20.2</t>
        </is>
      </c>
      <c r="B1910" s="9" t="inlineStr">
        <is>
          <t>30 mm thick including ISI marked Stainless</t>
        </is>
      </c>
      <c r="C1910" s="9" t="inlineStr">
        <is>
          <t>Steel</t>
        </is>
      </c>
      <c r="D1910" s="9" t="inlineStr">
        <is>
          <t>butt hinges</t>
        </is>
      </c>
      <c r="E1910" s="9" t="inlineStr">
        <is>
          <t>with necessary</t>
        </is>
      </c>
      <c r="F1910" s="9" t="inlineStr">
        <is>
          <t>screws</t>
        </is>
      </c>
    </row>
    <row r="1911" ht="11.5" customHeight="1">
      <c r="A1911" s="10" t="inlineStr">
        <is>
          <t>Code</t>
        </is>
      </c>
      <c r="B1911" s="10" t="inlineStr">
        <is>
          <t>Description</t>
        </is>
      </c>
      <c r="C1911" s="10" t="inlineStr">
        <is>
          <t>Unit</t>
        </is>
      </c>
      <c r="D1911" s="10" t="inlineStr">
        <is>
          <t>Quantity</t>
        </is>
      </c>
      <c r="E1911" s="10" t="inlineStr">
        <is>
          <t>Rate</t>
        </is>
      </c>
      <c r="F1911" s="10" t="inlineStr">
        <is>
          <t>Amount</t>
        </is>
      </c>
    </row>
    <row r="1912" ht="11.5" customHeight="1">
      <c r="A1912" s="9" t="inlineStr"/>
      <c r="B1912" s="9" t="inlineStr">
        <is>
          <t>Details of cost for 2.2 sqm.</t>
        </is>
      </c>
      <c r="C1912" s="9" t="inlineStr"/>
      <c r="D1912" s="9" t="inlineStr"/>
      <c r="E1912" s="9" t="inlineStr"/>
      <c r="F1912" s="9" t="inlineStr"/>
    </row>
    <row r="1913" ht="11.5" customHeight="1">
      <c r="A1913" s="9" t="inlineStr"/>
      <c r="B1913" s="9" t="inlineStr">
        <is>
          <t>MATERIAL</t>
        </is>
      </c>
      <c r="C1913" s="9" t="inlineStr"/>
      <c r="D1913" s="9" t="inlineStr"/>
      <c r="E1913" s="9" t="inlineStr"/>
      <c r="F1913" s="9" t="inlineStr"/>
    </row>
    <row r="1914" ht="11.5" customHeight="1">
      <c r="A1914" s="9" t="inlineStr">
        <is>
          <t>0714</t>
        </is>
      </c>
      <c r="B1914" s="9" t="inlineStr">
        <is>
          <t>Block board construction flush door</t>
        </is>
      </c>
      <c r="C1914" s="9" t="inlineStr"/>
      <c r="D1914" s="9" t="inlineStr"/>
      <c r="E1914" s="9" t="inlineStr"/>
      <c r="F1914" s="9" t="inlineStr"/>
    </row>
    <row r="1915" ht="11.5" customHeight="1">
      <c r="A1915" s="9" t="inlineStr"/>
      <c r="B1915" s="9" t="inlineStr">
        <is>
          <t>with teak wood ply on both faces</t>
        </is>
      </c>
      <c r="C1915" s="9" t="inlineStr"/>
      <c r="D1915" s="9" t="inlineStr"/>
      <c r="E1915" s="9" t="inlineStr"/>
      <c r="F1915" s="9" t="inlineStr"/>
    </row>
    <row r="1916" ht="11.5" customHeight="1">
      <c r="A1916" s="9" t="inlineStr"/>
      <c r="B1916" s="9" t="inlineStr">
        <is>
          <t>30 mm thick</t>
        </is>
      </c>
      <c r="C1916" s="9" t="inlineStr">
        <is>
          <t>sqm</t>
        </is>
      </c>
      <c r="D1916" s="9" t="inlineStr">
        <is>
          <t>2.20</t>
        </is>
      </c>
      <c r="E1916" s="9" t="inlineStr">
        <is>
          <t>1600.00</t>
        </is>
      </c>
      <c r="F1916" s="9" t="inlineStr">
        <is>
          <t>3520.00</t>
        </is>
      </c>
    </row>
    <row r="1917" ht="11.5" customHeight="1">
      <c r="A1917" s="9" t="inlineStr">
        <is>
          <t>9977</t>
        </is>
      </c>
      <c r="B1917" s="9" t="inlineStr">
        <is>
          <t>Carriage of door</t>
        </is>
      </c>
      <c r="C1917" s="9" t="inlineStr">
        <is>
          <t>L.S.</t>
        </is>
      </c>
      <c r="D1917" s="9" t="inlineStr">
        <is>
          <t>29.64</t>
        </is>
      </c>
      <c r="E1917" s="9" t="inlineStr">
        <is>
          <t>2.00</t>
        </is>
      </c>
      <c r="F1917" s="9" t="inlineStr">
        <is>
          <t>59.28</t>
        </is>
      </c>
    </row>
    <row r="1918" ht="11.5" customHeight="1">
      <c r="A1918" s="9" t="inlineStr">
        <is>
          <t>8220</t>
        </is>
      </c>
      <c r="B1918" s="9" t="inlineStr">
        <is>
          <t>Stainless steel butt hinges (heavy</t>
        </is>
      </c>
      <c r="C1918" s="9" t="inlineStr"/>
      <c r="D1918" s="9" t="inlineStr"/>
      <c r="E1918" s="9" t="inlineStr"/>
      <c r="F1918" s="9" t="inlineStr"/>
    </row>
    <row r="1919" ht="11.5" customHeight="1">
      <c r="A1919" s="9" t="inlineStr"/>
      <c r="B1919" s="9" t="inlineStr">
        <is>
          <t>weight) 100x60x2.5 mm IS : 12817</t>
        </is>
      </c>
      <c r="C1919" s="9" t="inlineStr"/>
      <c r="D1919" s="9" t="inlineStr"/>
      <c r="E1919" s="9" t="inlineStr"/>
      <c r="F1919" s="9" t="inlineStr"/>
    </row>
    <row r="1920" ht="11.5" customHeight="1">
      <c r="A1920" s="9" t="inlineStr"/>
      <c r="B1920" s="9" t="inlineStr">
        <is>
          <t>marked</t>
        </is>
      </c>
      <c r="C1920" s="9" t="inlineStr">
        <is>
          <t>10 Nos</t>
        </is>
      </c>
      <c r="D1920" s="9" t="inlineStr">
        <is>
          <t>0.60</t>
        </is>
      </c>
      <c r="E1920" s="9" t="inlineStr">
        <is>
          <t>255.00</t>
        </is>
      </c>
      <c r="F1920" s="9" t="inlineStr">
        <is>
          <t>153.00</t>
        </is>
      </c>
    </row>
    <row r="1921" ht="11.5" customHeight="1">
      <c r="A1921" s="9" t="inlineStr">
        <is>
          <t>8211</t>
        </is>
      </c>
      <c r="B1921" s="9" t="inlineStr">
        <is>
          <t>Stainless steel screws 40 mm</t>
        </is>
      </c>
      <c r="C1921" s="9" t="inlineStr">
        <is>
          <t>100 Nos</t>
        </is>
      </c>
      <c r="D1921" s="9" t="inlineStr">
        <is>
          <t>0.48</t>
        </is>
      </c>
      <c r="E1921" s="9" t="inlineStr">
        <is>
          <t>215.00</t>
        </is>
      </c>
      <c r="F1921" s="9" t="inlineStr">
        <is>
          <t>103.20</t>
        </is>
      </c>
    </row>
    <row r="1922" ht="11.5" customHeight="1">
      <c r="A1922" s="9" t="inlineStr"/>
      <c r="B1922" s="9" t="inlineStr">
        <is>
          <t>LABOUR</t>
        </is>
      </c>
      <c r="C1922" s="9" t="inlineStr"/>
      <c r="D1922" s="9" t="inlineStr"/>
      <c r="E1922" s="9" t="inlineStr"/>
      <c r="F1922" s="9" t="inlineStr"/>
    </row>
    <row r="1923" ht="11.5" customHeight="1">
      <c r="A1923" s="9" t="inlineStr"/>
      <c r="B1923" s="9" t="inlineStr">
        <is>
          <t>For fixing shutter and fittings</t>
        </is>
      </c>
      <c r="C1923" s="9" t="inlineStr"/>
      <c r="D1923" s="9" t="inlineStr"/>
      <c r="E1923" s="9" t="inlineStr"/>
      <c r="F1923" s="9" t="inlineStr"/>
    </row>
    <row r="1924" ht="11.5" customHeight="1">
      <c r="A1924" s="9" t="inlineStr">
        <is>
          <t>0156</t>
        </is>
      </c>
      <c r="B1924" s="9" t="inlineStr">
        <is>
          <t>Carpenter (average)</t>
        </is>
      </c>
      <c r="C1924" s="9" t="inlineStr">
        <is>
          <t>day</t>
        </is>
      </c>
      <c r="D1924" s="9" t="inlineStr">
        <is>
          <t>0.55</t>
        </is>
      </c>
      <c r="E1924" s="9" t="inlineStr">
        <is>
          <t>709.00</t>
        </is>
      </c>
      <c r="F1924" s="9" t="inlineStr">
        <is>
          <t>389.95</t>
        </is>
      </c>
    </row>
    <row r="1926" ht="11.5" customHeight="1">
      <c r="A1926" s="10" t="inlineStr">
        <is>
          <t>Code</t>
        </is>
      </c>
      <c r="B1926" s="10" t="inlineStr">
        <is>
          <t>Description</t>
        </is>
      </c>
      <c r="C1926" s="10" t="inlineStr">
        <is>
          <t>Unit</t>
        </is>
      </c>
      <c r="D1926" s="10" t="inlineStr">
        <is>
          <t>Quantity</t>
        </is>
      </c>
      <c r="E1926" s="10" t="inlineStr">
        <is>
          <t>Rate</t>
        </is>
      </c>
      <c r="F1926" s="10" t="inlineStr">
        <is>
          <t>Amount</t>
        </is>
      </c>
    </row>
    <row r="1927" ht="11.5" customHeight="1">
      <c r="A1927" s="9" t="inlineStr">
        <is>
          <t>0114</t>
        </is>
      </c>
      <c r="B1927" s="9" t="inlineStr">
        <is>
          <t>Beldar</t>
        </is>
      </c>
      <c r="C1927" s="9" t="inlineStr">
        <is>
          <t>day</t>
        </is>
      </c>
      <c r="D1927" s="9" t="inlineStr">
        <is>
          <t>0.55</t>
        </is>
      </c>
      <c r="E1927" s="9" t="inlineStr">
        <is>
          <t>558.00</t>
        </is>
      </c>
      <c r="F1927" s="9" t="inlineStr">
        <is>
          <t>306.90</t>
        </is>
      </c>
    </row>
    <row r="1928" ht="11.5" customHeight="1">
      <c r="A1928" s="9" t="inlineStr"/>
      <c r="B1928" s="9" t="inlineStr">
        <is>
          <t>TOTAL</t>
        </is>
      </c>
      <c r="C1928" s="9" t="inlineStr"/>
      <c r="D1928" s="9" t="inlineStr"/>
      <c r="E1928" s="9" t="inlineStr"/>
      <c r="F1928" s="9" t="inlineStr">
        <is>
          <t>4532.33 W</t>
        </is>
      </c>
    </row>
    <row r="1929" ht="11.5" customHeight="1">
      <c r="A1929" s="9" t="inlineStr"/>
      <c r="B1929" s="9" t="inlineStr">
        <is>
          <t>Add 1 % Water charges on "W"</t>
        </is>
      </c>
      <c r="C1929" s="9" t="inlineStr"/>
      <c r="D1929" s="9" t="inlineStr"/>
      <c r="E1929" s="9" t="inlineStr"/>
      <c r="F1929" s="9" t="inlineStr">
        <is>
          <t>45.32</t>
        </is>
      </c>
    </row>
    <row r="1930" ht="11.5" customHeight="1">
      <c r="A1930" s="9" t="inlineStr"/>
      <c r="B1930" s="9" t="inlineStr">
        <is>
          <t>TOTAL</t>
        </is>
      </c>
      <c r="C1930" s="9" t="inlineStr"/>
      <c r="D1930" s="9" t="inlineStr"/>
      <c r="E1930" s="9" t="inlineStr"/>
      <c r="F1930" s="9" t="inlineStr">
        <is>
          <t>4577.65 X</t>
        </is>
      </c>
    </row>
    <row r="1931" ht="11.5" customHeight="1">
      <c r="A1931" s="9" t="inlineStr"/>
      <c r="B1931" s="9" t="inlineStr">
        <is>
          <t>Add GST on "X" (multiplying factor</t>
        </is>
      </c>
      <c r="C1931" s="9" t="inlineStr"/>
      <c r="D1931" s="9" t="inlineStr"/>
      <c r="E1931" s="9" t="inlineStr"/>
      <c r="F1931" s="9" t="inlineStr"/>
    </row>
    <row r="1932" ht="11.5" customHeight="1">
      <c r="A1932" s="9" t="inlineStr"/>
      <c r="B1932" s="9" t="inlineStr">
        <is>
          <t>0.1405)</t>
        </is>
      </c>
      <c r="C1932" s="9" t="inlineStr"/>
      <c r="D1932" s="9" t="inlineStr"/>
      <c r="E1932" s="9" t="inlineStr"/>
      <c r="F1932" s="9" t="inlineStr">
        <is>
          <t>643.16</t>
        </is>
      </c>
    </row>
    <row r="1933" ht="11.5" customHeight="1">
      <c r="A1933" s="9" t="inlineStr"/>
      <c r="B1933" s="9" t="inlineStr">
        <is>
          <t>TOTAL</t>
        </is>
      </c>
      <c r="C1933" s="9" t="inlineStr"/>
      <c r="D1933" s="9" t="inlineStr"/>
      <c r="E1933" s="9" t="inlineStr"/>
      <c r="F1933" s="9" t="inlineStr">
        <is>
          <t>5220.81 Y</t>
        </is>
      </c>
    </row>
    <row r="1934" ht="11.5" customHeight="1">
      <c r="A1934" s="9" t="inlineStr"/>
      <c r="B1934" s="9" t="inlineStr">
        <is>
          <t>Add 15% CPOH on "Y"</t>
        </is>
      </c>
      <c r="C1934" s="9" t="inlineStr"/>
      <c r="D1934" s="9" t="inlineStr"/>
      <c r="E1934" s="9" t="inlineStr"/>
      <c r="F1934" s="9" t="inlineStr">
        <is>
          <t>783.12</t>
        </is>
      </c>
    </row>
    <row r="1935" ht="11.5" customHeight="1">
      <c r="A1935" s="9" t="inlineStr"/>
      <c r="B1935" s="9" t="inlineStr">
        <is>
          <t>TOTAL</t>
        </is>
      </c>
      <c r="C1935" s="9" t="inlineStr"/>
      <c r="D1935" s="9" t="inlineStr"/>
      <c r="E1935" s="9" t="inlineStr"/>
      <c r="F1935" s="9" t="inlineStr">
        <is>
          <t>6003.94 Z</t>
        </is>
      </c>
    </row>
    <row r="1936" ht="11.5" customHeight="1">
      <c r="A1936" s="9" t="inlineStr"/>
      <c r="B1936" s="9" t="inlineStr">
        <is>
          <t>Add Cess @ 1% on "Z"</t>
        </is>
      </c>
      <c r="C1936" s="9" t="inlineStr"/>
      <c r="D1936" s="9" t="inlineStr"/>
      <c r="E1936" s="9" t="inlineStr"/>
      <c r="F1936" s="9" t="inlineStr">
        <is>
          <t>60.04</t>
        </is>
      </c>
    </row>
    <row r="1937" ht="11.5" customHeight="1">
      <c r="A1937" s="9" t="inlineStr"/>
      <c r="B1937" s="9" t="inlineStr">
        <is>
          <t>Cost for 2.2 sqm.</t>
        </is>
      </c>
      <c r="C1937" s="9" t="inlineStr"/>
      <c r="D1937" s="9" t="inlineStr"/>
      <c r="E1937" s="9" t="inlineStr"/>
      <c r="F1937" s="9" t="inlineStr">
        <is>
          <t>6063.97</t>
        </is>
      </c>
    </row>
    <row r="1938" ht="11.5" customHeight="1">
      <c r="A1938" s="9" t="inlineStr"/>
      <c r="B1938" s="9" t="inlineStr">
        <is>
          <t>Cost of 1 sqm.</t>
        </is>
      </c>
      <c r="C1938" s="9" t="inlineStr"/>
      <c r="D1938" s="9" t="inlineStr"/>
      <c r="E1938" s="9" t="inlineStr"/>
      <c r="F1938" s="9" t="inlineStr">
        <is>
          <t>2756.35</t>
        </is>
      </c>
    </row>
    <row r="1939" ht="11.5" customHeight="1">
      <c r="A1939" s="9" t="inlineStr"/>
      <c r="B1939" s="9" t="inlineStr">
        <is>
          <t>Say</t>
        </is>
      </c>
      <c r="C1939" s="9" t="inlineStr"/>
      <c r="D1939" s="9" t="inlineStr"/>
      <c r="E1939" s="9" t="inlineStr"/>
      <c r="F1939" s="9" t="inlineStr">
        <is>
          <t>2756.35</t>
        </is>
      </c>
    </row>
    <row r="1940" ht="23" customHeight="1">
      <c r="A1940" s="9" t="inlineStr">
        <is>
          <t>9.20.3</t>
        </is>
      </c>
      <c r="B1940" s="9" t="inlineStr">
        <is>
          <t>25 mm thick (for cupboard) including</t>
        </is>
      </c>
      <c r="C1940" s="9" t="inlineStr">
        <is>
          <t>ISI marked</t>
        </is>
      </c>
      <c r="D1940" s="9" t="inlineStr">
        <is>
          <t>nickel</t>
        </is>
      </c>
      <c r="E1940" s="9" t="inlineStr">
        <is>
          <t>plated bright</t>
        </is>
      </c>
      <c r="F1940" s="9" t="inlineStr">
        <is>
          <t>finished M.S.</t>
        </is>
      </c>
    </row>
    <row r="1941" ht="11.5" customHeight="1">
      <c r="A1941" s="9" t="inlineStr"/>
      <c r="B1941" s="9" t="inlineStr">
        <is>
          <t>Piano hinges IS : 3818 marked with</t>
        </is>
      </c>
      <c r="C1941" s="9" t="inlineStr">
        <is>
          <t>necessary</t>
        </is>
      </c>
      <c r="D1941" s="9" t="inlineStr">
        <is>
          <t>screws</t>
        </is>
      </c>
      <c r="E1941" s="9" t="inlineStr"/>
      <c r="F1941" s="9" t="inlineStr"/>
    </row>
    <row r="1942" ht="11.5" customHeight="1">
      <c r="A1942" s="10" t="inlineStr">
        <is>
          <t>Code</t>
        </is>
      </c>
      <c r="B1942" s="10" t="inlineStr">
        <is>
          <t>Description</t>
        </is>
      </c>
      <c r="C1942" s="10" t="inlineStr">
        <is>
          <t>Unit</t>
        </is>
      </c>
      <c r="D1942" s="10" t="inlineStr">
        <is>
          <t>Quantity</t>
        </is>
      </c>
      <c r="E1942" s="10" t="inlineStr">
        <is>
          <t>Rate</t>
        </is>
      </c>
      <c r="F1942" s="10" t="inlineStr">
        <is>
          <t>Amount</t>
        </is>
      </c>
    </row>
    <row r="1943" ht="11.5" customHeight="1">
      <c r="A1943" s="9" t="inlineStr"/>
      <c r="B1943" s="9" t="inlineStr">
        <is>
          <t>Details of cost for 2.2 sqm.</t>
        </is>
      </c>
      <c r="C1943" s="9" t="inlineStr"/>
      <c r="D1943" s="9" t="inlineStr"/>
      <c r="E1943" s="9" t="inlineStr"/>
      <c r="F1943" s="9" t="inlineStr"/>
    </row>
    <row r="1944" ht="11.5" customHeight="1">
      <c r="A1944" s="9" t="inlineStr"/>
      <c r="B1944" s="9" t="inlineStr">
        <is>
          <t>MATERIAL</t>
        </is>
      </c>
      <c r="C1944" s="9" t="inlineStr"/>
      <c r="D1944" s="9" t="inlineStr"/>
      <c r="E1944" s="9" t="inlineStr"/>
      <c r="F1944" s="9" t="inlineStr"/>
    </row>
    <row r="1945" ht="11.5" customHeight="1">
      <c r="A1945" s="9" t="inlineStr">
        <is>
          <t>0715</t>
        </is>
      </c>
      <c r="B1945" s="9" t="inlineStr">
        <is>
          <t>Block board construction flush door</t>
        </is>
      </c>
      <c r="C1945" s="9" t="inlineStr"/>
      <c r="D1945" s="9" t="inlineStr"/>
      <c r="E1945" s="9" t="inlineStr"/>
      <c r="F1945" s="9" t="inlineStr"/>
    </row>
    <row r="1946" ht="11.5" customHeight="1">
      <c r="A1946" s="9" t="inlineStr"/>
      <c r="B1946" s="9" t="inlineStr">
        <is>
          <t>with teak wood ply on both faces</t>
        </is>
      </c>
      <c r="C1946" s="9" t="inlineStr"/>
      <c r="D1946" s="9" t="inlineStr"/>
      <c r="E1946" s="9" t="inlineStr"/>
      <c r="F1946" s="9" t="inlineStr"/>
    </row>
    <row r="1947" ht="11.5" customHeight="1">
      <c r="A1947" s="9" t="inlineStr"/>
      <c r="B1947" s="9" t="inlineStr">
        <is>
          <t>25 mm thick</t>
        </is>
      </c>
      <c r="C1947" s="9" t="inlineStr">
        <is>
          <t>sqm</t>
        </is>
      </c>
      <c r="D1947" s="9" t="inlineStr">
        <is>
          <t>2.20</t>
        </is>
      </c>
      <c r="E1947" s="9" t="inlineStr">
        <is>
          <t>1400.00</t>
        </is>
      </c>
      <c r="F1947" s="9" t="inlineStr">
        <is>
          <t>3080.00</t>
        </is>
      </c>
    </row>
    <row r="1948" ht="11.5" customHeight="1">
      <c r="A1948" s="9" t="inlineStr">
        <is>
          <t>9977</t>
        </is>
      </c>
      <c r="B1948" s="9" t="inlineStr">
        <is>
          <t>Carriage of door</t>
        </is>
      </c>
      <c r="C1948" s="9" t="inlineStr">
        <is>
          <t>L.S.</t>
        </is>
      </c>
      <c r="D1948" s="9" t="inlineStr">
        <is>
          <t>29.64</t>
        </is>
      </c>
      <c r="E1948" s="9" t="inlineStr">
        <is>
          <t>2.00</t>
        </is>
      </c>
      <c r="F1948" s="9" t="inlineStr">
        <is>
          <t>59.28</t>
        </is>
      </c>
    </row>
    <row r="1949" ht="11.5" customHeight="1">
      <c r="A1949" s="9" t="inlineStr"/>
      <c r="B1949" s="9" t="inlineStr">
        <is>
          <t>Fittings-For a door 2.2x1.0m = 2.20 sqm.</t>
        </is>
      </c>
      <c r="C1949" s="9" t="inlineStr"/>
      <c r="D1949" s="9" t="inlineStr"/>
      <c r="E1949" s="9" t="inlineStr"/>
      <c r="F1949" s="9" t="inlineStr"/>
    </row>
    <row r="1950" ht="11.5" customHeight="1">
      <c r="A1950" s="9" t="inlineStr">
        <is>
          <t>0608</t>
        </is>
      </c>
      <c r="B1950" s="9" t="inlineStr">
        <is>
          <t>Nickel plated mild steel piono hinges</t>
        </is>
      </c>
      <c r="C1950" s="9" t="inlineStr"/>
      <c r="D1950" s="9" t="inlineStr"/>
      <c r="E1950" s="9" t="inlineStr"/>
      <c r="F1950" s="9" t="inlineStr"/>
    </row>
    <row r="1951" ht="11.5" customHeight="1">
      <c r="A1951" s="9" t="inlineStr"/>
      <c r="B1951" s="9" t="inlineStr">
        <is>
          <t>1 mm thick 25 mm wide</t>
        </is>
      </c>
      <c r="C1951" s="9" t="inlineStr">
        <is>
          <t>metre</t>
        </is>
      </c>
      <c r="D1951" s="9" t="inlineStr">
        <is>
          <t>4.40</t>
        </is>
      </c>
      <c r="E1951" s="9" t="inlineStr">
        <is>
          <t>39.00</t>
        </is>
      </c>
      <c r="F1951" s="9" t="inlineStr">
        <is>
          <t>171.60</t>
        </is>
      </c>
    </row>
    <row r="1952" ht="11.5" customHeight="1">
      <c r="A1952" s="9" t="inlineStr">
        <is>
          <t>0639</t>
        </is>
      </c>
      <c r="B1952" s="9" t="inlineStr">
        <is>
          <t>Bright finished or black enamelled mild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/>
      <c r="B1953" s="9" t="inlineStr">
        <is>
          <t>steel screws 25 mm</t>
        </is>
      </c>
      <c r="C1953" s="9" t="inlineStr">
        <is>
          <t>100 Nos</t>
        </is>
      </c>
      <c r="D1953" s="9" t="inlineStr">
        <is>
          <t>1.25</t>
        </is>
      </c>
      <c r="E1953" s="9" t="inlineStr">
        <is>
          <t>36.00</t>
        </is>
      </c>
      <c r="F1953" s="9" t="inlineStr">
        <is>
          <t>45.00</t>
        </is>
      </c>
    </row>
    <row r="1954" ht="11.5" customHeight="1">
      <c r="A1954" s="9" t="inlineStr"/>
      <c r="B1954" s="9" t="inlineStr">
        <is>
          <t>LABOUR</t>
        </is>
      </c>
      <c r="C1954" s="9" t="inlineStr"/>
      <c r="D1954" s="9" t="inlineStr"/>
      <c r="E1954" s="9" t="inlineStr"/>
      <c r="F1954" s="9" t="inlineStr"/>
    </row>
    <row r="1955" ht="11.5" customHeight="1">
      <c r="A1955" s="9" t="inlineStr"/>
      <c r="B1955" s="9" t="inlineStr">
        <is>
          <t>For fixing shutter and fittings</t>
        </is>
      </c>
      <c r="C1955" s="9" t="inlineStr"/>
      <c r="D1955" s="9" t="inlineStr"/>
      <c r="E1955" s="9" t="inlineStr"/>
      <c r="F1955" s="9" t="inlineStr"/>
    </row>
    <row r="1956" ht="11.5" customHeight="1">
      <c r="A1956" s="9" t="inlineStr">
        <is>
          <t>0156</t>
        </is>
      </c>
      <c r="B1956" s="9" t="inlineStr">
        <is>
          <t>Carpenter (average)</t>
        </is>
      </c>
      <c r="C1956" s="9" t="inlineStr">
        <is>
          <t>day</t>
        </is>
      </c>
      <c r="D1956" s="9" t="inlineStr">
        <is>
          <t>0.55</t>
        </is>
      </c>
      <c r="E1956" s="9" t="inlineStr">
        <is>
          <t>709.00</t>
        </is>
      </c>
      <c r="F1956" s="9" t="inlineStr">
        <is>
          <t>389.95</t>
        </is>
      </c>
    </row>
    <row r="1957" ht="11.5" customHeight="1">
      <c r="A1957" s="9" t="inlineStr">
        <is>
          <t>0114</t>
        </is>
      </c>
      <c r="B1957" s="9" t="inlineStr">
        <is>
          <t>Beldar</t>
        </is>
      </c>
      <c r="C1957" s="9" t="inlineStr">
        <is>
          <t>day</t>
        </is>
      </c>
      <c r="D1957" s="9" t="inlineStr">
        <is>
          <t>0.55</t>
        </is>
      </c>
      <c r="E1957" s="9" t="inlineStr">
        <is>
          <t>558.00</t>
        </is>
      </c>
      <c r="F1957" s="9" t="inlineStr">
        <is>
          <t>306.90</t>
        </is>
      </c>
    </row>
    <row r="1958" ht="11.5" customHeight="1">
      <c r="A1958" s="9" t="inlineStr"/>
      <c r="B1958" s="9" t="inlineStr">
        <is>
          <t>TOTAL</t>
        </is>
      </c>
      <c r="C1958" s="9" t="inlineStr"/>
      <c r="D1958" s="9" t="inlineStr"/>
      <c r="E1958" s="9" t="inlineStr"/>
      <c r="F1958" s="9" t="inlineStr">
        <is>
          <t>4052.73 W</t>
        </is>
      </c>
    </row>
    <row r="1959" ht="11.5" customHeight="1">
      <c r="A1959" s="9" t="inlineStr"/>
      <c r="B1959" s="9" t="inlineStr">
        <is>
          <t>Add 1 % Water charges on "W"</t>
        </is>
      </c>
      <c r="C1959" s="9" t="inlineStr"/>
      <c r="D1959" s="9" t="inlineStr"/>
      <c r="E1959" s="9" t="inlineStr"/>
      <c r="F1959" s="9" t="inlineStr">
        <is>
          <t>40.53</t>
        </is>
      </c>
    </row>
    <row r="1960" ht="11.5" customHeight="1">
      <c r="A1960" s="9" t="inlineStr"/>
      <c r="B1960" s="9" t="inlineStr">
        <is>
          <t>TOTAL</t>
        </is>
      </c>
      <c r="C1960" s="9" t="inlineStr"/>
      <c r="D1960" s="9" t="inlineStr"/>
      <c r="E1960" s="9" t="inlineStr"/>
      <c r="F1960" s="9" t="inlineStr">
        <is>
          <t>4093.26 X</t>
        </is>
      </c>
    </row>
    <row r="1961" ht="11.5" customHeight="1">
      <c r="A1961" s="9" t="inlineStr"/>
      <c r="B1961" s="9" t="inlineStr">
        <is>
          <t>Add GST on "X" (multiplying factor</t>
        </is>
      </c>
      <c r="C1961" s="9" t="inlineStr"/>
      <c r="D1961" s="9" t="inlineStr"/>
      <c r="E1961" s="9" t="inlineStr"/>
      <c r="F1961" s="9" t="inlineStr"/>
    </row>
    <row r="1962" ht="11.5" customHeight="1">
      <c r="A1962" s="9" t="inlineStr"/>
      <c r="B1962" s="9" t="inlineStr">
        <is>
          <t>0.1405)</t>
        </is>
      </c>
      <c r="C1962" s="9" t="inlineStr"/>
      <c r="D1962" s="9" t="inlineStr"/>
      <c r="E1962" s="9" t="inlineStr"/>
      <c r="F1962" s="9" t="inlineStr">
        <is>
          <t>575.10</t>
        </is>
      </c>
    </row>
    <row r="1963" ht="11.5" customHeight="1">
      <c r="A1963" s="9" t="inlineStr"/>
      <c r="B1963" s="9" t="inlineStr">
        <is>
          <t>TOTAL</t>
        </is>
      </c>
      <c r="C1963" s="9" t="inlineStr"/>
      <c r="D1963" s="9" t="inlineStr"/>
      <c r="E1963" s="9" t="inlineStr"/>
      <c r="F1963" s="9" t="inlineStr">
        <is>
          <t>4668.36 Y</t>
        </is>
      </c>
    </row>
    <row r="1964" ht="11.5" customHeight="1">
      <c r="A1964" s="9" t="inlineStr"/>
      <c r="B1964" s="9" t="inlineStr">
        <is>
          <t>Add 15% CPOH on "Y"</t>
        </is>
      </c>
      <c r="C1964" s="9" t="inlineStr"/>
      <c r="D1964" s="9" t="inlineStr"/>
      <c r="E1964" s="9" t="inlineStr"/>
      <c r="F1964" s="9" t="inlineStr">
        <is>
          <t>700.25</t>
        </is>
      </c>
    </row>
    <row r="1965" ht="11.5" customHeight="1">
      <c r="A1965" s="9" t="inlineStr"/>
      <c r="B1965" s="9" t="inlineStr">
        <is>
          <t>TOTAL</t>
        </is>
      </c>
      <c r="C1965" s="9" t="inlineStr"/>
      <c r="D1965" s="9" t="inlineStr"/>
      <c r="E1965" s="9" t="inlineStr"/>
      <c r="F1965" s="9" t="inlineStr">
        <is>
          <t>5368.61 Z</t>
        </is>
      </c>
    </row>
    <row r="1966" ht="11.5" customHeight="1">
      <c r="A1966" s="9" t="inlineStr"/>
      <c r="B1966" s="9" t="inlineStr">
        <is>
          <t>Add Cess @ 1% on "Z"</t>
        </is>
      </c>
      <c r="C1966" s="9" t="inlineStr"/>
      <c r="D1966" s="9" t="inlineStr"/>
      <c r="E1966" s="9" t="inlineStr"/>
      <c r="F1966" s="9" t="inlineStr">
        <is>
          <t>53.69</t>
        </is>
      </c>
    </row>
    <row r="1967" ht="11.5" customHeight="1">
      <c r="A1967" s="9" t="inlineStr"/>
      <c r="B1967" s="9" t="inlineStr">
        <is>
          <t>Cost for 2.2 sqm.</t>
        </is>
      </c>
      <c r="C1967" s="9" t="inlineStr"/>
      <c r="D1967" s="9" t="inlineStr"/>
      <c r="E1967" s="9" t="inlineStr"/>
      <c r="F1967" s="9" t="inlineStr">
        <is>
          <t>5422.30</t>
        </is>
      </c>
    </row>
    <row r="1968" ht="11.5" customHeight="1">
      <c r="A1968" s="9" t="inlineStr"/>
      <c r="B1968" s="9" t="inlineStr">
        <is>
          <t>Cost of 1 sqm.</t>
        </is>
      </c>
      <c r="C1968" s="9" t="inlineStr"/>
      <c r="D1968" s="9" t="inlineStr"/>
      <c r="E1968" s="9" t="inlineStr"/>
      <c r="F1968" s="9" t="inlineStr">
        <is>
          <t>2464.68</t>
        </is>
      </c>
    </row>
    <row r="1969" ht="11.5" customHeight="1">
      <c r="A1969" s="9" t="inlineStr"/>
      <c r="B1969" s="9" t="inlineStr">
        <is>
          <t>Say</t>
        </is>
      </c>
      <c r="C1969" s="9" t="inlineStr"/>
      <c r="D1969" s="9" t="inlineStr"/>
      <c r="E1969" s="9" t="inlineStr"/>
      <c r="F1969" s="9" t="inlineStr">
        <is>
          <t>2464.70</t>
        </is>
      </c>
    </row>
    <row r="1970" ht="23" customHeight="1">
      <c r="A1970" s="9" t="inlineStr">
        <is>
          <t>9.21</t>
        </is>
      </c>
      <c r="B1970" s="9" t="inlineStr">
        <is>
          <t>Providing and fixing ISI marked flush</t>
        </is>
      </c>
      <c r="C1970" s="9" t="inlineStr">
        <is>
          <t>door</t>
        </is>
      </c>
      <c r="D1970" s="9" t="inlineStr">
        <is>
          <t>shutters conforming</t>
        </is>
      </c>
      <c r="E1970" s="9" t="inlineStr"/>
      <c r="F1970" s="9" t="inlineStr">
        <is>
          <t>to IS : 2202 (Part</t>
        </is>
      </c>
    </row>
    <row r="1971" ht="11.5" customHeight="1">
      <c r="A1971" s="9" t="inlineStr"/>
      <c r="B1971" s="9" t="inlineStr">
        <is>
          <t>I) non-decorative type, core of block</t>
        </is>
      </c>
      <c r="C1971" s="9" t="inlineStr">
        <is>
          <t>board</t>
        </is>
      </c>
      <c r="D1971" s="9" t="inlineStr">
        <is>
          <t>construction</t>
        </is>
      </c>
      <c r="E1971" s="9" t="inlineStr">
        <is>
          <t>with frame</t>
        </is>
      </c>
      <c r="F1971" s="9" t="inlineStr">
        <is>
          <t>of 1st class</t>
        </is>
      </c>
    </row>
    <row r="1972" ht="23" customHeight="1">
      <c r="A1972" s="9" t="inlineStr"/>
      <c r="B1972" s="9" t="inlineStr">
        <is>
          <t>hard wood and well matched commercial</t>
        </is>
      </c>
      <c r="C1972" s="9" t="inlineStr">
        <is>
          <t>3</t>
        </is>
      </c>
      <c r="D1972" s="9" t="inlineStr">
        <is>
          <t>ply veneering</t>
        </is>
      </c>
      <c r="E1972" s="9" t="inlineStr">
        <is>
          <t>with vertical</t>
        </is>
      </c>
      <c r="F1972" s="9" t="inlineStr">
        <is>
          <t>grains or</t>
        </is>
      </c>
    </row>
    <row r="1974" ht="11.5" customHeight="1">
      <c r="A1974" s="9" t="inlineStr">
        <is>
          <t>9.21.1</t>
        </is>
      </c>
      <c r="B1974" s="9" t="inlineStr">
        <is>
          <t>35 mm thick including ISI marked</t>
        </is>
      </c>
      <c r="C1974" s="9" t="inlineStr">
        <is>
          <t>Stainless</t>
        </is>
      </c>
      <c r="D1974" s="9" t="inlineStr">
        <is>
          <t>Steel butt</t>
        </is>
      </c>
      <c r="E1974" s="9" t="inlineStr">
        <is>
          <t>hinges</t>
        </is>
      </c>
      <c r="F1974" s="9" t="inlineStr">
        <is>
          <t>with necessary</t>
        </is>
      </c>
    </row>
    <row r="1975" ht="11.5" customHeight="1">
      <c r="A1975" s="9" t="inlineStr"/>
      <c r="B1975" s="9" t="inlineStr">
        <is>
          <t>screws</t>
        </is>
      </c>
      <c r="C1975" s="9" t="inlineStr"/>
      <c r="D1975" s="9" t="inlineStr"/>
      <c r="E1975" s="9" t="inlineStr"/>
      <c r="F1975" s="9" t="inlineStr"/>
    </row>
    <row r="1976" ht="11.5" customHeight="1">
      <c r="A1976" s="10" t="inlineStr">
        <is>
          <t>Code</t>
        </is>
      </c>
      <c r="B1976" s="10" t="inlineStr">
        <is>
          <t>Description</t>
        </is>
      </c>
      <c r="C1976" s="10" t="inlineStr">
        <is>
          <t>Unit</t>
        </is>
      </c>
      <c r="D1976" s="10" t="inlineStr">
        <is>
          <t>Quantity</t>
        </is>
      </c>
      <c r="E1976" s="10" t="inlineStr">
        <is>
          <t>Rate</t>
        </is>
      </c>
      <c r="F1976" s="10" t="inlineStr">
        <is>
          <t>Amount</t>
        </is>
      </c>
    </row>
    <row r="1977" ht="11.5" customHeight="1">
      <c r="A1977" s="9" t="inlineStr"/>
      <c r="B1977" s="9" t="inlineStr">
        <is>
          <t>Details of cost for 2.2 sqm.</t>
        </is>
      </c>
      <c r="C1977" s="9" t="inlineStr"/>
      <c r="D1977" s="9" t="inlineStr"/>
      <c r="E1977" s="9" t="inlineStr"/>
      <c r="F1977" s="9" t="inlineStr"/>
    </row>
    <row r="1978" ht="11.5" customHeight="1">
      <c r="A1978" s="9" t="inlineStr"/>
      <c r="B1978" s="9" t="inlineStr">
        <is>
          <t>MATERIAL</t>
        </is>
      </c>
      <c r="C1978" s="9" t="inlineStr"/>
      <c r="D1978" s="9" t="inlineStr"/>
      <c r="E1978" s="9" t="inlineStr"/>
      <c r="F1978" s="9" t="inlineStr"/>
    </row>
    <row r="1979" ht="11.5" customHeight="1">
      <c r="A1979" s="9" t="inlineStr">
        <is>
          <t>0717</t>
        </is>
      </c>
      <c r="B1979" s="9" t="inlineStr">
        <is>
          <t>Block board construction flush door</t>
        </is>
      </c>
      <c r="C1979" s="9" t="inlineStr"/>
      <c r="D1979" s="9" t="inlineStr"/>
      <c r="E1979" s="9" t="inlineStr"/>
      <c r="F1979" s="9" t="inlineStr"/>
    </row>
    <row r="1980" ht="11.5" customHeight="1">
      <c r="A1980" s="9" t="inlineStr"/>
      <c r="B1980" s="9" t="inlineStr">
        <is>
          <t>with commercial ply on both faces</t>
        </is>
      </c>
      <c r="C1980" s="9" t="inlineStr"/>
      <c r="D1980" s="9" t="inlineStr"/>
      <c r="E1980" s="9" t="inlineStr"/>
      <c r="F1980" s="9" t="inlineStr"/>
    </row>
    <row r="1981" ht="11.5" customHeight="1">
      <c r="A1981" s="9" t="inlineStr"/>
      <c r="B1981" s="9" t="inlineStr">
        <is>
          <t>35 mm thick</t>
        </is>
      </c>
      <c r="C1981" s="9" t="inlineStr">
        <is>
          <t>sqm</t>
        </is>
      </c>
      <c r="D1981" s="9" t="inlineStr">
        <is>
          <t>2.20</t>
        </is>
      </c>
      <c r="E1981" s="9" t="inlineStr">
        <is>
          <t>950.00</t>
        </is>
      </c>
      <c r="F1981" s="9" t="inlineStr">
        <is>
          <t>2090.00</t>
        </is>
      </c>
    </row>
    <row r="1982" ht="11.5" customHeight="1">
      <c r="A1982" s="9" t="inlineStr">
        <is>
          <t>9977</t>
        </is>
      </c>
      <c r="B1982" s="9" t="inlineStr">
        <is>
          <t>Carriage of door</t>
        </is>
      </c>
      <c r="C1982" s="9" t="inlineStr">
        <is>
          <t>L.S.</t>
        </is>
      </c>
      <c r="D1982" s="9" t="inlineStr">
        <is>
          <t>29.64</t>
        </is>
      </c>
      <c r="E1982" s="9" t="inlineStr">
        <is>
          <t>2.00</t>
        </is>
      </c>
      <c r="F1982" s="9" t="inlineStr">
        <is>
          <t>59.28</t>
        </is>
      </c>
    </row>
    <row r="1983" ht="11.5" customHeight="1">
      <c r="A1983" s="9" t="inlineStr"/>
      <c r="B1983" s="9" t="inlineStr">
        <is>
          <t>Fittings-For a door 2.2x1.0m = 2.20 sqm.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>
        <is>
          <t>8220</t>
        </is>
      </c>
      <c r="B1984" s="9" t="inlineStr">
        <is>
          <t>Stainless steel butt hinges (heavy</t>
        </is>
      </c>
      <c r="C1984" s="9" t="inlineStr"/>
      <c r="D1984" s="9" t="inlineStr"/>
      <c r="E1984" s="9" t="inlineStr"/>
      <c r="F1984" s="9" t="inlineStr"/>
    </row>
    <row r="1985" ht="11.5" customHeight="1">
      <c r="A1985" s="9" t="inlineStr"/>
      <c r="B1985" s="9" t="inlineStr">
        <is>
          <t>weight) 100x60x2.5 mm IS : 12817</t>
        </is>
      </c>
      <c r="C1985" s="9" t="inlineStr"/>
      <c r="D1985" s="9" t="inlineStr"/>
      <c r="E1985" s="9" t="inlineStr"/>
      <c r="F1985" s="9" t="inlineStr"/>
    </row>
    <row r="1986" ht="11.5" customHeight="1">
      <c r="A1986" s="9" t="inlineStr"/>
      <c r="B1986" s="9" t="inlineStr">
        <is>
          <t>marked</t>
        </is>
      </c>
      <c r="C1986" s="9" t="inlineStr">
        <is>
          <t>10 Nos</t>
        </is>
      </c>
      <c r="D1986" s="9" t="inlineStr">
        <is>
          <t>0.60</t>
        </is>
      </c>
      <c r="E1986" s="9" t="inlineStr">
        <is>
          <t>255.00</t>
        </is>
      </c>
      <c r="F1986" s="9" t="inlineStr">
        <is>
          <t>153.00</t>
        </is>
      </c>
    </row>
    <row r="1987" ht="11.5" customHeight="1">
      <c r="A1987" s="9" t="inlineStr">
        <is>
          <t>8211</t>
        </is>
      </c>
      <c r="B1987" s="9" t="inlineStr">
        <is>
          <t>Stainless steel screws 40 mm</t>
        </is>
      </c>
      <c r="C1987" s="9" t="inlineStr">
        <is>
          <t>100 Nos</t>
        </is>
      </c>
      <c r="D1987" s="9" t="inlineStr">
        <is>
          <t>0.48</t>
        </is>
      </c>
      <c r="E1987" s="9" t="inlineStr">
        <is>
          <t>215.00</t>
        </is>
      </c>
      <c r="F1987" s="9" t="inlineStr">
        <is>
          <t>103.20</t>
        </is>
      </c>
    </row>
    <row r="1988" ht="11.5" customHeight="1">
      <c r="A1988" s="9" t="inlineStr"/>
      <c r="B1988" s="9" t="inlineStr">
        <is>
          <t>LABOUR</t>
        </is>
      </c>
      <c r="C1988" s="9" t="inlineStr"/>
      <c r="D1988" s="9" t="inlineStr"/>
      <c r="E1988" s="9" t="inlineStr"/>
      <c r="F1988" s="9" t="inlineStr"/>
    </row>
    <row r="1989" ht="11.5" customHeight="1">
      <c r="A1989" s="9" t="inlineStr"/>
      <c r="B1989" s="9" t="inlineStr">
        <is>
          <t>For fixing shutter and fittings</t>
        </is>
      </c>
      <c r="C1989" s="9" t="inlineStr"/>
      <c r="D1989" s="9" t="inlineStr"/>
      <c r="E1989" s="9" t="inlineStr"/>
      <c r="F1989" s="9" t="inlineStr"/>
    </row>
    <row r="1990" ht="11.5" customHeight="1">
      <c r="A1990" s="9" t="inlineStr">
        <is>
          <t>0156</t>
        </is>
      </c>
      <c r="B1990" s="9" t="inlineStr">
        <is>
          <t>Carpenter (average)</t>
        </is>
      </c>
      <c r="C1990" s="9" t="inlineStr">
        <is>
          <t>day</t>
        </is>
      </c>
      <c r="D1990" s="9" t="inlineStr">
        <is>
          <t>0.55</t>
        </is>
      </c>
      <c r="E1990" s="9" t="inlineStr">
        <is>
          <t>709.00</t>
        </is>
      </c>
      <c r="F1990" s="9" t="inlineStr">
        <is>
          <t>389.95</t>
        </is>
      </c>
    </row>
    <row r="1991" ht="11.5" customHeight="1">
      <c r="A1991" s="9" t="inlineStr">
        <is>
          <t>0114</t>
        </is>
      </c>
      <c r="B1991" s="9" t="inlineStr">
        <is>
          <t>Beldar</t>
        </is>
      </c>
      <c r="C1991" s="9" t="inlineStr">
        <is>
          <t>day</t>
        </is>
      </c>
      <c r="D1991" s="9" t="inlineStr">
        <is>
          <t>0.55</t>
        </is>
      </c>
      <c r="E1991" s="9" t="inlineStr">
        <is>
          <t>558.00</t>
        </is>
      </c>
      <c r="F1991" s="9" t="inlineStr">
        <is>
          <t>306.90</t>
        </is>
      </c>
    </row>
    <row r="1992" ht="11.5" customHeight="1">
      <c r="A1992" s="9" t="inlineStr"/>
      <c r="B1992" s="9" t="inlineStr">
        <is>
          <t>TOTAL</t>
        </is>
      </c>
      <c r="C1992" s="9" t="inlineStr"/>
      <c r="D1992" s="9" t="inlineStr"/>
      <c r="E1992" s="9" t="inlineStr"/>
      <c r="F1992" s="9" t="inlineStr">
        <is>
          <t>3102.33 W</t>
        </is>
      </c>
    </row>
    <row r="1993" ht="11.5" customHeight="1">
      <c r="A1993" s="9" t="inlineStr"/>
      <c r="B1993" s="9" t="inlineStr">
        <is>
          <t>Add 1 % Water charges on "W"</t>
        </is>
      </c>
      <c r="C1993" s="9" t="inlineStr"/>
      <c r="D1993" s="9" t="inlineStr"/>
      <c r="E1993" s="9" t="inlineStr"/>
      <c r="F1993" s="9" t="inlineStr">
        <is>
          <t>31.02</t>
        </is>
      </c>
    </row>
    <row r="1994" ht="11.5" customHeight="1">
      <c r="A1994" s="9" t="inlineStr"/>
      <c r="B1994" s="9" t="inlineStr">
        <is>
          <t>TOTAL</t>
        </is>
      </c>
      <c r="C1994" s="9" t="inlineStr"/>
      <c r="D1994" s="9" t="inlineStr"/>
      <c r="E1994" s="9" t="inlineStr"/>
      <c r="F1994" s="9" t="inlineStr">
        <is>
          <t>3133.35 X</t>
        </is>
      </c>
    </row>
    <row r="1995" ht="11.5" customHeight="1">
      <c r="A1995" s="9" t="inlineStr"/>
      <c r="B1995" s="9" t="inlineStr">
        <is>
          <t>Add GST on "X" (multiplying factor</t>
        </is>
      </c>
      <c r="C1995" s="9" t="inlineStr"/>
      <c r="D1995" s="9" t="inlineStr"/>
      <c r="E1995" s="9" t="inlineStr"/>
      <c r="F1995" s="9" t="inlineStr"/>
    </row>
    <row r="1996" ht="11.5" customHeight="1">
      <c r="A1996" s="9" t="inlineStr"/>
      <c r="B1996" s="9" t="inlineStr">
        <is>
          <t>0.1405)</t>
        </is>
      </c>
      <c r="C1996" s="9" t="inlineStr"/>
      <c r="D1996" s="9" t="inlineStr"/>
      <c r="E1996" s="9" t="inlineStr"/>
      <c r="F1996" s="9" t="inlineStr">
        <is>
          <t>440.24</t>
        </is>
      </c>
    </row>
    <row r="1997" ht="11.5" customHeight="1">
      <c r="A1997" s="9" t="inlineStr"/>
      <c r="B1997" s="9" t="inlineStr">
        <is>
          <t>TOTAL</t>
        </is>
      </c>
      <c r="C1997" s="9" t="inlineStr"/>
      <c r="D1997" s="9" t="inlineStr"/>
      <c r="E1997" s="9" t="inlineStr"/>
      <c r="F1997" s="9" t="inlineStr">
        <is>
          <t>3573.59 Y</t>
        </is>
      </c>
    </row>
    <row r="1998" ht="11.5" customHeight="1">
      <c r="A1998" s="9" t="inlineStr"/>
      <c r="B1998" s="9" t="inlineStr">
        <is>
          <t>Add 15% CPOH on "Y"</t>
        </is>
      </c>
      <c r="C1998" s="9" t="inlineStr"/>
      <c r="D1998" s="9" t="inlineStr"/>
      <c r="E1998" s="9" t="inlineStr"/>
      <c r="F1998" s="9" t="inlineStr">
        <is>
          <t>536.04</t>
        </is>
      </c>
    </row>
    <row r="1999" ht="11.5" customHeight="1">
      <c r="A1999" s="9" t="inlineStr"/>
      <c r="B1999" s="9" t="inlineStr">
        <is>
          <t>TOTAL</t>
        </is>
      </c>
      <c r="C1999" s="9" t="inlineStr"/>
      <c r="D1999" s="9" t="inlineStr"/>
      <c r="E1999" s="9" t="inlineStr"/>
      <c r="F1999" s="9" t="inlineStr">
        <is>
          <t>4109.63 Z</t>
        </is>
      </c>
    </row>
    <row r="2000" ht="11.5" customHeight="1">
      <c r="A2000" s="9" t="inlineStr"/>
      <c r="B2000" s="9" t="inlineStr">
        <is>
          <t>Add Cess @ 1% on "Z"</t>
        </is>
      </c>
      <c r="C2000" s="9" t="inlineStr"/>
      <c r="D2000" s="9" t="inlineStr"/>
      <c r="E2000" s="9" t="inlineStr"/>
      <c r="F2000" s="9" t="inlineStr">
        <is>
          <t>41.10</t>
        </is>
      </c>
    </row>
    <row r="2001" ht="11.5" customHeight="1">
      <c r="A2001" s="9" t="inlineStr"/>
      <c r="B2001" s="9" t="inlineStr">
        <is>
          <t>Cost for 2.2 sqm.</t>
        </is>
      </c>
      <c r="C2001" s="9" t="inlineStr"/>
      <c r="D2001" s="9" t="inlineStr"/>
      <c r="E2001" s="9" t="inlineStr"/>
      <c r="F2001" s="9" t="inlineStr">
        <is>
          <t>4150.72</t>
        </is>
      </c>
    </row>
    <row r="2002" ht="11.5" customHeight="1">
      <c r="A2002" s="9" t="inlineStr"/>
      <c r="B2002" s="9" t="inlineStr">
        <is>
          <t>Cost of 1 sqm.</t>
        </is>
      </c>
      <c r="C2002" s="9" t="inlineStr"/>
      <c r="D2002" s="9" t="inlineStr"/>
      <c r="E2002" s="9" t="inlineStr"/>
      <c r="F2002" s="9" t="inlineStr">
        <is>
          <t>1886.69</t>
        </is>
      </c>
    </row>
    <row r="2003" ht="11.5" customHeight="1">
      <c r="A2003" s="9" t="inlineStr"/>
      <c r="B2003" s="9" t="inlineStr">
        <is>
          <t>Say</t>
        </is>
      </c>
      <c r="C2003" s="9" t="inlineStr"/>
      <c r="D2003" s="9" t="inlineStr"/>
      <c r="E2003" s="9" t="inlineStr"/>
      <c r="F2003" s="9" t="inlineStr">
        <is>
          <t>1886.70</t>
        </is>
      </c>
    </row>
    <row r="2004" ht="11.5" customHeight="1">
      <c r="A2004" s="9" t="inlineStr">
        <is>
          <t>9.21.2</t>
        </is>
      </c>
      <c r="B2004" s="9" t="inlineStr">
        <is>
          <t>30 mm thick including ISI marked</t>
        </is>
      </c>
      <c r="C2004" s="9" t="inlineStr">
        <is>
          <t>Stainless</t>
        </is>
      </c>
      <c r="D2004" s="9" t="inlineStr">
        <is>
          <t>Steel butt</t>
        </is>
      </c>
      <c r="E2004" s="9" t="inlineStr">
        <is>
          <t>hinges</t>
        </is>
      </c>
      <c r="F2004" s="9" t="inlineStr">
        <is>
          <t>with necessary</t>
        </is>
      </c>
    </row>
    <row r="2005" ht="11.5" customHeight="1">
      <c r="A2005" s="9" t="inlineStr"/>
      <c r="B2005" s="9" t="inlineStr">
        <is>
          <t>screws</t>
        </is>
      </c>
      <c r="C2005" s="9" t="inlineStr"/>
      <c r="D2005" s="9" t="inlineStr"/>
      <c r="E2005" s="9" t="inlineStr"/>
      <c r="F2005" s="9" t="inlineStr"/>
    </row>
    <row r="2006" ht="11.5" customHeight="1">
      <c r="A2006" s="10" t="inlineStr">
        <is>
          <t>Code</t>
        </is>
      </c>
      <c r="B2006" s="10" t="inlineStr">
        <is>
          <t>Description</t>
        </is>
      </c>
      <c r="C2006" s="10" t="inlineStr">
        <is>
          <t>Unit</t>
        </is>
      </c>
      <c r="D2006" s="10" t="inlineStr">
        <is>
          <t>Quantity</t>
        </is>
      </c>
      <c r="E2006" s="10" t="inlineStr">
        <is>
          <t>Rate</t>
        </is>
      </c>
      <c r="F2006" s="10" t="inlineStr">
        <is>
          <t>Amount</t>
        </is>
      </c>
    </row>
    <row r="2007" ht="11.5" customHeight="1">
      <c r="A2007" s="9" t="inlineStr"/>
      <c r="B2007" s="9" t="inlineStr">
        <is>
          <t>Details of cost for 2.2 sqm.</t>
        </is>
      </c>
      <c r="C2007" s="9" t="inlineStr"/>
      <c r="D2007" s="9" t="inlineStr"/>
      <c r="E2007" s="9" t="inlineStr"/>
      <c r="F2007" s="9" t="inlineStr"/>
    </row>
    <row r="2008" ht="11.5" customHeight="1">
      <c r="A2008" s="9" t="inlineStr"/>
      <c r="B2008" s="9" t="inlineStr">
        <is>
          <t>MATERIAL</t>
        </is>
      </c>
      <c r="C2008" s="9" t="inlineStr"/>
      <c r="D2008" s="9" t="inlineStr"/>
      <c r="E2008" s="9" t="inlineStr"/>
      <c r="F2008" s="9" t="inlineStr"/>
    </row>
    <row r="2009" ht="11.5" customHeight="1">
      <c r="A2009" s="9" t="inlineStr">
        <is>
          <t>0718</t>
        </is>
      </c>
      <c r="B2009" s="9" t="inlineStr">
        <is>
          <t>Block board construction flush door</t>
        </is>
      </c>
      <c r="C2009" s="9" t="inlineStr"/>
      <c r="D2009" s="9" t="inlineStr"/>
      <c r="E2009" s="9" t="inlineStr"/>
      <c r="F2009" s="9" t="inlineStr"/>
    </row>
    <row r="2010" ht="11.5" customHeight="1">
      <c r="A2010" s="9" t="inlineStr"/>
      <c r="B2010" s="9" t="inlineStr">
        <is>
          <t>with commercial ply on both faces</t>
        </is>
      </c>
      <c r="C2010" s="9" t="inlineStr"/>
      <c r="D2010" s="9" t="inlineStr"/>
      <c r="E2010" s="9" t="inlineStr"/>
      <c r="F2010" s="9" t="inlineStr"/>
    </row>
    <row r="2011" ht="11.5" customHeight="1">
      <c r="A2011" s="9" t="inlineStr"/>
      <c r="B2011" s="9" t="inlineStr">
        <is>
          <t>30 mm thick</t>
        </is>
      </c>
      <c r="C2011" s="9" t="inlineStr">
        <is>
          <t>sqm</t>
        </is>
      </c>
      <c r="D2011" s="9" t="inlineStr">
        <is>
          <t>2.20</t>
        </is>
      </c>
      <c r="E2011" s="9" t="inlineStr">
        <is>
          <t>900.00</t>
        </is>
      </c>
      <c r="F2011" s="9" t="inlineStr">
        <is>
          <t>1980.00</t>
        </is>
      </c>
    </row>
    <row r="2012" ht="11.5" customHeight="1">
      <c r="A2012" s="9" t="inlineStr">
        <is>
          <t>9977</t>
        </is>
      </c>
      <c r="B2012" s="9" t="inlineStr">
        <is>
          <t>Carriage of door</t>
        </is>
      </c>
      <c r="C2012" s="9" t="inlineStr">
        <is>
          <t>L.S.</t>
        </is>
      </c>
      <c r="D2012" s="9" t="inlineStr">
        <is>
          <t>29.64</t>
        </is>
      </c>
      <c r="E2012" s="9" t="inlineStr">
        <is>
          <t>2.00</t>
        </is>
      </c>
      <c r="F2012" s="9" t="inlineStr">
        <is>
          <t>59.28</t>
        </is>
      </c>
    </row>
    <row r="2013" ht="11.5" customHeight="1">
      <c r="A2013" s="9" t="inlineStr"/>
      <c r="B2013" s="9" t="inlineStr">
        <is>
          <t>Fittings-For a door 2.2x1.0m = 2.20 sqm.</t>
        </is>
      </c>
      <c r="C2013" s="9" t="inlineStr"/>
      <c r="D2013" s="9" t="inlineStr"/>
      <c r="E2013" s="9" t="inlineStr"/>
      <c r="F2013" s="9" t="inlineStr"/>
    </row>
    <row r="2014" ht="11.5" customHeight="1">
      <c r="A2014" s="9" t="inlineStr">
        <is>
          <t>8220</t>
        </is>
      </c>
      <c r="B2014" s="9" t="inlineStr">
        <is>
          <t>Stainless steel butt hinges (heavy</t>
        </is>
      </c>
      <c r="C2014" s="9" t="inlineStr"/>
      <c r="D2014" s="9" t="inlineStr"/>
      <c r="E2014" s="9" t="inlineStr"/>
      <c r="F2014" s="9" t="inlineStr"/>
    </row>
    <row r="2015" ht="11.5" customHeight="1">
      <c r="A2015" s="9" t="inlineStr"/>
      <c r="B2015" s="9" t="inlineStr">
        <is>
          <t>weight) 100x60x2.5 mm IS : 12817</t>
        </is>
      </c>
      <c r="C2015" s="9" t="inlineStr"/>
      <c r="D2015" s="9" t="inlineStr"/>
      <c r="E2015" s="9" t="inlineStr"/>
      <c r="F2015" s="9" t="inlineStr"/>
    </row>
    <row r="2016" ht="11.5" customHeight="1">
      <c r="A2016" s="9" t="inlineStr"/>
      <c r="B2016" s="9" t="inlineStr">
        <is>
          <t>marked</t>
        </is>
      </c>
      <c r="C2016" s="9" t="inlineStr">
        <is>
          <t>10 Nos</t>
        </is>
      </c>
      <c r="D2016" s="9" t="inlineStr">
        <is>
          <t>0.60</t>
        </is>
      </c>
      <c r="E2016" s="9" t="inlineStr">
        <is>
          <t>255.00</t>
        </is>
      </c>
      <c r="F2016" s="9" t="inlineStr">
        <is>
          <t>153.00</t>
        </is>
      </c>
    </row>
    <row r="2017" ht="11.5" customHeight="1">
      <c r="A2017" s="9" t="inlineStr">
        <is>
          <t>8211</t>
        </is>
      </c>
      <c r="B2017" s="9" t="inlineStr">
        <is>
          <t>Stainless steel screws 40 mm</t>
        </is>
      </c>
      <c r="C2017" s="9" t="inlineStr">
        <is>
          <t>100 Nos</t>
        </is>
      </c>
      <c r="D2017" s="9" t="inlineStr">
        <is>
          <t>0.48</t>
        </is>
      </c>
      <c r="E2017" s="9" t="inlineStr">
        <is>
          <t>215.00</t>
        </is>
      </c>
      <c r="F2017" s="9" t="inlineStr">
        <is>
          <t>103.20</t>
        </is>
      </c>
    </row>
    <row r="2018" ht="11.5" customHeight="1">
      <c r="A2018" s="9" t="inlineStr"/>
      <c r="B2018" s="9" t="inlineStr">
        <is>
          <t>LABOUR</t>
        </is>
      </c>
      <c r="C2018" s="9" t="inlineStr"/>
      <c r="D2018" s="9" t="inlineStr"/>
      <c r="E2018" s="9" t="inlineStr"/>
      <c r="F2018" s="9" t="inlineStr"/>
    </row>
    <row r="2019" ht="11.5" customHeight="1">
      <c r="A2019" s="9" t="inlineStr"/>
      <c r="B2019" s="9" t="inlineStr">
        <is>
          <t>For fixing shutter and fittings</t>
        </is>
      </c>
      <c r="C2019" s="9" t="inlineStr"/>
      <c r="D2019" s="9" t="inlineStr"/>
      <c r="E2019" s="9" t="inlineStr"/>
      <c r="F2019" s="9" t="inlineStr"/>
    </row>
    <row r="2020" ht="11.5" customHeight="1">
      <c r="A2020" s="9" t="inlineStr">
        <is>
          <t>0156</t>
        </is>
      </c>
      <c r="B2020" s="9" t="inlineStr">
        <is>
          <t>Carpenter (average)</t>
        </is>
      </c>
      <c r="C2020" s="9" t="inlineStr">
        <is>
          <t>day</t>
        </is>
      </c>
      <c r="D2020" s="9" t="inlineStr">
        <is>
          <t>0.55</t>
        </is>
      </c>
      <c r="E2020" s="9" t="inlineStr">
        <is>
          <t>709.00</t>
        </is>
      </c>
      <c r="F2020" s="9" t="inlineStr">
        <is>
          <t>389.95</t>
        </is>
      </c>
    </row>
    <row r="2022" ht="11.5" customHeight="1">
      <c r="A2022" s="10" t="inlineStr">
        <is>
          <t>Code</t>
        </is>
      </c>
      <c r="B2022" s="10" t="inlineStr">
        <is>
          <t>Description</t>
        </is>
      </c>
      <c r="C2022" s="10" t="inlineStr">
        <is>
          <t>Unit</t>
        </is>
      </c>
      <c r="D2022" s="10" t="inlineStr">
        <is>
          <t>Quantity</t>
        </is>
      </c>
      <c r="E2022" s="10" t="inlineStr">
        <is>
          <t>Rate</t>
        </is>
      </c>
      <c r="F2022" s="10" t="inlineStr">
        <is>
          <t>Amount</t>
        </is>
      </c>
    </row>
    <row r="2023" ht="11.5" customHeight="1">
      <c r="A2023" s="9" t="inlineStr">
        <is>
          <t>0114</t>
        </is>
      </c>
      <c r="B2023" s="9" t="inlineStr">
        <is>
          <t>Beldar</t>
        </is>
      </c>
      <c r="C2023" s="9" t="inlineStr">
        <is>
          <t>day</t>
        </is>
      </c>
      <c r="D2023" s="9" t="inlineStr">
        <is>
          <t>0.55</t>
        </is>
      </c>
      <c r="E2023" s="9" t="inlineStr">
        <is>
          <t>558.00</t>
        </is>
      </c>
      <c r="F2023" s="9" t="inlineStr">
        <is>
          <t>306.90</t>
        </is>
      </c>
    </row>
    <row r="2024" ht="11.5" customHeight="1">
      <c r="A2024" s="9" t="inlineStr"/>
      <c r="B2024" s="9" t="inlineStr">
        <is>
          <t>TOTAL</t>
        </is>
      </c>
      <c r="C2024" s="9" t="inlineStr"/>
      <c r="D2024" s="9" t="inlineStr"/>
      <c r="E2024" s="9" t="inlineStr"/>
      <c r="F2024" s="9" t="inlineStr">
        <is>
          <t>2992.33 W</t>
        </is>
      </c>
    </row>
    <row r="2025" ht="11.5" customHeight="1">
      <c r="A2025" s="9" t="inlineStr"/>
      <c r="B2025" s="9" t="inlineStr">
        <is>
          <t>Add 1 % Water charges on "W"</t>
        </is>
      </c>
      <c r="C2025" s="9" t="inlineStr"/>
      <c r="D2025" s="9" t="inlineStr"/>
      <c r="E2025" s="9" t="inlineStr"/>
      <c r="F2025" s="9" t="inlineStr">
        <is>
          <t>29.92</t>
        </is>
      </c>
    </row>
    <row r="2026" ht="11.5" customHeight="1">
      <c r="A2026" s="9" t="inlineStr"/>
      <c r="B2026" s="9" t="inlineStr">
        <is>
          <t>TOTAL</t>
        </is>
      </c>
      <c r="C2026" s="9" t="inlineStr"/>
      <c r="D2026" s="9" t="inlineStr"/>
      <c r="E2026" s="9" t="inlineStr"/>
      <c r="F2026" s="9" t="inlineStr">
        <is>
          <t>3022.25 X</t>
        </is>
      </c>
    </row>
    <row r="2027" ht="11.5" customHeight="1">
      <c r="A2027" s="9" t="inlineStr"/>
      <c r="B2027" s="9" t="inlineStr">
        <is>
          <t>Add GST on "X" (multiplying factor</t>
        </is>
      </c>
      <c r="C2027" s="9" t="inlineStr"/>
      <c r="D2027" s="9" t="inlineStr"/>
      <c r="E2027" s="9" t="inlineStr"/>
      <c r="F2027" s="9" t="inlineStr"/>
    </row>
    <row r="2028" ht="11.5" customHeight="1">
      <c r="A2028" s="9" t="inlineStr"/>
      <c r="B2028" s="9" t="inlineStr">
        <is>
          <t>0.1405)</t>
        </is>
      </c>
      <c r="C2028" s="9" t="inlineStr"/>
      <c r="D2028" s="9" t="inlineStr"/>
      <c r="E2028" s="9" t="inlineStr"/>
      <c r="F2028" s="9" t="inlineStr">
        <is>
          <t>424.63</t>
        </is>
      </c>
    </row>
    <row r="2029" ht="11.5" customHeight="1">
      <c r="A2029" s="9" t="inlineStr"/>
      <c r="B2029" s="9" t="inlineStr">
        <is>
          <t>TOTAL</t>
        </is>
      </c>
      <c r="C2029" s="9" t="inlineStr"/>
      <c r="D2029" s="9" t="inlineStr"/>
      <c r="E2029" s="9" t="inlineStr"/>
      <c r="F2029" s="9" t="inlineStr">
        <is>
          <t>3446.88 Y</t>
        </is>
      </c>
    </row>
    <row r="2030" ht="11.5" customHeight="1">
      <c r="A2030" s="9" t="inlineStr"/>
      <c r="B2030" s="9" t="inlineStr">
        <is>
          <t>Add 15% CPOH on "Y"</t>
        </is>
      </c>
      <c r="C2030" s="9" t="inlineStr"/>
      <c r="D2030" s="9" t="inlineStr"/>
      <c r="E2030" s="9" t="inlineStr"/>
      <c r="F2030" s="9" t="inlineStr">
        <is>
          <t>517.03</t>
        </is>
      </c>
    </row>
    <row r="2031" ht="11.5" customHeight="1">
      <c r="A2031" s="9" t="inlineStr"/>
      <c r="B2031" s="9" t="inlineStr">
        <is>
          <t>TOTAL</t>
        </is>
      </c>
      <c r="C2031" s="9" t="inlineStr"/>
      <c r="D2031" s="9" t="inlineStr"/>
      <c r="E2031" s="9" t="inlineStr"/>
      <c r="F2031" s="9" t="inlineStr">
        <is>
          <t>3963.91 Z</t>
        </is>
      </c>
    </row>
    <row r="2032" ht="11.5" customHeight="1">
      <c r="A2032" s="9" t="inlineStr"/>
      <c r="B2032" s="9" t="inlineStr">
        <is>
          <t>Add Cess @ 1% on "Z"</t>
        </is>
      </c>
      <c r="C2032" s="9" t="inlineStr"/>
      <c r="D2032" s="9" t="inlineStr"/>
      <c r="E2032" s="9" t="inlineStr"/>
      <c r="F2032" s="9" t="inlineStr">
        <is>
          <t>39.64</t>
        </is>
      </c>
    </row>
    <row r="2033" ht="11.5" customHeight="1">
      <c r="A2033" s="9" t="inlineStr"/>
      <c r="B2033" s="9" t="inlineStr">
        <is>
          <t>Cost for 2.2 sqm.</t>
        </is>
      </c>
      <c r="C2033" s="9" t="inlineStr"/>
      <c r="D2033" s="9" t="inlineStr"/>
      <c r="E2033" s="9" t="inlineStr"/>
      <c r="F2033" s="9" t="inlineStr">
        <is>
          <t>4003.55</t>
        </is>
      </c>
    </row>
    <row r="2034" ht="11.5" customHeight="1">
      <c r="A2034" s="9" t="inlineStr"/>
      <c r="B2034" s="9" t="inlineStr">
        <is>
          <t>Cost of 1 sqm.</t>
        </is>
      </c>
      <c r="C2034" s="9" t="inlineStr"/>
      <c r="D2034" s="9" t="inlineStr"/>
      <c r="E2034" s="9" t="inlineStr"/>
      <c r="F2034" s="9" t="inlineStr">
        <is>
          <t>1819.80</t>
        </is>
      </c>
    </row>
    <row r="2035" ht="11.5" customHeight="1">
      <c r="A2035" s="9" t="inlineStr"/>
      <c r="B2035" s="9" t="inlineStr">
        <is>
          <t>Say</t>
        </is>
      </c>
      <c r="C2035" s="9" t="inlineStr"/>
      <c r="D2035" s="9" t="inlineStr"/>
      <c r="E2035" s="9" t="inlineStr"/>
      <c r="F2035" s="9" t="inlineStr">
        <is>
          <t>1819.80</t>
        </is>
      </c>
    </row>
    <row r="2036" ht="23" customHeight="1">
      <c r="A2036" s="9" t="inlineStr">
        <is>
          <t>9.21.3</t>
        </is>
      </c>
      <c r="B2036" s="9" t="inlineStr">
        <is>
          <t>25 mm thick (for cupboard) including</t>
        </is>
      </c>
      <c r="C2036" s="9" t="inlineStr">
        <is>
          <t>ISI</t>
        </is>
      </c>
      <c r="D2036" s="9" t="inlineStr">
        <is>
          <t>marked nickel</t>
        </is>
      </c>
      <c r="E2036" s="9" t="inlineStr">
        <is>
          <t>plated</t>
        </is>
      </c>
      <c r="F2036" s="9" t="inlineStr">
        <is>
          <t>bright finished</t>
        </is>
      </c>
    </row>
    <row r="2037" ht="11.5" customHeight="1">
      <c r="A2037" s="9" t="inlineStr"/>
      <c r="B2037" s="9" t="inlineStr">
        <is>
          <t>M.S. piano hinges with necessary</t>
        </is>
      </c>
      <c r="C2037" s="9" t="inlineStr">
        <is>
          <t>screws</t>
        </is>
      </c>
      <c r="D2037" s="9" t="inlineStr"/>
      <c r="E2037" s="9" t="inlineStr"/>
      <c r="F2037" s="9" t="inlineStr"/>
    </row>
    <row r="2038" ht="11.5" customHeight="1">
      <c r="A2038" s="10" t="inlineStr">
        <is>
          <t>Code</t>
        </is>
      </c>
      <c r="B2038" s="10" t="inlineStr">
        <is>
          <t>Description</t>
        </is>
      </c>
      <c r="C2038" s="10" t="inlineStr">
        <is>
          <t>Unit</t>
        </is>
      </c>
      <c r="D2038" s="10" t="inlineStr">
        <is>
          <t>Quantity</t>
        </is>
      </c>
      <c r="E2038" s="10" t="inlineStr">
        <is>
          <t>Rate</t>
        </is>
      </c>
      <c r="F2038" s="10" t="inlineStr">
        <is>
          <t>Amount</t>
        </is>
      </c>
    </row>
    <row r="2039" ht="11.5" customHeight="1">
      <c r="A2039" s="9" t="inlineStr"/>
      <c r="B2039" s="9" t="inlineStr">
        <is>
          <t>Details of cost for 2.2 sqm.</t>
        </is>
      </c>
      <c r="C2039" s="9" t="inlineStr"/>
      <c r="D2039" s="9" t="inlineStr"/>
      <c r="E2039" s="9" t="inlineStr"/>
      <c r="F2039" s="9" t="inlineStr"/>
    </row>
    <row r="2040" ht="11.5" customHeight="1">
      <c r="A2040" s="9" t="inlineStr"/>
      <c r="B2040" s="9" t="inlineStr">
        <is>
          <t>MATERIAL</t>
        </is>
      </c>
      <c r="C2040" s="9" t="inlineStr"/>
      <c r="D2040" s="9" t="inlineStr"/>
      <c r="E2040" s="9" t="inlineStr"/>
      <c r="F2040" s="9" t="inlineStr"/>
    </row>
    <row r="2041" ht="11.5" customHeight="1">
      <c r="A2041" s="9" t="inlineStr">
        <is>
          <t>0719</t>
        </is>
      </c>
      <c r="B2041" s="9" t="inlineStr">
        <is>
          <t>Block board construction flush door</t>
        </is>
      </c>
      <c r="C2041" s="9" t="inlineStr"/>
      <c r="D2041" s="9" t="inlineStr"/>
      <c r="E2041" s="9" t="inlineStr"/>
      <c r="F2041" s="9" t="inlineStr"/>
    </row>
    <row r="2042" ht="11.5" customHeight="1">
      <c r="A2042" s="9" t="inlineStr"/>
      <c r="B2042" s="9" t="inlineStr">
        <is>
          <t>with commercial ply on both faces</t>
        </is>
      </c>
      <c r="C2042" s="9" t="inlineStr"/>
      <c r="D2042" s="9" t="inlineStr"/>
      <c r="E2042" s="9" t="inlineStr"/>
      <c r="F2042" s="9" t="inlineStr"/>
    </row>
    <row r="2043" ht="11.5" customHeight="1">
      <c r="A2043" s="9" t="inlineStr"/>
      <c r="B2043" s="9" t="inlineStr">
        <is>
          <t>25 mm thick</t>
        </is>
      </c>
      <c r="C2043" s="9" t="inlineStr">
        <is>
          <t>sqm</t>
        </is>
      </c>
      <c r="D2043" s="9" t="inlineStr">
        <is>
          <t>2.20</t>
        </is>
      </c>
      <c r="E2043" s="9" t="inlineStr">
        <is>
          <t>890.00</t>
        </is>
      </c>
      <c r="F2043" s="9" t="inlineStr">
        <is>
          <t>1958.00</t>
        </is>
      </c>
    </row>
    <row r="2044" ht="11.5" customHeight="1">
      <c r="A2044" s="9" t="inlineStr">
        <is>
          <t>9977</t>
        </is>
      </c>
      <c r="B2044" s="9" t="inlineStr">
        <is>
          <t>Carriage of door</t>
        </is>
      </c>
      <c r="C2044" s="9" t="inlineStr">
        <is>
          <t>L.S.</t>
        </is>
      </c>
      <c r="D2044" s="9" t="inlineStr">
        <is>
          <t>29.64</t>
        </is>
      </c>
      <c r="E2044" s="9" t="inlineStr">
        <is>
          <t>2.00</t>
        </is>
      </c>
      <c r="F2044" s="9" t="inlineStr">
        <is>
          <t>59.28</t>
        </is>
      </c>
    </row>
    <row r="2045" ht="11.5" customHeight="1">
      <c r="A2045" s="9" t="inlineStr"/>
      <c r="B2045" s="9" t="inlineStr">
        <is>
          <t>Fittings-For a door 2.2x1.0m = 2.20 sqm.</t>
        </is>
      </c>
      <c r="C2045" s="9" t="inlineStr"/>
      <c r="D2045" s="9" t="inlineStr"/>
      <c r="E2045" s="9" t="inlineStr"/>
      <c r="F2045" s="9" t="inlineStr"/>
    </row>
    <row r="2046" ht="11.5" customHeight="1">
      <c r="A2046" s="9" t="inlineStr">
        <is>
          <t>0608</t>
        </is>
      </c>
      <c r="B2046" s="9" t="inlineStr">
        <is>
          <t>Nickel plated mild steel piono hinges</t>
        </is>
      </c>
      <c r="C2046" s="9" t="inlineStr"/>
      <c r="D2046" s="9" t="inlineStr"/>
      <c r="E2046" s="9" t="inlineStr"/>
      <c r="F2046" s="9" t="inlineStr"/>
    </row>
    <row r="2047" ht="11.5" customHeight="1">
      <c r="A2047" s="9" t="inlineStr"/>
      <c r="B2047" s="9" t="inlineStr">
        <is>
          <t>1 mm thick 25 mm wide</t>
        </is>
      </c>
      <c r="C2047" s="9" t="inlineStr">
        <is>
          <t>metre</t>
        </is>
      </c>
      <c r="D2047" s="9" t="inlineStr">
        <is>
          <t>4.40</t>
        </is>
      </c>
      <c r="E2047" s="9" t="inlineStr">
        <is>
          <t>39.00</t>
        </is>
      </c>
      <c r="F2047" s="9" t="inlineStr">
        <is>
          <t>171.60</t>
        </is>
      </c>
    </row>
    <row r="2048" ht="11.5" customHeight="1">
      <c r="A2048" s="9" t="inlineStr">
        <is>
          <t>0639</t>
        </is>
      </c>
      <c r="B2048" s="9" t="inlineStr">
        <is>
          <t>Bright finished or black enamelled mild</t>
        </is>
      </c>
      <c r="C2048" s="9" t="inlineStr"/>
      <c r="D2048" s="9" t="inlineStr"/>
      <c r="E2048" s="9" t="inlineStr"/>
      <c r="F2048" s="9" t="inlineStr"/>
    </row>
    <row r="2049" ht="11.5" customHeight="1">
      <c r="A2049" s="9" t="inlineStr"/>
      <c r="B2049" s="9" t="inlineStr">
        <is>
          <t>steel screws 25 mm</t>
        </is>
      </c>
      <c r="C2049" s="9" t="inlineStr">
        <is>
          <t>100 Nos</t>
        </is>
      </c>
      <c r="D2049" s="9" t="inlineStr">
        <is>
          <t>1.25</t>
        </is>
      </c>
      <c r="E2049" s="9" t="inlineStr">
        <is>
          <t>36.00</t>
        </is>
      </c>
      <c r="F2049" s="9" t="inlineStr">
        <is>
          <t>45.00</t>
        </is>
      </c>
    </row>
    <row r="2050" ht="11.5" customHeight="1">
      <c r="A2050" s="9" t="inlineStr"/>
      <c r="B2050" s="9" t="inlineStr">
        <is>
          <t>LABOUR</t>
        </is>
      </c>
      <c r="C2050" s="9" t="inlineStr"/>
      <c r="D2050" s="9" t="inlineStr"/>
      <c r="E2050" s="9" t="inlineStr"/>
      <c r="F2050" s="9" t="inlineStr"/>
    </row>
    <row r="2051" ht="11.5" customHeight="1">
      <c r="A2051" s="9" t="inlineStr"/>
      <c r="B2051" s="9" t="inlineStr">
        <is>
          <t>For fixing shutter and fittings</t>
        </is>
      </c>
      <c r="C2051" s="9" t="inlineStr"/>
      <c r="D2051" s="9" t="inlineStr"/>
      <c r="E2051" s="9" t="inlineStr"/>
      <c r="F2051" s="9" t="inlineStr"/>
    </row>
    <row r="2052" ht="11.5" customHeight="1">
      <c r="A2052" s="9" t="inlineStr">
        <is>
          <t>0156</t>
        </is>
      </c>
      <c r="B2052" s="9" t="inlineStr">
        <is>
          <t>Carpenter (average)</t>
        </is>
      </c>
      <c r="C2052" s="9" t="inlineStr">
        <is>
          <t>day</t>
        </is>
      </c>
      <c r="D2052" s="9" t="inlineStr">
        <is>
          <t>0.55</t>
        </is>
      </c>
      <c r="E2052" s="9" t="inlineStr">
        <is>
          <t>709.00</t>
        </is>
      </c>
      <c r="F2052" s="9" t="inlineStr">
        <is>
          <t>389.95</t>
        </is>
      </c>
    </row>
    <row r="2053" ht="11.5" customHeight="1">
      <c r="A2053" s="9" t="inlineStr">
        <is>
          <t>0114</t>
        </is>
      </c>
      <c r="B2053" s="9" t="inlineStr">
        <is>
          <t>Beldar</t>
        </is>
      </c>
      <c r="C2053" s="9" t="inlineStr">
        <is>
          <t>day</t>
        </is>
      </c>
      <c r="D2053" s="9" t="inlineStr">
        <is>
          <t>0.55</t>
        </is>
      </c>
      <c r="E2053" s="9" t="inlineStr">
        <is>
          <t>558.00</t>
        </is>
      </c>
      <c r="F2053" s="9" t="inlineStr">
        <is>
          <t>306.90</t>
        </is>
      </c>
    </row>
    <row r="2054" ht="11.5" customHeight="1">
      <c r="A2054" s="9" t="inlineStr"/>
      <c r="B2054" s="9" t="inlineStr">
        <is>
          <t>TOTAL</t>
        </is>
      </c>
      <c r="C2054" s="9" t="inlineStr"/>
      <c r="D2054" s="9" t="inlineStr"/>
      <c r="E2054" s="9" t="inlineStr"/>
      <c r="F2054" s="9" t="inlineStr">
        <is>
          <t>2930.73 W</t>
        </is>
      </c>
    </row>
    <row r="2055" ht="11.5" customHeight="1">
      <c r="A2055" s="9" t="inlineStr"/>
      <c r="B2055" s="9" t="inlineStr">
        <is>
          <t>Add 1 % Water charges on "W"</t>
        </is>
      </c>
      <c r="C2055" s="9" t="inlineStr"/>
      <c r="D2055" s="9" t="inlineStr"/>
      <c r="E2055" s="9" t="inlineStr"/>
      <c r="F2055" s="9" t="inlineStr">
        <is>
          <t>29.31</t>
        </is>
      </c>
    </row>
    <row r="2056" ht="11.5" customHeight="1">
      <c r="A2056" s="9" t="inlineStr"/>
      <c r="B2056" s="9" t="inlineStr">
        <is>
          <t>TOTAL</t>
        </is>
      </c>
      <c r="C2056" s="9" t="inlineStr"/>
      <c r="D2056" s="9" t="inlineStr"/>
      <c r="E2056" s="9" t="inlineStr"/>
      <c r="F2056" s="9" t="inlineStr">
        <is>
          <t>2960.04 X</t>
        </is>
      </c>
    </row>
    <row r="2057" ht="11.5" customHeight="1">
      <c r="A2057" s="9" t="inlineStr"/>
      <c r="B2057" s="9" t="inlineStr">
        <is>
          <t>Add GST on "X" (multiplying factor</t>
        </is>
      </c>
      <c r="C2057" s="9" t="inlineStr"/>
      <c r="D2057" s="9" t="inlineStr"/>
      <c r="E2057" s="9" t="inlineStr"/>
      <c r="F2057" s="9" t="inlineStr"/>
    </row>
    <row r="2058" ht="11.5" customHeight="1">
      <c r="A2058" s="9" t="inlineStr"/>
      <c r="B2058" s="9" t="inlineStr">
        <is>
          <t>0.1405)</t>
        </is>
      </c>
      <c r="C2058" s="9" t="inlineStr"/>
      <c r="D2058" s="9" t="inlineStr"/>
      <c r="E2058" s="9" t="inlineStr"/>
      <c r="F2058" s="9" t="inlineStr">
        <is>
          <t>415.89</t>
        </is>
      </c>
    </row>
    <row r="2059" ht="11.5" customHeight="1">
      <c r="A2059" s="9" t="inlineStr"/>
      <c r="B2059" s="9" t="inlineStr">
        <is>
          <t>TOTAL</t>
        </is>
      </c>
      <c r="C2059" s="9" t="inlineStr"/>
      <c r="D2059" s="9" t="inlineStr"/>
      <c r="E2059" s="9" t="inlineStr"/>
      <c r="F2059" s="9" t="inlineStr">
        <is>
          <t>3375.92 Y</t>
        </is>
      </c>
    </row>
    <row r="2060" ht="11.5" customHeight="1">
      <c r="A2060" s="9" t="inlineStr"/>
      <c r="B2060" s="9" t="inlineStr">
        <is>
          <t>Add 15% CPOH on "Y"</t>
        </is>
      </c>
      <c r="C2060" s="9" t="inlineStr"/>
      <c r="D2060" s="9" t="inlineStr"/>
      <c r="E2060" s="9" t="inlineStr"/>
      <c r="F2060" s="9" t="inlineStr">
        <is>
          <t>506.39</t>
        </is>
      </c>
    </row>
    <row r="2061" ht="11.5" customHeight="1">
      <c r="A2061" s="9" t="inlineStr"/>
      <c r="B2061" s="9" t="inlineStr">
        <is>
          <t>TOTAL</t>
        </is>
      </c>
      <c r="C2061" s="9" t="inlineStr"/>
      <c r="D2061" s="9" t="inlineStr"/>
      <c r="E2061" s="9" t="inlineStr"/>
      <c r="F2061" s="9" t="inlineStr">
        <is>
          <t>3882.31 Z</t>
        </is>
      </c>
    </row>
    <row r="2062" ht="11.5" customHeight="1">
      <c r="A2062" s="9" t="inlineStr"/>
      <c r="B2062" s="9" t="inlineStr">
        <is>
          <t>Add Cess @ 1% on "Z"</t>
        </is>
      </c>
      <c r="C2062" s="9" t="inlineStr"/>
      <c r="D2062" s="9" t="inlineStr"/>
      <c r="E2062" s="9" t="inlineStr"/>
      <c r="F2062" s="9" t="inlineStr">
        <is>
          <t>38.82</t>
        </is>
      </c>
    </row>
    <row r="2063" ht="11.5" customHeight="1">
      <c r="A2063" s="9" t="inlineStr"/>
      <c r="B2063" s="9" t="inlineStr">
        <is>
          <t>Cost for 2.2 sqm.</t>
        </is>
      </c>
      <c r="C2063" s="9" t="inlineStr"/>
      <c r="D2063" s="9" t="inlineStr"/>
      <c r="E2063" s="9" t="inlineStr"/>
      <c r="F2063" s="9" t="inlineStr">
        <is>
          <t>3921.13</t>
        </is>
      </c>
    </row>
    <row r="2064" ht="11.5" customHeight="1">
      <c r="A2064" s="9" t="inlineStr"/>
      <c r="B2064" s="9" t="inlineStr">
        <is>
          <t>Cost of 1 sqm.</t>
        </is>
      </c>
      <c r="C2064" s="9" t="inlineStr"/>
      <c r="D2064" s="9" t="inlineStr"/>
      <c r="E2064" s="9" t="inlineStr"/>
      <c r="F2064" s="9" t="inlineStr">
        <is>
          <t>1782.33</t>
        </is>
      </c>
    </row>
    <row r="2065" ht="11.5" customHeight="1">
      <c r="A2065" s="9" t="inlineStr"/>
      <c r="B2065" s="9" t="inlineStr">
        <is>
          <t>Say</t>
        </is>
      </c>
      <c r="C2065" s="9" t="inlineStr"/>
      <c r="D2065" s="9" t="inlineStr"/>
      <c r="E2065" s="9" t="inlineStr"/>
      <c r="F2065" s="9" t="inlineStr">
        <is>
          <t>1782.35</t>
        </is>
      </c>
    </row>
    <row r="2067" ht="23" customHeight="1">
      <c r="A2067" s="9" t="inlineStr">
        <is>
          <t>9.22</t>
        </is>
      </c>
      <c r="B2067" s="9" t="inlineStr">
        <is>
          <t>Extra for Providing and fixing flush</t>
        </is>
      </c>
      <c r="C2067" s="9" t="inlineStr">
        <is>
          <t>doors</t>
        </is>
      </c>
      <c r="D2067" s="9" t="inlineStr">
        <is>
          <t>with decorative</t>
        </is>
      </c>
      <c r="E2067" s="9" t="inlineStr">
        <is>
          <t>veneering</t>
        </is>
      </c>
      <c r="F2067" s="9" t="inlineStr">
        <is>
          <t>instead of</t>
        </is>
      </c>
    </row>
    <row r="2068" ht="11.5" customHeight="1">
      <c r="A2068" s="9" t="inlineStr"/>
      <c r="B2068" s="9" t="inlineStr">
        <is>
          <t>non decorative ISI marked flush door</t>
        </is>
      </c>
      <c r="C2068" s="9" t="inlineStr">
        <is>
          <t>shutters</t>
        </is>
      </c>
      <c r="D2068" s="9" t="inlineStr">
        <is>
          <t>conforming</t>
        </is>
      </c>
      <c r="E2068" s="9" t="inlineStr">
        <is>
          <t>to IS:</t>
        </is>
      </c>
      <c r="F2068" s="9" t="inlineStr">
        <is>
          <t>2202 (Part I)</t>
        </is>
      </c>
    </row>
    <row r="2069" ht="11.5" customHeight="1">
      <c r="A2069" s="9" t="inlineStr">
        <is>
          <t>9.22.1</t>
        </is>
      </c>
      <c r="B2069" s="9" t="inlineStr">
        <is>
          <t>On one side only</t>
        </is>
      </c>
      <c r="C2069" s="9" t="inlineStr"/>
      <c r="D2069" s="9" t="inlineStr"/>
      <c r="E2069" s="9" t="inlineStr"/>
      <c r="F2069" s="9" t="inlineStr"/>
    </row>
    <row r="2070" ht="11.5" customHeight="1">
      <c r="A2070" s="10" t="inlineStr">
        <is>
          <t>Code</t>
        </is>
      </c>
      <c r="B2070" s="10" t="inlineStr">
        <is>
          <t>Description</t>
        </is>
      </c>
      <c r="C2070" s="10" t="inlineStr">
        <is>
          <t>Unit</t>
        </is>
      </c>
      <c r="D2070" s="10" t="inlineStr">
        <is>
          <t>Quantity</t>
        </is>
      </c>
      <c r="E2070" s="10" t="inlineStr">
        <is>
          <t>Rate</t>
        </is>
      </c>
      <c r="F2070" s="10" t="inlineStr">
        <is>
          <t>Amount</t>
        </is>
      </c>
    </row>
    <row r="2071" ht="11.5" customHeight="1">
      <c r="A2071" s="9" t="inlineStr"/>
      <c r="B2071" s="9" t="inlineStr">
        <is>
          <t>Details of cost for 1sqm.</t>
        </is>
      </c>
      <c r="C2071" s="9" t="inlineStr"/>
      <c r="D2071" s="9" t="inlineStr"/>
      <c r="E2071" s="9" t="inlineStr"/>
      <c r="F2071" s="9" t="inlineStr"/>
    </row>
    <row r="2072" ht="11.5" customHeight="1">
      <c r="A2072" s="9" t="inlineStr">
        <is>
          <t>7307</t>
        </is>
      </c>
      <c r="B2072" s="9" t="inlineStr">
        <is>
          <t>For flush door shutters Extra for</t>
        </is>
      </c>
      <c r="C2072" s="9" t="inlineStr"/>
      <c r="D2072" s="9" t="inlineStr"/>
      <c r="E2072" s="9" t="inlineStr"/>
      <c r="F2072" s="9" t="inlineStr"/>
    </row>
    <row r="2073" ht="11.5" customHeight="1">
      <c r="A2073" s="9" t="inlineStr"/>
      <c r="B2073" s="9" t="inlineStr">
        <is>
          <t>providing teak veneering on one side</t>
        </is>
      </c>
      <c r="C2073" s="9" t="inlineStr"/>
      <c r="D2073" s="9" t="inlineStr"/>
      <c r="E2073" s="9" t="inlineStr"/>
      <c r="F2073" s="9" t="inlineStr"/>
    </row>
    <row r="2074" ht="11.5" customHeight="1">
      <c r="A2074" s="9" t="inlineStr"/>
      <c r="B2074" s="9" t="inlineStr">
        <is>
          <t>instead of commercial veneering</t>
        </is>
      </c>
      <c r="C2074" s="9" t="inlineStr">
        <is>
          <t>sqm</t>
        </is>
      </c>
      <c r="D2074" s="9" t="inlineStr">
        <is>
          <t>1.00</t>
        </is>
      </c>
      <c r="E2074" s="9" t="inlineStr">
        <is>
          <t>330.00</t>
        </is>
      </c>
      <c r="F2074" s="9" t="inlineStr">
        <is>
          <t>330.00</t>
        </is>
      </c>
    </row>
    <row r="2075" ht="11.5" customHeight="1">
      <c r="A2075" s="9" t="inlineStr"/>
      <c r="B2075" s="9" t="inlineStr">
        <is>
          <t>TOTAL</t>
        </is>
      </c>
      <c r="C2075" s="9" t="inlineStr"/>
      <c r="D2075" s="9" t="inlineStr"/>
      <c r="E2075" s="9" t="inlineStr"/>
      <c r="F2075" s="9" t="inlineStr">
        <is>
          <t>330.00 W</t>
        </is>
      </c>
    </row>
    <row r="2076" ht="11.5" customHeight="1">
      <c r="A2076" s="9" t="inlineStr"/>
      <c r="B2076" s="9" t="inlineStr">
        <is>
          <t>Add 1 % Water charges on "W"</t>
        </is>
      </c>
      <c r="C2076" s="9" t="inlineStr"/>
      <c r="D2076" s="9" t="inlineStr"/>
      <c r="E2076" s="9" t="inlineStr"/>
      <c r="F2076" s="9" t="inlineStr">
        <is>
          <t>3.30</t>
        </is>
      </c>
    </row>
    <row r="2077" ht="11.5" customHeight="1">
      <c r="A2077" s="9" t="inlineStr"/>
      <c r="B2077" s="9" t="inlineStr">
        <is>
          <t>TOTAL</t>
        </is>
      </c>
      <c r="C2077" s="9" t="inlineStr"/>
      <c r="D2077" s="9" t="inlineStr"/>
      <c r="E2077" s="9" t="inlineStr"/>
      <c r="F2077" s="9" t="inlineStr">
        <is>
          <t>333.30 X</t>
        </is>
      </c>
    </row>
    <row r="2078" ht="11.5" customHeight="1">
      <c r="A2078" s="9" t="inlineStr"/>
      <c r="B2078" s="9" t="inlineStr">
        <is>
          <t>Add GST on "X" (multiplying factor</t>
        </is>
      </c>
      <c r="C2078" s="9" t="inlineStr"/>
      <c r="D2078" s="9" t="inlineStr"/>
      <c r="E2078" s="9" t="inlineStr"/>
      <c r="F2078" s="9" t="inlineStr"/>
    </row>
    <row r="2079" ht="11.5" customHeight="1">
      <c r="A2079" s="9" t="inlineStr"/>
      <c r="B2079" s="9" t="inlineStr">
        <is>
          <t>0.1405)</t>
        </is>
      </c>
      <c r="C2079" s="9" t="inlineStr"/>
      <c r="D2079" s="9" t="inlineStr"/>
      <c r="E2079" s="9" t="inlineStr"/>
      <c r="F2079" s="9" t="inlineStr">
        <is>
          <t>46.83</t>
        </is>
      </c>
    </row>
    <row r="2080" ht="11.5" customHeight="1">
      <c r="A2080" s="9" t="inlineStr"/>
      <c r="B2080" s="9" t="inlineStr">
        <is>
          <t>TOTAL</t>
        </is>
      </c>
      <c r="C2080" s="9" t="inlineStr"/>
      <c r="D2080" s="9" t="inlineStr"/>
      <c r="E2080" s="9" t="inlineStr"/>
      <c r="F2080" s="9" t="inlineStr">
        <is>
          <t>380.13 Y</t>
        </is>
      </c>
    </row>
    <row r="2081" ht="11.5" customHeight="1">
      <c r="A2081" s="9" t="inlineStr"/>
      <c r="B2081" s="9" t="inlineStr">
        <is>
          <t>Add 15% CPOH on "Y"</t>
        </is>
      </c>
      <c r="C2081" s="9" t="inlineStr"/>
      <c r="D2081" s="9" t="inlineStr"/>
      <c r="E2081" s="9" t="inlineStr"/>
      <c r="F2081" s="9" t="inlineStr">
        <is>
          <t>57.02</t>
        </is>
      </c>
    </row>
    <row r="2082" ht="11.5" customHeight="1">
      <c r="A2082" s="9" t="inlineStr"/>
      <c r="B2082" s="9" t="inlineStr">
        <is>
          <t>TOTAL</t>
        </is>
      </c>
      <c r="C2082" s="9" t="inlineStr"/>
      <c r="D2082" s="9" t="inlineStr"/>
      <c r="E2082" s="9" t="inlineStr"/>
      <c r="F2082" s="9" t="inlineStr">
        <is>
          <t>437.15 Z</t>
        </is>
      </c>
    </row>
    <row r="2083" ht="11.5" customHeight="1">
      <c r="A2083" s="9" t="inlineStr"/>
      <c r="B2083" s="9" t="inlineStr">
        <is>
          <t>Add Cess @ 1% on "Z"</t>
        </is>
      </c>
      <c r="C2083" s="9" t="inlineStr"/>
      <c r="D2083" s="9" t="inlineStr"/>
      <c r="E2083" s="9" t="inlineStr"/>
      <c r="F2083" s="9" t="inlineStr">
        <is>
          <t>4.37</t>
        </is>
      </c>
    </row>
    <row r="2084" ht="11.5" customHeight="1">
      <c r="A2084" s="9" t="inlineStr"/>
      <c r="B2084" s="9" t="inlineStr">
        <is>
          <t>Cost for 1 sqm.</t>
        </is>
      </c>
      <c r="C2084" s="9" t="inlineStr"/>
      <c r="D2084" s="9" t="inlineStr"/>
      <c r="E2084" s="9" t="inlineStr"/>
      <c r="F2084" s="9" t="inlineStr">
        <is>
          <t>441.52</t>
        </is>
      </c>
    </row>
    <row r="2085" ht="11.5" customHeight="1">
      <c r="A2085" s="9" t="inlineStr"/>
      <c r="B2085" s="9" t="inlineStr">
        <is>
          <t>Say</t>
        </is>
      </c>
      <c r="C2085" s="9" t="inlineStr"/>
      <c r="D2085" s="9" t="inlineStr"/>
      <c r="E2085" s="9" t="inlineStr"/>
      <c r="F2085" s="9" t="inlineStr">
        <is>
          <t>441.50</t>
        </is>
      </c>
    </row>
    <row r="2086" ht="11.5" customHeight="1">
      <c r="A2086" s="9" t="inlineStr">
        <is>
          <t>9.23</t>
        </is>
      </c>
      <c r="B2086" s="9" t="inlineStr">
        <is>
          <t>Extra for providing lipping with 2nd</t>
        </is>
      </c>
      <c r="C2086" s="9" t="inlineStr">
        <is>
          <t>class</t>
        </is>
      </c>
      <c r="D2086" s="9" t="inlineStr">
        <is>
          <t>teak wood</t>
        </is>
      </c>
      <c r="E2086" s="9" t="inlineStr">
        <is>
          <t>battens 25</t>
        </is>
      </c>
      <c r="F2086" s="9" t="inlineStr">
        <is>
          <t>mm minimum</t>
        </is>
      </c>
    </row>
    <row r="2087" ht="23" customHeight="1">
      <c r="A2087" s="9" t="inlineStr"/>
      <c r="B2087" s="9" t="inlineStr">
        <is>
          <t>depth on all edges of flush door</t>
        </is>
      </c>
      <c r="C2087" s="9" t="inlineStr">
        <is>
          <t>shutters</t>
        </is>
      </c>
      <c r="D2087" s="9" t="inlineStr">
        <is>
          <t>(over all area</t>
        </is>
      </c>
      <c r="E2087" s="9" t="inlineStr">
        <is>
          <t>of door</t>
        </is>
      </c>
      <c r="F2087" s="9" t="inlineStr">
        <is>
          <t>shutter to be</t>
        </is>
      </c>
    </row>
    <row r="2088" ht="11.5" customHeight="1">
      <c r="A2088" s="9" t="inlineStr"/>
      <c r="B2088" s="9" t="inlineStr">
        <is>
          <t>measured).</t>
        </is>
      </c>
      <c r="C2088" s="9" t="inlineStr"/>
      <c r="D2088" s="9" t="inlineStr"/>
      <c r="E2088" s="9" t="inlineStr"/>
      <c r="F2088" s="9" t="inlineStr"/>
    </row>
    <row r="2089" ht="11.5" customHeight="1">
      <c r="A2089" s="10" t="inlineStr">
        <is>
          <t>Code</t>
        </is>
      </c>
      <c r="B2089" s="10" t="inlineStr">
        <is>
          <t>Description</t>
        </is>
      </c>
      <c r="C2089" s="10" t="inlineStr">
        <is>
          <t>Unit</t>
        </is>
      </c>
      <c r="D2089" s="10" t="inlineStr">
        <is>
          <t>Quantity</t>
        </is>
      </c>
      <c r="E2089" s="10" t="inlineStr">
        <is>
          <t>Rate</t>
        </is>
      </c>
      <c r="F2089" s="10" t="inlineStr">
        <is>
          <t>Amount</t>
        </is>
      </c>
    </row>
    <row r="2090" ht="11.5" customHeight="1">
      <c r="A2090" s="9" t="inlineStr"/>
      <c r="B2090" s="9" t="inlineStr">
        <is>
          <t>Details of cost for 1 sqm. of door area</t>
        </is>
      </c>
      <c r="C2090" s="9" t="inlineStr"/>
      <c r="D2090" s="9" t="inlineStr"/>
      <c r="E2090" s="9" t="inlineStr"/>
      <c r="F2090" s="9" t="inlineStr"/>
    </row>
    <row r="2091" ht="11.5" customHeight="1">
      <c r="A2091" s="9" t="inlineStr">
        <is>
          <t>0752</t>
        </is>
      </c>
      <c r="B2091" s="9" t="inlineStr">
        <is>
          <t>Block board construction flush door</t>
        </is>
      </c>
      <c r="C2091" s="9" t="inlineStr">
        <is>
          <t>sqm of</t>
        </is>
      </c>
      <c r="D2091" s="9" t="inlineStr"/>
      <c r="E2091" s="9" t="inlineStr"/>
      <c r="F2091" s="9" t="inlineStr"/>
    </row>
    <row r="2092" ht="11.5" customHeight="1">
      <c r="A2092" s="9" t="inlineStr"/>
      <c r="B2092" s="9" t="inlineStr">
        <is>
          <t>lipping</t>
        </is>
      </c>
      <c r="C2092" s="9" t="inlineStr">
        <is>
          <t>door area</t>
        </is>
      </c>
      <c r="D2092" s="9" t="inlineStr">
        <is>
          <t>1.00</t>
        </is>
      </c>
      <c r="E2092" s="9" t="inlineStr">
        <is>
          <t>300.00</t>
        </is>
      </c>
      <c r="F2092" s="9" t="inlineStr">
        <is>
          <t>300.00</t>
        </is>
      </c>
    </row>
    <row r="2093" ht="11.5" customHeight="1">
      <c r="A2093" s="9" t="inlineStr"/>
      <c r="B2093" s="9" t="inlineStr">
        <is>
          <t>TOTAL</t>
        </is>
      </c>
      <c r="C2093" s="9" t="inlineStr"/>
      <c r="D2093" s="9" t="inlineStr"/>
      <c r="E2093" s="9" t="inlineStr"/>
      <c r="F2093" s="9" t="inlineStr">
        <is>
          <t>300.00 W</t>
        </is>
      </c>
    </row>
    <row r="2094" ht="11.5" customHeight="1">
      <c r="A2094" s="9" t="inlineStr"/>
      <c r="B2094" s="9" t="inlineStr">
        <is>
          <t>Add 1 % Water charges on "W"</t>
        </is>
      </c>
      <c r="C2094" s="9" t="inlineStr"/>
      <c r="D2094" s="9" t="inlineStr"/>
      <c r="E2094" s="9" t="inlineStr"/>
      <c r="F2094" s="9" t="inlineStr">
        <is>
          <t>3.00</t>
        </is>
      </c>
    </row>
    <row r="2095" ht="11.5" customHeight="1">
      <c r="A2095" s="9" t="inlineStr"/>
      <c r="B2095" s="9" t="inlineStr">
        <is>
          <t>TOTAL</t>
        </is>
      </c>
      <c r="C2095" s="9" t="inlineStr"/>
      <c r="D2095" s="9" t="inlineStr"/>
      <c r="E2095" s="9" t="inlineStr"/>
      <c r="F2095" s="9" t="inlineStr">
        <is>
          <t>303.00 X</t>
        </is>
      </c>
    </row>
    <row r="2096" ht="11.5" customHeight="1">
      <c r="A2096" s="9" t="inlineStr"/>
      <c r="B2096" s="9" t="inlineStr">
        <is>
          <t>Add GST on "X" (multiplying factor</t>
        </is>
      </c>
      <c r="C2096" s="9" t="inlineStr"/>
      <c r="D2096" s="9" t="inlineStr"/>
      <c r="E2096" s="9" t="inlineStr"/>
      <c r="F2096" s="9" t="inlineStr"/>
    </row>
    <row r="2097" ht="11.5" customHeight="1">
      <c r="A2097" s="9" t="inlineStr"/>
      <c r="B2097" s="9" t="inlineStr">
        <is>
          <t>0.1405)</t>
        </is>
      </c>
      <c r="C2097" s="9" t="inlineStr"/>
      <c r="D2097" s="9" t="inlineStr"/>
      <c r="E2097" s="9" t="inlineStr"/>
      <c r="F2097" s="9" t="inlineStr">
        <is>
          <t>42.57</t>
        </is>
      </c>
    </row>
    <row r="2098" ht="11.5" customHeight="1">
      <c r="A2098" s="9" t="inlineStr"/>
      <c r="B2098" s="9" t="inlineStr">
        <is>
          <t>TOTAL</t>
        </is>
      </c>
      <c r="C2098" s="9" t="inlineStr"/>
      <c r="D2098" s="9" t="inlineStr"/>
      <c r="E2098" s="9" t="inlineStr"/>
      <c r="F2098" s="9" t="inlineStr">
        <is>
          <t>345.57 Y</t>
        </is>
      </c>
    </row>
    <row r="2099" ht="11.5" customHeight="1">
      <c r="A2099" s="9" t="inlineStr"/>
      <c r="B2099" s="9" t="inlineStr">
        <is>
          <t>Add 15% CPOH on "Y"</t>
        </is>
      </c>
      <c r="C2099" s="9" t="inlineStr"/>
      <c r="D2099" s="9" t="inlineStr"/>
      <c r="E2099" s="9" t="inlineStr"/>
      <c r="F2099" s="9" t="inlineStr">
        <is>
          <t>51.84</t>
        </is>
      </c>
    </row>
    <row r="2100" ht="11.5" customHeight="1">
      <c r="A2100" s="9" t="inlineStr"/>
      <c r="B2100" s="9" t="inlineStr">
        <is>
          <t>TOTAL</t>
        </is>
      </c>
      <c r="C2100" s="9" t="inlineStr"/>
      <c r="D2100" s="9" t="inlineStr"/>
      <c r="E2100" s="9" t="inlineStr"/>
      <c r="F2100" s="9" t="inlineStr">
        <is>
          <t>397.41 Z</t>
        </is>
      </c>
    </row>
    <row r="2101" ht="11.5" customHeight="1">
      <c r="A2101" s="9" t="inlineStr"/>
      <c r="B2101" s="9" t="inlineStr">
        <is>
          <t>Add Cess @ 1% on "Z"</t>
        </is>
      </c>
      <c r="C2101" s="9" t="inlineStr"/>
      <c r="D2101" s="9" t="inlineStr"/>
      <c r="E2101" s="9" t="inlineStr"/>
      <c r="F2101" s="9" t="inlineStr">
        <is>
          <t>3.97</t>
        </is>
      </c>
    </row>
    <row r="2102" ht="11.5" customHeight="1">
      <c r="A2102" s="9" t="inlineStr"/>
      <c r="B2102" s="9" t="inlineStr">
        <is>
          <t>Cost for 1 sqm</t>
        </is>
      </c>
      <c r="C2102" s="9" t="inlineStr"/>
      <c r="D2102" s="9" t="inlineStr"/>
      <c r="E2102" s="9" t="inlineStr"/>
      <c r="F2102" s="9" t="inlineStr">
        <is>
          <t>401.38</t>
        </is>
      </c>
    </row>
    <row r="2103" ht="11.5" customHeight="1">
      <c r="A2103" s="9" t="inlineStr"/>
      <c r="B2103" s="9" t="inlineStr">
        <is>
          <t>Say</t>
        </is>
      </c>
      <c r="C2103" s="9" t="inlineStr"/>
      <c r="D2103" s="9" t="inlineStr"/>
      <c r="E2103" s="9" t="inlineStr"/>
      <c r="F2103" s="9" t="inlineStr">
        <is>
          <t>401.40</t>
        </is>
      </c>
    </row>
    <row r="2105" ht="11.5" customHeight="1">
      <c r="A2105" s="9" t="inlineStr">
        <is>
          <t>9.24</t>
        </is>
      </c>
      <c r="B2105" s="9" t="inlineStr">
        <is>
          <t>Extra for providing vision panel not</t>
        </is>
      </c>
      <c r="C2105" s="9" t="inlineStr">
        <is>
          <t>exceeding</t>
        </is>
      </c>
      <c r="D2105" s="9" t="inlineStr">
        <is>
          <t>0.1 sqm</t>
        </is>
      </c>
      <c r="E2105" s="9" t="inlineStr">
        <is>
          <t>in all type</t>
        </is>
      </c>
      <c r="F2105" s="9" t="inlineStr">
        <is>
          <t>of flush doors</t>
        </is>
      </c>
    </row>
    <row r="2106" ht="23" customHeight="1">
      <c r="A2106" s="9" t="inlineStr"/>
      <c r="B2106" s="9" t="inlineStr">
        <is>
          <t>(cost of glass excluded) (overall area</t>
        </is>
      </c>
      <c r="C2106" s="9" t="inlineStr">
        <is>
          <t>of door</t>
        </is>
      </c>
      <c r="D2106" s="9" t="inlineStr">
        <is>
          <t>shutter to</t>
        </is>
      </c>
      <c r="E2106" s="9" t="inlineStr">
        <is>
          <t>be measured):</t>
        </is>
      </c>
      <c r="F2106" s="9" t="inlineStr"/>
    </row>
    <row r="2107" ht="11.5" customHeight="1">
      <c r="A2107" s="9" t="inlineStr">
        <is>
          <t>9.24.1</t>
        </is>
      </c>
      <c r="B2107" s="9" t="inlineStr">
        <is>
          <t>Rectangular or square</t>
        </is>
      </c>
      <c r="C2107" s="9" t="inlineStr"/>
      <c r="D2107" s="9" t="inlineStr"/>
      <c r="E2107" s="9" t="inlineStr"/>
      <c r="F2107" s="9" t="inlineStr"/>
    </row>
    <row r="2108" ht="11.5" customHeight="1">
      <c r="A2108" s="10" t="inlineStr">
        <is>
          <t>Code</t>
        </is>
      </c>
      <c r="B2108" s="10" t="inlineStr">
        <is>
          <t>Description</t>
        </is>
      </c>
      <c r="C2108" s="10" t="inlineStr">
        <is>
          <t>Unit</t>
        </is>
      </c>
      <c r="D2108" s="10" t="inlineStr">
        <is>
          <t>Quantity</t>
        </is>
      </c>
      <c r="E2108" s="10" t="inlineStr">
        <is>
          <t>Rate</t>
        </is>
      </c>
      <c r="F2108" s="10" t="inlineStr">
        <is>
          <t>Amount</t>
        </is>
      </c>
    </row>
    <row r="2109" ht="11.5" customHeight="1">
      <c r="A2109" s="9" t="inlineStr"/>
      <c r="B2109" s="9" t="inlineStr">
        <is>
          <t>Details of cost for 1 sqm. of door area</t>
        </is>
      </c>
      <c r="C2109" s="9" t="inlineStr"/>
      <c r="D2109" s="9" t="inlineStr"/>
      <c r="E2109" s="9" t="inlineStr"/>
      <c r="F2109" s="9" t="inlineStr"/>
    </row>
    <row r="2110" ht="11.5" customHeight="1">
      <c r="A2110" s="9" t="inlineStr">
        <is>
          <t>0753</t>
        </is>
      </c>
      <c r="B2110" s="9" t="inlineStr">
        <is>
          <t>Square vision panel (upto 0.10 sqm) in</t>
        </is>
      </c>
      <c r="C2110" s="9" t="inlineStr">
        <is>
          <t>sqm of</t>
        </is>
      </c>
      <c r="D2110" s="9" t="inlineStr"/>
      <c r="E2110" s="9" t="inlineStr"/>
      <c r="F2110" s="9" t="inlineStr"/>
    </row>
    <row r="2111" ht="11.5" customHeight="1">
      <c r="A2111" s="9" t="inlineStr"/>
      <c r="B2111" s="9" t="inlineStr">
        <is>
          <t>Block board construction flush door</t>
        </is>
      </c>
      <c r="C2111" s="9" t="inlineStr">
        <is>
          <t>door area</t>
        </is>
      </c>
      <c r="D2111" s="9" t="inlineStr">
        <is>
          <t>1.00</t>
        </is>
      </c>
      <c r="E2111" s="9" t="inlineStr">
        <is>
          <t>130.00</t>
        </is>
      </c>
      <c r="F2111" s="9" t="inlineStr">
        <is>
          <t>130.00</t>
        </is>
      </c>
    </row>
    <row r="2112" ht="11.5" customHeight="1">
      <c r="A2112" s="9" t="inlineStr"/>
      <c r="B2112" s="9" t="inlineStr">
        <is>
          <t>TOTAL</t>
        </is>
      </c>
      <c r="C2112" s="9" t="inlineStr"/>
      <c r="D2112" s="9" t="inlineStr"/>
      <c r="E2112" s="9" t="inlineStr"/>
      <c r="F2112" s="9" t="inlineStr">
        <is>
          <t>130.00 W</t>
        </is>
      </c>
    </row>
    <row r="2113" ht="11.5" customHeight="1">
      <c r="A2113" s="9" t="inlineStr"/>
      <c r="B2113" s="9" t="inlineStr">
        <is>
          <t>Add 1 % Water charges on "W"</t>
        </is>
      </c>
      <c r="C2113" s="9" t="inlineStr"/>
      <c r="D2113" s="9" t="inlineStr"/>
      <c r="E2113" s="9" t="inlineStr"/>
      <c r="F2113" s="9" t="inlineStr">
        <is>
          <t>1.30</t>
        </is>
      </c>
    </row>
    <row r="2114" ht="11.5" customHeight="1">
      <c r="A2114" s="9" t="inlineStr"/>
      <c r="B2114" s="9" t="inlineStr">
        <is>
          <t>TOTAL</t>
        </is>
      </c>
      <c r="C2114" s="9" t="inlineStr"/>
      <c r="D2114" s="9" t="inlineStr"/>
      <c r="E2114" s="9" t="inlineStr"/>
      <c r="F2114" s="9" t="inlineStr">
        <is>
          <t>131.30 X</t>
        </is>
      </c>
    </row>
    <row r="2115" ht="11.5" customHeight="1">
      <c r="A2115" s="9" t="inlineStr"/>
      <c r="B2115" s="9" t="inlineStr">
        <is>
          <t>Add GST on "X" (multiplying factor</t>
        </is>
      </c>
      <c r="C2115" s="9" t="inlineStr"/>
      <c r="D2115" s="9" t="inlineStr"/>
      <c r="E2115" s="9" t="inlineStr"/>
      <c r="F2115" s="9" t="inlineStr"/>
    </row>
    <row r="2116" ht="11.5" customHeight="1">
      <c r="A2116" s="9" t="inlineStr"/>
      <c r="B2116" s="9" t="inlineStr">
        <is>
          <t>0.1405)</t>
        </is>
      </c>
      <c r="C2116" s="9" t="inlineStr"/>
      <c r="D2116" s="9" t="inlineStr"/>
      <c r="E2116" s="9" t="inlineStr"/>
      <c r="F2116" s="9" t="inlineStr">
        <is>
          <t>18.45</t>
        </is>
      </c>
    </row>
    <row r="2117" ht="11.5" customHeight="1">
      <c r="A2117" s="9" t="inlineStr"/>
      <c r="B2117" s="9" t="inlineStr">
        <is>
          <t>TOTAL</t>
        </is>
      </c>
      <c r="C2117" s="9" t="inlineStr"/>
      <c r="D2117" s="9" t="inlineStr"/>
      <c r="E2117" s="9" t="inlineStr"/>
      <c r="F2117" s="9" t="inlineStr">
        <is>
          <t>149.75 Y</t>
        </is>
      </c>
    </row>
    <row r="2118" ht="11.5" customHeight="1">
      <c r="A2118" s="9" t="inlineStr"/>
      <c r="B2118" s="9" t="inlineStr">
        <is>
          <t>Add 15% CPOH on "Y"</t>
        </is>
      </c>
      <c r="C2118" s="9" t="inlineStr"/>
      <c r="D2118" s="9" t="inlineStr"/>
      <c r="E2118" s="9" t="inlineStr"/>
      <c r="F2118" s="9" t="inlineStr">
        <is>
          <t>22.46</t>
        </is>
      </c>
    </row>
    <row r="2119" ht="11.5" customHeight="1">
      <c r="A2119" s="9" t="inlineStr"/>
      <c r="B2119" s="9" t="inlineStr">
        <is>
          <t>TOTAL</t>
        </is>
      </c>
      <c r="C2119" s="9" t="inlineStr"/>
      <c r="D2119" s="9" t="inlineStr"/>
      <c r="E2119" s="9" t="inlineStr"/>
      <c r="F2119" s="9" t="inlineStr">
        <is>
          <t>172.21 Z</t>
        </is>
      </c>
    </row>
    <row r="2120" ht="11.5" customHeight="1">
      <c r="A2120" s="9" t="inlineStr"/>
      <c r="B2120" s="9" t="inlineStr">
        <is>
          <t>Add Cess @ 1% on "Z"</t>
        </is>
      </c>
      <c r="C2120" s="9" t="inlineStr"/>
      <c r="D2120" s="9" t="inlineStr"/>
      <c r="E2120" s="9" t="inlineStr"/>
      <c r="F2120" s="9" t="inlineStr">
        <is>
          <t>1.72</t>
        </is>
      </c>
    </row>
    <row r="2121" ht="11.5" customHeight="1">
      <c r="A2121" s="9" t="inlineStr"/>
      <c r="B2121" s="9" t="inlineStr">
        <is>
          <t>Cost for 1 sqm.</t>
        </is>
      </c>
      <c r="C2121" s="9" t="inlineStr"/>
      <c r="D2121" s="9" t="inlineStr"/>
      <c r="E2121" s="9" t="inlineStr"/>
      <c r="F2121" s="9" t="inlineStr">
        <is>
          <t>173.93</t>
        </is>
      </c>
    </row>
    <row r="2122" ht="11.5" customHeight="1">
      <c r="A2122" s="9" t="inlineStr"/>
      <c r="B2122" s="9" t="inlineStr">
        <is>
          <t>Say</t>
        </is>
      </c>
      <c r="C2122" s="9" t="inlineStr"/>
      <c r="D2122" s="9" t="inlineStr"/>
      <c r="E2122" s="9" t="inlineStr"/>
      <c r="F2122" s="9" t="inlineStr">
        <is>
          <t>173.95</t>
        </is>
      </c>
    </row>
    <row r="2123" ht="11.5" customHeight="1">
      <c r="A2123" s="9" t="inlineStr">
        <is>
          <t>9.24.2</t>
        </is>
      </c>
      <c r="B2123" s="9" t="inlineStr">
        <is>
          <t>Circular</t>
        </is>
      </c>
      <c r="C2123" s="9" t="inlineStr"/>
      <c r="D2123" s="9" t="inlineStr"/>
      <c r="E2123" s="9" t="inlineStr"/>
      <c r="F2123" s="9" t="inlineStr"/>
    </row>
    <row r="2124" ht="11.5" customHeight="1">
      <c r="A2124" s="10" t="inlineStr">
        <is>
          <t>Code</t>
        </is>
      </c>
      <c r="B2124" s="10" t="inlineStr">
        <is>
          <t>Description</t>
        </is>
      </c>
      <c r="C2124" s="10" t="inlineStr">
        <is>
          <t>Unit</t>
        </is>
      </c>
      <c r="D2124" s="10" t="inlineStr">
        <is>
          <t>Quantity</t>
        </is>
      </c>
      <c r="E2124" s="10" t="inlineStr">
        <is>
          <t>Rate</t>
        </is>
      </c>
      <c r="F2124" s="10" t="inlineStr">
        <is>
          <t>Amount</t>
        </is>
      </c>
    </row>
    <row r="2125" ht="11.5" customHeight="1">
      <c r="A2125" s="9" t="inlineStr"/>
      <c r="B2125" s="9" t="inlineStr">
        <is>
          <t>Details of cost for 1 sqm. of door area</t>
        </is>
      </c>
      <c r="C2125" s="9" t="inlineStr"/>
      <c r="D2125" s="9" t="inlineStr"/>
      <c r="E2125" s="9" t="inlineStr"/>
      <c r="F2125" s="9" t="inlineStr"/>
    </row>
    <row r="2126" ht="11.5" customHeight="1">
      <c r="A2126" s="9" t="inlineStr">
        <is>
          <t>0754</t>
        </is>
      </c>
      <c r="B2126" s="9" t="inlineStr">
        <is>
          <t>Circular vision panel (upto 0.10 sqm) in</t>
        </is>
      </c>
      <c r="C2126" s="9" t="inlineStr">
        <is>
          <t>sqm of</t>
        </is>
      </c>
      <c r="D2126" s="9" t="inlineStr"/>
      <c r="E2126" s="9" t="inlineStr"/>
      <c r="F2126" s="9" t="inlineStr"/>
    </row>
    <row r="2127" ht="11.5" customHeight="1">
      <c r="A2127" s="9" t="inlineStr"/>
      <c r="B2127" s="9" t="inlineStr">
        <is>
          <t>Block board construction flush door</t>
        </is>
      </c>
      <c r="C2127" s="9" t="inlineStr">
        <is>
          <t>door area</t>
        </is>
      </c>
      <c r="D2127" s="9" t="inlineStr">
        <is>
          <t>1.00</t>
        </is>
      </c>
      <c r="E2127" s="9" t="inlineStr">
        <is>
          <t>135.00</t>
        </is>
      </c>
      <c r="F2127" s="9" t="inlineStr">
        <is>
          <t>135.00</t>
        </is>
      </c>
    </row>
    <row r="2128" ht="11.5" customHeight="1">
      <c r="A2128" s="9" t="inlineStr"/>
      <c r="B2128" s="9" t="inlineStr">
        <is>
          <t>TOTAL</t>
        </is>
      </c>
      <c r="C2128" s="9" t="inlineStr"/>
      <c r="D2128" s="9" t="inlineStr"/>
      <c r="E2128" s="9" t="inlineStr"/>
      <c r="F2128" s="9" t="inlineStr">
        <is>
          <t>135.00 W</t>
        </is>
      </c>
    </row>
    <row r="2129" ht="11.5" customHeight="1">
      <c r="A2129" s="9" t="inlineStr"/>
      <c r="B2129" s="9" t="inlineStr">
        <is>
          <t>Add 1 % Water charges on "W"</t>
        </is>
      </c>
      <c r="C2129" s="9" t="inlineStr"/>
      <c r="D2129" s="9" t="inlineStr"/>
      <c r="E2129" s="9" t="inlineStr"/>
      <c r="F2129" s="9" t="inlineStr">
        <is>
          <t>1.35</t>
        </is>
      </c>
    </row>
    <row r="2130" ht="11.5" customHeight="1">
      <c r="A2130" s="9" t="inlineStr"/>
      <c r="B2130" s="9" t="inlineStr">
        <is>
          <t>TOTAL</t>
        </is>
      </c>
      <c r="C2130" s="9" t="inlineStr"/>
      <c r="D2130" s="9" t="inlineStr"/>
      <c r="E2130" s="9" t="inlineStr"/>
      <c r="F2130" s="9" t="inlineStr">
        <is>
          <t>136.35 X</t>
        </is>
      </c>
    </row>
    <row r="2131" ht="11.5" customHeight="1">
      <c r="A2131" s="9" t="inlineStr"/>
      <c r="B2131" s="9" t="inlineStr">
        <is>
          <t>Add GST on "X" (multiplying factor</t>
        </is>
      </c>
      <c r="C2131" s="9" t="inlineStr"/>
      <c r="D2131" s="9" t="inlineStr"/>
      <c r="E2131" s="9" t="inlineStr"/>
      <c r="F2131" s="9" t="inlineStr"/>
    </row>
    <row r="2132" ht="11.5" customHeight="1">
      <c r="A2132" s="9" t="inlineStr"/>
      <c r="B2132" s="9" t="inlineStr">
        <is>
          <t>0.1405)</t>
        </is>
      </c>
      <c r="C2132" s="9" t="inlineStr"/>
      <c r="D2132" s="9" t="inlineStr"/>
      <c r="E2132" s="9" t="inlineStr"/>
      <c r="F2132" s="9" t="inlineStr">
        <is>
          <t>19.16</t>
        </is>
      </c>
    </row>
    <row r="2133" ht="11.5" customHeight="1">
      <c r="A2133" s="9" t="inlineStr"/>
      <c r="B2133" s="9" t="inlineStr">
        <is>
          <t>TOTAL</t>
        </is>
      </c>
      <c r="C2133" s="9" t="inlineStr"/>
      <c r="D2133" s="9" t="inlineStr"/>
      <c r="E2133" s="9" t="inlineStr"/>
      <c r="F2133" s="9" t="inlineStr">
        <is>
          <t>155.51 Y</t>
        </is>
      </c>
    </row>
    <row r="2134" ht="11.5" customHeight="1">
      <c r="A2134" s="9" t="inlineStr"/>
      <c r="B2134" s="9" t="inlineStr">
        <is>
          <t>Add 15% CPOH on "Y"</t>
        </is>
      </c>
      <c r="C2134" s="9" t="inlineStr"/>
      <c r="D2134" s="9" t="inlineStr"/>
      <c r="E2134" s="9" t="inlineStr"/>
      <c r="F2134" s="9" t="inlineStr">
        <is>
          <t>23.33</t>
        </is>
      </c>
    </row>
    <row r="2135" ht="11.5" customHeight="1">
      <c r="A2135" s="9" t="inlineStr"/>
      <c r="B2135" s="9" t="inlineStr">
        <is>
          <t>TOTAL</t>
        </is>
      </c>
      <c r="C2135" s="9" t="inlineStr"/>
      <c r="D2135" s="9" t="inlineStr"/>
      <c r="E2135" s="9" t="inlineStr"/>
      <c r="F2135" s="9" t="inlineStr">
        <is>
          <t>178.83 Z</t>
        </is>
      </c>
    </row>
    <row r="2136" ht="11.5" customHeight="1">
      <c r="A2136" s="9" t="inlineStr"/>
      <c r="B2136" s="9" t="inlineStr">
        <is>
          <t>Add Cess @ 1% on "Z"</t>
        </is>
      </c>
      <c r="C2136" s="9" t="inlineStr"/>
      <c r="D2136" s="9" t="inlineStr"/>
      <c r="E2136" s="9" t="inlineStr"/>
      <c r="F2136" s="9" t="inlineStr">
        <is>
          <t>1.79</t>
        </is>
      </c>
    </row>
    <row r="2137" ht="11.5" customHeight="1">
      <c r="A2137" s="9" t="inlineStr"/>
      <c r="B2137" s="9" t="inlineStr">
        <is>
          <t>Cost for 1 sqm.</t>
        </is>
      </c>
      <c r="C2137" s="9" t="inlineStr"/>
      <c r="D2137" s="9" t="inlineStr"/>
      <c r="E2137" s="9" t="inlineStr"/>
      <c r="F2137" s="9" t="inlineStr">
        <is>
          <t>180.62</t>
        </is>
      </c>
    </row>
    <row r="2138" ht="11.5" customHeight="1">
      <c r="A2138" s="9" t="inlineStr"/>
      <c r="B2138" s="9" t="inlineStr">
        <is>
          <t>Say</t>
        </is>
      </c>
      <c r="C2138" s="9" t="inlineStr"/>
      <c r="D2138" s="9" t="inlineStr"/>
      <c r="E2138" s="9" t="inlineStr"/>
      <c r="F2138" s="9" t="inlineStr">
        <is>
          <t>180.60</t>
        </is>
      </c>
    </row>
    <row r="2140" ht="11.5" customHeight="1">
      <c r="A2140" s="9" t="inlineStr">
        <is>
          <t>9.25</t>
        </is>
      </c>
      <c r="B2140" s="9" t="inlineStr">
        <is>
          <t>Extra if louvers (not exceeding 0.2 sqm)</t>
        </is>
      </c>
      <c r="C2140" s="9" t="inlineStr">
        <is>
          <t>are provided</t>
        </is>
      </c>
      <c r="D2140" s="9" t="inlineStr">
        <is>
          <t>in flush</t>
        </is>
      </c>
      <c r="E2140" s="9" t="inlineStr">
        <is>
          <t>door</t>
        </is>
      </c>
      <c r="F2140" s="9" t="inlineStr">
        <is>
          <t>shutters (overall</t>
        </is>
      </c>
    </row>
    <row r="2141" ht="11.5" customHeight="1">
      <c r="A2141" s="9" t="inlineStr"/>
      <c r="B2141" s="9" t="inlineStr">
        <is>
          <t>area of door shutters to be measured).</t>
        </is>
      </c>
      <c r="C2141" s="9" t="inlineStr"/>
      <c r="D2141" s="9" t="inlineStr"/>
      <c r="E2141" s="9" t="inlineStr"/>
      <c r="F2141" s="9" t="inlineStr"/>
    </row>
    <row r="2142" ht="11.5" customHeight="1">
      <c r="A2142" s="9" t="inlineStr">
        <is>
          <t>9.25.1</t>
        </is>
      </c>
      <c r="B2142" s="9" t="inlineStr">
        <is>
          <t>Decorative type door</t>
        </is>
      </c>
      <c r="C2142" s="9" t="inlineStr"/>
      <c r="D2142" s="9" t="inlineStr"/>
      <c r="E2142" s="9" t="inlineStr"/>
      <c r="F2142" s="9" t="inlineStr"/>
    </row>
    <row r="2143" ht="11.5" customHeight="1">
      <c r="A2143" s="10" t="inlineStr">
        <is>
          <t>Code</t>
        </is>
      </c>
      <c r="B2143" s="10" t="inlineStr">
        <is>
          <t>Description</t>
        </is>
      </c>
      <c r="C2143" s="10" t="inlineStr">
        <is>
          <t>Unit</t>
        </is>
      </c>
      <c r="D2143" s="10" t="inlineStr">
        <is>
          <t>Quantity</t>
        </is>
      </c>
      <c r="E2143" s="10" t="inlineStr">
        <is>
          <t>Rate</t>
        </is>
      </c>
      <c r="F2143" s="10" t="inlineStr">
        <is>
          <t>Amount</t>
        </is>
      </c>
    </row>
    <row r="2144" ht="11.5" customHeight="1">
      <c r="A2144" s="9" t="inlineStr"/>
      <c r="B2144" s="9" t="inlineStr">
        <is>
          <t>Details of cost for 1 sqm. of door area</t>
        </is>
      </c>
      <c r="C2144" s="9" t="inlineStr"/>
      <c r="D2144" s="9" t="inlineStr"/>
      <c r="E2144" s="9" t="inlineStr"/>
      <c r="F2144" s="9" t="inlineStr"/>
    </row>
    <row r="2145" ht="11.5" customHeight="1">
      <c r="A2145" s="9" t="inlineStr">
        <is>
          <t>0755</t>
        </is>
      </c>
      <c r="B2145" s="9" t="inlineStr">
        <is>
          <t>Decorative type Louvers (upto 0.20</t>
        </is>
      </c>
      <c r="C2145" s="9" t="inlineStr"/>
      <c r="D2145" s="9" t="inlineStr"/>
      <c r="E2145" s="9" t="inlineStr"/>
      <c r="F2145" s="9" t="inlineStr"/>
    </row>
    <row r="2146" ht="11.5" customHeight="1">
      <c r="A2146" s="9" t="inlineStr"/>
      <c r="B2146" s="9" t="inlineStr">
        <is>
          <t>sqm)in Block board construction flush</t>
        </is>
      </c>
      <c r="C2146" s="9" t="inlineStr">
        <is>
          <t>sqm of</t>
        </is>
      </c>
      <c r="D2146" s="9" t="inlineStr"/>
      <c r="E2146" s="9" t="inlineStr"/>
      <c r="F2146" s="9" t="inlineStr"/>
    </row>
    <row r="2147" ht="11.5" customHeight="1">
      <c r="A2147" s="9" t="inlineStr"/>
      <c r="B2147" s="9" t="inlineStr">
        <is>
          <t>door</t>
        </is>
      </c>
      <c r="C2147" s="9" t="inlineStr">
        <is>
          <t>door area</t>
        </is>
      </c>
      <c r="D2147" s="9" t="inlineStr">
        <is>
          <t>1.00</t>
        </is>
      </c>
      <c r="E2147" s="9" t="inlineStr">
        <is>
          <t>265.00</t>
        </is>
      </c>
      <c r="F2147" s="9" t="inlineStr">
        <is>
          <t>265.00</t>
        </is>
      </c>
    </row>
    <row r="2148" ht="11.5" customHeight="1">
      <c r="A2148" s="9" t="inlineStr"/>
      <c r="B2148" s="9" t="inlineStr">
        <is>
          <t>TOTAL</t>
        </is>
      </c>
      <c r="C2148" s="9" t="inlineStr"/>
      <c r="D2148" s="9" t="inlineStr"/>
      <c r="E2148" s="9" t="inlineStr"/>
      <c r="F2148" s="9" t="inlineStr">
        <is>
          <t>265.00 W</t>
        </is>
      </c>
    </row>
    <row r="2149" ht="11.5" customHeight="1">
      <c r="A2149" s="9" t="inlineStr"/>
      <c r="B2149" s="9" t="inlineStr">
        <is>
          <t>Add 1 % Water charges on "W"</t>
        </is>
      </c>
      <c r="C2149" s="9" t="inlineStr"/>
      <c r="D2149" s="9" t="inlineStr"/>
      <c r="E2149" s="9" t="inlineStr"/>
      <c r="F2149" s="9" t="inlineStr">
        <is>
          <t>2.65</t>
        </is>
      </c>
    </row>
    <row r="2150" ht="11.5" customHeight="1">
      <c r="A2150" s="9" t="inlineStr"/>
      <c r="B2150" s="9" t="inlineStr">
        <is>
          <t>TOTAL</t>
        </is>
      </c>
      <c r="C2150" s="9" t="inlineStr"/>
      <c r="D2150" s="9" t="inlineStr"/>
      <c r="E2150" s="9" t="inlineStr"/>
      <c r="F2150" s="9" t="inlineStr">
        <is>
          <t>267.65 X</t>
        </is>
      </c>
    </row>
    <row r="2151" ht="11.5" customHeight="1">
      <c r="A2151" s="9" t="inlineStr"/>
      <c r="B2151" s="9" t="inlineStr">
        <is>
          <t>Add GST on "X" (multiplying factor</t>
        </is>
      </c>
      <c r="C2151" s="9" t="inlineStr"/>
      <c r="D2151" s="9" t="inlineStr"/>
      <c r="E2151" s="9" t="inlineStr"/>
      <c r="F2151" s="9" t="inlineStr"/>
    </row>
    <row r="2152" ht="11.5" customHeight="1">
      <c r="A2152" s="9" t="inlineStr"/>
      <c r="B2152" s="9" t="inlineStr">
        <is>
          <t>0.1405)</t>
        </is>
      </c>
      <c r="C2152" s="9" t="inlineStr"/>
      <c r="D2152" s="9" t="inlineStr"/>
      <c r="E2152" s="9" t="inlineStr"/>
      <c r="F2152" s="9" t="inlineStr">
        <is>
          <t>37.60</t>
        </is>
      </c>
    </row>
    <row r="2153" ht="11.5" customHeight="1">
      <c r="A2153" s="9" t="inlineStr"/>
      <c r="B2153" s="9" t="inlineStr">
        <is>
          <t>TOTAL</t>
        </is>
      </c>
      <c r="C2153" s="9" t="inlineStr"/>
      <c r="D2153" s="9" t="inlineStr"/>
      <c r="E2153" s="9" t="inlineStr"/>
      <c r="F2153" s="9" t="inlineStr">
        <is>
          <t>305.25 Y</t>
        </is>
      </c>
    </row>
    <row r="2154" ht="11.5" customHeight="1">
      <c r="A2154" s="9" t="inlineStr"/>
      <c r="B2154" s="9" t="inlineStr">
        <is>
          <t>Add 15% CPOH on "Y"</t>
        </is>
      </c>
      <c r="C2154" s="9" t="inlineStr"/>
      <c r="D2154" s="9" t="inlineStr"/>
      <c r="E2154" s="9" t="inlineStr"/>
      <c r="F2154" s="9" t="inlineStr">
        <is>
          <t>45.79</t>
        </is>
      </c>
    </row>
    <row r="2155" ht="11.5" customHeight="1">
      <c r="A2155" s="9" t="inlineStr"/>
      <c r="B2155" s="9" t="inlineStr">
        <is>
          <t>TOTAL</t>
        </is>
      </c>
      <c r="C2155" s="9" t="inlineStr"/>
      <c r="D2155" s="9" t="inlineStr"/>
      <c r="E2155" s="9" t="inlineStr"/>
      <c r="F2155" s="9" t="inlineStr">
        <is>
          <t>351.04 Z</t>
        </is>
      </c>
    </row>
    <row r="2156" ht="11.5" customHeight="1">
      <c r="A2156" s="9" t="inlineStr"/>
      <c r="B2156" s="9" t="inlineStr">
        <is>
          <t>Add Cess @ 1% on "Z"</t>
        </is>
      </c>
      <c r="C2156" s="9" t="inlineStr"/>
      <c r="D2156" s="9" t="inlineStr"/>
      <c r="E2156" s="9" t="inlineStr"/>
      <c r="F2156" s="9" t="inlineStr">
        <is>
          <t>3.51</t>
        </is>
      </c>
    </row>
    <row r="2157" ht="11.5" customHeight="1">
      <c r="A2157" s="9" t="inlineStr"/>
      <c r="B2157" s="9" t="inlineStr">
        <is>
          <t>Cost for 1 sqm.</t>
        </is>
      </c>
      <c r="C2157" s="9" t="inlineStr"/>
      <c r="D2157" s="9" t="inlineStr"/>
      <c r="E2157" s="9" t="inlineStr"/>
      <c r="F2157" s="9" t="inlineStr">
        <is>
          <t>354.55</t>
        </is>
      </c>
    </row>
    <row r="2158" ht="11.5" customHeight="1">
      <c r="A2158" s="9" t="inlineStr"/>
      <c r="B2158" s="9" t="inlineStr">
        <is>
          <t>Say</t>
        </is>
      </c>
      <c r="C2158" s="9" t="inlineStr"/>
      <c r="D2158" s="9" t="inlineStr"/>
      <c r="E2158" s="9" t="inlineStr"/>
      <c r="F2158" s="9" t="inlineStr">
        <is>
          <t>354.55</t>
        </is>
      </c>
    </row>
    <row r="2159" ht="11.5" customHeight="1">
      <c r="A2159" s="9" t="inlineStr">
        <is>
          <t>9.26</t>
        </is>
      </c>
      <c r="B2159" s="9" t="inlineStr">
        <is>
          <t>Extra for cutting rebate in flush door</t>
        </is>
      </c>
      <c r="C2159" s="9" t="inlineStr">
        <is>
          <t>shutters</t>
        </is>
      </c>
      <c r="D2159" s="9" t="inlineStr">
        <is>
          <t>(Total</t>
        </is>
      </c>
      <c r="E2159" s="9" t="inlineStr">
        <is>
          <t>area of the</t>
        </is>
      </c>
      <c r="F2159" s="9" t="inlineStr">
        <is>
          <t>shutter to be</t>
        </is>
      </c>
    </row>
    <row r="2160" ht="11.5" customHeight="1">
      <c r="A2160" s="9" t="inlineStr"/>
      <c r="B2160" s="9" t="inlineStr">
        <is>
          <t>measured).</t>
        </is>
      </c>
      <c r="C2160" s="9" t="inlineStr"/>
      <c r="D2160" s="9" t="inlineStr"/>
      <c r="E2160" s="9" t="inlineStr"/>
      <c r="F2160" s="9" t="inlineStr"/>
    </row>
    <row r="2161" ht="11.5" customHeight="1">
      <c r="A2161" s="10" t="inlineStr">
        <is>
          <t>Code</t>
        </is>
      </c>
      <c r="B2161" s="10" t="inlineStr">
        <is>
          <t>Description</t>
        </is>
      </c>
      <c r="C2161" s="10" t="inlineStr">
        <is>
          <t>Unit</t>
        </is>
      </c>
      <c r="D2161" s="10" t="inlineStr">
        <is>
          <t>Quantity</t>
        </is>
      </c>
      <c r="E2161" s="10" t="inlineStr">
        <is>
          <t>Rate</t>
        </is>
      </c>
      <c r="F2161" s="10" t="inlineStr">
        <is>
          <t>Amount</t>
        </is>
      </c>
    </row>
    <row r="2162" ht="11.5" customHeight="1">
      <c r="A2162" s="9" t="inlineStr"/>
      <c r="B2162" s="9" t="inlineStr">
        <is>
          <t>Details of cost for 1 sqm. of door area</t>
        </is>
      </c>
      <c r="C2162" s="9" t="inlineStr"/>
      <c r="D2162" s="9" t="inlineStr"/>
      <c r="E2162" s="9" t="inlineStr"/>
      <c r="F2162" s="9" t="inlineStr"/>
    </row>
    <row r="2163" ht="11.5" customHeight="1">
      <c r="A2163" s="9" t="inlineStr">
        <is>
          <t>0757</t>
        </is>
      </c>
      <c r="B2163" s="9" t="inlineStr">
        <is>
          <t>Rebate cutting in Block board</t>
        </is>
      </c>
      <c r="C2163" s="9" t="inlineStr">
        <is>
          <t>sqm of</t>
        </is>
      </c>
      <c r="D2163" s="9" t="inlineStr"/>
      <c r="E2163" s="9" t="inlineStr"/>
      <c r="F2163" s="9" t="inlineStr"/>
    </row>
    <row r="2164" ht="11.5" customHeight="1">
      <c r="A2164" s="9" t="inlineStr"/>
      <c r="B2164" s="9" t="inlineStr">
        <is>
          <t>construction flush door</t>
        </is>
      </c>
      <c r="C2164" s="9" t="inlineStr">
        <is>
          <t>door area</t>
        </is>
      </c>
      <c r="D2164" s="9" t="inlineStr">
        <is>
          <t>1.00</t>
        </is>
      </c>
      <c r="E2164" s="9" t="inlineStr">
        <is>
          <t>70.00</t>
        </is>
      </c>
      <c r="F2164" s="9" t="inlineStr">
        <is>
          <t>70.00</t>
        </is>
      </c>
    </row>
    <row r="2165" ht="11.5" customHeight="1">
      <c r="A2165" s="9" t="inlineStr"/>
      <c r="B2165" s="9" t="inlineStr">
        <is>
          <t>TOTAL</t>
        </is>
      </c>
      <c r="C2165" s="9" t="inlineStr"/>
      <c r="D2165" s="9" t="inlineStr"/>
      <c r="E2165" s="9" t="inlineStr"/>
      <c r="F2165" s="9" t="inlineStr">
        <is>
          <t>70.00 W</t>
        </is>
      </c>
    </row>
    <row r="2166" ht="11.5" customHeight="1">
      <c r="A2166" s="9" t="inlineStr"/>
      <c r="B2166" s="9" t="inlineStr">
        <is>
          <t>Add 1 % Water charges on "W"</t>
        </is>
      </c>
      <c r="C2166" s="9" t="inlineStr"/>
      <c r="D2166" s="9" t="inlineStr"/>
      <c r="E2166" s="9" t="inlineStr"/>
      <c r="F2166" s="9" t="inlineStr">
        <is>
          <t>0.70</t>
        </is>
      </c>
    </row>
    <row r="2167" ht="11.5" customHeight="1">
      <c r="A2167" s="9" t="inlineStr"/>
      <c r="B2167" s="9" t="inlineStr">
        <is>
          <t>TOTAL</t>
        </is>
      </c>
      <c r="C2167" s="9" t="inlineStr"/>
      <c r="D2167" s="9" t="inlineStr"/>
      <c r="E2167" s="9" t="inlineStr"/>
      <c r="F2167" s="9" t="inlineStr">
        <is>
          <t>70.70 X</t>
        </is>
      </c>
    </row>
    <row r="2168" ht="11.5" customHeight="1">
      <c r="A2168" s="9" t="inlineStr"/>
      <c r="B2168" s="9" t="inlineStr">
        <is>
          <t>Add GST on "X" (multiplying factor</t>
        </is>
      </c>
      <c r="C2168" s="9" t="inlineStr"/>
      <c r="D2168" s="9" t="inlineStr"/>
      <c r="E2168" s="9" t="inlineStr"/>
      <c r="F2168" s="9" t="inlineStr"/>
    </row>
    <row r="2169" ht="11.5" customHeight="1">
      <c r="A2169" s="9" t="inlineStr"/>
      <c r="B2169" s="9" t="inlineStr">
        <is>
          <t>0.1405)</t>
        </is>
      </c>
      <c r="C2169" s="9" t="inlineStr"/>
      <c r="D2169" s="9" t="inlineStr"/>
      <c r="E2169" s="9" t="inlineStr"/>
      <c r="F2169" s="9" t="inlineStr">
        <is>
          <t>9.93</t>
        </is>
      </c>
    </row>
    <row r="2170" ht="11.5" customHeight="1">
      <c r="A2170" s="9" t="inlineStr"/>
      <c r="B2170" s="9" t="inlineStr">
        <is>
          <t>TOTAL</t>
        </is>
      </c>
      <c r="C2170" s="9" t="inlineStr"/>
      <c r="D2170" s="9" t="inlineStr"/>
      <c r="E2170" s="9" t="inlineStr"/>
      <c r="F2170" s="9" t="inlineStr">
        <is>
          <t>80.63 Y</t>
        </is>
      </c>
    </row>
    <row r="2171" ht="11.5" customHeight="1">
      <c r="A2171" s="9" t="inlineStr"/>
      <c r="B2171" s="9" t="inlineStr">
        <is>
          <t>Add 15% CPOH on "Y"</t>
        </is>
      </c>
      <c r="C2171" s="9" t="inlineStr"/>
      <c r="D2171" s="9" t="inlineStr"/>
      <c r="E2171" s="9" t="inlineStr"/>
      <c r="F2171" s="9" t="inlineStr">
        <is>
          <t>12.10</t>
        </is>
      </c>
    </row>
    <row r="2172" ht="11.5" customHeight="1">
      <c r="A2172" s="9" t="inlineStr"/>
      <c r="B2172" s="9" t="inlineStr">
        <is>
          <t>TOTAL</t>
        </is>
      </c>
      <c r="C2172" s="9" t="inlineStr"/>
      <c r="D2172" s="9" t="inlineStr"/>
      <c r="E2172" s="9" t="inlineStr"/>
      <c r="F2172" s="9" t="inlineStr">
        <is>
          <t>92.73 Z</t>
        </is>
      </c>
    </row>
    <row r="2173" ht="11.5" customHeight="1">
      <c r="A2173" s="9" t="inlineStr"/>
      <c r="B2173" s="9" t="inlineStr">
        <is>
          <t>Add Cess @ 1% on "Z"</t>
        </is>
      </c>
      <c r="C2173" s="9" t="inlineStr"/>
      <c r="D2173" s="9" t="inlineStr"/>
      <c r="E2173" s="9" t="inlineStr"/>
      <c r="F2173" s="9" t="inlineStr">
        <is>
          <t>0.93</t>
        </is>
      </c>
    </row>
    <row r="2174" ht="11.5" customHeight="1">
      <c r="A2174" s="9" t="inlineStr"/>
      <c r="B2174" s="9" t="inlineStr">
        <is>
          <t>Cost for 1 sqm.</t>
        </is>
      </c>
      <c r="C2174" s="9" t="inlineStr"/>
      <c r="D2174" s="9" t="inlineStr"/>
      <c r="E2174" s="9" t="inlineStr"/>
      <c r="F2174" s="9" t="inlineStr">
        <is>
          <t>93.66</t>
        </is>
      </c>
    </row>
    <row r="2175" ht="11.5" customHeight="1">
      <c r="A2175" s="9" t="inlineStr"/>
      <c r="B2175" s="9" t="inlineStr">
        <is>
          <t>Say</t>
        </is>
      </c>
      <c r="C2175" s="9" t="inlineStr"/>
      <c r="D2175" s="9" t="inlineStr"/>
      <c r="E2175" s="9" t="inlineStr"/>
      <c r="F2175" s="9" t="inlineStr">
        <is>
          <t>93.65</t>
        </is>
      </c>
    </row>
    <row r="2176" ht="23" customHeight="1">
      <c r="A2176" s="9" t="inlineStr">
        <is>
          <t>9.27</t>
        </is>
      </c>
      <c r="B2176" s="9" t="inlineStr">
        <is>
          <t>Providing and fixing wire gauge</t>
        </is>
      </c>
      <c r="C2176" s="9" t="inlineStr">
        <is>
          <t>shutters</t>
        </is>
      </c>
      <c r="D2176" s="9" t="inlineStr">
        <is>
          <t>using galvanized</t>
        </is>
      </c>
      <c r="E2176" s="9" t="inlineStr">
        <is>
          <t>M.S.</t>
        </is>
      </c>
      <c r="F2176" s="9" t="inlineStr">
        <is>
          <t>wire gauge</t>
        </is>
      </c>
    </row>
    <row r="2177" ht="11.5" customHeight="1">
      <c r="A2177" s="9" t="inlineStr"/>
      <c r="B2177" s="9" t="inlineStr">
        <is>
          <t>of average width of aperture 1.4</t>
        </is>
      </c>
      <c r="C2177" s="9" t="inlineStr">
        <is>
          <t>mm in both</t>
        </is>
      </c>
      <c r="D2177" s="9" t="inlineStr">
        <is>
          <t>directions</t>
        </is>
      </c>
      <c r="E2177" s="9" t="inlineStr">
        <is>
          <t>with</t>
        </is>
      </c>
      <c r="F2177" s="9" t="inlineStr">
        <is>
          <t>wire of dia 0.63</t>
        </is>
      </c>
    </row>
    <row r="2178" ht="11.5" customHeight="1">
      <c r="A2178" s="9" t="inlineStr"/>
      <c r="B2178" s="9" t="inlineStr">
        <is>
          <t>mm, for doors, windows and clerestory</t>
        </is>
      </c>
      <c r="C2178" s="9" t="inlineStr">
        <is>
          <t>windows</t>
        </is>
      </c>
      <c r="D2178" s="9" t="inlineStr">
        <is>
          <t>with</t>
        </is>
      </c>
      <c r="E2178" s="9" t="inlineStr">
        <is>
          <t>hinges</t>
        </is>
      </c>
      <c r="F2178" s="9" t="inlineStr">
        <is>
          <t>and necessary</t>
        </is>
      </c>
    </row>
    <row r="2179" ht="11.5" customHeight="1">
      <c r="A2179" s="9" t="inlineStr"/>
      <c r="B2179" s="9" t="inlineStr">
        <is>
          <t>screws :</t>
        </is>
      </c>
      <c r="C2179" s="9" t="inlineStr"/>
      <c r="D2179" s="9" t="inlineStr"/>
      <c r="E2179" s="9" t="inlineStr"/>
      <c r="F2179" s="9" t="inlineStr"/>
    </row>
    <row r="2180" ht="11.5" customHeight="1">
      <c r="A2180" s="9" t="inlineStr">
        <is>
          <t>9.27.1</t>
        </is>
      </c>
      <c r="B2180" s="9" t="inlineStr">
        <is>
          <t>35 mm thick shutters</t>
        </is>
      </c>
      <c r="C2180" s="9" t="inlineStr"/>
      <c r="D2180" s="9" t="inlineStr"/>
      <c r="E2180" s="9" t="inlineStr"/>
      <c r="F2180" s="9" t="inlineStr"/>
    </row>
    <row r="2181" ht="23" customHeight="1">
      <c r="A2181" s="9" t="inlineStr">
        <is>
          <t>9.27.1.1</t>
        </is>
      </c>
      <c r="B2181" s="9" t="inlineStr">
        <is>
          <t>with ISI marked M.S. pressed butt</t>
        </is>
      </c>
      <c r="C2181" s="9" t="inlineStr">
        <is>
          <t>hinges</t>
        </is>
      </c>
      <c r="D2181" s="9" t="inlineStr">
        <is>
          <t>bright finished</t>
        </is>
      </c>
      <c r="E2181" s="9" t="inlineStr">
        <is>
          <t>of required</t>
        </is>
      </c>
      <c r="F2181" s="9" t="inlineStr">
        <is>
          <t>size</t>
        </is>
      </c>
    </row>
    <row r="2183" ht="11.5" customHeight="1">
      <c r="A2183" s="9" t="inlineStr">
        <is>
          <t>9.27.1.1.1</t>
        </is>
      </c>
      <c r="B2183" s="9" t="inlineStr">
        <is>
          <t>Second class teak wood</t>
        </is>
      </c>
      <c r="C2183" s="9" t="inlineStr"/>
      <c r="D2183" s="9" t="inlineStr"/>
      <c r="E2183" s="9" t="inlineStr"/>
      <c r="F2183" s="9" t="inlineStr"/>
    </row>
    <row r="2184" ht="11.5" customHeight="1">
      <c r="A2184" s="10" t="inlineStr">
        <is>
          <t>Code</t>
        </is>
      </c>
      <c r="B2184" s="10" t="inlineStr">
        <is>
          <t>Description</t>
        </is>
      </c>
      <c r="C2184" s="10" t="inlineStr">
        <is>
          <t>Unit</t>
        </is>
      </c>
      <c r="D2184" s="10" t="inlineStr">
        <is>
          <t>Quantity</t>
        </is>
      </c>
      <c r="E2184" s="10" t="inlineStr">
        <is>
          <t>Rate</t>
        </is>
      </c>
      <c r="F2184" s="10" t="inlineStr">
        <is>
          <t>Amount</t>
        </is>
      </c>
    </row>
    <row r="2185" ht="11.5" customHeight="1">
      <c r="A2185" s="9" t="inlineStr"/>
      <c r="B2185" s="9" t="inlineStr">
        <is>
          <t>Details of cost for door shutters</t>
        </is>
      </c>
      <c r="C2185" s="9" t="inlineStr"/>
      <c r="D2185" s="9" t="inlineStr"/>
      <c r="E2185" s="9" t="inlineStr"/>
      <c r="F2185" s="9" t="inlineStr"/>
    </row>
    <row r="2186" ht="11.5" customHeight="1">
      <c r="A2186" s="9" t="inlineStr"/>
      <c r="B2186" s="9" t="inlineStr">
        <is>
          <t>2.00x1.08m = 2.16 sqm.</t>
        </is>
      </c>
      <c r="C2186" s="9" t="inlineStr"/>
      <c r="D2186" s="9" t="inlineStr"/>
      <c r="E2186" s="9" t="inlineStr"/>
      <c r="F2186" s="9" t="inlineStr"/>
    </row>
    <row r="2187" ht="11.5" customHeight="1">
      <c r="A2187" s="9" t="inlineStr"/>
      <c r="B2187" s="9" t="inlineStr">
        <is>
          <t>MATERIAL</t>
        </is>
      </c>
      <c r="C2187" s="9" t="inlineStr"/>
      <c r="D2187" s="9" t="inlineStr"/>
      <c r="E2187" s="9" t="inlineStr"/>
      <c r="F2187" s="9" t="inlineStr"/>
    </row>
    <row r="2188" ht="11.5" customHeight="1">
      <c r="A2188" s="9" t="inlineStr"/>
      <c r="B2188" s="9" t="inlineStr">
        <is>
          <t>Teak wood (2nd class)</t>
        </is>
      </c>
      <c r="C2188" s="9" t="inlineStr"/>
      <c r="D2188" s="9" t="inlineStr"/>
      <c r="E2188" s="9" t="inlineStr"/>
      <c r="F2188" s="9" t="inlineStr"/>
    </row>
    <row r="2189" ht="11.5" customHeight="1">
      <c r="A2189" s="9" t="inlineStr"/>
      <c r="B2189" s="9" t="inlineStr">
        <is>
          <t>Styles 4x200x9.5x3.5cm = 0.0266cum+</t>
        </is>
      </c>
      <c r="C2189" s="9" t="inlineStr"/>
      <c r="D2189" s="9" t="inlineStr"/>
      <c r="E2189" s="9" t="inlineStr"/>
      <c r="F2189" s="9" t="inlineStr"/>
    </row>
    <row r="2190" ht="11.5" customHeight="1">
      <c r="A2190" s="9" t="inlineStr"/>
      <c r="B2190" s="9" t="inlineStr">
        <is>
          <t>Top Rail - 1x110.5x9.5x3.5cm =</t>
        </is>
      </c>
      <c r="C2190" s="9" t="inlineStr"/>
      <c r="D2190" s="9" t="inlineStr"/>
      <c r="E2190" s="9" t="inlineStr"/>
      <c r="F2190" s="9" t="inlineStr"/>
    </row>
    <row r="2191" ht="11.5" customHeight="1">
      <c r="A2191" s="9" t="inlineStr"/>
      <c r="B2191" s="9" t="inlineStr">
        <is>
          <t>0.0036cum+</t>
        </is>
      </c>
      <c r="C2191" s="9" t="inlineStr"/>
      <c r="D2191" s="9" t="inlineStr"/>
      <c r="E2191" s="9" t="inlineStr"/>
      <c r="F2191" s="9" t="inlineStr"/>
    </row>
    <row r="2192" ht="11.5" customHeight="1">
      <c r="A2192" s="9" t="inlineStr"/>
      <c r="B2192" s="9" t="inlineStr">
        <is>
          <t>Lock and bottom rail</t>
        </is>
      </c>
      <c r="C2192" s="9" t="inlineStr"/>
      <c r="D2192" s="9" t="inlineStr"/>
      <c r="E2192" s="9" t="inlineStr"/>
      <c r="F2192" s="9" t="inlineStr"/>
    </row>
    <row r="2193" ht="11.5" customHeight="1">
      <c r="A2193" s="9" t="inlineStr"/>
      <c r="B2193" s="9" t="inlineStr">
        <is>
          <t>2x110.5x19.7x3.5cm = 0.0152 cum.+</t>
        </is>
      </c>
      <c r="C2193" s="9" t="inlineStr"/>
      <c r="D2193" s="9" t="inlineStr"/>
      <c r="E2193" s="9" t="inlineStr"/>
      <c r="F2193" s="9" t="inlineStr"/>
    </row>
    <row r="2194" ht="11.5" customHeight="1">
      <c r="A2194" s="9" t="inlineStr"/>
      <c r="B2194" s="9" t="inlineStr">
        <is>
          <t>Beadings - (2x312+2x150)x(1.2)x</t>
        </is>
      </c>
      <c r="C2194" s="9" t="inlineStr"/>
      <c r="D2194" s="9" t="inlineStr"/>
      <c r="E2194" s="9" t="inlineStr"/>
      <c r="F2194" s="9" t="inlineStr"/>
    </row>
    <row r="2195" ht="11.5" customHeight="1">
      <c r="A2195" s="9" t="inlineStr"/>
      <c r="B2195" s="9" t="inlineStr">
        <is>
          <t>(1.2)cm = 0.001 cum.</t>
        </is>
      </c>
      <c r="C2195" s="9" t="inlineStr"/>
      <c r="D2195" s="9" t="inlineStr"/>
      <c r="E2195" s="9" t="inlineStr"/>
      <c r="F2195" s="9" t="inlineStr"/>
    </row>
    <row r="2196" ht="11.5" customHeight="1">
      <c r="A2196" s="9" t="inlineStr"/>
      <c r="B2196" s="9" t="inlineStr">
        <is>
          <t>Total = 0.0464 cum.+</t>
        </is>
      </c>
      <c r="C2196" s="9" t="inlineStr"/>
      <c r="D2196" s="9" t="inlineStr"/>
      <c r="E2196" s="9" t="inlineStr"/>
      <c r="F2196" s="9" t="inlineStr"/>
    </row>
    <row r="2197" ht="11.5" customHeight="1">
      <c r="A2197" s="9" t="inlineStr"/>
      <c r="B2197" s="9" t="inlineStr">
        <is>
          <t>Add for wastage @ 10% = 0.005 cum.</t>
        </is>
      </c>
      <c r="C2197" s="9" t="inlineStr"/>
      <c r="D2197" s="9" t="inlineStr"/>
      <c r="E2197" s="9" t="inlineStr"/>
      <c r="F2197" s="9" t="inlineStr"/>
    </row>
    <row r="2198" ht="11.5" customHeight="1">
      <c r="A2198" s="9" t="inlineStr"/>
      <c r="B2198" s="9" t="inlineStr">
        <is>
          <t>Total = 0.0514 cum. Say 51.4 cudm.</t>
        </is>
      </c>
      <c r="C2198" s="9" t="inlineStr"/>
      <c r="D2198" s="9" t="inlineStr"/>
      <c r="E2198" s="9" t="inlineStr"/>
      <c r="F2198" s="9" t="inlineStr"/>
    </row>
    <row r="2199" ht="11.5" customHeight="1">
      <c r="A2199" s="9" t="inlineStr">
        <is>
          <t>1190</t>
        </is>
      </c>
      <c r="B2199" s="9" t="inlineStr">
        <is>
          <t>Second class teak wood in planks</t>
        </is>
      </c>
      <c r="C2199" s="9" t="inlineStr">
        <is>
          <t>10 cudm</t>
        </is>
      </c>
      <c r="D2199" s="9" t="inlineStr">
        <is>
          <t>5.14</t>
        </is>
      </c>
      <c r="E2199" s="9" t="inlineStr">
        <is>
          <t>791.00</t>
        </is>
      </c>
      <c r="F2199" s="9" t="inlineStr">
        <is>
          <t>4065.74</t>
        </is>
      </c>
    </row>
    <row r="2200" ht="11.5" customHeight="1">
      <c r="A2200" s="9" t="inlineStr"/>
      <c r="B2200" s="9" t="inlineStr">
        <is>
          <t>Wire gauge 2x160x40cm = 1.28 sqm.+</t>
        </is>
      </c>
      <c r="C2200" s="9" t="inlineStr"/>
      <c r="D2200" s="9" t="inlineStr"/>
      <c r="E2200" s="9" t="inlineStr"/>
      <c r="F2200" s="9" t="inlineStr"/>
    </row>
    <row r="2201" ht="11.5" customHeight="1">
      <c r="A2201" s="9" t="inlineStr"/>
      <c r="B2201" s="9" t="inlineStr">
        <is>
          <t>Add wastage @ 10% = 0.13 sqm.</t>
        </is>
      </c>
      <c r="C2201" s="9" t="inlineStr"/>
      <c r="D2201" s="9" t="inlineStr"/>
      <c r="E2201" s="9" t="inlineStr"/>
      <c r="F2201" s="9" t="inlineStr"/>
    </row>
    <row r="2202" ht="11.5" customHeight="1">
      <c r="A2202" s="9" t="inlineStr"/>
      <c r="B2202" s="9" t="inlineStr">
        <is>
          <t>Total = 1.41 sqm.</t>
        </is>
      </c>
      <c r="C2202" s="9" t="inlineStr"/>
      <c r="D2202" s="9" t="inlineStr"/>
      <c r="E2202" s="9" t="inlineStr"/>
      <c r="F2202" s="9" t="inlineStr"/>
    </row>
    <row r="2203" ht="11.5" customHeight="1">
      <c r="A2203" s="9" t="inlineStr">
        <is>
          <t>7029</t>
        </is>
      </c>
      <c r="B2203" s="9" t="inlineStr">
        <is>
          <t>Galvanised wire mesh of average width</t>
        </is>
      </c>
      <c r="C2203" s="9" t="inlineStr"/>
      <c r="D2203" s="9" t="inlineStr"/>
      <c r="E2203" s="9" t="inlineStr"/>
      <c r="F2203" s="9" t="inlineStr"/>
    </row>
    <row r="2204" ht="11.5" customHeight="1">
      <c r="A2204" s="9" t="inlineStr"/>
      <c r="B2204" s="9" t="inlineStr">
        <is>
          <t>of aperture 1.4 mm and nominal dia. Of</t>
        </is>
      </c>
      <c r="C2204" s="9" t="inlineStr"/>
      <c r="D2204" s="9" t="inlineStr"/>
      <c r="E2204" s="9" t="inlineStr"/>
      <c r="F2204" s="9" t="inlineStr"/>
    </row>
    <row r="2205" ht="11.5" customHeight="1">
      <c r="A2205" s="9" t="inlineStr"/>
      <c r="B2205" s="9" t="inlineStr">
        <is>
          <t>wire 0.63 mm</t>
        </is>
      </c>
      <c r="C2205" s="9" t="inlineStr">
        <is>
          <t>sqm</t>
        </is>
      </c>
      <c r="D2205" s="9" t="inlineStr">
        <is>
          <t>1.41</t>
        </is>
      </c>
      <c r="E2205" s="9" t="inlineStr">
        <is>
          <t>250.00</t>
        </is>
      </c>
      <c r="F2205" s="9" t="inlineStr">
        <is>
          <t>352.50</t>
        </is>
      </c>
    </row>
    <row r="2206" ht="11.5" customHeight="1">
      <c r="A2206" s="9" t="inlineStr">
        <is>
          <t>0595</t>
        </is>
      </c>
      <c r="B2206" s="9" t="inlineStr">
        <is>
          <t>Bright finished or black enamelled mild</t>
        </is>
      </c>
      <c r="C2206" s="9" t="inlineStr"/>
      <c r="D2206" s="9" t="inlineStr"/>
      <c r="E2206" s="9" t="inlineStr"/>
      <c r="F2206" s="9" t="inlineStr"/>
    </row>
    <row r="2207" ht="11.5" customHeight="1">
      <c r="A2207" s="9" t="inlineStr"/>
      <c r="B2207" s="9" t="inlineStr">
        <is>
          <t>steel butt hinges 100x58x1.90 mm</t>
        </is>
      </c>
      <c r="C2207" s="9" t="inlineStr">
        <is>
          <t>10 Nos</t>
        </is>
      </c>
      <c r="D2207" s="9" t="inlineStr">
        <is>
          <t>0.60</t>
        </is>
      </c>
      <c r="E2207" s="9" t="inlineStr">
        <is>
          <t>80.00</t>
        </is>
      </c>
      <c r="F2207" s="9" t="inlineStr">
        <is>
          <t>48.00</t>
        </is>
      </c>
    </row>
    <row r="2208" ht="11.5" customHeight="1">
      <c r="A2208" s="9" t="inlineStr">
        <is>
          <t>0597</t>
        </is>
      </c>
      <c r="B2208" s="9" t="inlineStr">
        <is>
          <t>Bright finished or black enamelled mild</t>
        </is>
      </c>
      <c r="C2208" s="9" t="inlineStr"/>
      <c r="D2208" s="9" t="inlineStr"/>
      <c r="E2208" s="9" t="inlineStr"/>
      <c r="F2208" s="9" t="inlineStr"/>
    </row>
    <row r="2209" ht="11.5" customHeight="1">
      <c r="A2209" s="9" t="inlineStr"/>
      <c r="B2209" s="9" t="inlineStr">
        <is>
          <t>steel butt hinges50x37x1.50 mm</t>
        </is>
      </c>
      <c r="C2209" s="9" t="inlineStr">
        <is>
          <t>10 Nos</t>
        </is>
      </c>
      <c r="D2209" s="9" t="inlineStr">
        <is>
          <t>0.20</t>
        </is>
      </c>
      <c r="E2209" s="9" t="inlineStr">
        <is>
          <t>49.00</t>
        </is>
      </c>
      <c r="F2209" s="9" t="inlineStr">
        <is>
          <t>9.80</t>
        </is>
      </c>
    </row>
    <row r="2210" ht="11.5" customHeight="1">
      <c r="A2210" s="9" t="inlineStr">
        <is>
          <t>0637</t>
        </is>
      </c>
      <c r="B2210" s="9" t="inlineStr">
        <is>
          <t>Bright finished or black enamelled mild</t>
        </is>
      </c>
      <c r="C2210" s="9" t="inlineStr"/>
      <c r="D2210" s="9" t="inlineStr"/>
      <c r="E2210" s="9" t="inlineStr"/>
      <c r="F2210" s="9" t="inlineStr"/>
    </row>
    <row r="2211" ht="11.5" customHeight="1">
      <c r="A2211" s="9" t="inlineStr"/>
      <c r="B2211" s="9" t="inlineStr">
        <is>
          <t>steel screws 40 mm</t>
        </is>
      </c>
      <c r="C2211" s="9" t="inlineStr">
        <is>
          <t>100 Nos</t>
        </is>
      </c>
      <c r="D2211" s="9" t="inlineStr">
        <is>
          <t>0.48</t>
        </is>
      </c>
      <c r="E2211" s="9" t="inlineStr">
        <is>
          <t>60.00</t>
        </is>
      </c>
      <c r="F2211" s="9" t="inlineStr">
        <is>
          <t>28.80</t>
        </is>
      </c>
    </row>
    <row r="2212" ht="11.5" customHeight="1">
      <c r="A2212" s="9" t="inlineStr">
        <is>
          <t>0640</t>
        </is>
      </c>
      <c r="B2212" s="9" t="inlineStr">
        <is>
          <t>Bright finished or black enamelled mild</t>
        </is>
      </c>
      <c r="C2212" s="9" t="inlineStr"/>
      <c r="D2212" s="9" t="inlineStr"/>
      <c r="E2212" s="9" t="inlineStr"/>
      <c r="F2212" s="9" t="inlineStr"/>
    </row>
    <row r="2213" ht="11.5" customHeight="1">
      <c r="A2213" s="9" t="inlineStr"/>
      <c r="B2213" s="9" t="inlineStr">
        <is>
          <t>steel screws 20 mm</t>
        </is>
      </c>
      <c r="C2213" s="9" t="inlineStr">
        <is>
          <t>100 Nos</t>
        </is>
      </c>
      <c r="D2213" s="9" t="inlineStr">
        <is>
          <t>0.08</t>
        </is>
      </c>
      <c r="E2213" s="9" t="inlineStr">
        <is>
          <t>30.00</t>
        </is>
      </c>
      <c r="F2213" s="9" t="inlineStr">
        <is>
          <t>2.40</t>
        </is>
      </c>
    </row>
    <row r="2214" ht="11.5" customHeight="1">
      <c r="A2214" s="9" t="inlineStr">
        <is>
          <t>2204</t>
        </is>
      </c>
      <c r="B2214" s="9" t="inlineStr">
        <is>
          <t>Carriage of Timber</t>
        </is>
      </c>
      <c r="C2214" s="9" t="inlineStr">
        <is>
          <t>cum</t>
        </is>
      </c>
      <c r="D2214" s="9" t="inlineStr">
        <is>
          <t>0.0514</t>
        </is>
      </c>
      <c r="E2214" s="9" t="inlineStr">
        <is>
          <t>118.59</t>
        </is>
      </c>
      <c r="F2214" s="9" t="inlineStr">
        <is>
          <t>6.10</t>
        </is>
      </c>
    </row>
    <row r="2215" ht="11.5" customHeight="1">
      <c r="A2215" s="9" t="inlineStr"/>
      <c r="B2215" s="9" t="inlineStr">
        <is>
          <t>LABOUR</t>
        </is>
      </c>
      <c r="C2215" s="9" t="inlineStr"/>
      <c r="D2215" s="9" t="inlineStr"/>
      <c r="E2215" s="9" t="inlineStr"/>
      <c r="F2215" s="9" t="inlineStr"/>
    </row>
    <row r="2216" ht="11.5" customHeight="1">
      <c r="A2216" s="9" t="inlineStr">
        <is>
          <t>0111</t>
        </is>
      </c>
      <c r="B2216" s="9" t="inlineStr">
        <is>
          <t>Carpenter 1st class</t>
        </is>
      </c>
      <c r="C2216" s="9" t="inlineStr">
        <is>
          <t>day</t>
        </is>
      </c>
      <c r="D2216" s="9" t="inlineStr">
        <is>
          <t>1.30</t>
        </is>
      </c>
      <c r="E2216" s="9" t="inlineStr">
        <is>
          <t>738.00</t>
        </is>
      </c>
      <c r="F2216" s="9" t="inlineStr">
        <is>
          <t>959.40</t>
        </is>
      </c>
    </row>
    <row r="2217" ht="11.5" customHeight="1">
      <c r="A2217" s="9" t="inlineStr">
        <is>
          <t>0112</t>
        </is>
      </c>
      <c r="B2217" s="9" t="inlineStr">
        <is>
          <t>Carpenter 2nd class</t>
        </is>
      </c>
      <c r="C2217" s="9" t="inlineStr">
        <is>
          <t>day</t>
        </is>
      </c>
      <c r="D2217" s="9" t="inlineStr">
        <is>
          <t>0.90</t>
        </is>
      </c>
      <c r="E2217" s="9" t="inlineStr">
        <is>
          <t>679.00</t>
        </is>
      </c>
      <c r="F2217" s="9" t="inlineStr">
        <is>
          <t>611.10</t>
        </is>
      </c>
    </row>
    <row r="2218" ht="11.5" customHeight="1">
      <c r="A2218" s="9" t="inlineStr">
        <is>
          <t>0114</t>
        </is>
      </c>
      <c r="B2218" s="9" t="inlineStr">
        <is>
          <t>Beldar</t>
        </is>
      </c>
      <c r="C2218" s="9" t="inlineStr">
        <is>
          <t>day</t>
        </is>
      </c>
      <c r="D2218" s="9" t="inlineStr">
        <is>
          <t>1.05</t>
        </is>
      </c>
      <c r="E2218" s="9" t="inlineStr">
        <is>
          <t>558.00</t>
        </is>
      </c>
      <c r="F2218" s="9" t="inlineStr">
        <is>
          <t>585.90</t>
        </is>
      </c>
    </row>
    <row r="2219" ht="11.5" customHeight="1">
      <c r="A2219" s="9" t="inlineStr">
        <is>
          <t>0130</t>
        </is>
      </c>
      <c r="B2219" s="9" t="inlineStr">
        <is>
          <t>Mistry</t>
        </is>
      </c>
      <c r="C2219" s="9" t="inlineStr">
        <is>
          <t>day</t>
        </is>
      </c>
      <c r="D2219" s="9" t="inlineStr">
        <is>
          <t>0.105</t>
        </is>
      </c>
      <c r="E2219" s="9" t="inlineStr">
        <is>
          <t>738.00</t>
        </is>
      </c>
      <c r="F2219" s="9" t="inlineStr">
        <is>
          <t>77.49</t>
        </is>
      </c>
    </row>
    <row r="2220" ht="11.5" customHeight="1">
      <c r="A2220" s="9" t="inlineStr">
        <is>
          <t>9999</t>
        </is>
      </c>
      <c r="B2220" s="9" t="inlineStr">
        <is>
          <t>Sundries</t>
        </is>
      </c>
      <c r="C2220" s="9" t="inlineStr">
        <is>
          <t>L.S.</t>
        </is>
      </c>
      <c r="D2220" s="9" t="inlineStr">
        <is>
          <t>33.80</t>
        </is>
      </c>
      <c r="E2220" s="9" t="inlineStr">
        <is>
          <t>2.00</t>
        </is>
      </c>
      <c r="F2220" s="9" t="inlineStr">
        <is>
          <t>67.60</t>
        </is>
      </c>
    </row>
    <row r="2221" ht="11.5" customHeight="1">
      <c r="A2221" s="9" t="inlineStr"/>
      <c r="B2221" s="9" t="inlineStr">
        <is>
          <t>TOTAL</t>
        </is>
      </c>
      <c r="C2221" s="9" t="inlineStr"/>
      <c r="D2221" s="9" t="inlineStr"/>
      <c r="E2221" s="9" t="inlineStr"/>
      <c r="F2221" s="9" t="inlineStr">
        <is>
          <t>6814.83 W</t>
        </is>
      </c>
    </row>
    <row r="2222" ht="11.5" customHeight="1">
      <c r="A2222" s="9" t="inlineStr"/>
      <c r="B2222" s="9" t="inlineStr">
        <is>
          <t>Add 1 % Water charges on "W"</t>
        </is>
      </c>
      <c r="C2222" s="9" t="inlineStr"/>
      <c r="D2222" s="9" t="inlineStr"/>
      <c r="E2222" s="9" t="inlineStr"/>
      <c r="F2222" s="9" t="inlineStr">
        <is>
          <t>68.15</t>
        </is>
      </c>
    </row>
    <row r="2223" ht="11.5" customHeight="1">
      <c r="A2223" s="9" t="inlineStr"/>
      <c r="B2223" s="9" t="inlineStr">
        <is>
          <t>TOTAL</t>
        </is>
      </c>
      <c r="C2223" s="9" t="inlineStr"/>
      <c r="D2223" s="9" t="inlineStr"/>
      <c r="E2223" s="9" t="inlineStr"/>
      <c r="F2223" s="9" t="inlineStr">
        <is>
          <t>6882.97 X</t>
        </is>
      </c>
    </row>
    <row r="2224" ht="11.5" customHeight="1">
      <c r="A2224" s="9" t="inlineStr"/>
      <c r="B2224" s="9" t="inlineStr">
        <is>
          <t>Add GST on "X" (multiplying factor</t>
        </is>
      </c>
      <c r="C2224" s="9" t="inlineStr"/>
      <c r="D2224" s="9" t="inlineStr"/>
      <c r="E2224" s="9" t="inlineStr"/>
      <c r="F2224" s="9" t="inlineStr"/>
    </row>
    <row r="2225" ht="11.5" customHeight="1">
      <c r="A2225" s="9" t="inlineStr"/>
      <c r="B2225" s="9" t="inlineStr">
        <is>
          <t>0.1405)</t>
        </is>
      </c>
      <c r="C2225" s="9" t="inlineStr"/>
      <c r="D2225" s="9" t="inlineStr"/>
      <c r="E2225" s="9" t="inlineStr"/>
      <c r="F2225" s="9" t="inlineStr">
        <is>
          <t>967.06</t>
        </is>
      </c>
    </row>
    <row r="2226" ht="11.5" customHeight="1">
      <c r="A2226" s="9" t="inlineStr"/>
      <c r="B2226" s="9" t="inlineStr">
        <is>
          <t>TOTAL</t>
        </is>
      </c>
      <c r="C2226" s="9" t="inlineStr"/>
      <c r="D2226" s="9" t="inlineStr"/>
      <c r="E2226" s="9" t="inlineStr"/>
      <c r="F2226" s="9" t="inlineStr">
        <is>
          <t>7850.03 Y</t>
        </is>
      </c>
    </row>
    <row r="2227" ht="11.5" customHeight="1">
      <c r="A2227" s="9" t="inlineStr"/>
      <c r="B2227" s="9" t="inlineStr">
        <is>
          <t>Add 15% CPOH on "Y"</t>
        </is>
      </c>
      <c r="C2227" s="9" t="inlineStr"/>
      <c r="D2227" s="9" t="inlineStr"/>
      <c r="E2227" s="9" t="inlineStr"/>
      <c r="F2227" s="9" t="inlineStr">
        <is>
          <t>1177.50</t>
        </is>
      </c>
    </row>
    <row r="2228" ht="11.5" customHeight="1">
      <c r="A2228" s="9" t="inlineStr"/>
      <c r="B2228" s="9" t="inlineStr">
        <is>
          <t>TOTAL</t>
        </is>
      </c>
      <c r="C2228" s="9" t="inlineStr"/>
      <c r="D2228" s="9" t="inlineStr"/>
      <c r="E2228" s="9" t="inlineStr"/>
      <c r="F2228" s="9" t="inlineStr">
        <is>
          <t>9027.54 Z</t>
        </is>
      </c>
    </row>
    <row r="2229" ht="11.5" customHeight="1">
      <c r="A2229" s="9" t="inlineStr"/>
      <c r="B2229" s="9" t="inlineStr">
        <is>
          <t>Add Cess @ 1% on "Z"</t>
        </is>
      </c>
      <c r="C2229" s="9" t="inlineStr"/>
      <c r="D2229" s="9" t="inlineStr"/>
      <c r="E2229" s="9" t="inlineStr"/>
      <c r="F2229" s="9" t="inlineStr">
        <is>
          <t>90.28</t>
        </is>
      </c>
    </row>
    <row r="2230" ht="11.5" customHeight="1">
      <c r="A2230" s="9" t="inlineStr"/>
      <c r="B2230" s="9" t="inlineStr">
        <is>
          <t>Cost of 2.16 sqm.</t>
        </is>
      </c>
      <c r="C2230" s="9" t="inlineStr"/>
      <c r="D2230" s="9" t="inlineStr"/>
      <c r="E2230" s="9" t="inlineStr"/>
      <c r="F2230" s="9" t="inlineStr">
        <is>
          <t>9117.81</t>
        </is>
      </c>
    </row>
    <row r="2231" ht="11.5" customHeight="1">
      <c r="A2231" s="9" t="inlineStr"/>
      <c r="B2231" s="9" t="inlineStr">
        <is>
          <t>Cost of 1 sqm.</t>
        </is>
      </c>
      <c r="C2231" s="9" t="inlineStr"/>
      <c r="D2231" s="9" t="inlineStr"/>
      <c r="E2231" s="9" t="inlineStr"/>
      <c r="F2231" s="9" t="inlineStr">
        <is>
          <t>4221.21</t>
        </is>
      </c>
    </row>
    <row r="2232" ht="11.5" customHeight="1">
      <c r="A2232" s="9" t="inlineStr"/>
      <c r="B2232" s="9" t="inlineStr">
        <is>
          <t>Say</t>
        </is>
      </c>
      <c r="C2232" s="9" t="inlineStr"/>
      <c r="D2232" s="9" t="inlineStr"/>
      <c r="E2232" s="9" t="inlineStr"/>
      <c r="F2232" s="9" t="inlineStr">
        <is>
          <t>4221.20</t>
        </is>
      </c>
    </row>
    <row r="2234" ht="11.5" customHeight="1">
      <c r="A2234" s="9" t="inlineStr">
        <is>
          <t>9.27.1.1.2</t>
        </is>
      </c>
      <c r="B2234" s="9" t="inlineStr">
        <is>
          <t>Kiln seasoned and chemically treated</t>
        </is>
      </c>
      <c r="C2234" s="9" t="inlineStr">
        <is>
          <t>hollock</t>
        </is>
      </c>
      <c r="D2234" s="9" t="inlineStr">
        <is>
          <t>wood</t>
        </is>
      </c>
      <c r="E2234" s="9" t="inlineStr"/>
      <c r="F2234" s="9" t="inlineStr"/>
    </row>
    <row r="2235" ht="11.5" customHeight="1">
      <c r="A2235" s="10" t="inlineStr">
        <is>
          <t>Code</t>
        </is>
      </c>
      <c r="B2235" s="10" t="inlineStr">
        <is>
          <t>Description</t>
        </is>
      </c>
      <c r="C2235" s="10" t="inlineStr">
        <is>
          <t>Unit</t>
        </is>
      </c>
      <c r="D2235" s="10" t="inlineStr">
        <is>
          <t>Quantity</t>
        </is>
      </c>
      <c r="E2235" s="10" t="inlineStr">
        <is>
          <t>Rate</t>
        </is>
      </c>
      <c r="F2235" s="10" t="inlineStr">
        <is>
          <t>Amount</t>
        </is>
      </c>
    </row>
    <row r="2236" ht="11.5" customHeight="1">
      <c r="A2236" s="9" t="inlineStr"/>
      <c r="B2236" s="9" t="inlineStr">
        <is>
          <t>Details of cost for door shutters</t>
        </is>
      </c>
      <c r="C2236" s="9" t="inlineStr"/>
      <c r="D2236" s="9" t="inlineStr"/>
      <c r="E2236" s="9" t="inlineStr"/>
      <c r="F2236" s="9" t="inlineStr"/>
    </row>
    <row r="2237" ht="11.5" customHeight="1">
      <c r="A2237" s="9" t="inlineStr"/>
      <c r="B2237" s="9" t="inlineStr">
        <is>
          <t>2.00x1.08m = 2.16 sqm.</t>
        </is>
      </c>
      <c r="C2237" s="9" t="inlineStr"/>
      <c r="D2237" s="9" t="inlineStr"/>
      <c r="E2237" s="9" t="inlineStr"/>
      <c r="F2237" s="9" t="inlineStr"/>
    </row>
    <row r="2238" ht="11.5" customHeight="1">
      <c r="A2238" s="9" t="inlineStr"/>
      <c r="B2238" s="9" t="inlineStr">
        <is>
          <t>MATERIAL</t>
        </is>
      </c>
      <c r="C2238" s="9" t="inlineStr"/>
      <c r="D2238" s="9" t="inlineStr"/>
      <c r="E2238" s="9" t="inlineStr"/>
      <c r="F2238" s="9" t="inlineStr"/>
    </row>
    <row r="2239" ht="11.5" customHeight="1">
      <c r="A2239" s="9" t="inlineStr"/>
      <c r="B2239" s="9" t="inlineStr">
        <is>
          <t>Hollock wood</t>
        </is>
      </c>
      <c r="C2239" s="9" t="inlineStr"/>
      <c r="D2239" s="9" t="inlineStr"/>
      <c r="E2239" s="9" t="inlineStr"/>
      <c r="F2239" s="9" t="inlineStr"/>
    </row>
    <row r="2240" ht="11.5" customHeight="1">
      <c r="A2240" s="9" t="inlineStr"/>
      <c r="B2240" s="9" t="inlineStr">
        <is>
          <t>Styles 4x200x9.5x3.5cm = 0.0266cum+</t>
        </is>
      </c>
      <c r="C2240" s="9" t="inlineStr"/>
      <c r="D2240" s="9" t="inlineStr"/>
      <c r="E2240" s="9" t="inlineStr"/>
      <c r="F2240" s="9" t="inlineStr"/>
    </row>
    <row r="2241" ht="11.5" customHeight="1">
      <c r="A2241" s="9" t="inlineStr"/>
      <c r="B2241" s="9" t="inlineStr">
        <is>
          <t>Top Rail - 1x110.5x9.5x3.5cm =</t>
        </is>
      </c>
      <c r="C2241" s="9" t="inlineStr"/>
      <c r="D2241" s="9" t="inlineStr"/>
      <c r="E2241" s="9" t="inlineStr"/>
      <c r="F2241" s="9" t="inlineStr"/>
    </row>
    <row r="2242" ht="11.5" customHeight="1">
      <c r="A2242" s="9" t="inlineStr"/>
      <c r="B2242" s="9" t="inlineStr">
        <is>
          <t>0.0036cum+</t>
        </is>
      </c>
      <c r="C2242" s="9" t="inlineStr"/>
      <c r="D2242" s="9" t="inlineStr"/>
      <c r="E2242" s="9" t="inlineStr"/>
      <c r="F2242" s="9" t="inlineStr"/>
    </row>
    <row r="2243" ht="11.5" customHeight="1">
      <c r="A2243" s="9" t="inlineStr"/>
      <c r="B2243" s="9" t="inlineStr">
        <is>
          <t>Lock and bottom rail</t>
        </is>
      </c>
      <c r="C2243" s="9" t="inlineStr"/>
      <c r="D2243" s="9" t="inlineStr"/>
      <c r="E2243" s="9" t="inlineStr"/>
      <c r="F2243" s="9" t="inlineStr"/>
    </row>
    <row r="2244" ht="11.5" customHeight="1">
      <c r="A2244" s="9" t="inlineStr"/>
      <c r="B2244" s="9" t="inlineStr">
        <is>
          <t>2x110.5x19.7x3.5cm = 0.0152 cum.+</t>
        </is>
      </c>
      <c r="C2244" s="9" t="inlineStr"/>
      <c r="D2244" s="9" t="inlineStr"/>
      <c r="E2244" s="9" t="inlineStr"/>
      <c r="F2244" s="9" t="inlineStr"/>
    </row>
    <row r="2245" ht="11.5" customHeight="1">
      <c r="A2245" s="9" t="inlineStr"/>
      <c r="B2245" s="9" t="inlineStr">
        <is>
          <t>Beadings - (2x312+2x150)x(1.2)x</t>
        </is>
      </c>
      <c r="C2245" s="9" t="inlineStr"/>
      <c r="D2245" s="9" t="inlineStr"/>
      <c r="E2245" s="9" t="inlineStr"/>
      <c r="F2245" s="9" t="inlineStr"/>
    </row>
    <row r="2246" ht="11.5" customHeight="1">
      <c r="A2246" s="9" t="inlineStr"/>
      <c r="B2246" s="9" t="inlineStr">
        <is>
          <t>(1.2)cm = 0.001 cum.</t>
        </is>
      </c>
      <c r="C2246" s="9" t="inlineStr"/>
      <c r="D2246" s="9" t="inlineStr"/>
      <c r="E2246" s="9" t="inlineStr"/>
      <c r="F2246" s="9" t="inlineStr"/>
    </row>
    <row r="2247" ht="11.5" customHeight="1">
      <c r="A2247" s="9" t="inlineStr"/>
      <c r="B2247" s="9" t="inlineStr">
        <is>
          <t>Total = 0.0464 cum.+</t>
        </is>
      </c>
      <c r="C2247" s="9" t="inlineStr"/>
      <c r="D2247" s="9" t="inlineStr"/>
      <c r="E2247" s="9" t="inlineStr"/>
      <c r="F2247" s="9" t="inlineStr"/>
    </row>
    <row r="2248" ht="11.5" customHeight="1">
      <c r="A2248" s="9" t="inlineStr"/>
      <c r="B2248" s="9" t="inlineStr">
        <is>
          <t>Add for wastage @ 10% = 0.005 cum.</t>
        </is>
      </c>
      <c r="C2248" s="9" t="inlineStr"/>
      <c r="D2248" s="9" t="inlineStr"/>
      <c r="E2248" s="9" t="inlineStr"/>
      <c r="F2248" s="9" t="inlineStr"/>
    </row>
    <row r="2249" ht="11.5" customHeight="1">
      <c r="A2249" s="9" t="inlineStr"/>
      <c r="B2249" s="9" t="inlineStr">
        <is>
          <t>Total = 0.0514 cum. Say 51.4 cudm.</t>
        </is>
      </c>
      <c r="C2249" s="9" t="inlineStr"/>
      <c r="D2249" s="9" t="inlineStr"/>
      <c r="E2249" s="9" t="inlineStr"/>
      <c r="F2249" s="9" t="inlineStr"/>
    </row>
    <row r="2250" ht="11.5" customHeight="1">
      <c r="A2250" s="9" t="inlineStr">
        <is>
          <t>2505</t>
        </is>
      </c>
      <c r="B2250" s="9" t="inlineStr">
        <is>
          <t>Hollock wood in planks</t>
        </is>
      </c>
      <c r="C2250" s="9" t="inlineStr">
        <is>
          <t>10 cudm</t>
        </is>
      </c>
      <c r="D2250" s="9" t="inlineStr">
        <is>
          <t>5.14</t>
        </is>
      </c>
      <c r="E2250" s="9" t="inlineStr">
        <is>
          <t>390.00</t>
        </is>
      </c>
      <c r="F2250" s="9" t="inlineStr">
        <is>
          <t>2004.60</t>
        </is>
      </c>
    </row>
    <row r="2251" ht="11.5" customHeight="1">
      <c r="A2251" s="9" t="inlineStr">
        <is>
          <t>2204</t>
        </is>
      </c>
      <c r="B2251" s="9" t="inlineStr">
        <is>
          <t>Carriage of Timber</t>
        </is>
      </c>
      <c r="C2251" s="9" t="inlineStr">
        <is>
          <t>cum</t>
        </is>
      </c>
      <c r="D2251" s="9" t="inlineStr">
        <is>
          <t>0.0514</t>
        </is>
      </c>
      <c r="E2251" s="9" t="inlineStr">
        <is>
          <t>118.59</t>
        </is>
      </c>
      <c r="F2251" s="9" t="inlineStr">
        <is>
          <t>6.10</t>
        </is>
      </c>
    </row>
    <row r="2252" ht="11.5" customHeight="1">
      <c r="A2252" s="9" t="inlineStr">
        <is>
          <t>2504</t>
        </is>
      </c>
      <c r="B2252" s="9" t="inlineStr">
        <is>
          <t>Kiln seasoning of timber</t>
        </is>
      </c>
      <c r="C2252" s="9" t="inlineStr">
        <is>
          <t>cum</t>
        </is>
      </c>
      <c r="D2252" s="9" t="inlineStr">
        <is>
          <t>0.0514</t>
        </is>
      </c>
      <c r="E2252" s="9" t="inlineStr">
        <is>
          <t>750.00</t>
        </is>
      </c>
      <c r="F2252" s="9" t="inlineStr">
        <is>
          <t>38.55</t>
        </is>
      </c>
    </row>
    <row r="2253" ht="11.5" customHeight="1">
      <c r="A2253" s="9" t="inlineStr">
        <is>
          <t>9999</t>
        </is>
      </c>
      <c r="B2253" s="9" t="inlineStr">
        <is>
          <t>Chemical treatment</t>
        </is>
      </c>
      <c r="C2253" s="9" t="inlineStr">
        <is>
          <t>L.S.</t>
        </is>
      </c>
      <c r="D2253" s="9" t="inlineStr">
        <is>
          <t>8.97</t>
        </is>
      </c>
      <c r="E2253" s="9" t="inlineStr">
        <is>
          <t>2.00</t>
        </is>
      </c>
      <c r="F2253" s="9" t="inlineStr">
        <is>
          <t>17.94</t>
        </is>
      </c>
    </row>
    <row r="2254" ht="11.5" customHeight="1">
      <c r="A2254" s="9" t="inlineStr"/>
      <c r="B2254" s="9" t="inlineStr">
        <is>
          <t>Wire gauge 2x160x40cm = 1.28 sqm.+</t>
        </is>
      </c>
      <c r="C2254" s="9" t="inlineStr"/>
      <c r="D2254" s="9" t="inlineStr"/>
      <c r="E2254" s="9" t="inlineStr"/>
      <c r="F2254" s="9" t="inlineStr"/>
    </row>
    <row r="2255" ht="11.5" customHeight="1">
      <c r="A2255" s="9" t="inlineStr"/>
      <c r="B2255" s="9" t="inlineStr">
        <is>
          <t>Add wastage @ 10% = 0.13 sqm.</t>
        </is>
      </c>
      <c r="C2255" s="9" t="inlineStr"/>
      <c r="D2255" s="9" t="inlineStr"/>
      <c r="E2255" s="9" t="inlineStr"/>
      <c r="F2255" s="9" t="inlineStr"/>
    </row>
    <row r="2256" ht="11.5" customHeight="1">
      <c r="A2256" s="9" t="inlineStr"/>
      <c r="B2256" s="9" t="inlineStr">
        <is>
          <t>Total = 1.41 sqm.</t>
        </is>
      </c>
      <c r="C2256" s="9" t="inlineStr"/>
      <c r="D2256" s="9" t="inlineStr"/>
      <c r="E2256" s="9" t="inlineStr"/>
      <c r="F2256" s="9" t="inlineStr"/>
    </row>
    <row r="2257" ht="11.5" customHeight="1">
      <c r="A2257" s="9" t="inlineStr">
        <is>
          <t>7029</t>
        </is>
      </c>
      <c r="B2257" s="9" t="inlineStr">
        <is>
          <t>Galvanised wire mesh of average width</t>
        </is>
      </c>
      <c r="C2257" s="9" t="inlineStr"/>
      <c r="D2257" s="9" t="inlineStr"/>
      <c r="E2257" s="9" t="inlineStr"/>
      <c r="F2257" s="9" t="inlineStr"/>
    </row>
    <row r="2258" ht="11.5" customHeight="1">
      <c r="A2258" s="9" t="inlineStr"/>
      <c r="B2258" s="9" t="inlineStr">
        <is>
          <t>of aperture 1.4 mm and nominal dia. Of</t>
        </is>
      </c>
      <c r="C2258" s="9" t="inlineStr"/>
      <c r="D2258" s="9" t="inlineStr"/>
      <c r="E2258" s="9" t="inlineStr"/>
      <c r="F2258" s="9" t="inlineStr"/>
    </row>
    <row r="2259" ht="11.5" customHeight="1">
      <c r="A2259" s="9" t="inlineStr"/>
      <c r="B2259" s="9" t="inlineStr">
        <is>
          <t>wire 0.63 mm</t>
        </is>
      </c>
      <c r="C2259" s="9" t="inlineStr">
        <is>
          <t>sqm</t>
        </is>
      </c>
      <c r="D2259" s="9" t="inlineStr">
        <is>
          <t>1.41</t>
        </is>
      </c>
      <c r="E2259" s="9" t="inlineStr">
        <is>
          <t>250.00</t>
        </is>
      </c>
      <c r="F2259" s="9" t="inlineStr">
        <is>
          <t>352.50</t>
        </is>
      </c>
    </row>
    <row r="2260" ht="11.5" customHeight="1">
      <c r="A2260" s="9" t="inlineStr">
        <is>
          <t>0595</t>
        </is>
      </c>
      <c r="B2260" s="9" t="inlineStr">
        <is>
          <t>Bright finished or black enamelled mild</t>
        </is>
      </c>
      <c r="C2260" s="9" t="inlineStr"/>
      <c r="D2260" s="9" t="inlineStr"/>
      <c r="E2260" s="9" t="inlineStr"/>
      <c r="F2260" s="9" t="inlineStr"/>
    </row>
    <row r="2261" ht="11.5" customHeight="1">
      <c r="A2261" s="9" t="inlineStr"/>
      <c r="B2261" s="9" t="inlineStr">
        <is>
          <t>steel butt hinges 100x58x1.90 mm</t>
        </is>
      </c>
      <c r="C2261" s="9" t="inlineStr">
        <is>
          <t>10 Nos</t>
        </is>
      </c>
      <c r="D2261" s="9" t="inlineStr">
        <is>
          <t>0.60</t>
        </is>
      </c>
      <c r="E2261" s="9" t="inlineStr">
        <is>
          <t>80.00</t>
        </is>
      </c>
      <c r="F2261" s="9" t="inlineStr">
        <is>
          <t>48.00</t>
        </is>
      </c>
    </row>
    <row r="2262" ht="11.5" customHeight="1">
      <c r="A2262" s="9" t="inlineStr">
        <is>
          <t>0597</t>
        </is>
      </c>
      <c r="B2262" s="9" t="inlineStr">
        <is>
          <t>Bright finished or black enamelled mild</t>
        </is>
      </c>
      <c r="C2262" s="9" t="inlineStr"/>
      <c r="D2262" s="9" t="inlineStr"/>
      <c r="E2262" s="9" t="inlineStr"/>
      <c r="F2262" s="9" t="inlineStr"/>
    </row>
    <row r="2263" ht="11.5" customHeight="1">
      <c r="A2263" s="9" t="inlineStr"/>
      <c r="B2263" s="9" t="inlineStr">
        <is>
          <t>steel butt hinges50x37x1.50 mm</t>
        </is>
      </c>
      <c r="C2263" s="9" t="inlineStr">
        <is>
          <t>10 Nos</t>
        </is>
      </c>
      <c r="D2263" s="9" t="inlineStr">
        <is>
          <t>0.20</t>
        </is>
      </c>
      <c r="E2263" s="9" t="inlineStr">
        <is>
          <t>49.00</t>
        </is>
      </c>
      <c r="F2263" s="9" t="inlineStr">
        <is>
          <t>9.80</t>
        </is>
      </c>
    </row>
    <row r="2264" ht="11.5" customHeight="1">
      <c r="A2264" s="9" t="inlineStr">
        <is>
          <t>0637</t>
        </is>
      </c>
      <c r="B2264" s="9" t="inlineStr">
        <is>
          <t>Bright finished or black enamelled mild</t>
        </is>
      </c>
      <c r="C2264" s="9" t="inlineStr"/>
      <c r="D2264" s="9" t="inlineStr"/>
      <c r="E2264" s="9" t="inlineStr"/>
      <c r="F2264" s="9" t="inlineStr"/>
    </row>
    <row r="2265" ht="11.5" customHeight="1">
      <c r="A2265" s="9" t="inlineStr"/>
      <c r="B2265" s="9" t="inlineStr">
        <is>
          <t>steel screws 40 mm</t>
        </is>
      </c>
      <c r="C2265" s="9" t="inlineStr">
        <is>
          <t>100 Nos</t>
        </is>
      </c>
      <c r="D2265" s="9" t="inlineStr">
        <is>
          <t>0.48</t>
        </is>
      </c>
      <c r="E2265" s="9" t="inlineStr">
        <is>
          <t>60.00</t>
        </is>
      </c>
      <c r="F2265" s="9" t="inlineStr">
        <is>
          <t>28.80</t>
        </is>
      </c>
    </row>
    <row r="2266" ht="11.5" customHeight="1">
      <c r="A2266" s="9" t="inlineStr">
        <is>
          <t>0640</t>
        </is>
      </c>
      <c r="B2266" s="9" t="inlineStr">
        <is>
          <t>Bright finished or black enamelled mild</t>
        </is>
      </c>
      <c r="C2266" s="9" t="inlineStr"/>
      <c r="D2266" s="9" t="inlineStr"/>
      <c r="E2266" s="9" t="inlineStr"/>
      <c r="F2266" s="9" t="inlineStr"/>
    </row>
    <row r="2267" ht="11.5" customHeight="1">
      <c r="A2267" s="9" t="inlineStr"/>
      <c r="B2267" s="9" t="inlineStr">
        <is>
          <t>steel screws 20 mm</t>
        </is>
      </c>
      <c r="C2267" s="9" t="inlineStr">
        <is>
          <t>100 Nos</t>
        </is>
      </c>
      <c r="D2267" s="9" t="inlineStr">
        <is>
          <t>0.08</t>
        </is>
      </c>
      <c r="E2267" s="9" t="inlineStr">
        <is>
          <t>30.00</t>
        </is>
      </c>
      <c r="F2267" s="9" t="inlineStr">
        <is>
          <t>2.40</t>
        </is>
      </c>
    </row>
    <row r="2268" ht="11.5" customHeight="1">
      <c r="A2268" s="9" t="inlineStr"/>
      <c r="B2268" s="9" t="inlineStr">
        <is>
          <t>LABOUR</t>
        </is>
      </c>
      <c r="C2268" s="9" t="inlineStr"/>
      <c r="D2268" s="9" t="inlineStr"/>
      <c r="E2268" s="9" t="inlineStr"/>
      <c r="F2268" s="9" t="inlineStr"/>
    </row>
    <row r="2269" ht="11.5" customHeight="1">
      <c r="A2269" s="9" t="inlineStr">
        <is>
          <t>0111</t>
        </is>
      </c>
      <c r="B2269" s="9" t="inlineStr">
        <is>
          <t>Carpenter 1st class</t>
        </is>
      </c>
      <c r="C2269" s="9" t="inlineStr">
        <is>
          <t>day</t>
        </is>
      </c>
      <c r="D2269" s="9" t="inlineStr">
        <is>
          <t>1.30</t>
        </is>
      </c>
      <c r="E2269" s="9" t="inlineStr">
        <is>
          <t>738.00</t>
        </is>
      </c>
      <c r="F2269" s="9" t="inlineStr">
        <is>
          <t>959.40</t>
        </is>
      </c>
    </row>
    <row r="2270" ht="11.5" customHeight="1">
      <c r="A2270" s="9" t="inlineStr">
        <is>
          <t>0112</t>
        </is>
      </c>
      <c r="B2270" s="9" t="inlineStr">
        <is>
          <t>Carpenter 2nd class</t>
        </is>
      </c>
      <c r="C2270" s="9" t="inlineStr">
        <is>
          <t>day</t>
        </is>
      </c>
      <c r="D2270" s="9" t="inlineStr">
        <is>
          <t>0.90</t>
        </is>
      </c>
      <c r="E2270" s="9" t="inlineStr">
        <is>
          <t>679.00</t>
        </is>
      </c>
      <c r="F2270" s="9" t="inlineStr">
        <is>
          <t>611.10</t>
        </is>
      </c>
    </row>
    <row r="2271" ht="11.5" customHeight="1">
      <c r="A2271" s="9" t="inlineStr">
        <is>
          <t>0114</t>
        </is>
      </c>
      <c r="B2271" s="9" t="inlineStr">
        <is>
          <t>Beldar</t>
        </is>
      </c>
      <c r="C2271" s="9" t="inlineStr">
        <is>
          <t>day</t>
        </is>
      </c>
      <c r="D2271" s="9" t="inlineStr">
        <is>
          <t>1.05</t>
        </is>
      </c>
      <c r="E2271" s="9" t="inlineStr">
        <is>
          <t>558.00</t>
        </is>
      </c>
      <c r="F2271" s="9" t="inlineStr">
        <is>
          <t>585.90</t>
        </is>
      </c>
    </row>
    <row r="2272" ht="11.5" customHeight="1">
      <c r="A2272" s="9" t="inlineStr">
        <is>
          <t>0130</t>
        </is>
      </c>
      <c r="B2272" s="9" t="inlineStr">
        <is>
          <t>Mistry</t>
        </is>
      </c>
      <c r="C2272" s="9" t="inlineStr">
        <is>
          <t>day</t>
        </is>
      </c>
      <c r="D2272" s="9" t="inlineStr">
        <is>
          <t>0.105</t>
        </is>
      </c>
      <c r="E2272" s="9" t="inlineStr">
        <is>
          <t>738.00</t>
        </is>
      </c>
      <c r="F2272" s="9" t="inlineStr">
        <is>
          <t>77.49</t>
        </is>
      </c>
    </row>
    <row r="2273" ht="11.5" customHeight="1">
      <c r="A2273" s="9" t="inlineStr">
        <is>
          <t>9999</t>
        </is>
      </c>
      <c r="B2273" s="9" t="inlineStr">
        <is>
          <t>Sundries</t>
        </is>
      </c>
      <c r="C2273" s="9" t="inlineStr">
        <is>
          <t>L.S.</t>
        </is>
      </c>
      <c r="D2273" s="9" t="inlineStr">
        <is>
          <t>33.80</t>
        </is>
      </c>
      <c r="E2273" s="9" t="inlineStr">
        <is>
          <t>2.00</t>
        </is>
      </c>
      <c r="F2273" s="9" t="inlineStr">
        <is>
          <t>67.60</t>
        </is>
      </c>
    </row>
    <row r="2274" ht="11.5" customHeight="1">
      <c r="A2274" s="9" t="inlineStr"/>
      <c r="B2274" s="9" t="inlineStr">
        <is>
          <t>TOTAL</t>
        </is>
      </c>
      <c r="C2274" s="9" t="inlineStr"/>
      <c r="D2274" s="9" t="inlineStr"/>
      <c r="E2274" s="9" t="inlineStr"/>
      <c r="F2274" s="9" t="inlineStr">
        <is>
          <t>4810.18 W</t>
        </is>
      </c>
    </row>
    <row r="2275" ht="11.5" customHeight="1">
      <c r="A2275" s="9" t="inlineStr"/>
      <c r="B2275" s="9" t="inlineStr">
        <is>
          <t>Add 1 % Water charges on "W"</t>
        </is>
      </c>
      <c r="C2275" s="9" t="inlineStr"/>
      <c r="D2275" s="9" t="inlineStr"/>
      <c r="E2275" s="9" t="inlineStr"/>
      <c r="F2275" s="9" t="inlineStr">
        <is>
          <t>48.10</t>
        </is>
      </c>
    </row>
    <row r="2276" ht="11.5" customHeight="1">
      <c r="A2276" s="9" t="inlineStr"/>
      <c r="B2276" s="9" t="inlineStr">
        <is>
          <t>TOTAL</t>
        </is>
      </c>
      <c r="C2276" s="9" t="inlineStr"/>
      <c r="D2276" s="9" t="inlineStr"/>
      <c r="E2276" s="9" t="inlineStr"/>
      <c r="F2276" s="9" t="inlineStr">
        <is>
          <t>4858.28 X</t>
        </is>
      </c>
    </row>
    <row r="2277" ht="11.5" customHeight="1">
      <c r="A2277" s="9" t="inlineStr"/>
      <c r="B2277" s="9" t="inlineStr">
        <is>
          <t>Add GST on "X" (multiplying factor</t>
        </is>
      </c>
      <c r="C2277" s="9" t="inlineStr"/>
      <c r="D2277" s="9" t="inlineStr"/>
      <c r="E2277" s="9" t="inlineStr"/>
      <c r="F2277" s="9" t="inlineStr"/>
    </row>
    <row r="2278" ht="11.5" customHeight="1">
      <c r="A2278" s="9" t="inlineStr"/>
      <c r="B2278" s="9" t="inlineStr">
        <is>
          <t>0.1405)</t>
        </is>
      </c>
      <c r="C2278" s="9" t="inlineStr"/>
      <c r="D2278" s="9" t="inlineStr"/>
      <c r="E2278" s="9" t="inlineStr"/>
      <c r="F2278" s="9" t="inlineStr">
        <is>
          <t>682.59</t>
        </is>
      </c>
    </row>
    <row r="2279" ht="11.5" customHeight="1">
      <c r="A2279" s="9" t="inlineStr"/>
      <c r="B2279" s="9" t="inlineStr">
        <is>
          <t>TOTAL</t>
        </is>
      </c>
      <c r="C2279" s="9" t="inlineStr"/>
      <c r="D2279" s="9" t="inlineStr"/>
      <c r="E2279" s="9" t="inlineStr"/>
      <c r="F2279" s="9" t="inlineStr">
        <is>
          <t>5540.87 Y</t>
        </is>
      </c>
    </row>
    <row r="2280" ht="11.5" customHeight="1">
      <c r="A2280" s="9" t="inlineStr"/>
      <c r="B2280" s="9" t="inlineStr">
        <is>
          <t>Add 15% CPOH on "Y"</t>
        </is>
      </c>
      <c r="C2280" s="9" t="inlineStr"/>
      <c r="D2280" s="9" t="inlineStr"/>
      <c r="E2280" s="9" t="inlineStr"/>
      <c r="F2280" s="9" t="inlineStr">
        <is>
          <t>831.13</t>
        </is>
      </c>
    </row>
    <row r="2281" ht="11.5" customHeight="1">
      <c r="A2281" s="9" t="inlineStr"/>
      <c r="B2281" s="9" t="inlineStr">
        <is>
          <t>TOTAL</t>
        </is>
      </c>
      <c r="C2281" s="9" t="inlineStr"/>
      <c r="D2281" s="9" t="inlineStr"/>
      <c r="E2281" s="9" t="inlineStr"/>
      <c r="F2281" s="9" t="inlineStr">
        <is>
          <t>6372.00 Z</t>
        </is>
      </c>
    </row>
    <row r="2282" ht="11.5" customHeight="1">
      <c r="A2282" s="9" t="inlineStr"/>
      <c r="B2282" s="9" t="inlineStr">
        <is>
          <t>Add Cess @ 1% on "Z"</t>
        </is>
      </c>
      <c r="C2282" s="9" t="inlineStr"/>
      <c r="D2282" s="9" t="inlineStr"/>
      <c r="E2282" s="9" t="inlineStr"/>
      <c r="F2282" s="9" t="inlineStr">
        <is>
          <t>63.72</t>
        </is>
      </c>
    </row>
    <row r="2283" ht="11.5" customHeight="1">
      <c r="A2283" s="9" t="inlineStr"/>
      <c r="B2283" s="9" t="inlineStr">
        <is>
          <t>Cost of 2.16 sqm.</t>
        </is>
      </c>
      <c r="C2283" s="9" t="inlineStr"/>
      <c r="D2283" s="9" t="inlineStr"/>
      <c r="E2283" s="9" t="inlineStr"/>
      <c r="F2283" s="9" t="inlineStr">
        <is>
          <t>6435.71</t>
        </is>
      </c>
    </row>
    <row r="2284" ht="11.5" customHeight="1">
      <c r="A2284" s="9" t="inlineStr"/>
      <c r="B2284" s="9" t="inlineStr">
        <is>
          <t>Cost of 1 sqm.</t>
        </is>
      </c>
      <c r="C2284" s="9" t="inlineStr"/>
      <c r="D2284" s="9" t="inlineStr"/>
      <c r="E2284" s="9" t="inlineStr"/>
      <c r="F2284" s="9" t="inlineStr">
        <is>
          <t>2979.50</t>
        </is>
      </c>
    </row>
    <row r="2285" ht="11.5" customHeight="1">
      <c r="A2285" s="9" t="inlineStr"/>
      <c r="B2285" s="9" t="inlineStr">
        <is>
          <t>Say</t>
        </is>
      </c>
      <c r="C2285" s="9" t="inlineStr"/>
      <c r="D2285" s="9" t="inlineStr"/>
      <c r="E2285" s="9" t="inlineStr"/>
      <c r="F2285" s="9" t="inlineStr">
        <is>
          <t>2979.50</t>
        </is>
      </c>
    </row>
    <row r="2287" ht="11.5" customHeight="1">
      <c r="A2287" s="9" t="inlineStr">
        <is>
          <t>9.27.1.1.3</t>
        </is>
      </c>
      <c r="B2287" s="9" t="inlineStr">
        <is>
          <t>Kiln seasoned selected class of sheesham</t>
        </is>
      </c>
      <c r="C2287" s="9" t="inlineStr"/>
      <c r="D2287" s="9" t="inlineStr">
        <is>
          <t>wood</t>
        </is>
      </c>
      <c r="E2287" s="9" t="inlineStr"/>
      <c r="F2287" s="9" t="inlineStr"/>
    </row>
    <row r="2288" ht="11.5" customHeight="1">
      <c r="A2288" s="10" t="inlineStr">
        <is>
          <t>Code</t>
        </is>
      </c>
      <c r="B2288" s="10" t="inlineStr">
        <is>
          <t>Description</t>
        </is>
      </c>
      <c r="C2288" s="10" t="inlineStr">
        <is>
          <t>Unit</t>
        </is>
      </c>
      <c r="D2288" s="10" t="inlineStr">
        <is>
          <t>Quantity</t>
        </is>
      </c>
      <c r="E2288" s="10" t="inlineStr">
        <is>
          <t>Rate</t>
        </is>
      </c>
      <c r="F2288" s="10" t="inlineStr">
        <is>
          <t>Amount</t>
        </is>
      </c>
    </row>
    <row r="2289" ht="11.5" customHeight="1">
      <c r="A2289" s="9" t="inlineStr"/>
      <c r="B2289" s="9" t="inlineStr">
        <is>
          <t>Details of cost for door shutters</t>
        </is>
      </c>
      <c r="C2289" s="9" t="inlineStr"/>
      <c r="D2289" s="9" t="inlineStr"/>
      <c r="E2289" s="9" t="inlineStr"/>
      <c r="F2289" s="9" t="inlineStr"/>
    </row>
    <row r="2290" ht="11.5" customHeight="1">
      <c r="A2290" s="9" t="inlineStr"/>
      <c r="B2290" s="9" t="inlineStr">
        <is>
          <t>2.00x1.08m = 2.16 sqm.</t>
        </is>
      </c>
      <c r="C2290" s="9" t="inlineStr"/>
      <c r="D2290" s="9" t="inlineStr"/>
      <c r="E2290" s="9" t="inlineStr"/>
      <c r="F2290" s="9" t="inlineStr"/>
    </row>
    <row r="2291" ht="11.5" customHeight="1">
      <c r="A2291" s="9" t="inlineStr"/>
      <c r="B2291" s="9" t="inlineStr">
        <is>
          <t>MATERIAL</t>
        </is>
      </c>
      <c r="C2291" s="9" t="inlineStr"/>
      <c r="D2291" s="9" t="inlineStr"/>
      <c r="E2291" s="9" t="inlineStr"/>
      <c r="F2291" s="9" t="inlineStr"/>
    </row>
    <row r="2292" ht="11.5" customHeight="1">
      <c r="A2292" s="9" t="inlineStr"/>
      <c r="B2292" s="9" t="inlineStr">
        <is>
          <t>Hollock wood</t>
        </is>
      </c>
      <c r="C2292" s="9" t="inlineStr"/>
      <c r="D2292" s="9" t="inlineStr"/>
      <c r="E2292" s="9" t="inlineStr"/>
      <c r="F2292" s="9" t="inlineStr"/>
    </row>
    <row r="2293" ht="11.5" customHeight="1">
      <c r="A2293" s="9" t="inlineStr"/>
      <c r="B2293" s="9" t="inlineStr">
        <is>
          <t>Styles 4x200x9.5x3.5cm = 0.0266cum+</t>
        </is>
      </c>
      <c r="C2293" s="9" t="inlineStr"/>
      <c r="D2293" s="9" t="inlineStr"/>
      <c r="E2293" s="9" t="inlineStr"/>
      <c r="F2293" s="9" t="inlineStr"/>
    </row>
    <row r="2294" ht="11.5" customHeight="1">
      <c r="A2294" s="9" t="inlineStr"/>
      <c r="B2294" s="9" t="inlineStr">
        <is>
          <t>Top Rail - 1x110.5x9.5x3.5cm =</t>
        </is>
      </c>
      <c r="C2294" s="9" t="inlineStr"/>
      <c r="D2294" s="9" t="inlineStr"/>
      <c r="E2294" s="9" t="inlineStr"/>
      <c r="F2294" s="9" t="inlineStr"/>
    </row>
    <row r="2295" ht="11.5" customHeight="1">
      <c r="A2295" s="9" t="inlineStr"/>
      <c r="B2295" s="9" t="inlineStr">
        <is>
          <t>0.0036cum+</t>
        </is>
      </c>
      <c r="C2295" s="9" t="inlineStr"/>
      <c r="D2295" s="9" t="inlineStr"/>
      <c r="E2295" s="9" t="inlineStr"/>
      <c r="F2295" s="9" t="inlineStr"/>
    </row>
    <row r="2296" ht="11.5" customHeight="1">
      <c r="A2296" s="9" t="inlineStr"/>
      <c r="B2296" s="9" t="inlineStr">
        <is>
          <t>Lock and bottom rail</t>
        </is>
      </c>
      <c r="C2296" s="9" t="inlineStr"/>
      <c r="D2296" s="9" t="inlineStr"/>
      <c r="E2296" s="9" t="inlineStr"/>
      <c r="F2296" s="9" t="inlineStr"/>
    </row>
    <row r="2297" ht="11.5" customHeight="1">
      <c r="A2297" s="9" t="inlineStr"/>
      <c r="B2297" s="9" t="inlineStr">
        <is>
          <t>2x110.5x19.7x3.5cm = 0.0152 cum.+</t>
        </is>
      </c>
      <c r="C2297" s="9" t="inlineStr"/>
      <c r="D2297" s="9" t="inlineStr"/>
      <c r="E2297" s="9" t="inlineStr"/>
      <c r="F2297" s="9" t="inlineStr"/>
    </row>
    <row r="2298" ht="11.5" customHeight="1">
      <c r="A2298" s="9" t="inlineStr"/>
      <c r="B2298" s="9" t="inlineStr">
        <is>
          <t>Beadings - (2x312+2x150)x(1.2)x</t>
        </is>
      </c>
      <c r="C2298" s="9" t="inlineStr"/>
      <c r="D2298" s="9" t="inlineStr"/>
      <c r="E2298" s="9" t="inlineStr"/>
      <c r="F2298" s="9" t="inlineStr"/>
    </row>
    <row r="2299" ht="11.5" customHeight="1">
      <c r="A2299" s="9" t="inlineStr"/>
      <c r="B2299" s="9" t="inlineStr">
        <is>
          <t>(1.2)cm = 0.001 cum.</t>
        </is>
      </c>
      <c r="C2299" s="9" t="inlineStr"/>
      <c r="D2299" s="9" t="inlineStr"/>
      <c r="E2299" s="9" t="inlineStr"/>
      <c r="F2299" s="9" t="inlineStr"/>
    </row>
    <row r="2300" ht="11.5" customHeight="1">
      <c r="A2300" s="9" t="inlineStr"/>
      <c r="B2300" s="9" t="inlineStr">
        <is>
          <t>Total = 0.0464 cum.+</t>
        </is>
      </c>
      <c r="C2300" s="9" t="inlineStr"/>
      <c r="D2300" s="9" t="inlineStr"/>
      <c r="E2300" s="9" t="inlineStr"/>
      <c r="F2300" s="9" t="inlineStr"/>
    </row>
    <row r="2301" ht="11.5" customHeight="1">
      <c r="A2301" s="9" t="inlineStr"/>
      <c r="B2301" s="9" t="inlineStr">
        <is>
          <t>Add for wastage @ 10% = 0.005 cum.</t>
        </is>
      </c>
      <c r="C2301" s="9" t="inlineStr"/>
      <c r="D2301" s="9" t="inlineStr"/>
      <c r="E2301" s="9" t="inlineStr"/>
      <c r="F2301" s="9" t="inlineStr"/>
    </row>
    <row r="2302" ht="11.5" customHeight="1">
      <c r="A2302" s="9" t="inlineStr"/>
      <c r="B2302" s="9" t="inlineStr">
        <is>
          <t>Total = 0.0514 cum.</t>
        </is>
      </c>
      <c r="C2302" s="9" t="inlineStr"/>
      <c r="D2302" s="9" t="inlineStr"/>
      <c r="E2302" s="9" t="inlineStr"/>
      <c r="F2302" s="9" t="inlineStr"/>
    </row>
    <row r="2303" ht="11.5" customHeight="1">
      <c r="A2303" s="9" t="inlineStr"/>
      <c r="B2303" s="9" t="inlineStr">
        <is>
          <t>Say 51.4 cudm.</t>
        </is>
      </c>
      <c r="C2303" s="9" t="inlineStr"/>
      <c r="D2303" s="9" t="inlineStr"/>
      <c r="E2303" s="9" t="inlineStr"/>
      <c r="F2303" s="9" t="inlineStr"/>
    </row>
    <row r="2304" ht="11.5" customHeight="1">
      <c r="A2304" s="9" t="inlineStr">
        <is>
          <t>1200</t>
        </is>
      </c>
      <c r="B2304" s="9" t="inlineStr">
        <is>
          <t>Kiln seasoned selected sheesum wood</t>
        </is>
      </c>
      <c r="C2304" s="9" t="inlineStr"/>
      <c r="D2304" s="9" t="inlineStr"/>
      <c r="E2304" s="9" t="inlineStr"/>
      <c r="F2304" s="9" t="inlineStr"/>
    </row>
    <row r="2305" ht="11.5" customHeight="1">
      <c r="A2305" s="9" t="inlineStr"/>
      <c r="B2305" s="9" t="inlineStr">
        <is>
          <t>planks</t>
        </is>
      </c>
      <c r="C2305" s="9" t="inlineStr">
        <is>
          <t>10 cudm</t>
        </is>
      </c>
      <c r="D2305" s="9" t="inlineStr">
        <is>
          <t>5.14</t>
        </is>
      </c>
      <c r="E2305" s="9" t="inlineStr">
        <is>
          <t>650.00</t>
        </is>
      </c>
      <c r="F2305" s="9" t="inlineStr">
        <is>
          <t>3341.00</t>
        </is>
      </c>
    </row>
    <row r="2306" ht="11.5" customHeight="1">
      <c r="A2306" s="9" t="inlineStr">
        <is>
          <t>2204</t>
        </is>
      </c>
      <c r="B2306" s="9" t="inlineStr">
        <is>
          <t>Carriage of Timber</t>
        </is>
      </c>
      <c r="C2306" s="9" t="inlineStr">
        <is>
          <t>cum</t>
        </is>
      </c>
      <c r="D2306" s="9" t="inlineStr">
        <is>
          <t>0.0514</t>
        </is>
      </c>
      <c r="E2306" s="9" t="inlineStr">
        <is>
          <t>118.59</t>
        </is>
      </c>
      <c r="F2306" s="9" t="inlineStr">
        <is>
          <t>6.10</t>
        </is>
      </c>
    </row>
    <row r="2307" ht="11.5" customHeight="1">
      <c r="A2307" s="9" t="inlineStr">
        <is>
          <t>2504</t>
        </is>
      </c>
      <c r="B2307" s="9" t="inlineStr">
        <is>
          <t>Kiln seasoning of timber</t>
        </is>
      </c>
      <c r="C2307" s="9" t="inlineStr">
        <is>
          <t>cum</t>
        </is>
      </c>
      <c r="D2307" s="9" t="inlineStr">
        <is>
          <t>0.0514</t>
        </is>
      </c>
      <c r="E2307" s="9" t="inlineStr">
        <is>
          <t>750.00</t>
        </is>
      </c>
      <c r="F2307" s="9" t="inlineStr">
        <is>
          <t>38.55</t>
        </is>
      </c>
    </row>
    <row r="2308" ht="11.5" customHeight="1">
      <c r="A2308" s="9" t="inlineStr"/>
      <c r="B2308" s="9" t="inlineStr">
        <is>
          <t>Wire gauge 2x160x40cm = 1.28 sqm.+</t>
        </is>
      </c>
      <c r="C2308" s="9" t="inlineStr"/>
      <c r="D2308" s="9" t="inlineStr"/>
      <c r="E2308" s="9" t="inlineStr"/>
      <c r="F2308" s="9" t="inlineStr"/>
    </row>
    <row r="2309" ht="11.5" customHeight="1">
      <c r="A2309" s="9" t="inlineStr"/>
      <c r="B2309" s="9" t="inlineStr">
        <is>
          <t>Add wastage @ 10% = 0.13 sqm.</t>
        </is>
      </c>
      <c r="C2309" s="9" t="inlineStr"/>
      <c r="D2309" s="9" t="inlineStr"/>
      <c r="E2309" s="9" t="inlineStr"/>
      <c r="F2309" s="9" t="inlineStr"/>
    </row>
    <row r="2310" ht="11.5" customHeight="1">
      <c r="A2310" s="9" t="inlineStr"/>
      <c r="B2310" s="9" t="inlineStr">
        <is>
          <t>Total = 1.41 sqm.</t>
        </is>
      </c>
      <c r="C2310" s="9" t="inlineStr"/>
      <c r="D2310" s="9" t="inlineStr"/>
      <c r="E2310" s="9" t="inlineStr"/>
      <c r="F2310" s="9" t="inlineStr"/>
    </row>
    <row r="2311" ht="11.5" customHeight="1">
      <c r="A2311" s="9" t="inlineStr">
        <is>
          <t>7029</t>
        </is>
      </c>
      <c r="B2311" s="9" t="inlineStr">
        <is>
          <t>Galvanised wire mesh of average width</t>
        </is>
      </c>
      <c r="C2311" s="9" t="inlineStr"/>
      <c r="D2311" s="9" t="inlineStr"/>
      <c r="E2311" s="9" t="inlineStr"/>
      <c r="F2311" s="9" t="inlineStr"/>
    </row>
    <row r="2312" ht="11.5" customHeight="1">
      <c r="A2312" s="9" t="inlineStr"/>
      <c r="B2312" s="9" t="inlineStr">
        <is>
          <t>of aperture 1.4 mm and nominal dia. of</t>
        </is>
      </c>
      <c r="C2312" s="9" t="inlineStr"/>
      <c r="D2312" s="9" t="inlineStr"/>
      <c r="E2312" s="9" t="inlineStr"/>
      <c r="F2312" s="9" t="inlineStr"/>
    </row>
    <row r="2313" ht="11.5" customHeight="1">
      <c r="A2313" s="9" t="inlineStr"/>
      <c r="B2313" s="9" t="inlineStr">
        <is>
          <t>wire 0.63 mm</t>
        </is>
      </c>
      <c r="C2313" s="9" t="inlineStr">
        <is>
          <t>sqm</t>
        </is>
      </c>
      <c r="D2313" s="9" t="inlineStr">
        <is>
          <t>1.41</t>
        </is>
      </c>
      <c r="E2313" s="9" t="inlineStr">
        <is>
          <t>250.00</t>
        </is>
      </c>
      <c r="F2313" s="9" t="inlineStr">
        <is>
          <t>352.50</t>
        </is>
      </c>
    </row>
    <row r="2314" ht="11.5" customHeight="1">
      <c r="A2314" s="9" t="inlineStr">
        <is>
          <t>0595</t>
        </is>
      </c>
      <c r="B2314" s="9" t="inlineStr">
        <is>
          <t>Bright finished or black enamelled mild</t>
        </is>
      </c>
      <c r="C2314" s="9" t="inlineStr"/>
      <c r="D2314" s="9" t="inlineStr"/>
      <c r="E2314" s="9" t="inlineStr"/>
      <c r="F2314" s="9" t="inlineStr"/>
    </row>
    <row r="2315" ht="11.5" customHeight="1">
      <c r="A2315" s="9" t="inlineStr"/>
      <c r="B2315" s="9" t="inlineStr">
        <is>
          <t>steel butt hinges 100x58x1.90 mm</t>
        </is>
      </c>
      <c r="C2315" s="9" t="inlineStr">
        <is>
          <t>10 Nos</t>
        </is>
      </c>
      <c r="D2315" s="9" t="inlineStr">
        <is>
          <t>0.60</t>
        </is>
      </c>
      <c r="E2315" s="9" t="inlineStr">
        <is>
          <t>80.00</t>
        </is>
      </c>
      <c r="F2315" s="9" t="inlineStr">
        <is>
          <t>48.00</t>
        </is>
      </c>
    </row>
    <row r="2316" ht="11.5" customHeight="1">
      <c r="A2316" s="9" t="inlineStr">
        <is>
          <t>0597</t>
        </is>
      </c>
      <c r="B2316" s="9" t="inlineStr">
        <is>
          <t>Bright finished or black enamelled mild</t>
        </is>
      </c>
      <c r="C2316" s="9" t="inlineStr"/>
      <c r="D2316" s="9" t="inlineStr"/>
      <c r="E2316" s="9" t="inlineStr"/>
      <c r="F2316" s="9" t="inlineStr"/>
    </row>
    <row r="2317" ht="11.5" customHeight="1">
      <c r="A2317" s="9" t="inlineStr"/>
      <c r="B2317" s="9" t="inlineStr">
        <is>
          <t>steel butt hinges50x37x1.50 mm</t>
        </is>
      </c>
      <c r="C2317" s="9" t="inlineStr">
        <is>
          <t>10 Nos</t>
        </is>
      </c>
      <c r="D2317" s="9" t="inlineStr">
        <is>
          <t>0.20</t>
        </is>
      </c>
      <c r="E2317" s="9" t="inlineStr">
        <is>
          <t>49.00</t>
        </is>
      </c>
      <c r="F2317" s="9" t="inlineStr">
        <is>
          <t>9.80</t>
        </is>
      </c>
    </row>
    <row r="2318" ht="11.5" customHeight="1">
      <c r="A2318" s="9" t="inlineStr">
        <is>
          <t>0637</t>
        </is>
      </c>
      <c r="B2318" s="9" t="inlineStr">
        <is>
          <t>Bright finished or black enamelled mild</t>
        </is>
      </c>
      <c r="C2318" s="9" t="inlineStr"/>
      <c r="D2318" s="9" t="inlineStr"/>
      <c r="E2318" s="9" t="inlineStr"/>
      <c r="F2318" s="9" t="inlineStr"/>
    </row>
    <row r="2319" ht="11.5" customHeight="1">
      <c r="A2319" s="9" t="inlineStr"/>
      <c r="B2319" s="9" t="inlineStr">
        <is>
          <t>steel screws 40 mm</t>
        </is>
      </c>
      <c r="C2319" s="9" t="inlineStr">
        <is>
          <t>100 Nos</t>
        </is>
      </c>
      <c r="D2319" s="9" t="inlineStr">
        <is>
          <t>0.48</t>
        </is>
      </c>
      <c r="E2319" s="9" t="inlineStr">
        <is>
          <t>60.00</t>
        </is>
      </c>
      <c r="F2319" s="9" t="inlineStr">
        <is>
          <t>28.80</t>
        </is>
      </c>
    </row>
    <row r="2320" ht="11.5" customHeight="1">
      <c r="A2320" s="9" t="inlineStr">
        <is>
          <t>0640</t>
        </is>
      </c>
      <c r="B2320" s="9" t="inlineStr">
        <is>
          <t>Bright finished or black enamelled mild</t>
        </is>
      </c>
      <c r="C2320" s="9" t="inlineStr"/>
      <c r="D2320" s="9" t="inlineStr"/>
      <c r="E2320" s="9" t="inlineStr"/>
      <c r="F2320" s="9" t="inlineStr"/>
    </row>
    <row r="2321" ht="11.5" customHeight="1">
      <c r="A2321" s="9" t="inlineStr"/>
      <c r="B2321" s="9" t="inlineStr">
        <is>
          <t>steel screws 20 mm</t>
        </is>
      </c>
      <c r="C2321" s="9" t="inlineStr">
        <is>
          <t>100 Nos</t>
        </is>
      </c>
      <c r="D2321" s="9" t="inlineStr">
        <is>
          <t>0.08</t>
        </is>
      </c>
      <c r="E2321" s="9" t="inlineStr">
        <is>
          <t>30.00</t>
        </is>
      </c>
      <c r="F2321" s="9" t="inlineStr">
        <is>
          <t>2.40</t>
        </is>
      </c>
    </row>
    <row r="2322" ht="11.5" customHeight="1">
      <c r="A2322" s="9" t="inlineStr"/>
      <c r="B2322" s="9" t="inlineStr">
        <is>
          <t>LABOUR</t>
        </is>
      </c>
      <c r="C2322" s="9" t="inlineStr"/>
      <c r="D2322" s="9" t="inlineStr"/>
      <c r="E2322" s="9" t="inlineStr"/>
      <c r="F2322" s="9" t="inlineStr"/>
    </row>
    <row r="2323" ht="11.5" customHeight="1">
      <c r="A2323" s="9" t="inlineStr">
        <is>
          <t>0111</t>
        </is>
      </c>
      <c r="B2323" s="9" t="inlineStr">
        <is>
          <t>Carpenter 1st class</t>
        </is>
      </c>
      <c r="C2323" s="9" t="inlineStr">
        <is>
          <t>day</t>
        </is>
      </c>
      <c r="D2323" s="9" t="inlineStr">
        <is>
          <t>1.30</t>
        </is>
      </c>
      <c r="E2323" s="9" t="inlineStr">
        <is>
          <t>738.00</t>
        </is>
      </c>
      <c r="F2323" s="9" t="inlineStr">
        <is>
          <t>959.40</t>
        </is>
      </c>
    </row>
    <row r="2324" ht="11.5" customHeight="1">
      <c r="A2324" s="9" t="inlineStr">
        <is>
          <t>0112</t>
        </is>
      </c>
      <c r="B2324" s="9" t="inlineStr">
        <is>
          <t>Carpenter 2nd class</t>
        </is>
      </c>
      <c r="C2324" s="9" t="inlineStr">
        <is>
          <t>day</t>
        </is>
      </c>
      <c r="D2324" s="9" t="inlineStr">
        <is>
          <t>0.90</t>
        </is>
      </c>
      <c r="E2324" s="9" t="inlineStr">
        <is>
          <t>679.00</t>
        </is>
      </c>
      <c r="F2324" s="9" t="inlineStr">
        <is>
          <t>611.10</t>
        </is>
      </c>
    </row>
    <row r="2325" ht="11.5" customHeight="1">
      <c r="A2325" s="9" t="inlineStr">
        <is>
          <t>0114</t>
        </is>
      </c>
      <c r="B2325" s="9" t="inlineStr">
        <is>
          <t>Beldar</t>
        </is>
      </c>
      <c r="C2325" s="9" t="inlineStr">
        <is>
          <t>day</t>
        </is>
      </c>
      <c r="D2325" s="9" t="inlineStr">
        <is>
          <t>1.05</t>
        </is>
      </c>
      <c r="E2325" s="9" t="inlineStr">
        <is>
          <t>558.00</t>
        </is>
      </c>
      <c r="F2325" s="9" t="inlineStr">
        <is>
          <t>585.90</t>
        </is>
      </c>
    </row>
    <row r="2326" ht="11.5" customHeight="1">
      <c r="A2326" s="9" t="inlineStr">
        <is>
          <t>0130</t>
        </is>
      </c>
      <c r="B2326" s="9" t="inlineStr">
        <is>
          <t>Mistry</t>
        </is>
      </c>
      <c r="C2326" s="9" t="inlineStr">
        <is>
          <t>day</t>
        </is>
      </c>
      <c r="D2326" s="9" t="inlineStr">
        <is>
          <t>0.105</t>
        </is>
      </c>
      <c r="E2326" s="9" t="inlineStr">
        <is>
          <t>738.00</t>
        </is>
      </c>
      <c r="F2326" s="9" t="inlineStr">
        <is>
          <t>77.49</t>
        </is>
      </c>
    </row>
    <row r="2327" ht="11.5" customHeight="1">
      <c r="A2327" s="9" t="inlineStr">
        <is>
          <t>9999</t>
        </is>
      </c>
      <c r="B2327" s="9" t="inlineStr">
        <is>
          <t>Sundries</t>
        </is>
      </c>
      <c r="C2327" s="9" t="inlineStr">
        <is>
          <t>L.S.</t>
        </is>
      </c>
      <c r="D2327" s="9" t="inlineStr">
        <is>
          <t>33.80</t>
        </is>
      </c>
      <c r="E2327" s="9" t="inlineStr">
        <is>
          <t>2.00</t>
        </is>
      </c>
      <c r="F2327" s="9" t="inlineStr">
        <is>
          <t>67.60</t>
        </is>
      </c>
    </row>
    <row r="2328" ht="11.5" customHeight="1">
      <c r="A2328" s="9" t="inlineStr"/>
      <c r="B2328" s="9" t="inlineStr">
        <is>
          <t>TOTAL</t>
        </is>
      </c>
      <c r="C2328" s="9" t="inlineStr"/>
      <c r="D2328" s="9" t="inlineStr"/>
      <c r="E2328" s="9" t="inlineStr"/>
      <c r="F2328" s="9" t="inlineStr">
        <is>
          <t>6128.64 W</t>
        </is>
      </c>
    </row>
    <row r="2329" ht="11.5" customHeight="1">
      <c r="A2329" s="9" t="inlineStr"/>
      <c r="B2329" s="9" t="inlineStr">
        <is>
          <t>Add 1 % Water charges on "W"</t>
        </is>
      </c>
      <c r="C2329" s="9" t="inlineStr"/>
      <c r="D2329" s="9" t="inlineStr"/>
      <c r="E2329" s="9" t="inlineStr"/>
      <c r="F2329" s="9" t="inlineStr">
        <is>
          <t>61.29</t>
        </is>
      </c>
    </row>
    <row r="2330" ht="11.5" customHeight="1">
      <c r="A2330" s="9" t="inlineStr"/>
      <c r="B2330" s="9" t="inlineStr">
        <is>
          <t>TOTAL</t>
        </is>
      </c>
      <c r="C2330" s="9" t="inlineStr"/>
      <c r="D2330" s="9" t="inlineStr"/>
      <c r="E2330" s="9" t="inlineStr"/>
      <c r="F2330" s="9" t="inlineStr">
        <is>
          <t>6189.92 X</t>
        </is>
      </c>
    </row>
    <row r="2331" ht="11.5" customHeight="1">
      <c r="A2331" s="9" t="inlineStr"/>
      <c r="B2331" s="9" t="inlineStr">
        <is>
          <t>Add GST on "X" (multiplying factor</t>
        </is>
      </c>
      <c r="C2331" s="9" t="inlineStr"/>
      <c r="D2331" s="9" t="inlineStr"/>
      <c r="E2331" s="9" t="inlineStr"/>
      <c r="F2331" s="9" t="inlineStr"/>
    </row>
    <row r="2332" ht="11.5" customHeight="1">
      <c r="A2332" s="9" t="inlineStr"/>
      <c r="B2332" s="9" t="inlineStr">
        <is>
          <t>0.1405)</t>
        </is>
      </c>
      <c r="C2332" s="9" t="inlineStr"/>
      <c r="D2332" s="9" t="inlineStr"/>
      <c r="E2332" s="9" t="inlineStr"/>
      <c r="F2332" s="9" t="inlineStr">
        <is>
          <t>869.68</t>
        </is>
      </c>
    </row>
    <row r="2333" ht="11.5" customHeight="1">
      <c r="A2333" s="9" t="inlineStr"/>
      <c r="B2333" s="9" t="inlineStr">
        <is>
          <t>TOTAL</t>
        </is>
      </c>
      <c r="C2333" s="9" t="inlineStr"/>
      <c r="D2333" s="9" t="inlineStr"/>
      <c r="E2333" s="9" t="inlineStr"/>
      <c r="F2333" s="9" t="inlineStr">
        <is>
          <t>7059.61 Y</t>
        </is>
      </c>
    </row>
    <row r="2334" ht="11.5" customHeight="1">
      <c r="A2334" s="9" t="inlineStr"/>
      <c r="B2334" s="9" t="inlineStr">
        <is>
          <t>Add 15% CPOH on "Y"</t>
        </is>
      </c>
      <c r="C2334" s="9" t="inlineStr"/>
      <c r="D2334" s="9" t="inlineStr"/>
      <c r="E2334" s="9" t="inlineStr"/>
      <c r="F2334" s="9" t="inlineStr">
        <is>
          <t>1058.94</t>
        </is>
      </c>
    </row>
    <row r="2335" ht="11.5" customHeight="1">
      <c r="A2335" s="9" t="inlineStr"/>
      <c r="B2335" s="9" t="inlineStr">
        <is>
          <t>TOTAL</t>
        </is>
      </c>
      <c r="C2335" s="9" t="inlineStr"/>
      <c r="D2335" s="9" t="inlineStr"/>
      <c r="E2335" s="9" t="inlineStr"/>
      <c r="F2335" s="9" t="inlineStr">
        <is>
          <t>8118.55 Z</t>
        </is>
      </c>
    </row>
    <row r="2336" ht="11.5" customHeight="1">
      <c r="A2336" s="9" t="inlineStr"/>
      <c r="B2336" s="9" t="inlineStr">
        <is>
          <t>Add Cess @ 1% on "Z"</t>
        </is>
      </c>
      <c r="C2336" s="9" t="inlineStr"/>
      <c r="D2336" s="9" t="inlineStr"/>
      <c r="E2336" s="9" t="inlineStr"/>
      <c r="F2336" s="9" t="inlineStr">
        <is>
          <t>81.19</t>
        </is>
      </c>
    </row>
    <row r="2337" ht="11.5" customHeight="1">
      <c r="A2337" s="9" t="inlineStr"/>
      <c r="B2337" s="9" t="inlineStr">
        <is>
          <t>Cost of 2.16 sqm.</t>
        </is>
      </c>
      <c r="C2337" s="9" t="inlineStr"/>
      <c r="D2337" s="9" t="inlineStr"/>
      <c r="E2337" s="9" t="inlineStr"/>
      <c r="F2337" s="9" t="inlineStr">
        <is>
          <t>8199.73</t>
        </is>
      </c>
    </row>
    <row r="2338" ht="11.5" customHeight="1">
      <c r="A2338" s="9" t="inlineStr"/>
      <c r="B2338" s="9" t="inlineStr">
        <is>
          <t>Cost of 1 sqm.</t>
        </is>
      </c>
      <c r="C2338" s="9" t="inlineStr"/>
      <c r="D2338" s="9" t="inlineStr"/>
      <c r="E2338" s="9" t="inlineStr"/>
      <c r="F2338" s="9" t="inlineStr">
        <is>
          <t>3796.17</t>
        </is>
      </c>
    </row>
    <row r="2339" ht="11.5" customHeight="1">
      <c r="A2339" s="9" t="inlineStr"/>
      <c r="B2339" s="9" t="inlineStr">
        <is>
          <t>Say</t>
        </is>
      </c>
      <c r="C2339" s="9" t="inlineStr"/>
      <c r="D2339" s="9" t="inlineStr"/>
      <c r="E2339" s="9" t="inlineStr"/>
      <c r="F2339" s="9" t="inlineStr">
        <is>
          <t>3796.15</t>
        </is>
      </c>
    </row>
    <row r="2341" ht="11.5" customHeight="1">
      <c r="A2341" s="9" t="inlineStr">
        <is>
          <t>9.27.1.2</t>
        </is>
      </c>
      <c r="B2341" s="9" t="inlineStr">
        <is>
          <t>With ISI marked stainless steel butt</t>
        </is>
      </c>
      <c r="C2341" s="9" t="inlineStr">
        <is>
          <t>hinges</t>
        </is>
      </c>
      <c r="D2341" s="9" t="inlineStr">
        <is>
          <t>of required</t>
        </is>
      </c>
      <c r="E2341" s="9" t="inlineStr">
        <is>
          <t>size</t>
        </is>
      </c>
      <c r="F2341" s="9" t="inlineStr"/>
    </row>
    <row r="2342" ht="11.5" customHeight="1">
      <c r="A2342" s="9" t="inlineStr">
        <is>
          <t>9.27.1.2.1</t>
        </is>
      </c>
      <c r="B2342" s="9" t="inlineStr">
        <is>
          <t>Second class teak wood</t>
        </is>
      </c>
      <c r="C2342" s="9" t="inlineStr"/>
      <c r="D2342" s="9" t="inlineStr"/>
      <c r="E2342" s="9" t="inlineStr"/>
      <c r="F2342" s="9" t="inlineStr"/>
    </row>
    <row r="2343" ht="11.5" customHeight="1">
      <c r="A2343" s="10" t="inlineStr">
        <is>
          <t>Code</t>
        </is>
      </c>
      <c r="B2343" s="10" t="inlineStr">
        <is>
          <t>Description</t>
        </is>
      </c>
      <c r="C2343" s="10" t="inlineStr">
        <is>
          <t>Unit</t>
        </is>
      </c>
      <c r="D2343" s="10" t="inlineStr">
        <is>
          <t>Quantity</t>
        </is>
      </c>
      <c r="E2343" s="10" t="inlineStr">
        <is>
          <t>Rate</t>
        </is>
      </c>
      <c r="F2343" s="10" t="inlineStr">
        <is>
          <t>Amount</t>
        </is>
      </c>
    </row>
    <row r="2344" ht="11.5" customHeight="1">
      <c r="A2344" s="9" t="inlineStr"/>
      <c r="B2344" s="9" t="inlineStr">
        <is>
          <t>Details of cost for door shutters</t>
        </is>
      </c>
      <c r="C2344" s="9" t="inlineStr"/>
      <c r="D2344" s="9" t="inlineStr"/>
      <c r="E2344" s="9" t="inlineStr"/>
      <c r="F2344" s="9" t="inlineStr"/>
    </row>
    <row r="2345" ht="11.5" customHeight="1">
      <c r="A2345" s="9" t="inlineStr"/>
      <c r="B2345" s="9" t="inlineStr">
        <is>
          <t>2.00x1.08m = 2.16 sqm.</t>
        </is>
      </c>
      <c r="C2345" s="9" t="inlineStr"/>
      <c r="D2345" s="9" t="inlineStr"/>
      <c r="E2345" s="9" t="inlineStr"/>
      <c r="F2345" s="9" t="inlineStr"/>
    </row>
    <row r="2346" ht="11.5" customHeight="1">
      <c r="A2346" s="9" t="inlineStr"/>
      <c r="B2346" s="9" t="inlineStr">
        <is>
          <t>MATERIAL</t>
        </is>
      </c>
      <c r="C2346" s="9" t="inlineStr"/>
      <c r="D2346" s="9" t="inlineStr"/>
      <c r="E2346" s="9" t="inlineStr"/>
      <c r="F2346" s="9" t="inlineStr"/>
    </row>
    <row r="2347" ht="11.5" customHeight="1">
      <c r="A2347" s="9" t="inlineStr"/>
      <c r="B2347" s="9" t="inlineStr">
        <is>
          <t>Second class Teak wood</t>
        </is>
      </c>
      <c r="C2347" s="9" t="inlineStr"/>
      <c r="D2347" s="9" t="inlineStr"/>
      <c r="E2347" s="9" t="inlineStr"/>
      <c r="F2347" s="9" t="inlineStr"/>
    </row>
    <row r="2348" ht="11.5" customHeight="1">
      <c r="A2348" s="9" t="inlineStr"/>
      <c r="B2348" s="9" t="inlineStr">
        <is>
          <t>Styles 4x200x9.5x3.5cm = 0.0266cum+</t>
        </is>
      </c>
      <c r="C2348" s="9" t="inlineStr"/>
      <c r="D2348" s="9" t="inlineStr"/>
      <c r="E2348" s="9" t="inlineStr"/>
      <c r="F2348" s="9" t="inlineStr"/>
    </row>
    <row r="2349" ht="11.5" customHeight="1">
      <c r="A2349" s="9" t="inlineStr"/>
      <c r="B2349" s="9" t="inlineStr">
        <is>
          <t>Top Rail - 1x110.5x9.5x3.5cm =</t>
        </is>
      </c>
      <c r="C2349" s="9" t="inlineStr"/>
      <c r="D2349" s="9" t="inlineStr"/>
      <c r="E2349" s="9" t="inlineStr"/>
      <c r="F2349" s="9" t="inlineStr"/>
    </row>
    <row r="2350" ht="11.5" customHeight="1">
      <c r="A2350" s="9" t="inlineStr"/>
      <c r="B2350" s="9" t="inlineStr">
        <is>
          <t>0.0036cum+</t>
        </is>
      </c>
      <c r="C2350" s="9" t="inlineStr"/>
      <c r="D2350" s="9" t="inlineStr"/>
      <c r="E2350" s="9" t="inlineStr"/>
      <c r="F2350" s="9" t="inlineStr"/>
    </row>
    <row r="2351" ht="11.5" customHeight="1">
      <c r="A2351" s="9" t="inlineStr"/>
      <c r="B2351" s="9" t="inlineStr">
        <is>
          <t>Lock and bottom rail</t>
        </is>
      </c>
      <c r="C2351" s="9" t="inlineStr"/>
      <c r="D2351" s="9" t="inlineStr"/>
      <c r="E2351" s="9" t="inlineStr"/>
      <c r="F2351" s="9" t="inlineStr"/>
    </row>
    <row r="2352" ht="11.5" customHeight="1">
      <c r="A2352" s="9" t="inlineStr"/>
      <c r="B2352" s="9" t="inlineStr">
        <is>
          <t>2x110.5x19.7x3.5cm = 0.0152 cum.+</t>
        </is>
      </c>
      <c r="C2352" s="9" t="inlineStr"/>
      <c r="D2352" s="9" t="inlineStr"/>
      <c r="E2352" s="9" t="inlineStr"/>
      <c r="F2352" s="9" t="inlineStr"/>
    </row>
    <row r="2353" ht="11.5" customHeight="1">
      <c r="A2353" s="9" t="inlineStr"/>
      <c r="B2353" s="9" t="inlineStr">
        <is>
          <t>Beadings - (2x312+2x150)x(1.2)x</t>
        </is>
      </c>
      <c r="C2353" s="9" t="inlineStr"/>
      <c r="D2353" s="9" t="inlineStr"/>
      <c r="E2353" s="9" t="inlineStr"/>
      <c r="F2353" s="9" t="inlineStr"/>
    </row>
    <row r="2354" ht="11.5" customHeight="1">
      <c r="A2354" s="9" t="inlineStr"/>
      <c r="B2354" s="9" t="inlineStr">
        <is>
          <t>(1.2)cm = 0.001 cum.</t>
        </is>
      </c>
      <c r="C2354" s="9" t="inlineStr"/>
      <c r="D2354" s="9" t="inlineStr"/>
      <c r="E2354" s="9" t="inlineStr"/>
      <c r="F2354" s="9" t="inlineStr"/>
    </row>
    <row r="2355" ht="11.5" customHeight="1">
      <c r="A2355" s="9" t="inlineStr"/>
      <c r="B2355" s="9" t="inlineStr">
        <is>
          <t>Total = 0.0464 cum.+</t>
        </is>
      </c>
      <c r="C2355" s="9" t="inlineStr"/>
      <c r="D2355" s="9" t="inlineStr"/>
      <c r="E2355" s="9" t="inlineStr"/>
      <c r="F2355" s="9" t="inlineStr"/>
    </row>
    <row r="2356" ht="11.5" customHeight="1">
      <c r="A2356" s="9" t="inlineStr"/>
      <c r="B2356" s="9" t="inlineStr">
        <is>
          <t>Add for wastage @ 10% = 0.005 cum.</t>
        </is>
      </c>
      <c r="C2356" s="9" t="inlineStr"/>
      <c r="D2356" s="9" t="inlineStr"/>
      <c r="E2356" s="9" t="inlineStr"/>
      <c r="F2356" s="9" t="inlineStr"/>
    </row>
    <row r="2357" ht="11.5" customHeight="1">
      <c r="A2357" s="9" t="inlineStr"/>
      <c r="B2357" s="9" t="inlineStr">
        <is>
          <t>Total = 0.0514 cum.</t>
        </is>
      </c>
      <c r="C2357" s="9" t="inlineStr"/>
      <c r="D2357" s="9" t="inlineStr"/>
      <c r="E2357" s="9" t="inlineStr"/>
      <c r="F2357" s="9" t="inlineStr"/>
    </row>
    <row r="2358" ht="11.5" customHeight="1">
      <c r="A2358" s="9" t="inlineStr"/>
      <c r="B2358" s="9" t="inlineStr">
        <is>
          <t>Say 51.4 cudm.</t>
        </is>
      </c>
      <c r="C2358" s="9" t="inlineStr"/>
      <c r="D2358" s="9" t="inlineStr"/>
      <c r="E2358" s="9" t="inlineStr"/>
      <c r="F2358" s="9" t="inlineStr"/>
    </row>
    <row r="2359" ht="11.5" customHeight="1">
      <c r="A2359" s="9" t="inlineStr">
        <is>
          <t>1190</t>
        </is>
      </c>
      <c r="B2359" s="9" t="inlineStr">
        <is>
          <t>Second class teak wood in planks</t>
        </is>
      </c>
      <c r="C2359" s="9" t="inlineStr">
        <is>
          <t>10 cudm</t>
        </is>
      </c>
      <c r="D2359" s="9" t="inlineStr">
        <is>
          <t>5.14</t>
        </is>
      </c>
      <c r="E2359" s="9" t="inlineStr">
        <is>
          <t>791.00</t>
        </is>
      </c>
      <c r="F2359" s="9" t="inlineStr">
        <is>
          <t>4065.74</t>
        </is>
      </c>
    </row>
    <row r="2360" ht="11.5" customHeight="1">
      <c r="A2360" s="9" t="inlineStr"/>
      <c r="B2360" s="9" t="inlineStr">
        <is>
          <t>Wire gauge 2x160x40cm = 1.28 sqm.+</t>
        </is>
      </c>
      <c r="C2360" s="9" t="inlineStr"/>
      <c r="D2360" s="9" t="inlineStr"/>
      <c r="E2360" s="9" t="inlineStr"/>
      <c r="F2360" s="9" t="inlineStr"/>
    </row>
    <row r="2361" ht="11.5" customHeight="1">
      <c r="A2361" s="9" t="inlineStr"/>
      <c r="B2361" s="9" t="inlineStr">
        <is>
          <t>Add wastage @ 10% = 0.13 sqm.</t>
        </is>
      </c>
      <c r="C2361" s="9" t="inlineStr"/>
      <c r="D2361" s="9" t="inlineStr"/>
      <c r="E2361" s="9" t="inlineStr"/>
      <c r="F2361" s="9" t="inlineStr"/>
    </row>
    <row r="2362" ht="11.5" customHeight="1">
      <c r="A2362" s="9" t="inlineStr"/>
      <c r="B2362" s="9" t="inlineStr">
        <is>
          <t>Total = 1.41 sqm.</t>
        </is>
      </c>
      <c r="C2362" s="9" t="inlineStr"/>
      <c r="D2362" s="9" t="inlineStr"/>
      <c r="E2362" s="9" t="inlineStr"/>
      <c r="F2362" s="9" t="inlineStr"/>
    </row>
    <row r="2363" ht="11.5" customHeight="1">
      <c r="A2363" s="9" t="inlineStr">
        <is>
          <t>7029</t>
        </is>
      </c>
      <c r="B2363" s="9" t="inlineStr">
        <is>
          <t>Galvanised wire mesh of average width</t>
        </is>
      </c>
      <c r="C2363" s="9" t="inlineStr"/>
      <c r="D2363" s="9" t="inlineStr"/>
      <c r="E2363" s="9" t="inlineStr"/>
      <c r="F2363" s="9" t="inlineStr"/>
    </row>
    <row r="2364" ht="11.5" customHeight="1">
      <c r="A2364" s="9" t="inlineStr"/>
      <c r="B2364" s="9" t="inlineStr">
        <is>
          <t>of aperture 1.4 mm and nominal dia. Of</t>
        </is>
      </c>
      <c r="C2364" s="9" t="inlineStr"/>
      <c r="D2364" s="9" t="inlineStr"/>
      <c r="E2364" s="9" t="inlineStr"/>
      <c r="F2364" s="9" t="inlineStr"/>
    </row>
    <row r="2365" ht="11.5" customHeight="1">
      <c r="A2365" s="9" t="inlineStr"/>
      <c r="B2365" s="9" t="inlineStr">
        <is>
          <t>wire 0.63 mm</t>
        </is>
      </c>
      <c r="C2365" s="9" t="inlineStr">
        <is>
          <t>sqm</t>
        </is>
      </c>
      <c r="D2365" s="9" t="inlineStr">
        <is>
          <t>1.41</t>
        </is>
      </c>
      <c r="E2365" s="9" t="inlineStr">
        <is>
          <t>250.00</t>
        </is>
      </c>
      <c r="F2365" s="9" t="inlineStr">
        <is>
          <t>352.50</t>
        </is>
      </c>
    </row>
    <row r="2366" ht="11.5" customHeight="1">
      <c r="A2366" s="9" t="inlineStr">
        <is>
          <t>8220</t>
        </is>
      </c>
      <c r="B2366" s="9" t="inlineStr">
        <is>
          <t>Stainless steel butt hinges (heavy</t>
        </is>
      </c>
      <c r="C2366" s="9" t="inlineStr"/>
      <c r="D2366" s="9" t="inlineStr"/>
      <c r="E2366" s="9" t="inlineStr"/>
      <c r="F2366" s="9" t="inlineStr"/>
    </row>
    <row r="2367" ht="11.5" customHeight="1">
      <c r="A2367" s="9" t="inlineStr"/>
      <c r="B2367" s="9" t="inlineStr">
        <is>
          <t>weight) 100x60x2.5 mm IS : 12817</t>
        </is>
      </c>
      <c r="C2367" s="9" t="inlineStr"/>
      <c r="D2367" s="9" t="inlineStr"/>
      <c r="E2367" s="9" t="inlineStr"/>
      <c r="F2367" s="9" t="inlineStr"/>
    </row>
    <row r="2368" ht="11.5" customHeight="1">
      <c r="A2368" s="9" t="inlineStr"/>
      <c r="B2368" s="9" t="inlineStr">
        <is>
          <t>marked</t>
        </is>
      </c>
      <c r="C2368" s="9" t="inlineStr">
        <is>
          <t>10 Nos</t>
        </is>
      </c>
      <c r="D2368" s="9" t="inlineStr">
        <is>
          <t>0.60</t>
        </is>
      </c>
      <c r="E2368" s="9" t="inlineStr">
        <is>
          <t>255.00</t>
        </is>
      </c>
      <c r="F2368" s="9" t="inlineStr">
        <is>
          <t>153.00</t>
        </is>
      </c>
    </row>
    <row r="2369" ht="11.5" customHeight="1">
      <c r="A2369" s="9" t="inlineStr">
        <is>
          <t>8218</t>
        </is>
      </c>
      <c r="B2369" s="9" t="inlineStr">
        <is>
          <t>Stainless steel butt hinges 50x37x</t>
        </is>
      </c>
      <c r="C2369" s="9" t="inlineStr"/>
      <c r="D2369" s="9" t="inlineStr"/>
      <c r="E2369" s="9" t="inlineStr"/>
      <c r="F2369" s="9" t="inlineStr"/>
    </row>
    <row r="2370" ht="11.5" customHeight="1">
      <c r="A2370" s="9" t="inlineStr"/>
      <c r="B2370" s="9" t="inlineStr">
        <is>
          <t>1.5 mm IS : 12817 marked</t>
        </is>
      </c>
      <c r="C2370" s="9" t="inlineStr">
        <is>
          <t>10 Nos</t>
        </is>
      </c>
      <c r="D2370" s="9" t="inlineStr">
        <is>
          <t>0.20</t>
        </is>
      </c>
      <c r="E2370" s="9" t="inlineStr">
        <is>
          <t>135.00</t>
        </is>
      </c>
      <c r="F2370" s="9" t="inlineStr">
        <is>
          <t>27.00</t>
        </is>
      </c>
    </row>
    <row r="2371" ht="11.5" customHeight="1">
      <c r="A2371" s="9" t="inlineStr">
        <is>
          <t>8211</t>
        </is>
      </c>
      <c r="B2371" s="9" t="inlineStr">
        <is>
          <t>Stainless steel screws 40 mm</t>
        </is>
      </c>
      <c r="C2371" s="9" t="inlineStr">
        <is>
          <t>100 Nos</t>
        </is>
      </c>
      <c r="D2371" s="9" t="inlineStr">
        <is>
          <t>0.48</t>
        </is>
      </c>
      <c r="E2371" s="9" t="inlineStr">
        <is>
          <t>215.00</t>
        </is>
      </c>
      <c r="F2371" s="9" t="inlineStr">
        <is>
          <t>103.20</t>
        </is>
      </c>
    </row>
    <row r="2372" ht="11.5" customHeight="1">
      <c r="A2372" s="9" t="inlineStr">
        <is>
          <t>8214</t>
        </is>
      </c>
      <c r="B2372" s="9" t="inlineStr">
        <is>
          <t>Stainless steel screws 20 mm</t>
        </is>
      </c>
      <c r="C2372" s="9" t="inlineStr">
        <is>
          <t>100 Nos</t>
        </is>
      </c>
      <c r="D2372" s="9" t="inlineStr">
        <is>
          <t>0.08</t>
        </is>
      </c>
      <c r="E2372" s="9" t="inlineStr">
        <is>
          <t>125.00</t>
        </is>
      </c>
      <c r="F2372" s="9" t="inlineStr">
        <is>
          <t>10.00</t>
        </is>
      </c>
    </row>
    <row r="2373" ht="11.5" customHeight="1">
      <c r="A2373" s="9" t="inlineStr">
        <is>
          <t>2204</t>
        </is>
      </c>
      <c r="B2373" s="9" t="inlineStr">
        <is>
          <t>Carriage of Timber</t>
        </is>
      </c>
      <c r="C2373" s="9" t="inlineStr">
        <is>
          <t>cum</t>
        </is>
      </c>
      <c r="D2373" s="9" t="inlineStr">
        <is>
          <t>0.0514</t>
        </is>
      </c>
      <c r="E2373" s="9" t="inlineStr">
        <is>
          <t>118.59</t>
        </is>
      </c>
      <c r="F2373" s="9" t="inlineStr">
        <is>
          <t>6.10</t>
        </is>
      </c>
    </row>
    <row r="2374" ht="11.5" customHeight="1">
      <c r="A2374" s="9" t="inlineStr"/>
      <c r="B2374" s="9" t="inlineStr">
        <is>
          <t>LABOUR</t>
        </is>
      </c>
      <c r="C2374" s="9" t="inlineStr"/>
      <c r="D2374" s="9" t="inlineStr"/>
      <c r="E2374" s="9" t="inlineStr"/>
      <c r="F2374" s="9" t="inlineStr"/>
    </row>
    <row r="2375" ht="11.5" customHeight="1">
      <c r="A2375" s="9" t="inlineStr">
        <is>
          <t>0111</t>
        </is>
      </c>
      <c r="B2375" s="9" t="inlineStr">
        <is>
          <t>Carpenter 1st class</t>
        </is>
      </c>
      <c r="C2375" s="9" t="inlineStr">
        <is>
          <t>day</t>
        </is>
      </c>
      <c r="D2375" s="9" t="inlineStr">
        <is>
          <t>1.30</t>
        </is>
      </c>
      <c r="E2375" s="9" t="inlineStr">
        <is>
          <t>738.00</t>
        </is>
      </c>
      <c r="F2375" s="9" t="inlineStr">
        <is>
          <t>959.40</t>
        </is>
      </c>
    </row>
    <row r="2376" ht="11.5" customHeight="1">
      <c r="A2376" s="9" t="inlineStr">
        <is>
          <t>0112</t>
        </is>
      </c>
      <c r="B2376" s="9" t="inlineStr">
        <is>
          <t>Carpenter 2nd class</t>
        </is>
      </c>
      <c r="C2376" s="9" t="inlineStr">
        <is>
          <t>day</t>
        </is>
      </c>
      <c r="D2376" s="9" t="inlineStr">
        <is>
          <t>0.90</t>
        </is>
      </c>
      <c r="E2376" s="9" t="inlineStr">
        <is>
          <t>679.00</t>
        </is>
      </c>
      <c r="F2376" s="9" t="inlineStr">
        <is>
          <t>611.10</t>
        </is>
      </c>
    </row>
    <row r="2377" ht="11.5" customHeight="1">
      <c r="A2377" s="9" t="inlineStr">
        <is>
          <t>0114</t>
        </is>
      </c>
      <c r="B2377" s="9" t="inlineStr">
        <is>
          <t>Beldar</t>
        </is>
      </c>
      <c r="C2377" s="9" t="inlineStr">
        <is>
          <t>day</t>
        </is>
      </c>
      <c r="D2377" s="9" t="inlineStr">
        <is>
          <t>1.05</t>
        </is>
      </c>
      <c r="E2377" s="9" t="inlineStr">
        <is>
          <t>558.00</t>
        </is>
      </c>
      <c r="F2377" s="9" t="inlineStr">
        <is>
          <t>585.90</t>
        </is>
      </c>
    </row>
    <row r="2378" ht="11.5" customHeight="1">
      <c r="A2378" s="9" t="inlineStr">
        <is>
          <t>0130</t>
        </is>
      </c>
      <c r="B2378" s="9" t="inlineStr">
        <is>
          <t>Mistry</t>
        </is>
      </c>
      <c r="C2378" s="9" t="inlineStr">
        <is>
          <t>day</t>
        </is>
      </c>
      <c r="D2378" s="9" t="inlineStr">
        <is>
          <t>0.105</t>
        </is>
      </c>
      <c r="E2378" s="9" t="inlineStr">
        <is>
          <t>738.00</t>
        </is>
      </c>
      <c r="F2378" s="9" t="inlineStr">
        <is>
          <t>77.49</t>
        </is>
      </c>
    </row>
    <row r="2379" ht="11.5" customHeight="1">
      <c r="A2379" s="9" t="inlineStr">
        <is>
          <t>9999</t>
        </is>
      </c>
      <c r="B2379" s="9" t="inlineStr">
        <is>
          <t>Sundries</t>
        </is>
      </c>
      <c r="C2379" s="9" t="inlineStr">
        <is>
          <t>L.S.</t>
        </is>
      </c>
      <c r="D2379" s="9" t="inlineStr">
        <is>
          <t>33.80</t>
        </is>
      </c>
      <c r="E2379" s="9" t="inlineStr">
        <is>
          <t>2.00</t>
        </is>
      </c>
      <c r="F2379" s="9" t="inlineStr">
        <is>
          <t>67.60</t>
        </is>
      </c>
    </row>
    <row r="2380" ht="11.5" customHeight="1">
      <c r="A2380" s="9" t="inlineStr"/>
      <c r="B2380" s="9" t="inlineStr">
        <is>
          <t>TOTAL</t>
        </is>
      </c>
      <c r="C2380" s="9" t="inlineStr"/>
      <c r="D2380" s="9" t="inlineStr"/>
      <c r="E2380" s="9" t="inlineStr"/>
      <c r="F2380" s="9" t="inlineStr">
        <is>
          <t>7019.03 W</t>
        </is>
      </c>
    </row>
    <row r="2381" ht="11.5" customHeight="1">
      <c r="A2381" s="9" t="inlineStr"/>
      <c r="B2381" s="9" t="inlineStr">
        <is>
          <t>Add 1 % Water charges on "W"</t>
        </is>
      </c>
      <c r="C2381" s="9" t="inlineStr"/>
      <c r="D2381" s="9" t="inlineStr"/>
      <c r="E2381" s="9" t="inlineStr"/>
      <c r="F2381" s="9" t="inlineStr">
        <is>
          <t>70.19</t>
        </is>
      </c>
    </row>
    <row r="2382" ht="11.5" customHeight="1">
      <c r="A2382" s="9" t="inlineStr"/>
      <c r="B2382" s="9" t="inlineStr">
        <is>
          <t>TOTAL</t>
        </is>
      </c>
      <c r="C2382" s="9" t="inlineStr"/>
      <c r="D2382" s="9" t="inlineStr"/>
      <c r="E2382" s="9" t="inlineStr"/>
      <c r="F2382" s="9" t="inlineStr">
        <is>
          <t>7089.22 X</t>
        </is>
      </c>
    </row>
    <row r="2383" ht="11.5" customHeight="1">
      <c r="A2383" s="9" t="inlineStr"/>
      <c r="B2383" s="9" t="inlineStr">
        <is>
          <t>Add GST on "X" (multiplying factor</t>
        </is>
      </c>
      <c r="C2383" s="9" t="inlineStr"/>
      <c r="D2383" s="9" t="inlineStr"/>
      <c r="E2383" s="9" t="inlineStr"/>
      <c r="F2383" s="9" t="inlineStr"/>
    </row>
    <row r="2384" ht="11.5" customHeight="1">
      <c r="A2384" s="9" t="inlineStr"/>
      <c r="B2384" s="9" t="inlineStr">
        <is>
          <t>0.1405)</t>
        </is>
      </c>
      <c r="C2384" s="9" t="inlineStr"/>
      <c r="D2384" s="9" t="inlineStr"/>
      <c r="E2384" s="9" t="inlineStr"/>
      <c r="F2384" s="9" t="inlineStr">
        <is>
          <t>996.03</t>
        </is>
      </c>
    </row>
    <row r="2385" ht="11.5" customHeight="1">
      <c r="A2385" s="9" t="inlineStr"/>
      <c r="B2385" s="9" t="inlineStr">
        <is>
          <t>TOTAL</t>
        </is>
      </c>
      <c r="C2385" s="9" t="inlineStr"/>
      <c r="D2385" s="9" t="inlineStr"/>
      <c r="E2385" s="9" t="inlineStr"/>
      <c r="F2385" s="9" t="inlineStr">
        <is>
          <t>8085.25 Y</t>
        </is>
      </c>
    </row>
    <row r="2386" ht="11.5" customHeight="1">
      <c r="A2386" s="9" t="inlineStr"/>
      <c r="B2386" s="9" t="inlineStr">
        <is>
          <t>Add 15% CPOH on "Y"</t>
        </is>
      </c>
      <c r="C2386" s="9" t="inlineStr"/>
      <c r="D2386" s="9" t="inlineStr"/>
      <c r="E2386" s="9" t="inlineStr"/>
      <c r="F2386" s="9" t="inlineStr">
        <is>
          <t>1212.79</t>
        </is>
      </c>
    </row>
    <row r="2387" ht="11.5" customHeight="1">
      <c r="A2387" s="9" t="inlineStr"/>
      <c r="B2387" s="9" t="inlineStr">
        <is>
          <t>TOTAL</t>
        </is>
      </c>
      <c r="C2387" s="9" t="inlineStr"/>
      <c r="D2387" s="9" t="inlineStr"/>
      <c r="E2387" s="9" t="inlineStr"/>
      <c r="F2387" s="9" t="inlineStr">
        <is>
          <t>9298.04 Z</t>
        </is>
      </c>
    </row>
    <row r="2388" ht="11.5" customHeight="1">
      <c r="A2388" s="9" t="inlineStr"/>
      <c r="B2388" s="9" t="inlineStr">
        <is>
          <t>Add Cess @ 1% on "Z"</t>
        </is>
      </c>
      <c r="C2388" s="9" t="inlineStr"/>
      <c r="D2388" s="9" t="inlineStr"/>
      <c r="E2388" s="9" t="inlineStr"/>
      <c r="F2388" s="9" t="inlineStr">
        <is>
          <t>92.98</t>
        </is>
      </c>
    </row>
    <row r="2389" ht="11.5" customHeight="1">
      <c r="A2389" s="9" t="inlineStr"/>
      <c r="B2389" s="9" t="inlineStr">
        <is>
          <t>Cost of 2.16 sqm.</t>
        </is>
      </c>
      <c r="C2389" s="9" t="inlineStr"/>
      <c r="D2389" s="9" t="inlineStr"/>
      <c r="E2389" s="9" t="inlineStr"/>
      <c r="F2389" s="9" t="inlineStr">
        <is>
          <t>9391.02</t>
        </is>
      </c>
    </row>
    <row r="2390" ht="11.5" customHeight="1">
      <c r="A2390" s="9" t="inlineStr"/>
      <c r="B2390" s="9" t="inlineStr">
        <is>
          <t>Cost of 1 sqm.</t>
        </is>
      </c>
      <c r="C2390" s="9" t="inlineStr"/>
      <c r="D2390" s="9" t="inlineStr"/>
      <c r="E2390" s="9" t="inlineStr"/>
      <c r="F2390" s="9" t="inlineStr">
        <is>
          <t>4347.69</t>
        </is>
      </c>
    </row>
    <row r="2391" ht="11.5" customHeight="1">
      <c r="A2391" s="9" t="inlineStr"/>
      <c r="B2391" s="9" t="inlineStr">
        <is>
          <t>Say</t>
        </is>
      </c>
      <c r="C2391" s="9" t="inlineStr"/>
      <c r="D2391" s="9" t="inlineStr"/>
      <c r="E2391" s="9" t="inlineStr"/>
      <c r="F2391" s="9" t="inlineStr">
        <is>
          <t>4347.70</t>
        </is>
      </c>
    </row>
    <row r="2393" ht="11.5" customHeight="1">
      <c r="A2393" s="9" t="inlineStr">
        <is>
          <t>9.27.1.2.2</t>
        </is>
      </c>
      <c r="B2393" s="9" t="inlineStr">
        <is>
          <t>Kiln seasoned and chemically treated</t>
        </is>
      </c>
      <c r="C2393" s="9" t="inlineStr">
        <is>
          <t>hollock</t>
        </is>
      </c>
      <c r="D2393" s="9" t="inlineStr">
        <is>
          <t>wood</t>
        </is>
      </c>
      <c r="E2393" s="9" t="inlineStr"/>
      <c r="F2393" s="9" t="inlineStr"/>
    </row>
    <row r="2394" ht="11.5" customHeight="1">
      <c r="A2394" s="10" t="inlineStr">
        <is>
          <t>Code</t>
        </is>
      </c>
      <c r="B2394" s="10" t="inlineStr">
        <is>
          <t>Description</t>
        </is>
      </c>
      <c r="C2394" s="10" t="inlineStr">
        <is>
          <t>Unit</t>
        </is>
      </c>
      <c r="D2394" s="10" t="inlineStr">
        <is>
          <t>Quantity</t>
        </is>
      </c>
      <c r="E2394" s="10" t="inlineStr">
        <is>
          <t>Rate</t>
        </is>
      </c>
      <c r="F2394" s="10" t="inlineStr">
        <is>
          <t>Amount</t>
        </is>
      </c>
    </row>
    <row r="2395" ht="11.5" customHeight="1">
      <c r="A2395" s="9" t="inlineStr"/>
      <c r="B2395" s="9" t="inlineStr">
        <is>
          <t>Details of cost for door shutters</t>
        </is>
      </c>
      <c r="C2395" s="9" t="inlineStr"/>
      <c r="D2395" s="9" t="inlineStr"/>
      <c r="E2395" s="9" t="inlineStr"/>
      <c r="F2395" s="9" t="inlineStr"/>
    </row>
    <row r="2396" ht="11.5" customHeight="1">
      <c r="A2396" s="9" t="inlineStr"/>
      <c r="B2396" s="9" t="inlineStr">
        <is>
          <t>2.00x1.08m = 2.16 sqm.</t>
        </is>
      </c>
      <c r="C2396" s="9" t="inlineStr"/>
      <c r="D2396" s="9" t="inlineStr"/>
      <c r="E2396" s="9" t="inlineStr"/>
      <c r="F2396" s="9" t="inlineStr"/>
    </row>
    <row r="2397" ht="11.5" customHeight="1">
      <c r="A2397" s="9" t="inlineStr"/>
      <c r="B2397" s="9" t="inlineStr">
        <is>
          <t>MATERIAL</t>
        </is>
      </c>
      <c r="C2397" s="9" t="inlineStr"/>
      <c r="D2397" s="9" t="inlineStr"/>
      <c r="E2397" s="9" t="inlineStr"/>
      <c r="F2397" s="9" t="inlineStr"/>
    </row>
    <row r="2398" ht="11.5" customHeight="1">
      <c r="A2398" s="9" t="inlineStr"/>
      <c r="B2398" s="9" t="inlineStr">
        <is>
          <t>Hollock wood</t>
        </is>
      </c>
      <c r="C2398" s="9" t="inlineStr"/>
      <c r="D2398" s="9" t="inlineStr"/>
      <c r="E2398" s="9" t="inlineStr"/>
      <c r="F2398" s="9" t="inlineStr"/>
    </row>
    <row r="2399" ht="11.5" customHeight="1">
      <c r="A2399" s="9" t="inlineStr"/>
      <c r="B2399" s="9" t="inlineStr">
        <is>
          <t>Styles 4x200x9.5x3.5cm = 0.0266cum+</t>
        </is>
      </c>
      <c r="C2399" s="9" t="inlineStr"/>
      <c r="D2399" s="9" t="inlineStr"/>
      <c r="E2399" s="9" t="inlineStr"/>
      <c r="F2399" s="9" t="inlineStr"/>
    </row>
    <row r="2400" ht="11.5" customHeight="1">
      <c r="A2400" s="9" t="inlineStr"/>
      <c r="B2400" s="9" t="inlineStr">
        <is>
          <t>Top Rail - 1x110.5x9.5x3.5cm =</t>
        </is>
      </c>
      <c r="C2400" s="9" t="inlineStr"/>
      <c r="D2400" s="9" t="inlineStr"/>
      <c r="E2400" s="9" t="inlineStr"/>
      <c r="F2400" s="9" t="inlineStr"/>
    </row>
    <row r="2401" ht="11.5" customHeight="1">
      <c r="A2401" s="9" t="inlineStr"/>
      <c r="B2401" s="9" t="inlineStr">
        <is>
          <t>0.0036cum+</t>
        </is>
      </c>
      <c r="C2401" s="9" t="inlineStr"/>
      <c r="D2401" s="9" t="inlineStr"/>
      <c r="E2401" s="9" t="inlineStr"/>
      <c r="F2401" s="9" t="inlineStr"/>
    </row>
    <row r="2402" ht="11.5" customHeight="1">
      <c r="A2402" s="9" t="inlineStr"/>
      <c r="B2402" s="9" t="inlineStr">
        <is>
          <t>Lock and bottom rail</t>
        </is>
      </c>
      <c r="C2402" s="9" t="inlineStr"/>
      <c r="D2402" s="9" t="inlineStr"/>
      <c r="E2402" s="9" t="inlineStr"/>
      <c r="F2402" s="9" t="inlineStr"/>
    </row>
    <row r="2403" ht="11.5" customHeight="1">
      <c r="A2403" s="9" t="inlineStr"/>
      <c r="B2403" s="9" t="inlineStr">
        <is>
          <t>2x110.5x19.7x3.5cm = 0.0152 cum.+</t>
        </is>
      </c>
      <c r="C2403" s="9" t="inlineStr"/>
      <c r="D2403" s="9" t="inlineStr"/>
      <c r="E2403" s="9" t="inlineStr"/>
      <c r="F2403" s="9" t="inlineStr"/>
    </row>
    <row r="2404" ht="11.5" customHeight="1">
      <c r="A2404" s="9" t="inlineStr"/>
      <c r="B2404" s="9" t="inlineStr">
        <is>
          <t>Beadings - (2x312+2x150)x(1.2)x</t>
        </is>
      </c>
      <c r="C2404" s="9" t="inlineStr"/>
      <c r="D2404" s="9" t="inlineStr"/>
      <c r="E2404" s="9" t="inlineStr"/>
      <c r="F2404" s="9" t="inlineStr"/>
    </row>
    <row r="2405" ht="11.5" customHeight="1">
      <c r="A2405" s="9" t="inlineStr"/>
      <c r="B2405" s="9" t="inlineStr">
        <is>
          <t>(1.2)cm = 0.001 cum.</t>
        </is>
      </c>
      <c r="C2405" s="9" t="inlineStr"/>
      <c r="D2405" s="9" t="inlineStr"/>
      <c r="E2405" s="9" t="inlineStr"/>
      <c r="F2405" s="9" t="inlineStr"/>
    </row>
    <row r="2406" ht="11.5" customHeight="1">
      <c r="A2406" s="9" t="inlineStr"/>
      <c r="B2406" s="9" t="inlineStr">
        <is>
          <t>Total = 0.0464 cum.+</t>
        </is>
      </c>
      <c r="C2406" s="9" t="inlineStr"/>
      <c r="D2406" s="9" t="inlineStr"/>
      <c r="E2406" s="9" t="inlineStr"/>
      <c r="F2406" s="9" t="inlineStr"/>
    </row>
    <row r="2407" ht="11.5" customHeight="1">
      <c r="A2407" s="9" t="inlineStr"/>
      <c r="B2407" s="9" t="inlineStr">
        <is>
          <t>Add for wastage @ 10% = 0.005 cum.</t>
        </is>
      </c>
      <c r="C2407" s="9" t="inlineStr"/>
      <c r="D2407" s="9" t="inlineStr"/>
      <c r="E2407" s="9" t="inlineStr"/>
      <c r="F2407" s="9" t="inlineStr"/>
    </row>
    <row r="2408" ht="11.5" customHeight="1">
      <c r="A2408" s="9" t="inlineStr"/>
      <c r="B2408" s="9" t="inlineStr">
        <is>
          <t>Total = 0.0514 cum.</t>
        </is>
      </c>
      <c r="C2408" s="9" t="inlineStr"/>
      <c r="D2408" s="9" t="inlineStr"/>
      <c r="E2408" s="9" t="inlineStr"/>
      <c r="F2408" s="9" t="inlineStr"/>
    </row>
    <row r="2409" ht="11.5" customHeight="1">
      <c r="A2409" s="9" t="inlineStr"/>
      <c r="B2409" s="9" t="inlineStr">
        <is>
          <t>Say 51.4 cudm.</t>
        </is>
      </c>
      <c r="C2409" s="9" t="inlineStr"/>
      <c r="D2409" s="9" t="inlineStr"/>
      <c r="E2409" s="9" t="inlineStr"/>
      <c r="F2409" s="9" t="inlineStr"/>
    </row>
    <row r="2410" ht="11.5" customHeight="1">
      <c r="A2410" s="9" t="inlineStr">
        <is>
          <t>2505</t>
        </is>
      </c>
      <c r="B2410" s="9" t="inlineStr">
        <is>
          <t>Hollock wood in planks</t>
        </is>
      </c>
      <c r="C2410" s="9" t="inlineStr">
        <is>
          <t>10 cudm</t>
        </is>
      </c>
      <c r="D2410" s="9" t="inlineStr">
        <is>
          <t>5.14</t>
        </is>
      </c>
      <c r="E2410" s="9" t="inlineStr">
        <is>
          <t>390.00</t>
        </is>
      </c>
      <c r="F2410" s="9" t="inlineStr">
        <is>
          <t>2004.60</t>
        </is>
      </c>
    </row>
    <row r="2411" ht="11.5" customHeight="1">
      <c r="A2411" s="9" t="inlineStr">
        <is>
          <t>2504</t>
        </is>
      </c>
      <c r="B2411" s="9" t="inlineStr">
        <is>
          <t>Kiln seasoning of timber</t>
        </is>
      </c>
      <c r="C2411" s="9" t="inlineStr">
        <is>
          <t>cum</t>
        </is>
      </c>
      <c r="D2411" s="9" t="inlineStr">
        <is>
          <t>0.0514</t>
        </is>
      </c>
      <c r="E2411" s="9" t="inlineStr">
        <is>
          <t>750.00</t>
        </is>
      </c>
      <c r="F2411" s="9" t="inlineStr">
        <is>
          <t>38.55</t>
        </is>
      </c>
    </row>
    <row r="2412" ht="11.5" customHeight="1">
      <c r="A2412" s="9" t="inlineStr">
        <is>
          <t>9999</t>
        </is>
      </c>
      <c r="B2412" s="9" t="inlineStr">
        <is>
          <t>Chemical treatment</t>
        </is>
      </c>
      <c r="C2412" s="9" t="inlineStr">
        <is>
          <t>L.S.</t>
        </is>
      </c>
      <c r="D2412" s="9" t="inlineStr">
        <is>
          <t>8.97</t>
        </is>
      </c>
      <c r="E2412" s="9" t="inlineStr">
        <is>
          <t>2.00</t>
        </is>
      </c>
      <c r="F2412" s="9" t="inlineStr">
        <is>
          <t>17.94</t>
        </is>
      </c>
    </row>
    <row r="2413" ht="11.5" customHeight="1">
      <c r="A2413" s="9" t="inlineStr"/>
      <c r="B2413" s="9" t="inlineStr">
        <is>
          <t>Wire gauge 2x160x40cm = 1.28 sqm.+</t>
        </is>
      </c>
      <c r="C2413" s="9" t="inlineStr"/>
      <c r="D2413" s="9" t="inlineStr"/>
      <c r="E2413" s="9" t="inlineStr"/>
      <c r="F2413" s="9" t="inlineStr"/>
    </row>
    <row r="2414" ht="11.5" customHeight="1">
      <c r="A2414" s="9" t="inlineStr"/>
      <c r="B2414" s="9" t="inlineStr">
        <is>
          <t>Add wastage @ 10% = 0.13 sqm.</t>
        </is>
      </c>
      <c r="C2414" s="9" t="inlineStr"/>
      <c r="D2414" s="9" t="inlineStr"/>
      <c r="E2414" s="9" t="inlineStr"/>
      <c r="F2414" s="9" t="inlineStr"/>
    </row>
    <row r="2415" ht="11.5" customHeight="1">
      <c r="A2415" s="9" t="inlineStr"/>
      <c r="B2415" s="9" t="inlineStr">
        <is>
          <t>Total = 1.41 sqm.</t>
        </is>
      </c>
      <c r="C2415" s="9" t="inlineStr"/>
      <c r="D2415" s="9" t="inlineStr"/>
      <c r="E2415" s="9" t="inlineStr"/>
      <c r="F2415" s="9" t="inlineStr"/>
    </row>
    <row r="2416" ht="11.5" customHeight="1">
      <c r="A2416" s="9" t="inlineStr">
        <is>
          <t>7029</t>
        </is>
      </c>
      <c r="B2416" s="9" t="inlineStr">
        <is>
          <t>Galvanised wire mesh of average width</t>
        </is>
      </c>
      <c r="C2416" s="9" t="inlineStr"/>
      <c r="D2416" s="9" t="inlineStr"/>
      <c r="E2416" s="9" t="inlineStr"/>
      <c r="F2416" s="9" t="inlineStr"/>
    </row>
    <row r="2417" ht="11.5" customHeight="1">
      <c r="A2417" s="9" t="inlineStr"/>
      <c r="B2417" s="9" t="inlineStr">
        <is>
          <t>of aperture 1.4 mm and nominal dia. Of</t>
        </is>
      </c>
      <c r="C2417" s="9" t="inlineStr"/>
      <c r="D2417" s="9" t="inlineStr"/>
      <c r="E2417" s="9" t="inlineStr"/>
      <c r="F2417" s="9" t="inlineStr"/>
    </row>
    <row r="2418" ht="11.5" customHeight="1">
      <c r="A2418" s="9" t="inlineStr"/>
      <c r="B2418" s="9" t="inlineStr">
        <is>
          <t>wire 0.63 mm</t>
        </is>
      </c>
      <c r="C2418" s="9" t="inlineStr">
        <is>
          <t>sqm</t>
        </is>
      </c>
      <c r="D2418" s="9" t="inlineStr">
        <is>
          <t>1.41</t>
        </is>
      </c>
      <c r="E2418" s="9" t="inlineStr">
        <is>
          <t>250.00</t>
        </is>
      </c>
      <c r="F2418" s="9" t="inlineStr">
        <is>
          <t>352.50</t>
        </is>
      </c>
    </row>
    <row r="2419" ht="11.5" customHeight="1">
      <c r="A2419" s="9" t="inlineStr">
        <is>
          <t>8220</t>
        </is>
      </c>
      <c r="B2419" s="9" t="inlineStr">
        <is>
          <t>Stainless steel butt hinges (heavy</t>
        </is>
      </c>
      <c r="C2419" s="9" t="inlineStr"/>
      <c r="D2419" s="9" t="inlineStr"/>
      <c r="E2419" s="9" t="inlineStr"/>
      <c r="F2419" s="9" t="inlineStr"/>
    </row>
    <row r="2420" ht="11.5" customHeight="1">
      <c r="A2420" s="9" t="inlineStr"/>
      <c r="B2420" s="9" t="inlineStr">
        <is>
          <t>weight) 100x60x2.5 mm IS : 12817</t>
        </is>
      </c>
      <c r="C2420" s="9" t="inlineStr"/>
      <c r="D2420" s="9" t="inlineStr"/>
      <c r="E2420" s="9" t="inlineStr"/>
      <c r="F2420" s="9" t="inlineStr"/>
    </row>
    <row r="2421" ht="11.5" customHeight="1">
      <c r="A2421" s="9" t="inlineStr"/>
      <c r="B2421" s="9" t="inlineStr">
        <is>
          <t>marked</t>
        </is>
      </c>
      <c r="C2421" s="9" t="inlineStr">
        <is>
          <t>10 Nos</t>
        </is>
      </c>
      <c r="D2421" s="9" t="inlineStr">
        <is>
          <t>0.60</t>
        </is>
      </c>
      <c r="E2421" s="9" t="inlineStr">
        <is>
          <t>255.00</t>
        </is>
      </c>
      <c r="F2421" s="9" t="inlineStr">
        <is>
          <t>153.00</t>
        </is>
      </c>
    </row>
    <row r="2422" ht="11.5" customHeight="1">
      <c r="A2422" s="9" t="inlineStr">
        <is>
          <t>8218</t>
        </is>
      </c>
      <c r="B2422" s="9" t="inlineStr">
        <is>
          <t>Stainless steel butt hinges 50x37x</t>
        </is>
      </c>
      <c r="C2422" s="9" t="inlineStr"/>
      <c r="D2422" s="9" t="inlineStr"/>
      <c r="E2422" s="9" t="inlineStr"/>
      <c r="F2422" s="9" t="inlineStr"/>
    </row>
    <row r="2423" ht="11.5" customHeight="1">
      <c r="A2423" s="9" t="inlineStr"/>
      <c r="B2423" s="9" t="inlineStr">
        <is>
          <t>1.5 mm IS : 12817 marked</t>
        </is>
      </c>
      <c r="C2423" s="9" t="inlineStr">
        <is>
          <t>10 Nos</t>
        </is>
      </c>
      <c r="D2423" s="9" t="inlineStr">
        <is>
          <t>0.20</t>
        </is>
      </c>
      <c r="E2423" s="9" t="inlineStr">
        <is>
          <t>135.00</t>
        </is>
      </c>
      <c r="F2423" s="9" t="inlineStr">
        <is>
          <t>27.00</t>
        </is>
      </c>
    </row>
    <row r="2424" ht="11.5" customHeight="1">
      <c r="A2424" s="9" t="inlineStr">
        <is>
          <t>8211</t>
        </is>
      </c>
      <c r="B2424" s="9" t="inlineStr">
        <is>
          <t>Stainless steel screws 40 mm</t>
        </is>
      </c>
      <c r="C2424" s="9" t="inlineStr">
        <is>
          <t>100 Nos</t>
        </is>
      </c>
      <c r="D2424" s="9" t="inlineStr">
        <is>
          <t>0.48</t>
        </is>
      </c>
      <c r="E2424" s="9" t="inlineStr">
        <is>
          <t>215.00</t>
        </is>
      </c>
      <c r="F2424" s="9" t="inlineStr">
        <is>
          <t>103.20</t>
        </is>
      </c>
    </row>
    <row r="2425" ht="11.5" customHeight="1">
      <c r="A2425" s="9" t="inlineStr">
        <is>
          <t>8214</t>
        </is>
      </c>
      <c r="B2425" s="9" t="inlineStr">
        <is>
          <t>Stainless steel screws 20 mm</t>
        </is>
      </c>
      <c r="C2425" s="9" t="inlineStr">
        <is>
          <t>100 Nos</t>
        </is>
      </c>
      <c r="D2425" s="9" t="inlineStr">
        <is>
          <t>0.08</t>
        </is>
      </c>
      <c r="E2425" s="9" t="inlineStr">
        <is>
          <t>125.00</t>
        </is>
      </c>
      <c r="F2425" s="9" t="inlineStr">
        <is>
          <t>10.00</t>
        </is>
      </c>
    </row>
    <row r="2426" ht="11.5" customHeight="1">
      <c r="A2426" s="9" t="inlineStr">
        <is>
          <t>2204</t>
        </is>
      </c>
      <c r="B2426" s="9" t="inlineStr">
        <is>
          <t>Carriage of Timber</t>
        </is>
      </c>
      <c r="C2426" s="9" t="inlineStr">
        <is>
          <t>cum</t>
        </is>
      </c>
      <c r="D2426" s="9" t="inlineStr">
        <is>
          <t>0.0514</t>
        </is>
      </c>
      <c r="E2426" s="9" t="inlineStr">
        <is>
          <t>118.59</t>
        </is>
      </c>
      <c r="F2426" s="9" t="inlineStr">
        <is>
          <t>6.10</t>
        </is>
      </c>
    </row>
    <row r="2427" ht="11.5" customHeight="1">
      <c r="A2427" s="9" t="inlineStr"/>
      <c r="B2427" s="9" t="inlineStr">
        <is>
          <t>LABOUR</t>
        </is>
      </c>
      <c r="C2427" s="9" t="inlineStr"/>
      <c r="D2427" s="9" t="inlineStr"/>
      <c r="E2427" s="9" t="inlineStr"/>
      <c r="F2427" s="9" t="inlineStr"/>
    </row>
    <row r="2428" ht="11.5" customHeight="1">
      <c r="A2428" s="9" t="inlineStr">
        <is>
          <t>0111</t>
        </is>
      </c>
      <c r="B2428" s="9" t="inlineStr">
        <is>
          <t>Carpenter 1st class</t>
        </is>
      </c>
      <c r="C2428" s="9" t="inlineStr">
        <is>
          <t>day</t>
        </is>
      </c>
      <c r="D2428" s="9" t="inlineStr">
        <is>
          <t>1.30</t>
        </is>
      </c>
      <c r="E2428" s="9" t="inlineStr">
        <is>
          <t>738.00</t>
        </is>
      </c>
      <c r="F2428" s="9" t="inlineStr">
        <is>
          <t>959.40</t>
        </is>
      </c>
    </row>
    <row r="2429" ht="11.5" customHeight="1">
      <c r="A2429" s="9" t="inlineStr">
        <is>
          <t>0112</t>
        </is>
      </c>
      <c r="B2429" s="9" t="inlineStr">
        <is>
          <t>Carpenter 2nd class</t>
        </is>
      </c>
      <c r="C2429" s="9" t="inlineStr">
        <is>
          <t>day</t>
        </is>
      </c>
      <c r="D2429" s="9" t="inlineStr">
        <is>
          <t>0.90</t>
        </is>
      </c>
      <c r="E2429" s="9" t="inlineStr">
        <is>
          <t>679.00</t>
        </is>
      </c>
      <c r="F2429" s="9" t="inlineStr">
        <is>
          <t>611.10</t>
        </is>
      </c>
    </row>
    <row r="2430" ht="11.5" customHeight="1">
      <c r="A2430" s="9" t="inlineStr">
        <is>
          <t>0114</t>
        </is>
      </c>
      <c r="B2430" s="9" t="inlineStr">
        <is>
          <t>Beldar</t>
        </is>
      </c>
      <c r="C2430" s="9" t="inlineStr">
        <is>
          <t>day</t>
        </is>
      </c>
      <c r="D2430" s="9" t="inlineStr">
        <is>
          <t>1.05</t>
        </is>
      </c>
      <c r="E2430" s="9" t="inlineStr">
        <is>
          <t>558.00</t>
        </is>
      </c>
      <c r="F2430" s="9" t="inlineStr">
        <is>
          <t>585.90</t>
        </is>
      </c>
    </row>
    <row r="2431" ht="11.5" customHeight="1">
      <c r="A2431" s="9" t="inlineStr">
        <is>
          <t>0130</t>
        </is>
      </c>
      <c r="B2431" s="9" t="inlineStr">
        <is>
          <t>Mistry</t>
        </is>
      </c>
      <c r="C2431" s="9" t="inlineStr">
        <is>
          <t>day</t>
        </is>
      </c>
      <c r="D2431" s="9" t="inlineStr">
        <is>
          <t>0.105</t>
        </is>
      </c>
      <c r="E2431" s="9" t="inlineStr">
        <is>
          <t>738.00</t>
        </is>
      </c>
      <c r="F2431" s="9" t="inlineStr">
        <is>
          <t>77.49</t>
        </is>
      </c>
    </row>
    <row r="2432" ht="11.5" customHeight="1">
      <c r="A2432" s="9" t="inlineStr">
        <is>
          <t>9999</t>
        </is>
      </c>
      <c r="B2432" s="9" t="inlineStr">
        <is>
          <t>Sundries</t>
        </is>
      </c>
      <c r="C2432" s="9" t="inlineStr">
        <is>
          <t>L.S.</t>
        </is>
      </c>
      <c r="D2432" s="9" t="inlineStr">
        <is>
          <t>33.80</t>
        </is>
      </c>
      <c r="E2432" s="9" t="inlineStr">
        <is>
          <t>2.00</t>
        </is>
      </c>
      <c r="F2432" s="9" t="inlineStr">
        <is>
          <t>67.60</t>
        </is>
      </c>
    </row>
    <row r="2433" ht="11.5" customHeight="1">
      <c r="A2433" s="9" t="inlineStr"/>
      <c r="B2433" s="9" t="inlineStr">
        <is>
          <t>TOTAL</t>
        </is>
      </c>
      <c r="C2433" s="9" t="inlineStr"/>
      <c r="D2433" s="9" t="inlineStr"/>
      <c r="E2433" s="9" t="inlineStr"/>
      <c r="F2433" s="9" t="inlineStr">
        <is>
          <t>5014.38 W</t>
        </is>
      </c>
    </row>
    <row r="2434" ht="11.5" customHeight="1">
      <c r="A2434" s="9" t="inlineStr"/>
      <c r="B2434" s="9" t="inlineStr">
        <is>
          <t>Add 1 % Water charges on "W"</t>
        </is>
      </c>
      <c r="C2434" s="9" t="inlineStr"/>
      <c r="D2434" s="9" t="inlineStr"/>
      <c r="E2434" s="9" t="inlineStr"/>
      <c r="F2434" s="9" t="inlineStr">
        <is>
          <t>50.14</t>
        </is>
      </c>
    </row>
    <row r="2435" ht="11.5" customHeight="1">
      <c r="A2435" s="9" t="inlineStr"/>
      <c r="B2435" s="9" t="inlineStr">
        <is>
          <t>TOTAL</t>
        </is>
      </c>
      <c r="C2435" s="9" t="inlineStr"/>
      <c r="D2435" s="9" t="inlineStr"/>
      <c r="E2435" s="9" t="inlineStr"/>
      <c r="F2435" s="9" t="inlineStr">
        <is>
          <t>5064.52 X</t>
        </is>
      </c>
    </row>
    <row r="2436" ht="11.5" customHeight="1">
      <c r="A2436" s="9" t="inlineStr"/>
      <c r="B2436" s="9" t="inlineStr">
        <is>
          <t>Add GST on "X" (multiplying factor</t>
        </is>
      </c>
      <c r="C2436" s="9" t="inlineStr"/>
      <c r="D2436" s="9" t="inlineStr"/>
      <c r="E2436" s="9" t="inlineStr"/>
      <c r="F2436" s="9" t="inlineStr"/>
    </row>
    <row r="2437" ht="11.5" customHeight="1">
      <c r="A2437" s="9" t="inlineStr"/>
      <c r="B2437" s="9" t="inlineStr">
        <is>
          <t>0.1405)</t>
        </is>
      </c>
      <c r="C2437" s="9" t="inlineStr"/>
      <c r="D2437" s="9" t="inlineStr"/>
      <c r="E2437" s="9" t="inlineStr"/>
      <c r="F2437" s="9" t="inlineStr">
        <is>
          <t>711.56</t>
        </is>
      </c>
    </row>
    <row r="2438" ht="11.5" customHeight="1">
      <c r="A2438" s="9" t="inlineStr"/>
      <c r="B2438" s="9" t="inlineStr">
        <is>
          <t>TOTAL</t>
        </is>
      </c>
      <c r="C2438" s="9" t="inlineStr"/>
      <c r="D2438" s="9" t="inlineStr"/>
      <c r="E2438" s="9" t="inlineStr"/>
      <c r="F2438" s="9" t="inlineStr">
        <is>
          <t>5776.08 Y</t>
        </is>
      </c>
    </row>
    <row r="2439" ht="11.5" customHeight="1">
      <c r="A2439" s="9" t="inlineStr"/>
      <c r="B2439" s="9" t="inlineStr">
        <is>
          <t>Add 15% CPOH on "Y"</t>
        </is>
      </c>
      <c r="C2439" s="9" t="inlineStr"/>
      <c r="D2439" s="9" t="inlineStr"/>
      <c r="E2439" s="9" t="inlineStr"/>
      <c r="F2439" s="9" t="inlineStr">
        <is>
          <t>866.41</t>
        </is>
      </c>
    </row>
    <row r="2440" ht="11.5" customHeight="1">
      <c r="A2440" s="9" t="inlineStr"/>
      <c r="B2440" s="9" t="inlineStr">
        <is>
          <t>TOTAL</t>
        </is>
      </c>
      <c r="C2440" s="9" t="inlineStr"/>
      <c r="D2440" s="9" t="inlineStr"/>
      <c r="E2440" s="9" t="inlineStr"/>
      <c r="F2440" s="9" t="inlineStr">
        <is>
          <t>6642.50 Z</t>
        </is>
      </c>
    </row>
    <row r="2441" ht="11.5" customHeight="1">
      <c r="A2441" s="9" t="inlineStr"/>
      <c r="B2441" s="9" t="inlineStr">
        <is>
          <t>Add Cess @ 1% on "Z"</t>
        </is>
      </c>
      <c r="C2441" s="9" t="inlineStr"/>
      <c r="D2441" s="9" t="inlineStr"/>
      <c r="E2441" s="9" t="inlineStr"/>
      <c r="F2441" s="9" t="inlineStr">
        <is>
          <t>66.42</t>
        </is>
      </c>
    </row>
    <row r="2442" ht="11.5" customHeight="1">
      <c r="A2442" s="9" t="inlineStr"/>
      <c r="B2442" s="9" t="inlineStr">
        <is>
          <t>Cost of 2.16 sqm.</t>
        </is>
      </c>
      <c r="C2442" s="9" t="inlineStr"/>
      <c r="D2442" s="9" t="inlineStr"/>
      <c r="E2442" s="9" t="inlineStr"/>
      <c r="F2442" s="9" t="inlineStr">
        <is>
          <t>6708.92</t>
        </is>
      </c>
    </row>
    <row r="2443" ht="11.5" customHeight="1">
      <c r="A2443" s="9" t="inlineStr"/>
      <c r="B2443" s="9" t="inlineStr">
        <is>
          <t>Cost of 1 sqm.</t>
        </is>
      </c>
      <c r="C2443" s="9" t="inlineStr"/>
      <c r="D2443" s="9" t="inlineStr"/>
      <c r="E2443" s="9" t="inlineStr"/>
      <c r="F2443" s="9" t="inlineStr">
        <is>
          <t>3105.98</t>
        </is>
      </c>
    </row>
    <row r="2444" ht="11.5" customHeight="1">
      <c r="A2444" s="9" t="inlineStr"/>
      <c r="B2444" s="9" t="inlineStr">
        <is>
          <t>Say</t>
        </is>
      </c>
      <c r="C2444" s="9" t="inlineStr"/>
      <c r="D2444" s="9" t="inlineStr"/>
      <c r="E2444" s="9" t="inlineStr"/>
      <c r="F2444" s="9" t="inlineStr">
        <is>
          <t>3106.00</t>
        </is>
      </c>
    </row>
    <row r="2446" ht="11.5" customHeight="1">
      <c r="A2446" s="9" t="inlineStr">
        <is>
          <t>9.27.1.2.3</t>
        </is>
      </c>
      <c r="B2446" s="9" t="inlineStr">
        <is>
          <t>Kiln seasoned selected class of sheesham</t>
        </is>
      </c>
      <c r="C2446" s="9" t="inlineStr"/>
      <c r="D2446" s="9" t="inlineStr">
        <is>
          <t>wood</t>
        </is>
      </c>
      <c r="E2446" s="9" t="inlineStr"/>
      <c r="F2446" s="9" t="inlineStr"/>
    </row>
    <row r="2447" ht="11.5" customHeight="1">
      <c r="A2447" s="10" t="inlineStr">
        <is>
          <t>Code</t>
        </is>
      </c>
      <c r="B2447" s="10" t="inlineStr">
        <is>
          <t>Description</t>
        </is>
      </c>
      <c r="C2447" s="10" t="inlineStr">
        <is>
          <t>Unit</t>
        </is>
      </c>
      <c r="D2447" s="10" t="inlineStr">
        <is>
          <t>Quantity</t>
        </is>
      </c>
      <c r="E2447" s="10" t="inlineStr">
        <is>
          <t>Rate</t>
        </is>
      </c>
      <c r="F2447" s="10" t="inlineStr">
        <is>
          <t>Amount</t>
        </is>
      </c>
    </row>
    <row r="2448" ht="11.5" customHeight="1">
      <c r="A2448" s="9" t="inlineStr"/>
      <c r="B2448" s="9" t="inlineStr">
        <is>
          <t>Details of cost for door shutters</t>
        </is>
      </c>
      <c r="C2448" s="9" t="inlineStr"/>
      <c r="D2448" s="9" t="inlineStr"/>
      <c r="E2448" s="9" t="inlineStr"/>
      <c r="F2448" s="9" t="inlineStr"/>
    </row>
    <row r="2449" ht="11.5" customHeight="1">
      <c r="A2449" s="9" t="inlineStr"/>
      <c r="B2449" s="9" t="inlineStr">
        <is>
          <t>2.00x1.08m = 2.16 sqm.</t>
        </is>
      </c>
      <c r="C2449" s="9" t="inlineStr"/>
      <c r="D2449" s="9" t="inlineStr"/>
      <c r="E2449" s="9" t="inlineStr"/>
      <c r="F2449" s="9" t="inlineStr"/>
    </row>
    <row r="2450" ht="11.5" customHeight="1">
      <c r="A2450" s="9" t="inlineStr"/>
      <c r="B2450" s="9" t="inlineStr">
        <is>
          <t>MATERIAL</t>
        </is>
      </c>
      <c r="C2450" s="9" t="inlineStr"/>
      <c r="D2450" s="9" t="inlineStr"/>
      <c r="E2450" s="9" t="inlineStr"/>
      <c r="F2450" s="9" t="inlineStr"/>
    </row>
    <row r="2451" ht="11.5" customHeight="1">
      <c r="A2451" s="9" t="inlineStr"/>
      <c r="B2451" s="9" t="inlineStr">
        <is>
          <t>Hollock wood</t>
        </is>
      </c>
      <c r="C2451" s="9" t="inlineStr"/>
      <c r="D2451" s="9" t="inlineStr"/>
      <c r="E2451" s="9" t="inlineStr"/>
      <c r="F2451" s="9" t="inlineStr"/>
    </row>
    <row r="2452" ht="11.5" customHeight="1">
      <c r="A2452" s="9" t="inlineStr"/>
      <c r="B2452" s="9" t="inlineStr">
        <is>
          <t>Styles 4x200x9.5x3.5cm = 0.0266cum+</t>
        </is>
      </c>
      <c r="C2452" s="9" t="inlineStr"/>
      <c r="D2452" s="9" t="inlineStr"/>
      <c r="E2452" s="9" t="inlineStr"/>
      <c r="F2452" s="9" t="inlineStr"/>
    </row>
    <row r="2453" ht="11.5" customHeight="1">
      <c r="A2453" s="9" t="inlineStr"/>
      <c r="B2453" s="9" t="inlineStr">
        <is>
          <t>Top Rail - 1x110.5x9.5x3.5cm =</t>
        </is>
      </c>
      <c r="C2453" s="9" t="inlineStr"/>
      <c r="D2453" s="9" t="inlineStr"/>
      <c r="E2453" s="9" t="inlineStr"/>
      <c r="F2453" s="9" t="inlineStr"/>
    </row>
    <row r="2454" ht="11.5" customHeight="1">
      <c r="A2454" s="9" t="inlineStr"/>
      <c r="B2454" s="9" t="inlineStr">
        <is>
          <t>0.0036cum+</t>
        </is>
      </c>
      <c r="C2454" s="9" t="inlineStr"/>
      <c r="D2454" s="9" t="inlineStr"/>
      <c r="E2454" s="9" t="inlineStr"/>
      <c r="F2454" s="9" t="inlineStr"/>
    </row>
    <row r="2455" ht="11.5" customHeight="1">
      <c r="A2455" s="9" t="inlineStr"/>
      <c r="B2455" s="9" t="inlineStr">
        <is>
          <t>Lock and bottom rail</t>
        </is>
      </c>
      <c r="C2455" s="9" t="inlineStr"/>
      <c r="D2455" s="9" t="inlineStr"/>
      <c r="E2455" s="9" t="inlineStr"/>
      <c r="F2455" s="9" t="inlineStr"/>
    </row>
    <row r="2456" ht="11.5" customHeight="1">
      <c r="A2456" s="9" t="inlineStr"/>
      <c r="B2456" s="9" t="inlineStr">
        <is>
          <t>2x110.5x19.7x3.5cm = 0.0152 cum.+</t>
        </is>
      </c>
      <c r="C2456" s="9" t="inlineStr"/>
      <c r="D2456" s="9" t="inlineStr"/>
      <c r="E2456" s="9" t="inlineStr"/>
      <c r="F2456" s="9" t="inlineStr"/>
    </row>
    <row r="2457" ht="11.5" customHeight="1">
      <c r="A2457" s="9" t="inlineStr"/>
      <c r="B2457" s="9" t="inlineStr">
        <is>
          <t>Beadings - (2x312+2x150)x(1.2)x</t>
        </is>
      </c>
      <c r="C2457" s="9" t="inlineStr"/>
      <c r="D2457" s="9" t="inlineStr"/>
      <c r="E2457" s="9" t="inlineStr"/>
      <c r="F2457" s="9" t="inlineStr"/>
    </row>
    <row r="2458" ht="11.5" customHeight="1">
      <c r="A2458" s="9" t="inlineStr"/>
      <c r="B2458" s="9" t="inlineStr">
        <is>
          <t>(1.2)cm = 0.001 cum.</t>
        </is>
      </c>
      <c r="C2458" s="9" t="inlineStr"/>
      <c r="D2458" s="9" t="inlineStr"/>
      <c r="E2458" s="9" t="inlineStr"/>
      <c r="F2458" s="9" t="inlineStr"/>
    </row>
    <row r="2459" ht="11.5" customHeight="1">
      <c r="A2459" s="9" t="inlineStr"/>
      <c r="B2459" s="9" t="inlineStr">
        <is>
          <t>Total = 0.0464 cum.+</t>
        </is>
      </c>
      <c r="C2459" s="9" t="inlineStr"/>
      <c r="D2459" s="9" t="inlineStr"/>
      <c r="E2459" s="9" t="inlineStr"/>
      <c r="F2459" s="9" t="inlineStr"/>
    </row>
    <row r="2460" ht="11.5" customHeight="1">
      <c r="A2460" s="9" t="inlineStr"/>
      <c r="B2460" s="9" t="inlineStr">
        <is>
          <t>Add for wastage @ 10% = 0.005 cum.</t>
        </is>
      </c>
      <c r="C2460" s="9" t="inlineStr"/>
      <c r="D2460" s="9" t="inlineStr"/>
      <c r="E2460" s="9" t="inlineStr"/>
      <c r="F2460" s="9" t="inlineStr"/>
    </row>
    <row r="2461" ht="11.5" customHeight="1">
      <c r="A2461" s="9" t="inlineStr"/>
      <c r="B2461" s="9" t="inlineStr">
        <is>
          <t>Total = 0.0514 cum. Say 51.4 cudm.</t>
        </is>
      </c>
      <c r="C2461" s="9" t="inlineStr"/>
      <c r="D2461" s="9" t="inlineStr"/>
      <c r="E2461" s="9" t="inlineStr"/>
      <c r="F2461" s="9" t="inlineStr"/>
    </row>
    <row r="2462" ht="11.5" customHeight="1">
      <c r="A2462" s="9" t="inlineStr">
        <is>
          <t>1200</t>
        </is>
      </c>
      <c r="B2462" s="9" t="inlineStr">
        <is>
          <t>Kiln seasoned selected sheesum wood</t>
        </is>
      </c>
      <c r="C2462" s="9" t="inlineStr"/>
      <c r="D2462" s="9" t="inlineStr"/>
      <c r="E2462" s="9" t="inlineStr"/>
      <c r="F2462" s="9" t="inlineStr"/>
    </row>
    <row r="2463" ht="11.5" customHeight="1">
      <c r="A2463" s="9" t="inlineStr"/>
      <c r="B2463" s="9" t="inlineStr">
        <is>
          <t>planks</t>
        </is>
      </c>
      <c r="C2463" s="9" t="inlineStr">
        <is>
          <t>10 cudm</t>
        </is>
      </c>
      <c r="D2463" s="9" t="inlineStr">
        <is>
          <t>5.14</t>
        </is>
      </c>
      <c r="E2463" s="9" t="inlineStr">
        <is>
          <t>650.00</t>
        </is>
      </c>
      <c r="F2463" s="9" t="inlineStr">
        <is>
          <t>3341.00</t>
        </is>
      </c>
    </row>
    <row r="2464" ht="11.5" customHeight="1">
      <c r="A2464" s="9" t="inlineStr">
        <is>
          <t>2504</t>
        </is>
      </c>
      <c r="B2464" s="9" t="inlineStr">
        <is>
          <t>Kiln seasoning of timber</t>
        </is>
      </c>
      <c r="C2464" s="9" t="inlineStr">
        <is>
          <t>cum</t>
        </is>
      </c>
      <c r="D2464" s="9" t="inlineStr">
        <is>
          <t>0.0514</t>
        </is>
      </c>
      <c r="E2464" s="9" t="inlineStr">
        <is>
          <t>750.00</t>
        </is>
      </c>
      <c r="F2464" s="9" t="inlineStr">
        <is>
          <t>38.55</t>
        </is>
      </c>
    </row>
    <row r="2465" ht="11.5" customHeight="1">
      <c r="A2465" s="9" t="inlineStr"/>
      <c r="B2465" s="9" t="inlineStr">
        <is>
          <t>Wire gauge 2x160x40cm = 1.28 sqm.+</t>
        </is>
      </c>
      <c r="C2465" s="9" t="inlineStr"/>
      <c r="D2465" s="9" t="inlineStr"/>
      <c r="E2465" s="9" t="inlineStr"/>
      <c r="F2465" s="9" t="inlineStr"/>
    </row>
    <row r="2466" ht="11.5" customHeight="1">
      <c r="A2466" s="9" t="inlineStr"/>
      <c r="B2466" s="9" t="inlineStr">
        <is>
          <t>Add wastage @ 10% = 0.13 sqm.</t>
        </is>
      </c>
      <c r="C2466" s="9" t="inlineStr"/>
      <c r="D2466" s="9" t="inlineStr"/>
      <c r="E2466" s="9" t="inlineStr"/>
      <c r="F2466" s="9" t="inlineStr"/>
    </row>
    <row r="2467" ht="11.5" customHeight="1">
      <c r="A2467" s="9" t="inlineStr"/>
      <c r="B2467" s="9" t="inlineStr">
        <is>
          <t>Total = 1.41 sqm.</t>
        </is>
      </c>
      <c r="C2467" s="9" t="inlineStr"/>
      <c r="D2467" s="9" t="inlineStr"/>
      <c r="E2467" s="9" t="inlineStr"/>
      <c r="F2467" s="9" t="inlineStr"/>
    </row>
    <row r="2468" ht="11.5" customHeight="1">
      <c r="A2468" s="9" t="inlineStr">
        <is>
          <t>7029</t>
        </is>
      </c>
      <c r="B2468" s="9" t="inlineStr">
        <is>
          <t>Galvanised wire mesh of average width</t>
        </is>
      </c>
      <c r="C2468" s="9" t="inlineStr"/>
      <c r="D2468" s="9" t="inlineStr"/>
      <c r="E2468" s="9" t="inlineStr"/>
      <c r="F2468" s="9" t="inlineStr"/>
    </row>
    <row r="2469" ht="11.5" customHeight="1">
      <c r="A2469" s="9" t="inlineStr"/>
      <c r="B2469" s="9" t="inlineStr">
        <is>
          <t>of aperture 1.4 mm and nominal dia. Of</t>
        </is>
      </c>
      <c r="C2469" s="9" t="inlineStr"/>
      <c r="D2469" s="9" t="inlineStr"/>
      <c r="E2469" s="9" t="inlineStr"/>
      <c r="F2469" s="9" t="inlineStr"/>
    </row>
    <row r="2470" ht="11.5" customHeight="1">
      <c r="A2470" s="9" t="inlineStr"/>
      <c r="B2470" s="9" t="inlineStr">
        <is>
          <t>wire 0.63 mm</t>
        </is>
      </c>
      <c r="C2470" s="9" t="inlineStr">
        <is>
          <t>sqm</t>
        </is>
      </c>
      <c r="D2470" s="9" t="inlineStr">
        <is>
          <t>1.41</t>
        </is>
      </c>
      <c r="E2470" s="9" t="inlineStr">
        <is>
          <t>250.00</t>
        </is>
      </c>
      <c r="F2470" s="9" t="inlineStr">
        <is>
          <t>352.50</t>
        </is>
      </c>
    </row>
    <row r="2471" ht="11.5" customHeight="1">
      <c r="A2471" s="9" t="inlineStr">
        <is>
          <t>8220</t>
        </is>
      </c>
      <c r="B2471" s="9" t="inlineStr">
        <is>
          <t>Stainless steel butt hinges (heavy</t>
        </is>
      </c>
      <c r="C2471" s="9" t="inlineStr"/>
      <c r="D2471" s="9" t="inlineStr"/>
      <c r="E2471" s="9" t="inlineStr"/>
      <c r="F2471" s="9" t="inlineStr"/>
    </row>
    <row r="2472" ht="11.5" customHeight="1">
      <c r="A2472" s="9" t="inlineStr"/>
      <c r="B2472" s="9" t="inlineStr">
        <is>
          <t>weight) 100x60x2.5 mm IS : 12817</t>
        </is>
      </c>
      <c r="C2472" s="9" t="inlineStr"/>
      <c r="D2472" s="9" t="inlineStr"/>
      <c r="E2472" s="9" t="inlineStr"/>
      <c r="F2472" s="9" t="inlineStr"/>
    </row>
    <row r="2473" ht="11.5" customHeight="1">
      <c r="A2473" s="9" t="inlineStr"/>
      <c r="B2473" s="9" t="inlineStr">
        <is>
          <t>marked</t>
        </is>
      </c>
      <c r="C2473" s="9" t="inlineStr">
        <is>
          <t>10 Nos</t>
        </is>
      </c>
      <c r="D2473" s="9" t="inlineStr">
        <is>
          <t>0.60</t>
        </is>
      </c>
      <c r="E2473" s="9" t="inlineStr">
        <is>
          <t>255.00</t>
        </is>
      </c>
      <c r="F2473" s="9" t="inlineStr">
        <is>
          <t>153.00</t>
        </is>
      </c>
    </row>
    <row r="2474" ht="11.5" customHeight="1">
      <c r="A2474" s="9" t="inlineStr">
        <is>
          <t>8218</t>
        </is>
      </c>
      <c r="B2474" s="9" t="inlineStr">
        <is>
          <t>Stainless steel butt hinges 50x37x</t>
        </is>
      </c>
      <c r="C2474" s="9" t="inlineStr"/>
      <c r="D2474" s="9" t="inlineStr"/>
      <c r="E2474" s="9" t="inlineStr"/>
      <c r="F2474" s="9" t="inlineStr"/>
    </row>
    <row r="2475" ht="11.5" customHeight="1">
      <c r="A2475" s="9" t="inlineStr"/>
      <c r="B2475" s="9" t="inlineStr">
        <is>
          <t>1.5 mm IS : 12817 marked</t>
        </is>
      </c>
      <c r="C2475" s="9" t="inlineStr">
        <is>
          <t>10 Nos</t>
        </is>
      </c>
      <c r="D2475" s="9" t="inlineStr">
        <is>
          <t>0.20</t>
        </is>
      </c>
      <c r="E2475" s="9" t="inlineStr">
        <is>
          <t>135.00</t>
        </is>
      </c>
      <c r="F2475" s="9" t="inlineStr">
        <is>
          <t>27.00</t>
        </is>
      </c>
    </row>
    <row r="2476" ht="11.5" customHeight="1">
      <c r="A2476" s="9" t="inlineStr">
        <is>
          <t>8211</t>
        </is>
      </c>
      <c r="B2476" s="9" t="inlineStr">
        <is>
          <t>Stainless steel screws 40 mm</t>
        </is>
      </c>
      <c r="C2476" s="9" t="inlineStr">
        <is>
          <t>100 Nos</t>
        </is>
      </c>
      <c r="D2476" s="9" t="inlineStr">
        <is>
          <t>0.48</t>
        </is>
      </c>
      <c r="E2476" s="9" t="inlineStr">
        <is>
          <t>215.00</t>
        </is>
      </c>
      <c r="F2476" s="9" t="inlineStr">
        <is>
          <t>103.20</t>
        </is>
      </c>
    </row>
    <row r="2477" ht="11.5" customHeight="1">
      <c r="A2477" s="9" t="inlineStr">
        <is>
          <t>8214</t>
        </is>
      </c>
      <c r="B2477" s="9" t="inlineStr">
        <is>
          <t>Stainless steel screws 20 mm</t>
        </is>
      </c>
      <c r="C2477" s="9" t="inlineStr">
        <is>
          <t>100 Nos</t>
        </is>
      </c>
      <c r="D2477" s="9" t="inlineStr">
        <is>
          <t>0.08</t>
        </is>
      </c>
      <c r="E2477" s="9" t="inlineStr">
        <is>
          <t>125.00</t>
        </is>
      </c>
      <c r="F2477" s="9" t="inlineStr">
        <is>
          <t>10.00</t>
        </is>
      </c>
    </row>
    <row r="2478" ht="11.5" customHeight="1">
      <c r="A2478" s="9" t="inlineStr">
        <is>
          <t>2204</t>
        </is>
      </c>
      <c r="B2478" s="9" t="inlineStr">
        <is>
          <t>Carriage of Timber</t>
        </is>
      </c>
      <c r="C2478" s="9" t="inlineStr">
        <is>
          <t>cum</t>
        </is>
      </c>
      <c r="D2478" s="9" t="inlineStr">
        <is>
          <t>0.0514</t>
        </is>
      </c>
      <c r="E2478" s="9" t="inlineStr">
        <is>
          <t>118.59</t>
        </is>
      </c>
      <c r="F2478" s="9" t="inlineStr">
        <is>
          <t>6.10</t>
        </is>
      </c>
    </row>
    <row r="2479" ht="11.5" customHeight="1">
      <c r="A2479" s="9" t="inlineStr"/>
      <c r="B2479" s="9" t="inlineStr">
        <is>
          <t>LABOUR</t>
        </is>
      </c>
      <c r="C2479" s="9" t="inlineStr"/>
      <c r="D2479" s="9" t="inlineStr"/>
      <c r="E2479" s="9" t="inlineStr"/>
      <c r="F2479" s="9" t="inlineStr"/>
    </row>
    <row r="2480" ht="11.5" customHeight="1">
      <c r="A2480" s="9" t="inlineStr">
        <is>
          <t>0111</t>
        </is>
      </c>
      <c r="B2480" s="9" t="inlineStr">
        <is>
          <t>Carpenter 1st class</t>
        </is>
      </c>
      <c r="C2480" s="9" t="inlineStr">
        <is>
          <t>day</t>
        </is>
      </c>
      <c r="D2480" s="9" t="inlineStr">
        <is>
          <t>1.30</t>
        </is>
      </c>
      <c r="E2480" s="9" t="inlineStr">
        <is>
          <t>738.00</t>
        </is>
      </c>
      <c r="F2480" s="9" t="inlineStr">
        <is>
          <t>959.40</t>
        </is>
      </c>
    </row>
    <row r="2481" ht="11.5" customHeight="1">
      <c r="A2481" s="9" t="inlineStr">
        <is>
          <t>0112</t>
        </is>
      </c>
      <c r="B2481" s="9" t="inlineStr">
        <is>
          <t>Carpenter 2nd class</t>
        </is>
      </c>
      <c r="C2481" s="9" t="inlineStr">
        <is>
          <t>day</t>
        </is>
      </c>
      <c r="D2481" s="9" t="inlineStr">
        <is>
          <t>0.90</t>
        </is>
      </c>
      <c r="E2481" s="9" t="inlineStr">
        <is>
          <t>679.00</t>
        </is>
      </c>
      <c r="F2481" s="9" t="inlineStr">
        <is>
          <t>611.10</t>
        </is>
      </c>
    </row>
    <row r="2482" ht="11.5" customHeight="1">
      <c r="A2482" s="9" t="inlineStr">
        <is>
          <t>0114</t>
        </is>
      </c>
      <c r="B2482" s="9" t="inlineStr">
        <is>
          <t>Beldar</t>
        </is>
      </c>
      <c r="C2482" s="9" t="inlineStr">
        <is>
          <t>day</t>
        </is>
      </c>
      <c r="D2482" s="9" t="inlineStr">
        <is>
          <t>1.05</t>
        </is>
      </c>
      <c r="E2482" s="9" t="inlineStr">
        <is>
          <t>558.00</t>
        </is>
      </c>
      <c r="F2482" s="9" t="inlineStr">
        <is>
          <t>585.90</t>
        </is>
      </c>
    </row>
    <row r="2483" ht="11.5" customHeight="1">
      <c r="A2483" s="9" t="inlineStr">
        <is>
          <t>0130</t>
        </is>
      </c>
      <c r="B2483" s="9" t="inlineStr">
        <is>
          <t>Mistry</t>
        </is>
      </c>
      <c r="C2483" s="9" t="inlineStr">
        <is>
          <t>day</t>
        </is>
      </c>
      <c r="D2483" s="9" t="inlineStr">
        <is>
          <t>0.105</t>
        </is>
      </c>
      <c r="E2483" s="9" t="inlineStr">
        <is>
          <t>738.00</t>
        </is>
      </c>
      <c r="F2483" s="9" t="inlineStr">
        <is>
          <t>77.49</t>
        </is>
      </c>
    </row>
    <row r="2484" ht="11.5" customHeight="1">
      <c r="A2484" s="9" t="inlineStr">
        <is>
          <t>9999</t>
        </is>
      </c>
      <c r="B2484" s="9" t="inlineStr">
        <is>
          <t>Sundries</t>
        </is>
      </c>
      <c r="C2484" s="9" t="inlineStr">
        <is>
          <t>L.S.</t>
        </is>
      </c>
      <c r="D2484" s="9" t="inlineStr">
        <is>
          <t>33.80</t>
        </is>
      </c>
      <c r="E2484" s="9" t="inlineStr">
        <is>
          <t>2.00</t>
        </is>
      </c>
      <c r="F2484" s="9" t="inlineStr">
        <is>
          <t>67.60</t>
        </is>
      </c>
    </row>
    <row r="2485" ht="11.5" customHeight="1">
      <c r="A2485" s="9" t="inlineStr"/>
      <c r="B2485" s="9" t="inlineStr">
        <is>
          <t>TOTAL</t>
        </is>
      </c>
      <c r="C2485" s="9" t="inlineStr"/>
      <c r="D2485" s="9" t="inlineStr"/>
      <c r="E2485" s="9" t="inlineStr"/>
      <c r="F2485" s="9" t="inlineStr">
        <is>
          <t>6332.84 W</t>
        </is>
      </c>
    </row>
    <row r="2486" ht="11.5" customHeight="1">
      <c r="A2486" s="9" t="inlineStr"/>
      <c r="B2486" s="9" t="inlineStr">
        <is>
          <t>Add 1 % Water charges on "W"</t>
        </is>
      </c>
      <c r="C2486" s="9" t="inlineStr"/>
      <c r="D2486" s="9" t="inlineStr"/>
      <c r="E2486" s="9" t="inlineStr"/>
      <c r="F2486" s="9" t="inlineStr">
        <is>
          <t>63.33</t>
        </is>
      </c>
    </row>
    <row r="2487" ht="11.5" customHeight="1">
      <c r="A2487" s="9" t="inlineStr"/>
      <c r="B2487" s="9" t="inlineStr">
        <is>
          <t>TOTAL</t>
        </is>
      </c>
      <c r="C2487" s="9" t="inlineStr"/>
      <c r="D2487" s="9" t="inlineStr"/>
      <c r="E2487" s="9" t="inlineStr"/>
      <c r="F2487" s="9" t="inlineStr">
        <is>
          <t>6396.16 X</t>
        </is>
      </c>
    </row>
    <row r="2488" ht="11.5" customHeight="1">
      <c r="A2488" s="9" t="inlineStr"/>
      <c r="B2488" s="9" t="inlineStr">
        <is>
          <t>Add GST on "X" (multiplying factor</t>
        </is>
      </c>
      <c r="C2488" s="9" t="inlineStr"/>
      <c r="D2488" s="9" t="inlineStr"/>
      <c r="E2488" s="9" t="inlineStr"/>
      <c r="F2488" s="9" t="inlineStr"/>
    </row>
    <row r="2489" ht="11.5" customHeight="1">
      <c r="A2489" s="9" t="inlineStr"/>
      <c r="B2489" s="9" t="inlineStr">
        <is>
          <t>0.1405)</t>
        </is>
      </c>
      <c r="C2489" s="9" t="inlineStr"/>
      <c r="D2489" s="9" t="inlineStr"/>
      <c r="E2489" s="9" t="inlineStr"/>
      <c r="F2489" s="9" t="inlineStr">
        <is>
          <t>898.66</t>
        </is>
      </c>
    </row>
    <row r="2490" ht="11.5" customHeight="1">
      <c r="A2490" s="9" t="inlineStr"/>
      <c r="B2490" s="9" t="inlineStr">
        <is>
          <t>TOTAL</t>
        </is>
      </c>
      <c r="C2490" s="9" t="inlineStr"/>
      <c r="D2490" s="9" t="inlineStr"/>
      <c r="E2490" s="9" t="inlineStr"/>
      <c r="F2490" s="9" t="inlineStr">
        <is>
          <t>7294.82 Y</t>
        </is>
      </c>
    </row>
    <row r="2491" ht="11.5" customHeight="1">
      <c r="A2491" s="9" t="inlineStr"/>
      <c r="B2491" s="9" t="inlineStr">
        <is>
          <t>Add 15% CPOH on "Y"</t>
        </is>
      </c>
      <c r="C2491" s="9" t="inlineStr"/>
      <c r="D2491" s="9" t="inlineStr"/>
      <c r="E2491" s="9" t="inlineStr"/>
      <c r="F2491" s="9" t="inlineStr">
        <is>
          <t>1094.22</t>
        </is>
      </c>
    </row>
    <row r="2492" ht="11.5" customHeight="1">
      <c r="A2492" s="9" t="inlineStr"/>
      <c r="B2492" s="9" t="inlineStr">
        <is>
          <t>TOTAL</t>
        </is>
      </c>
      <c r="C2492" s="9" t="inlineStr"/>
      <c r="D2492" s="9" t="inlineStr"/>
      <c r="E2492" s="9" t="inlineStr"/>
      <c r="F2492" s="9" t="inlineStr">
        <is>
          <t>8389.05 Z</t>
        </is>
      </c>
    </row>
    <row r="2493" ht="11.5" customHeight="1">
      <c r="A2493" s="9" t="inlineStr"/>
      <c r="B2493" s="9" t="inlineStr">
        <is>
          <t>Add Cess @ 1% on "Z"</t>
        </is>
      </c>
      <c r="C2493" s="9" t="inlineStr"/>
      <c r="D2493" s="9" t="inlineStr"/>
      <c r="E2493" s="9" t="inlineStr"/>
      <c r="F2493" s="9" t="inlineStr">
        <is>
          <t>83.89</t>
        </is>
      </c>
    </row>
    <row r="2494" ht="11.5" customHeight="1">
      <c r="A2494" s="9" t="inlineStr"/>
      <c r="B2494" s="9" t="inlineStr">
        <is>
          <t>Cost of 2.16 sqm.</t>
        </is>
      </c>
      <c r="C2494" s="9" t="inlineStr"/>
      <c r="D2494" s="9" t="inlineStr"/>
      <c r="E2494" s="9" t="inlineStr"/>
      <c r="F2494" s="9" t="inlineStr">
        <is>
          <t>8472.94</t>
        </is>
      </c>
    </row>
    <row r="2495" ht="11.5" customHeight="1">
      <c r="A2495" s="9" t="inlineStr"/>
      <c r="B2495" s="9" t="inlineStr">
        <is>
          <t>Cost of 1 sqm.</t>
        </is>
      </c>
      <c r="C2495" s="9" t="inlineStr"/>
      <c r="D2495" s="9" t="inlineStr"/>
      <c r="E2495" s="9" t="inlineStr"/>
      <c r="F2495" s="9" t="inlineStr">
        <is>
          <t>3922.66</t>
        </is>
      </c>
    </row>
    <row r="2496" ht="11.5" customHeight="1">
      <c r="A2496" s="9" t="inlineStr"/>
      <c r="B2496" s="9" t="inlineStr">
        <is>
          <t>Say</t>
        </is>
      </c>
      <c r="C2496" s="9" t="inlineStr"/>
      <c r="D2496" s="9" t="inlineStr"/>
      <c r="E2496" s="9" t="inlineStr"/>
      <c r="F2496" s="9" t="inlineStr">
        <is>
          <t>3922.65</t>
        </is>
      </c>
    </row>
    <row r="2498" ht="11.5" customHeight="1">
      <c r="A2498" s="9" t="inlineStr">
        <is>
          <t>9.27.2</t>
        </is>
      </c>
      <c r="B2498" s="9" t="inlineStr">
        <is>
          <t>30 mm thick shutters</t>
        </is>
      </c>
      <c r="C2498" s="9" t="inlineStr"/>
      <c r="D2498" s="9" t="inlineStr"/>
      <c r="E2498" s="9" t="inlineStr"/>
      <c r="F2498" s="9" t="inlineStr"/>
    </row>
    <row r="2499" ht="23" customHeight="1">
      <c r="A2499" s="9" t="inlineStr">
        <is>
          <t>9.27.2.1</t>
        </is>
      </c>
      <c r="B2499" s="9" t="inlineStr">
        <is>
          <t>with ISI marked M.S. pressed butt</t>
        </is>
      </c>
      <c r="C2499" s="9" t="inlineStr">
        <is>
          <t>hinges</t>
        </is>
      </c>
      <c r="D2499" s="9" t="inlineStr">
        <is>
          <t>bright finished</t>
        </is>
      </c>
      <c r="E2499" s="9" t="inlineStr">
        <is>
          <t>of required</t>
        </is>
      </c>
      <c r="F2499" s="9" t="inlineStr">
        <is>
          <t>size</t>
        </is>
      </c>
    </row>
    <row r="2500" ht="11.5" customHeight="1">
      <c r="A2500" s="9" t="inlineStr">
        <is>
          <t>9.27.2.1.1</t>
        </is>
      </c>
      <c r="B2500" s="9" t="inlineStr">
        <is>
          <t>Second class teak wood</t>
        </is>
      </c>
      <c r="C2500" s="9" t="inlineStr"/>
      <c r="D2500" s="9" t="inlineStr"/>
      <c r="E2500" s="9" t="inlineStr"/>
      <c r="F2500" s="9" t="inlineStr"/>
    </row>
    <row r="2501" ht="11.5" customHeight="1">
      <c r="A2501" s="10" t="inlineStr">
        <is>
          <t>Code</t>
        </is>
      </c>
      <c r="B2501" s="10" t="inlineStr">
        <is>
          <t>Description</t>
        </is>
      </c>
      <c r="C2501" s="10" t="inlineStr">
        <is>
          <t>Unit</t>
        </is>
      </c>
      <c r="D2501" s="10" t="inlineStr">
        <is>
          <t>Quantity</t>
        </is>
      </c>
      <c r="E2501" s="10" t="inlineStr">
        <is>
          <t>Rate</t>
        </is>
      </c>
      <c r="F2501" s="10" t="inlineStr">
        <is>
          <t>Amount</t>
        </is>
      </c>
    </row>
    <row r="2502" ht="11.5" customHeight="1">
      <c r="A2502" s="9" t="inlineStr"/>
      <c r="B2502" s="9" t="inlineStr">
        <is>
          <t>Details of cost for door shutters</t>
        </is>
      </c>
      <c r="C2502" s="9" t="inlineStr"/>
      <c r="D2502" s="9" t="inlineStr"/>
      <c r="E2502" s="9" t="inlineStr"/>
      <c r="F2502" s="9" t="inlineStr"/>
    </row>
    <row r="2503" ht="11.5" customHeight="1">
      <c r="A2503" s="9" t="inlineStr"/>
      <c r="B2503" s="9" t="inlineStr">
        <is>
          <t>2.00x1.08m = 2.16 sqm.</t>
        </is>
      </c>
      <c r="C2503" s="9" t="inlineStr"/>
      <c r="D2503" s="9" t="inlineStr"/>
      <c r="E2503" s="9" t="inlineStr"/>
      <c r="F2503" s="9" t="inlineStr"/>
    </row>
    <row r="2504" ht="11.5" customHeight="1">
      <c r="A2504" s="9" t="inlineStr"/>
      <c r="B2504" s="9" t="inlineStr">
        <is>
          <t>MATERIAL</t>
        </is>
      </c>
      <c r="C2504" s="9" t="inlineStr"/>
      <c r="D2504" s="9" t="inlineStr"/>
      <c r="E2504" s="9" t="inlineStr"/>
      <c r="F2504" s="9" t="inlineStr"/>
    </row>
    <row r="2505" ht="11.5" customHeight="1">
      <c r="A2505" s="9" t="inlineStr"/>
      <c r="B2505" s="9" t="inlineStr">
        <is>
          <t>Teak wood (2nd class)</t>
        </is>
      </c>
      <c r="C2505" s="9" t="inlineStr"/>
      <c r="D2505" s="9" t="inlineStr"/>
      <c r="E2505" s="9" t="inlineStr"/>
      <c r="F2505" s="9" t="inlineStr"/>
    </row>
    <row r="2506" ht="11.5" customHeight="1">
      <c r="A2506" s="9" t="inlineStr"/>
      <c r="B2506" s="9" t="inlineStr">
        <is>
          <t>Styles 4x209x9.5x3cm = 0.023 cum+</t>
        </is>
      </c>
      <c r="C2506" s="9" t="inlineStr"/>
      <c r="D2506" s="9" t="inlineStr"/>
      <c r="E2506" s="9" t="inlineStr"/>
      <c r="F2506" s="9" t="inlineStr"/>
    </row>
    <row r="2507" ht="11.5" customHeight="1">
      <c r="A2507" s="9" t="inlineStr"/>
      <c r="B2507" s="9" t="inlineStr">
        <is>
          <t>Top Rail - 1x110.5x9.5x3cm =</t>
        </is>
      </c>
      <c r="C2507" s="9" t="inlineStr"/>
      <c r="D2507" s="9" t="inlineStr"/>
      <c r="E2507" s="9" t="inlineStr"/>
      <c r="F2507" s="9" t="inlineStr"/>
    </row>
    <row r="2508" ht="11.5" customHeight="1">
      <c r="A2508" s="9" t="inlineStr"/>
      <c r="B2508" s="9" t="inlineStr">
        <is>
          <t>0.003cum+</t>
        </is>
      </c>
      <c r="C2508" s="9" t="inlineStr"/>
      <c r="D2508" s="9" t="inlineStr"/>
      <c r="E2508" s="9" t="inlineStr"/>
      <c r="F2508" s="9" t="inlineStr"/>
    </row>
    <row r="2509" ht="11.5" customHeight="1">
      <c r="A2509" s="9" t="inlineStr"/>
      <c r="B2509" s="9" t="inlineStr">
        <is>
          <t>Lock and bottom rail</t>
        </is>
      </c>
      <c r="C2509" s="9" t="inlineStr"/>
      <c r="D2509" s="9" t="inlineStr"/>
      <c r="E2509" s="9" t="inlineStr"/>
      <c r="F2509" s="9" t="inlineStr"/>
    </row>
    <row r="2510" ht="11.5" customHeight="1">
      <c r="A2510" s="9" t="inlineStr"/>
      <c r="B2510" s="9" t="inlineStr">
        <is>
          <t>2x110.5x19.7x3cm = 0.013 cum+</t>
        </is>
      </c>
      <c r="C2510" s="9" t="inlineStr"/>
      <c r="D2510" s="9" t="inlineStr"/>
      <c r="E2510" s="9" t="inlineStr"/>
      <c r="F2510" s="9" t="inlineStr"/>
    </row>
    <row r="2511" ht="11.5" customHeight="1">
      <c r="A2511" s="9" t="inlineStr"/>
      <c r="B2511" s="9" t="inlineStr">
        <is>
          <t>Beadings - (2x312+2x150)x(1.2)x</t>
        </is>
      </c>
      <c r="C2511" s="9" t="inlineStr"/>
      <c r="D2511" s="9" t="inlineStr"/>
      <c r="E2511" s="9" t="inlineStr"/>
      <c r="F2511" s="9" t="inlineStr"/>
    </row>
    <row r="2512" ht="11.5" customHeight="1">
      <c r="A2512" s="9" t="inlineStr"/>
      <c r="B2512" s="9" t="inlineStr">
        <is>
          <t>(1.2)cm = 0.001 cum.</t>
        </is>
      </c>
      <c r="C2512" s="9" t="inlineStr"/>
      <c r="D2512" s="9" t="inlineStr"/>
      <c r="E2512" s="9" t="inlineStr"/>
      <c r="F2512" s="9" t="inlineStr"/>
    </row>
    <row r="2513" ht="11.5" customHeight="1">
      <c r="A2513" s="9" t="inlineStr"/>
      <c r="B2513" s="9" t="inlineStr">
        <is>
          <t>Total = 0.040 cum+</t>
        </is>
      </c>
      <c r="C2513" s="9" t="inlineStr"/>
      <c r="D2513" s="9" t="inlineStr"/>
      <c r="E2513" s="9" t="inlineStr"/>
      <c r="F2513" s="9" t="inlineStr"/>
    </row>
    <row r="2514" ht="11.5" customHeight="1">
      <c r="A2514" s="9" t="inlineStr"/>
      <c r="B2514" s="9" t="inlineStr">
        <is>
          <t>Add for wastage @ 10% = 0.004 cum.</t>
        </is>
      </c>
      <c r="C2514" s="9" t="inlineStr"/>
      <c r="D2514" s="9" t="inlineStr"/>
      <c r="E2514" s="9" t="inlineStr"/>
      <c r="F2514" s="9" t="inlineStr"/>
    </row>
    <row r="2515" ht="11.5" customHeight="1">
      <c r="A2515" s="9" t="inlineStr"/>
      <c r="B2515" s="9" t="inlineStr">
        <is>
          <t>Total = 0.44 cum. Say 44 cudm.</t>
        </is>
      </c>
      <c r="C2515" s="9" t="inlineStr"/>
      <c r="D2515" s="9" t="inlineStr"/>
      <c r="E2515" s="9" t="inlineStr"/>
      <c r="F2515" s="9" t="inlineStr"/>
    </row>
    <row r="2516" ht="11.5" customHeight="1">
      <c r="A2516" s="9" t="inlineStr">
        <is>
          <t>1190</t>
        </is>
      </c>
      <c r="B2516" s="9" t="inlineStr">
        <is>
          <t>Second class teak wood in planks</t>
        </is>
      </c>
      <c r="C2516" s="9" t="inlineStr">
        <is>
          <t>10 cudm</t>
        </is>
      </c>
      <c r="D2516" s="9" t="inlineStr">
        <is>
          <t>4.40</t>
        </is>
      </c>
      <c r="E2516" s="9" t="inlineStr">
        <is>
          <t>791.00</t>
        </is>
      </c>
      <c r="F2516" s="9" t="inlineStr">
        <is>
          <t>3480.40</t>
        </is>
      </c>
    </row>
    <row r="2517" ht="11.5" customHeight="1">
      <c r="A2517" s="9" t="inlineStr">
        <is>
          <t>2204</t>
        </is>
      </c>
      <c r="B2517" s="9" t="inlineStr">
        <is>
          <t>Carriage of Timber</t>
        </is>
      </c>
      <c r="C2517" s="9" t="inlineStr">
        <is>
          <t>cum</t>
        </is>
      </c>
      <c r="D2517" s="9" t="inlineStr">
        <is>
          <t>0.044</t>
        </is>
      </c>
      <c r="E2517" s="9" t="inlineStr">
        <is>
          <t>118.59</t>
        </is>
      </c>
      <c r="F2517" s="9" t="inlineStr">
        <is>
          <t>5.22</t>
        </is>
      </c>
    </row>
    <row r="2518" ht="11.5" customHeight="1">
      <c r="A2518" s="9" t="inlineStr"/>
      <c r="B2518" s="9" t="inlineStr">
        <is>
          <t>Wire gauge 2x160x40cm = 1.28</t>
        </is>
      </c>
      <c r="C2518" s="9" t="inlineStr"/>
      <c r="D2518" s="9" t="inlineStr"/>
      <c r="E2518" s="9" t="inlineStr"/>
      <c r="F2518" s="9" t="inlineStr"/>
    </row>
    <row r="2519" ht="11.5" customHeight="1">
      <c r="A2519" s="9" t="inlineStr"/>
      <c r="B2519" s="9" t="inlineStr">
        <is>
          <t>sqm.+Add wastage @ 10% =</t>
        </is>
      </c>
      <c r="C2519" s="9" t="inlineStr"/>
      <c r="D2519" s="9" t="inlineStr"/>
      <c r="E2519" s="9" t="inlineStr"/>
      <c r="F2519" s="9" t="inlineStr"/>
    </row>
    <row r="2520" ht="11.5" customHeight="1">
      <c r="A2520" s="9" t="inlineStr"/>
      <c r="B2520" s="9" t="inlineStr">
        <is>
          <t>0.13 sqm. Total = 1.41 sqm.</t>
        </is>
      </c>
      <c r="C2520" s="9" t="inlineStr"/>
      <c r="D2520" s="9" t="inlineStr"/>
      <c r="E2520" s="9" t="inlineStr"/>
      <c r="F2520" s="9" t="inlineStr"/>
    </row>
    <row r="2521" ht="11.5" customHeight="1">
      <c r="A2521" s="9" t="inlineStr">
        <is>
          <t>7029</t>
        </is>
      </c>
      <c r="B2521" s="9" t="inlineStr">
        <is>
          <t>Galvanised wire mesh of average width</t>
        </is>
      </c>
      <c r="C2521" s="9" t="inlineStr"/>
      <c r="D2521" s="9" t="inlineStr"/>
      <c r="E2521" s="9" t="inlineStr"/>
      <c r="F2521" s="9" t="inlineStr"/>
    </row>
    <row r="2522" ht="11.5" customHeight="1">
      <c r="A2522" s="9" t="inlineStr"/>
      <c r="B2522" s="9" t="inlineStr">
        <is>
          <t>of aperture 1.4 mm and nominal dia. Of</t>
        </is>
      </c>
      <c r="C2522" s="9" t="inlineStr"/>
      <c r="D2522" s="9" t="inlineStr"/>
      <c r="E2522" s="9" t="inlineStr"/>
      <c r="F2522" s="9" t="inlineStr"/>
    </row>
    <row r="2523" ht="11.5" customHeight="1">
      <c r="A2523" s="9" t="inlineStr"/>
      <c r="B2523" s="9" t="inlineStr">
        <is>
          <t>wire 0.63 mm</t>
        </is>
      </c>
      <c r="C2523" s="9" t="inlineStr">
        <is>
          <t>sqm</t>
        </is>
      </c>
      <c r="D2523" s="9" t="inlineStr">
        <is>
          <t>1.41</t>
        </is>
      </c>
      <c r="E2523" s="9" t="inlineStr">
        <is>
          <t>250.00</t>
        </is>
      </c>
      <c r="F2523" s="9" t="inlineStr">
        <is>
          <t>352.50</t>
        </is>
      </c>
    </row>
    <row r="2524" ht="11.5" customHeight="1">
      <c r="A2524" s="9" t="inlineStr">
        <is>
          <t>595</t>
        </is>
      </c>
      <c r="B2524" s="9" t="inlineStr">
        <is>
          <t>Bright finished or black enamelled mild</t>
        </is>
      </c>
      <c r="C2524" s="9" t="inlineStr"/>
      <c r="D2524" s="9" t="inlineStr"/>
      <c r="E2524" s="9" t="inlineStr"/>
      <c r="F2524" s="9" t="inlineStr"/>
    </row>
    <row r="2525" ht="11.5" customHeight="1">
      <c r="A2525" s="9" t="inlineStr"/>
      <c r="B2525" s="9" t="inlineStr">
        <is>
          <t>steel butt hinges 100x58x1.90 mm</t>
        </is>
      </c>
      <c r="C2525" s="9" t="inlineStr">
        <is>
          <t>10 Nos</t>
        </is>
      </c>
      <c r="D2525" s="9" t="inlineStr">
        <is>
          <t>0.60</t>
        </is>
      </c>
      <c r="E2525" s="9" t="inlineStr">
        <is>
          <t>80.00</t>
        </is>
      </c>
      <c r="F2525" s="9" t="inlineStr">
        <is>
          <t>48.00</t>
        </is>
      </c>
    </row>
    <row r="2526" ht="11.5" customHeight="1">
      <c r="A2526" s="9" t="inlineStr">
        <is>
          <t>0597</t>
        </is>
      </c>
      <c r="B2526" s="9" t="inlineStr">
        <is>
          <t>Bright finished or black enamelled mild</t>
        </is>
      </c>
      <c r="C2526" s="9" t="inlineStr"/>
      <c r="D2526" s="9" t="inlineStr"/>
      <c r="E2526" s="9" t="inlineStr"/>
      <c r="F2526" s="9" t="inlineStr"/>
    </row>
    <row r="2527" ht="11.5" customHeight="1">
      <c r="A2527" s="9" t="inlineStr"/>
      <c r="B2527" s="9" t="inlineStr">
        <is>
          <t>steel butt hinges50x37x1.50 mm</t>
        </is>
      </c>
      <c r="C2527" s="9" t="inlineStr">
        <is>
          <t>10 Nos</t>
        </is>
      </c>
      <c r="D2527" s="9" t="inlineStr">
        <is>
          <t>0.20</t>
        </is>
      </c>
      <c r="E2527" s="9" t="inlineStr">
        <is>
          <t>49.00</t>
        </is>
      </c>
      <c r="F2527" s="9" t="inlineStr">
        <is>
          <t>9.80</t>
        </is>
      </c>
    </row>
    <row r="2528" ht="11.5" customHeight="1">
      <c r="A2528" s="9" t="inlineStr">
        <is>
          <t>0637</t>
        </is>
      </c>
      <c r="B2528" s="9" t="inlineStr">
        <is>
          <t>Bright finished or black enamelled mild</t>
        </is>
      </c>
      <c r="C2528" s="9" t="inlineStr"/>
      <c r="D2528" s="9" t="inlineStr"/>
      <c r="E2528" s="9" t="inlineStr"/>
      <c r="F2528" s="9" t="inlineStr"/>
    </row>
    <row r="2529" ht="11.5" customHeight="1">
      <c r="A2529" s="9" t="inlineStr"/>
      <c r="B2529" s="9" t="inlineStr">
        <is>
          <t>steel screws 40 mm</t>
        </is>
      </c>
      <c r="C2529" s="9" t="inlineStr">
        <is>
          <t>100 Nos</t>
        </is>
      </c>
      <c r="D2529" s="9" t="inlineStr">
        <is>
          <t>0.48</t>
        </is>
      </c>
      <c r="E2529" s="9" t="inlineStr">
        <is>
          <t>60.00</t>
        </is>
      </c>
      <c r="F2529" s="9" t="inlineStr">
        <is>
          <t>28.80</t>
        </is>
      </c>
    </row>
    <row r="2530" ht="11.5" customHeight="1">
      <c r="A2530" s="9" t="inlineStr">
        <is>
          <t>0640</t>
        </is>
      </c>
      <c r="B2530" s="9" t="inlineStr">
        <is>
          <t>Bright finished or black enamelled mild</t>
        </is>
      </c>
      <c r="C2530" s="9" t="inlineStr"/>
      <c r="D2530" s="9" t="inlineStr"/>
      <c r="E2530" s="9" t="inlineStr"/>
      <c r="F2530" s="9" t="inlineStr"/>
    </row>
    <row r="2531" ht="11.5" customHeight="1">
      <c r="A2531" s="9" t="inlineStr"/>
      <c r="B2531" s="9" t="inlineStr">
        <is>
          <t>steel screws 20 mm</t>
        </is>
      </c>
      <c r="C2531" s="9" t="inlineStr">
        <is>
          <t>100 Nos</t>
        </is>
      </c>
      <c r="D2531" s="9" t="inlineStr">
        <is>
          <t>0.08</t>
        </is>
      </c>
      <c r="E2531" s="9" t="inlineStr">
        <is>
          <t>30.00</t>
        </is>
      </c>
      <c r="F2531" s="9" t="inlineStr">
        <is>
          <t>2.40</t>
        </is>
      </c>
    </row>
    <row r="2532" ht="11.5" customHeight="1">
      <c r="A2532" s="9" t="inlineStr"/>
      <c r="B2532" s="9" t="inlineStr">
        <is>
          <t>LABOUR</t>
        </is>
      </c>
      <c r="C2532" s="9" t="inlineStr"/>
      <c r="D2532" s="9" t="inlineStr"/>
      <c r="E2532" s="9" t="inlineStr"/>
      <c r="F2532" s="9" t="inlineStr"/>
    </row>
    <row r="2533" ht="11.5" customHeight="1">
      <c r="A2533" s="9" t="inlineStr">
        <is>
          <t>0111</t>
        </is>
      </c>
      <c r="B2533" s="9" t="inlineStr">
        <is>
          <t>Carpenter 1st class</t>
        </is>
      </c>
      <c r="C2533" s="9" t="inlineStr">
        <is>
          <t>day</t>
        </is>
      </c>
      <c r="D2533" s="9" t="inlineStr">
        <is>
          <t>1.20</t>
        </is>
      </c>
      <c r="E2533" s="9" t="inlineStr">
        <is>
          <t>738.00</t>
        </is>
      </c>
      <c r="F2533" s="9" t="inlineStr">
        <is>
          <t>885.60</t>
        </is>
      </c>
    </row>
    <row r="2534" ht="11.5" customHeight="1">
      <c r="A2534" s="9" t="inlineStr">
        <is>
          <t>0112</t>
        </is>
      </c>
      <c r="B2534" s="9" t="inlineStr">
        <is>
          <t>Carpenter 2nd class</t>
        </is>
      </c>
      <c r="C2534" s="9" t="inlineStr">
        <is>
          <t>day</t>
        </is>
      </c>
      <c r="D2534" s="9" t="inlineStr">
        <is>
          <t>0.80</t>
        </is>
      </c>
      <c r="E2534" s="9" t="inlineStr">
        <is>
          <t>679.00</t>
        </is>
      </c>
      <c r="F2534" s="9" t="inlineStr">
        <is>
          <t>543.20</t>
        </is>
      </c>
    </row>
    <row r="2535" ht="11.5" customHeight="1">
      <c r="A2535" s="9" t="inlineStr">
        <is>
          <t>0114</t>
        </is>
      </c>
      <c r="B2535" s="9" t="inlineStr">
        <is>
          <t>Beldar</t>
        </is>
      </c>
      <c r="C2535" s="9" t="inlineStr">
        <is>
          <t>day</t>
        </is>
      </c>
      <c r="D2535" s="9" t="inlineStr">
        <is>
          <t>1.00</t>
        </is>
      </c>
      <c r="E2535" s="9" t="inlineStr">
        <is>
          <t>558.00</t>
        </is>
      </c>
      <c r="F2535" s="9" t="inlineStr">
        <is>
          <t>558.00</t>
        </is>
      </c>
    </row>
    <row r="2536" ht="11.5" customHeight="1">
      <c r="A2536" s="9" t="inlineStr">
        <is>
          <t>0130</t>
        </is>
      </c>
      <c r="B2536" s="9" t="inlineStr">
        <is>
          <t>Mistry</t>
        </is>
      </c>
      <c r="C2536" s="9" t="inlineStr">
        <is>
          <t>day</t>
        </is>
      </c>
      <c r="D2536" s="9" t="inlineStr">
        <is>
          <t>0.10</t>
        </is>
      </c>
      <c r="E2536" s="9" t="inlineStr">
        <is>
          <t>738.00</t>
        </is>
      </c>
      <c r="F2536" s="9" t="inlineStr">
        <is>
          <t>73.80</t>
        </is>
      </c>
    </row>
    <row r="2537" ht="11.5" customHeight="1">
      <c r="A2537" s="9" t="inlineStr">
        <is>
          <t>9999</t>
        </is>
      </c>
      <c r="B2537" s="9" t="inlineStr">
        <is>
          <t>Sundries</t>
        </is>
      </c>
      <c r="C2537" s="9" t="inlineStr">
        <is>
          <t>L.S.</t>
        </is>
      </c>
      <c r="D2537" s="9" t="inlineStr">
        <is>
          <t>33.80</t>
        </is>
      </c>
      <c r="E2537" s="9" t="inlineStr">
        <is>
          <t>2.00</t>
        </is>
      </c>
      <c r="F2537" s="9" t="inlineStr">
        <is>
          <t>67.60</t>
        </is>
      </c>
    </row>
    <row r="2538" ht="11.5" customHeight="1">
      <c r="A2538" s="9" t="inlineStr"/>
      <c r="B2538" s="9" t="inlineStr">
        <is>
          <t>TOTAL</t>
        </is>
      </c>
      <c r="C2538" s="9" t="inlineStr"/>
      <c r="D2538" s="9" t="inlineStr"/>
      <c r="E2538" s="9" t="inlineStr"/>
      <c r="F2538" s="9" t="inlineStr">
        <is>
          <t>6055.32 W</t>
        </is>
      </c>
    </row>
    <row r="2539" ht="11.5" customHeight="1">
      <c r="A2539" s="9" t="inlineStr"/>
      <c r="B2539" s="9" t="inlineStr">
        <is>
          <t>Add 1 % Water charges on "W"</t>
        </is>
      </c>
      <c r="C2539" s="9" t="inlineStr"/>
      <c r="D2539" s="9" t="inlineStr"/>
      <c r="E2539" s="9" t="inlineStr"/>
      <c r="F2539" s="9" t="inlineStr">
        <is>
          <t>60.55</t>
        </is>
      </c>
    </row>
    <row r="2540" ht="11.5" customHeight="1">
      <c r="A2540" s="9" t="inlineStr"/>
      <c r="B2540" s="9" t="inlineStr">
        <is>
          <t>TOTAL</t>
        </is>
      </c>
      <c r="C2540" s="9" t="inlineStr"/>
      <c r="D2540" s="9" t="inlineStr"/>
      <c r="E2540" s="9" t="inlineStr"/>
      <c r="F2540" s="9" t="inlineStr">
        <is>
          <t>6115.87 X</t>
        </is>
      </c>
    </row>
    <row r="2541" ht="11.5" customHeight="1">
      <c r="A2541" s="9" t="inlineStr"/>
      <c r="B2541" s="9" t="inlineStr">
        <is>
          <t>Add GST on "X" (multiplying factor</t>
        </is>
      </c>
      <c r="C2541" s="9" t="inlineStr"/>
      <c r="D2541" s="9" t="inlineStr"/>
      <c r="E2541" s="9" t="inlineStr"/>
      <c r="F2541" s="9" t="inlineStr"/>
    </row>
    <row r="2542" ht="11.5" customHeight="1">
      <c r="A2542" s="9" t="inlineStr"/>
      <c r="B2542" s="9" t="inlineStr">
        <is>
          <t>0.1405)</t>
        </is>
      </c>
      <c r="C2542" s="9" t="inlineStr"/>
      <c r="D2542" s="9" t="inlineStr"/>
      <c r="E2542" s="9" t="inlineStr"/>
      <c r="F2542" s="9" t="inlineStr">
        <is>
          <t>859.28</t>
        </is>
      </c>
    </row>
    <row r="2543" ht="11.5" customHeight="1">
      <c r="A2543" s="9" t="inlineStr"/>
      <c r="B2543" s="9" t="inlineStr">
        <is>
          <t>TOTAL</t>
        </is>
      </c>
      <c r="C2543" s="9" t="inlineStr"/>
      <c r="D2543" s="9" t="inlineStr"/>
      <c r="E2543" s="9" t="inlineStr"/>
      <c r="F2543" s="9" t="inlineStr">
        <is>
          <t>6975.15 Y</t>
        </is>
      </c>
    </row>
    <row r="2544" ht="11.5" customHeight="1">
      <c r="A2544" s="9" t="inlineStr"/>
      <c r="B2544" s="9" t="inlineStr">
        <is>
          <t>Add 15% CPOH on "Y"</t>
        </is>
      </c>
      <c r="C2544" s="9" t="inlineStr"/>
      <c r="D2544" s="9" t="inlineStr"/>
      <c r="E2544" s="9" t="inlineStr"/>
      <c r="F2544" s="9" t="inlineStr">
        <is>
          <t>1046.27</t>
        </is>
      </c>
    </row>
    <row r="2545" ht="11.5" customHeight="1">
      <c r="A2545" s="9" t="inlineStr"/>
      <c r="B2545" s="9" t="inlineStr">
        <is>
          <t>TOTAL</t>
        </is>
      </c>
      <c r="C2545" s="9" t="inlineStr"/>
      <c r="D2545" s="9" t="inlineStr"/>
      <c r="E2545" s="9" t="inlineStr"/>
      <c r="F2545" s="9" t="inlineStr">
        <is>
          <t>8021.42 Z</t>
        </is>
      </c>
    </row>
    <row r="2546" ht="11.5" customHeight="1">
      <c r="A2546" s="9" t="inlineStr"/>
      <c r="B2546" s="9" t="inlineStr">
        <is>
          <t>Add Cess @ 1% on "Z"</t>
        </is>
      </c>
      <c r="C2546" s="9" t="inlineStr"/>
      <c r="D2546" s="9" t="inlineStr"/>
      <c r="E2546" s="9" t="inlineStr"/>
      <c r="F2546" s="9" t="inlineStr">
        <is>
          <t>80.21</t>
        </is>
      </c>
    </row>
    <row r="2547" ht="11.5" customHeight="1">
      <c r="A2547" s="9" t="inlineStr"/>
      <c r="B2547" s="9" t="inlineStr">
        <is>
          <t>Cost of 2.16 sqm.</t>
        </is>
      </c>
      <c r="C2547" s="9" t="inlineStr"/>
      <c r="D2547" s="9" t="inlineStr"/>
      <c r="E2547" s="9" t="inlineStr"/>
      <c r="F2547" s="9" t="inlineStr">
        <is>
          <t>8101.64</t>
        </is>
      </c>
    </row>
    <row r="2548" ht="11.5" customHeight="1">
      <c r="A2548" s="9" t="inlineStr"/>
      <c r="B2548" s="9" t="inlineStr">
        <is>
          <t>Cost of 1 sqm.</t>
        </is>
      </c>
      <c r="C2548" s="9" t="inlineStr"/>
      <c r="D2548" s="9" t="inlineStr"/>
      <c r="E2548" s="9" t="inlineStr"/>
      <c r="F2548" s="9" t="inlineStr">
        <is>
          <t>3750.76</t>
        </is>
      </c>
    </row>
    <row r="2549" ht="11.5" customHeight="1">
      <c r="A2549" s="9" t="inlineStr"/>
      <c r="B2549" s="9" t="inlineStr">
        <is>
          <t>Say</t>
        </is>
      </c>
      <c r="C2549" s="9" t="inlineStr"/>
      <c r="D2549" s="9" t="inlineStr"/>
      <c r="E2549" s="9" t="inlineStr"/>
      <c r="F2549" s="9" t="inlineStr">
        <is>
          <t>3750.75</t>
        </is>
      </c>
    </row>
    <row r="2551" ht="11.5" customHeight="1">
      <c r="A2551" s="9" t="inlineStr">
        <is>
          <t>9.27.2.1.2</t>
        </is>
      </c>
      <c r="B2551" s="9" t="inlineStr">
        <is>
          <t>Kiln seasoned and chemically treated</t>
        </is>
      </c>
      <c r="C2551" s="9" t="inlineStr">
        <is>
          <t>hollock</t>
        </is>
      </c>
      <c r="D2551" s="9" t="inlineStr">
        <is>
          <t>wood</t>
        </is>
      </c>
      <c r="E2551" s="9" t="inlineStr"/>
      <c r="F2551" s="9" t="inlineStr"/>
    </row>
    <row r="2552" ht="11.5" customHeight="1">
      <c r="A2552" s="10" t="inlineStr">
        <is>
          <t>Code</t>
        </is>
      </c>
      <c r="B2552" s="10" t="inlineStr">
        <is>
          <t>Description</t>
        </is>
      </c>
      <c r="C2552" s="10" t="inlineStr">
        <is>
          <t>Unit</t>
        </is>
      </c>
      <c r="D2552" s="10" t="inlineStr">
        <is>
          <t>Quantity</t>
        </is>
      </c>
      <c r="E2552" s="10" t="inlineStr">
        <is>
          <t>Rate</t>
        </is>
      </c>
      <c r="F2552" s="10" t="inlineStr">
        <is>
          <t>Amount</t>
        </is>
      </c>
    </row>
    <row r="2553" ht="11.5" customHeight="1">
      <c r="A2553" s="9" t="inlineStr"/>
      <c r="B2553" s="9" t="inlineStr">
        <is>
          <t>Details of cost for door shutters</t>
        </is>
      </c>
      <c r="C2553" s="9" t="inlineStr"/>
      <c r="D2553" s="9" t="inlineStr"/>
      <c r="E2553" s="9" t="inlineStr"/>
      <c r="F2553" s="9" t="inlineStr"/>
    </row>
    <row r="2554" ht="11.5" customHeight="1">
      <c r="A2554" s="9" t="inlineStr"/>
      <c r="B2554" s="9" t="inlineStr">
        <is>
          <t>2.00x1.08m = 2.16 sqm.</t>
        </is>
      </c>
      <c r="C2554" s="9" t="inlineStr"/>
      <c r="D2554" s="9" t="inlineStr"/>
      <c r="E2554" s="9" t="inlineStr"/>
      <c r="F2554" s="9" t="inlineStr"/>
    </row>
    <row r="2555" ht="11.5" customHeight="1">
      <c r="A2555" s="9" t="inlineStr"/>
      <c r="B2555" s="9" t="inlineStr">
        <is>
          <t>MATERIAL</t>
        </is>
      </c>
      <c r="C2555" s="9" t="inlineStr"/>
      <c r="D2555" s="9" t="inlineStr"/>
      <c r="E2555" s="9" t="inlineStr"/>
      <c r="F2555" s="9" t="inlineStr"/>
    </row>
    <row r="2556" ht="11.5" customHeight="1">
      <c r="A2556" s="9" t="inlineStr"/>
      <c r="B2556" s="9" t="inlineStr">
        <is>
          <t>Hollock wood</t>
        </is>
      </c>
      <c r="C2556" s="9" t="inlineStr"/>
      <c r="D2556" s="9" t="inlineStr"/>
      <c r="E2556" s="9" t="inlineStr"/>
      <c r="F2556" s="9" t="inlineStr"/>
    </row>
    <row r="2557" ht="11.5" customHeight="1">
      <c r="A2557" s="9" t="inlineStr"/>
      <c r="B2557" s="9" t="inlineStr">
        <is>
          <t>Styles 4x209x9.5x3cm = 0.023 cum+</t>
        </is>
      </c>
      <c r="C2557" s="9" t="inlineStr"/>
      <c r="D2557" s="9" t="inlineStr"/>
      <c r="E2557" s="9" t="inlineStr"/>
      <c r="F2557" s="9" t="inlineStr"/>
    </row>
    <row r="2558" ht="11.5" customHeight="1">
      <c r="A2558" s="9" t="inlineStr"/>
      <c r="B2558" s="9" t="inlineStr">
        <is>
          <t>Top Rail - 1x110.5x9.5x3cm =</t>
        </is>
      </c>
      <c r="C2558" s="9" t="inlineStr"/>
      <c r="D2558" s="9" t="inlineStr"/>
      <c r="E2558" s="9" t="inlineStr"/>
      <c r="F2558" s="9" t="inlineStr"/>
    </row>
    <row r="2559" ht="11.5" customHeight="1">
      <c r="A2559" s="9" t="inlineStr"/>
      <c r="B2559" s="9" t="inlineStr">
        <is>
          <t>0.003cum+</t>
        </is>
      </c>
      <c r="C2559" s="9" t="inlineStr"/>
      <c r="D2559" s="9" t="inlineStr"/>
      <c r="E2559" s="9" t="inlineStr"/>
      <c r="F2559" s="9" t="inlineStr"/>
    </row>
    <row r="2560" ht="11.5" customHeight="1">
      <c r="A2560" s="9" t="inlineStr"/>
      <c r="B2560" s="9" t="inlineStr">
        <is>
          <t>Lock and bottom rail</t>
        </is>
      </c>
      <c r="C2560" s="9" t="inlineStr"/>
      <c r="D2560" s="9" t="inlineStr"/>
      <c r="E2560" s="9" t="inlineStr"/>
      <c r="F2560" s="9" t="inlineStr"/>
    </row>
    <row r="2561" ht="11.5" customHeight="1">
      <c r="A2561" s="9" t="inlineStr"/>
      <c r="B2561" s="9" t="inlineStr">
        <is>
          <t>2x110.5x19.7x3cm = 0.013 cum+</t>
        </is>
      </c>
      <c r="C2561" s="9" t="inlineStr"/>
      <c r="D2561" s="9" t="inlineStr"/>
      <c r="E2561" s="9" t="inlineStr"/>
      <c r="F2561" s="9" t="inlineStr"/>
    </row>
    <row r="2562" ht="11.5" customHeight="1">
      <c r="A2562" s="9" t="inlineStr"/>
      <c r="B2562" s="9" t="inlineStr">
        <is>
          <t>Beadings - (2x312+2x150)x(1.2)x</t>
        </is>
      </c>
      <c r="C2562" s="9" t="inlineStr"/>
      <c r="D2562" s="9" t="inlineStr"/>
      <c r="E2562" s="9" t="inlineStr"/>
      <c r="F2562" s="9" t="inlineStr"/>
    </row>
    <row r="2563" ht="11.5" customHeight="1">
      <c r="A2563" s="9" t="inlineStr"/>
      <c r="B2563" s="9" t="inlineStr">
        <is>
          <t>(1.2)cm = 0.001 cum.</t>
        </is>
      </c>
      <c r="C2563" s="9" t="inlineStr"/>
      <c r="D2563" s="9" t="inlineStr"/>
      <c r="E2563" s="9" t="inlineStr"/>
      <c r="F2563" s="9" t="inlineStr"/>
    </row>
    <row r="2564" ht="11.5" customHeight="1">
      <c r="A2564" s="9" t="inlineStr"/>
      <c r="B2564" s="9" t="inlineStr">
        <is>
          <t>Total = 0.040 cum+</t>
        </is>
      </c>
      <c r="C2564" s="9" t="inlineStr"/>
      <c r="D2564" s="9" t="inlineStr"/>
      <c r="E2564" s="9" t="inlineStr"/>
      <c r="F2564" s="9" t="inlineStr"/>
    </row>
    <row r="2565" ht="11.5" customHeight="1">
      <c r="A2565" s="9" t="inlineStr"/>
      <c r="B2565" s="9" t="inlineStr">
        <is>
          <t>Add for wastage @ 10% = 0.004 cum.</t>
        </is>
      </c>
      <c r="C2565" s="9" t="inlineStr"/>
      <c r="D2565" s="9" t="inlineStr"/>
      <c r="E2565" s="9" t="inlineStr"/>
      <c r="F2565" s="9" t="inlineStr"/>
    </row>
    <row r="2566" ht="11.5" customHeight="1">
      <c r="A2566" s="9" t="inlineStr"/>
      <c r="B2566" s="9" t="inlineStr">
        <is>
          <t>Total = 0.44 cum. Say 44 cudm.</t>
        </is>
      </c>
      <c r="C2566" s="9" t="inlineStr"/>
      <c r="D2566" s="9" t="inlineStr"/>
      <c r="E2566" s="9" t="inlineStr"/>
      <c r="F2566" s="9" t="inlineStr"/>
    </row>
    <row r="2567" ht="11.5" customHeight="1">
      <c r="A2567" s="9" t="inlineStr">
        <is>
          <t>2505</t>
        </is>
      </c>
      <c r="B2567" s="9" t="inlineStr">
        <is>
          <t>Hollock wood in planks</t>
        </is>
      </c>
      <c r="C2567" s="9" t="inlineStr">
        <is>
          <t>10 cudm</t>
        </is>
      </c>
      <c r="D2567" s="9" t="inlineStr">
        <is>
          <t>4.40</t>
        </is>
      </c>
      <c r="E2567" s="9" t="inlineStr">
        <is>
          <t>390.00</t>
        </is>
      </c>
      <c r="F2567" s="9" t="inlineStr">
        <is>
          <t>1716.00</t>
        </is>
      </c>
    </row>
    <row r="2568" ht="11.5" customHeight="1">
      <c r="A2568" s="9" t="inlineStr">
        <is>
          <t>2204</t>
        </is>
      </c>
      <c r="B2568" s="9" t="inlineStr">
        <is>
          <t>Carriage of Timber</t>
        </is>
      </c>
      <c r="C2568" s="9" t="inlineStr">
        <is>
          <t>cum</t>
        </is>
      </c>
      <c r="D2568" s="9" t="inlineStr">
        <is>
          <t>0.044</t>
        </is>
      </c>
      <c r="E2568" s="9" t="inlineStr">
        <is>
          <t>118.59</t>
        </is>
      </c>
      <c r="F2568" s="9" t="inlineStr">
        <is>
          <t>5.22</t>
        </is>
      </c>
    </row>
    <row r="2569" ht="11.5" customHeight="1">
      <c r="A2569" s="9" t="inlineStr">
        <is>
          <t>2504</t>
        </is>
      </c>
      <c r="B2569" s="9" t="inlineStr">
        <is>
          <t>Kiln seasoning of timber</t>
        </is>
      </c>
      <c r="C2569" s="9" t="inlineStr">
        <is>
          <t>cum</t>
        </is>
      </c>
      <c r="D2569" s="9" t="inlineStr">
        <is>
          <t>0.044</t>
        </is>
      </c>
      <c r="E2569" s="9" t="inlineStr">
        <is>
          <t>750.00</t>
        </is>
      </c>
      <c r="F2569" s="9" t="inlineStr">
        <is>
          <t>33.00</t>
        </is>
      </c>
    </row>
    <row r="2570" ht="11.5" customHeight="1">
      <c r="A2570" s="9" t="inlineStr">
        <is>
          <t>9999</t>
        </is>
      </c>
      <c r="B2570" s="9" t="inlineStr">
        <is>
          <t>Chemical treatment</t>
        </is>
      </c>
      <c r="C2570" s="9" t="inlineStr">
        <is>
          <t>L.S.</t>
        </is>
      </c>
      <c r="D2570" s="9" t="inlineStr">
        <is>
          <t>9.10</t>
        </is>
      </c>
      <c r="E2570" s="9" t="inlineStr">
        <is>
          <t>2.00</t>
        </is>
      </c>
      <c r="F2570" s="9" t="inlineStr">
        <is>
          <t>18.20</t>
        </is>
      </c>
    </row>
    <row r="2571" ht="11.5" customHeight="1">
      <c r="A2571" s="9" t="inlineStr"/>
      <c r="B2571" s="9" t="inlineStr">
        <is>
          <t>Wire gauge 2x160x40cm = 1.28 sqm.+</t>
        </is>
      </c>
      <c r="C2571" s="9" t="inlineStr"/>
      <c r="D2571" s="9" t="inlineStr"/>
      <c r="E2571" s="9" t="inlineStr"/>
      <c r="F2571" s="9" t="inlineStr"/>
    </row>
    <row r="2572" ht="11.5" customHeight="1">
      <c r="A2572" s="9" t="inlineStr"/>
      <c r="B2572" s="9" t="inlineStr">
        <is>
          <t>Add wastage @ 10% = 0.13 sqm.</t>
        </is>
      </c>
      <c r="C2572" s="9" t="inlineStr"/>
      <c r="D2572" s="9" t="inlineStr"/>
      <c r="E2572" s="9" t="inlineStr"/>
      <c r="F2572" s="9" t="inlineStr"/>
    </row>
    <row r="2573" ht="11.5" customHeight="1">
      <c r="A2573" s="9" t="inlineStr"/>
      <c r="B2573" s="9" t="inlineStr">
        <is>
          <t>Total = 1.41 sqm.</t>
        </is>
      </c>
      <c r="C2573" s="9" t="inlineStr"/>
      <c r="D2573" s="9" t="inlineStr"/>
      <c r="E2573" s="9" t="inlineStr"/>
      <c r="F2573" s="9" t="inlineStr"/>
    </row>
    <row r="2574" ht="11.5" customHeight="1">
      <c r="A2574" s="9" t="inlineStr">
        <is>
          <t>7029</t>
        </is>
      </c>
      <c r="B2574" s="9" t="inlineStr">
        <is>
          <t>Galvanised wire mesh of average width</t>
        </is>
      </c>
      <c r="C2574" s="9" t="inlineStr"/>
      <c r="D2574" s="9" t="inlineStr"/>
      <c r="E2574" s="9" t="inlineStr"/>
      <c r="F2574" s="9" t="inlineStr"/>
    </row>
    <row r="2575" ht="11.5" customHeight="1">
      <c r="A2575" s="9" t="inlineStr"/>
      <c r="B2575" s="9" t="inlineStr">
        <is>
          <t>of aperture 1.4 mm and nominal dia. Of</t>
        </is>
      </c>
      <c r="C2575" s="9" t="inlineStr"/>
      <c r="D2575" s="9" t="inlineStr"/>
      <c r="E2575" s="9" t="inlineStr"/>
      <c r="F2575" s="9" t="inlineStr"/>
    </row>
    <row r="2576" ht="11.5" customHeight="1">
      <c r="A2576" s="9" t="inlineStr"/>
      <c r="B2576" s="9" t="inlineStr">
        <is>
          <t>wire 0.63 mm</t>
        </is>
      </c>
      <c r="C2576" s="9" t="inlineStr">
        <is>
          <t>sqm</t>
        </is>
      </c>
      <c r="D2576" s="9" t="inlineStr">
        <is>
          <t>1.41</t>
        </is>
      </c>
      <c r="E2576" s="9" t="inlineStr">
        <is>
          <t>250.00</t>
        </is>
      </c>
      <c r="F2576" s="9" t="inlineStr">
        <is>
          <t>352.50</t>
        </is>
      </c>
    </row>
    <row r="2577" ht="11.5" customHeight="1">
      <c r="A2577" s="9" t="inlineStr">
        <is>
          <t>0595</t>
        </is>
      </c>
      <c r="B2577" s="9" t="inlineStr">
        <is>
          <t>Bright finished or black enamelled mild</t>
        </is>
      </c>
      <c r="C2577" s="9" t="inlineStr"/>
      <c r="D2577" s="9" t="inlineStr"/>
      <c r="E2577" s="9" t="inlineStr"/>
      <c r="F2577" s="9" t="inlineStr"/>
    </row>
    <row r="2578" ht="11.5" customHeight="1">
      <c r="A2578" s="9" t="inlineStr"/>
      <c r="B2578" s="9" t="inlineStr">
        <is>
          <t>steel butt hinges 100x58x1.90 mm</t>
        </is>
      </c>
      <c r="C2578" s="9" t="inlineStr">
        <is>
          <t>10 Nos</t>
        </is>
      </c>
      <c r="D2578" s="9" t="inlineStr">
        <is>
          <t>0.60</t>
        </is>
      </c>
      <c r="E2578" s="9" t="inlineStr">
        <is>
          <t>80.00</t>
        </is>
      </c>
      <c r="F2578" s="9" t="inlineStr">
        <is>
          <t>48.00</t>
        </is>
      </c>
    </row>
    <row r="2579" ht="11.5" customHeight="1">
      <c r="A2579" s="9" t="inlineStr">
        <is>
          <t>0597</t>
        </is>
      </c>
      <c r="B2579" s="9" t="inlineStr">
        <is>
          <t>Bright finished or black enamelled mild</t>
        </is>
      </c>
      <c r="C2579" s="9" t="inlineStr"/>
      <c r="D2579" s="9" t="inlineStr"/>
      <c r="E2579" s="9" t="inlineStr"/>
      <c r="F2579" s="9" t="inlineStr"/>
    </row>
    <row r="2580" ht="11.5" customHeight="1">
      <c r="A2580" s="9" t="inlineStr"/>
      <c r="B2580" s="9" t="inlineStr">
        <is>
          <t>steel butt hinges50x37x1.50 mm</t>
        </is>
      </c>
      <c r="C2580" s="9" t="inlineStr">
        <is>
          <t>10 Nos</t>
        </is>
      </c>
      <c r="D2580" s="9" t="inlineStr">
        <is>
          <t>0.20</t>
        </is>
      </c>
      <c r="E2580" s="9" t="inlineStr">
        <is>
          <t>49.00</t>
        </is>
      </c>
      <c r="F2580" s="9" t="inlineStr">
        <is>
          <t>9.80</t>
        </is>
      </c>
    </row>
    <row r="2581" ht="11.5" customHeight="1">
      <c r="A2581" s="9" t="inlineStr">
        <is>
          <t>0637</t>
        </is>
      </c>
      <c r="B2581" s="9" t="inlineStr">
        <is>
          <t>Bright finished or black enamelled mild</t>
        </is>
      </c>
      <c r="C2581" s="9" t="inlineStr"/>
      <c r="D2581" s="9" t="inlineStr"/>
      <c r="E2581" s="9" t="inlineStr"/>
      <c r="F2581" s="9" t="inlineStr"/>
    </row>
    <row r="2582" ht="11.5" customHeight="1">
      <c r="A2582" s="9" t="inlineStr"/>
      <c r="B2582" s="9" t="inlineStr">
        <is>
          <t>steel screws 40 mm</t>
        </is>
      </c>
      <c r="C2582" s="9" t="inlineStr">
        <is>
          <t>100 Nos</t>
        </is>
      </c>
      <c r="D2582" s="9" t="inlineStr">
        <is>
          <t>0.48</t>
        </is>
      </c>
      <c r="E2582" s="9" t="inlineStr">
        <is>
          <t>60.00</t>
        </is>
      </c>
      <c r="F2582" s="9" t="inlineStr">
        <is>
          <t>28.80</t>
        </is>
      </c>
    </row>
    <row r="2583" ht="11.5" customHeight="1">
      <c r="A2583" s="9" t="inlineStr">
        <is>
          <t>0640</t>
        </is>
      </c>
      <c r="B2583" s="9" t="inlineStr">
        <is>
          <t>Bright finished or black enamelled mild</t>
        </is>
      </c>
      <c r="C2583" s="9" t="inlineStr"/>
      <c r="D2583" s="9" t="inlineStr"/>
      <c r="E2583" s="9" t="inlineStr"/>
      <c r="F2583" s="9" t="inlineStr"/>
    </row>
    <row r="2584" ht="11.5" customHeight="1">
      <c r="A2584" s="9" t="inlineStr"/>
      <c r="B2584" s="9" t="inlineStr">
        <is>
          <t>steel screws 20 mm</t>
        </is>
      </c>
      <c r="C2584" s="9" t="inlineStr">
        <is>
          <t>100 Nos</t>
        </is>
      </c>
      <c r="D2584" s="9" t="inlineStr">
        <is>
          <t>0.08</t>
        </is>
      </c>
      <c r="E2584" s="9" t="inlineStr">
        <is>
          <t>30.00</t>
        </is>
      </c>
      <c r="F2584" s="9" t="inlineStr">
        <is>
          <t>2.40</t>
        </is>
      </c>
    </row>
    <row r="2585" ht="11.5" customHeight="1">
      <c r="A2585" s="9" t="inlineStr"/>
      <c r="B2585" s="9" t="inlineStr">
        <is>
          <t>LABOUR</t>
        </is>
      </c>
      <c r="C2585" s="9" t="inlineStr"/>
      <c r="D2585" s="9" t="inlineStr"/>
      <c r="E2585" s="9" t="inlineStr"/>
      <c r="F2585" s="9" t="inlineStr"/>
    </row>
    <row r="2586" ht="11.5" customHeight="1">
      <c r="A2586" s="9" t="inlineStr">
        <is>
          <t>0111</t>
        </is>
      </c>
      <c r="B2586" s="9" t="inlineStr">
        <is>
          <t>Carpenter 1st class</t>
        </is>
      </c>
      <c r="C2586" s="9" t="inlineStr">
        <is>
          <t>day</t>
        </is>
      </c>
      <c r="D2586" s="9" t="inlineStr">
        <is>
          <t>1.20</t>
        </is>
      </c>
      <c r="E2586" s="9" t="inlineStr">
        <is>
          <t>738.00</t>
        </is>
      </c>
      <c r="F2586" s="9" t="inlineStr">
        <is>
          <t>885.60</t>
        </is>
      </c>
    </row>
    <row r="2587" ht="11.5" customHeight="1">
      <c r="A2587" s="9" t="inlineStr">
        <is>
          <t>0112</t>
        </is>
      </c>
      <c r="B2587" s="9" t="inlineStr">
        <is>
          <t>Carpenter 2nd class</t>
        </is>
      </c>
      <c r="C2587" s="9" t="inlineStr">
        <is>
          <t>day</t>
        </is>
      </c>
      <c r="D2587" s="9" t="inlineStr">
        <is>
          <t>0.80</t>
        </is>
      </c>
      <c r="E2587" s="9" t="inlineStr">
        <is>
          <t>679.00</t>
        </is>
      </c>
      <c r="F2587" s="9" t="inlineStr">
        <is>
          <t>543.20</t>
        </is>
      </c>
    </row>
    <row r="2588" ht="11.5" customHeight="1">
      <c r="A2588" s="9" t="inlineStr">
        <is>
          <t>0114</t>
        </is>
      </c>
      <c r="B2588" s="9" t="inlineStr">
        <is>
          <t>Beldar</t>
        </is>
      </c>
      <c r="C2588" s="9" t="inlineStr">
        <is>
          <t>day</t>
        </is>
      </c>
      <c r="D2588" s="9" t="inlineStr">
        <is>
          <t>1.00</t>
        </is>
      </c>
      <c r="E2588" s="9" t="inlineStr">
        <is>
          <t>558.00</t>
        </is>
      </c>
      <c r="F2588" s="9" t="inlineStr">
        <is>
          <t>558.00</t>
        </is>
      </c>
    </row>
    <row r="2589" ht="11.5" customHeight="1">
      <c r="A2589" s="9" t="inlineStr">
        <is>
          <t>0130</t>
        </is>
      </c>
      <c r="B2589" s="9" t="inlineStr">
        <is>
          <t>Mistry</t>
        </is>
      </c>
      <c r="C2589" s="9" t="inlineStr">
        <is>
          <t>day</t>
        </is>
      </c>
      <c r="D2589" s="9" t="inlineStr">
        <is>
          <t>0.10</t>
        </is>
      </c>
      <c r="E2589" s="9" t="inlineStr">
        <is>
          <t>738.00</t>
        </is>
      </c>
      <c r="F2589" s="9" t="inlineStr">
        <is>
          <t>73.80</t>
        </is>
      </c>
    </row>
    <row r="2590" ht="11.5" customHeight="1">
      <c r="A2590" s="9" t="inlineStr">
        <is>
          <t>9999</t>
        </is>
      </c>
      <c r="B2590" s="9" t="inlineStr">
        <is>
          <t>Sundries</t>
        </is>
      </c>
      <c r="C2590" s="9" t="inlineStr">
        <is>
          <t>L.S.</t>
        </is>
      </c>
      <c r="D2590" s="9" t="inlineStr">
        <is>
          <t>33.80</t>
        </is>
      </c>
      <c r="E2590" s="9" t="inlineStr">
        <is>
          <t>2.00</t>
        </is>
      </c>
      <c r="F2590" s="9" t="inlineStr">
        <is>
          <t>67.60</t>
        </is>
      </c>
    </row>
    <row r="2591" ht="11.5" customHeight="1">
      <c r="A2591" s="9" t="inlineStr"/>
      <c r="B2591" s="9" t="inlineStr">
        <is>
          <t>TOTAL</t>
        </is>
      </c>
      <c r="C2591" s="9" t="inlineStr"/>
      <c r="D2591" s="9" t="inlineStr"/>
      <c r="E2591" s="9" t="inlineStr"/>
      <c r="F2591" s="9" t="inlineStr">
        <is>
          <t>4342.12 W</t>
        </is>
      </c>
    </row>
    <row r="2592" ht="11.5" customHeight="1">
      <c r="A2592" s="9" t="inlineStr"/>
      <c r="B2592" s="9" t="inlineStr">
        <is>
          <t>Add 1 % Water charges on "W"</t>
        </is>
      </c>
      <c r="C2592" s="9" t="inlineStr"/>
      <c r="D2592" s="9" t="inlineStr"/>
      <c r="E2592" s="9" t="inlineStr"/>
      <c r="F2592" s="9" t="inlineStr">
        <is>
          <t>43.42</t>
        </is>
      </c>
    </row>
    <row r="2593" ht="11.5" customHeight="1">
      <c r="A2593" s="9" t="inlineStr"/>
      <c r="B2593" s="9" t="inlineStr">
        <is>
          <t>TOTAL</t>
        </is>
      </c>
      <c r="C2593" s="9" t="inlineStr"/>
      <c r="D2593" s="9" t="inlineStr"/>
      <c r="E2593" s="9" t="inlineStr"/>
      <c r="F2593" s="9" t="inlineStr">
        <is>
          <t>4385.54 X</t>
        </is>
      </c>
    </row>
    <row r="2594" ht="11.5" customHeight="1">
      <c r="A2594" s="9" t="inlineStr"/>
      <c r="B2594" s="9" t="inlineStr">
        <is>
          <t>Add GST on "X" (multiplying factor</t>
        </is>
      </c>
      <c r="C2594" s="9" t="inlineStr"/>
      <c r="D2594" s="9" t="inlineStr"/>
      <c r="E2594" s="9" t="inlineStr"/>
      <c r="F2594" s="9" t="inlineStr"/>
    </row>
    <row r="2595" ht="11.5" customHeight="1">
      <c r="A2595" s="9" t="inlineStr"/>
      <c r="B2595" s="9" t="inlineStr">
        <is>
          <t>0.1405)</t>
        </is>
      </c>
      <c r="C2595" s="9" t="inlineStr"/>
      <c r="D2595" s="9" t="inlineStr"/>
      <c r="E2595" s="9" t="inlineStr"/>
      <c r="F2595" s="9" t="inlineStr">
        <is>
          <t>616.17</t>
        </is>
      </c>
    </row>
    <row r="2596" ht="11.5" customHeight="1">
      <c r="A2596" s="9" t="inlineStr"/>
      <c r="B2596" s="9" t="inlineStr">
        <is>
          <t>TOTAL</t>
        </is>
      </c>
      <c r="C2596" s="9" t="inlineStr"/>
      <c r="D2596" s="9" t="inlineStr"/>
      <c r="E2596" s="9" t="inlineStr"/>
      <c r="F2596" s="9" t="inlineStr">
        <is>
          <t>5001.71 Y</t>
        </is>
      </c>
    </row>
    <row r="2597" ht="11.5" customHeight="1">
      <c r="A2597" s="9" t="inlineStr"/>
      <c r="B2597" s="9" t="inlineStr">
        <is>
          <t>Add 15% CPOH on "Y"</t>
        </is>
      </c>
      <c r="C2597" s="9" t="inlineStr"/>
      <c r="D2597" s="9" t="inlineStr"/>
      <c r="E2597" s="9" t="inlineStr"/>
      <c r="F2597" s="9" t="inlineStr">
        <is>
          <t>750.26</t>
        </is>
      </c>
    </row>
    <row r="2598" ht="11.5" customHeight="1">
      <c r="A2598" s="9" t="inlineStr"/>
      <c r="B2598" s="9" t="inlineStr">
        <is>
          <t>TOTAL</t>
        </is>
      </c>
      <c r="C2598" s="9" t="inlineStr"/>
      <c r="D2598" s="9" t="inlineStr"/>
      <c r="E2598" s="9" t="inlineStr"/>
      <c r="F2598" s="9" t="inlineStr">
        <is>
          <t>5751.96 Z</t>
        </is>
      </c>
    </row>
    <row r="2599" ht="11.5" customHeight="1">
      <c r="A2599" s="9" t="inlineStr"/>
      <c r="B2599" s="9" t="inlineStr">
        <is>
          <t>Add Cess @ 1% on "Z"</t>
        </is>
      </c>
      <c r="C2599" s="9" t="inlineStr"/>
      <c r="D2599" s="9" t="inlineStr"/>
      <c r="E2599" s="9" t="inlineStr"/>
      <c r="F2599" s="9" t="inlineStr">
        <is>
          <t>57.52</t>
        </is>
      </c>
    </row>
    <row r="2600" ht="11.5" customHeight="1">
      <c r="A2600" s="9" t="inlineStr"/>
      <c r="B2600" s="9" t="inlineStr">
        <is>
          <t>Cost of 2.16 sqm.</t>
        </is>
      </c>
      <c r="C2600" s="9" t="inlineStr"/>
      <c r="D2600" s="9" t="inlineStr"/>
      <c r="E2600" s="9" t="inlineStr"/>
      <c r="F2600" s="9" t="inlineStr">
        <is>
          <t>5809.48</t>
        </is>
      </c>
    </row>
    <row r="2601" ht="11.5" customHeight="1">
      <c r="A2601" s="9" t="inlineStr"/>
      <c r="B2601" s="9" t="inlineStr">
        <is>
          <t>Cost of 1 sqm.</t>
        </is>
      </c>
      <c r="C2601" s="9" t="inlineStr"/>
      <c r="D2601" s="9" t="inlineStr"/>
      <c r="E2601" s="9" t="inlineStr"/>
      <c r="F2601" s="9" t="inlineStr">
        <is>
          <t>2689.58</t>
        </is>
      </c>
    </row>
    <row r="2602" ht="11.5" customHeight="1">
      <c r="A2602" s="9" t="inlineStr"/>
      <c r="B2602" s="9" t="inlineStr">
        <is>
          <t>Say</t>
        </is>
      </c>
      <c r="C2602" s="9" t="inlineStr"/>
      <c r="D2602" s="9" t="inlineStr"/>
      <c r="E2602" s="9" t="inlineStr"/>
      <c r="F2602" s="9" t="inlineStr">
        <is>
          <t>2689.60</t>
        </is>
      </c>
    </row>
    <row r="2604" ht="11.5" customHeight="1">
      <c r="A2604" s="9" t="inlineStr">
        <is>
          <t>9.27.2.1.3</t>
        </is>
      </c>
      <c r="B2604" s="9" t="inlineStr">
        <is>
          <t>Kiln seasoned selected class of sheesham</t>
        </is>
      </c>
      <c r="C2604" s="9" t="inlineStr"/>
      <c r="D2604" s="9" t="inlineStr">
        <is>
          <t>wood</t>
        </is>
      </c>
      <c r="E2604" s="9" t="inlineStr"/>
      <c r="F2604" s="9" t="inlineStr"/>
    </row>
    <row r="2605" ht="11.5" customHeight="1">
      <c r="A2605" s="10" t="inlineStr">
        <is>
          <t>Code</t>
        </is>
      </c>
      <c r="B2605" s="10" t="inlineStr">
        <is>
          <t>Description</t>
        </is>
      </c>
      <c r="C2605" s="10" t="inlineStr">
        <is>
          <t>Unit</t>
        </is>
      </c>
      <c r="D2605" s="10" t="inlineStr">
        <is>
          <t>Quantity</t>
        </is>
      </c>
      <c r="E2605" s="10" t="inlineStr">
        <is>
          <t>Rate</t>
        </is>
      </c>
      <c r="F2605" s="10" t="inlineStr">
        <is>
          <t>Amount</t>
        </is>
      </c>
    </row>
    <row r="2606" ht="11.5" customHeight="1">
      <c r="A2606" s="9" t="inlineStr"/>
      <c r="B2606" s="9" t="inlineStr">
        <is>
          <t>Details of cost for door shutters</t>
        </is>
      </c>
      <c r="C2606" s="9" t="inlineStr"/>
      <c r="D2606" s="9" t="inlineStr"/>
      <c r="E2606" s="9" t="inlineStr"/>
      <c r="F2606" s="9" t="inlineStr"/>
    </row>
    <row r="2607" ht="11.5" customHeight="1">
      <c r="A2607" s="9" t="inlineStr"/>
      <c r="B2607" s="9" t="inlineStr">
        <is>
          <t>2.00x1.08m = 2.16 sqm.</t>
        </is>
      </c>
      <c r="C2607" s="9" t="inlineStr"/>
      <c r="D2607" s="9" t="inlineStr"/>
      <c r="E2607" s="9" t="inlineStr"/>
      <c r="F2607" s="9" t="inlineStr"/>
    </row>
    <row r="2608" ht="11.5" customHeight="1">
      <c r="A2608" s="9" t="inlineStr"/>
      <c r="B2608" s="9" t="inlineStr">
        <is>
          <t>MATERIAL</t>
        </is>
      </c>
      <c r="C2608" s="9" t="inlineStr"/>
      <c r="D2608" s="9" t="inlineStr"/>
      <c r="E2608" s="9" t="inlineStr"/>
      <c r="F2608" s="9" t="inlineStr"/>
    </row>
    <row r="2609" ht="11.5" customHeight="1">
      <c r="A2609" s="9" t="inlineStr"/>
      <c r="B2609" s="9" t="inlineStr">
        <is>
          <t>Hollock wood</t>
        </is>
      </c>
      <c r="C2609" s="9" t="inlineStr"/>
      <c r="D2609" s="9" t="inlineStr"/>
      <c r="E2609" s="9" t="inlineStr"/>
      <c r="F2609" s="9" t="inlineStr"/>
    </row>
    <row r="2610" ht="11.5" customHeight="1">
      <c r="A2610" s="9" t="inlineStr"/>
      <c r="B2610" s="9" t="inlineStr">
        <is>
          <t>Styles 4x209x9.5x3cm = 0.023 cum+</t>
        </is>
      </c>
      <c r="C2610" s="9" t="inlineStr"/>
      <c r="D2610" s="9" t="inlineStr"/>
      <c r="E2610" s="9" t="inlineStr"/>
      <c r="F2610" s="9" t="inlineStr"/>
    </row>
    <row r="2611" ht="11.5" customHeight="1">
      <c r="A2611" s="9" t="inlineStr"/>
      <c r="B2611" s="9" t="inlineStr">
        <is>
          <t>Top Rail - 1x110.5x9.5x3cm =</t>
        </is>
      </c>
      <c r="C2611" s="9" t="inlineStr"/>
      <c r="D2611" s="9" t="inlineStr"/>
      <c r="E2611" s="9" t="inlineStr"/>
      <c r="F2611" s="9" t="inlineStr"/>
    </row>
    <row r="2612" ht="11.5" customHeight="1">
      <c r="A2612" s="9" t="inlineStr"/>
      <c r="B2612" s="9" t="inlineStr">
        <is>
          <t>0.003cum+</t>
        </is>
      </c>
      <c r="C2612" s="9" t="inlineStr"/>
      <c r="D2612" s="9" t="inlineStr"/>
      <c r="E2612" s="9" t="inlineStr"/>
      <c r="F2612" s="9" t="inlineStr"/>
    </row>
    <row r="2613" ht="11.5" customHeight="1">
      <c r="A2613" s="9" t="inlineStr"/>
      <c r="B2613" s="9" t="inlineStr">
        <is>
          <t>Lock and bottom rail</t>
        </is>
      </c>
      <c r="C2613" s="9" t="inlineStr"/>
      <c r="D2613" s="9" t="inlineStr"/>
      <c r="E2613" s="9" t="inlineStr"/>
      <c r="F2613" s="9" t="inlineStr"/>
    </row>
    <row r="2614" ht="11.5" customHeight="1">
      <c r="A2614" s="9" t="inlineStr"/>
      <c r="B2614" s="9" t="inlineStr">
        <is>
          <t>2x110.5x19.7x3cm = 0.013 cum+</t>
        </is>
      </c>
      <c r="C2614" s="9" t="inlineStr"/>
      <c r="D2614" s="9" t="inlineStr"/>
      <c r="E2614" s="9" t="inlineStr"/>
      <c r="F2614" s="9" t="inlineStr"/>
    </row>
    <row r="2615" ht="11.5" customHeight="1">
      <c r="A2615" s="9" t="inlineStr"/>
      <c r="B2615" s="9" t="inlineStr">
        <is>
          <t>Beadings - (2x312+2x150)x(1.2)x</t>
        </is>
      </c>
      <c r="C2615" s="9" t="inlineStr"/>
      <c r="D2615" s="9" t="inlineStr"/>
      <c r="E2615" s="9" t="inlineStr"/>
      <c r="F2615" s="9" t="inlineStr"/>
    </row>
    <row r="2616" ht="11.5" customHeight="1">
      <c r="A2616" s="9" t="inlineStr"/>
      <c r="B2616" s="9" t="inlineStr">
        <is>
          <t>(1.2)cm = 0.001 cum.</t>
        </is>
      </c>
      <c r="C2616" s="9" t="inlineStr"/>
      <c r="D2616" s="9" t="inlineStr"/>
      <c r="E2616" s="9" t="inlineStr"/>
      <c r="F2616" s="9" t="inlineStr"/>
    </row>
    <row r="2617" ht="11.5" customHeight="1">
      <c r="A2617" s="9" t="inlineStr"/>
      <c r="B2617" s="9" t="inlineStr">
        <is>
          <t>Total = 0.040 cum+</t>
        </is>
      </c>
      <c r="C2617" s="9" t="inlineStr"/>
      <c r="D2617" s="9" t="inlineStr"/>
      <c r="E2617" s="9" t="inlineStr"/>
      <c r="F2617" s="9" t="inlineStr"/>
    </row>
    <row r="2618" ht="11.5" customHeight="1">
      <c r="A2618" s="9" t="inlineStr"/>
      <c r="B2618" s="9" t="inlineStr">
        <is>
          <t>Add for wastage @ 10% = 0.004 cum.</t>
        </is>
      </c>
      <c r="C2618" s="9" t="inlineStr"/>
      <c r="D2618" s="9" t="inlineStr"/>
      <c r="E2618" s="9" t="inlineStr"/>
      <c r="F2618" s="9" t="inlineStr"/>
    </row>
    <row r="2619" ht="11.5" customHeight="1">
      <c r="A2619" s="9" t="inlineStr"/>
      <c r="B2619" s="9" t="inlineStr">
        <is>
          <t>Total = 0.44 cum. Say 44 cudm.</t>
        </is>
      </c>
      <c r="C2619" s="9" t="inlineStr"/>
      <c r="D2619" s="9" t="inlineStr"/>
      <c r="E2619" s="9" t="inlineStr"/>
      <c r="F2619" s="9" t="inlineStr"/>
    </row>
    <row r="2620" ht="11.5" customHeight="1">
      <c r="A2620" s="9" t="inlineStr">
        <is>
          <t>1200</t>
        </is>
      </c>
      <c r="B2620" s="9" t="inlineStr">
        <is>
          <t>Kiln seasoned selected sheesum wood</t>
        </is>
      </c>
      <c r="C2620" s="9" t="inlineStr"/>
      <c r="D2620" s="9" t="inlineStr"/>
      <c r="E2620" s="9" t="inlineStr"/>
      <c r="F2620" s="9" t="inlineStr"/>
    </row>
    <row r="2621" ht="11.5" customHeight="1">
      <c r="A2621" s="9" t="inlineStr"/>
      <c r="B2621" s="9" t="inlineStr">
        <is>
          <t>planks</t>
        </is>
      </c>
      <c r="C2621" s="9" t="inlineStr">
        <is>
          <t>10 cudm</t>
        </is>
      </c>
      <c r="D2621" s="9" t="inlineStr">
        <is>
          <t>4.40</t>
        </is>
      </c>
      <c r="E2621" s="9" t="inlineStr">
        <is>
          <t>650.00</t>
        </is>
      </c>
      <c r="F2621" s="9" t="inlineStr">
        <is>
          <t>2860.00</t>
        </is>
      </c>
    </row>
    <row r="2622" ht="11.5" customHeight="1">
      <c r="A2622" s="9" t="inlineStr">
        <is>
          <t>2204</t>
        </is>
      </c>
      <c r="B2622" s="9" t="inlineStr">
        <is>
          <t>Carriage of Timber</t>
        </is>
      </c>
      <c r="C2622" s="9" t="inlineStr">
        <is>
          <t>cum</t>
        </is>
      </c>
      <c r="D2622" s="9" t="inlineStr">
        <is>
          <t>0.044</t>
        </is>
      </c>
      <c r="E2622" s="9" t="inlineStr">
        <is>
          <t>118.59</t>
        </is>
      </c>
      <c r="F2622" s="9" t="inlineStr">
        <is>
          <t>5.22</t>
        </is>
      </c>
    </row>
    <row r="2623" ht="11.5" customHeight="1">
      <c r="A2623" s="9" t="inlineStr">
        <is>
          <t>2504</t>
        </is>
      </c>
      <c r="B2623" s="9" t="inlineStr">
        <is>
          <t>Kiln seasoning of timber</t>
        </is>
      </c>
      <c r="C2623" s="9" t="inlineStr">
        <is>
          <t>cum</t>
        </is>
      </c>
      <c r="D2623" s="9" t="inlineStr">
        <is>
          <t>0.044</t>
        </is>
      </c>
      <c r="E2623" s="9" t="inlineStr">
        <is>
          <t>750.00</t>
        </is>
      </c>
      <c r="F2623" s="9" t="inlineStr">
        <is>
          <t>33.00</t>
        </is>
      </c>
    </row>
    <row r="2624" ht="11.5" customHeight="1">
      <c r="A2624" s="9" t="inlineStr"/>
      <c r="B2624" s="9" t="inlineStr">
        <is>
          <t>Wire gauge 2x160x40cm = 1.28 sqm.+</t>
        </is>
      </c>
      <c r="C2624" s="9" t="inlineStr"/>
      <c r="D2624" s="9" t="inlineStr"/>
      <c r="E2624" s="9" t="inlineStr"/>
      <c r="F2624" s="9" t="inlineStr"/>
    </row>
    <row r="2625" ht="11.5" customHeight="1">
      <c r="A2625" s="9" t="inlineStr"/>
      <c r="B2625" s="9" t="inlineStr">
        <is>
          <t>Add wastage @ 10% = 0.13 sqm.</t>
        </is>
      </c>
      <c r="C2625" s="9" t="inlineStr"/>
      <c r="D2625" s="9" t="inlineStr"/>
      <c r="E2625" s="9" t="inlineStr"/>
      <c r="F2625" s="9" t="inlineStr"/>
    </row>
    <row r="2626" ht="11.5" customHeight="1">
      <c r="A2626" s="9" t="inlineStr"/>
      <c r="B2626" s="9" t="inlineStr">
        <is>
          <t>Total = 1.41 sqm.</t>
        </is>
      </c>
      <c r="C2626" s="9" t="inlineStr"/>
      <c r="D2626" s="9" t="inlineStr"/>
      <c r="E2626" s="9" t="inlineStr"/>
      <c r="F2626" s="9" t="inlineStr"/>
    </row>
    <row r="2627" ht="11.5" customHeight="1">
      <c r="A2627" s="9" t="inlineStr">
        <is>
          <t>7029</t>
        </is>
      </c>
      <c r="B2627" s="9" t="inlineStr">
        <is>
          <t>Galvanised wire mesh of average width</t>
        </is>
      </c>
      <c r="C2627" s="9" t="inlineStr"/>
      <c r="D2627" s="9" t="inlineStr"/>
      <c r="E2627" s="9" t="inlineStr"/>
      <c r="F2627" s="9" t="inlineStr"/>
    </row>
    <row r="2628" ht="11.5" customHeight="1">
      <c r="A2628" s="9" t="inlineStr"/>
      <c r="B2628" s="9" t="inlineStr">
        <is>
          <t>of aperture 1.4 mm and nominal dia. Of</t>
        </is>
      </c>
      <c r="C2628" s="9" t="inlineStr"/>
      <c r="D2628" s="9" t="inlineStr"/>
      <c r="E2628" s="9" t="inlineStr"/>
      <c r="F2628" s="9" t="inlineStr"/>
    </row>
    <row r="2629" ht="11.5" customHeight="1">
      <c r="A2629" s="9" t="inlineStr"/>
      <c r="B2629" s="9" t="inlineStr">
        <is>
          <t>wire 0.63 mm</t>
        </is>
      </c>
      <c r="C2629" s="9" t="inlineStr">
        <is>
          <t>sqm</t>
        </is>
      </c>
      <c r="D2629" s="9" t="inlineStr">
        <is>
          <t>1.41</t>
        </is>
      </c>
      <c r="E2629" s="9" t="inlineStr">
        <is>
          <t>250.00</t>
        </is>
      </c>
      <c r="F2629" s="9" t="inlineStr">
        <is>
          <t>352.50</t>
        </is>
      </c>
    </row>
    <row r="2630" ht="11.5" customHeight="1">
      <c r="A2630" s="9" t="inlineStr">
        <is>
          <t>0595</t>
        </is>
      </c>
      <c r="B2630" s="9" t="inlineStr">
        <is>
          <t>Bright finished or black enamelled mild</t>
        </is>
      </c>
      <c r="C2630" s="9" t="inlineStr"/>
      <c r="D2630" s="9" t="inlineStr"/>
      <c r="E2630" s="9" t="inlineStr"/>
      <c r="F2630" s="9" t="inlineStr"/>
    </row>
    <row r="2631" ht="11.5" customHeight="1">
      <c r="A2631" s="9" t="inlineStr"/>
      <c r="B2631" s="9" t="inlineStr">
        <is>
          <t>steel butt hinges 100x58x1.90 mm</t>
        </is>
      </c>
      <c r="C2631" s="9" t="inlineStr">
        <is>
          <t>10 Nos</t>
        </is>
      </c>
      <c r="D2631" s="9" t="inlineStr">
        <is>
          <t>0.60</t>
        </is>
      </c>
      <c r="E2631" s="9" t="inlineStr">
        <is>
          <t>80.00</t>
        </is>
      </c>
      <c r="F2631" s="9" t="inlineStr">
        <is>
          <t>48.00</t>
        </is>
      </c>
    </row>
    <row r="2632" ht="11.5" customHeight="1">
      <c r="A2632" s="9" t="inlineStr">
        <is>
          <t>0597</t>
        </is>
      </c>
      <c r="B2632" s="9" t="inlineStr">
        <is>
          <t>Bright finished or black enamelled mild</t>
        </is>
      </c>
      <c r="C2632" s="9" t="inlineStr"/>
      <c r="D2632" s="9" t="inlineStr"/>
      <c r="E2632" s="9" t="inlineStr"/>
      <c r="F2632" s="9" t="inlineStr"/>
    </row>
    <row r="2633" ht="11.5" customHeight="1">
      <c r="A2633" s="9" t="inlineStr"/>
      <c r="B2633" s="9" t="inlineStr">
        <is>
          <t>steel butt hinges50x37x1.50 mm</t>
        </is>
      </c>
      <c r="C2633" s="9" t="inlineStr">
        <is>
          <t>10 Nos</t>
        </is>
      </c>
      <c r="D2633" s="9" t="inlineStr">
        <is>
          <t>0.20</t>
        </is>
      </c>
      <c r="E2633" s="9" t="inlineStr">
        <is>
          <t>49.00</t>
        </is>
      </c>
      <c r="F2633" s="9" t="inlineStr">
        <is>
          <t>9.80</t>
        </is>
      </c>
    </row>
    <row r="2634" ht="11.5" customHeight="1">
      <c r="A2634" s="9" t="inlineStr">
        <is>
          <t>0637</t>
        </is>
      </c>
      <c r="B2634" s="9" t="inlineStr">
        <is>
          <t>Bright finished or black enamelled mild</t>
        </is>
      </c>
      <c r="C2634" s="9" t="inlineStr"/>
      <c r="D2634" s="9" t="inlineStr"/>
      <c r="E2634" s="9" t="inlineStr"/>
      <c r="F2634" s="9" t="inlineStr"/>
    </row>
    <row r="2635" ht="11.5" customHeight="1">
      <c r="A2635" s="9" t="inlineStr"/>
      <c r="B2635" s="9" t="inlineStr">
        <is>
          <t>steel screws 40 mm</t>
        </is>
      </c>
      <c r="C2635" s="9" t="inlineStr">
        <is>
          <t>100 Nos</t>
        </is>
      </c>
      <c r="D2635" s="9" t="inlineStr">
        <is>
          <t>0.48</t>
        </is>
      </c>
      <c r="E2635" s="9" t="inlineStr">
        <is>
          <t>60.00</t>
        </is>
      </c>
      <c r="F2635" s="9" t="inlineStr">
        <is>
          <t>28.80</t>
        </is>
      </c>
    </row>
    <row r="2636" ht="11.5" customHeight="1">
      <c r="A2636" s="9" t="inlineStr">
        <is>
          <t>0640</t>
        </is>
      </c>
      <c r="B2636" s="9" t="inlineStr">
        <is>
          <t>Bright finished or black enamelled mild</t>
        </is>
      </c>
      <c r="C2636" s="9" t="inlineStr"/>
      <c r="D2636" s="9" t="inlineStr"/>
      <c r="E2636" s="9" t="inlineStr"/>
      <c r="F2636" s="9" t="inlineStr"/>
    </row>
    <row r="2637" ht="11.5" customHeight="1">
      <c r="A2637" s="9" t="inlineStr"/>
      <c r="B2637" s="9" t="inlineStr">
        <is>
          <t>steel screws 20 mm</t>
        </is>
      </c>
      <c r="C2637" s="9" t="inlineStr">
        <is>
          <t>100 Nos</t>
        </is>
      </c>
      <c r="D2637" s="9" t="inlineStr">
        <is>
          <t>0.08</t>
        </is>
      </c>
      <c r="E2637" s="9" t="inlineStr">
        <is>
          <t>30.00</t>
        </is>
      </c>
      <c r="F2637" s="9" t="inlineStr">
        <is>
          <t>2.40</t>
        </is>
      </c>
    </row>
    <row r="2638" ht="11.5" customHeight="1">
      <c r="A2638" s="9" t="inlineStr"/>
      <c r="B2638" s="9" t="inlineStr">
        <is>
          <t>LABOUR</t>
        </is>
      </c>
      <c r="C2638" s="9" t="inlineStr"/>
      <c r="D2638" s="9" t="inlineStr"/>
      <c r="E2638" s="9" t="inlineStr"/>
      <c r="F2638" s="9" t="inlineStr"/>
    </row>
    <row r="2639" ht="11.5" customHeight="1">
      <c r="A2639" s="9" t="inlineStr">
        <is>
          <t>0111</t>
        </is>
      </c>
      <c r="B2639" s="9" t="inlineStr">
        <is>
          <t>Carpenter 1st class</t>
        </is>
      </c>
      <c r="C2639" s="9" t="inlineStr">
        <is>
          <t>day</t>
        </is>
      </c>
      <c r="D2639" s="9" t="inlineStr">
        <is>
          <t>1.20</t>
        </is>
      </c>
      <c r="E2639" s="9" t="inlineStr">
        <is>
          <t>738.00</t>
        </is>
      </c>
      <c r="F2639" s="9" t="inlineStr">
        <is>
          <t>885.60</t>
        </is>
      </c>
    </row>
    <row r="2640" ht="11.5" customHeight="1">
      <c r="A2640" s="9" t="inlineStr">
        <is>
          <t>0112</t>
        </is>
      </c>
      <c r="B2640" s="9" t="inlineStr">
        <is>
          <t>Carpenter 2nd class</t>
        </is>
      </c>
      <c r="C2640" s="9" t="inlineStr">
        <is>
          <t>day</t>
        </is>
      </c>
      <c r="D2640" s="9" t="inlineStr">
        <is>
          <t>0.80</t>
        </is>
      </c>
      <c r="E2640" s="9" t="inlineStr">
        <is>
          <t>679.00</t>
        </is>
      </c>
      <c r="F2640" s="9" t="inlineStr">
        <is>
          <t>543.20</t>
        </is>
      </c>
    </row>
    <row r="2641" ht="11.5" customHeight="1">
      <c r="A2641" s="9" t="inlineStr">
        <is>
          <t>0114</t>
        </is>
      </c>
      <c r="B2641" s="9" t="inlineStr">
        <is>
          <t>Beldar</t>
        </is>
      </c>
      <c r="C2641" s="9" t="inlineStr">
        <is>
          <t>day</t>
        </is>
      </c>
      <c r="D2641" s="9" t="inlineStr">
        <is>
          <t>1.00</t>
        </is>
      </c>
      <c r="E2641" s="9" t="inlineStr">
        <is>
          <t>558.00</t>
        </is>
      </c>
      <c r="F2641" s="9" t="inlineStr">
        <is>
          <t>558.00</t>
        </is>
      </c>
    </row>
    <row r="2642" ht="11.5" customHeight="1">
      <c r="A2642" s="9" t="inlineStr">
        <is>
          <t>0130</t>
        </is>
      </c>
      <c r="B2642" s="9" t="inlineStr">
        <is>
          <t>Mistry</t>
        </is>
      </c>
      <c r="C2642" s="9" t="inlineStr">
        <is>
          <t>day</t>
        </is>
      </c>
      <c r="D2642" s="9" t="inlineStr">
        <is>
          <t>0.10</t>
        </is>
      </c>
      <c r="E2642" s="9" t="inlineStr">
        <is>
          <t>738.00</t>
        </is>
      </c>
      <c r="F2642" s="9" t="inlineStr">
        <is>
          <t>73.80</t>
        </is>
      </c>
    </row>
    <row r="2643" ht="11.5" customHeight="1">
      <c r="A2643" s="9" t="inlineStr">
        <is>
          <t>9999</t>
        </is>
      </c>
      <c r="B2643" s="9" t="inlineStr">
        <is>
          <t>Sundries</t>
        </is>
      </c>
      <c r="C2643" s="9" t="inlineStr">
        <is>
          <t>L.S.</t>
        </is>
      </c>
      <c r="D2643" s="9" t="inlineStr">
        <is>
          <t>33.80</t>
        </is>
      </c>
      <c r="E2643" s="9" t="inlineStr">
        <is>
          <t>2.00</t>
        </is>
      </c>
      <c r="F2643" s="9" t="inlineStr">
        <is>
          <t>67.60</t>
        </is>
      </c>
    </row>
    <row r="2644" ht="11.5" customHeight="1">
      <c r="A2644" s="9" t="inlineStr"/>
      <c r="B2644" s="9" t="inlineStr">
        <is>
          <t>TOTAL</t>
        </is>
      </c>
      <c r="C2644" s="9" t="inlineStr"/>
      <c r="D2644" s="9" t="inlineStr"/>
      <c r="E2644" s="9" t="inlineStr"/>
      <c r="F2644" s="9" t="inlineStr">
        <is>
          <t>5467.92 W</t>
        </is>
      </c>
    </row>
    <row r="2645" ht="11.5" customHeight="1">
      <c r="A2645" s="9" t="inlineStr"/>
      <c r="B2645" s="9" t="inlineStr">
        <is>
          <t>Add 1 % Water charges on "W"</t>
        </is>
      </c>
      <c r="C2645" s="9" t="inlineStr"/>
      <c r="D2645" s="9" t="inlineStr"/>
      <c r="E2645" s="9" t="inlineStr"/>
      <c r="F2645" s="9" t="inlineStr">
        <is>
          <t>54.68</t>
        </is>
      </c>
    </row>
    <row r="2646" ht="11.5" customHeight="1">
      <c r="A2646" s="9" t="inlineStr"/>
      <c r="B2646" s="9" t="inlineStr">
        <is>
          <t>TOTAL</t>
        </is>
      </c>
      <c r="C2646" s="9" t="inlineStr"/>
      <c r="D2646" s="9" t="inlineStr"/>
      <c r="E2646" s="9" t="inlineStr"/>
      <c r="F2646" s="9" t="inlineStr">
        <is>
          <t>5522.60 X</t>
        </is>
      </c>
    </row>
    <row r="2647" ht="11.5" customHeight="1">
      <c r="A2647" s="9" t="inlineStr"/>
      <c r="B2647" s="9" t="inlineStr">
        <is>
          <t>Add GST on "X" (multiplying factor</t>
        </is>
      </c>
      <c r="C2647" s="9" t="inlineStr"/>
      <c r="D2647" s="9" t="inlineStr"/>
      <c r="E2647" s="9" t="inlineStr"/>
      <c r="F2647" s="9" t="inlineStr"/>
    </row>
    <row r="2648" ht="11.5" customHeight="1">
      <c r="A2648" s="9" t="inlineStr"/>
      <c r="B2648" s="9" t="inlineStr">
        <is>
          <t>0.1405)</t>
        </is>
      </c>
      <c r="C2648" s="9" t="inlineStr"/>
      <c r="D2648" s="9" t="inlineStr"/>
      <c r="E2648" s="9" t="inlineStr"/>
      <c r="F2648" s="9" t="inlineStr">
        <is>
          <t>775.92</t>
        </is>
      </c>
    </row>
    <row r="2649" ht="11.5" customHeight="1">
      <c r="A2649" s="9" t="inlineStr"/>
      <c r="B2649" s="9" t="inlineStr">
        <is>
          <t>TOTAL</t>
        </is>
      </c>
      <c r="C2649" s="9" t="inlineStr"/>
      <c r="D2649" s="9" t="inlineStr"/>
      <c r="E2649" s="9" t="inlineStr"/>
      <c r="F2649" s="9" t="inlineStr">
        <is>
          <t>6298.52 Y</t>
        </is>
      </c>
    </row>
    <row r="2650" ht="11.5" customHeight="1">
      <c r="A2650" s="9" t="inlineStr"/>
      <c r="B2650" s="9" t="inlineStr">
        <is>
          <t>Add 15% CPOH on "Y"</t>
        </is>
      </c>
      <c r="C2650" s="9" t="inlineStr"/>
      <c r="D2650" s="9" t="inlineStr"/>
      <c r="E2650" s="9" t="inlineStr"/>
      <c r="F2650" s="9" t="inlineStr">
        <is>
          <t>944.78</t>
        </is>
      </c>
    </row>
    <row r="2651" ht="11.5" customHeight="1">
      <c r="A2651" s="9" t="inlineStr"/>
      <c r="B2651" s="9" t="inlineStr">
        <is>
          <t>TOTAL</t>
        </is>
      </c>
      <c r="C2651" s="9" t="inlineStr"/>
      <c r="D2651" s="9" t="inlineStr"/>
      <c r="E2651" s="9" t="inlineStr"/>
      <c r="F2651" s="9" t="inlineStr">
        <is>
          <t>7243.30 Z</t>
        </is>
      </c>
    </row>
    <row r="2652" ht="11.5" customHeight="1">
      <c r="A2652" s="9" t="inlineStr"/>
      <c r="B2652" s="9" t="inlineStr">
        <is>
          <t>Add Cess @ 1% on "Z"</t>
        </is>
      </c>
      <c r="C2652" s="9" t="inlineStr"/>
      <c r="D2652" s="9" t="inlineStr"/>
      <c r="E2652" s="9" t="inlineStr"/>
      <c r="F2652" s="9" t="inlineStr">
        <is>
          <t>72.43</t>
        </is>
      </c>
    </row>
    <row r="2653" ht="11.5" customHeight="1">
      <c r="A2653" s="9" t="inlineStr"/>
      <c r="B2653" s="9" t="inlineStr">
        <is>
          <t>Cost of 2.16 sqm.</t>
        </is>
      </c>
      <c r="C2653" s="9" t="inlineStr"/>
      <c r="D2653" s="9" t="inlineStr"/>
      <c r="E2653" s="9" t="inlineStr"/>
      <c r="F2653" s="9" t="inlineStr">
        <is>
          <t>7315.73</t>
        </is>
      </c>
    </row>
    <row r="2654" ht="11.5" customHeight="1">
      <c r="A2654" s="9" t="inlineStr"/>
      <c r="B2654" s="9" t="inlineStr">
        <is>
          <t>Cost of 1 sqm.</t>
        </is>
      </c>
      <c r="C2654" s="9" t="inlineStr"/>
      <c r="D2654" s="9" t="inlineStr"/>
      <c r="E2654" s="9" t="inlineStr"/>
      <c r="F2654" s="9" t="inlineStr">
        <is>
          <t>3386.91</t>
        </is>
      </c>
    </row>
    <row r="2655" ht="11.5" customHeight="1">
      <c r="A2655" s="9" t="inlineStr"/>
      <c r="B2655" s="9" t="inlineStr">
        <is>
          <t>Say</t>
        </is>
      </c>
      <c r="C2655" s="9" t="inlineStr"/>
      <c r="D2655" s="9" t="inlineStr"/>
      <c r="E2655" s="9" t="inlineStr"/>
      <c r="F2655" s="9" t="inlineStr">
        <is>
          <t>3386.90</t>
        </is>
      </c>
    </row>
    <row r="2657" ht="11.5" customHeight="1">
      <c r="A2657" s="9" t="inlineStr">
        <is>
          <t>9.27.2.2</t>
        </is>
      </c>
      <c r="B2657" s="9" t="inlineStr">
        <is>
          <t>With ISI marked stainless steel butt</t>
        </is>
      </c>
      <c r="C2657" s="9" t="inlineStr">
        <is>
          <t>hinges</t>
        </is>
      </c>
      <c r="D2657" s="9" t="inlineStr">
        <is>
          <t>of required</t>
        </is>
      </c>
      <c r="E2657" s="9" t="inlineStr">
        <is>
          <t>size</t>
        </is>
      </c>
      <c r="F2657" s="9" t="inlineStr"/>
    </row>
    <row r="2658" ht="11.5" customHeight="1">
      <c r="A2658" s="9" t="inlineStr">
        <is>
          <t>9.27.2.2.1</t>
        </is>
      </c>
      <c r="B2658" s="9" t="inlineStr">
        <is>
          <t>Second class teak wood</t>
        </is>
      </c>
      <c r="C2658" s="9" t="inlineStr"/>
      <c r="D2658" s="9" t="inlineStr"/>
      <c r="E2658" s="9" t="inlineStr"/>
      <c r="F2658" s="9" t="inlineStr"/>
    </row>
    <row r="2659" ht="11.5" customHeight="1">
      <c r="A2659" s="10" t="inlineStr">
        <is>
          <t>Code</t>
        </is>
      </c>
      <c r="B2659" s="10" t="inlineStr">
        <is>
          <t>Description</t>
        </is>
      </c>
      <c r="C2659" s="10" t="inlineStr">
        <is>
          <t>Unit</t>
        </is>
      </c>
      <c r="D2659" s="10" t="inlineStr">
        <is>
          <t>Quantity</t>
        </is>
      </c>
      <c r="E2659" s="10" t="inlineStr">
        <is>
          <t>Rate</t>
        </is>
      </c>
      <c r="F2659" s="10" t="inlineStr">
        <is>
          <t>Amount</t>
        </is>
      </c>
    </row>
    <row r="2660" ht="11.5" customHeight="1">
      <c r="A2660" s="9" t="inlineStr"/>
      <c r="B2660" s="9" t="inlineStr">
        <is>
          <t>Details of cost for door shutters</t>
        </is>
      </c>
      <c r="C2660" s="9" t="inlineStr"/>
      <c r="D2660" s="9" t="inlineStr"/>
      <c r="E2660" s="9" t="inlineStr"/>
      <c r="F2660" s="9" t="inlineStr"/>
    </row>
    <row r="2661" ht="11.5" customHeight="1">
      <c r="A2661" s="9" t="inlineStr"/>
      <c r="B2661" s="9" t="inlineStr">
        <is>
          <t>2.00x1.08m = 2.16 sqm.</t>
        </is>
      </c>
      <c r="C2661" s="9" t="inlineStr"/>
      <c r="D2661" s="9" t="inlineStr"/>
      <c r="E2661" s="9" t="inlineStr"/>
      <c r="F2661" s="9" t="inlineStr"/>
    </row>
    <row r="2662" ht="11.5" customHeight="1">
      <c r="A2662" s="9" t="inlineStr"/>
      <c r="B2662" s="9" t="inlineStr">
        <is>
          <t>MATERIAL</t>
        </is>
      </c>
      <c r="C2662" s="9" t="inlineStr"/>
      <c r="D2662" s="9" t="inlineStr"/>
      <c r="E2662" s="9" t="inlineStr"/>
      <c r="F2662" s="9" t="inlineStr"/>
    </row>
    <row r="2663" ht="11.5" customHeight="1">
      <c r="A2663" s="9" t="inlineStr"/>
      <c r="B2663" s="9" t="inlineStr">
        <is>
          <t>Teak wood (2nd class)</t>
        </is>
      </c>
      <c r="C2663" s="9" t="inlineStr"/>
      <c r="D2663" s="9" t="inlineStr"/>
      <c r="E2663" s="9" t="inlineStr"/>
      <c r="F2663" s="9" t="inlineStr"/>
    </row>
    <row r="2664" ht="11.5" customHeight="1">
      <c r="A2664" s="9" t="inlineStr"/>
      <c r="B2664" s="9" t="inlineStr">
        <is>
          <t>Styles 4x209x9.5x3cm = 0.023 cum+</t>
        </is>
      </c>
      <c r="C2664" s="9" t="inlineStr"/>
      <c r="D2664" s="9" t="inlineStr"/>
      <c r="E2664" s="9" t="inlineStr"/>
      <c r="F2664" s="9" t="inlineStr"/>
    </row>
    <row r="2665" ht="11.5" customHeight="1">
      <c r="A2665" s="9" t="inlineStr"/>
      <c r="B2665" s="9" t="inlineStr">
        <is>
          <t>Top Rail - 1x110.5x9.5x3cm = 0.003cum+</t>
        </is>
      </c>
      <c r="C2665" s="9" t="inlineStr"/>
      <c r="D2665" s="9" t="inlineStr"/>
      <c r="E2665" s="9" t="inlineStr"/>
      <c r="F2665" s="9" t="inlineStr"/>
    </row>
    <row r="2666" ht="11.5" customHeight="1">
      <c r="A2666" s="9" t="inlineStr"/>
      <c r="B2666" s="9" t="inlineStr">
        <is>
          <t>Lock and bottom rail</t>
        </is>
      </c>
      <c r="C2666" s="9" t="inlineStr"/>
      <c r="D2666" s="9" t="inlineStr"/>
      <c r="E2666" s="9" t="inlineStr"/>
      <c r="F2666" s="9" t="inlineStr"/>
    </row>
    <row r="2667" ht="11.5" customHeight="1">
      <c r="A2667" s="9" t="inlineStr"/>
      <c r="B2667" s="9" t="inlineStr">
        <is>
          <t>2x110.5x19.7x3cm = 0.013 cum+</t>
        </is>
      </c>
      <c r="C2667" s="9" t="inlineStr"/>
      <c r="D2667" s="9" t="inlineStr"/>
      <c r="E2667" s="9" t="inlineStr"/>
      <c r="F2667" s="9" t="inlineStr"/>
    </row>
    <row r="2668" ht="11.5" customHeight="1">
      <c r="A2668" s="9" t="inlineStr"/>
      <c r="B2668" s="9" t="inlineStr">
        <is>
          <t>Beadings - (2x312+2x150)x(1.2)x</t>
        </is>
      </c>
      <c r="C2668" s="9" t="inlineStr"/>
      <c r="D2668" s="9" t="inlineStr"/>
      <c r="E2668" s="9" t="inlineStr"/>
      <c r="F2668" s="9" t="inlineStr"/>
    </row>
    <row r="2669" ht="11.5" customHeight="1">
      <c r="A2669" s="9" t="inlineStr"/>
      <c r="B2669" s="9" t="inlineStr">
        <is>
          <t>(1.2)cm = 0.001 cum.</t>
        </is>
      </c>
      <c r="C2669" s="9" t="inlineStr"/>
      <c r="D2669" s="9" t="inlineStr"/>
      <c r="E2669" s="9" t="inlineStr"/>
      <c r="F2669" s="9" t="inlineStr"/>
    </row>
    <row r="2670" ht="11.5" customHeight="1">
      <c r="A2670" s="9" t="inlineStr"/>
      <c r="B2670" s="9" t="inlineStr">
        <is>
          <t>Total = 0.040 cum+</t>
        </is>
      </c>
      <c r="C2670" s="9" t="inlineStr"/>
      <c r="D2670" s="9" t="inlineStr"/>
      <c r="E2670" s="9" t="inlineStr"/>
      <c r="F2670" s="9" t="inlineStr"/>
    </row>
    <row r="2671" ht="11.5" customHeight="1">
      <c r="A2671" s="9" t="inlineStr"/>
      <c r="B2671" s="9" t="inlineStr">
        <is>
          <t>Add for wastage @ 10% = 0.004 cum.</t>
        </is>
      </c>
      <c r="C2671" s="9" t="inlineStr"/>
      <c r="D2671" s="9" t="inlineStr"/>
      <c r="E2671" s="9" t="inlineStr"/>
      <c r="F2671" s="9" t="inlineStr"/>
    </row>
    <row r="2672" ht="11.5" customHeight="1">
      <c r="A2672" s="9" t="inlineStr"/>
      <c r="B2672" s="9" t="inlineStr">
        <is>
          <t>Total = 0.44 cum. Say 44 cudm.</t>
        </is>
      </c>
      <c r="C2672" s="9" t="inlineStr"/>
      <c r="D2672" s="9" t="inlineStr"/>
      <c r="E2672" s="9" t="inlineStr"/>
      <c r="F2672" s="9" t="inlineStr"/>
    </row>
    <row r="2673" ht="11.5" customHeight="1">
      <c r="A2673" s="9" t="inlineStr">
        <is>
          <t>1190</t>
        </is>
      </c>
      <c r="B2673" s="9" t="inlineStr">
        <is>
          <t>Second class teak wood in planks</t>
        </is>
      </c>
      <c r="C2673" s="9" t="inlineStr">
        <is>
          <t>10 cudm</t>
        </is>
      </c>
      <c r="D2673" s="9" t="inlineStr">
        <is>
          <t>4.40</t>
        </is>
      </c>
      <c r="E2673" s="9" t="inlineStr">
        <is>
          <t>791.00</t>
        </is>
      </c>
      <c r="F2673" s="9" t="inlineStr">
        <is>
          <t>3480.40</t>
        </is>
      </c>
    </row>
    <row r="2674" ht="11.5" customHeight="1">
      <c r="A2674" s="9" t="inlineStr">
        <is>
          <t>2204</t>
        </is>
      </c>
      <c r="B2674" s="9" t="inlineStr">
        <is>
          <t>Carriage of Timber</t>
        </is>
      </c>
      <c r="C2674" s="9" t="inlineStr">
        <is>
          <t>cum</t>
        </is>
      </c>
      <c r="D2674" s="9" t="inlineStr">
        <is>
          <t>0.044</t>
        </is>
      </c>
      <c r="E2674" s="9" t="inlineStr">
        <is>
          <t>118.59</t>
        </is>
      </c>
      <c r="F2674" s="9" t="inlineStr">
        <is>
          <t>5.22</t>
        </is>
      </c>
    </row>
    <row r="2675" ht="11.5" customHeight="1">
      <c r="A2675" s="9" t="inlineStr"/>
      <c r="B2675" s="9" t="inlineStr">
        <is>
          <t>Wire gauge 2x160x40cm = 1.28 sqm.+</t>
        </is>
      </c>
      <c r="C2675" s="9" t="inlineStr"/>
      <c r="D2675" s="9" t="inlineStr"/>
      <c r="E2675" s="9" t="inlineStr"/>
      <c r="F2675" s="9" t="inlineStr"/>
    </row>
    <row r="2676" ht="11.5" customHeight="1">
      <c r="A2676" s="9" t="inlineStr"/>
      <c r="B2676" s="9" t="inlineStr">
        <is>
          <t>Add wastage @ 10% = 0.13 sqm.</t>
        </is>
      </c>
      <c r="C2676" s="9" t="inlineStr"/>
      <c r="D2676" s="9" t="inlineStr"/>
      <c r="E2676" s="9" t="inlineStr"/>
      <c r="F2676" s="9" t="inlineStr"/>
    </row>
    <row r="2677" ht="11.5" customHeight="1">
      <c r="A2677" s="9" t="inlineStr"/>
      <c r="B2677" s="9" t="inlineStr">
        <is>
          <t>Total = 1.41 sqm.</t>
        </is>
      </c>
      <c r="C2677" s="9" t="inlineStr"/>
      <c r="D2677" s="9" t="inlineStr"/>
      <c r="E2677" s="9" t="inlineStr"/>
      <c r="F2677" s="9" t="inlineStr"/>
    </row>
    <row r="2678" ht="11.5" customHeight="1">
      <c r="A2678" s="9" t="inlineStr">
        <is>
          <t>7029</t>
        </is>
      </c>
      <c r="B2678" s="9" t="inlineStr">
        <is>
          <t>Galvanised wire mesh of average width</t>
        </is>
      </c>
      <c r="C2678" s="9" t="inlineStr"/>
      <c r="D2678" s="9" t="inlineStr"/>
      <c r="E2678" s="9" t="inlineStr"/>
      <c r="F2678" s="9" t="inlineStr"/>
    </row>
    <row r="2679" ht="11.5" customHeight="1">
      <c r="A2679" s="9" t="inlineStr"/>
      <c r="B2679" s="9" t="inlineStr">
        <is>
          <t>of aperture 1.4 mm and nominal dia. Of</t>
        </is>
      </c>
      <c r="C2679" s="9" t="inlineStr"/>
      <c r="D2679" s="9" t="inlineStr"/>
      <c r="E2679" s="9" t="inlineStr"/>
      <c r="F2679" s="9" t="inlineStr"/>
    </row>
    <row r="2680" ht="11.5" customHeight="1">
      <c r="A2680" s="9" t="inlineStr"/>
      <c r="B2680" s="9" t="inlineStr">
        <is>
          <t>wire 0.63 mm</t>
        </is>
      </c>
      <c r="C2680" s="9" t="inlineStr">
        <is>
          <t>sqm</t>
        </is>
      </c>
      <c r="D2680" s="9" t="inlineStr">
        <is>
          <t>1.41</t>
        </is>
      </c>
      <c r="E2680" s="9" t="inlineStr">
        <is>
          <t>250.00</t>
        </is>
      </c>
      <c r="F2680" s="9" t="inlineStr">
        <is>
          <t>352.50</t>
        </is>
      </c>
    </row>
    <row r="2681" ht="11.5" customHeight="1">
      <c r="A2681" s="9" t="inlineStr">
        <is>
          <t>8220</t>
        </is>
      </c>
      <c r="B2681" s="9" t="inlineStr">
        <is>
          <t>Stainless steel butt hinges (heavy</t>
        </is>
      </c>
      <c r="C2681" s="9" t="inlineStr"/>
      <c r="D2681" s="9" t="inlineStr"/>
      <c r="E2681" s="9" t="inlineStr"/>
      <c r="F2681" s="9" t="inlineStr"/>
    </row>
    <row r="2682" ht="11.5" customHeight="1">
      <c r="A2682" s="9" t="inlineStr"/>
      <c r="B2682" s="9" t="inlineStr">
        <is>
          <t>weight) 100x60x2.5 mm IS : 12817</t>
        </is>
      </c>
      <c r="C2682" s="9" t="inlineStr"/>
      <c r="D2682" s="9" t="inlineStr"/>
      <c r="E2682" s="9" t="inlineStr"/>
      <c r="F2682" s="9" t="inlineStr"/>
    </row>
    <row r="2683" ht="11.5" customHeight="1">
      <c r="A2683" s="9" t="inlineStr"/>
      <c r="B2683" s="9" t="inlineStr">
        <is>
          <t>marked</t>
        </is>
      </c>
      <c r="C2683" s="9" t="inlineStr">
        <is>
          <t>10 Nos</t>
        </is>
      </c>
      <c r="D2683" s="9" t="inlineStr">
        <is>
          <t>0.60</t>
        </is>
      </c>
      <c r="E2683" s="9" t="inlineStr">
        <is>
          <t>255.00</t>
        </is>
      </c>
      <c r="F2683" s="9" t="inlineStr">
        <is>
          <t>153.00</t>
        </is>
      </c>
    </row>
    <row r="2684" ht="11.5" customHeight="1">
      <c r="A2684" s="9" t="inlineStr">
        <is>
          <t>8218</t>
        </is>
      </c>
      <c r="B2684" s="9" t="inlineStr">
        <is>
          <t>Stainless steel butt hinges 50x37x</t>
        </is>
      </c>
      <c r="C2684" s="9" t="inlineStr"/>
      <c r="D2684" s="9" t="inlineStr"/>
      <c r="E2684" s="9" t="inlineStr"/>
      <c r="F2684" s="9" t="inlineStr"/>
    </row>
    <row r="2685" ht="11.5" customHeight="1">
      <c r="A2685" s="9" t="inlineStr"/>
      <c r="B2685" s="9" t="inlineStr">
        <is>
          <t>1.5 mm IS : 12817 marked</t>
        </is>
      </c>
      <c r="C2685" s="9" t="inlineStr">
        <is>
          <t>10 Nos</t>
        </is>
      </c>
      <c r="D2685" s="9" t="inlineStr">
        <is>
          <t>0.20</t>
        </is>
      </c>
      <c r="E2685" s="9" t="inlineStr">
        <is>
          <t>135.00</t>
        </is>
      </c>
      <c r="F2685" s="9" t="inlineStr">
        <is>
          <t>27.00</t>
        </is>
      </c>
    </row>
    <row r="2686" ht="11.5" customHeight="1">
      <c r="A2686" s="9" t="inlineStr">
        <is>
          <t>8211</t>
        </is>
      </c>
      <c r="B2686" s="9" t="inlineStr">
        <is>
          <t>Stainless steel screws 40 mm</t>
        </is>
      </c>
      <c r="C2686" s="9" t="inlineStr">
        <is>
          <t>100 Nos</t>
        </is>
      </c>
      <c r="D2686" s="9" t="inlineStr">
        <is>
          <t>0.48</t>
        </is>
      </c>
      <c r="E2686" s="9" t="inlineStr">
        <is>
          <t>215.00</t>
        </is>
      </c>
      <c r="F2686" s="9" t="inlineStr">
        <is>
          <t>103.20</t>
        </is>
      </c>
    </row>
    <row r="2687" ht="11.5" customHeight="1">
      <c r="A2687" s="9" t="inlineStr">
        <is>
          <t>8214</t>
        </is>
      </c>
      <c r="B2687" s="9" t="inlineStr">
        <is>
          <t>Stainless steel screws 20 mm</t>
        </is>
      </c>
      <c r="C2687" s="9" t="inlineStr">
        <is>
          <t>100 Nos</t>
        </is>
      </c>
      <c r="D2687" s="9" t="inlineStr">
        <is>
          <t>0.08</t>
        </is>
      </c>
      <c r="E2687" s="9" t="inlineStr">
        <is>
          <t>125.00</t>
        </is>
      </c>
      <c r="F2687" s="9" t="inlineStr">
        <is>
          <t>10.00</t>
        </is>
      </c>
    </row>
    <row r="2688" ht="11.5" customHeight="1">
      <c r="A2688" s="9" t="inlineStr"/>
      <c r="B2688" s="9" t="inlineStr">
        <is>
          <t>LABOUR</t>
        </is>
      </c>
      <c r="C2688" s="9" t="inlineStr"/>
      <c r="D2688" s="9" t="inlineStr"/>
      <c r="E2688" s="9" t="inlineStr"/>
      <c r="F2688" s="9" t="inlineStr"/>
    </row>
    <row r="2689" ht="11.5" customHeight="1">
      <c r="A2689" s="9" t="inlineStr">
        <is>
          <t>0111</t>
        </is>
      </c>
      <c r="B2689" s="9" t="inlineStr">
        <is>
          <t>Carpenter 1st class</t>
        </is>
      </c>
      <c r="C2689" s="9" t="inlineStr">
        <is>
          <t>day</t>
        </is>
      </c>
      <c r="D2689" s="9" t="inlineStr">
        <is>
          <t>1.20</t>
        </is>
      </c>
      <c r="E2689" s="9" t="inlineStr">
        <is>
          <t>738.00</t>
        </is>
      </c>
      <c r="F2689" s="9" t="inlineStr">
        <is>
          <t>885.60</t>
        </is>
      </c>
    </row>
    <row r="2690" ht="11.5" customHeight="1">
      <c r="A2690" s="9" t="inlineStr">
        <is>
          <t>0112</t>
        </is>
      </c>
      <c r="B2690" s="9" t="inlineStr">
        <is>
          <t>Carpenter 2nd class</t>
        </is>
      </c>
      <c r="C2690" s="9" t="inlineStr">
        <is>
          <t>day</t>
        </is>
      </c>
      <c r="D2690" s="9" t="inlineStr">
        <is>
          <t>0.80</t>
        </is>
      </c>
      <c r="E2690" s="9" t="inlineStr">
        <is>
          <t>679.00</t>
        </is>
      </c>
      <c r="F2690" s="9" t="inlineStr">
        <is>
          <t>543.20</t>
        </is>
      </c>
    </row>
    <row r="2691" ht="11.5" customHeight="1">
      <c r="A2691" s="9" t="inlineStr">
        <is>
          <t>0114</t>
        </is>
      </c>
      <c r="B2691" s="9" t="inlineStr">
        <is>
          <t>Beldar</t>
        </is>
      </c>
      <c r="C2691" s="9" t="inlineStr">
        <is>
          <t>day</t>
        </is>
      </c>
      <c r="D2691" s="9" t="inlineStr">
        <is>
          <t>1.00</t>
        </is>
      </c>
      <c r="E2691" s="9" t="inlineStr">
        <is>
          <t>558.00</t>
        </is>
      </c>
      <c r="F2691" s="9" t="inlineStr">
        <is>
          <t>558.00</t>
        </is>
      </c>
    </row>
    <row r="2692" ht="11.5" customHeight="1">
      <c r="A2692" s="9" t="inlineStr">
        <is>
          <t>0130</t>
        </is>
      </c>
      <c r="B2692" s="9" t="inlineStr">
        <is>
          <t>Mistry</t>
        </is>
      </c>
      <c r="C2692" s="9" t="inlineStr">
        <is>
          <t>day</t>
        </is>
      </c>
      <c r="D2692" s="9" t="inlineStr">
        <is>
          <t>0.10</t>
        </is>
      </c>
      <c r="E2692" s="9" t="inlineStr">
        <is>
          <t>738.00</t>
        </is>
      </c>
      <c r="F2692" s="9" t="inlineStr">
        <is>
          <t>73.80</t>
        </is>
      </c>
    </row>
    <row r="2693" ht="11.5" customHeight="1">
      <c r="A2693" s="9" t="inlineStr">
        <is>
          <t>9999</t>
        </is>
      </c>
      <c r="B2693" s="9" t="inlineStr">
        <is>
          <t>Sundries</t>
        </is>
      </c>
      <c r="C2693" s="9" t="inlineStr">
        <is>
          <t>L.S.</t>
        </is>
      </c>
      <c r="D2693" s="9" t="inlineStr">
        <is>
          <t>33.80</t>
        </is>
      </c>
      <c r="E2693" s="9" t="inlineStr">
        <is>
          <t>2.00</t>
        </is>
      </c>
      <c r="F2693" s="9" t="inlineStr">
        <is>
          <t>67.60</t>
        </is>
      </c>
    </row>
    <row r="2694" ht="11.5" customHeight="1">
      <c r="A2694" s="9" t="inlineStr"/>
      <c r="B2694" s="9" t="inlineStr">
        <is>
          <t>TOTAL</t>
        </is>
      </c>
      <c r="C2694" s="9" t="inlineStr"/>
      <c r="D2694" s="9" t="inlineStr"/>
      <c r="E2694" s="9" t="inlineStr"/>
      <c r="F2694" s="9" t="inlineStr">
        <is>
          <t>6259.52 W</t>
        </is>
      </c>
    </row>
    <row r="2695" ht="11.5" customHeight="1">
      <c r="A2695" s="9" t="inlineStr"/>
      <c r="B2695" s="9" t="inlineStr">
        <is>
          <t>Add 1 % Water charges on "W"</t>
        </is>
      </c>
      <c r="C2695" s="9" t="inlineStr"/>
      <c r="D2695" s="9" t="inlineStr"/>
      <c r="E2695" s="9" t="inlineStr"/>
      <c r="F2695" s="9" t="inlineStr">
        <is>
          <t>62.60</t>
        </is>
      </c>
    </row>
    <row r="2696" ht="11.5" customHeight="1">
      <c r="A2696" s="9" t="inlineStr"/>
      <c r="B2696" s="9" t="inlineStr">
        <is>
          <t>TOTAL</t>
        </is>
      </c>
      <c r="C2696" s="9" t="inlineStr"/>
      <c r="D2696" s="9" t="inlineStr"/>
      <c r="E2696" s="9" t="inlineStr"/>
      <c r="F2696" s="9" t="inlineStr">
        <is>
          <t>6322.11 X</t>
        </is>
      </c>
    </row>
    <row r="2697" ht="11.5" customHeight="1">
      <c r="A2697" s="9" t="inlineStr"/>
      <c r="B2697" s="9" t="inlineStr">
        <is>
          <t>Add GST on "X" (multiplying factor</t>
        </is>
      </c>
      <c r="C2697" s="9" t="inlineStr"/>
      <c r="D2697" s="9" t="inlineStr"/>
      <c r="E2697" s="9" t="inlineStr"/>
      <c r="F2697" s="9" t="inlineStr"/>
    </row>
    <row r="2698" ht="11.5" customHeight="1">
      <c r="A2698" s="9" t="inlineStr"/>
      <c r="B2698" s="9" t="inlineStr">
        <is>
          <t>0.1405)</t>
        </is>
      </c>
      <c r="C2698" s="9" t="inlineStr"/>
      <c r="D2698" s="9" t="inlineStr"/>
      <c r="E2698" s="9" t="inlineStr"/>
      <c r="F2698" s="9" t="inlineStr">
        <is>
          <t>888.26</t>
        </is>
      </c>
    </row>
    <row r="2699" ht="11.5" customHeight="1">
      <c r="A2699" s="9" t="inlineStr"/>
      <c r="B2699" s="9" t="inlineStr">
        <is>
          <t>TOTAL</t>
        </is>
      </c>
      <c r="C2699" s="9" t="inlineStr"/>
      <c r="D2699" s="9" t="inlineStr"/>
      <c r="E2699" s="9" t="inlineStr"/>
      <c r="F2699" s="9" t="inlineStr">
        <is>
          <t>7210.37 Y</t>
        </is>
      </c>
    </row>
    <row r="2700" ht="11.5" customHeight="1">
      <c r="A2700" s="9" t="inlineStr"/>
      <c r="B2700" s="9" t="inlineStr">
        <is>
          <t>Add 15% CPOH on "Y"</t>
        </is>
      </c>
      <c r="C2700" s="9" t="inlineStr"/>
      <c r="D2700" s="9" t="inlineStr"/>
      <c r="E2700" s="9" t="inlineStr"/>
      <c r="F2700" s="9" t="inlineStr">
        <is>
          <t>1081.56</t>
        </is>
      </c>
    </row>
    <row r="2701" ht="11.5" customHeight="1">
      <c r="A2701" s="9" t="inlineStr"/>
      <c r="B2701" s="9" t="inlineStr">
        <is>
          <t>TOTAL</t>
        </is>
      </c>
      <c r="C2701" s="9" t="inlineStr"/>
      <c r="D2701" s="9" t="inlineStr"/>
      <c r="E2701" s="9" t="inlineStr"/>
      <c r="F2701" s="9" t="inlineStr">
        <is>
          <t>8291.93 Z</t>
        </is>
      </c>
    </row>
    <row r="2702" ht="11.5" customHeight="1">
      <c r="A2702" s="9" t="inlineStr"/>
      <c r="B2702" s="9" t="inlineStr">
        <is>
          <t>Add Cess @ 1% on "Z"</t>
        </is>
      </c>
      <c r="C2702" s="9" t="inlineStr"/>
      <c r="D2702" s="9" t="inlineStr"/>
      <c r="E2702" s="9" t="inlineStr"/>
      <c r="F2702" s="9" t="inlineStr">
        <is>
          <t>82.92</t>
        </is>
      </c>
    </row>
    <row r="2703" ht="11.5" customHeight="1">
      <c r="A2703" s="9" t="inlineStr"/>
      <c r="B2703" s="9" t="inlineStr">
        <is>
          <t>Cost of 2.16 sqm.</t>
        </is>
      </c>
      <c r="C2703" s="9" t="inlineStr"/>
      <c r="D2703" s="9" t="inlineStr"/>
      <c r="E2703" s="9" t="inlineStr"/>
      <c r="F2703" s="9" t="inlineStr">
        <is>
          <t>8374.84</t>
        </is>
      </c>
    </row>
    <row r="2704" ht="11.5" customHeight="1">
      <c r="A2704" s="9" t="inlineStr"/>
      <c r="B2704" s="9" t="inlineStr">
        <is>
          <t>Cost of 1 sqm.</t>
        </is>
      </c>
      <c r="C2704" s="9" t="inlineStr"/>
      <c r="D2704" s="9" t="inlineStr"/>
      <c r="E2704" s="9" t="inlineStr"/>
      <c r="F2704" s="9" t="inlineStr">
        <is>
          <t>3877.24</t>
        </is>
      </c>
    </row>
    <row r="2705" ht="11.5" customHeight="1">
      <c r="A2705" s="9" t="inlineStr"/>
      <c r="B2705" s="9" t="inlineStr">
        <is>
          <t>Say</t>
        </is>
      </c>
      <c r="C2705" s="9" t="inlineStr"/>
      <c r="D2705" s="9" t="inlineStr"/>
      <c r="E2705" s="9" t="inlineStr"/>
      <c r="F2705" s="9" t="inlineStr">
        <is>
          <t>3877.25</t>
        </is>
      </c>
    </row>
    <row r="2707" ht="11.5" customHeight="1">
      <c r="A2707" s="9" t="inlineStr">
        <is>
          <t>9.27.2.2.2</t>
        </is>
      </c>
      <c r="B2707" s="9" t="inlineStr">
        <is>
          <t>Kiln seasoned and chemically treated</t>
        </is>
      </c>
      <c r="C2707" s="9" t="inlineStr">
        <is>
          <t>hollock</t>
        </is>
      </c>
      <c r="D2707" s="9" t="inlineStr">
        <is>
          <t>wood</t>
        </is>
      </c>
      <c r="E2707" s="9" t="inlineStr"/>
      <c r="F2707" s="9" t="inlineStr"/>
    </row>
    <row r="2708" ht="11.5" customHeight="1">
      <c r="A2708" s="10" t="inlineStr">
        <is>
          <t>Code</t>
        </is>
      </c>
      <c r="B2708" s="10" t="inlineStr">
        <is>
          <t>Description</t>
        </is>
      </c>
      <c r="C2708" s="10" t="inlineStr">
        <is>
          <t>Unit</t>
        </is>
      </c>
      <c r="D2708" s="10" t="inlineStr">
        <is>
          <t>Quantity</t>
        </is>
      </c>
      <c r="E2708" s="10" t="inlineStr">
        <is>
          <t>Rate</t>
        </is>
      </c>
      <c r="F2708" s="10" t="inlineStr">
        <is>
          <t>Amount</t>
        </is>
      </c>
    </row>
    <row r="2709" ht="11.5" customHeight="1">
      <c r="A2709" s="9" t="inlineStr"/>
      <c r="B2709" s="9" t="inlineStr">
        <is>
          <t>Details of cost for door shutters</t>
        </is>
      </c>
      <c r="C2709" s="9" t="inlineStr"/>
      <c r="D2709" s="9" t="inlineStr"/>
      <c r="E2709" s="9" t="inlineStr"/>
      <c r="F2709" s="9" t="inlineStr"/>
    </row>
    <row r="2710" ht="11.5" customHeight="1">
      <c r="A2710" s="9" t="inlineStr"/>
      <c r="B2710" s="9" t="inlineStr">
        <is>
          <t>2.00x1.08m = 2.16 sqm.</t>
        </is>
      </c>
      <c r="C2710" s="9" t="inlineStr"/>
      <c r="D2710" s="9" t="inlineStr"/>
      <c r="E2710" s="9" t="inlineStr"/>
      <c r="F2710" s="9" t="inlineStr"/>
    </row>
    <row r="2711" ht="11.5" customHeight="1">
      <c r="A2711" s="9" t="inlineStr"/>
      <c r="B2711" s="9" t="inlineStr">
        <is>
          <t>MATERIAL</t>
        </is>
      </c>
      <c r="C2711" s="9" t="inlineStr"/>
      <c r="D2711" s="9" t="inlineStr"/>
      <c r="E2711" s="9" t="inlineStr"/>
      <c r="F2711" s="9" t="inlineStr"/>
    </row>
    <row r="2712" ht="11.5" customHeight="1">
      <c r="A2712" s="9" t="inlineStr"/>
      <c r="B2712" s="9" t="inlineStr">
        <is>
          <t>Hollock wood</t>
        </is>
      </c>
      <c r="C2712" s="9" t="inlineStr"/>
      <c r="D2712" s="9" t="inlineStr"/>
      <c r="E2712" s="9" t="inlineStr"/>
      <c r="F2712" s="9" t="inlineStr"/>
    </row>
    <row r="2713" ht="11.5" customHeight="1">
      <c r="A2713" s="9" t="inlineStr"/>
      <c r="B2713" s="9" t="inlineStr">
        <is>
          <t>Styles 4x209x9.5x3cm = 0.023 cum+</t>
        </is>
      </c>
      <c r="C2713" s="9" t="inlineStr"/>
      <c r="D2713" s="9" t="inlineStr"/>
      <c r="E2713" s="9" t="inlineStr"/>
      <c r="F2713" s="9" t="inlineStr"/>
    </row>
    <row r="2714" ht="11.5" customHeight="1">
      <c r="A2714" s="9" t="inlineStr"/>
      <c r="B2714" s="9" t="inlineStr">
        <is>
          <t>Top Rail - 1x110.5x9.5x3cm =</t>
        </is>
      </c>
      <c r="C2714" s="9" t="inlineStr"/>
      <c r="D2714" s="9" t="inlineStr"/>
      <c r="E2714" s="9" t="inlineStr"/>
      <c r="F2714" s="9" t="inlineStr"/>
    </row>
    <row r="2715" ht="11.5" customHeight="1">
      <c r="A2715" s="9" t="inlineStr"/>
      <c r="B2715" s="9" t="inlineStr">
        <is>
          <t>0.003cum+</t>
        </is>
      </c>
      <c r="C2715" s="9" t="inlineStr"/>
      <c r="D2715" s="9" t="inlineStr"/>
      <c r="E2715" s="9" t="inlineStr"/>
      <c r="F2715" s="9" t="inlineStr"/>
    </row>
    <row r="2716" ht="11.5" customHeight="1">
      <c r="A2716" s="9" t="inlineStr"/>
      <c r="B2716" s="9" t="inlineStr">
        <is>
          <t>Lock and bottom rail</t>
        </is>
      </c>
      <c r="C2716" s="9" t="inlineStr"/>
      <c r="D2716" s="9" t="inlineStr"/>
      <c r="E2716" s="9" t="inlineStr"/>
      <c r="F2716" s="9" t="inlineStr"/>
    </row>
    <row r="2717" ht="11.5" customHeight="1">
      <c r="A2717" s="9" t="inlineStr"/>
      <c r="B2717" s="9" t="inlineStr">
        <is>
          <t>2x110.5x19.7x3cm = 0.013 cum+</t>
        </is>
      </c>
      <c r="C2717" s="9" t="inlineStr"/>
      <c r="D2717" s="9" t="inlineStr"/>
      <c r="E2717" s="9" t="inlineStr"/>
      <c r="F2717" s="9" t="inlineStr"/>
    </row>
    <row r="2718" ht="11.5" customHeight="1">
      <c r="A2718" s="9" t="inlineStr"/>
      <c r="B2718" s="9" t="inlineStr">
        <is>
          <t>Beadings - (2x312+2x150)x(1.2)x</t>
        </is>
      </c>
      <c r="C2718" s="9" t="inlineStr"/>
      <c r="D2718" s="9" t="inlineStr"/>
      <c r="E2718" s="9" t="inlineStr"/>
      <c r="F2718" s="9" t="inlineStr"/>
    </row>
    <row r="2719" ht="11.5" customHeight="1">
      <c r="A2719" s="9" t="inlineStr"/>
      <c r="B2719" s="9" t="inlineStr">
        <is>
          <t>(1.2)cm = 0.001 cum.</t>
        </is>
      </c>
      <c r="C2719" s="9" t="inlineStr"/>
      <c r="D2719" s="9" t="inlineStr"/>
      <c r="E2719" s="9" t="inlineStr"/>
      <c r="F2719" s="9" t="inlineStr"/>
    </row>
    <row r="2720" ht="11.5" customHeight="1">
      <c r="A2720" s="9" t="inlineStr"/>
      <c r="B2720" s="9" t="inlineStr">
        <is>
          <t>Total = 0.040 cum+</t>
        </is>
      </c>
      <c r="C2720" s="9" t="inlineStr"/>
      <c r="D2720" s="9" t="inlineStr"/>
      <c r="E2720" s="9" t="inlineStr"/>
      <c r="F2720" s="9" t="inlineStr"/>
    </row>
    <row r="2721" ht="11.5" customHeight="1">
      <c r="A2721" s="9" t="inlineStr"/>
      <c r="B2721" s="9" t="inlineStr">
        <is>
          <t>Add for wastage @ 10% = 0.004 cum.</t>
        </is>
      </c>
      <c r="C2721" s="9" t="inlineStr"/>
      <c r="D2721" s="9" t="inlineStr"/>
      <c r="E2721" s="9" t="inlineStr"/>
      <c r="F2721" s="9" t="inlineStr"/>
    </row>
    <row r="2722" ht="11.5" customHeight="1">
      <c r="A2722" s="9" t="inlineStr"/>
      <c r="B2722" s="9" t="inlineStr">
        <is>
          <t>Total = 0.44 cum. Say 44 cudm.</t>
        </is>
      </c>
      <c r="C2722" s="9" t="inlineStr"/>
      <c r="D2722" s="9" t="inlineStr"/>
      <c r="E2722" s="9" t="inlineStr"/>
      <c r="F2722" s="9" t="inlineStr"/>
    </row>
    <row r="2723" ht="11.5" customHeight="1">
      <c r="A2723" s="9" t="inlineStr">
        <is>
          <t>2505</t>
        </is>
      </c>
      <c r="B2723" s="9" t="inlineStr">
        <is>
          <t>Hollock wood in planks</t>
        </is>
      </c>
      <c r="C2723" s="9" t="inlineStr">
        <is>
          <t>10 cudm</t>
        </is>
      </c>
      <c r="D2723" s="9" t="inlineStr">
        <is>
          <t>4.40</t>
        </is>
      </c>
      <c r="E2723" s="9" t="inlineStr">
        <is>
          <t>390.00</t>
        </is>
      </c>
      <c r="F2723" s="9" t="inlineStr">
        <is>
          <t>1716.00</t>
        </is>
      </c>
    </row>
    <row r="2724" ht="11.5" customHeight="1">
      <c r="A2724" s="9" t="inlineStr">
        <is>
          <t>2504</t>
        </is>
      </c>
      <c r="B2724" s="9" t="inlineStr">
        <is>
          <t>Kiln seasoning of timber</t>
        </is>
      </c>
      <c r="C2724" s="9" t="inlineStr">
        <is>
          <t>cum</t>
        </is>
      </c>
      <c r="D2724" s="9" t="inlineStr">
        <is>
          <t>0.044</t>
        </is>
      </c>
      <c r="E2724" s="9" t="inlineStr">
        <is>
          <t>750.00</t>
        </is>
      </c>
      <c r="F2724" s="9" t="inlineStr">
        <is>
          <t>33.00</t>
        </is>
      </c>
    </row>
    <row r="2725" ht="11.5" customHeight="1">
      <c r="A2725" s="9" t="inlineStr">
        <is>
          <t>9999</t>
        </is>
      </c>
      <c r="B2725" s="9" t="inlineStr">
        <is>
          <t>Chemical treatment</t>
        </is>
      </c>
      <c r="C2725" s="9" t="inlineStr">
        <is>
          <t>L.S.</t>
        </is>
      </c>
      <c r="D2725" s="9" t="inlineStr">
        <is>
          <t>8.97</t>
        </is>
      </c>
      <c r="E2725" s="9" t="inlineStr">
        <is>
          <t>2.00</t>
        </is>
      </c>
      <c r="F2725" s="9" t="inlineStr">
        <is>
          <t>17.94</t>
        </is>
      </c>
    </row>
    <row r="2726" ht="11.5" customHeight="1">
      <c r="A2726" s="9" t="inlineStr">
        <is>
          <t>2204</t>
        </is>
      </c>
      <c r="B2726" s="9" t="inlineStr">
        <is>
          <t>Carriage of Timber</t>
        </is>
      </c>
      <c r="C2726" s="9" t="inlineStr">
        <is>
          <t>cum</t>
        </is>
      </c>
      <c r="D2726" s="9" t="inlineStr">
        <is>
          <t>0.044</t>
        </is>
      </c>
      <c r="E2726" s="9" t="inlineStr">
        <is>
          <t>118.59</t>
        </is>
      </c>
      <c r="F2726" s="9" t="inlineStr">
        <is>
          <t>5.22</t>
        </is>
      </c>
    </row>
    <row r="2727" ht="11.5" customHeight="1">
      <c r="A2727" s="9" t="inlineStr"/>
      <c r="B2727" s="9" t="inlineStr">
        <is>
          <t>Wire gauge 2x160x40cm = 1.28 sqm.+</t>
        </is>
      </c>
      <c r="C2727" s="9" t="inlineStr"/>
      <c r="D2727" s="9" t="inlineStr"/>
      <c r="E2727" s="9" t="inlineStr"/>
      <c r="F2727" s="9" t="inlineStr"/>
    </row>
    <row r="2728" ht="11.5" customHeight="1">
      <c r="A2728" s="9" t="inlineStr"/>
      <c r="B2728" s="9" t="inlineStr">
        <is>
          <t>Add wastage @ 10% = 0.13 sqm.</t>
        </is>
      </c>
      <c r="C2728" s="9" t="inlineStr"/>
      <c r="D2728" s="9" t="inlineStr"/>
      <c r="E2728" s="9" t="inlineStr"/>
      <c r="F2728" s="9" t="inlineStr"/>
    </row>
    <row r="2729" ht="11.5" customHeight="1">
      <c r="A2729" s="9" t="inlineStr"/>
      <c r="B2729" s="9" t="inlineStr">
        <is>
          <t>Total = 1.41 sqm.</t>
        </is>
      </c>
      <c r="C2729" s="9" t="inlineStr"/>
      <c r="D2729" s="9" t="inlineStr"/>
      <c r="E2729" s="9" t="inlineStr"/>
      <c r="F2729" s="9" t="inlineStr"/>
    </row>
    <row r="2730" ht="11.5" customHeight="1">
      <c r="A2730" s="9" t="inlineStr">
        <is>
          <t>7029</t>
        </is>
      </c>
      <c r="B2730" s="9" t="inlineStr">
        <is>
          <t>Galvanised wire mesh of average width</t>
        </is>
      </c>
      <c r="C2730" s="9" t="inlineStr"/>
      <c r="D2730" s="9" t="inlineStr"/>
      <c r="E2730" s="9" t="inlineStr"/>
      <c r="F2730" s="9" t="inlineStr"/>
    </row>
    <row r="2731" ht="11.5" customHeight="1">
      <c r="A2731" s="9" t="inlineStr"/>
      <c r="B2731" s="9" t="inlineStr">
        <is>
          <t>of aperture 1.4 mm and nominal dia. Of</t>
        </is>
      </c>
      <c r="C2731" s="9" t="inlineStr"/>
      <c r="D2731" s="9" t="inlineStr"/>
      <c r="E2731" s="9" t="inlineStr"/>
      <c r="F2731" s="9" t="inlineStr"/>
    </row>
    <row r="2732" ht="11.5" customHeight="1">
      <c r="A2732" s="9" t="inlineStr"/>
      <c r="B2732" s="9" t="inlineStr">
        <is>
          <t>wire 0.63 mm</t>
        </is>
      </c>
      <c r="C2732" s="9" t="inlineStr">
        <is>
          <t>sqm</t>
        </is>
      </c>
      <c r="D2732" s="9" t="inlineStr">
        <is>
          <t>1.41</t>
        </is>
      </c>
      <c r="E2732" s="9" t="inlineStr">
        <is>
          <t>250.00</t>
        </is>
      </c>
      <c r="F2732" s="9" t="inlineStr">
        <is>
          <t>352.50</t>
        </is>
      </c>
    </row>
    <row r="2733" ht="11.5" customHeight="1">
      <c r="A2733" s="9" t="inlineStr">
        <is>
          <t>8220</t>
        </is>
      </c>
      <c r="B2733" s="9" t="inlineStr">
        <is>
          <t>Stainless steel butt hinges (heavy</t>
        </is>
      </c>
      <c r="C2733" s="9" t="inlineStr"/>
      <c r="D2733" s="9" t="inlineStr"/>
      <c r="E2733" s="9" t="inlineStr"/>
      <c r="F2733" s="9" t="inlineStr"/>
    </row>
    <row r="2734" ht="11.5" customHeight="1">
      <c r="A2734" s="9" t="inlineStr"/>
      <c r="B2734" s="9" t="inlineStr">
        <is>
          <t>weight) 100x60x2.5 mm IS : 12817</t>
        </is>
      </c>
      <c r="C2734" s="9" t="inlineStr"/>
      <c r="D2734" s="9" t="inlineStr"/>
      <c r="E2734" s="9" t="inlineStr"/>
      <c r="F2734" s="9" t="inlineStr"/>
    </row>
    <row r="2735" ht="11.5" customHeight="1">
      <c r="A2735" s="9" t="inlineStr"/>
      <c r="B2735" s="9" t="inlineStr">
        <is>
          <t>marked</t>
        </is>
      </c>
      <c r="C2735" s="9" t="inlineStr">
        <is>
          <t>10 Nos</t>
        </is>
      </c>
      <c r="D2735" s="9" t="inlineStr">
        <is>
          <t>0.60</t>
        </is>
      </c>
      <c r="E2735" s="9" t="inlineStr">
        <is>
          <t>255.00</t>
        </is>
      </c>
      <c r="F2735" s="9" t="inlineStr">
        <is>
          <t>153.00</t>
        </is>
      </c>
    </row>
    <row r="2736" ht="11.5" customHeight="1">
      <c r="A2736" s="9" t="inlineStr">
        <is>
          <t>8218</t>
        </is>
      </c>
      <c r="B2736" s="9" t="inlineStr">
        <is>
          <t>Stainless steel butt hinges 50x37x</t>
        </is>
      </c>
      <c r="C2736" s="9" t="inlineStr"/>
      <c r="D2736" s="9" t="inlineStr"/>
      <c r="E2736" s="9" t="inlineStr"/>
      <c r="F2736" s="9" t="inlineStr"/>
    </row>
    <row r="2737" ht="11.5" customHeight="1">
      <c r="A2737" s="9" t="inlineStr"/>
      <c r="B2737" s="9" t="inlineStr">
        <is>
          <t>1.5 mm IS : 12817 marked</t>
        </is>
      </c>
      <c r="C2737" s="9" t="inlineStr">
        <is>
          <t>10 Nos</t>
        </is>
      </c>
      <c r="D2737" s="9" t="inlineStr">
        <is>
          <t>0.20</t>
        </is>
      </c>
      <c r="E2737" s="9" t="inlineStr">
        <is>
          <t>135.00</t>
        </is>
      </c>
      <c r="F2737" s="9" t="inlineStr">
        <is>
          <t>27.00</t>
        </is>
      </c>
    </row>
    <row r="2738" ht="11.5" customHeight="1">
      <c r="A2738" s="9" t="inlineStr">
        <is>
          <t>8211</t>
        </is>
      </c>
      <c r="B2738" s="9" t="inlineStr">
        <is>
          <t>Stainless steel screws 40 mm</t>
        </is>
      </c>
      <c r="C2738" s="9" t="inlineStr">
        <is>
          <t>100 Nos</t>
        </is>
      </c>
      <c r="D2738" s="9" t="inlineStr">
        <is>
          <t>0.48</t>
        </is>
      </c>
      <c r="E2738" s="9" t="inlineStr">
        <is>
          <t>215.00</t>
        </is>
      </c>
      <c r="F2738" s="9" t="inlineStr">
        <is>
          <t>103.20</t>
        </is>
      </c>
    </row>
    <row r="2739" ht="11.5" customHeight="1">
      <c r="A2739" s="9" t="inlineStr">
        <is>
          <t>8214</t>
        </is>
      </c>
      <c r="B2739" s="9" t="inlineStr">
        <is>
          <t>Stainless steel screws 20 mm</t>
        </is>
      </c>
      <c r="C2739" s="9" t="inlineStr">
        <is>
          <t>100 Nos</t>
        </is>
      </c>
      <c r="D2739" s="9" t="inlineStr">
        <is>
          <t>0.08</t>
        </is>
      </c>
      <c r="E2739" s="9" t="inlineStr">
        <is>
          <t>125.00</t>
        </is>
      </c>
      <c r="F2739" s="9" t="inlineStr">
        <is>
          <t>10.00</t>
        </is>
      </c>
    </row>
    <row r="2740" ht="11.5" customHeight="1">
      <c r="A2740" s="9" t="inlineStr"/>
      <c r="B2740" s="9" t="inlineStr">
        <is>
          <t>LABOUR</t>
        </is>
      </c>
      <c r="C2740" s="9" t="inlineStr"/>
      <c r="D2740" s="9" t="inlineStr"/>
      <c r="E2740" s="9" t="inlineStr"/>
      <c r="F2740" s="9" t="inlineStr"/>
    </row>
    <row r="2741" ht="11.5" customHeight="1">
      <c r="A2741" s="9" t="inlineStr">
        <is>
          <t>0111</t>
        </is>
      </c>
      <c r="B2741" s="9" t="inlineStr">
        <is>
          <t>Carpenter 1st class</t>
        </is>
      </c>
      <c r="C2741" s="9" t="inlineStr">
        <is>
          <t>day</t>
        </is>
      </c>
      <c r="D2741" s="9" t="inlineStr">
        <is>
          <t>1.20</t>
        </is>
      </c>
      <c r="E2741" s="9" t="inlineStr">
        <is>
          <t>738.00</t>
        </is>
      </c>
      <c r="F2741" s="9" t="inlineStr">
        <is>
          <t>885.60</t>
        </is>
      </c>
    </row>
    <row r="2742" ht="11.5" customHeight="1">
      <c r="A2742" s="9" t="inlineStr">
        <is>
          <t>0112</t>
        </is>
      </c>
      <c r="B2742" s="9" t="inlineStr">
        <is>
          <t>Carpenter 2nd class</t>
        </is>
      </c>
      <c r="C2742" s="9" t="inlineStr">
        <is>
          <t>day</t>
        </is>
      </c>
      <c r="D2742" s="9" t="inlineStr">
        <is>
          <t>0.80</t>
        </is>
      </c>
      <c r="E2742" s="9" t="inlineStr">
        <is>
          <t>679.00</t>
        </is>
      </c>
      <c r="F2742" s="9" t="inlineStr">
        <is>
          <t>543.20</t>
        </is>
      </c>
    </row>
    <row r="2743" ht="11.5" customHeight="1">
      <c r="A2743" s="9" t="inlineStr">
        <is>
          <t>0114</t>
        </is>
      </c>
      <c r="B2743" s="9" t="inlineStr">
        <is>
          <t>Beldar</t>
        </is>
      </c>
      <c r="C2743" s="9" t="inlineStr">
        <is>
          <t>day</t>
        </is>
      </c>
      <c r="D2743" s="9" t="inlineStr">
        <is>
          <t>1.00</t>
        </is>
      </c>
      <c r="E2743" s="9" t="inlineStr">
        <is>
          <t>558.00</t>
        </is>
      </c>
      <c r="F2743" s="9" t="inlineStr">
        <is>
          <t>558.00</t>
        </is>
      </c>
    </row>
    <row r="2744" ht="11.5" customHeight="1">
      <c r="A2744" s="9" t="inlineStr">
        <is>
          <t>0130</t>
        </is>
      </c>
      <c r="B2744" s="9" t="inlineStr">
        <is>
          <t>Mistry</t>
        </is>
      </c>
      <c r="C2744" s="9" t="inlineStr">
        <is>
          <t>day</t>
        </is>
      </c>
      <c r="D2744" s="9" t="inlineStr">
        <is>
          <t>0.10</t>
        </is>
      </c>
      <c r="E2744" s="9" t="inlineStr">
        <is>
          <t>738.00</t>
        </is>
      </c>
      <c r="F2744" s="9" t="inlineStr">
        <is>
          <t>73.80</t>
        </is>
      </c>
    </row>
    <row r="2745" ht="11.5" customHeight="1">
      <c r="A2745" s="9" t="inlineStr">
        <is>
          <t>9999</t>
        </is>
      </c>
      <c r="B2745" s="9" t="inlineStr">
        <is>
          <t>Sundries</t>
        </is>
      </c>
      <c r="C2745" s="9" t="inlineStr">
        <is>
          <t>L.S.</t>
        </is>
      </c>
      <c r="D2745" s="9" t="inlineStr">
        <is>
          <t>33.80</t>
        </is>
      </c>
      <c r="E2745" s="9" t="inlineStr">
        <is>
          <t>2.00</t>
        </is>
      </c>
      <c r="F2745" s="9" t="inlineStr">
        <is>
          <t>67.60</t>
        </is>
      </c>
    </row>
    <row r="2746" ht="11.5" customHeight="1">
      <c r="A2746" s="9" t="inlineStr"/>
      <c r="B2746" s="9" t="inlineStr">
        <is>
          <t>TOTAL</t>
        </is>
      </c>
      <c r="C2746" s="9" t="inlineStr"/>
      <c r="D2746" s="9" t="inlineStr"/>
      <c r="E2746" s="9" t="inlineStr"/>
      <c r="F2746" s="9" t="inlineStr">
        <is>
          <t>4546.06 W</t>
        </is>
      </c>
    </row>
    <row r="2747" ht="11.5" customHeight="1">
      <c r="A2747" s="9" t="inlineStr"/>
      <c r="B2747" s="9" t="inlineStr">
        <is>
          <t>Add 1 % Water charges on "W"</t>
        </is>
      </c>
      <c r="C2747" s="9" t="inlineStr"/>
      <c r="D2747" s="9" t="inlineStr"/>
      <c r="E2747" s="9" t="inlineStr"/>
      <c r="F2747" s="9" t="inlineStr">
        <is>
          <t>45.46</t>
        </is>
      </c>
    </row>
    <row r="2748" ht="11.5" customHeight="1">
      <c r="A2748" s="9" t="inlineStr"/>
      <c r="B2748" s="9" t="inlineStr">
        <is>
          <t>TOTAL</t>
        </is>
      </c>
      <c r="C2748" s="9" t="inlineStr"/>
      <c r="D2748" s="9" t="inlineStr"/>
      <c r="E2748" s="9" t="inlineStr"/>
      <c r="F2748" s="9" t="inlineStr">
        <is>
          <t>4591.52 X</t>
        </is>
      </c>
    </row>
    <row r="2749" ht="11.5" customHeight="1">
      <c r="A2749" s="9" t="inlineStr"/>
      <c r="B2749" s="9" t="inlineStr">
        <is>
          <t>Add GST on "X" (multiplying factor</t>
        </is>
      </c>
      <c r="C2749" s="9" t="inlineStr"/>
      <c r="D2749" s="9" t="inlineStr"/>
      <c r="E2749" s="9" t="inlineStr"/>
      <c r="F2749" s="9" t="inlineStr"/>
    </row>
    <row r="2750" ht="11.5" customHeight="1">
      <c r="A2750" s="9" t="inlineStr"/>
      <c r="B2750" s="9" t="inlineStr">
        <is>
          <t>0.1405)</t>
        </is>
      </c>
      <c r="C2750" s="9" t="inlineStr"/>
      <c r="D2750" s="9" t="inlineStr"/>
      <c r="E2750" s="9" t="inlineStr"/>
      <c r="F2750" s="9" t="inlineStr">
        <is>
          <t>645.11</t>
        </is>
      </c>
    </row>
    <row r="2751" ht="11.5" customHeight="1">
      <c r="A2751" s="9" t="inlineStr"/>
      <c r="B2751" s="9" t="inlineStr">
        <is>
          <t>TOTAL</t>
        </is>
      </c>
      <c r="C2751" s="9" t="inlineStr"/>
      <c r="D2751" s="9" t="inlineStr"/>
      <c r="E2751" s="9" t="inlineStr"/>
      <c r="F2751" s="9" t="inlineStr">
        <is>
          <t>5236.63 Y</t>
        </is>
      </c>
    </row>
    <row r="2752" ht="11.5" customHeight="1">
      <c r="A2752" s="9" t="inlineStr"/>
      <c r="B2752" s="9" t="inlineStr">
        <is>
          <t>Add 15% CPOH on "Y"</t>
        </is>
      </c>
      <c r="C2752" s="9" t="inlineStr"/>
      <c r="D2752" s="9" t="inlineStr"/>
      <c r="E2752" s="9" t="inlineStr"/>
      <c r="F2752" s="9" t="inlineStr">
        <is>
          <t>785.49</t>
        </is>
      </c>
    </row>
    <row r="2753" ht="11.5" customHeight="1">
      <c r="A2753" s="9" t="inlineStr"/>
      <c r="B2753" s="9" t="inlineStr">
        <is>
          <t>TOTAL</t>
        </is>
      </c>
      <c r="C2753" s="9" t="inlineStr"/>
      <c r="D2753" s="9" t="inlineStr"/>
      <c r="E2753" s="9" t="inlineStr"/>
      <c r="F2753" s="9" t="inlineStr">
        <is>
          <t>6022.12 Z</t>
        </is>
      </c>
    </row>
    <row r="2754" ht="11.5" customHeight="1">
      <c r="A2754" s="9" t="inlineStr"/>
      <c r="B2754" s="9" t="inlineStr">
        <is>
          <t>Add Cess @ 1% on "Z"</t>
        </is>
      </c>
      <c r="C2754" s="9" t="inlineStr"/>
      <c r="D2754" s="9" t="inlineStr"/>
      <c r="E2754" s="9" t="inlineStr"/>
      <c r="F2754" s="9" t="inlineStr">
        <is>
          <t>60.22</t>
        </is>
      </c>
    </row>
    <row r="2755" ht="11.5" customHeight="1">
      <c r="A2755" s="9" t="inlineStr"/>
      <c r="B2755" s="9" t="inlineStr">
        <is>
          <t>Cost of 2.16 sqm.</t>
        </is>
      </c>
      <c r="C2755" s="9" t="inlineStr"/>
      <c r="D2755" s="9" t="inlineStr"/>
      <c r="E2755" s="9" t="inlineStr"/>
      <c r="F2755" s="9" t="inlineStr">
        <is>
          <t>6082.34</t>
        </is>
      </c>
    </row>
    <row r="2756" ht="11.5" customHeight="1">
      <c r="A2756" s="9" t="inlineStr"/>
      <c r="B2756" s="9" t="inlineStr">
        <is>
          <t>Cost of 1 sqm.</t>
        </is>
      </c>
      <c r="C2756" s="9" t="inlineStr"/>
      <c r="D2756" s="9" t="inlineStr"/>
      <c r="E2756" s="9" t="inlineStr"/>
      <c r="F2756" s="9" t="inlineStr">
        <is>
          <t>2815.90</t>
        </is>
      </c>
    </row>
    <row r="2757" ht="11.5" customHeight="1">
      <c r="A2757" s="9" t="inlineStr"/>
      <c r="B2757" s="9" t="inlineStr">
        <is>
          <t>Say</t>
        </is>
      </c>
      <c r="C2757" s="9" t="inlineStr"/>
      <c r="D2757" s="9" t="inlineStr"/>
      <c r="E2757" s="9" t="inlineStr"/>
      <c r="F2757" s="9" t="inlineStr">
        <is>
          <t>2815.90</t>
        </is>
      </c>
    </row>
    <row r="2759" ht="11.5" customHeight="1">
      <c r="A2759" s="9" t="inlineStr">
        <is>
          <t>9.27.2.2.3</t>
        </is>
      </c>
      <c r="B2759" s="9" t="inlineStr">
        <is>
          <t>Kiln seasoned selected class of sheesham</t>
        </is>
      </c>
      <c r="C2759" s="9" t="inlineStr"/>
      <c r="D2759" s="9" t="inlineStr">
        <is>
          <t>wood</t>
        </is>
      </c>
      <c r="E2759" s="9" t="inlineStr"/>
      <c r="F2759" s="9" t="inlineStr"/>
    </row>
    <row r="2760" ht="11.5" customHeight="1">
      <c r="A2760" s="10" t="inlineStr">
        <is>
          <t>Code</t>
        </is>
      </c>
      <c r="B2760" s="10" t="inlineStr">
        <is>
          <t>Description</t>
        </is>
      </c>
      <c r="C2760" s="10" t="inlineStr">
        <is>
          <t>Unit</t>
        </is>
      </c>
      <c r="D2760" s="10" t="inlineStr">
        <is>
          <t>Quantity</t>
        </is>
      </c>
      <c r="E2760" s="10" t="inlineStr">
        <is>
          <t>Rate</t>
        </is>
      </c>
      <c r="F2760" s="10" t="inlineStr">
        <is>
          <t>Amount</t>
        </is>
      </c>
    </row>
    <row r="2761" ht="11.5" customHeight="1">
      <c r="A2761" s="9" t="inlineStr"/>
      <c r="B2761" s="9" t="inlineStr">
        <is>
          <t>Details of cost for door shutters</t>
        </is>
      </c>
      <c r="C2761" s="9" t="inlineStr"/>
      <c r="D2761" s="9" t="inlineStr"/>
      <c r="E2761" s="9" t="inlineStr"/>
      <c r="F2761" s="9" t="inlineStr"/>
    </row>
    <row r="2762" ht="11.5" customHeight="1">
      <c r="A2762" s="9" t="inlineStr"/>
      <c r="B2762" s="9" t="inlineStr">
        <is>
          <t>2.00x1.08m = 2.16 sqm.</t>
        </is>
      </c>
      <c r="C2762" s="9" t="inlineStr"/>
      <c r="D2762" s="9" t="inlineStr"/>
      <c r="E2762" s="9" t="inlineStr"/>
      <c r="F2762" s="9" t="inlineStr"/>
    </row>
    <row r="2763" ht="11.5" customHeight="1">
      <c r="A2763" s="9" t="inlineStr"/>
      <c r="B2763" s="9" t="inlineStr">
        <is>
          <t>MATERIAL</t>
        </is>
      </c>
      <c r="C2763" s="9" t="inlineStr"/>
      <c r="D2763" s="9" t="inlineStr"/>
      <c r="E2763" s="9" t="inlineStr"/>
      <c r="F2763" s="9" t="inlineStr"/>
    </row>
    <row r="2764" ht="11.5" customHeight="1">
      <c r="A2764" s="9" t="inlineStr"/>
      <c r="B2764" s="9" t="inlineStr">
        <is>
          <t>Hollock wood</t>
        </is>
      </c>
      <c r="C2764" s="9" t="inlineStr"/>
      <c r="D2764" s="9" t="inlineStr"/>
      <c r="E2764" s="9" t="inlineStr"/>
      <c r="F2764" s="9" t="inlineStr"/>
    </row>
    <row r="2765" ht="11.5" customHeight="1">
      <c r="A2765" s="9" t="inlineStr"/>
      <c r="B2765" s="9" t="inlineStr">
        <is>
          <t>Styles 4x209x9.5x3cm = 0.023 cum+</t>
        </is>
      </c>
      <c r="C2765" s="9" t="inlineStr"/>
      <c r="D2765" s="9" t="inlineStr"/>
      <c r="E2765" s="9" t="inlineStr"/>
      <c r="F2765" s="9" t="inlineStr"/>
    </row>
    <row r="2766" ht="11.5" customHeight="1">
      <c r="A2766" s="9" t="inlineStr"/>
      <c r="B2766" s="9" t="inlineStr">
        <is>
          <t>Top Rail - 1x110.5x9.5x3cm =</t>
        </is>
      </c>
      <c r="C2766" s="9" t="inlineStr"/>
      <c r="D2766" s="9" t="inlineStr"/>
      <c r="E2766" s="9" t="inlineStr"/>
      <c r="F2766" s="9" t="inlineStr"/>
    </row>
    <row r="2767" ht="11.5" customHeight="1">
      <c r="A2767" s="9" t="inlineStr"/>
      <c r="B2767" s="9" t="inlineStr">
        <is>
          <t>0.003cum+</t>
        </is>
      </c>
      <c r="C2767" s="9" t="inlineStr"/>
      <c r="D2767" s="9" t="inlineStr"/>
      <c r="E2767" s="9" t="inlineStr"/>
      <c r="F2767" s="9" t="inlineStr"/>
    </row>
    <row r="2768" ht="11.5" customHeight="1">
      <c r="A2768" s="9" t="inlineStr"/>
      <c r="B2768" s="9" t="inlineStr">
        <is>
          <t>Lock and bottom rail</t>
        </is>
      </c>
      <c r="C2768" s="9" t="inlineStr"/>
      <c r="D2768" s="9" t="inlineStr"/>
      <c r="E2768" s="9" t="inlineStr"/>
      <c r="F2768" s="9" t="inlineStr"/>
    </row>
    <row r="2769" ht="11.5" customHeight="1">
      <c r="A2769" s="9" t="inlineStr"/>
      <c r="B2769" s="9" t="inlineStr">
        <is>
          <t>2x110.5x19.7x3cm = 0.013 cum+</t>
        </is>
      </c>
      <c r="C2769" s="9" t="inlineStr"/>
      <c r="D2769" s="9" t="inlineStr"/>
      <c r="E2769" s="9" t="inlineStr"/>
      <c r="F2769" s="9" t="inlineStr"/>
    </row>
    <row r="2770" ht="11.5" customHeight="1">
      <c r="A2770" s="9" t="inlineStr"/>
      <c r="B2770" s="9" t="inlineStr">
        <is>
          <t>Beadings - (2x312+2x150)x(1.2)x</t>
        </is>
      </c>
      <c r="C2770" s="9" t="inlineStr"/>
      <c r="D2770" s="9" t="inlineStr"/>
      <c r="E2770" s="9" t="inlineStr"/>
      <c r="F2770" s="9" t="inlineStr"/>
    </row>
    <row r="2771" ht="11.5" customHeight="1">
      <c r="A2771" s="9" t="inlineStr"/>
      <c r="B2771" s="9" t="inlineStr">
        <is>
          <t>(1.2)cm = 0.001 cum.</t>
        </is>
      </c>
      <c r="C2771" s="9" t="inlineStr"/>
      <c r="D2771" s="9" t="inlineStr"/>
      <c r="E2771" s="9" t="inlineStr"/>
      <c r="F2771" s="9" t="inlineStr"/>
    </row>
    <row r="2772" ht="11.5" customHeight="1">
      <c r="A2772" s="9" t="inlineStr"/>
      <c r="B2772" s="9" t="inlineStr">
        <is>
          <t>Total = 0.040 cum+</t>
        </is>
      </c>
      <c r="C2772" s="9" t="inlineStr"/>
      <c r="D2772" s="9" t="inlineStr"/>
      <c r="E2772" s="9" t="inlineStr"/>
      <c r="F2772" s="9" t="inlineStr"/>
    </row>
    <row r="2773" ht="11.5" customHeight="1">
      <c r="A2773" s="9" t="inlineStr"/>
      <c r="B2773" s="9" t="inlineStr">
        <is>
          <t>Add for wastage @ 10% = 0.004 cum.</t>
        </is>
      </c>
      <c r="C2773" s="9" t="inlineStr"/>
      <c r="D2773" s="9" t="inlineStr"/>
      <c r="E2773" s="9" t="inlineStr"/>
      <c r="F2773" s="9" t="inlineStr"/>
    </row>
    <row r="2774" ht="11.5" customHeight="1">
      <c r="A2774" s="9" t="inlineStr"/>
      <c r="B2774" s="9" t="inlineStr">
        <is>
          <t>Total = 0.44 cum. Say 44 cudm.</t>
        </is>
      </c>
      <c r="C2774" s="9" t="inlineStr"/>
      <c r="D2774" s="9" t="inlineStr"/>
      <c r="E2774" s="9" t="inlineStr"/>
      <c r="F2774" s="9" t="inlineStr"/>
    </row>
    <row r="2775" ht="11.5" customHeight="1">
      <c r="A2775" s="9" t="inlineStr">
        <is>
          <t>1200</t>
        </is>
      </c>
      <c r="B2775" s="9" t="inlineStr">
        <is>
          <t>Kiln seasoned selected sheesum wood</t>
        </is>
      </c>
      <c r="C2775" s="9" t="inlineStr"/>
      <c r="D2775" s="9" t="inlineStr"/>
      <c r="E2775" s="9" t="inlineStr"/>
      <c r="F2775" s="9" t="inlineStr"/>
    </row>
    <row r="2776" ht="11.5" customHeight="1">
      <c r="A2776" s="9" t="inlineStr"/>
      <c r="B2776" s="9" t="inlineStr">
        <is>
          <t>planks</t>
        </is>
      </c>
      <c r="C2776" s="9" t="inlineStr">
        <is>
          <t>10 cudm</t>
        </is>
      </c>
      <c r="D2776" s="9" t="inlineStr">
        <is>
          <t>4.40</t>
        </is>
      </c>
      <c r="E2776" s="9" t="inlineStr">
        <is>
          <t>650.00</t>
        </is>
      </c>
      <c r="F2776" s="9" t="inlineStr">
        <is>
          <t>2860.00</t>
        </is>
      </c>
    </row>
    <row r="2777" ht="11.5" customHeight="1">
      <c r="A2777" s="9" t="inlineStr">
        <is>
          <t>2504</t>
        </is>
      </c>
      <c r="B2777" s="9" t="inlineStr">
        <is>
          <t>Kiln seasoning of timber</t>
        </is>
      </c>
      <c r="C2777" s="9" t="inlineStr">
        <is>
          <t>cum</t>
        </is>
      </c>
      <c r="D2777" s="9" t="inlineStr">
        <is>
          <t>0.044</t>
        </is>
      </c>
      <c r="E2777" s="9" t="inlineStr">
        <is>
          <t>750.00</t>
        </is>
      </c>
      <c r="F2777" s="9" t="inlineStr">
        <is>
          <t>33.00</t>
        </is>
      </c>
    </row>
    <row r="2778" ht="11.5" customHeight="1">
      <c r="A2778" s="9" t="inlineStr">
        <is>
          <t>2204</t>
        </is>
      </c>
      <c r="B2778" s="9" t="inlineStr">
        <is>
          <t>Carriage of Timber</t>
        </is>
      </c>
      <c r="C2778" s="9" t="inlineStr">
        <is>
          <t>cum</t>
        </is>
      </c>
      <c r="D2778" s="9" t="inlineStr">
        <is>
          <t>0.044</t>
        </is>
      </c>
      <c r="E2778" s="9" t="inlineStr">
        <is>
          <t>118.59</t>
        </is>
      </c>
      <c r="F2778" s="9" t="inlineStr">
        <is>
          <t>5.22</t>
        </is>
      </c>
    </row>
    <row r="2779" ht="11.5" customHeight="1">
      <c r="A2779" s="9" t="inlineStr"/>
      <c r="B2779" s="9" t="inlineStr">
        <is>
          <t>Wire gauge 2x160x40cm = 1.28 sqm.+</t>
        </is>
      </c>
      <c r="C2779" s="9" t="inlineStr"/>
      <c r="D2779" s="9" t="inlineStr"/>
      <c r="E2779" s="9" t="inlineStr"/>
      <c r="F2779" s="9" t="inlineStr"/>
    </row>
    <row r="2780" ht="11.5" customHeight="1">
      <c r="A2780" s="9" t="inlineStr"/>
      <c r="B2780" s="9" t="inlineStr">
        <is>
          <t>Add wastage @ 10% = 0.13 sqm.</t>
        </is>
      </c>
      <c r="C2780" s="9" t="inlineStr"/>
      <c r="D2780" s="9" t="inlineStr"/>
      <c r="E2780" s="9" t="inlineStr"/>
      <c r="F2780" s="9" t="inlineStr"/>
    </row>
    <row r="2781" ht="11.5" customHeight="1">
      <c r="A2781" s="9" t="inlineStr"/>
      <c r="B2781" s="9" t="inlineStr">
        <is>
          <t>Total = 1.41 sqm.</t>
        </is>
      </c>
      <c r="C2781" s="9" t="inlineStr"/>
      <c r="D2781" s="9" t="inlineStr"/>
      <c r="E2781" s="9" t="inlineStr"/>
      <c r="F2781" s="9" t="inlineStr"/>
    </row>
    <row r="2782" ht="11.5" customHeight="1">
      <c r="A2782" s="9" t="inlineStr">
        <is>
          <t>7029</t>
        </is>
      </c>
      <c r="B2782" s="9" t="inlineStr">
        <is>
          <t>Galvanised wire mesh of average width</t>
        </is>
      </c>
      <c r="C2782" s="9" t="inlineStr"/>
      <c r="D2782" s="9" t="inlineStr"/>
      <c r="E2782" s="9" t="inlineStr"/>
      <c r="F2782" s="9" t="inlineStr"/>
    </row>
    <row r="2783" ht="11.5" customHeight="1">
      <c r="A2783" s="9" t="inlineStr"/>
      <c r="B2783" s="9" t="inlineStr">
        <is>
          <t>of aperture 1.4 mm and nominal dia. of</t>
        </is>
      </c>
      <c r="C2783" s="9" t="inlineStr"/>
      <c r="D2783" s="9" t="inlineStr"/>
      <c r="E2783" s="9" t="inlineStr"/>
      <c r="F2783" s="9" t="inlineStr"/>
    </row>
    <row r="2784" ht="11.5" customHeight="1">
      <c r="A2784" s="9" t="inlineStr"/>
      <c r="B2784" s="9" t="inlineStr">
        <is>
          <t>wire 0.63 mm</t>
        </is>
      </c>
      <c r="C2784" s="9" t="inlineStr">
        <is>
          <t>sqm</t>
        </is>
      </c>
      <c r="D2784" s="9" t="inlineStr">
        <is>
          <t>1.41</t>
        </is>
      </c>
      <c r="E2784" s="9" t="inlineStr">
        <is>
          <t>250.00</t>
        </is>
      </c>
      <c r="F2784" s="9" t="inlineStr">
        <is>
          <t>352.50</t>
        </is>
      </c>
    </row>
    <row r="2785" ht="11.5" customHeight="1">
      <c r="A2785" s="9" t="inlineStr">
        <is>
          <t>8220</t>
        </is>
      </c>
      <c r="B2785" s="9" t="inlineStr">
        <is>
          <t>Stainless steel butt hinges (heavy</t>
        </is>
      </c>
      <c r="C2785" s="9" t="inlineStr"/>
      <c r="D2785" s="9" t="inlineStr"/>
      <c r="E2785" s="9" t="inlineStr"/>
      <c r="F2785" s="9" t="inlineStr"/>
    </row>
    <row r="2786" ht="11.5" customHeight="1">
      <c r="A2786" s="9" t="inlineStr"/>
      <c r="B2786" s="9" t="inlineStr">
        <is>
          <t>weight) 100x60x2.5 mm IS : 12817</t>
        </is>
      </c>
      <c r="C2786" s="9" t="inlineStr"/>
      <c r="D2786" s="9" t="inlineStr"/>
      <c r="E2786" s="9" t="inlineStr"/>
      <c r="F2786" s="9" t="inlineStr"/>
    </row>
    <row r="2787" ht="11.5" customHeight="1">
      <c r="A2787" s="9" t="inlineStr"/>
      <c r="B2787" s="9" t="inlineStr">
        <is>
          <t>marked</t>
        </is>
      </c>
      <c r="C2787" s="9" t="inlineStr">
        <is>
          <t>10 Nos</t>
        </is>
      </c>
      <c r="D2787" s="9" t="inlineStr">
        <is>
          <t>0.60</t>
        </is>
      </c>
      <c r="E2787" s="9" t="inlineStr">
        <is>
          <t>255.00</t>
        </is>
      </c>
      <c r="F2787" s="9" t="inlineStr">
        <is>
          <t>153.00</t>
        </is>
      </c>
    </row>
    <row r="2788" ht="11.5" customHeight="1">
      <c r="A2788" s="9" t="inlineStr">
        <is>
          <t>8218</t>
        </is>
      </c>
      <c r="B2788" s="9" t="inlineStr">
        <is>
          <t>Stainless steel butt hinges 50x37x</t>
        </is>
      </c>
      <c r="C2788" s="9" t="inlineStr"/>
      <c r="D2788" s="9" t="inlineStr"/>
      <c r="E2788" s="9" t="inlineStr"/>
      <c r="F2788" s="9" t="inlineStr"/>
    </row>
    <row r="2789" ht="11.5" customHeight="1">
      <c r="A2789" s="9" t="inlineStr"/>
      <c r="B2789" s="9" t="inlineStr">
        <is>
          <t>1.5 mm IS : 12817 marked</t>
        </is>
      </c>
      <c r="C2789" s="9" t="inlineStr">
        <is>
          <t>10 Nos</t>
        </is>
      </c>
      <c r="D2789" s="9" t="inlineStr">
        <is>
          <t>0.20</t>
        </is>
      </c>
      <c r="E2789" s="9" t="inlineStr">
        <is>
          <t>135.00</t>
        </is>
      </c>
      <c r="F2789" s="9" t="inlineStr">
        <is>
          <t>27.00</t>
        </is>
      </c>
    </row>
    <row r="2790" ht="11.5" customHeight="1">
      <c r="A2790" s="9" t="inlineStr">
        <is>
          <t>8211</t>
        </is>
      </c>
      <c r="B2790" s="9" t="inlineStr">
        <is>
          <t>Stainless steel screws 40 mm</t>
        </is>
      </c>
      <c r="C2790" s="9" t="inlineStr">
        <is>
          <t>100 Nos</t>
        </is>
      </c>
      <c r="D2790" s="9" t="inlineStr">
        <is>
          <t>0.48</t>
        </is>
      </c>
      <c r="E2790" s="9" t="inlineStr">
        <is>
          <t>215.00</t>
        </is>
      </c>
      <c r="F2790" s="9" t="inlineStr">
        <is>
          <t>103.20</t>
        </is>
      </c>
    </row>
    <row r="2791" ht="11.5" customHeight="1">
      <c r="A2791" s="9" t="inlineStr">
        <is>
          <t>8214</t>
        </is>
      </c>
      <c r="B2791" s="9" t="inlineStr">
        <is>
          <t>Stainless steel screws 20 mm</t>
        </is>
      </c>
      <c r="C2791" s="9" t="inlineStr">
        <is>
          <t>100 Nos</t>
        </is>
      </c>
      <c r="D2791" s="9" t="inlineStr">
        <is>
          <t>0.08</t>
        </is>
      </c>
      <c r="E2791" s="9" t="inlineStr">
        <is>
          <t>125.00</t>
        </is>
      </c>
      <c r="F2791" s="9" t="inlineStr">
        <is>
          <t>10.00</t>
        </is>
      </c>
    </row>
    <row r="2792" ht="11.5" customHeight="1">
      <c r="A2792" s="9" t="inlineStr"/>
      <c r="B2792" s="9" t="inlineStr">
        <is>
          <t>LABOUR</t>
        </is>
      </c>
      <c r="C2792" s="9" t="inlineStr"/>
      <c r="D2792" s="9" t="inlineStr"/>
      <c r="E2792" s="9" t="inlineStr"/>
      <c r="F2792" s="9" t="inlineStr"/>
    </row>
    <row r="2793" ht="11.5" customHeight="1">
      <c r="A2793" s="9" t="inlineStr">
        <is>
          <t>0111</t>
        </is>
      </c>
      <c r="B2793" s="9" t="inlineStr">
        <is>
          <t>Carpenter 1st class</t>
        </is>
      </c>
      <c r="C2793" s="9" t="inlineStr">
        <is>
          <t>day</t>
        </is>
      </c>
      <c r="D2793" s="9" t="inlineStr">
        <is>
          <t>1.20</t>
        </is>
      </c>
      <c r="E2793" s="9" t="inlineStr">
        <is>
          <t>738.00</t>
        </is>
      </c>
      <c r="F2793" s="9" t="inlineStr">
        <is>
          <t>885.60</t>
        </is>
      </c>
    </row>
    <row r="2794" ht="11.5" customHeight="1">
      <c r="A2794" s="9" t="inlineStr">
        <is>
          <t>0112</t>
        </is>
      </c>
      <c r="B2794" s="9" t="inlineStr">
        <is>
          <t>Carpenter 2nd class</t>
        </is>
      </c>
      <c r="C2794" s="9" t="inlineStr">
        <is>
          <t>day</t>
        </is>
      </c>
      <c r="D2794" s="9" t="inlineStr">
        <is>
          <t>0.80</t>
        </is>
      </c>
      <c r="E2794" s="9" t="inlineStr">
        <is>
          <t>679.00</t>
        </is>
      </c>
      <c r="F2794" s="9" t="inlineStr">
        <is>
          <t>543.20</t>
        </is>
      </c>
    </row>
    <row r="2795" ht="11.5" customHeight="1">
      <c r="A2795" s="9" t="inlineStr">
        <is>
          <t>0114</t>
        </is>
      </c>
      <c r="B2795" s="9" t="inlineStr">
        <is>
          <t>Beldar</t>
        </is>
      </c>
      <c r="C2795" s="9" t="inlineStr">
        <is>
          <t>day</t>
        </is>
      </c>
      <c r="D2795" s="9" t="inlineStr">
        <is>
          <t>1.00</t>
        </is>
      </c>
      <c r="E2795" s="9" t="inlineStr">
        <is>
          <t>558.00</t>
        </is>
      </c>
      <c r="F2795" s="9" t="inlineStr">
        <is>
          <t>558.00</t>
        </is>
      </c>
    </row>
    <row r="2796" ht="11.5" customHeight="1">
      <c r="A2796" s="9" t="inlineStr">
        <is>
          <t>0130</t>
        </is>
      </c>
      <c r="B2796" s="9" t="inlineStr">
        <is>
          <t>Mistry</t>
        </is>
      </c>
      <c r="C2796" s="9" t="inlineStr">
        <is>
          <t>day</t>
        </is>
      </c>
      <c r="D2796" s="9" t="inlineStr">
        <is>
          <t>0.10</t>
        </is>
      </c>
      <c r="E2796" s="9" t="inlineStr">
        <is>
          <t>738.00</t>
        </is>
      </c>
      <c r="F2796" s="9" t="inlineStr">
        <is>
          <t>73.80</t>
        </is>
      </c>
    </row>
    <row r="2797" ht="11.5" customHeight="1">
      <c r="A2797" s="9" t="inlineStr">
        <is>
          <t>9999</t>
        </is>
      </c>
      <c r="B2797" s="9" t="inlineStr">
        <is>
          <t>Sundries</t>
        </is>
      </c>
      <c r="C2797" s="9" t="inlineStr">
        <is>
          <t>L.S.</t>
        </is>
      </c>
      <c r="D2797" s="9" t="inlineStr">
        <is>
          <t>33.80</t>
        </is>
      </c>
      <c r="E2797" s="9" t="inlineStr">
        <is>
          <t>2.00</t>
        </is>
      </c>
      <c r="F2797" s="9" t="inlineStr">
        <is>
          <t>67.60</t>
        </is>
      </c>
    </row>
    <row r="2798" ht="11.5" customHeight="1">
      <c r="A2798" s="9" t="inlineStr"/>
      <c r="B2798" s="9" t="inlineStr">
        <is>
          <t>TOTAL</t>
        </is>
      </c>
      <c r="C2798" s="9" t="inlineStr"/>
      <c r="D2798" s="9" t="inlineStr"/>
      <c r="E2798" s="9" t="inlineStr"/>
      <c r="F2798" s="9" t="inlineStr">
        <is>
          <t>5672.12 W</t>
        </is>
      </c>
    </row>
    <row r="2799" ht="11.5" customHeight="1">
      <c r="A2799" s="9" t="inlineStr"/>
      <c r="B2799" s="9" t="inlineStr">
        <is>
          <t>Add 1 % Water charges on "W"</t>
        </is>
      </c>
      <c r="C2799" s="9" t="inlineStr"/>
      <c r="D2799" s="9" t="inlineStr"/>
      <c r="E2799" s="9" t="inlineStr"/>
      <c r="F2799" s="9" t="inlineStr">
        <is>
          <t>56.72</t>
        </is>
      </c>
    </row>
    <row r="2800" ht="11.5" customHeight="1">
      <c r="A2800" s="9" t="inlineStr"/>
      <c r="B2800" s="9" t="inlineStr">
        <is>
          <t>TOTAL</t>
        </is>
      </c>
      <c r="C2800" s="9" t="inlineStr"/>
      <c r="D2800" s="9" t="inlineStr"/>
      <c r="E2800" s="9" t="inlineStr"/>
      <c r="F2800" s="9" t="inlineStr">
        <is>
          <t>5728.84 X</t>
        </is>
      </c>
    </row>
    <row r="2801" ht="11.5" customHeight="1">
      <c r="A2801" s="9" t="inlineStr"/>
      <c r="B2801" s="9" t="inlineStr">
        <is>
          <t>Add GST on "X" (multiplying factor</t>
        </is>
      </c>
      <c r="C2801" s="9" t="inlineStr"/>
      <c r="D2801" s="9" t="inlineStr"/>
      <c r="E2801" s="9" t="inlineStr"/>
      <c r="F2801" s="9" t="inlineStr"/>
    </row>
    <row r="2802" ht="11.5" customHeight="1">
      <c r="A2802" s="9" t="inlineStr"/>
      <c r="B2802" s="9" t="inlineStr">
        <is>
          <t>0.1405)</t>
        </is>
      </c>
      <c r="C2802" s="9" t="inlineStr"/>
      <c r="D2802" s="9" t="inlineStr"/>
      <c r="E2802" s="9" t="inlineStr"/>
      <c r="F2802" s="9" t="inlineStr">
        <is>
          <t>804.90</t>
        </is>
      </c>
    </row>
    <row r="2803" ht="11.5" customHeight="1">
      <c r="A2803" s="9" t="inlineStr"/>
      <c r="B2803" s="9" t="inlineStr">
        <is>
          <t>TOTAL</t>
        </is>
      </c>
      <c r="C2803" s="9" t="inlineStr"/>
      <c r="D2803" s="9" t="inlineStr"/>
      <c r="E2803" s="9" t="inlineStr"/>
      <c r="F2803" s="9" t="inlineStr">
        <is>
          <t>6533.74 Y</t>
        </is>
      </c>
    </row>
    <row r="2804" ht="11.5" customHeight="1">
      <c r="A2804" s="9" t="inlineStr"/>
      <c r="B2804" s="9" t="inlineStr">
        <is>
          <t>Add 15% CPOH on "Y"</t>
        </is>
      </c>
      <c r="C2804" s="9" t="inlineStr"/>
      <c r="D2804" s="9" t="inlineStr"/>
      <c r="E2804" s="9" t="inlineStr"/>
      <c r="F2804" s="9" t="inlineStr">
        <is>
          <t>980.06</t>
        </is>
      </c>
    </row>
    <row r="2805" ht="11.5" customHeight="1">
      <c r="A2805" s="9" t="inlineStr"/>
      <c r="B2805" s="9" t="inlineStr">
        <is>
          <t>TOTAL</t>
        </is>
      </c>
      <c r="C2805" s="9" t="inlineStr"/>
      <c r="D2805" s="9" t="inlineStr"/>
      <c r="E2805" s="9" t="inlineStr"/>
      <c r="F2805" s="9" t="inlineStr">
        <is>
          <t>7513.80 Z</t>
        </is>
      </c>
    </row>
    <row r="2806" ht="11.5" customHeight="1">
      <c r="A2806" s="9" t="inlineStr"/>
      <c r="B2806" s="9" t="inlineStr">
        <is>
          <t>Add Cess @ 1% on "Z"</t>
        </is>
      </c>
      <c r="C2806" s="9" t="inlineStr"/>
      <c r="D2806" s="9" t="inlineStr"/>
      <c r="E2806" s="9" t="inlineStr"/>
      <c r="F2806" s="9" t="inlineStr">
        <is>
          <t>75.14</t>
        </is>
      </c>
    </row>
    <row r="2807" ht="11.5" customHeight="1">
      <c r="A2807" s="9" t="inlineStr"/>
      <c r="B2807" s="9" t="inlineStr">
        <is>
          <t>Cost of 2.16 sqm.</t>
        </is>
      </c>
      <c r="C2807" s="9" t="inlineStr"/>
      <c r="D2807" s="9" t="inlineStr"/>
      <c r="E2807" s="9" t="inlineStr"/>
      <c r="F2807" s="9" t="inlineStr">
        <is>
          <t>7588.94</t>
        </is>
      </c>
    </row>
    <row r="2808" ht="11.5" customHeight="1">
      <c r="A2808" s="9" t="inlineStr"/>
      <c r="B2808" s="9" t="inlineStr">
        <is>
          <t>Cost of 1 sqm.</t>
        </is>
      </c>
      <c r="C2808" s="9" t="inlineStr"/>
      <c r="D2808" s="9" t="inlineStr"/>
      <c r="E2808" s="9" t="inlineStr"/>
      <c r="F2808" s="9" t="inlineStr">
        <is>
          <t>3513.40</t>
        </is>
      </c>
    </row>
    <row r="2809" ht="11.5" customHeight="1">
      <c r="A2809" s="9" t="inlineStr"/>
      <c r="B2809" s="9" t="inlineStr">
        <is>
          <t>Say</t>
        </is>
      </c>
      <c r="C2809" s="9" t="inlineStr"/>
      <c r="D2809" s="9" t="inlineStr"/>
      <c r="E2809" s="9" t="inlineStr"/>
      <c r="F2809" s="9" t="inlineStr">
        <is>
          <t>3513.40</t>
        </is>
      </c>
    </row>
    <row r="2811" ht="23" customHeight="1">
      <c r="A2811" s="9" t="inlineStr">
        <is>
          <t>9.31</t>
        </is>
      </c>
      <c r="B2811" s="9" t="inlineStr">
        <is>
          <t>Providing and fixing wire gauge laminated</t>
        </is>
      </c>
      <c r="C2811" s="9" t="inlineStr"/>
      <c r="D2811" s="9" t="inlineStr">
        <is>
          <t>veneer lumber</t>
        </is>
      </c>
      <c r="E2811" s="9" t="inlineStr">
        <is>
          <t>shutters</t>
        </is>
      </c>
      <c r="F2811" s="9" t="inlineStr">
        <is>
          <t>conforming</t>
        </is>
      </c>
    </row>
    <row r="2812" ht="11.5" customHeight="1">
      <c r="A2812" s="9" t="inlineStr"/>
      <c r="B2812" s="9" t="inlineStr">
        <is>
          <t>to IS : 14616, and as per TADS 15</t>
        </is>
      </c>
      <c r="C2812" s="9" t="inlineStr">
        <is>
          <t>:2001 (Part</t>
        </is>
      </c>
      <c r="D2812" s="9" t="inlineStr">
        <is>
          <t>B) using</t>
        </is>
      </c>
      <c r="E2812" s="9" t="inlineStr">
        <is>
          <t>galvanised</t>
        </is>
      </c>
      <c r="F2812" s="9" t="inlineStr">
        <is>
          <t>wire gauge</t>
        </is>
      </c>
    </row>
    <row r="2813" ht="23" customHeight="1">
      <c r="A2813" s="9" t="inlineStr"/>
      <c r="B2813" s="9" t="inlineStr">
        <is>
          <t>with average width of aperture 1.4</t>
        </is>
      </c>
      <c r="C2813" s="9" t="inlineStr">
        <is>
          <t>mm in</t>
        </is>
      </c>
      <c r="D2813" s="9" t="inlineStr">
        <is>
          <t>both directions</t>
        </is>
      </c>
      <c r="E2813" s="9" t="inlineStr">
        <is>
          <t>with</t>
        </is>
      </c>
      <c r="F2813" s="9" t="inlineStr">
        <is>
          <t>wire of dia 0.63</t>
        </is>
      </c>
    </row>
    <row r="2814" ht="11.5" customHeight="1">
      <c r="A2814" s="9" t="inlineStr"/>
      <c r="B2814" s="9" t="inlineStr">
        <is>
          <t>mm as per IS :1568, for doors, windows</t>
        </is>
      </c>
      <c r="C2814" s="9" t="inlineStr">
        <is>
          <t>and</t>
        </is>
      </c>
      <c r="D2814" s="9" t="inlineStr">
        <is>
          <t>clerestory</t>
        </is>
      </c>
      <c r="E2814" s="9" t="inlineStr">
        <is>
          <t>windows</t>
        </is>
      </c>
      <c r="F2814" s="9" t="inlineStr">
        <is>
          <t>fixing with butt</t>
        </is>
      </c>
    </row>
    <row r="2815" ht="11.5" customHeight="1">
      <c r="A2815" s="9" t="inlineStr"/>
      <c r="B2815" s="9" t="inlineStr">
        <is>
          <t>hinges of required size with necessary</t>
        </is>
      </c>
      <c r="C2815" s="9" t="inlineStr">
        <is>
          <t>screws,</t>
        </is>
      </c>
      <c r="D2815" s="9" t="inlineStr">
        <is>
          <t>as per</t>
        </is>
      </c>
      <c r="E2815" s="9" t="inlineStr">
        <is>
          <t>directions</t>
        </is>
      </c>
      <c r="F2815" s="9" t="inlineStr">
        <is>
          <t>of Engineer-</t>
        </is>
      </c>
    </row>
    <row r="2816" ht="23" customHeight="1">
      <c r="A2816" s="9" t="inlineStr"/>
      <c r="B2816" s="9" t="inlineStr">
        <is>
          <t>in-charge: (Note:- Butt hinges and</t>
        </is>
      </c>
      <c r="C2816" s="9" t="inlineStr">
        <is>
          <t>necessary</t>
        </is>
      </c>
      <c r="D2816" s="9" t="inlineStr">
        <is>
          <t>screws</t>
        </is>
      </c>
      <c r="E2816" s="9" t="inlineStr">
        <is>
          <t>shall be paid</t>
        </is>
      </c>
      <c r="F2816" s="9" t="inlineStr">
        <is>
          <t>separately)</t>
        </is>
      </c>
    </row>
    <row r="2817" ht="11.5" customHeight="1">
      <c r="A2817" s="9" t="inlineStr">
        <is>
          <t>9.31.1</t>
        </is>
      </c>
      <c r="B2817" s="9" t="inlineStr">
        <is>
          <t>35 mm thick shutters</t>
        </is>
      </c>
      <c r="C2817" s="9" t="inlineStr"/>
      <c r="D2817" s="9" t="inlineStr"/>
      <c r="E2817" s="9" t="inlineStr"/>
      <c r="F2817" s="9" t="inlineStr"/>
    </row>
    <row r="2818" ht="11.5" customHeight="1">
      <c r="A2818" s="10" t="inlineStr">
        <is>
          <t>Code</t>
        </is>
      </c>
      <c r="B2818" s="10" t="inlineStr">
        <is>
          <t>Description</t>
        </is>
      </c>
      <c r="C2818" s="10" t="inlineStr">
        <is>
          <t>Unit</t>
        </is>
      </c>
      <c r="D2818" s="10" t="inlineStr">
        <is>
          <t>Quantity</t>
        </is>
      </c>
      <c r="E2818" s="10" t="inlineStr">
        <is>
          <t>Rate</t>
        </is>
      </c>
      <c r="F2818" s="10" t="inlineStr">
        <is>
          <t>Amount</t>
        </is>
      </c>
    </row>
    <row r="2819" ht="11.5" customHeight="1">
      <c r="A2819" s="9" t="inlineStr"/>
      <c r="B2819" s="9" t="inlineStr">
        <is>
          <t>Details of cost of one shutter</t>
        </is>
      </c>
      <c r="C2819" s="9" t="inlineStr"/>
      <c r="D2819" s="9" t="inlineStr"/>
      <c r="E2819" s="9" t="inlineStr"/>
      <c r="F2819" s="9" t="inlineStr"/>
    </row>
    <row r="2820" ht="11.5" customHeight="1">
      <c r="A2820" s="9" t="inlineStr"/>
      <c r="B2820" s="9" t="inlineStr">
        <is>
          <t>220x108cm = 2.38sqm.</t>
        </is>
      </c>
      <c r="C2820" s="9" t="inlineStr"/>
      <c r="D2820" s="9" t="inlineStr"/>
      <c r="E2820" s="9" t="inlineStr"/>
      <c r="F2820" s="9" t="inlineStr"/>
    </row>
    <row r="2821" ht="11.5" customHeight="1">
      <c r="A2821" s="9" t="inlineStr"/>
      <c r="B2821" s="9" t="inlineStr">
        <is>
          <t>MATERIAL</t>
        </is>
      </c>
      <c r="C2821" s="9" t="inlineStr"/>
      <c r="D2821" s="9" t="inlineStr"/>
      <c r="E2821" s="9" t="inlineStr"/>
      <c r="F2821" s="9" t="inlineStr"/>
    </row>
    <row r="2822" ht="11.5" customHeight="1">
      <c r="A2822" s="9" t="inlineStr">
        <is>
          <t>7154</t>
        </is>
      </c>
      <c r="B2822" s="9" t="inlineStr">
        <is>
          <t>Factory made 35 mm thick shutters</t>
        </is>
      </c>
      <c r="C2822" s="9" t="inlineStr"/>
      <c r="D2822" s="9" t="inlineStr"/>
      <c r="E2822" s="9" t="inlineStr"/>
      <c r="F2822" s="9" t="inlineStr"/>
    </row>
    <row r="2823" ht="11.5" customHeight="1">
      <c r="A2823" s="9" t="inlineStr"/>
      <c r="B2823" s="9" t="inlineStr">
        <is>
          <t>with laminated veneer lumber styles</t>
        </is>
      </c>
      <c r="C2823" s="9" t="inlineStr"/>
      <c r="D2823" s="9" t="inlineStr"/>
      <c r="E2823" s="9" t="inlineStr"/>
      <c r="F2823" s="9" t="inlineStr"/>
    </row>
    <row r="2824" ht="11.5" customHeight="1">
      <c r="A2824" s="9" t="inlineStr"/>
      <c r="B2824" s="9" t="inlineStr">
        <is>
          <t>rails as per TADS IS:1995 and panels</t>
        </is>
      </c>
      <c r="C2824" s="9" t="inlineStr"/>
      <c r="D2824" s="9" t="inlineStr"/>
      <c r="E2824" s="9" t="inlineStr"/>
      <c r="F2824" s="9" t="inlineStr"/>
    </row>
    <row r="2825" ht="11.5" customHeight="1">
      <c r="A2825" s="9" t="inlineStr"/>
      <c r="B2825" s="9" t="inlineStr">
        <is>
          <t>of galvanised wire gauge with average</t>
        </is>
      </c>
      <c r="C2825" s="9" t="inlineStr"/>
      <c r="D2825" s="9" t="inlineStr"/>
      <c r="E2825" s="9" t="inlineStr"/>
      <c r="F2825" s="9" t="inlineStr"/>
    </row>
    <row r="2826" ht="11.5" customHeight="1">
      <c r="A2826" s="9" t="inlineStr"/>
      <c r="B2826" s="9" t="inlineStr">
        <is>
          <t>width of aperture 1.4 mm on both</t>
        </is>
      </c>
      <c r="C2826" s="9" t="inlineStr"/>
      <c r="D2826" s="9" t="inlineStr"/>
      <c r="E2826" s="9" t="inlineStr"/>
      <c r="F2826" s="9" t="inlineStr"/>
    </row>
    <row r="2827" ht="11.5" customHeight="1">
      <c r="A2827" s="9" t="inlineStr"/>
      <c r="B2827" s="9" t="inlineStr">
        <is>
          <t>directions with wire of dia 0.63 mm</t>
        </is>
      </c>
      <c r="C2827" s="9" t="inlineStr">
        <is>
          <t>sqm</t>
        </is>
      </c>
      <c r="D2827" s="9" t="inlineStr">
        <is>
          <t>2.38</t>
        </is>
      </c>
      <c r="E2827" s="9" t="inlineStr">
        <is>
          <t>1620.00</t>
        </is>
      </c>
      <c r="F2827" s="9" t="inlineStr">
        <is>
          <t>3855.60</t>
        </is>
      </c>
    </row>
    <row r="2828" ht="11.5" customHeight="1">
      <c r="A2828" s="9" t="inlineStr">
        <is>
          <t>9977</t>
        </is>
      </c>
      <c r="B2828" s="9" t="inlineStr">
        <is>
          <t>Carriage of shutters</t>
        </is>
      </c>
      <c r="C2828" s="9" t="inlineStr">
        <is>
          <t>L.S.</t>
        </is>
      </c>
      <c r="D2828" s="9" t="inlineStr">
        <is>
          <t>29.64</t>
        </is>
      </c>
      <c r="E2828" s="9" t="inlineStr">
        <is>
          <t>2.00</t>
        </is>
      </c>
      <c r="F2828" s="9" t="inlineStr">
        <is>
          <t>59.28</t>
        </is>
      </c>
    </row>
    <row r="2829" ht="11.5" customHeight="1">
      <c r="A2829" s="9" t="inlineStr"/>
      <c r="B2829" s="9" t="inlineStr">
        <is>
          <t>LABOUR</t>
        </is>
      </c>
      <c r="C2829" s="9" t="inlineStr"/>
      <c r="D2829" s="9" t="inlineStr"/>
      <c r="E2829" s="9" t="inlineStr"/>
      <c r="F2829" s="9" t="inlineStr"/>
    </row>
    <row r="2830" ht="11.5" customHeight="1">
      <c r="A2830" s="9" t="inlineStr">
        <is>
          <t>0156</t>
        </is>
      </c>
      <c r="B2830" s="9" t="inlineStr">
        <is>
          <t>Carpenter (average)</t>
        </is>
      </c>
      <c r="C2830" s="9" t="inlineStr">
        <is>
          <t>day</t>
        </is>
      </c>
      <c r="D2830" s="9" t="inlineStr">
        <is>
          <t>0.52</t>
        </is>
      </c>
      <c r="E2830" s="9" t="inlineStr">
        <is>
          <t>709.00</t>
        </is>
      </c>
      <c r="F2830" s="9" t="inlineStr">
        <is>
          <t>368.68</t>
        </is>
      </c>
    </row>
    <row r="2831" ht="11.5" customHeight="1">
      <c r="A2831" s="9" t="inlineStr">
        <is>
          <t>0114</t>
        </is>
      </c>
      <c r="B2831" s="9" t="inlineStr">
        <is>
          <t>Beldar</t>
        </is>
      </c>
      <c r="C2831" s="9" t="inlineStr">
        <is>
          <t>day</t>
        </is>
      </c>
      <c r="D2831" s="9" t="inlineStr">
        <is>
          <t>0.60</t>
        </is>
      </c>
      <c r="E2831" s="9" t="inlineStr">
        <is>
          <t>558.00</t>
        </is>
      </c>
      <c r="F2831" s="9" t="inlineStr">
        <is>
          <t>334.80</t>
        </is>
      </c>
    </row>
    <row r="2832" ht="11.5" customHeight="1">
      <c r="A2832" s="9" t="inlineStr">
        <is>
          <t>9999</t>
        </is>
      </c>
      <c r="B2832" s="9" t="inlineStr">
        <is>
          <t>Sundries</t>
        </is>
      </c>
      <c r="C2832" s="9" t="inlineStr">
        <is>
          <t>L.S.</t>
        </is>
      </c>
      <c r="D2832" s="9" t="inlineStr">
        <is>
          <t>35.88</t>
        </is>
      </c>
      <c r="E2832" s="9" t="inlineStr">
        <is>
          <t>2.00</t>
        </is>
      </c>
      <c r="F2832" s="9" t="inlineStr">
        <is>
          <t>71.76</t>
        </is>
      </c>
    </row>
    <row r="2833" ht="11.5" customHeight="1">
      <c r="A2833" s="9" t="inlineStr"/>
      <c r="B2833" s="9" t="inlineStr">
        <is>
          <t>TOTAL</t>
        </is>
      </c>
      <c r="C2833" s="9" t="inlineStr"/>
      <c r="D2833" s="9" t="inlineStr"/>
      <c r="E2833" s="9" t="inlineStr"/>
      <c r="F2833" s="9" t="inlineStr">
        <is>
          <t>4690.12 W</t>
        </is>
      </c>
    </row>
    <row r="2834" ht="11.5" customHeight="1">
      <c r="A2834" s="9" t="inlineStr"/>
      <c r="B2834" s="9" t="inlineStr">
        <is>
          <t>Add 1 % Water charges on "W"</t>
        </is>
      </c>
      <c r="C2834" s="9" t="inlineStr"/>
      <c r="D2834" s="9" t="inlineStr"/>
      <c r="E2834" s="9" t="inlineStr"/>
      <c r="F2834" s="9" t="inlineStr">
        <is>
          <t>46.90</t>
        </is>
      </c>
    </row>
    <row r="2835" ht="11.5" customHeight="1">
      <c r="A2835" s="9" t="inlineStr"/>
      <c r="B2835" s="9" t="inlineStr">
        <is>
          <t>TOTAL</t>
        </is>
      </c>
      <c r="C2835" s="9" t="inlineStr"/>
      <c r="D2835" s="9" t="inlineStr"/>
      <c r="E2835" s="9" t="inlineStr"/>
      <c r="F2835" s="9" t="inlineStr">
        <is>
          <t>4737.02 X</t>
        </is>
      </c>
    </row>
    <row r="2836" ht="11.5" customHeight="1">
      <c r="A2836" s="9" t="inlineStr"/>
      <c r="B2836" s="9" t="inlineStr">
        <is>
          <t>Add GST on "X" (multiplying factor</t>
        </is>
      </c>
      <c r="C2836" s="9" t="inlineStr"/>
      <c r="D2836" s="9" t="inlineStr"/>
      <c r="E2836" s="9" t="inlineStr"/>
      <c r="F2836" s="9" t="inlineStr"/>
    </row>
    <row r="2837" ht="11.5" customHeight="1">
      <c r="A2837" s="9" t="inlineStr"/>
      <c r="B2837" s="9" t="inlineStr">
        <is>
          <t>0.1405)</t>
        </is>
      </c>
      <c r="C2837" s="9" t="inlineStr"/>
      <c r="D2837" s="9" t="inlineStr"/>
      <c r="E2837" s="9" t="inlineStr"/>
      <c r="F2837" s="9" t="inlineStr">
        <is>
          <t>665.55</t>
        </is>
      </c>
    </row>
    <row r="2838" ht="11.5" customHeight="1">
      <c r="A2838" s="9" t="inlineStr"/>
      <c r="B2838" s="9" t="inlineStr">
        <is>
          <t>TOTAL</t>
        </is>
      </c>
      <c r="C2838" s="9" t="inlineStr"/>
      <c r="D2838" s="9" t="inlineStr"/>
      <c r="E2838" s="9" t="inlineStr"/>
      <c r="F2838" s="9" t="inlineStr">
        <is>
          <t>5402.57 Y</t>
        </is>
      </c>
    </row>
    <row r="2839" ht="11.5" customHeight="1">
      <c r="A2839" s="9" t="inlineStr"/>
      <c r="B2839" s="9" t="inlineStr">
        <is>
          <t>Add 15% CPOH on "Y"</t>
        </is>
      </c>
      <c r="C2839" s="9" t="inlineStr"/>
      <c r="D2839" s="9" t="inlineStr"/>
      <c r="E2839" s="9" t="inlineStr"/>
      <c r="F2839" s="9" t="inlineStr">
        <is>
          <t>810.39</t>
        </is>
      </c>
    </row>
    <row r="2840" ht="11.5" customHeight="1">
      <c r="A2840" s="9" t="inlineStr"/>
      <c r="B2840" s="9" t="inlineStr">
        <is>
          <t>TOTAL</t>
        </is>
      </c>
      <c r="C2840" s="9" t="inlineStr"/>
      <c r="D2840" s="9" t="inlineStr"/>
      <c r="E2840" s="9" t="inlineStr"/>
      <c r="F2840" s="9" t="inlineStr">
        <is>
          <t>6212.96 Z</t>
        </is>
      </c>
    </row>
    <row r="2841" ht="11.5" customHeight="1">
      <c r="A2841" s="9" t="inlineStr"/>
      <c r="B2841" s="9" t="inlineStr">
        <is>
          <t>Add Cess @ 1% on "Z"</t>
        </is>
      </c>
      <c r="C2841" s="9" t="inlineStr"/>
      <c r="D2841" s="9" t="inlineStr"/>
      <c r="E2841" s="9" t="inlineStr"/>
      <c r="F2841" s="9" t="inlineStr">
        <is>
          <t>62.13</t>
        </is>
      </c>
    </row>
    <row r="2842" ht="11.5" customHeight="1">
      <c r="A2842" s="9" t="inlineStr"/>
      <c r="B2842" s="9" t="inlineStr">
        <is>
          <t>Cost of 2.38 sqm.</t>
        </is>
      </c>
      <c r="C2842" s="9" t="inlineStr"/>
      <c r="D2842" s="9" t="inlineStr"/>
      <c r="E2842" s="9" t="inlineStr"/>
      <c r="F2842" s="9" t="inlineStr">
        <is>
          <t>6275.09</t>
        </is>
      </c>
    </row>
    <row r="2843" ht="11.5" customHeight="1">
      <c r="A2843" s="9" t="inlineStr"/>
      <c r="B2843" s="9" t="inlineStr">
        <is>
          <t>Cost of 1 sqm.</t>
        </is>
      </c>
      <c r="C2843" s="9" t="inlineStr"/>
      <c r="D2843" s="9" t="inlineStr"/>
      <c r="E2843" s="9" t="inlineStr"/>
      <c r="F2843" s="9" t="inlineStr">
        <is>
          <t>2636.59</t>
        </is>
      </c>
    </row>
    <row r="2844" ht="11.5" customHeight="1">
      <c r="A2844" s="9" t="inlineStr"/>
      <c r="B2844" s="9" t="inlineStr">
        <is>
          <t>Say</t>
        </is>
      </c>
      <c r="C2844" s="9" t="inlineStr"/>
      <c r="D2844" s="9" t="inlineStr"/>
      <c r="E2844" s="9" t="inlineStr"/>
      <c r="F2844" s="9" t="inlineStr">
        <is>
          <t>2636.60</t>
        </is>
      </c>
    </row>
    <row r="2845" ht="11.5" customHeight="1">
      <c r="A2845" s="9" t="inlineStr">
        <is>
          <t>9.31.2</t>
        </is>
      </c>
      <c r="B2845" s="9" t="inlineStr">
        <is>
          <t>30 mm thick shutters</t>
        </is>
      </c>
      <c r="C2845" s="9" t="inlineStr"/>
      <c r="D2845" s="9" t="inlineStr"/>
      <c r="E2845" s="9" t="inlineStr"/>
      <c r="F2845" s="9" t="inlineStr"/>
    </row>
    <row r="2846" ht="11.5" customHeight="1">
      <c r="A2846" s="10" t="inlineStr">
        <is>
          <t>Code</t>
        </is>
      </c>
      <c r="B2846" s="10" t="inlineStr">
        <is>
          <t>Description</t>
        </is>
      </c>
      <c r="C2846" s="10" t="inlineStr">
        <is>
          <t>Unit</t>
        </is>
      </c>
      <c r="D2846" s="10" t="inlineStr">
        <is>
          <t>Quantity</t>
        </is>
      </c>
      <c r="E2846" s="10" t="inlineStr">
        <is>
          <t>Rate</t>
        </is>
      </c>
      <c r="F2846" s="10" t="inlineStr">
        <is>
          <t>Amount</t>
        </is>
      </c>
    </row>
    <row r="2847" ht="11.5" customHeight="1">
      <c r="A2847" s="9" t="inlineStr"/>
      <c r="B2847" s="9" t="inlineStr">
        <is>
          <t>Details of cost of one shutter</t>
        </is>
      </c>
      <c r="C2847" s="9" t="inlineStr"/>
      <c r="D2847" s="9" t="inlineStr"/>
      <c r="E2847" s="9" t="inlineStr"/>
      <c r="F2847" s="9" t="inlineStr"/>
    </row>
    <row r="2848" ht="11.5" customHeight="1">
      <c r="A2848" s="9" t="inlineStr"/>
      <c r="B2848" s="9" t="inlineStr">
        <is>
          <t>220x108cm = 2.38sqm.</t>
        </is>
      </c>
      <c r="C2848" s="9" t="inlineStr"/>
      <c r="D2848" s="9" t="inlineStr"/>
      <c r="E2848" s="9" t="inlineStr"/>
      <c r="F2848" s="9" t="inlineStr"/>
    </row>
    <row r="2849" ht="11.5" customHeight="1">
      <c r="A2849" s="9" t="inlineStr"/>
      <c r="B2849" s="9" t="inlineStr">
        <is>
          <t>MATERIAL</t>
        </is>
      </c>
      <c r="C2849" s="9" t="inlineStr"/>
      <c r="D2849" s="9" t="inlineStr"/>
      <c r="E2849" s="9" t="inlineStr"/>
      <c r="F2849" s="9" t="inlineStr"/>
    </row>
    <row r="2850" ht="11.5" customHeight="1">
      <c r="A2850" s="9" t="inlineStr">
        <is>
          <t>7155</t>
        </is>
      </c>
      <c r="B2850" s="9" t="inlineStr">
        <is>
          <t>Factory made 30 mm thick shutters</t>
        </is>
      </c>
      <c r="C2850" s="9" t="inlineStr"/>
      <c r="D2850" s="9" t="inlineStr"/>
      <c r="E2850" s="9" t="inlineStr"/>
      <c r="F2850" s="9" t="inlineStr"/>
    </row>
    <row r="2851" ht="11.5" customHeight="1">
      <c r="A2851" s="9" t="inlineStr"/>
      <c r="B2851" s="9" t="inlineStr">
        <is>
          <t>with laminated veneer lumber styles</t>
        </is>
      </c>
      <c r="C2851" s="9" t="inlineStr"/>
      <c r="D2851" s="9" t="inlineStr"/>
      <c r="E2851" s="9" t="inlineStr"/>
      <c r="F2851" s="9" t="inlineStr"/>
    </row>
    <row r="2852" ht="11.5" customHeight="1">
      <c r="A2852" s="9" t="inlineStr"/>
      <c r="B2852" s="9" t="inlineStr">
        <is>
          <t>rails as per TADS IS:1995 and panels</t>
        </is>
      </c>
      <c r="C2852" s="9" t="inlineStr"/>
      <c r="D2852" s="9" t="inlineStr"/>
      <c r="E2852" s="9" t="inlineStr"/>
      <c r="F2852" s="9" t="inlineStr"/>
    </row>
    <row r="2853" ht="11.5" customHeight="1">
      <c r="A2853" s="9" t="inlineStr"/>
      <c r="B2853" s="9" t="inlineStr">
        <is>
          <t>of galvanised wire gauge with average</t>
        </is>
      </c>
      <c r="C2853" s="9" t="inlineStr"/>
      <c r="D2853" s="9" t="inlineStr"/>
      <c r="E2853" s="9" t="inlineStr"/>
      <c r="F2853" s="9" t="inlineStr"/>
    </row>
    <row r="2854" ht="11.5" customHeight="1">
      <c r="A2854" s="9" t="inlineStr"/>
      <c r="B2854" s="9" t="inlineStr">
        <is>
          <t>width of aperture 1.4 mm on both</t>
        </is>
      </c>
      <c r="C2854" s="9" t="inlineStr"/>
      <c r="D2854" s="9" t="inlineStr"/>
      <c r="E2854" s="9" t="inlineStr"/>
      <c r="F2854" s="9" t="inlineStr"/>
    </row>
    <row r="2855" ht="11.5" customHeight="1">
      <c r="A2855" s="9" t="inlineStr"/>
      <c r="B2855" s="9" t="inlineStr">
        <is>
          <t>directions with wire of dia 0.63 mm</t>
        </is>
      </c>
      <c r="C2855" s="9" t="inlineStr">
        <is>
          <t>sqm</t>
        </is>
      </c>
      <c r="D2855" s="9" t="inlineStr">
        <is>
          <t>2.38</t>
        </is>
      </c>
      <c r="E2855" s="9" t="inlineStr">
        <is>
          <t>1430.00</t>
        </is>
      </c>
      <c r="F2855" s="9" t="inlineStr">
        <is>
          <t>3403.40</t>
        </is>
      </c>
    </row>
    <row r="2856" ht="11.5" customHeight="1">
      <c r="A2856" s="9" t="inlineStr">
        <is>
          <t>9977</t>
        </is>
      </c>
      <c r="B2856" s="9" t="inlineStr">
        <is>
          <t>Carriage of shutters</t>
        </is>
      </c>
      <c r="C2856" s="9" t="inlineStr">
        <is>
          <t>L.S.</t>
        </is>
      </c>
      <c r="D2856" s="9" t="inlineStr">
        <is>
          <t>29.64</t>
        </is>
      </c>
      <c r="E2856" s="9" t="inlineStr">
        <is>
          <t>2.00</t>
        </is>
      </c>
      <c r="F2856" s="9" t="inlineStr">
        <is>
          <t>59.28</t>
        </is>
      </c>
    </row>
    <row r="2858" ht="11.5" customHeight="1">
      <c r="A2858" s="10" t="inlineStr">
        <is>
          <t>Code</t>
        </is>
      </c>
      <c r="B2858" s="10" t="inlineStr">
        <is>
          <t>Description</t>
        </is>
      </c>
      <c r="C2858" s="10" t="inlineStr">
        <is>
          <t>Unit</t>
        </is>
      </c>
      <c r="D2858" s="10" t="inlineStr">
        <is>
          <t>Quantity</t>
        </is>
      </c>
      <c r="E2858" s="10" t="inlineStr">
        <is>
          <t>Rate</t>
        </is>
      </c>
      <c r="F2858" s="10" t="inlineStr">
        <is>
          <t>Amount</t>
        </is>
      </c>
    </row>
    <row r="2859" ht="11.5" customHeight="1">
      <c r="A2859" s="9" t="inlineStr"/>
      <c r="B2859" s="9" t="inlineStr">
        <is>
          <t>LABOUR</t>
        </is>
      </c>
      <c r="C2859" s="9" t="inlineStr"/>
      <c r="D2859" s="9" t="inlineStr"/>
      <c r="E2859" s="9" t="inlineStr"/>
      <c r="F2859" s="9" t="inlineStr"/>
    </row>
    <row r="2860" ht="11.5" customHeight="1">
      <c r="A2860" s="9" t="inlineStr">
        <is>
          <t>0156</t>
        </is>
      </c>
      <c r="B2860" s="9" t="inlineStr">
        <is>
          <t>Carpenter (average)</t>
        </is>
      </c>
      <c r="C2860" s="9" t="inlineStr">
        <is>
          <t>day</t>
        </is>
      </c>
      <c r="D2860" s="9" t="inlineStr">
        <is>
          <t>0.52</t>
        </is>
      </c>
      <c r="E2860" s="9" t="inlineStr">
        <is>
          <t>709.00</t>
        </is>
      </c>
      <c r="F2860" s="9" t="inlineStr">
        <is>
          <t>368.68</t>
        </is>
      </c>
    </row>
    <row r="2861" ht="11.5" customHeight="1">
      <c r="A2861" s="9" t="inlineStr">
        <is>
          <t>0114</t>
        </is>
      </c>
      <c r="B2861" s="9" t="inlineStr">
        <is>
          <t>Beldar</t>
        </is>
      </c>
      <c r="C2861" s="9" t="inlineStr">
        <is>
          <t>day</t>
        </is>
      </c>
      <c r="D2861" s="9" t="inlineStr">
        <is>
          <t>0.60</t>
        </is>
      </c>
      <c r="E2861" s="9" t="inlineStr">
        <is>
          <t>558.00</t>
        </is>
      </c>
      <c r="F2861" s="9" t="inlineStr">
        <is>
          <t>334.80</t>
        </is>
      </c>
    </row>
    <row r="2862" ht="11.5" customHeight="1">
      <c r="A2862" s="9" t="inlineStr">
        <is>
          <t>9999</t>
        </is>
      </c>
      <c r="B2862" s="9" t="inlineStr">
        <is>
          <t>Sundries</t>
        </is>
      </c>
      <c r="C2862" s="9" t="inlineStr">
        <is>
          <t>L.S.</t>
        </is>
      </c>
      <c r="D2862" s="9" t="inlineStr">
        <is>
          <t>35.88</t>
        </is>
      </c>
      <c r="E2862" s="9" t="inlineStr">
        <is>
          <t>2.00</t>
        </is>
      </c>
      <c r="F2862" s="9" t="inlineStr">
        <is>
          <t>71.76</t>
        </is>
      </c>
    </row>
    <row r="2863" ht="11.5" customHeight="1">
      <c r="A2863" s="9" t="inlineStr"/>
      <c r="B2863" s="9" t="inlineStr">
        <is>
          <t>TOTAL</t>
        </is>
      </c>
      <c r="C2863" s="9" t="inlineStr"/>
      <c r="D2863" s="9" t="inlineStr"/>
      <c r="E2863" s="9" t="inlineStr"/>
      <c r="F2863" s="9" t="inlineStr">
        <is>
          <t>4237.92 W</t>
        </is>
      </c>
    </row>
    <row r="2864" ht="11.5" customHeight="1">
      <c r="A2864" s="9" t="inlineStr"/>
      <c r="B2864" s="9" t="inlineStr">
        <is>
          <t>Add 1 % Water charges on "W"</t>
        </is>
      </c>
      <c r="C2864" s="9" t="inlineStr"/>
      <c r="D2864" s="9" t="inlineStr"/>
      <c r="E2864" s="9" t="inlineStr"/>
      <c r="F2864" s="9" t="inlineStr">
        <is>
          <t>42.38</t>
        </is>
      </c>
    </row>
    <row r="2865" ht="11.5" customHeight="1">
      <c r="A2865" s="9" t="inlineStr"/>
      <c r="B2865" s="9" t="inlineStr">
        <is>
          <t>TOTAL</t>
        </is>
      </c>
      <c r="C2865" s="9" t="inlineStr"/>
      <c r="D2865" s="9" t="inlineStr"/>
      <c r="E2865" s="9" t="inlineStr"/>
      <c r="F2865" s="9" t="inlineStr">
        <is>
          <t>4280.30 X</t>
        </is>
      </c>
    </row>
    <row r="2866" ht="11.5" customHeight="1">
      <c r="A2866" s="9" t="inlineStr"/>
      <c r="B2866" s="9" t="inlineStr">
        <is>
          <t>Add GST on "X" (multiplying factor</t>
        </is>
      </c>
      <c r="C2866" s="9" t="inlineStr"/>
      <c r="D2866" s="9" t="inlineStr"/>
      <c r="E2866" s="9" t="inlineStr"/>
      <c r="F2866" s="9" t="inlineStr"/>
    </row>
    <row r="2867" ht="11.5" customHeight="1">
      <c r="A2867" s="9" t="inlineStr"/>
      <c r="B2867" s="9" t="inlineStr">
        <is>
          <t>0.1405)</t>
        </is>
      </c>
      <c r="C2867" s="9" t="inlineStr"/>
      <c r="D2867" s="9" t="inlineStr"/>
      <c r="E2867" s="9" t="inlineStr"/>
      <c r="F2867" s="9" t="inlineStr">
        <is>
          <t>601.38</t>
        </is>
      </c>
    </row>
    <row r="2868" ht="11.5" customHeight="1">
      <c r="A2868" s="9" t="inlineStr"/>
      <c r="B2868" s="9" t="inlineStr">
        <is>
          <t>TOTAL</t>
        </is>
      </c>
      <c r="C2868" s="9" t="inlineStr"/>
      <c r="D2868" s="9" t="inlineStr"/>
      <c r="E2868" s="9" t="inlineStr"/>
      <c r="F2868" s="9" t="inlineStr">
        <is>
          <t>4881.68 Y</t>
        </is>
      </c>
    </row>
    <row r="2869" ht="11.5" customHeight="1">
      <c r="A2869" s="9" t="inlineStr"/>
      <c r="B2869" s="9" t="inlineStr">
        <is>
          <t>Add 15% CPOH on "Y"</t>
        </is>
      </c>
      <c r="C2869" s="9" t="inlineStr"/>
      <c r="D2869" s="9" t="inlineStr"/>
      <c r="E2869" s="9" t="inlineStr"/>
      <c r="F2869" s="9" t="inlineStr">
        <is>
          <t>732.25</t>
        </is>
      </c>
    </row>
    <row r="2870" ht="11.5" customHeight="1">
      <c r="A2870" s="9" t="inlineStr"/>
      <c r="B2870" s="9" t="inlineStr">
        <is>
          <t>TOTAL</t>
        </is>
      </c>
      <c r="C2870" s="9" t="inlineStr"/>
      <c r="D2870" s="9" t="inlineStr"/>
      <c r="E2870" s="9" t="inlineStr"/>
      <c r="F2870" s="9" t="inlineStr">
        <is>
          <t>5613.93 Z</t>
        </is>
      </c>
    </row>
    <row r="2871" ht="11.5" customHeight="1">
      <c r="A2871" s="9" t="inlineStr"/>
      <c r="B2871" s="9" t="inlineStr">
        <is>
          <t>Add Cess @ 1% on "Z"</t>
        </is>
      </c>
      <c r="C2871" s="9" t="inlineStr"/>
      <c r="D2871" s="9" t="inlineStr"/>
      <c r="E2871" s="9" t="inlineStr"/>
      <c r="F2871" s="9" t="inlineStr">
        <is>
          <t>56.14</t>
        </is>
      </c>
    </row>
    <row r="2872" ht="11.5" customHeight="1">
      <c r="A2872" s="9" t="inlineStr"/>
      <c r="B2872" s="9" t="inlineStr">
        <is>
          <t>Cost of 2.38 sqm.</t>
        </is>
      </c>
      <c r="C2872" s="9" t="inlineStr"/>
      <c r="D2872" s="9" t="inlineStr"/>
      <c r="E2872" s="9" t="inlineStr"/>
      <c r="F2872" s="9" t="inlineStr">
        <is>
          <t>5670.07</t>
        </is>
      </c>
    </row>
    <row r="2873" ht="11.5" customHeight="1">
      <c r="A2873" s="9" t="inlineStr"/>
      <c r="B2873" s="9" t="inlineStr">
        <is>
          <t>Cost of 1 sqm.</t>
        </is>
      </c>
      <c r="C2873" s="9" t="inlineStr"/>
      <c r="D2873" s="9" t="inlineStr"/>
      <c r="E2873" s="9" t="inlineStr"/>
      <c r="F2873" s="9" t="inlineStr">
        <is>
          <t>2382.38</t>
        </is>
      </c>
    </row>
    <row r="2874" ht="11.5" customHeight="1">
      <c r="A2874" s="9" t="inlineStr"/>
      <c r="B2874" s="9" t="inlineStr">
        <is>
          <t>Say</t>
        </is>
      </c>
      <c r="C2874" s="9" t="inlineStr"/>
      <c r="D2874" s="9" t="inlineStr"/>
      <c r="E2874" s="9" t="inlineStr"/>
      <c r="F2874" s="9" t="inlineStr">
        <is>
          <t>2382.40</t>
        </is>
      </c>
    </row>
    <row r="2875" ht="11.5" customHeight="1">
      <c r="A2875" s="9" t="inlineStr">
        <is>
          <t>9.40</t>
        </is>
      </c>
      <c r="B2875" s="9" t="inlineStr">
        <is>
          <t>Providing and fixing wooden moulded</t>
        </is>
      </c>
      <c r="C2875" s="9" t="inlineStr">
        <is>
          <t>beading</t>
        </is>
      </c>
      <c r="D2875" s="9" t="inlineStr">
        <is>
          <t>to door</t>
        </is>
      </c>
      <c r="E2875" s="9" t="inlineStr">
        <is>
          <t>and window</t>
        </is>
      </c>
      <c r="F2875" s="9" t="inlineStr">
        <is>
          <t>frames with</t>
        </is>
      </c>
    </row>
    <row r="2876" ht="11.5" customHeight="1">
      <c r="A2876" s="9" t="inlineStr"/>
      <c r="B2876" s="9" t="inlineStr">
        <is>
          <t>iron screws, plugs and priming coat</t>
        </is>
      </c>
      <c r="C2876" s="9" t="inlineStr">
        <is>
          <t>on unexposed</t>
        </is>
      </c>
      <c r="D2876" s="9" t="inlineStr">
        <is>
          <t>surface</t>
        </is>
      </c>
      <c r="E2876" s="9" t="inlineStr">
        <is>
          <t>etc.</t>
        </is>
      </c>
      <c r="F2876" s="9" t="inlineStr">
        <is>
          <t>complete :</t>
        </is>
      </c>
    </row>
    <row r="2877" ht="11.5" customHeight="1">
      <c r="A2877" s="9" t="inlineStr">
        <is>
          <t>9.40.1</t>
        </is>
      </c>
      <c r="B2877" s="9" t="inlineStr">
        <is>
          <t>2nd class teak wood</t>
        </is>
      </c>
      <c r="C2877" s="9" t="inlineStr"/>
      <c r="D2877" s="9" t="inlineStr"/>
      <c r="E2877" s="9" t="inlineStr"/>
      <c r="F2877" s="9" t="inlineStr"/>
    </row>
    <row r="2878" ht="11.5" customHeight="1">
      <c r="A2878" s="9" t="inlineStr">
        <is>
          <t>9.40.1.1</t>
        </is>
      </c>
      <c r="B2878" s="9" t="inlineStr">
        <is>
          <t>50x12 mm</t>
        </is>
      </c>
      <c r="C2878" s="9" t="inlineStr"/>
      <c r="D2878" s="9" t="inlineStr"/>
      <c r="E2878" s="9" t="inlineStr"/>
      <c r="F2878" s="9" t="inlineStr"/>
    </row>
    <row r="2879" ht="11.5" customHeight="1">
      <c r="A2879" s="10" t="inlineStr">
        <is>
          <t>Code</t>
        </is>
      </c>
      <c r="B2879" s="10" t="inlineStr">
        <is>
          <t>Description</t>
        </is>
      </c>
      <c r="C2879" s="10" t="inlineStr">
        <is>
          <t>Unit</t>
        </is>
      </c>
      <c r="D2879" s="10" t="inlineStr">
        <is>
          <t>Quantity</t>
        </is>
      </c>
      <c r="E2879" s="10" t="inlineStr">
        <is>
          <t>Rate</t>
        </is>
      </c>
      <c r="F2879" s="10" t="inlineStr">
        <is>
          <t>Amount</t>
        </is>
      </c>
    </row>
    <row r="2880" ht="11.5" customHeight="1">
      <c r="A2880" s="9" t="inlineStr"/>
      <c r="B2880" s="9" t="inlineStr">
        <is>
          <t>Details of cost for beading for a window</t>
        </is>
      </c>
      <c r="C2880" s="9" t="inlineStr"/>
      <c r="D2880" s="9" t="inlineStr"/>
      <c r="E2880" s="9" t="inlineStr"/>
      <c r="F2880" s="9" t="inlineStr"/>
    </row>
    <row r="2881" ht="11.5" customHeight="1">
      <c r="A2881" s="9" t="inlineStr"/>
      <c r="B2881" s="9" t="inlineStr">
        <is>
          <t>of size 140x110cm i.e. 500cm long</t>
        </is>
      </c>
      <c r="C2881" s="9" t="inlineStr"/>
      <c r="D2881" s="9" t="inlineStr"/>
      <c r="E2881" s="9" t="inlineStr"/>
      <c r="F2881" s="9" t="inlineStr"/>
    </row>
    <row r="2882" ht="11.5" customHeight="1">
      <c r="A2882" s="9" t="inlineStr"/>
      <c r="B2882" s="9" t="inlineStr">
        <is>
          <t>(5 metre)</t>
        </is>
      </c>
      <c r="C2882" s="9" t="inlineStr"/>
      <c r="D2882" s="9" t="inlineStr"/>
      <c r="E2882" s="9" t="inlineStr"/>
      <c r="F2882" s="9" t="inlineStr"/>
    </row>
    <row r="2883" ht="11.5" customHeight="1">
      <c r="A2883" s="9" t="inlineStr"/>
      <c r="B2883" s="9" t="inlineStr">
        <is>
          <t>MATERIAL</t>
        </is>
      </c>
      <c r="C2883" s="9" t="inlineStr"/>
      <c r="D2883" s="9" t="inlineStr"/>
      <c r="E2883" s="9" t="inlineStr"/>
      <c r="F2883" s="9" t="inlineStr"/>
    </row>
    <row r="2884" ht="11.5" customHeight="1">
      <c r="A2884" s="9" t="inlineStr"/>
      <c r="B2884" s="9" t="inlineStr">
        <is>
          <t>Teak wood IInd class in planks</t>
        </is>
      </c>
      <c r="C2884" s="9" t="inlineStr"/>
      <c r="D2884" s="9" t="inlineStr"/>
      <c r="E2884" s="9" t="inlineStr"/>
      <c r="F2884" s="9" t="inlineStr"/>
    </row>
    <row r="2885" ht="11.5" customHeight="1">
      <c r="A2885" s="9" t="inlineStr"/>
      <c r="B2885" s="9" t="inlineStr">
        <is>
          <t>500x5x1.2cm = 0.003 cum+</t>
        </is>
      </c>
      <c r="C2885" s="9" t="inlineStr"/>
      <c r="D2885" s="9" t="inlineStr"/>
      <c r="E2885" s="9" t="inlineStr"/>
      <c r="F2885" s="9" t="inlineStr"/>
    </row>
    <row r="2886" ht="11.5" customHeight="1">
      <c r="A2886" s="9" t="inlineStr"/>
      <c r="B2886" s="9" t="inlineStr">
        <is>
          <t>Add for wastage @ 10% = 0.0003 cum.</t>
        </is>
      </c>
      <c r="C2886" s="9" t="inlineStr"/>
      <c r="D2886" s="9" t="inlineStr"/>
      <c r="E2886" s="9" t="inlineStr"/>
      <c r="F2886" s="9" t="inlineStr"/>
    </row>
    <row r="2887" ht="11.5" customHeight="1">
      <c r="A2887" s="9" t="inlineStr"/>
      <c r="B2887" s="9" t="inlineStr">
        <is>
          <t>Total = 0.0033 cum. Say 3.3 cudm.</t>
        </is>
      </c>
      <c r="C2887" s="9" t="inlineStr"/>
      <c r="D2887" s="9" t="inlineStr"/>
      <c r="E2887" s="9" t="inlineStr"/>
      <c r="F2887" s="9" t="inlineStr"/>
    </row>
    <row r="2888" ht="11.5" customHeight="1">
      <c r="A2888" s="9" t="inlineStr">
        <is>
          <t>1190</t>
        </is>
      </c>
      <c r="B2888" s="9" t="inlineStr">
        <is>
          <t>Second class teak wood in planks</t>
        </is>
      </c>
      <c r="C2888" s="9" t="inlineStr">
        <is>
          <t>10 cudm</t>
        </is>
      </c>
      <c r="D2888" s="9" t="inlineStr">
        <is>
          <t>0.33</t>
        </is>
      </c>
      <c r="E2888" s="9" t="inlineStr">
        <is>
          <t>791.00</t>
        </is>
      </c>
      <c r="F2888" s="9" t="inlineStr">
        <is>
          <t>261.03</t>
        </is>
      </c>
    </row>
    <row r="2889" ht="11.5" customHeight="1">
      <c r="A2889" s="9" t="inlineStr">
        <is>
          <t>2204</t>
        </is>
      </c>
      <c r="B2889" s="9" t="inlineStr">
        <is>
          <t>Carriage of Timber</t>
        </is>
      </c>
      <c r="C2889" s="9" t="inlineStr">
        <is>
          <t>cum</t>
        </is>
      </c>
      <c r="D2889" s="9" t="inlineStr">
        <is>
          <t>0.0033</t>
        </is>
      </c>
      <c r="E2889" s="9" t="inlineStr">
        <is>
          <t>118.59</t>
        </is>
      </c>
      <c r="F2889" s="9" t="inlineStr">
        <is>
          <t>0.39</t>
        </is>
      </c>
    </row>
    <row r="2890" ht="11.5" customHeight="1">
      <c r="A2890" s="9" t="inlineStr">
        <is>
          <t>0637</t>
        </is>
      </c>
      <c r="B2890" s="9" t="inlineStr">
        <is>
          <t>Bright finished or black enamelled mild</t>
        </is>
      </c>
      <c r="C2890" s="9" t="inlineStr"/>
      <c r="D2890" s="9" t="inlineStr"/>
      <c r="E2890" s="9" t="inlineStr"/>
      <c r="F2890" s="9" t="inlineStr"/>
    </row>
    <row r="2891" ht="11.5" customHeight="1">
      <c r="A2891" s="9" t="inlineStr"/>
      <c r="B2891" s="9" t="inlineStr">
        <is>
          <t>steel screws 40 mm</t>
        </is>
      </c>
      <c r="C2891" s="9" t="inlineStr">
        <is>
          <t>100 Nos</t>
        </is>
      </c>
      <c r="D2891" s="9" t="inlineStr">
        <is>
          <t>0.36</t>
        </is>
      </c>
      <c r="E2891" s="9" t="inlineStr">
        <is>
          <t>60.00</t>
        </is>
      </c>
      <c r="F2891" s="9" t="inlineStr">
        <is>
          <t>21.60</t>
        </is>
      </c>
    </row>
    <row r="2892" ht="11.5" customHeight="1">
      <c r="A2892" s="9" t="inlineStr"/>
      <c r="B2892" s="9" t="inlineStr">
        <is>
          <t>Painting with priming coat Area =</t>
        </is>
      </c>
      <c r="C2892" s="9" t="inlineStr"/>
      <c r="D2892" s="9" t="inlineStr"/>
      <c r="E2892" s="9" t="inlineStr"/>
      <c r="F2892" s="9" t="inlineStr"/>
    </row>
    <row r="2893" ht="11.5" customHeight="1">
      <c r="A2893" s="9" t="inlineStr"/>
      <c r="B2893" s="9" t="inlineStr">
        <is>
          <t>500(5+1.2+1.2) = 0.37 sqm</t>
        </is>
      </c>
      <c r="C2893" s="9" t="inlineStr"/>
      <c r="D2893" s="9" t="inlineStr"/>
      <c r="E2893" s="9" t="inlineStr"/>
      <c r="F2893" s="9" t="inlineStr"/>
    </row>
    <row r="2894" ht="11.5" customHeight="1">
      <c r="A2894" s="9" t="inlineStr">
        <is>
          <t>13.50.1</t>
        </is>
      </c>
      <c r="B2894" s="9" t="inlineStr">
        <is>
          <t>Rate as per item no 13.50.1 of</t>
        </is>
      </c>
      <c r="C2894" s="9" t="inlineStr"/>
      <c r="D2894" s="9" t="inlineStr"/>
      <c r="E2894" s="9" t="inlineStr"/>
      <c r="F2894" s="9" t="inlineStr"/>
    </row>
    <row r="2895" ht="11.5" customHeight="1">
      <c r="A2895" s="9" t="inlineStr"/>
      <c r="B2895" s="9" t="inlineStr">
        <is>
          <t>SH : Finishing</t>
        </is>
      </c>
      <c r="C2895" s="9" t="inlineStr">
        <is>
          <t>sqm</t>
        </is>
      </c>
      <c r="D2895" s="9" t="inlineStr">
        <is>
          <t>0.37</t>
        </is>
      </c>
      <c r="E2895" s="9" t="inlineStr">
        <is>
          <t>57.05</t>
        </is>
      </c>
      <c r="F2895" s="9" t="inlineStr">
        <is>
          <t>21.11 A</t>
        </is>
      </c>
    </row>
    <row r="2896" ht="11.5" customHeight="1">
      <c r="A2896" s="9" t="inlineStr"/>
      <c r="B2896" s="9" t="inlineStr">
        <is>
          <t>LABOUR</t>
        </is>
      </c>
      <c r="C2896" s="9" t="inlineStr"/>
      <c r="D2896" s="9" t="inlineStr"/>
      <c r="E2896" s="9" t="inlineStr"/>
      <c r="F2896" s="9" t="inlineStr"/>
    </row>
    <row r="2897" ht="11.5" customHeight="1">
      <c r="A2897" s="9" t="inlineStr"/>
      <c r="B2897" s="9" t="inlineStr">
        <is>
          <t>For plaining, fixing and making design</t>
        </is>
      </c>
      <c r="C2897" s="9" t="inlineStr"/>
      <c r="D2897" s="9" t="inlineStr"/>
      <c r="E2897" s="9" t="inlineStr"/>
      <c r="F2897" s="9" t="inlineStr"/>
    </row>
    <row r="2898" ht="11.5" customHeight="1">
      <c r="A2898" s="9" t="inlineStr">
        <is>
          <t>0111</t>
        </is>
      </c>
      <c r="B2898" s="9" t="inlineStr">
        <is>
          <t>Carpenter 1st class</t>
        </is>
      </c>
      <c r="C2898" s="9" t="inlineStr">
        <is>
          <t>day</t>
        </is>
      </c>
      <c r="D2898" s="9" t="inlineStr">
        <is>
          <t>0.53</t>
        </is>
      </c>
      <c r="E2898" s="9" t="inlineStr">
        <is>
          <t>738.00</t>
        </is>
      </c>
      <c r="F2898" s="9" t="inlineStr">
        <is>
          <t>391.14</t>
        </is>
      </c>
    </row>
    <row r="2899" ht="11.5" customHeight="1">
      <c r="A2899" s="9" t="inlineStr"/>
      <c r="B2899" s="9" t="inlineStr">
        <is>
          <t>TOTAL</t>
        </is>
      </c>
      <c r="C2899" s="9" t="inlineStr"/>
      <c r="D2899" s="9" t="inlineStr"/>
      <c r="E2899" s="9" t="inlineStr"/>
      <c r="F2899" s="9" t="inlineStr">
        <is>
          <t>695.27 W</t>
        </is>
      </c>
    </row>
    <row r="2900" ht="11.5" customHeight="1">
      <c r="A2900" s="9" t="inlineStr"/>
      <c r="B2900" s="9" t="inlineStr">
        <is>
          <t>Add 1 % Water charges on "W-A"</t>
        </is>
      </c>
      <c r="C2900" s="9" t="inlineStr"/>
      <c r="D2900" s="9" t="inlineStr"/>
      <c r="E2900" s="9" t="inlineStr"/>
      <c r="F2900" s="9" t="inlineStr">
        <is>
          <t>6.74</t>
        </is>
      </c>
    </row>
    <row r="2901" ht="11.5" customHeight="1">
      <c r="A2901" s="9" t="inlineStr"/>
      <c r="B2901" s="9" t="inlineStr">
        <is>
          <t>TOTAL</t>
        </is>
      </c>
      <c r="C2901" s="9" t="inlineStr"/>
      <c r="D2901" s="9" t="inlineStr"/>
      <c r="E2901" s="9" t="inlineStr"/>
      <c r="F2901" s="9" t="inlineStr">
        <is>
          <t>702.01 X</t>
        </is>
      </c>
    </row>
    <row r="2902" ht="11.5" customHeight="1">
      <c r="A2902" s="9" t="inlineStr"/>
      <c r="B2902" s="9" t="inlineStr">
        <is>
          <t>Add GST on "X-A" (multiplying factor</t>
        </is>
      </c>
      <c r="C2902" s="9" t="inlineStr"/>
      <c r="D2902" s="9" t="inlineStr"/>
      <c r="E2902" s="9" t="inlineStr"/>
      <c r="F2902" s="9" t="inlineStr"/>
    </row>
    <row r="2903" ht="11.5" customHeight="1">
      <c r="A2903" s="9" t="inlineStr"/>
      <c r="B2903" s="9" t="inlineStr">
        <is>
          <t>0.1405)</t>
        </is>
      </c>
      <c r="C2903" s="9" t="inlineStr"/>
      <c r="D2903" s="9" t="inlineStr"/>
      <c r="E2903" s="9" t="inlineStr"/>
      <c r="F2903" s="9" t="inlineStr">
        <is>
          <t>95.67</t>
        </is>
      </c>
    </row>
    <row r="2904" ht="11.5" customHeight="1">
      <c r="A2904" s="9" t="inlineStr"/>
      <c r="B2904" s="9" t="inlineStr">
        <is>
          <t>TOTAL</t>
        </is>
      </c>
      <c r="C2904" s="9" t="inlineStr"/>
      <c r="D2904" s="9" t="inlineStr"/>
      <c r="E2904" s="9" t="inlineStr"/>
      <c r="F2904" s="9" t="inlineStr">
        <is>
          <t>797.68 Y</t>
        </is>
      </c>
    </row>
    <row r="2905" ht="11.5" customHeight="1">
      <c r="A2905" s="9" t="inlineStr"/>
      <c r="B2905" s="9" t="inlineStr">
        <is>
          <t>Add 15% CPOH on "Y-A"</t>
        </is>
      </c>
      <c r="C2905" s="9" t="inlineStr"/>
      <c r="D2905" s="9" t="inlineStr"/>
      <c r="E2905" s="9" t="inlineStr"/>
      <c r="F2905" s="9" t="inlineStr">
        <is>
          <t>116.49</t>
        </is>
      </c>
    </row>
    <row r="2906" ht="11.5" customHeight="1">
      <c r="A2906" s="9" t="inlineStr"/>
      <c r="B2906" s="9" t="inlineStr">
        <is>
          <t>TOTAL</t>
        </is>
      </c>
      <c r="C2906" s="9" t="inlineStr"/>
      <c r="D2906" s="9" t="inlineStr"/>
      <c r="E2906" s="9" t="inlineStr"/>
      <c r="F2906" s="9" t="inlineStr">
        <is>
          <t>914.16 Z</t>
        </is>
      </c>
    </row>
    <row r="2907" ht="11.5" customHeight="1">
      <c r="A2907" s="9" t="inlineStr"/>
      <c r="B2907" s="9" t="inlineStr">
        <is>
          <t>Add Cess @ 1% on "Z-A"</t>
        </is>
      </c>
      <c r="C2907" s="9" t="inlineStr"/>
      <c r="D2907" s="9" t="inlineStr"/>
      <c r="E2907" s="9" t="inlineStr"/>
      <c r="F2907" s="9" t="inlineStr">
        <is>
          <t>8.93</t>
        </is>
      </c>
    </row>
    <row r="2909" ht="11.5" customHeight="1">
      <c r="A2909" s="9" t="inlineStr">
        <is>
          <t>9.40.1.2</t>
        </is>
      </c>
      <c r="B2909" s="9" t="inlineStr">
        <is>
          <t>50 x 20 mm</t>
        </is>
      </c>
      <c r="C2909" s="9" t="inlineStr"/>
      <c r="D2909" s="9" t="inlineStr"/>
      <c r="E2909" s="9" t="inlineStr"/>
      <c r="F2909" s="9" t="inlineStr"/>
    </row>
    <row r="2910" ht="11.5" customHeight="1">
      <c r="A2910" s="10" t="inlineStr">
        <is>
          <t>Code</t>
        </is>
      </c>
      <c r="B2910" s="10" t="inlineStr">
        <is>
          <t>Description</t>
        </is>
      </c>
      <c r="C2910" s="10" t="inlineStr">
        <is>
          <t>Unit</t>
        </is>
      </c>
      <c r="D2910" s="10" t="inlineStr">
        <is>
          <t>Quantity</t>
        </is>
      </c>
      <c r="E2910" s="10" t="inlineStr">
        <is>
          <t>Rate</t>
        </is>
      </c>
      <c r="F2910" s="10" t="inlineStr">
        <is>
          <t>Amount</t>
        </is>
      </c>
    </row>
    <row r="2911" ht="11.5" customHeight="1">
      <c r="A2911" s="9" t="inlineStr"/>
      <c r="B2911" s="9" t="inlineStr">
        <is>
          <t>Details of cost for beading of a window</t>
        </is>
      </c>
      <c r="C2911" s="9" t="inlineStr"/>
      <c r="D2911" s="9" t="inlineStr"/>
      <c r="E2911" s="9" t="inlineStr"/>
      <c r="F2911" s="9" t="inlineStr"/>
    </row>
    <row r="2912" ht="11.5" customHeight="1">
      <c r="A2912" s="9" t="inlineStr"/>
      <c r="B2912" s="9" t="inlineStr">
        <is>
          <t>of size 140x110cm i.e. 500cm. long</t>
        </is>
      </c>
      <c r="C2912" s="9" t="inlineStr"/>
      <c r="D2912" s="9" t="inlineStr"/>
      <c r="E2912" s="9" t="inlineStr"/>
      <c r="F2912" s="9" t="inlineStr"/>
    </row>
    <row r="2913" ht="11.5" customHeight="1">
      <c r="A2913" s="9" t="inlineStr"/>
      <c r="B2913" s="9" t="inlineStr">
        <is>
          <t>(5metre)</t>
        </is>
      </c>
      <c r="C2913" s="9" t="inlineStr"/>
      <c r="D2913" s="9" t="inlineStr"/>
      <c r="E2913" s="9" t="inlineStr"/>
      <c r="F2913" s="9" t="inlineStr"/>
    </row>
    <row r="2914" ht="11.5" customHeight="1">
      <c r="A2914" s="9" t="inlineStr"/>
      <c r="B2914" s="9" t="inlineStr">
        <is>
          <t>MATERIAL</t>
        </is>
      </c>
      <c r="C2914" s="9" t="inlineStr"/>
      <c r="D2914" s="9" t="inlineStr"/>
      <c r="E2914" s="9" t="inlineStr"/>
      <c r="F2914" s="9" t="inlineStr"/>
    </row>
    <row r="2915" ht="11.5" customHeight="1">
      <c r="A2915" s="9" t="inlineStr"/>
      <c r="B2915" s="9" t="inlineStr">
        <is>
          <t>Teak wood IInd class in planks</t>
        </is>
      </c>
      <c r="C2915" s="9" t="inlineStr"/>
      <c r="D2915" s="9" t="inlineStr"/>
      <c r="E2915" s="9" t="inlineStr"/>
      <c r="F2915" s="9" t="inlineStr"/>
    </row>
    <row r="2916" ht="11.5" customHeight="1">
      <c r="A2916" s="9" t="inlineStr"/>
      <c r="B2916" s="9" t="inlineStr">
        <is>
          <t>500x5x2.0cm = 0.005cum+</t>
        </is>
      </c>
      <c r="C2916" s="9" t="inlineStr"/>
      <c r="D2916" s="9" t="inlineStr"/>
      <c r="E2916" s="9" t="inlineStr"/>
      <c r="F2916" s="9" t="inlineStr"/>
    </row>
    <row r="2917" ht="11.5" customHeight="1">
      <c r="A2917" s="9" t="inlineStr"/>
      <c r="B2917" s="9" t="inlineStr">
        <is>
          <t>Add for wastage @ 10% = 0.0005 cum.</t>
        </is>
      </c>
      <c r="C2917" s="9" t="inlineStr"/>
      <c r="D2917" s="9" t="inlineStr"/>
      <c r="E2917" s="9" t="inlineStr"/>
      <c r="F2917" s="9" t="inlineStr"/>
    </row>
    <row r="2918" ht="11.5" customHeight="1">
      <c r="A2918" s="9" t="inlineStr"/>
      <c r="B2918" s="9" t="inlineStr">
        <is>
          <t>Total = 0.0055 cum. Say 5.5 cudm.</t>
        </is>
      </c>
      <c r="C2918" s="9" t="inlineStr"/>
      <c r="D2918" s="9" t="inlineStr"/>
      <c r="E2918" s="9" t="inlineStr"/>
      <c r="F2918" s="9" t="inlineStr"/>
    </row>
    <row r="2919" ht="11.5" customHeight="1">
      <c r="A2919" s="9" t="inlineStr">
        <is>
          <t>1190</t>
        </is>
      </c>
      <c r="B2919" s="9" t="inlineStr">
        <is>
          <t>Second class teak wood in planks</t>
        </is>
      </c>
      <c r="C2919" s="9" t="inlineStr">
        <is>
          <t>10 cudm</t>
        </is>
      </c>
      <c r="D2919" s="9" t="inlineStr">
        <is>
          <t>0.55</t>
        </is>
      </c>
      <c r="E2919" s="9" t="inlineStr">
        <is>
          <t>791.00</t>
        </is>
      </c>
      <c r="F2919" s="9" t="inlineStr">
        <is>
          <t>435.05</t>
        </is>
      </c>
    </row>
    <row r="2920" ht="11.5" customHeight="1">
      <c r="A2920" s="9" t="inlineStr">
        <is>
          <t>2204</t>
        </is>
      </c>
      <c r="B2920" s="9" t="inlineStr">
        <is>
          <t>Carriage of Timber</t>
        </is>
      </c>
      <c r="C2920" s="9" t="inlineStr">
        <is>
          <t>cum</t>
        </is>
      </c>
      <c r="D2920" s="9" t="inlineStr">
        <is>
          <t>0.0055</t>
        </is>
      </c>
      <c r="E2920" s="9" t="inlineStr">
        <is>
          <t>118.59</t>
        </is>
      </c>
      <c r="F2920" s="9" t="inlineStr">
        <is>
          <t>0.65</t>
        </is>
      </c>
    </row>
    <row r="2921" ht="11.5" customHeight="1">
      <c r="A2921" s="9" t="inlineStr">
        <is>
          <t>0637</t>
        </is>
      </c>
      <c r="B2921" s="9" t="inlineStr">
        <is>
          <t>Bright finished or black enamelled mild</t>
        </is>
      </c>
      <c r="C2921" s="9" t="inlineStr"/>
      <c r="D2921" s="9" t="inlineStr"/>
      <c r="E2921" s="9" t="inlineStr"/>
      <c r="F2921" s="9" t="inlineStr"/>
    </row>
    <row r="2922" ht="11.5" customHeight="1">
      <c r="A2922" s="9" t="inlineStr"/>
      <c r="B2922" s="9" t="inlineStr">
        <is>
          <t>steel screws 40 mm</t>
        </is>
      </c>
      <c r="C2922" s="9" t="inlineStr">
        <is>
          <t>100 Nos</t>
        </is>
      </c>
      <c r="D2922" s="9" t="inlineStr">
        <is>
          <t>0.36</t>
        </is>
      </c>
      <c r="E2922" s="9" t="inlineStr">
        <is>
          <t>60.00</t>
        </is>
      </c>
      <c r="F2922" s="9" t="inlineStr">
        <is>
          <t>21.60</t>
        </is>
      </c>
    </row>
    <row r="2923" ht="11.5" customHeight="1">
      <c r="A2923" s="9" t="inlineStr"/>
      <c r="B2923" s="9" t="inlineStr">
        <is>
          <t>Painting with priming coat Area =</t>
        </is>
      </c>
      <c r="C2923" s="9" t="inlineStr"/>
      <c r="D2923" s="9" t="inlineStr"/>
      <c r="E2923" s="9" t="inlineStr"/>
      <c r="F2923" s="9" t="inlineStr"/>
    </row>
    <row r="2924" ht="11.5" customHeight="1">
      <c r="A2924" s="9" t="inlineStr"/>
      <c r="B2924" s="9" t="inlineStr">
        <is>
          <t>500(5+2+2) = 0.45 sqm</t>
        </is>
      </c>
      <c r="C2924" s="9" t="inlineStr"/>
      <c r="D2924" s="9" t="inlineStr"/>
      <c r="E2924" s="9" t="inlineStr"/>
      <c r="F2924" s="9" t="inlineStr"/>
    </row>
    <row r="2925" ht="11.5" customHeight="1">
      <c r="A2925" s="9" t="inlineStr">
        <is>
          <t>13.50.1</t>
        </is>
      </c>
      <c r="B2925" s="9" t="inlineStr">
        <is>
          <t>Rate as per item no 13.50.1 of</t>
        </is>
      </c>
      <c r="C2925" s="9" t="inlineStr"/>
      <c r="D2925" s="9" t="inlineStr"/>
      <c r="E2925" s="9" t="inlineStr"/>
      <c r="F2925" s="9" t="inlineStr"/>
    </row>
    <row r="2926" ht="11.5" customHeight="1">
      <c r="A2926" s="9" t="inlineStr"/>
      <c r="B2926" s="9" t="inlineStr">
        <is>
          <t>SH : Finishing</t>
        </is>
      </c>
      <c r="C2926" s="9" t="inlineStr">
        <is>
          <t>sqm</t>
        </is>
      </c>
      <c r="D2926" s="9" t="inlineStr">
        <is>
          <t>0.45</t>
        </is>
      </c>
      <c r="E2926" s="9" t="inlineStr">
        <is>
          <t>57.05</t>
        </is>
      </c>
      <c r="F2926" s="9" t="inlineStr">
        <is>
          <t>25.67 A</t>
        </is>
      </c>
    </row>
    <row r="2927" ht="11.5" customHeight="1">
      <c r="A2927" s="9" t="inlineStr"/>
      <c r="B2927" s="9" t="inlineStr">
        <is>
          <t>LABOUR</t>
        </is>
      </c>
      <c r="C2927" s="9" t="inlineStr"/>
      <c r="D2927" s="9" t="inlineStr"/>
      <c r="E2927" s="9" t="inlineStr"/>
      <c r="F2927" s="9" t="inlineStr"/>
    </row>
    <row r="2928" ht="11.5" customHeight="1">
      <c r="A2928" s="9" t="inlineStr"/>
      <c r="B2928" s="9" t="inlineStr">
        <is>
          <t>For plaining, fixing and making design</t>
        </is>
      </c>
      <c r="C2928" s="9" t="inlineStr"/>
      <c r="D2928" s="9" t="inlineStr"/>
      <c r="E2928" s="9" t="inlineStr"/>
      <c r="F2928" s="9" t="inlineStr"/>
    </row>
    <row r="2929" ht="11.5" customHeight="1">
      <c r="A2929" s="9" t="inlineStr">
        <is>
          <t>0111</t>
        </is>
      </c>
      <c r="B2929" s="9" t="inlineStr">
        <is>
          <t>Carpenter 1st class</t>
        </is>
      </c>
      <c r="C2929" s="9" t="inlineStr">
        <is>
          <t>day</t>
        </is>
      </c>
      <c r="D2929" s="9" t="inlineStr">
        <is>
          <t>0.53</t>
        </is>
      </c>
      <c r="E2929" s="9" t="inlineStr">
        <is>
          <t>738.00</t>
        </is>
      </c>
      <c r="F2929" s="9" t="inlineStr">
        <is>
          <t>391.14</t>
        </is>
      </c>
    </row>
    <row r="2930" ht="11.5" customHeight="1">
      <c r="A2930" s="9" t="inlineStr"/>
      <c r="B2930" s="9" t="inlineStr">
        <is>
          <t>TOTAL</t>
        </is>
      </c>
      <c r="C2930" s="9" t="inlineStr"/>
      <c r="D2930" s="9" t="inlineStr"/>
      <c r="E2930" s="9" t="inlineStr"/>
      <c r="F2930" s="9" t="inlineStr">
        <is>
          <t>874.11 W</t>
        </is>
      </c>
    </row>
    <row r="2931" ht="11.5" customHeight="1">
      <c r="A2931" s="9" t="inlineStr"/>
      <c r="B2931" s="9" t="inlineStr">
        <is>
          <t>Add 1 % Water charges on "W-A"</t>
        </is>
      </c>
      <c r="C2931" s="9" t="inlineStr"/>
      <c r="D2931" s="9" t="inlineStr"/>
      <c r="E2931" s="9" t="inlineStr"/>
      <c r="F2931" s="9" t="inlineStr">
        <is>
          <t>8.48</t>
        </is>
      </c>
    </row>
    <row r="2932" ht="11.5" customHeight="1">
      <c r="A2932" s="9" t="inlineStr"/>
      <c r="B2932" s="9" t="inlineStr">
        <is>
          <t>TOTAL</t>
        </is>
      </c>
      <c r="C2932" s="9" t="inlineStr"/>
      <c r="D2932" s="9" t="inlineStr"/>
      <c r="E2932" s="9" t="inlineStr"/>
      <c r="F2932" s="9" t="inlineStr">
        <is>
          <t>882.60 X</t>
        </is>
      </c>
    </row>
    <row r="2933" ht="11.5" customHeight="1">
      <c r="A2933" s="9" t="inlineStr"/>
      <c r="B2933" s="9" t="inlineStr">
        <is>
          <t>Add GST on "X-A" (multiplying factor</t>
        </is>
      </c>
      <c r="C2933" s="9" t="inlineStr"/>
      <c r="D2933" s="9" t="inlineStr"/>
      <c r="E2933" s="9" t="inlineStr"/>
      <c r="F2933" s="9" t="inlineStr"/>
    </row>
    <row r="2934" ht="11.5" customHeight="1">
      <c r="A2934" s="9" t="inlineStr"/>
      <c r="B2934" s="9" t="inlineStr">
        <is>
          <t>0.1405)</t>
        </is>
      </c>
      <c r="C2934" s="9" t="inlineStr"/>
      <c r="D2934" s="9" t="inlineStr"/>
      <c r="E2934" s="9" t="inlineStr"/>
      <c r="F2934" s="9" t="inlineStr">
        <is>
          <t>120.40</t>
        </is>
      </c>
    </row>
    <row r="2935" ht="11.5" customHeight="1">
      <c r="A2935" s="9" t="inlineStr"/>
      <c r="B2935" s="9" t="inlineStr">
        <is>
          <t>TOTAL</t>
        </is>
      </c>
      <c r="C2935" s="9" t="inlineStr"/>
      <c r="D2935" s="9" t="inlineStr"/>
      <c r="E2935" s="9" t="inlineStr"/>
      <c r="F2935" s="9" t="inlineStr">
        <is>
          <t>1003.00 Y</t>
        </is>
      </c>
    </row>
    <row r="2936" ht="11.5" customHeight="1">
      <c r="A2936" s="9" t="inlineStr"/>
      <c r="B2936" s="9" t="inlineStr">
        <is>
          <t>Add 15% CPOH on "Y-A"</t>
        </is>
      </c>
      <c r="C2936" s="9" t="inlineStr"/>
      <c r="D2936" s="9" t="inlineStr"/>
      <c r="E2936" s="9" t="inlineStr"/>
      <c r="F2936" s="9" t="inlineStr">
        <is>
          <t>146.60</t>
        </is>
      </c>
    </row>
    <row r="2937" ht="11.5" customHeight="1">
      <c r="A2937" s="9" t="inlineStr"/>
      <c r="B2937" s="9" t="inlineStr">
        <is>
          <t>TOTAL</t>
        </is>
      </c>
      <c r="C2937" s="9" t="inlineStr"/>
      <c r="D2937" s="9" t="inlineStr"/>
      <c r="E2937" s="9" t="inlineStr"/>
      <c r="F2937" s="9" t="inlineStr">
        <is>
          <t>1149.60 Z</t>
        </is>
      </c>
    </row>
    <row r="2938" ht="11.5" customHeight="1">
      <c r="A2938" s="9" t="inlineStr"/>
      <c r="B2938" s="9" t="inlineStr">
        <is>
          <t>Add Cess @ 1% on "Z-A"</t>
        </is>
      </c>
      <c r="C2938" s="9" t="inlineStr"/>
      <c r="D2938" s="9" t="inlineStr"/>
      <c r="E2938" s="9" t="inlineStr"/>
      <c r="F2938" s="9" t="inlineStr">
        <is>
          <t>11.24</t>
        </is>
      </c>
    </row>
    <row r="2939" ht="11.5" customHeight="1">
      <c r="A2939" s="9" t="inlineStr"/>
      <c r="B2939" s="9" t="inlineStr">
        <is>
          <t>Cost of 5 metre</t>
        </is>
      </c>
      <c r="C2939" s="9" t="inlineStr"/>
      <c r="D2939" s="9" t="inlineStr"/>
      <c r="E2939" s="9" t="inlineStr"/>
      <c r="F2939" s="9" t="inlineStr">
        <is>
          <t>1160.84</t>
        </is>
      </c>
    </row>
    <row r="2940" ht="11.5" customHeight="1">
      <c r="A2940" s="9" t="inlineStr"/>
      <c r="B2940" s="9" t="inlineStr">
        <is>
          <t>Cost of 1 metre</t>
        </is>
      </c>
      <c r="C2940" s="9" t="inlineStr"/>
      <c r="D2940" s="9" t="inlineStr"/>
      <c r="E2940" s="9" t="inlineStr"/>
      <c r="F2940" s="9" t="inlineStr">
        <is>
          <t>232.17</t>
        </is>
      </c>
    </row>
    <row r="2941" ht="11.5" customHeight="1">
      <c r="A2941" s="9" t="inlineStr"/>
      <c r="B2941" s="9" t="inlineStr">
        <is>
          <t>Say</t>
        </is>
      </c>
      <c r="C2941" s="9" t="inlineStr"/>
      <c r="D2941" s="9" t="inlineStr"/>
      <c r="E2941" s="9" t="inlineStr"/>
      <c r="F2941" s="9" t="inlineStr">
        <is>
          <t>232.15</t>
        </is>
      </c>
    </row>
    <row r="2942" ht="11.5" customHeight="1">
      <c r="A2942" s="9" t="inlineStr">
        <is>
          <t>9.40.2</t>
        </is>
      </c>
      <c r="B2942" s="9" t="inlineStr">
        <is>
          <t>Kiln seasoned and chemically treated</t>
        </is>
      </c>
      <c r="C2942" s="9" t="inlineStr">
        <is>
          <t>hollock</t>
        </is>
      </c>
      <c r="D2942" s="9" t="inlineStr">
        <is>
          <t>wood</t>
        </is>
      </c>
      <c r="E2942" s="9" t="inlineStr"/>
      <c r="F2942" s="9" t="inlineStr"/>
    </row>
    <row r="2943" ht="11.5" customHeight="1">
      <c r="A2943" s="9" t="inlineStr">
        <is>
          <t>9.40.2.1</t>
        </is>
      </c>
      <c r="B2943" s="9" t="inlineStr">
        <is>
          <t>50x12 mm</t>
        </is>
      </c>
      <c r="C2943" s="9" t="inlineStr"/>
      <c r="D2943" s="9" t="inlineStr"/>
      <c r="E2943" s="9" t="inlineStr"/>
      <c r="F2943" s="9" t="inlineStr"/>
    </row>
    <row r="2944" ht="11.5" customHeight="1">
      <c r="A2944" s="10" t="inlineStr">
        <is>
          <t>Code</t>
        </is>
      </c>
      <c r="B2944" s="10" t="inlineStr">
        <is>
          <t>Description</t>
        </is>
      </c>
      <c r="C2944" s="10" t="inlineStr">
        <is>
          <t>Unit</t>
        </is>
      </c>
      <c r="D2944" s="10" t="inlineStr">
        <is>
          <t>Quantity</t>
        </is>
      </c>
      <c r="E2944" s="10" t="inlineStr">
        <is>
          <t>Rate</t>
        </is>
      </c>
      <c r="F2944" s="10" t="inlineStr">
        <is>
          <t>Amount</t>
        </is>
      </c>
    </row>
    <row r="2945" ht="11.5" customHeight="1">
      <c r="A2945" s="9" t="inlineStr"/>
      <c r="B2945" s="9" t="inlineStr">
        <is>
          <t>Details of cost for beading for a window</t>
        </is>
      </c>
      <c r="C2945" s="9" t="inlineStr"/>
      <c r="D2945" s="9" t="inlineStr"/>
      <c r="E2945" s="9" t="inlineStr"/>
      <c r="F2945" s="9" t="inlineStr"/>
    </row>
    <row r="2946" ht="11.5" customHeight="1">
      <c r="A2946" s="9" t="inlineStr"/>
      <c r="B2946" s="9" t="inlineStr">
        <is>
          <t>of size 140x110cm i.e. 500cm long (5</t>
        </is>
      </c>
      <c r="C2946" s="9" t="inlineStr"/>
      <c r="D2946" s="9" t="inlineStr"/>
      <c r="E2946" s="9" t="inlineStr"/>
      <c r="F2946" s="9" t="inlineStr"/>
    </row>
    <row r="2947" ht="11.5" customHeight="1">
      <c r="A2947" s="9" t="inlineStr"/>
      <c r="B2947" s="9" t="inlineStr">
        <is>
          <t>metre)</t>
        </is>
      </c>
      <c r="C2947" s="9" t="inlineStr"/>
      <c r="D2947" s="9" t="inlineStr"/>
      <c r="E2947" s="9" t="inlineStr"/>
      <c r="F2947" s="9" t="inlineStr"/>
    </row>
    <row r="2948" ht="11.5" customHeight="1">
      <c r="A2948" s="9" t="inlineStr"/>
      <c r="B2948" s="9" t="inlineStr">
        <is>
          <t>MATERIAL</t>
        </is>
      </c>
      <c r="C2948" s="9" t="inlineStr"/>
      <c r="D2948" s="9" t="inlineStr"/>
      <c r="E2948" s="9" t="inlineStr"/>
      <c r="F2948" s="9" t="inlineStr"/>
    </row>
    <row r="2949" ht="11.5" customHeight="1">
      <c r="A2949" s="9" t="inlineStr"/>
      <c r="B2949" s="9" t="inlineStr">
        <is>
          <t>Hollock wood 500x5x1.2cm =</t>
        </is>
      </c>
      <c r="C2949" s="9" t="inlineStr"/>
      <c r="D2949" s="9" t="inlineStr"/>
      <c r="E2949" s="9" t="inlineStr"/>
      <c r="F2949" s="9" t="inlineStr"/>
    </row>
    <row r="2950" ht="11.5" customHeight="1">
      <c r="A2950" s="9" t="inlineStr"/>
      <c r="B2950" s="9" t="inlineStr">
        <is>
          <t>0.003 cum+</t>
        </is>
      </c>
      <c r="C2950" s="9" t="inlineStr"/>
      <c r="D2950" s="9" t="inlineStr"/>
      <c r="E2950" s="9" t="inlineStr"/>
      <c r="F2950" s="9" t="inlineStr"/>
    </row>
    <row r="2951" ht="11.5" customHeight="1">
      <c r="A2951" s="9" t="inlineStr"/>
      <c r="B2951" s="9" t="inlineStr">
        <is>
          <t>Add for wastage @ 10% = 0.0003 cum.</t>
        </is>
      </c>
      <c r="C2951" s="9" t="inlineStr"/>
      <c r="D2951" s="9" t="inlineStr"/>
      <c r="E2951" s="9" t="inlineStr"/>
      <c r="F2951" s="9" t="inlineStr"/>
    </row>
    <row r="2952" ht="11.5" customHeight="1">
      <c r="A2952" s="9" t="inlineStr"/>
      <c r="B2952" s="9" t="inlineStr">
        <is>
          <t>Total = 0.0033 cum. Say 3.3 cudm.</t>
        </is>
      </c>
      <c r="C2952" s="9" t="inlineStr"/>
      <c r="D2952" s="9" t="inlineStr"/>
      <c r="E2952" s="9" t="inlineStr"/>
      <c r="F2952" s="9" t="inlineStr"/>
    </row>
    <row r="2953" ht="11.5" customHeight="1">
      <c r="A2953" s="9" t="inlineStr">
        <is>
          <t>2505</t>
        </is>
      </c>
      <c r="B2953" s="9" t="inlineStr">
        <is>
          <t>Hollock wood in planks</t>
        </is>
      </c>
      <c r="C2953" s="9" t="inlineStr">
        <is>
          <t>10 cudm</t>
        </is>
      </c>
      <c r="D2953" s="9" t="inlineStr">
        <is>
          <t>0.33</t>
        </is>
      </c>
      <c r="E2953" s="9" t="inlineStr">
        <is>
          <t>390.00</t>
        </is>
      </c>
      <c r="F2953" s="9" t="inlineStr">
        <is>
          <t>128.70</t>
        </is>
      </c>
    </row>
    <row r="2954" ht="11.5" customHeight="1">
      <c r="A2954" s="9" t="inlineStr">
        <is>
          <t>2204</t>
        </is>
      </c>
      <c r="B2954" s="9" t="inlineStr">
        <is>
          <t>Carriage of Timber</t>
        </is>
      </c>
      <c r="C2954" s="9" t="inlineStr">
        <is>
          <t>cum</t>
        </is>
      </c>
      <c r="D2954" s="9" t="inlineStr">
        <is>
          <t>0.0033</t>
        </is>
      </c>
      <c r="E2954" s="9" t="inlineStr">
        <is>
          <t>118.59</t>
        </is>
      </c>
      <c r="F2954" s="9" t="inlineStr">
        <is>
          <t>0.39</t>
        </is>
      </c>
    </row>
    <row r="2955" ht="11.5" customHeight="1">
      <c r="A2955" s="9" t="inlineStr">
        <is>
          <t>0637</t>
        </is>
      </c>
      <c r="B2955" s="9" t="inlineStr">
        <is>
          <t>Bright finished or black enamelled</t>
        </is>
      </c>
      <c r="C2955" s="9" t="inlineStr"/>
      <c r="D2955" s="9" t="inlineStr"/>
      <c r="E2955" s="9" t="inlineStr"/>
      <c r="F2955" s="9" t="inlineStr"/>
    </row>
    <row r="2956" ht="11.5" customHeight="1">
      <c r="A2956" s="9" t="inlineStr"/>
      <c r="B2956" s="9" t="inlineStr">
        <is>
          <t>mild steel screws 40 mm</t>
        </is>
      </c>
      <c r="C2956" s="9" t="inlineStr">
        <is>
          <t>100 Nos</t>
        </is>
      </c>
      <c r="D2956" s="9" t="inlineStr">
        <is>
          <t>0.36</t>
        </is>
      </c>
      <c r="E2956" s="9" t="inlineStr">
        <is>
          <t>60.00</t>
        </is>
      </c>
      <c r="F2956" s="9" t="inlineStr">
        <is>
          <t>21.60</t>
        </is>
      </c>
    </row>
    <row r="2957" ht="11.5" customHeight="1">
      <c r="A2957" s="9" t="inlineStr"/>
      <c r="B2957" s="9" t="inlineStr">
        <is>
          <t>Painting with priming coat Area =</t>
        </is>
      </c>
      <c r="C2957" s="9" t="inlineStr"/>
      <c r="D2957" s="9" t="inlineStr"/>
      <c r="E2957" s="9" t="inlineStr"/>
      <c r="F2957" s="9" t="inlineStr"/>
    </row>
    <row r="2958" ht="11.5" customHeight="1">
      <c r="A2958" s="9" t="inlineStr"/>
      <c r="B2958" s="9" t="inlineStr">
        <is>
          <t>500(5+1.2+1.2) = 0.37 sqm</t>
        </is>
      </c>
      <c r="C2958" s="9" t="inlineStr"/>
      <c r="D2958" s="9" t="inlineStr"/>
      <c r="E2958" s="9" t="inlineStr"/>
      <c r="F2958" s="9" t="inlineStr"/>
    </row>
    <row r="2960" ht="11.5" customHeight="1">
      <c r="A2960" s="10" t="inlineStr">
        <is>
          <t>Code</t>
        </is>
      </c>
      <c r="B2960" s="10" t="inlineStr">
        <is>
          <t>Description</t>
        </is>
      </c>
      <c r="C2960" s="10" t="inlineStr">
        <is>
          <t>Unit</t>
        </is>
      </c>
      <c r="D2960" s="10" t="inlineStr">
        <is>
          <t>Quantity</t>
        </is>
      </c>
      <c r="E2960" s="10" t="inlineStr">
        <is>
          <t>Rate</t>
        </is>
      </c>
      <c r="F2960" s="10" t="inlineStr">
        <is>
          <t>Amount</t>
        </is>
      </c>
    </row>
    <row r="2961" ht="11.5" customHeight="1">
      <c r="A2961" s="9" t="inlineStr">
        <is>
          <t>13.50.1</t>
        </is>
      </c>
      <c r="B2961" s="9" t="inlineStr">
        <is>
          <t>Rate as per item no 13.50.1 of</t>
        </is>
      </c>
      <c r="C2961" s="9" t="inlineStr"/>
      <c r="D2961" s="9" t="inlineStr"/>
      <c r="E2961" s="9" t="inlineStr"/>
      <c r="F2961" s="9" t="inlineStr"/>
    </row>
    <row r="2962" ht="11.5" customHeight="1">
      <c r="A2962" s="9" t="inlineStr"/>
      <c r="B2962" s="9" t="inlineStr">
        <is>
          <t>SH : Finishing</t>
        </is>
      </c>
      <c r="C2962" s="9" t="inlineStr">
        <is>
          <t>sqm</t>
        </is>
      </c>
      <c r="D2962" s="9" t="inlineStr">
        <is>
          <t>0.37</t>
        </is>
      </c>
      <c r="E2962" s="9" t="inlineStr">
        <is>
          <t>57.05</t>
        </is>
      </c>
      <c r="F2962" s="9" t="inlineStr">
        <is>
          <t>21.11 A</t>
        </is>
      </c>
    </row>
    <row r="2963" ht="11.5" customHeight="1">
      <c r="A2963" s="9" t="inlineStr"/>
      <c r="B2963" s="9" t="inlineStr">
        <is>
          <t>LABOUR</t>
        </is>
      </c>
      <c r="C2963" s="9" t="inlineStr"/>
      <c r="D2963" s="9" t="inlineStr"/>
      <c r="E2963" s="9" t="inlineStr"/>
      <c r="F2963" s="9" t="inlineStr"/>
    </row>
    <row r="2964" ht="11.5" customHeight="1">
      <c r="A2964" s="9" t="inlineStr"/>
      <c r="B2964" s="9" t="inlineStr">
        <is>
          <t>For plaining, fixing and making design</t>
        </is>
      </c>
      <c r="C2964" s="9" t="inlineStr"/>
      <c r="D2964" s="9" t="inlineStr"/>
      <c r="E2964" s="9" t="inlineStr"/>
      <c r="F2964" s="9" t="inlineStr"/>
    </row>
    <row r="2965" ht="11.5" customHeight="1">
      <c r="A2965" s="9" t="inlineStr">
        <is>
          <t>0111</t>
        </is>
      </c>
      <c r="B2965" s="9" t="inlineStr">
        <is>
          <t>Carpenter 1st class</t>
        </is>
      </c>
      <c r="C2965" s="9" t="inlineStr">
        <is>
          <t>day</t>
        </is>
      </c>
      <c r="D2965" s="9" t="inlineStr">
        <is>
          <t>0.53</t>
        </is>
      </c>
      <c r="E2965" s="9" t="inlineStr">
        <is>
          <t>738.00</t>
        </is>
      </c>
      <c r="F2965" s="9" t="inlineStr">
        <is>
          <t>391.14</t>
        </is>
      </c>
    </row>
    <row r="2966" ht="11.5" customHeight="1">
      <c r="A2966" s="9" t="inlineStr"/>
      <c r="B2966" s="9" t="inlineStr">
        <is>
          <t>TOTAL</t>
        </is>
      </c>
      <c r="C2966" s="9" t="inlineStr"/>
      <c r="D2966" s="9" t="inlineStr"/>
      <c r="E2966" s="9" t="inlineStr"/>
      <c r="F2966" s="9" t="inlineStr">
        <is>
          <t>562.94 W</t>
        </is>
      </c>
    </row>
    <row r="2967" ht="11.5" customHeight="1">
      <c r="A2967" s="9" t="inlineStr"/>
      <c r="B2967" s="9" t="inlineStr">
        <is>
          <t>Add 1 % Water charges on "W-A"</t>
        </is>
      </c>
      <c r="C2967" s="9" t="inlineStr"/>
      <c r="D2967" s="9" t="inlineStr"/>
      <c r="E2967" s="9" t="inlineStr"/>
      <c r="F2967" s="9" t="inlineStr">
        <is>
          <t>5.42</t>
        </is>
      </c>
    </row>
    <row r="2968" ht="11.5" customHeight="1">
      <c r="A2968" s="9" t="inlineStr"/>
      <c r="B2968" s="9" t="inlineStr">
        <is>
          <t>TOTAL</t>
        </is>
      </c>
      <c r="C2968" s="9" t="inlineStr"/>
      <c r="D2968" s="9" t="inlineStr"/>
      <c r="E2968" s="9" t="inlineStr"/>
      <c r="F2968" s="9" t="inlineStr">
        <is>
          <t>568.36 X</t>
        </is>
      </c>
    </row>
    <row r="2969" ht="11.5" customHeight="1">
      <c r="A2969" s="9" t="inlineStr"/>
      <c r="B2969" s="9" t="inlineStr">
        <is>
          <t>Add GST on "X-A" (multiplying factor</t>
        </is>
      </c>
      <c r="C2969" s="9" t="inlineStr"/>
      <c r="D2969" s="9" t="inlineStr"/>
      <c r="E2969" s="9" t="inlineStr"/>
      <c r="F2969" s="9" t="inlineStr"/>
    </row>
    <row r="2970" ht="11.5" customHeight="1">
      <c r="A2970" s="9" t="inlineStr"/>
      <c r="B2970" s="9" t="inlineStr">
        <is>
          <t>0.1405)</t>
        </is>
      </c>
      <c r="C2970" s="9" t="inlineStr"/>
      <c r="D2970" s="9" t="inlineStr"/>
      <c r="E2970" s="9" t="inlineStr"/>
      <c r="F2970" s="9" t="inlineStr">
        <is>
          <t>76.89</t>
        </is>
      </c>
    </row>
    <row r="2971" ht="11.5" customHeight="1">
      <c r="A2971" s="9" t="inlineStr"/>
      <c r="B2971" s="9" t="inlineStr">
        <is>
          <t>TOTAL</t>
        </is>
      </c>
      <c r="C2971" s="9" t="inlineStr"/>
      <c r="D2971" s="9" t="inlineStr"/>
      <c r="E2971" s="9" t="inlineStr"/>
      <c r="F2971" s="9" t="inlineStr">
        <is>
          <t>645.25 Y</t>
        </is>
      </c>
    </row>
    <row r="2972" ht="11.5" customHeight="1">
      <c r="A2972" s="9" t="inlineStr"/>
      <c r="B2972" s="9" t="inlineStr">
        <is>
          <t>Add 15% CPOH on "Y-A"</t>
        </is>
      </c>
      <c r="C2972" s="9" t="inlineStr"/>
      <c r="D2972" s="9" t="inlineStr"/>
      <c r="E2972" s="9" t="inlineStr"/>
      <c r="F2972" s="9" t="inlineStr">
        <is>
          <t>93.62</t>
        </is>
      </c>
    </row>
    <row r="2973" ht="11.5" customHeight="1">
      <c r="A2973" s="9" t="inlineStr"/>
      <c r="B2973" s="9" t="inlineStr">
        <is>
          <t>TOTAL</t>
        </is>
      </c>
      <c r="C2973" s="9" t="inlineStr"/>
      <c r="D2973" s="9" t="inlineStr"/>
      <c r="E2973" s="9" t="inlineStr"/>
      <c r="F2973" s="9" t="inlineStr">
        <is>
          <t>738.87 Z</t>
        </is>
      </c>
    </row>
    <row r="2974" ht="11.5" customHeight="1">
      <c r="A2974" s="9" t="inlineStr"/>
      <c r="B2974" s="9" t="inlineStr">
        <is>
          <t>Add Cess @ 1% on "Z-A"</t>
        </is>
      </c>
      <c r="C2974" s="9" t="inlineStr"/>
      <c r="D2974" s="9" t="inlineStr"/>
      <c r="E2974" s="9" t="inlineStr"/>
      <c r="F2974" s="9" t="inlineStr">
        <is>
          <t>7.18</t>
        </is>
      </c>
    </row>
    <row r="2975" ht="11.5" customHeight="1">
      <c r="A2975" s="9" t="inlineStr"/>
      <c r="B2975" s="9" t="inlineStr">
        <is>
          <t>Cost of 5 metre</t>
        </is>
      </c>
      <c r="C2975" s="9" t="inlineStr"/>
      <c r="D2975" s="9" t="inlineStr"/>
      <c r="E2975" s="9" t="inlineStr"/>
      <c r="F2975" s="9" t="inlineStr">
        <is>
          <t>746.05</t>
        </is>
      </c>
    </row>
    <row r="2976" ht="11.5" customHeight="1">
      <c r="A2976" s="9" t="inlineStr"/>
      <c r="B2976" s="9" t="inlineStr">
        <is>
          <t>Cost of 1 metre</t>
        </is>
      </c>
      <c r="C2976" s="9" t="inlineStr"/>
      <c r="D2976" s="9" t="inlineStr"/>
      <c r="E2976" s="9" t="inlineStr"/>
      <c r="F2976" s="9" t="inlineStr">
        <is>
          <t>149.21</t>
        </is>
      </c>
    </row>
    <row r="2977" ht="11.5" customHeight="1">
      <c r="A2977" s="9" t="inlineStr"/>
      <c r="B2977" s="9" t="inlineStr">
        <is>
          <t>Say</t>
        </is>
      </c>
      <c r="C2977" s="9" t="inlineStr"/>
      <c r="D2977" s="9" t="inlineStr"/>
      <c r="E2977" s="9" t="inlineStr"/>
      <c r="F2977" s="9" t="inlineStr">
        <is>
          <t>149.20</t>
        </is>
      </c>
    </row>
    <row r="2978" ht="11.5" customHeight="1">
      <c r="A2978" s="9" t="inlineStr">
        <is>
          <t>9.40.2.2</t>
        </is>
      </c>
      <c r="B2978" s="9" t="inlineStr">
        <is>
          <t>50x20 mm</t>
        </is>
      </c>
      <c r="C2978" s="9" t="inlineStr"/>
      <c r="D2978" s="9" t="inlineStr"/>
      <c r="E2978" s="9" t="inlineStr"/>
      <c r="F2978" s="9" t="inlineStr"/>
    </row>
    <row r="2979" ht="11.5" customHeight="1">
      <c r="A2979" s="10" t="inlineStr">
        <is>
          <t>Code</t>
        </is>
      </c>
      <c r="B2979" s="10" t="inlineStr">
        <is>
          <t>Description</t>
        </is>
      </c>
      <c r="C2979" s="10" t="inlineStr">
        <is>
          <t>Unit</t>
        </is>
      </c>
      <c r="D2979" s="10" t="inlineStr">
        <is>
          <t>Quantity</t>
        </is>
      </c>
      <c r="E2979" s="10" t="inlineStr">
        <is>
          <t>Rate</t>
        </is>
      </c>
      <c r="F2979" s="10" t="inlineStr">
        <is>
          <t>Amount</t>
        </is>
      </c>
    </row>
    <row r="2980" ht="11.5" customHeight="1">
      <c r="A2980" s="9" t="inlineStr"/>
      <c r="B2980" s="9" t="inlineStr">
        <is>
          <t>Details of cost for beading for a window</t>
        </is>
      </c>
      <c r="C2980" s="9" t="inlineStr"/>
      <c r="D2980" s="9" t="inlineStr"/>
      <c r="E2980" s="9" t="inlineStr"/>
      <c r="F2980" s="9" t="inlineStr"/>
    </row>
    <row r="2981" ht="11.5" customHeight="1">
      <c r="A2981" s="9" t="inlineStr"/>
      <c r="B2981" s="9" t="inlineStr">
        <is>
          <t>of size 140x110cm i.e. 500cm long (5</t>
        </is>
      </c>
      <c r="C2981" s="9" t="inlineStr"/>
      <c r="D2981" s="9" t="inlineStr"/>
      <c r="E2981" s="9" t="inlineStr"/>
      <c r="F2981" s="9" t="inlineStr"/>
    </row>
    <row r="2982" ht="11.5" customHeight="1">
      <c r="A2982" s="9" t="inlineStr"/>
      <c r="B2982" s="9" t="inlineStr">
        <is>
          <t>metre)</t>
        </is>
      </c>
      <c r="C2982" s="9" t="inlineStr"/>
      <c r="D2982" s="9" t="inlineStr"/>
      <c r="E2982" s="9" t="inlineStr"/>
      <c r="F2982" s="9" t="inlineStr"/>
    </row>
    <row r="2983" ht="11.5" customHeight="1">
      <c r="A2983" s="9" t="inlineStr"/>
      <c r="B2983" s="9" t="inlineStr">
        <is>
          <t>MATERIAL</t>
        </is>
      </c>
      <c r="C2983" s="9" t="inlineStr"/>
      <c r="D2983" s="9" t="inlineStr"/>
      <c r="E2983" s="9" t="inlineStr"/>
      <c r="F2983" s="9" t="inlineStr"/>
    </row>
    <row r="2984" ht="11.5" customHeight="1">
      <c r="A2984" s="9" t="inlineStr"/>
      <c r="B2984" s="9" t="inlineStr">
        <is>
          <t>Hollock wood 500x50x200mm =</t>
        </is>
      </c>
      <c r="C2984" s="9" t="inlineStr"/>
      <c r="D2984" s="9" t="inlineStr"/>
      <c r="E2984" s="9" t="inlineStr"/>
      <c r="F2984" s="9" t="inlineStr"/>
    </row>
    <row r="2985" ht="11.5" customHeight="1">
      <c r="A2985" s="9" t="inlineStr"/>
      <c r="B2985" s="9" t="inlineStr">
        <is>
          <t>0.005 cum +</t>
        </is>
      </c>
      <c r="C2985" s="9" t="inlineStr"/>
      <c r="D2985" s="9" t="inlineStr"/>
      <c r="E2985" s="9" t="inlineStr"/>
      <c r="F2985" s="9" t="inlineStr"/>
    </row>
    <row r="2986" ht="11.5" customHeight="1">
      <c r="A2986" s="9" t="inlineStr"/>
      <c r="B2986" s="9" t="inlineStr">
        <is>
          <t>Add for wastage @ 10% = 0.0005 cum.</t>
        </is>
      </c>
      <c r="C2986" s="9" t="inlineStr"/>
      <c r="D2986" s="9" t="inlineStr"/>
      <c r="E2986" s="9" t="inlineStr"/>
      <c r="F2986" s="9" t="inlineStr"/>
    </row>
    <row r="2987" ht="11.5" customHeight="1">
      <c r="A2987" s="9" t="inlineStr"/>
      <c r="B2987" s="9" t="inlineStr">
        <is>
          <t>Total = 0.0055 cum. Say 5.5 cudm.</t>
        </is>
      </c>
      <c r="C2987" s="9" t="inlineStr"/>
      <c r="D2987" s="9" t="inlineStr"/>
      <c r="E2987" s="9" t="inlineStr"/>
      <c r="F2987" s="9" t="inlineStr"/>
    </row>
    <row r="2988" ht="11.5" customHeight="1">
      <c r="A2988" s="9" t="inlineStr">
        <is>
          <t>2505</t>
        </is>
      </c>
      <c r="B2988" s="9" t="inlineStr">
        <is>
          <t>Hollock wood in planks</t>
        </is>
      </c>
      <c r="C2988" s="9" t="inlineStr">
        <is>
          <t>10 cudm</t>
        </is>
      </c>
      <c r="D2988" s="9" t="inlineStr">
        <is>
          <t>0.55</t>
        </is>
      </c>
      <c r="E2988" s="9" t="inlineStr">
        <is>
          <t>390.00</t>
        </is>
      </c>
      <c r="F2988" s="9" t="inlineStr">
        <is>
          <t>214.50</t>
        </is>
      </c>
    </row>
    <row r="2989" ht="11.5" customHeight="1">
      <c r="A2989" s="9" t="inlineStr">
        <is>
          <t>2204</t>
        </is>
      </c>
      <c r="B2989" s="9" t="inlineStr">
        <is>
          <t>Carriage of Timber</t>
        </is>
      </c>
      <c r="C2989" s="9" t="inlineStr">
        <is>
          <t>cum</t>
        </is>
      </c>
      <c r="D2989" s="9" t="inlineStr">
        <is>
          <t>0.0055</t>
        </is>
      </c>
      <c r="E2989" s="9" t="inlineStr">
        <is>
          <t>118.59</t>
        </is>
      </c>
      <c r="F2989" s="9" t="inlineStr">
        <is>
          <t>0.65</t>
        </is>
      </c>
    </row>
    <row r="2990" ht="11.5" customHeight="1">
      <c r="A2990" s="9" t="inlineStr">
        <is>
          <t>0637</t>
        </is>
      </c>
      <c r="B2990" s="9" t="inlineStr">
        <is>
          <t>Bright finished or black enamelled mild</t>
        </is>
      </c>
      <c r="C2990" s="9" t="inlineStr"/>
      <c r="D2990" s="9" t="inlineStr"/>
      <c r="E2990" s="9" t="inlineStr"/>
      <c r="F2990" s="9" t="inlineStr"/>
    </row>
    <row r="2991" ht="11.5" customHeight="1">
      <c r="A2991" s="9" t="inlineStr"/>
      <c r="B2991" s="9" t="inlineStr">
        <is>
          <t>steel screws 40 mm</t>
        </is>
      </c>
      <c r="C2991" s="9" t="inlineStr">
        <is>
          <t>100 Nos</t>
        </is>
      </c>
      <c r="D2991" s="9" t="inlineStr">
        <is>
          <t>0.36</t>
        </is>
      </c>
      <c r="E2991" s="9" t="inlineStr">
        <is>
          <t>60.00</t>
        </is>
      </c>
      <c r="F2991" s="9" t="inlineStr">
        <is>
          <t>21.60</t>
        </is>
      </c>
    </row>
    <row r="2992" ht="11.5" customHeight="1">
      <c r="A2992" s="9" t="inlineStr"/>
      <c r="B2992" s="9" t="inlineStr">
        <is>
          <t>Painting with priming coat Area =</t>
        </is>
      </c>
      <c r="C2992" s="9" t="inlineStr"/>
      <c r="D2992" s="9" t="inlineStr"/>
      <c r="E2992" s="9" t="inlineStr"/>
      <c r="F2992" s="9" t="inlineStr"/>
    </row>
    <row r="2993" ht="11.5" customHeight="1">
      <c r="A2993" s="9" t="inlineStr"/>
      <c r="B2993" s="9" t="inlineStr">
        <is>
          <t>500(5+2+2) = 0.45 sqm</t>
        </is>
      </c>
      <c r="C2993" s="9" t="inlineStr"/>
      <c r="D2993" s="9" t="inlineStr"/>
      <c r="E2993" s="9" t="inlineStr"/>
      <c r="F2993" s="9" t="inlineStr"/>
    </row>
    <row r="2994" ht="11.5" customHeight="1">
      <c r="A2994" s="9" t="inlineStr">
        <is>
          <t>13.50.1</t>
        </is>
      </c>
      <c r="B2994" s="9" t="inlineStr">
        <is>
          <t>Rate as per item no 13.50.1 of</t>
        </is>
      </c>
      <c r="C2994" s="9" t="inlineStr"/>
      <c r="D2994" s="9" t="inlineStr"/>
      <c r="E2994" s="9" t="inlineStr"/>
      <c r="F2994" s="9" t="inlineStr"/>
    </row>
    <row r="2995" ht="11.5" customHeight="1">
      <c r="A2995" s="9" t="inlineStr"/>
      <c r="B2995" s="9" t="inlineStr">
        <is>
          <t>SH : Finishing</t>
        </is>
      </c>
      <c r="C2995" s="9" t="inlineStr">
        <is>
          <t>sqm</t>
        </is>
      </c>
      <c r="D2995" s="9" t="inlineStr">
        <is>
          <t>0.45</t>
        </is>
      </c>
      <c r="E2995" s="9" t="inlineStr">
        <is>
          <t>57.05</t>
        </is>
      </c>
      <c r="F2995" s="9" t="inlineStr">
        <is>
          <t>25.67 A</t>
        </is>
      </c>
    </row>
    <row r="2996" ht="11.5" customHeight="1">
      <c r="A2996" s="9" t="inlineStr"/>
      <c r="B2996" s="9" t="inlineStr">
        <is>
          <t>LABOUR</t>
        </is>
      </c>
      <c r="C2996" s="9" t="inlineStr"/>
      <c r="D2996" s="9" t="inlineStr"/>
      <c r="E2996" s="9" t="inlineStr"/>
      <c r="F2996" s="9" t="inlineStr"/>
    </row>
    <row r="2997" ht="11.5" customHeight="1">
      <c r="A2997" s="9" t="inlineStr"/>
      <c r="B2997" s="9" t="inlineStr">
        <is>
          <t>For plaining, fixing and making design</t>
        </is>
      </c>
      <c r="C2997" s="9" t="inlineStr"/>
      <c r="D2997" s="9" t="inlineStr"/>
      <c r="E2997" s="9" t="inlineStr"/>
      <c r="F2997" s="9" t="inlineStr"/>
    </row>
    <row r="2998" ht="11.5" customHeight="1">
      <c r="A2998" s="9" t="inlineStr">
        <is>
          <t>0111</t>
        </is>
      </c>
      <c r="B2998" s="9" t="inlineStr">
        <is>
          <t>Carpenter 1st class</t>
        </is>
      </c>
      <c r="C2998" s="9" t="inlineStr">
        <is>
          <t>day</t>
        </is>
      </c>
      <c r="D2998" s="9" t="inlineStr">
        <is>
          <t>0.53</t>
        </is>
      </c>
      <c r="E2998" s="9" t="inlineStr">
        <is>
          <t>738.00</t>
        </is>
      </c>
      <c r="F2998" s="9" t="inlineStr">
        <is>
          <t>391.14</t>
        </is>
      </c>
    </row>
    <row r="2999" ht="11.5" customHeight="1">
      <c r="A2999" s="9" t="inlineStr"/>
      <c r="B2999" s="9" t="inlineStr">
        <is>
          <t>TOTAL</t>
        </is>
      </c>
      <c r="C2999" s="9" t="inlineStr"/>
      <c r="D2999" s="9" t="inlineStr"/>
      <c r="E2999" s="9" t="inlineStr"/>
      <c r="F2999" s="9" t="inlineStr">
        <is>
          <t>653.56 W</t>
        </is>
      </c>
    </row>
    <row r="3000" ht="11.5" customHeight="1">
      <c r="A3000" s="9" t="inlineStr"/>
      <c r="B3000" s="9" t="inlineStr">
        <is>
          <t>Add 1 % Water charges on "W-A"</t>
        </is>
      </c>
      <c r="C3000" s="9" t="inlineStr"/>
      <c r="D3000" s="9" t="inlineStr"/>
      <c r="E3000" s="9" t="inlineStr"/>
      <c r="F3000" s="9" t="inlineStr">
        <is>
          <t>6.28</t>
        </is>
      </c>
    </row>
    <row r="3001" ht="11.5" customHeight="1">
      <c r="A3001" s="9" t="inlineStr"/>
      <c r="B3001" s="9" t="inlineStr">
        <is>
          <t>TOTAL</t>
        </is>
      </c>
      <c r="C3001" s="9" t="inlineStr"/>
      <c r="D3001" s="9" t="inlineStr"/>
      <c r="E3001" s="9" t="inlineStr"/>
      <c r="F3001" s="9" t="inlineStr">
        <is>
          <t>659.84 X</t>
        </is>
      </c>
    </row>
    <row r="3002" ht="11.5" customHeight="1">
      <c r="A3002" s="9" t="inlineStr"/>
      <c r="B3002" s="9" t="inlineStr">
        <is>
          <t>Add GST on "X-A" (multiplying factor</t>
        </is>
      </c>
      <c r="C3002" s="9" t="inlineStr"/>
      <c r="D3002" s="9" t="inlineStr"/>
      <c r="E3002" s="9" t="inlineStr"/>
      <c r="F3002" s="9" t="inlineStr"/>
    </row>
    <row r="3003" ht="11.5" customHeight="1">
      <c r="A3003" s="9" t="inlineStr"/>
      <c r="B3003" s="9" t="inlineStr">
        <is>
          <t>0.1405)</t>
        </is>
      </c>
      <c r="C3003" s="9" t="inlineStr"/>
      <c r="D3003" s="9" t="inlineStr"/>
      <c r="E3003" s="9" t="inlineStr"/>
      <c r="F3003" s="9" t="inlineStr">
        <is>
          <t>89.10</t>
        </is>
      </c>
    </row>
    <row r="3004" ht="11.5" customHeight="1">
      <c r="A3004" s="9" t="inlineStr"/>
      <c r="B3004" s="9" t="inlineStr">
        <is>
          <t>TOTAL</t>
        </is>
      </c>
      <c r="C3004" s="9" t="inlineStr"/>
      <c r="D3004" s="9" t="inlineStr"/>
      <c r="E3004" s="9" t="inlineStr"/>
      <c r="F3004" s="9" t="inlineStr">
        <is>
          <t>748.94 Y</t>
        </is>
      </c>
    </row>
    <row r="3005" ht="11.5" customHeight="1">
      <c r="A3005" s="9" t="inlineStr"/>
      <c r="B3005" s="9" t="inlineStr">
        <is>
          <t>Add 15% CPOH on "Y-A"</t>
        </is>
      </c>
      <c r="C3005" s="9" t="inlineStr"/>
      <c r="D3005" s="9" t="inlineStr"/>
      <c r="E3005" s="9" t="inlineStr"/>
      <c r="F3005" s="9" t="inlineStr">
        <is>
          <t>108.49</t>
        </is>
      </c>
    </row>
    <row r="3006" ht="11.5" customHeight="1">
      <c r="A3006" s="9" t="inlineStr"/>
      <c r="B3006" s="9" t="inlineStr">
        <is>
          <t>TOTAL</t>
        </is>
      </c>
      <c r="C3006" s="9" t="inlineStr"/>
      <c r="D3006" s="9" t="inlineStr"/>
      <c r="E3006" s="9" t="inlineStr"/>
      <c r="F3006" s="9" t="inlineStr">
        <is>
          <t>857.44 Z</t>
        </is>
      </c>
    </row>
    <row r="3007" ht="11.5" customHeight="1">
      <c r="A3007" s="9" t="inlineStr"/>
      <c r="B3007" s="9" t="inlineStr">
        <is>
          <t>Add Cess @ 1% on "Z-A"</t>
        </is>
      </c>
      <c r="C3007" s="9" t="inlineStr"/>
      <c r="D3007" s="9" t="inlineStr"/>
      <c r="E3007" s="9" t="inlineStr"/>
      <c r="F3007" s="9" t="inlineStr">
        <is>
          <t>8.32</t>
        </is>
      </c>
    </row>
    <row r="3008" ht="11.5" customHeight="1">
      <c r="A3008" s="9" t="inlineStr"/>
      <c r="B3008" s="9" t="inlineStr">
        <is>
          <t>Cost of 5 metre</t>
        </is>
      </c>
      <c r="C3008" s="9" t="inlineStr"/>
      <c r="D3008" s="9" t="inlineStr"/>
      <c r="E3008" s="9" t="inlineStr"/>
      <c r="F3008" s="9" t="inlineStr">
        <is>
          <t>865.75</t>
        </is>
      </c>
    </row>
    <row r="3009" ht="11.5" customHeight="1">
      <c r="A3009" s="9" t="inlineStr"/>
      <c r="B3009" s="9" t="inlineStr">
        <is>
          <t>Cost of 1 metre</t>
        </is>
      </c>
      <c r="C3009" s="9" t="inlineStr"/>
      <c r="D3009" s="9" t="inlineStr"/>
      <c r="E3009" s="9" t="inlineStr"/>
      <c r="F3009" s="9" t="inlineStr">
        <is>
          <t>173.15</t>
        </is>
      </c>
    </row>
    <row r="3011" ht="11.5" customHeight="1">
      <c r="A3011" s="9" t="inlineStr">
        <is>
          <t>9.41</t>
        </is>
      </c>
      <c r="B3011" s="9" t="inlineStr">
        <is>
          <t>Providing and fixing plain jaffri of</t>
        </is>
      </c>
      <c r="C3011" s="9" t="inlineStr">
        <is>
          <t>35x10 mm</t>
        </is>
      </c>
      <c r="D3011" s="9" t="inlineStr">
        <is>
          <t>laths placed</t>
        </is>
      </c>
      <c r="E3011" s="9" t="inlineStr">
        <is>
          <t>35 mm</t>
        </is>
      </c>
      <c r="F3011" s="9" t="inlineStr">
        <is>
          <t>apart (frames</t>
        </is>
      </c>
    </row>
    <row r="3012" ht="11.5" customHeight="1">
      <c r="A3012" s="9" t="inlineStr"/>
      <c r="B3012" s="9" t="inlineStr">
        <is>
          <t>to be paid separately), including</t>
        </is>
      </c>
      <c r="C3012" s="9" t="inlineStr">
        <is>
          <t>fixing 50x12</t>
        </is>
      </c>
      <c r="D3012" s="9" t="inlineStr">
        <is>
          <t>mm beading</t>
        </is>
      </c>
      <c r="E3012" s="9" t="inlineStr">
        <is>
          <t>complete</t>
        </is>
      </c>
      <c r="F3012" s="9" t="inlineStr">
        <is>
          <t>with :</t>
        </is>
      </c>
    </row>
    <row r="3013" ht="11.5" customHeight="1">
      <c r="A3013" s="9" t="inlineStr">
        <is>
          <t>9.41.1</t>
        </is>
      </c>
      <c r="B3013" s="9" t="inlineStr">
        <is>
          <t>Second class teak wood</t>
        </is>
      </c>
      <c r="C3013" s="9" t="inlineStr"/>
      <c r="D3013" s="9" t="inlineStr"/>
      <c r="E3013" s="9" t="inlineStr"/>
      <c r="F3013" s="9" t="inlineStr"/>
    </row>
    <row r="3014" ht="11.5" customHeight="1">
      <c r="A3014" s="10" t="inlineStr">
        <is>
          <t>Code</t>
        </is>
      </c>
      <c r="B3014" s="10" t="inlineStr">
        <is>
          <t>Description</t>
        </is>
      </c>
      <c r="C3014" s="10" t="inlineStr">
        <is>
          <t>Unit</t>
        </is>
      </c>
      <c r="D3014" s="10" t="inlineStr">
        <is>
          <t>Quantity</t>
        </is>
      </c>
      <c r="E3014" s="10" t="inlineStr">
        <is>
          <t>Rate</t>
        </is>
      </c>
      <c r="F3014" s="10" t="inlineStr">
        <is>
          <t>Amount</t>
        </is>
      </c>
    </row>
    <row r="3015" ht="11.5" customHeight="1">
      <c r="A3015" s="9" t="inlineStr"/>
      <c r="B3015" s="9" t="inlineStr">
        <is>
          <t>Details of cost of a jaffri 200x110cm =</t>
        </is>
      </c>
      <c r="C3015" s="9" t="inlineStr"/>
      <c r="D3015" s="9" t="inlineStr"/>
      <c r="E3015" s="9" t="inlineStr"/>
      <c r="F3015" s="9" t="inlineStr"/>
    </row>
    <row r="3016" ht="11.5" customHeight="1">
      <c r="A3016" s="9" t="inlineStr"/>
      <c r="B3016" s="9" t="inlineStr">
        <is>
          <t>2.2sqm.</t>
        </is>
      </c>
      <c r="C3016" s="9" t="inlineStr"/>
      <c r="D3016" s="9" t="inlineStr"/>
      <c r="E3016" s="9" t="inlineStr"/>
      <c r="F3016" s="9" t="inlineStr"/>
    </row>
    <row r="3017" ht="11.5" customHeight="1">
      <c r="A3017" s="9" t="inlineStr"/>
      <c r="B3017" s="9" t="inlineStr">
        <is>
          <t>MATERIAL</t>
        </is>
      </c>
      <c r="C3017" s="9" t="inlineStr"/>
      <c r="D3017" s="9" t="inlineStr"/>
      <c r="E3017" s="9" t="inlineStr"/>
      <c r="F3017" s="9" t="inlineStr"/>
    </row>
    <row r="3018" ht="11.5" customHeight="1">
      <c r="A3018" s="9" t="inlineStr"/>
      <c r="B3018" s="9" t="inlineStr">
        <is>
          <t>Teakwood IInd class</t>
        </is>
      </c>
      <c r="C3018" s="9" t="inlineStr"/>
      <c r="D3018" s="9" t="inlineStr"/>
      <c r="E3018" s="9" t="inlineStr"/>
      <c r="F3018" s="9" t="inlineStr"/>
    </row>
    <row r="3019" ht="11.5" customHeight="1">
      <c r="A3019" s="9" t="inlineStr"/>
      <c r="B3019" s="9" t="inlineStr">
        <is>
          <t>Jaffri 210x120x1.0cm = 0.025cum.+</t>
        </is>
      </c>
      <c r="C3019" s="9" t="inlineStr"/>
      <c r="D3019" s="9" t="inlineStr"/>
      <c r="E3019" s="9" t="inlineStr"/>
      <c r="F3019" s="9" t="inlineStr"/>
    </row>
    <row r="3020" ht="11.5" customHeight="1">
      <c r="A3020" s="9" t="inlineStr"/>
      <c r="B3020" s="9" t="inlineStr">
        <is>
          <t>Beading 660x5x1.2cm = 0.004cum.</t>
        </is>
      </c>
      <c r="C3020" s="9" t="inlineStr"/>
      <c r="D3020" s="9" t="inlineStr"/>
      <c r="E3020" s="9" t="inlineStr"/>
      <c r="F3020" s="9" t="inlineStr"/>
    </row>
    <row r="3021" ht="11.5" customHeight="1">
      <c r="A3021" s="9" t="inlineStr"/>
      <c r="B3021" s="9" t="inlineStr">
        <is>
          <t>Total = 0.029 cum.+</t>
        </is>
      </c>
      <c r="C3021" s="9" t="inlineStr"/>
      <c r="D3021" s="9" t="inlineStr"/>
      <c r="E3021" s="9" t="inlineStr"/>
      <c r="F3021" s="9" t="inlineStr"/>
    </row>
    <row r="3022" ht="11.5" customHeight="1">
      <c r="A3022" s="9" t="inlineStr"/>
      <c r="B3022" s="9" t="inlineStr">
        <is>
          <t>Add wastage @ 10% = 0.003 cum.</t>
        </is>
      </c>
      <c r="C3022" s="9" t="inlineStr"/>
      <c r="D3022" s="9" t="inlineStr"/>
      <c r="E3022" s="9" t="inlineStr"/>
      <c r="F3022" s="9" t="inlineStr"/>
    </row>
    <row r="3023" ht="11.5" customHeight="1">
      <c r="A3023" s="9" t="inlineStr"/>
      <c r="B3023" s="9" t="inlineStr">
        <is>
          <t>Total = 0.032 cum. Say 32 cudm.</t>
        </is>
      </c>
      <c r="C3023" s="9" t="inlineStr"/>
      <c r="D3023" s="9" t="inlineStr"/>
      <c r="E3023" s="9" t="inlineStr"/>
      <c r="F3023" s="9" t="inlineStr"/>
    </row>
    <row r="3024" ht="11.5" customHeight="1">
      <c r="A3024" s="9" t="inlineStr">
        <is>
          <t>1190</t>
        </is>
      </c>
      <c r="B3024" s="9" t="inlineStr">
        <is>
          <t>Second class teak wood in planks</t>
        </is>
      </c>
      <c r="C3024" s="9" t="inlineStr">
        <is>
          <t>10 cudm</t>
        </is>
      </c>
      <c r="D3024" s="9" t="inlineStr">
        <is>
          <t>3.20</t>
        </is>
      </c>
      <c r="E3024" s="9" t="inlineStr">
        <is>
          <t>791.00</t>
        </is>
      </c>
      <c r="F3024" s="9" t="inlineStr">
        <is>
          <t>2531.20</t>
        </is>
      </c>
    </row>
    <row r="3025" ht="11.5" customHeight="1">
      <c r="A3025" s="9" t="inlineStr">
        <is>
          <t>2204</t>
        </is>
      </c>
      <c r="B3025" s="9" t="inlineStr">
        <is>
          <t>Carriage of Timber</t>
        </is>
      </c>
      <c r="C3025" s="9" t="inlineStr">
        <is>
          <t>cum</t>
        </is>
      </c>
      <c r="D3025" s="9" t="inlineStr">
        <is>
          <t>0.032</t>
        </is>
      </c>
      <c r="E3025" s="9" t="inlineStr">
        <is>
          <t>118.59</t>
        </is>
      </c>
      <c r="F3025" s="9" t="inlineStr">
        <is>
          <t>3.79</t>
        </is>
      </c>
    </row>
    <row r="3026" ht="11.5" customHeight="1">
      <c r="A3026" s="9" t="inlineStr"/>
      <c r="B3026" s="9" t="inlineStr">
        <is>
          <t>LABOUR</t>
        </is>
      </c>
      <c r="C3026" s="9" t="inlineStr"/>
      <c r="D3026" s="9" t="inlineStr"/>
      <c r="E3026" s="9" t="inlineStr"/>
      <c r="F3026" s="9" t="inlineStr"/>
    </row>
    <row r="3027" ht="11.5" customHeight="1">
      <c r="A3027" s="9" t="inlineStr">
        <is>
          <t>0111</t>
        </is>
      </c>
      <c r="B3027" s="9" t="inlineStr">
        <is>
          <t>Carpenter 1st class</t>
        </is>
      </c>
      <c r="C3027" s="9" t="inlineStr">
        <is>
          <t>day</t>
        </is>
      </c>
      <c r="D3027" s="9" t="inlineStr">
        <is>
          <t>0.75</t>
        </is>
      </c>
      <c r="E3027" s="9" t="inlineStr">
        <is>
          <t>738.00</t>
        </is>
      </c>
      <c r="F3027" s="9" t="inlineStr">
        <is>
          <t>553.50</t>
        </is>
      </c>
    </row>
    <row r="3028" ht="11.5" customHeight="1">
      <c r="A3028" s="9" t="inlineStr">
        <is>
          <t>0112</t>
        </is>
      </c>
      <c r="B3028" s="9" t="inlineStr">
        <is>
          <t>Carpenter 2nd class</t>
        </is>
      </c>
      <c r="C3028" s="9" t="inlineStr">
        <is>
          <t>day</t>
        </is>
      </c>
      <c r="D3028" s="9" t="inlineStr">
        <is>
          <t>1.00</t>
        </is>
      </c>
      <c r="E3028" s="9" t="inlineStr">
        <is>
          <t>679.00</t>
        </is>
      </c>
      <c r="F3028" s="9" t="inlineStr">
        <is>
          <t>679.00</t>
        </is>
      </c>
    </row>
    <row r="3029" ht="11.5" customHeight="1">
      <c r="A3029" s="9" t="inlineStr">
        <is>
          <t>0114</t>
        </is>
      </c>
      <c r="B3029" s="9" t="inlineStr">
        <is>
          <t>Beldar</t>
        </is>
      </c>
      <c r="C3029" s="9" t="inlineStr">
        <is>
          <t>day</t>
        </is>
      </c>
      <c r="D3029" s="9" t="inlineStr">
        <is>
          <t>0.50</t>
        </is>
      </c>
      <c r="E3029" s="9" t="inlineStr">
        <is>
          <t>558.00</t>
        </is>
      </c>
      <c r="F3029" s="9" t="inlineStr">
        <is>
          <t>279.00</t>
        </is>
      </c>
    </row>
    <row r="3030" ht="11.5" customHeight="1">
      <c r="A3030" s="9" t="inlineStr">
        <is>
          <t>0130</t>
        </is>
      </c>
      <c r="B3030" s="9" t="inlineStr">
        <is>
          <t>Mistry</t>
        </is>
      </c>
      <c r="C3030" s="9" t="inlineStr">
        <is>
          <t>day</t>
        </is>
      </c>
      <c r="D3030" s="9" t="inlineStr">
        <is>
          <t>0.10</t>
        </is>
      </c>
      <c r="E3030" s="9" t="inlineStr">
        <is>
          <t>738.00</t>
        </is>
      </c>
      <c r="F3030" s="9" t="inlineStr">
        <is>
          <t>73.80</t>
        </is>
      </c>
    </row>
    <row r="3031" ht="11.5" customHeight="1">
      <c r="A3031" s="9" t="inlineStr">
        <is>
          <t>9999</t>
        </is>
      </c>
      <c r="B3031" s="9" t="inlineStr">
        <is>
          <t>Sundries</t>
        </is>
      </c>
      <c r="C3031" s="9" t="inlineStr">
        <is>
          <t>L.S.</t>
        </is>
      </c>
      <c r="D3031" s="9" t="inlineStr">
        <is>
          <t>33.80</t>
        </is>
      </c>
      <c r="E3031" s="9" t="inlineStr">
        <is>
          <t>2.00</t>
        </is>
      </c>
      <c r="F3031" s="9" t="inlineStr">
        <is>
          <t>67.60</t>
        </is>
      </c>
    </row>
    <row r="3032" ht="11.5" customHeight="1">
      <c r="A3032" s="9" t="inlineStr"/>
      <c r="B3032" s="9" t="inlineStr">
        <is>
          <t>TOTAL</t>
        </is>
      </c>
      <c r="C3032" s="9" t="inlineStr"/>
      <c r="D3032" s="9" t="inlineStr"/>
      <c r="E3032" s="9" t="inlineStr"/>
      <c r="F3032" s="9" t="inlineStr">
        <is>
          <t>4187.89 W</t>
        </is>
      </c>
    </row>
    <row r="3033" ht="11.5" customHeight="1">
      <c r="A3033" s="9" t="inlineStr"/>
      <c r="B3033" s="9" t="inlineStr">
        <is>
          <t>Add 1 % Water charges on "W"</t>
        </is>
      </c>
      <c r="C3033" s="9" t="inlineStr"/>
      <c r="D3033" s="9" t="inlineStr"/>
      <c r="E3033" s="9" t="inlineStr"/>
      <c r="F3033" s="9" t="inlineStr">
        <is>
          <t>41.88</t>
        </is>
      </c>
    </row>
    <row r="3034" ht="11.5" customHeight="1">
      <c r="A3034" s="9" t="inlineStr"/>
      <c r="B3034" s="9" t="inlineStr">
        <is>
          <t>TOTAL</t>
        </is>
      </c>
      <c r="C3034" s="9" t="inlineStr"/>
      <c r="D3034" s="9" t="inlineStr"/>
      <c r="E3034" s="9" t="inlineStr"/>
      <c r="F3034" s="9" t="inlineStr">
        <is>
          <t>4229.77 X</t>
        </is>
      </c>
    </row>
    <row r="3035" ht="11.5" customHeight="1">
      <c r="A3035" s="9" t="inlineStr"/>
      <c r="B3035" s="9" t="inlineStr">
        <is>
          <t>Add GST on "X" (multiplying factor</t>
        </is>
      </c>
      <c r="C3035" s="9" t="inlineStr"/>
      <c r="D3035" s="9" t="inlineStr"/>
      <c r="E3035" s="9" t="inlineStr"/>
      <c r="F3035" s="9" t="inlineStr"/>
    </row>
    <row r="3036" ht="11.5" customHeight="1">
      <c r="A3036" s="9" t="inlineStr"/>
      <c r="B3036" s="9" t="inlineStr">
        <is>
          <t>0.1405)</t>
        </is>
      </c>
      <c r="C3036" s="9" t="inlineStr"/>
      <c r="D3036" s="9" t="inlineStr"/>
      <c r="E3036" s="9" t="inlineStr"/>
      <c r="F3036" s="9" t="inlineStr">
        <is>
          <t>594.28</t>
        </is>
      </c>
    </row>
    <row r="3037" ht="11.5" customHeight="1">
      <c r="A3037" s="9" t="inlineStr"/>
      <c r="B3037" s="9" t="inlineStr">
        <is>
          <t>TOTAL</t>
        </is>
      </c>
      <c r="C3037" s="9" t="inlineStr"/>
      <c r="D3037" s="9" t="inlineStr"/>
      <c r="E3037" s="9" t="inlineStr"/>
      <c r="F3037" s="9" t="inlineStr">
        <is>
          <t>4824.06 Y</t>
        </is>
      </c>
    </row>
    <row r="3038" ht="11.5" customHeight="1">
      <c r="A3038" s="9" t="inlineStr"/>
      <c r="B3038" s="9" t="inlineStr">
        <is>
          <t>Add 15% CPOH on "Y"</t>
        </is>
      </c>
      <c r="C3038" s="9" t="inlineStr"/>
      <c r="D3038" s="9" t="inlineStr"/>
      <c r="E3038" s="9" t="inlineStr"/>
      <c r="F3038" s="9" t="inlineStr">
        <is>
          <t>723.61</t>
        </is>
      </c>
    </row>
    <row r="3039" ht="11.5" customHeight="1">
      <c r="A3039" s="9" t="inlineStr"/>
      <c r="B3039" s="9" t="inlineStr">
        <is>
          <t>TOTAL</t>
        </is>
      </c>
      <c r="C3039" s="9" t="inlineStr"/>
      <c r="D3039" s="9" t="inlineStr"/>
      <c r="E3039" s="9" t="inlineStr"/>
      <c r="F3039" s="9" t="inlineStr">
        <is>
          <t>5547.67 Z</t>
        </is>
      </c>
    </row>
    <row r="3040" ht="11.5" customHeight="1">
      <c r="A3040" s="9" t="inlineStr"/>
      <c r="B3040" s="9" t="inlineStr">
        <is>
          <t>Add Cess @ 1% on "Z"</t>
        </is>
      </c>
      <c r="C3040" s="9" t="inlineStr"/>
      <c r="D3040" s="9" t="inlineStr"/>
      <c r="E3040" s="9" t="inlineStr"/>
      <c r="F3040" s="9" t="inlineStr">
        <is>
          <t>55.48</t>
        </is>
      </c>
    </row>
    <row r="3041" ht="11.5" customHeight="1">
      <c r="A3041" s="9" t="inlineStr"/>
      <c r="B3041" s="9" t="inlineStr">
        <is>
          <t>Cost of 2.2 sqm.</t>
        </is>
      </c>
      <c r="C3041" s="9" t="inlineStr"/>
      <c r="D3041" s="9" t="inlineStr"/>
      <c r="E3041" s="9" t="inlineStr"/>
      <c r="F3041" s="9" t="inlineStr">
        <is>
          <t>5603.14</t>
        </is>
      </c>
    </row>
    <row r="3042" ht="11.5" customHeight="1">
      <c r="A3042" s="9" t="inlineStr"/>
      <c r="B3042" s="9" t="inlineStr">
        <is>
          <t>Cost of 1 sqm.</t>
        </is>
      </c>
      <c r="C3042" s="9" t="inlineStr"/>
      <c r="D3042" s="9" t="inlineStr"/>
      <c r="E3042" s="9" t="inlineStr"/>
      <c r="F3042" s="9" t="inlineStr">
        <is>
          <t>2546.88</t>
        </is>
      </c>
    </row>
    <row r="3043" ht="11.5" customHeight="1">
      <c r="A3043" s="9" t="inlineStr"/>
      <c r="B3043" s="9" t="inlineStr">
        <is>
          <t>Say</t>
        </is>
      </c>
      <c r="C3043" s="9" t="inlineStr"/>
      <c r="D3043" s="9" t="inlineStr"/>
      <c r="E3043" s="9" t="inlineStr"/>
      <c r="F3043" s="9" t="inlineStr">
        <is>
          <t>2546.90</t>
        </is>
      </c>
    </row>
    <row r="3044" ht="23" customHeight="1">
      <c r="A3044" s="9" t="inlineStr">
        <is>
          <t>9.42</t>
        </is>
      </c>
      <c r="B3044" s="9" t="inlineStr">
        <is>
          <t>Providing and fixing 18 mm thick,</t>
        </is>
      </c>
      <c r="C3044" s="9" t="inlineStr">
        <is>
          <t>150 mm</t>
        </is>
      </c>
      <c r="D3044" s="9" t="inlineStr">
        <is>
          <t>wide pelmet</t>
        </is>
      </c>
      <c r="E3044" s="9" t="inlineStr">
        <is>
          <t>of flat pressed</t>
        </is>
      </c>
      <c r="F3044" s="9" t="inlineStr">
        <is>
          <t>3 layer or</t>
        </is>
      </c>
    </row>
    <row r="3045" ht="23" customHeight="1">
      <c r="A3045" s="9" t="inlineStr"/>
      <c r="B3045" s="9" t="inlineStr">
        <is>
          <t>graded wood particle board medium</t>
        </is>
      </c>
      <c r="C3045" s="9" t="inlineStr">
        <is>
          <t>density</t>
        </is>
      </c>
      <c r="D3045" s="9" t="inlineStr">
        <is>
          <t>grade I, IS</t>
        </is>
      </c>
      <c r="E3045" s="9" t="inlineStr">
        <is>
          <t>: 3087 marked,</t>
        </is>
      </c>
      <c r="F3045" s="9" t="inlineStr">
        <is>
          <t>including</t>
        </is>
      </c>
    </row>
    <row r="3046" ht="11.5" customHeight="1">
      <c r="A3046" s="9" t="inlineStr"/>
      <c r="B3046" s="9" t="inlineStr">
        <is>
          <t>top cover of 6 mm commercial</t>
        </is>
      </c>
      <c r="C3046" s="9" t="inlineStr">
        <is>
          <t>ply wood</t>
        </is>
      </c>
      <c r="D3046" s="9" t="inlineStr">
        <is>
          <t>conforming</t>
        </is>
      </c>
      <c r="E3046" s="9" t="inlineStr">
        <is>
          <t>to IS: 303</t>
        </is>
      </c>
      <c r="F3046" s="9" t="inlineStr">
        <is>
          <t>BWR grade,</t>
        </is>
      </c>
    </row>
    <row r="3047" ht="23" customHeight="1">
      <c r="A3047" s="9" t="inlineStr"/>
      <c r="B3047" s="9" t="inlineStr">
        <is>
          <t>nickel plated M.S. pipe 20 mm dia</t>
        </is>
      </c>
      <c r="C3047" s="9" t="inlineStr">
        <is>
          <t>( heavy</t>
        </is>
      </c>
      <c r="D3047" s="9" t="inlineStr">
        <is>
          <t>type) curtain</t>
        </is>
      </c>
      <c r="E3047" s="9" t="inlineStr">
        <is>
          <t>rod with</t>
        </is>
      </c>
      <c r="F3047" s="9" t="inlineStr">
        <is>
          <t>nickel plated</t>
        </is>
      </c>
    </row>
    <row r="3048" ht="11.5" customHeight="1">
      <c r="A3048" s="9" t="inlineStr"/>
      <c r="B3048" s="9" t="inlineStr">
        <is>
          <t>brackets, including fixing with 25x3</t>
        </is>
      </c>
      <c r="C3048" s="9" t="inlineStr">
        <is>
          <t>mm</t>
        </is>
      </c>
      <c r="D3048" s="9" t="inlineStr">
        <is>
          <t>M.S. flat 10</t>
        </is>
      </c>
      <c r="E3048" s="9" t="inlineStr">
        <is>
          <t>cm long</t>
        </is>
      </c>
      <c r="F3048" s="9" t="inlineStr">
        <is>
          <t>fixed to pelmet</t>
        </is>
      </c>
    </row>
    <row r="3049" ht="11.5" customHeight="1">
      <c r="A3049" s="9" t="inlineStr"/>
      <c r="B3049" s="9" t="inlineStr">
        <is>
          <t>with hollock wood cleats of size 100</t>
        </is>
      </c>
      <c r="C3049" s="9" t="inlineStr">
        <is>
          <t>mm x</t>
        </is>
      </c>
      <c r="D3049" s="9" t="inlineStr">
        <is>
          <t>40 mm x 40</t>
        </is>
      </c>
      <c r="E3049" s="9" t="inlineStr">
        <is>
          <t>mm on both</t>
        </is>
      </c>
      <c r="F3049" s="9" t="inlineStr">
        <is>
          <t>inner side of</t>
        </is>
      </c>
    </row>
    <row r="3050" ht="11.5" customHeight="1">
      <c r="A3050" s="9" t="inlineStr"/>
      <c r="B3050" s="9" t="inlineStr">
        <is>
          <t>pelmet and rawl plugs 75 mm long</t>
        </is>
      </c>
      <c r="C3050" s="9" t="inlineStr">
        <is>
          <t>etc. all</t>
        </is>
      </c>
      <c r="D3050" s="9" t="inlineStr">
        <is>
          <t>complete.</t>
        </is>
      </c>
      <c r="E3050" s="9" t="inlineStr"/>
      <c r="F3050" s="9" t="inlineStr"/>
    </row>
    <row r="3051" ht="11.5" customHeight="1">
      <c r="A3051" s="10" t="inlineStr">
        <is>
          <t>Code</t>
        </is>
      </c>
      <c r="B3051" s="10" t="inlineStr">
        <is>
          <t>Description</t>
        </is>
      </c>
      <c r="C3051" s="10" t="inlineStr">
        <is>
          <t>Unit</t>
        </is>
      </c>
      <c r="D3051" s="10" t="inlineStr">
        <is>
          <t>Quantity</t>
        </is>
      </c>
      <c r="E3051" s="10" t="inlineStr">
        <is>
          <t>Rate</t>
        </is>
      </c>
      <c r="F3051" s="10" t="inlineStr">
        <is>
          <t>Amount</t>
        </is>
      </c>
    </row>
    <row r="3052" ht="11.5" customHeight="1">
      <c r="A3052" s="9" t="inlineStr"/>
      <c r="B3052" s="9" t="inlineStr">
        <is>
          <t>Details of cost for a pelmet 2m long</t>
        </is>
      </c>
      <c r="C3052" s="9" t="inlineStr"/>
      <c r="D3052" s="9" t="inlineStr"/>
      <c r="E3052" s="9" t="inlineStr"/>
      <c r="F3052" s="9" t="inlineStr"/>
    </row>
    <row r="3053" ht="11.5" customHeight="1">
      <c r="A3053" s="9" t="inlineStr"/>
      <c r="B3053" s="9" t="inlineStr">
        <is>
          <t>MATERIAL</t>
        </is>
      </c>
      <c r="C3053" s="9" t="inlineStr"/>
      <c r="D3053" s="9" t="inlineStr"/>
      <c r="E3053" s="9" t="inlineStr"/>
      <c r="F3053" s="9" t="inlineStr"/>
    </row>
    <row r="3054" ht="11.5" customHeight="1">
      <c r="A3054" s="9" t="inlineStr"/>
      <c r="B3054" s="9" t="inlineStr">
        <is>
          <t>(i) 18mm thick particle board (medium</t>
        </is>
      </c>
      <c r="C3054" s="9" t="inlineStr"/>
      <c r="D3054" s="9" t="inlineStr"/>
      <c r="E3054" s="9" t="inlineStr"/>
      <c r="F3054" s="9" t="inlineStr"/>
    </row>
    <row r="3055" ht="11.5" customHeight="1">
      <c r="A3055" s="9" t="inlineStr"/>
      <c r="B3055" s="9" t="inlineStr">
        <is>
          <t>density exterior grade)</t>
        </is>
      </c>
      <c r="C3055" s="9" t="inlineStr"/>
      <c r="D3055" s="9" t="inlineStr"/>
      <c r="E3055" s="9" t="inlineStr"/>
      <c r="F3055" s="9" t="inlineStr"/>
    </row>
    <row r="3056" ht="11.5" customHeight="1">
      <c r="A3056" s="9" t="inlineStr"/>
      <c r="B3056" s="9" t="inlineStr">
        <is>
          <t>Front-1x1.7x0.15= 0.255sqm.+</t>
        </is>
      </c>
      <c r="C3056" s="9" t="inlineStr"/>
      <c r="D3056" s="9" t="inlineStr"/>
      <c r="E3056" s="9" t="inlineStr"/>
      <c r="F3056" s="9" t="inlineStr"/>
    </row>
    <row r="3057" ht="11.5" customHeight="1">
      <c r="A3057" s="9" t="inlineStr"/>
      <c r="B3057" s="9" t="inlineStr">
        <is>
          <t>Sides-2x0.15x0.15= 0.045sqm.</t>
        </is>
      </c>
      <c r="C3057" s="9" t="inlineStr"/>
      <c r="D3057" s="9" t="inlineStr"/>
      <c r="E3057" s="9" t="inlineStr"/>
      <c r="F3057" s="9" t="inlineStr"/>
    </row>
    <row r="3058" ht="11.5" customHeight="1">
      <c r="A3058" s="9" t="inlineStr"/>
      <c r="B3058" s="9" t="inlineStr">
        <is>
          <t>Total = 0.300sqm.+</t>
        </is>
      </c>
      <c r="C3058" s="9" t="inlineStr"/>
      <c r="D3058" s="9" t="inlineStr"/>
      <c r="E3058" s="9" t="inlineStr"/>
      <c r="F3058" s="9" t="inlineStr"/>
    </row>
    <row r="3060" ht="11.5" customHeight="1">
      <c r="A3060" s="10" t="inlineStr">
        <is>
          <t>Code</t>
        </is>
      </c>
      <c r="B3060" s="10" t="inlineStr">
        <is>
          <t>Description</t>
        </is>
      </c>
      <c r="C3060" s="10" t="inlineStr">
        <is>
          <t>Unit</t>
        </is>
      </c>
      <c r="D3060" s="10" t="inlineStr">
        <is>
          <t>Quantity</t>
        </is>
      </c>
      <c r="E3060" s="10" t="inlineStr">
        <is>
          <t>Rate</t>
        </is>
      </c>
      <c r="F3060" s="10" t="inlineStr">
        <is>
          <t>Amount</t>
        </is>
      </c>
    </row>
    <row r="3061" ht="11.5" customHeight="1">
      <c r="A3061" s="9" t="inlineStr">
        <is>
          <t>7055</t>
        </is>
      </c>
      <c r="B3061" s="9" t="inlineStr">
        <is>
          <t>Flat pressed 3 layer and graded</t>
        </is>
      </c>
      <c r="C3061" s="9" t="inlineStr"/>
      <c r="D3061" s="9" t="inlineStr"/>
      <c r="E3061" s="9" t="inlineStr"/>
      <c r="F3061" s="9" t="inlineStr"/>
    </row>
    <row r="3062" ht="11.5" customHeight="1">
      <c r="A3062" s="9" t="inlineStr"/>
      <c r="B3062" s="9" t="inlineStr">
        <is>
          <t>particle board (medium density) Grade</t>
        </is>
      </c>
      <c r="C3062" s="9" t="inlineStr"/>
      <c r="D3062" s="9" t="inlineStr"/>
      <c r="E3062" s="9" t="inlineStr"/>
      <c r="F3062" s="9" t="inlineStr"/>
    </row>
    <row r="3063" ht="11.5" customHeight="1">
      <c r="A3063" s="9" t="inlineStr"/>
      <c r="B3063" s="9" t="inlineStr">
        <is>
          <t>1 conforming to IS : 3087 - 18 mm</t>
        </is>
      </c>
      <c r="C3063" s="9" t="inlineStr"/>
      <c r="D3063" s="9" t="inlineStr"/>
      <c r="E3063" s="9" t="inlineStr"/>
      <c r="F3063" s="9" t="inlineStr"/>
    </row>
    <row r="3064" ht="11.5" customHeight="1">
      <c r="A3064" s="9" t="inlineStr"/>
      <c r="B3064" s="9" t="inlineStr">
        <is>
          <t>thick</t>
        </is>
      </c>
      <c r="C3064" s="9" t="inlineStr">
        <is>
          <t>sqm</t>
        </is>
      </c>
      <c r="D3064" s="9" t="inlineStr">
        <is>
          <t>0.32</t>
        </is>
      </c>
      <c r="E3064" s="9" t="inlineStr">
        <is>
          <t>480.00</t>
        </is>
      </c>
      <c r="F3064" s="9" t="inlineStr">
        <is>
          <t>153.60</t>
        </is>
      </c>
    </row>
    <row r="3065" ht="11.5" customHeight="1">
      <c r="A3065" s="9" t="inlineStr"/>
      <c r="B3065" s="9" t="inlineStr">
        <is>
          <t>6mm thick commercial ply wood</t>
        </is>
      </c>
      <c r="C3065" s="9" t="inlineStr"/>
      <c r="D3065" s="9" t="inlineStr"/>
      <c r="E3065" s="9" t="inlineStr"/>
      <c r="F3065" s="9" t="inlineStr"/>
    </row>
    <row r="3066" ht="11.5" customHeight="1">
      <c r="A3066" s="9" t="inlineStr"/>
      <c r="B3066" s="9" t="inlineStr">
        <is>
          <t>Top-1x1.7x0.15= 0.255sqm.+</t>
        </is>
      </c>
      <c r="C3066" s="9" t="inlineStr"/>
      <c r="D3066" s="9" t="inlineStr"/>
      <c r="E3066" s="9" t="inlineStr"/>
      <c r="F3066" s="9" t="inlineStr"/>
    </row>
    <row r="3067" ht="11.5" customHeight="1">
      <c r="A3067" s="9" t="inlineStr"/>
      <c r="B3067" s="9" t="inlineStr">
        <is>
          <t>Add wastage @ 5% = 0.013 sqm. =</t>
        </is>
      </c>
      <c r="C3067" s="9" t="inlineStr"/>
      <c r="D3067" s="9" t="inlineStr"/>
      <c r="E3067" s="9" t="inlineStr"/>
      <c r="F3067" s="9" t="inlineStr"/>
    </row>
    <row r="3068" ht="11.5" customHeight="1">
      <c r="A3068" s="9" t="inlineStr"/>
      <c r="B3068" s="9" t="inlineStr">
        <is>
          <t>0.268 sqm. Say 0.27 sqm.</t>
        </is>
      </c>
      <c r="C3068" s="9" t="inlineStr"/>
      <c r="D3068" s="9" t="inlineStr"/>
      <c r="E3068" s="9" t="inlineStr"/>
      <c r="F3068" s="9" t="inlineStr"/>
    </row>
    <row r="3069" ht="11.5" customHeight="1">
      <c r="A3069" s="9" t="inlineStr">
        <is>
          <t>2412</t>
        </is>
      </c>
      <c r="B3069" s="9" t="inlineStr">
        <is>
          <t>Ply wood 5 ply with commercial ply on</t>
        </is>
      </c>
      <c r="C3069" s="9" t="inlineStr"/>
      <c r="D3069" s="9" t="inlineStr"/>
      <c r="E3069" s="9" t="inlineStr"/>
      <c r="F3069" s="9" t="inlineStr"/>
    </row>
    <row r="3070" ht="11.5" customHeight="1">
      <c r="A3070" s="9" t="inlineStr"/>
      <c r="B3070" s="9" t="inlineStr">
        <is>
          <t>both faces 6 mm thick</t>
        </is>
      </c>
      <c r="C3070" s="9" t="inlineStr">
        <is>
          <t>sqm</t>
        </is>
      </c>
      <c r="D3070" s="9" t="inlineStr">
        <is>
          <t>0.27</t>
        </is>
      </c>
      <c r="E3070" s="9" t="inlineStr">
        <is>
          <t>300.00</t>
        </is>
      </c>
      <c r="F3070" s="9" t="inlineStr">
        <is>
          <t>81.00</t>
        </is>
      </c>
    </row>
    <row r="3071" ht="11.5" customHeight="1">
      <c r="A3071" s="9" t="inlineStr">
        <is>
          <t>7034</t>
        </is>
      </c>
      <c r="B3071" s="9" t="inlineStr">
        <is>
          <t>Nickle plated M.S. pipe 20 mm dia.</t>
        </is>
      </c>
      <c r="C3071" s="9" t="inlineStr">
        <is>
          <t>metre</t>
        </is>
      </c>
      <c r="D3071" s="9" t="inlineStr">
        <is>
          <t>1.65</t>
        </is>
      </c>
      <c r="E3071" s="9" t="inlineStr">
        <is>
          <t>72.00</t>
        </is>
      </c>
      <c r="F3071" s="9" t="inlineStr">
        <is>
          <t>118.80</t>
        </is>
      </c>
    </row>
    <row r="3072" ht="11.5" customHeight="1">
      <c r="A3072" s="9" t="inlineStr">
        <is>
          <t>7035</t>
        </is>
      </c>
      <c r="B3072" s="9" t="inlineStr">
        <is>
          <t>Nickle plated M.S. Brackets for curtain</t>
        </is>
      </c>
      <c r="C3072" s="9" t="inlineStr"/>
      <c r="D3072" s="9" t="inlineStr"/>
      <c r="E3072" s="9" t="inlineStr"/>
      <c r="F3072" s="9" t="inlineStr"/>
    </row>
    <row r="3073" ht="11.5" customHeight="1">
      <c r="A3073" s="9" t="inlineStr"/>
      <c r="B3073" s="9" t="inlineStr">
        <is>
          <t>rod 20 mm</t>
        </is>
      </c>
      <c r="C3073" s="9" t="inlineStr">
        <is>
          <t>each</t>
        </is>
      </c>
      <c r="D3073" s="9" t="inlineStr">
        <is>
          <t>2.00</t>
        </is>
      </c>
      <c r="E3073" s="9" t="inlineStr">
        <is>
          <t>7.00</t>
        </is>
      </c>
      <c r="F3073" s="9" t="inlineStr">
        <is>
          <t>14.00</t>
        </is>
      </c>
    </row>
    <row r="3074" ht="11.5" customHeight="1">
      <c r="A3074" s="9" t="inlineStr">
        <is>
          <t>9977</t>
        </is>
      </c>
      <c r="B3074" s="9" t="inlineStr">
        <is>
          <t>Carriage of material</t>
        </is>
      </c>
      <c r="C3074" s="9" t="inlineStr">
        <is>
          <t>L.S.</t>
        </is>
      </c>
      <c r="D3074" s="9" t="inlineStr">
        <is>
          <t>0.52</t>
        </is>
      </c>
      <c r="E3074" s="9" t="inlineStr">
        <is>
          <t>2.00</t>
        </is>
      </c>
      <c r="F3074" s="9" t="inlineStr">
        <is>
          <t>1.04</t>
        </is>
      </c>
    </row>
    <row r="3075" ht="11.5" customHeight="1">
      <c r="A3075" s="9" t="inlineStr">
        <is>
          <t>9999</t>
        </is>
      </c>
      <c r="B3075" s="9" t="inlineStr">
        <is>
          <t>M.S. flat 25x3mm and 10cm long</t>
        </is>
      </c>
      <c r="C3075" s="9" t="inlineStr"/>
      <c r="D3075" s="9" t="inlineStr"/>
      <c r="E3075" s="9" t="inlineStr"/>
      <c r="F3075" s="9" t="inlineStr"/>
    </row>
    <row r="3076" ht="11.5" customHeight="1">
      <c r="A3076" s="9" t="inlineStr"/>
      <c r="B3076" s="9" t="inlineStr">
        <is>
          <t>over brackets</t>
        </is>
      </c>
      <c r="C3076" s="9" t="inlineStr">
        <is>
          <t>L.S.</t>
        </is>
      </c>
      <c r="D3076" s="9" t="inlineStr">
        <is>
          <t>8.06</t>
        </is>
      </c>
      <c r="E3076" s="9" t="inlineStr">
        <is>
          <t>2.00</t>
        </is>
      </c>
      <c r="F3076" s="9" t="inlineStr">
        <is>
          <t>16.12</t>
        </is>
      </c>
    </row>
    <row r="3077" ht="11.5" customHeight="1">
      <c r="A3077" s="9" t="inlineStr">
        <is>
          <t>2505</t>
        </is>
      </c>
      <c r="B3077" s="9" t="inlineStr">
        <is>
          <t>Hollock wood in planks</t>
        </is>
      </c>
      <c r="C3077" s="9" t="inlineStr">
        <is>
          <t>10 cudm</t>
        </is>
      </c>
      <c r="D3077" s="9" t="inlineStr">
        <is>
          <t>0.032</t>
        </is>
      </c>
      <c r="E3077" s="9" t="inlineStr">
        <is>
          <t>390.00</t>
        </is>
      </c>
      <c r="F3077" s="9" t="inlineStr">
        <is>
          <t>12.48</t>
        </is>
      </c>
    </row>
    <row r="3078" ht="11.5" customHeight="1">
      <c r="A3078" s="9" t="inlineStr">
        <is>
          <t>7048</t>
        </is>
      </c>
      <c r="B3078" s="9" t="inlineStr">
        <is>
          <t>Rawl plug 50 mm (designation 10 no.)</t>
        </is>
      </c>
      <c r="C3078" s="9" t="inlineStr">
        <is>
          <t>each</t>
        </is>
      </c>
      <c r="D3078" s="9" t="inlineStr">
        <is>
          <t>2.00</t>
        </is>
      </c>
      <c r="E3078" s="9" t="inlineStr">
        <is>
          <t>25.00</t>
        </is>
      </c>
      <c r="F3078" s="9" t="inlineStr">
        <is>
          <t>50.00</t>
        </is>
      </c>
    </row>
    <row r="3079" ht="11.5" customHeight="1">
      <c r="A3079" s="9" t="inlineStr"/>
      <c r="B3079" s="9" t="inlineStr">
        <is>
          <t>LABOUR</t>
        </is>
      </c>
      <c r="C3079" s="9" t="inlineStr"/>
      <c r="D3079" s="9" t="inlineStr"/>
      <c r="E3079" s="9" t="inlineStr"/>
      <c r="F3079" s="9" t="inlineStr"/>
    </row>
    <row r="3080" ht="11.5" customHeight="1">
      <c r="A3080" s="9" t="inlineStr">
        <is>
          <t>0112</t>
        </is>
      </c>
      <c r="B3080" s="9" t="inlineStr">
        <is>
          <t>Carpenter 2nd class</t>
        </is>
      </c>
      <c r="C3080" s="9" t="inlineStr">
        <is>
          <t>day</t>
        </is>
      </c>
      <c r="D3080" s="9" t="inlineStr">
        <is>
          <t>0.18</t>
        </is>
      </c>
      <c r="E3080" s="9" t="inlineStr">
        <is>
          <t>679.00</t>
        </is>
      </c>
      <c r="F3080" s="9" t="inlineStr">
        <is>
          <t>122.22</t>
        </is>
      </c>
    </row>
    <row r="3081" ht="11.5" customHeight="1">
      <c r="A3081" s="9" t="inlineStr">
        <is>
          <t>0114</t>
        </is>
      </c>
      <c r="B3081" s="9" t="inlineStr">
        <is>
          <t>Beldar</t>
        </is>
      </c>
      <c r="C3081" s="9" t="inlineStr">
        <is>
          <t>day</t>
        </is>
      </c>
      <c r="D3081" s="9" t="inlineStr">
        <is>
          <t>0.18</t>
        </is>
      </c>
      <c r="E3081" s="9" t="inlineStr">
        <is>
          <t>558.00</t>
        </is>
      </c>
      <c r="F3081" s="9" t="inlineStr">
        <is>
          <t>100.44</t>
        </is>
      </c>
    </row>
    <row r="3082" ht="11.5" customHeight="1">
      <c r="A3082" s="9" t="inlineStr">
        <is>
          <t>0130</t>
        </is>
      </c>
      <c r="B3082" s="9" t="inlineStr">
        <is>
          <t>Mistry</t>
        </is>
      </c>
      <c r="C3082" s="9" t="inlineStr">
        <is>
          <t>day</t>
        </is>
      </c>
      <c r="D3082" s="9" t="inlineStr">
        <is>
          <t>0.11</t>
        </is>
      </c>
      <c r="E3082" s="9" t="inlineStr">
        <is>
          <t>738.00</t>
        </is>
      </c>
      <c r="F3082" s="9" t="inlineStr">
        <is>
          <t>81.18</t>
        </is>
      </c>
    </row>
    <row r="3083" ht="11.5" customHeight="1">
      <c r="A3083" s="9" t="inlineStr">
        <is>
          <t>9999</t>
        </is>
      </c>
      <c r="B3083" s="9" t="inlineStr">
        <is>
          <t>Sundries</t>
        </is>
      </c>
      <c r="C3083" s="9" t="inlineStr">
        <is>
          <t>L.S.</t>
        </is>
      </c>
      <c r="D3083" s="9" t="inlineStr">
        <is>
          <t>2.73</t>
        </is>
      </c>
      <c r="E3083" s="9" t="inlineStr">
        <is>
          <t>2.00</t>
        </is>
      </c>
      <c r="F3083" s="9" t="inlineStr">
        <is>
          <t>5.46</t>
        </is>
      </c>
    </row>
    <row r="3084" ht="11.5" customHeight="1">
      <c r="A3084" s="9" t="inlineStr"/>
      <c r="B3084" s="9" t="inlineStr">
        <is>
          <t>TOTAL</t>
        </is>
      </c>
      <c r="C3084" s="9" t="inlineStr"/>
      <c r="D3084" s="9" t="inlineStr"/>
      <c r="E3084" s="9" t="inlineStr"/>
      <c r="F3084" s="9" t="inlineStr">
        <is>
          <t>756.34 W</t>
        </is>
      </c>
    </row>
    <row r="3085" ht="11.5" customHeight="1">
      <c r="A3085" s="9" t="inlineStr"/>
      <c r="B3085" s="9" t="inlineStr">
        <is>
          <t>Add 1 % Water charges on "W"</t>
        </is>
      </c>
      <c r="C3085" s="9" t="inlineStr"/>
      <c r="D3085" s="9" t="inlineStr"/>
      <c r="E3085" s="9" t="inlineStr"/>
      <c r="F3085" s="9" t="inlineStr">
        <is>
          <t>7.56</t>
        </is>
      </c>
    </row>
    <row r="3086" ht="11.5" customHeight="1">
      <c r="A3086" s="9" t="inlineStr"/>
      <c r="B3086" s="9" t="inlineStr">
        <is>
          <t>TOTAL</t>
        </is>
      </c>
      <c r="C3086" s="9" t="inlineStr"/>
      <c r="D3086" s="9" t="inlineStr"/>
      <c r="E3086" s="9" t="inlineStr"/>
      <c r="F3086" s="9" t="inlineStr">
        <is>
          <t>763.90 X</t>
        </is>
      </c>
    </row>
    <row r="3087" ht="11.5" customHeight="1">
      <c r="A3087" s="9" t="inlineStr"/>
      <c r="B3087" s="9" t="inlineStr">
        <is>
          <t>Add GST on "X" (multiplying factor</t>
        </is>
      </c>
      <c r="C3087" s="9" t="inlineStr"/>
      <c r="D3087" s="9" t="inlineStr"/>
      <c r="E3087" s="9" t="inlineStr"/>
      <c r="F3087" s="9" t="inlineStr"/>
    </row>
    <row r="3088" ht="11.5" customHeight="1">
      <c r="A3088" s="9" t="inlineStr"/>
      <c r="B3088" s="9" t="inlineStr">
        <is>
          <t>0.1405)</t>
        </is>
      </c>
      <c r="C3088" s="9" t="inlineStr"/>
      <c r="D3088" s="9" t="inlineStr"/>
      <c r="E3088" s="9" t="inlineStr"/>
      <c r="F3088" s="9" t="inlineStr">
        <is>
          <t>107.33</t>
        </is>
      </c>
    </row>
    <row r="3089" ht="11.5" customHeight="1">
      <c r="A3089" s="9" t="inlineStr"/>
      <c r="B3089" s="9" t="inlineStr">
        <is>
          <t>TOTAL</t>
        </is>
      </c>
      <c r="C3089" s="9" t="inlineStr"/>
      <c r="D3089" s="9" t="inlineStr"/>
      <c r="E3089" s="9" t="inlineStr"/>
      <c r="F3089" s="9" t="inlineStr">
        <is>
          <t>871.23 Y</t>
        </is>
      </c>
    </row>
    <row r="3090" ht="11.5" customHeight="1">
      <c r="A3090" s="9" t="inlineStr"/>
      <c r="B3090" s="9" t="inlineStr">
        <is>
          <t>Add 15% CPOH on "Y"</t>
        </is>
      </c>
      <c r="C3090" s="9" t="inlineStr"/>
      <c r="D3090" s="9" t="inlineStr"/>
      <c r="E3090" s="9" t="inlineStr"/>
      <c r="F3090" s="9" t="inlineStr">
        <is>
          <t>130.68</t>
        </is>
      </c>
    </row>
    <row r="3091" ht="11.5" customHeight="1">
      <c r="A3091" s="9" t="inlineStr"/>
      <c r="B3091" s="9" t="inlineStr">
        <is>
          <t>TOTAL</t>
        </is>
      </c>
      <c r="C3091" s="9" t="inlineStr"/>
      <c r="D3091" s="9" t="inlineStr"/>
      <c r="E3091" s="9" t="inlineStr"/>
      <c r="F3091" s="9" t="inlineStr">
        <is>
          <t>1001.92 Z</t>
        </is>
      </c>
    </row>
    <row r="3092" ht="11.5" customHeight="1">
      <c r="A3092" s="9" t="inlineStr"/>
      <c r="B3092" s="9" t="inlineStr">
        <is>
          <t>Add Cess @ 1% on "Z"</t>
        </is>
      </c>
      <c r="C3092" s="9" t="inlineStr"/>
      <c r="D3092" s="9" t="inlineStr"/>
      <c r="E3092" s="9" t="inlineStr"/>
      <c r="F3092" s="9" t="inlineStr">
        <is>
          <t>10.02</t>
        </is>
      </c>
    </row>
    <row r="3093" ht="11.5" customHeight="1">
      <c r="A3093" s="9" t="inlineStr"/>
      <c r="B3093" s="9" t="inlineStr">
        <is>
          <t>Cost of 2 m</t>
        </is>
      </c>
      <c r="C3093" s="9" t="inlineStr"/>
      <c r="D3093" s="9" t="inlineStr"/>
      <c r="E3093" s="9" t="inlineStr"/>
      <c r="F3093" s="9" t="inlineStr">
        <is>
          <t>1011.94</t>
        </is>
      </c>
    </row>
    <row r="3094" ht="11.5" customHeight="1">
      <c r="A3094" s="9" t="inlineStr"/>
      <c r="B3094" s="9" t="inlineStr">
        <is>
          <t>Cost of 1 metre</t>
        </is>
      </c>
      <c r="C3094" s="9" t="inlineStr"/>
      <c r="D3094" s="9" t="inlineStr"/>
      <c r="E3094" s="9" t="inlineStr"/>
      <c r="F3094" s="9" t="inlineStr">
        <is>
          <t>505.97</t>
        </is>
      </c>
    </row>
    <row r="3095" ht="11.5" customHeight="1">
      <c r="A3095" s="9" t="inlineStr"/>
      <c r="B3095" s="9" t="inlineStr">
        <is>
          <t>Say</t>
        </is>
      </c>
      <c r="C3095" s="9" t="inlineStr"/>
      <c r="D3095" s="9" t="inlineStr"/>
      <c r="E3095" s="9" t="inlineStr"/>
      <c r="F3095" s="9" t="inlineStr">
        <is>
          <t>505.95</t>
        </is>
      </c>
    </row>
    <row r="3096" ht="23" customHeight="1">
      <c r="A3096" s="9" t="inlineStr">
        <is>
          <t>9.43</t>
        </is>
      </c>
      <c r="B3096" s="9" t="inlineStr">
        <is>
          <t>Providing and fixing 18 mm thick,</t>
        </is>
      </c>
      <c r="C3096" s="9" t="inlineStr">
        <is>
          <t>150 mm</t>
        </is>
      </c>
      <c r="D3096" s="9" t="inlineStr">
        <is>
          <t>wide pelmet</t>
        </is>
      </c>
      <c r="E3096" s="9" t="inlineStr">
        <is>
          <t>of coir veneer</t>
        </is>
      </c>
      <c r="F3096" s="9" t="inlineStr">
        <is>
          <t>board ISI</t>
        </is>
      </c>
    </row>
    <row r="3097" ht="23" customHeight="1">
      <c r="A3097" s="9" t="inlineStr"/>
      <c r="B3097" s="9" t="inlineStr">
        <is>
          <t>marked IS : 14842, including top cover</t>
        </is>
      </c>
      <c r="C3097" s="9" t="inlineStr">
        <is>
          <t>of</t>
        </is>
      </c>
      <c r="D3097" s="9" t="inlineStr">
        <is>
          <t>6 mm coir veneer</t>
        </is>
      </c>
      <c r="E3097" s="9" t="inlineStr">
        <is>
          <t>board,</t>
        </is>
      </c>
      <c r="F3097" s="9" t="inlineStr">
        <is>
          <t>nickle plated</t>
        </is>
      </c>
    </row>
    <row r="3098" ht="23" customHeight="1">
      <c r="A3098" s="9" t="inlineStr"/>
      <c r="B3098" s="9" t="inlineStr">
        <is>
          <t>M.S. Pipe 20 mm dia. (heavy type)</t>
        </is>
      </c>
      <c r="C3098" s="9" t="inlineStr">
        <is>
          <t>curtain</t>
        </is>
      </c>
      <c r="D3098" s="9" t="inlineStr">
        <is>
          <t>rod with</t>
        </is>
      </c>
      <c r="E3098" s="9" t="inlineStr">
        <is>
          <t>nickel plated</t>
        </is>
      </c>
      <c r="F3098" s="9" t="inlineStr">
        <is>
          <t>brackets,</t>
        </is>
      </c>
    </row>
    <row r="3099" ht="23" customHeight="1">
      <c r="A3099" s="9" t="inlineStr"/>
      <c r="B3099" s="9" t="inlineStr">
        <is>
          <t>including fixing with 25x3 mm M.S.</t>
        </is>
      </c>
      <c r="C3099" s="9" t="inlineStr">
        <is>
          <t>Flat 10</t>
        </is>
      </c>
      <c r="D3099" s="9" t="inlineStr">
        <is>
          <t>cm long fixed</t>
        </is>
      </c>
      <c r="E3099" s="9" t="inlineStr">
        <is>
          <t>to pelmet</t>
        </is>
      </c>
      <c r="F3099" s="9" t="inlineStr">
        <is>
          <t>with hollock</t>
        </is>
      </c>
    </row>
    <row r="3100" ht="11.5" customHeight="1">
      <c r="A3100" s="9" t="inlineStr"/>
      <c r="B3100" s="9" t="inlineStr">
        <is>
          <t>wood cleats of size 100 mm x 40</t>
        </is>
      </c>
      <c r="C3100" s="9" t="inlineStr">
        <is>
          <t>mm x 40</t>
        </is>
      </c>
      <c r="D3100" s="9" t="inlineStr">
        <is>
          <t>mm on both</t>
        </is>
      </c>
      <c r="E3100" s="9" t="inlineStr">
        <is>
          <t>inner side</t>
        </is>
      </c>
      <c r="F3100" s="9" t="inlineStr">
        <is>
          <t>of pelmet and</t>
        </is>
      </c>
    </row>
    <row r="3101" ht="11.5" customHeight="1">
      <c r="A3101" s="9" t="inlineStr"/>
      <c r="B3101" s="9" t="inlineStr">
        <is>
          <t>rawl plugs 75 mm long etc. all complete.</t>
        </is>
      </c>
      <c r="C3101" s="9" t="inlineStr"/>
      <c r="D3101" s="9" t="inlineStr"/>
      <c r="E3101" s="9" t="inlineStr"/>
      <c r="F3101" s="9" t="inlineStr"/>
    </row>
    <row r="3102" ht="11.5" customHeight="1">
      <c r="A3102" s="10" t="inlineStr">
        <is>
          <t>Code</t>
        </is>
      </c>
      <c r="B3102" s="10" t="inlineStr">
        <is>
          <t>Description</t>
        </is>
      </c>
      <c r="C3102" s="10" t="inlineStr">
        <is>
          <t>Unit</t>
        </is>
      </c>
      <c r="D3102" s="10" t="inlineStr">
        <is>
          <t>Quantity</t>
        </is>
      </c>
      <c r="E3102" s="10" t="inlineStr">
        <is>
          <t>Rate</t>
        </is>
      </c>
      <c r="F3102" s="10" t="inlineStr">
        <is>
          <t>Amount</t>
        </is>
      </c>
    </row>
    <row r="3103" ht="11.5" customHeight="1">
      <c r="A3103" s="9" t="inlineStr"/>
      <c r="B3103" s="9" t="inlineStr">
        <is>
          <t>Details of cost for a pelmet 2m long</t>
        </is>
      </c>
      <c r="C3103" s="9" t="inlineStr"/>
      <c r="D3103" s="9" t="inlineStr"/>
      <c r="E3103" s="9" t="inlineStr"/>
      <c r="F3103" s="9" t="inlineStr"/>
    </row>
    <row r="3104" ht="11.5" customHeight="1">
      <c r="A3104" s="9" t="inlineStr"/>
      <c r="B3104" s="9" t="inlineStr">
        <is>
          <t>MATERIAL</t>
        </is>
      </c>
      <c r="C3104" s="9" t="inlineStr"/>
      <c r="D3104" s="9" t="inlineStr"/>
      <c r="E3104" s="9" t="inlineStr"/>
      <c r="F3104" s="9" t="inlineStr"/>
    </row>
    <row r="3105" ht="11.5" customHeight="1">
      <c r="A3105" s="9" t="inlineStr"/>
      <c r="B3105" s="9" t="inlineStr">
        <is>
          <t>(i) 18mm thick Coir veneered board</t>
        </is>
      </c>
      <c r="C3105" s="9" t="inlineStr"/>
      <c r="D3105" s="9" t="inlineStr"/>
      <c r="E3105" s="9" t="inlineStr"/>
      <c r="F3105" s="9" t="inlineStr"/>
    </row>
    <row r="3106" ht="11.5" customHeight="1">
      <c r="A3106" s="9" t="inlineStr"/>
      <c r="B3106" s="9" t="inlineStr">
        <is>
          <t>Front-1x1.7x0.15= 0.255sqm.+</t>
        </is>
      </c>
      <c r="C3106" s="9" t="inlineStr"/>
      <c r="D3106" s="9" t="inlineStr"/>
      <c r="E3106" s="9" t="inlineStr"/>
      <c r="F3106" s="9" t="inlineStr"/>
    </row>
    <row r="3107" ht="11.5" customHeight="1">
      <c r="A3107" s="9" t="inlineStr"/>
      <c r="B3107" s="9" t="inlineStr">
        <is>
          <t>Sides-2x0.15x0.15= 0.045sqm.</t>
        </is>
      </c>
      <c r="C3107" s="9" t="inlineStr"/>
      <c r="D3107" s="9" t="inlineStr"/>
      <c r="E3107" s="9" t="inlineStr"/>
      <c r="F3107" s="9" t="inlineStr"/>
    </row>
    <row r="3108" ht="11.5" customHeight="1">
      <c r="A3108" s="9" t="inlineStr"/>
      <c r="B3108" s="9" t="inlineStr">
        <is>
          <t>Total = 0.300sqm.+</t>
        </is>
      </c>
      <c r="C3108" s="9" t="inlineStr"/>
      <c r="D3108" s="9" t="inlineStr"/>
      <c r="E3108" s="9" t="inlineStr"/>
      <c r="F3108" s="9" t="inlineStr"/>
    </row>
    <row r="3110" ht="11.5" customHeight="1">
      <c r="A3110" s="10" t="inlineStr">
        <is>
          <t>Code</t>
        </is>
      </c>
      <c r="B3110" s="10" t="inlineStr">
        <is>
          <t>Description</t>
        </is>
      </c>
      <c r="C3110" s="10" t="inlineStr">
        <is>
          <t>Unit</t>
        </is>
      </c>
      <c r="D3110" s="10" t="inlineStr">
        <is>
          <t>Quantity</t>
        </is>
      </c>
      <c r="E3110" s="10" t="inlineStr">
        <is>
          <t>Rate</t>
        </is>
      </c>
      <c r="F3110" s="10" t="inlineStr">
        <is>
          <t>Amount</t>
        </is>
      </c>
    </row>
    <row r="3111" ht="11.5" customHeight="1">
      <c r="A3111" s="9" t="inlineStr">
        <is>
          <t>7556</t>
        </is>
      </c>
      <c r="B3111" s="9" t="inlineStr">
        <is>
          <t>Coir veneered board 18mm thick</t>
        </is>
      </c>
      <c r="C3111" s="9" t="inlineStr">
        <is>
          <t>sqm</t>
        </is>
      </c>
      <c r="D3111" s="9" t="inlineStr">
        <is>
          <t>0.32</t>
        </is>
      </c>
      <c r="E3111" s="9" t="inlineStr">
        <is>
          <t>1000.00</t>
        </is>
      </c>
      <c r="F3111" s="9" t="inlineStr">
        <is>
          <t>320.00</t>
        </is>
      </c>
    </row>
    <row r="3112" ht="11.5" customHeight="1">
      <c r="A3112" s="9" t="inlineStr"/>
      <c r="B3112" s="9" t="inlineStr">
        <is>
          <t>6mm thick commercial ply wood</t>
        </is>
      </c>
      <c r="C3112" s="9" t="inlineStr"/>
      <c r="D3112" s="9" t="inlineStr"/>
      <c r="E3112" s="9" t="inlineStr"/>
      <c r="F3112" s="9" t="inlineStr"/>
    </row>
    <row r="3113" ht="11.5" customHeight="1">
      <c r="A3113" s="9" t="inlineStr"/>
      <c r="B3113" s="9" t="inlineStr">
        <is>
          <t>Top-1x1.7x0.15= 0.255sqm.+</t>
        </is>
      </c>
      <c r="C3113" s="9" t="inlineStr"/>
      <c r="D3113" s="9" t="inlineStr"/>
      <c r="E3113" s="9" t="inlineStr"/>
      <c r="F3113" s="9" t="inlineStr"/>
    </row>
    <row r="3114" ht="11.5" customHeight="1">
      <c r="A3114" s="9" t="inlineStr"/>
      <c r="B3114" s="9" t="inlineStr">
        <is>
          <t>Add wastage @ 5% = 0.013 sqm.</t>
        </is>
      </c>
      <c r="C3114" s="9" t="inlineStr"/>
      <c r="D3114" s="9" t="inlineStr"/>
      <c r="E3114" s="9" t="inlineStr"/>
      <c r="F3114" s="9" t="inlineStr"/>
    </row>
    <row r="3115" ht="11.5" customHeight="1">
      <c r="A3115" s="9" t="inlineStr"/>
      <c r="B3115" s="9" t="inlineStr">
        <is>
          <t>Total = 0.268 sqm. Say 0.27 sqm.</t>
        </is>
      </c>
      <c r="C3115" s="9" t="inlineStr"/>
      <c r="D3115" s="9" t="inlineStr"/>
      <c r="E3115" s="9" t="inlineStr"/>
      <c r="F3115" s="9" t="inlineStr"/>
    </row>
    <row r="3116" ht="11.5" customHeight="1">
      <c r="A3116" s="9" t="inlineStr">
        <is>
          <t>7553</t>
        </is>
      </c>
      <c r="B3116" s="9" t="inlineStr">
        <is>
          <t>Coir veneered board 6mm thick</t>
        </is>
      </c>
      <c r="C3116" s="9" t="inlineStr">
        <is>
          <t>sqm</t>
        </is>
      </c>
      <c r="D3116" s="9" t="inlineStr">
        <is>
          <t>0.27</t>
        </is>
      </c>
      <c r="E3116" s="9" t="inlineStr">
        <is>
          <t>385.00</t>
        </is>
      </c>
      <c r="F3116" s="9" t="inlineStr">
        <is>
          <t>103.95</t>
        </is>
      </c>
    </row>
    <row r="3117" ht="11.5" customHeight="1">
      <c r="A3117" s="9" t="inlineStr">
        <is>
          <t>7034</t>
        </is>
      </c>
      <c r="B3117" s="9" t="inlineStr">
        <is>
          <t>Nickle plated M.S. pipe 20 mm dia.</t>
        </is>
      </c>
      <c r="C3117" s="9" t="inlineStr">
        <is>
          <t>metre</t>
        </is>
      </c>
      <c r="D3117" s="9" t="inlineStr">
        <is>
          <t>1.65</t>
        </is>
      </c>
      <c r="E3117" s="9" t="inlineStr">
        <is>
          <t>72.00</t>
        </is>
      </c>
      <c r="F3117" s="9" t="inlineStr">
        <is>
          <t>118.80</t>
        </is>
      </c>
    </row>
    <row r="3118" ht="11.5" customHeight="1">
      <c r="A3118" s="9" t="inlineStr">
        <is>
          <t>7035</t>
        </is>
      </c>
      <c r="B3118" s="9" t="inlineStr">
        <is>
          <t>Nickle plated M.S. Brackets for curtain</t>
        </is>
      </c>
      <c r="C3118" s="9" t="inlineStr"/>
      <c r="D3118" s="9" t="inlineStr"/>
      <c r="E3118" s="9" t="inlineStr"/>
      <c r="F3118" s="9" t="inlineStr"/>
    </row>
    <row r="3119" ht="11.5" customHeight="1">
      <c r="A3119" s="9" t="inlineStr"/>
      <c r="B3119" s="9" t="inlineStr">
        <is>
          <t>rod 20 mm</t>
        </is>
      </c>
      <c r="C3119" s="9" t="inlineStr">
        <is>
          <t>each</t>
        </is>
      </c>
      <c r="D3119" s="9" t="inlineStr">
        <is>
          <t>2.00</t>
        </is>
      </c>
      <c r="E3119" s="9" t="inlineStr">
        <is>
          <t>7.00</t>
        </is>
      </c>
      <c r="F3119" s="9" t="inlineStr">
        <is>
          <t>14.00</t>
        </is>
      </c>
    </row>
    <row r="3120" ht="11.5" customHeight="1">
      <c r="A3120" s="9" t="inlineStr">
        <is>
          <t>9977</t>
        </is>
      </c>
      <c r="B3120" s="9" t="inlineStr">
        <is>
          <t>Carriage of material</t>
        </is>
      </c>
      <c r="C3120" s="9" t="inlineStr">
        <is>
          <t>L.S.</t>
        </is>
      </c>
      <c r="D3120" s="9" t="inlineStr">
        <is>
          <t>0.52</t>
        </is>
      </c>
      <c r="E3120" s="9" t="inlineStr">
        <is>
          <t>2.00</t>
        </is>
      </c>
      <c r="F3120" s="9" t="inlineStr">
        <is>
          <t>1.04</t>
        </is>
      </c>
    </row>
    <row r="3121" ht="11.5" customHeight="1">
      <c r="A3121" s="9" t="inlineStr">
        <is>
          <t>9999</t>
        </is>
      </c>
      <c r="B3121" s="9" t="inlineStr">
        <is>
          <t>M.S. flat 25x3mm and 10cm long over</t>
        </is>
      </c>
      <c r="C3121" s="9" t="inlineStr"/>
      <c r="D3121" s="9" t="inlineStr"/>
      <c r="E3121" s="9" t="inlineStr"/>
      <c r="F3121" s="9" t="inlineStr"/>
    </row>
    <row r="3122" ht="11.5" customHeight="1">
      <c r="A3122" s="9" t="inlineStr"/>
      <c r="B3122" s="9" t="inlineStr">
        <is>
          <t>brackets</t>
        </is>
      </c>
      <c r="C3122" s="9" t="inlineStr">
        <is>
          <t>L.S.</t>
        </is>
      </c>
      <c r="D3122" s="9" t="inlineStr">
        <is>
          <t>8.06</t>
        </is>
      </c>
      <c r="E3122" s="9" t="inlineStr">
        <is>
          <t>2.00</t>
        </is>
      </c>
      <c r="F3122" s="9" t="inlineStr">
        <is>
          <t>16.12</t>
        </is>
      </c>
    </row>
    <row r="3123" ht="11.5" customHeight="1">
      <c r="A3123" s="9" t="inlineStr">
        <is>
          <t>2505</t>
        </is>
      </c>
      <c r="B3123" s="9" t="inlineStr">
        <is>
          <t>Hollock wood in planks</t>
        </is>
      </c>
      <c r="C3123" s="9" t="inlineStr">
        <is>
          <t>10 cudm</t>
        </is>
      </c>
      <c r="D3123" s="9" t="inlineStr">
        <is>
          <t>0.032</t>
        </is>
      </c>
      <c r="E3123" s="9" t="inlineStr">
        <is>
          <t>390.00</t>
        </is>
      </c>
      <c r="F3123" s="9" t="inlineStr">
        <is>
          <t>12.48</t>
        </is>
      </c>
    </row>
    <row r="3124" ht="11.5" customHeight="1">
      <c r="A3124" s="9" t="inlineStr">
        <is>
          <t>7048</t>
        </is>
      </c>
      <c r="B3124" s="9" t="inlineStr">
        <is>
          <t>Rawl plug 50 mm (designation 10 no.)</t>
        </is>
      </c>
      <c r="C3124" s="9" t="inlineStr">
        <is>
          <t>each</t>
        </is>
      </c>
      <c r="D3124" s="9" t="inlineStr">
        <is>
          <t>2.00</t>
        </is>
      </c>
      <c r="E3124" s="9" t="inlineStr">
        <is>
          <t>25.00</t>
        </is>
      </c>
      <c r="F3124" s="9" t="inlineStr">
        <is>
          <t>50.00</t>
        </is>
      </c>
    </row>
    <row r="3125" ht="11.5" customHeight="1">
      <c r="A3125" s="9" t="inlineStr"/>
      <c r="B3125" s="9" t="inlineStr">
        <is>
          <t>LABOUR</t>
        </is>
      </c>
      <c r="C3125" s="9" t="inlineStr"/>
      <c r="D3125" s="9" t="inlineStr"/>
      <c r="E3125" s="9" t="inlineStr"/>
      <c r="F3125" s="9" t="inlineStr"/>
    </row>
    <row r="3126" ht="11.5" customHeight="1">
      <c r="A3126" s="9" t="inlineStr">
        <is>
          <t>0112</t>
        </is>
      </c>
      <c r="B3126" s="9" t="inlineStr">
        <is>
          <t>Carpenter 2nd class</t>
        </is>
      </c>
      <c r="C3126" s="9" t="inlineStr">
        <is>
          <t>day</t>
        </is>
      </c>
      <c r="D3126" s="9" t="inlineStr">
        <is>
          <t>0.18</t>
        </is>
      </c>
      <c r="E3126" s="9" t="inlineStr">
        <is>
          <t>679.00</t>
        </is>
      </c>
      <c r="F3126" s="9" t="inlineStr">
        <is>
          <t>122.22</t>
        </is>
      </c>
    </row>
    <row r="3127" ht="11.5" customHeight="1">
      <c r="A3127" s="9" t="inlineStr">
        <is>
          <t>0114</t>
        </is>
      </c>
      <c r="B3127" s="9" t="inlineStr">
        <is>
          <t>Beldar</t>
        </is>
      </c>
      <c r="C3127" s="9" t="inlineStr">
        <is>
          <t>day</t>
        </is>
      </c>
      <c r="D3127" s="9" t="inlineStr">
        <is>
          <t>0.18</t>
        </is>
      </c>
      <c r="E3127" s="9" t="inlineStr">
        <is>
          <t>558.00</t>
        </is>
      </c>
      <c r="F3127" s="9" t="inlineStr">
        <is>
          <t>100.44</t>
        </is>
      </c>
    </row>
    <row r="3128" ht="11.5" customHeight="1">
      <c r="A3128" s="9" t="inlineStr">
        <is>
          <t>0130</t>
        </is>
      </c>
      <c r="B3128" s="9" t="inlineStr">
        <is>
          <t>Mistry</t>
        </is>
      </c>
      <c r="C3128" s="9" t="inlineStr">
        <is>
          <t>day</t>
        </is>
      </c>
      <c r="D3128" s="9" t="inlineStr">
        <is>
          <t>0.11</t>
        </is>
      </c>
      <c r="E3128" s="9" t="inlineStr">
        <is>
          <t>738.00</t>
        </is>
      </c>
      <c r="F3128" s="9" t="inlineStr">
        <is>
          <t>81.18</t>
        </is>
      </c>
    </row>
    <row r="3129" ht="11.5" customHeight="1">
      <c r="A3129" s="9" t="inlineStr">
        <is>
          <t>9999</t>
        </is>
      </c>
      <c r="B3129" s="9" t="inlineStr">
        <is>
          <t>Sundries</t>
        </is>
      </c>
      <c r="C3129" s="9" t="inlineStr">
        <is>
          <t>L.S.</t>
        </is>
      </c>
      <c r="D3129" s="9" t="inlineStr">
        <is>
          <t>2.73</t>
        </is>
      </c>
      <c r="E3129" s="9" t="inlineStr">
        <is>
          <t>2.00</t>
        </is>
      </c>
      <c r="F3129" s="9" t="inlineStr">
        <is>
          <t>5.46</t>
        </is>
      </c>
    </row>
    <row r="3130" ht="11.5" customHeight="1">
      <c r="A3130" s="9" t="inlineStr"/>
      <c r="B3130" s="9" t="inlineStr">
        <is>
          <t>TOTAL</t>
        </is>
      </c>
      <c r="C3130" s="9" t="inlineStr"/>
      <c r="D3130" s="9" t="inlineStr"/>
      <c r="E3130" s="9" t="inlineStr"/>
      <c r="F3130" s="9" t="inlineStr">
        <is>
          <t>945.69 W</t>
        </is>
      </c>
    </row>
    <row r="3131" ht="11.5" customHeight="1">
      <c r="A3131" s="9" t="inlineStr"/>
      <c r="B3131" s="9" t="inlineStr">
        <is>
          <t>Add 1 % Water charges on "W"</t>
        </is>
      </c>
      <c r="C3131" s="9" t="inlineStr"/>
      <c r="D3131" s="9" t="inlineStr"/>
      <c r="E3131" s="9" t="inlineStr"/>
      <c r="F3131" s="9" t="inlineStr">
        <is>
          <t>9.46</t>
        </is>
      </c>
    </row>
    <row r="3132" ht="11.5" customHeight="1">
      <c r="A3132" s="9" t="inlineStr"/>
      <c r="B3132" s="9" t="inlineStr">
        <is>
          <t>TOTAL</t>
        </is>
      </c>
      <c r="C3132" s="9" t="inlineStr"/>
      <c r="D3132" s="9" t="inlineStr"/>
      <c r="E3132" s="9" t="inlineStr"/>
      <c r="F3132" s="9" t="inlineStr">
        <is>
          <t>955.15 X</t>
        </is>
      </c>
    </row>
    <row r="3133" ht="11.5" customHeight="1">
      <c r="A3133" s="9" t="inlineStr"/>
      <c r="B3133" s="9" t="inlineStr">
        <is>
          <t>Add GST on "X" (multiplying factor</t>
        </is>
      </c>
      <c r="C3133" s="9" t="inlineStr"/>
      <c r="D3133" s="9" t="inlineStr"/>
      <c r="E3133" s="9" t="inlineStr"/>
      <c r="F3133" s="9" t="inlineStr"/>
    </row>
    <row r="3134" ht="11.5" customHeight="1">
      <c r="A3134" s="9" t="inlineStr"/>
      <c r="B3134" s="9" t="inlineStr">
        <is>
          <t>0.1405)</t>
        </is>
      </c>
      <c r="C3134" s="9" t="inlineStr"/>
      <c r="D3134" s="9" t="inlineStr"/>
      <c r="E3134" s="9" t="inlineStr"/>
      <c r="F3134" s="9" t="inlineStr">
        <is>
          <t>134.20</t>
        </is>
      </c>
    </row>
    <row r="3135" ht="11.5" customHeight="1">
      <c r="A3135" s="9" t="inlineStr"/>
      <c r="B3135" s="9" t="inlineStr">
        <is>
          <t>TOTAL</t>
        </is>
      </c>
      <c r="C3135" s="9" t="inlineStr"/>
      <c r="D3135" s="9" t="inlineStr"/>
      <c r="E3135" s="9" t="inlineStr"/>
      <c r="F3135" s="9" t="inlineStr">
        <is>
          <t>1089.35 Y</t>
        </is>
      </c>
    </row>
    <row r="3136" ht="11.5" customHeight="1">
      <c r="A3136" s="9" t="inlineStr"/>
      <c r="B3136" s="9" t="inlineStr">
        <is>
          <t>Add 15% CPOH on "Y"</t>
        </is>
      </c>
      <c r="C3136" s="9" t="inlineStr"/>
      <c r="D3136" s="9" t="inlineStr"/>
      <c r="E3136" s="9" t="inlineStr"/>
      <c r="F3136" s="9" t="inlineStr">
        <is>
          <t>163.40</t>
        </is>
      </c>
    </row>
    <row r="3137" ht="11.5" customHeight="1">
      <c r="A3137" s="9" t="inlineStr"/>
      <c r="B3137" s="9" t="inlineStr">
        <is>
          <t>TOTAL</t>
        </is>
      </c>
      <c r="C3137" s="9" t="inlineStr"/>
      <c r="D3137" s="9" t="inlineStr"/>
      <c r="E3137" s="9" t="inlineStr"/>
      <c r="F3137" s="9" t="inlineStr">
        <is>
          <t>1252.75 Z</t>
        </is>
      </c>
    </row>
    <row r="3138" ht="11.5" customHeight="1">
      <c r="A3138" s="9" t="inlineStr"/>
      <c r="B3138" s="9" t="inlineStr">
        <is>
          <t>Add Cess @ 1% on "Z"</t>
        </is>
      </c>
      <c r="C3138" s="9" t="inlineStr"/>
      <c r="D3138" s="9" t="inlineStr"/>
      <c r="E3138" s="9" t="inlineStr"/>
      <c r="F3138" s="9" t="inlineStr">
        <is>
          <t>12.53</t>
        </is>
      </c>
    </row>
    <row r="3139" ht="11.5" customHeight="1">
      <c r="A3139" s="9" t="inlineStr"/>
      <c r="B3139" s="9" t="inlineStr">
        <is>
          <t>Cost of 2 m</t>
        </is>
      </c>
      <c r="C3139" s="9" t="inlineStr"/>
      <c r="D3139" s="9" t="inlineStr"/>
      <c r="E3139" s="9" t="inlineStr"/>
      <c r="F3139" s="9" t="inlineStr">
        <is>
          <t>1265.27</t>
        </is>
      </c>
    </row>
    <row r="3140" ht="11.5" customHeight="1">
      <c r="A3140" s="9" t="inlineStr"/>
      <c r="B3140" s="9" t="inlineStr">
        <is>
          <t>Cost of 1 metre</t>
        </is>
      </c>
      <c r="C3140" s="9" t="inlineStr"/>
      <c r="D3140" s="9" t="inlineStr"/>
      <c r="E3140" s="9" t="inlineStr"/>
      <c r="F3140" s="9" t="inlineStr">
        <is>
          <t>632.64</t>
        </is>
      </c>
    </row>
    <row r="3141" ht="11.5" customHeight="1">
      <c r="A3141" s="9" t="inlineStr"/>
      <c r="B3141" s="9" t="inlineStr">
        <is>
          <t>Say</t>
        </is>
      </c>
      <c r="C3141" s="9" t="inlineStr"/>
      <c r="D3141" s="9" t="inlineStr"/>
      <c r="E3141" s="9" t="inlineStr"/>
      <c r="F3141" s="9" t="inlineStr">
        <is>
          <t>632.65</t>
        </is>
      </c>
    </row>
    <row r="3142" ht="23" customHeight="1">
      <c r="A3142" s="9" t="inlineStr">
        <is>
          <t>9.44</t>
        </is>
      </c>
      <c r="B3142" s="9" t="inlineStr">
        <is>
          <t>Extra for using veneered particle</t>
        </is>
      </c>
      <c r="C3142" s="9" t="inlineStr">
        <is>
          <t>board conforming</t>
        </is>
      </c>
      <c r="D3142" s="9" t="inlineStr">
        <is>
          <t>to</t>
        </is>
      </c>
      <c r="E3142" s="9" t="inlineStr">
        <is>
          <t>IS 3097</t>
        </is>
      </c>
      <c r="F3142" s="9" t="inlineStr">
        <is>
          <t>Grade I, in item</t>
        </is>
      </c>
    </row>
    <row r="3143" ht="11.5" customHeight="1">
      <c r="A3143" s="9" t="inlineStr"/>
      <c r="B3143" s="9" t="inlineStr">
        <is>
          <t>of pelmet 18mm thick 150mm wide.</t>
        </is>
      </c>
      <c r="C3143" s="9" t="inlineStr"/>
      <c r="D3143" s="9" t="inlineStr"/>
      <c r="E3143" s="9" t="inlineStr"/>
      <c r="F3143" s="9" t="inlineStr"/>
    </row>
    <row r="3144" ht="11.5" customHeight="1">
      <c r="A3144" s="9" t="inlineStr">
        <is>
          <t>9.44.1</t>
        </is>
      </c>
      <c r="B3144" s="9" t="inlineStr">
        <is>
          <t>Non decorative veneer on both sides</t>
        </is>
      </c>
      <c r="C3144" s="9" t="inlineStr"/>
      <c r="D3144" s="9" t="inlineStr"/>
      <c r="E3144" s="9" t="inlineStr"/>
      <c r="F3144" s="9" t="inlineStr"/>
    </row>
    <row r="3145" ht="11.5" customHeight="1">
      <c r="A3145" s="10" t="inlineStr">
        <is>
          <t>Code</t>
        </is>
      </c>
      <c r="B3145" s="10" t="inlineStr">
        <is>
          <t>Description</t>
        </is>
      </c>
      <c r="C3145" s="10" t="inlineStr">
        <is>
          <t>Unit</t>
        </is>
      </c>
      <c r="D3145" s="10" t="inlineStr">
        <is>
          <t>Quantity</t>
        </is>
      </c>
      <c r="E3145" s="10" t="inlineStr">
        <is>
          <t>Rate</t>
        </is>
      </c>
      <c r="F3145" s="10" t="inlineStr">
        <is>
          <t>Amount</t>
        </is>
      </c>
    </row>
    <row r="3146" ht="11.5" customHeight="1">
      <c r="A3146" s="9" t="inlineStr"/>
      <c r="B3146" s="9" t="inlineStr">
        <is>
          <t>Details of cost for a pelmet 2m long</t>
        </is>
      </c>
      <c r="C3146" s="9" t="inlineStr"/>
      <c r="D3146" s="9" t="inlineStr"/>
      <c r="E3146" s="9" t="inlineStr"/>
      <c r="F3146" s="9" t="inlineStr"/>
    </row>
    <row r="3147" ht="11.5" customHeight="1">
      <c r="A3147" s="9" t="inlineStr"/>
      <c r="B3147" s="9" t="inlineStr">
        <is>
          <t>MATERIAL</t>
        </is>
      </c>
      <c r="C3147" s="9" t="inlineStr"/>
      <c r="D3147" s="9" t="inlineStr"/>
      <c r="E3147" s="9" t="inlineStr"/>
      <c r="F3147" s="9" t="inlineStr"/>
    </row>
    <row r="3148" ht="11.5" customHeight="1">
      <c r="A3148" s="9" t="inlineStr"/>
      <c r="B3148" s="9" t="inlineStr">
        <is>
          <t>(i) 18mm thick particle board (medium</t>
        </is>
      </c>
      <c r="C3148" s="9" t="inlineStr"/>
      <c r="D3148" s="9" t="inlineStr"/>
      <c r="E3148" s="9" t="inlineStr"/>
      <c r="F3148" s="9" t="inlineStr"/>
    </row>
    <row r="3149" ht="11.5" customHeight="1">
      <c r="A3149" s="9" t="inlineStr"/>
      <c r="B3149" s="9" t="inlineStr">
        <is>
          <t>density exterior grade)</t>
        </is>
      </c>
      <c r="C3149" s="9" t="inlineStr"/>
      <c r="D3149" s="9" t="inlineStr"/>
      <c r="E3149" s="9" t="inlineStr"/>
      <c r="F3149" s="9" t="inlineStr"/>
    </row>
    <row r="3150" ht="11.5" customHeight="1">
      <c r="A3150" s="9" t="inlineStr"/>
      <c r="B3150" s="9" t="inlineStr">
        <is>
          <t>Front-1x1.7x0.15= 0.255sqm.+</t>
        </is>
      </c>
      <c r="C3150" s="9" t="inlineStr"/>
      <c r="D3150" s="9" t="inlineStr"/>
      <c r="E3150" s="9" t="inlineStr"/>
      <c r="F3150" s="9" t="inlineStr"/>
    </row>
    <row r="3151" ht="11.5" customHeight="1">
      <c r="A3151" s="9" t="inlineStr"/>
      <c r="B3151" s="9" t="inlineStr">
        <is>
          <t>Sides-2x0.15x0.15= 0.045sqm.</t>
        </is>
      </c>
      <c r="C3151" s="9" t="inlineStr"/>
      <c r="D3151" s="9" t="inlineStr"/>
      <c r="E3151" s="9" t="inlineStr"/>
      <c r="F3151" s="9" t="inlineStr"/>
    </row>
    <row r="3152" ht="11.5" customHeight="1">
      <c r="A3152" s="9" t="inlineStr"/>
      <c r="B3152" s="9" t="inlineStr">
        <is>
          <t>Total = 0.300sqm.+</t>
        </is>
      </c>
      <c r="C3152" s="9" t="inlineStr"/>
      <c r="D3152" s="9" t="inlineStr"/>
      <c r="E3152" s="9" t="inlineStr"/>
      <c r="F3152" s="9" t="inlineStr"/>
    </row>
    <row r="3153" ht="11.5" customHeight="1">
      <c r="A3153" s="9" t="inlineStr"/>
      <c r="B3153" s="9" t="inlineStr">
        <is>
          <t>Add wastage @5% = 0.015sqm.</t>
        </is>
      </c>
      <c r="C3153" s="9" t="inlineStr"/>
      <c r="D3153" s="9" t="inlineStr"/>
      <c r="E3153" s="9" t="inlineStr"/>
      <c r="F3153" s="9" t="inlineStr"/>
    </row>
    <row r="3154" ht="11.5" customHeight="1">
      <c r="A3154" s="9" t="inlineStr"/>
      <c r="B3154" s="9" t="inlineStr">
        <is>
          <t>Total = 0.315sqm. Say 0.32 sqm.</t>
        </is>
      </c>
      <c r="C3154" s="9" t="inlineStr"/>
      <c r="D3154" s="9" t="inlineStr"/>
      <c r="E3154" s="9" t="inlineStr"/>
      <c r="F3154" s="9" t="inlineStr"/>
    </row>
    <row r="3156" ht="11.5" customHeight="1">
      <c r="A3156" s="10" t="inlineStr">
        <is>
          <t>Code</t>
        </is>
      </c>
      <c r="B3156" s="10" t="inlineStr">
        <is>
          <t>Description</t>
        </is>
      </c>
      <c r="C3156" s="10" t="inlineStr">
        <is>
          <t>Unit</t>
        </is>
      </c>
      <c r="D3156" s="10" t="inlineStr">
        <is>
          <t>Quantity</t>
        </is>
      </c>
      <c r="E3156" s="10" t="inlineStr">
        <is>
          <t>Rate</t>
        </is>
      </c>
      <c r="F3156" s="10" t="inlineStr">
        <is>
          <t>Amount</t>
        </is>
      </c>
    </row>
    <row r="3157" ht="11.5" customHeight="1">
      <c r="A3157" s="9" t="inlineStr">
        <is>
          <t>0347</t>
        </is>
      </c>
      <c r="B3157" s="9" t="inlineStr">
        <is>
          <t>Extra for veneered particle board with</t>
        </is>
      </c>
      <c r="C3157" s="9" t="inlineStr"/>
      <c r="D3157" s="9" t="inlineStr"/>
      <c r="E3157" s="9" t="inlineStr"/>
      <c r="F3157" s="9" t="inlineStr"/>
    </row>
    <row r="3158" ht="11.5" customHeight="1">
      <c r="A3158" s="9" t="inlineStr"/>
      <c r="B3158" s="9" t="inlineStr">
        <is>
          <t>Commercial veneering on both sides</t>
        </is>
      </c>
      <c r="C3158" s="9" t="inlineStr">
        <is>
          <t>sqm</t>
        </is>
      </c>
      <c r="D3158" s="9" t="inlineStr">
        <is>
          <t>0.32</t>
        </is>
      </c>
      <c r="E3158" s="9" t="inlineStr">
        <is>
          <t>155.00</t>
        </is>
      </c>
      <c r="F3158" s="9" t="inlineStr">
        <is>
          <t>49.60</t>
        </is>
      </c>
    </row>
    <row r="3159" ht="11.5" customHeight="1">
      <c r="A3159" s="9" t="inlineStr"/>
      <c r="B3159" s="9" t="inlineStr">
        <is>
          <t>TOTAL</t>
        </is>
      </c>
      <c r="C3159" s="9" t="inlineStr"/>
      <c r="D3159" s="9" t="inlineStr"/>
      <c r="E3159" s="9" t="inlineStr"/>
      <c r="F3159" s="9" t="inlineStr">
        <is>
          <t>49.60 W</t>
        </is>
      </c>
    </row>
    <row r="3160" ht="11.5" customHeight="1">
      <c r="A3160" s="9" t="inlineStr"/>
      <c r="B3160" s="9" t="inlineStr">
        <is>
          <t>Add 1 % Water charges on "W"</t>
        </is>
      </c>
      <c r="C3160" s="9" t="inlineStr"/>
      <c r="D3160" s="9" t="inlineStr"/>
      <c r="E3160" s="9" t="inlineStr"/>
      <c r="F3160" s="9" t="inlineStr">
        <is>
          <t>0.50</t>
        </is>
      </c>
    </row>
    <row r="3161" ht="11.5" customHeight="1">
      <c r="A3161" s="9" t="inlineStr"/>
      <c r="B3161" s="9" t="inlineStr">
        <is>
          <t>TOTAL</t>
        </is>
      </c>
      <c r="C3161" s="9" t="inlineStr"/>
      <c r="D3161" s="9" t="inlineStr"/>
      <c r="E3161" s="9" t="inlineStr"/>
      <c r="F3161" s="9" t="inlineStr">
        <is>
          <t>50.10 X</t>
        </is>
      </c>
    </row>
    <row r="3162" ht="11.5" customHeight="1">
      <c r="A3162" s="9" t="inlineStr"/>
      <c r="B3162" s="9" t="inlineStr">
        <is>
          <t>Add GST on "X" (multiplying factor</t>
        </is>
      </c>
      <c r="C3162" s="9" t="inlineStr"/>
      <c r="D3162" s="9" t="inlineStr"/>
      <c r="E3162" s="9" t="inlineStr"/>
      <c r="F3162" s="9" t="inlineStr"/>
    </row>
    <row r="3163" ht="11.5" customHeight="1">
      <c r="A3163" s="9" t="inlineStr"/>
      <c r="B3163" s="9" t="inlineStr">
        <is>
          <t>0.1405)</t>
        </is>
      </c>
      <c r="C3163" s="9" t="inlineStr"/>
      <c r="D3163" s="9" t="inlineStr"/>
      <c r="E3163" s="9" t="inlineStr"/>
      <c r="F3163" s="9" t="inlineStr">
        <is>
          <t>7.04</t>
        </is>
      </c>
    </row>
    <row r="3164" ht="11.5" customHeight="1">
      <c r="A3164" s="9" t="inlineStr"/>
      <c r="B3164" s="9" t="inlineStr">
        <is>
          <t>TOTAL</t>
        </is>
      </c>
      <c r="C3164" s="9" t="inlineStr"/>
      <c r="D3164" s="9" t="inlineStr"/>
      <c r="E3164" s="9" t="inlineStr"/>
      <c r="F3164" s="9" t="inlineStr">
        <is>
          <t>57.13 Y</t>
        </is>
      </c>
    </row>
    <row r="3165" ht="11.5" customHeight="1">
      <c r="A3165" s="9" t="inlineStr"/>
      <c r="B3165" s="9" t="inlineStr">
        <is>
          <t>Add 15% CPOH on "Y"</t>
        </is>
      </c>
      <c r="C3165" s="9" t="inlineStr"/>
      <c r="D3165" s="9" t="inlineStr"/>
      <c r="E3165" s="9" t="inlineStr"/>
      <c r="F3165" s="9" t="inlineStr">
        <is>
          <t>8.57</t>
        </is>
      </c>
    </row>
    <row r="3166" ht="11.5" customHeight="1">
      <c r="A3166" s="9" t="inlineStr"/>
      <c r="B3166" s="9" t="inlineStr">
        <is>
          <t>TOTAL</t>
        </is>
      </c>
      <c r="C3166" s="9" t="inlineStr"/>
      <c r="D3166" s="9" t="inlineStr"/>
      <c r="E3166" s="9" t="inlineStr"/>
      <c r="F3166" s="9" t="inlineStr">
        <is>
          <t>65.70 Z</t>
        </is>
      </c>
    </row>
    <row r="3167" ht="11.5" customHeight="1">
      <c r="A3167" s="9" t="inlineStr"/>
      <c r="B3167" s="9" t="inlineStr">
        <is>
          <t>Add Cess @ 1% on "Z"</t>
        </is>
      </c>
      <c r="C3167" s="9" t="inlineStr"/>
      <c r="D3167" s="9" t="inlineStr"/>
      <c r="E3167" s="9" t="inlineStr"/>
      <c r="F3167" s="9" t="inlineStr">
        <is>
          <t>0.66</t>
        </is>
      </c>
    </row>
    <row r="3168" ht="11.5" customHeight="1">
      <c r="A3168" s="9" t="inlineStr"/>
      <c r="B3168" s="9" t="inlineStr">
        <is>
          <t>Cost of 2m</t>
        </is>
      </c>
      <c r="C3168" s="9" t="inlineStr"/>
      <c r="D3168" s="9" t="inlineStr"/>
      <c r="E3168" s="9" t="inlineStr"/>
      <c r="F3168" s="9" t="inlineStr">
        <is>
          <t>66.36</t>
        </is>
      </c>
    </row>
    <row r="3169" ht="11.5" customHeight="1">
      <c r="A3169" s="9" t="inlineStr"/>
      <c r="B3169" s="9" t="inlineStr">
        <is>
          <t>Cost of 1 metre</t>
        </is>
      </c>
      <c r="C3169" s="9" t="inlineStr"/>
      <c r="D3169" s="9" t="inlineStr"/>
      <c r="E3169" s="9" t="inlineStr"/>
      <c r="F3169" s="9" t="inlineStr">
        <is>
          <t>33.18</t>
        </is>
      </c>
    </row>
    <row r="3170" ht="11.5" customHeight="1">
      <c r="A3170" s="9" t="inlineStr"/>
      <c r="B3170" s="9" t="inlineStr">
        <is>
          <t>Say</t>
        </is>
      </c>
      <c r="C3170" s="9" t="inlineStr"/>
      <c r="D3170" s="9" t="inlineStr"/>
      <c r="E3170" s="9" t="inlineStr"/>
      <c r="F3170" s="9" t="inlineStr">
        <is>
          <t>33.20</t>
        </is>
      </c>
    </row>
    <row r="3171" ht="11.5" customHeight="1">
      <c r="A3171" s="9" t="inlineStr">
        <is>
          <t>9.44.2</t>
        </is>
      </c>
      <c r="B3171" s="9" t="inlineStr">
        <is>
          <t>Particle board with decorative veneering</t>
        </is>
      </c>
      <c r="C3171" s="9" t="inlineStr">
        <is>
          <t>on</t>
        </is>
      </c>
      <c r="D3171" s="9" t="inlineStr">
        <is>
          <t>both sides</t>
        </is>
      </c>
      <c r="E3171" s="9" t="inlineStr"/>
      <c r="F3171" s="9" t="inlineStr"/>
    </row>
    <row r="3172" ht="11.5" customHeight="1">
      <c r="A3172" s="10" t="inlineStr">
        <is>
          <t>Code</t>
        </is>
      </c>
      <c r="B3172" s="10" t="inlineStr">
        <is>
          <t>Description</t>
        </is>
      </c>
      <c r="C3172" s="10" t="inlineStr">
        <is>
          <t>Unit</t>
        </is>
      </c>
      <c r="D3172" s="10" t="inlineStr">
        <is>
          <t>Quantity</t>
        </is>
      </c>
      <c r="E3172" s="10" t="inlineStr">
        <is>
          <t>Rate</t>
        </is>
      </c>
      <c r="F3172" s="10" t="inlineStr">
        <is>
          <t>Amount</t>
        </is>
      </c>
    </row>
    <row r="3173" ht="11.5" customHeight="1">
      <c r="A3173" s="9" t="inlineStr"/>
      <c r="B3173" s="9" t="inlineStr">
        <is>
          <t>Details of cost for a pelmet 2m long</t>
        </is>
      </c>
      <c r="C3173" s="9" t="inlineStr"/>
      <c r="D3173" s="9" t="inlineStr"/>
      <c r="E3173" s="9" t="inlineStr"/>
      <c r="F3173" s="9" t="inlineStr"/>
    </row>
    <row r="3174" ht="11.5" customHeight="1">
      <c r="A3174" s="9" t="inlineStr"/>
      <c r="B3174" s="9" t="inlineStr">
        <is>
          <t>MATERIAL</t>
        </is>
      </c>
      <c r="C3174" s="9" t="inlineStr"/>
      <c r="D3174" s="9" t="inlineStr"/>
      <c r="E3174" s="9" t="inlineStr"/>
      <c r="F3174" s="9" t="inlineStr"/>
    </row>
    <row r="3175" ht="11.5" customHeight="1">
      <c r="A3175" s="9" t="inlineStr"/>
      <c r="B3175" s="9" t="inlineStr">
        <is>
          <t>(i) 18mm thick particle board (medium</t>
        </is>
      </c>
      <c r="C3175" s="9" t="inlineStr"/>
      <c r="D3175" s="9" t="inlineStr"/>
      <c r="E3175" s="9" t="inlineStr"/>
      <c r="F3175" s="9" t="inlineStr"/>
    </row>
    <row r="3176" ht="11.5" customHeight="1">
      <c r="A3176" s="9" t="inlineStr"/>
      <c r="B3176" s="9" t="inlineStr">
        <is>
          <t>density exterior grade)</t>
        </is>
      </c>
      <c r="C3176" s="9" t="inlineStr"/>
      <c r="D3176" s="9" t="inlineStr"/>
      <c r="E3176" s="9" t="inlineStr"/>
      <c r="F3176" s="9" t="inlineStr"/>
    </row>
    <row r="3177" ht="11.5" customHeight="1">
      <c r="A3177" s="9" t="inlineStr"/>
      <c r="B3177" s="9" t="inlineStr">
        <is>
          <t>Front-1x1.7x0.15= 0.255sqm.+</t>
        </is>
      </c>
      <c r="C3177" s="9" t="inlineStr"/>
      <c r="D3177" s="9" t="inlineStr"/>
      <c r="E3177" s="9" t="inlineStr"/>
      <c r="F3177" s="9" t="inlineStr"/>
    </row>
    <row r="3178" ht="11.5" customHeight="1">
      <c r="A3178" s="9" t="inlineStr"/>
      <c r="B3178" s="9" t="inlineStr">
        <is>
          <t>Sides-2x0.15x0.15= 0.045sqm.</t>
        </is>
      </c>
      <c r="C3178" s="9" t="inlineStr"/>
      <c r="D3178" s="9" t="inlineStr"/>
      <c r="E3178" s="9" t="inlineStr"/>
      <c r="F3178" s="9" t="inlineStr"/>
    </row>
    <row r="3179" ht="11.5" customHeight="1">
      <c r="A3179" s="9" t="inlineStr"/>
      <c r="B3179" s="9" t="inlineStr">
        <is>
          <t>Total = 0.300sqm.+</t>
        </is>
      </c>
      <c r="C3179" s="9" t="inlineStr"/>
      <c r="D3179" s="9" t="inlineStr"/>
      <c r="E3179" s="9" t="inlineStr"/>
      <c r="F3179" s="9" t="inlineStr"/>
    </row>
    <row r="3180" ht="11.5" customHeight="1">
      <c r="A3180" s="9" t="inlineStr"/>
      <c r="B3180" s="9" t="inlineStr">
        <is>
          <t>Add wastage @5% = 0.015sqm.</t>
        </is>
      </c>
      <c r="C3180" s="9" t="inlineStr"/>
      <c r="D3180" s="9" t="inlineStr"/>
      <c r="E3180" s="9" t="inlineStr"/>
      <c r="F3180" s="9" t="inlineStr"/>
    </row>
    <row r="3181" ht="11.5" customHeight="1">
      <c r="A3181" s="9" t="inlineStr"/>
      <c r="B3181" s="9" t="inlineStr">
        <is>
          <t>Total = 0.315sqm. Say 0.32 sqm.</t>
        </is>
      </c>
      <c r="C3181" s="9" t="inlineStr"/>
      <c r="D3181" s="9" t="inlineStr"/>
      <c r="E3181" s="9" t="inlineStr"/>
      <c r="F3181" s="9" t="inlineStr"/>
    </row>
    <row r="3182" ht="11.5" customHeight="1">
      <c r="A3182" s="9" t="inlineStr">
        <is>
          <t>0348</t>
        </is>
      </c>
      <c r="B3182" s="9" t="inlineStr">
        <is>
          <t>Extra for veneered particle board with</t>
        </is>
      </c>
      <c r="C3182" s="9" t="inlineStr"/>
      <c r="D3182" s="9" t="inlineStr"/>
      <c r="E3182" s="9" t="inlineStr"/>
      <c r="F3182" s="9" t="inlineStr"/>
    </row>
    <row r="3183" ht="11.5" customHeight="1">
      <c r="A3183" s="9" t="inlineStr"/>
      <c r="B3183" s="9" t="inlineStr">
        <is>
          <t>Teak veneering on both sides</t>
        </is>
      </c>
      <c r="C3183" s="9" t="inlineStr">
        <is>
          <t>sqm</t>
        </is>
      </c>
      <c r="D3183" s="9" t="inlineStr">
        <is>
          <t>0.32</t>
        </is>
      </c>
      <c r="E3183" s="9" t="inlineStr">
        <is>
          <t>500.00</t>
        </is>
      </c>
      <c r="F3183" s="9" t="inlineStr">
        <is>
          <t>160.00</t>
        </is>
      </c>
    </row>
    <row r="3184" ht="11.5" customHeight="1">
      <c r="A3184" s="9" t="inlineStr"/>
      <c r="B3184" s="9" t="inlineStr">
        <is>
          <t>TOTAL</t>
        </is>
      </c>
      <c r="C3184" s="9" t="inlineStr"/>
      <c r="D3184" s="9" t="inlineStr"/>
      <c r="E3184" s="9" t="inlineStr"/>
      <c r="F3184" s="9" t="inlineStr">
        <is>
          <t>160.00 W</t>
        </is>
      </c>
    </row>
    <row r="3185" ht="11.5" customHeight="1">
      <c r="A3185" s="9" t="inlineStr"/>
      <c r="B3185" s="9" t="inlineStr">
        <is>
          <t>Add 1 % Water charges on "W"</t>
        </is>
      </c>
      <c r="C3185" s="9" t="inlineStr"/>
      <c r="D3185" s="9" t="inlineStr"/>
      <c r="E3185" s="9" t="inlineStr"/>
      <c r="F3185" s="9" t="inlineStr">
        <is>
          <t>1.60</t>
        </is>
      </c>
    </row>
    <row r="3186" ht="11.5" customHeight="1">
      <c r="A3186" s="9" t="inlineStr"/>
      <c r="B3186" s="9" t="inlineStr">
        <is>
          <t>TOTAL</t>
        </is>
      </c>
      <c r="C3186" s="9" t="inlineStr"/>
      <c r="D3186" s="9" t="inlineStr"/>
      <c r="E3186" s="9" t="inlineStr"/>
      <c r="F3186" s="9" t="inlineStr">
        <is>
          <t>161.60 X</t>
        </is>
      </c>
    </row>
    <row r="3187" ht="11.5" customHeight="1">
      <c r="A3187" s="9" t="inlineStr"/>
      <c r="B3187" s="9" t="inlineStr">
        <is>
          <t>Add GST on "X" (multiplying factor</t>
        </is>
      </c>
      <c r="C3187" s="9" t="inlineStr"/>
      <c r="D3187" s="9" t="inlineStr"/>
      <c r="E3187" s="9" t="inlineStr"/>
      <c r="F3187" s="9" t="inlineStr"/>
    </row>
    <row r="3188" ht="11.5" customHeight="1">
      <c r="A3188" s="9" t="inlineStr"/>
      <c r="B3188" s="9" t="inlineStr">
        <is>
          <t>0.1405)</t>
        </is>
      </c>
      <c r="C3188" s="9" t="inlineStr"/>
      <c r="D3188" s="9" t="inlineStr"/>
      <c r="E3188" s="9" t="inlineStr"/>
      <c r="F3188" s="9" t="inlineStr">
        <is>
          <t>22.70</t>
        </is>
      </c>
    </row>
    <row r="3189" ht="11.5" customHeight="1">
      <c r="A3189" s="9" t="inlineStr"/>
      <c r="B3189" s="9" t="inlineStr">
        <is>
          <t>TOTAL</t>
        </is>
      </c>
      <c r="C3189" s="9" t="inlineStr"/>
      <c r="D3189" s="9" t="inlineStr"/>
      <c r="E3189" s="9" t="inlineStr"/>
      <c r="F3189" s="9" t="inlineStr">
        <is>
          <t>184.30 Y</t>
        </is>
      </c>
    </row>
    <row r="3190" ht="11.5" customHeight="1">
      <c r="A3190" s="9" t="inlineStr"/>
      <c r="B3190" s="9" t="inlineStr">
        <is>
          <t>Add 15% CPOH on "Y"</t>
        </is>
      </c>
      <c r="C3190" s="9" t="inlineStr"/>
      <c r="D3190" s="9" t="inlineStr"/>
      <c r="E3190" s="9" t="inlineStr"/>
      <c r="F3190" s="9" t="inlineStr">
        <is>
          <t>27.65</t>
        </is>
      </c>
    </row>
    <row r="3191" ht="11.5" customHeight="1">
      <c r="A3191" s="9" t="inlineStr"/>
      <c r="B3191" s="9" t="inlineStr">
        <is>
          <t>TOTAL</t>
        </is>
      </c>
      <c r="C3191" s="9" t="inlineStr"/>
      <c r="D3191" s="9" t="inlineStr"/>
      <c r="E3191" s="9" t="inlineStr"/>
      <c r="F3191" s="9" t="inlineStr">
        <is>
          <t>211.95 Z</t>
        </is>
      </c>
    </row>
    <row r="3192" ht="11.5" customHeight="1">
      <c r="A3192" s="9" t="inlineStr"/>
      <c r="B3192" s="9" t="inlineStr">
        <is>
          <t>Add Cess @ 1% on "Z"</t>
        </is>
      </c>
      <c r="C3192" s="9" t="inlineStr"/>
      <c r="D3192" s="9" t="inlineStr"/>
      <c r="E3192" s="9" t="inlineStr"/>
      <c r="F3192" s="9" t="inlineStr">
        <is>
          <t>2.12</t>
        </is>
      </c>
    </row>
    <row r="3193" ht="11.5" customHeight="1">
      <c r="A3193" s="9" t="inlineStr"/>
      <c r="B3193" s="9" t="inlineStr">
        <is>
          <t>Cost of 2m</t>
        </is>
      </c>
      <c r="C3193" s="9" t="inlineStr"/>
      <c r="D3193" s="9" t="inlineStr"/>
      <c r="E3193" s="9" t="inlineStr"/>
      <c r="F3193" s="9" t="inlineStr">
        <is>
          <t>214.07</t>
        </is>
      </c>
    </row>
    <row r="3194" ht="11.5" customHeight="1">
      <c r="A3194" s="9" t="inlineStr"/>
      <c r="B3194" s="9" t="inlineStr">
        <is>
          <t>Cost of 1 metre</t>
        </is>
      </c>
      <c r="C3194" s="9" t="inlineStr"/>
      <c r="D3194" s="9" t="inlineStr"/>
      <c r="E3194" s="9" t="inlineStr"/>
      <c r="F3194" s="9" t="inlineStr">
        <is>
          <t>107.04</t>
        </is>
      </c>
    </row>
    <row r="3195" ht="11.5" customHeight="1">
      <c r="A3195" s="9" t="inlineStr"/>
      <c r="B3195" s="9" t="inlineStr">
        <is>
          <t>Say</t>
        </is>
      </c>
      <c r="C3195" s="9" t="inlineStr"/>
      <c r="D3195" s="9" t="inlineStr"/>
      <c r="E3195" s="9" t="inlineStr"/>
      <c r="F3195" s="9" t="inlineStr">
        <is>
          <t>107.05</t>
        </is>
      </c>
    </row>
    <row r="3196" ht="11.5" customHeight="1">
      <c r="A3196" s="9" t="inlineStr">
        <is>
          <t>9.45</t>
        </is>
      </c>
      <c r="B3196" s="9" t="inlineStr">
        <is>
          <t>Providing and fixing teak wood lipping</t>
        </is>
      </c>
      <c r="C3196" s="9" t="inlineStr">
        <is>
          <t>of</t>
        </is>
      </c>
      <c r="D3196" s="9" t="inlineStr">
        <is>
          <t>size 25x3 mm</t>
        </is>
      </c>
      <c r="E3196" s="9" t="inlineStr">
        <is>
          <t>in pelmet.</t>
        </is>
      </c>
      <c r="F3196" s="9" t="inlineStr"/>
    </row>
    <row r="3197" ht="11.5" customHeight="1">
      <c r="A3197" s="10" t="inlineStr">
        <is>
          <t>Code</t>
        </is>
      </c>
      <c r="B3197" s="10" t="inlineStr">
        <is>
          <t>Description</t>
        </is>
      </c>
      <c r="C3197" s="10" t="inlineStr">
        <is>
          <t>Unit</t>
        </is>
      </c>
      <c r="D3197" s="10" t="inlineStr">
        <is>
          <t>Quantity</t>
        </is>
      </c>
      <c r="E3197" s="10" t="inlineStr">
        <is>
          <t>Rate</t>
        </is>
      </c>
      <c r="F3197" s="10" t="inlineStr">
        <is>
          <t>Amount</t>
        </is>
      </c>
    </row>
    <row r="3198" ht="11.5" customHeight="1">
      <c r="A3198" s="9" t="inlineStr"/>
      <c r="B3198" s="9" t="inlineStr">
        <is>
          <t>Details of cost for 10 metre</t>
        </is>
      </c>
      <c r="C3198" s="9" t="inlineStr"/>
      <c r="D3198" s="9" t="inlineStr"/>
      <c r="E3198" s="9" t="inlineStr"/>
      <c r="F3198" s="9" t="inlineStr"/>
    </row>
    <row r="3199" ht="11.5" customHeight="1">
      <c r="A3199" s="9" t="inlineStr"/>
      <c r="B3199" s="9" t="inlineStr">
        <is>
          <t>MATERIAL</t>
        </is>
      </c>
      <c r="C3199" s="9" t="inlineStr"/>
      <c r="D3199" s="9" t="inlineStr"/>
      <c r="E3199" s="9" t="inlineStr"/>
      <c r="F3199" s="9" t="inlineStr"/>
    </row>
    <row r="3200" ht="11.5" customHeight="1">
      <c r="A3200" s="9" t="inlineStr">
        <is>
          <t>7049</t>
        </is>
      </c>
      <c r="B3200" s="9" t="inlineStr">
        <is>
          <t>Teak wood lipping of size 25x3 mm in</t>
        </is>
      </c>
      <c r="C3200" s="9" t="inlineStr"/>
      <c r="D3200" s="9" t="inlineStr"/>
      <c r="E3200" s="9" t="inlineStr"/>
      <c r="F3200" s="9" t="inlineStr"/>
    </row>
    <row r="3201" ht="11.5" customHeight="1">
      <c r="A3201" s="9" t="inlineStr"/>
      <c r="B3201" s="9" t="inlineStr">
        <is>
          <t>pelmets</t>
        </is>
      </c>
      <c r="C3201" s="9" t="inlineStr">
        <is>
          <t>metre</t>
        </is>
      </c>
      <c r="D3201" s="9" t="inlineStr">
        <is>
          <t>10.00</t>
        </is>
      </c>
      <c r="E3201" s="9" t="inlineStr">
        <is>
          <t>14.00</t>
        </is>
      </c>
      <c r="F3201" s="9" t="inlineStr">
        <is>
          <t>140.00</t>
        </is>
      </c>
    </row>
    <row r="3203" ht="11.5" customHeight="1">
      <c r="A3203" s="10" t="inlineStr">
        <is>
          <t>Code</t>
        </is>
      </c>
      <c r="B3203" s="10" t="inlineStr">
        <is>
          <t>Description</t>
        </is>
      </c>
      <c r="C3203" s="10" t="inlineStr">
        <is>
          <t>Unit</t>
        </is>
      </c>
      <c r="D3203" s="10" t="inlineStr">
        <is>
          <t>Quantity</t>
        </is>
      </c>
      <c r="E3203" s="10" t="inlineStr">
        <is>
          <t>Rate</t>
        </is>
      </c>
      <c r="F3203" s="10" t="inlineStr">
        <is>
          <t>Amount</t>
        </is>
      </c>
    </row>
    <row r="3204" ht="11.5" customHeight="1">
      <c r="A3204" s="9" t="inlineStr">
        <is>
          <t>0114</t>
        </is>
      </c>
      <c r="B3204" s="9" t="inlineStr">
        <is>
          <t>Beldar</t>
        </is>
      </c>
      <c r="C3204" s="9" t="inlineStr">
        <is>
          <t>day</t>
        </is>
      </c>
      <c r="D3204" s="9" t="inlineStr">
        <is>
          <t>0.25</t>
        </is>
      </c>
      <c r="E3204" s="9" t="inlineStr">
        <is>
          <t>558.00</t>
        </is>
      </c>
      <c r="F3204" s="9" t="inlineStr">
        <is>
          <t>139.50</t>
        </is>
      </c>
    </row>
    <row r="3205" ht="11.5" customHeight="1">
      <c r="A3205" s="9" t="inlineStr"/>
      <c r="B3205" s="9" t="inlineStr">
        <is>
          <t>TOTAL</t>
        </is>
      </c>
      <c r="C3205" s="9" t="inlineStr"/>
      <c r="D3205" s="9" t="inlineStr"/>
      <c r="E3205" s="9" t="inlineStr"/>
      <c r="F3205" s="9" t="inlineStr">
        <is>
          <t>449.25 W</t>
        </is>
      </c>
    </row>
    <row r="3206" ht="11.5" customHeight="1">
      <c r="A3206" s="9" t="inlineStr"/>
      <c r="B3206" s="9" t="inlineStr">
        <is>
          <t>Add 1 % Water charges on "W"</t>
        </is>
      </c>
      <c r="C3206" s="9" t="inlineStr"/>
      <c r="D3206" s="9" t="inlineStr"/>
      <c r="E3206" s="9" t="inlineStr"/>
      <c r="F3206" s="9" t="inlineStr">
        <is>
          <t>4.49</t>
        </is>
      </c>
    </row>
    <row r="3207" ht="11.5" customHeight="1">
      <c r="A3207" s="9" t="inlineStr"/>
      <c r="B3207" s="9" t="inlineStr">
        <is>
          <t>TOTAL</t>
        </is>
      </c>
      <c r="C3207" s="9" t="inlineStr"/>
      <c r="D3207" s="9" t="inlineStr"/>
      <c r="E3207" s="9" t="inlineStr"/>
      <c r="F3207" s="9" t="inlineStr">
        <is>
          <t>453.74 X</t>
        </is>
      </c>
    </row>
    <row r="3208" ht="11.5" customHeight="1">
      <c r="A3208" s="9" t="inlineStr"/>
      <c r="B3208" s="9" t="inlineStr">
        <is>
          <t>Add GST on "X" (multiplying factor</t>
        </is>
      </c>
      <c r="C3208" s="9" t="inlineStr"/>
      <c r="D3208" s="9" t="inlineStr"/>
      <c r="E3208" s="9" t="inlineStr"/>
      <c r="F3208" s="9" t="inlineStr"/>
    </row>
    <row r="3209" ht="11.5" customHeight="1">
      <c r="A3209" s="9" t="inlineStr"/>
      <c r="B3209" s="9" t="inlineStr">
        <is>
          <t>0.1405)</t>
        </is>
      </c>
      <c r="C3209" s="9" t="inlineStr"/>
      <c r="D3209" s="9" t="inlineStr"/>
      <c r="E3209" s="9" t="inlineStr"/>
      <c r="F3209" s="9" t="inlineStr">
        <is>
          <t>63.75</t>
        </is>
      </c>
    </row>
    <row r="3210" ht="11.5" customHeight="1">
      <c r="A3210" s="9" t="inlineStr"/>
      <c r="B3210" s="9" t="inlineStr">
        <is>
          <t>TOTAL</t>
        </is>
      </c>
      <c r="C3210" s="9" t="inlineStr"/>
      <c r="D3210" s="9" t="inlineStr"/>
      <c r="E3210" s="9" t="inlineStr"/>
      <c r="F3210" s="9" t="inlineStr">
        <is>
          <t>517.49 Y</t>
        </is>
      </c>
    </row>
    <row r="3211" ht="11.5" customHeight="1">
      <c r="A3211" s="9" t="inlineStr"/>
      <c r="B3211" s="9" t="inlineStr">
        <is>
          <t>Add 15% CPOH on "Y"</t>
        </is>
      </c>
      <c r="C3211" s="9" t="inlineStr"/>
      <c r="D3211" s="9" t="inlineStr"/>
      <c r="E3211" s="9" t="inlineStr"/>
      <c r="F3211" s="9" t="inlineStr">
        <is>
          <t>77.62</t>
        </is>
      </c>
    </row>
    <row r="3212" ht="11.5" customHeight="1">
      <c r="A3212" s="9" t="inlineStr"/>
      <c r="B3212" s="9" t="inlineStr">
        <is>
          <t>TOTAL</t>
        </is>
      </c>
      <c r="C3212" s="9" t="inlineStr"/>
      <c r="D3212" s="9" t="inlineStr"/>
      <c r="E3212" s="9" t="inlineStr"/>
      <c r="F3212" s="9" t="inlineStr">
        <is>
          <t>595.12 Z</t>
        </is>
      </c>
    </row>
    <row r="3213" ht="11.5" customHeight="1">
      <c r="A3213" s="9" t="inlineStr"/>
      <c r="B3213" s="9" t="inlineStr">
        <is>
          <t>Add Cess @ 1% on "Z"</t>
        </is>
      </c>
      <c r="C3213" s="9" t="inlineStr"/>
      <c r="D3213" s="9" t="inlineStr"/>
      <c r="E3213" s="9" t="inlineStr"/>
      <c r="F3213" s="9" t="inlineStr">
        <is>
          <t>5.95</t>
        </is>
      </c>
    </row>
    <row r="3214" ht="11.5" customHeight="1">
      <c r="A3214" s="9" t="inlineStr"/>
      <c r="B3214" s="9" t="inlineStr">
        <is>
          <t>Cost for 10 metre</t>
        </is>
      </c>
      <c r="C3214" s="9" t="inlineStr"/>
      <c r="D3214" s="9" t="inlineStr"/>
      <c r="E3214" s="9" t="inlineStr"/>
      <c r="F3214" s="9" t="inlineStr">
        <is>
          <t>601.07</t>
        </is>
      </c>
    </row>
    <row r="3215" ht="11.5" customHeight="1">
      <c r="A3215" s="9" t="inlineStr"/>
      <c r="B3215" s="9" t="inlineStr">
        <is>
          <t>Cost of 1 metre</t>
        </is>
      </c>
      <c r="C3215" s="9" t="inlineStr"/>
      <c r="D3215" s="9" t="inlineStr"/>
      <c r="E3215" s="9" t="inlineStr"/>
      <c r="F3215" s="9" t="inlineStr">
        <is>
          <t>60.11</t>
        </is>
      </c>
    </row>
    <row r="3216" ht="11.5" customHeight="1">
      <c r="A3216" s="9" t="inlineStr"/>
      <c r="B3216" s="9" t="inlineStr">
        <is>
          <t>Say</t>
        </is>
      </c>
      <c r="C3216" s="9" t="inlineStr"/>
      <c r="D3216" s="9" t="inlineStr"/>
      <c r="E3216" s="9" t="inlineStr"/>
      <c r="F3216" s="9" t="inlineStr">
        <is>
          <t>60.10</t>
        </is>
      </c>
    </row>
    <row r="3217" ht="11.5" customHeight="1">
      <c r="A3217" s="9" t="inlineStr">
        <is>
          <t>9.46</t>
        </is>
      </c>
      <c r="B3217" s="9" t="inlineStr">
        <is>
          <t>Providing and fixing chromium plated</t>
        </is>
      </c>
      <c r="C3217" s="9" t="inlineStr">
        <is>
          <t>brass</t>
        </is>
      </c>
      <c r="D3217" s="9" t="inlineStr">
        <is>
          <t>curtain rod</t>
        </is>
      </c>
      <c r="E3217" s="9" t="inlineStr">
        <is>
          <t>having wall</t>
        </is>
      </c>
      <c r="F3217" s="9" t="inlineStr">
        <is>
          <t>thickness of</t>
        </is>
      </c>
    </row>
    <row r="3218" ht="23" customHeight="1">
      <c r="A3218" s="9" t="inlineStr"/>
      <c r="B3218" s="9" t="inlineStr">
        <is>
          <t>1.25mm with two chromium plated</t>
        </is>
      </c>
      <c r="C3218" s="9" t="inlineStr">
        <is>
          <t>brass brackets</t>
        </is>
      </c>
      <c r="D3218" s="9" t="inlineStr">
        <is>
          <t>fixed</t>
        </is>
      </c>
      <c r="E3218" s="9" t="inlineStr">
        <is>
          <t>with C.P.</t>
        </is>
      </c>
      <c r="F3218" s="9" t="inlineStr">
        <is>
          <t>brass screws</t>
        </is>
      </c>
    </row>
    <row r="3219" ht="11.5" customHeight="1">
      <c r="A3219" s="9" t="inlineStr"/>
      <c r="B3219" s="9" t="inlineStr">
        <is>
          <t>and PVC sleeves etc., wherever necessary</t>
        </is>
      </c>
      <c r="C3219" s="9" t="inlineStr"/>
      <c r="D3219" s="9" t="inlineStr">
        <is>
          <t>complete</t>
        </is>
      </c>
      <c r="E3219" s="9" t="inlineStr">
        <is>
          <t>:</t>
        </is>
      </c>
      <c r="F3219" s="9" t="inlineStr"/>
    </row>
    <row r="3220" ht="11.5" customHeight="1">
      <c r="A3220" s="9" t="inlineStr">
        <is>
          <t>9.46.1</t>
        </is>
      </c>
      <c r="B3220" s="9" t="inlineStr">
        <is>
          <t>12 mm dia</t>
        </is>
      </c>
      <c r="C3220" s="9" t="inlineStr"/>
      <c r="D3220" s="9" t="inlineStr"/>
      <c r="E3220" s="9" t="inlineStr"/>
      <c r="F3220" s="9" t="inlineStr"/>
    </row>
    <row r="3221" ht="11.5" customHeight="1">
      <c r="A3221" s="10" t="inlineStr">
        <is>
          <t>Code</t>
        </is>
      </c>
      <c r="B3221" s="10" t="inlineStr">
        <is>
          <t>Description</t>
        </is>
      </c>
      <c r="C3221" s="10" t="inlineStr">
        <is>
          <t>Unit</t>
        </is>
      </c>
      <c r="D3221" s="10" t="inlineStr">
        <is>
          <t>Quantity</t>
        </is>
      </c>
      <c r="E3221" s="10" t="inlineStr">
        <is>
          <t>Rate</t>
        </is>
      </c>
      <c r="F3221" s="10" t="inlineStr">
        <is>
          <t>Amount</t>
        </is>
      </c>
    </row>
    <row r="3222" ht="11.5" customHeight="1">
      <c r="A3222" s="9" t="inlineStr"/>
      <c r="B3222" s="9" t="inlineStr">
        <is>
          <t>Details of cost for 2m long</t>
        </is>
      </c>
      <c r="C3222" s="9" t="inlineStr"/>
      <c r="D3222" s="9" t="inlineStr"/>
      <c r="E3222" s="9" t="inlineStr"/>
      <c r="F3222" s="9" t="inlineStr"/>
    </row>
    <row r="3223" ht="11.5" customHeight="1">
      <c r="A3223" s="9" t="inlineStr"/>
      <c r="B3223" s="9" t="inlineStr">
        <is>
          <t>MATERIAL</t>
        </is>
      </c>
      <c r="C3223" s="9" t="inlineStr"/>
      <c r="D3223" s="9" t="inlineStr"/>
      <c r="E3223" s="9" t="inlineStr"/>
      <c r="F3223" s="9" t="inlineStr"/>
    </row>
    <row r="3224" ht="11.5" customHeight="1">
      <c r="A3224" s="9" t="inlineStr">
        <is>
          <t>0590</t>
        </is>
      </c>
      <c r="B3224" s="9" t="inlineStr">
        <is>
          <t>Chromium plated Brass curtain rod</t>
        </is>
      </c>
      <c r="C3224" s="9" t="inlineStr"/>
      <c r="D3224" s="9" t="inlineStr"/>
      <c r="E3224" s="9" t="inlineStr"/>
      <c r="F3224" s="9" t="inlineStr"/>
    </row>
    <row r="3225" ht="11.5" customHeight="1">
      <c r="A3225" s="9" t="inlineStr"/>
      <c r="B3225" s="9" t="inlineStr">
        <is>
          <t>12 mm dia 1.25mm thick</t>
        </is>
      </c>
      <c r="C3225" s="9" t="inlineStr">
        <is>
          <t>metre</t>
        </is>
      </c>
      <c r="D3225" s="9" t="inlineStr">
        <is>
          <t>2.00</t>
        </is>
      </c>
      <c r="E3225" s="9" t="inlineStr">
        <is>
          <t>185.00</t>
        </is>
      </c>
      <c r="F3225" s="9" t="inlineStr">
        <is>
          <t>370.00</t>
        </is>
      </c>
    </row>
    <row r="3226" ht="11.5" customHeight="1">
      <c r="A3226" s="9" t="inlineStr">
        <is>
          <t>7023</t>
        </is>
      </c>
      <c r="B3226" s="9" t="inlineStr">
        <is>
          <t>Chromium plated brackets ( curtain rods)</t>
        </is>
      </c>
      <c r="C3226" s="9" t="inlineStr">
        <is>
          <t>each</t>
        </is>
      </c>
      <c r="D3226" s="9" t="inlineStr">
        <is>
          <t>2.00</t>
        </is>
      </c>
      <c r="E3226" s="9" t="inlineStr">
        <is>
          <t>7.00</t>
        </is>
      </c>
      <c r="F3226" s="9" t="inlineStr">
        <is>
          <t>14.00</t>
        </is>
      </c>
    </row>
    <row r="3227" ht="11.5" customHeight="1">
      <c r="A3227" s="9" t="inlineStr">
        <is>
          <t>9999</t>
        </is>
      </c>
      <c r="B3227" s="9" t="inlineStr">
        <is>
          <t>C.P. brass screws</t>
        </is>
      </c>
      <c r="C3227" s="9" t="inlineStr">
        <is>
          <t>L.S.</t>
        </is>
      </c>
      <c r="D3227" s="9" t="inlineStr">
        <is>
          <t>4.03</t>
        </is>
      </c>
      <c r="E3227" s="9" t="inlineStr">
        <is>
          <t>2.00</t>
        </is>
      </c>
      <c r="F3227" s="9" t="inlineStr">
        <is>
          <t>8.06</t>
        </is>
      </c>
    </row>
    <row r="3228" ht="11.5" customHeight="1">
      <c r="A3228" s="9" t="inlineStr">
        <is>
          <t>9977</t>
        </is>
      </c>
      <c r="B3228" s="9" t="inlineStr">
        <is>
          <t>CARRIAGE</t>
        </is>
      </c>
      <c r="C3228" s="9" t="inlineStr">
        <is>
          <t>L.S.</t>
        </is>
      </c>
      <c r="D3228" s="9" t="inlineStr">
        <is>
          <t>1.56</t>
        </is>
      </c>
      <c r="E3228" s="9" t="inlineStr">
        <is>
          <t>2.00</t>
        </is>
      </c>
      <c r="F3228" s="9" t="inlineStr">
        <is>
          <t>3.12</t>
        </is>
      </c>
    </row>
    <row r="3229" ht="11.5" customHeight="1">
      <c r="A3229" s="9" t="inlineStr">
        <is>
          <t>0458</t>
        </is>
      </c>
      <c r="B3229" s="9" t="inlineStr">
        <is>
          <t>PVC cleeves for screws</t>
        </is>
      </c>
      <c r="C3229" s="9" t="inlineStr">
        <is>
          <t>each</t>
        </is>
      </c>
      <c r="D3229" s="9" t="inlineStr">
        <is>
          <t>2.00</t>
        </is>
      </c>
      <c r="E3229" s="9" t="inlineStr">
        <is>
          <t>2.00</t>
        </is>
      </c>
      <c r="F3229" s="9" t="inlineStr">
        <is>
          <t>4.00</t>
        </is>
      </c>
    </row>
    <row r="3230" ht="11.5" customHeight="1">
      <c r="A3230" s="9" t="inlineStr">
        <is>
          <t>9999</t>
        </is>
      </c>
      <c r="B3230" s="9" t="inlineStr">
        <is>
          <t>LABOUR</t>
        </is>
      </c>
      <c r="C3230" s="9" t="inlineStr">
        <is>
          <t>L.S.</t>
        </is>
      </c>
      <c r="D3230" s="9" t="inlineStr">
        <is>
          <t>2.73</t>
        </is>
      </c>
      <c r="E3230" s="9" t="inlineStr">
        <is>
          <t>2.00</t>
        </is>
      </c>
      <c r="F3230" s="9" t="inlineStr">
        <is>
          <t>5.46</t>
        </is>
      </c>
    </row>
    <row r="3231" ht="11.5" customHeight="1">
      <c r="A3231" s="9" t="inlineStr">
        <is>
          <t>9999</t>
        </is>
      </c>
      <c r="B3231" s="9" t="inlineStr">
        <is>
          <t>Sundries</t>
        </is>
      </c>
      <c r="C3231" s="9" t="inlineStr">
        <is>
          <t>L.S.</t>
        </is>
      </c>
      <c r="D3231" s="9" t="inlineStr">
        <is>
          <t>1.56</t>
        </is>
      </c>
      <c r="E3231" s="9" t="inlineStr">
        <is>
          <t>2.00</t>
        </is>
      </c>
      <c r="F3231" s="9" t="inlineStr">
        <is>
          <t>3.12</t>
        </is>
      </c>
    </row>
    <row r="3232" ht="11.5" customHeight="1">
      <c r="A3232" s="9" t="inlineStr"/>
      <c r="B3232" s="9" t="inlineStr">
        <is>
          <t>TOTAL</t>
        </is>
      </c>
      <c r="C3232" s="9" t="inlineStr"/>
      <c r="D3232" s="9" t="inlineStr"/>
      <c r="E3232" s="9" t="inlineStr"/>
      <c r="F3232" s="9" t="inlineStr">
        <is>
          <t>407.76 W</t>
        </is>
      </c>
    </row>
    <row r="3233" ht="11.5" customHeight="1">
      <c r="A3233" s="9" t="inlineStr"/>
      <c r="B3233" s="9" t="inlineStr">
        <is>
          <t>Add 1 % Water charges on "W"</t>
        </is>
      </c>
      <c r="C3233" s="9" t="inlineStr"/>
      <c r="D3233" s="9" t="inlineStr"/>
      <c r="E3233" s="9" t="inlineStr"/>
      <c r="F3233" s="9" t="inlineStr">
        <is>
          <t>4.08</t>
        </is>
      </c>
    </row>
    <row r="3234" ht="11.5" customHeight="1">
      <c r="A3234" s="9" t="inlineStr"/>
      <c r="B3234" s="9" t="inlineStr">
        <is>
          <t>TOTAL</t>
        </is>
      </c>
      <c r="C3234" s="9" t="inlineStr"/>
      <c r="D3234" s="9" t="inlineStr"/>
      <c r="E3234" s="9" t="inlineStr"/>
      <c r="F3234" s="9" t="inlineStr">
        <is>
          <t>411.84 X</t>
        </is>
      </c>
    </row>
    <row r="3235" ht="11.5" customHeight="1">
      <c r="A3235" s="9" t="inlineStr"/>
      <c r="B3235" s="9" t="inlineStr">
        <is>
          <t>Add GST on "X" (multiplying factor</t>
        </is>
      </c>
      <c r="C3235" s="9" t="inlineStr"/>
      <c r="D3235" s="9" t="inlineStr"/>
      <c r="E3235" s="9" t="inlineStr"/>
      <c r="F3235" s="9" t="inlineStr"/>
    </row>
    <row r="3236" ht="11.5" customHeight="1">
      <c r="A3236" s="9" t="inlineStr"/>
      <c r="B3236" s="9" t="inlineStr">
        <is>
          <t>0.1405)</t>
        </is>
      </c>
      <c r="C3236" s="9" t="inlineStr"/>
      <c r="D3236" s="9" t="inlineStr"/>
      <c r="E3236" s="9" t="inlineStr"/>
      <c r="F3236" s="9" t="inlineStr">
        <is>
          <t>57.86</t>
        </is>
      </c>
    </row>
    <row r="3237" ht="11.5" customHeight="1">
      <c r="A3237" s="9" t="inlineStr"/>
      <c r="B3237" s="9" t="inlineStr">
        <is>
          <t>TOTAL</t>
        </is>
      </c>
      <c r="C3237" s="9" t="inlineStr"/>
      <c r="D3237" s="9" t="inlineStr"/>
      <c r="E3237" s="9" t="inlineStr"/>
      <c r="F3237" s="9" t="inlineStr">
        <is>
          <t>469.70 Y</t>
        </is>
      </c>
    </row>
    <row r="3238" ht="11.5" customHeight="1">
      <c r="A3238" s="9" t="inlineStr"/>
      <c r="B3238" s="9" t="inlineStr">
        <is>
          <t>Add 15% CPOH on "Y"</t>
        </is>
      </c>
      <c r="C3238" s="9" t="inlineStr"/>
      <c r="D3238" s="9" t="inlineStr"/>
      <c r="E3238" s="9" t="inlineStr"/>
      <c r="F3238" s="9" t="inlineStr">
        <is>
          <t>70.46</t>
        </is>
      </c>
    </row>
    <row r="3239" ht="11.5" customHeight="1">
      <c r="A3239" s="9" t="inlineStr"/>
      <c r="B3239" s="9" t="inlineStr">
        <is>
          <t>TOTAL</t>
        </is>
      </c>
      <c r="C3239" s="9" t="inlineStr"/>
      <c r="D3239" s="9" t="inlineStr"/>
      <c r="E3239" s="9" t="inlineStr"/>
      <c r="F3239" s="9" t="inlineStr">
        <is>
          <t>540.16 Z</t>
        </is>
      </c>
    </row>
    <row r="3240" ht="11.5" customHeight="1">
      <c r="A3240" s="9" t="inlineStr"/>
      <c r="B3240" s="9" t="inlineStr">
        <is>
          <t>Add Cess @ 1% on "Z"</t>
        </is>
      </c>
      <c r="C3240" s="9" t="inlineStr"/>
      <c r="D3240" s="9" t="inlineStr"/>
      <c r="E3240" s="9" t="inlineStr"/>
      <c r="F3240" s="9" t="inlineStr">
        <is>
          <t>5.40</t>
        </is>
      </c>
    </row>
    <row r="3241" ht="11.5" customHeight="1">
      <c r="A3241" s="9" t="inlineStr"/>
      <c r="B3241" s="9" t="inlineStr">
        <is>
          <t>Cost for 2 metre</t>
        </is>
      </c>
      <c r="C3241" s="9" t="inlineStr"/>
      <c r="D3241" s="9" t="inlineStr"/>
      <c r="E3241" s="9" t="inlineStr"/>
      <c r="F3241" s="9" t="inlineStr">
        <is>
          <t>545.56</t>
        </is>
      </c>
    </row>
    <row r="3242" ht="11.5" customHeight="1">
      <c r="A3242" s="9" t="inlineStr"/>
      <c r="B3242" s="9" t="inlineStr">
        <is>
          <t>Cost of 1 metre</t>
        </is>
      </c>
      <c r="C3242" s="9" t="inlineStr"/>
      <c r="D3242" s="9" t="inlineStr"/>
      <c r="E3242" s="9" t="inlineStr"/>
      <c r="F3242" s="9" t="inlineStr">
        <is>
          <t>272.78</t>
        </is>
      </c>
    </row>
    <row r="3243" ht="11.5" customHeight="1">
      <c r="A3243" s="9" t="inlineStr"/>
      <c r="B3243" s="9" t="inlineStr">
        <is>
          <t>Say</t>
        </is>
      </c>
      <c r="C3243" s="9" t="inlineStr"/>
      <c r="D3243" s="9" t="inlineStr"/>
      <c r="E3243" s="9" t="inlineStr"/>
      <c r="F3243" s="9" t="inlineStr">
        <is>
          <t>272.80</t>
        </is>
      </c>
    </row>
    <row r="3244" ht="11.5" customHeight="1">
      <c r="A3244" s="9" t="inlineStr">
        <is>
          <t>9.46.2</t>
        </is>
      </c>
      <c r="B3244" s="9" t="inlineStr">
        <is>
          <t>20 mm dia</t>
        </is>
      </c>
      <c r="C3244" s="9" t="inlineStr"/>
      <c r="D3244" s="9" t="inlineStr"/>
      <c r="E3244" s="9" t="inlineStr"/>
      <c r="F3244" s="9" t="inlineStr"/>
    </row>
    <row r="3245" ht="11.5" customHeight="1">
      <c r="A3245" s="10" t="inlineStr">
        <is>
          <t>Code</t>
        </is>
      </c>
      <c r="B3245" s="10" t="inlineStr">
        <is>
          <t>Description</t>
        </is>
      </c>
      <c r="C3245" s="10" t="inlineStr">
        <is>
          <t>Unit</t>
        </is>
      </c>
      <c r="D3245" s="10" t="inlineStr">
        <is>
          <t>Quantity</t>
        </is>
      </c>
      <c r="E3245" s="10" t="inlineStr">
        <is>
          <t>Rate</t>
        </is>
      </c>
      <c r="F3245" s="10" t="inlineStr">
        <is>
          <t>Amount</t>
        </is>
      </c>
    </row>
    <row r="3246" ht="11.5" customHeight="1">
      <c r="A3246" s="9" t="inlineStr"/>
      <c r="B3246" s="9" t="inlineStr">
        <is>
          <t>Details of cost for 2m long</t>
        </is>
      </c>
      <c r="C3246" s="9" t="inlineStr"/>
      <c r="D3246" s="9" t="inlineStr"/>
      <c r="E3246" s="9" t="inlineStr"/>
      <c r="F3246" s="9" t="inlineStr"/>
    </row>
    <row r="3247" ht="11.5" customHeight="1">
      <c r="A3247" s="9" t="inlineStr"/>
      <c r="B3247" s="9" t="inlineStr">
        <is>
          <t>MATERIAL</t>
        </is>
      </c>
      <c r="C3247" s="9" t="inlineStr"/>
      <c r="D3247" s="9" t="inlineStr"/>
      <c r="E3247" s="9" t="inlineStr"/>
      <c r="F3247" s="9" t="inlineStr"/>
    </row>
    <row r="3248" ht="11.5" customHeight="1">
      <c r="A3248" s="9" t="inlineStr">
        <is>
          <t>0591</t>
        </is>
      </c>
      <c r="B3248" s="9" t="inlineStr">
        <is>
          <t>Chromium plated Brass curtain rod</t>
        </is>
      </c>
      <c r="C3248" s="9" t="inlineStr"/>
      <c r="D3248" s="9" t="inlineStr"/>
      <c r="E3248" s="9" t="inlineStr"/>
      <c r="F3248" s="9" t="inlineStr"/>
    </row>
    <row r="3250" ht="11.5" customHeight="1">
      <c r="A3250" s="10" t="inlineStr">
        <is>
          <t>Code</t>
        </is>
      </c>
      <c r="B3250" s="10" t="inlineStr">
        <is>
          <t>Description</t>
        </is>
      </c>
      <c r="C3250" s="10" t="inlineStr">
        <is>
          <t>Unit</t>
        </is>
      </c>
      <c r="D3250" s="10" t="inlineStr">
        <is>
          <t>Quantity</t>
        </is>
      </c>
      <c r="E3250" s="10" t="inlineStr">
        <is>
          <t>Rate</t>
        </is>
      </c>
      <c r="F3250" s="10" t="inlineStr">
        <is>
          <t>Amount</t>
        </is>
      </c>
    </row>
    <row r="3251" ht="11.5" customHeight="1">
      <c r="A3251" s="9" t="inlineStr">
        <is>
          <t>7023</t>
        </is>
      </c>
      <c r="B3251" s="9" t="inlineStr">
        <is>
          <t>Chromium plated brackets ( curtain rods)</t>
        </is>
      </c>
      <c r="C3251" s="9" t="inlineStr">
        <is>
          <t>each</t>
        </is>
      </c>
      <c r="D3251" s="9" t="inlineStr">
        <is>
          <t>2.00</t>
        </is>
      </c>
      <c r="E3251" s="9" t="inlineStr">
        <is>
          <t>7.00</t>
        </is>
      </c>
      <c r="F3251" s="9" t="inlineStr">
        <is>
          <t>14.00</t>
        </is>
      </c>
    </row>
    <row r="3252" ht="11.5" customHeight="1">
      <c r="A3252" s="9" t="inlineStr">
        <is>
          <t>9999</t>
        </is>
      </c>
      <c r="B3252" s="9" t="inlineStr">
        <is>
          <t>C.P. brass screws</t>
        </is>
      </c>
      <c r="C3252" s="9" t="inlineStr">
        <is>
          <t>L.S.</t>
        </is>
      </c>
      <c r="D3252" s="9" t="inlineStr">
        <is>
          <t>4.03</t>
        </is>
      </c>
      <c r="E3252" s="9" t="inlineStr">
        <is>
          <t>2.00</t>
        </is>
      </c>
      <c r="F3252" s="9" t="inlineStr">
        <is>
          <t>8.06</t>
        </is>
      </c>
    </row>
    <row r="3253" ht="11.5" customHeight="1">
      <c r="A3253" s="9" t="inlineStr">
        <is>
          <t>9977</t>
        </is>
      </c>
      <c r="B3253" s="9" t="inlineStr">
        <is>
          <t>CARRIAGE</t>
        </is>
      </c>
      <c r="C3253" s="9" t="inlineStr">
        <is>
          <t>L.S.</t>
        </is>
      </c>
      <c r="D3253" s="9" t="inlineStr">
        <is>
          <t>1.56</t>
        </is>
      </c>
      <c r="E3253" s="9" t="inlineStr">
        <is>
          <t>2.00</t>
        </is>
      </c>
      <c r="F3253" s="9" t="inlineStr">
        <is>
          <t>3.12</t>
        </is>
      </c>
    </row>
    <row r="3254" ht="11.5" customHeight="1">
      <c r="A3254" s="9" t="inlineStr">
        <is>
          <t>0458</t>
        </is>
      </c>
      <c r="B3254" s="9" t="inlineStr">
        <is>
          <t>PVC cleeves for screws</t>
        </is>
      </c>
      <c r="C3254" s="9" t="inlineStr">
        <is>
          <t>each</t>
        </is>
      </c>
      <c r="D3254" s="9" t="inlineStr">
        <is>
          <t>2.00</t>
        </is>
      </c>
      <c r="E3254" s="9" t="inlineStr">
        <is>
          <t>2.00</t>
        </is>
      </c>
      <c r="F3254" s="9" t="inlineStr">
        <is>
          <t>4.00</t>
        </is>
      </c>
    </row>
    <row r="3255" ht="11.5" customHeight="1">
      <c r="A3255" s="9" t="inlineStr">
        <is>
          <t>9999</t>
        </is>
      </c>
      <c r="B3255" s="9" t="inlineStr">
        <is>
          <t>LABOUR</t>
        </is>
      </c>
      <c r="C3255" s="9" t="inlineStr">
        <is>
          <t>L.S.</t>
        </is>
      </c>
      <c r="D3255" s="9" t="inlineStr">
        <is>
          <t>2.73</t>
        </is>
      </c>
      <c r="E3255" s="9" t="inlineStr">
        <is>
          <t>2.00</t>
        </is>
      </c>
      <c r="F3255" s="9" t="inlineStr">
        <is>
          <t>5.46</t>
        </is>
      </c>
    </row>
    <row r="3256" ht="11.5" customHeight="1">
      <c r="A3256" s="9" t="inlineStr">
        <is>
          <t>9999</t>
        </is>
      </c>
      <c r="B3256" s="9" t="inlineStr">
        <is>
          <t>Sundries</t>
        </is>
      </c>
      <c r="C3256" s="9" t="inlineStr">
        <is>
          <t>L.S.</t>
        </is>
      </c>
      <c r="D3256" s="9" t="inlineStr">
        <is>
          <t>1.56</t>
        </is>
      </c>
      <c r="E3256" s="9" t="inlineStr">
        <is>
          <t>2.00</t>
        </is>
      </c>
      <c r="F3256" s="9" t="inlineStr">
        <is>
          <t>3.12</t>
        </is>
      </c>
    </row>
    <row r="3257" ht="11.5" customHeight="1">
      <c r="A3257" s="9" t="inlineStr"/>
      <c r="B3257" s="9" t="inlineStr">
        <is>
          <t>TOTAL</t>
        </is>
      </c>
      <c r="C3257" s="9" t="inlineStr"/>
      <c r="D3257" s="9" t="inlineStr"/>
      <c r="E3257" s="9" t="inlineStr"/>
      <c r="F3257" s="9" t="inlineStr">
        <is>
          <t>557.76 W</t>
        </is>
      </c>
    </row>
    <row r="3258" ht="11.5" customHeight="1">
      <c r="A3258" s="9" t="inlineStr"/>
      <c r="B3258" s="9" t="inlineStr">
        <is>
          <t>Add 1 % Water charges on "W"</t>
        </is>
      </c>
      <c r="C3258" s="9" t="inlineStr"/>
      <c r="D3258" s="9" t="inlineStr"/>
      <c r="E3258" s="9" t="inlineStr"/>
      <c r="F3258" s="9" t="inlineStr">
        <is>
          <t>5.58</t>
        </is>
      </c>
    </row>
    <row r="3259" ht="11.5" customHeight="1">
      <c r="A3259" s="9" t="inlineStr"/>
      <c r="B3259" s="9" t="inlineStr">
        <is>
          <t>TOTAL</t>
        </is>
      </c>
      <c r="C3259" s="9" t="inlineStr"/>
      <c r="D3259" s="9" t="inlineStr"/>
      <c r="E3259" s="9" t="inlineStr"/>
      <c r="F3259" s="9" t="inlineStr">
        <is>
          <t>563.34 X</t>
        </is>
      </c>
    </row>
    <row r="3260" ht="11.5" customHeight="1">
      <c r="A3260" s="9" t="inlineStr"/>
      <c r="B3260" s="9" t="inlineStr">
        <is>
          <t>Add GST on "X" (multiplying factor</t>
        </is>
      </c>
      <c r="C3260" s="9" t="inlineStr"/>
      <c r="D3260" s="9" t="inlineStr"/>
      <c r="E3260" s="9" t="inlineStr"/>
      <c r="F3260" s="9" t="inlineStr"/>
    </row>
    <row r="3261" ht="11.5" customHeight="1">
      <c r="A3261" s="9" t="inlineStr"/>
      <c r="B3261" s="9" t="inlineStr">
        <is>
          <t>0.1405)</t>
        </is>
      </c>
      <c r="C3261" s="9" t="inlineStr"/>
      <c r="D3261" s="9" t="inlineStr"/>
      <c r="E3261" s="9" t="inlineStr"/>
      <c r="F3261" s="9" t="inlineStr">
        <is>
          <t>79.17</t>
        </is>
      </c>
    </row>
    <row r="3262" ht="11.5" customHeight="1">
      <c r="A3262" s="9" t="inlineStr"/>
      <c r="B3262" s="9" t="inlineStr">
        <is>
          <t>TOTAL</t>
        </is>
      </c>
      <c r="C3262" s="9" t="inlineStr"/>
      <c r="D3262" s="9" t="inlineStr"/>
      <c r="E3262" s="9" t="inlineStr"/>
      <c r="F3262" s="9" t="inlineStr">
        <is>
          <t>642.50 Y</t>
        </is>
      </c>
    </row>
    <row r="3263" ht="11.5" customHeight="1">
      <c r="A3263" s="9" t="inlineStr"/>
      <c r="B3263" s="9" t="inlineStr">
        <is>
          <t>Add 15% CPOH on "Y"</t>
        </is>
      </c>
      <c r="C3263" s="9" t="inlineStr"/>
      <c r="D3263" s="9" t="inlineStr"/>
      <c r="E3263" s="9" t="inlineStr"/>
      <c r="F3263" s="9" t="inlineStr">
        <is>
          <t>96.38</t>
        </is>
      </c>
    </row>
    <row r="3264" ht="11.5" customHeight="1">
      <c r="A3264" s="9" t="inlineStr"/>
      <c r="B3264" s="9" t="inlineStr">
        <is>
          <t>TOTAL</t>
        </is>
      </c>
      <c r="C3264" s="9" t="inlineStr"/>
      <c r="D3264" s="9" t="inlineStr"/>
      <c r="E3264" s="9" t="inlineStr"/>
      <c r="F3264" s="9" t="inlineStr">
        <is>
          <t>738.88 Z</t>
        </is>
      </c>
    </row>
    <row r="3265" ht="11.5" customHeight="1">
      <c r="A3265" s="9" t="inlineStr"/>
      <c r="B3265" s="9" t="inlineStr">
        <is>
          <t>Add Cess @ 1% on "Z"</t>
        </is>
      </c>
      <c r="C3265" s="9" t="inlineStr"/>
      <c r="D3265" s="9" t="inlineStr"/>
      <c r="E3265" s="9" t="inlineStr"/>
      <c r="F3265" s="9" t="inlineStr">
        <is>
          <t>7.39</t>
        </is>
      </c>
    </row>
    <row r="3266" ht="11.5" customHeight="1">
      <c r="A3266" s="9" t="inlineStr"/>
      <c r="B3266" s="9" t="inlineStr">
        <is>
          <t>Cost for 2 metre</t>
        </is>
      </c>
      <c r="C3266" s="9" t="inlineStr"/>
      <c r="D3266" s="9" t="inlineStr"/>
      <c r="E3266" s="9" t="inlineStr"/>
      <c r="F3266" s="9" t="inlineStr">
        <is>
          <t>746.27</t>
        </is>
      </c>
    </row>
    <row r="3267" ht="11.5" customHeight="1">
      <c r="A3267" s="9" t="inlineStr"/>
      <c r="B3267" s="9" t="inlineStr">
        <is>
          <t>Cost of 1 metre</t>
        </is>
      </c>
      <c r="C3267" s="9" t="inlineStr"/>
      <c r="D3267" s="9" t="inlineStr"/>
      <c r="E3267" s="9" t="inlineStr"/>
      <c r="F3267" s="9" t="inlineStr">
        <is>
          <t>373.13</t>
        </is>
      </c>
    </row>
    <row r="3268" ht="11.5" customHeight="1">
      <c r="A3268" s="9" t="inlineStr"/>
      <c r="B3268" s="9" t="inlineStr">
        <is>
          <t>Say</t>
        </is>
      </c>
      <c r="C3268" s="9" t="inlineStr"/>
      <c r="D3268" s="9" t="inlineStr"/>
      <c r="E3268" s="9" t="inlineStr"/>
      <c r="F3268" s="9" t="inlineStr">
        <is>
          <t>373.15</t>
        </is>
      </c>
    </row>
    <row r="3269" ht="11.5" customHeight="1">
      <c r="A3269" s="9" t="inlineStr">
        <is>
          <t>9.46.3</t>
        </is>
      </c>
      <c r="B3269" s="9" t="inlineStr">
        <is>
          <t>25 mm dia</t>
        </is>
      </c>
      <c r="C3269" s="9" t="inlineStr"/>
      <c r="D3269" s="9" t="inlineStr"/>
      <c r="E3269" s="9" t="inlineStr"/>
      <c r="F3269" s="9" t="inlineStr"/>
    </row>
    <row r="3270" ht="11.5" customHeight="1">
      <c r="A3270" s="10" t="inlineStr">
        <is>
          <t>Code</t>
        </is>
      </c>
      <c r="B3270" s="10" t="inlineStr">
        <is>
          <t>Description</t>
        </is>
      </c>
      <c r="C3270" s="10" t="inlineStr">
        <is>
          <t>Unit</t>
        </is>
      </c>
      <c r="D3270" s="10" t="inlineStr">
        <is>
          <t>Quantity</t>
        </is>
      </c>
      <c r="E3270" s="10" t="inlineStr">
        <is>
          <t>Rate</t>
        </is>
      </c>
      <c r="F3270" s="10" t="inlineStr">
        <is>
          <t>Amount</t>
        </is>
      </c>
    </row>
    <row r="3271" ht="11.5" customHeight="1">
      <c r="A3271" s="9" t="inlineStr"/>
      <c r="B3271" s="9" t="inlineStr">
        <is>
          <t>Details of cost for 2m long</t>
        </is>
      </c>
      <c r="C3271" s="9" t="inlineStr"/>
      <c r="D3271" s="9" t="inlineStr"/>
      <c r="E3271" s="9" t="inlineStr"/>
      <c r="F3271" s="9" t="inlineStr"/>
    </row>
    <row r="3272" ht="11.5" customHeight="1">
      <c r="A3272" s="9" t="inlineStr"/>
      <c r="B3272" s="9" t="inlineStr">
        <is>
          <t>MATERIAL</t>
        </is>
      </c>
      <c r="C3272" s="9" t="inlineStr"/>
      <c r="D3272" s="9" t="inlineStr"/>
      <c r="E3272" s="9" t="inlineStr"/>
      <c r="F3272" s="9" t="inlineStr"/>
    </row>
    <row r="3273" ht="11.5" customHeight="1">
      <c r="A3273" s="9" t="inlineStr">
        <is>
          <t>0592</t>
        </is>
      </c>
      <c r="B3273" s="9" t="inlineStr">
        <is>
          <t>Chromium plated Brass curtain rod</t>
        </is>
      </c>
      <c r="C3273" s="9" t="inlineStr"/>
      <c r="D3273" s="9" t="inlineStr"/>
      <c r="E3273" s="9" t="inlineStr"/>
      <c r="F3273" s="9" t="inlineStr"/>
    </row>
    <row r="3274" ht="11.5" customHeight="1">
      <c r="A3274" s="9" t="inlineStr"/>
      <c r="B3274" s="9" t="inlineStr">
        <is>
          <t>25 mm dia 1.25mm thick</t>
        </is>
      </c>
      <c r="C3274" s="9" t="inlineStr">
        <is>
          <t>metre</t>
        </is>
      </c>
      <c r="D3274" s="9" t="inlineStr">
        <is>
          <t>2.00</t>
        </is>
      </c>
      <c r="E3274" s="9" t="inlineStr">
        <is>
          <t>340.00</t>
        </is>
      </c>
      <c r="F3274" s="9" t="inlineStr">
        <is>
          <t>680.00</t>
        </is>
      </c>
    </row>
    <row r="3275" ht="11.5" customHeight="1">
      <c r="A3275" s="9" t="inlineStr">
        <is>
          <t>7023</t>
        </is>
      </c>
      <c r="B3275" s="9" t="inlineStr">
        <is>
          <t>Chromium plated brackets ( curtain rods)</t>
        </is>
      </c>
      <c r="C3275" s="9" t="inlineStr">
        <is>
          <t>each</t>
        </is>
      </c>
      <c r="D3275" s="9" t="inlineStr">
        <is>
          <t>2.00</t>
        </is>
      </c>
      <c r="E3275" s="9" t="inlineStr">
        <is>
          <t>7.00</t>
        </is>
      </c>
      <c r="F3275" s="9" t="inlineStr">
        <is>
          <t>14.00</t>
        </is>
      </c>
    </row>
    <row r="3276" ht="11.5" customHeight="1">
      <c r="A3276" s="9" t="inlineStr">
        <is>
          <t>9999</t>
        </is>
      </c>
      <c r="B3276" s="9" t="inlineStr">
        <is>
          <t>C.P. brass screws</t>
        </is>
      </c>
      <c r="C3276" s="9" t="inlineStr">
        <is>
          <t>L.S.</t>
        </is>
      </c>
      <c r="D3276" s="9" t="inlineStr">
        <is>
          <t>4.03</t>
        </is>
      </c>
      <c r="E3276" s="9" t="inlineStr">
        <is>
          <t>2.00</t>
        </is>
      </c>
      <c r="F3276" s="9" t="inlineStr">
        <is>
          <t>8.06</t>
        </is>
      </c>
    </row>
    <row r="3277" ht="11.5" customHeight="1">
      <c r="A3277" s="9" t="inlineStr">
        <is>
          <t>9977</t>
        </is>
      </c>
      <c r="B3277" s="9" t="inlineStr">
        <is>
          <t>CARRIAGE</t>
        </is>
      </c>
      <c r="C3277" s="9" t="inlineStr">
        <is>
          <t>L.S.</t>
        </is>
      </c>
      <c r="D3277" s="9" t="inlineStr">
        <is>
          <t>1.56</t>
        </is>
      </c>
      <c r="E3277" s="9" t="inlineStr">
        <is>
          <t>2.00</t>
        </is>
      </c>
      <c r="F3277" s="9" t="inlineStr">
        <is>
          <t>3.12</t>
        </is>
      </c>
    </row>
    <row r="3278" ht="11.5" customHeight="1">
      <c r="A3278" s="9" t="inlineStr">
        <is>
          <t>0458</t>
        </is>
      </c>
      <c r="B3278" s="9" t="inlineStr">
        <is>
          <t>PVC cleeves for screws</t>
        </is>
      </c>
      <c r="C3278" s="9" t="inlineStr">
        <is>
          <t>each</t>
        </is>
      </c>
      <c r="D3278" s="9" t="inlineStr">
        <is>
          <t>2.00</t>
        </is>
      </c>
      <c r="E3278" s="9" t="inlineStr">
        <is>
          <t>2.00</t>
        </is>
      </c>
      <c r="F3278" s="9" t="inlineStr">
        <is>
          <t>4.00</t>
        </is>
      </c>
    </row>
    <row r="3279" ht="11.5" customHeight="1">
      <c r="A3279" s="9" t="inlineStr">
        <is>
          <t>9999</t>
        </is>
      </c>
      <c r="B3279" s="9" t="inlineStr">
        <is>
          <t>LABOUR</t>
        </is>
      </c>
      <c r="C3279" s="9" t="inlineStr">
        <is>
          <t>L.S.</t>
        </is>
      </c>
      <c r="D3279" s="9" t="inlineStr">
        <is>
          <t>2.73</t>
        </is>
      </c>
      <c r="E3279" s="9" t="inlineStr">
        <is>
          <t>2.00</t>
        </is>
      </c>
      <c r="F3279" s="9" t="inlineStr">
        <is>
          <t>5.46</t>
        </is>
      </c>
    </row>
    <row r="3280" ht="11.5" customHeight="1">
      <c r="A3280" s="9" t="inlineStr">
        <is>
          <t>9999</t>
        </is>
      </c>
      <c r="B3280" s="9" t="inlineStr">
        <is>
          <t>Sundries</t>
        </is>
      </c>
      <c r="C3280" s="9" t="inlineStr">
        <is>
          <t>L.S.</t>
        </is>
      </c>
      <c r="D3280" s="9" t="inlineStr">
        <is>
          <t>1.56</t>
        </is>
      </c>
      <c r="E3280" s="9" t="inlineStr">
        <is>
          <t>2.00</t>
        </is>
      </c>
      <c r="F3280" s="9" t="inlineStr">
        <is>
          <t>3.12</t>
        </is>
      </c>
    </row>
    <row r="3281" ht="11.5" customHeight="1">
      <c r="A3281" s="9" t="inlineStr"/>
      <c r="B3281" s="9" t="inlineStr">
        <is>
          <t>TOTAL</t>
        </is>
      </c>
      <c r="C3281" s="9" t="inlineStr"/>
      <c r="D3281" s="9" t="inlineStr"/>
      <c r="E3281" s="9" t="inlineStr"/>
      <c r="F3281" s="9" t="inlineStr">
        <is>
          <t>717.76 W</t>
        </is>
      </c>
    </row>
    <row r="3282" ht="11.5" customHeight="1">
      <c r="A3282" s="9" t="inlineStr"/>
      <c r="B3282" s="9" t="inlineStr">
        <is>
          <t>Add 1 % Water charges on "W"</t>
        </is>
      </c>
      <c r="C3282" s="9" t="inlineStr"/>
      <c r="D3282" s="9" t="inlineStr"/>
      <c r="E3282" s="9" t="inlineStr"/>
      <c r="F3282" s="9" t="inlineStr">
        <is>
          <t>7.18</t>
        </is>
      </c>
    </row>
    <row r="3283" ht="11.5" customHeight="1">
      <c r="A3283" s="9" t="inlineStr"/>
      <c r="B3283" s="9" t="inlineStr">
        <is>
          <t>TOTAL</t>
        </is>
      </c>
      <c r="C3283" s="9" t="inlineStr"/>
      <c r="D3283" s="9" t="inlineStr"/>
      <c r="E3283" s="9" t="inlineStr"/>
      <c r="F3283" s="9" t="inlineStr">
        <is>
          <t>724.94 X</t>
        </is>
      </c>
    </row>
    <row r="3284" ht="11.5" customHeight="1">
      <c r="A3284" s="9" t="inlineStr"/>
      <c r="B3284" s="9" t="inlineStr">
        <is>
          <t>Add GST on "X" (multiplying factor</t>
        </is>
      </c>
      <c r="C3284" s="9" t="inlineStr"/>
      <c r="D3284" s="9" t="inlineStr"/>
      <c r="E3284" s="9" t="inlineStr"/>
      <c r="F3284" s="9" t="inlineStr"/>
    </row>
    <row r="3285" ht="11.5" customHeight="1">
      <c r="A3285" s="9" t="inlineStr"/>
      <c r="B3285" s="9" t="inlineStr">
        <is>
          <t>0.1405)</t>
        </is>
      </c>
      <c r="C3285" s="9" t="inlineStr"/>
      <c r="D3285" s="9" t="inlineStr"/>
      <c r="E3285" s="9" t="inlineStr"/>
      <c r="F3285" s="9" t="inlineStr">
        <is>
          <t>101.85</t>
        </is>
      </c>
    </row>
    <row r="3286" ht="11.5" customHeight="1">
      <c r="A3286" s="9" t="inlineStr"/>
      <c r="B3286" s="9" t="inlineStr">
        <is>
          <t>TOTAL</t>
        </is>
      </c>
      <c r="C3286" s="9" t="inlineStr"/>
      <c r="D3286" s="9" t="inlineStr"/>
      <c r="E3286" s="9" t="inlineStr"/>
      <c r="F3286" s="9" t="inlineStr">
        <is>
          <t>826.79 Y</t>
        </is>
      </c>
    </row>
    <row r="3287" ht="11.5" customHeight="1">
      <c r="A3287" s="9" t="inlineStr"/>
      <c r="B3287" s="9" t="inlineStr">
        <is>
          <t>Add 15% CPOH on "Y"</t>
        </is>
      </c>
      <c r="C3287" s="9" t="inlineStr"/>
      <c r="D3287" s="9" t="inlineStr"/>
      <c r="E3287" s="9" t="inlineStr"/>
      <c r="F3287" s="9" t="inlineStr">
        <is>
          <t>124.02</t>
        </is>
      </c>
    </row>
    <row r="3288" ht="11.5" customHeight="1">
      <c r="A3288" s="9" t="inlineStr"/>
      <c r="B3288" s="9" t="inlineStr">
        <is>
          <t>TOTAL</t>
        </is>
      </c>
      <c r="C3288" s="9" t="inlineStr"/>
      <c r="D3288" s="9" t="inlineStr"/>
      <c r="E3288" s="9" t="inlineStr"/>
      <c r="F3288" s="9" t="inlineStr">
        <is>
          <t>950.81 Z</t>
        </is>
      </c>
    </row>
    <row r="3289" ht="11.5" customHeight="1">
      <c r="A3289" s="9" t="inlineStr"/>
      <c r="B3289" s="9" t="inlineStr">
        <is>
          <t>Add Cess @ 1% on "Z"</t>
        </is>
      </c>
      <c r="C3289" s="9" t="inlineStr"/>
      <c r="D3289" s="9" t="inlineStr"/>
      <c r="E3289" s="9" t="inlineStr"/>
      <c r="F3289" s="9" t="inlineStr">
        <is>
          <t>9.51</t>
        </is>
      </c>
    </row>
    <row r="3290" ht="11.5" customHeight="1">
      <c r="A3290" s="9" t="inlineStr"/>
      <c r="B3290" s="9" t="inlineStr">
        <is>
          <t>Cost for 2 metre</t>
        </is>
      </c>
      <c r="C3290" s="9" t="inlineStr"/>
      <c r="D3290" s="9" t="inlineStr"/>
      <c r="E3290" s="9" t="inlineStr"/>
      <c r="F3290" s="9" t="inlineStr">
        <is>
          <t>960.32</t>
        </is>
      </c>
    </row>
    <row r="3291" ht="11.5" customHeight="1">
      <c r="A3291" s="9" t="inlineStr"/>
      <c r="B3291" s="9" t="inlineStr">
        <is>
          <t>Cost of 1 metre</t>
        </is>
      </c>
      <c r="C3291" s="9" t="inlineStr"/>
      <c r="D3291" s="9" t="inlineStr"/>
      <c r="E3291" s="9" t="inlineStr"/>
      <c r="F3291" s="9" t="inlineStr">
        <is>
          <t>480.16</t>
        </is>
      </c>
    </row>
    <row r="3292" ht="11.5" customHeight="1">
      <c r="A3292" s="9" t="inlineStr"/>
      <c r="B3292" s="9" t="inlineStr">
        <is>
          <t>Say</t>
        </is>
      </c>
      <c r="C3292" s="9" t="inlineStr"/>
      <c r="D3292" s="9" t="inlineStr"/>
      <c r="E3292" s="9" t="inlineStr"/>
      <c r="F3292" s="9" t="inlineStr">
        <is>
          <t>480.15</t>
        </is>
      </c>
    </row>
    <row r="3294" ht="11.5" customHeight="1">
      <c r="A3294" s="9" t="inlineStr">
        <is>
          <t>9.47</t>
        </is>
      </c>
      <c r="B3294" s="9" t="inlineStr">
        <is>
          <t>Providing and fixing nickel plated</t>
        </is>
      </c>
      <c r="C3294" s="9" t="inlineStr">
        <is>
          <t>M.S. pipe</t>
        </is>
      </c>
      <c r="D3294" s="9" t="inlineStr">
        <is>
          <t>curtain</t>
        </is>
      </c>
      <c r="E3294" s="9" t="inlineStr">
        <is>
          <t>rods with</t>
        </is>
      </c>
      <c r="F3294" s="9" t="inlineStr">
        <is>
          <t>nickel plated</t>
        </is>
      </c>
    </row>
    <row r="3295" ht="11.5" customHeight="1">
      <c r="A3295" s="9" t="inlineStr"/>
      <c r="B3295" s="9" t="inlineStr">
        <is>
          <t>brackets :</t>
        </is>
      </c>
      <c r="C3295" s="9" t="inlineStr"/>
      <c r="D3295" s="9" t="inlineStr"/>
      <c r="E3295" s="9" t="inlineStr"/>
      <c r="F3295" s="9" t="inlineStr"/>
    </row>
    <row r="3296" ht="11.5" customHeight="1">
      <c r="A3296" s="9" t="inlineStr">
        <is>
          <t>9.47.1</t>
        </is>
      </c>
      <c r="B3296" s="9" t="inlineStr">
        <is>
          <t>20 mm dia (heavy type)</t>
        </is>
      </c>
      <c r="C3296" s="9" t="inlineStr"/>
      <c r="D3296" s="9" t="inlineStr"/>
      <c r="E3296" s="9" t="inlineStr"/>
      <c r="F3296" s="9" t="inlineStr"/>
    </row>
    <row r="3297" ht="11.5" customHeight="1">
      <c r="A3297" s="10" t="inlineStr">
        <is>
          <t>Code</t>
        </is>
      </c>
      <c r="B3297" s="10" t="inlineStr">
        <is>
          <t>Description</t>
        </is>
      </c>
      <c r="C3297" s="10" t="inlineStr">
        <is>
          <t>Unit</t>
        </is>
      </c>
      <c r="D3297" s="10" t="inlineStr">
        <is>
          <t>Quantity</t>
        </is>
      </c>
      <c r="E3297" s="10" t="inlineStr">
        <is>
          <t>Rate</t>
        </is>
      </c>
      <c r="F3297" s="10" t="inlineStr">
        <is>
          <t>Amount</t>
        </is>
      </c>
    </row>
    <row r="3298" ht="11.5" customHeight="1">
      <c r="A3298" s="9" t="inlineStr"/>
      <c r="B3298" s="9" t="inlineStr">
        <is>
          <t>Details of cost for 2m long</t>
        </is>
      </c>
      <c r="C3298" s="9" t="inlineStr"/>
      <c r="D3298" s="9" t="inlineStr"/>
      <c r="E3298" s="9" t="inlineStr"/>
      <c r="F3298" s="9" t="inlineStr"/>
    </row>
    <row r="3299" ht="11.5" customHeight="1">
      <c r="A3299" s="9" t="inlineStr"/>
      <c r="B3299" s="9" t="inlineStr">
        <is>
          <t>MATERIAL</t>
        </is>
      </c>
      <c r="C3299" s="9" t="inlineStr"/>
      <c r="D3299" s="9" t="inlineStr"/>
      <c r="E3299" s="9" t="inlineStr"/>
      <c r="F3299" s="9" t="inlineStr"/>
    </row>
    <row r="3300" ht="11.5" customHeight="1">
      <c r="A3300" s="9" t="inlineStr">
        <is>
          <t>7034</t>
        </is>
      </c>
      <c r="B3300" s="9" t="inlineStr">
        <is>
          <t>Nickle plated M.S. pipe 20 mm dia.</t>
        </is>
      </c>
      <c r="C3300" s="9" t="inlineStr">
        <is>
          <t>metre</t>
        </is>
      </c>
      <c r="D3300" s="9" t="inlineStr">
        <is>
          <t>2.00</t>
        </is>
      </c>
      <c r="E3300" s="9" t="inlineStr">
        <is>
          <t>72.00</t>
        </is>
      </c>
      <c r="F3300" s="9" t="inlineStr">
        <is>
          <t>144.00</t>
        </is>
      </c>
    </row>
    <row r="3301" ht="11.5" customHeight="1">
      <c r="A3301" s="9" t="inlineStr">
        <is>
          <t>7035</t>
        </is>
      </c>
      <c r="B3301" s="9" t="inlineStr">
        <is>
          <t>Nickle plated M.S. Brackets for curtain</t>
        </is>
      </c>
      <c r="C3301" s="9" t="inlineStr"/>
      <c r="D3301" s="9" t="inlineStr"/>
      <c r="E3301" s="9" t="inlineStr"/>
      <c r="F3301" s="9" t="inlineStr"/>
    </row>
    <row r="3302" ht="11.5" customHeight="1">
      <c r="A3302" s="9" t="inlineStr"/>
      <c r="B3302" s="9" t="inlineStr">
        <is>
          <t>rod 20 mm</t>
        </is>
      </c>
      <c r="C3302" s="9" t="inlineStr">
        <is>
          <t>each</t>
        </is>
      </c>
      <c r="D3302" s="9" t="inlineStr">
        <is>
          <t>2.00</t>
        </is>
      </c>
      <c r="E3302" s="9" t="inlineStr">
        <is>
          <t>7.00</t>
        </is>
      </c>
      <c r="F3302" s="9" t="inlineStr">
        <is>
          <t>14.00</t>
        </is>
      </c>
    </row>
    <row r="3303" ht="11.5" customHeight="1">
      <c r="A3303" s="9" t="inlineStr">
        <is>
          <t>9999</t>
        </is>
      </c>
      <c r="B3303" s="9" t="inlineStr">
        <is>
          <t>Screws</t>
        </is>
      </c>
      <c r="C3303" s="9" t="inlineStr">
        <is>
          <t>L.S.</t>
        </is>
      </c>
      <c r="D3303" s="9" t="inlineStr">
        <is>
          <t>4.03</t>
        </is>
      </c>
      <c r="E3303" s="9" t="inlineStr">
        <is>
          <t>2.00</t>
        </is>
      </c>
      <c r="F3303" s="9" t="inlineStr">
        <is>
          <t>8.06</t>
        </is>
      </c>
    </row>
    <row r="3304" ht="11.5" customHeight="1">
      <c r="A3304" s="9" t="inlineStr">
        <is>
          <t>9999</t>
        </is>
      </c>
      <c r="B3304" s="9" t="inlineStr">
        <is>
          <t>CARRIAGE</t>
        </is>
      </c>
      <c r="C3304" s="9" t="inlineStr">
        <is>
          <t>L.S.</t>
        </is>
      </c>
      <c r="D3304" s="9" t="inlineStr">
        <is>
          <t>1.56</t>
        </is>
      </c>
      <c r="E3304" s="9" t="inlineStr">
        <is>
          <t>2.00</t>
        </is>
      </c>
      <c r="F3304" s="9" t="inlineStr">
        <is>
          <t>3.12</t>
        </is>
      </c>
    </row>
    <row r="3305" ht="11.5" customHeight="1">
      <c r="A3305" s="9" t="inlineStr">
        <is>
          <t>7048</t>
        </is>
      </c>
      <c r="B3305" s="9" t="inlineStr">
        <is>
          <t>Rawl plug 50 mm (designation 10 no.)</t>
        </is>
      </c>
      <c r="C3305" s="9" t="inlineStr">
        <is>
          <t>each</t>
        </is>
      </c>
      <c r="D3305" s="9" t="inlineStr">
        <is>
          <t>2.00</t>
        </is>
      </c>
      <c r="E3305" s="9" t="inlineStr">
        <is>
          <t>25.00</t>
        </is>
      </c>
      <c r="F3305" s="9" t="inlineStr">
        <is>
          <t>50.00</t>
        </is>
      </c>
    </row>
    <row r="3306" ht="11.5" customHeight="1">
      <c r="A3306" s="9" t="inlineStr">
        <is>
          <t>9999</t>
        </is>
      </c>
      <c r="B3306" s="9" t="inlineStr">
        <is>
          <t>Labour including fixing rawl plug</t>
        </is>
      </c>
      <c r="C3306" s="9" t="inlineStr">
        <is>
          <t>L.S.</t>
        </is>
      </c>
      <c r="D3306" s="9" t="inlineStr">
        <is>
          <t>5.20</t>
        </is>
      </c>
      <c r="E3306" s="9" t="inlineStr">
        <is>
          <t>2.00</t>
        </is>
      </c>
      <c r="F3306" s="9" t="inlineStr">
        <is>
          <t>10.40</t>
        </is>
      </c>
    </row>
    <row r="3307" ht="11.5" customHeight="1">
      <c r="A3307" s="9" t="inlineStr">
        <is>
          <t>9999</t>
        </is>
      </c>
      <c r="B3307" s="9" t="inlineStr">
        <is>
          <t>Sundries</t>
        </is>
      </c>
      <c r="C3307" s="9" t="inlineStr">
        <is>
          <t>L.S.</t>
        </is>
      </c>
      <c r="D3307" s="9" t="inlineStr">
        <is>
          <t>1.56</t>
        </is>
      </c>
      <c r="E3307" s="9" t="inlineStr">
        <is>
          <t>2.00</t>
        </is>
      </c>
      <c r="F3307" s="9" t="inlineStr">
        <is>
          <t>3.12</t>
        </is>
      </c>
    </row>
    <row r="3308" ht="11.5" customHeight="1">
      <c r="A3308" s="9" t="inlineStr"/>
      <c r="B3308" s="9" t="inlineStr">
        <is>
          <t>TOTAL</t>
        </is>
      </c>
      <c r="C3308" s="9" t="inlineStr"/>
      <c r="D3308" s="9" t="inlineStr"/>
      <c r="E3308" s="9" t="inlineStr"/>
      <c r="F3308" s="9" t="inlineStr">
        <is>
          <t>232.70 W</t>
        </is>
      </c>
    </row>
    <row r="3309" ht="11.5" customHeight="1">
      <c r="A3309" s="9" t="inlineStr"/>
      <c r="B3309" s="9" t="inlineStr">
        <is>
          <t>Add 1 % Water charges on "W"</t>
        </is>
      </c>
      <c r="C3309" s="9" t="inlineStr"/>
      <c r="D3309" s="9" t="inlineStr"/>
      <c r="E3309" s="9" t="inlineStr"/>
      <c r="F3309" s="9" t="inlineStr">
        <is>
          <t>2.33</t>
        </is>
      </c>
    </row>
    <row r="3310" ht="11.5" customHeight="1">
      <c r="A3310" s="9" t="inlineStr"/>
      <c r="B3310" s="9" t="inlineStr">
        <is>
          <t>TOTAL</t>
        </is>
      </c>
      <c r="C3310" s="9" t="inlineStr"/>
      <c r="D3310" s="9" t="inlineStr"/>
      <c r="E3310" s="9" t="inlineStr"/>
      <c r="F3310" s="9" t="inlineStr">
        <is>
          <t>235.03 X</t>
        </is>
      </c>
    </row>
    <row r="3311" ht="11.5" customHeight="1">
      <c r="A3311" s="9" t="inlineStr"/>
      <c r="B3311" s="9" t="inlineStr">
        <is>
          <t>Add GST on "X" (multiplying factor</t>
        </is>
      </c>
      <c r="C3311" s="9" t="inlineStr"/>
      <c r="D3311" s="9" t="inlineStr"/>
      <c r="E3311" s="9" t="inlineStr"/>
      <c r="F3311" s="9" t="inlineStr"/>
    </row>
    <row r="3312" ht="11.5" customHeight="1">
      <c r="A3312" s="9" t="inlineStr"/>
      <c r="B3312" s="9" t="inlineStr">
        <is>
          <t>0.1405)</t>
        </is>
      </c>
      <c r="C3312" s="9" t="inlineStr"/>
      <c r="D3312" s="9" t="inlineStr"/>
      <c r="E3312" s="9" t="inlineStr"/>
      <c r="F3312" s="9" t="inlineStr">
        <is>
          <t>33.02</t>
        </is>
      </c>
    </row>
    <row r="3313" ht="11.5" customHeight="1">
      <c r="A3313" s="9" t="inlineStr"/>
      <c r="B3313" s="9" t="inlineStr">
        <is>
          <t>TOTAL</t>
        </is>
      </c>
      <c r="C3313" s="9" t="inlineStr"/>
      <c r="D3313" s="9" t="inlineStr"/>
      <c r="E3313" s="9" t="inlineStr"/>
      <c r="F3313" s="9" t="inlineStr">
        <is>
          <t>268.05 Y</t>
        </is>
      </c>
    </row>
    <row r="3314" ht="11.5" customHeight="1">
      <c r="A3314" s="9" t="inlineStr"/>
      <c r="B3314" s="9" t="inlineStr">
        <is>
          <t>Add 15% CPOH on "Y"</t>
        </is>
      </c>
      <c r="C3314" s="9" t="inlineStr"/>
      <c r="D3314" s="9" t="inlineStr"/>
      <c r="E3314" s="9" t="inlineStr"/>
      <c r="F3314" s="9" t="inlineStr">
        <is>
          <t>40.21</t>
        </is>
      </c>
    </row>
    <row r="3315" ht="11.5" customHeight="1">
      <c r="A3315" s="9" t="inlineStr"/>
      <c r="B3315" s="9" t="inlineStr">
        <is>
          <t>TOTAL</t>
        </is>
      </c>
      <c r="C3315" s="9" t="inlineStr"/>
      <c r="D3315" s="9" t="inlineStr"/>
      <c r="E3315" s="9" t="inlineStr"/>
      <c r="F3315" s="9" t="inlineStr">
        <is>
          <t>308.26 Z</t>
        </is>
      </c>
    </row>
    <row r="3316" ht="11.5" customHeight="1">
      <c r="A3316" s="9" t="inlineStr"/>
      <c r="B3316" s="9" t="inlineStr">
        <is>
          <t>Add Cess @ 1% on "Z"</t>
        </is>
      </c>
      <c r="C3316" s="9" t="inlineStr"/>
      <c r="D3316" s="9" t="inlineStr"/>
      <c r="E3316" s="9" t="inlineStr"/>
      <c r="F3316" s="9" t="inlineStr">
        <is>
          <t>3.08</t>
        </is>
      </c>
    </row>
    <row r="3317" ht="11.5" customHeight="1">
      <c r="A3317" s="9" t="inlineStr"/>
      <c r="B3317" s="9" t="inlineStr">
        <is>
          <t>Cost for 2 metre</t>
        </is>
      </c>
      <c r="C3317" s="9" t="inlineStr"/>
      <c r="D3317" s="9" t="inlineStr"/>
      <c r="E3317" s="9" t="inlineStr"/>
      <c r="F3317" s="9" t="inlineStr">
        <is>
          <t>311.34</t>
        </is>
      </c>
    </row>
    <row r="3318" ht="11.5" customHeight="1">
      <c r="A3318" s="9" t="inlineStr"/>
      <c r="B3318" s="9" t="inlineStr">
        <is>
          <t>Cost of 1 metre</t>
        </is>
      </c>
      <c r="C3318" s="9" t="inlineStr"/>
      <c r="D3318" s="9" t="inlineStr"/>
      <c r="E3318" s="9" t="inlineStr"/>
      <c r="F3318" s="9" t="inlineStr">
        <is>
          <t>155.67</t>
        </is>
      </c>
    </row>
    <row r="3319" ht="11.5" customHeight="1">
      <c r="A3319" s="9" t="inlineStr"/>
      <c r="B3319" s="9" t="inlineStr">
        <is>
          <t>Say</t>
        </is>
      </c>
      <c r="C3319" s="9" t="inlineStr"/>
      <c r="D3319" s="9" t="inlineStr"/>
      <c r="E3319" s="9" t="inlineStr"/>
      <c r="F3319" s="9" t="inlineStr">
        <is>
          <t>155.65</t>
        </is>
      </c>
    </row>
    <row r="3320" ht="11.5" customHeight="1">
      <c r="A3320" s="9" t="inlineStr">
        <is>
          <t>9.47.2</t>
        </is>
      </c>
      <c r="B3320" s="9" t="inlineStr">
        <is>
          <t>25 mm dia (heavy type)</t>
        </is>
      </c>
      <c r="C3320" s="9" t="inlineStr"/>
      <c r="D3320" s="9" t="inlineStr"/>
      <c r="E3320" s="9" t="inlineStr"/>
      <c r="F3320" s="9" t="inlineStr"/>
    </row>
    <row r="3321" ht="11.5" customHeight="1">
      <c r="A3321" s="10" t="inlineStr">
        <is>
          <t>Code</t>
        </is>
      </c>
      <c r="B3321" s="10" t="inlineStr">
        <is>
          <t>Description</t>
        </is>
      </c>
      <c r="C3321" s="10" t="inlineStr">
        <is>
          <t>Unit</t>
        </is>
      </c>
      <c r="D3321" s="10" t="inlineStr">
        <is>
          <t>Quantity</t>
        </is>
      </c>
      <c r="E3321" s="10" t="inlineStr">
        <is>
          <t>Rate</t>
        </is>
      </c>
      <c r="F3321" s="10" t="inlineStr">
        <is>
          <t>Amount</t>
        </is>
      </c>
    </row>
    <row r="3322" ht="11.5" customHeight="1">
      <c r="A3322" s="9" t="inlineStr"/>
      <c r="B3322" s="9" t="inlineStr">
        <is>
          <t>Details of cost for 2m long</t>
        </is>
      </c>
      <c r="C3322" s="9" t="inlineStr"/>
      <c r="D3322" s="9" t="inlineStr"/>
      <c r="E3322" s="9" t="inlineStr"/>
      <c r="F3322" s="9" t="inlineStr"/>
    </row>
    <row r="3323" ht="11.5" customHeight="1">
      <c r="A3323" s="9" t="inlineStr"/>
      <c r="B3323" s="9" t="inlineStr">
        <is>
          <t>MATERIAL</t>
        </is>
      </c>
      <c r="C3323" s="9" t="inlineStr"/>
      <c r="D3323" s="9" t="inlineStr"/>
      <c r="E3323" s="9" t="inlineStr"/>
      <c r="F3323" s="9" t="inlineStr"/>
    </row>
    <row r="3324" ht="11.5" customHeight="1">
      <c r="A3324" s="9" t="inlineStr">
        <is>
          <t>7033</t>
        </is>
      </c>
      <c r="B3324" s="9" t="inlineStr">
        <is>
          <t>Nickel plated M.S. pipe 25mm dia</t>
        </is>
      </c>
      <c r="C3324" s="9" t="inlineStr">
        <is>
          <t>metre</t>
        </is>
      </c>
      <c r="D3324" s="9" t="inlineStr">
        <is>
          <t>2.00</t>
        </is>
      </c>
      <c r="E3324" s="9" t="inlineStr">
        <is>
          <t>76.00</t>
        </is>
      </c>
      <c r="F3324" s="9" t="inlineStr">
        <is>
          <t>152.00</t>
        </is>
      </c>
    </row>
    <row r="3325" ht="11.5" customHeight="1">
      <c r="A3325" s="9" t="inlineStr">
        <is>
          <t>7036</t>
        </is>
      </c>
      <c r="B3325" s="9" t="inlineStr">
        <is>
          <t>Nickle plated M.S. Brackets for</t>
        </is>
      </c>
      <c r="C3325" s="9" t="inlineStr"/>
      <c r="D3325" s="9" t="inlineStr"/>
      <c r="E3325" s="9" t="inlineStr"/>
      <c r="F3325" s="9" t="inlineStr"/>
    </row>
    <row r="3326" ht="11.5" customHeight="1">
      <c r="A3326" s="9" t="inlineStr"/>
      <c r="B3326" s="9" t="inlineStr">
        <is>
          <t>curtain rod 25 mm</t>
        </is>
      </c>
      <c r="C3326" s="9" t="inlineStr">
        <is>
          <t>each</t>
        </is>
      </c>
      <c r="D3326" s="9" t="inlineStr">
        <is>
          <t>2.00</t>
        </is>
      </c>
      <c r="E3326" s="9" t="inlineStr">
        <is>
          <t>8.00</t>
        </is>
      </c>
      <c r="F3326" s="9" t="inlineStr">
        <is>
          <t>16.00</t>
        </is>
      </c>
    </row>
    <row r="3327" ht="11.5" customHeight="1">
      <c r="A3327" s="9" t="inlineStr">
        <is>
          <t>9999</t>
        </is>
      </c>
      <c r="B3327" s="9" t="inlineStr">
        <is>
          <t>Screws</t>
        </is>
      </c>
      <c r="C3327" s="9" t="inlineStr">
        <is>
          <t>L.S.</t>
        </is>
      </c>
      <c r="D3327" s="9" t="inlineStr">
        <is>
          <t>4.03</t>
        </is>
      </c>
      <c r="E3327" s="9" t="inlineStr">
        <is>
          <t>2.00</t>
        </is>
      </c>
      <c r="F3327" s="9" t="inlineStr">
        <is>
          <t>8.06</t>
        </is>
      </c>
    </row>
    <row r="3328" ht="11.5" customHeight="1">
      <c r="A3328" s="9" t="inlineStr">
        <is>
          <t>9999</t>
        </is>
      </c>
      <c r="B3328" s="9" t="inlineStr">
        <is>
          <t>CARRIAGE</t>
        </is>
      </c>
      <c r="C3328" s="9" t="inlineStr">
        <is>
          <t>L.S.</t>
        </is>
      </c>
      <c r="D3328" s="9" t="inlineStr">
        <is>
          <t>1.56</t>
        </is>
      </c>
      <c r="E3328" s="9" t="inlineStr">
        <is>
          <t>2.00</t>
        </is>
      </c>
      <c r="F3328" s="9" t="inlineStr">
        <is>
          <t>3.12</t>
        </is>
      </c>
    </row>
    <row r="3329" ht="11.5" customHeight="1">
      <c r="A3329" s="9" t="inlineStr">
        <is>
          <t>7048</t>
        </is>
      </c>
      <c r="B3329" s="9" t="inlineStr">
        <is>
          <t>Rawl plug 50 mm (designation 10 no.)</t>
        </is>
      </c>
      <c r="C3329" s="9" t="inlineStr">
        <is>
          <t>each</t>
        </is>
      </c>
      <c r="D3329" s="9" t="inlineStr">
        <is>
          <t>2.00</t>
        </is>
      </c>
      <c r="E3329" s="9" t="inlineStr">
        <is>
          <t>25.00</t>
        </is>
      </c>
      <c r="F3329" s="9" t="inlineStr">
        <is>
          <t>50.00</t>
        </is>
      </c>
    </row>
    <row r="3330" ht="11.5" customHeight="1">
      <c r="A3330" s="9" t="inlineStr">
        <is>
          <t>9999</t>
        </is>
      </c>
      <c r="B3330" s="9" t="inlineStr">
        <is>
          <t>Labour including fixing rawl plug</t>
        </is>
      </c>
      <c r="C3330" s="9" t="inlineStr">
        <is>
          <t>L.S.</t>
        </is>
      </c>
      <c r="D3330" s="9" t="inlineStr">
        <is>
          <t>5.20</t>
        </is>
      </c>
      <c r="E3330" s="9" t="inlineStr">
        <is>
          <t>2.00</t>
        </is>
      </c>
      <c r="F3330" s="9" t="inlineStr">
        <is>
          <t>10.40</t>
        </is>
      </c>
    </row>
    <row r="3331" ht="11.5" customHeight="1">
      <c r="A3331" s="9" t="inlineStr">
        <is>
          <t>9999</t>
        </is>
      </c>
      <c r="B3331" s="9" t="inlineStr">
        <is>
          <t>Sundries</t>
        </is>
      </c>
      <c r="C3331" s="9" t="inlineStr">
        <is>
          <t>L.S.</t>
        </is>
      </c>
      <c r="D3331" s="9" t="inlineStr">
        <is>
          <t>1.56</t>
        </is>
      </c>
      <c r="E3331" s="9" t="inlineStr">
        <is>
          <t>2.00</t>
        </is>
      </c>
      <c r="F3331" s="9" t="inlineStr">
        <is>
          <t>3.12</t>
        </is>
      </c>
    </row>
    <row r="3332" ht="11.5" customHeight="1">
      <c r="A3332" s="9" t="inlineStr"/>
      <c r="B3332" s="9" t="inlineStr">
        <is>
          <t>TOTAL</t>
        </is>
      </c>
      <c r="C3332" s="9" t="inlineStr"/>
      <c r="D3332" s="9" t="inlineStr"/>
      <c r="E3332" s="9" t="inlineStr"/>
      <c r="F3332" s="9" t="inlineStr">
        <is>
          <t>242.70 W</t>
        </is>
      </c>
    </row>
    <row r="3333" ht="11.5" customHeight="1">
      <c r="A3333" s="9" t="inlineStr"/>
      <c r="B3333" s="9" t="inlineStr">
        <is>
          <t>Add 1 % Water charges on "W"</t>
        </is>
      </c>
      <c r="C3333" s="9" t="inlineStr"/>
      <c r="D3333" s="9" t="inlineStr"/>
      <c r="E3333" s="9" t="inlineStr"/>
      <c r="F3333" s="9" t="inlineStr">
        <is>
          <t>2.43</t>
        </is>
      </c>
    </row>
    <row r="3334" ht="11.5" customHeight="1">
      <c r="A3334" s="9" t="inlineStr"/>
      <c r="B3334" s="9" t="inlineStr">
        <is>
          <t>TOTAL</t>
        </is>
      </c>
      <c r="C3334" s="9" t="inlineStr"/>
      <c r="D3334" s="9" t="inlineStr"/>
      <c r="E3334" s="9" t="inlineStr"/>
      <c r="F3334" s="9" t="inlineStr">
        <is>
          <t>245.13 X</t>
        </is>
      </c>
    </row>
    <row r="3335" ht="11.5" customHeight="1">
      <c r="A3335" s="9" t="inlineStr"/>
      <c r="B3335" s="9" t="inlineStr">
        <is>
          <t>Add GST on "X" (multiplying factor</t>
        </is>
      </c>
      <c r="C3335" s="9" t="inlineStr"/>
      <c r="D3335" s="9" t="inlineStr"/>
      <c r="E3335" s="9" t="inlineStr"/>
      <c r="F3335" s="9" t="inlineStr"/>
    </row>
    <row r="3336" ht="11.5" customHeight="1">
      <c r="A3336" s="9" t="inlineStr"/>
      <c r="B3336" s="9" t="inlineStr">
        <is>
          <t>0.1405)</t>
        </is>
      </c>
      <c r="C3336" s="9" t="inlineStr"/>
      <c r="D3336" s="9" t="inlineStr"/>
      <c r="E3336" s="9" t="inlineStr"/>
      <c r="F3336" s="9" t="inlineStr">
        <is>
          <t>34.44</t>
        </is>
      </c>
    </row>
    <row r="3337" ht="11.5" customHeight="1">
      <c r="A3337" s="9" t="inlineStr"/>
      <c r="B3337" s="9" t="inlineStr">
        <is>
          <t>TOTAL</t>
        </is>
      </c>
      <c r="C3337" s="9" t="inlineStr"/>
      <c r="D3337" s="9" t="inlineStr"/>
      <c r="E3337" s="9" t="inlineStr"/>
      <c r="F3337" s="9" t="inlineStr">
        <is>
          <t>279.57 Y</t>
        </is>
      </c>
    </row>
    <row r="3338" ht="11.5" customHeight="1">
      <c r="A3338" s="9" t="inlineStr"/>
      <c r="B3338" s="9" t="inlineStr">
        <is>
          <t>Add 15% CPOH on "Y"</t>
        </is>
      </c>
      <c r="C3338" s="9" t="inlineStr"/>
      <c r="D3338" s="9" t="inlineStr"/>
      <c r="E3338" s="9" t="inlineStr"/>
      <c r="F3338" s="9" t="inlineStr">
        <is>
          <t>41.94</t>
        </is>
      </c>
    </row>
    <row r="3339" ht="11.5" customHeight="1">
      <c r="A3339" s="9" t="inlineStr"/>
      <c r="B3339" s="9" t="inlineStr">
        <is>
          <t>TOTAL</t>
        </is>
      </c>
      <c r="C3339" s="9" t="inlineStr"/>
      <c r="D3339" s="9" t="inlineStr"/>
      <c r="E3339" s="9" t="inlineStr"/>
      <c r="F3339" s="9" t="inlineStr">
        <is>
          <t>321.50 Z</t>
        </is>
      </c>
    </row>
    <row r="3340" ht="11.5" customHeight="1">
      <c r="A3340" s="9" t="inlineStr"/>
      <c r="B3340" s="9" t="inlineStr">
        <is>
          <t>Add Cess @ 1% on "Z"</t>
        </is>
      </c>
      <c r="C3340" s="9" t="inlineStr"/>
      <c r="D3340" s="9" t="inlineStr"/>
      <c r="E3340" s="9" t="inlineStr"/>
      <c r="F3340" s="9" t="inlineStr">
        <is>
          <t>3.22</t>
        </is>
      </c>
    </row>
    <row r="3341" ht="11.5" customHeight="1">
      <c r="A3341" s="9" t="inlineStr"/>
      <c r="B3341" s="9" t="inlineStr">
        <is>
          <t>Cost for 2 metre</t>
        </is>
      </c>
      <c r="C3341" s="9" t="inlineStr"/>
      <c r="D3341" s="9" t="inlineStr"/>
      <c r="E3341" s="9" t="inlineStr"/>
      <c r="F3341" s="9" t="inlineStr">
        <is>
          <t>324.72</t>
        </is>
      </c>
    </row>
    <row r="3342" ht="11.5" customHeight="1">
      <c r="A3342" s="9" t="inlineStr"/>
      <c r="B3342" s="9" t="inlineStr">
        <is>
          <t>Cost of 1 metre</t>
        </is>
      </c>
      <c r="C3342" s="9" t="inlineStr"/>
      <c r="D3342" s="9" t="inlineStr"/>
      <c r="E3342" s="9" t="inlineStr"/>
      <c r="F3342" s="9" t="inlineStr">
        <is>
          <t>162.36</t>
        </is>
      </c>
    </row>
    <row r="3344" ht="11.5" customHeight="1">
      <c r="A3344" s="9" t="inlineStr">
        <is>
          <t>9.48</t>
        </is>
      </c>
      <c r="B3344" s="9" t="inlineStr">
        <is>
          <t>Providing and fixing M.S. grills of</t>
        </is>
      </c>
      <c r="C3344" s="9" t="inlineStr">
        <is>
          <t>required</t>
        </is>
      </c>
      <c r="D3344" s="9" t="inlineStr">
        <is>
          <t>pattern in</t>
        </is>
      </c>
      <c r="E3344" s="9" t="inlineStr">
        <is>
          <t>frames</t>
        </is>
      </c>
      <c r="F3344" s="9" t="inlineStr">
        <is>
          <t>of windows etc.</t>
        </is>
      </c>
    </row>
    <row r="3345" ht="23" customHeight="1">
      <c r="A3345" s="9" t="inlineStr"/>
      <c r="B3345" s="9" t="inlineStr">
        <is>
          <t>with M.S. flats, square or round bars</t>
        </is>
      </c>
      <c r="C3345" s="9" t="inlineStr">
        <is>
          <t>etc. including</t>
        </is>
      </c>
      <c r="D3345" s="9" t="inlineStr">
        <is>
          <t>priming</t>
        </is>
      </c>
      <c r="E3345" s="9" t="inlineStr">
        <is>
          <t>coat</t>
        </is>
      </c>
      <c r="F3345" s="9" t="inlineStr">
        <is>
          <t>with approved</t>
        </is>
      </c>
    </row>
    <row r="3346" ht="11.5" customHeight="1">
      <c r="A3346" s="9" t="inlineStr"/>
      <c r="B3346" s="9" t="inlineStr">
        <is>
          <t>steel primer all complete.</t>
        </is>
      </c>
      <c r="C3346" s="9" t="inlineStr"/>
      <c r="D3346" s="9" t="inlineStr"/>
      <c r="E3346" s="9" t="inlineStr"/>
      <c r="F3346" s="9" t="inlineStr"/>
    </row>
    <row r="3347" ht="11.5" customHeight="1">
      <c r="A3347" s="9" t="inlineStr">
        <is>
          <t>9.48.1</t>
        </is>
      </c>
      <c r="B3347" s="9" t="inlineStr">
        <is>
          <t>Fixed to steel windows by welding</t>
        </is>
      </c>
      <c r="C3347" s="9" t="inlineStr"/>
      <c r="D3347" s="9" t="inlineStr"/>
      <c r="E3347" s="9" t="inlineStr"/>
      <c r="F3347" s="9" t="inlineStr"/>
    </row>
    <row r="3348" ht="11.5" customHeight="1">
      <c r="A3348" s="10" t="inlineStr">
        <is>
          <t>Code</t>
        </is>
      </c>
      <c r="B3348" s="10" t="inlineStr">
        <is>
          <t>Description</t>
        </is>
      </c>
      <c r="C3348" s="10" t="inlineStr">
        <is>
          <t>Unit</t>
        </is>
      </c>
      <c r="D3348" s="10" t="inlineStr">
        <is>
          <t>Quantity</t>
        </is>
      </c>
      <c r="E3348" s="10" t="inlineStr">
        <is>
          <t>Rate</t>
        </is>
      </c>
      <c r="F3348" s="10" t="inlineStr">
        <is>
          <t>Amount</t>
        </is>
      </c>
    </row>
    <row r="3349" ht="11.5" customHeight="1">
      <c r="A3349" s="9" t="inlineStr"/>
      <c r="B3349" s="9" t="inlineStr">
        <is>
          <t>Details of cost for 18.54 kg</t>
        </is>
      </c>
      <c r="C3349" s="9" t="inlineStr"/>
      <c r="D3349" s="9" t="inlineStr"/>
      <c r="E3349" s="9" t="inlineStr"/>
      <c r="F3349" s="9" t="inlineStr"/>
    </row>
    <row r="3350" ht="11.5" customHeight="1">
      <c r="A3350" s="9" t="inlineStr"/>
      <c r="B3350" s="9" t="inlineStr">
        <is>
          <t>Grill size 90x120cm = 1.08sqm.</t>
        </is>
      </c>
      <c r="C3350" s="9" t="inlineStr"/>
      <c r="D3350" s="9" t="inlineStr"/>
      <c r="E3350" s="9" t="inlineStr"/>
      <c r="F3350" s="9" t="inlineStr"/>
    </row>
    <row r="3351" ht="11.5" customHeight="1">
      <c r="A3351" s="9" t="inlineStr"/>
      <c r="B3351" s="9" t="inlineStr">
        <is>
          <t>MATERIAL</t>
        </is>
      </c>
      <c r="C3351" s="9" t="inlineStr"/>
      <c r="D3351" s="9" t="inlineStr"/>
      <c r="E3351" s="9" t="inlineStr"/>
      <c r="F3351" s="9" t="inlineStr"/>
    </row>
    <row r="3352" ht="11.5" customHeight="1">
      <c r="A3352" s="9" t="inlineStr"/>
      <c r="B3352" s="9" t="inlineStr">
        <is>
          <t>M.S. bar 16mm dia. metre- 11x86cm =</t>
        </is>
      </c>
      <c r="C3352" s="9" t="inlineStr"/>
      <c r="D3352" s="9" t="inlineStr"/>
      <c r="E3352" s="9" t="inlineStr"/>
      <c r="F3352" s="9" t="inlineStr"/>
    </row>
    <row r="3353" ht="11.5" customHeight="1">
      <c r="A3353" s="9" t="inlineStr"/>
      <c r="B3353" s="9" t="inlineStr">
        <is>
          <t>9.46m.</t>
        </is>
      </c>
      <c r="C3353" s="9" t="inlineStr"/>
      <c r="D3353" s="9" t="inlineStr"/>
      <c r="E3353" s="9" t="inlineStr"/>
      <c r="F3353" s="9" t="inlineStr"/>
    </row>
    <row r="3354" ht="11.5" customHeight="1">
      <c r="A3354" s="9" t="inlineStr"/>
      <c r="B3354" s="9" t="inlineStr">
        <is>
          <t>@ 1.58kg/m = 14.95kg+</t>
        </is>
      </c>
      <c r="C3354" s="9" t="inlineStr"/>
      <c r="D3354" s="9" t="inlineStr"/>
      <c r="E3354" s="9" t="inlineStr"/>
      <c r="F3354" s="9" t="inlineStr"/>
    </row>
    <row r="3355" ht="11.5" customHeight="1">
      <c r="A3355" s="9" t="inlineStr"/>
      <c r="B3355" s="9" t="inlineStr">
        <is>
          <t>Add wastage @ 10% = 1.50kg.</t>
        </is>
      </c>
      <c r="C3355" s="9" t="inlineStr"/>
      <c r="D3355" s="9" t="inlineStr"/>
      <c r="E3355" s="9" t="inlineStr"/>
      <c r="F3355" s="9" t="inlineStr"/>
    </row>
    <row r="3356" ht="11.5" customHeight="1">
      <c r="A3356" s="9" t="inlineStr"/>
      <c r="B3356" s="9" t="inlineStr">
        <is>
          <t>Total = 16.45kg. Say 0.165q</t>
        </is>
      </c>
      <c r="C3356" s="9" t="inlineStr"/>
      <c r="D3356" s="9" t="inlineStr"/>
      <c r="E3356" s="9" t="inlineStr"/>
      <c r="F3356" s="9" t="inlineStr"/>
    </row>
    <row r="3357" ht="11.5" customHeight="1">
      <c r="A3357" s="9" t="inlineStr">
        <is>
          <t>1003</t>
        </is>
      </c>
      <c r="B3357" s="9" t="inlineStr">
        <is>
          <t>Mild steel round bar above 12 mm dia</t>
        </is>
      </c>
      <c r="C3357" s="9" t="inlineStr">
        <is>
          <t>quintal</t>
        </is>
      </c>
      <c r="D3357" s="9" t="inlineStr">
        <is>
          <t>0.165</t>
        </is>
      </c>
      <c r="E3357" s="9" t="inlineStr">
        <is>
          <t>4400.00</t>
        </is>
      </c>
      <c r="F3357" s="9" t="inlineStr">
        <is>
          <t>726.00</t>
        </is>
      </c>
    </row>
    <row r="3358" ht="11.5" customHeight="1">
      <c r="A3358" s="9" t="inlineStr"/>
      <c r="B3358" s="9" t="inlineStr">
        <is>
          <t>M.S. flat 25x3.15mm</t>
        </is>
      </c>
      <c r="C3358" s="9" t="inlineStr"/>
      <c r="D3358" s="9" t="inlineStr"/>
      <c r="E3358" s="9" t="inlineStr"/>
      <c r="F3358" s="9" t="inlineStr"/>
    </row>
    <row r="3359" ht="11.5" customHeight="1">
      <c r="A3359" s="9" t="inlineStr"/>
      <c r="B3359" s="9" t="inlineStr">
        <is>
          <t>2x120cm = 2.40m+</t>
        </is>
      </c>
      <c r="C3359" s="9" t="inlineStr"/>
      <c r="D3359" s="9" t="inlineStr"/>
      <c r="E3359" s="9" t="inlineStr"/>
      <c r="F3359" s="9" t="inlineStr"/>
    </row>
    <row r="3360" ht="11.5" customHeight="1">
      <c r="A3360" s="9" t="inlineStr"/>
      <c r="B3360" s="9" t="inlineStr">
        <is>
          <t>2x90cm = 1.80m+</t>
        </is>
      </c>
      <c r="C3360" s="9" t="inlineStr"/>
      <c r="D3360" s="9" t="inlineStr"/>
      <c r="E3360" s="9" t="inlineStr"/>
      <c r="F3360" s="9" t="inlineStr"/>
    </row>
    <row r="3361" ht="11.5" customHeight="1">
      <c r="A3361" s="9" t="inlineStr"/>
      <c r="B3361" s="9" t="inlineStr">
        <is>
          <t>1x120cm = 1.20m+</t>
        </is>
      </c>
      <c r="C3361" s="9" t="inlineStr"/>
      <c r="D3361" s="9" t="inlineStr"/>
      <c r="E3361" s="9" t="inlineStr"/>
      <c r="F3361" s="9" t="inlineStr"/>
    </row>
    <row r="3362" ht="11.5" customHeight="1">
      <c r="A3362" s="9" t="inlineStr"/>
      <c r="B3362" s="9" t="inlineStr">
        <is>
          <t>2x15cm = 0.30m</t>
        </is>
      </c>
      <c r="C3362" s="9" t="inlineStr"/>
      <c r="D3362" s="9" t="inlineStr"/>
      <c r="E3362" s="9" t="inlineStr"/>
      <c r="F3362" s="9" t="inlineStr"/>
    </row>
    <row r="3363" ht="11.5" customHeight="1">
      <c r="A3363" s="9" t="inlineStr"/>
      <c r="B3363" s="9" t="inlineStr">
        <is>
          <t>Total =5.70m</t>
        </is>
      </c>
      <c r="C3363" s="9" t="inlineStr"/>
      <c r="D3363" s="9" t="inlineStr"/>
      <c r="E3363" s="9" t="inlineStr"/>
      <c r="F3363" s="9" t="inlineStr"/>
    </row>
    <row r="3364" ht="11.5" customHeight="1">
      <c r="A3364" s="9" t="inlineStr"/>
      <c r="B3364" s="9" t="inlineStr">
        <is>
          <t>5.70m @ 0.63kg/m = 3.59kg+</t>
        </is>
      </c>
      <c r="C3364" s="9" t="inlineStr"/>
      <c r="D3364" s="9" t="inlineStr"/>
      <c r="E3364" s="9" t="inlineStr"/>
      <c r="F3364" s="9" t="inlineStr"/>
    </row>
    <row r="3365" ht="11.5" customHeight="1">
      <c r="A3365" s="9" t="inlineStr"/>
      <c r="B3365" s="9" t="inlineStr">
        <is>
          <t>Add wastage @ 10% = 0.36kg.</t>
        </is>
      </c>
      <c r="C3365" s="9" t="inlineStr"/>
      <c r="D3365" s="9" t="inlineStr"/>
      <c r="E3365" s="9" t="inlineStr"/>
      <c r="F3365" s="9" t="inlineStr"/>
    </row>
    <row r="3366" ht="11.5" customHeight="1">
      <c r="A3366" s="9" t="inlineStr"/>
      <c r="B3366" s="9" t="inlineStr">
        <is>
          <t>Total = 3.95kg. Say 4 kg. or 0.04q</t>
        </is>
      </c>
      <c r="C3366" s="9" t="inlineStr"/>
      <c r="D3366" s="9" t="inlineStr"/>
      <c r="E3366" s="9" t="inlineStr"/>
      <c r="F3366" s="9" t="inlineStr"/>
    </row>
    <row r="3367" ht="11.5" customHeight="1">
      <c r="A3367" s="9" t="inlineStr">
        <is>
          <t>1008</t>
        </is>
      </c>
      <c r="B3367" s="9" t="inlineStr">
        <is>
          <t>Flats upto 10 mm in thickness</t>
        </is>
      </c>
      <c r="C3367" s="9" t="inlineStr">
        <is>
          <t>quintal</t>
        </is>
      </c>
      <c r="D3367" s="9" t="inlineStr">
        <is>
          <t>0.04</t>
        </is>
      </c>
      <c r="E3367" s="9" t="inlineStr">
        <is>
          <t>4500.00</t>
        </is>
      </c>
      <c r="F3367" s="9" t="inlineStr">
        <is>
          <t>180.00</t>
        </is>
      </c>
    </row>
    <row r="3368" ht="11.5" customHeight="1">
      <c r="A3368" s="9" t="inlineStr">
        <is>
          <t>2205</t>
        </is>
      </c>
      <c r="B3368" s="9" t="inlineStr">
        <is>
          <t>Carriage of Steel</t>
        </is>
      </c>
      <c r="C3368" s="9" t="inlineStr">
        <is>
          <t>tonne</t>
        </is>
      </c>
      <c r="D3368" s="9" t="inlineStr">
        <is>
          <t>0.02</t>
        </is>
      </c>
      <c r="E3368" s="9" t="inlineStr">
        <is>
          <t>92.24</t>
        </is>
      </c>
      <c r="F3368" s="9" t="inlineStr">
        <is>
          <t>1.84</t>
        </is>
      </c>
    </row>
    <row r="3369" ht="11.5" customHeight="1">
      <c r="A3369" s="9" t="inlineStr"/>
      <c r="B3369" s="9" t="inlineStr">
        <is>
          <t>0.165 + 0.04 = 0.205 q = 0.0205 t</t>
        </is>
      </c>
      <c r="C3369" s="9" t="inlineStr"/>
      <c r="D3369" s="9" t="inlineStr"/>
      <c r="E3369" s="9" t="inlineStr"/>
      <c r="F3369" s="9" t="inlineStr"/>
    </row>
    <row r="3370" ht="11.5" customHeight="1">
      <c r="A3370" s="9" t="inlineStr"/>
      <c r="B3370" s="9" t="inlineStr">
        <is>
          <t>Say 0.02 tonne</t>
        </is>
      </c>
      <c r="C3370" s="9" t="inlineStr"/>
      <c r="D3370" s="9" t="inlineStr"/>
      <c r="E3370" s="9" t="inlineStr"/>
      <c r="F3370" s="9" t="inlineStr"/>
    </row>
    <row r="3371" ht="11.5" customHeight="1">
      <c r="A3371" s="9" t="inlineStr">
        <is>
          <t>9999</t>
        </is>
      </c>
      <c r="B3371" s="9" t="inlineStr">
        <is>
          <t>Sundries</t>
        </is>
      </c>
      <c r="C3371" s="9" t="inlineStr">
        <is>
          <t>L.S.</t>
        </is>
      </c>
      <c r="D3371" s="9" t="inlineStr">
        <is>
          <t>26.91</t>
        </is>
      </c>
      <c r="E3371" s="9" t="inlineStr">
        <is>
          <t>2.00</t>
        </is>
      </c>
      <c r="F3371" s="9" t="inlineStr">
        <is>
          <t>53.82</t>
        </is>
      </c>
    </row>
    <row r="3372" ht="11.5" customHeight="1">
      <c r="A3372" s="9" t="inlineStr">
        <is>
          <t>9999</t>
        </is>
      </c>
      <c r="B3372" s="9" t="inlineStr">
        <is>
          <t>Welding charges</t>
        </is>
      </c>
      <c r="C3372" s="9" t="inlineStr">
        <is>
          <t>L.S.</t>
        </is>
      </c>
      <c r="D3372" s="9" t="inlineStr">
        <is>
          <t>19.76</t>
        </is>
      </c>
      <c r="E3372" s="9" t="inlineStr">
        <is>
          <t>2.00</t>
        </is>
      </c>
      <c r="F3372" s="9" t="inlineStr">
        <is>
          <t>39.52</t>
        </is>
      </c>
    </row>
    <row r="3373" ht="11.5" customHeight="1">
      <c r="A3373" s="9" t="inlineStr"/>
      <c r="B3373" s="9" t="inlineStr">
        <is>
          <t>Priming coat:</t>
        </is>
      </c>
      <c r="C3373" s="9" t="inlineStr"/>
      <c r="D3373" s="9" t="inlineStr"/>
      <c r="E3373" s="9" t="inlineStr"/>
      <c r="F3373" s="9" t="inlineStr"/>
    </row>
    <row r="3374" ht="11.5" customHeight="1">
      <c r="A3374" s="9" t="inlineStr"/>
      <c r="B3374" s="9" t="inlineStr">
        <is>
          <t>Area=1x0.9x1.2x1=1.08 sqm</t>
        </is>
      </c>
      <c r="C3374" s="9" t="inlineStr"/>
      <c r="D3374" s="9" t="inlineStr"/>
      <c r="E3374" s="9" t="inlineStr"/>
      <c r="F3374" s="9" t="inlineStr"/>
    </row>
    <row r="3375" ht="11.5" customHeight="1">
      <c r="A3375" s="9" t="inlineStr">
        <is>
          <t>13.50.3</t>
        </is>
      </c>
      <c r="B3375" s="9" t="inlineStr">
        <is>
          <t>Rate as per Item No.13.50.3 of</t>
        </is>
      </c>
      <c r="C3375" s="9" t="inlineStr"/>
      <c r="D3375" s="9" t="inlineStr"/>
      <c r="E3375" s="9" t="inlineStr"/>
      <c r="F3375" s="9" t="inlineStr"/>
    </row>
    <row r="3376" ht="11.5" customHeight="1">
      <c r="A3376" s="9" t="inlineStr"/>
      <c r="B3376" s="9" t="inlineStr">
        <is>
          <t>SH: Finishing</t>
        </is>
      </c>
      <c r="C3376" s="9" t="inlineStr">
        <is>
          <t>sqm</t>
        </is>
      </c>
      <c r="D3376" s="9" t="inlineStr">
        <is>
          <t>1.08</t>
        </is>
      </c>
      <c r="E3376" s="9" t="inlineStr">
        <is>
          <t>50.70</t>
        </is>
      </c>
      <c r="F3376" s="9" t="inlineStr">
        <is>
          <t>54.76 A</t>
        </is>
      </c>
    </row>
    <row r="3377" ht="11.5" customHeight="1">
      <c r="A3377" s="9" t="inlineStr"/>
      <c r="B3377" s="9" t="inlineStr">
        <is>
          <t>LABOUR</t>
        </is>
      </c>
      <c r="C3377" s="9" t="inlineStr"/>
      <c r="D3377" s="9" t="inlineStr"/>
      <c r="E3377" s="9" t="inlineStr"/>
      <c r="F3377" s="9" t="inlineStr"/>
    </row>
    <row r="3378" ht="11.5" customHeight="1">
      <c r="A3378" s="9" t="inlineStr">
        <is>
          <t>0102</t>
        </is>
      </c>
      <c r="B3378" s="9" t="inlineStr">
        <is>
          <t>Blacksmith 1st class</t>
        </is>
      </c>
      <c r="C3378" s="9" t="inlineStr">
        <is>
          <t>day</t>
        </is>
      </c>
      <c r="D3378" s="9" t="inlineStr">
        <is>
          <t>0.86</t>
        </is>
      </c>
      <c r="E3378" s="9" t="inlineStr">
        <is>
          <t>738.00</t>
        </is>
      </c>
      <c r="F3378" s="9" t="inlineStr">
        <is>
          <t>634.68</t>
        </is>
      </c>
    </row>
    <row r="3379" ht="11.5" customHeight="1">
      <c r="A3379" s="9" t="inlineStr">
        <is>
          <t>0114</t>
        </is>
      </c>
      <c r="B3379" s="9" t="inlineStr">
        <is>
          <t>Beldar</t>
        </is>
      </c>
      <c r="C3379" s="9" t="inlineStr">
        <is>
          <t>day</t>
        </is>
      </c>
      <c r="D3379" s="9" t="inlineStr">
        <is>
          <t>1.10</t>
        </is>
      </c>
      <c r="E3379" s="9" t="inlineStr">
        <is>
          <t>558.00</t>
        </is>
      </c>
      <c r="F3379" s="9" t="inlineStr">
        <is>
          <t>613.80</t>
        </is>
      </c>
    </row>
    <row r="3380" ht="11.5" customHeight="1">
      <c r="A3380" s="9" t="inlineStr"/>
      <c r="B3380" s="9" t="inlineStr">
        <is>
          <t>TOTAL</t>
        </is>
      </c>
      <c r="C3380" s="9" t="inlineStr"/>
      <c r="D3380" s="9" t="inlineStr"/>
      <c r="E3380" s="9" t="inlineStr"/>
      <c r="F3380" s="9" t="inlineStr">
        <is>
          <t>2304.42 W</t>
        </is>
      </c>
    </row>
    <row r="3381" ht="11.5" customHeight="1">
      <c r="A3381" s="9" t="inlineStr"/>
      <c r="B3381" s="9" t="inlineStr">
        <is>
          <t>Add 1 % Water charges on "W-A"</t>
        </is>
      </c>
      <c r="C3381" s="9" t="inlineStr"/>
      <c r="D3381" s="9" t="inlineStr"/>
      <c r="E3381" s="9" t="inlineStr"/>
      <c r="F3381" s="9" t="inlineStr">
        <is>
          <t>22.50</t>
        </is>
      </c>
    </row>
    <row r="3382" ht="11.5" customHeight="1">
      <c r="A3382" s="9" t="inlineStr"/>
      <c r="B3382" s="9" t="inlineStr">
        <is>
          <t>TOTAL</t>
        </is>
      </c>
      <c r="C3382" s="9" t="inlineStr"/>
      <c r="D3382" s="9" t="inlineStr"/>
      <c r="E3382" s="9" t="inlineStr"/>
      <c r="F3382" s="9" t="inlineStr">
        <is>
          <t>2326.92 X</t>
        </is>
      </c>
    </row>
    <row r="3383" ht="11.5" customHeight="1">
      <c r="A3383" s="9" t="inlineStr"/>
      <c r="B3383" s="9" t="inlineStr">
        <is>
          <t>Add GST on "X-A" (multiplying factor</t>
        </is>
      </c>
      <c r="C3383" s="9" t="inlineStr"/>
      <c r="D3383" s="9" t="inlineStr"/>
      <c r="E3383" s="9" t="inlineStr"/>
      <c r="F3383" s="9" t="inlineStr"/>
    </row>
    <row r="3384" ht="11.5" customHeight="1">
      <c r="A3384" s="9" t="inlineStr"/>
      <c r="B3384" s="9" t="inlineStr">
        <is>
          <t>0.1405)</t>
        </is>
      </c>
      <c r="C3384" s="9" t="inlineStr"/>
      <c r="D3384" s="9" t="inlineStr"/>
      <c r="E3384" s="9" t="inlineStr"/>
      <c r="F3384" s="9" t="inlineStr">
        <is>
          <t>319.24</t>
        </is>
      </c>
    </row>
    <row r="3385" ht="11.5" customHeight="1">
      <c r="A3385" s="9" t="inlineStr"/>
      <c r="B3385" s="9" t="inlineStr">
        <is>
          <t>TOTAL</t>
        </is>
      </c>
      <c r="C3385" s="9" t="inlineStr"/>
      <c r="D3385" s="9" t="inlineStr"/>
      <c r="E3385" s="9" t="inlineStr"/>
      <c r="F3385" s="9" t="inlineStr">
        <is>
          <t>2646.16 Y</t>
        </is>
      </c>
    </row>
    <row r="3386" ht="11.5" customHeight="1">
      <c r="A3386" s="9" t="inlineStr"/>
      <c r="B3386" s="9" t="inlineStr">
        <is>
          <t>Add 15% CPOH on "Y-A"</t>
        </is>
      </c>
      <c r="C3386" s="9" t="inlineStr"/>
      <c r="D3386" s="9" t="inlineStr"/>
      <c r="E3386" s="9" t="inlineStr"/>
      <c r="F3386" s="9" t="inlineStr">
        <is>
          <t>388.71</t>
        </is>
      </c>
    </row>
    <row r="3387" ht="11.5" customHeight="1">
      <c r="A3387" s="9" t="inlineStr"/>
      <c r="B3387" s="9" t="inlineStr">
        <is>
          <t>TOTAL</t>
        </is>
      </c>
      <c r="C3387" s="9" t="inlineStr"/>
      <c r="D3387" s="9" t="inlineStr"/>
      <c r="E3387" s="9" t="inlineStr"/>
      <c r="F3387" s="9" t="inlineStr">
        <is>
          <t>3034.87 Z</t>
        </is>
      </c>
    </row>
    <row r="3388" ht="11.5" customHeight="1">
      <c r="A3388" s="9" t="inlineStr"/>
      <c r="B3388" s="9" t="inlineStr">
        <is>
          <t>Add Cess @ 1% on "Z-A"</t>
        </is>
      </c>
      <c r="C3388" s="9" t="inlineStr"/>
      <c r="D3388" s="9" t="inlineStr"/>
      <c r="E3388" s="9" t="inlineStr"/>
      <c r="F3388" s="9" t="inlineStr">
        <is>
          <t>29.80</t>
        </is>
      </c>
    </row>
    <row r="3389" ht="11.5" customHeight="1">
      <c r="A3389" s="9" t="inlineStr"/>
      <c r="B3389" s="9" t="inlineStr">
        <is>
          <t>Cost for 18.54 kg.</t>
        </is>
      </c>
      <c r="C3389" s="9" t="inlineStr"/>
      <c r="D3389" s="9" t="inlineStr"/>
      <c r="E3389" s="9" t="inlineStr"/>
      <c r="F3389" s="9" t="inlineStr">
        <is>
          <t>3064.67</t>
        </is>
      </c>
    </row>
    <row r="3390" ht="11.5" customHeight="1">
      <c r="A3390" s="9" t="inlineStr"/>
      <c r="B3390" s="9" t="inlineStr">
        <is>
          <t>Cost for 1 kg.</t>
        </is>
      </c>
      <c r="C3390" s="9" t="inlineStr"/>
      <c r="D3390" s="9" t="inlineStr"/>
      <c r="E3390" s="9" t="inlineStr"/>
      <c r="F3390" s="9" t="inlineStr">
        <is>
          <t>165.30</t>
        </is>
      </c>
    </row>
    <row r="3391" ht="11.5" customHeight="1">
      <c r="A3391" s="9" t="inlineStr"/>
      <c r="B3391" s="9" t="inlineStr">
        <is>
          <t>Say</t>
        </is>
      </c>
      <c r="C3391" s="9" t="inlineStr"/>
      <c r="D3391" s="9" t="inlineStr"/>
      <c r="E3391" s="9" t="inlineStr"/>
      <c r="F3391" s="9" t="inlineStr">
        <is>
          <t>165.30</t>
        </is>
      </c>
    </row>
    <row r="3393" ht="11.5" customHeight="1">
      <c r="A3393" s="9" t="inlineStr">
        <is>
          <t>9.48.2</t>
        </is>
      </c>
      <c r="B3393" s="9" t="inlineStr">
        <is>
          <t>Fixed to openings /wooden frames</t>
        </is>
      </c>
      <c r="C3393" s="9" t="inlineStr">
        <is>
          <t>with rawl</t>
        </is>
      </c>
      <c r="D3393" s="9" t="inlineStr">
        <is>
          <t>plugs screws</t>
        </is>
      </c>
      <c r="E3393" s="9" t="inlineStr">
        <is>
          <t>etc.</t>
        </is>
      </c>
      <c r="F3393" s="9" t="inlineStr"/>
    </row>
    <row r="3394" ht="11.5" customHeight="1">
      <c r="A3394" s="10" t="inlineStr">
        <is>
          <t>Code</t>
        </is>
      </c>
      <c r="B3394" s="10" t="inlineStr">
        <is>
          <t>Description</t>
        </is>
      </c>
      <c r="C3394" s="10" t="inlineStr">
        <is>
          <t>Unit</t>
        </is>
      </c>
      <c r="D3394" s="10" t="inlineStr">
        <is>
          <t>Quantity</t>
        </is>
      </c>
      <c r="E3394" s="10" t="inlineStr">
        <is>
          <t>Rate</t>
        </is>
      </c>
      <c r="F3394" s="10" t="inlineStr">
        <is>
          <t>Amount</t>
        </is>
      </c>
    </row>
    <row r="3395" ht="11.5" customHeight="1">
      <c r="A3395" s="9" t="inlineStr"/>
      <c r="B3395" s="9" t="inlineStr">
        <is>
          <t>Details of cost for 18.54 kg</t>
        </is>
      </c>
      <c r="C3395" s="9" t="inlineStr"/>
      <c r="D3395" s="9" t="inlineStr"/>
      <c r="E3395" s="9" t="inlineStr"/>
      <c r="F3395" s="9" t="inlineStr"/>
    </row>
    <row r="3396" ht="11.5" customHeight="1">
      <c r="A3396" s="9" t="inlineStr"/>
      <c r="B3396" s="9" t="inlineStr">
        <is>
          <t>Grill size 90x120cm = 1.08sqm.</t>
        </is>
      </c>
      <c r="C3396" s="9" t="inlineStr"/>
      <c r="D3396" s="9" t="inlineStr"/>
      <c r="E3396" s="9" t="inlineStr"/>
      <c r="F3396" s="9" t="inlineStr"/>
    </row>
    <row r="3397" ht="11.5" customHeight="1">
      <c r="A3397" s="9" t="inlineStr"/>
      <c r="B3397" s="9" t="inlineStr">
        <is>
          <t>MATERIAL</t>
        </is>
      </c>
      <c r="C3397" s="9" t="inlineStr"/>
      <c r="D3397" s="9" t="inlineStr"/>
      <c r="E3397" s="9" t="inlineStr"/>
      <c r="F3397" s="9" t="inlineStr"/>
    </row>
    <row r="3398" ht="11.5" customHeight="1">
      <c r="A3398" s="9" t="inlineStr"/>
      <c r="B3398" s="9" t="inlineStr">
        <is>
          <t>M.S. bar 16mm dia. metre-</t>
        </is>
      </c>
      <c r="C3398" s="9" t="inlineStr"/>
      <c r="D3398" s="9" t="inlineStr"/>
      <c r="E3398" s="9" t="inlineStr"/>
      <c r="F3398" s="9" t="inlineStr"/>
    </row>
    <row r="3399" ht="11.5" customHeight="1">
      <c r="A3399" s="9" t="inlineStr"/>
      <c r="B3399" s="9" t="inlineStr">
        <is>
          <t>11x86cm = 9.46m.</t>
        </is>
      </c>
      <c r="C3399" s="9" t="inlineStr"/>
      <c r="D3399" s="9" t="inlineStr"/>
      <c r="E3399" s="9" t="inlineStr"/>
      <c r="F3399" s="9" t="inlineStr"/>
    </row>
    <row r="3400" ht="11.5" customHeight="1">
      <c r="A3400" s="9" t="inlineStr"/>
      <c r="B3400" s="9" t="inlineStr">
        <is>
          <t>@ 1.58kg/m = 14.95kg+</t>
        </is>
      </c>
      <c r="C3400" s="9" t="inlineStr"/>
      <c r="D3400" s="9" t="inlineStr"/>
      <c r="E3400" s="9" t="inlineStr"/>
      <c r="F3400" s="9" t="inlineStr"/>
    </row>
    <row r="3401" ht="11.5" customHeight="1">
      <c r="A3401" s="9" t="inlineStr"/>
      <c r="B3401" s="9" t="inlineStr">
        <is>
          <t>Add wastage @ 10% = 1.50kg.</t>
        </is>
      </c>
      <c r="C3401" s="9" t="inlineStr"/>
      <c r="D3401" s="9" t="inlineStr"/>
      <c r="E3401" s="9" t="inlineStr"/>
      <c r="F3401" s="9" t="inlineStr"/>
    </row>
    <row r="3402" ht="11.5" customHeight="1">
      <c r="A3402" s="9" t="inlineStr"/>
      <c r="B3402" s="9" t="inlineStr">
        <is>
          <t>Total = 16.45kg. Say 0.165q</t>
        </is>
      </c>
      <c r="C3402" s="9" t="inlineStr"/>
      <c r="D3402" s="9" t="inlineStr"/>
      <c r="E3402" s="9" t="inlineStr"/>
      <c r="F3402" s="9" t="inlineStr"/>
    </row>
    <row r="3403" ht="11.5" customHeight="1">
      <c r="A3403" s="9" t="inlineStr">
        <is>
          <t>1003</t>
        </is>
      </c>
      <c r="B3403" s="9" t="inlineStr">
        <is>
          <t>Mild steel round bar above 12 mm dia</t>
        </is>
      </c>
      <c r="C3403" s="9" t="inlineStr">
        <is>
          <t>quintal</t>
        </is>
      </c>
      <c r="D3403" s="9" t="inlineStr">
        <is>
          <t>0.165</t>
        </is>
      </c>
      <c r="E3403" s="9" t="inlineStr">
        <is>
          <t>4400.00</t>
        </is>
      </c>
      <c r="F3403" s="9" t="inlineStr">
        <is>
          <t>726.00</t>
        </is>
      </c>
    </row>
    <row r="3404" ht="11.5" customHeight="1">
      <c r="A3404" s="9" t="inlineStr"/>
      <c r="B3404" s="9" t="inlineStr">
        <is>
          <t>M.S. flat 25x3.15mm</t>
        </is>
      </c>
      <c r="C3404" s="9" t="inlineStr"/>
      <c r="D3404" s="9" t="inlineStr"/>
      <c r="E3404" s="9" t="inlineStr"/>
      <c r="F3404" s="9" t="inlineStr"/>
    </row>
    <row r="3405" ht="11.5" customHeight="1">
      <c r="A3405" s="9" t="inlineStr"/>
      <c r="B3405" s="9" t="inlineStr">
        <is>
          <t>2x120cm = 2.40m+</t>
        </is>
      </c>
      <c r="C3405" s="9" t="inlineStr"/>
      <c r="D3405" s="9" t="inlineStr"/>
      <c r="E3405" s="9" t="inlineStr"/>
      <c r="F3405" s="9" t="inlineStr"/>
    </row>
    <row r="3406" ht="11.5" customHeight="1">
      <c r="A3406" s="9" t="inlineStr"/>
      <c r="B3406" s="9" t="inlineStr">
        <is>
          <t>2x90cm = 1.80m+</t>
        </is>
      </c>
      <c r="C3406" s="9" t="inlineStr"/>
      <c r="D3406" s="9" t="inlineStr"/>
      <c r="E3406" s="9" t="inlineStr"/>
      <c r="F3406" s="9" t="inlineStr"/>
    </row>
    <row r="3407" ht="11.5" customHeight="1">
      <c r="A3407" s="9" t="inlineStr"/>
      <c r="B3407" s="9" t="inlineStr">
        <is>
          <t>1x120cm = 1.20m+</t>
        </is>
      </c>
      <c r="C3407" s="9" t="inlineStr"/>
      <c r="D3407" s="9" t="inlineStr"/>
      <c r="E3407" s="9" t="inlineStr"/>
      <c r="F3407" s="9" t="inlineStr"/>
    </row>
    <row r="3408" ht="11.5" customHeight="1">
      <c r="A3408" s="9" t="inlineStr"/>
      <c r="B3408" s="9" t="inlineStr">
        <is>
          <t>2x15cm = 0.30m</t>
        </is>
      </c>
      <c r="C3408" s="9" t="inlineStr"/>
      <c r="D3408" s="9" t="inlineStr"/>
      <c r="E3408" s="9" t="inlineStr"/>
      <c r="F3408" s="9" t="inlineStr"/>
    </row>
    <row r="3409" ht="11.5" customHeight="1">
      <c r="A3409" s="9" t="inlineStr"/>
      <c r="B3409" s="9" t="inlineStr">
        <is>
          <t>Total =5.70m</t>
        </is>
      </c>
      <c r="C3409" s="9" t="inlineStr"/>
      <c r="D3409" s="9" t="inlineStr"/>
      <c r="E3409" s="9" t="inlineStr"/>
      <c r="F3409" s="9" t="inlineStr"/>
    </row>
    <row r="3410" ht="11.5" customHeight="1">
      <c r="A3410" s="9" t="inlineStr"/>
      <c r="B3410" s="9" t="inlineStr">
        <is>
          <t>5.70m @ 0.63kg/m = 3.59kg+</t>
        </is>
      </c>
      <c r="C3410" s="9" t="inlineStr"/>
      <c r="D3410" s="9" t="inlineStr"/>
      <c r="E3410" s="9" t="inlineStr"/>
      <c r="F3410" s="9" t="inlineStr"/>
    </row>
    <row r="3411" ht="11.5" customHeight="1">
      <c r="A3411" s="9" t="inlineStr"/>
      <c r="B3411" s="9" t="inlineStr">
        <is>
          <t>Add wastage @ 10% = 0.36kg.</t>
        </is>
      </c>
      <c r="C3411" s="9" t="inlineStr"/>
      <c r="D3411" s="9" t="inlineStr"/>
      <c r="E3411" s="9" t="inlineStr"/>
      <c r="F3411" s="9" t="inlineStr"/>
    </row>
    <row r="3412" ht="11.5" customHeight="1">
      <c r="A3412" s="9" t="inlineStr"/>
      <c r="B3412" s="9" t="inlineStr">
        <is>
          <t>Total = 3.95kg. Say 4 kg. or 0.04q</t>
        </is>
      </c>
      <c r="C3412" s="9" t="inlineStr"/>
      <c r="D3412" s="9" t="inlineStr"/>
      <c r="E3412" s="9" t="inlineStr"/>
      <c r="F3412" s="9" t="inlineStr"/>
    </row>
    <row r="3413" ht="11.5" customHeight="1">
      <c r="A3413" s="9" t="inlineStr">
        <is>
          <t>1008</t>
        </is>
      </c>
      <c r="B3413" s="9" t="inlineStr">
        <is>
          <t>Flats upto 10 mm in thickness</t>
        </is>
      </c>
      <c r="C3413" s="9" t="inlineStr">
        <is>
          <t>quintal</t>
        </is>
      </c>
      <c r="D3413" s="9" t="inlineStr">
        <is>
          <t>0.04</t>
        </is>
      </c>
      <c r="E3413" s="9" t="inlineStr">
        <is>
          <t>4500.00</t>
        </is>
      </c>
      <c r="F3413" s="9" t="inlineStr">
        <is>
          <t>180.00</t>
        </is>
      </c>
    </row>
    <row r="3414" ht="11.5" customHeight="1">
      <c r="A3414" s="9" t="inlineStr">
        <is>
          <t>2205</t>
        </is>
      </c>
      <c r="B3414" s="9" t="inlineStr">
        <is>
          <t>Carriage of Steel</t>
        </is>
      </c>
      <c r="C3414" s="9" t="inlineStr">
        <is>
          <t>tonne</t>
        </is>
      </c>
      <c r="D3414" s="9" t="inlineStr">
        <is>
          <t>0.02</t>
        </is>
      </c>
      <c r="E3414" s="9" t="inlineStr">
        <is>
          <t>92.24</t>
        </is>
      </c>
      <c r="F3414" s="9" t="inlineStr">
        <is>
          <t>1.84</t>
        </is>
      </c>
    </row>
    <row r="3415" ht="11.5" customHeight="1">
      <c r="A3415" s="9" t="inlineStr"/>
      <c r="B3415" s="9" t="inlineStr">
        <is>
          <t>0.165 + 0.04 = 0.205 q = 0.0205 t</t>
        </is>
      </c>
      <c r="C3415" s="9" t="inlineStr"/>
      <c r="D3415" s="9" t="inlineStr"/>
      <c r="E3415" s="9" t="inlineStr"/>
      <c r="F3415" s="9" t="inlineStr"/>
    </row>
    <row r="3416" ht="11.5" customHeight="1">
      <c r="A3416" s="9" t="inlineStr"/>
      <c r="B3416" s="9" t="inlineStr">
        <is>
          <t>Say 0.02 tonne</t>
        </is>
      </c>
      <c r="C3416" s="9" t="inlineStr"/>
      <c r="D3416" s="9" t="inlineStr"/>
      <c r="E3416" s="9" t="inlineStr"/>
      <c r="F3416" s="9" t="inlineStr"/>
    </row>
    <row r="3417" ht="11.5" customHeight="1">
      <c r="A3417" s="9" t="inlineStr">
        <is>
          <t>9999</t>
        </is>
      </c>
      <c r="B3417" s="9" t="inlineStr">
        <is>
          <t>Sundries</t>
        </is>
      </c>
      <c r="C3417" s="9" t="inlineStr">
        <is>
          <t>L.S.</t>
        </is>
      </c>
      <c r="D3417" s="9" t="inlineStr">
        <is>
          <t>26.91</t>
        </is>
      </c>
      <c r="E3417" s="9" t="inlineStr">
        <is>
          <t>2.00</t>
        </is>
      </c>
      <c r="F3417" s="9" t="inlineStr">
        <is>
          <t>53.82</t>
        </is>
      </c>
    </row>
    <row r="3418" ht="11.5" customHeight="1">
      <c r="A3418" s="9" t="inlineStr">
        <is>
          <t>9999</t>
        </is>
      </c>
      <c r="B3418" s="9" t="inlineStr">
        <is>
          <t>Welding charges</t>
        </is>
      </c>
      <c r="C3418" s="9" t="inlineStr">
        <is>
          <t>L.S.</t>
        </is>
      </c>
      <c r="D3418" s="9" t="inlineStr">
        <is>
          <t>19.76</t>
        </is>
      </c>
      <c r="E3418" s="9" t="inlineStr">
        <is>
          <t>2.00</t>
        </is>
      </c>
      <c r="F3418" s="9" t="inlineStr">
        <is>
          <t>39.52</t>
        </is>
      </c>
    </row>
    <row r="3419" ht="11.5" customHeight="1">
      <c r="A3419" s="9" t="inlineStr"/>
      <c r="B3419" s="9" t="inlineStr">
        <is>
          <t>Priming coat:</t>
        </is>
      </c>
      <c r="C3419" s="9" t="inlineStr"/>
      <c r="D3419" s="9" t="inlineStr"/>
      <c r="E3419" s="9" t="inlineStr"/>
      <c r="F3419" s="9" t="inlineStr"/>
    </row>
    <row r="3420" ht="11.5" customHeight="1">
      <c r="A3420" s="9" t="inlineStr"/>
      <c r="B3420" s="9" t="inlineStr">
        <is>
          <t>Area=1x0.9x1.2x1=1.08 sqm</t>
        </is>
      </c>
      <c r="C3420" s="9" t="inlineStr"/>
      <c r="D3420" s="9" t="inlineStr"/>
      <c r="E3420" s="9" t="inlineStr"/>
      <c r="F3420" s="9" t="inlineStr"/>
    </row>
    <row r="3421" ht="11.5" customHeight="1">
      <c r="A3421" s="9" t="inlineStr">
        <is>
          <t>13.50.3</t>
        </is>
      </c>
      <c r="B3421" s="9" t="inlineStr">
        <is>
          <t>Rate as per Item No.13.50.3 of</t>
        </is>
      </c>
      <c r="C3421" s="9" t="inlineStr"/>
      <c r="D3421" s="9" t="inlineStr"/>
      <c r="E3421" s="9" t="inlineStr"/>
      <c r="F3421" s="9" t="inlineStr"/>
    </row>
    <row r="3422" ht="11.5" customHeight="1">
      <c r="A3422" s="9" t="inlineStr"/>
      <c r="B3422" s="9" t="inlineStr">
        <is>
          <t>SH: Finishing</t>
        </is>
      </c>
      <c r="C3422" s="9" t="inlineStr">
        <is>
          <t>sqm</t>
        </is>
      </c>
      <c r="D3422" s="9" t="inlineStr">
        <is>
          <t>1.08</t>
        </is>
      </c>
      <c r="E3422" s="9" t="inlineStr">
        <is>
          <t>50.70</t>
        </is>
      </c>
      <c r="F3422" s="9" t="inlineStr">
        <is>
          <t>54.76 A</t>
        </is>
      </c>
    </row>
    <row r="3423" ht="11.5" customHeight="1">
      <c r="A3423" s="9" t="inlineStr"/>
      <c r="B3423" s="9" t="inlineStr">
        <is>
          <t>LABOUR</t>
        </is>
      </c>
      <c r="C3423" s="9" t="inlineStr"/>
      <c r="D3423" s="9" t="inlineStr"/>
      <c r="E3423" s="9" t="inlineStr"/>
      <c r="F3423" s="9" t="inlineStr"/>
    </row>
    <row r="3424" ht="11.5" customHeight="1">
      <c r="A3424" s="9" t="inlineStr">
        <is>
          <t>0102</t>
        </is>
      </c>
      <c r="B3424" s="9" t="inlineStr">
        <is>
          <t>Blacksmith 1st class</t>
        </is>
      </c>
      <c r="C3424" s="9" t="inlineStr">
        <is>
          <t>day</t>
        </is>
      </c>
      <c r="D3424" s="9" t="inlineStr">
        <is>
          <t>0.86</t>
        </is>
      </c>
      <c r="E3424" s="9" t="inlineStr">
        <is>
          <t>738.00</t>
        </is>
      </c>
      <c r="F3424" s="9" t="inlineStr">
        <is>
          <t>634.68</t>
        </is>
      </c>
    </row>
    <row r="3425" ht="11.5" customHeight="1">
      <c r="A3425" s="9" t="inlineStr">
        <is>
          <t>0114</t>
        </is>
      </c>
      <c r="B3425" s="9" t="inlineStr">
        <is>
          <t>Beldar</t>
        </is>
      </c>
      <c r="C3425" s="9" t="inlineStr">
        <is>
          <t>day</t>
        </is>
      </c>
      <c r="D3425" s="9" t="inlineStr">
        <is>
          <t>1.10</t>
        </is>
      </c>
      <c r="E3425" s="9" t="inlineStr">
        <is>
          <t>558.00</t>
        </is>
      </c>
      <c r="F3425" s="9" t="inlineStr">
        <is>
          <t>613.80</t>
        </is>
      </c>
    </row>
    <row r="3426" ht="11.5" customHeight="1">
      <c r="A3426" s="9" t="inlineStr">
        <is>
          <t>7048</t>
        </is>
      </c>
      <c r="B3426" s="9" t="inlineStr">
        <is>
          <t>Rawl plug 50 mm (designation 10 no.)</t>
        </is>
      </c>
      <c r="C3426" s="9" t="inlineStr">
        <is>
          <t>each</t>
        </is>
      </c>
      <c r="D3426" s="9" t="inlineStr">
        <is>
          <t>8.00</t>
        </is>
      </c>
      <c r="E3426" s="9" t="inlineStr">
        <is>
          <t>25.00</t>
        </is>
      </c>
      <c r="F3426" s="9" t="inlineStr">
        <is>
          <t>200.00</t>
        </is>
      </c>
    </row>
    <row r="3427" ht="11.5" customHeight="1">
      <c r="A3427" s="9" t="inlineStr">
        <is>
          <t>9999</t>
        </is>
      </c>
      <c r="B3427" s="9" t="inlineStr">
        <is>
          <t>Fixing of rawl plugs</t>
        </is>
      </c>
      <c r="C3427" s="9" t="inlineStr">
        <is>
          <t>L.S.</t>
        </is>
      </c>
      <c r="D3427" s="9" t="inlineStr">
        <is>
          <t>26.00</t>
        </is>
      </c>
      <c r="E3427" s="9" t="inlineStr">
        <is>
          <t>2.00</t>
        </is>
      </c>
      <c r="F3427" s="9" t="inlineStr">
        <is>
          <t>52.00</t>
        </is>
      </c>
    </row>
    <row r="3428" ht="11.5" customHeight="1">
      <c r="A3428" s="9" t="inlineStr"/>
      <c r="B3428" s="9" t="inlineStr">
        <is>
          <t>TOTAL</t>
        </is>
      </c>
      <c r="C3428" s="9" t="inlineStr"/>
      <c r="D3428" s="9" t="inlineStr"/>
      <c r="E3428" s="9" t="inlineStr"/>
      <c r="F3428" s="9" t="inlineStr">
        <is>
          <t>2556.42 W</t>
        </is>
      </c>
    </row>
    <row r="3429" ht="11.5" customHeight="1">
      <c r="A3429" s="9" t="inlineStr"/>
      <c r="B3429" s="9" t="inlineStr">
        <is>
          <t>Add 1 % Water charges on "W-A"</t>
        </is>
      </c>
      <c r="C3429" s="9" t="inlineStr"/>
      <c r="D3429" s="9" t="inlineStr"/>
      <c r="E3429" s="9" t="inlineStr"/>
      <c r="F3429" s="9" t="inlineStr">
        <is>
          <t>25.02</t>
        </is>
      </c>
    </row>
    <row r="3430" ht="11.5" customHeight="1">
      <c r="A3430" s="9" t="inlineStr"/>
      <c r="B3430" s="9" t="inlineStr">
        <is>
          <t>TOTAL</t>
        </is>
      </c>
      <c r="C3430" s="9" t="inlineStr"/>
      <c r="D3430" s="9" t="inlineStr"/>
      <c r="E3430" s="9" t="inlineStr"/>
      <c r="F3430" s="9" t="inlineStr">
        <is>
          <t>2581.44 X</t>
        </is>
      </c>
    </row>
    <row r="3431" ht="11.5" customHeight="1">
      <c r="A3431" s="9" t="inlineStr"/>
      <c r="B3431" s="9" t="inlineStr">
        <is>
          <t>Add GST on "X-A" (multiplying factor</t>
        </is>
      </c>
      <c r="C3431" s="9" t="inlineStr"/>
      <c r="D3431" s="9" t="inlineStr"/>
      <c r="E3431" s="9" t="inlineStr"/>
      <c r="F3431" s="9" t="inlineStr"/>
    </row>
    <row r="3432" ht="11.5" customHeight="1">
      <c r="A3432" s="9" t="inlineStr"/>
      <c r="B3432" s="9" t="inlineStr">
        <is>
          <t>0.1405)</t>
        </is>
      </c>
      <c r="C3432" s="9" t="inlineStr"/>
      <c r="D3432" s="9" t="inlineStr"/>
      <c r="E3432" s="9" t="inlineStr"/>
      <c r="F3432" s="9" t="inlineStr">
        <is>
          <t>355.00</t>
        </is>
      </c>
    </row>
    <row r="3433" ht="11.5" customHeight="1">
      <c r="A3433" s="9" t="inlineStr"/>
      <c r="B3433" s="9" t="inlineStr">
        <is>
          <t>TOTAL</t>
        </is>
      </c>
      <c r="C3433" s="9" t="inlineStr"/>
      <c r="D3433" s="9" t="inlineStr"/>
      <c r="E3433" s="9" t="inlineStr"/>
      <c r="F3433" s="9" t="inlineStr">
        <is>
          <t>2936.44 Y</t>
        </is>
      </c>
    </row>
    <row r="3434" ht="11.5" customHeight="1">
      <c r="A3434" s="9" t="inlineStr"/>
      <c r="B3434" s="9" t="inlineStr">
        <is>
          <t>Add 15% CPOH on "Y-A"</t>
        </is>
      </c>
      <c r="C3434" s="9" t="inlineStr"/>
      <c r="D3434" s="9" t="inlineStr"/>
      <c r="E3434" s="9" t="inlineStr"/>
      <c r="F3434" s="9" t="inlineStr">
        <is>
          <t>432.25</t>
        </is>
      </c>
    </row>
    <row r="3435" ht="11.5" customHeight="1">
      <c r="A3435" s="9" t="inlineStr"/>
      <c r="B3435" s="9" t="inlineStr">
        <is>
          <t>TOTAL</t>
        </is>
      </c>
      <c r="C3435" s="9" t="inlineStr"/>
      <c r="D3435" s="9" t="inlineStr"/>
      <c r="E3435" s="9" t="inlineStr"/>
      <c r="F3435" s="9" t="inlineStr">
        <is>
          <t>3368.69 Z</t>
        </is>
      </c>
    </row>
    <row r="3436" ht="11.5" customHeight="1">
      <c r="A3436" s="9" t="inlineStr"/>
      <c r="B3436" s="9" t="inlineStr">
        <is>
          <t>Add Cess @ 1% on "Z-A"</t>
        </is>
      </c>
      <c r="C3436" s="9" t="inlineStr"/>
      <c r="D3436" s="9" t="inlineStr"/>
      <c r="E3436" s="9" t="inlineStr"/>
      <c r="F3436" s="9" t="inlineStr">
        <is>
          <t>33.14</t>
        </is>
      </c>
    </row>
    <row r="3437" ht="11.5" customHeight="1">
      <c r="A3437" s="9" t="inlineStr"/>
      <c r="B3437" s="9" t="inlineStr">
        <is>
          <t>Cost for 18.54 kg.</t>
        </is>
      </c>
      <c r="C3437" s="9" t="inlineStr"/>
      <c r="D3437" s="9" t="inlineStr"/>
      <c r="E3437" s="9" t="inlineStr"/>
      <c r="F3437" s="9" t="inlineStr">
        <is>
          <t>3401.83</t>
        </is>
      </c>
    </row>
    <row r="3438" ht="11.5" customHeight="1">
      <c r="A3438" s="9" t="inlineStr"/>
      <c r="B3438" s="9" t="inlineStr">
        <is>
          <t>Cost for 1 kg.</t>
        </is>
      </c>
      <c r="C3438" s="9" t="inlineStr"/>
      <c r="D3438" s="9" t="inlineStr"/>
      <c r="E3438" s="9" t="inlineStr"/>
      <c r="F3438" s="9" t="inlineStr">
        <is>
          <t>183.49</t>
        </is>
      </c>
    </row>
    <row r="3439" ht="11.5" customHeight="1">
      <c r="A3439" s="9" t="inlineStr"/>
      <c r="B3439" s="9" t="inlineStr">
        <is>
          <t>Say</t>
        </is>
      </c>
      <c r="C3439" s="9" t="inlineStr"/>
      <c r="D3439" s="9" t="inlineStr"/>
      <c r="E3439" s="9" t="inlineStr"/>
      <c r="F3439" s="9" t="inlineStr">
        <is>
          <t>183.50</t>
        </is>
      </c>
    </row>
    <row r="3441" ht="11.5" customHeight="1">
      <c r="A3441" s="9" t="inlineStr">
        <is>
          <t>9.49</t>
        </is>
      </c>
      <c r="B3441" s="9" t="inlineStr">
        <is>
          <t>Providing and fixing expanded metal</t>
        </is>
      </c>
      <c r="C3441" s="9" t="inlineStr">
        <is>
          <t>20x60</t>
        </is>
      </c>
      <c r="D3441" s="9" t="inlineStr">
        <is>
          <t>mm strands</t>
        </is>
      </c>
      <c r="E3441" s="9" t="inlineStr">
        <is>
          <t>3.25 mm</t>
        </is>
      </c>
      <c r="F3441" s="9" t="inlineStr">
        <is>
          <t>wide and 1.6mm</t>
        </is>
      </c>
    </row>
    <row r="3442" ht="11.5" customHeight="1">
      <c r="A3442" s="9" t="inlineStr"/>
      <c r="B3442" s="9" t="inlineStr">
        <is>
          <t>thick for windows etc. including 62</t>
        </is>
      </c>
      <c r="C3442" s="9" t="inlineStr">
        <is>
          <t>x19 mm</t>
        </is>
      </c>
      <c r="D3442" s="9" t="inlineStr">
        <is>
          <t>beading of</t>
        </is>
      </c>
      <c r="E3442" s="9" t="inlineStr">
        <is>
          <t>II nd class</t>
        </is>
      </c>
      <c r="F3442" s="9" t="inlineStr">
        <is>
          <t>teak wood and</t>
        </is>
      </c>
    </row>
    <row r="3443" ht="11.5" customHeight="1">
      <c r="A3443" s="9" t="inlineStr"/>
      <c r="B3443" s="9" t="inlineStr">
        <is>
          <t>priming coat with approved steel</t>
        </is>
      </c>
      <c r="C3443" s="9" t="inlineStr">
        <is>
          <t>primer all</t>
        </is>
      </c>
      <c r="D3443" s="9" t="inlineStr">
        <is>
          <t>complete.</t>
        </is>
      </c>
      <c r="E3443" s="9" t="inlineStr"/>
      <c r="F3443" s="9" t="inlineStr"/>
    </row>
    <row r="3444" ht="11.5" customHeight="1">
      <c r="A3444" s="10" t="inlineStr">
        <is>
          <t>Code</t>
        </is>
      </c>
      <c r="B3444" s="10" t="inlineStr">
        <is>
          <t>Description</t>
        </is>
      </c>
      <c r="C3444" s="10" t="inlineStr">
        <is>
          <t>Unit</t>
        </is>
      </c>
      <c r="D3444" s="10" t="inlineStr">
        <is>
          <t>Quantity</t>
        </is>
      </c>
      <c r="E3444" s="10" t="inlineStr">
        <is>
          <t>Rate</t>
        </is>
      </c>
      <c r="F3444" s="10" t="inlineStr">
        <is>
          <t>Amount</t>
        </is>
      </c>
    </row>
    <row r="3445" ht="11.5" customHeight="1">
      <c r="A3445" s="9" t="inlineStr"/>
      <c r="B3445" s="9" t="inlineStr">
        <is>
          <t>Details of cost for a window of size</t>
        </is>
      </c>
      <c r="C3445" s="9" t="inlineStr"/>
      <c r="D3445" s="9" t="inlineStr"/>
      <c r="E3445" s="9" t="inlineStr"/>
      <c r="F3445" s="9" t="inlineStr"/>
    </row>
    <row r="3446" ht="11.5" customHeight="1">
      <c r="A3446" s="9" t="inlineStr"/>
      <c r="B3446" s="9" t="inlineStr">
        <is>
          <t>140x110cm =1.54sqm.</t>
        </is>
      </c>
      <c r="C3446" s="9" t="inlineStr"/>
      <c r="D3446" s="9" t="inlineStr"/>
      <c r="E3446" s="9" t="inlineStr"/>
      <c r="F3446" s="9" t="inlineStr"/>
    </row>
    <row r="3447" ht="11.5" customHeight="1">
      <c r="A3447" s="9" t="inlineStr"/>
      <c r="B3447" s="9" t="inlineStr">
        <is>
          <t>MATERIAL</t>
        </is>
      </c>
      <c r="C3447" s="9" t="inlineStr"/>
      <c r="D3447" s="9" t="inlineStr"/>
      <c r="E3447" s="9" t="inlineStr"/>
      <c r="F3447" s="9" t="inlineStr"/>
    </row>
    <row r="3448" ht="11.5" customHeight="1">
      <c r="A3448" s="9" t="inlineStr"/>
      <c r="B3448" s="9" t="inlineStr">
        <is>
          <t>Expended metal -20x60mm mesh</t>
        </is>
      </c>
      <c r="C3448" s="9" t="inlineStr"/>
      <c r="D3448" s="9" t="inlineStr"/>
      <c r="E3448" s="9" t="inlineStr"/>
      <c r="F3448" s="9" t="inlineStr"/>
    </row>
    <row r="3449" ht="11.5" customHeight="1">
      <c r="A3449" s="9" t="inlineStr"/>
      <c r="B3449" s="9" t="inlineStr">
        <is>
          <t>3.2mm wide = 1.4x1.1m = 1.54sqm.+</t>
        </is>
      </c>
      <c r="C3449" s="9" t="inlineStr"/>
      <c r="D3449" s="9" t="inlineStr"/>
      <c r="E3449" s="9" t="inlineStr"/>
      <c r="F3449" s="9" t="inlineStr"/>
    </row>
    <row r="3450" ht="11.5" customHeight="1">
      <c r="A3450" s="9" t="inlineStr"/>
      <c r="B3450" s="9" t="inlineStr">
        <is>
          <t>Add wastage @ 10% = 0.15sqm.</t>
        </is>
      </c>
      <c r="C3450" s="9" t="inlineStr"/>
      <c r="D3450" s="9" t="inlineStr"/>
      <c r="E3450" s="9" t="inlineStr"/>
      <c r="F3450" s="9" t="inlineStr"/>
    </row>
    <row r="3451" ht="11.5" customHeight="1">
      <c r="A3451" s="9" t="inlineStr"/>
      <c r="B3451" s="9" t="inlineStr">
        <is>
          <t>Total = 1.69 sqm.</t>
        </is>
      </c>
      <c r="C3451" s="9" t="inlineStr"/>
      <c r="D3451" s="9" t="inlineStr"/>
      <c r="E3451" s="9" t="inlineStr"/>
      <c r="F3451" s="9" t="inlineStr"/>
    </row>
    <row r="3452" ht="11.5" customHeight="1">
      <c r="A3452" s="9" t="inlineStr">
        <is>
          <t>1015</t>
        </is>
      </c>
      <c r="B3452" s="9" t="inlineStr">
        <is>
          <t>Mild steel expanded metal 20x60 mm</t>
        </is>
      </c>
      <c r="C3452" s="9" t="inlineStr"/>
      <c r="D3452" s="9" t="inlineStr"/>
      <c r="E3452" s="9" t="inlineStr"/>
      <c r="F3452" s="9" t="inlineStr"/>
    </row>
    <row r="3453" ht="11.5" customHeight="1">
      <c r="A3453" s="9" t="inlineStr"/>
      <c r="B3453" s="9" t="inlineStr">
        <is>
          <t>strands</t>
        </is>
      </c>
      <c r="C3453" s="9" t="inlineStr">
        <is>
          <t>sqm</t>
        </is>
      </c>
      <c r="D3453" s="9" t="inlineStr">
        <is>
          <t>1.69</t>
        </is>
      </c>
      <c r="E3453" s="9" t="inlineStr">
        <is>
          <t>280.00</t>
        </is>
      </c>
      <c r="F3453" s="9" t="inlineStr">
        <is>
          <t>473.20</t>
        </is>
      </c>
    </row>
    <row r="3454" ht="11.5" customHeight="1">
      <c r="A3454" s="9" t="inlineStr">
        <is>
          <t>9977</t>
        </is>
      </c>
      <c r="B3454" s="9" t="inlineStr">
        <is>
          <t>Carriage</t>
        </is>
      </c>
      <c r="C3454" s="9" t="inlineStr">
        <is>
          <t>L.S.</t>
        </is>
      </c>
      <c r="D3454" s="9" t="inlineStr">
        <is>
          <t>1.82</t>
        </is>
      </c>
      <c r="E3454" s="9" t="inlineStr">
        <is>
          <t>2.00</t>
        </is>
      </c>
      <c r="F3454" s="9" t="inlineStr">
        <is>
          <t>3.64</t>
        </is>
      </c>
    </row>
    <row r="3455" ht="11.5" customHeight="1">
      <c r="A3455" s="9" t="inlineStr"/>
      <c r="B3455" s="9" t="inlineStr">
        <is>
          <t>Priming coat</t>
        </is>
      </c>
      <c r="C3455" s="9" t="inlineStr"/>
      <c r="D3455" s="9" t="inlineStr"/>
      <c r="E3455" s="9" t="inlineStr"/>
      <c r="F3455" s="9" t="inlineStr"/>
    </row>
    <row r="3456" ht="11.5" customHeight="1">
      <c r="A3456" s="9" t="inlineStr"/>
      <c r="B3456" s="9" t="inlineStr">
        <is>
          <t>Area=1.40x1.10x1.00=1.54sqm</t>
        </is>
      </c>
      <c r="C3456" s="9" t="inlineStr"/>
      <c r="D3456" s="9" t="inlineStr"/>
      <c r="E3456" s="9" t="inlineStr"/>
      <c r="F3456" s="9" t="inlineStr"/>
    </row>
    <row r="3457" ht="11.5" customHeight="1">
      <c r="A3457" s="9" t="inlineStr">
        <is>
          <t>13.50.3</t>
        </is>
      </c>
      <c r="B3457" s="9" t="inlineStr">
        <is>
          <t>Rate as per Item No.13.50.3 of</t>
        </is>
      </c>
      <c r="C3457" s="9" t="inlineStr"/>
      <c r="D3457" s="9" t="inlineStr"/>
      <c r="E3457" s="9" t="inlineStr"/>
      <c r="F3457" s="9" t="inlineStr"/>
    </row>
    <row r="3458" ht="11.5" customHeight="1">
      <c r="A3458" s="9" t="inlineStr"/>
      <c r="B3458" s="9" t="inlineStr">
        <is>
          <t>SH: FINISHING</t>
        </is>
      </c>
      <c r="C3458" s="9" t="inlineStr">
        <is>
          <t>sqm</t>
        </is>
      </c>
      <c r="D3458" s="9" t="inlineStr">
        <is>
          <t>1.54</t>
        </is>
      </c>
      <c r="E3458" s="9" t="inlineStr">
        <is>
          <t>50.70</t>
        </is>
      </c>
      <c r="F3458" s="9" t="inlineStr">
        <is>
          <t>78.08 A</t>
        </is>
      </c>
    </row>
    <row r="3459" ht="11.5" customHeight="1">
      <c r="A3459" s="9" t="inlineStr"/>
      <c r="B3459" s="9" t="inlineStr">
        <is>
          <t>Second class teak wood beading</t>
        </is>
      </c>
      <c r="C3459" s="9" t="inlineStr"/>
      <c r="D3459" s="9" t="inlineStr"/>
      <c r="E3459" s="9" t="inlineStr"/>
      <c r="F3459" s="9" t="inlineStr"/>
    </row>
    <row r="3460" ht="11.5" customHeight="1">
      <c r="A3460" s="9" t="inlineStr"/>
      <c r="B3460" s="9" t="inlineStr">
        <is>
          <t>5mx62mmx19mm = 0.0059cum.</t>
        </is>
      </c>
      <c r="C3460" s="9" t="inlineStr"/>
      <c r="D3460" s="9" t="inlineStr"/>
      <c r="E3460" s="9" t="inlineStr"/>
      <c r="F3460" s="9" t="inlineStr"/>
    </row>
    <row r="3461" ht="11.5" customHeight="1">
      <c r="A3461" s="9" t="inlineStr"/>
      <c r="B3461" s="9" t="inlineStr">
        <is>
          <t>Add wastage @ 10% = 0.00059cum.</t>
        </is>
      </c>
      <c r="C3461" s="9" t="inlineStr"/>
      <c r="D3461" s="9" t="inlineStr"/>
      <c r="E3461" s="9" t="inlineStr"/>
      <c r="F3461" s="9" t="inlineStr"/>
    </row>
    <row r="3462" ht="11.5" customHeight="1">
      <c r="A3462" s="9" t="inlineStr"/>
      <c r="B3462" s="9" t="inlineStr">
        <is>
          <t>Total = 0.00649cum. Say 6 cudm.</t>
        </is>
      </c>
      <c r="C3462" s="9" t="inlineStr"/>
      <c r="D3462" s="9" t="inlineStr"/>
      <c r="E3462" s="9" t="inlineStr"/>
      <c r="F3462" s="9" t="inlineStr"/>
    </row>
    <row r="3463" ht="11.5" customHeight="1">
      <c r="A3463" s="9" t="inlineStr">
        <is>
          <t>1190</t>
        </is>
      </c>
      <c r="B3463" s="9" t="inlineStr">
        <is>
          <t>Second class teak wood in planks</t>
        </is>
      </c>
      <c r="C3463" s="9" t="inlineStr">
        <is>
          <t>10 cudm</t>
        </is>
      </c>
      <c r="D3463" s="9" t="inlineStr">
        <is>
          <t>0.60</t>
        </is>
      </c>
      <c r="E3463" s="9" t="inlineStr">
        <is>
          <t>791.00</t>
        </is>
      </c>
      <c r="F3463" s="9" t="inlineStr">
        <is>
          <t>474.60</t>
        </is>
      </c>
    </row>
    <row r="3464" ht="11.5" customHeight="1">
      <c r="A3464" s="9" t="inlineStr">
        <is>
          <t>2204</t>
        </is>
      </c>
      <c r="B3464" s="9" t="inlineStr">
        <is>
          <t>Carriage of Timber</t>
        </is>
      </c>
      <c r="C3464" s="9" t="inlineStr">
        <is>
          <t>cum</t>
        </is>
      </c>
      <c r="D3464" s="9" t="inlineStr">
        <is>
          <t>0.006</t>
        </is>
      </c>
      <c r="E3464" s="9" t="inlineStr">
        <is>
          <t>118.59</t>
        </is>
      </c>
      <c r="F3464" s="9" t="inlineStr">
        <is>
          <t>0.71</t>
        </is>
      </c>
    </row>
    <row r="3465" ht="11.5" customHeight="1">
      <c r="A3465" s="9" t="inlineStr"/>
      <c r="B3465" s="9" t="inlineStr">
        <is>
          <t>LABOUR</t>
        </is>
      </c>
      <c r="C3465" s="9" t="inlineStr"/>
      <c r="D3465" s="9" t="inlineStr"/>
      <c r="E3465" s="9" t="inlineStr"/>
      <c r="F3465" s="9" t="inlineStr"/>
    </row>
    <row r="3466" ht="11.5" customHeight="1">
      <c r="A3466" s="9" t="inlineStr">
        <is>
          <t>0112</t>
        </is>
      </c>
      <c r="B3466" s="9" t="inlineStr">
        <is>
          <t>Carpenter 2nd class</t>
        </is>
      </c>
      <c r="C3466" s="9" t="inlineStr">
        <is>
          <t>day</t>
        </is>
      </c>
      <c r="D3466" s="9" t="inlineStr">
        <is>
          <t>0.33</t>
        </is>
      </c>
      <c r="E3466" s="9" t="inlineStr">
        <is>
          <t>679.00</t>
        </is>
      </c>
      <c r="F3466" s="9" t="inlineStr">
        <is>
          <t>224.07</t>
        </is>
      </c>
    </row>
    <row r="3467" ht="11.5" customHeight="1">
      <c r="A3467" s="9" t="inlineStr">
        <is>
          <t>0114</t>
        </is>
      </c>
      <c r="B3467" s="9" t="inlineStr">
        <is>
          <t>Beldar</t>
        </is>
      </c>
      <c r="C3467" s="9" t="inlineStr">
        <is>
          <t>day</t>
        </is>
      </c>
      <c r="D3467" s="9" t="inlineStr">
        <is>
          <t>0.25</t>
        </is>
      </c>
      <c r="E3467" s="9" t="inlineStr">
        <is>
          <t>558.00</t>
        </is>
      </c>
      <c r="F3467" s="9" t="inlineStr">
        <is>
          <t>139.50</t>
        </is>
      </c>
    </row>
    <row r="3468" ht="11.5" customHeight="1">
      <c r="A3468" s="9" t="inlineStr">
        <is>
          <t>9999</t>
        </is>
      </c>
      <c r="B3468" s="9" t="inlineStr">
        <is>
          <t>Sundries</t>
        </is>
      </c>
      <c r="C3468" s="9" t="inlineStr">
        <is>
          <t>L.S.</t>
        </is>
      </c>
      <c r="D3468" s="9" t="inlineStr">
        <is>
          <t>26.91</t>
        </is>
      </c>
      <c r="E3468" s="9" t="inlineStr">
        <is>
          <t>2.00</t>
        </is>
      </c>
      <c r="F3468" s="9" t="inlineStr">
        <is>
          <t>53.82</t>
        </is>
      </c>
    </row>
    <row r="3469" ht="11.5" customHeight="1">
      <c r="A3469" s="9" t="inlineStr"/>
      <c r="B3469" s="9" t="inlineStr">
        <is>
          <t>TOTAL</t>
        </is>
      </c>
      <c r="C3469" s="9" t="inlineStr"/>
      <c r="D3469" s="9" t="inlineStr"/>
      <c r="E3469" s="9" t="inlineStr"/>
      <c r="F3469" s="9" t="inlineStr">
        <is>
          <t>1447.62 W</t>
        </is>
      </c>
    </row>
    <row r="3470" ht="11.5" customHeight="1">
      <c r="A3470" s="9" t="inlineStr"/>
      <c r="B3470" s="9" t="inlineStr">
        <is>
          <t>Add 1 % Water charges on "W-A"</t>
        </is>
      </c>
      <c r="C3470" s="9" t="inlineStr"/>
      <c r="D3470" s="9" t="inlineStr"/>
      <c r="E3470" s="9" t="inlineStr"/>
      <c r="F3470" s="9" t="inlineStr">
        <is>
          <t>13.70</t>
        </is>
      </c>
    </row>
    <row r="3471" ht="11.5" customHeight="1">
      <c r="A3471" s="9" t="inlineStr"/>
      <c r="B3471" s="9" t="inlineStr">
        <is>
          <t>TOTAL</t>
        </is>
      </c>
      <c r="C3471" s="9" t="inlineStr"/>
      <c r="D3471" s="9" t="inlineStr"/>
      <c r="E3471" s="9" t="inlineStr"/>
      <c r="F3471" s="9" t="inlineStr">
        <is>
          <t>1461.31 X</t>
        </is>
      </c>
    </row>
    <row r="3472" ht="11.5" customHeight="1">
      <c r="A3472" s="9" t="inlineStr"/>
      <c r="B3472" s="9" t="inlineStr">
        <is>
          <t>Add GST on "X-A" (multiplying factor</t>
        </is>
      </c>
      <c r="C3472" s="9" t="inlineStr"/>
      <c r="D3472" s="9" t="inlineStr"/>
      <c r="E3472" s="9" t="inlineStr"/>
      <c r="F3472" s="9" t="inlineStr"/>
    </row>
    <row r="3473" ht="11.5" customHeight="1">
      <c r="A3473" s="9" t="inlineStr"/>
      <c r="B3473" s="9" t="inlineStr">
        <is>
          <t>0.1405)</t>
        </is>
      </c>
      <c r="C3473" s="9" t="inlineStr"/>
      <c r="D3473" s="9" t="inlineStr"/>
      <c r="E3473" s="9" t="inlineStr"/>
      <c r="F3473" s="9" t="inlineStr">
        <is>
          <t>194.34</t>
        </is>
      </c>
    </row>
    <row r="3474" ht="11.5" customHeight="1">
      <c r="A3474" s="9" t="inlineStr"/>
      <c r="B3474" s="9" t="inlineStr">
        <is>
          <t>TOTAL</t>
        </is>
      </c>
      <c r="C3474" s="9" t="inlineStr"/>
      <c r="D3474" s="9" t="inlineStr"/>
      <c r="E3474" s="9" t="inlineStr"/>
      <c r="F3474" s="9" t="inlineStr">
        <is>
          <t>1655.66 Y</t>
        </is>
      </c>
    </row>
    <row r="3475" ht="11.5" customHeight="1">
      <c r="A3475" s="9" t="inlineStr"/>
      <c r="B3475" s="9" t="inlineStr">
        <is>
          <t>Add 15% CPOH on "Y-A"</t>
        </is>
      </c>
      <c r="C3475" s="9" t="inlineStr"/>
      <c r="D3475" s="9" t="inlineStr"/>
      <c r="E3475" s="9" t="inlineStr"/>
      <c r="F3475" s="9" t="inlineStr">
        <is>
          <t>236.64</t>
        </is>
      </c>
    </row>
    <row r="3476" ht="11.5" customHeight="1">
      <c r="A3476" s="9" t="inlineStr"/>
      <c r="B3476" s="9" t="inlineStr">
        <is>
          <t>TOTAL</t>
        </is>
      </c>
      <c r="C3476" s="9" t="inlineStr"/>
      <c r="D3476" s="9" t="inlineStr"/>
      <c r="E3476" s="9" t="inlineStr"/>
      <c r="F3476" s="9" t="inlineStr">
        <is>
          <t>1892.30 Z</t>
        </is>
      </c>
    </row>
    <row r="3477" ht="11.5" customHeight="1">
      <c r="A3477" s="9" t="inlineStr"/>
      <c r="B3477" s="9" t="inlineStr">
        <is>
          <t>Add Cess @ 1% on "Z-A"</t>
        </is>
      </c>
      <c r="C3477" s="9" t="inlineStr"/>
      <c r="D3477" s="9" t="inlineStr"/>
      <c r="E3477" s="9" t="inlineStr"/>
      <c r="F3477" s="9" t="inlineStr">
        <is>
          <t>18.14</t>
        </is>
      </c>
    </row>
    <row r="3478" ht="11.5" customHeight="1">
      <c r="A3478" s="9" t="inlineStr"/>
      <c r="B3478" s="9" t="inlineStr">
        <is>
          <t>Cost of 1.54 sqm.</t>
        </is>
      </c>
      <c r="C3478" s="9" t="inlineStr"/>
      <c r="D3478" s="9" t="inlineStr"/>
      <c r="E3478" s="9" t="inlineStr"/>
      <c r="F3478" s="9" t="inlineStr">
        <is>
          <t>1910.44</t>
        </is>
      </c>
    </row>
    <row r="3479" ht="11.5" customHeight="1">
      <c r="A3479" s="9" t="inlineStr"/>
      <c r="B3479" s="9" t="inlineStr">
        <is>
          <t>Cost of 1 sqm.</t>
        </is>
      </c>
      <c r="C3479" s="9" t="inlineStr"/>
      <c r="D3479" s="9" t="inlineStr"/>
      <c r="E3479" s="9" t="inlineStr"/>
      <c r="F3479" s="9" t="inlineStr">
        <is>
          <t>1240.54</t>
        </is>
      </c>
    </row>
    <row r="3480" ht="11.5" customHeight="1">
      <c r="A3480" s="9" t="inlineStr"/>
      <c r="B3480" s="9" t="inlineStr">
        <is>
          <t>Say</t>
        </is>
      </c>
      <c r="C3480" s="9" t="inlineStr"/>
      <c r="D3480" s="9" t="inlineStr"/>
      <c r="E3480" s="9" t="inlineStr"/>
      <c r="F3480" s="9" t="inlineStr">
        <is>
          <t>1240.55</t>
        </is>
      </c>
    </row>
    <row r="3481" ht="11.5" customHeight="1">
      <c r="A3481" s="9" t="inlineStr">
        <is>
          <t>9.50</t>
        </is>
      </c>
      <c r="B3481" s="9" t="inlineStr">
        <is>
          <t>Providing and fixing hard drawn steel</t>
        </is>
      </c>
      <c r="C3481" s="9" t="inlineStr">
        <is>
          <t>wire</t>
        </is>
      </c>
      <c r="D3481" s="9" t="inlineStr">
        <is>
          <t>fabric 75x25</t>
        </is>
      </c>
      <c r="E3481" s="9" t="inlineStr">
        <is>
          <t>mm mesh</t>
        </is>
      </c>
      <c r="F3481" s="9" t="inlineStr">
        <is>
          <t>of weight not</t>
        </is>
      </c>
    </row>
    <row r="3482" ht="23" customHeight="1">
      <c r="A3482" s="9" t="inlineStr"/>
      <c r="B3482" s="9" t="inlineStr">
        <is>
          <t>less than 7.75 Kg per sqm to window</t>
        </is>
      </c>
      <c r="C3482" s="9" t="inlineStr">
        <is>
          <t>frames</t>
        </is>
      </c>
      <c r="D3482" s="9" t="inlineStr">
        <is>
          <t>etc. including</t>
        </is>
      </c>
      <c r="E3482" s="9" t="inlineStr">
        <is>
          <t>62x19</t>
        </is>
      </c>
      <c r="F3482" s="9" t="inlineStr">
        <is>
          <t>mm beading of</t>
        </is>
      </c>
    </row>
    <row r="3483" ht="11.5" customHeight="1">
      <c r="A3483" s="9" t="inlineStr"/>
      <c r="B3483" s="9" t="inlineStr">
        <is>
          <t>second class teak wood and priming</t>
        </is>
      </c>
      <c r="C3483" s="9" t="inlineStr">
        <is>
          <t>coat with</t>
        </is>
      </c>
      <c r="D3483" s="9" t="inlineStr">
        <is>
          <t>approved</t>
        </is>
      </c>
      <c r="E3483" s="9" t="inlineStr">
        <is>
          <t>steel primer</t>
        </is>
      </c>
      <c r="F3483" s="9" t="inlineStr">
        <is>
          <t>all complete.</t>
        </is>
      </c>
    </row>
    <row r="3484" ht="11.5" customHeight="1">
      <c r="A3484" s="10" t="inlineStr">
        <is>
          <t>Code</t>
        </is>
      </c>
      <c r="B3484" s="10" t="inlineStr">
        <is>
          <t>Description</t>
        </is>
      </c>
      <c r="C3484" s="10" t="inlineStr">
        <is>
          <t>Unit</t>
        </is>
      </c>
      <c r="D3484" s="10" t="inlineStr">
        <is>
          <t>Quantity</t>
        </is>
      </c>
      <c r="E3484" s="10" t="inlineStr">
        <is>
          <t>Rate</t>
        </is>
      </c>
      <c r="F3484" s="10" t="inlineStr">
        <is>
          <t>Amount</t>
        </is>
      </c>
    </row>
    <row r="3485" ht="11.5" customHeight="1">
      <c r="A3485" s="9" t="inlineStr"/>
      <c r="B3485" s="9" t="inlineStr">
        <is>
          <t>Details of cost for a window of size</t>
        </is>
      </c>
      <c r="C3485" s="9" t="inlineStr"/>
      <c r="D3485" s="9" t="inlineStr"/>
      <c r="E3485" s="9" t="inlineStr"/>
      <c r="F3485" s="9" t="inlineStr"/>
    </row>
    <row r="3486" ht="11.5" customHeight="1">
      <c r="A3486" s="9" t="inlineStr"/>
      <c r="B3486" s="9" t="inlineStr">
        <is>
          <t>140x110cm =1.54sqm.</t>
        </is>
      </c>
      <c r="C3486" s="9" t="inlineStr"/>
      <c r="D3486" s="9" t="inlineStr"/>
      <c r="E3486" s="9" t="inlineStr"/>
      <c r="F3486" s="9" t="inlineStr"/>
    </row>
    <row r="3487" ht="11.5" customHeight="1">
      <c r="A3487" s="9" t="inlineStr"/>
      <c r="B3487" s="9" t="inlineStr">
        <is>
          <t>MATERIAL</t>
        </is>
      </c>
      <c r="C3487" s="9" t="inlineStr"/>
      <c r="D3487" s="9" t="inlineStr"/>
      <c r="E3487" s="9" t="inlineStr"/>
      <c r="F3487" s="9" t="inlineStr"/>
    </row>
    <row r="3488" ht="11.5" customHeight="1">
      <c r="A3488" s="9" t="inlineStr"/>
      <c r="B3488" s="9" t="inlineStr">
        <is>
          <t>Hard drawn steel wire fabric -20x60mm</t>
        </is>
      </c>
      <c r="C3488" s="9" t="inlineStr"/>
      <c r="D3488" s="9" t="inlineStr"/>
      <c r="E3488" s="9" t="inlineStr"/>
      <c r="F3488" s="9" t="inlineStr"/>
    </row>
    <row r="3489" ht="11.5" customHeight="1">
      <c r="A3489" s="9" t="inlineStr"/>
      <c r="B3489" s="9" t="inlineStr">
        <is>
          <t>mesh 3.2mm wide = 1.4x1.1m =</t>
        </is>
      </c>
      <c r="C3489" s="9" t="inlineStr"/>
      <c r="D3489" s="9" t="inlineStr"/>
      <c r="E3489" s="9" t="inlineStr"/>
      <c r="F3489" s="9" t="inlineStr"/>
    </row>
    <row r="3491" ht="11.5" customHeight="1">
      <c r="A3491" s="10" t="inlineStr">
        <is>
          <t>Code</t>
        </is>
      </c>
      <c r="B3491" s="10" t="inlineStr">
        <is>
          <t>Description</t>
        </is>
      </c>
      <c r="C3491" s="10" t="inlineStr">
        <is>
          <t>Unit</t>
        </is>
      </c>
      <c r="D3491" s="10" t="inlineStr">
        <is>
          <t>Quantity</t>
        </is>
      </c>
      <c r="E3491" s="10" t="inlineStr">
        <is>
          <t>Rate</t>
        </is>
      </c>
      <c r="F3491" s="10" t="inlineStr">
        <is>
          <t>Amount</t>
        </is>
      </c>
    </row>
    <row r="3492" ht="11.5" customHeight="1">
      <c r="A3492" s="9" t="inlineStr">
        <is>
          <t>1021</t>
        </is>
      </c>
      <c r="B3492" s="9" t="inlineStr">
        <is>
          <t>Hard drawn steel wire fabric</t>
        </is>
      </c>
      <c r="C3492" s="9" t="inlineStr">
        <is>
          <t>sqm</t>
        </is>
      </c>
      <c r="D3492" s="9" t="inlineStr">
        <is>
          <t>1.69</t>
        </is>
      </c>
      <c r="E3492" s="9" t="inlineStr">
        <is>
          <t>430.00</t>
        </is>
      </c>
      <c r="F3492" s="9" t="inlineStr">
        <is>
          <t>726.70</t>
        </is>
      </c>
    </row>
    <row r="3493" ht="11.5" customHeight="1">
      <c r="A3493" s="9" t="inlineStr">
        <is>
          <t>9977</t>
        </is>
      </c>
      <c r="B3493" s="9" t="inlineStr">
        <is>
          <t>Carriage of wire fabric</t>
        </is>
      </c>
      <c r="C3493" s="9" t="inlineStr">
        <is>
          <t>L.S.</t>
        </is>
      </c>
      <c r="D3493" s="9" t="inlineStr">
        <is>
          <t>1.82</t>
        </is>
      </c>
      <c r="E3493" s="9" t="inlineStr">
        <is>
          <t>2.00</t>
        </is>
      </c>
      <c r="F3493" s="9" t="inlineStr">
        <is>
          <t>3.64</t>
        </is>
      </c>
    </row>
    <row r="3494" ht="11.5" customHeight="1">
      <c r="A3494" s="9" t="inlineStr"/>
      <c r="B3494" s="9" t="inlineStr">
        <is>
          <t>Priming coat</t>
        </is>
      </c>
      <c r="C3494" s="9" t="inlineStr"/>
      <c r="D3494" s="9" t="inlineStr"/>
      <c r="E3494" s="9" t="inlineStr"/>
      <c r="F3494" s="9" t="inlineStr"/>
    </row>
    <row r="3495" ht="11.5" customHeight="1">
      <c r="A3495" s="9" t="inlineStr"/>
      <c r="B3495" s="9" t="inlineStr">
        <is>
          <t>Area=1.40x1.10x1.00=1.54sqm</t>
        </is>
      </c>
      <c r="C3495" s="9" t="inlineStr"/>
      <c r="D3495" s="9" t="inlineStr"/>
      <c r="E3495" s="9" t="inlineStr"/>
      <c r="F3495" s="9" t="inlineStr"/>
    </row>
    <row r="3496" ht="11.5" customHeight="1">
      <c r="A3496" s="9" t="inlineStr">
        <is>
          <t>13.50.3</t>
        </is>
      </c>
      <c r="B3496" s="9" t="inlineStr">
        <is>
          <t>Rate as per Item No.13.50.3 of</t>
        </is>
      </c>
      <c r="C3496" s="9" t="inlineStr"/>
      <c r="D3496" s="9" t="inlineStr"/>
      <c r="E3496" s="9" t="inlineStr"/>
      <c r="F3496" s="9" t="inlineStr"/>
    </row>
    <row r="3497" ht="11.5" customHeight="1">
      <c r="A3497" s="9" t="inlineStr"/>
      <c r="B3497" s="9" t="inlineStr">
        <is>
          <t>SH: FINISHING</t>
        </is>
      </c>
      <c r="C3497" s="9" t="inlineStr">
        <is>
          <t>sqm</t>
        </is>
      </c>
      <c r="D3497" s="9" t="inlineStr">
        <is>
          <t>1.54</t>
        </is>
      </c>
      <c r="E3497" s="9" t="inlineStr">
        <is>
          <t>50.70</t>
        </is>
      </c>
      <c r="F3497" s="9" t="inlineStr">
        <is>
          <t>78.08 A</t>
        </is>
      </c>
    </row>
    <row r="3498" ht="11.5" customHeight="1">
      <c r="A3498" s="9" t="inlineStr"/>
      <c r="B3498" s="9" t="inlineStr">
        <is>
          <t>Second class teak wood beading</t>
        </is>
      </c>
      <c r="C3498" s="9" t="inlineStr"/>
      <c r="D3498" s="9" t="inlineStr"/>
      <c r="E3498" s="9" t="inlineStr"/>
      <c r="F3498" s="9" t="inlineStr"/>
    </row>
    <row r="3499" ht="11.5" customHeight="1">
      <c r="A3499" s="9" t="inlineStr"/>
      <c r="B3499" s="9" t="inlineStr">
        <is>
          <t>5mx62mmx19mm = 0.0059cum.</t>
        </is>
      </c>
      <c r="C3499" s="9" t="inlineStr"/>
      <c r="D3499" s="9" t="inlineStr"/>
      <c r="E3499" s="9" t="inlineStr"/>
      <c r="F3499" s="9" t="inlineStr"/>
    </row>
    <row r="3500" ht="11.5" customHeight="1">
      <c r="A3500" s="9" t="inlineStr"/>
      <c r="B3500" s="9" t="inlineStr">
        <is>
          <t>Add wastage @ 10% = 0.00059cum.</t>
        </is>
      </c>
      <c r="C3500" s="9" t="inlineStr"/>
      <c r="D3500" s="9" t="inlineStr"/>
      <c r="E3500" s="9" t="inlineStr"/>
      <c r="F3500" s="9" t="inlineStr"/>
    </row>
    <row r="3501" ht="11.5" customHeight="1">
      <c r="A3501" s="9" t="inlineStr"/>
      <c r="B3501" s="9" t="inlineStr">
        <is>
          <t>Total = 0.00649cum. Say 6 cudm.</t>
        </is>
      </c>
      <c r="C3501" s="9" t="inlineStr"/>
      <c r="D3501" s="9" t="inlineStr"/>
      <c r="E3501" s="9" t="inlineStr"/>
      <c r="F3501" s="9" t="inlineStr"/>
    </row>
    <row r="3502" ht="11.5" customHeight="1">
      <c r="A3502" s="9" t="inlineStr">
        <is>
          <t>1190</t>
        </is>
      </c>
      <c r="B3502" s="9" t="inlineStr">
        <is>
          <t>Second class teak wood in planks</t>
        </is>
      </c>
      <c r="C3502" s="9" t="inlineStr">
        <is>
          <t>10 cudm</t>
        </is>
      </c>
      <c r="D3502" s="9" t="inlineStr">
        <is>
          <t>0.60</t>
        </is>
      </c>
      <c r="E3502" s="9" t="inlineStr">
        <is>
          <t>791.00</t>
        </is>
      </c>
      <c r="F3502" s="9" t="inlineStr">
        <is>
          <t>474.60</t>
        </is>
      </c>
    </row>
    <row r="3503" ht="11.5" customHeight="1">
      <c r="A3503" s="9" t="inlineStr">
        <is>
          <t>2204</t>
        </is>
      </c>
      <c r="B3503" s="9" t="inlineStr">
        <is>
          <t>Carriage of Timber</t>
        </is>
      </c>
      <c r="C3503" s="9" t="inlineStr">
        <is>
          <t>cum</t>
        </is>
      </c>
      <c r="D3503" s="9" t="inlineStr">
        <is>
          <t>0.006</t>
        </is>
      </c>
      <c r="E3503" s="9" t="inlineStr">
        <is>
          <t>118.59</t>
        </is>
      </c>
      <c r="F3503" s="9" t="inlineStr">
        <is>
          <t>0.71</t>
        </is>
      </c>
    </row>
    <row r="3504" ht="11.5" customHeight="1">
      <c r="A3504" s="9" t="inlineStr"/>
      <c r="B3504" s="9" t="inlineStr">
        <is>
          <t>LABOUR</t>
        </is>
      </c>
      <c r="C3504" s="9" t="inlineStr"/>
      <c r="D3504" s="9" t="inlineStr"/>
      <c r="E3504" s="9" t="inlineStr"/>
      <c r="F3504" s="9" t="inlineStr"/>
    </row>
    <row r="3505" ht="11.5" customHeight="1">
      <c r="A3505" s="9" t="inlineStr">
        <is>
          <t>0112</t>
        </is>
      </c>
      <c r="B3505" s="9" t="inlineStr">
        <is>
          <t>Carpenter 2nd class</t>
        </is>
      </c>
      <c r="C3505" s="9" t="inlineStr">
        <is>
          <t>day</t>
        </is>
      </c>
      <c r="D3505" s="9" t="inlineStr">
        <is>
          <t>0.33</t>
        </is>
      </c>
      <c r="E3505" s="9" t="inlineStr">
        <is>
          <t>679.00</t>
        </is>
      </c>
      <c r="F3505" s="9" t="inlineStr">
        <is>
          <t>224.07</t>
        </is>
      </c>
    </row>
    <row r="3506" ht="11.5" customHeight="1">
      <c r="A3506" s="9" t="inlineStr">
        <is>
          <t>0114</t>
        </is>
      </c>
      <c r="B3506" s="9" t="inlineStr">
        <is>
          <t>Beldar</t>
        </is>
      </c>
      <c r="C3506" s="9" t="inlineStr">
        <is>
          <t>day</t>
        </is>
      </c>
      <c r="D3506" s="9" t="inlineStr">
        <is>
          <t>0.25</t>
        </is>
      </c>
      <c r="E3506" s="9" t="inlineStr">
        <is>
          <t>558.00</t>
        </is>
      </c>
      <c r="F3506" s="9" t="inlineStr">
        <is>
          <t>139.50</t>
        </is>
      </c>
    </row>
    <row r="3507" ht="11.5" customHeight="1">
      <c r="A3507" s="9" t="inlineStr">
        <is>
          <t>9999</t>
        </is>
      </c>
      <c r="B3507" s="9" t="inlineStr">
        <is>
          <t>Sundries</t>
        </is>
      </c>
      <c r="C3507" s="9" t="inlineStr">
        <is>
          <t>L.S.</t>
        </is>
      </c>
      <c r="D3507" s="9" t="inlineStr">
        <is>
          <t>19.76</t>
        </is>
      </c>
      <c r="E3507" s="9" t="inlineStr">
        <is>
          <t>2.00</t>
        </is>
      </c>
      <c r="F3507" s="9" t="inlineStr">
        <is>
          <t>39.52</t>
        </is>
      </c>
    </row>
    <row r="3508" ht="11.5" customHeight="1">
      <c r="A3508" s="9" t="inlineStr"/>
      <c r="B3508" s="9" t="inlineStr">
        <is>
          <t>TOTAL</t>
        </is>
      </c>
      <c r="C3508" s="9" t="inlineStr"/>
      <c r="D3508" s="9" t="inlineStr"/>
      <c r="E3508" s="9" t="inlineStr"/>
      <c r="F3508" s="9" t="inlineStr">
        <is>
          <t>1686.82 W</t>
        </is>
      </c>
    </row>
    <row r="3509" ht="11.5" customHeight="1">
      <c r="A3509" s="9" t="inlineStr"/>
      <c r="B3509" s="9" t="inlineStr">
        <is>
          <t>Add 1 % Water charges on "W-A"</t>
        </is>
      </c>
      <c r="C3509" s="9" t="inlineStr"/>
      <c r="D3509" s="9" t="inlineStr"/>
      <c r="E3509" s="9" t="inlineStr"/>
      <c r="F3509" s="9" t="inlineStr">
        <is>
          <t>16.09</t>
        </is>
      </c>
    </row>
    <row r="3510" ht="11.5" customHeight="1">
      <c r="A3510" s="9" t="inlineStr"/>
      <c r="B3510" s="9" t="inlineStr">
        <is>
          <t>TOTAL</t>
        </is>
      </c>
      <c r="C3510" s="9" t="inlineStr"/>
      <c r="D3510" s="9" t="inlineStr"/>
      <c r="E3510" s="9" t="inlineStr"/>
      <c r="F3510" s="9" t="inlineStr">
        <is>
          <t>1702.91 X</t>
        </is>
      </c>
    </row>
    <row r="3511" ht="11.5" customHeight="1">
      <c r="A3511" s="9" t="inlineStr"/>
      <c r="B3511" s="9" t="inlineStr">
        <is>
          <t>Add GST on "X-A" (multiplying factor</t>
        </is>
      </c>
      <c r="C3511" s="9" t="inlineStr"/>
      <c r="D3511" s="9" t="inlineStr"/>
      <c r="E3511" s="9" t="inlineStr"/>
      <c r="F3511" s="9" t="inlineStr"/>
    </row>
    <row r="3512" ht="11.5" customHeight="1">
      <c r="A3512" s="9" t="inlineStr"/>
      <c r="B3512" s="9" t="inlineStr">
        <is>
          <t>0.1405)</t>
        </is>
      </c>
      <c r="C3512" s="9" t="inlineStr"/>
      <c r="D3512" s="9" t="inlineStr"/>
      <c r="E3512" s="9" t="inlineStr"/>
      <c r="F3512" s="9" t="inlineStr">
        <is>
          <t>228.29</t>
        </is>
      </c>
    </row>
    <row r="3513" ht="11.5" customHeight="1">
      <c r="A3513" s="9" t="inlineStr"/>
      <c r="B3513" s="9" t="inlineStr">
        <is>
          <t>TOTAL</t>
        </is>
      </c>
      <c r="C3513" s="9" t="inlineStr"/>
      <c r="D3513" s="9" t="inlineStr"/>
      <c r="E3513" s="9" t="inlineStr"/>
      <c r="F3513" s="9" t="inlineStr">
        <is>
          <t>1931.20 Y</t>
        </is>
      </c>
    </row>
    <row r="3514" ht="11.5" customHeight="1">
      <c r="A3514" s="9" t="inlineStr"/>
      <c r="B3514" s="9" t="inlineStr">
        <is>
          <t>Add 15% CPOH on "Y-A"</t>
        </is>
      </c>
      <c r="C3514" s="9" t="inlineStr"/>
      <c r="D3514" s="9" t="inlineStr"/>
      <c r="E3514" s="9" t="inlineStr"/>
      <c r="F3514" s="9" t="inlineStr">
        <is>
          <t>277.97</t>
        </is>
      </c>
    </row>
    <row r="3515" ht="11.5" customHeight="1">
      <c r="A3515" s="9" t="inlineStr"/>
      <c r="B3515" s="9" t="inlineStr">
        <is>
          <t>TOTAL</t>
        </is>
      </c>
      <c r="C3515" s="9" t="inlineStr"/>
      <c r="D3515" s="9" t="inlineStr"/>
      <c r="E3515" s="9" t="inlineStr"/>
      <c r="F3515" s="9" t="inlineStr">
        <is>
          <t>2209.16 Z</t>
        </is>
      </c>
    </row>
    <row r="3516" ht="11.5" customHeight="1">
      <c r="A3516" s="9" t="inlineStr"/>
      <c r="B3516" s="9" t="inlineStr">
        <is>
          <t>Add Cess @ 1% on "Z-A"</t>
        </is>
      </c>
      <c r="C3516" s="9" t="inlineStr"/>
      <c r="D3516" s="9" t="inlineStr"/>
      <c r="E3516" s="9" t="inlineStr"/>
      <c r="F3516" s="9" t="inlineStr">
        <is>
          <t>21.31</t>
        </is>
      </c>
    </row>
    <row r="3517" ht="11.5" customHeight="1">
      <c r="A3517" s="9" t="inlineStr"/>
      <c r="B3517" s="9" t="inlineStr">
        <is>
          <t>Cost of 1.54 sqm.</t>
        </is>
      </c>
      <c r="C3517" s="9" t="inlineStr"/>
      <c r="D3517" s="9" t="inlineStr"/>
      <c r="E3517" s="9" t="inlineStr"/>
      <c r="F3517" s="9" t="inlineStr">
        <is>
          <t>2230.47</t>
        </is>
      </c>
    </row>
    <row r="3518" ht="11.5" customHeight="1">
      <c r="A3518" s="9" t="inlineStr"/>
      <c r="B3518" s="9" t="inlineStr">
        <is>
          <t>Cost of 1 sqm.</t>
        </is>
      </c>
      <c r="C3518" s="9" t="inlineStr"/>
      <c r="D3518" s="9" t="inlineStr"/>
      <c r="E3518" s="9" t="inlineStr"/>
      <c r="F3518" s="9" t="inlineStr">
        <is>
          <t>1448.36</t>
        </is>
      </c>
    </row>
    <row r="3519" ht="11.5" customHeight="1">
      <c r="A3519" s="9" t="inlineStr"/>
      <c r="B3519" s="9" t="inlineStr">
        <is>
          <t>Say</t>
        </is>
      </c>
      <c r="C3519" s="9" t="inlineStr"/>
      <c r="D3519" s="9" t="inlineStr"/>
      <c r="E3519" s="9" t="inlineStr"/>
      <c r="F3519" s="9" t="inlineStr">
        <is>
          <t>1448.35</t>
        </is>
      </c>
    </row>
    <row r="3520" ht="11.5" customHeight="1">
      <c r="A3520" s="9" t="inlineStr">
        <is>
          <t>9.51</t>
        </is>
      </c>
      <c r="B3520" s="9" t="inlineStr">
        <is>
          <t>Providing and fixing fly proof galvanized</t>
        </is>
      </c>
      <c r="C3520" s="9" t="inlineStr"/>
      <c r="D3520" s="9" t="inlineStr">
        <is>
          <t>M.S. wire</t>
        </is>
      </c>
      <c r="E3520" s="9" t="inlineStr">
        <is>
          <t>gauge to</t>
        </is>
      </c>
      <c r="F3520" s="9" t="inlineStr">
        <is>
          <t>windows and</t>
        </is>
      </c>
    </row>
    <row r="3521" ht="23" customHeight="1">
      <c r="A3521" s="9" t="inlineStr"/>
      <c r="B3521" s="9" t="inlineStr">
        <is>
          <t>clerestory windows using wire gauge</t>
        </is>
      </c>
      <c r="C3521" s="9" t="inlineStr">
        <is>
          <t>with</t>
        </is>
      </c>
      <c r="D3521" s="9" t="inlineStr">
        <is>
          <t>average width</t>
        </is>
      </c>
      <c r="E3521" s="9" t="inlineStr">
        <is>
          <t>of aperture</t>
        </is>
      </c>
      <c r="F3521" s="9" t="inlineStr">
        <is>
          <t>1.4 mm in</t>
        </is>
      </c>
    </row>
    <row r="3522" ht="11.5" customHeight="1">
      <c r="A3522" s="9" t="inlineStr"/>
      <c r="B3522" s="9" t="inlineStr">
        <is>
          <t>both directions with wire of dia 0.63</t>
        </is>
      </c>
      <c r="C3522" s="9" t="inlineStr">
        <is>
          <t>mm all</t>
        </is>
      </c>
      <c r="D3522" s="9" t="inlineStr">
        <is>
          <t>complete.</t>
        </is>
      </c>
      <c r="E3522" s="9" t="inlineStr"/>
      <c r="F3522" s="9" t="inlineStr"/>
    </row>
    <row r="3523" ht="11.5" customHeight="1">
      <c r="A3523" s="9" t="inlineStr">
        <is>
          <t>9.51.1</t>
        </is>
      </c>
      <c r="B3523" s="9" t="inlineStr">
        <is>
          <t>With 2nd class teak wood beading</t>
        </is>
      </c>
      <c r="C3523" s="9" t="inlineStr">
        <is>
          <t>62X19 mm</t>
        </is>
      </c>
      <c r="D3523" s="9" t="inlineStr"/>
      <c r="E3523" s="9" t="inlineStr"/>
      <c r="F3523" s="9" t="inlineStr"/>
    </row>
    <row r="3524" ht="11.5" customHeight="1">
      <c r="A3524" s="10" t="inlineStr">
        <is>
          <t>Code</t>
        </is>
      </c>
      <c r="B3524" s="10" t="inlineStr">
        <is>
          <t>Description</t>
        </is>
      </c>
      <c r="C3524" s="10" t="inlineStr">
        <is>
          <t>Unit</t>
        </is>
      </c>
      <c r="D3524" s="10" t="inlineStr">
        <is>
          <t>Quantity</t>
        </is>
      </c>
      <c r="E3524" s="10" t="inlineStr">
        <is>
          <t>Rate</t>
        </is>
      </c>
      <c r="F3524" s="10" t="inlineStr">
        <is>
          <t>Amount</t>
        </is>
      </c>
    </row>
    <row r="3525" ht="11.5" customHeight="1">
      <c r="A3525" s="9" t="inlineStr"/>
      <c r="B3525" s="9" t="inlineStr">
        <is>
          <t>Details of cost for a window of size</t>
        </is>
      </c>
      <c r="C3525" s="9" t="inlineStr"/>
      <c r="D3525" s="9" t="inlineStr"/>
      <c r="E3525" s="9" t="inlineStr"/>
      <c r="F3525" s="9" t="inlineStr"/>
    </row>
    <row r="3526" ht="11.5" customHeight="1">
      <c r="A3526" s="9" t="inlineStr"/>
      <c r="B3526" s="9" t="inlineStr">
        <is>
          <t>140x110cm =1.54sqm.</t>
        </is>
      </c>
      <c r="C3526" s="9" t="inlineStr"/>
      <c r="D3526" s="9" t="inlineStr"/>
      <c r="E3526" s="9" t="inlineStr"/>
      <c r="F3526" s="9" t="inlineStr"/>
    </row>
    <row r="3527" ht="11.5" customHeight="1">
      <c r="A3527" s="9" t="inlineStr"/>
      <c r="B3527" s="9" t="inlineStr">
        <is>
          <t>MATERIAL</t>
        </is>
      </c>
      <c r="C3527" s="9" t="inlineStr"/>
      <c r="D3527" s="9" t="inlineStr"/>
      <c r="E3527" s="9" t="inlineStr"/>
      <c r="F3527" s="9" t="inlineStr"/>
    </row>
    <row r="3528" ht="11.5" customHeight="1">
      <c r="A3528" s="9" t="inlineStr"/>
      <c r="B3528" s="9" t="inlineStr">
        <is>
          <t>Wire gauze -20x60mm mesh 3.2mm</t>
        </is>
      </c>
      <c r="C3528" s="9" t="inlineStr"/>
      <c r="D3528" s="9" t="inlineStr"/>
      <c r="E3528" s="9" t="inlineStr"/>
      <c r="F3528" s="9" t="inlineStr"/>
    </row>
    <row r="3529" ht="11.5" customHeight="1">
      <c r="A3529" s="9" t="inlineStr"/>
      <c r="B3529" s="9" t="inlineStr">
        <is>
          <t>wide = 1.4x1.1m = 1.54sqm.+</t>
        </is>
      </c>
      <c r="C3529" s="9" t="inlineStr"/>
      <c r="D3529" s="9" t="inlineStr"/>
      <c r="E3529" s="9" t="inlineStr"/>
      <c r="F3529" s="9" t="inlineStr"/>
    </row>
    <row r="3530" ht="11.5" customHeight="1">
      <c r="A3530" s="9" t="inlineStr"/>
      <c r="B3530" s="9" t="inlineStr">
        <is>
          <t>Add wastage @ 10% = 0.15sqm.</t>
        </is>
      </c>
      <c r="C3530" s="9" t="inlineStr"/>
      <c r="D3530" s="9" t="inlineStr"/>
      <c r="E3530" s="9" t="inlineStr"/>
      <c r="F3530" s="9" t="inlineStr"/>
    </row>
    <row r="3531" ht="11.5" customHeight="1">
      <c r="A3531" s="9" t="inlineStr"/>
      <c r="B3531" s="9" t="inlineStr">
        <is>
          <t>Total = 1.69 sqm.</t>
        </is>
      </c>
      <c r="C3531" s="9" t="inlineStr"/>
      <c r="D3531" s="9" t="inlineStr"/>
      <c r="E3531" s="9" t="inlineStr"/>
      <c r="F3531" s="9" t="inlineStr"/>
    </row>
    <row r="3532" ht="11.5" customHeight="1">
      <c r="A3532" s="9" t="inlineStr">
        <is>
          <t>7029</t>
        </is>
      </c>
      <c r="B3532" s="9" t="inlineStr">
        <is>
          <t>Galvanised wire mesh of average width</t>
        </is>
      </c>
      <c r="C3532" s="9" t="inlineStr"/>
      <c r="D3532" s="9" t="inlineStr"/>
      <c r="E3532" s="9" t="inlineStr"/>
      <c r="F3532" s="9" t="inlineStr"/>
    </row>
    <row r="3533" ht="11.5" customHeight="1">
      <c r="A3533" s="9" t="inlineStr"/>
      <c r="B3533" s="9" t="inlineStr">
        <is>
          <t>of aperture 1.4 mm and nominal dia. of</t>
        </is>
      </c>
      <c r="C3533" s="9" t="inlineStr"/>
      <c r="D3533" s="9" t="inlineStr"/>
      <c r="E3533" s="9" t="inlineStr"/>
      <c r="F3533" s="9" t="inlineStr"/>
    </row>
    <row r="3534" ht="11.5" customHeight="1">
      <c r="A3534" s="9" t="inlineStr"/>
      <c r="B3534" s="9" t="inlineStr">
        <is>
          <t>wire 0.63 mm</t>
        </is>
      </c>
      <c r="C3534" s="9" t="inlineStr">
        <is>
          <t>sqm</t>
        </is>
      </c>
      <c r="D3534" s="9" t="inlineStr">
        <is>
          <t>1.69</t>
        </is>
      </c>
      <c r="E3534" s="9" t="inlineStr">
        <is>
          <t>250.00</t>
        </is>
      </c>
      <c r="F3534" s="9" t="inlineStr">
        <is>
          <t>422.50</t>
        </is>
      </c>
    </row>
    <row r="3535" ht="11.5" customHeight="1">
      <c r="A3535" s="9" t="inlineStr">
        <is>
          <t>9977</t>
        </is>
      </c>
      <c r="B3535" s="9" t="inlineStr">
        <is>
          <t>Carriage of wire fabric</t>
        </is>
      </c>
      <c r="C3535" s="9" t="inlineStr">
        <is>
          <t>L.S.</t>
        </is>
      </c>
      <c r="D3535" s="9" t="inlineStr">
        <is>
          <t>1.82</t>
        </is>
      </c>
      <c r="E3535" s="9" t="inlineStr">
        <is>
          <t>2.00</t>
        </is>
      </c>
      <c r="F3535" s="9" t="inlineStr">
        <is>
          <t>3.64</t>
        </is>
      </c>
    </row>
    <row r="3536" ht="11.5" customHeight="1">
      <c r="A3536" s="9" t="inlineStr"/>
      <c r="B3536" s="9" t="inlineStr">
        <is>
          <t>Second class teak wood beading</t>
        </is>
      </c>
      <c r="C3536" s="9" t="inlineStr"/>
      <c r="D3536" s="9" t="inlineStr"/>
      <c r="E3536" s="9" t="inlineStr"/>
      <c r="F3536" s="9" t="inlineStr"/>
    </row>
    <row r="3537" ht="11.5" customHeight="1">
      <c r="A3537" s="9" t="inlineStr"/>
      <c r="B3537" s="9" t="inlineStr">
        <is>
          <t>5mx62mmx19mm = 0.0059cum.</t>
        </is>
      </c>
      <c r="C3537" s="9" t="inlineStr"/>
      <c r="D3537" s="9" t="inlineStr"/>
      <c r="E3537" s="9" t="inlineStr"/>
      <c r="F3537" s="9" t="inlineStr"/>
    </row>
    <row r="3538" ht="11.5" customHeight="1">
      <c r="A3538" s="9" t="inlineStr"/>
      <c r="B3538" s="9" t="inlineStr">
        <is>
          <t>Add wastage @ 10% = 0.00059cum.</t>
        </is>
      </c>
      <c r="C3538" s="9" t="inlineStr"/>
      <c r="D3538" s="9" t="inlineStr"/>
      <c r="E3538" s="9" t="inlineStr"/>
      <c r="F3538" s="9" t="inlineStr"/>
    </row>
    <row r="3539" ht="11.5" customHeight="1">
      <c r="A3539" s="9" t="inlineStr"/>
      <c r="B3539" s="9" t="inlineStr">
        <is>
          <t>Total = 0.00649cum. Say 6 cudm.</t>
        </is>
      </c>
      <c r="C3539" s="9" t="inlineStr"/>
      <c r="D3539" s="9" t="inlineStr"/>
      <c r="E3539" s="9" t="inlineStr"/>
      <c r="F3539" s="9" t="inlineStr"/>
    </row>
    <row r="3541" ht="11.5" customHeight="1">
      <c r="A3541" s="10" t="inlineStr">
        <is>
          <t>Code</t>
        </is>
      </c>
      <c r="B3541" s="10" t="inlineStr">
        <is>
          <t>Description</t>
        </is>
      </c>
      <c r="C3541" s="10" t="inlineStr">
        <is>
          <t>Unit</t>
        </is>
      </c>
      <c r="D3541" s="10" t="inlineStr">
        <is>
          <t>Quantity</t>
        </is>
      </c>
      <c r="E3541" s="10" t="inlineStr">
        <is>
          <t>Rate</t>
        </is>
      </c>
      <c r="F3541" s="10" t="inlineStr">
        <is>
          <t>Amount</t>
        </is>
      </c>
    </row>
    <row r="3542" ht="11.5" customHeight="1">
      <c r="A3542" s="9" t="inlineStr"/>
      <c r="B3542" s="9" t="inlineStr">
        <is>
          <t>LABOUR</t>
        </is>
      </c>
      <c r="C3542" s="9" t="inlineStr"/>
      <c r="D3542" s="9" t="inlineStr"/>
      <c r="E3542" s="9" t="inlineStr"/>
      <c r="F3542" s="9" t="inlineStr"/>
    </row>
    <row r="3543" ht="11.5" customHeight="1">
      <c r="A3543" s="9" t="inlineStr">
        <is>
          <t>0112</t>
        </is>
      </c>
      <c r="B3543" s="9" t="inlineStr">
        <is>
          <t>Carpenter 2nd class</t>
        </is>
      </c>
      <c r="C3543" s="9" t="inlineStr">
        <is>
          <t>day</t>
        </is>
      </c>
      <c r="D3543" s="9" t="inlineStr">
        <is>
          <t>0.33</t>
        </is>
      </c>
      <c r="E3543" s="9" t="inlineStr">
        <is>
          <t>679.00</t>
        </is>
      </c>
      <c r="F3543" s="9" t="inlineStr">
        <is>
          <t>224.07</t>
        </is>
      </c>
    </row>
    <row r="3544" ht="11.5" customHeight="1">
      <c r="A3544" s="9" t="inlineStr">
        <is>
          <t>0114</t>
        </is>
      </c>
      <c r="B3544" s="9" t="inlineStr">
        <is>
          <t>Beldar</t>
        </is>
      </c>
      <c r="C3544" s="9" t="inlineStr">
        <is>
          <t>day</t>
        </is>
      </c>
      <c r="D3544" s="9" t="inlineStr">
        <is>
          <t>0.25</t>
        </is>
      </c>
      <c r="E3544" s="9" t="inlineStr">
        <is>
          <t>558.00</t>
        </is>
      </c>
      <c r="F3544" s="9" t="inlineStr">
        <is>
          <t>139.50</t>
        </is>
      </c>
    </row>
    <row r="3545" ht="11.5" customHeight="1">
      <c r="A3545" s="9" t="inlineStr">
        <is>
          <t>9999</t>
        </is>
      </c>
      <c r="B3545" s="9" t="inlineStr">
        <is>
          <t>Sundries</t>
        </is>
      </c>
      <c r="C3545" s="9" t="inlineStr">
        <is>
          <t>L.S.</t>
        </is>
      </c>
      <c r="D3545" s="9" t="inlineStr">
        <is>
          <t>19.76</t>
        </is>
      </c>
      <c r="E3545" s="9" t="inlineStr">
        <is>
          <t>2.00</t>
        </is>
      </c>
      <c r="F3545" s="9" t="inlineStr">
        <is>
          <t>39.52</t>
        </is>
      </c>
    </row>
    <row r="3546" ht="11.5" customHeight="1">
      <c r="A3546" s="9" t="inlineStr"/>
      <c r="B3546" s="9" t="inlineStr">
        <is>
          <t>TOTAL</t>
        </is>
      </c>
      <c r="C3546" s="9" t="inlineStr"/>
      <c r="D3546" s="9" t="inlineStr"/>
      <c r="E3546" s="9" t="inlineStr"/>
      <c r="F3546" s="9" t="inlineStr">
        <is>
          <t>1304.54 W</t>
        </is>
      </c>
    </row>
    <row r="3547" ht="11.5" customHeight="1">
      <c r="A3547" s="9" t="inlineStr"/>
      <c r="B3547" s="9" t="inlineStr">
        <is>
          <t>Add 1 % Water charges on "W"</t>
        </is>
      </c>
      <c r="C3547" s="9" t="inlineStr"/>
      <c r="D3547" s="9" t="inlineStr"/>
      <c r="E3547" s="9" t="inlineStr"/>
      <c r="F3547" s="9" t="inlineStr">
        <is>
          <t>13.05</t>
        </is>
      </c>
    </row>
    <row r="3548" ht="11.5" customHeight="1">
      <c r="A3548" s="9" t="inlineStr"/>
      <c r="B3548" s="9" t="inlineStr">
        <is>
          <t>TOTAL</t>
        </is>
      </c>
      <c r="C3548" s="9" t="inlineStr"/>
      <c r="D3548" s="9" t="inlineStr"/>
      <c r="E3548" s="9" t="inlineStr"/>
      <c r="F3548" s="9" t="inlineStr">
        <is>
          <t>1317.59 X</t>
        </is>
      </c>
    </row>
    <row r="3549" ht="11.5" customHeight="1">
      <c r="A3549" s="9" t="inlineStr"/>
      <c r="B3549" s="9" t="inlineStr">
        <is>
          <t>Add GST on "X" (multiplying factor</t>
        </is>
      </c>
      <c r="C3549" s="9" t="inlineStr"/>
      <c r="D3549" s="9" t="inlineStr"/>
      <c r="E3549" s="9" t="inlineStr"/>
      <c r="F3549" s="9" t="inlineStr"/>
    </row>
    <row r="3550" ht="11.5" customHeight="1">
      <c r="A3550" s="9" t="inlineStr"/>
      <c r="B3550" s="9" t="inlineStr">
        <is>
          <t>0.1405)</t>
        </is>
      </c>
      <c r="C3550" s="9" t="inlineStr"/>
      <c r="D3550" s="9" t="inlineStr"/>
      <c r="E3550" s="9" t="inlineStr"/>
      <c r="F3550" s="9" t="inlineStr">
        <is>
          <t>185.12</t>
        </is>
      </c>
    </row>
    <row r="3551" ht="11.5" customHeight="1">
      <c r="A3551" s="9" t="inlineStr"/>
      <c r="B3551" s="9" t="inlineStr">
        <is>
          <t>TOTAL</t>
        </is>
      </c>
      <c r="C3551" s="9" t="inlineStr"/>
      <c r="D3551" s="9" t="inlineStr"/>
      <c r="E3551" s="9" t="inlineStr"/>
      <c r="F3551" s="9" t="inlineStr">
        <is>
          <t>1502.71 Y</t>
        </is>
      </c>
    </row>
    <row r="3552" ht="11.5" customHeight="1">
      <c r="A3552" s="9" t="inlineStr"/>
      <c r="B3552" s="9" t="inlineStr">
        <is>
          <t>Add 15% CPOH on "Y"</t>
        </is>
      </c>
      <c r="C3552" s="9" t="inlineStr"/>
      <c r="D3552" s="9" t="inlineStr"/>
      <c r="E3552" s="9" t="inlineStr"/>
      <c r="F3552" s="9" t="inlineStr">
        <is>
          <t>225.41</t>
        </is>
      </c>
    </row>
    <row r="3553" ht="11.5" customHeight="1">
      <c r="A3553" s="9" t="inlineStr"/>
      <c r="B3553" s="9" t="inlineStr">
        <is>
          <t>TOTAL</t>
        </is>
      </c>
      <c r="C3553" s="9" t="inlineStr"/>
      <c r="D3553" s="9" t="inlineStr"/>
      <c r="E3553" s="9" t="inlineStr"/>
      <c r="F3553" s="9" t="inlineStr">
        <is>
          <t>1728.11 Z</t>
        </is>
      </c>
    </row>
    <row r="3554" ht="11.5" customHeight="1">
      <c r="A3554" s="9" t="inlineStr"/>
      <c r="B3554" s="9" t="inlineStr">
        <is>
          <t>Add Cess @ 1% on "Z"</t>
        </is>
      </c>
      <c r="C3554" s="9" t="inlineStr"/>
      <c r="D3554" s="9" t="inlineStr"/>
      <c r="E3554" s="9" t="inlineStr"/>
      <c r="F3554" s="9" t="inlineStr">
        <is>
          <t>17.28</t>
        </is>
      </c>
    </row>
    <row r="3555" ht="11.5" customHeight="1">
      <c r="A3555" s="9" t="inlineStr"/>
      <c r="B3555" s="9" t="inlineStr">
        <is>
          <t>Cost of 1.54 sqm.</t>
        </is>
      </c>
      <c r="C3555" s="9" t="inlineStr"/>
      <c r="D3555" s="9" t="inlineStr"/>
      <c r="E3555" s="9" t="inlineStr"/>
      <c r="F3555" s="9" t="inlineStr">
        <is>
          <t>1745.40</t>
        </is>
      </c>
    </row>
    <row r="3556" ht="11.5" customHeight="1">
      <c r="A3556" s="9" t="inlineStr"/>
      <c r="B3556" s="9" t="inlineStr">
        <is>
          <t>Cost of 1 sqm.</t>
        </is>
      </c>
      <c r="C3556" s="9" t="inlineStr"/>
      <c r="D3556" s="9" t="inlineStr"/>
      <c r="E3556" s="9" t="inlineStr"/>
      <c r="F3556" s="9" t="inlineStr">
        <is>
          <t>1133.37</t>
        </is>
      </c>
    </row>
    <row r="3557" ht="11.5" customHeight="1">
      <c r="A3557" s="9" t="inlineStr"/>
      <c r="B3557" s="9" t="inlineStr">
        <is>
          <t>Say</t>
        </is>
      </c>
      <c r="C3557" s="9" t="inlineStr"/>
      <c r="D3557" s="9" t="inlineStr"/>
      <c r="E3557" s="9" t="inlineStr"/>
      <c r="F3557" s="9" t="inlineStr">
        <is>
          <t>1133.35</t>
        </is>
      </c>
    </row>
    <row r="3558" ht="11.5" customHeight="1">
      <c r="A3558" s="9" t="inlineStr">
        <is>
          <t>9.51.2</t>
        </is>
      </c>
      <c r="B3558" s="9" t="inlineStr">
        <is>
          <t>With 12 mm mild steel U beading</t>
        </is>
      </c>
      <c r="C3558" s="9" t="inlineStr"/>
      <c r="D3558" s="9" t="inlineStr"/>
      <c r="E3558" s="9" t="inlineStr"/>
      <c r="F3558" s="9" t="inlineStr"/>
    </row>
    <row r="3559" ht="11.5" customHeight="1">
      <c r="A3559" s="10" t="inlineStr">
        <is>
          <t>Code</t>
        </is>
      </c>
      <c r="B3559" s="10" t="inlineStr">
        <is>
          <t>Description</t>
        </is>
      </c>
      <c r="C3559" s="10" t="inlineStr">
        <is>
          <t>Unit</t>
        </is>
      </c>
      <c r="D3559" s="10" t="inlineStr">
        <is>
          <t>Quantity</t>
        </is>
      </c>
      <c r="E3559" s="10" t="inlineStr">
        <is>
          <t>Rate</t>
        </is>
      </c>
      <c r="F3559" s="10" t="inlineStr">
        <is>
          <t>Amount</t>
        </is>
      </c>
    </row>
    <row r="3560" ht="11.5" customHeight="1">
      <c r="A3560" s="9" t="inlineStr"/>
      <c r="B3560" s="9" t="inlineStr">
        <is>
          <t>Details of cost for a window of size</t>
        </is>
      </c>
      <c r="C3560" s="9" t="inlineStr"/>
      <c r="D3560" s="9" t="inlineStr"/>
      <c r="E3560" s="9" t="inlineStr"/>
      <c r="F3560" s="9" t="inlineStr"/>
    </row>
    <row r="3561" ht="11.5" customHeight="1">
      <c r="A3561" s="9" t="inlineStr"/>
      <c r="B3561" s="9" t="inlineStr">
        <is>
          <t>140x110cm =1.54sqm.</t>
        </is>
      </c>
      <c r="C3561" s="9" t="inlineStr"/>
      <c r="D3561" s="9" t="inlineStr"/>
      <c r="E3561" s="9" t="inlineStr"/>
      <c r="F3561" s="9" t="inlineStr"/>
    </row>
    <row r="3562" ht="11.5" customHeight="1">
      <c r="A3562" s="9" t="inlineStr"/>
      <c r="B3562" s="9" t="inlineStr">
        <is>
          <t>MATERIAL</t>
        </is>
      </c>
      <c r="C3562" s="9" t="inlineStr"/>
      <c r="D3562" s="9" t="inlineStr"/>
      <c r="E3562" s="9" t="inlineStr"/>
      <c r="F3562" s="9" t="inlineStr"/>
    </row>
    <row r="3563" ht="11.5" customHeight="1">
      <c r="A3563" s="9" t="inlineStr"/>
      <c r="B3563" s="9" t="inlineStr">
        <is>
          <t>Wire gauze -20x60mm mesh 3.2mm</t>
        </is>
      </c>
      <c r="C3563" s="9" t="inlineStr"/>
      <c r="D3563" s="9" t="inlineStr"/>
      <c r="E3563" s="9" t="inlineStr"/>
      <c r="F3563" s="9" t="inlineStr"/>
    </row>
    <row r="3564" ht="11.5" customHeight="1">
      <c r="A3564" s="9" t="inlineStr"/>
      <c r="B3564" s="9" t="inlineStr">
        <is>
          <t>wide = 1.4x1.1m = 1.54sqm.+</t>
        </is>
      </c>
      <c r="C3564" s="9" t="inlineStr"/>
      <c r="D3564" s="9" t="inlineStr"/>
      <c r="E3564" s="9" t="inlineStr"/>
      <c r="F3564" s="9" t="inlineStr"/>
    </row>
    <row r="3565" ht="11.5" customHeight="1">
      <c r="A3565" s="9" t="inlineStr"/>
      <c r="B3565" s="9" t="inlineStr">
        <is>
          <t>Add wastage @ 10% = 0.15sqm.</t>
        </is>
      </c>
      <c r="C3565" s="9" t="inlineStr"/>
      <c r="D3565" s="9" t="inlineStr"/>
      <c r="E3565" s="9" t="inlineStr"/>
      <c r="F3565" s="9" t="inlineStr"/>
    </row>
    <row r="3566" ht="11.5" customHeight="1">
      <c r="A3566" s="9" t="inlineStr"/>
      <c r="B3566" s="9" t="inlineStr">
        <is>
          <t>Total = 1.69 sqm.</t>
        </is>
      </c>
      <c r="C3566" s="9" t="inlineStr"/>
      <c r="D3566" s="9" t="inlineStr"/>
      <c r="E3566" s="9" t="inlineStr"/>
      <c r="F3566" s="9" t="inlineStr"/>
    </row>
    <row r="3567" ht="11.5" customHeight="1">
      <c r="A3567" s="9" t="inlineStr">
        <is>
          <t>7029</t>
        </is>
      </c>
      <c r="B3567" s="9" t="inlineStr">
        <is>
          <t>Galvanised wire mesh of average width</t>
        </is>
      </c>
      <c r="C3567" s="9" t="inlineStr"/>
      <c r="D3567" s="9" t="inlineStr"/>
      <c r="E3567" s="9" t="inlineStr"/>
      <c r="F3567" s="9" t="inlineStr"/>
    </row>
    <row r="3568" ht="11.5" customHeight="1">
      <c r="A3568" s="9" t="inlineStr"/>
      <c r="B3568" s="9" t="inlineStr">
        <is>
          <t>of aperture 1.4 mm and nominal dia. Of</t>
        </is>
      </c>
      <c r="C3568" s="9" t="inlineStr"/>
      <c r="D3568" s="9" t="inlineStr"/>
      <c r="E3568" s="9" t="inlineStr"/>
      <c r="F3568" s="9" t="inlineStr"/>
    </row>
    <row r="3569" ht="11.5" customHeight="1">
      <c r="A3569" s="9" t="inlineStr"/>
      <c r="B3569" s="9" t="inlineStr">
        <is>
          <t>wire 0.63 mm</t>
        </is>
      </c>
      <c r="C3569" s="9" t="inlineStr">
        <is>
          <t>sqm</t>
        </is>
      </c>
      <c r="D3569" s="9" t="inlineStr">
        <is>
          <t>1.69</t>
        </is>
      </c>
      <c r="E3569" s="9" t="inlineStr">
        <is>
          <t>250.00</t>
        </is>
      </c>
      <c r="F3569" s="9" t="inlineStr">
        <is>
          <t>422.50</t>
        </is>
      </c>
    </row>
    <row r="3570" ht="11.5" customHeight="1">
      <c r="A3570" s="9" t="inlineStr">
        <is>
          <t>9977</t>
        </is>
      </c>
      <c r="B3570" s="9" t="inlineStr">
        <is>
          <t>Carriage of wire fabric</t>
        </is>
      </c>
      <c r="C3570" s="9" t="inlineStr">
        <is>
          <t>L.S.</t>
        </is>
      </c>
      <c r="D3570" s="9" t="inlineStr">
        <is>
          <t>1.82</t>
        </is>
      </c>
      <c r="E3570" s="9" t="inlineStr">
        <is>
          <t>2.00</t>
        </is>
      </c>
      <c r="F3570" s="9" t="inlineStr">
        <is>
          <t>3.64</t>
        </is>
      </c>
    </row>
    <row r="3571" ht="11.5" customHeight="1">
      <c r="A3571" s="9" t="inlineStr">
        <is>
          <t>7349</t>
        </is>
      </c>
      <c r="B3571" s="9" t="inlineStr">
        <is>
          <t>12 mm M.S. 'U' beading</t>
        </is>
      </c>
      <c r="C3571" s="9" t="inlineStr">
        <is>
          <t>metre</t>
        </is>
      </c>
      <c r="D3571" s="9" t="inlineStr">
        <is>
          <t>5.00</t>
        </is>
      </c>
      <c r="E3571" s="9" t="inlineStr">
        <is>
          <t>14.00</t>
        </is>
      </c>
      <c r="F3571" s="9" t="inlineStr">
        <is>
          <t>70.00</t>
        </is>
      </c>
    </row>
    <row r="3572" ht="11.5" customHeight="1">
      <c r="A3572" s="9" t="inlineStr"/>
      <c r="B3572" s="9" t="inlineStr">
        <is>
          <t>LABOUR</t>
        </is>
      </c>
      <c r="C3572" s="9" t="inlineStr"/>
      <c r="D3572" s="9" t="inlineStr"/>
      <c r="E3572" s="9" t="inlineStr"/>
      <c r="F3572" s="9" t="inlineStr"/>
    </row>
    <row r="3573" ht="11.5" customHeight="1">
      <c r="A3573" s="9" t="inlineStr">
        <is>
          <t>0112</t>
        </is>
      </c>
      <c r="B3573" s="9" t="inlineStr">
        <is>
          <t>Carpenter 2nd class</t>
        </is>
      </c>
      <c r="C3573" s="9" t="inlineStr">
        <is>
          <t>day</t>
        </is>
      </c>
      <c r="D3573" s="9" t="inlineStr">
        <is>
          <t>0.33</t>
        </is>
      </c>
      <c r="E3573" s="9" t="inlineStr">
        <is>
          <t>679.00</t>
        </is>
      </c>
      <c r="F3573" s="9" t="inlineStr">
        <is>
          <t>224.07</t>
        </is>
      </c>
    </row>
    <row r="3574" ht="11.5" customHeight="1">
      <c r="A3574" s="9" t="inlineStr">
        <is>
          <t>0114</t>
        </is>
      </c>
      <c r="B3574" s="9" t="inlineStr">
        <is>
          <t>Beldar</t>
        </is>
      </c>
      <c r="C3574" s="9" t="inlineStr">
        <is>
          <t>day</t>
        </is>
      </c>
      <c r="D3574" s="9" t="inlineStr">
        <is>
          <t>0.25</t>
        </is>
      </c>
      <c r="E3574" s="9" t="inlineStr">
        <is>
          <t>558.00</t>
        </is>
      </c>
      <c r="F3574" s="9" t="inlineStr">
        <is>
          <t>139.50</t>
        </is>
      </c>
    </row>
    <row r="3575" ht="11.5" customHeight="1">
      <c r="A3575" s="9" t="inlineStr">
        <is>
          <t>9999</t>
        </is>
      </c>
      <c r="B3575" s="9" t="inlineStr">
        <is>
          <t>Sundries</t>
        </is>
      </c>
      <c r="C3575" s="9" t="inlineStr">
        <is>
          <t>L.S.</t>
        </is>
      </c>
      <c r="D3575" s="9" t="inlineStr">
        <is>
          <t>19.76</t>
        </is>
      </c>
      <c r="E3575" s="9" t="inlineStr">
        <is>
          <t>2.00</t>
        </is>
      </c>
      <c r="F3575" s="9" t="inlineStr">
        <is>
          <t>39.52</t>
        </is>
      </c>
    </row>
    <row r="3576" ht="11.5" customHeight="1">
      <c r="A3576" s="9" t="inlineStr"/>
      <c r="B3576" s="9" t="inlineStr">
        <is>
          <t>TOTAL</t>
        </is>
      </c>
      <c r="C3576" s="9" t="inlineStr"/>
      <c r="D3576" s="9" t="inlineStr"/>
      <c r="E3576" s="9" t="inlineStr"/>
      <c r="F3576" s="9" t="inlineStr">
        <is>
          <t>899.23 W</t>
        </is>
      </c>
    </row>
    <row r="3577" ht="11.5" customHeight="1">
      <c r="A3577" s="9" t="inlineStr"/>
      <c r="B3577" s="9" t="inlineStr">
        <is>
          <t>Add 1 % Water charges on "W"</t>
        </is>
      </c>
      <c r="C3577" s="9" t="inlineStr"/>
      <c r="D3577" s="9" t="inlineStr"/>
      <c r="E3577" s="9" t="inlineStr"/>
      <c r="F3577" s="9" t="inlineStr">
        <is>
          <t>8.99</t>
        </is>
      </c>
    </row>
    <row r="3578" ht="11.5" customHeight="1">
      <c r="A3578" s="9" t="inlineStr"/>
      <c r="B3578" s="9" t="inlineStr">
        <is>
          <t>TOTAL</t>
        </is>
      </c>
      <c r="C3578" s="9" t="inlineStr"/>
      <c r="D3578" s="9" t="inlineStr"/>
      <c r="E3578" s="9" t="inlineStr"/>
      <c r="F3578" s="9" t="inlineStr">
        <is>
          <t>908.22 X</t>
        </is>
      </c>
    </row>
    <row r="3579" ht="11.5" customHeight="1">
      <c r="A3579" s="9" t="inlineStr"/>
      <c r="B3579" s="9" t="inlineStr">
        <is>
          <t>Add GST on "X" (multiplying factor</t>
        </is>
      </c>
      <c r="C3579" s="9" t="inlineStr"/>
      <c r="D3579" s="9" t="inlineStr"/>
      <c r="E3579" s="9" t="inlineStr"/>
      <c r="F3579" s="9" t="inlineStr"/>
    </row>
    <row r="3580" ht="11.5" customHeight="1">
      <c r="A3580" s="9" t="inlineStr"/>
      <c r="B3580" s="9" t="inlineStr">
        <is>
          <t>0.1405)</t>
        </is>
      </c>
      <c r="C3580" s="9" t="inlineStr"/>
      <c r="D3580" s="9" t="inlineStr"/>
      <c r="E3580" s="9" t="inlineStr"/>
      <c r="F3580" s="9" t="inlineStr">
        <is>
          <t>127.61</t>
        </is>
      </c>
    </row>
    <row r="3581" ht="11.5" customHeight="1">
      <c r="A3581" s="9" t="inlineStr"/>
      <c r="B3581" s="9" t="inlineStr">
        <is>
          <t>TOTAL</t>
        </is>
      </c>
      <c r="C3581" s="9" t="inlineStr"/>
      <c r="D3581" s="9" t="inlineStr"/>
      <c r="E3581" s="9" t="inlineStr"/>
      <c r="F3581" s="9" t="inlineStr">
        <is>
          <t>1035.83 Y</t>
        </is>
      </c>
    </row>
    <row r="3582" ht="11.5" customHeight="1">
      <c r="A3582" s="9" t="inlineStr"/>
      <c r="B3582" s="9" t="inlineStr">
        <is>
          <t>Add 15% CPOH on "Y"</t>
        </is>
      </c>
      <c r="C3582" s="9" t="inlineStr"/>
      <c r="D3582" s="9" t="inlineStr"/>
      <c r="E3582" s="9" t="inlineStr"/>
      <c r="F3582" s="9" t="inlineStr">
        <is>
          <t>155.37</t>
        </is>
      </c>
    </row>
    <row r="3583" ht="11.5" customHeight="1">
      <c r="A3583" s="9" t="inlineStr"/>
      <c r="B3583" s="9" t="inlineStr">
        <is>
          <t>TOTAL</t>
        </is>
      </c>
      <c r="C3583" s="9" t="inlineStr"/>
      <c r="D3583" s="9" t="inlineStr"/>
      <c r="E3583" s="9" t="inlineStr"/>
      <c r="F3583" s="9" t="inlineStr">
        <is>
          <t>1191.20 Z</t>
        </is>
      </c>
    </row>
    <row r="3584" ht="11.5" customHeight="1">
      <c r="A3584" s="9" t="inlineStr"/>
      <c r="B3584" s="9" t="inlineStr">
        <is>
          <t>Add Cess @ 1% on "Z"</t>
        </is>
      </c>
      <c r="C3584" s="9" t="inlineStr"/>
      <c r="D3584" s="9" t="inlineStr"/>
      <c r="E3584" s="9" t="inlineStr"/>
      <c r="F3584" s="9" t="inlineStr">
        <is>
          <t>11.91</t>
        </is>
      </c>
    </row>
    <row r="3585" ht="11.5" customHeight="1">
      <c r="A3585" s="9" t="inlineStr"/>
      <c r="B3585" s="9" t="inlineStr">
        <is>
          <t>Cost of 1.54 sqm.</t>
        </is>
      </c>
      <c r="C3585" s="9" t="inlineStr"/>
      <c r="D3585" s="9" t="inlineStr"/>
      <c r="E3585" s="9" t="inlineStr"/>
      <c r="F3585" s="9" t="inlineStr">
        <is>
          <t>1203.11</t>
        </is>
      </c>
    </row>
    <row r="3586" ht="11.5" customHeight="1">
      <c r="A3586" s="9" t="inlineStr"/>
      <c r="B3586" s="9" t="inlineStr">
        <is>
          <t>Cost of 1 sqm.</t>
        </is>
      </c>
      <c r="C3586" s="9" t="inlineStr"/>
      <c r="D3586" s="9" t="inlineStr"/>
      <c r="E3586" s="9" t="inlineStr"/>
      <c r="F3586" s="9" t="inlineStr">
        <is>
          <t>781.24</t>
        </is>
      </c>
    </row>
    <row r="3587" ht="11.5" customHeight="1">
      <c r="A3587" s="9" t="inlineStr"/>
      <c r="B3587" s="9" t="inlineStr">
        <is>
          <t>Say</t>
        </is>
      </c>
      <c r="C3587" s="9" t="inlineStr"/>
      <c r="D3587" s="9" t="inlineStr"/>
      <c r="E3587" s="9" t="inlineStr"/>
      <c r="F3587" s="9" t="inlineStr">
        <is>
          <t>781.25</t>
        </is>
      </c>
    </row>
    <row r="3589" ht="11.5" customHeight="1">
      <c r="A3589" s="9" t="inlineStr">
        <is>
          <t>9.52</t>
        </is>
      </c>
      <c r="B3589" s="9" t="inlineStr">
        <is>
          <t>Deduct for fixing 75x25 mm hard drawn</t>
        </is>
      </c>
      <c r="C3589" s="9" t="inlineStr">
        <is>
          <t>steel</t>
        </is>
      </c>
      <c r="D3589" s="9" t="inlineStr">
        <is>
          <t>wire fabric</t>
        </is>
      </c>
      <c r="E3589" s="9" t="inlineStr">
        <is>
          <t>of weight</t>
        </is>
      </c>
      <c r="F3589" s="9" t="inlineStr">
        <is>
          <t>not less than</t>
        </is>
      </c>
    </row>
    <row r="3590" ht="23" customHeight="1">
      <c r="A3590" s="9" t="inlineStr"/>
      <c r="B3590" s="9" t="inlineStr">
        <is>
          <t>7.75 Kg per sqm in panelled and</t>
        </is>
      </c>
      <c r="C3590" s="9" t="inlineStr">
        <is>
          <t>glazed</t>
        </is>
      </c>
      <c r="D3590" s="9" t="inlineStr">
        <is>
          <t>door and window</t>
        </is>
      </c>
      <c r="E3590" s="9" t="inlineStr">
        <is>
          <t>shutter</t>
        </is>
      </c>
      <c r="F3590" s="9" t="inlineStr">
        <is>
          <t>instead of</t>
        </is>
      </c>
    </row>
    <row r="3591" ht="11.5" customHeight="1">
      <c r="A3591" s="9" t="inlineStr"/>
      <c r="B3591" s="9" t="inlineStr">
        <is>
          <t>glass sheet 4 mm thick.</t>
        </is>
      </c>
      <c r="C3591" s="9" t="inlineStr"/>
      <c r="D3591" s="9" t="inlineStr"/>
      <c r="E3591" s="9" t="inlineStr"/>
      <c r="F3591" s="9" t="inlineStr"/>
    </row>
    <row r="3592" ht="11.5" customHeight="1">
      <c r="A3592" s="10" t="inlineStr">
        <is>
          <t>Code</t>
        </is>
      </c>
      <c r="B3592" s="10" t="inlineStr">
        <is>
          <t>Description</t>
        </is>
      </c>
      <c r="C3592" s="10" t="inlineStr">
        <is>
          <t>Unit</t>
        </is>
      </c>
      <c r="D3592" s="10" t="inlineStr">
        <is>
          <t>Quantity</t>
        </is>
      </c>
      <c r="E3592" s="10" t="inlineStr">
        <is>
          <t>Rate</t>
        </is>
      </c>
      <c r="F3592" s="10" t="inlineStr">
        <is>
          <t>Amount</t>
        </is>
      </c>
    </row>
    <row r="3593" ht="11.5" customHeight="1">
      <c r="A3593" s="9" t="inlineStr"/>
      <c r="B3593" s="9" t="inlineStr">
        <is>
          <t>Details of cost for 1 sqm.</t>
        </is>
      </c>
      <c r="C3593" s="9" t="inlineStr"/>
      <c r="D3593" s="9" t="inlineStr"/>
      <c r="E3593" s="9" t="inlineStr"/>
      <c r="F3593" s="9" t="inlineStr"/>
    </row>
    <row r="3594" ht="11.5" customHeight="1">
      <c r="A3594" s="9" t="inlineStr"/>
      <c r="B3594" s="9" t="inlineStr">
        <is>
          <t>MATERIAL</t>
        </is>
      </c>
      <c r="C3594" s="9" t="inlineStr"/>
      <c r="D3594" s="9" t="inlineStr"/>
      <c r="E3594" s="9" t="inlineStr"/>
      <c r="F3594" s="9" t="inlineStr"/>
    </row>
    <row r="3595" ht="11.5" customHeight="1">
      <c r="A3595" s="9" t="inlineStr">
        <is>
          <t>1021</t>
        </is>
      </c>
      <c r="B3595" s="9" t="inlineStr">
        <is>
          <t>Hard drawn steel wire fabric</t>
        </is>
      </c>
      <c r="C3595" s="9" t="inlineStr">
        <is>
          <t>sqm</t>
        </is>
      </c>
      <c r="D3595" s="9" t="inlineStr">
        <is>
          <t>1.00</t>
        </is>
      </c>
      <c r="E3595" s="9" t="inlineStr">
        <is>
          <t>430.00</t>
        </is>
      </c>
      <c r="F3595" s="9" t="inlineStr">
        <is>
          <t>430.00</t>
        </is>
      </c>
    </row>
    <row r="3596" ht="11.5" customHeight="1">
      <c r="A3596" s="9" t="inlineStr">
        <is>
          <t>2406</t>
        </is>
      </c>
      <c r="B3596" s="9" t="inlineStr">
        <is>
          <t>Float glass sheet of nominal thickness</t>
        </is>
      </c>
      <c r="C3596" s="9" t="inlineStr"/>
      <c r="D3596" s="9" t="inlineStr"/>
      <c r="E3596" s="9" t="inlineStr"/>
      <c r="F3596" s="9" t="inlineStr"/>
    </row>
    <row r="3597" ht="11.5" customHeight="1">
      <c r="A3597" s="9" t="inlineStr"/>
      <c r="B3597" s="9" t="inlineStr">
        <is>
          <t>4 mm (weight not less than 10kg/sqm).</t>
        </is>
      </c>
      <c r="C3597" s="9" t="inlineStr">
        <is>
          <t>sqm</t>
        </is>
      </c>
      <c r="D3597" s="9" t="inlineStr">
        <is>
          <t>-1.00</t>
        </is>
      </c>
      <c r="E3597" s="9" t="inlineStr">
        <is>
          <t>300.00</t>
        </is>
      </c>
      <c r="F3597" s="9" t="inlineStr">
        <is>
          <t>-300.00</t>
        </is>
      </c>
    </row>
    <row r="3598" ht="11.5" customHeight="1">
      <c r="A3598" s="9" t="inlineStr"/>
      <c r="B3598" s="9" t="inlineStr">
        <is>
          <t>Difference of cost</t>
        </is>
      </c>
      <c r="C3598" s="9" t="inlineStr"/>
      <c r="D3598" s="9" t="inlineStr"/>
      <c r="E3598" s="9" t="inlineStr"/>
      <c r="F3598" s="9" t="inlineStr"/>
    </row>
    <row r="3599" ht="11.5" customHeight="1">
      <c r="A3599" s="9" t="inlineStr"/>
      <c r="B3599" s="9" t="inlineStr">
        <is>
          <t>TOTAL</t>
        </is>
      </c>
      <c r="C3599" s="9" t="inlineStr"/>
      <c r="D3599" s="9" t="inlineStr"/>
      <c r="E3599" s="9" t="inlineStr"/>
      <c r="F3599" s="9" t="inlineStr">
        <is>
          <t>130.00 W</t>
        </is>
      </c>
    </row>
    <row r="3600" ht="11.5" customHeight="1">
      <c r="A3600" s="9" t="inlineStr"/>
      <c r="B3600" s="9" t="inlineStr">
        <is>
          <t>Add 1 % Water charges on "W"</t>
        </is>
      </c>
      <c r="C3600" s="9" t="inlineStr"/>
      <c r="D3600" s="9" t="inlineStr"/>
      <c r="E3600" s="9" t="inlineStr"/>
      <c r="F3600" s="9" t="inlineStr">
        <is>
          <t>1.30</t>
        </is>
      </c>
    </row>
    <row r="3601" ht="11.5" customHeight="1">
      <c r="A3601" s="9" t="inlineStr"/>
      <c r="B3601" s="9" t="inlineStr">
        <is>
          <t>TOTAL</t>
        </is>
      </c>
      <c r="C3601" s="9" t="inlineStr"/>
      <c r="D3601" s="9" t="inlineStr"/>
      <c r="E3601" s="9" t="inlineStr"/>
      <c r="F3601" s="9" t="inlineStr">
        <is>
          <t>131.30 X</t>
        </is>
      </c>
    </row>
    <row r="3602" ht="11.5" customHeight="1">
      <c r="A3602" s="9" t="inlineStr"/>
      <c r="B3602" s="9" t="inlineStr">
        <is>
          <t>Add GST on "X" (multiplying factor</t>
        </is>
      </c>
      <c r="C3602" s="9" t="inlineStr"/>
      <c r="D3602" s="9" t="inlineStr"/>
      <c r="E3602" s="9" t="inlineStr"/>
      <c r="F3602" s="9" t="inlineStr"/>
    </row>
    <row r="3603" ht="11.5" customHeight="1">
      <c r="A3603" s="9" t="inlineStr"/>
      <c r="B3603" s="9" t="inlineStr">
        <is>
          <t>0.1405)</t>
        </is>
      </c>
      <c r="C3603" s="9" t="inlineStr"/>
      <c r="D3603" s="9" t="inlineStr"/>
      <c r="E3603" s="9" t="inlineStr"/>
      <c r="F3603" s="9" t="inlineStr">
        <is>
          <t>18.45</t>
        </is>
      </c>
    </row>
    <row r="3604" ht="11.5" customHeight="1">
      <c r="A3604" s="9" t="inlineStr"/>
      <c r="B3604" s="9" t="inlineStr">
        <is>
          <t>TOTAL</t>
        </is>
      </c>
      <c r="C3604" s="9" t="inlineStr"/>
      <c r="D3604" s="9" t="inlineStr"/>
      <c r="E3604" s="9" t="inlineStr"/>
      <c r="F3604" s="9" t="inlineStr">
        <is>
          <t>149.75 Y</t>
        </is>
      </c>
    </row>
    <row r="3605" ht="11.5" customHeight="1">
      <c r="A3605" s="9" t="inlineStr"/>
      <c r="B3605" s="9" t="inlineStr">
        <is>
          <t>Add 15% CPOH on "Y"</t>
        </is>
      </c>
      <c r="C3605" s="9" t="inlineStr"/>
      <c r="D3605" s="9" t="inlineStr"/>
      <c r="E3605" s="9" t="inlineStr"/>
      <c r="F3605" s="9" t="inlineStr">
        <is>
          <t>22.46</t>
        </is>
      </c>
    </row>
    <row r="3606" ht="11.5" customHeight="1">
      <c r="A3606" s="9" t="inlineStr"/>
      <c r="B3606" s="9" t="inlineStr">
        <is>
          <t>TOTAL</t>
        </is>
      </c>
      <c r="C3606" s="9" t="inlineStr"/>
      <c r="D3606" s="9" t="inlineStr"/>
      <c r="E3606" s="9" t="inlineStr"/>
      <c r="F3606" s="9" t="inlineStr">
        <is>
          <t>172.21 Z</t>
        </is>
      </c>
    </row>
    <row r="3607" ht="11.5" customHeight="1">
      <c r="A3607" s="9" t="inlineStr"/>
      <c r="B3607" s="9" t="inlineStr">
        <is>
          <t>Add Cess @ 1% on "Z"</t>
        </is>
      </c>
      <c r="C3607" s="9" t="inlineStr"/>
      <c r="D3607" s="9" t="inlineStr"/>
      <c r="E3607" s="9" t="inlineStr"/>
      <c r="F3607" s="9" t="inlineStr">
        <is>
          <t>1.72</t>
        </is>
      </c>
    </row>
    <row r="3608" ht="11.5" customHeight="1">
      <c r="A3608" s="9" t="inlineStr"/>
      <c r="B3608" s="9" t="inlineStr">
        <is>
          <t>Extra cost for 1 sqm.</t>
        </is>
      </c>
      <c r="C3608" s="9" t="inlineStr"/>
      <c r="D3608" s="9" t="inlineStr"/>
      <c r="E3608" s="9" t="inlineStr"/>
      <c r="F3608" s="9" t="inlineStr">
        <is>
          <t>173.93</t>
        </is>
      </c>
    </row>
    <row r="3609" ht="11.5" customHeight="1">
      <c r="A3609" s="9" t="inlineStr"/>
      <c r="B3609" s="9" t="inlineStr">
        <is>
          <t>Say</t>
        </is>
      </c>
      <c r="C3609" s="9" t="inlineStr"/>
      <c r="D3609" s="9" t="inlineStr"/>
      <c r="E3609" s="9" t="inlineStr"/>
      <c r="F3609" s="9" t="inlineStr">
        <is>
          <t>173.95</t>
        </is>
      </c>
    </row>
    <row r="3610" ht="23" customHeight="1">
      <c r="A3610" s="9" t="inlineStr">
        <is>
          <t>9.53</t>
        </is>
      </c>
      <c r="B3610" s="9" t="inlineStr">
        <is>
          <t>Providing 40x5 mm flat iron hold</t>
        </is>
      </c>
      <c r="C3610" s="9" t="inlineStr">
        <is>
          <t>fast 40 cm</t>
        </is>
      </c>
      <c r="D3610" s="9" t="inlineStr">
        <is>
          <t>long including</t>
        </is>
      </c>
      <c r="E3610" s="9" t="inlineStr">
        <is>
          <t>fixing</t>
        </is>
      </c>
      <c r="F3610" s="9" t="inlineStr">
        <is>
          <t>to frame with</t>
        </is>
      </c>
    </row>
    <row r="3611" ht="23" customHeight="1">
      <c r="A3611" s="9" t="inlineStr"/>
      <c r="B3611" s="9" t="inlineStr">
        <is>
          <t>10 mm diameter bolts, nuts and wooden</t>
        </is>
      </c>
      <c r="C3611" s="9" t="inlineStr">
        <is>
          <t>plugs</t>
        </is>
      </c>
      <c r="D3611" s="9" t="inlineStr">
        <is>
          <t>and embedding</t>
        </is>
      </c>
      <c r="E3611" s="9" t="inlineStr">
        <is>
          <t>in cement</t>
        </is>
      </c>
      <c r="F3611" s="9" t="inlineStr">
        <is>
          <t>concrete</t>
        </is>
      </c>
    </row>
    <row r="3612" ht="11.5" customHeight="1">
      <c r="A3612" s="9" t="inlineStr"/>
      <c r="B3612" s="9" t="inlineStr">
        <is>
          <t>block 30x10x15cm 1:3:6 mix (1 cement</t>
        </is>
      </c>
      <c r="C3612" s="9" t="inlineStr">
        <is>
          <t>: 3 coarse</t>
        </is>
      </c>
      <c r="D3612" s="9" t="inlineStr">
        <is>
          <t>sand :</t>
        </is>
      </c>
      <c r="E3612" s="9" t="inlineStr">
        <is>
          <t>6 graded</t>
        </is>
      </c>
      <c r="F3612" s="9" t="inlineStr">
        <is>
          <t>stone aggregate</t>
        </is>
      </c>
    </row>
    <row r="3613" ht="11.5" customHeight="1">
      <c r="A3613" s="9" t="inlineStr"/>
      <c r="B3613" s="9" t="inlineStr">
        <is>
          <t>20mm nominal size).</t>
        </is>
      </c>
      <c r="C3613" s="9" t="inlineStr"/>
      <c r="D3613" s="9" t="inlineStr"/>
      <c r="E3613" s="9" t="inlineStr"/>
      <c r="F3613" s="9" t="inlineStr"/>
    </row>
    <row r="3614" ht="11.5" customHeight="1">
      <c r="A3614" s="10" t="inlineStr">
        <is>
          <t>Code</t>
        </is>
      </c>
      <c r="B3614" s="10" t="inlineStr">
        <is>
          <t>Description</t>
        </is>
      </c>
      <c r="C3614" s="10" t="inlineStr">
        <is>
          <t>Unit</t>
        </is>
      </c>
      <c r="D3614" s="10" t="inlineStr">
        <is>
          <t>Quantity</t>
        </is>
      </c>
      <c r="E3614" s="10" t="inlineStr">
        <is>
          <t>Rate</t>
        </is>
      </c>
      <c r="F3614" s="10" t="inlineStr">
        <is>
          <t>Amount</t>
        </is>
      </c>
    </row>
    <row r="3615" ht="11.5" customHeight="1">
      <c r="A3615" s="9" t="inlineStr"/>
      <c r="B3615" s="9" t="inlineStr">
        <is>
          <t>Details of cost for 1 hold fast</t>
        </is>
      </c>
      <c r="C3615" s="9" t="inlineStr"/>
      <c r="D3615" s="9" t="inlineStr"/>
      <c r="E3615" s="9" t="inlineStr"/>
      <c r="F3615" s="9" t="inlineStr"/>
    </row>
    <row r="3616" ht="11.5" customHeight="1">
      <c r="A3616" s="9" t="inlineStr"/>
      <c r="B3616" s="9" t="inlineStr">
        <is>
          <t>MATERIAL</t>
        </is>
      </c>
      <c r="C3616" s="9" t="inlineStr"/>
      <c r="D3616" s="9" t="inlineStr"/>
      <c r="E3616" s="9" t="inlineStr"/>
      <c r="F3616" s="9" t="inlineStr"/>
    </row>
    <row r="3617" ht="11.5" customHeight="1">
      <c r="A3617" s="9" t="inlineStr"/>
      <c r="B3617" s="9" t="inlineStr">
        <is>
          <t>M.S.flat 40x5mm 40cm long @</t>
        </is>
      </c>
      <c r="C3617" s="9" t="inlineStr"/>
      <c r="D3617" s="9" t="inlineStr"/>
      <c r="E3617" s="9" t="inlineStr"/>
      <c r="F3617" s="9" t="inlineStr"/>
    </row>
    <row r="3618" ht="11.5" customHeight="1">
      <c r="A3618" s="9" t="inlineStr"/>
      <c r="B3618" s="9" t="inlineStr">
        <is>
          <t>1.68 kg/m = 0.672 kg = 0.0067 qunital</t>
        </is>
      </c>
      <c r="C3618" s="9" t="inlineStr"/>
      <c r="D3618" s="9" t="inlineStr"/>
      <c r="E3618" s="9" t="inlineStr"/>
      <c r="F3618" s="9" t="inlineStr"/>
    </row>
    <row r="3619" ht="11.5" customHeight="1">
      <c r="A3619" s="9" t="inlineStr">
        <is>
          <t>1008</t>
        </is>
      </c>
      <c r="B3619" s="9" t="inlineStr">
        <is>
          <t>Flats upto 10 mm in thickness</t>
        </is>
      </c>
      <c r="C3619" s="9" t="inlineStr">
        <is>
          <t>quintal</t>
        </is>
      </c>
      <c r="D3619" s="9" t="inlineStr">
        <is>
          <t>0.0067</t>
        </is>
      </c>
      <c r="E3619" s="9" t="inlineStr">
        <is>
          <t>4500.00</t>
        </is>
      </c>
      <c r="F3619" s="9" t="inlineStr">
        <is>
          <t>30.15</t>
        </is>
      </c>
    </row>
    <row r="3620" ht="11.5" customHeight="1">
      <c r="A3620" s="9" t="inlineStr">
        <is>
          <t>9977</t>
        </is>
      </c>
      <c r="B3620" s="9" t="inlineStr">
        <is>
          <t>Carriage of steel</t>
        </is>
      </c>
      <c r="C3620" s="9" t="inlineStr">
        <is>
          <t>L.S.</t>
        </is>
      </c>
      <c r="D3620" s="9" t="inlineStr">
        <is>
          <t>1.82</t>
        </is>
      </c>
      <c r="E3620" s="9" t="inlineStr">
        <is>
          <t>2.00</t>
        </is>
      </c>
      <c r="F3620" s="9" t="inlineStr">
        <is>
          <t>3.64</t>
        </is>
      </c>
    </row>
    <row r="3621" ht="11.5" customHeight="1">
      <c r="A3621" s="9" t="inlineStr"/>
      <c r="B3621" s="9" t="inlineStr">
        <is>
          <t>Cement concrete 1:3:6</t>
        </is>
      </c>
      <c r="C3621" s="9" t="inlineStr"/>
      <c r="D3621" s="9" t="inlineStr"/>
      <c r="E3621" s="9" t="inlineStr"/>
      <c r="F3621" s="9" t="inlineStr"/>
    </row>
    <row r="3622" ht="11.5" customHeight="1">
      <c r="A3622" s="9" t="inlineStr"/>
      <c r="B3622" s="9" t="inlineStr">
        <is>
          <t>30x10x15cm= 0.0045cum.+</t>
        </is>
      </c>
      <c r="C3622" s="9" t="inlineStr"/>
      <c r="D3622" s="9" t="inlineStr"/>
      <c r="E3622" s="9" t="inlineStr"/>
      <c r="F3622" s="9" t="inlineStr"/>
    </row>
    <row r="3623" ht="11.5" customHeight="1">
      <c r="A3623" s="9" t="inlineStr"/>
      <c r="B3623" s="9" t="inlineStr">
        <is>
          <t>Add wastage @ 10% = 0.00045cum.</t>
        </is>
      </c>
      <c r="C3623" s="9" t="inlineStr"/>
      <c r="D3623" s="9" t="inlineStr"/>
      <c r="E3623" s="9" t="inlineStr"/>
      <c r="F3623" s="9" t="inlineStr"/>
    </row>
    <row r="3624" ht="11.5" customHeight="1">
      <c r="A3624" s="9" t="inlineStr"/>
      <c r="B3624" s="9" t="inlineStr">
        <is>
          <t>Total = 0.00495cum. Say 0.005cum.</t>
        </is>
      </c>
      <c r="C3624" s="9" t="inlineStr"/>
      <c r="D3624" s="9" t="inlineStr"/>
      <c r="E3624" s="9" t="inlineStr"/>
      <c r="F3624" s="9" t="inlineStr"/>
    </row>
    <row r="3625" ht="11.5" customHeight="1">
      <c r="A3625" s="9" t="inlineStr">
        <is>
          <t>4.2.5</t>
        </is>
      </c>
      <c r="B3625" s="9" t="inlineStr">
        <is>
          <t>Rate as per item no 4.2.5 of</t>
        </is>
      </c>
      <c r="C3625" s="9" t="inlineStr"/>
      <c r="D3625" s="9" t="inlineStr"/>
      <c r="E3625" s="9" t="inlineStr"/>
      <c r="F3625" s="9" t="inlineStr"/>
    </row>
    <row r="3626" ht="11.5" customHeight="1">
      <c r="A3626" s="9" t="inlineStr"/>
      <c r="B3626" s="9" t="inlineStr">
        <is>
          <t>SH : Concrete work</t>
        </is>
      </c>
      <c r="C3626" s="9" t="inlineStr">
        <is>
          <t>cum</t>
        </is>
      </c>
      <c r="D3626" s="9" t="inlineStr">
        <is>
          <t>0.005</t>
        </is>
      </c>
      <c r="E3626" s="9" t="inlineStr">
        <is>
          <t>8025.00</t>
        </is>
      </c>
      <c r="F3626" s="9" t="inlineStr">
        <is>
          <t>40.13 A</t>
        </is>
      </c>
    </row>
    <row r="3627" ht="11.5" customHeight="1">
      <c r="A3627" s="9" t="inlineStr">
        <is>
          <t>9999</t>
        </is>
      </c>
      <c r="B3627" s="9" t="inlineStr">
        <is>
          <t>Bolts and nuts</t>
        </is>
      </c>
      <c r="C3627" s="9" t="inlineStr">
        <is>
          <t>L.S.</t>
        </is>
      </c>
      <c r="D3627" s="9" t="inlineStr">
        <is>
          <t>5.46</t>
        </is>
      </c>
      <c r="E3627" s="9" t="inlineStr">
        <is>
          <t>2.00</t>
        </is>
      </c>
      <c r="F3627" s="9" t="inlineStr">
        <is>
          <t>10.92</t>
        </is>
      </c>
    </row>
    <row r="3628" ht="11.5" customHeight="1">
      <c r="A3628" s="9" t="inlineStr"/>
      <c r="B3628" s="9" t="inlineStr">
        <is>
          <t>LABOUR</t>
        </is>
      </c>
      <c r="C3628" s="9" t="inlineStr"/>
      <c r="D3628" s="9" t="inlineStr"/>
      <c r="E3628" s="9" t="inlineStr"/>
      <c r="F3628" s="9" t="inlineStr"/>
    </row>
    <row r="3629" ht="11.5" customHeight="1">
      <c r="A3629" s="9" t="inlineStr">
        <is>
          <t>0103</t>
        </is>
      </c>
      <c r="B3629" s="9" t="inlineStr">
        <is>
          <t>Blacksmith 2nd class</t>
        </is>
      </c>
      <c r="C3629" s="9" t="inlineStr">
        <is>
          <t>day</t>
        </is>
      </c>
      <c r="D3629" s="9" t="inlineStr">
        <is>
          <t>0.03</t>
        </is>
      </c>
      <c r="E3629" s="9" t="inlineStr">
        <is>
          <t>679.00</t>
        </is>
      </c>
      <c r="F3629" s="9" t="inlineStr">
        <is>
          <t>20.37</t>
        </is>
      </c>
    </row>
    <row r="3630" ht="11.5" customHeight="1">
      <c r="A3630" s="9" t="inlineStr">
        <is>
          <t>0123</t>
        </is>
      </c>
      <c r="B3630" s="9" t="inlineStr">
        <is>
          <t>Mason (brick layer) 1st class</t>
        </is>
      </c>
      <c r="C3630" s="9" t="inlineStr">
        <is>
          <t>day</t>
        </is>
      </c>
      <c r="D3630" s="9" t="inlineStr">
        <is>
          <t>0.03</t>
        </is>
      </c>
      <c r="E3630" s="9" t="inlineStr">
        <is>
          <t>738.00</t>
        </is>
      </c>
      <c r="F3630" s="9" t="inlineStr">
        <is>
          <t>22.14</t>
        </is>
      </c>
    </row>
    <row r="3632" ht="11.5" customHeight="1">
      <c r="A3632" s="10" t="inlineStr">
        <is>
          <t>Code</t>
        </is>
      </c>
      <c r="B3632" s="10" t="inlineStr">
        <is>
          <t>Description</t>
        </is>
      </c>
      <c r="C3632" s="10" t="inlineStr">
        <is>
          <t>Unit</t>
        </is>
      </c>
      <c r="D3632" s="10" t="inlineStr">
        <is>
          <t>Quantity</t>
        </is>
      </c>
      <c r="E3632" s="10" t="inlineStr">
        <is>
          <t>Rate</t>
        </is>
      </c>
      <c r="F3632" s="10" t="inlineStr">
        <is>
          <t>Amount</t>
        </is>
      </c>
    </row>
    <row r="3633" ht="11.5" customHeight="1">
      <c r="A3633" s="9" t="inlineStr">
        <is>
          <t>0114</t>
        </is>
      </c>
      <c r="B3633" s="9" t="inlineStr">
        <is>
          <t>Beldar</t>
        </is>
      </c>
      <c r="C3633" s="9" t="inlineStr">
        <is>
          <t>day</t>
        </is>
      </c>
      <c r="D3633" s="9" t="inlineStr">
        <is>
          <t>0.03</t>
        </is>
      </c>
      <c r="E3633" s="9" t="inlineStr">
        <is>
          <t>558.00</t>
        </is>
      </c>
      <c r="F3633" s="9" t="inlineStr">
        <is>
          <t>16.74</t>
        </is>
      </c>
    </row>
    <row r="3634" ht="11.5" customHeight="1">
      <c r="A3634" s="9" t="inlineStr"/>
      <c r="B3634" s="9" t="inlineStr">
        <is>
          <t>TOTAL</t>
        </is>
      </c>
      <c r="C3634" s="9" t="inlineStr"/>
      <c r="D3634" s="9" t="inlineStr"/>
      <c r="E3634" s="9" t="inlineStr"/>
      <c r="F3634" s="9" t="inlineStr">
        <is>
          <t>144.09 W</t>
        </is>
      </c>
    </row>
    <row r="3635" ht="11.5" customHeight="1">
      <c r="A3635" s="9" t="inlineStr"/>
      <c r="B3635" s="9" t="inlineStr">
        <is>
          <t>Add 1 % Water charges on "W-A"</t>
        </is>
      </c>
      <c r="C3635" s="9" t="inlineStr"/>
      <c r="D3635" s="9" t="inlineStr"/>
      <c r="E3635" s="9" t="inlineStr"/>
      <c r="F3635" s="9" t="inlineStr">
        <is>
          <t>1.04</t>
        </is>
      </c>
    </row>
    <row r="3636" ht="11.5" customHeight="1">
      <c r="A3636" s="9" t="inlineStr"/>
      <c r="B3636" s="9" t="inlineStr">
        <is>
          <t>TOTAL</t>
        </is>
      </c>
      <c r="C3636" s="9" t="inlineStr"/>
      <c r="D3636" s="9" t="inlineStr"/>
      <c r="E3636" s="9" t="inlineStr"/>
      <c r="F3636" s="9" t="inlineStr">
        <is>
          <t>145.12 X</t>
        </is>
      </c>
    </row>
    <row r="3637" ht="11.5" customHeight="1">
      <c r="A3637" s="9" t="inlineStr"/>
      <c r="B3637" s="9" t="inlineStr">
        <is>
          <t>Add GST on "X-A" (multiplying factor</t>
        </is>
      </c>
      <c r="C3637" s="9" t="inlineStr"/>
      <c r="D3637" s="9" t="inlineStr"/>
      <c r="E3637" s="9" t="inlineStr"/>
      <c r="F3637" s="9" t="inlineStr"/>
    </row>
    <row r="3638" ht="11.5" customHeight="1">
      <c r="A3638" s="9" t="inlineStr"/>
      <c r="B3638" s="9" t="inlineStr">
        <is>
          <t>0.1405)</t>
        </is>
      </c>
      <c r="C3638" s="9" t="inlineStr"/>
      <c r="D3638" s="9" t="inlineStr"/>
      <c r="E3638" s="9" t="inlineStr"/>
      <c r="F3638" s="9" t="inlineStr">
        <is>
          <t>14.75</t>
        </is>
      </c>
    </row>
    <row r="3639" ht="11.5" customHeight="1">
      <c r="A3639" s="9" t="inlineStr"/>
      <c r="B3639" s="9" t="inlineStr">
        <is>
          <t>TOTAL</t>
        </is>
      </c>
      <c r="C3639" s="9" t="inlineStr"/>
      <c r="D3639" s="9" t="inlineStr"/>
      <c r="E3639" s="9" t="inlineStr"/>
      <c r="F3639" s="9" t="inlineStr">
        <is>
          <t>159.88 Y</t>
        </is>
      </c>
    </row>
    <row r="3640" ht="11.5" customHeight="1">
      <c r="A3640" s="9" t="inlineStr"/>
      <c r="B3640" s="9" t="inlineStr">
        <is>
          <t>Add 15% CPOH on "Y-A"</t>
        </is>
      </c>
      <c r="C3640" s="9" t="inlineStr"/>
      <c r="D3640" s="9" t="inlineStr"/>
      <c r="E3640" s="9" t="inlineStr"/>
      <c r="F3640" s="9" t="inlineStr">
        <is>
          <t>17.96</t>
        </is>
      </c>
    </row>
    <row r="3641" ht="11.5" customHeight="1">
      <c r="A3641" s="9" t="inlineStr"/>
      <c r="B3641" s="9" t="inlineStr">
        <is>
          <t>TOTAL</t>
        </is>
      </c>
      <c r="C3641" s="9" t="inlineStr"/>
      <c r="D3641" s="9" t="inlineStr"/>
      <c r="E3641" s="9" t="inlineStr"/>
      <c r="F3641" s="9" t="inlineStr">
        <is>
          <t>177.84 Z</t>
        </is>
      </c>
    </row>
    <row r="3642" ht="11.5" customHeight="1">
      <c r="A3642" s="9" t="inlineStr"/>
      <c r="B3642" s="9" t="inlineStr">
        <is>
          <t>Add Cess @ 1% on "Z-A"</t>
        </is>
      </c>
      <c r="C3642" s="9" t="inlineStr"/>
      <c r="D3642" s="9" t="inlineStr"/>
      <c r="E3642" s="9" t="inlineStr"/>
      <c r="F3642" s="9" t="inlineStr">
        <is>
          <t>1.38</t>
        </is>
      </c>
    </row>
    <row r="3643" ht="11.5" customHeight="1">
      <c r="A3643" s="9" t="inlineStr"/>
      <c r="B3643" s="9" t="inlineStr">
        <is>
          <t>Cost for 1 no</t>
        </is>
      </c>
      <c r="C3643" s="9" t="inlineStr"/>
      <c r="D3643" s="9" t="inlineStr"/>
      <c r="E3643" s="9" t="inlineStr"/>
      <c r="F3643" s="9" t="inlineStr">
        <is>
          <t>179.22</t>
        </is>
      </c>
    </row>
    <row r="3644" ht="11.5" customHeight="1">
      <c r="A3644" s="9" t="inlineStr"/>
      <c r="B3644" s="9" t="inlineStr">
        <is>
          <t>Say</t>
        </is>
      </c>
      <c r="C3644" s="9" t="inlineStr"/>
      <c r="D3644" s="9" t="inlineStr"/>
      <c r="E3644" s="9" t="inlineStr"/>
      <c r="F3644" s="9" t="inlineStr">
        <is>
          <t>179.20</t>
        </is>
      </c>
    </row>
    <row r="3645" ht="11.5" customHeight="1">
      <c r="A3645" s="9" t="inlineStr">
        <is>
          <t>9.54</t>
        </is>
      </c>
      <c r="B3645" s="9" t="inlineStr">
        <is>
          <t>Providing beams including hoisting,</t>
        </is>
      </c>
      <c r="C3645" s="9" t="inlineStr">
        <is>
          <t>fixing</t>
        </is>
      </c>
      <c r="D3645" s="9" t="inlineStr">
        <is>
          <t>in position</t>
        </is>
      </c>
      <c r="E3645" s="9" t="inlineStr">
        <is>
          <t>and</t>
        </is>
      </c>
      <c r="F3645" s="9" t="inlineStr">
        <is>
          <t>applying wood</t>
        </is>
      </c>
    </row>
    <row r="3646" ht="11.5" customHeight="1">
      <c r="A3646" s="9" t="inlineStr"/>
      <c r="B3646" s="9" t="inlineStr">
        <is>
          <t>preservative for the unexposed surfaces,</t>
        </is>
      </c>
      <c r="C3646" s="9" t="inlineStr">
        <is>
          <t>etc.</t>
        </is>
      </c>
      <c r="D3646" s="9" t="inlineStr">
        <is>
          <t>complete</t>
        </is>
      </c>
      <c r="E3646" s="9" t="inlineStr">
        <is>
          <t>with :</t>
        </is>
      </c>
      <c r="F3646" s="9" t="inlineStr"/>
    </row>
    <row r="3647" ht="11.5" customHeight="1">
      <c r="A3647" s="9" t="inlineStr">
        <is>
          <t>9.54.1</t>
        </is>
      </c>
      <c r="B3647" s="9" t="inlineStr">
        <is>
          <t>Sal wood</t>
        </is>
      </c>
      <c r="C3647" s="9" t="inlineStr"/>
      <c r="D3647" s="9" t="inlineStr"/>
      <c r="E3647" s="9" t="inlineStr"/>
      <c r="F3647" s="9" t="inlineStr"/>
    </row>
    <row r="3648" ht="11.5" customHeight="1">
      <c r="A3648" s="10" t="inlineStr">
        <is>
          <t>Code</t>
        </is>
      </c>
      <c r="B3648" s="10" t="inlineStr">
        <is>
          <t>Description</t>
        </is>
      </c>
      <c r="C3648" s="10" t="inlineStr">
        <is>
          <t>Unit</t>
        </is>
      </c>
      <c r="D3648" s="10" t="inlineStr">
        <is>
          <t>Quantity</t>
        </is>
      </c>
      <c r="E3648" s="10" t="inlineStr">
        <is>
          <t>Rate</t>
        </is>
      </c>
      <c r="F3648" s="10" t="inlineStr">
        <is>
          <t>Amount</t>
        </is>
      </c>
    </row>
    <row r="3649" ht="11.5" customHeight="1">
      <c r="A3649" s="9" t="inlineStr"/>
      <c r="B3649" s="9" t="inlineStr">
        <is>
          <t>Details of cost for a beam 450x30x</t>
        </is>
      </c>
      <c r="C3649" s="9" t="inlineStr"/>
      <c r="D3649" s="9" t="inlineStr"/>
      <c r="E3649" s="9" t="inlineStr"/>
      <c r="F3649" s="9" t="inlineStr"/>
    </row>
    <row r="3650" ht="11.5" customHeight="1">
      <c r="A3650" s="9" t="inlineStr"/>
      <c r="B3650" s="9" t="inlineStr">
        <is>
          <t>15cm = 0.203cum. or 203cudm.</t>
        </is>
      </c>
      <c r="C3650" s="9" t="inlineStr"/>
      <c r="D3650" s="9" t="inlineStr"/>
      <c r="E3650" s="9" t="inlineStr"/>
      <c r="F3650" s="9" t="inlineStr"/>
    </row>
    <row r="3651" ht="11.5" customHeight="1">
      <c r="A3651" s="9" t="inlineStr"/>
      <c r="B3651" s="9" t="inlineStr">
        <is>
          <t>MATERIAL</t>
        </is>
      </c>
      <c r="C3651" s="9" t="inlineStr"/>
      <c r="D3651" s="9" t="inlineStr"/>
      <c r="E3651" s="9" t="inlineStr"/>
      <c r="F3651" s="9" t="inlineStr"/>
    </row>
    <row r="3652" ht="11.5" customHeight="1">
      <c r="A3652" s="9" t="inlineStr"/>
      <c r="B3652" s="9" t="inlineStr">
        <is>
          <t>Sal wood = 203 cudm.+</t>
        </is>
      </c>
      <c r="C3652" s="9" t="inlineStr"/>
      <c r="D3652" s="9" t="inlineStr"/>
      <c r="E3652" s="9" t="inlineStr"/>
      <c r="F3652" s="9" t="inlineStr"/>
    </row>
    <row r="3653" ht="11.5" customHeight="1">
      <c r="A3653" s="9" t="inlineStr"/>
      <c r="B3653" s="9" t="inlineStr">
        <is>
          <t>Add wastage @ 2% = 4.06cudm.</t>
        </is>
      </c>
      <c r="C3653" s="9" t="inlineStr"/>
      <c r="D3653" s="9" t="inlineStr"/>
      <c r="E3653" s="9" t="inlineStr"/>
      <c r="F3653" s="9" t="inlineStr"/>
    </row>
    <row r="3654" ht="11.5" customHeight="1">
      <c r="A3654" s="9" t="inlineStr"/>
      <c r="B3654" s="9" t="inlineStr">
        <is>
          <t>Total = 207.06cudm. Say 207.1 cudm.</t>
        </is>
      </c>
      <c r="C3654" s="9" t="inlineStr"/>
      <c r="D3654" s="9" t="inlineStr"/>
      <c r="E3654" s="9" t="inlineStr"/>
      <c r="F3654" s="9" t="inlineStr"/>
    </row>
    <row r="3655" ht="11.5" customHeight="1">
      <c r="A3655" s="9" t="inlineStr">
        <is>
          <t>1199</t>
        </is>
      </c>
      <c r="B3655" s="9" t="inlineStr">
        <is>
          <t>Sal wood in scantling</t>
        </is>
      </c>
      <c r="C3655" s="9" t="inlineStr">
        <is>
          <t>10 cudm</t>
        </is>
      </c>
      <c r="D3655" s="9" t="inlineStr">
        <is>
          <t>20.71</t>
        </is>
      </c>
      <c r="E3655" s="9" t="inlineStr">
        <is>
          <t>600.00</t>
        </is>
      </c>
      <c r="F3655" s="9" t="inlineStr">
        <is>
          <t>12426.00</t>
        </is>
      </c>
    </row>
    <row r="3656" ht="11.5" customHeight="1">
      <c r="A3656" s="9" t="inlineStr">
        <is>
          <t>2204</t>
        </is>
      </c>
      <c r="B3656" s="9" t="inlineStr">
        <is>
          <t>Carriage of Timber</t>
        </is>
      </c>
      <c r="C3656" s="9" t="inlineStr">
        <is>
          <t>cum</t>
        </is>
      </c>
      <c r="D3656" s="9" t="inlineStr">
        <is>
          <t>0.2071</t>
        </is>
      </c>
      <c r="E3656" s="9" t="inlineStr">
        <is>
          <t>118.59</t>
        </is>
      </c>
      <c r="F3656" s="9" t="inlineStr">
        <is>
          <t>24.56</t>
        </is>
      </c>
    </row>
    <row r="3657" ht="11.5" customHeight="1">
      <c r="A3657" s="9" t="inlineStr"/>
      <c r="B3657" s="9" t="inlineStr">
        <is>
          <t>Priming coat (wood preservative)</t>
        </is>
      </c>
      <c r="C3657" s="9" t="inlineStr"/>
      <c r="D3657" s="9" t="inlineStr"/>
      <c r="E3657" s="9" t="inlineStr"/>
      <c r="F3657" s="9" t="inlineStr"/>
    </row>
    <row r="3658" ht="11.5" customHeight="1">
      <c r="A3658" s="9" t="inlineStr">
        <is>
          <t>13.57.1</t>
        </is>
      </c>
      <c r="B3658" s="9" t="inlineStr">
        <is>
          <t>Rate as per item no 13.57.1</t>
        </is>
      </c>
      <c r="C3658" s="9" t="inlineStr"/>
      <c r="D3658" s="9" t="inlineStr"/>
      <c r="E3658" s="9" t="inlineStr"/>
      <c r="F3658" s="9" t="inlineStr"/>
    </row>
    <row r="3659" ht="11.5" customHeight="1">
      <c r="A3659" s="9" t="inlineStr"/>
      <c r="B3659" s="9" t="inlineStr">
        <is>
          <t>SH : Finishing</t>
        </is>
      </c>
      <c r="C3659" s="9" t="inlineStr">
        <is>
          <t>sqm</t>
        </is>
      </c>
      <c r="D3659" s="9" t="inlineStr">
        <is>
          <t>0.54</t>
        </is>
      </c>
      <c r="E3659" s="9" t="inlineStr">
        <is>
          <t>44.50</t>
        </is>
      </c>
      <c r="F3659" s="9" t="inlineStr">
        <is>
          <t>24.03 A</t>
        </is>
      </c>
    </row>
    <row r="3660" ht="11.5" customHeight="1">
      <c r="A3660" s="9" t="inlineStr"/>
      <c r="B3660" s="9" t="inlineStr">
        <is>
          <t>LABOUR</t>
        </is>
      </c>
      <c r="C3660" s="9" t="inlineStr"/>
      <c r="D3660" s="9" t="inlineStr"/>
      <c r="E3660" s="9" t="inlineStr"/>
      <c r="F3660" s="9" t="inlineStr"/>
    </row>
    <row r="3661" ht="11.5" customHeight="1">
      <c r="A3661" s="9" t="inlineStr">
        <is>
          <t>0112</t>
        </is>
      </c>
      <c r="B3661" s="9" t="inlineStr">
        <is>
          <t>Carpenter 2nd class</t>
        </is>
      </c>
      <c r="C3661" s="9" t="inlineStr">
        <is>
          <t>day</t>
        </is>
      </c>
      <c r="D3661" s="9" t="inlineStr">
        <is>
          <t>0.70</t>
        </is>
      </c>
      <c r="E3661" s="9" t="inlineStr">
        <is>
          <t>679.00</t>
        </is>
      </c>
      <c r="F3661" s="9" t="inlineStr">
        <is>
          <t>475.30</t>
        </is>
      </c>
    </row>
    <row r="3662" ht="11.5" customHeight="1">
      <c r="A3662" s="9" t="inlineStr">
        <is>
          <t>0114</t>
        </is>
      </c>
      <c r="B3662" s="9" t="inlineStr">
        <is>
          <t>Beldar</t>
        </is>
      </c>
      <c r="C3662" s="9" t="inlineStr">
        <is>
          <t>day</t>
        </is>
      </c>
      <c r="D3662" s="9" t="inlineStr">
        <is>
          <t>1.45</t>
        </is>
      </c>
      <c r="E3662" s="9" t="inlineStr">
        <is>
          <t>558.00</t>
        </is>
      </c>
      <c r="F3662" s="9" t="inlineStr">
        <is>
          <t>809.10</t>
        </is>
      </c>
    </row>
    <row r="3663" ht="11.5" customHeight="1">
      <c r="A3663" s="9" t="inlineStr">
        <is>
          <t>0100</t>
        </is>
      </c>
      <c r="B3663" s="9" t="inlineStr">
        <is>
          <t>Bandhani</t>
        </is>
      </c>
      <c r="C3663" s="9" t="inlineStr">
        <is>
          <t>day</t>
        </is>
      </c>
      <c r="D3663" s="9" t="inlineStr">
        <is>
          <t>0.70</t>
        </is>
      </c>
      <c r="E3663" s="9" t="inlineStr">
        <is>
          <t>617.00</t>
        </is>
      </c>
      <c r="F3663" s="9" t="inlineStr">
        <is>
          <t>431.90</t>
        </is>
      </c>
    </row>
    <row r="3664" ht="11.5" customHeight="1">
      <c r="A3664" s="9" t="inlineStr">
        <is>
          <t>9999</t>
        </is>
      </c>
      <c r="B3664" s="9" t="inlineStr">
        <is>
          <t>Sundries</t>
        </is>
      </c>
      <c r="C3664" s="9" t="inlineStr">
        <is>
          <t>L.S.</t>
        </is>
      </c>
      <c r="D3664" s="9" t="inlineStr">
        <is>
          <t>26.91</t>
        </is>
      </c>
      <c r="E3664" s="9" t="inlineStr">
        <is>
          <t>2.00</t>
        </is>
      </c>
      <c r="F3664" s="9" t="inlineStr">
        <is>
          <t>53.82</t>
        </is>
      </c>
    </row>
    <row r="3665" ht="11.5" customHeight="1">
      <c r="A3665" s="9" t="inlineStr"/>
      <c r="B3665" s="9" t="inlineStr">
        <is>
          <t>TOTAL</t>
        </is>
      </c>
      <c r="C3665" s="9" t="inlineStr"/>
      <c r="D3665" s="9" t="inlineStr"/>
      <c r="E3665" s="9" t="inlineStr"/>
      <c r="F3665" s="9" t="inlineStr">
        <is>
          <t>14244.71 W</t>
        </is>
      </c>
    </row>
    <row r="3666" ht="11.5" customHeight="1">
      <c r="A3666" s="9" t="inlineStr"/>
      <c r="B3666" s="9" t="inlineStr">
        <is>
          <t>Add 1 % Water charges on "W-A"</t>
        </is>
      </c>
      <c r="C3666" s="9" t="inlineStr"/>
      <c r="D3666" s="9" t="inlineStr"/>
      <c r="E3666" s="9" t="inlineStr"/>
      <c r="F3666" s="9" t="inlineStr">
        <is>
          <t>142.21</t>
        </is>
      </c>
    </row>
    <row r="3667" ht="11.5" customHeight="1">
      <c r="A3667" s="9" t="inlineStr"/>
      <c r="B3667" s="9" t="inlineStr">
        <is>
          <t>TOTAL</t>
        </is>
      </c>
      <c r="C3667" s="9" t="inlineStr"/>
      <c r="D3667" s="9" t="inlineStr"/>
      <c r="E3667" s="9" t="inlineStr"/>
      <c r="F3667" s="9" t="inlineStr">
        <is>
          <t>14386.92 X</t>
        </is>
      </c>
    </row>
    <row r="3668" ht="11.5" customHeight="1">
      <c r="A3668" s="9" t="inlineStr"/>
      <c r="B3668" s="9" t="inlineStr">
        <is>
          <t>Add GST on "X-A" (multiplying factor</t>
        </is>
      </c>
      <c r="C3668" s="9" t="inlineStr"/>
      <c r="D3668" s="9" t="inlineStr"/>
      <c r="E3668" s="9" t="inlineStr"/>
      <c r="F3668" s="9" t="inlineStr"/>
    </row>
    <row r="3669" ht="11.5" customHeight="1">
      <c r="A3669" s="9" t="inlineStr"/>
      <c r="B3669" s="9" t="inlineStr">
        <is>
          <t>0.1405)</t>
        </is>
      </c>
      <c r="C3669" s="9" t="inlineStr"/>
      <c r="D3669" s="9" t="inlineStr"/>
      <c r="E3669" s="9" t="inlineStr"/>
      <c r="F3669" s="9" t="inlineStr">
        <is>
          <t>2017.99</t>
        </is>
      </c>
    </row>
    <row r="3670" ht="11.5" customHeight="1">
      <c r="A3670" s="9" t="inlineStr"/>
      <c r="B3670" s="9" t="inlineStr">
        <is>
          <t>TOTAL</t>
        </is>
      </c>
      <c r="C3670" s="9" t="inlineStr"/>
      <c r="D3670" s="9" t="inlineStr"/>
      <c r="E3670" s="9" t="inlineStr"/>
      <c r="F3670" s="9" t="inlineStr">
        <is>
          <t>16404.90 Y</t>
        </is>
      </c>
    </row>
    <row r="3671" ht="11.5" customHeight="1">
      <c r="A3671" s="9" t="inlineStr"/>
      <c r="B3671" s="9" t="inlineStr">
        <is>
          <t>Add 15% CPOH on "Y-A"</t>
        </is>
      </c>
      <c r="C3671" s="9" t="inlineStr"/>
      <c r="D3671" s="9" t="inlineStr"/>
      <c r="E3671" s="9" t="inlineStr"/>
      <c r="F3671" s="9" t="inlineStr">
        <is>
          <t>2457.13</t>
        </is>
      </c>
    </row>
    <row r="3672" ht="11.5" customHeight="1">
      <c r="A3672" s="9" t="inlineStr"/>
      <c r="B3672" s="9" t="inlineStr">
        <is>
          <t>TOTAL</t>
        </is>
      </c>
      <c r="C3672" s="9" t="inlineStr"/>
      <c r="D3672" s="9" t="inlineStr"/>
      <c r="E3672" s="9" t="inlineStr"/>
      <c r="F3672" s="9" t="inlineStr">
        <is>
          <t>18862.03 Z</t>
        </is>
      </c>
    </row>
    <row r="3673" ht="11.5" customHeight="1">
      <c r="A3673" s="9" t="inlineStr"/>
      <c r="B3673" s="9" t="inlineStr">
        <is>
          <t>Add Cess @ 1% on "Z-A"</t>
        </is>
      </c>
      <c r="C3673" s="9" t="inlineStr"/>
      <c r="D3673" s="9" t="inlineStr"/>
      <c r="E3673" s="9" t="inlineStr"/>
      <c r="F3673" s="9" t="inlineStr">
        <is>
          <t>188.38</t>
        </is>
      </c>
    </row>
    <row r="3674" ht="11.5" customHeight="1">
      <c r="A3674" s="9" t="inlineStr"/>
      <c r="B3674" s="9" t="inlineStr">
        <is>
          <t>Cost for 203 cudm.</t>
        </is>
      </c>
      <c r="C3674" s="9" t="inlineStr"/>
      <c r="D3674" s="9" t="inlineStr"/>
      <c r="E3674" s="9" t="inlineStr"/>
      <c r="F3674" s="9" t="inlineStr">
        <is>
          <t>19050.41</t>
        </is>
      </c>
    </row>
    <row r="3675" ht="11.5" customHeight="1">
      <c r="A3675" s="9" t="inlineStr"/>
      <c r="B3675" s="9" t="inlineStr">
        <is>
          <t>Cost of 1 cum.</t>
        </is>
      </c>
      <c r="C3675" s="9" t="inlineStr"/>
      <c r="D3675" s="9" t="inlineStr"/>
      <c r="E3675" s="9" t="inlineStr"/>
      <c r="F3675" s="9" t="inlineStr">
        <is>
          <t>93844.38</t>
        </is>
      </c>
    </row>
    <row r="3676" ht="11.5" customHeight="1">
      <c r="A3676" s="9" t="inlineStr"/>
      <c r="B3676" s="9" t="inlineStr">
        <is>
          <t>Say</t>
        </is>
      </c>
      <c r="C3676" s="9" t="inlineStr"/>
      <c r="D3676" s="9" t="inlineStr"/>
      <c r="E3676" s="9" t="inlineStr"/>
      <c r="F3676" s="9" t="inlineStr">
        <is>
          <t>93844.40</t>
        </is>
      </c>
    </row>
    <row r="3678" ht="11.5" customHeight="1">
      <c r="A3678" s="9" t="inlineStr">
        <is>
          <t>9.54.2</t>
        </is>
      </c>
      <c r="B3678" s="9" t="inlineStr">
        <is>
          <t>Hollock wood</t>
        </is>
      </c>
      <c r="C3678" s="9" t="inlineStr"/>
      <c r="D3678" s="9" t="inlineStr"/>
      <c r="E3678" s="9" t="inlineStr"/>
      <c r="F3678" s="9" t="inlineStr"/>
    </row>
    <row r="3679" ht="11.5" customHeight="1">
      <c r="A3679" s="10" t="inlineStr">
        <is>
          <t>Code</t>
        </is>
      </c>
      <c r="B3679" s="10" t="inlineStr">
        <is>
          <t>Description</t>
        </is>
      </c>
      <c r="C3679" s="10" t="inlineStr">
        <is>
          <t>Unit</t>
        </is>
      </c>
      <c r="D3679" s="10" t="inlineStr">
        <is>
          <t>Quantity</t>
        </is>
      </c>
      <c r="E3679" s="10" t="inlineStr">
        <is>
          <t>Rate</t>
        </is>
      </c>
      <c r="F3679" s="10" t="inlineStr">
        <is>
          <t>Amount</t>
        </is>
      </c>
    </row>
    <row r="3680" ht="11.5" customHeight="1">
      <c r="A3680" s="9" t="inlineStr"/>
      <c r="B3680" s="9" t="inlineStr">
        <is>
          <t>Details of cost for a beam 450x30x</t>
        </is>
      </c>
      <c r="C3680" s="9" t="inlineStr"/>
      <c r="D3680" s="9" t="inlineStr"/>
      <c r="E3680" s="9" t="inlineStr"/>
      <c r="F3680" s="9" t="inlineStr"/>
    </row>
    <row r="3681" ht="11.5" customHeight="1">
      <c r="A3681" s="9" t="inlineStr"/>
      <c r="B3681" s="9" t="inlineStr">
        <is>
          <t>15cm = 0.203cum. or 203cudm.</t>
        </is>
      </c>
      <c r="C3681" s="9" t="inlineStr"/>
      <c r="D3681" s="9" t="inlineStr"/>
      <c r="E3681" s="9" t="inlineStr"/>
      <c r="F3681" s="9" t="inlineStr"/>
    </row>
    <row r="3682" ht="11.5" customHeight="1">
      <c r="A3682" s="9" t="inlineStr"/>
      <c r="B3682" s="9" t="inlineStr">
        <is>
          <t>MATERIAL</t>
        </is>
      </c>
      <c r="C3682" s="9" t="inlineStr"/>
      <c r="D3682" s="9" t="inlineStr"/>
      <c r="E3682" s="9" t="inlineStr"/>
      <c r="F3682" s="9" t="inlineStr"/>
    </row>
    <row r="3683" ht="11.5" customHeight="1">
      <c r="A3683" s="9" t="inlineStr"/>
      <c r="B3683" s="9" t="inlineStr">
        <is>
          <t>Hollock wood = 203 cudm.+</t>
        </is>
      </c>
      <c r="C3683" s="9" t="inlineStr"/>
      <c r="D3683" s="9" t="inlineStr"/>
      <c r="E3683" s="9" t="inlineStr"/>
      <c r="F3683" s="9" t="inlineStr"/>
    </row>
    <row r="3684" ht="11.5" customHeight="1">
      <c r="A3684" s="9" t="inlineStr"/>
      <c r="B3684" s="9" t="inlineStr">
        <is>
          <t>Add wastage @ 2% = 4.06cudm.</t>
        </is>
      </c>
      <c r="C3684" s="9" t="inlineStr"/>
      <c r="D3684" s="9" t="inlineStr"/>
      <c r="E3684" s="9" t="inlineStr"/>
      <c r="F3684" s="9" t="inlineStr"/>
    </row>
    <row r="3685" ht="11.5" customHeight="1">
      <c r="A3685" s="9" t="inlineStr"/>
      <c r="B3685" s="9" t="inlineStr">
        <is>
          <t>Total = 207.06cudm. Say 207.1 cudm.</t>
        </is>
      </c>
      <c r="C3685" s="9" t="inlineStr"/>
      <c r="D3685" s="9" t="inlineStr"/>
      <c r="E3685" s="9" t="inlineStr"/>
      <c r="F3685" s="9" t="inlineStr"/>
    </row>
    <row r="3686" ht="11.5" customHeight="1">
      <c r="A3686" s="9" t="inlineStr">
        <is>
          <t>2466</t>
        </is>
      </c>
      <c r="B3686" s="9" t="inlineStr">
        <is>
          <t>Hollock wood in scantling</t>
        </is>
      </c>
      <c r="C3686" s="9" t="inlineStr">
        <is>
          <t>10 cudm</t>
        </is>
      </c>
      <c r="D3686" s="9" t="inlineStr">
        <is>
          <t>20.71</t>
        </is>
      </c>
      <c r="E3686" s="9" t="inlineStr">
        <is>
          <t>350.00</t>
        </is>
      </c>
      <c r="F3686" s="9" t="inlineStr">
        <is>
          <t>7248.50</t>
        </is>
      </c>
    </row>
    <row r="3687" ht="11.5" customHeight="1">
      <c r="A3687" s="9" t="inlineStr">
        <is>
          <t>2204</t>
        </is>
      </c>
      <c r="B3687" s="9" t="inlineStr">
        <is>
          <t>Carriage of Timber</t>
        </is>
      </c>
      <c r="C3687" s="9" t="inlineStr">
        <is>
          <t>cum</t>
        </is>
      </c>
      <c r="D3687" s="9" t="inlineStr">
        <is>
          <t>0.207</t>
        </is>
      </c>
      <c r="E3687" s="9" t="inlineStr">
        <is>
          <t>118.59</t>
        </is>
      </c>
      <c r="F3687" s="9" t="inlineStr">
        <is>
          <t>24.55</t>
        </is>
      </c>
    </row>
    <row r="3688" ht="11.5" customHeight="1">
      <c r="A3688" s="9" t="inlineStr"/>
      <c r="B3688" s="9" t="inlineStr">
        <is>
          <t>Priming coat (wood preservative)</t>
        </is>
      </c>
      <c r="C3688" s="9" t="inlineStr"/>
      <c r="D3688" s="9" t="inlineStr"/>
      <c r="E3688" s="9" t="inlineStr"/>
      <c r="F3688" s="9" t="inlineStr"/>
    </row>
    <row r="3689" ht="11.5" customHeight="1">
      <c r="A3689" s="9" t="inlineStr">
        <is>
          <t>13.57.1</t>
        </is>
      </c>
      <c r="B3689" s="9" t="inlineStr">
        <is>
          <t>Rate as per item no 13.57.1</t>
        </is>
      </c>
      <c r="C3689" s="9" t="inlineStr"/>
      <c r="D3689" s="9" t="inlineStr"/>
      <c r="E3689" s="9" t="inlineStr"/>
      <c r="F3689" s="9" t="inlineStr"/>
    </row>
    <row r="3690" ht="11.5" customHeight="1">
      <c r="A3690" s="9" t="inlineStr"/>
      <c r="B3690" s="9" t="inlineStr">
        <is>
          <t>SH : Finishing</t>
        </is>
      </c>
      <c r="C3690" s="9" t="inlineStr">
        <is>
          <t>sqm</t>
        </is>
      </c>
      <c r="D3690" s="9" t="inlineStr">
        <is>
          <t>0.54</t>
        </is>
      </c>
      <c r="E3690" s="9" t="inlineStr">
        <is>
          <t>44.50</t>
        </is>
      </c>
      <c r="F3690" s="9" t="inlineStr">
        <is>
          <t>24.03 A</t>
        </is>
      </c>
    </row>
    <row r="3691" ht="11.5" customHeight="1">
      <c r="A3691" s="9" t="inlineStr"/>
      <c r="B3691" s="9" t="inlineStr">
        <is>
          <t>LABOUR</t>
        </is>
      </c>
      <c r="C3691" s="9" t="inlineStr"/>
      <c r="D3691" s="9" t="inlineStr"/>
      <c r="E3691" s="9" t="inlineStr"/>
      <c r="F3691" s="9" t="inlineStr"/>
    </row>
    <row r="3692" ht="11.5" customHeight="1">
      <c r="A3692" s="9" t="inlineStr">
        <is>
          <t>0112</t>
        </is>
      </c>
      <c r="B3692" s="9" t="inlineStr">
        <is>
          <t>Carpenter 2nd class</t>
        </is>
      </c>
      <c r="C3692" s="9" t="inlineStr">
        <is>
          <t>day</t>
        </is>
      </c>
      <c r="D3692" s="9" t="inlineStr">
        <is>
          <t>0.70</t>
        </is>
      </c>
      <c r="E3692" s="9" t="inlineStr">
        <is>
          <t>679.00</t>
        </is>
      </c>
      <c r="F3692" s="9" t="inlineStr">
        <is>
          <t>475.30</t>
        </is>
      </c>
    </row>
    <row r="3693" ht="11.5" customHeight="1">
      <c r="A3693" s="9" t="inlineStr">
        <is>
          <t>0114</t>
        </is>
      </c>
      <c r="B3693" s="9" t="inlineStr">
        <is>
          <t>Beldar</t>
        </is>
      </c>
      <c r="C3693" s="9" t="inlineStr">
        <is>
          <t>day</t>
        </is>
      </c>
      <c r="D3693" s="9" t="inlineStr">
        <is>
          <t>1.45</t>
        </is>
      </c>
      <c r="E3693" s="9" t="inlineStr">
        <is>
          <t>558.00</t>
        </is>
      </c>
      <c r="F3693" s="9" t="inlineStr">
        <is>
          <t>809.10</t>
        </is>
      </c>
    </row>
    <row r="3694" ht="11.5" customHeight="1">
      <c r="A3694" s="9" t="inlineStr">
        <is>
          <t>0100</t>
        </is>
      </c>
      <c r="B3694" s="9" t="inlineStr">
        <is>
          <t>Bandhani</t>
        </is>
      </c>
      <c r="C3694" s="9" t="inlineStr">
        <is>
          <t>day</t>
        </is>
      </c>
      <c r="D3694" s="9" t="inlineStr">
        <is>
          <t>0.70</t>
        </is>
      </c>
      <c r="E3694" s="9" t="inlineStr">
        <is>
          <t>617.00</t>
        </is>
      </c>
      <c r="F3694" s="9" t="inlineStr">
        <is>
          <t>431.90</t>
        </is>
      </c>
    </row>
    <row r="3695" ht="11.5" customHeight="1">
      <c r="A3695" s="9" t="inlineStr">
        <is>
          <t>9999</t>
        </is>
      </c>
      <c r="B3695" s="9" t="inlineStr">
        <is>
          <t>Sundries</t>
        </is>
      </c>
      <c r="C3695" s="9" t="inlineStr">
        <is>
          <t>L.S.</t>
        </is>
      </c>
      <c r="D3695" s="9" t="inlineStr">
        <is>
          <t>26.91</t>
        </is>
      </c>
      <c r="E3695" s="9" t="inlineStr">
        <is>
          <t>2.00</t>
        </is>
      </c>
      <c r="F3695" s="9" t="inlineStr">
        <is>
          <t>53.82</t>
        </is>
      </c>
    </row>
    <row r="3696" ht="11.5" customHeight="1">
      <c r="A3696" s="9" t="inlineStr"/>
      <c r="B3696" s="9" t="inlineStr">
        <is>
          <t>TOTAL</t>
        </is>
      </c>
      <c r="C3696" s="9" t="inlineStr"/>
      <c r="D3696" s="9" t="inlineStr"/>
      <c r="E3696" s="9" t="inlineStr"/>
      <c r="F3696" s="9" t="inlineStr">
        <is>
          <t>9067.20 W</t>
        </is>
      </c>
    </row>
    <row r="3697" ht="11.5" customHeight="1">
      <c r="A3697" s="9" t="inlineStr"/>
      <c r="B3697" s="9" t="inlineStr">
        <is>
          <t>Add 1 % Water charges on "W-A"</t>
        </is>
      </c>
      <c r="C3697" s="9" t="inlineStr"/>
      <c r="D3697" s="9" t="inlineStr"/>
      <c r="E3697" s="9" t="inlineStr"/>
      <c r="F3697" s="9" t="inlineStr">
        <is>
          <t>90.43</t>
        </is>
      </c>
    </row>
    <row r="3698" ht="11.5" customHeight="1">
      <c r="A3698" s="9" t="inlineStr"/>
      <c r="B3698" s="9" t="inlineStr">
        <is>
          <t>TOTAL</t>
        </is>
      </c>
      <c r="C3698" s="9" t="inlineStr"/>
      <c r="D3698" s="9" t="inlineStr"/>
      <c r="E3698" s="9" t="inlineStr"/>
      <c r="F3698" s="9" t="inlineStr">
        <is>
          <t>9157.63 X</t>
        </is>
      </c>
    </row>
    <row r="3699" ht="11.5" customHeight="1">
      <c r="A3699" s="9" t="inlineStr"/>
      <c r="B3699" s="9" t="inlineStr">
        <is>
          <t>Add GST on "X-A" (multiplying factor</t>
        </is>
      </c>
      <c r="C3699" s="9" t="inlineStr"/>
      <c r="D3699" s="9" t="inlineStr"/>
      <c r="E3699" s="9" t="inlineStr"/>
      <c r="F3699" s="9" t="inlineStr"/>
    </row>
    <row r="3700" ht="11.5" customHeight="1">
      <c r="A3700" s="9" t="inlineStr"/>
      <c r="B3700" s="9" t="inlineStr">
        <is>
          <t>0.1405)</t>
        </is>
      </c>
      <c r="C3700" s="9" t="inlineStr"/>
      <c r="D3700" s="9" t="inlineStr"/>
      <c r="E3700" s="9" t="inlineStr"/>
      <c r="F3700" s="9" t="inlineStr">
        <is>
          <t>1283.27</t>
        </is>
      </c>
    </row>
    <row r="3701" ht="11.5" customHeight="1">
      <c r="A3701" s="9" t="inlineStr"/>
      <c r="B3701" s="9" t="inlineStr">
        <is>
          <t>TOTAL</t>
        </is>
      </c>
      <c r="C3701" s="9" t="inlineStr"/>
      <c r="D3701" s="9" t="inlineStr"/>
      <c r="E3701" s="9" t="inlineStr"/>
      <c r="F3701" s="9" t="inlineStr">
        <is>
          <t>10440.90 Y</t>
        </is>
      </c>
    </row>
    <row r="3702" ht="11.5" customHeight="1">
      <c r="A3702" s="9" t="inlineStr"/>
      <c r="B3702" s="9" t="inlineStr">
        <is>
          <t>Add 15% CPOH on "Y-A"</t>
        </is>
      </c>
      <c r="C3702" s="9" t="inlineStr"/>
      <c r="D3702" s="9" t="inlineStr"/>
      <c r="E3702" s="9" t="inlineStr"/>
      <c r="F3702" s="9" t="inlineStr">
        <is>
          <t>1562.53</t>
        </is>
      </c>
    </row>
    <row r="3703" ht="11.5" customHeight="1">
      <c r="A3703" s="9" t="inlineStr"/>
      <c r="B3703" s="9" t="inlineStr">
        <is>
          <t>TOTAL</t>
        </is>
      </c>
      <c r="C3703" s="9" t="inlineStr"/>
      <c r="D3703" s="9" t="inlineStr"/>
      <c r="E3703" s="9" t="inlineStr"/>
      <c r="F3703" s="9" t="inlineStr">
        <is>
          <t>12003.43 Z</t>
        </is>
      </c>
    </row>
    <row r="3704" ht="11.5" customHeight="1">
      <c r="A3704" s="9" t="inlineStr"/>
      <c r="B3704" s="9" t="inlineStr">
        <is>
          <t>Add Cess @ 1% on "Z-A"</t>
        </is>
      </c>
      <c r="C3704" s="9" t="inlineStr"/>
      <c r="D3704" s="9" t="inlineStr"/>
      <c r="E3704" s="9" t="inlineStr"/>
      <c r="F3704" s="9" t="inlineStr">
        <is>
          <t>119.79</t>
        </is>
      </c>
    </row>
    <row r="3705" ht="11.5" customHeight="1">
      <c r="A3705" s="9" t="inlineStr"/>
      <c r="B3705" s="9" t="inlineStr">
        <is>
          <t>Cost for 203 cudm.</t>
        </is>
      </c>
      <c r="C3705" s="9" t="inlineStr"/>
      <c r="D3705" s="9" t="inlineStr"/>
      <c r="E3705" s="9" t="inlineStr"/>
      <c r="F3705" s="9" t="inlineStr">
        <is>
          <t>12123.23</t>
        </is>
      </c>
    </row>
    <row r="3706" ht="11.5" customHeight="1">
      <c r="A3706" s="9" t="inlineStr"/>
      <c r="B3706" s="9" t="inlineStr">
        <is>
          <t>Cost of 1 cum.</t>
        </is>
      </c>
      <c r="C3706" s="9" t="inlineStr"/>
      <c r="D3706" s="9" t="inlineStr"/>
      <c r="E3706" s="9" t="inlineStr"/>
      <c r="F3706" s="9" t="inlineStr">
        <is>
          <t>59720.34</t>
        </is>
      </c>
    </row>
    <row r="3707" ht="11.5" customHeight="1">
      <c r="A3707" s="9" t="inlineStr"/>
      <c r="B3707" s="9" t="inlineStr">
        <is>
          <t>Say</t>
        </is>
      </c>
      <c r="C3707" s="9" t="inlineStr"/>
      <c r="D3707" s="9" t="inlineStr"/>
      <c r="E3707" s="9" t="inlineStr"/>
      <c r="F3707" s="9" t="inlineStr">
        <is>
          <t>59720.35</t>
        </is>
      </c>
    </row>
    <row r="3708" ht="11.5" customHeight="1">
      <c r="A3708" s="9" t="inlineStr">
        <is>
          <t>9.55</t>
        </is>
      </c>
      <c r="B3708" s="9" t="inlineStr">
        <is>
          <t>Providing and fixing ISI marked M.S.</t>
        </is>
      </c>
      <c r="C3708" s="9" t="inlineStr">
        <is>
          <t>pressed</t>
        </is>
      </c>
      <c r="D3708" s="9" t="inlineStr">
        <is>
          <t>butt hinges</t>
        </is>
      </c>
      <c r="E3708" s="9" t="inlineStr">
        <is>
          <t>bright</t>
        </is>
      </c>
      <c r="F3708" s="9" t="inlineStr">
        <is>
          <t>finished with</t>
        </is>
      </c>
    </row>
    <row r="3709" ht="11.5" customHeight="1">
      <c r="A3709" s="9" t="inlineStr"/>
      <c r="B3709" s="9" t="inlineStr">
        <is>
          <t>necessary screws etc. complete :</t>
        </is>
      </c>
      <c r="C3709" s="9" t="inlineStr"/>
      <c r="D3709" s="9" t="inlineStr"/>
      <c r="E3709" s="9" t="inlineStr"/>
      <c r="F3709" s="9" t="inlineStr"/>
    </row>
    <row r="3710" ht="11.5" customHeight="1">
      <c r="A3710" s="9" t="inlineStr">
        <is>
          <t>9.55.1</t>
        </is>
      </c>
      <c r="B3710" s="9" t="inlineStr">
        <is>
          <t>125x65x2.12 mm</t>
        </is>
      </c>
      <c r="C3710" s="9" t="inlineStr"/>
      <c r="D3710" s="9" t="inlineStr"/>
      <c r="E3710" s="9" t="inlineStr"/>
      <c r="F3710" s="9" t="inlineStr"/>
    </row>
    <row r="3711" ht="11.5" customHeight="1">
      <c r="A3711" s="10" t="inlineStr">
        <is>
          <t>Code</t>
        </is>
      </c>
      <c r="B3711" s="10" t="inlineStr">
        <is>
          <t>Description</t>
        </is>
      </c>
      <c r="C3711" s="10" t="inlineStr">
        <is>
          <t>Unit</t>
        </is>
      </c>
      <c r="D3711" s="10" t="inlineStr">
        <is>
          <t>Quantity</t>
        </is>
      </c>
      <c r="E3711" s="10" t="inlineStr">
        <is>
          <t>Rate</t>
        </is>
      </c>
      <c r="F3711" s="10" t="inlineStr">
        <is>
          <t>Amount</t>
        </is>
      </c>
    </row>
    <row r="3712" ht="11.5" customHeight="1">
      <c r="A3712" s="9" t="inlineStr"/>
      <c r="B3712" s="9" t="inlineStr">
        <is>
          <t>Details of cost for ten hinges</t>
        </is>
      </c>
      <c r="C3712" s="9" t="inlineStr"/>
      <c r="D3712" s="9" t="inlineStr"/>
      <c r="E3712" s="9" t="inlineStr"/>
      <c r="F3712" s="9" t="inlineStr"/>
    </row>
    <row r="3713" ht="11.5" customHeight="1">
      <c r="A3713" s="9" t="inlineStr"/>
      <c r="B3713" s="9" t="inlineStr">
        <is>
          <t>MATERIAL</t>
        </is>
      </c>
      <c r="C3713" s="9" t="inlineStr"/>
      <c r="D3713" s="9" t="inlineStr"/>
      <c r="E3713" s="9" t="inlineStr"/>
      <c r="F3713" s="9" t="inlineStr"/>
    </row>
    <row r="3714" ht="11.5" customHeight="1">
      <c r="A3714" s="9" t="inlineStr">
        <is>
          <t>0594</t>
        </is>
      </c>
      <c r="B3714" s="9" t="inlineStr">
        <is>
          <t>Bright finished or black enamelled mild</t>
        </is>
      </c>
      <c r="C3714" s="9" t="inlineStr"/>
      <c r="D3714" s="9" t="inlineStr"/>
      <c r="E3714" s="9" t="inlineStr"/>
      <c r="F3714" s="9" t="inlineStr"/>
    </row>
    <row r="3715" ht="11.5" customHeight="1">
      <c r="A3715" s="9" t="inlineStr"/>
      <c r="B3715" s="9" t="inlineStr">
        <is>
          <t>steel butt hinges 125x65x2.12 mm</t>
        </is>
      </c>
      <c r="C3715" s="9" t="inlineStr">
        <is>
          <t>10 Nos</t>
        </is>
      </c>
      <c r="D3715" s="9" t="inlineStr">
        <is>
          <t>1.00</t>
        </is>
      </c>
      <c r="E3715" s="9" t="inlineStr">
        <is>
          <t>135.00</t>
        </is>
      </c>
      <c r="F3715" s="9" t="inlineStr">
        <is>
          <t>135.00</t>
        </is>
      </c>
    </row>
    <row r="3716" ht="11.5" customHeight="1">
      <c r="A3716" s="9" t="inlineStr">
        <is>
          <t>0635</t>
        </is>
      </c>
      <c r="B3716" s="9" t="inlineStr">
        <is>
          <t>Bright finished or black enamelled mild</t>
        </is>
      </c>
      <c r="C3716" s="9" t="inlineStr"/>
      <c r="D3716" s="9" t="inlineStr"/>
      <c r="E3716" s="9" t="inlineStr"/>
      <c r="F3716" s="9" t="inlineStr"/>
    </row>
    <row r="3717" ht="11.5" customHeight="1">
      <c r="A3717" s="9" t="inlineStr"/>
      <c r="B3717" s="9" t="inlineStr">
        <is>
          <t>steel screws 50 mm</t>
        </is>
      </c>
      <c r="C3717" s="9" t="inlineStr">
        <is>
          <t>100 Nos</t>
        </is>
      </c>
      <c r="D3717" s="9" t="inlineStr">
        <is>
          <t>0.80</t>
        </is>
      </c>
      <c r="E3717" s="9" t="inlineStr">
        <is>
          <t>75.00</t>
        </is>
      </c>
      <c r="F3717" s="9" t="inlineStr">
        <is>
          <t>60.00</t>
        </is>
      </c>
    </row>
    <row r="3718" ht="11.5" customHeight="1">
      <c r="A3718" s="9" t="inlineStr">
        <is>
          <t>9977</t>
        </is>
      </c>
      <c r="B3718" s="9" t="inlineStr">
        <is>
          <t>Carriage of materials</t>
        </is>
      </c>
      <c r="C3718" s="9" t="inlineStr">
        <is>
          <t>L.S.</t>
        </is>
      </c>
      <c r="D3718" s="9" t="inlineStr">
        <is>
          <t>2.73</t>
        </is>
      </c>
      <c r="E3718" s="9" t="inlineStr">
        <is>
          <t>2.00</t>
        </is>
      </c>
      <c r="F3718" s="9" t="inlineStr">
        <is>
          <t>5.46</t>
        </is>
      </c>
    </row>
    <row r="3719" ht="11.5" customHeight="1">
      <c r="A3719" s="9" t="inlineStr"/>
      <c r="B3719" s="9" t="inlineStr">
        <is>
          <t>LABOUR</t>
        </is>
      </c>
      <c r="C3719" s="9" t="inlineStr"/>
      <c r="D3719" s="9" t="inlineStr"/>
      <c r="E3719" s="9" t="inlineStr"/>
      <c r="F3719" s="9" t="inlineStr"/>
    </row>
    <row r="3720" ht="11.5" customHeight="1">
      <c r="A3720" s="9" t="inlineStr">
        <is>
          <t>0112</t>
        </is>
      </c>
      <c r="B3720" s="9" t="inlineStr">
        <is>
          <t>Carpenter 2nd class</t>
        </is>
      </c>
      <c r="C3720" s="9" t="inlineStr">
        <is>
          <t>day</t>
        </is>
      </c>
      <c r="D3720" s="9" t="inlineStr">
        <is>
          <t>0.14</t>
        </is>
      </c>
      <c r="E3720" s="9" t="inlineStr">
        <is>
          <t>679.00</t>
        </is>
      </c>
      <c r="F3720" s="9" t="inlineStr">
        <is>
          <t>95.06</t>
        </is>
      </c>
    </row>
    <row r="3722" ht="11.5" customHeight="1">
      <c r="A3722" s="10" t="inlineStr">
        <is>
          <t>Code</t>
        </is>
      </c>
      <c r="B3722" s="10" t="inlineStr">
        <is>
          <t>Description</t>
        </is>
      </c>
      <c r="C3722" s="10" t="inlineStr">
        <is>
          <t>Unit</t>
        </is>
      </c>
      <c r="D3722" s="10" t="inlineStr">
        <is>
          <t>Quantity</t>
        </is>
      </c>
      <c r="E3722" s="10" t="inlineStr">
        <is>
          <t>Rate</t>
        </is>
      </c>
      <c r="F3722" s="10" t="inlineStr">
        <is>
          <t>Amount</t>
        </is>
      </c>
    </row>
    <row r="3723" ht="11.5" customHeight="1">
      <c r="A3723" s="9" t="inlineStr">
        <is>
          <t>0114</t>
        </is>
      </c>
      <c r="B3723" s="9" t="inlineStr">
        <is>
          <t>Beldar</t>
        </is>
      </c>
      <c r="C3723" s="9" t="inlineStr">
        <is>
          <t>day</t>
        </is>
      </c>
      <c r="D3723" s="9" t="inlineStr">
        <is>
          <t>0.09</t>
        </is>
      </c>
      <c r="E3723" s="9" t="inlineStr">
        <is>
          <t>558.00</t>
        </is>
      </c>
      <c r="F3723" s="9" t="inlineStr">
        <is>
          <t>50.22</t>
        </is>
      </c>
    </row>
    <row r="3724" ht="11.5" customHeight="1">
      <c r="A3724" s="9" t="inlineStr"/>
      <c r="B3724" s="9" t="inlineStr">
        <is>
          <t>TOTAL</t>
        </is>
      </c>
      <c r="C3724" s="9" t="inlineStr"/>
      <c r="D3724" s="9" t="inlineStr"/>
      <c r="E3724" s="9" t="inlineStr"/>
      <c r="F3724" s="9" t="inlineStr">
        <is>
          <t>345.74 W</t>
        </is>
      </c>
    </row>
    <row r="3725" ht="11.5" customHeight="1">
      <c r="A3725" s="9" t="inlineStr"/>
      <c r="B3725" s="9" t="inlineStr">
        <is>
          <t>Add 1 % Water charges on "W"</t>
        </is>
      </c>
      <c r="C3725" s="9" t="inlineStr"/>
      <c r="D3725" s="9" t="inlineStr"/>
      <c r="E3725" s="9" t="inlineStr"/>
      <c r="F3725" s="9" t="inlineStr">
        <is>
          <t>3.46</t>
        </is>
      </c>
    </row>
    <row r="3726" ht="11.5" customHeight="1">
      <c r="A3726" s="9" t="inlineStr"/>
      <c r="B3726" s="9" t="inlineStr">
        <is>
          <t>TOTAL</t>
        </is>
      </c>
      <c r="C3726" s="9" t="inlineStr"/>
      <c r="D3726" s="9" t="inlineStr"/>
      <c r="E3726" s="9" t="inlineStr"/>
      <c r="F3726" s="9" t="inlineStr">
        <is>
          <t>349.20 X</t>
        </is>
      </c>
    </row>
    <row r="3727" ht="11.5" customHeight="1">
      <c r="A3727" s="9" t="inlineStr"/>
      <c r="B3727" s="9" t="inlineStr">
        <is>
          <t>Add GST on "X" (multiplying factor</t>
        </is>
      </c>
      <c r="C3727" s="9" t="inlineStr"/>
      <c r="D3727" s="9" t="inlineStr"/>
      <c r="E3727" s="9" t="inlineStr"/>
      <c r="F3727" s="9" t="inlineStr"/>
    </row>
    <row r="3728" ht="11.5" customHeight="1">
      <c r="A3728" s="9" t="inlineStr"/>
      <c r="B3728" s="9" t="inlineStr">
        <is>
          <t>0.1405)</t>
        </is>
      </c>
      <c r="C3728" s="9" t="inlineStr"/>
      <c r="D3728" s="9" t="inlineStr"/>
      <c r="E3728" s="9" t="inlineStr"/>
      <c r="F3728" s="9" t="inlineStr">
        <is>
          <t>49.06</t>
        </is>
      </c>
    </row>
    <row r="3729" ht="11.5" customHeight="1">
      <c r="A3729" s="9" t="inlineStr"/>
      <c r="B3729" s="9" t="inlineStr">
        <is>
          <t>TOTAL</t>
        </is>
      </c>
      <c r="C3729" s="9" t="inlineStr"/>
      <c r="D3729" s="9" t="inlineStr"/>
      <c r="E3729" s="9" t="inlineStr"/>
      <c r="F3729" s="9" t="inlineStr">
        <is>
          <t>398.26 Y</t>
        </is>
      </c>
    </row>
    <row r="3730" ht="11.5" customHeight="1">
      <c r="A3730" s="9" t="inlineStr"/>
      <c r="B3730" s="9" t="inlineStr">
        <is>
          <t>Add 15% CPOH on "Y"</t>
        </is>
      </c>
      <c r="C3730" s="9" t="inlineStr"/>
      <c r="D3730" s="9" t="inlineStr"/>
      <c r="E3730" s="9" t="inlineStr"/>
      <c r="F3730" s="9" t="inlineStr">
        <is>
          <t>59.74</t>
        </is>
      </c>
    </row>
    <row r="3731" ht="11.5" customHeight="1">
      <c r="A3731" s="9" t="inlineStr"/>
      <c r="B3731" s="9" t="inlineStr">
        <is>
          <t>TOTAL</t>
        </is>
      </c>
      <c r="C3731" s="9" t="inlineStr"/>
      <c r="D3731" s="9" t="inlineStr"/>
      <c r="E3731" s="9" t="inlineStr"/>
      <c r="F3731" s="9" t="inlineStr">
        <is>
          <t>458.00 Z</t>
        </is>
      </c>
    </row>
    <row r="3732" ht="11.5" customHeight="1">
      <c r="A3732" s="9" t="inlineStr"/>
      <c r="B3732" s="9" t="inlineStr">
        <is>
          <t>Add Cess @ 1% on "Z"</t>
        </is>
      </c>
      <c r="C3732" s="9" t="inlineStr"/>
      <c r="D3732" s="9" t="inlineStr"/>
      <c r="E3732" s="9" t="inlineStr"/>
      <c r="F3732" s="9" t="inlineStr">
        <is>
          <t>4.58</t>
        </is>
      </c>
    </row>
    <row r="3733" ht="11.5" customHeight="1">
      <c r="A3733" s="9" t="inlineStr"/>
      <c r="B3733" s="9" t="inlineStr">
        <is>
          <t>Cost of 10 nos.</t>
        </is>
      </c>
      <c r="C3733" s="9" t="inlineStr"/>
      <c r="D3733" s="9" t="inlineStr"/>
      <c r="E3733" s="9" t="inlineStr"/>
      <c r="F3733" s="9" t="inlineStr">
        <is>
          <t>462.58</t>
        </is>
      </c>
    </row>
    <row r="3734" ht="11.5" customHeight="1">
      <c r="A3734" s="9" t="inlineStr"/>
      <c r="B3734" s="9" t="inlineStr">
        <is>
          <t>Cost of 1 no</t>
        </is>
      </c>
      <c r="C3734" s="9" t="inlineStr"/>
      <c r="D3734" s="9" t="inlineStr"/>
      <c r="E3734" s="9" t="inlineStr"/>
      <c r="F3734" s="9" t="inlineStr">
        <is>
          <t>46.26</t>
        </is>
      </c>
    </row>
    <row r="3735" ht="11.5" customHeight="1">
      <c r="A3735" s="9" t="inlineStr"/>
      <c r="B3735" s="9" t="inlineStr">
        <is>
          <t>Say</t>
        </is>
      </c>
      <c r="C3735" s="9" t="inlineStr"/>
      <c r="D3735" s="9" t="inlineStr"/>
      <c r="E3735" s="9" t="inlineStr"/>
      <c r="F3735" s="9" t="inlineStr">
        <is>
          <t>46.25</t>
        </is>
      </c>
    </row>
    <row r="3736" ht="11.5" customHeight="1">
      <c r="A3736" s="9" t="inlineStr">
        <is>
          <t>9.55.2</t>
        </is>
      </c>
      <c r="B3736" s="9" t="inlineStr">
        <is>
          <t>100x58x1.90 mm</t>
        </is>
      </c>
      <c r="C3736" s="9" t="inlineStr"/>
      <c r="D3736" s="9" t="inlineStr"/>
      <c r="E3736" s="9" t="inlineStr"/>
      <c r="F3736" s="9" t="inlineStr"/>
    </row>
    <row r="3737" ht="11.5" customHeight="1">
      <c r="A3737" s="10" t="inlineStr">
        <is>
          <t>Code</t>
        </is>
      </c>
      <c r="B3737" s="10" t="inlineStr">
        <is>
          <t>Description</t>
        </is>
      </c>
      <c r="C3737" s="10" t="inlineStr">
        <is>
          <t>Unit</t>
        </is>
      </c>
      <c r="D3737" s="10" t="inlineStr">
        <is>
          <t>Quantity</t>
        </is>
      </c>
      <c r="E3737" s="10" t="inlineStr">
        <is>
          <t>Rate</t>
        </is>
      </c>
      <c r="F3737" s="10" t="inlineStr">
        <is>
          <t>Amount</t>
        </is>
      </c>
    </row>
    <row r="3738" ht="11.5" customHeight="1">
      <c r="A3738" s="9" t="inlineStr"/>
      <c r="B3738" s="9" t="inlineStr">
        <is>
          <t>Details of cost for ten hinges</t>
        </is>
      </c>
      <c r="C3738" s="9" t="inlineStr"/>
      <c r="D3738" s="9" t="inlineStr"/>
      <c r="E3738" s="9" t="inlineStr"/>
      <c r="F3738" s="9" t="inlineStr"/>
    </row>
    <row r="3739" ht="11.5" customHeight="1">
      <c r="A3739" s="9" t="inlineStr"/>
      <c r="B3739" s="9" t="inlineStr">
        <is>
          <t>MATERIAL</t>
        </is>
      </c>
      <c r="C3739" s="9" t="inlineStr"/>
      <c r="D3739" s="9" t="inlineStr"/>
      <c r="E3739" s="9" t="inlineStr"/>
      <c r="F3739" s="9" t="inlineStr"/>
    </row>
    <row r="3740" ht="11.5" customHeight="1">
      <c r="A3740" s="9" t="inlineStr">
        <is>
          <t>0595</t>
        </is>
      </c>
      <c r="B3740" s="9" t="inlineStr">
        <is>
          <t>Bright finished or black enamelled mild</t>
        </is>
      </c>
      <c r="C3740" s="9" t="inlineStr"/>
      <c r="D3740" s="9" t="inlineStr"/>
      <c r="E3740" s="9" t="inlineStr"/>
      <c r="F3740" s="9" t="inlineStr"/>
    </row>
    <row r="3741" ht="11.5" customHeight="1">
      <c r="A3741" s="9" t="inlineStr"/>
      <c r="B3741" s="9" t="inlineStr">
        <is>
          <t>steel butt hinges 100x58x1.90 mm</t>
        </is>
      </c>
      <c r="C3741" s="9" t="inlineStr">
        <is>
          <t>10 Nos</t>
        </is>
      </c>
      <c r="D3741" s="9" t="inlineStr">
        <is>
          <t>1.00</t>
        </is>
      </c>
      <c r="E3741" s="9" t="inlineStr">
        <is>
          <t>80.00</t>
        </is>
      </c>
      <c r="F3741" s="9" t="inlineStr">
        <is>
          <t>80.00</t>
        </is>
      </c>
    </row>
    <row r="3742" ht="11.5" customHeight="1">
      <c r="A3742" s="9" t="inlineStr">
        <is>
          <t>0637</t>
        </is>
      </c>
      <c r="B3742" s="9" t="inlineStr">
        <is>
          <t>Bright finished or black enamelled mild</t>
        </is>
      </c>
      <c r="C3742" s="9" t="inlineStr"/>
      <c r="D3742" s="9" t="inlineStr"/>
      <c r="E3742" s="9" t="inlineStr"/>
      <c r="F3742" s="9" t="inlineStr"/>
    </row>
    <row r="3743" ht="11.5" customHeight="1">
      <c r="A3743" s="9" t="inlineStr"/>
      <c r="B3743" s="9" t="inlineStr">
        <is>
          <t>steel screws 40 mm</t>
        </is>
      </c>
      <c r="C3743" s="9" t="inlineStr">
        <is>
          <t>100 Nos</t>
        </is>
      </c>
      <c r="D3743" s="9" t="inlineStr">
        <is>
          <t>0.80</t>
        </is>
      </c>
      <c r="E3743" s="9" t="inlineStr">
        <is>
          <t>60.00</t>
        </is>
      </c>
      <c r="F3743" s="9" t="inlineStr">
        <is>
          <t>48.00</t>
        </is>
      </c>
    </row>
    <row r="3744" ht="11.5" customHeight="1">
      <c r="A3744" s="9" t="inlineStr">
        <is>
          <t>9977</t>
        </is>
      </c>
      <c r="B3744" s="9" t="inlineStr">
        <is>
          <t>Carriage of materials</t>
        </is>
      </c>
      <c r="C3744" s="9" t="inlineStr">
        <is>
          <t>L.S.</t>
        </is>
      </c>
      <c r="D3744" s="9" t="inlineStr">
        <is>
          <t>2.73</t>
        </is>
      </c>
      <c r="E3744" s="9" t="inlineStr">
        <is>
          <t>2.00</t>
        </is>
      </c>
      <c r="F3744" s="9" t="inlineStr">
        <is>
          <t>5.46</t>
        </is>
      </c>
    </row>
    <row r="3745" ht="11.5" customHeight="1">
      <c r="A3745" s="9" t="inlineStr"/>
      <c r="B3745" s="9" t="inlineStr">
        <is>
          <t>LABOUR</t>
        </is>
      </c>
      <c r="C3745" s="9" t="inlineStr"/>
      <c r="D3745" s="9" t="inlineStr"/>
      <c r="E3745" s="9" t="inlineStr"/>
      <c r="F3745" s="9" t="inlineStr"/>
    </row>
    <row r="3746" ht="11.5" customHeight="1">
      <c r="A3746" s="9" t="inlineStr">
        <is>
          <t>0112</t>
        </is>
      </c>
      <c r="B3746" s="9" t="inlineStr">
        <is>
          <t>Carpenter 2nd class</t>
        </is>
      </c>
      <c r="C3746" s="9" t="inlineStr">
        <is>
          <t>day</t>
        </is>
      </c>
      <c r="D3746" s="9" t="inlineStr">
        <is>
          <t>0.14</t>
        </is>
      </c>
      <c r="E3746" s="9" t="inlineStr">
        <is>
          <t>679.00</t>
        </is>
      </c>
      <c r="F3746" s="9" t="inlineStr">
        <is>
          <t>95.06</t>
        </is>
      </c>
    </row>
    <row r="3747" ht="11.5" customHeight="1">
      <c r="A3747" s="9" t="inlineStr">
        <is>
          <t>0114</t>
        </is>
      </c>
      <c r="B3747" s="9" t="inlineStr">
        <is>
          <t>Beldar</t>
        </is>
      </c>
      <c r="C3747" s="9" t="inlineStr">
        <is>
          <t>day</t>
        </is>
      </c>
      <c r="D3747" s="9" t="inlineStr">
        <is>
          <t>0.09</t>
        </is>
      </c>
      <c r="E3747" s="9" t="inlineStr">
        <is>
          <t>558.00</t>
        </is>
      </c>
      <c r="F3747" s="9" t="inlineStr">
        <is>
          <t>50.22</t>
        </is>
      </c>
    </row>
    <row r="3748" ht="11.5" customHeight="1">
      <c r="A3748" s="9" t="inlineStr"/>
      <c r="B3748" s="9" t="inlineStr">
        <is>
          <t>TOTAL</t>
        </is>
      </c>
      <c r="C3748" s="9" t="inlineStr"/>
      <c r="D3748" s="9" t="inlineStr"/>
      <c r="E3748" s="9" t="inlineStr"/>
      <c r="F3748" s="9" t="inlineStr">
        <is>
          <t>278.74 W</t>
        </is>
      </c>
    </row>
    <row r="3749" ht="11.5" customHeight="1">
      <c r="A3749" s="9" t="inlineStr"/>
      <c r="B3749" s="9" t="inlineStr">
        <is>
          <t>Add 1 % Water charges on "W"</t>
        </is>
      </c>
      <c r="C3749" s="9" t="inlineStr"/>
      <c r="D3749" s="9" t="inlineStr"/>
      <c r="E3749" s="9" t="inlineStr"/>
      <c r="F3749" s="9" t="inlineStr">
        <is>
          <t>2.79</t>
        </is>
      </c>
    </row>
    <row r="3750" ht="11.5" customHeight="1">
      <c r="A3750" s="9" t="inlineStr"/>
      <c r="B3750" s="9" t="inlineStr">
        <is>
          <t>TOTAL</t>
        </is>
      </c>
      <c r="C3750" s="9" t="inlineStr"/>
      <c r="D3750" s="9" t="inlineStr"/>
      <c r="E3750" s="9" t="inlineStr"/>
      <c r="F3750" s="9" t="inlineStr">
        <is>
          <t>281.53 X</t>
        </is>
      </c>
    </row>
    <row r="3751" ht="11.5" customHeight="1">
      <c r="A3751" s="9" t="inlineStr"/>
      <c r="B3751" s="9" t="inlineStr">
        <is>
          <t>Add GST on "X" (multiplying factor</t>
        </is>
      </c>
      <c r="C3751" s="9" t="inlineStr"/>
      <c r="D3751" s="9" t="inlineStr"/>
      <c r="E3751" s="9" t="inlineStr"/>
      <c r="F3751" s="9" t="inlineStr"/>
    </row>
    <row r="3752" ht="11.5" customHeight="1">
      <c r="A3752" s="9" t="inlineStr"/>
      <c r="B3752" s="9" t="inlineStr">
        <is>
          <t>0.1405)</t>
        </is>
      </c>
      <c r="C3752" s="9" t="inlineStr"/>
      <c r="D3752" s="9" t="inlineStr"/>
      <c r="E3752" s="9" t="inlineStr"/>
      <c r="F3752" s="9" t="inlineStr">
        <is>
          <t>39.55</t>
        </is>
      </c>
    </row>
    <row r="3753" ht="11.5" customHeight="1">
      <c r="A3753" s="9" t="inlineStr"/>
      <c r="B3753" s="9" t="inlineStr">
        <is>
          <t>TOTAL</t>
        </is>
      </c>
      <c r="C3753" s="9" t="inlineStr"/>
      <c r="D3753" s="9" t="inlineStr"/>
      <c r="E3753" s="9" t="inlineStr"/>
      <c r="F3753" s="9" t="inlineStr">
        <is>
          <t>321.08 Y</t>
        </is>
      </c>
    </row>
    <row r="3754" ht="11.5" customHeight="1">
      <c r="A3754" s="9" t="inlineStr"/>
      <c r="B3754" s="9" t="inlineStr">
        <is>
          <t>Add 15% CPOH on "Y"</t>
        </is>
      </c>
      <c r="C3754" s="9" t="inlineStr"/>
      <c r="D3754" s="9" t="inlineStr"/>
      <c r="E3754" s="9" t="inlineStr"/>
      <c r="F3754" s="9" t="inlineStr">
        <is>
          <t>48.16</t>
        </is>
      </c>
    </row>
    <row r="3755" ht="11.5" customHeight="1">
      <c r="A3755" s="9" t="inlineStr"/>
      <c r="B3755" s="9" t="inlineStr">
        <is>
          <t>TOTAL</t>
        </is>
      </c>
      <c r="C3755" s="9" t="inlineStr"/>
      <c r="D3755" s="9" t="inlineStr"/>
      <c r="E3755" s="9" t="inlineStr"/>
      <c r="F3755" s="9" t="inlineStr">
        <is>
          <t>369.24 Z</t>
        </is>
      </c>
    </row>
    <row r="3756" ht="11.5" customHeight="1">
      <c r="A3756" s="9" t="inlineStr"/>
      <c r="B3756" s="9" t="inlineStr">
        <is>
          <t>Add Cess @ 1% on "Z"</t>
        </is>
      </c>
      <c r="C3756" s="9" t="inlineStr"/>
      <c r="D3756" s="9" t="inlineStr"/>
      <c r="E3756" s="9" t="inlineStr"/>
      <c r="F3756" s="9" t="inlineStr">
        <is>
          <t>3.69</t>
        </is>
      </c>
    </row>
    <row r="3757" ht="11.5" customHeight="1">
      <c r="A3757" s="9" t="inlineStr"/>
      <c r="B3757" s="9" t="inlineStr">
        <is>
          <t>Cost of 10 nos.</t>
        </is>
      </c>
      <c r="C3757" s="9" t="inlineStr"/>
      <c r="D3757" s="9" t="inlineStr"/>
      <c r="E3757" s="9" t="inlineStr"/>
      <c r="F3757" s="9" t="inlineStr">
        <is>
          <t>372.94</t>
        </is>
      </c>
    </row>
    <row r="3758" ht="11.5" customHeight="1">
      <c r="A3758" s="9" t="inlineStr"/>
      <c r="B3758" s="9" t="inlineStr">
        <is>
          <t>Cost of 1 no</t>
        </is>
      </c>
      <c r="C3758" s="9" t="inlineStr"/>
      <c r="D3758" s="9" t="inlineStr"/>
      <c r="E3758" s="9" t="inlineStr"/>
      <c r="F3758" s="9" t="inlineStr">
        <is>
          <t>37.29</t>
        </is>
      </c>
    </row>
    <row r="3759" ht="11.5" customHeight="1">
      <c r="A3759" s="9" t="inlineStr"/>
      <c r="B3759" s="9" t="inlineStr">
        <is>
          <t>Say</t>
        </is>
      </c>
      <c r="C3759" s="9" t="inlineStr"/>
      <c r="D3759" s="9" t="inlineStr"/>
      <c r="E3759" s="9" t="inlineStr"/>
      <c r="F3759" s="9" t="inlineStr">
        <is>
          <t>37.30</t>
        </is>
      </c>
    </row>
    <row r="3760" ht="11.5" customHeight="1">
      <c r="A3760" s="9" t="inlineStr">
        <is>
          <t>9.55.3</t>
        </is>
      </c>
      <c r="B3760" s="9" t="inlineStr">
        <is>
          <t>75x47x1.70 mm</t>
        </is>
      </c>
      <c r="C3760" s="9" t="inlineStr"/>
      <c r="D3760" s="9" t="inlineStr"/>
      <c r="E3760" s="9" t="inlineStr"/>
      <c r="F3760" s="9" t="inlineStr"/>
    </row>
    <row r="3761" ht="11.5" customHeight="1">
      <c r="A3761" s="10" t="inlineStr">
        <is>
          <t>Code</t>
        </is>
      </c>
      <c r="B3761" s="10" t="inlineStr">
        <is>
          <t>Description</t>
        </is>
      </c>
      <c r="C3761" s="10" t="inlineStr">
        <is>
          <t>Unit</t>
        </is>
      </c>
      <c r="D3761" s="10" t="inlineStr">
        <is>
          <t>Quantity</t>
        </is>
      </c>
      <c r="E3761" s="10" t="inlineStr">
        <is>
          <t>Rate</t>
        </is>
      </c>
      <c r="F3761" s="10" t="inlineStr">
        <is>
          <t>Amount</t>
        </is>
      </c>
    </row>
    <row r="3762" ht="11.5" customHeight="1">
      <c r="A3762" s="9" t="inlineStr"/>
      <c r="B3762" s="9" t="inlineStr">
        <is>
          <t>Details of cost for ten hinges</t>
        </is>
      </c>
      <c r="C3762" s="9" t="inlineStr"/>
      <c r="D3762" s="9" t="inlineStr"/>
      <c r="E3762" s="9" t="inlineStr"/>
      <c r="F3762" s="9" t="inlineStr"/>
    </row>
    <row r="3763" ht="11.5" customHeight="1">
      <c r="A3763" s="9" t="inlineStr"/>
      <c r="B3763" s="9" t="inlineStr">
        <is>
          <t>MATERIAL</t>
        </is>
      </c>
      <c r="C3763" s="9" t="inlineStr"/>
      <c r="D3763" s="9" t="inlineStr"/>
      <c r="E3763" s="9" t="inlineStr"/>
      <c r="F3763" s="9" t="inlineStr"/>
    </row>
    <row r="3764" ht="11.5" customHeight="1">
      <c r="A3764" s="9" t="inlineStr">
        <is>
          <t>0596</t>
        </is>
      </c>
      <c r="B3764" s="9" t="inlineStr">
        <is>
          <t>Bright finished or black enamelled mild</t>
        </is>
      </c>
      <c r="C3764" s="9" t="inlineStr"/>
      <c r="D3764" s="9" t="inlineStr"/>
      <c r="E3764" s="9" t="inlineStr"/>
      <c r="F3764" s="9" t="inlineStr"/>
    </row>
    <row r="3765" ht="11.5" customHeight="1">
      <c r="A3765" s="9" t="inlineStr"/>
      <c r="B3765" s="9" t="inlineStr">
        <is>
          <t>steel butt hinges75x47x1.70 mm</t>
        </is>
      </c>
      <c r="C3765" s="9" t="inlineStr">
        <is>
          <t>10 Nos</t>
        </is>
      </c>
      <c r="D3765" s="9" t="inlineStr">
        <is>
          <t>1.00</t>
        </is>
      </c>
      <c r="E3765" s="9" t="inlineStr">
        <is>
          <t>56.00</t>
        </is>
      </c>
      <c r="F3765" s="9" t="inlineStr">
        <is>
          <t>56.00</t>
        </is>
      </c>
    </row>
    <row r="3766" ht="11.5" customHeight="1">
      <c r="A3766" s="9" t="inlineStr">
        <is>
          <t>0638</t>
        </is>
      </c>
      <c r="B3766" s="9" t="inlineStr">
        <is>
          <t>Bright finished or black enamelled mild</t>
        </is>
      </c>
      <c r="C3766" s="9" t="inlineStr"/>
      <c r="D3766" s="9" t="inlineStr"/>
      <c r="E3766" s="9" t="inlineStr"/>
      <c r="F3766" s="9" t="inlineStr"/>
    </row>
    <row r="3767" ht="11.5" customHeight="1">
      <c r="A3767" s="9" t="inlineStr"/>
      <c r="B3767" s="9" t="inlineStr">
        <is>
          <t>steel screws 30 mm</t>
        </is>
      </c>
      <c r="C3767" s="9" t="inlineStr">
        <is>
          <t>100 Nos</t>
        </is>
      </c>
      <c r="D3767" s="9" t="inlineStr">
        <is>
          <t>0.60</t>
        </is>
      </c>
      <c r="E3767" s="9" t="inlineStr">
        <is>
          <t>45.00</t>
        </is>
      </c>
      <c r="F3767" s="9" t="inlineStr">
        <is>
          <t>27.00</t>
        </is>
      </c>
    </row>
    <row r="3768" ht="11.5" customHeight="1">
      <c r="A3768" s="9" t="inlineStr">
        <is>
          <t>9977</t>
        </is>
      </c>
      <c r="B3768" s="9" t="inlineStr">
        <is>
          <t>Carriage of materials</t>
        </is>
      </c>
      <c r="C3768" s="9" t="inlineStr">
        <is>
          <t>L.S.</t>
        </is>
      </c>
      <c r="D3768" s="9" t="inlineStr">
        <is>
          <t>1.82</t>
        </is>
      </c>
      <c r="E3768" s="9" t="inlineStr">
        <is>
          <t>2.00</t>
        </is>
      </c>
      <c r="F3768" s="9" t="inlineStr">
        <is>
          <t>3.64</t>
        </is>
      </c>
    </row>
    <row r="3770" ht="11.5" customHeight="1">
      <c r="A3770" s="10" t="inlineStr">
        <is>
          <t>Code</t>
        </is>
      </c>
      <c r="B3770" s="10" t="inlineStr">
        <is>
          <t>Description</t>
        </is>
      </c>
      <c r="C3770" s="10" t="inlineStr">
        <is>
          <t>Unit</t>
        </is>
      </c>
      <c r="D3770" s="10" t="inlineStr">
        <is>
          <t>Quantity</t>
        </is>
      </c>
      <c r="E3770" s="10" t="inlineStr">
        <is>
          <t>Rate</t>
        </is>
      </c>
      <c r="F3770" s="10" t="inlineStr">
        <is>
          <t>Amount</t>
        </is>
      </c>
    </row>
    <row r="3771" ht="11.5" customHeight="1">
      <c r="A3771" s="9" t="inlineStr"/>
      <c r="B3771" s="9" t="inlineStr">
        <is>
          <t>LABOUR</t>
        </is>
      </c>
      <c r="C3771" s="9" t="inlineStr"/>
      <c r="D3771" s="9" t="inlineStr"/>
      <c r="E3771" s="9" t="inlineStr"/>
      <c r="F3771" s="9" t="inlineStr"/>
    </row>
    <row r="3772" ht="11.5" customHeight="1">
      <c r="A3772" s="9" t="inlineStr">
        <is>
          <t>0112</t>
        </is>
      </c>
      <c r="B3772" s="9" t="inlineStr">
        <is>
          <t>Carpenter 2nd class</t>
        </is>
      </c>
      <c r="C3772" s="9" t="inlineStr">
        <is>
          <t>day</t>
        </is>
      </c>
      <c r="D3772" s="9" t="inlineStr">
        <is>
          <t>0.14</t>
        </is>
      </c>
      <c r="E3772" s="9" t="inlineStr">
        <is>
          <t>679.00</t>
        </is>
      </c>
      <c r="F3772" s="9" t="inlineStr">
        <is>
          <t>95.06</t>
        </is>
      </c>
    </row>
    <row r="3773" ht="11.5" customHeight="1">
      <c r="A3773" s="9" t="inlineStr">
        <is>
          <t>0114</t>
        </is>
      </c>
      <c r="B3773" s="9" t="inlineStr">
        <is>
          <t>Beldar</t>
        </is>
      </c>
      <c r="C3773" s="9" t="inlineStr">
        <is>
          <t>day</t>
        </is>
      </c>
      <c r="D3773" s="9" t="inlineStr">
        <is>
          <t>0.09</t>
        </is>
      </c>
      <c r="E3773" s="9" t="inlineStr">
        <is>
          <t>558.00</t>
        </is>
      </c>
      <c r="F3773" s="9" t="inlineStr">
        <is>
          <t>50.22</t>
        </is>
      </c>
    </row>
    <row r="3774" ht="11.5" customHeight="1">
      <c r="A3774" s="9" t="inlineStr"/>
      <c r="B3774" s="9" t="inlineStr">
        <is>
          <t>TOTAL</t>
        </is>
      </c>
      <c r="C3774" s="9" t="inlineStr"/>
      <c r="D3774" s="9" t="inlineStr"/>
      <c r="E3774" s="9" t="inlineStr"/>
      <c r="F3774" s="9" t="inlineStr">
        <is>
          <t>231.92 W</t>
        </is>
      </c>
    </row>
    <row r="3775" ht="11.5" customHeight="1">
      <c r="A3775" s="9" t="inlineStr"/>
      <c r="B3775" s="9" t="inlineStr">
        <is>
          <t>Add 1 % Water charges on "W"</t>
        </is>
      </c>
      <c r="C3775" s="9" t="inlineStr"/>
      <c r="D3775" s="9" t="inlineStr"/>
      <c r="E3775" s="9" t="inlineStr"/>
      <c r="F3775" s="9" t="inlineStr">
        <is>
          <t>2.32</t>
        </is>
      </c>
    </row>
    <row r="3776" ht="11.5" customHeight="1">
      <c r="A3776" s="9" t="inlineStr"/>
      <c r="B3776" s="9" t="inlineStr">
        <is>
          <t>TOTAL</t>
        </is>
      </c>
      <c r="C3776" s="9" t="inlineStr"/>
      <c r="D3776" s="9" t="inlineStr"/>
      <c r="E3776" s="9" t="inlineStr"/>
      <c r="F3776" s="9" t="inlineStr">
        <is>
          <t>234.24 X</t>
        </is>
      </c>
    </row>
    <row r="3777" ht="11.5" customHeight="1">
      <c r="A3777" s="9" t="inlineStr"/>
      <c r="B3777" s="9" t="inlineStr">
        <is>
          <t>Add GST on "X" (multiplying factor</t>
        </is>
      </c>
      <c r="C3777" s="9" t="inlineStr"/>
      <c r="D3777" s="9" t="inlineStr"/>
      <c r="E3777" s="9" t="inlineStr"/>
      <c r="F3777" s="9" t="inlineStr"/>
    </row>
    <row r="3778" ht="11.5" customHeight="1">
      <c r="A3778" s="9" t="inlineStr"/>
      <c r="B3778" s="9" t="inlineStr">
        <is>
          <t>0.1405)</t>
        </is>
      </c>
      <c r="C3778" s="9" t="inlineStr"/>
      <c r="D3778" s="9" t="inlineStr"/>
      <c r="E3778" s="9" t="inlineStr"/>
      <c r="F3778" s="9" t="inlineStr">
        <is>
          <t>32.91</t>
        </is>
      </c>
    </row>
    <row r="3779" ht="11.5" customHeight="1">
      <c r="A3779" s="9" t="inlineStr"/>
      <c r="B3779" s="9" t="inlineStr">
        <is>
          <t>TOTAL</t>
        </is>
      </c>
      <c r="C3779" s="9" t="inlineStr"/>
      <c r="D3779" s="9" t="inlineStr"/>
      <c r="E3779" s="9" t="inlineStr"/>
      <c r="F3779" s="9" t="inlineStr">
        <is>
          <t>267.15 Y</t>
        </is>
      </c>
    </row>
    <row r="3780" ht="11.5" customHeight="1">
      <c r="A3780" s="9" t="inlineStr"/>
      <c r="B3780" s="9" t="inlineStr">
        <is>
          <t>Add 15% CPOH on "Y"</t>
        </is>
      </c>
      <c r="C3780" s="9" t="inlineStr"/>
      <c r="D3780" s="9" t="inlineStr"/>
      <c r="E3780" s="9" t="inlineStr"/>
      <c r="F3780" s="9" t="inlineStr">
        <is>
          <t>40.07</t>
        </is>
      </c>
    </row>
    <row r="3781" ht="11.5" customHeight="1">
      <c r="A3781" s="9" t="inlineStr"/>
      <c r="B3781" s="9" t="inlineStr">
        <is>
          <t>TOTAL</t>
        </is>
      </c>
      <c r="C3781" s="9" t="inlineStr"/>
      <c r="D3781" s="9" t="inlineStr"/>
      <c r="E3781" s="9" t="inlineStr"/>
      <c r="F3781" s="9" t="inlineStr">
        <is>
          <t>307.22 Z</t>
        </is>
      </c>
    </row>
    <row r="3782" ht="11.5" customHeight="1">
      <c r="A3782" s="9" t="inlineStr"/>
      <c r="B3782" s="9" t="inlineStr">
        <is>
          <t>Add Cess @ 1% on "Z"</t>
        </is>
      </c>
      <c r="C3782" s="9" t="inlineStr"/>
      <c r="D3782" s="9" t="inlineStr"/>
      <c r="E3782" s="9" t="inlineStr"/>
      <c r="F3782" s="9" t="inlineStr">
        <is>
          <t>3.07</t>
        </is>
      </c>
    </row>
    <row r="3783" ht="11.5" customHeight="1">
      <c r="A3783" s="9" t="inlineStr"/>
      <c r="B3783" s="9" t="inlineStr">
        <is>
          <t>Cost of 10 nos.</t>
        </is>
      </c>
      <c r="C3783" s="9" t="inlineStr"/>
      <c r="D3783" s="9" t="inlineStr"/>
      <c r="E3783" s="9" t="inlineStr"/>
      <c r="F3783" s="9" t="inlineStr">
        <is>
          <t>310.29</t>
        </is>
      </c>
    </row>
    <row r="3784" ht="11.5" customHeight="1">
      <c r="A3784" s="9" t="inlineStr"/>
      <c r="B3784" s="9" t="inlineStr">
        <is>
          <t>Cost of 1 no</t>
        </is>
      </c>
      <c r="C3784" s="9" t="inlineStr"/>
      <c r="D3784" s="9" t="inlineStr"/>
      <c r="E3784" s="9" t="inlineStr"/>
      <c r="F3784" s="9" t="inlineStr">
        <is>
          <t>31.03</t>
        </is>
      </c>
    </row>
    <row r="3785" ht="11.5" customHeight="1">
      <c r="A3785" s="9" t="inlineStr"/>
      <c r="B3785" s="9" t="inlineStr">
        <is>
          <t>Say</t>
        </is>
      </c>
      <c r="C3785" s="9" t="inlineStr"/>
      <c r="D3785" s="9" t="inlineStr"/>
      <c r="E3785" s="9" t="inlineStr"/>
      <c r="F3785" s="9" t="inlineStr">
        <is>
          <t>31.05</t>
        </is>
      </c>
    </row>
    <row r="3786" ht="11.5" customHeight="1">
      <c r="A3786" s="9" t="inlineStr">
        <is>
          <t>9.55.4</t>
        </is>
      </c>
      <c r="B3786" s="9" t="inlineStr">
        <is>
          <t>50x37x1.50 mm</t>
        </is>
      </c>
      <c r="C3786" s="9" t="inlineStr"/>
      <c r="D3786" s="9" t="inlineStr"/>
      <c r="E3786" s="9" t="inlineStr"/>
      <c r="F3786" s="9" t="inlineStr"/>
    </row>
    <row r="3787" ht="11.5" customHeight="1">
      <c r="A3787" s="10" t="inlineStr">
        <is>
          <t>Code</t>
        </is>
      </c>
      <c r="B3787" s="10" t="inlineStr">
        <is>
          <t>Description</t>
        </is>
      </c>
      <c r="C3787" s="10" t="inlineStr">
        <is>
          <t>Unit</t>
        </is>
      </c>
      <c r="D3787" s="10" t="inlineStr">
        <is>
          <t>Quantity</t>
        </is>
      </c>
      <c r="E3787" s="10" t="inlineStr">
        <is>
          <t>Rate</t>
        </is>
      </c>
      <c r="F3787" s="10" t="inlineStr">
        <is>
          <t>Amount</t>
        </is>
      </c>
    </row>
    <row r="3788" ht="11.5" customHeight="1">
      <c r="A3788" s="9" t="inlineStr"/>
      <c r="B3788" s="9" t="inlineStr">
        <is>
          <t>Details of cost for ten hinges</t>
        </is>
      </c>
      <c r="C3788" s="9" t="inlineStr"/>
      <c r="D3788" s="9" t="inlineStr"/>
      <c r="E3788" s="9" t="inlineStr"/>
      <c r="F3788" s="9" t="inlineStr"/>
    </row>
    <row r="3789" ht="11.5" customHeight="1">
      <c r="A3789" s="9" t="inlineStr"/>
      <c r="B3789" s="9" t="inlineStr">
        <is>
          <t>MATERIAL</t>
        </is>
      </c>
      <c r="C3789" s="9" t="inlineStr"/>
      <c r="D3789" s="9" t="inlineStr"/>
      <c r="E3789" s="9" t="inlineStr"/>
      <c r="F3789" s="9" t="inlineStr"/>
    </row>
    <row r="3790" ht="11.5" customHeight="1">
      <c r="A3790" s="9" t="inlineStr">
        <is>
          <t>0597</t>
        </is>
      </c>
      <c r="B3790" s="9" t="inlineStr">
        <is>
          <t>Bright finished or black enamelled mild</t>
        </is>
      </c>
      <c r="C3790" s="9" t="inlineStr"/>
      <c r="D3790" s="9" t="inlineStr"/>
      <c r="E3790" s="9" t="inlineStr"/>
      <c r="F3790" s="9" t="inlineStr"/>
    </row>
    <row r="3791" ht="11.5" customHeight="1">
      <c r="A3791" s="9" t="inlineStr"/>
      <c r="B3791" s="9" t="inlineStr">
        <is>
          <t>steel butt hinges50x37x1.50 mm</t>
        </is>
      </c>
      <c r="C3791" s="9" t="inlineStr">
        <is>
          <t>10 Nos</t>
        </is>
      </c>
      <c r="D3791" s="9" t="inlineStr">
        <is>
          <t>1.00</t>
        </is>
      </c>
      <c r="E3791" s="9" t="inlineStr">
        <is>
          <t>49.00</t>
        </is>
      </c>
      <c r="F3791" s="9" t="inlineStr">
        <is>
          <t>49.00</t>
        </is>
      </c>
    </row>
    <row r="3792" ht="11.5" customHeight="1">
      <c r="A3792" s="9" t="inlineStr">
        <is>
          <t>0640</t>
        </is>
      </c>
      <c r="B3792" s="9" t="inlineStr">
        <is>
          <t>Bright finished or black enamelled mild</t>
        </is>
      </c>
      <c r="C3792" s="9" t="inlineStr"/>
      <c r="D3792" s="9" t="inlineStr"/>
      <c r="E3792" s="9" t="inlineStr"/>
      <c r="F3792" s="9" t="inlineStr"/>
    </row>
    <row r="3793" ht="11.5" customHeight="1">
      <c r="A3793" s="9" t="inlineStr"/>
      <c r="B3793" s="9" t="inlineStr">
        <is>
          <t>steel screws 20 mm</t>
        </is>
      </c>
      <c r="C3793" s="9" t="inlineStr">
        <is>
          <t>100 Nos</t>
        </is>
      </c>
      <c r="D3793" s="9" t="inlineStr">
        <is>
          <t>0.40</t>
        </is>
      </c>
      <c r="E3793" s="9" t="inlineStr">
        <is>
          <t>30.00</t>
        </is>
      </c>
      <c r="F3793" s="9" t="inlineStr">
        <is>
          <t>12.00</t>
        </is>
      </c>
    </row>
    <row r="3794" ht="11.5" customHeight="1">
      <c r="A3794" s="9" t="inlineStr">
        <is>
          <t>9977</t>
        </is>
      </c>
      <c r="B3794" s="9" t="inlineStr">
        <is>
          <t>Carriage of materials</t>
        </is>
      </c>
      <c r="C3794" s="9" t="inlineStr">
        <is>
          <t>L.S.</t>
        </is>
      </c>
      <c r="D3794" s="9" t="inlineStr">
        <is>
          <t>0.91</t>
        </is>
      </c>
      <c r="E3794" s="9" t="inlineStr">
        <is>
          <t>2.00</t>
        </is>
      </c>
      <c r="F3794" s="9" t="inlineStr">
        <is>
          <t>1.82</t>
        </is>
      </c>
    </row>
    <row r="3795" ht="11.5" customHeight="1">
      <c r="A3795" s="9" t="inlineStr"/>
      <c r="B3795" s="9" t="inlineStr">
        <is>
          <t>LABOUR</t>
        </is>
      </c>
      <c r="C3795" s="9" t="inlineStr"/>
      <c r="D3795" s="9" t="inlineStr"/>
      <c r="E3795" s="9" t="inlineStr"/>
      <c r="F3795" s="9" t="inlineStr"/>
    </row>
    <row r="3796" ht="11.5" customHeight="1">
      <c r="A3796" s="9" t="inlineStr">
        <is>
          <t>0112</t>
        </is>
      </c>
      <c r="B3796" s="9" t="inlineStr">
        <is>
          <t>Carpenter 2nd class</t>
        </is>
      </c>
      <c r="C3796" s="9" t="inlineStr">
        <is>
          <t>day</t>
        </is>
      </c>
      <c r="D3796" s="9" t="inlineStr">
        <is>
          <t>0.08</t>
        </is>
      </c>
      <c r="E3796" s="9" t="inlineStr">
        <is>
          <t>679.00</t>
        </is>
      </c>
      <c r="F3796" s="9" t="inlineStr">
        <is>
          <t>54.32</t>
        </is>
      </c>
    </row>
    <row r="3797" ht="11.5" customHeight="1">
      <c r="A3797" s="9" t="inlineStr"/>
      <c r="B3797" s="9" t="inlineStr">
        <is>
          <t>TOTAL</t>
        </is>
      </c>
      <c r="C3797" s="9" t="inlineStr"/>
      <c r="D3797" s="9" t="inlineStr"/>
      <c r="E3797" s="9" t="inlineStr"/>
      <c r="F3797" s="9" t="inlineStr">
        <is>
          <t>117.14 W</t>
        </is>
      </c>
    </row>
    <row r="3798" ht="11.5" customHeight="1">
      <c r="A3798" s="9" t="inlineStr"/>
      <c r="B3798" s="9" t="inlineStr">
        <is>
          <t>Add 1 % Water charges on "W"</t>
        </is>
      </c>
      <c r="C3798" s="9" t="inlineStr"/>
      <c r="D3798" s="9" t="inlineStr"/>
      <c r="E3798" s="9" t="inlineStr"/>
      <c r="F3798" s="9" t="inlineStr">
        <is>
          <t>1.17</t>
        </is>
      </c>
    </row>
    <row r="3799" ht="11.5" customHeight="1">
      <c r="A3799" s="9" t="inlineStr"/>
      <c r="B3799" s="9" t="inlineStr">
        <is>
          <t>TOTAL</t>
        </is>
      </c>
      <c r="C3799" s="9" t="inlineStr"/>
      <c r="D3799" s="9" t="inlineStr"/>
      <c r="E3799" s="9" t="inlineStr"/>
      <c r="F3799" s="9" t="inlineStr">
        <is>
          <t>118.31 X</t>
        </is>
      </c>
    </row>
    <row r="3800" ht="11.5" customHeight="1">
      <c r="A3800" s="9" t="inlineStr"/>
      <c r="B3800" s="9" t="inlineStr">
        <is>
          <t>Add GST on "X" (multiplying factor</t>
        </is>
      </c>
      <c r="C3800" s="9" t="inlineStr"/>
      <c r="D3800" s="9" t="inlineStr"/>
      <c r="E3800" s="9" t="inlineStr"/>
      <c r="F3800" s="9" t="inlineStr"/>
    </row>
    <row r="3801" ht="11.5" customHeight="1">
      <c r="A3801" s="9" t="inlineStr"/>
      <c r="B3801" s="9" t="inlineStr">
        <is>
          <t>0.1405)</t>
        </is>
      </c>
      <c r="C3801" s="9" t="inlineStr"/>
      <c r="D3801" s="9" t="inlineStr"/>
      <c r="E3801" s="9" t="inlineStr"/>
      <c r="F3801" s="9" t="inlineStr">
        <is>
          <t>16.62</t>
        </is>
      </c>
    </row>
    <row r="3802" ht="11.5" customHeight="1">
      <c r="A3802" s="9" t="inlineStr"/>
      <c r="B3802" s="9" t="inlineStr">
        <is>
          <t>TOTAL</t>
        </is>
      </c>
      <c r="C3802" s="9" t="inlineStr"/>
      <c r="D3802" s="9" t="inlineStr"/>
      <c r="E3802" s="9" t="inlineStr"/>
      <c r="F3802" s="9" t="inlineStr">
        <is>
          <t>134.93 Y</t>
        </is>
      </c>
    </row>
    <row r="3803" ht="11.5" customHeight="1">
      <c r="A3803" s="9" t="inlineStr"/>
      <c r="B3803" s="9" t="inlineStr">
        <is>
          <t>Add 15% CPOH on "Y"</t>
        </is>
      </c>
      <c r="C3803" s="9" t="inlineStr"/>
      <c r="D3803" s="9" t="inlineStr"/>
      <c r="E3803" s="9" t="inlineStr"/>
      <c r="F3803" s="9" t="inlineStr">
        <is>
          <t>20.24</t>
        </is>
      </c>
    </row>
    <row r="3804" ht="11.5" customHeight="1">
      <c r="A3804" s="9" t="inlineStr"/>
      <c r="B3804" s="9" t="inlineStr">
        <is>
          <t>TOTAL</t>
        </is>
      </c>
      <c r="C3804" s="9" t="inlineStr"/>
      <c r="D3804" s="9" t="inlineStr"/>
      <c r="E3804" s="9" t="inlineStr"/>
      <c r="F3804" s="9" t="inlineStr">
        <is>
          <t>155.17 Z</t>
        </is>
      </c>
    </row>
    <row r="3805" ht="11.5" customHeight="1">
      <c r="A3805" s="9" t="inlineStr"/>
      <c r="B3805" s="9" t="inlineStr">
        <is>
          <t>Add Cess @ 1% on "Z"</t>
        </is>
      </c>
      <c r="C3805" s="9" t="inlineStr"/>
      <c r="D3805" s="9" t="inlineStr"/>
      <c r="E3805" s="9" t="inlineStr"/>
      <c r="F3805" s="9" t="inlineStr">
        <is>
          <t>1.55</t>
        </is>
      </c>
    </row>
    <row r="3806" ht="11.5" customHeight="1">
      <c r="A3806" s="9" t="inlineStr"/>
      <c r="B3806" s="9" t="inlineStr">
        <is>
          <t>Cost of 10 nos.</t>
        </is>
      </c>
      <c r="C3806" s="9" t="inlineStr"/>
      <c r="D3806" s="9" t="inlineStr"/>
      <c r="E3806" s="9" t="inlineStr"/>
      <c r="F3806" s="9" t="inlineStr">
        <is>
          <t>156.73</t>
        </is>
      </c>
    </row>
    <row r="3807" ht="11.5" customHeight="1">
      <c r="A3807" s="9" t="inlineStr"/>
      <c r="B3807" s="9" t="inlineStr">
        <is>
          <t>Cost of 1 no</t>
        </is>
      </c>
      <c r="C3807" s="9" t="inlineStr"/>
      <c r="D3807" s="9" t="inlineStr"/>
      <c r="E3807" s="9" t="inlineStr"/>
      <c r="F3807" s="9" t="inlineStr">
        <is>
          <t>15.67</t>
        </is>
      </c>
    </row>
    <row r="3808" ht="11.5" customHeight="1">
      <c r="A3808" s="9" t="inlineStr"/>
      <c r="B3808" s="9" t="inlineStr">
        <is>
          <t>Say</t>
        </is>
      </c>
      <c r="C3808" s="9" t="inlineStr"/>
      <c r="D3808" s="9" t="inlineStr"/>
      <c r="E3808" s="9" t="inlineStr"/>
      <c r="F3808" s="9" t="inlineStr">
        <is>
          <t>15.65</t>
        </is>
      </c>
    </row>
    <row r="3809" ht="11.5" customHeight="1">
      <c r="A3809" s="9" t="inlineStr">
        <is>
          <t>9.56</t>
        </is>
      </c>
      <c r="B3809" s="9" t="inlineStr">
        <is>
          <t>Providing and fixing ISI marked,</t>
        </is>
      </c>
      <c r="C3809" s="9" t="inlineStr">
        <is>
          <t>IS : 1341,</t>
        </is>
      </c>
      <c r="D3809" s="9" t="inlineStr">
        <is>
          <t>M.S. heavy</t>
        </is>
      </c>
      <c r="E3809" s="9" t="inlineStr">
        <is>
          <t>weight butt</t>
        </is>
      </c>
      <c r="F3809" s="9" t="inlineStr">
        <is>
          <t>hinges with</t>
        </is>
      </c>
    </row>
    <row r="3810" ht="11.5" customHeight="1">
      <c r="A3810" s="9" t="inlineStr"/>
      <c r="B3810" s="9" t="inlineStr">
        <is>
          <t>necessary screws etc. complete :</t>
        </is>
      </c>
      <c r="C3810" s="9" t="inlineStr"/>
      <c r="D3810" s="9" t="inlineStr"/>
      <c r="E3810" s="9" t="inlineStr"/>
      <c r="F3810" s="9" t="inlineStr"/>
    </row>
    <row r="3811" ht="11.5" customHeight="1">
      <c r="A3811" s="9" t="inlineStr">
        <is>
          <t>9.56.1</t>
        </is>
      </c>
      <c r="B3811" s="9" t="inlineStr">
        <is>
          <t>125x90x4.00 mm</t>
        </is>
      </c>
      <c r="C3811" s="9" t="inlineStr"/>
      <c r="D3811" s="9" t="inlineStr"/>
      <c r="E3811" s="9" t="inlineStr"/>
      <c r="F3811" s="9" t="inlineStr"/>
    </row>
    <row r="3812" ht="11.5" customHeight="1">
      <c r="A3812" s="10" t="inlineStr">
        <is>
          <t>Code</t>
        </is>
      </c>
      <c r="B3812" s="10" t="inlineStr">
        <is>
          <t>Description</t>
        </is>
      </c>
      <c r="C3812" s="10" t="inlineStr">
        <is>
          <t>Unit</t>
        </is>
      </c>
      <c r="D3812" s="10" t="inlineStr">
        <is>
          <t>Quantity</t>
        </is>
      </c>
      <c r="E3812" s="10" t="inlineStr">
        <is>
          <t>Rate</t>
        </is>
      </c>
      <c r="F3812" s="10" t="inlineStr">
        <is>
          <t>Amount</t>
        </is>
      </c>
    </row>
    <row r="3813" ht="11.5" customHeight="1">
      <c r="A3813" s="9" t="inlineStr"/>
      <c r="B3813" s="9" t="inlineStr">
        <is>
          <t>Details of cost for ten hinges</t>
        </is>
      </c>
      <c r="C3813" s="9" t="inlineStr"/>
      <c r="D3813" s="9" t="inlineStr"/>
      <c r="E3813" s="9" t="inlineStr"/>
      <c r="F3813" s="9" t="inlineStr"/>
    </row>
    <row r="3814" ht="11.5" customHeight="1">
      <c r="A3814" s="9" t="inlineStr"/>
      <c r="B3814" s="9" t="inlineStr">
        <is>
          <t>MATERIAL</t>
        </is>
      </c>
      <c r="C3814" s="9" t="inlineStr"/>
      <c r="D3814" s="9" t="inlineStr"/>
      <c r="E3814" s="9" t="inlineStr"/>
      <c r="F3814" s="9" t="inlineStr"/>
    </row>
    <row r="3815" ht="11.5" customHeight="1">
      <c r="A3815" s="9" t="inlineStr">
        <is>
          <t>8222</t>
        </is>
      </c>
      <c r="B3815" s="9" t="inlineStr">
        <is>
          <t>M.S. heavy weight but hinges</t>
        </is>
      </c>
      <c r="C3815" s="9" t="inlineStr"/>
      <c r="D3815" s="9" t="inlineStr"/>
      <c r="E3815" s="9" t="inlineStr"/>
      <c r="F3815" s="9" t="inlineStr"/>
    </row>
    <row r="3817" ht="11.5" customHeight="1">
      <c r="A3817" s="10" t="inlineStr">
        <is>
          <t>Code</t>
        </is>
      </c>
      <c r="B3817" s="10" t="inlineStr">
        <is>
          <t>Description</t>
        </is>
      </c>
      <c r="C3817" s="10" t="inlineStr">
        <is>
          <t>Unit</t>
        </is>
      </c>
      <c r="D3817" s="10" t="inlineStr">
        <is>
          <t>Quantity</t>
        </is>
      </c>
      <c r="E3817" s="10" t="inlineStr">
        <is>
          <t>Rate</t>
        </is>
      </c>
      <c r="F3817" s="10" t="inlineStr">
        <is>
          <t>Amount</t>
        </is>
      </c>
    </row>
    <row r="3818" ht="11.5" customHeight="1">
      <c r="A3818" s="9" t="inlineStr">
        <is>
          <t>0635</t>
        </is>
      </c>
      <c r="B3818" s="9" t="inlineStr">
        <is>
          <t>Bright finished or black enamelled mild</t>
        </is>
      </c>
      <c r="C3818" s="9" t="inlineStr"/>
      <c r="D3818" s="9" t="inlineStr"/>
      <c r="E3818" s="9" t="inlineStr"/>
      <c r="F3818" s="9" t="inlineStr"/>
    </row>
    <row r="3819" ht="11.5" customHeight="1">
      <c r="A3819" s="9" t="inlineStr"/>
      <c r="B3819" s="9" t="inlineStr">
        <is>
          <t>steel screws 50 mm</t>
        </is>
      </c>
      <c r="C3819" s="9" t="inlineStr">
        <is>
          <t>100 Nos</t>
        </is>
      </c>
      <c r="D3819" s="9" t="inlineStr">
        <is>
          <t>0.80</t>
        </is>
      </c>
      <c r="E3819" s="9" t="inlineStr">
        <is>
          <t>75.00</t>
        </is>
      </c>
      <c r="F3819" s="9" t="inlineStr">
        <is>
          <t>60.00</t>
        </is>
      </c>
    </row>
    <row r="3820" ht="11.5" customHeight="1">
      <c r="A3820" s="9" t="inlineStr">
        <is>
          <t>9977</t>
        </is>
      </c>
      <c r="B3820" s="9" t="inlineStr">
        <is>
          <t>Carriage of materials</t>
        </is>
      </c>
      <c r="C3820" s="9" t="inlineStr">
        <is>
          <t>L.S.</t>
        </is>
      </c>
      <c r="D3820" s="9" t="inlineStr">
        <is>
          <t>2.73</t>
        </is>
      </c>
      <c r="E3820" s="9" t="inlineStr">
        <is>
          <t>2.00</t>
        </is>
      </c>
      <c r="F3820" s="9" t="inlineStr">
        <is>
          <t>5.46</t>
        </is>
      </c>
    </row>
    <row r="3821" ht="11.5" customHeight="1">
      <c r="A3821" s="9" t="inlineStr"/>
      <c r="B3821" s="9" t="inlineStr">
        <is>
          <t>LABOUR</t>
        </is>
      </c>
      <c r="C3821" s="9" t="inlineStr"/>
      <c r="D3821" s="9" t="inlineStr"/>
      <c r="E3821" s="9" t="inlineStr"/>
      <c r="F3821" s="9" t="inlineStr"/>
    </row>
    <row r="3822" ht="11.5" customHeight="1">
      <c r="A3822" s="9" t="inlineStr">
        <is>
          <t>0112</t>
        </is>
      </c>
      <c r="B3822" s="9" t="inlineStr">
        <is>
          <t>Carpenter 2nd class</t>
        </is>
      </c>
      <c r="C3822" s="9" t="inlineStr">
        <is>
          <t>day</t>
        </is>
      </c>
      <c r="D3822" s="9" t="inlineStr">
        <is>
          <t>0.14</t>
        </is>
      </c>
      <c r="E3822" s="9" t="inlineStr">
        <is>
          <t>679.00</t>
        </is>
      </c>
      <c r="F3822" s="9" t="inlineStr">
        <is>
          <t>95.06</t>
        </is>
      </c>
    </row>
    <row r="3823" ht="11.5" customHeight="1">
      <c r="A3823" s="9" t="inlineStr">
        <is>
          <t>0114</t>
        </is>
      </c>
      <c r="B3823" s="9" t="inlineStr">
        <is>
          <t>Beldar</t>
        </is>
      </c>
      <c r="C3823" s="9" t="inlineStr">
        <is>
          <t>day</t>
        </is>
      </c>
      <c r="D3823" s="9" t="inlineStr">
        <is>
          <t>0.09</t>
        </is>
      </c>
      <c r="E3823" s="9" t="inlineStr">
        <is>
          <t>558.00</t>
        </is>
      </c>
      <c r="F3823" s="9" t="inlineStr">
        <is>
          <t>50.22</t>
        </is>
      </c>
    </row>
    <row r="3824" ht="11.5" customHeight="1">
      <c r="A3824" s="9" t="inlineStr"/>
      <c r="B3824" s="9" t="inlineStr">
        <is>
          <t>TOTAL</t>
        </is>
      </c>
      <c r="C3824" s="9" t="inlineStr"/>
      <c r="D3824" s="9" t="inlineStr"/>
      <c r="E3824" s="9" t="inlineStr"/>
      <c r="F3824" s="9" t="inlineStr">
        <is>
          <t>420.74 W</t>
        </is>
      </c>
    </row>
    <row r="3825" ht="11.5" customHeight="1">
      <c r="A3825" s="9" t="inlineStr"/>
      <c r="B3825" s="9" t="inlineStr">
        <is>
          <t>Add 1 % Water charges on "W"</t>
        </is>
      </c>
      <c r="C3825" s="9" t="inlineStr"/>
      <c r="D3825" s="9" t="inlineStr"/>
      <c r="E3825" s="9" t="inlineStr"/>
      <c r="F3825" s="9" t="inlineStr">
        <is>
          <t>4.21</t>
        </is>
      </c>
    </row>
    <row r="3826" ht="11.5" customHeight="1">
      <c r="A3826" s="9" t="inlineStr"/>
      <c r="B3826" s="9" t="inlineStr">
        <is>
          <t>TOTAL</t>
        </is>
      </c>
      <c r="C3826" s="9" t="inlineStr"/>
      <c r="D3826" s="9" t="inlineStr"/>
      <c r="E3826" s="9" t="inlineStr"/>
      <c r="F3826" s="9" t="inlineStr">
        <is>
          <t>424.95 X</t>
        </is>
      </c>
    </row>
    <row r="3827" ht="11.5" customHeight="1">
      <c r="A3827" s="9" t="inlineStr"/>
      <c r="B3827" s="9" t="inlineStr">
        <is>
          <t>Add GST on "X" (multiplying factor</t>
        </is>
      </c>
      <c r="C3827" s="9" t="inlineStr"/>
      <c r="D3827" s="9" t="inlineStr"/>
      <c r="E3827" s="9" t="inlineStr"/>
      <c r="F3827" s="9" t="inlineStr"/>
    </row>
    <row r="3828" ht="11.5" customHeight="1">
      <c r="A3828" s="9" t="inlineStr"/>
      <c r="B3828" s="9" t="inlineStr">
        <is>
          <t>0.1405)</t>
        </is>
      </c>
      <c r="C3828" s="9" t="inlineStr"/>
      <c r="D3828" s="9" t="inlineStr"/>
      <c r="E3828" s="9" t="inlineStr"/>
      <c r="F3828" s="9" t="inlineStr">
        <is>
          <t>59.71</t>
        </is>
      </c>
    </row>
    <row r="3829" ht="11.5" customHeight="1">
      <c r="A3829" s="9" t="inlineStr"/>
      <c r="B3829" s="9" t="inlineStr">
        <is>
          <t>TOTAL</t>
        </is>
      </c>
      <c r="C3829" s="9" t="inlineStr"/>
      <c r="D3829" s="9" t="inlineStr"/>
      <c r="E3829" s="9" t="inlineStr"/>
      <c r="F3829" s="9" t="inlineStr">
        <is>
          <t>484.65 Y</t>
        </is>
      </c>
    </row>
    <row r="3830" ht="11.5" customHeight="1">
      <c r="A3830" s="9" t="inlineStr"/>
      <c r="B3830" s="9" t="inlineStr">
        <is>
          <t>Add 15% CPOH on "Y"</t>
        </is>
      </c>
      <c r="C3830" s="9" t="inlineStr"/>
      <c r="D3830" s="9" t="inlineStr"/>
      <c r="E3830" s="9" t="inlineStr"/>
      <c r="F3830" s="9" t="inlineStr">
        <is>
          <t>72.70</t>
        </is>
      </c>
    </row>
    <row r="3831" ht="11.5" customHeight="1">
      <c r="A3831" s="9" t="inlineStr"/>
      <c r="B3831" s="9" t="inlineStr">
        <is>
          <t>TOTAL</t>
        </is>
      </c>
      <c r="C3831" s="9" t="inlineStr"/>
      <c r="D3831" s="9" t="inlineStr"/>
      <c r="E3831" s="9" t="inlineStr"/>
      <c r="F3831" s="9" t="inlineStr">
        <is>
          <t>557.35 Z</t>
        </is>
      </c>
    </row>
    <row r="3832" ht="11.5" customHeight="1">
      <c r="A3832" s="9" t="inlineStr"/>
      <c r="B3832" s="9" t="inlineStr">
        <is>
          <t>Add Cess @ 1% on "Z"</t>
        </is>
      </c>
      <c r="C3832" s="9" t="inlineStr"/>
      <c r="D3832" s="9" t="inlineStr"/>
      <c r="E3832" s="9" t="inlineStr"/>
      <c r="F3832" s="9" t="inlineStr">
        <is>
          <t>5.57</t>
        </is>
      </c>
    </row>
    <row r="3833" ht="11.5" customHeight="1">
      <c r="A3833" s="9" t="inlineStr"/>
      <c r="B3833" s="9" t="inlineStr">
        <is>
          <t>Cost of 10 nos.</t>
        </is>
      </c>
      <c r="C3833" s="9" t="inlineStr"/>
      <c r="D3833" s="9" t="inlineStr"/>
      <c r="E3833" s="9" t="inlineStr"/>
      <c r="F3833" s="9" t="inlineStr">
        <is>
          <t>562.92</t>
        </is>
      </c>
    </row>
    <row r="3834" ht="11.5" customHeight="1">
      <c r="A3834" s="9" t="inlineStr"/>
      <c r="B3834" s="9" t="inlineStr">
        <is>
          <t>Cost of 1 no</t>
        </is>
      </c>
      <c r="C3834" s="9" t="inlineStr"/>
      <c r="D3834" s="9" t="inlineStr"/>
      <c r="E3834" s="9" t="inlineStr"/>
      <c r="F3834" s="9" t="inlineStr">
        <is>
          <t>56.29</t>
        </is>
      </c>
    </row>
    <row r="3835" ht="11.5" customHeight="1">
      <c r="A3835" s="9" t="inlineStr"/>
      <c r="B3835" s="9" t="inlineStr">
        <is>
          <t>Say</t>
        </is>
      </c>
      <c r="C3835" s="9" t="inlineStr"/>
      <c r="D3835" s="9" t="inlineStr"/>
      <c r="E3835" s="9" t="inlineStr"/>
      <c r="F3835" s="9" t="inlineStr">
        <is>
          <t>56.30</t>
        </is>
      </c>
    </row>
    <row r="3836" ht="11.5" customHeight="1">
      <c r="A3836" s="9" t="inlineStr">
        <is>
          <t>9.56.2</t>
        </is>
      </c>
      <c r="B3836" s="9" t="inlineStr">
        <is>
          <t>100x75x3.50 mm</t>
        </is>
      </c>
      <c r="C3836" s="9" t="inlineStr"/>
      <c r="D3836" s="9" t="inlineStr"/>
      <c r="E3836" s="9" t="inlineStr"/>
      <c r="F3836" s="9" t="inlineStr"/>
    </row>
    <row r="3837" ht="11.5" customHeight="1">
      <c r="A3837" s="10" t="inlineStr">
        <is>
          <t>Code</t>
        </is>
      </c>
      <c r="B3837" s="10" t="inlineStr">
        <is>
          <t>Description</t>
        </is>
      </c>
      <c r="C3837" s="10" t="inlineStr">
        <is>
          <t>Unit</t>
        </is>
      </c>
      <c r="D3837" s="10" t="inlineStr">
        <is>
          <t>Quantity</t>
        </is>
      </c>
      <c r="E3837" s="10" t="inlineStr">
        <is>
          <t>Rate</t>
        </is>
      </c>
      <c r="F3837" s="10" t="inlineStr">
        <is>
          <t>Amount</t>
        </is>
      </c>
    </row>
    <row r="3838" ht="11.5" customHeight="1">
      <c r="A3838" s="9" t="inlineStr"/>
      <c r="B3838" s="9" t="inlineStr">
        <is>
          <t>Details of cost for ten hinges</t>
        </is>
      </c>
      <c r="C3838" s="9" t="inlineStr"/>
      <c r="D3838" s="9" t="inlineStr"/>
      <c r="E3838" s="9" t="inlineStr"/>
      <c r="F3838" s="9" t="inlineStr"/>
    </row>
    <row r="3839" ht="11.5" customHeight="1">
      <c r="A3839" s="9" t="inlineStr"/>
      <c r="B3839" s="9" t="inlineStr">
        <is>
          <t>MATERIAL</t>
        </is>
      </c>
      <c r="C3839" s="9" t="inlineStr"/>
      <c r="D3839" s="9" t="inlineStr"/>
      <c r="E3839" s="9" t="inlineStr"/>
      <c r="F3839" s="9" t="inlineStr"/>
    </row>
    <row r="3840" ht="11.5" customHeight="1">
      <c r="A3840" s="9" t="inlineStr">
        <is>
          <t>8223</t>
        </is>
      </c>
      <c r="B3840" s="9" t="inlineStr">
        <is>
          <t>M.S. heavy weight butt hinges</t>
        </is>
      </c>
      <c r="C3840" s="9" t="inlineStr"/>
      <c r="D3840" s="9" t="inlineStr"/>
      <c r="E3840" s="9" t="inlineStr"/>
      <c r="F3840" s="9" t="inlineStr"/>
    </row>
    <row r="3841" ht="11.5" customHeight="1">
      <c r="A3841" s="9" t="inlineStr"/>
      <c r="B3841" s="9" t="inlineStr">
        <is>
          <t>100x75x3.5 mm IS: 1341 marked</t>
        </is>
      </c>
      <c r="C3841" s="9" t="inlineStr">
        <is>
          <t>10 Nos</t>
        </is>
      </c>
      <c r="D3841" s="9" t="inlineStr">
        <is>
          <t>1.00</t>
        </is>
      </c>
      <c r="E3841" s="9" t="inlineStr">
        <is>
          <t>160.00</t>
        </is>
      </c>
      <c r="F3841" s="9" t="inlineStr">
        <is>
          <t>160.00</t>
        </is>
      </c>
    </row>
    <row r="3842" ht="11.5" customHeight="1">
      <c r="A3842" s="9" t="inlineStr">
        <is>
          <t>0637</t>
        </is>
      </c>
      <c r="B3842" s="9" t="inlineStr">
        <is>
          <t>Bright finished or black enamelled mild</t>
        </is>
      </c>
      <c r="C3842" s="9" t="inlineStr"/>
      <c r="D3842" s="9" t="inlineStr"/>
      <c r="E3842" s="9" t="inlineStr"/>
      <c r="F3842" s="9" t="inlineStr"/>
    </row>
    <row r="3843" ht="11.5" customHeight="1">
      <c r="A3843" s="9" t="inlineStr"/>
      <c r="B3843" s="9" t="inlineStr">
        <is>
          <t>steel screws 40 mm</t>
        </is>
      </c>
      <c r="C3843" s="9" t="inlineStr">
        <is>
          <t>100 Nos</t>
        </is>
      </c>
      <c r="D3843" s="9" t="inlineStr">
        <is>
          <t>0.80</t>
        </is>
      </c>
      <c r="E3843" s="9" t="inlineStr">
        <is>
          <t>60.00</t>
        </is>
      </c>
      <c r="F3843" s="9" t="inlineStr">
        <is>
          <t>48.00</t>
        </is>
      </c>
    </row>
    <row r="3844" ht="11.5" customHeight="1">
      <c r="A3844" s="9" t="inlineStr">
        <is>
          <t>9977</t>
        </is>
      </c>
      <c r="B3844" s="9" t="inlineStr">
        <is>
          <t>Carriage of materials</t>
        </is>
      </c>
      <c r="C3844" s="9" t="inlineStr">
        <is>
          <t>L.S.</t>
        </is>
      </c>
      <c r="D3844" s="9" t="inlineStr">
        <is>
          <t>2.73</t>
        </is>
      </c>
      <c r="E3844" s="9" t="inlineStr">
        <is>
          <t>2.00</t>
        </is>
      </c>
      <c r="F3844" s="9" t="inlineStr">
        <is>
          <t>5.46</t>
        </is>
      </c>
    </row>
    <row r="3845" ht="11.5" customHeight="1">
      <c r="A3845" s="9" t="inlineStr"/>
      <c r="B3845" s="9" t="inlineStr">
        <is>
          <t>LABOUR</t>
        </is>
      </c>
      <c r="C3845" s="9" t="inlineStr"/>
      <c r="D3845" s="9" t="inlineStr"/>
      <c r="E3845" s="9" t="inlineStr"/>
      <c r="F3845" s="9" t="inlineStr"/>
    </row>
    <row r="3846" ht="11.5" customHeight="1">
      <c r="A3846" s="9" t="inlineStr">
        <is>
          <t>0112</t>
        </is>
      </c>
      <c r="B3846" s="9" t="inlineStr">
        <is>
          <t>Carpenter 2nd class</t>
        </is>
      </c>
      <c r="C3846" s="9" t="inlineStr">
        <is>
          <t>day</t>
        </is>
      </c>
      <c r="D3846" s="9" t="inlineStr">
        <is>
          <t>0.14</t>
        </is>
      </c>
      <c r="E3846" s="9" t="inlineStr">
        <is>
          <t>679.00</t>
        </is>
      </c>
      <c r="F3846" s="9" t="inlineStr">
        <is>
          <t>95.06</t>
        </is>
      </c>
    </row>
    <row r="3847" ht="11.5" customHeight="1">
      <c r="A3847" s="9" t="inlineStr">
        <is>
          <t>0114</t>
        </is>
      </c>
      <c r="B3847" s="9" t="inlineStr">
        <is>
          <t>Beldar</t>
        </is>
      </c>
      <c r="C3847" s="9" t="inlineStr">
        <is>
          <t>day</t>
        </is>
      </c>
      <c r="D3847" s="9" t="inlineStr">
        <is>
          <t>0.09</t>
        </is>
      </c>
      <c r="E3847" s="9" t="inlineStr">
        <is>
          <t>558.00</t>
        </is>
      </c>
      <c r="F3847" s="9" t="inlineStr">
        <is>
          <t>50.22</t>
        </is>
      </c>
    </row>
    <row r="3848" ht="11.5" customHeight="1">
      <c r="A3848" s="9" t="inlineStr"/>
      <c r="B3848" s="9" t="inlineStr">
        <is>
          <t>TOTAL</t>
        </is>
      </c>
      <c r="C3848" s="9" t="inlineStr"/>
      <c r="D3848" s="9" t="inlineStr"/>
      <c r="E3848" s="9" t="inlineStr"/>
      <c r="F3848" s="9" t="inlineStr">
        <is>
          <t>358.74 W</t>
        </is>
      </c>
    </row>
    <row r="3849" ht="11.5" customHeight="1">
      <c r="A3849" s="9" t="inlineStr"/>
      <c r="B3849" s="9" t="inlineStr">
        <is>
          <t>Add 1 % Water charges on "W"</t>
        </is>
      </c>
      <c r="C3849" s="9" t="inlineStr"/>
      <c r="D3849" s="9" t="inlineStr"/>
      <c r="E3849" s="9" t="inlineStr"/>
      <c r="F3849" s="9" t="inlineStr">
        <is>
          <t>3.59</t>
        </is>
      </c>
    </row>
    <row r="3850" ht="11.5" customHeight="1">
      <c r="A3850" s="9" t="inlineStr"/>
      <c r="B3850" s="9" t="inlineStr">
        <is>
          <t>TOTAL</t>
        </is>
      </c>
      <c r="C3850" s="9" t="inlineStr"/>
      <c r="D3850" s="9" t="inlineStr"/>
      <c r="E3850" s="9" t="inlineStr"/>
      <c r="F3850" s="9" t="inlineStr">
        <is>
          <t>362.33 X</t>
        </is>
      </c>
    </row>
    <row r="3851" ht="11.5" customHeight="1">
      <c r="A3851" s="9" t="inlineStr"/>
      <c r="B3851" s="9" t="inlineStr">
        <is>
          <t>Add GST on "X" (multiplying factor</t>
        </is>
      </c>
      <c r="C3851" s="9" t="inlineStr"/>
      <c r="D3851" s="9" t="inlineStr"/>
      <c r="E3851" s="9" t="inlineStr"/>
      <c r="F3851" s="9" t="inlineStr"/>
    </row>
    <row r="3852" ht="11.5" customHeight="1">
      <c r="A3852" s="9" t="inlineStr"/>
      <c r="B3852" s="9" t="inlineStr">
        <is>
          <t>0.1405)</t>
        </is>
      </c>
      <c r="C3852" s="9" t="inlineStr"/>
      <c r="D3852" s="9" t="inlineStr"/>
      <c r="E3852" s="9" t="inlineStr"/>
      <c r="F3852" s="9" t="inlineStr">
        <is>
          <t>50.91</t>
        </is>
      </c>
    </row>
    <row r="3853" ht="11.5" customHeight="1">
      <c r="A3853" s="9" t="inlineStr"/>
      <c r="B3853" s="9" t="inlineStr">
        <is>
          <t>TOTAL</t>
        </is>
      </c>
      <c r="C3853" s="9" t="inlineStr"/>
      <c r="D3853" s="9" t="inlineStr"/>
      <c r="E3853" s="9" t="inlineStr"/>
      <c r="F3853" s="9" t="inlineStr">
        <is>
          <t>413.23 Y</t>
        </is>
      </c>
    </row>
    <row r="3854" ht="11.5" customHeight="1">
      <c r="A3854" s="9" t="inlineStr"/>
      <c r="B3854" s="9" t="inlineStr">
        <is>
          <t>Add 15% CPOH on "Y"</t>
        </is>
      </c>
      <c r="C3854" s="9" t="inlineStr"/>
      <c r="D3854" s="9" t="inlineStr"/>
      <c r="E3854" s="9" t="inlineStr"/>
      <c r="F3854" s="9" t="inlineStr">
        <is>
          <t>61.99</t>
        </is>
      </c>
    </row>
    <row r="3855" ht="11.5" customHeight="1">
      <c r="A3855" s="9" t="inlineStr"/>
      <c r="B3855" s="9" t="inlineStr">
        <is>
          <t>TOTAL</t>
        </is>
      </c>
      <c r="C3855" s="9" t="inlineStr"/>
      <c r="D3855" s="9" t="inlineStr"/>
      <c r="E3855" s="9" t="inlineStr"/>
      <c r="F3855" s="9" t="inlineStr">
        <is>
          <t>475.22 Z</t>
        </is>
      </c>
    </row>
    <row r="3856" ht="11.5" customHeight="1">
      <c r="A3856" s="9" t="inlineStr"/>
      <c r="B3856" s="9" t="inlineStr">
        <is>
          <t>Add Cess @ 1% on "Z"</t>
        </is>
      </c>
      <c r="C3856" s="9" t="inlineStr"/>
      <c r="D3856" s="9" t="inlineStr"/>
      <c r="E3856" s="9" t="inlineStr"/>
      <c r="F3856" s="9" t="inlineStr">
        <is>
          <t>4.75</t>
        </is>
      </c>
    </row>
    <row r="3857" ht="11.5" customHeight="1">
      <c r="A3857" s="9" t="inlineStr"/>
      <c r="B3857" s="9" t="inlineStr">
        <is>
          <t>Cost of 10 nos.</t>
        </is>
      </c>
      <c r="C3857" s="9" t="inlineStr"/>
      <c r="D3857" s="9" t="inlineStr"/>
      <c r="E3857" s="9" t="inlineStr"/>
      <c r="F3857" s="9" t="inlineStr">
        <is>
          <t>479.97</t>
        </is>
      </c>
    </row>
    <row r="3858" ht="11.5" customHeight="1">
      <c r="A3858" s="9" t="inlineStr"/>
      <c r="B3858" s="9" t="inlineStr">
        <is>
          <t>Cost of 1 no</t>
        </is>
      </c>
      <c r="C3858" s="9" t="inlineStr"/>
      <c r="D3858" s="9" t="inlineStr"/>
      <c r="E3858" s="9" t="inlineStr"/>
      <c r="F3858" s="9" t="inlineStr">
        <is>
          <t>48.00</t>
        </is>
      </c>
    </row>
    <row r="3859" ht="11.5" customHeight="1">
      <c r="A3859" s="9" t="inlineStr"/>
      <c r="B3859" s="9" t="inlineStr">
        <is>
          <t>Say</t>
        </is>
      </c>
      <c r="C3859" s="9" t="inlineStr"/>
      <c r="D3859" s="9" t="inlineStr"/>
      <c r="E3859" s="9" t="inlineStr"/>
      <c r="F3859" s="9" t="inlineStr">
        <is>
          <t>48.00</t>
        </is>
      </c>
    </row>
    <row r="3860" ht="11.5" customHeight="1">
      <c r="A3860" s="9" t="inlineStr">
        <is>
          <t>9.56.3</t>
        </is>
      </c>
      <c r="B3860" s="9" t="inlineStr">
        <is>
          <t>75x60x3.10 mm</t>
        </is>
      </c>
      <c r="C3860" s="9" t="inlineStr"/>
      <c r="D3860" s="9" t="inlineStr"/>
      <c r="E3860" s="9" t="inlineStr"/>
      <c r="F3860" s="9" t="inlineStr"/>
    </row>
    <row r="3861" ht="11.5" customHeight="1">
      <c r="A3861" s="10" t="inlineStr">
        <is>
          <t>Code</t>
        </is>
      </c>
      <c r="B3861" s="10" t="inlineStr">
        <is>
          <t>Description</t>
        </is>
      </c>
      <c r="C3861" s="10" t="inlineStr">
        <is>
          <t>Unit</t>
        </is>
      </c>
      <c r="D3861" s="10" t="inlineStr">
        <is>
          <t>Quantity</t>
        </is>
      </c>
      <c r="E3861" s="10" t="inlineStr">
        <is>
          <t>Rate</t>
        </is>
      </c>
      <c r="F3861" s="10" t="inlineStr">
        <is>
          <t>Amount</t>
        </is>
      </c>
    </row>
    <row r="3862" ht="11.5" customHeight="1">
      <c r="A3862" s="9" t="inlineStr"/>
      <c r="B3862" s="9" t="inlineStr">
        <is>
          <t>Details of cost for ten hinges</t>
        </is>
      </c>
      <c r="C3862" s="9" t="inlineStr"/>
      <c r="D3862" s="9" t="inlineStr"/>
      <c r="E3862" s="9" t="inlineStr"/>
      <c r="F3862" s="9" t="inlineStr"/>
    </row>
    <row r="3863" ht="11.5" customHeight="1">
      <c r="A3863" s="9" t="inlineStr"/>
      <c r="B3863" s="9" t="inlineStr">
        <is>
          <t>MATERIAL</t>
        </is>
      </c>
      <c r="C3863" s="9" t="inlineStr"/>
      <c r="D3863" s="9" t="inlineStr"/>
      <c r="E3863" s="9" t="inlineStr"/>
      <c r="F3863" s="9" t="inlineStr"/>
    </row>
    <row r="3865" ht="11.5" customHeight="1">
      <c r="A3865" s="10" t="inlineStr">
        <is>
          <t>Code</t>
        </is>
      </c>
      <c r="B3865" s="10" t="inlineStr">
        <is>
          <t>Description</t>
        </is>
      </c>
      <c r="C3865" s="10" t="inlineStr">
        <is>
          <t>Unit</t>
        </is>
      </c>
      <c r="D3865" s="10" t="inlineStr">
        <is>
          <t>Quantity</t>
        </is>
      </c>
      <c r="E3865" s="10" t="inlineStr">
        <is>
          <t>Rate</t>
        </is>
      </c>
      <c r="F3865" s="10" t="inlineStr">
        <is>
          <t>Amount</t>
        </is>
      </c>
    </row>
    <row r="3866" ht="11.5" customHeight="1">
      <c r="A3866" s="9" t="inlineStr">
        <is>
          <t>0638</t>
        </is>
      </c>
      <c r="B3866" s="9" t="inlineStr">
        <is>
          <t>Bright finished or black enamelled mild</t>
        </is>
      </c>
      <c r="C3866" s="9" t="inlineStr"/>
      <c r="D3866" s="9" t="inlineStr"/>
      <c r="E3866" s="9" t="inlineStr"/>
      <c r="F3866" s="9" t="inlineStr"/>
    </row>
    <row r="3867" ht="11.5" customHeight="1">
      <c r="A3867" s="9" t="inlineStr"/>
      <c r="B3867" s="9" t="inlineStr">
        <is>
          <t>steel screws 30 mm</t>
        </is>
      </c>
      <c r="C3867" s="9" t="inlineStr">
        <is>
          <t>100 Nos</t>
        </is>
      </c>
      <c r="D3867" s="9" t="inlineStr">
        <is>
          <t>0.60</t>
        </is>
      </c>
      <c r="E3867" s="9" t="inlineStr">
        <is>
          <t>45.00</t>
        </is>
      </c>
      <c r="F3867" s="9" t="inlineStr">
        <is>
          <t>27.00</t>
        </is>
      </c>
    </row>
    <row r="3868" ht="11.5" customHeight="1">
      <c r="A3868" s="9" t="inlineStr">
        <is>
          <t>9977</t>
        </is>
      </c>
      <c r="B3868" s="9" t="inlineStr">
        <is>
          <t>Carriage of materials</t>
        </is>
      </c>
      <c r="C3868" s="9" t="inlineStr">
        <is>
          <t>L.S.</t>
        </is>
      </c>
      <c r="D3868" s="9" t="inlineStr">
        <is>
          <t>1.82</t>
        </is>
      </c>
      <c r="E3868" s="9" t="inlineStr">
        <is>
          <t>2.00</t>
        </is>
      </c>
      <c r="F3868" s="9" t="inlineStr">
        <is>
          <t>3.64</t>
        </is>
      </c>
    </row>
    <row r="3869" ht="11.5" customHeight="1">
      <c r="A3869" s="9" t="inlineStr"/>
      <c r="B3869" s="9" t="inlineStr">
        <is>
          <t>LABOUR</t>
        </is>
      </c>
      <c r="C3869" s="9" t="inlineStr"/>
      <c r="D3869" s="9" t="inlineStr"/>
      <c r="E3869" s="9" t="inlineStr"/>
      <c r="F3869" s="9" t="inlineStr"/>
    </row>
    <row r="3870" ht="11.5" customHeight="1">
      <c r="A3870" s="9" t="inlineStr">
        <is>
          <t>0112</t>
        </is>
      </c>
      <c r="B3870" s="9" t="inlineStr">
        <is>
          <t>Carpenter 2nd class</t>
        </is>
      </c>
      <c r="C3870" s="9" t="inlineStr">
        <is>
          <t>day</t>
        </is>
      </c>
      <c r="D3870" s="9" t="inlineStr">
        <is>
          <t>0.14</t>
        </is>
      </c>
      <c r="E3870" s="9" t="inlineStr">
        <is>
          <t>679.00</t>
        </is>
      </c>
      <c r="F3870" s="9" t="inlineStr">
        <is>
          <t>95.06</t>
        </is>
      </c>
    </row>
    <row r="3871" ht="11.5" customHeight="1">
      <c r="A3871" s="9" t="inlineStr">
        <is>
          <t>0114</t>
        </is>
      </c>
      <c r="B3871" s="9" t="inlineStr">
        <is>
          <t>Beldar</t>
        </is>
      </c>
      <c r="C3871" s="9" t="inlineStr">
        <is>
          <t>day</t>
        </is>
      </c>
      <c r="D3871" s="9" t="inlineStr">
        <is>
          <t>0.09</t>
        </is>
      </c>
      <c r="E3871" s="9" t="inlineStr">
        <is>
          <t>558.00</t>
        </is>
      </c>
      <c r="F3871" s="9" t="inlineStr">
        <is>
          <t>50.22</t>
        </is>
      </c>
    </row>
    <row r="3872" ht="11.5" customHeight="1">
      <c r="A3872" s="9" t="inlineStr"/>
      <c r="B3872" s="9" t="inlineStr">
        <is>
          <t>TOTAL</t>
        </is>
      </c>
      <c r="C3872" s="9" t="inlineStr"/>
      <c r="D3872" s="9" t="inlineStr"/>
      <c r="E3872" s="9" t="inlineStr"/>
      <c r="F3872" s="9" t="inlineStr">
        <is>
          <t>270.92 W</t>
        </is>
      </c>
    </row>
    <row r="3873" ht="11.5" customHeight="1">
      <c r="A3873" s="9" t="inlineStr"/>
      <c r="B3873" s="9" t="inlineStr">
        <is>
          <t>Add 1 % Water charges on "W"</t>
        </is>
      </c>
      <c r="C3873" s="9" t="inlineStr"/>
      <c r="D3873" s="9" t="inlineStr"/>
      <c r="E3873" s="9" t="inlineStr"/>
      <c r="F3873" s="9" t="inlineStr">
        <is>
          <t>2.71</t>
        </is>
      </c>
    </row>
    <row r="3874" ht="11.5" customHeight="1">
      <c r="A3874" s="9" t="inlineStr"/>
      <c r="B3874" s="9" t="inlineStr">
        <is>
          <t>TOTAL</t>
        </is>
      </c>
      <c r="C3874" s="9" t="inlineStr"/>
      <c r="D3874" s="9" t="inlineStr"/>
      <c r="E3874" s="9" t="inlineStr"/>
      <c r="F3874" s="9" t="inlineStr">
        <is>
          <t>273.63 X</t>
        </is>
      </c>
    </row>
    <row r="3875" ht="11.5" customHeight="1">
      <c r="A3875" s="9" t="inlineStr"/>
      <c r="B3875" s="9" t="inlineStr">
        <is>
          <t>Add GST on "X" (multiplying factor</t>
        </is>
      </c>
      <c r="C3875" s="9" t="inlineStr"/>
      <c r="D3875" s="9" t="inlineStr"/>
      <c r="E3875" s="9" t="inlineStr"/>
      <c r="F3875" s="9" t="inlineStr"/>
    </row>
    <row r="3876" ht="11.5" customHeight="1">
      <c r="A3876" s="9" t="inlineStr"/>
      <c r="B3876" s="9" t="inlineStr">
        <is>
          <t>0.1405)</t>
        </is>
      </c>
      <c r="C3876" s="9" t="inlineStr"/>
      <c r="D3876" s="9" t="inlineStr"/>
      <c r="E3876" s="9" t="inlineStr"/>
      <c r="F3876" s="9" t="inlineStr">
        <is>
          <t>38.44</t>
        </is>
      </c>
    </row>
    <row r="3877" ht="11.5" customHeight="1">
      <c r="A3877" s="9" t="inlineStr"/>
      <c r="B3877" s="9" t="inlineStr">
        <is>
          <t>TOTAL</t>
        </is>
      </c>
      <c r="C3877" s="9" t="inlineStr"/>
      <c r="D3877" s="9" t="inlineStr"/>
      <c r="E3877" s="9" t="inlineStr"/>
      <c r="F3877" s="9" t="inlineStr">
        <is>
          <t>312.07 Y</t>
        </is>
      </c>
    </row>
    <row r="3878" ht="11.5" customHeight="1">
      <c r="A3878" s="9" t="inlineStr"/>
      <c r="B3878" s="9" t="inlineStr">
        <is>
          <t>Add 15% CPOH on "Y"</t>
        </is>
      </c>
      <c r="C3878" s="9" t="inlineStr"/>
      <c r="D3878" s="9" t="inlineStr"/>
      <c r="E3878" s="9" t="inlineStr"/>
      <c r="F3878" s="9" t="inlineStr">
        <is>
          <t>46.81</t>
        </is>
      </c>
    </row>
    <row r="3879" ht="11.5" customHeight="1">
      <c r="A3879" s="9" t="inlineStr"/>
      <c r="B3879" s="9" t="inlineStr">
        <is>
          <t>TOTAL</t>
        </is>
      </c>
      <c r="C3879" s="9" t="inlineStr"/>
      <c r="D3879" s="9" t="inlineStr"/>
      <c r="E3879" s="9" t="inlineStr"/>
      <c r="F3879" s="9" t="inlineStr">
        <is>
          <t>358.89 Z</t>
        </is>
      </c>
    </row>
    <row r="3880" ht="11.5" customHeight="1">
      <c r="A3880" s="9" t="inlineStr"/>
      <c r="B3880" s="9" t="inlineStr">
        <is>
          <t>Add Cess @ 1% on "Z"</t>
        </is>
      </c>
      <c r="C3880" s="9" t="inlineStr"/>
      <c r="D3880" s="9" t="inlineStr"/>
      <c r="E3880" s="9" t="inlineStr"/>
      <c r="F3880" s="9" t="inlineStr">
        <is>
          <t>3.59</t>
        </is>
      </c>
    </row>
    <row r="3881" ht="11.5" customHeight="1">
      <c r="A3881" s="9" t="inlineStr"/>
      <c r="B3881" s="9" t="inlineStr">
        <is>
          <t>Cost of 10 nos.</t>
        </is>
      </c>
      <c r="C3881" s="9" t="inlineStr"/>
      <c r="D3881" s="9" t="inlineStr"/>
      <c r="E3881" s="9" t="inlineStr"/>
      <c r="F3881" s="9" t="inlineStr">
        <is>
          <t>362.47</t>
        </is>
      </c>
    </row>
    <row r="3882" ht="11.5" customHeight="1">
      <c r="A3882" s="9" t="inlineStr"/>
      <c r="B3882" s="9" t="inlineStr">
        <is>
          <t>Cost of 1 no</t>
        </is>
      </c>
      <c r="C3882" s="9" t="inlineStr"/>
      <c r="D3882" s="9" t="inlineStr"/>
      <c r="E3882" s="9" t="inlineStr"/>
      <c r="F3882" s="9" t="inlineStr">
        <is>
          <t>36.25</t>
        </is>
      </c>
    </row>
    <row r="3883" ht="11.5" customHeight="1">
      <c r="A3883" s="9" t="inlineStr"/>
      <c r="B3883" s="9" t="inlineStr">
        <is>
          <t>Say</t>
        </is>
      </c>
      <c r="C3883" s="9" t="inlineStr"/>
      <c r="D3883" s="9" t="inlineStr"/>
      <c r="E3883" s="9" t="inlineStr"/>
      <c r="F3883" s="9" t="inlineStr">
        <is>
          <t>36.25</t>
        </is>
      </c>
    </row>
    <row r="3884" ht="11.5" customHeight="1">
      <c r="A3884" s="9" t="inlineStr">
        <is>
          <t>9.56.4</t>
        </is>
      </c>
      <c r="B3884" s="9" t="inlineStr">
        <is>
          <t>50x40x2.50 mm</t>
        </is>
      </c>
      <c r="C3884" s="9" t="inlineStr"/>
      <c r="D3884" s="9" t="inlineStr"/>
      <c r="E3884" s="9" t="inlineStr"/>
      <c r="F3884" s="9" t="inlineStr"/>
    </row>
    <row r="3885" ht="11.5" customHeight="1">
      <c r="A3885" s="10" t="inlineStr">
        <is>
          <t>Code</t>
        </is>
      </c>
      <c r="B3885" s="10" t="inlineStr">
        <is>
          <t>Description</t>
        </is>
      </c>
      <c r="C3885" s="10" t="inlineStr">
        <is>
          <t>Unit</t>
        </is>
      </c>
      <c r="D3885" s="10" t="inlineStr">
        <is>
          <t>Quantity</t>
        </is>
      </c>
      <c r="E3885" s="10" t="inlineStr">
        <is>
          <t>Rate</t>
        </is>
      </c>
      <c r="F3885" s="10" t="inlineStr">
        <is>
          <t>Amount</t>
        </is>
      </c>
    </row>
    <row r="3886" ht="11.5" customHeight="1">
      <c r="A3886" s="9" t="inlineStr"/>
      <c r="B3886" s="9" t="inlineStr">
        <is>
          <t>Details of cost for ten hinges</t>
        </is>
      </c>
      <c r="C3886" s="9" t="inlineStr"/>
      <c r="D3886" s="9" t="inlineStr"/>
      <c r="E3886" s="9" t="inlineStr"/>
      <c r="F3886" s="9" t="inlineStr"/>
    </row>
    <row r="3887" ht="11.5" customHeight="1">
      <c r="A3887" s="9" t="inlineStr"/>
      <c r="B3887" s="9" t="inlineStr">
        <is>
          <t>MATERIAL</t>
        </is>
      </c>
      <c r="C3887" s="9" t="inlineStr"/>
      <c r="D3887" s="9" t="inlineStr"/>
      <c r="E3887" s="9" t="inlineStr"/>
      <c r="F3887" s="9" t="inlineStr"/>
    </row>
    <row r="3888" ht="11.5" customHeight="1">
      <c r="A3888" s="9" t="inlineStr">
        <is>
          <t>8225</t>
        </is>
      </c>
      <c r="B3888" s="9" t="inlineStr">
        <is>
          <t>M.S. heavy weight butt hinges</t>
        </is>
      </c>
      <c r="C3888" s="9" t="inlineStr"/>
      <c r="D3888" s="9" t="inlineStr"/>
      <c r="E3888" s="9" t="inlineStr"/>
      <c r="F3888" s="9" t="inlineStr"/>
    </row>
    <row r="3889" ht="11.5" customHeight="1">
      <c r="A3889" s="9" t="inlineStr"/>
      <c r="B3889" s="9" t="inlineStr">
        <is>
          <t>50x40x2.5 mm IS : 1341 marked</t>
        </is>
      </c>
      <c r="C3889" s="9" t="inlineStr">
        <is>
          <t>10 Nos</t>
        </is>
      </c>
      <c r="D3889" s="9" t="inlineStr">
        <is>
          <t>1.00</t>
        </is>
      </c>
      <c r="E3889" s="9" t="inlineStr">
        <is>
          <t>80.00</t>
        </is>
      </c>
      <c r="F3889" s="9" t="inlineStr">
        <is>
          <t>80.00</t>
        </is>
      </c>
    </row>
    <row r="3890" ht="11.5" customHeight="1">
      <c r="A3890" s="9" t="inlineStr">
        <is>
          <t>0640</t>
        </is>
      </c>
      <c r="B3890" s="9" t="inlineStr">
        <is>
          <t>Bright finished or black enamelled mild</t>
        </is>
      </c>
      <c r="C3890" s="9" t="inlineStr"/>
      <c r="D3890" s="9" t="inlineStr"/>
      <c r="E3890" s="9" t="inlineStr"/>
      <c r="F3890" s="9" t="inlineStr"/>
    </row>
    <row r="3891" ht="11.5" customHeight="1">
      <c r="A3891" s="9" t="inlineStr"/>
      <c r="B3891" s="9" t="inlineStr">
        <is>
          <t>steel screws 20 mm</t>
        </is>
      </c>
      <c r="C3891" s="9" t="inlineStr">
        <is>
          <t>100 Nos</t>
        </is>
      </c>
      <c r="D3891" s="9" t="inlineStr">
        <is>
          <t>0.40</t>
        </is>
      </c>
      <c r="E3891" s="9" t="inlineStr">
        <is>
          <t>30.00</t>
        </is>
      </c>
      <c r="F3891" s="9" t="inlineStr">
        <is>
          <t>12.00</t>
        </is>
      </c>
    </row>
    <row r="3892" ht="11.5" customHeight="1">
      <c r="A3892" s="9" t="inlineStr">
        <is>
          <t>9977</t>
        </is>
      </c>
      <c r="B3892" s="9" t="inlineStr">
        <is>
          <t>Carriage of materials</t>
        </is>
      </c>
      <c r="C3892" s="9" t="inlineStr">
        <is>
          <t>L.S.</t>
        </is>
      </c>
      <c r="D3892" s="9" t="inlineStr">
        <is>
          <t>0.91</t>
        </is>
      </c>
      <c r="E3892" s="9" t="inlineStr">
        <is>
          <t>2.00</t>
        </is>
      </c>
      <c r="F3892" s="9" t="inlineStr">
        <is>
          <t>1.82</t>
        </is>
      </c>
    </row>
    <row r="3893" ht="11.5" customHeight="1">
      <c r="A3893" s="9" t="inlineStr"/>
      <c r="B3893" s="9" t="inlineStr">
        <is>
          <t>LABOUR</t>
        </is>
      </c>
      <c r="C3893" s="9" t="inlineStr"/>
      <c r="D3893" s="9" t="inlineStr"/>
      <c r="E3893" s="9" t="inlineStr"/>
      <c r="F3893" s="9" t="inlineStr"/>
    </row>
    <row r="3894" ht="11.5" customHeight="1">
      <c r="A3894" s="9" t="inlineStr">
        <is>
          <t>0112</t>
        </is>
      </c>
      <c r="B3894" s="9" t="inlineStr">
        <is>
          <t>Carpenter 2nd class</t>
        </is>
      </c>
      <c r="C3894" s="9" t="inlineStr">
        <is>
          <t>day</t>
        </is>
      </c>
      <c r="D3894" s="9" t="inlineStr">
        <is>
          <t>0.08</t>
        </is>
      </c>
      <c r="E3894" s="9" t="inlineStr">
        <is>
          <t>679.00</t>
        </is>
      </c>
      <c r="F3894" s="9" t="inlineStr">
        <is>
          <t>54.32</t>
        </is>
      </c>
    </row>
    <row r="3895" ht="11.5" customHeight="1">
      <c r="A3895" s="9" t="inlineStr"/>
      <c r="B3895" s="9" t="inlineStr">
        <is>
          <t>TOTAL</t>
        </is>
      </c>
      <c r="C3895" s="9" t="inlineStr"/>
      <c r="D3895" s="9" t="inlineStr"/>
      <c r="E3895" s="9" t="inlineStr"/>
      <c r="F3895" s="9" t="inlineStr">
        <is>
          <t>148.14 W</t>
        </is>
      </c>
    </row>
    <row r="3896" ht="11.5" customHeight="1">
      <c r="A3896" s="9" t="inlineStr"/>
      <c r="B3896" s="9" t="inlineStr">
        <is>
          <t>Add 1 % Water charges on "W"</t>
        </is>
      </c>
      <c r="C3896" s="9" t="inlineStr"/>
      <c r="D3896" s="9" t="inlineStr"/>
      <c r="E3896" s="9" t="inlineStr"/>
      <c r="F3896" s="9" t="inlineStr">
        <is>
          <t>1.48</t>
        </is>
      </c>
    </row>
    <row r="3897" ht="11.5" customHeight="1">
      <c r="A3897" s="9" t="inlineStr"/>
      <c r="B3897" s="9" t="inlineStr">
        <is>
          <t>TOTAL</t>
        </is>
      </c>
      <c r="C3897" s="9" t="inlineStr"/>
      <c r="D3897" s="9" t="inlineStr"/>
      <c r="E3897" s="9" t="inlineStr"/>
      <c r="F3897" s="9" t="inlineStr">
        <is>
          <t>149.62 X</t>
        </is>
      </c>
    </row>
    <row r="3898" ht="11.5" customHeight="1">
      <c r="A3898" s="9" t="inlineStr"/>
      <c r="B3898" s="9" t="inlineStr">
        <is>
          <t>Add GST on "X" (multiplying factor</t>
        </is>
      </c>
      <c r="C3898" s="9" t="inlineStr"/>
      <c r="D3898" s="9" t="inlineStr"/>
      <c r="E3898" s="9" t="inlineStr"/>
      <c r="F3898" s="9" t="inlineStr"/>
    </row>
    <row r="3899" ht="11.5" customHeight="1">
      <c r="A3899" s="9" t="inlineStr"/>
      <c r="B3899" s="9" t="inlineStr">
        <is>
          <t>0.1405)</t>
        </is>
      </c>
      <c r="C3899" s="9" t="inlineStr"/>
      <c r="D3899" s="9" t="inlineStr"/>
      <c r="E3899" s="9" t="inlineStr"/>
      <c r="F3899" s="9" t="inlineStr">
        <is>
          <t>21.02</t>
        </is>
      </c>
    </row>
    <row r="3900" ht="11.5" customHeight="1">
      <c r="A3900" s="9" t="inlineStr"/>
      <c r="B3900" s="9" t="inlineStr">
        <is>
          <t>TOTAL</t>
        </is>
      </c>
      <c r="C3900" s="9" t="inlineStr"/>
      <c r="D3900" s="9" t="inlineStr"/>
      <c r="E3900" s="9" t="inlineStr"/>
      <c r="F3900" s="9" t="inlineStr">
        <is>
          <t>170.64 Y</t>
        </is>
      </c>
    </row>
    <row r="3901" ht="11.5" customHeight="1">
      <c r="A3901" s="9" t="inlineStr"/>
      <c r="B3901" s="9" t="inlineStr">
        <is>
          <t>Add 15% CPOH on "Y"</t>
        </is>
      </c>
      <c r="C3901" s="9" t="inlineStr"/>
      <c r="D3901" s="9" t="inlineStr"/>
      <c r="E3901" s="9" t="inlineStr"/>
      <c r="F3901" s="9" t="inlineStr">
        <is>
          <t>25.60</t>
        </is>
      </c>
    </row>
    <row r="3902" ht="11.5" customHeight="1">
      <c r="A3902" s="9" t="inlineStr"/>
      <c r="B3902" s="9" t="inlineStr">
        <is>
          <t>TOTAL</t>
        </is>
      </c>
      <c r="C3902" s="9" t="inlineStr"/>
      <c r="D3902" s="9" t="inlineStr"/>
      <c r="E3902" s="9" t="inlineStr"/>
      <c r="F3902" s="9" t="inlineStr">
        <is>
          <t>196.24 Z</t>
        </is>
      </c>
    </row>
    <row r="3903" ht="11.5" customHeight="1">
      <c r="A3903" s="9" t="inlineStr"/>
      <c r="B3903" s="9" t="inlineStr">
        <is>
          <t>Add Cess @ 1% on "Z"</t>
        </is>
      </c>
      <c r="C3903" s="9" t="inlineStr"/>
      <c r="D3903" s="9" t="inlineStr"/>
      <c r="E3903" s="9" t="inlineStr"/>
      <c r="F3903" s="9" t="inlineStr">
        <is>
          <t>1.96</t>
        </is>
      </c>
    </row>
    <row r="3904" ht="11.5" customHeight="1">
      <c r="A3904" s="9" t="inlineStr"/>
      <c r="B3904" s="9" t="inlineStr">
        <is>
          <t>Cost of 10 nos.</t>
        </is>
      </c>
      <c r="C3904" s="9" t="inlineStr"/>
      <c r="D3904" s="9" t="inlineStr"/>
      <c r="E3904" s="9" t="inlineStr"/>
      <c r="F3904" s="9" t="inlineStr">
        <is>
          <t>198.20</t>
        </is>
      </c>
    </row>
    <row r="3905" ht="11.5" customHeight="1">
      <c r="A3905" s="9" t="inlineStr"/>
      <c r="B3905" s="9" t="inlineStr">
        <is>
          <t>Cost of 1 no</t>
        </is>
      </c>
      <c r="C3905" s="9" t="inlineStr"/>
      <c r="D3905" s="9" t="inlineStr"/>
      <c r="E3905" s="9" t="inlineStr"/>
      <c r="F3905" s="9" t="inlineStr">
        <is>
          <t>19.82</t>
        </is>
      </c>
    </row>
    <row r="3906" ht="11.5" customHeight="1">
      <c r="A3906" s="9" t="inlineStr"/>
      <c r="B3906" s="9" t="inlineStr">
        <is>
          <t>Say</t>
        </is>
      </c>
      <c r="C3906" s="9" t="inlineStr"/>
      <c r="D3906" s="9" t="inlineStr"/>
      <c r="E3906" s="9" t="inlineStr"/>
      <c r="F3906" s="9" t="inlineStr">
        <is>
          <t>19.80</t>
        </is>
      </c>
    </row>
    <row r="3908" ht="11.5" customHeight="1">
      <c r="A3908" s="9" t="inlineStr">
        <is>
          <t>9.57</t>
        </is>
      </c>
      <c r="B3908" s="9" t="inlineStr">
        <is>
          <t>Providing and fixing ISI marked oxidised</t>
        </is>
      </c>
      <c r="C3908" s="9" t="inlineStr">
        <is>
          <t>M.S.</t>
        </is>
      </c>
      <c r="D3908" s="9" t="inlineStr">
        <is>
          <t>pressed butt</t>
        </is>
      </c>
      <c r="E3908" s="9" t="inlineStr">
        <is>
          <t>hinges</t>
        </is>
      </c>
      <c r="F3908" s="9" t="inlineStr">
        <is>
          <t>with necessary</t>
        </is>
      </c>
    </row>
    <row r="3909" ht="11.5" customHeight="1">
      <c r="A3909" s="9" t="inlineStr"/>
      <c r="B3909" s="9" t="inlineStr">
        <is>
          <t>screws etc. complete.</t>
        </is>
      </c>
      <c r="C3909" s="9" t="inlineStr"/>
      <c r="D3909" s="9" t="inlineStr"/>
      <c r="E3909" s="9" t="inlineStr"/>
      <c r="F3909" s="9" t="inlineStr"/>
    </row>
    <row r="3910" ht="11.5" customHeight="1">
      <c r="A3910" s="9" t="inlineStr">
        <is>
          <t>9.57.1</t>
        </is>
      </c>
      <c r="B3910" s="9" t="inlineStr">
        <is>
          <t>125x65x2.12 mm</t>
        </is>
      </c>
      <c r="C3910" s="9" t="inlineStr"/>
      <c r="D3910" s="9" t="inlineStr"/>
      <c r="E3910" s="9" t="inlineStr"/>
      <c r="F3910" s="9" t="inlineStr"/>
    </row>
    <row r="3911" ht="11.5" customHeight="1">
      <c r="A3911" s="10" t="inlineStr">
        <is>
          <t>Code</t>
        </is>
      </c>
      <c r="B3911" s="10" t="inlineStr">
        <is>
          <t>Description</t>
        </is>
      </c>
      <c r="C3911" s="10" t="inlineStr">
        <is>
          <t>Unit</t>
        </is>
      </c>
      <c r="D3911" s="10" t="inlineStr">
        <is>
          <t>Quantity</t>
        </is>
      </c>
      <c r="E3911" s="10" t="inlineStr">
        <is>
          <t>Rate</t>
        </is>
      </c>
      <c r="F3911" s="10" t="inlineStr">
        <is>
          <t>Amount</t>
        </is>
      </c>
    </row>
    <row r="3912" ht="11.5" customHeight="1">
      <c r="A3912" s="9" t="inlineStr"/>
      <c r="B3912" s="9" t="inlineStr">
        <is>
          <t>Details of cost for 10 nos.</t>
        </is>
      </c>
      <c r="C3912" s="9" t="inlineStr"/>
      <c r="D3912" s="9" t="inlineStr"/>
      <c r="E3912" s="9" t="inlineStr"/>
      <c r="F3912" s="9" t="inlineStr"/>
    </row>
    <row r="3913" ht="11.5" customHeight="1">
      <c r="A3913" s="9" t="inlineStr"/>
      <c r="B3913" s="9" t="inlineStr">
        <is>
          <t>MATERIAL</t>
        </is>
      </c>
      <c r="C3913" s="9" t="inlineStr"/>
      <c r="D3913" s="9" t="inlineStr"/>
      <c r="E3913" s="9" t="inlineStr"/>
      <c r="F3913" s="9" t="inlineStr"/>
    </row>
    <row r="3914" ht="11.5" customHeight="1">
      <c r="A3914" s="9" t="inlineStr">
        <is>
          <t>0642</t>
        </is>
      </c>
      <c r="B3914" s="9" t="inlineStr">
        <is>
          <t>Oxidised mild steel butt hinges</t>
        </is>
      </c>
      <c r="C3914" s="9" t="inlineStr"/>
      <c r="D3914" s="9" t="inlineStr"/>
      <c r="E3914" s="9" t="inlineStr"/>
      <c r="F3914" s="9" t="inlineStr"/>
    </row>
    <row r="3915" ht="11.5" customHeight="1">
      <c r="A3915" s="9" t="inlineStr"/>
      <c r="B3915" s="9" t="inlineStr">
        <is>
          <t>125x65x2.12 mm</t>
        </is>
      </c>
      <c r="C3915" s="9" t="inlineStr">
        <is>
          <t>10 Nos</t>
        </is>
      </c>
      <c r="D3915" s="9" t="inlineStr">
        <is>
          <t>1.00</t>
        </is>
      </c>
      <c r="E3915" s="9" t="inlineStr">
        <is>
          <t>130.00</t>
        </is>
      </c>
      <c r="F3915" s="9" t="inlineStr">
        <is>
          <t>130.00</t>
        </is>
      </c>
    </row>
    <row r="3916" ht="11.5" customHeight="1">
      <c r="A3916" s="9" t="inlineStr">
        <is>
          <t>0682</t>
        </is>
      </c>
      <c r="B3916" s="9" t="inlineStr">
        <is>
          <t>Oxidised mild steel screws 50 mm</t>
        </is>
      </c>
      <c r="C3916" s="9" t="inlineStr">
        <is>
          <t>100 Nos</t>
        </is>
      </c>
      <c r="D3916" s="9" t="inlineStr">
        <is>
          <t>0.80</t>
        </is>
      </c>
      <c r="E3916" s="9" t="inlineStr">
        <is>
          <t>76.00</t>
        </is>
      </c>
      <c r="F3916" s="9" t="inlineStr">
        <is>
          <t>60.80</t>
        </is>
      </c>
    </row>
    <row r="3917" ht="11.5" customHeight="1">
      <c r="A3917" s="9" t="inlineStr">
        <is>
          <t>9977</t>
        </is>
      </c>
      <c r="B3917" s="9" t="inlineStr">
        <is>
          <t>Carriage of materials</t>
        </is>
      </c>
      <c r="C3917" s="9" t="inlineStr">
        <is>
          <t>L.S.</t>
        </is>
      </c>
      <c r="D3917" s="9" t="inlineStr">
        <is>
          <t>3.64</t>
        </is>
      </c>
      <c r="E3917" s="9" t="inlineStr">
        <is>
          <t>2.00</t>
        </is>
      </c>
      <c r="F3917" s="9" t="inlineStr">
        <is>
          <t>7.28</t>
        </is>
      </c>
    </row>
    <row r="3918" ht="11.5" customHeight="1">
      <c r="A3918" s="9" t="inlineStr"/>
      <c r="B3918" s="9" t="inlineStr">
        <is>
          <t>LABOUR</t>
        </is>
      </c>
      <c r="C3918" s="9" t="inlineStr"/>
      <c r="D3918" s="9" t="inlineStr"/>
      <c r="E3918" s="9" t="inlineStr"/>
      <c r="F3918" s="9" t="inlineStr"/>
    </row>
    <row r="3919" ht="11.5" customHeight="1">
      <c r="A3919" s="9" t="inlineStr">
        <is>
          <t>0112</t>
        </is>
      </c>
      <c r="B3919" s="9" t="inlineStr">
        <is>
          <t>Carpenter 2nd class</t>
        </is>
      </c>
      <c r="C3919" s="9" t="inlineStr">
        <is>
          <t>day</t>
        </is>
      </c>
      <c r="D3919" s="9" t="inlineStr">
        <is>
          <t>0.14</t>
        </is>
      </c>
      <c r="E3919" s="9" t="inlineStr">
        <is>
          <t>679.00</t>
        </is>
      </c>
      <c r="F3919" s="9" t="inlineStr">
        <is>
          <t>95.06</t>
        </is>
      </c>
    </row>
    <row r="3920" ht="11.5" customHeight="1">
      <c r="A3920" s="9" t="inlineStr">
        <is>
          <t>0114</t>
        </is>
      </c>
      <c r="B3920" s="9" t="inlineStr">
        <is>
          <t>Beldar</t>
        </is>
      </c>
      <c r="C3920" s="9" t="inlineStr">
        <is>
          <t>day</t>
        </is>
      </c>
      <c r="D3920" s="9" t="inlineStr">
        <is>
          <t>0.09</t>
        </is>
      </c>
      <c r="E3920" s="9" t="inlineStr">
        <is>
          <t>558.00</t>
        </is>
      </c>
      <c r="F3920" s="9" t="inlineStr">
        <is>
          <t>50.22</t>
        </is>
      </c>
    </row>
    <row r="3921" ht="11.5" customHeight="1">
      <c r="A3921" s="9" t="inlineStr"/>
      <c r="B3921" s="9" t="inlineStr">
        <is>
          <t>TOTAL</t>
        </is>
      </c>
      <c r="C3921" s="9" t="inlineStr"/>
      <c r="D3921" s="9" t="inlineStr"/>
      <c r="E3921" s="9" t="inlineStr"/>
      <c r="F3921" s="9" t="inlineStr">
        <is>
          <t>343.36 W</t>
        </is>
      </c>
    </row>
    <row r="3922" ht="11.5" customHeight="1">
      <c r="A3922" s="9" t="inlineStr"/>
      <c r="B3922" s="9" t="inlineStr">
        <is>
          <t>Add 1 % Water charges on "W"</t>
        </is>
      </c>
      <c r="C3922" s="9" t="inlineStr"/>
      <c r="D3922" s="9" t="inlineStr"/>
      <c r="E3922" s="9" t="inlineStr"/>
      <c r="F3922" s="9" t="inlineStr">
        <is>
          <t>3.43</t>
        </is>
      </c>
    </row>
    <row r="3923" ht="11.5" customHeight="1">
      <c r="A3923" s="9" t="inlineStr"/>
      <c r="B3923" s="9" t="inlineStr">
        <is>
          <t>TOTAL</t>
        </is>
      </c>
      <c r="C3923" s="9" t="inlineStr"/>
      <c r="D3923" s="9" t="inlineStr"/>
      <c r="E3923" s="9" t="inlineStr"/>
      <c r="F3923" s="9" t="inlineStr">
        <is>
          <t>346.79 X</t>
        </is>
      </c>
    </row>
    <row r="3924" ht="11.5" customHeight="1">
      <c r="A3924" s="9" t="inlineStr"/>
      <c r="B3924" s="9" t="inlineStr">
        <is>
          <t>Add GST on "X" (multiplying factor</t>
        </is>
      </c>
      <c r="C3924" s="9" t="inlineStr"/>
      <c r="D3924" s="9" t="inlineStr"/>
      <c r="E3924" s="9" t="inlineStr"/>
      <c r="F3924" s="9" t="inlineStr"/>
    </row>
    <row r="3925" ht="11.5" customHeight="1">
      <c r="A3925" s="9" t="inlineStr"/>
      <c r="B3925" s="9" t="inlineStr">
        <is>
          <t>0.1405)</t>
        </is>
      </c>
      <c r="C3925" s="9" t="inlineStr"/>
      <c r="D3925" s="9" t="inlineStr"/>
      <c r="E3925" s="9" t="inlineStr"/>
      <c r="F3925" s="9" t="inlineStr">
        <is>
          <t>48.72</t>
        </is>
      </c>
    </row>
    <row r="3926" ht="11.5" customHeight="1">
      <c r="A3926" s="9" t="inlineStr"/>
      <c r="B3926" s="9" t="inlineStr">
        <is>
          <t>TOTAL</t>
        </is>
      </c>
      <c r="C3926" s="9" t="inlineStr"/>
      <c r="D3926" s="9" t="inlineStr"/>
      <c r="E3926" s="9" t="inlineStr"/>
      <c r="F3926" s="9" t="inlineStr">
        <is>
          <t>395.52 Y</t>
        </is>
      </c>
    </row>
    <row r="3927" ht="11.5" customHeight="1">
      <c r="A3927" s="9" t="inlineStr"/>
      <c r="B3927" s="9" t="inlineStr">
        <is>
          <t>Add 15% CPOH on "Y"</t>
        </is>
      </c>
      <c r="C3927" s="9" t="inlineStr"/>
      <c r="D3927" s="9" t="inlineStr"/>
      <c r="E3927" s="9" t="inlineStr"/>
      <c r="F3927" s="9" t="inlineStr">
        <is>
          <t>59.33</t>
        </is>
      </c>
    </row>
    <row r="3928" ht="11.5" customHeight="1">
      <c r="A3928" s="9" t="inlineStr"/>
      <c r="B3928" s="9" t="inlineStr">
        <is>
          <t>TOTAL</t>
        </is>
      </c>
      <c r="C3928" s="9" t="inlineStr"/>
      <c r="D3928" s="9" t="inlineStr"/>
      <c r="E3928" s="9" t="inlineStr"/>
      <c r="F3928" s="9" t="inlineStr">
        <is>
          <t>454.85 Z</t>
        </is>
      </c>
    </row>
    <row r="3929" ht="11.5" customHeight="1">
      <c r="A3929" s="9" t="inlineStr"/>
      <c r="B3929" s="9" t="inlineStr">
        <is>
          <t>Add Cess @ 1% on "Z"</t>
        </is>
      </c>
      <c r="C3929" s="9" t="inlineStr"/>
      <c r="D3929" s="9" t="inlineStr"/>
      <c r="E3929" s="9" t="inlineStr"/>
      <c r="F3929" s="9" t="inlineStr">
        <is>
          <t>4.55</t>
        </is>
      </c>
    </row>
    <row r="3930" ht="11.5" customHeight="1">
      <c r="A3930" s="9" t="inlineStr"/>
      <c r="B3930" s="9" t="inlineStr">
        <is>
          <t>Cost of 10 nos.</t>
        </is>
      </c>
      <c r="C3930" s="9" t="inlineStr"/>
      <c r="D3930" s="9" t="inlineStr"/>
      <c r="E3930" s="9" t="inlineStr"/>
      <c r="F3930" s="9" t="inlineStr">
        <is>
          <t>459.39</t>
        </is>
      </c>
    </row>
    <row r="3931" ht="11.5" customHeight="1">
      <c r="A3931" s="9" t="inlineStr"/>
      <c r="B3931" s="9" t="inlineStr">
        <is>
          <t>Cost of 1 no</t>
        </is>
      </c>
      <c r="C3931" s="9" t="inlineStr"/>
      <c r="D3931" s="9" t="inlineStr"/>
      <c r="E3931" s="9" t="inlineStr"/>
      <c r="F3931" s="9" t="inlineStr">
        <is>
          <t>45.94</t>
        </is>
      </c>
    </row>
    <row r="3932" ht="11.5" customHeight="1">
      <c r="A3932" s="9" t="inlineStr"/>
      <c r="B3932" s="9" t="inlineStr">
        <is>
          <t>Say</t>
        </is>
      </c>
      <c r="C3932" s="9" t="inlineStr"/>
      <c r="D3932" s="9" t="inlineStr"/>
      <c r="E3932" s="9" t="inlineStr"/>
      <c r="F3932" s="9" t="inlineStr">
        <is>
          <t>45.95</t>
        </is>
      </c>
    </row>
    <row r="3933" ht="11.5" customHeight="1">
      <c r="A3933" s="9" t="inlineStr">
        <is>
          <t>9.57.2</t>
        </is>
      </c>
      <c r="B3933" s="9" t="inlineStr">
        <is>
          <t>100x58x1.90 mm</t>
        </is>
      </c>
      <c r="C3933" s="9" t="inlineStr"/>
      <c r="D3933" s="9" t="inlineStr"/>
      <c r="E3933" s="9" t="inlineStr"/>
      <c r="F3933" s="9" t="inlineStr"/>
    </row>
    <row r="3934" ht="11.5" customHeight="1">
      <c r="A3934" s="10" t="inlineStr">
        <is>
          <t>Code</t>
        </is>
      </c>
      <c r="B3934" s="10" t="inlineStr">
        <is>
          <t>Description</t>
        </is>
      </c>
      <c r="C3934" s="10" t="inlineStr">
        <is>
          <t>Unit</t>
        </is>
      </c>
      <c r="D3934" s="10" t="inlineStr">
        <is>
          <t>Quantity</t>
        </is>
      </c>
      <c r="E3934" s="10" t="inlineStr">
        <is>
          <t>Rate</t>
        </is>
      </c>
      <c r="F3934" s="10" t="inlineStr">
        <is>
          <t>Amount</t>
        </is>
      </c>
    </row>
    <row r="3935" ht="11.5" customHeight="1">
      <c r="A3935" s="9" t="inlineStr"/>
      <c r="B3935" s="9" t="inlineStr">
        <is>
          <t>Details of cost for 10 nos.</t>
        </is>
      </c>
      <c r="C3935" s="9" t="inlineStr"/>
      <c r="D3935" s="9" t="inlineStr"/>
      <c r="E3935" s="9" t="inlineStr"/>
      <c r="F3935" s="9" t="inlineStr"/>
    </row>
    <row r="3936" ht="11.5" customHeight="1">
      <c r="A3936" s="9" t="inlineStr"/>
      <c r="B3936" s="9" t="inlineStr">
        <is>
          <t>MATERIAL</t>
        </is>
      </c>
      <c r="C3936" s="9" t="inlineStr"/>
      <c r="D3936" s="9" t="inlineStr"/>
      <c r="E3936" s="9" t="inlineStr"/>
      <c r="F3936" s="9" t="inlineStr"/>
    </row>
    <row r="3937" ht="11.5" customHeight="1">
      <c r="A3937" s="9" t="inlineStr">
        <is>
          <t>0643</t>
        </is>
      </c>
      <c r="B3937" s="9" t="inlineStr">
        <is>
          <t>Oxidised mild steel butt hinges</t>
        </is>
      </c>
      <c r="C3937" s="9" t="inlineStr"/>
      <c r="D3937" s="9" t="inlineStr"/>
      <c r="E3937" s="9" t="inlineStr"/>
      <c r="F3937" s="9" t="inlineStr"/>
    </row>
    <row r="3938" ht="11.5" customHeight="1">
      <c r="A3938" s="9" t="inlineStr"/>
      <c r="B3938" s="9" t="inlineStr">
        <is>
          <t>100x58x1.90 mm</t>
        </is>
      </c>
      <c r="C3938" s="9" t="inlineStr">
        <is>
          <t>10 Nos</t>
        </is>
      </c>
      <c r="D3938" s="9" t="inlineStr">
        <is>
          <t>1.00</t>
        </is>
      </c>
      <c r="E3938" s="9" t="inlineStr">
        <is>
          <t>85.00</t>
        </is>
      </c>
      <c r="F3938" s="9" t="inlineStr">
        <is>
          <t>85.00</t>
        </is>
      </c>
    </row>
    <row r="3939" ht="11.5" customHeight="1">
      <c r="A3939" s="9" t="inlineStr">
        <is>
          <t>0683</t>
        </is>
      </c>
      <c r="B3939" s="9" t="inlineStr">
        <is>
          <t>Oxidised mild steel screws 40 mm</t>
        </is>
      </c>
      <c r="C3939" s="9" t="inlineStr">
        <is>
          <t>100 Nos</t>
        </is>
      </c>
      <c r="D3939" s="9" t="inlineStr">
        <is>
          <t>0.80</t>
        </is>
      </c>
      <c r="E3939" s="9" t="inlineStr">
        <is>
          <t>62.00</t>
        </is>
      </c>
      <c r="F3939" s="9" t="inlineStr">
        <is>
          <t>49.60</t>
        </is>
      </c>
    </row>
    <row r="3940" ht="11.5" customHeight="1">
      <c r="A3940" s="9" t="inlineStr">
        <is>
          <t>9977</t>
        </is>
      </c>
      <c r="B3940" s="9" t="inlineStr">
        <is>
          <t>Carriage of materials</t>
        </is>
      </c>
      <c r="C3940" s="9" t="inlineStr">
        <is>
          <t>L.S.</t>
        </is>
      </c>
      <c r="D3940" s="9" t="inlineStr">
        <is>
          <t>2.73</t>
        </is>
      </c>
      <c r="E3940" s="9" t="inlineStr">
        <is>
          <t>2.00</t>
        </is>
      </c>
      <c r="F3940" s="9" t="inlineStr">
        <is>
          <t>5.46</t>
        </is>
      </c>
    </row>
    <row r="3941" ht="11.5" customHeight="1">
      <c r="A3941" s="9" t="inlineStr"/>
      <c r="B3941" s="9" t="inlineStr">
        <is>
          <t>LABOUR</t>
        </is>
      </c>
      <c r="C3941" s="9" t="inlineStr"/>
      <c r="D3941" s="9" t="inlineStr"/>
      <c r="E3941" s="9" t="inlineStr"/>
      <c r="F3941" s="9" t="inlineStr"/>
    </row>
    <row r="3942" ht="11.5" customHeight="1">
      <c r="A3942" s="9" t="inlineStr">
        <is>
          <t>0112</t>
        </is>
      </c>
      <c r="B3942" s="9" t="inlineStr">
        <is>
          <t>Carpenter 2nd class</t>
        </is>
      </c>
      <c r="C3942" s="9" t="inlineStr">
        <is>
          <t>day</t>
        </is>
      </c>
      <c r="D3942" s="9" t="inlineStr">
        <is>
          <t>0.14</t>
        </is>
      </c>
      <c r="E3942" s="9" t="inlineStr">
        <is>
          <t>679.00</t>
        </is>
      </c>
      <c r="F3942" s="9" t="inlineStr">
        <is>
          <t>95.06</t>
        </is>
      </c>
    </row>
    <row r="3943" ht="11.5" customHeight="1">
      <c r="A3943" s="9" t="inlineStr">
        <is>
          <t>0114</t>
        </is>
      </c>
      <c r="B3943" s="9" t="inlineStr">
        <is>
          <t>Beldar</t>
        </is>
      </c>
      <c r="C3943" s="9" t="inlineStr">
        <is>
          <t>day</t>
        </is>
      </c>
      <c r="D3943" s="9" t="inlineStr">
        <is>
          <t>0.09</t>
        </is>
      </c>
      <c r="E3943" s="9" t="inlineStr">
        <is>
          <t>558.00</t>
        </is>
      </c>
      <c r="F3943" s="9" t="inlineStr">
        <is>
          <t>50.22</t>
        </is>
      </c>
    </row>
    <row r="3944" ht="11.5" customHeight="1">
      <c r="A3944" s="9" t="inlineStr"/>
      <c r="B3944" s="9" t="inlineStr">
        <is>
          <t>TOTAL</t>
        </is>
      </c>
      <c r="C3944" s="9" t="inlineStr"/>
      <c r="D3944" s="9" t="inlineStr"/>
      <c r="E3944" s="9" t="inlineStr"/>
      <c r="F3944" s="9" t="inlineStr">
        <is>
          <t>285.34 W</t>
        </is>
      </c>
    </row>
    <row r="3945" ht="11.5" customHeight="1">
      <c r="A3945" s="9" t="inlineStr"/>
      <c r="B3945" s="9" t="inlineStr">
        <is>
          <t>Add 1 % Water charges on "W"</t>
        </is>
      </c>
      <c r="C3945" s="9" t="inlineStr"/>
      <c r="D3945" s="9" t="inlineStr"/>
      <c r="E3945" s="9" t="inlineStr"/>
      <c r="F3945" s="9" t="inlineStr">
        <is>
          <t>2.85</t>
        </is>
      </c>
    </row>
    <row r="3946" ht="11.5" customHeight="1">
      <c r="A3946" s="9" t="inlineStr"/>
      <c r="B3946" s="9" t="inlineStr">
        <is>
          <t>TOTAL</t>
        </is>
      </c>
      <c r="C3946" s="9" t="inlineStr"/>
      <c r="D3946" s="9" t="inlineStr"/>
      <c r="E3946" s="9" t="inlineStr"/>
      <c r="F3946" s="9" t="inlineStr">
        <is>
          <t>288.19 X</t>
        </is>
      </c>
    </row>
    <row r="3947" ht="11.5" customHeight="1">
      <c r="A3947" s="9" t="inlineStr"/>
      <c r="B3947" s="9" t="inlineStr">
        <is>
          <t>Add GST on "X" (multiplying factor</t>
        </is>
      </c>
      <c r="C3947" s="9" t="inlineStr"/>
      <c r="D3947" s="9" t="inlineStr"/>
      <c r="E3947" s="9" t="inlineStr"/>
      <c r="F3947" s="9" t="inlineStr"/>
    </row>
    <row r="3948" ht="11.5" customHeight="1">
      <c r="A3948" s="9" t="inlineStr"/>
      <c r="B3948" s="9" t="inlineStr">
        <is>
          <t>0.1405)</t>
        </is>
      </c>
      <c r="C3948" s="9" t="inlineStr"/>
      <c r="D3948" s="9" t="inlineStr"/>
      <c r="E3948" s="9" t="inlineStr"/>
      <c r="F3948" s="9" t="inlineStr">
        <is>
          <t>40.49</t>
        </is>
      </c>
    </row>
    <row r="3949" ht="11.5" customHeight="1">
      <c r="A3949" s="9" t="inlineStr"/>
      <c r="B3949" s="9" t="inlineStr">
        <is>
          <t>TOTAL</t>
        </is>
      </c>
      <c r="C3949" s="9" t="inlineStr"/>
      <c r="D3949" s="9" t="inlineStr"/>
      <c r="E3949" s="9" t="inlineStr"/>
      <c r="F3949" s="9" t="inlineStr">
        <is>
          <t>328.68 Y</t>
        </is>
      </c>
    </row>
    <row r="3950" ht="11.5" customHeight="1">
      <c r="A3950" s="9" t="inlineStr"/>
      <c r="B3950" s="9" t="inlineStr">
        <is>
          <t>Add 15% CPOH on "Y"</t>
        </is>
      </c>
      <c r="C3950" s="9" t="inlineStr"/>
      <c r="D3950" s="9" t="inlineStr"/>
      <c r="E3950" s="9" t="inlineStr"/>
      <c r="F3950" s="9" t="inlineStr">
        <is>
          <t>49.30</t>
        </is>
      </c>
    </row>
    <row r="3951" ht="11.5" customHeight="1">
      <c r="A3951" s="9" t="inlineStr"/>
      <c r="B3951" s="9" t="inlineStr">
        <is>
          <t>TOTAL</t>
        </is>
      </c>
      <c r="C3951" s="9" t="inlineStr"/>
      <c r="D3951" s="9" t="inlineStr"/>
      <c r="E3951" s="9" t="inlineStr"/>
      <c r="F3951" s="9" t="inlineStr">
        <is>
          <t>377.99 Z</t>
        </is>
      </c>
    </row>
    <row r="3952" ht="11.5" customHeight="1">
      <c r="A3952" s="9" t="inlineStr"/>
      <c r="B3952" s="9" t="inlineStr">
        <is>
          <t>Add Cess @ 1% on "Z"</t>
        </is>
      </c>
      <c r="C3952" s="9" t="inlineStr"/>
      <c r="D3952" s="9" t="inlineStr"/>
      <c r="E3952" s="9" t="inlineStr"/>
      <c r="F3952" s="9" t="inlineStr">
        <is>
          <t>3.78</t>
        </is>
      </c>
    </row>
    <row r="3953" ht="11.5" customHeight="1">
      <c r="A3953" s="9" t="inlineStr"/>
      <c r="B3953" s="9" t="inlineStr">
        <is>
          <t>Cost of 10 nos.</t>
        </is>
      </c>
      <c r="C3953" s="9" t="inlineStr"/>
      <c r="D3953" s="9" t="inlineStr"/>
      <c r="E3953" s="9" t="inlineStr"/>
      <c r="F3953" s="9" t="inlineStr">
        <is>
          <t>381.77</t>
        </is>
      </c>
    </row>
    <row r="3954" ht="11.5" customHeight="1">
      <c r="A3954" s="9" t="inlineStr"/>
      <c r="B3954" s="9" t="inlineStr">
        <is>
          <t>Cost of 1 no</t>
        </is>
      </c>
      <c r="C3954" s="9" t="inlineStr"/>
      <c r="D3954" s="9" t="inlineStr"/>
      <c r="E3954" s="9" t="inlineStr"/>
      <c r="F3954" s="9" t="inlineStr">
        <is>
          <t>38.18</t>
        </is>
      </c>
    </row>
    <row r="3955" ht="11.5" customHeight="1">
      <c r="A3955" s="9" t="inlineStr"/>
      <c r="B3955" s="9" t="inlineStr">
        <is>
          <t>Say</t>
        </is>
      </c>
      <c r="C3955" s="9" t="inlineStr"/>
      <c r="D3955" s="9" t="inlineStr"/>
      <c r="E3955" s="9" t="inlineStr"/>
      <c r="F3955" s="9" t="inlineStr">
        <is>
          <t>38.20</t>
        </is>
      </c>
    </row>
    <row r="3957" ht="11.5" customHeight="1">
      <c r="A3957" s="9" t="inlineStr">
        <is>
          <t>9.57.3</t>
        </is>
      </c>
      <c r="B3957" s="9" t="inlineStr">
        <is>
          <t>75x47x1.70 mm</t>
        </is>
      </c>
      <c r="C3957" s="9" t="inlineStr"/>
      <c r="D3957" s="9" t="inlineStr"/>
      <c r="E3957" s="9" t="inlineStr"/>
      <c r="F3957" s="9" t="inlineStr"/>
    </row>
    <row r="3958" ht="11.5" customHeight="1">
      <c r="A3958" s="10" t="inlineStr">
        <is>
          <t>Code</t>
        </is>
      </c>
      <c r="B3958" s="10" t="inlineStr">
        <is>
          <t>Description</t>
        </is>
      </c>
      <c r="C3958" s="10" t="inlineStr">
        <is>
          <t>Unit</t>
        </is>
      </c>
      <c r="D3958" s="10" t="inlineStr">
        <is>
          <t>Quantity</t>
        </is>
      </c>
      <c r="E3958" s="10" t="inlineStr">
        <is>
          <t>Rate</t>
        </is>
      </c>
      <c r="F3958" s="10" t="inlineStr">
        <is>
          <t>Amount</t>
        </is>
      </c>
    </row>
    <row r="3959" ht="11.5" customHeight="1">
      <c r="A3959" s="9" t="inlineStr"/>
      <c r="B3959" s="9" t="inlineStr">
        <is>
          <t>Details of cost for 10 nos.</t>
        </is>
      </c>
      <c r="C3959" s="9" t="inlineStr"/>
      <c r="D3959" s="9" t="inlineStr"/>
      <c r="E3959" s="9" t="inlineStr"/>
      <c r="F3959" s="9" t="inlineStr"/>
    </row>
    <row r="3960" ht="11.5" customHeight="1">
      <c r="A3960" s="9" t="inlineStr"/>
      <c r="B3960" s="9" t="inlineStr">
        <is>
          <t>MATERIAL</t>
        </is>
      </c>
      <c r="C3960" s="9" t="inlineStr"/>
      <c r="D3960" s="9" t="inlineStr"/>
      <c r="E3960" s="9" t="inlineStr"/>
      <c r="F3960" s="9" t="inlineStr"/>
    </row>
    <row r="3961" ht="11.5" customHeight="1">
      <c r="A3961" s="9" t="inlineStr">
        <is>
          <t>0644</t>
        </is>
      </c>
      <c r="B3961" s="9" t="inlineStr">
        <is>
          <t>Oxidised mild steel butt hinges</t>
        </is>
      </c>
      <c r="C3961" s="9" t="inlineStr"/>
      <c r="D3961" s="9" t="inlineStr"/>
      <c r="E3961" s="9" t="inlineStr"/>
      <c r="F3961" s="9" t="inlineStr"/>
    </row>
    <row r="3962" ht="11.5" customHeight="1">
      <c r="A3962" s="9" t="inlineStr"/>
      <c r="B3962" s="9" t="inlineStr">
        <is>
          <t>75x47x1.70 mm</t>
        </is>
      </c>
      <c r="C3962" s="9" t="inlineStr">
        <is>
          <t>10 Nos</t>
        </is>
      </c>
      <c r="D3962" s="9" t="inlineStr">
        <is>
          <t>1.00</t>
        </is>
      </c>
      <c r="E3962" s="9" t="inlineStr">
        <is>
          <t>63.00</t>
        </is>
      </c>
      <c r="F3962" s="9" t="inlineStr">
        <is>
          <t>63.00</t>
        </is>
      </c>
    </row>
    <row r="3963" ht="11.5" customHeight="1">
      <c r="A3963" s="9" t="inlineStr">
        <is>
          <t>0684</t>
        </is>
      </c>
      <c r="B3963" s="9" t="inlineStr">
        <is>
          <t>Oxidised mild steel screws 30 mm</t>
        </is>
      </c>
      <c r="C3963" s="9" t="inlineStr">
        <is>
          <t>100 Nos</t>
        </is>
      </c>
      <c r="D3963" s="9" t="inlineStr">
        <is>
          <t>0.60</t>
        </is>
      </c>
      <c r="E3963" s="9" t="inlineStr">
        <is>
          <t>49.00</t>
        </is>
      </c>
      <c r="F3963" s="9" t="inlineStr">
        <is>
          <t>29.40</t>
        </is>
      </c>
    </row>
    <row r="3964" ht="11.5" customHeight="1">
      <c r="A3964" s="9" t="inlineStr">
        <is>
          <t>9977</t>
        </is>
      </c>
      <c r="B3964" s="9" t="inlineStr">
        <is>
          <t>Carriage of materials</t>
        </is>
      </c>
      <c r="C3964" s="9" t="inlineStr">
        <is>
          <t>L.S.</t>
        </is>
      </c>
      <c r="D3964" s="9" t="inlineStr">
        <is>
          <t>1.82</t>
        </is>
      </c>
      <c r="E3964" s="9" t="inlineStr">
        <is>
          <t>2.00</t>
        </is>
      </c>
      <c r="F3964" s="9" t="inlineStr">
        <is>
          <t>3.64</t>
        </is>
      </c>
    </row>
    <row r="3965" ht="11.5" customHeight="1">
      <c r="A3965" s="9" t="inlineStr"/>
      <c r="B3965" s="9" t="inlineStr">
        <is>
          <t>LABOUR</t>
        </is>
      </c>
      <c r="C3965" s="9" t="inlineStr"/>
      <c r="D3965" s="9" t="inlineStr"/>
      <c r="E3965" s="9" t="inlineStr"/>
      <c r="F3965" s="9" t="inlineStr"/>
    </row>
    <row r="3966" ht="11.5" customHeight="1">
      <c r="A3966" s="9" t="inlineStr">
        <is>
          <t>0112</t>
        </is>
      </c>
      <c r="B3966" s="9" t="inlineStr">
        <is>
          <t>Carpenter 2nd class</t>
        </is>
      </c>
      <c r="C3966" s="9" t="inlineStr">
        <is>
          <t>day</t>
        </is>
      </c>
      <c r="D3966" s="9" t="inlineStr">
        <is>
          <t>0.14</t>
        </is>
      </c>
      <c r="E3966" s="9" t="inlineStr">
        <is>
          <t>679.00</t>
        </is>
      </c>
      <c r="F3966" s="9" t="inlineStr">
        <is>
          <t>95.06</t>
        </is>
      </c>
    </row>
    <row r="3967" ht="11.5" customHeight="1">
      <c r="A3967" s="9" t="inlineStr">
        <is>
          <t>0114</t>
        </is>
      </c>
      <c r="B3967" s="9" t="inlineStr">
        <is>
          <t>Beldar</t>
        </is>
      </c>
      <c r="C3967" s="9" t="inlineStr">
        <is>
          <t>day</t>
        </is>
      </c>
      <c r="D3967" s="9" t="inlineStr">
        <is>
          <t>0.09</t>
        </is>
      </c>
      <c r="E3967" s="9" t="inlineStr">
        <is>
          <t>558.00</t>
        </is>
      </c>
      <c r="F3967" s="9" t="inlineStr">
        <is>
          <t>50.22</t>
        </is>
      </c>
    </row>
    <row r="3968" ht="11.5" customHeight="1">
      <c r="A3968" s="9" t="inlineStr"/>
      <c r="B3968" s="9" t="inlineStr">
        <is>
          <t>TOTAL</t>
        </is>
      </c>
      <c r="C3968" s="9" t="inlineStr"/>
      <c r="D3968" s="9" t="inlineStr"/>
      <c r="E3968" s="9" t="inlineStr"/>
      <c r="F3968" s="9" t="inlineStr">
        <is>
          <t>241.32 W</t>
        </is>
      </c>
    </row>
    <row r="3969" ht="11.5" customHeight="1">
      <c r="A3969" s="9" t="inlineStr"/>
      <c r="B3969" s="9" t="inlineStr">
        <is>
          <t>Add 1 % Water charges on "W"</t>
        </is>
      </c>
      <c r="C3969" s="9" t="inlineStr"/>
      <c r="D3969" s="9" t="inlineStr"/>
      <c r="E3969" s="9" t="inlineStr"/>
      <c r="F3969" s="9" t="inlineStr">
        <is>
          <t>2.41</t>
        </is>
      </c>
    </row>
    <row r="3970" ht="11.5" customHeight="1">
      <c r="A3970" s="9" t="inlineStr"/>
      <c r="B3970" s="9" t="inlineStr">
        <is>
          <t>TOTAL</t>
        </is>
      </c>
      <c r="C3970" s="9" t="inlineStr"/>
      <c r="D3970" s="9" t="inlineStr"/>
      <c r="E3970" s="9" t="inlineStr"/>
      <c r="F3970" s="9" t="inlineStr">
        <is>
          <t>243.73 X</t>
        </is>
      </c>
    </row>
    <row r="3971" ht="11.5" customHeight="1">
      <c r="A3971" s="9" t="inlineStr"/>
      <c r="B3971" s="9" t="inlineStr">
        <is>
          <t>Add GST on "X" (multiplying factor</t>
        </is>
      </c>
      <c r="C3971" s="9" t="inlineStr"/>
      <c r="D3971" s="9" t="inlineStr"/>
      <c r="E3971" s="9" t="inlineStr"/>
      <c r="F3971" s="9" t="inlineStr"/>
    </row>
    <row r="3972" ht="11.5" customHeight="1">
      <c r="A3972" s="9" t="inlineStr"/>
      <c r="B3972" s="9" t="inlineStr">
        <is>
          <t>0.1405)</t>
        </is>
      </c>
      <c r="C3972" s="9" t="inlineStr"/>
      <c r="D3972" s="9" t="inlineStr"/>
      <c r="E3972" s="9" t="inlineStr"/>
      <c r="F3972" s="9" t="inlineStr">
        <is>
          <t>34.24</t>
        </is>
      </c>
    </row>
    <row r="3973" ht="11.5" customHeight="1">
      <c r="A3973" s="9" t="inlineStr"/>
      <c r="B3973" s="9" t="inlineStr">
        <is>
          <t>TOTAL</t>
        </is>
      </c>
      <c r="C3973" s="9" t="inlineStr"/>
      <c r="D3973" s="9" t="inlineStr"/>
      <c r="E3973" s="9" t="inlineStr"/>
      <c r="F3973" s="9" t="inlineStr">
        <is>
          <t>277.98 Y</t>
        </is>
      </c>
    </row>
    <row r="3974" ht="11.5" customHeight="1">
      <c r="A3974" s="9" t="inlineStr"/>
      <c r="B3974" s="9" t="inlineStr">
        <is>
          <t>Add 15% CPOH on "Y"</t>
        </is>
      </c>
      <c r="C3974" s="9" t="inlineStr"/>
      <c r="D3974" s="9" t="inlineStr"/>
      <c r="E3974" s="9" t="inlineStr"/>
      <c r="F3974" s="9" t="inlineStr">
        <is>
          <t>41.70</t>
        </is>
      </c>
    </row>
    <row r="3975" ht="11.5" customHeight="1">
      <c r="A3975" s="9" t="inlineStr"/>
      <c r="B3975" s="9" t="inlineStr">
        <is>
          <t>TOTAL</t>
        </is>
      </c>
      <c r="C3975" s="9" t="inlineStr"/>
      <c r="D3975" s="9" t="inlineStr"/>
      <c r="E3975" s="9" t="inlineStr"/>
      <c r="F3975" s="9" t="inlineStr">
        <is>
          <t>319.67 Z</t>
        </is>
      </c>
    </row>
    <row r="3976" ht="11.5" customHeight="1">
      <c r="A3976" s="9" t="inlineStr"/>
      <c r="B3976" s="9" t="inlineStr">
        <is>
          <t>Add Cess @ 1% on "Z"</t>
        </is>
      </c>
      <c r="C3976" s="9" t="inlineStr"/>
      <c r="D3976" s="9" t="inlineStr"/>
      <c r="E3976" s="9" t="inlineStr"/>
      <c r="F3976" s="9" t="inlineStr">
        <is>
          <t>3.20</t>
        </is>
      </c>
    </row>
    <row r="3977" ht="11.5" customHeight="1">
      <c r="A3977" s="9" t="inlineStr"/>
      <c r="B3977" s="9" t="inlineStr">
        <is>
          <t>Cost of 10 nos.</t>
        </is>
      </c>
      <c r="C3977" s="9" t="inlineStr"/>
      <c r="D3977" s="9" t="inlineStr"/>
      <c r="E3977" s="9" t="inlineStr"/>
      <c r="F3977" s="9" t="inlineStr">
        <is>
          <t>322.87</t>
        </is>
      </c>
    </row>
    <row r="3978" ht="11.5" customHeight="1">
      <c r="A3978" s="9" t="inlineStr"/>
      <c r="B3978" s="9" t="inlineStr">
        <is>
          <t>Cost of 1 no</t>
        </is>
      </c>
      <c r="C3978" s="9" t="inlineStr"/>
      <c r="D3978" s="9" t="inlineStr"/>
      <c r="E3978" s="9" t="inlineStr"/>
      <c r="F3978" s="9" t="inlineStr">
        <is>
          <t>32.29</t>
        </is>
      </c>
    </row>
    <row r="3979" ht="11.5" customHeight="1">
      <c r="A3979" s="9" t="inlineStr"/>
      <c r="B3979" s="9" t="inlineStr">
        <is>
          <t>Say</t>
        </is>
      </c>
      <c r="C3979" s="9" t="inlineStr"/>
      <c r="D3979" s="9" t="inlineStr"/>
      <c r="E3979" s="9" t="inlineStr"/>
      <c r="F3979" s="9" t="inlineStr">
        <is>
          <t>32.30</t>
        </is>
      </c>
    </row>
    <row r="3980" ht="11.5" customHeight="1">
      <c r="A3980" s="9" t="inlineStr">
        <is>
          <t>9.57.4</t>
        </is>
      </c>
      <c r="B3980" s="9" t="inlineStr">
        <is>
          <t>50x37x1.50 mm</t>
        </is>
      </c>
      <c r="C3980" s="9" t="inlineStr"/>
      <c r="D3980" s="9" t="inlineStr"/>
      <c r="E3980" s="9" t="inlineStr"/>
      <c r="F3980" s="9" t="inlineStr"/>
    </row>
    <row r="3981" ht="11.5" customHeight="1">
      <c r="A3981" s="10" t="inlineStr">
        <is>
          <t>Code</t>
        </is>
      </c>
      <c r="B3981" s="10" t="inlineStr">
        <is>
          <t>Description</t>
        </is>
      </c>
      <c r="C3981" s="10" t="inlineStr">
        <is>
          <t>Unit</t>
        </is>
      </c>
      <c r="D3981" s="10" t="inlineStr">
        <is>
          <t>Quantity</t>
        </is>
      </c>
      <c r="E3981" s="10" t="inlineStr">
        <is>
          <t>Rate</t>
        </is>
      </c>
      <c r="F3981" s="10" t="inlineStr">
        <is>
          <t>Amount</t>
        </is>
      </c>
    </row>
    <row r="3982" ht="11.5" customHeight="1">
      <c r="A3982" s="9" t="inlineStr"/>
      <c r="B3982" s="9" t="inlineStr">
        <is>
          <t>Details of cost for 10 nos.</t>
        </is>
      </c>
      <c r="C3982" s="9" t="inlineStr"/>
      <c r="D3982" s="9" t="inlineStr"/>
      <c r="E3982" s="9" t="inlineStr"/>
      <c r="F3982" s="9" t="inlineStr"/>
    </row>
    <row r="3983" ht="11.5" customHeight="1">
      <c r="A3983" s="9" t="inlineStr"/>
      <c r="B3983" s="9" t="inlineStr">
        <is>
          <t>MATERIAL</t>
        </is>
      </c>
      <c r="C3983" s="9" t="inlineStr"/>
      <c r="D3983" s="9" t="inlineStr"/>
      <c r="E3983" s="9" t="inlineStr"/>
      <c r="F3983" s="9" t="inlineStr"/>
    </row>
    <row r="3984" ht="11.5" customHeight="1">
      <c r="A3984" s="9" t="inlineStr">
        <is>
          <t>0645</t>
        </is>
      </c>
      <c r="B3984" s="9" t="inlineStr">
        <is>
          <t>Oxidised mild steel butt hinges</t>
        </is>
      </c>
      <c r="C3984" s="9" t="inlineStr"/>
      <c r="D3984" s="9" t="inlineStr"/>
      <c r="E3984" s="9" t="inlineStr"/>
      <c r="F3984" s="9" t="inlineStr"/>
    </row>
    <row r="3985" ht="11.5" customHeight="1">
      <c r="A3985" s="9" t="inlineStr"/>
      <c r="B3985" s="9" t="inlineStr">
        <is>
          <t>50x37x1.50 mm</t>
        </is>
      </c>
      <c r="C3985" s="9" t="inlineStr">
        <is>
          <t>10 Nos</t>
        </is>
      </c>
      <c r="D3985" s="9" t="inlineStr">
        <is>
          <t>1.00</t>
        </is>
      </c>
      <c r="E3985" s="9" t="inlineStr">
        <is>
          <t>53.00</t>
        </is>
      </c>
      <c r="F3985" s="9" t="inlineStr">
        <is>
          <t>53.00</t>
        </is>
      </c>
    </row>
    <row r="3986" ht="11.5" customHeight="1">
      <c r="A3986" s="9" t="inlineStr">
        <is>
          <t>0686</t>
        </is>
      </c>
      <c r="B3986" s="9" t="inlineStr">
        <is>
          <t>Oxidised mild steel screws 20 mm</t>
        </is>
      </c>
      <c r="C3986" s="9" t="inlineStr">
        <is>
          <t>100 Nos</t>
        </is>
      </c>
      <c r="D3986" s="9" t="inlineStr">
        <is>
          <t>0.40</t>
        </is>
      </c>
      <c r="E3986" s="9" t="inlineStr">
        <is>
          <t>32.00</t>
        </is>
      </c>
      <c r="F3986" s="9" t="inlineStr">
        <is>
          <t>12.80</t>
        </is>
      </c>
    </row>
    <row r="3987" ht="11.5" customHeight="1">
      <c r="A3987" s="9" t="inlineStr">
        <is>
          <t>9977</t>
        </is>
      </c>
      <c r="B3987" s="9" t="inlineStr">
        <is>
          <t>Carriage of materials</t>
        </is>
      </c>
      <c r="C3987" s="9" t="inlineStr">
        <is>
          <t>L.S.</t>
        </is>
      </c>
      <c r="D3987" s="9" t="inlineStr">
        <is>
          <t>0.91</t>
        </is>
      </c>
      <c r="E3987" s="9" t="inlineStr">
        <is>
          <t>2.00</t>
        </is>
      </c>
      <c r="F3987" s="9" t="inlineStr">
        <is>
          <t>1.82</t>
        </is>
      </c>
    </row>
    <row r="3988" ht="11.5" customHeight="1">
      <c r="A3988" s="9" t="inlineStr"/>
      <c r="B3988" s="9" t="inlineStr">
        <is>
          <t>LABOUR</t>
        </is>
      </c>
      <c r="C3988" s="9" t="inlineStr"/>
      <c r="D3988" s="9" t="inlineStr"/>
      <c r="E3988" s="9" t="inlineStr"/>
      <c r="F3988" s="9" t="inlineStr"/>
    </row>
    <row r="3989" ht="11.5" customHeight="1">
      <c r="A3989" s="9" t="inlineStr">
        <is>
          <t>0112</t>
        </is>
      </c>
      <c r="B3989" s="9" t="inlineStr">
        <is>
          <t>Carpenter 2nd class</t>
        </is>
      </c>
      <c r="C3989" s="9" t="inlineStr">
        <is>
          <t>day</t>
        </is>
      </c>
      <c r="D3989" s="9" t="inlineStr">
        <is>
          <t>0.08</t>
        </is>
      </c>
      <c r="E3989" s="9" t="inlineStr">
        <is>
          <t>679.00</t>
        </is>
      </c>
      <c r="F3989" s="9" t="inlineStr">
        <is>
          <t>54.32</t>
        </is>
      </c>
    </row>
    <row r="3990" ht="11.5" customHeight="1">
      <c r="A3990" s="9" t="inlineStr"/>
      <c r="B3990" s="9" t="inlineStr">
        <is>
          <t>TOTAL</t>
        </is>
      </c>
      <c r="C3990" s="9" t="inlineStr"/>
      <c r="D3990" s="9" t="inlineStr"/>
      <c r="E3990" s="9" t="inlineStr"/>
      <c r="F3990" s="9" t="inlineStr">
        <is>
          <t>121.94 W</t>
        </is>
      </c>
    </row>
    <row r="3991" ht="11.5" customHeight="1">
      <c r="A3991" s="9" t="inlineStr"/>
      <c r="B3991" s="9" t="inlineStr">
        <is>
          <t>Add 1 % Water charges on "W"</t>
        </is>
      </c>
      <c r="C3991" s="9" t="inlineStr"/>
      <c r="D3991" s="9" t="inlineStr"/>
      <c r="E3991" s="9" t="inlineStr"/>
      <c r="F3991" s="9" t="inlineStr">
        <is>
          <t>1.22</t>
        </is>
      </c>
    </row>
    <row r="3992" ht="11.5" customHeight="1">
      <c r="A3992" s="9" t="inlineStr"/>
      <c r="B3992" s="9" t="inlineStr">
        <is>
          <t>TOTAL</t>
        </is>
      </c>
      <c r="C3992" s="9" t="inlineStr"/>
      <c r="D3992" s="9" t="inlineStr"/>
      <c r="E3992" s="9" t="inlineStr"/>
      <c r="F3992" s="9" t="inlineStr">
        <is>
          <t>123.16 X</t>
        </is>
      </c>
    </row>
    <row r="3993" ht="11.5" customHeight="1">
      <c r="A3993" s="9" t="inlineStr"/>
      <c r="B3993" s="9" t="inlineStr">
        <is>
          <t>Add GST on "X" (multiplying factor</t>
        </is>
      </c>
      <c r="C3993" s="9" t="inlineStr"/>
      <c r="D3993" s="9" t="inlineStr"/>
      <c r="E3993" s="9" t="inlineStr"/>
      <c r="F3993" s="9" t="inlineStr"/>
    </row>
    <row r="3994" ht="11.5" customHeight="1">
      <c r="A3994" s="9" t="inlineStr"/>
      <c r="B3994" s="9" t="inlineStr">
        <is>
          <t>0.1405)</t>
        </is>
      </c>
      <c r="C3994" s="9" t="inlineStr"/>
      <c r="D3994" s="9" t="inlineStr"/>
      <c r="E3994" s="9" t="inlineStr"/>
      <c r="F3994" s="9" t="inlineStr">
        <is>
          <t>17.30</t>
        </is>
      </c>
    </row>
    <row r="3995" ht="11.5" customHeight="1">
      <c r="A3995" s="9" t="inlineStr"/>
      <c r="B3995" s="9" t="inlineStr">
        <is>
          <t>TOTAL</t>
        </is>
      </c>
      <c r="C3995" s="9" t="inlineStr"/>
      <c r="D3995" s="9" t="inlineStr"/>
      <c r="E3995" s="9" t="inlineStr"/>
      <c r="F3995" s="9" t="inlineStr">
        <is>
          <t>140.46 Y</t>
        </is>
      </c>
    </row>
    <row r="3996" ht="11.5" customHeight="1">
      <c r="A3996" s="9" t="inlineStr"/>
      <c r="B3996" s="9" t="inlineStr">
        <is>
          <t>Add 15% CPOH on "Y"</t>
        </is>
      </c>
      <c r="C3996" s="9" t="inlineStr"/>
      <c r="D3996" s="9" t="inlineStr"/>
      <c r="E3996" s="9" t="inlineStr"/>
      <c r="F3996" s="9" t="inlineStr">
        <is>
          <t>21.07</t>
        </is>
      </c>
    </row>
    <row r="3997" ht="11.5" customHeight="1">
      <c r="A3997" s="9" t="inlineStr"/>
      <c r="B3997" s="9" t="inlineStr">
        <is>
          <t>TOTAL</t>
        </is>
      </c>
      <c r="C3997" s="9" t="inlineStr"/>
      <c r="D3997" s="9" t="inlineStr"/>
      <c r="E3997" s="9" t="inlineStr"/>
      <c r="F3997" s="9" t="inlineStr">
        <is>
          <t>161.53 Z</t>
        </is>
      </c>
    </row>
    <row r="3998" ht="11.5" customHeight="1">
      <c r="A3998" s="9" t="inlineStr"/>
      <c r="B3998" s="9" t="inlineStr">
        <is>
          <t>Add Cess @ 1% on "Z"</t>
        </is>
      </c>
      <c r="C3998" s="9" t="inlineStr"/>
      <c r="D3998" s="9" t="inlineStr"/>
      <c r="E3998" s="9" t="inlineStr"/>
      <c r="F3998" s="9" t="inlineStr">
        <is>
          <t>1.62</t>
        </is>
      </c>
    </row>
    <row r="3999" ht="11.5" customHeight="1">
      <c r="A3999" s="9" t="inlineStr"/>
      <c r="B3999" s="9" t="inlineStr">
        <is>
          <t>Cost of 10 nos.</t>
        </is>
      </c>
      <c r="C3999" s="9" t="inlineStr"/>
      <c r="D3999" s="9" t="inlineStr"/>
      <c r="E3999" s="9" t="inlineStr"/>
      <c r="F3999" s="9" t="inlineStr">
        <is>
          <t>163.15</t>
        </is>
      </c>
    </row>
    <row r="4000" ht="11.5" customHeight="1">
      <c r="A4000" s="9" t="inlineStr"/>
      <c r="B4000" s="9" t="inlineStr">
        <is>
          <t>Cost of 1 no</t>
        </is>
      </c>
      <c r="C4000" s="9" t="inlineStr"/>
      <c r="D4000" s="9" t="inlineStr"/>
      <c r="E4000" s="9" t="inlineStr"/>
      <c r="F4000" s="9" t="inlineStr">
        <is>
          <t>16.31</t>
        </is>
      </c>
    </row>
    <row r="4001" ht="11.5" customHeight="1">
      <c r="A4001" s="9" t="inlineStr"/>
      <c r="B4001" s="9" t="inlineStr">
        <is>
          <t>Say</t>
        </is>
      </c>
      <c r="C4001" s="9" t="inlineStr"/>
      <c r="D4001" s="9" t="inlineStr"/>
      <c r="E4001" s="9" t="inlineStr"/>
      <c r="F4001" s="9" t="inlineStr">
        <is>
          <t>16.30</t>
        </is>
      </c>
    </row>
    <row r="4003" ht="23" customHeight="1">
      <c r="A4003" s="9" t="inlineStr">
        <is>
          <t>9.58</t>
        </is>
      </c>
      <c r="B4003" s="9" t="inlineStr">
        <is>
          <t>Providing and fixing ISI marked oxidised</t>
        </is>
      </c>
      <c r="C4003" s="9" t="inlineStr">
        <is>
          <t>M.S.</t>
        </is>
      </c>
      <c r="D4003" s="9" t="inlineStr">
        <is>
          <t>pressed</t>
        </is>
      </c>
      <c r="E4003" s="9" t="inlineStr">
        <is>
          <t>Parliamentary</t>
        </is>
      </c>
      <c r="F4003" s="9" t="inlineStr">
        <is>
          <t>hinges with</t>
        </is>
      </c>
    </row>
    <row r="4004" ht="11.5" customHeight="1">
      <c r="A4004" s="9" t="inlineStr"/>
      <c r="B4004" s="9" t="inlineStr">
        <is>
          <t>necessary screws etc. complete :</t>
        </is>
      </c>
      <c r="C4004" s="9" t="inlineStr"/>
      <c r="D4004" s="9" t="inlineStr"/>
      <c r="E4004" s="9" t="inlineStr"/>
      <c r="F4004" s="9" t="inlineStr"/>
    </row>
    <row r="4005" ht="11.5" customHeight="1">
      <c r="A4005" s="9" t="inlineStr">
        <is>
          <t>9.58.1</t>
        </is>
      </c>
      <c r="B4005" s="9" t="inlineStr">
        <is>
          <t>150x125x27x2.80 mm</t>
        </is>
      </c>
      <c r="C4005" s="9" t="inlineStr"/>
      <c r="D4005" s="9" t="inlineStr"/>
      <c r="E4005" s="9" t="inlineStr"/>
      <c r="F4005" s="9" t="inlineStr"/>
    </row>
    <row r="4006" ht="11.5" customHeight="1">
      <c r="A4006" s="10" t="inlineStr">
        <is>
          <t>Code</t>
        </is>
      </c>
      <c r="B4006" s="10" t="inlineStr">
        <is>
          <t>Description</t>
        </is>
      </c>
      <c r="C4006" s="10" t="inlineStr">
        <is>
          <t>Unit</t>
        </is>
      </c>
      <c r="D4006" s="10" t="inlineStr">
        <is>
          <t>Quantity</t>
        </is>
      </c>
      <c r="E4006" s="10" t="inlineStr">
        <is>
          <t>Rate</t>
        </is>
      </c>
      <c r="F4006" s="10" t="inlineStr">
        <is>
          <t>Amount</t>
        </is>
      </c>
    </row>
    <row r="4007" ht="11.5" customHeight="1">
      <c r="A4007" s="9" t="inlineStr"/>
      <c r="B4007" s="9" t="inlineStr">
        <is>
          <t>Details of cost for 10 nos.</t>
        </is>
      </c>
      <c r="C4007" s="9" t="inlineStr"/>
      <c r="D4007" s="9" t="inlineStr"/>
      <c r="E4007" s="9" t="inlineStr"/>
      <c r="F4007" s="9" t="inlineStr"/>
    </row>
    <row r="4008" ht="11.5" customHeight="1">
      <c r="A4008" s="9" t="inlineStr"/>
      <c r="B4008" s="9" t="inlineStr">
        <is>
          <t>MATERIAL</t>
        </is>
      </c>
      <c r="C4008" s="9" t="inlineStr"/>
      <c r="D4008" s="9" t="inlineStr"/>
      <c r="E4008" s="9" t="inlineStr"/>
      <c r="F4008" s="9" t="inlineStr"/>
    </row>
    <row r="4009" ht="11.5" customHeight="1">
      <c r="A4009" s="9" t="inlineStr">
        <is>
          <t>0646</t>
        </is>
      </c>
      <c r="B4009" s="9" t="inlineStr">
        <is>
          <t>Oxidised mild steel parliamentary</t>
        </is>
      </c>
      <c r="C4009" s="9" t="inlineStr"/>
      <c r="D4009" s="9" t="inlineStr"/>
      <c r="E4009" s="9" t="inlineStr"/>
      <c r="F4009" s="9" t="inlineStr"/>
    </row>
    <row r="4010" ht="11.5" customHeight="1">
      <c r="A4010" s="9" t="inlineStr"/>
      <c r="B4010" s="9" t="inlineStr">
        <is>
          <t>hinges 150x125x27x2.8 mm</t>
        </is>
      </c>
      <c r="C4010" s="9" t="inlineStr">
        <is>
          <t>10 Nos</t>
        </is>
      </c>
      <c r="D4010" s="9" t="inlineStr">
        <is>
          <t>1.00</t>
        </is>
      </c>
      <c r="E4010" s="9" t="inlineStr">
        <is>
          <t>334.00</t>
        </is>
      </c>
      <c r="F4010" s="9" t="inlineStr">
        <is>
          <t>334.00</t>
        </is>
      </c>
    </row>
    <row r="4011" ht="11.5" customHeight="1">
      <c r="A4011" s="9" t="inlineStr">
        <is>
          <t>0683</t>
        </is>
      </c>
      <c r="B4011" s="9" t="inlineStr">
        <is>
          <t>Oxidised mild steel screws 40 mm</t>
        </is>
      </c>
      <c r="C4011" s="9" t="inlineStr">
        <is>
          <t>100 Nos</t>
        </is>
      </c>
      <c r="D4011" s="9" t="inlineStr">
        <is>
          <t>0.80</t>
        </is>
      </c>
      <c r="E4011" s="9" t="inlineStr">
        <is>
          <t>62.00</t>
        </is>
      </c>
      <c r="F4011" s="9" t="inlineStr">
        <is>
          <t>49.60</t>
        </is>
      </c>
    </row>
    <row r="4012" ht="11.5" customHeight="1">
      <c r="A4012" s="9" t="inlineStr">
        <is>
          <t>9977</t>
        </is>
      </c>
      <c r="B4012" s="9" t="inlineStr">
        <is>
          <t>Carriage of materials</t>
        </is>
      </c>
      <c r="C4012" s="9" t="inlineStr">
        <is>
          <t>L.S.</t>
        </is>
      </c>
      <c r="D4012" s="9" t="inlineStr">
        <is>
          <t>2.73</t>
        </is>
      </c>
      <c r="E4012" s="9" t="inlineStr">
        <is>
          <t>2.00</t>
        </is>
      </c>
      <c r="F4012" s="9" t="inlineStr">
        <is>
          <t>5.46</t>
        </is>
      </c>
    </row>
    <row r="4013" ht="11.5" customHeight="1">
      <c r="A4013" s="9" t="inlineStr"/>
      <c r="B4013" s="9" t="inlineStr">
        <is>
          <t>LABOUR</t>
        </is>
      </c>
      <c r="C4013" s="9" t="inlineStr"/>
      <c r="D4013" s="9" t="inlineStr"/>
      <c r="E4013" s="9" t="inlineStr"/>
      <c r="F4013" s="9" t="inlineStr"/>
    </row>
    <row r="4014" ht="11.5" customHeight="1">
      <c r="A4014" s="9" t="inlineStr">
        <is>
          <t>0112</t>
        </is>
      </c>
      <c r="B4014" s="9" t="inlineStr">
        <is>
          <t>Carpenter 2nd class</t>
        </is>
      </c>
      <c r="C4014" s="9" t="inlineStr">
        <is>
          <t>day</t>
        </is>
      </c>
      <c r="D4014" s="9" t="inlineStr">
        <is>
          <t>0.14</t>
        </is>
      </c>
      <c r="E4014" s="9" t="inlineStr">
        <is>
          <t>679.00</t>
        </is>
      </c>
      <c r="F4014" s="9" t="inlineStr">
        <is>
          <t>95.06</t>
        </is>
      </c>
    </row>
    <row r="4015" ht="11.5" customHeight="1">
      <c r="A4015" s="9" t="inlineStr">
        <is>
          <t>0114</t>
        </is>
      </c>
      <c r="B4015" s="9" t="inlineStr">
        <is>
          <t>Beldar</t>
        </is>
      </c>
      <c r="C4015" s="9" t="inlineStr">
        <is>
          <t>day</t>
        </is>
      </c>
      <c r="D4015" s="9" t="inlineStr">
        <is>
          <t>0.14</t>
        </is>
      </c>
      <c r="E4015" s="9" t="inlineStr">
        <is>
          <t>558.00</t>
        </is>
      </c>
      <c r="F4015" s="9" t="inlineStr">
        <is>
          <t>78.12</t>
        </is>
      </c>
    </row>
    <row r="4016" ht="11.5" customHeight="1">
      <c r="A4016" s="9" t="inlineStr"/>
      <c r="B4016" s="9" t="inlineStr">
        <is>
          <t>TOTAL</t>
        </is>
      </c>
      <c r="C4016" s="9" t="inlineStr"/>
      <c r="D4016" s="9" t="inlineStr"/>
      <c r="E4016" s="9" t="inlineStr"/>
      <c r="F4016" s="9" t="inlineStr">
        <is>
          <t>562.24 W</t>
        </is>
      </c>
    </row>
    <row r="4017" ht="11.5" customHeight="1">
      <c r="A4017" s="9" t="inlineStr"/>
      <c r="B4017" s="9" t="inlineStr">
        <is>
          <t>Add 1 % Water charges on "W"</t>
        </is>
      </c>
      <c r="C4017" s="9" t="inlineStr"/>
      <c r="D4017" s="9" t="inlineStr"/>
      <c r="E4017" s="9" t="inlineStr"/>
      <c r="F4017" s="9" t="inlineStr">
        <is>
          <t>5.62</t>
        </is>
      </c>
    </row>
    <row r="4018" ht="11.5" customHeight="1">
      <c r="A4018" s="9" t="inlineStr"/>
      <c r="B4018" s="9" t="inlineStr">
        <is>
          <t>TOTAL</t>
        </is>
      </c>
      <c r="C4018" s="9" t="inlineStr"/>
      <c r="D4018" s="9" t="inlineStr"/>
      <c r="E4018" s="9" t="inlineStr"/>
      <c r="F4018" s="9" t="inlineStr">
        <is>
          <t>567.86 X</t>
        </is>
      </c>
    </row>
    <row r="4019" ht="11.5" customHeight="1">
      <c r="A4019" s="9" t="inlineStr"/>
      <c r="B4019" s="9" t="inlineStr">
        <is>
          <t>Add GST on "X" (multiplying factor</t>
        </is>
      </c>
      <c r="C4019" s="9" t="inlineStr"/>
      <c r="D4019" s="9" t="inlineStr"/>
      <c r="E4019" s="9" t="inlineStr"/>
      <c r="F4019" s="9" t="inlineStr"/>
    </row>
    <row r="4020" ht="11.5" customHeight="1">
      <c r="A4020" s="9" t="inlineStr"/>
      <c r="B4020" s="9" t="inlineStr">
        <is>
          <t>0.1405)</t>
        </is>
      </c>
      <c r="C4020" s="9" t="inlineStr"/>
      <c r="D4020" s="9" t="inlineStr"/>
      <c r="E4020" s="9" t="inlineStr"/>
      <c r="F4020" s="9" t="inlineStr">
        <is>
          <t>79.78</t>
        </is>
      </c>
    </row>
    <row r="4021" ht="11.5" customHeight="1">
      <c r="A4021" s="9" t="inlineStr"/>
      <c r="B4021" s="9" t="inlineStr">
        <is>
          <t>TOTAL</t>
        </is>
      </c>
      <c r="C4021" s="9" t="inlineStr"/>
      <c r="D4021" s="9" t="inlineStr"/>
      <c r="E4021" s="9" t="inlineStr"/>
      <c r="F4021" s="9" t="inlineStr">
        <is>
          <t>647.65 Y</t>
        </is>
      </c>
    </row>
    <row r="4022" ht="11.5" customHeight="1">
      <c r="A4022" s="9" t="inlineStr"/>
      <c r="B4022" s="9" t="inlineStr">
        <is>
          <t>Add 15% CPOH on "Y"</t>
        </is>
      </c>
      <c r="C4022" s="9" t="inlineStr"/>
      <c r="D4022" s="9" t="inlineStr"/>
      <c r="E4022" s="9" t="inlineStr"/>
      <c r="F4022" s="9" t="inlineStr">
        <is>
          <t>97.15</t>
        </is>
      </c>
    </row>
    <row r="4023" ht="11.5" customHeight="1">
      <c r="A4023" s="9" t="inlineStr"/>
      <c r="B4023" s="9" t="inlineStr">
        <is>
          <t>TOTAL</t>
        </is>
      </c>
      <c r="C4023" s="9" t="inlineStr"/>
      <c r="D4023" s="9" t="inlineStr"/>
      <c r="E4023" s="9" t="inlineStr"/>
      <c r="F4023" s="9" t="inlineStr">
        <is>
          <t>744.79 Z</t>
        </is>
      </c>
    </row>
    <row r="4024" ht="11.5" customHeight="1">
      <c r="A4024" s="9" t="inlineStr"/>
      <c r="B4024" s="9" t="inlineStr">
        <is>
          <t>Add Cess @ 1% on "Z"</t>
        </is>
      </c>
      <c r="C4024" s="9" t="inlineStr"/>
      <c r="D4024" s="9" t="inlineStr"/>
      <c r="E4024" s="9" t="inlineStr"/>
      <c r="F4024" s="9" t="inlineStr">
        <is>
          <t>7.45</t>
        </is>
      </c>
    </row>
    <row r="4025" ht="11.5" customHeight="1">
      <c r="A4025" s="9" t="inlineStr"/>
      <c r="B4025" s="9" t="inlineStr">
        <is>
          <t>Cost of 10 nos.</t>
        </is>
      </c>
      <c r="C4025" s="9" t="inlineStr"/>
      <c r="D4025" s="9" t="inlineStr"/>
      <c r="E4025" s="9" t="inlineStr"/>
      <c r="F4025" s="9" t="inlineStr">
        <is>
          <t>752.24</t>
        </is>
      </c>
    </row>
    <row r="4026" ht="11.5" customHeight="1">
      <c r="A4026" s="9" t="inlineStr"/>
      <c r="B4026" s="9" t="inlineStr">
        <is>
          <t>Cost of 1 no</t>
        </is>
      </c>
      <c r="C4026" s="9" t="inlineStr"/>
      <c r="D4026" s="9" t="inlineStr"/>
      <c r="E4026" s="9" t="inlineStr"/>
      <c r="F4026" s="9" t="inlineStr">
        <is>
          <t>75.22</t>
        </is>
      </c>
    </row>
    <row r="4027" ht="11.5" customHeight="1">
      <c r="A4027" s="9" t="inlineStr"/>
      <c r="B4027" s="9" t="inlineStr">
        <is>
          <t>Say</t>
        </is>
      </c>
      <c r="C4027" s="9" t="inlineStr"/>
      <c r="D4027" s="9" t="inlineStr"/>
      <c r="E4027" s="9" t="inlineStr"/>
      <c r="F4027" s="9" t="inlineStr">
        <is>
          <t>75.20</t>
        </is>
      </c>
    </row>
    <row r="4028" ht="11.5" customHeight="1">
      <c r="A4028" s="9" t="inlineStr">
        <is>
          <t>9.58.2</t>
        </is>
      </c>
      <c r="B4028" s="9" t="inlineStr">
        <is>
          <t>125x125x27x2.80 mm</t>
        </is>
      </c>
      <c r="C4028" s="9" t="inlineStr"/>
      <c r="D4028" s="9" t="inlineStr"/>
      <c r="E4028" s="9" t="inlineStr"/>
      <c r="F4028" s="9" t="inlineStr"/>
    </row>
    <row r="4029" ht="11.5" customHeight="1">
      <c r="A4029" s="10" t="inlineStr">
        <is>
          <t>Code</t>
        </is>
      </c>
      <c r="B4029" s="10" t="inlineStr">
        <is>
          <t>Description</t>
        </is>
      </c>
      <c r="C4029" s="10" t="inlineStr">
        <is>
          <t>Unit</t>
        </is>
      </c>
      <c r="D4029" s="10" t="inlineStr">
        <is>
          <t>Quantity</t>
        </is>
      </c>
      <c r="E4029" s="10" t="inlineStr">
        <is>
          <t>Rate</t>
        </is>
      </c>
      <c r="F4029" s="10" t="inlineStr">
        <is>
          <t>Amount</t>
        </is>
      </c>
    </row>
    <row r="4030" ht="11.5" customHeight="1">
      <c r="A4030" s="9" t="inlineStr"/>
      <c r="B4030" s="9" t="inlineStr">
        <is>
          <t>Details of cost for 10 nos.</t>
        </is>
      </c>
      <c r="C4030" s="9" t="inlineStr"/>
      <c r="D4030" s="9" t="inlineStr"/>
      <c r="E4030" s="9" t="inlineStr"/>
      <c r="F4030" s="9" t="inlineStr"/>
    </row>
    <row r="4031" ht="11.5" customHeight="1">
      <c r="A4031" s="9" t="inlineStr"/>
      <c r="B4031" s="9" t="inlineStr">
        <is>
          <t>MATERIAL</t>
        </is>
      </c>
      <c r="C4031" s="9" t="inlineStr"/>
      <c r="D4031" s="9" t="inlineStr"/>
      <c r="E4031" s="9" t="inlineStr"/>
      <c r="F4031" s="9" t="inlineStr"/>
    </row>
    <row r="4032" ht="11.5" customHeight="1">
      <c r="A4032" s="9" t="inlineStr">
        <is>
          <t>0647</t>
        </is>
      </c>
      <c r="B4032" s="9" t="inlineStr">
        <is>
          <t>Oxidised mild steel parliamentary</t>
        </is>
      </c>
      <c r="C4032" s="9" t="inlineStr"/>
      <c r="D4032" s="9" t="inlineStr"/>
      <c r="E4032" s="9" t="inlineStr"/>
      <c r="F4032" s="9" t="inlineStr"/>
    </row>
    <row r="4033" ht="11.5" customHeight="1">
      <c r="A4033" s="9" t="inlineStr"/>
      <c r="B4033" s="9" t="inlineStr">
        <is>
          <t>hinges 125x125x27x2.8 mm</t>
        </is>
      </c>
      <c r="C4033" s="9" t="inlineStr">
        <is>
          <t>10 Nos</t>
        </is>
      </c>
      <c r="D4033" s="9" t="inlineStr">
        <is>
          <t>1.00</t>
        </is>
      </c>
      <c r="E4033" s="9" t="inlineStr">
        <is>
          <t>309.00</t>
        </is>
      </c>
      <c r="F4033" s="9" t="inlineStr">
        <is>
          <t>309.00</t>
        </is>
      </c>
    </row>
    <row r="4034" ht="11.5" customHeight="1">
      <c r="A4034" s="9" t="inlineStr">
        <is>
          <t>0683</t>
        </is>
      </c>
      <c r="B4034" s="9" t="inlineStr">
        <is>
          <t>Oxidised mild steel screws 40 mm</t>
        </is>
      </c>
      <c r="C4034" s="9" t="inlineStr">
        <is>
          <t>100 Nos</t>
        </is>
      </c>
      <c r="D4034" s="9" t="inlineStr">
        <is>
          <t>0.80</t>
        </is>
      </c>
      <c r="E4034" s="9" t="inlineStr">
        <is>
          <t>62.00</t>
        </is>
      </c>
      <c r="F4034" s="9" t="inlineStr">
        <is>
          <t>49.60</t>
        </is>
      </c>
    </row>
    <row r="4035" ht="11.5" customHeight="1">
      <c r="A4035" s="9" t="inlineStr">
        <is>
          <t>9977</t>
        </is>
      </c>
      <c r="B4035" s="9" t="inlineStr">
        <is>
          <t>Carriage of materials</t>
        </is>
      </c>
      <c r="C4035" s="9" t="inlineStr">
        <is>
          <t>L.S.</t>
        </is>
      </c>
      <c r="D4035" s="9" t="inlineStr">
        <is>
          <t>2.73</t>
        </is>
      </c>
      <c r="E4035" s="9" t="inlineStr">
        <is>
          <t>2.00</t>
        </is>
      </c>
      <c r="F4035" s="9" t="inlineStr">
        <is>
          <t>5.46</t>
        </is>
      </c>
    </row>
    <row r="4036" ht="11.5" customHeight="1">
      <c r="A4036" s="9" t="inlineStr"/>
      <c r="B4036" s="9" t="inlineStr">
        <is>
          <t>LABOUR</t>
        </is>
      </c>
      <c r="C4036" s="9" t="inlineStr"/>
      <c r="D4036" s="9" t="inlineStr"/>
      <c r="E4036" s="9" t="inlineStr"/>
      <c r="F4036" s="9" t="inlineStr"/>
    </row>
    <row r="4037" ht="11.5" customHeight="1">
      <c r="A4037" s="9" t="inlineStr">
        <is>
          <t>0112</t>
        </is>
      </c>
      <c r="B4037" s="9" t="inlineStr">
        <is>
          <t>Carpenter 2nd class</t>
        </is>
      </c>
      <c r="C4037" s="9" t="inlineStr">
        <is>
          <t>day</t>
        </is>
      </c>
      <c r="D4037" s="9" t="inlineStr">
        <is>
          <t>0.14</t>
        </is>
      </c>
      <c r="E4037" s="9" t="inlineStr">
        <is>
          <t>679.00</t>
        </is>
      </c>
      <c r="F4037" s="9" t="inlineStr">
        <is>
          <t>95.06</t>
        </is>
      </c>
    </row>
    <row r="4038" ht="11.5" customHeight="1">
      <c r="A4038" s="9" t="inlineStr">
        <is>
          <t>0114</t>
        </is>
      </c>
      <c r="B4038" s="9" t="inlineStr">
        <is>
          <t>Beldar</t>
        </is>
      </c>
      <c r="C4038" s="9" t="inlineStr">
        <is>
          <t>day</t>
        </is>
      </c>
      <c r="D4038" s="9" t="inlineStr">
        <is>
          <t>0.14</t>
        </is>
      </c>
      <c r="E4038" s="9" t="inlineStr">
        <is>
          <t>558.00</t>
        </is>
      </c>
      <c r="F4038" s="9" t="inlineStr">
        <is>
          <t>78.12</t>
        </is>
      </c>
    </row>
    <row r="4039" ht="11.5" customHeight="1">
      <c r="A4039" s="9" t="inlineStr"/>
      <c r="B4039" s="9" t="inlineStr">
        <is>
          <t>TOTAL</t>
        </is>
      </c>
      <c r="C4039" s="9" t="inlineStr"/>
      <c r="D4039" s="9" t="inlineStr"/>
      <c r="E4039" s="9" t="inlineStr"/>
      <c r="F4039" s="9" t="inlineStr">
        <is>
          <t>537.24 W</t>
        </is>
      </c>
    </row>
    <row r="4040" ht="11.5" customHeight="1">
      <c r="A4040" s="9" t="inlineStr"/>
      <c r="B4040" s="9" t="inlineStr">
        <is>
          <t>Add 1 % Water charges on "W"</t>
        </is>
      </c>
      <c r="C4040" s="9" t="inlineStr"/>
      <c r="D4040" s="9" t="inlineStr"/>
      <c r="E4040" s="9" t="inlineStr"/>
      <c r="F4040" s="9" t="inlineStr">
        <is>
          <t>5.37</t>
        </is>
      </c>
    </row>
    <row r="4041" ht="11.5" customHeight="1">
      <c r="A4041" s="9" t="inlineStr"/>
      <c r="B4041" s="9" t="inlineStr">
        <is>
          <t>TOTAL</t>
        </is>
      </c>
      <c r="C4041" s="9" t="inlineStr"/>
      <c r="D4041" s="9" t="inlineStr"/>
      <c r="E4041" s="9" t="inlineStr"/>
      <c r="F4041" s="9" t="inlineStr">
        <is>
          <t>542.61 X</t>
        </is>
      </c>
    </row>
    <row r="4042" ht="11.5" customHeight="1">
      <c r="A4042" s="9" t="inlineStr"/>
      <c r="B4042" s="9" t="inlineStr">
        <is>
          <t>Add GST on "X" (multiplying factor</t>
        </is>
      </c>
      <c r="C4042" s="9" t="inlineStr"/>
      <c r="D4042" s="9" t="inlineStr"/>
      <c r="E4042" s="9" t="inlineStr"/>
      <c r="F4042" s="9" t="inlineStr"/>
    </row>
    <row r="4043" ht="11.5" customHeight="1">
      <c r="A4043" s="9" t="inlineStr"/>
      <c r="B4043" s="9" t="inlineStr">
        <is>
          <t>0.1405)</t>
        </is>
      </c>
      <c r="C4043" s="9" t="inlineStr"/>
      <c r="D4043" s="9" t="inlineStr"/>
      <c r="E4043" s="9" t="inlineStr"/>
      <c r="F4043" s="9" t="inlineStr">
        <is>
          <t>76.24</t>
        </is>
      </c>
    </row>
    <row r="4044" ht="11.5" customHeight="1">
      <c r="A4044" s="9" t="inlineStr"/>
      <c r="B4044" s="9" t="inlineStr">
        <is>
          <t>TOTAL</t>
        </is>
      </c>
      <c r="C4044" s="9" t="inlineStr"/>
      <c r="D4044" s="9" t="inlineStr"/>
      <c r="E4044" s="9" t="inlineStr"/>
      <c r="F4044" s="9" t="inlineStr">
        <is>
          <t>618.85 Y</t>
        </is>
      </c>
    </row>
    <row r="4045" ht="11.5" customHeight="1">
      <c r="A4045" s="9" t="inlineStr"/>
      <c r="B4045" s="9" t="inlineStr">
        <is>
          <t>Add 15% CPOH on "Y"</t>
        </is>
      </c>
      <c r="C4045" s="9" t="inlineStr"/>
      <c r="D4045" s="9" t="inlineStr"/>
      <c r="E4045" s="9" t="inlineStr"/>
      <c r="F4045" s="9" t="inlineStr">
        <is>
          <t>92.83</t>
        </is>
      </c>
    </row>
    <row r="4046" ht="11.5" customHeight="1">
      <c r="A4046" s="9" t="inlineStr"/>
      <c r="B4046" s="9" t="inlineStr">
        <is>
          <t>TOTAL</t>
        </is>
      </c>
      <c r="C4046" s="9" t="inlineStr"/>
      <c r="D4046" s="9" t="inlineStr"/>
      <c r="E4046" s="9" t="inlineStr"/>
      <c r="F4046" s="9" t="inlineStr">
        <is>
          <t>711.68 Z</t>
        </is>
      </c>
    </row>
    <row r="4047" ht="11.5" customHeight="1">
      <c r="A4047" s="9" t="inlineStr"/>
      <c r="B4047" s="9" t="inlineStr">
        <is>
          <t>Add Cess @ 1% on "Z"</t>
        </is>
      </c>
      <c r="C4047" s="9" t="inlineStr"/>
      <c r="D4047" s="9" t="inlineStr"/>
      <c r="E4047" s="9" t="inlineStr"/>
      <c r="F4047" s="9" t="inlineStr">
        <is>
          <t>7.12</t>
        </is>
      </c>
    </row>
    <row r="4048" ht="11.5" customHeight="1">
      <c r="A4048" s="9" t="inlineStr"/>
      <c r="B4048" s="9" t="inlineStr">
        <is>
          <t>Cost of 10 nos.</t>
        </is>
      </c>
      <c r="C4048" s="9" t="inlineStr"/>
      <c r="D4048" s="9" t="inlineStr"/>
      <c r="E4048" s="9" t="inlineStr"/>
      <c r="F4048" s="9" t="inlineStr">
        <is>
          <t>718.79</t>
        </is>
      </c>
    </row>
    <row r="4049" ht="11.5" customHeight="1">
      <c r="A4049" s="9" t="inlineStr"/>
      <c r="B4049" s="9" t="inlineStr">
        <is>
          <t>Cost of 1 no</t>
        </is>
      </c>
      <c r="C4049" s="9" t="inlineStr"/>
      <c r="D4049" s="9" t="inlineStr"/>
      <c r="E4049" s="9" t="inlineStr"/>
      <c r="F4049" s="9" t="inlineStr">
        <is>
          <t>71.88</t>
        </is>
      </c>
    </row>
    <row r="4050" ht="11.5" customHeight="1">
      <c r="A4050" s="9" t="inlineStr"/>
      <c r="B4050" s="9" t="inlineStr">
        <is>
          <t>Say</t>
        </is>
      </c>
      <c r="C4050" s="9" t="inlineStr"/>
      <c r="D4050" s="9" t="inlineStr"/>
      <c r="E4050" s="9" t="inlineStr"/>
      <c r="F4050" s="9" t="inlineStr">
        <is>
          <t>71.90</t>
        </is>
      </c>
    </row>
    <row r="4052" ht="11.5" customHeight="1">
      <c r="A4052" s="9" t="inlineStr">
        <is>
          <t>9.58.3</t>
        </is>
      </c>
      <c r="B4052" s="9" t="inlineStr">
        <is>
          <t>100x125x27x2.80 mm</t>
        </is>
      </c>
      <c r="C4052" s="9" t="inlineStr"/>
      <c r="D4052" s="9" t="inlineStr"/>
      <c r="E4052" s="9" t="inlineStr"/>
      <c r="F4052" s="9" t="inlineStr"/>
    </row>
    <row r="4053" ht="11.5" customHeight="1">
      <c r="A4053" s="10" t="inlineStr">
        <is>
          <t>Code</t>
        </is>
      </c>
      <c r="B4053" s="10" t="inlineStr">
        <is>
          <t>Description</t>
        </is>
      </c>
      <c r="C4053" s="10" t="inlineStr">
        <is>
          <t>Unit</t>
        </is>
      </c>
      <c r="D4053" s="10" t="inlineStr">
        <is>
          <t>Quantity</t>
        </is>
      </c>
      <c r="E4053" s="10" t="inlineStr">
        <is>
          <t>Rate</t>
        </is>
      </c>
      <c r="F4053" s="10" t="inlineStr">
        <is>
          <t>Amount</t>
        </is>
      </c>
    </row>
    <row r="4054" ht="11.5" customHeight="1">
      <c r="A4054" s="9" t="inlineStr"/>
      <c r="B4054" s="9" t="inlineStr">
        <is>
          <t>Details of cost for 10 nos.</t>
        </is>
      </c>
      <c r="C4054" s="9" t="inlineStr"/>
      <c r="D4054" s="9" t="inlineStr"/>
      <c r="E4054" s="9" t="inlineStr"/>
      <c r="F4054" s="9" t="inlineStr"/>
    </row>
    <row r="4055" ht="11.5" customHeight="1">
      <c r="A4055" s="9" t="inlineStr"/>
      <c r="B4055" s="9" t="inlineStr">
        <is>
          <t>MATERIAL</t>
        </is>
      </c>
      <c r="C4055" s="9" t="inlineStr"/>
      <c r="D4055" s="9" t="inlineStr"/>
      <c r="E4055" s="9" t="inlineStr"/>
      <c r="F4055" s="9" t="inlineStr"/>
    </row>
    <row r="4056" ht="11.5" customHeight="1">
      <c r="A4056" s="9" t="inlineStr">
        <is>
          <t>0648</t>
        </is>
      </c>
      <c r="B4056" s="9" t="inlineStr">
        <is>
          <t>Oxidised mild steel parliamentary</t>
        </is>
      </c>
      <c r="C4056" s="9" t="inlineStr"/>
      <c r="D4056" s="9" t="inlineStr"/>
      <c r="E4056" s="9" t="inlineStr"/>
      <c r="F4056" s="9" t="inlineStr"/>
    </row>
    <row r="4057" ht="11.5" customHeight="1">
      <c r="A4057" s="9" t="inlineStr"/>
      <c r="B4057" s="9" t="inlineStr">
        <is>
          <t>hinges 100x125x27x2.8 mm</t>
        </is>
      </c>
      <c r="C4057" s="9" t="inlineStr">
        <is>
          <t>10 Nos</t>
        </is>
      </c>
      <c r="D4057" s="9" t="inlineStr">
        <is>
          <t>1.00</t>
        </is>
      </c>
      <c r="E4057" s="9" t="inlineStr">
        <is>
          <t>231.00</t>
        </is>
      </c>
      <c r="F4057" s="9" t="inlineStr">
        <is>
          <t>231.00</t>
        </is>
      </c>
    </row>
    <row r="4058" ht="11.5" customHeight="1">
      <c r="A4058" s="9" t="inlineStr">
        <is>
          <t>0683</t>
        </is>
      </c>
      <c r="B4058" s="9" t="inlineStr">
        <is>
          <t>Oxidised mild steel screws 40 mm</t>
        </is>
      </c>
      <c r="C4058" s="9" t="inlineStr">
        <is>
          <t>100 Nos</t>
        </is>
      </c>
      <c r="D4058" s="9" t="inlineStr">
        <is>
          <t>0.80</t>
        </is>
      </c>
      <c r="E4058" s="9" t="inlineStr">
        <is>
          <t>62.00</t>
        </is>
      </c>
      <c r="F4058" s="9" t="inlineStr">
        <is>
          <t>49.60</t>
        </is>
      </c>
    </row>
    <row r="4059" ht="11.5" customHeight="1">
      <c r="A4059" s="9" t="inlineStr">
        <is>
          <t>9977</t>
        </is>
      </c>
      <c r="B4059" s="9" t="inlineStr">
        <is>
          <t>Carriage of materials</t>
        </is>
      </c>
      <c r="C4059" s="9" t="inlineStr">
        <is>
          <t>L.S.</t>
        </is>
      </c>
      <c r="D4059" s="9" t="inlineStr">
        <is>
          <t>2.73</t>
        </is>
      </c>
      <c r="E4059" s="9" t="inlineStr">
        <is>
          <t>2.00</t>
        </is>
      </c>
      <c r="F4059" s="9" t="inlineStr">
        <is>
          <t>5.46</t>
        </is>
      </c>
    </row>
    <row r="4060" ht="11.5" customHeight="1">
      <c r="A4060" s="9" t="inlineStr"/>
      <c r="B4060" s="9" t="inlineStr">
        <is>
          <t>LABOUR</t>
        </is>
      </c>
      <c r="C4060" s="9" t="inlineStr"/>
      <c r="D4060" s="9" t="inlineStr"/>
      <c r="E4060" s="9" t="inlineStr"/>
      <c r="F4060" s="9" t="inlineStr"/>
    </row>
    <row r="4061" ht="11.5" customHeight="1">
      <c r="A4061" s="9" t="inlineStr">
        <is>
          <t>0112</t>
        </is>
      </c>
      <c r="B4061" s="9" t="inlineStr">
        <is>
          <t>Carpenter 2nd class</t>
        </is>
      </c>
      <c r="C4061" s="9" t="inlineStr">
        <is>
          <t>day</t>
        </is>
      </c>
      <c r="D4061" s="9" t="inlineStr">
        <is>
          <t>0.14</t>
        </is>
      </c>
      <c r="E4061" s="9" t="inlineStr">
        <is>
          <t>679.00</t>
        </is>
      </c>
      <c r="F4061" s="9" t="inlineStr">
        <is>
          <t>95.06</t>
        </is>
      </c>
    </row>
    <row r="4062" ht="11.5" customHeight="1">
      <c r="A4062" s="9" t="inlineStr">
        <is>
          <t>0114</t>
        </is>
      </c>
      <c r="B4062" s="9" t="inlineStr">
        <is>
          <t>Beldar</t>
        </is>
      </c>
      <c r="C4062" s="9" t="inlineStr">
        <is>
          <t>day</t>
        </is>
      </c>
      <c r="D4062" s="9" t="inlineStr">
        <is>
          <t>0.14</t>
        </is>
      </c>
      <c r="E4062" s="9" t="inlineStr">
        <is>
          <t>558.00</t>
        </is>
      </c>
      <c r="F4062" s="9" t="inlineStr">
        <is>
          <t>78.12</t>
        </is>
      </c>
    </row>
    <row r="4063" ht="11.5" customHeight="1">
      <c r="A4063" s="9" t="inlineStr"/>
      <c r="B4063" s="9" t="inlineStr">
        <is>
          <t>TOTAL</t>
        </is>
      </c>
      <c r="C4063" s="9" t="inlineStr"/>
      <c r="D4063" s="9" t="inlineStr"/>
      <c r="E4063" s="9" t="inlineStr"/>
      <c r="F4063" s="9" t="inlineStr">
        <is>
          <t>459.24 W</t>
        </is>
      </c>
    </row>
    <row r="4064" ht="11.5" customHeight="1">
      <c r="A4064" s="9" t="inlineStr"/>
      <c r="B4064" s="9" t="inlineStr">
        <is>
          <t>Add 1 % Water charges on "W"</t>
        </is>
      </c>
      <c r="C4064" s="9" t="inlineStr"/>
      <c r="D4064" s="9" t="inlineStr"/>
      <c r="E4064" s="9" t="inlineStr"/>
      <c r="F4064" s="9" t="inlineStr">
        <is>
          <t>4.59</t>
        </is>
      </c>
    </row>
    <row r="4065" ht="11.5" customHeight="1">
      <c r="A4065" s="9" t="inlineStr"/>
      <c r="B4065" s="9" t="inlineStr">
        <is>
          <t>TOTAL</t>
        </is>
      </c>
      <c r="C4065" s="9" t="inlineStr"/>
      <c r="D4065" s="9" t="inlineStr"/>
      <c r="E4065" s="9" t="inlineStr"/>
      <c r="F4065" s="9" t="inlineStr">
        <is>
          <t>463.83 X</t>
        </is>
      </c>
    </row>
    <row r="4066" ht="11.5" customHeight="1">
      <c r="A4066" s="9" t="inlineStr"/>
      <c r="B4066" s="9" t="inlineStr">
        <is>
          <t>Add GST on "X" (multiplying factor</t>
        </is>
      </c>
      <c r="C4066" s="9" t="inlineStr"/>
      <c r="D4066" s="9" t="inlineStr"/>
      <c r="E4066" s="9" t="inlineStr"/>
      <c r="F4066" s="9" t="inlineStr"/>
    </row>
    <row r="4067" ht="11.5" customHeight="1">
      <c r="A4067" s="9" t="inlineStr"/>
      <c r="B4067" s="9" t="inlineStr">
        <is>
          <t>0.1405)</t>
        </is>
      </c>
      <c r="C4067" s="9" t="inlineStr"/>
      <c r="D4067" s="9" t="inlineStr"/>
      <c r="E4067" s="9" t="inlineStr"/>
      <c r="F4067" s="9" t="inlineStr">
        <is>
          <t>65.17</t>
        </is>
      </c>
    </row>
    <row r="4068" ht="11.5" customHeight="1">
      <c r="A4068" s="9" t="inlineStr"/>
      <c r="B4068" s="9" t="inlineStr">
        <is>
          <t>TOTAL</t>
        </is>
      </c>
      <c r="C4068" s="9" t="inlineStr"/>
      <c r="D4068" s="9" t="inlineStr"/>
      <c r="E4068" s="9" t="inlineStr"/>
      <c r="F4068" s="9" t="inlineStr">
        <is>
          <t>529.00 Y</t>
        </is>
      </c>
    </row>
    <row r="4069" ht="11.5" customHeight="1">
      <c r="A4069" s="9" t="inlineStr"/>
      <c r="B4069" s="9" t="inlineStr">
        <is>
          <t>Add 15% CPOH on "Y"</t>
        </is>
      </c>
      <c r="C4069" s="9" t="inlineStr"/>
      <c r="D4069" s="9" t="inlineStr"/>
      <c r="E4069" s="9" t="inlineStr"/>
      <c r="F4069" s="9" t="inlineStr">
        <is>
          <t>79.35</t>
        </is>
      </c>
    </row>
    <row r="4070" ht="11.5" customHeight="1">
      <c r="A4070" s="9" t="inlineStr"/>
      <c r="B4070" s="9" t="inlineStr">
        <is>
          <t>TOTAL</t>
        </is>
      </c>
      <c r="C4070" s="9" t="inlineStr"/>
      <c r="D4070" s="9" t="inlineStr"/>
      <c r="E4070" s="9" t="inlineStr"/>
      <c r="F4070" s="9" t="inlineStr">
        <is>
          <t>608.35 Z</t>
        </is>
      </c>
    </row>
    <row r="4071" ht="11.5" customHeight="1">
      <c r="A4071" s="9" t="inlineStr"/>
      <c r="B4071" s="9" t="inlineStr">
        <is>
          <t>Add Cess @ 1% on "Z"</t>
        </is>
      </c>
      <c r="C4071" s="9" t="inlineStr"/>
      <c r="D4071" s="9" t="inlineStr"/>
      <c r="E4071" s="9" t="inlineStr"/>
      <c r="F4071" s="9" t="inlineStr">
        <is>
          <t>6.08</t>
        </is>
      </c>
    </row>
    <row r="4072" ht="11.5" customHeight="1">
      <c r="A4072" s="9" t="inlineStr"/>
      <c r="B4072" s="9" t="inlineStr">
        <is>
          <t>Cost of 10 nos.</t>
        </is>
      </c>
      <c r="C4072" s="9" t="inlineStr"/>
      <c r="D4072" s="9" t="inlineStr"/>
      <c r="E4072" s="9" t="inlineStr"/>
      <c r="F4072" s="9" t="inlineStr">
        <is>
          <t>614.43</t>
        </is>
      </c>
    </row>
    <row r="4073" ht="11.5" customHeight="1">
      <c r="A4073" s="9" t="inlineStr"/>
      <c r="B4073" s="9" t="inlineStr">
        <is>
          <t>Cost of 1 no</t>
        </is>
      </c>
      <c r="C4073" s="9" t="inlineStr"/>
      <c r="D4073" s="9" t="inlineStr"/>
      <c r="E4073" s="9" t="inlineStr"/>
      <c r="F4073" s="9" t="inlineStr">
        <is>
          <t>61.44</t>
        </is>
      </c>
    </row>
    <row r="4074" ht="11.5" customHeight="1">
      <c r="A4074" s="9" t="inlineStr"/>
      <c r="B4074" s="9" t="inlineStr">
        <is>
          <t>Say</t>
        </is>
      </c>
      <c r="C4074" s="9" t="inlineStr"/>
      <c r="D4074" s="9" t="inlineStr"/>
      <c r="E4074" s="9" t="inlineStr"/>
      <c r="F4074" s="9" t="inlineStr">
        <is>
          <t>61.45</t>
        </is>
      </c>
    </row>
    <row r="4075" ht="11.5" customHeight="1">
      <c r="A4075" s="9" t="inlineStr">
        <is>
          <t>9.58.4</t>
        </is>
      </c>
      <c r="B4075" s="9" t="inlineStr">
        <is>
          <t>75x100x20x2.24 mm</t>
        </is>
      </c>
      <c r="C4075" s="9" t="inlineStr"/>
      <c r="D4075" s="9" t="inlineStr"/>
      <c r="E4075" s="9" t="inlineStr"/>
      <c r="F4075" s="9" t="inlineStr"/>
    </row>
    <row r="4076" ht="11.5" customHeight="1">
      <c r="A4076" s="10" t="inlineStr">
        <is>
          <t>Code</t>
        </is>
      </c>
      <c r="B4076" s="10" t="inlineStr">
        <is>
          <t>Description</t>
        </is>
      </c>
      <c r="C4076" s="10" t="inlineStr">
        <is>
          <t>Unit</t>
        </is>
      </c>
      <c r="D4076" s="10" t="inlineStr">
        <is>
          <t>Quantity</t>
        </is>
      </c>
      <c r="E4076" s="10" t="inlineStr">
        <is>
          <t>Rate</t>
        </is>
      </c>
      <c r="F4076" s="10" t="inlineStr">
        <is>
          <t>Amount</t>
        </is>
      </c>
    </row>
    <row r="4077" ht="11.5" customHeight="1">
      <c r="A4077" s="9" t="inlineStr"/>
      <c r="B4077" s="9" t="inlineStr">
        <is>
          <t>Details of cost for 10 nos.</t>
        </is>
      </c>
      <c r="C4077" s="9" t="inlineStr"/>
      <c r="D4077" s="9" t="inlineStr"/>
      <c r="E4077" s="9" t="inlineStr"/>
      <c r="F4077" s="9" t="inlineStr"/>
    </row>
    <row r="4078" ht="11.5" customHeight="1">
      <c r="A4078" s="9" t="inlineStr"/>
      <c r="B4078" s="9" t="inlineStr">
        <is>
          <t>MATERIAL</t>
        </is>
      </c>
      <c r="C4078" s="9" t="inlineStr"/>
      <c r="D4078" s="9" t="inlineStr"/>
      <c r="E4078" s="9" t="inlineStr"/>
      <c r="F4078" s="9" t="inlineStr"/>
    </row>
    <row r="4079" ht="11.5" customHeight="1">
      <c r="A4079" s="9" t="inlineStr">
        <is>
          <t>0649</t>
        </is>
      </c>
      <c r="B4079" s="9" t="inlineStr">
        <is>
          <t>Oxidised mild steel parliamentary</t>
        </is>
      </c>
      <c r="C4079" s="9" t="inlineStr"/>
      <c r="D4079" s="9" t="inlineStr"/>
      <c r="E4079" s="9" t="inlineStr"/>
      <c r="F4079" s="9" t="inlineStr"/>
    </row>
    <row r="4080" ht="11.5" customHeight="1">
      <c r="A4080" s="9" t="inlineStr"/>
      <c r="B4080" s="9" t="inlineStr">
        <is>
          <t>hinges 75x100x20x2.24 mm</t>
        </is>
      </c>
      <c r="C4080" s="9" t="inlineStr">
        <is>
          <t>10 Nos</t>
        </is>
      </c>
      <c r="D4080" s="9" t="inlineStr">
        <is>
          <t>1.00</t>
        </is>
      </c>
      <c r="E4080" s="9" t="inlineStr">
        <is>
          <t>196.00</t>
        </is>
      </c>
      <c r="F4080" s="9" t="inlineStr">
        <is>
          <t>196.00</t>
        </is>
      </c>
    </row>
    <row r="4081" ht="11.5" customHeight="1">
      <c r="A4081" s="9" t="inlineStr">
        <is>
          <t>0684</t>
        </is>
      </c>
      <c r="B4081" s="9" t="inlineStr">
        <is>
          <t>Oxidised mild steel screws 30 mm</t>
        </is>
      </c>
      <c r="C4081" s="9" t="inlineStr">
        <is>
          <t>100 Nos</t>
        </is>
      </c>
      <c r="D4081" s="9" t="inlineStr">
        <is>
          <t>0.60</t>
        </is>
      </c>
      <c r="E4081" s="9" t="inlineStr">
        <is>
          <t>49.00</t>
        </is>
      </c>
      <c r="F4081" s="9" t="inlineStr">
        <is>
          <t>29.40</t>
        </is>
      </c>
    </row>
    <row r="4082" ht="11.5" customHeight="1">
      <c r="A4082" s="9" t="inlineStr">
        <is>
          <t>9977</t>
        </is>
      </c>
      <c r="B4082" s="9" t="inlineStr">
        <is>
          <t>Carriage of materials</t>
        </is>
      </c>
      <c r="C4082" s="9" t="inlineStr">
        <is>
          <t>L.S.</t>
        </is>
      </c>
      <c r="D4082" s="9" t="inlineStr">
        <is>
          <t>2.73</t>
        </is>
      </c>
      <c r="E4082" s="9" t="inlineStr">
        <is>
          <t>2.00</t>
        </is>
      </c>
      <c r="F4082" s="9" t="inlineStr">
        <is>
          <t>5.46</t>
        </is>
      </c>
    </row>
    <row r="4083" ht="11.5" customHeight="1">
      <c r="A4083" s="9" t="inlineStr"/>
      <c r="B4083" s="9" t="inlineStr">
        <is>
          <t>LABOUR</t>
        </is>
      </c>
      <c r="C4083" s="9" t="inlineStr"/>
      <c r="D4083" s="9" t="inlineStr"/>
      <c r="E4083" s="9" t="inlineStr"/>
      <c r="F4083" s="9" t="inlineStr"/>
    </row>
    <row r="4084" ht="11.5" customHeight="1">
      <c r="A4084" s="9" t="inlineStr">
        <is>
          <t>0112</t>
        </is>
      </c>
      <c r="B4084" s="9" t="inlineStr">
        <is>
          <t>Carpenter 2nd class</t>
        </is>
      </c>
      <c r="C4084" s="9" t="inlineStr">
        <is>
          <t>day</t>
        </is>
      </c>
      <c r="D4084" s="9" t="inlineStr">
        <is>
          <t>0.14</t>
        </is>
      </c>
      <c r="E4084" s="9" t="inlineStr">
        <is>
          <t>679.00</t>
        </is>
      </c>
      <c r="F4084" s="9" t="inlineStr">
        <is>
          <t>95.06</t>
        </is>
      </c>
    </row>
    <row r="4085" ht="11.5" customHeight="1">
      <c r="A4085" s="9" t="inlineStr">
        <is>
          <t>0114</t>
        </is>
      </c>
      <c r="B4085" s="9" t="inlineStr">
        <is>
          <t>Beldar</t>
        </is>
      </c>
      <c r="C4085" s="9" t="inlineStr">
        <is>
          <t>day</t>
        </is>
      </c>
      <c r="D4085" s="9" t="inlineStr">
        <is>
          <t>0.14</t>
        </is>
      </c>
      <c r="E4085" s="9" t="inlineStr">
        <is>
          <t>558.00</t>
        </is>
      </c>
      <c r="F4085" s="9" t="inlineStr">
        <is>
          <t>78.12</t>
        </is>
      </c>
    </row>
    <row r="4086" ht="11.5" customHeight="1">
      <c r="A4086" s="9" t="inlineStr"/>
      <c r="B4086" s="9" t="inlineStr">
        <is>
          <t>TOTAL</t>
        </is>
      </c>
      <c r="C4086" s="9" t="inlineStr"/>
      <c r="D4086" s="9" t="inlineStr"/>
      <c r="E4086" s="9" t="inlineStr"/>
      <c r="F4086" s="9" t="inlineStr">
        <is>
          <t>404.04 W</t>
        </is>
      </c>
    </row>
    <row r="4087" ht="11.5" customHeight="1">
      <c r="A4087" s="9" t="inlineStr"/>
      <c r="B4087" s="9" t="inlineStr">
        <is>
          <t>Add 1 % Water charges on "W"</t>
        </is>
      </c>
      <c r="C4087" s="9" t="inlineStr"/>
      <c r="D4087" s="9" t="inlineStr"/>
      <c r="E4087" s="9" t="inlineStr"/>
      <c r="F4087" s="9" t="inlineStr">
        <is>
          <t>4.04</t>
        </is>
      </c>
    </row>
    <row r="4088" ht="11.5" customHeight="1">
      <c r="A4088" s="9" t="inlineStr"/>
      <c r="B4088" s="9" t="inlineStr">
        <is>
          <t>TOTAL</t>
        </is>
      </c>
      <c r="C4088" s="9" t="inlineStr"/>
      <c r="D4088" s="9" t="inlineStr"/>
      <c r="E4088" s="9" t="inlineStr"/>
      <c r="F4088" s="9" t="inlineStr">
        <is>
          <t>408.08 X</t>
        </is>
      </c>
    </row>
    <row r="4089" ht="11.5" customHeight="1">
      <c r="A4089" s="9" t="inlineStr"/>
      <c r="B4089" s="9" t="inlineStr">
        <is>
          <t>Add GST on "X" (multiplying factor</t>
        </is>
      </c>
      <c r="C4089" s="9" t="inlineStr"/>
      <c r="D4089" s="9" t="inlineStr"/>
      <c r="E4089" s="9" t="inlineStr"/>
      <c r="F4089" s="9" t="inlineStr"/>
    </row>
    <row r="4090" ht="11.5" customHeight="1">
      <c r="A4090" s="9" t="inlineStr"/>
      <c r="B4090" s="9" t="inlineStr">
        <is>
          <t>0.1405)</t>
        </is>
      </c>
      <c r="C4090" s="9" t="inlineStr"/>
      <c r="D4090" s="9" t="inlineStr"/>
      <c r="E4090" s="9" t="inlineStr"/>
      <c r="F4090" s="9" t="inlineStr">
        <is>
          <t>57.34</t>
        </is>
      </c>
    </row>
    <row r="4091" ht="11.5" customHeight="1">
      <c r="A4091" s="9" t="inlineStr"/>
      <c r="B4091" s="9" t="inlineStr">
        <is>
          <t>TOTAL</t>
        </is>
      </c>
      <c r="C4091" s="9" t="inlineStr"/>
      <c r="D4091" s="9" t="inlineStr"/>
      <c r="E4091" s="9" t="inlineStr"/>
      <c r="F4091" s="9" t="inlineStr">
        <is>
          <t>465.42 Y</t>
        </is>
      </c>
    </row>
    <row r="4092" ht="11.5" customHeight="1">
      <c r="A4092" s="9" t="inlineStr"/>
      <c r="B4092" s="9" t="inlineStr">
        <is>
          <t>Add 15% CPOH on "Y"</t>
        </is>
      </c>
      <c r="C4092" s="9" t="inlineStr"/>
      <c r="D4092" s="9" t="inlineStr"/>
      <c r="E4092" s="9" t="inlineStr"/>
      <c r="F4092" s="9" t="inlineStr">
        <is>
          <t>69.81</t>
        </is>
      </c>
    </row>
    <row r="4093" ht="11.5" customHeight="1">
      <c r="A4093" s="9" t="inlineStr"/>
      <c r="B4093" s="9" t="inlineStr">
        <is>
          <t>TOTAL</t>
        </is>
      </c>
      <c r="C4093" s="9" t="inlineStr"/>
      <c r="D4093" s="9" t="inlineStr"/>
      <c r="E4093" s="9" t="inlineStr"/>
      <c r="F4093" s="9" t="inlineStr">
        <is>
          <t>535.23 Z</t>
        </is>
      </c>
    </row>
    <row r="4094" ht="11.5" customHeight="1">
      <c r="A4094" s="9" t="inlineStr"/>
      <c r="B4094" s="9" t="inlineStr">
        <is>
          <t>Add Cess @ 1% on "Z"</t>
        </is>
      </c>
      <c r="C4094" s="9" t="inlineStr"/>
      <c r="D4094" s="9" t="inlineStr"/>
      <c r="E4094" s="9" t="inlineStr"/>
      <c r="F4094" s="9" t="inlineStr">
        <is>
          <t>5.35</t>
        </is>
      </c>
    </row>
    <row r="4095" ht="11.5" customHeight="1">
      <c r="A4095" s="9" t="inlineStr"/>
      <c r="B4095" s="9" t="inlineStr">
        <is>
          <t>Cost of 10 nos.</t>
        </is>
      </c>
      <c r="C4095" s="9" t="inlineStr"/>
      <c r="D4095" s="9" t="inlineStr"/>
      <c r="E4095" s="9" t="inlineStr"/>
      <c r="F4095" s="9" t="inlineStr">
        <is>
          <t>540.58</t>
        </is>
      </c>
    </row>
    <row r="4096" ht="11.5" customHeight="1">
      <c r="A4096" s="9" t="inlineStr"/>
      <c r="B4096" s="9" t="inlineStr">
        <is>
          <t>Cost of 1 no</t>
        </is>
      </c>
      <c r="C4096" s="9" t="inlineStr"/>
      <c r="D4096" s="9" t="inlineStr"/>
      <c r="E4096" s="9" t="inlineStr"/>
      <c r="F4096" s="9" t="inlineStr">
        <is>
          <t>54.06</t>
        </is>
      </c>
    </row>
    <row r="4097" ht="11.5" customHeight="1">
      <c r="A4097" s="9" t="inlineStr"/>
      <c r="B4097" s="9" t="inlineStr">
        <is>
          <t>Say</t>
        </is>
      </c>
      <c r="C4097" s="9" t="inlineStr"/>
      <c r="D4097" s="9" t="inlineStr"/>
      <c r="E4097" s="9" t="inlineStr"/>
      <c r="F4097" s="9" t="inlineStr">
        <is>
          <t>54.05</t>
        </is>
      </c>
    </row>
    <row r="4099" ht="23" customHeight="1">
      <c r="A4099" s="9" t="inlineStr">
        <is>
          <t>9.59</t>
        </is>
      </c>
      <c r="B4099" s="9" t="inlineStr">
        <is>
          <t>Providing and fixing ISI marked oxidised</t>
        </is>
      </c>
      <c r="C4099" s="9" t="inlineStr">
        <is>
          <t>M.S.</t>
        </is>
      </c>
      <c r="D4099" s="9" t="inlineStr">
        <is>
          <t>single</t>
        </is>
      </c>
      <c r="E4099" s="9" t="inlineStr">
        <is>
          <t>acting spring</t>
        </is>
      </c>
      <c r="F4099" s="9" t="inlineStr">
        <is>
          <t>hinges with</t>
        </is>
      </c>
    </row>
    <row r="4100" ht="11.5" customHeight="1">
      <c r="A4100" s="9" t="inlineStr"/>
      <c r="B4100" s="9" t="inlineStr">
        <is>
          <t>necessary screws etc. complete :</t>
        </is>
      </c>
      <c r="C4100" s="9" t="inlineStr"/>
      <c r="D4100" s="9" t="inlineStr"/>
      <c r="E4100" s="9" t="inlineStr"/>
      <c r="F4100" s="9" t="inlineStr"/>
    </row>
    <row r="4101" ht="11.5" customHeight="1">
      <c r="A4101" s="9" t="inlineStr">
        <is>
          <t>9.59.1</t>
        </is>
      </c>
      <c r="B4101" s="9" t="inlineStr">
        <is>
          <t>150 mm</t>
        </is>
      </c>
      <c r="C4101" s="9" t="inlineStr"/>
      <c r="D4101" s="9" t="inlineStr"/>
      <c r="E4101" s="9" t="inlineStr"/>
      <c r="F4101" s="9" t="inlineStr"/>
    </row>
    <row r="4102" ht="11.5" customHeight="1">
      <c r="A4102" s="10" t="inlineStr">
        <is>
          <t>Code</t>
        </is>
      </c>
      <c r="B4102" s="10" t="inlineStr">
        <is>
          <t>Description</t>
        </is>
      </c>
      <c r="C4102" s="10" t="inlineStr">
        <is>
          <t>Unit</t>
        </is>
      </c>
      <c r="D4102" s="10" t="inlineStr">
        <is>
          <t>Quantity</t>
        </is>
      </c>
      <c r="E4102" s="10" t="inlineStr">
        <is>
          <t>Rate</t>
        </is>
      </c>
      <c r="F4102" s="10" t="inlineStr">
        <is>
          <t>Amount</t>
        </is>
      </c>
    </row>
    <row r="4103" ht="11.5" customHeight="1">
      <c r="A4103" s="9" t="inlineStr"/>
      <c r="B4103" s="9" t="inlineStr">
        <is>
          <t>Details of cost for 10 nos.</t>
        </is>
      </c>
      <c r="C4103" s="9" t="inlineStr"/>
      <c r="D4103" s="9" t="inlineStr"/>
      <c r="E4103" s="9" t="inlineStr"/>
      <c r="F4103" s="9" t="inlineStr"/>
    </row>
    <row r="4104" ht="11.5" customHeight="1">
      <c r="A4104" s="9" t="inlineStr"/>
      <c r="B4104" s="9" t="inlineStr">
        <is>
          <t>MATERIAL</t>
        </is>
      </c>
      <c r="C4104" s="9" t="inlineStr"/>
      <c r="D4104" s="9" t="inlineStr"/>
      <c r="E4104" s="9" t="inlineStr"/>
      <c r="F4104" s="9" t="inlineStr"/>
    </row>
    <row r="4105" ht="11.5" customHeight="1">
      <c r="A4105" s="9" t="inlineStr">
        <is>
          <t>0650</t>
        </is>
      </c>
      <c r="B4105" s="9" t="inlineStr">
        <is>
          <t>Oxidised mild steel single acting</t>
        </is>
      </c>
      <c r="C4105" s="9" t="inlineStr"/>
      <c r="D4105" s="9" t="inlineStr"/>
      <c r="E4105" s="9" t="inlineStr"/>
      <c r="F4105" s="9" t="inlineStr"/>
    </row>
    <row r="4106" ht="11.5" customHeight="1">
      <c r="A4106" s="9" t="inlineStr"/>
      <c r="B4106" s="9" t="inlineStr">
        <is>
          <t>spring hinges 150 mm</t>
        </is>
      </c>
      <c r="C4106" s="9" t="inlineStr">
        <is>
          <t>each</t>
        </is>
      </c>
      <c r="D4106" s="9" t="inlineStr">
        <is>
          <t>10.00</t>
        </is>
      </c>
      <c r="E4106" s="9" t="inlineStr">
        <is>
          <t>138.00</t>
        </is>
      </c>
      <c r="F4106" s="9" t="inlineStr">
        <is>
          <t>1380.00</t>
        </is>
      </c>
    </row>
    <row r="4107" ht="11.5" customHeight="1">
      <c r="A4107" s="9" t="inlineStr">
        <is>
          <t>0682</t>
        </is>
      </c>
      <c r="B4107" s="9" t="inlineStr">
        <is>
          <t>Oxidised mild steel screws 50 mm</t>
        </is>
      </c>
      <c r="C4107" s="9" t="inlineStr">
        <is>
          <t>100 Nos</t>
        </is>
      </c>
      <c r="D4107" s="9" t="inlineStr">
        <is>
          <t>0.80</t>
        </is>
      </c>
      <c r="E4107" s="9" t="inlineStr">
        <is>
          <t>76.00</t>
        </is>
      </c>
      <c r="F4107" s="9" t="inlineStr">
        <is>
          <t>60.80</t>
        </is>
      </c>
    </row>
    <row r="4108" ht="11.5" customHeight="1">
      <c r="A4108" s="9" t="inlineStr">
        <is>
          <t>9977</t>
        </is>
      </c>
      <c r="B4108" s="9" t="inlineStr">
        <is>
          <t>Carriage of materials</t>
        </is>
      </c>
      <c r="C4108" s="9" t="inlineStr">
        <is>
          <t>L.S.</t>
        </is>
      </c>
      <c r="D4108" s="9" t="inlineStr">
        <is>
          <t>2.73</t>
        </is>
      </c>
      <c r="E4108" s="9" t="inlineStr">
        <is>
          <t>2.00</t>
        </is>
      </c>
      <c r="F4108" s="9" t="inlineStr">
        <is>
          <t>5.46</t>
        </is>
      </c>
    </row>
    <row r="4109" ht="11.5" customHeight="1">
      <c r="A4109" s="9" t="inlineStr"/>
      <c r="B4109" s="9" t="inlineStr">
        <is>
          <t>LABOUR</t>
        </is>
      </c>
      <c r="C4109" s="9" t="inlineStr"/>
      <c r="D4109" s="9" t="inlineStr"/>
      <c r="E4109" s="9" t="inlineStr"/>
      <c r="F4109" s="9" t="inlineStr"/>
    </row>
    <row r="4110" ht="11.5" customHeight="1">
      <c r="A4110" s="9" t="inlineStr">
        <is>
          <t>0112</t>
        </is>
      </c>
      <c r="B4110" s="9" t="inlineStr">
        <is>
          <t>Carpenter 2nd class</t>
        </is>
      </c>
      <c r="C4110" s="9" t="inlineStr">
        <is>
          <t>day</t>
        </is>
      </c>
      <c r="D4110" s="9" t="inlineStr">
        <is>
          <t>0.40</t>
        </is>
      </c>
      <c r="E4110" s="9" t="inlineStr">
        <is>
          <t>679.00</t>
        </is>
      </c>
      <c r="F4110" s="9" t="inlineStr">
        <is>
          <t>271.60</t>
        </is>
      </c>
    </row>
    <row r="4111" ht="11.5" customHeight="1">
      <c r="A4111" s="9" t="inlineStr">
        <is>
          <t>0114</t>
        </is>
      </c>
      <c r="B4111" s="9" t="inlineStr">
        <is>
          <t>Beldar</t>
        </is>
      </c>
      <c r="C4111" s="9" t="inlineStr">
        <is>
          <t>day</t>
        </is>
      </c>
      <c r="D4111" s="9" t="inlineStr">
        <is>
          <t>0.20</t>
        </is>
      </c>
      <c r="E4111" s="9" t="inlineStr">
        <is>
          <t>558.00</t>
        </is>
      </c>
      <c r="F4111" s="9" t="inlineStr">
        <is>
          <t>111.60</t>
        </is>
      </c>
    </row>
    <row r="4112" ht="11.5" customHeight="1">
      <c r="A4112" s="9" t="inlineStr"/>
      <c r="B4112" s="9" t="inlineStr">
        <is>
          <t>TOTAL</t>
        </is>
      </c>
      <c r="C4112" s="9" t="inlineStr"/>
      <c r="D4112" s="9" t="inlineStr"/>
      <c r="E4112" s="9" t="inlineStr"/>
      <c r="F4112" s="9" t="inlineStr">
        <is>
          <t>1829.46 W</t>
        </is>
      </c>
    </row>
    <row r="4113" ht="11.5" customHeight="1">
      <c r="A4113" s="9" t="inlineStr"/>
      <c r="B4113" s="9" t="inlineStr">
        <is>
          <t>Add 1 % Water charges on "W"</t>
        </is>
      </c>
      <c r="C4113" s="9" t="inlineStr"/>
      <c r="D4113" s="9" t="inlineStr"/>
      <c r="E4113" s="9" t="inlineStr"/>
      <c r="F4113" s="9" t="inlineStr">
        <is>
          <t>18.29</t>
        </is>
      </c>
    </row>
    <row r="4114" ht="11.5" customHeight="1">
      <c r="A4114" s="9" t="inlineStr"/>
      <c r="B4114" s="9" t="inlineStr">
        <is>
          <t>TOTAL</t>
        </is>
      </c>
      <c r="C4114" s="9" t="inlineStr"/>
      <c r="D4114" s="9" t="inlineStr"/>
      <c r="E4114" s="9" t="inlineStr"/>
      <c r="F4114" s="9" t="inlineStr">
        <is>
          <t>1847.75 X</t>
        </is>
      </c>
    </row>
    <row r="4115" ht="11.5" customHeight="1">
      <c r="A4115" s="9" t="inlineStr"/>
      <c r="B4115" s="9" t="inlineStr">
        <is>
          <t>Add GST on "X" (multiplying factor</t>
        </is>
      </c>
      <c r="C4115" s="9" t="inlineStr"/>
      <c r="D4115" s="9" t="inlineStr"/>
      <c r="E4115" s="9" t="inlineStr"/>
      <c r="F4115" s="9" t="inlineStr"/>
    </row>
    <row r="4116" ht="11.5" customHeight="1">
      <c r="A4116" s="9" t="inlineStr"/>
      <c r="B4116" s="9" t="inlineStr">
        <is>
          <t>0.1405)</t>
        </is>
      </c>
      <c r="C4116" s="9" t="inlineStr"/>
      <c r="D4116" s="9" t="inlineStr"/>
      <c r="E4116" s="9" t="inlineStr"/>
      <c r="F4116" s="9" t="inlineStr">
        <is>
          <t>259.61</t>
        </is>
      </c>
    </row>
    <row r="4117" ht="11.5" customHeight="1">
      <c r="A4117" s="9" t="inlineStr"/>
      <c r="B4117" s="9" t="inlineStr">
        <is>
          <t>TOTAL</t>
        </is>
      </c>
      <c r="C4117" s="9" t="inlineStr"/>
      <c r="D4117" s="9" t="inlineStr"/>
      <c r="E4117" s="9" t="inlineStr"/>
      <c r="F4117" s="9" t="inlineStr">
        <is>
          <t>2107.36 Y</t>
        </is>
      </c>
    </row>
    <row r="4118" ht="11.5" customHeight="1">
      <c r="A4118" s="9" t="inlineStr"/>
      <c r="B4118" s="9" t="inlineStr">
        <is>
          <t>Add 15% CPOH on "Y"</t>
        </is>
      </c>
      <c r="C4118" s="9" t="inlineStr"/>
      <c r="D4118" s="9" t="inlineStr"/>
      <c r="E4118" s="9" t="inlineStr"/>
      <c r="F4118" s="9" t="inlineStr">
        <is>
          <t>316.10</t>
        </is>
      </c>
    </row>
    <row r="4119" ht="11.5" customHeight="1">
      <c r="A4119" s="9" t="inlineStr"/>
      <c r="B4119" s="9" t="inlineStr">
        <is>
          <t>TOTAL</t>
        </is>
      </c>
      <c r="C4119" s="9" t="inlineStr"/>
      <c r="D4119" s="9" t="inlineStr"/>
      <c r="E4119" s="9" t="inlineStr"/>
      <c r="F4119" s="9" t="inlineStr">
        <is>
          <t>2423.47 Z</t>
        </is>
      </c>
    </row>
    <row r="4120" ht="11.5" customHeight="1">
      <c r="A4120" s="9" t="inlineStr"/>
      <c r="B4120" s="9" t="inlineStr">
        <is>
          <t>Add Cess @ 1% on "Z"</t>
        </is>
      </c>
      <c r="C4120" s="9" t="inlineStr"/>
      <c r="D4120" s="9" t="inlineStr"/>
      <c r="E4120" s="9" t="inlineStr"/>
      <c r="F4120" s="9" t="inlineStr">
        <is>
          <t>24.23</t>
        </is>
      </c>
    </row>
    <row r="4121" ht="11.5" customHeight="1">
      <c r="A4121" s="9" t="inlineStr"/>
      <c r="B4121" s="9" t="inlineStr">
        <is>
          <t>Cost of 10 nos.</t>
        </is>
      </c>
      <c r="C4121" s="9" t="inlineStr"/>
      <c r="D4121" s="9" t="inlineStr"/>
      <c r="E4121" s="9" t="inlineStr"/>
      <c r="F4121" s="9" t="inlineStr">
        <is>
          <t>2447.70</t>
        </is>
      </c>
    </row>
    <row r="4122" ht="11.5" customHeight="1">
      <c r="A4122" s="9" t="inlineStr"/>
      <c r="B4122" s="9" t="inlineStr">
        <is>
          <t>Cost of 1 no</t>
        </is>
      </c>
      <c r="C4122" s="9" t="inlineStr"/>
      <c r="D4122" s="9" t="inlineStr"/>
      <c r="E4122" s="9" t="inlineStr"/>
      <c r="F4122" s="9" t="inlineStr">
        <is>
          <t>244.77</t>
        </is>
      </c>
    </row>
    <row r="4123" ht="11.5" customHeight="1">
      <c r="A4123" s="9" t="inlineStr"/>
      <c r="B4123" s="9" t="inlineStr">
        <is>
          <t>Say</t>
        </is>
      </c>
      <c r="C4123" s="9" t="inlineStr"/>
      <c r="D4123" s="9" t="inlineStr"/>
      <c r="E4123" s="9" t="inlineStr"/>
      <c r="F4123" s="9" t="inlineStr">
        <is>
          <t>244.75</t>
        </is>
      </c>
    </row>
    <row r="4124" ht="11.5" customHeight="1">
      <c r="A4124" s="9" t="inlineStr">
        <is>
          <t>9.59.2</t>
        </is>
      </c>
      <c r="B4124" s="9" t="inlineStr">
        <is>
          <t>125 mm</t>
        </is>
      </c>
      <c r="C4124" s="9" t="inlineStr"/>
      <c r="D4124" s="9" t="inlineStr"/>
      <c r="E4124" s="9" t="inlineStr"/>
      <c r="F4124" s="9" t="inlineStr"/>
    </row>
    <row r="4125" ht="11.5" customHeight="1">
      <c r="A4125" s="10" t="inlineStr">
        <is>
          <t>Code</t>
        </is>
      </c>
      <c r="B4125" s="10" t="inlineStr">
        <is>
          <t>Description</t>
        </is>
      </c>
      <c r="C4125" s="10" t="inlineStr">
        <is>
          <t>Unit</t>
        </is>
      </c>
      <c r="D4125" s="10" t="inlineStr">
        <is>
          <t>Quantity</t>
        </is>
      </c>
      <c r="E4125" s="10" t="inlineStr">
        <is>
          <t>Rate</t>
        </is>
      </c>
      <c r="F4125" s="10" t="inlineStr">
        <is>
          <t>Amount</t>
        </is>
      </c>
    </row>
    <row r="4126" ht="11.5" customHeight="1">
      <c r="A4126" s="9" t="inlineStr"/>
      <c r="B4126" s="9" t="inlineStr">
        <is>
          <t>Details of cost for 10 nos.</t>
        </is>
      </c>
      <c r="C4126" s="9" t="inlineStr"/>
      <c r="D4126" s="9" t="inlineStr"/>
      <c r="E4126" s="9" t="inlineStr"/>
      <c r="F4126" s="9" t="inlineStr"/>
    </row>
    <row r="4127" ht="11.5" customHeight="1">
      <c r="A4127" s="9" t="inlineStr"/>
      <c r="B4127" s="9" t="inlineStr">
        <is>
          <t>MATERIAL</t>
        </is>
      </c>
      <c r="C4127" s="9" t="inlineStr"/>
      <c r="D4127" s="9" t="inlineStr"/>
      <c r="E4127" s="9" t="inlineStr"/>
      <c r="F4127" s="9" t="inlineStr"/>
    </row>
    <row r="4128" ht="11.5" customHeight="1">
      <c r="A4128" s="9" t="inlineStr">
        <is>
          <t>0651</t>
        </is>
      </c>
      <c r="B4128" s="9" t="inlineStr">
        <is>
          <t>Oxidised mild steel single acting spring</t>
        </is>
      </c>
      <c r="C4128" s="9" t="inlineStr"/>
      <c r="D4128" s="9" t="inlineStr"/>
      <c r="E4128" s="9" t="inlineStr"/>
      <c r="F4128" s="9" t="inlineStr"/>
    </row>
    <row r="4129" ht="11.5" customHeight="1">
      <c r="A4129" s="9" t="inlineStr"/>
      <c r="B4129" s="9" t="inlineStr">
        <is>
          <t>hinges 125 mm</t>
        </is>
      </c>
      <c r="C4129" s="9" t="inlineStr">
        <is>
          <t>each</t>
        </is>
      </c>
      <c r="D4129" s="9" t="inlineStr">
        <is>
          <t>10.00</t>
        </is>
      </c>
      <c r="E4129" s="9" t="inlineStr">
        <is>
          <t>118.00</t>
        </is>
      </c>
      <c r="F4129" s="9" t="inlineStr">
        <is>
          <t>1180.00</t>
        </is>
      </c>
    </row>
    <row r="4130" ht="11.5" customHeight="1">
      <c r="A4130" s="9" t="inlineStr">
        <is>
          <t>0682</t>
        </is>
      </c>
      <c r="B4130" s="9" t="inlineStr">
        <is>
          <t>Oxidised mild steel screws 50 mm</t>
        </is>
      </c>
      <c r="C4130" s="9" t="inlineStr">
        <is>
          <t>100 Nos</t>
        </is>
      </c>
      <c r="D4130" s="9" t="inlineStr">
        <is>
          <t>0.80</t>
        </is>
      </c>
      <c r="E4130" s="9" t="inlineStr">
        <is>
          <t>76.00</t>
        </is>
      </c>
      <c r="F4130" s="9" t="inlineStr">
        <is>
          <t>60.80</t>
        </is>
      </c>
    </row>
    <row r="4131" ht="11.5" customHeight="1">
      <c r="A4131" s="9" t="inlineStr">
        <is>
          <t>9977</t>
        </is>
      </c>
      <c r="B4131" s="9" t="inlineStr">
        <is>
          <t>Carriage of materials</t>
        </is>
      </c>
      <c r="C4131" s="9" t="inlineStr">
        <is>
          <t>L.S.</t>
        </is>
      </c>
      <c r="D4131" s="9" t="inlineStr">
        <is>
          <t>2.73</t>
        </is>
      </c>
      <c r="E4131" s="9" t="inlineStr">
        <is>
          <t>2.00</t>
        </is>
      </c>
      <c r="F4131" s="9" t="inlineStr">
        <is>
          <t>5.46</t>
        </is>
      </c>
    </row>
    <row r="4132" ht="11.5" customHeight="1">
      <c r="A4132" s="9" t="inlineStr"/>
      <c r="B4132" s="9" t="inlineStr">
        <is>
          <t>LABOUR</t>
        </is>
      </c>
      <c r="C4132" s="9" t="inlineStr"/>
      <c r="D4132" s="9" t="inlineStr"/>
      <c r="E4132" s="9" t="inlineStr"/>
      <c r="F4132" s="9" t="inlineStr"/>
    </row>
    <row r="4133" ht="11.5" customHeight="1">
      <c r="A4133" s="9" t="inlineStr">
        <is>
          <t>0112</t>
        </is>
      </c>
      <c r="B4133" s="9" t="inlineStr">
        <is>
          <t>Carpenter 2nd class</t>
        </is>
      </c>
      <c r="C4133" s="9" t="inlineStr">
        <is>
          <t>day</t>
        </is>
      </c>
      <c r="D4133" s="9" t="inlineStr">
        <is>
          <t>0.40</t>
        </is>
      </c>
      <c r="E4133" s="9" t="inlineStr">
        <is>
          <t>679.00</t>
        </is>
      </c>
      <c r="F4133" s="9" t="inlineStr">
        <is>
          <t>271.60</t>
        </is>
      </c>
    </row>
    <row r="4134" ht="11.5" customHeight="1">
      <c r="A4134" s="9" t="inlineStr">
        <is>
          <t>0114</t>
        </is>
      </c>
      <c r="B4134" s="9" t="inlineStr">
        <is>
          <t>Beldar</t>
        </is>
      </c>
      <c r="C4134" s="9" t="inlineStr">
        <is>
          <t>day</t>
        </is>
      </c>
      <c r="D4134" s="9" t="inlineStr">
        <is>
          <t>0.20</t>
        </is>
      </c>
      <c r="E4134" s="9" t="inlineStr">
        <is>
          <t>558.00</t>
        </is>
      </c>
      <c r="F4134" s="9" t="inlineStr">
        <is>
          <t>111.60</t>
        </is>
      </c>
    </row>
    <row r="4135" ht="11.5" customHeight="1">
      <c r="A4135" s="9" t="inlineStr"/>
      <c r="B4135" s="9" t="inlineStr">
        <is>
          <t>TOTAL</t>
        </is>
      </c>
      <c r="C4135" s="9" t="inlineStr"/>
      <c r="D4135" s="9" t="inlineStr"/>
      <c r="E4135" s="9" t="inlineStr"/>
      <c r="F4135" s="9" t="inlineStr">
        <is>
          <t>1629.46 W</t>
        </is>
      </c>
    </row>
    <row r="4136" ht="11.5" customHeight="1">
      <c r="A4136" s="9" t="inlineStr"/>
      <c r="B4136" s="9" t="inlineStr">
        <is>
          <t>Add 1 % Water charges on "W"</t>
        </is>
      </c>
      <c r="C4136" s="9" t="inlineStr"/>
      <c r="D4136" s="9" t="inlineStr"/>
      <c r="E4136" s="9" t="inlineStr"/>
      <c r="F4136" s="9" t="inlineStr">
        <is>
          <t>16.29</t>
        </is>
      </c>
    </row>
    <row r="4137" ht="11.5" customHeight="1">
      <c r="A4137" s="9" t="inlineStr"/>
      <c r="B4137" s="9" t="inlineStr">
        <is>
          <t>TOTAL</t>
        </is>
      </c>
      <c r="C4137" s="9" t="inlineStr"/>
      <c r="D4137" s="9" t="inlineStr"/>
      <c r="E4137" s="9" t="inlineStr"/>
      <c r="F4137" s="9" t="inlineStr">
        <is>
          <t>1645.75 X</t>
        </is>
      </c>
    </row>
    <row r="4138" ht="11.5" customHeight="1">
      <c r="A4138" s="9" t="inlineStr"/>
      <c r="B4138" s="9" t="inlineStr">
        <is>
          <t>Add GST on "X" (multiplying factor</t>
        </is>
      </c>
      <c r="C4138" s="9" t="inlineStr"/>
      <c r="D4138" s="9" t="inlineStr"/>
      <c r="E4138" s="9" t="inlineStr"/>
      <c r="F4138" s="9" t="inlineStr"/>
    </row>
    <row r="4139" ht="11.5" customHeight="1">
      <c r="A4139" s="9" t="inlineStr"/>
      <c r="B4139" s="9" t="inlineStr">
        <is>
          <t>0.1405)</t>
        </is>
      </c>
      <c r="C4139" s="9" t="inlineStr"/>
      <c r="D4139" s="9" t="inlineStr"/>
      <c r="E4139" s="9" t="inlineStr"/>
      <c r="F4139" s="9" t="inlineStr">
        <is>
          <t>231.23</t>
        </is>
      </c>
    </row>
    <row r="4140" ht="11.5" customHeight="1">
      <c r="A4140" s="9" t="inlineStr"/>
      <c r="B4140" s="9" t="inlineStr">
        <is>
          <t>TOTAL</t>
        </is>
      </c>
      <c r="C4140" s="9" t="inlineStr"/>
      <c r="D4140" s="9" t="inlineStr"/>
      <c r="E4140" s="9" t="inlineStr"/>
      <c r="F4140" s="9" t="inlineStr">
        <is>
          <t>1876.98 Y</t>
        </is>
      </c>
    </row>
    <row r="4141" ht="11.5" customHeight="1">
      <c r="A4141" s="9" t="inlineStr"/>
      <c r="B4141" s="9" t="inlineStr">
        <is>
          <t>Add 15% CPOH on "Y"</t>
        </is>
      </c>
      <c r="C4141" s="9" t="inlineStr"/>
      <c r="D4141" s="9" t="inlineStr"/>
      <c r="E4141" s="9" t="inlineStr"/>
      <c r="F4141" s="9" t="inlineStr">
        <is>
          <t>281.55</t>
        </is>
      </c>
    </row>
    <row r="4142" ht="11.5" customHeight="1">
      <c r="A4142" s="9" t="inlineStr"/>
      <c r="B4142" s="9" t="inlineStr">
        <is>
          <t>TOTAL</t>
        </is>
      </c>
      <c r="C4142" s="9" t="inlineStr"/>
      <c r="D4142" s="9" t="inlineStr"/>
      <c r="E4142" s="9" t="inlineStr"/>
      <c r="F4142" s="9" t="inlineStr">
        <is>
          <t>2158.53 Z</t>
        </is>
      </c>
    </row>
    <row r="4143" ht="11.5" customHeight="1">
      <c r="A4143" s="9" t="inlineStr"/>
      <c r="B4143" s="9" t="inlineStr">
        <is>
          <t>Add Cess @ 1% on "Z"</t>
        </is>
      </c>
      <c r="C4143" s="9" t="inlineStr"/>
      <c r="D4143" s="9" t="inlineStr"/>
      <c r="E4143" s="9" t="inlineStr"/>
      <c r="F4143" s="9" t="inlineStr">
        <is>
          <t>21.59</t>
        </is>
      </c>
    </row>
    <row r="4144" ht="11.5" customHeight="1">
      <c r="A4144" s="9" t="inlineStr"/>
      <c r="B4144" s="9" t="inlineStr">
        <is>
          <t>Cost of 10 nos.</t>
        </is>
      </c>
      <c r="C4144" s="9" t="inlineStr"/>
      <c r="D4144" s="9" t="inlineStr"/>
      <c r="E4144" s="9" t="inlineStr"/>
      <c r="F4144" s="9" t="inlineStr">
        <is>
          <t>2180.12</t>
        </is>
      </c>
    </row>
    <row r="4145" ht="11.5" customHeight="1">
      <c r="A4145" s="9" t="inlineStr"/>
      <c r="B4145" s="9" t="inlineStr">
        <is>
          <t>Cost of 1 no</t>
        </is>
      </c>
      <c r="C4145" s="9" t="inlineStr"/>
      <c r="D4145" s="9" t="inlineStr"/>
      <c r="E4145" s="9" t="inlineStr"/>
      <c r="F4145" s="9" t="inlineStr">
        <is>
          <t>218.01</t>
        </is>
      </c>
    </row>
    <row r="4146" ht="11.5" customHeight="1">
      <c r="A4146" s="9" t="inlineStr"/>
      <c r="B4146" s="9" t="inlineStr">
        <is>
          <t>Say</t>
        </is>
      </c>
      <c r="C4146" s="9" t="inlineStr"/>
      <c r="D4146" s="9" t="inlineStr"/>
      <c r="E4146" s="9" t="inlineStr"/>
      <c r="F4146" s="9" t="inlineStr">
        <is>
          <t>218.00</t>
        </is>
      </c>
    </row>
    <row r="4148" ht="11.5" customHeight="1">
      <c r="A4148" s="9" t="inlineStr">
        <is>
          <t>9.59.3</t>
        </is>
      </c>
      <c r="B4148" s="9" t="inlineStr">
        <is>
          <t>100 mm</t>
        </is>
      </c>
      <c r="C4148" s="9" t="inlineStr"/>
      <c r="D4148" s="9" t="inlineStr"/>
      <c r="E4148" s="9" t="inlineStr"/>
      <c r="F4148" s="9" t="inlineStr"/>
    </row>
    <row r="4149" ht="11.5" customHeight="1">
      <c r="A4149" s="10" t="inlineStr">
        <is>
          <t>Code</t>
        </is>
      </c>
      <c r="B4149" s="10" t="inlineStr">
        <is>
          <t>Description</t>
        </is>
      </c>
      <c r="C4149" s="10" t="inlineStr">
        <is>
          <t>Unit</t>
        </is>
      </c>
      <c r="D4149" s="10" t="inlineStr">
        <is>
          <t>Quantity</t>
        </is>
      </c>
      <c r="E4149" s="10" t="inlineStr">
        <is>
          <t>Rate</t>
        </is>
      </c>
      <c r="F4149" s="10" t="inlineStr">
        <is>
          <t>Amount</t>
        </is>
      </c>
    </row>
    <row r="4150" ht="11.5" customHeight="1">
      <c r="A4150" s="9" t="inlineStr"/>
      <c r="B4150" s="9" t="inlineStr">
        <is>
          <t>Details of cost for 10 nos.</t>
        </is>
      </c>
      <c r="C4150" s="9" t="inlineStr"/>
      <c r="D4150" s="9" t="inlineStr"/>
      <c r="E4150" s="9" t="inlineStr"/>
      <c r="F4150" s="9" t="inlineStr"/>
    </row>
    <row r="4151" ht="11.5" customHeight="1">
      <c r="A4151" s="9" t="inlineStr"/>
      <c r="B4151" s="9" t="inlineStr">
        <is>
          <t>MATERIAL</t>
        </is>
      </c>
      <c r="C4151" s="9" t="inlineStr"/>
      <c r="D4151" s="9" t="inlineStr"/>
      <c r="E4151" s="9" t="inlineStr"/>
      <c r="F4151" s="9" t="inlineStr"/>
    </row>
    <row r="4152" ht="11.5" customHeight="1">
      <c r="A4152" s="9" t="inlineStr">
        <is>
          <t>0652</t>
        </is>
      </c>
      <c r="B4152" s="9" t="inlineStr">
        <is>
          <t>Oxidised mild steel single acting spring</t>
        </is>
      </c>
      <c r="C4152" s="9" t="inlineStr"/>
      <c r="D4152" s="9" t="inlineStr"/>
      <c r="E4152" s="9" t="inlineStr"/>
      <c r="F4152" s="9" t="inlineStr"/>
    </row>
    <row r="4153" ht="11.5" customHeight="1">
      <c r="A4153" s="9" t="inlineStr"/>
      <c r="B4153" s="9" t="inlineStr">
        <is>
          <t>hinges 100 mm</t>
        </is>
      </c>
      <c r="C4153" s="9" t="inlineStr">
        <is>
          <t>each</t>
        </is>
      </c>
      <c r="D4153" s="9" t="inlineStr">
        <is>
          <t>10.00</t>
        </is>
      </c>
      <c r="E4153" s="9" t="inlineStr">
        <is>
          <t>98.00</t>
        </is>
      </c>
      <c r="F4153" s="9" t="inlineStr">
        <is>
          <t>980.00</t>
        </is>
      </c>
    </row>
    <row r="4154" ht="11.5" customHeight="1">
      <c r="A4154" s="9" t="inlineStr">
        <is>
          <t>0683</t>
        </is>
      </c>
      <c r="B4154" s="9" t="inlineStr">
        <is>
          <t>Oxidised mild steel screws 40 mm</t>
        </is>
      </c>
      <c r="C4154" s="9" t="inlineStr">
        <is>
          <t>100 Nos</t>
        </is>
      </c>
      <c r="D4154" s="9" t="inlineStr">
        <is>
          <t>0.80</t>
        </is>
      </c>
      <c r="E4154" s="9" t="inlineStr">
        <is>
          <t>62.00</t>
        </is>
      </c>
      <c r="F4154" s="9" t="inlineStr">
        <is>
          <t>49.60</t>
        </is>
      </c>
    </row>
    <row r="4155" ht="11.5" customHeight="1">
      <c r="A4155" s="9" t="inlineStr">
        <is>
          <t>9977</t>
        </is>
      </c>
      <c r="B4155" s="9" t="inlineStr">
        <is>
          <t>Carriage of materials</t>
        </is>
      </c>
      <c r="C4155" s="9" t="inlineStr">
        <is>
          <t>L.S.</t>
        </is>
      </c>
      <c r="D4155" s="9" t="inlineStr">
        <is>
          <t>2.73</t>
        </is>
      </c>
      <c r="E4155" s="9" t="inlineStr">
        <is>
          <t>2.00</t>
        </is>
      </c>
      <c r="F4155" s="9" t="inlineStr">
        <is>
          <t>5.46</t>
        </is>
      </c>
    </row>
    <row r="4156" ht="11.5" customHeight="1">
      <c r="A4156" s="9" t="inlineStr"/>
      <c r="B4156" s="9" t="inlineStr">
        <is>
          <t>LABOUR</t>
        </is>
      </c>
      <c r="C4156" s="9" t="inlineStr"/>
      <c r="D4156" s="9" t="inlineStr"/>
      <c r="E4156" s="9" t="inlineStr"/>
      <c r="F4156" s="9" t="inlineStr"/>
    </row>
    <row r="4157" ht="11.5" customHeight="1">
      <c r="A4157" s="9" t="inlineStr">
        <is>
          <t>0112</t>
        </is>
      </c>
      <c r="B4157" s="9" t="inlineStr">
        <is>
          <t>Carpenter 2nd class</t>
        </is>
      </c>
      <c r="C4157" s="9" t="inlineStr">
        <is>
          <t>day</t>
        </is>
      </c>
      <c r="D4157" s="9" t="inlineStr">
        <is>
          <t>0.40</t>
        </is>
      </c>
      <c r="E4157" s="9" t="inlineStr">
        <is>
          <t>679.00</t>
        </is>
      </c>
      <c r="F4157" s="9" t="inlineStr">
        <is>
          <t>271.60</t>
        </is>
      </c>
    </row>
    <row r="4158" ht="11.5" customHeight="1">
      <c r="A4158" s="9" t="inlineStr">
        <is>
          <t>0114</t>
        </is>
      </c>
      <c r="B4158" s="9" t="inlineStr">
        <is>
          <t>Beldar</t>
        </is>
      </c>
      <c r="C4158" s="9" t="inlineStr">
        <is>
          <t>day</t>
        </is>
      </c>
      <c r="D4158" s="9" t="inlineStr">
        <is>
          <t>0.20</t>
        </is>
      </c>
      <c r="E4158" s="9" t="inlineStr">
        <is>
          <t>558.00</t>
        </is>
      </c>
      <c r="F4158" s="9" t="inlineStr">
        <is>
          <t>111.60</t>
        </is>
      </c>
    </row>
    <row r="4159" ht="11.5" customHeight="1">
      <c r="A4159" s="9" t="inlineStr"/>
      <c r="B4159" s="9" t="inlineStr">
        <is>
          <t>TOTAL</t>
        </is>
      </c>
      <c r="C4159" s="9" t="inlineStr"/>
      <c r="D4159" s="9" t="inlineStr"/>
      <c r="E4159" s="9" t="inlineStr"/>
      <c r="F4159" s="9" t="inlineStr">
        <is>
          <t>1418.26 W</t>
        </is>
      </c>
    </row>
    <row r="4160" ht="11.5" customHeight="1">
      <c r="A4160" s="9" t="inlineStr"/>
      <c r="B4160" s="9" t="inlineStr">
        <is>
          <t>Add 1 % Water charges on "W"</t>
        </is>
      </c>
      <c r="C4160" s="9" t="inlineStr"/>
      <c r="D4160" s="9" t="inlineStr"/>
      <c r="E4160" s="9" t="inlineStr"/>
      <c r="F4160" s="9" t="inlineStr">
        <is>
          <t>14.18</t>
        </is>
      </c>
    </row>
    <row r="4161" ht="11.5" customHeight="1">
      <c r="A4161" s="9" t="inlineStr"/>
      <c r="B4161" s="9" t="inlineStr">
        <is>
          <t>TOTAL</t>
        </is>
      </c>
      <c r="C4161" s="9" t="inlineStr"/>
      <c r="D4161" s="9" t="inlineStr"/>
      <c r="E4161" s="9" t="inlineStr"/>
      <c r="F4161" s="9" t="inlineStr">
        <is>
          <t>1432.44 X</t>
        </is>
      </c>
    </row>
    <row r="4162" ht="11.5" customHeight="1">
      <c r="A4162" s="9" t="inlineStr"/>
      <c r="B4162" s="9" t="inlineStr">
        <is>
          <t>Add GST on "X" (multiplying factor</t>
        </is>
      </c>
      <c r="C4162" s="9" t="inlineStr"/>
      <c r="D4162" s="9" t="inlineStr"/>
      <c r="E4162" s="9" t="inlineStr"/>
      <c r="F4162" s="9" t="inlineStr"/>
    </row>
    <row r="4163" ht="11.5" customHeight="1">
      <c r="A4163" s="9" t="inlineStr"/>
      <c r="B4163" s="9" t="inlineStr">
        <is>
          <t>0.1405)</t>
        </is>
      </c>
      <c r="C4163" s="9" t="inlineStr"/>
      <c r="D4163" s="9" t="inlineStr"/>
      <c r="E4163" s="9" t="inlineStr"/>
      <c r="F4163" s="9" t="inlineStr">
        <is>
          <t>201.26</t>
        </is>
      </c>
    </row>
    <row r="4164" ht="11.5" customHeight="1">
      <c r="A4164" s="9" t="inlineStr"/>
      <c r="B4164" s="9" t="inlineStr">
        <is>
          <t>TOTAL</t>
        </is>
      </c>
      <c r="C4164" s="9" t="inlineStr"/>
      <c r="D4164" s="9" t="inlineStr"/>
      <c r="E4164" s="9" t="inlineStr"/>
      <c r="F4164" s="9" t="inlineStr">
        <is>
          <t>1633.70 Y</t>
        </is>
      </c>
    </row>
    <row r="4165" ht="11.5" customHeight="1">
      <c r="A4165" s="9" t="inlineStr"/>
      <c r="B4165" s="9" t="inlineStr">
        <is>
          <t>Add 15% CPOH on "Y"</t>
        </is>
      </c>
      <c r="C4165" s="9" t="inlineStr"/>
      <c r="D4165" s="9" t="inlineStr"/>
      <c r="E4165" s="9" t="inlineStr"/>
      <c r="F4165" s="9" t="inlineStr">
        <is>
          <t>245.06</t>
        </is>
      </c>
    </row>
    <row r="4166" ht="11.5" customHeight="1">
      <c r="A4166" s="9" t="inlineStr"/>
      <c r="B4166" s="9" t="inlineStr">
        <is>
          <t>TOTAL</t>
        </is>
      </c>
      <c r="C4166" s="9" t="inlineStr"/>
      <c r="D4166" s="9" t="inlineStr"/>
      <c r="E4166" s="9" t="inlineStr"/>
      <c r="F4166" s="9" t="inlineStr">
        <is>
          <t>1878.76 Z</t>
        </is>
      </c>
    </row>
    <row r="4167" ht="11.5" customHeight="1">
      <c r="A4167" s="9" t="inlineStr"/>
      <c r="B4167" s="9" t="inlineStr">
        <is>
          <t>Add Cess @ 1% on "Z"</t>
        </is>
      </c>
      <c r="C4167" s="9" t="inlineStr"/>
      <c r="D4167" s="9" t="inlineStr"/>
      <c r="E4167" s="9" t="inlineStr"/>
      <c r="F4167" s="9" t="inlineStr">
        <is>
          <t>18.79</t>
        </is>
      </c>
    </row>
    <row r="4168" ht="11.5" customHeight="1">
      <c r="A4168" s="9" t="inlineStr"/>
      <c r="B4168" s="9" t="inlineStr">
        <is>
          <t>Cost of 10 nos.</t>
        </is>
      </c>
      <c r="C4168" s="9" t="inlineStr"/>
      <c r="D4168" s="9" t="inlineStr"/>
      <c r="E4168" s="9" t="inlineStr"/>
      <c r="F4168" s="9" t="inlineStr">
        <is>
          <t>1897.54</t>
        </is>
      </c>
    </row>
    <row r="4169" ht="11.5" customHeight="1">
      <c r="A4169" s="9" t="inlineStr"/>
      <c r="B4169" s="9" t="inlineStr">
        <is>
          <t>Cost of 1 no</t>
        </is>
      </c>
      <c r="C4169" s="9" t="inlineStr"/>
      <c r="D4169" s="9" t="inlineStr"/>
      <c r="E4169" s="9" t="inlineStr"/>
      <c r="F4169" s="9" t="inlineStr">
        <is>
          <t>189.75</t>
        </is>
      </c>
    </row>
    <row r="4170" ht="11.5" customHeight="1">
      <c r="A4170" s="9" t="inlineStr"/>
      <c r="B4170" s="9" t="inlineStr">
        <is>
          <t>Say</t>
        </is>
      </c>
      <c r="C4170" s="9" t="inlineStr"/>
      <c r="D4170" s="9" t="inlineStr"/>
      <c r="E4170" s="9" t="inlineStr"/>
      <c r="F4170" s="9" t="inlineStr">
        <is>
          <t>189.75</t>
        </is>
      </c>
    </row>
    <row r="4171" ht="23" customHeight="1">
      <c r="A4171" s="9" t="inlineStr">
        <is>
          <t>9.60</t>
        </is>
      </c>
      <c r="B4171" s="9" t="inlineStr">
        <is>
          <t>Providing and fixing oxidised M.S.</t>
        </is>
      </c>
      <c r="C4171" s="9" t="inlineStr">
        <is>
          <t>double</t>
        </is>
      </c>
      <c r="D4171" s="9" t="inlineStr">
        <is>
          <t>acting spring</t>
        </is>
      </c>
      <c r="E4171" s="9" t="inlineStr">
        <is>
          <t>hinges</t>
        </is>
      </c>
      <c r="F4171" s="9" t="inlineStr">
        <is>
          <t>with necessary</t>
        </is>
      </c>
    </row>
    <row r="4172" ht="11.5" customHeight="1">
      <c r="A4172" s="9" t="inlineStr"/>
      <c r="B4172" s="9" t="inlineStr">
        <is>
          <t>screws etc. complete.</t>
        </is>
      </c>
      <c r="C4172" s="9" t="inlineStr"/>
      <c r="D4172" s="9" t="inlineStr"/>
      <c r="E4172" s="9" t="inlineStr"/>
      <c r="F4172" s="9" t="inlineStr"/>
    </row>
    <row r="4173" ht="11.5" customHeight="1">
      <c r="A4173" s="9" t="inlineStr">
        <is>
          <t>9.60.1</t>
        </is>
      </c>
      <c r="B4173" s="9" t="inlineStr">
        <is>
          <t>150 mm</t>
        </is>
      </c>
      <c r="C4173" s="9" t="inlineStr"/>
      <c r="D4173" s="9" t="inlineStr"/>
      <c r="E4173" s="9" t="inlineStr"/>
      <c r="F4173" s="9" t="inlineStr"/>
    </row>
    <row r="4174" ht="11.5" customHeight="1">
      <c r="A4174" s="10" t="inlineStr">
        <is>
          <t>Code</t>
        </is>
      </c>
      <c r="B4174" s="10" t="inlineStr">
        <is>
          <t>Description</t>
        </is>
      </c>
      <c r="C4174" s="10" t="inlineStr">
        <is>
          <t>Unit</t>
        </is>
      </c>
      <c r="D4174" s="10" t="inlineStr">
        <is>
          <t>Quantity</t>
        </is>
      </c>
      <c r="E4174" s="10" t="inlineStr">
        <is>
          <t>Rate</t>
        </is>
      </c>
      <c r="F4174" s="10" t="inlineStr">
        <is>
          <t>Amount</t>
        </is>
      </c>
    </row>
    <row r="4175" ht="11.5" customHeight="1">
      <c r="A4175" s="9" t="inlineStr"/>
      <c r="B4175" s="9" t="inlineStr">
        <is>
          <t>Details of cost for 10 nos.</t>
        </is>
      </c>
      <c r="C4175" s="9" t="inlineStr"/>
      <c r="D4175" s="9" t="inlineStr"/>
      <c r="E4175" s="9" t="inlineStr"/>
      <c r="F4175" s="9" t="inlineStr"/>
    </row>
    <row r="4176" ht="11.5" customHeight="1">
      <c r="A4176" s="9" t="inlineStr"/>
      <c r="B4176" s="9" t="inlineStr">
        <is>
          <t>MATERIAL</t>
        </is>
      </c>
      <c r="C4176" s="9" t="inlineStr"/>
      <c r="D4176" s="9" t="inlineStr"/>
      <c r="E4176" s="9" t="inlineStr"/>
      <c r="F4176" s="9" t="inlineStr"/>
    </row>
    <row r="4177" ht="11.5" customHeight="1">
      <c r="A4177" s="9" t="inlineStr">
        <is>
          <t>0653</t>
        </is>
      </c>
      <c r="B4177" s="9" t="inlineStr">
        <is>
          <t>Oxidised mild steel double acting</t>
        </is>
      </c>
      <c r="C4177" s="9" t="inlineStr"/>
      <c r="D4177" s="9" t="inlineStr"/>
      <c r="E4177" s="9" t="inlineStr"/>
      <c r="F4177" s="9" t="inlineStr"/>
    </row>
    <row r="4178" ht="11.5" customHeight="1">
      <c r="A4178" s="9" t="inlineStr"/>
      <c r="B4178" s="9" t="inlineStr">
        <is>
          <t>spring hinges 150 mm</t>
        </is>
      </c>
      <c r="C4178" s="9" t="inlineStr">
        <is>
          <t>each</t>
        </is>
      </c>
      <c r="D4178" s="9" t="inlineStr">
        <is>
          <t>10.00</t>
        </is>
      </c>
      <c r="E4178" s="9" t="inlineStr">
        <is>
          <t>157.00</t>
        </is>
      </c>
      <c r="F4178" s="9" t="inlineStr">
        <is>
          <t>1570.00</t>
        </is>
      </c>
    </row>
    <row r="4179" ht="11.5" customHeight="1">
      <c r="A4179" s="9" t="inlineStr">
        <is>
          <t>0682</t>
        </is>
      </c>
      <c r="B4179" s="9" t="inlineStr">
        <is>
          <t>Oxidised mild steel screws 50 mm</t>
        </is>
      </c>
      <c r="C4179" s="9" t="inlineStr">
        <is>
          <t>100 Nos</t>
        </is>
      </c>
      <c r="D4179" s="9" t="inlineStr">
        <is>
          <t>0.80</t>
        </is>
      </c>
      <c r="E4179" s="9" t="inlineStr">
        <is>
          <t>76.00</t>
        </is>
      </c>
      <c r="F4179" s="9" t="inlineStr">
        <is>
          <t>60.80</t>
        </is>
      </c>
    </row>
    <row r="4180" ht="11.5" customHeight="1">
      <c r="A4180" s="9" t="inlineStr">
        <is>
          <t>9977</t>
        </is>
      </c>
      <c r="B4180" s="9" t="inlineStr">
        <is>
          <t>Carriage of materials</t>
        </is>
      </c>
      <c r="C4180" s="9" t="inlineStr">
        <is>
          <t>L.S.</t>
        </is>
      </c>
      <c r="D4180" s="9" t="inlineStr">
        <is>
          <t>2.73</t>
        </is>
      </c>
      <c r="E4180" s="9" t="inlineStr">
        <is>
          <t>2.00</t>
        </is>
      </c>
      <c r="F4180" s="9" t="inlineStr">
        <is>
          <t>5.46</t>
        </is>
      </c>
    </row>
    <row r="4181" ht="11.5" customHeight="1">
      <c r="A4181" s="9" t="inlineStr"/>
      <c r="B4181" s="9" t="inlineStr">
        <is>
          <t>LABOUR</t>
        </is>
      </c>
      <c r="C4181" s="9" t="inlineStr"/>
      <c r="D4181" s="9" t="inlineStr"/>
      <c r="E4181" s="9" t="inlineStr"/>
      <c r="F4181" s="9" t="inlineStr"/>
    </row>
    <row r="4182" ht="11.5" customHeight="1">
      <c r="A4182" s="9" t="inlineStr">
        <is>
          <t>0112</t>
        </is>
      </c>
      <c r="B4182" s="9" t="inlineStr">
        <is>
          <t>Carpenter 2nd class</t>
        </is>
      </c>
      <c r="C4182" s="9" t="inlineStr">
        <is>
          <t>day</t>
        </is>
      </c>
      <c r="D4182" s="9" t="inlineStr">
        <is>
          <t>0.40</t>
        </is>
      </c>
      <c r="E4182" s="9" t="inlineStr">
        <is>
          <t>679.00</t>
        </is>
      </c>
      <c r="F4182" s="9" t="inlineStr">
        <is>
          <t>271.60</t>
        </is>
      </c>
    </row>
    <row r="4183" ht="11.5" customHeight="1">
      <c r="A4183" s="9" t="inlineStr">
        <is>
          <t>0114</t>
        </is>
      </c>
      <c r="B4183" s="9" t="inlineStr">
        <is>
          <t>Beldar</t>
        </is>
      </c>
      <c r="C4183" s="9" t="inlineStr">
        <is>
          <t>day</t>
        </is>
      </c>
      <c r="D4183" s="9" t="inlineStr">
        <is>
          <t>0.20</t>
        </is>
      </c>
      <c r="E4183" s="9" t="inlineStr">
        <is>
          <t>558.00</t>
        </is>
      </c>
      <c r="F4183" s="9" t="inlineStr">
        <is>
          <t>111.60</t>
        </is>
      </c>
    </row>
    <row r="4184" ht="11.5" customHeight="1">
      <c r="A4184" s="9" t="inlineStr"/>
      <c r="B4184" s="9" t="inlineStr">
        <is>
          <t>TOTAL</t>
        </is>
      </c>
      <c r="C4184" s="9" t="inlineStr"/>
      <c r="D4184" s="9" t="inlineStr"/>
      <c r="E4184" s="9" t="inlineStr"/>
      <c r="F4184" s="9" t="inlineStr">
        <is>
          <t>2019.46 W</t>
        </is>
      </c>
    </row>
    <row r="4185" ht="11.5" customHeight="1">
      <c r="A4185" s="9" t="inlineStr"/>
      <c r="B4185" s="9" t="inlineStr">
        <is>
          <t>Add 1 % Water charges on "W"</t>
        </is>
      </c>
      <c r="C4185" s="9" t="inlineStr"/>
      <c r="D4185" s="9" t="inlineStr"/>
      <c r="E4185" s="9" t="inlineStr"/>
      <c r="F4185" s="9" t="inlineStr">
        <is>
          <t>20.19</t>
        </is>
      </c>
    </row>
    <row r="4186" ht="11.5" customHeight="1">
      <c r="A4186" s="9" t="inlineStr"/>
      <c r="B4186" s="9" t="inlineStr">
        <is>
          <t>TOTAL</t>
        </is>
      </c>
      <c r="C4186" s="9" t="inlineStr"/>
      <c r="D4186" s="9" t="inlineStr"/>
      <c r="E4186" s="9" t="inlineStr"/>
      <c r="F4186" s="9" t="inlineStr">
        <is>
          <t>2039.65 X</t>
        </is>
      </c>
    </row>
    <row r="4187" ht="11.5" customHeight="1">
      <c r="A4187" s="9" t="inlineStr"/>
      <c r="B4187" s="9" t="inlineStr">
        <is>
          <t>Add GST on "X" (multiplying factor</t>
        </is>
      </c>
      <c r="C4187" s="9" t="inlineStr"/>
      <c r="D4187" s="9" t="inlineStr"/>
      <c r="E4187" s="9" t="inlineStr"/>
      <c r="F4187" s="9" t="inlineStr"/>
    </row>
    <row r="4188" ht="11.5" customHeight="1">
      <c r="A4188" s="9" t="inlineStr"/>
      <c r="B4188" s="9" t="inlineStr">
        <is>
          <t>0.1405)</t>
        </is>
      </c>
      <c r="C4188" s="9" t="inlineStr"/>
      <c r="D4188" s="9" t="inlineStr"/>
      <c r="E4188" s="9" t="inlineStr"/>
      <c r="F4188" s="9" t="inlineStr">
        <is>
          <t>286.57</t>
        </is>
      </c>
    </row>
    <row r="4189" ht="11.5" customHeight="1">
      <c r="A4189" s="9" t="inlineStr"/>
      <c r="B4189" s="9" t="inlineStr">
        <is>
          <t>TOTAL</t>
        </is>
      </c>
      <c r="C4189" s="9" t="inlineStr"/>
      <c r="D4189" s="9" t="inlineStr"/>
      <c r="E4189" s="9" t="inlineStr"/>
      <c r="F4189" s="9" t="inlineStr">
        <is>
          <t>2326.23 Y</t>
        </is>
      </c>
    </row>
    <row r="4190" ht="11.5" customHeight="1">
      <c r="A4190" s="9" t="inlineStr"/>
      <c r="B4190" s="9" t="inlineStr">
        <is>
          <t>Add 15% CPOH on "Y"</t>
        </is>
      </c>
      <c r="C4190" s="9" t="inlineStr"/>
      <c r="D4190" s="9" t="inlineStr"/>
      <c r="E4190" s="9" t="inlineStr"/>
      <c r="F4190" s="9" t="inlineStr">
        <is>
          <t>348.93</t>
        </is>
      </c>
    </row>
    <row r="4191" ht="11.5" customHeight="1">
      <c r="A4191" s="9" t="inlineStr"/>
      <c r="B4191" s="9" t="inlineStr">
        <is>
          <t>TOTAL</t>
        </is>
      </c>
      <c r="C4191" s="9" t="inlineStr"/>
      <c r="D4191" s="9" t="inlineStr"/>
      <c r="E4191" s="9" t="inlineStr"/>
      <c r="F4191" s="9" t="inlineStr">
        <is>
          <t>2675.16 Z</t>
        </is>
      </c>
    </row>
    <row r="4192" ht="11.5" customHeight="1">
      <c r="A4192" s="9" t="inlineStr"/>
      <c r="B4192" s="9" t="inlineStr">
        <is>
          <t>Add Cess @ 1% on "Z"</t>
        </is>
      </c>
      <c r="C4192" s="9" t="inlineStr"/>
      <c r="D4192" s="9" t="inlineStr"/>
      <c r="E4192" s="9" t="inlineStr"/>
      <c r="F4192" s="9" t="inlineStr">
        <is>
          <t>26.75</t>
        </is>
      </c>
    </row>
    <row r="4193" ht="11.5" customHeight="1">
      <c r="A4193" s="9" t="inlineStr"/>
      <c r="B4193" s="9" t="inlineStr">
        <is>
          <t>Cost of 10 nos.</t>
        </is>
      </c>
      <c r="C4193" s="9" t="inlineStr"/>
      <c r="D4193" s="9" t="inlineStr"/>
      <c r="E4193" s="9" t="inlineStr"/>
      <c r="F4193" s="9" t="inlineStr">
        <is>
          <t>2701.91</t>
        </is>
      </c>
    </row>
    <row r="4194" ht="11.5" customHeight="1">
      <c r="A4194" s="9" t="inlineStr"/>
      <c r="B4194" s="9" t="inlineStr">
        <is>
          <t>Cost of 1 no</t>
        </is>
      </c>
      <c r="C4194" s="9" t="inlineStr"/>
      <c r="D4194" s="9" t="inlineStr"/>
      <c r="E4194" s="9" t="inlineStr"/>
      <c r="F4194" s="9" t="inlineStr">
        <is>
          <t>270.19</t>
        </is>
      </c>
    </row>
    <row r="4195" ht="11.5" customHeight="1">
      <c r="A4195" s="9" t="inlineStr"/>
      <c r="B4195" s="9" t="inlineStr">
        <is>
          <t>Say</t>
        </is>
      </c>
      <c r="C4195" s="9" t="inlineStr"/>
      <c r="D4195" s="9" t="inlineStr"/>
      <c r="E4195" s="9" t="inlineStr"/>
      <c r="F4195" s="9" t="inlineStr">
        <is>
          <t>270.20</t>
        </is>
      </c>
    </row>
    <row r="4197" ht="11.5" customHeight="1">
      <c r="A4197" s="9" t="inlineStr">
        <is>
          <t>9.60.2</t>
        </is>
      </c>
      <c r="B4197" s="9" t="inlineStr">
        <is>
          <t>125 mm</t>
        </is>
      </c>
      <c r="C4197" s="9" t="inlineStr"/>
      <c r="D4197" s="9" t="inlineStr"/>
      <c r="E4197" s="9" t="inlineStr"/>
      <c r="F4197" s="9" t="inlineStr"/>
    </row>
    <row r="4198" ht="11.5" customHeight="1">
      <c r="A4198" s="10" t="inlineStr">
        <is>
          <t>Code</t>
        </is>
      </c>
      <c r="B4198" s="10" t="inlineStr">
        <is>
          <t>Description</t>
        </is>
      </c>
      <c r="C4198" s="10" t="inlineStr">
        <is>
          <t>Unit</t>
        </is>
      </c>
      <c r="D4198" s="10" t="inlineStr">
        <is>
          <t>Quantity</t>
        </is>
      </c>
      <c r="E4198" s="10" t="inlineStr">
        <is>
          <t>Rate</t>
        </is>
      </c>
      <c r="F4198" s="10" t="inlineStr">
        <is>
          <t>Amount</t>
        </is>
      </c>
    </row>
    <row r="4199" ht="11.5" customHeight="1">
      <c r="A4199" s="9" t="inlineStr"/>
      <c r="B4199" s="9" t="inlineStr">
        <is>
          <t>Details of cost for 10 nos.</t>
        </is>
      </c>
      <c r="C4199" s="9" t="inlineStr"/>
      <c r="D4199" s="9" t="inlineStr"/>
      <c r="E4199" s="9" t="inlineStr"/>
      <c r="F4199" s="9" t="inlineStr"/>
    </row>
    <row r="4200" ht="11.5" customHeight="1">
      <c r="A4200" s="9" t="inlineStr"/>
      <c r="B4200" s="9" t="inlineStr">
        <is>
          <t>MATERIAL</t>
        </is>
      </c>
      <c r="C4200" s="9" t="inlineStr"/>
      <c r="D4200" s="9" t="inlineStr"/>
      <c r="E4200" s="9" t="inlineStr"/>
      <c r="F4200" s="9" t="inlineStr"/>
    </row>
    <row r="4201" ht="11.5" customHeight="1">
      <c r="A4201" s="9" t="inlineStr">
        <is>
          <t>0654</t>
        </is>
      </c>
      <c r="B4201" s="9" t="inlineStr">
        <is>
          <t>Oxidised mild steel double acting</t>
        </is>
      </c>
      <c r="C4201" s="9" t="inlineStr"/>
      <c r="D4201" s="9" t="inlineStr"/>
      <c r="E4201" s="9" t="inlineStr"/>
      <c r="F4201" s="9" t="inlineStr"/>
    </row>
    <row r="4202" ht="11.5" customHeight="1">
      <c r="A4202" s="9" t="inlineStr"/>
      <c r="B4202" s="9" t="inlineStr">
        <is>
          <t>spring hinges 125 mm</t>
        </is>
      </c>
      <c r="C4202" s="9" t="inlineStr">
        <is>
          <t>each</t>
        </is>
      </c>
      <c r="D4202" s="9" t="inlineStr">
        <is>
          <t>10.00</t>
        </is>
      </c>
      <c r="E4202" s="9" t="inlineStr">
        <is>
          <t>135.00</t>
        </is>
      </c>
      <c r="F4202" s="9" t="inlineStr">
        <is>
          <t>1350.00</t>
        </is>
      </c>
    </row>
    <row r="4203" ht="11.5" customHeight="1">
      <c r="A4203" s="9" t="inlineStr">
        <is>
          <t>0682</t>
        </is>
      </c>
      <c r="B4203" s="9" t="inlineStr">
        <is>
          <t>Oxidised mild steel screws 50 mm</t>
        </is>
      </c>
      <c r="C4203" s="9" t="inlineStr">
        <is>
          <t>100 Nos</t>
        </is>
      </c>
      <c r="D4203" s="9" t="inlineStr">
        <is>
          <t>0.80</t>
        </is>
      </c>
      <c r="E4203" s="9" t="inlineStr">
        <is>
          <t>76.00</t>
        </is>
      </c>
      <c r="F4203" s="9" t="inlineStr">
        <is>
          <t>60.80</t>
        </is>
      </c>
    </row>
    <row r="4204" ht="11.5" customHeight="1">
      <c r="A4204" s="9" t="inlineStr">
        <is>
          <t>9977</t>
        </is>
      </c>
      <c r="B4204" s="9" t="inlineStr">
        <is>
          <t>Carriage of materials</t>
        </is>
      </c>
      <c r="C4204" s="9" t="inlineStr">
        <is>
          <t>L.S.</t>
        </is>
      </c>
      <c r="D4204" s="9" t="inlineStr">
        <is>
          <t>2.73</t>
        </is>
      </c>
      <c r="E4204" s="9" t="inlineStr">
        <is>
          <t>2.00</t>
        </is>
      </c>
      <c r="F4204" s="9" t="inlineStr">
        <is>
          <t>5.46</t>
        </is>
      </c>
    </row>
    <row r="4205" ht="11.5" customHeight="1">
      <c r="A4205" s="9" t="inlineStr"/>
      <c r="B4205" s="9" t="inlineStr">
        <is>
          <t>LABOUR</t>
        </is>
      </c>
      <c r="C4205" s="9" t="inlineStr"/>
      <c r="D4205" s="9" t="inlineStr"/>
      <c r="E4205" s="9" t="inlineStr"/>
      <c r="F4205" s="9" t="inlineStr"/>
    </row>
    <row r="4206" ht="11.5" customHeight="1">
      <c r="A4206" s="9" t="inlineStr">
        <is>
          <t>0112</t>
        </is>
      </c>
      <c r="B4206" s="9" t="inlineStr">
        <is>
          <t>Carpenter 2nd class</t>
        </is>
      </c>
      <c r="C4206" s="9" t="inlineStr">
        <is>
          <t>day</t>
        </is>
      </c>
      <c r="D4206" s="9" t="inlineStr">
        <is>
          <t>0.40</t>
        </is>
      </c>
      <c r="E4206" s="9" t="inlineStr">
        <is>
          <t>679.00</t>
        </is>
      </c>
      <c r="F4206" s="9" t="inlineStr">
        <is>
          <t>271.60</t>
        </is>
      </c>
    </row>
    <row r="4207" ht="11.5" customHeight="1">
      <c r="A4207" s="9" t="inlineStr">
        <is>
          <t>0114</t>
        </is>
      </c>
      <c r="B4207" s="9" t="inlineStr">
        <is>
          <t>Beldar</t>
        </is>
      </c>
      <c r="C4207" s="9" t="inlineStr">
        <is>
          <t>day</t>
        </is>
      </c>
      <c r="D4207" s="9" t="inlineStr">
        <is>
          <t>0.20</t>
        </is>
      </c>
      <c r="E4207" s="9" t="inlineStr">
        <is>
          <t>558.00</t>
        </is>
      </c>
      <c r="F4207" s="9" t="inlineStr">
        <is>
          <t>73.60</t>
        </is>
      </c>
    </row>
    <row r="4208" ht="11.5" customHeight="1">
      <c r="A4208" s="9" t="inlineStr"/>
      <c r="B4208" s="9" t="inlineStr">
        <is>
          <t>TOTAL</t>
        </is>
      </c>
      <c r="C4208" s="9" t="inlineStr"/>
      <c r="D4208" s="9" t="inlineStr"/>
      <c r="E4208" s="9" t="inlineStr"/>
      <c r="F4208" s="9" t="inlineStr">
        <is>
          <t>1761.46 W</t>
        </is>
      </c>
    </row>
    <row r="4209" ht="11.5" customHeight="1">
      <c r="A4209" s="9" t="inlineStr"/>
      <c r="B4209" s="9" t="inlineStr">
        <is>
          <t>Add 1 % Water charges on "W"</t>
        </is>
      </c>
      <c r="C4209" s="9" t="inlineStr"/>
      <c r="D4209" s="9" t="inlineStr"/>
      <c r="E4209" s="9" t="inlineStr"/>
      <c r="F4209" s="9" t="inlineStr">
        <is>
          <t>17.61</t>
        </is>
      </c>
    </row>
    <row r="4210" ht="11.5" customHeight="1">
      <c r="A4210" s="9" t="inlineStr"/>
      <c r="B4210" s="9" t="inlineStr">
        <is>
          <t>TOTAL</t>
        </is>
      </c>
      <c r="C4210" s="9" t="inlineStr"/>
      <c r="D4210" s="9" t="inlineStr"/>
      <c r="E4210" s="9" t="inlineStr"/>
      <c r="F4210" s="9" t="inlineStr">
        <is>
          <t>1779.07 X</t>
        </is>
      </c>
    </row>
    <row r="4211" ht="11.5" customHeight="1">
      <c r="A4211" s="9" t="inlineStr"/>
      <c r="B4211" s="9" t="inlineStr">
        <is>
          <t>Add GST on "X" (multiplying factor</t>
        </is>
      </c>
      <c r="C4211" s="9" t="inlineStr"/>
      <c r="D4211" s="9" t="inlineStr"/>
      <c r="E4211" s="9" t="inlineStr"/>
      <c r="F4211" s="9" t="inlineStr"/>
    </row>
    <row r="4212" ht="11.5" customHeight="1">
      <c r="A4212" s="9" t="inlineStr"/>
      <c r="B4212" s="9" t="inlineStr">
        <is>
          <t>0.1405)</t>
        </is>
      </c>
      <c r="C4212" s="9" t="inlineStr"/>
      <c r="D4212" s="9" t="inlineStr"/>
      <c r="E4212" s="9" t="inlineStr"/>
      <c r="F4212" s="9" t="inlineStr">
        <is>
          <t>249.96</t>
        </is>
      </c>
    </row>
    <row r="4213" ht="11.5" customHeight="1">
      <c r="A4213" s="9" t="inlineStr"/>
      <c r="B4213" s="9" t="inlineStr">
        <is>
          <t>TOTAL</t>
        </is>
      </c>
      <c r="C4213" s="9" t="inlineStr"/>
      <c r="D4213" s="9" t="inlineStr"/>
      <c r="E4213" s="9" t="inlineStr"/>
      <c r="F4213" s="9" t="inlineStr">
        <is>
          <t>2029.03 Y</t>
        </is>
      </c>
    </row>
    <row r="4214" ht="11.5" customHeight="1">
      <c r="A4214" s="9" t="inlineStr"/>
      <c r="B4214" s="9" t="inlineStr">
        <is>
          <t>Add 15% CPOH on "Y"</t>
        </is>
      </c>
      <c r="C4214" s="9" t="inlineStr"/>
      <c r="D4214" s="9" t="inlineStr"/>
      <c r="E4214" s="9" t="inlineStr"/>
      <c r="F4214" s="9" t="inlineStr">
        <is>
          <t>304.36</t>
        </is>
      </c>
    </row>
    <row r="4215" ht="11.5" customHeight="1">
      <c r="A4215" s="9" t="inlineStr"/>
      <c r="B4215" s="9" t="inlineStr">
        <is>
          <t>TOTAL</t>
        </is>
      </c>
      <c r="C4215" s="9" t="inlineStr"/>
      <c r="D4215" s="9" t="inlineStr"/>
      <c r="E4215" s="9" t="inlineStr"/>
      <c r="F4215" s="9" t="inlineStr">
        <is>
          <t>2333.39 Z</t>
        </is>
      </c>
    </row>
    <row r="4216" ht="11.5" customHeight="1">
      <c r="A4216" s="9" t="inlineStr"/>
      <c r="B4216" s="9" t="inlineStr">
        <is>
          <t>Add Cess @ 1% on "Z"</t>
        </is>
      </c>
      <c r="C4216" s="9" t="inlineStr"/>
      <c r="D4216" s="9" t="inlineStr"/>
      <c r="E4216" s="9" t="inlineStr"/>
      <c r="F4216" s="9" t="inlineStr">
        <is>
          <t>23.33</t>
        </is>
      </c>
    </row>
    <row r="4217" ht="11.5" customHeight="1">
      <c r="A4217" s="9" t="inlineStr"/>
      <c r="B4217" s="9" t="inlineStr">
        <is>
          <t>Cost of 10 nos.</t>
        </is>
      </c>
      <c r="C4217" s="9" t="inlineStr"/>
      <c r="D4217" s="9" t="inlineStr"/>
      <c r="E4217" s="9" t="inlineStr"/>
      <c r="F4217" s="9" t="inlineStr">
        <is>
          <t>2356.72</t>
        </is>
      </c>
    </row>
    <row r="4218" ht="11.5" customHeight="1">
      <c r="A4218" s="9" t="inlineStr"/>
      <c r="B4218" s="9" t="inlineStr">
        <is>
          <t>Cost of 1 no</t>
        </is>
      </c>
      <c r="C4218" s="9" t="inlineStr"/>
      <c r="D4218" s="9" t="inlineStr"/>
      <c r="E4218" s="9" t="inlineStr"/>
      <c r="F4218" s="9" t="inlineStr">
        <is>
          <t>235.67</t>
        </is>
      </c>
    </row>
    <row r="4219" ht="11.5" customHeight="1">
      <c r="A4219" s="9" t="inlineStr"/>
      <c r="B4219" s="9" t="inlineStr">
        <is>
          <t>Say</t>
        </is>
      </c>
      <c r="C4219" s="9" t="inlineStr"/>
      <c r="D4219" s="9" t="inlineStr"/>
      <c r="E4219" s="9" t="inlineStr"/>
      <c r="F4219" s="9" t="inlineStr">
        <is>
          <t>235.65</t>
        </is>
      </c>
    </row>
    <row r="4220" ht="11.5" customHeight="1">
      <c r="A4220" s="9" t="inlineStr">
        <is>
          <t>9.60.3</t>
        </is>
      </c>
      <c r="B4220" s="9" t="inlineStr">
        <is>
          <t>100 mm</t>
        </is>
      </c>
      <c r="C4220" s="9" t="inlineStr"/>
      <c r="D4220" s="9" t="inlineStr"/>
      <c r="E4220" s="9" t="inlineStr"/>
      <c r="F4220" s="9" t="inlineStr"/>
    </row>
    <row r="4221" ht="11.5" customHeight="1">
      <c r="A4221" s="10" t="inlineStr">
        <is>
          <t>Code</t>
        </is>
      </c>
      <c r="B4221" s="10" t="inlineStr">
        <is>
          <t>Description</t>
        </is>
      </c>
      <c r="C4221" s="10" t="inlineStr">
        <is>
          <t>Unit</t>
        </is>
      </c>
      <c r="D4221" s="10" t="inlineStr">
        <is>
          <t>Quantity</t>
        </is>
      </c>
      <c r="E4221" s="10" t="inlineStr">
        <is>
          <t>Rate</t>
        </is>
      </c>
      <c r="F4221" s="10" t="inlineStr">
        <is>
          <t>Amount</t>
        </is>
      </c>
    </row>
    <row r="4222" ht="11.5" customHeight="1">
      <c r="A4222" s="9" t="inlineStr"/>
      <c r="B4222" s="9" t="inlineStr">
        <is>
          <t>Details of cost for 10 nos.</t>
        </is>
      </c>
      <c r="C4222" s="9" t="inlineStr"/>
      <c r="D4222" s="9" t="inlineStr"/>
      <c r="E4222" s="9" t="inlineStr"/>
      <c r="F4222" s="9" t="inlineStr"/>
    </row>
    <row r="4223" ht="11.5" customHeight="1">
      <c r="A4223" s="9" t="inlineStr"/>
      <c r="B4223" s="9" t="inlineStr">
        <is>
          <t>MATERIAL</t>
        </is>
      </c>
      <c r="C4223" s="9" t="inlineStr"/>
      <c r="D4223" s="9" t="inlineStr"/>
      <c r="E4223" s="9" t="inlineStr"/>
      <c r="F4223" s="9" t="inlineStr"/>
    </row>
    <row r="4224" ht="11.5" customHeight="1">
      <c r="A4224" s="9" t="inlineStr">
        <is>
          <t>0655</t>
        </is>
      </c>
      <c r="B4224" s="9" t="inlineStr">
        <is>
          <t>Oxidised mild steel double acting</t>
        </is>
      </c>
      <c r="C4224" s="9" t="inlineStr"/>
      <c r="D4224" s="9" t="inlineStr"/>
      <c r="E4224" s="9" t="inlineStr"/>
      <c r="F4224" s="9" t="inlineStr"/>
    </row>
    <row r="4225" ht="11.5" customHeight="1">
      <c r="A4225" s="9" t="inlineStr"/>
      <c r="B4225" s="9" t="inlineStr">
        <is>
          <t>spring hinges 100 mm</t>
        </is>
      </c>
      <c r="C4225" s="9" t="inlineStr">
        <is>
          <t>each</t>
        </is>
      </c>
      <c r="D4225" s="9" t="inlineStr">
        <is>
          <t>10.00</t>
        </is>
      </c>
      <c r="E4225" s="9" t="inlineStr">
        <is>
          <t>118.00</t>
        </is>
      </c>
      <c r="F4225" s="9" t="inlineStr">
        <is>
          <t>1180.00</t>
        </is>
      </c>
    </row>
    <row r="4226" ht="11.5" customHeight="1">
      <c r="A4226" s="9" t="inlineStr">
        <is>
          <t>0683</t>
        </is>
      </c>
      <c r="B4226" s="9" t="inlineStr">
        <is>
          <t>Oxidised mild steel screws 40 mm</t>
        </is>
      </c>
      <c r="C4226" s="9" t="inlineStr">
        <is>
          <t>100 Nos</t>
        </is>
      </c>
      <c r="D4226" s="9" t="inlineStr">
        <is>
          <t>0.80</t>
        </is>
      </c>
      <c r="E4226" s="9" t="inlineStr">
        <is>
          <t>62.00</t>
        </is>
      </c>
      <c r="F4226" s="9" t="inlineStr">
        <is>
          <t>49.60</t>
        </is>
      </c>
    </row>
    <row r="4227" ht="11.5" customHeight="1">
      <c r="A4227" s="9" t="inlineStr">
        <is>
          <t>9977</t>
        </is>
      </c>
      <c r="B4227" s="9" t="inlineStr">
        <is>
          <t>Carriage of materials</t>
        </is>
      </c>
      <c r="C4227" s="9" t="inlineStr">
        <is>
          <t>L.S.</t>
        </is>
      </c>
      <c r="D4227" s="9" t="inlineStr">
        <is>
          <t>2.73</t>
        </is>
      </c>
      <c r="E4227" s="9" t="inlineStr">
        <is>
          <t>2.00</t>
        </is>
      </c>
      <c r="F4227" s="9" t="inlineStr">
        <is>
          <t>5.46</t>
        </is>
      </c>
    </row>
    <row r="4228" ht="11.5" customHeight="1">
      <c r="A4228" s="9" t="inlineStr"/>
      <c r="B4228" s="9" t="inlineStr">
        <is>
          <t>LABOUR</t>
        </is>
      </c>
      <c r="C4228" s="9" t="inlineStr"/>
      <c r="D4228" s="9" t="inlineStr"/>
      <c r="E4228" s="9" t="inlineStr"/>
      <c r="F4228" s="9" t="inlineStr"/>
    </row>
    <row r="4229" ht="11.5" customHeight="1">
      <c r="A4229" s="9" t="inlineStr">
        <is>
          <t>0112</t>
        </is>
      </c>
      <c r="B4229" s="9" t="inlineStr">
        <is>
          <t>Carpenter 2nd class</t>
        </is>
      </c>
      <c r="C4229" s="9" t="inlineStr">
        <is>
          <t>day</t>
        </is>
      </c>
      <c r="D4229" s="9" t="inlineStr">
        <is>
          <t>0.40</t>
        </is>
      </c>
      <c r="E4229" s="9" t="inlineStr">
        <is>
          <t>679.00</t>
        </is>
      </c>
      <c r="F4229" s="9" t="inlineStr">
        <is>
          <t>271.60</t>
        </is>
      </c>
    </row>
    <row r="4230" ht="11.5" customHeight="1">
      <c r="A4230" s="9" t="inlineStr">
        <is>
          <t>0114</t>
        </is>
      </c>
      <c r="B4230" s="9" t="inlineStr">
        <is>
          <t>Beldar</t>
        </is>
      </c>
      <c r="C4230" s="9" t="inlineStr">
        <is>
          <t>day</t>
        </is>
      </c>
      <c r="D4230" s="9" t="inlineStr">
        <is>
          <t>0.20</t>
        </is>
      </c>
      <c r="E4230" s="9" t="inlineStr">
        <is>
          <t>558.00</t>
        </is>
      </c>
      <c r="F4230" s="9" t="inlineStr">
        <is>
          <t>111.60</t>
        </is>
      </c>
    </row>
    <row r="4231" ht="11.5" customHeight="1">
      <c r="A4231" s="9" t="inlineStr"/>
      <c r="B4231" s="9" t="inlineStr">
        <is>
          <t>TOTAL</t>
        </is>
      </c>
      <c r="C4231" s="9" t="inlineStr"/>
      <c r="D4231" s="9" t="inlineStr"/>
      <c r="E4231" s="9" t="inlineStr"/>
      <c r="F4231" s="9" t="inlineStr">
        <is>
          <t>1618.26 W</t>
        </is>
      </c>
    </row>
    <row r="4232" ht="11.5" customHeight="1">
      <c r="A4232" s="9" t="inlineStr"/>
      <c r="B4232" s="9" t="inlineStr">
        <is>
          <t>Add 1 % Water charges on "W"</t>
        </is>
      </c>
      <c r="C4232" s="9" t="inlineStr"/>
      <c r="D4232" s="9" t="inlineStr"/>
      <c r="E4232" s="9" t="inlineStr"/>
      <c r="F4232" s="9" t="inlineStr">
        <is>
          <t>16.18</t>
        </is>
      </c>
    </row>
    <row r="4233" ht="11.5" customHeight="1">
      <c r="A4233" s="9" t="inlineStr"/>
      <c r="B4233" s="9" t="inlineStr">
        <is>
          <t>TOTAL</t>
        </is>
      </c>
      <c r="C4233" s="9" t="inlineStr"/>
      <c r="D4233" s="9" t="inlineStr"/>
      <c r="E4233" s="9" t="inlineStr"/>
      <c r="F4233" s="9" t="inlineStr">
        <is>
          <t>1634.44 X</t>
        </is>
      </c>
    </row>
    <row r="4234" ht="11.5" customHeight="1">
      <c r="A4234" s="9" t="inlineStr"/>
      <c r="B4234" s="9" t="inlineStr">
        <is>
          <t>Add GST on "X" (multiplying factor</t>
        </is>
      </c>
      <c r="C4234" s="9" t="inlineStr"/>
      <c r="D4234" s="9" t="inlineStr"/>
      <c r="E4234" s="9" t="inlineStr"/>
      <c r="F4234" s="9" t="inlineStr"/>
    </row>
    <row r="4235" ht="11.5" customHeight="1">
      <c r="A4235" s="9" t="inlineStr"/>
      <c r="B4235" s="9" t="inlineStr">
        <is>
          <t>0.1405)</t>
        </is>
      </c>
      <c r="C4235" s="9" t="inlineStr"/>
      <c r="D4235" s="9" t="inlineStr"/>
      <c r="E4235" s="9" t="inlineStr"/>
      <c r="F4235" s="9" t="inlineStr">
        <is>
          <t>229.64</t>
        </is>
      </c>
    </row>
    <row r="4236" ht="11.5" customHeight="1">
      <c r="A4236" s="9" t="inlineStr"/>
      <c r="B4236" s="9" t="inlineStr">
        <is>
          <t>TOTAL</t>
        </is>
      </c>
      <c r="C4236" s="9" t="inlineStr"/>
      <c r="D4236" s="9" t="inlineStr"/>
      <c r="E4236" s="9" t="inlineStr"/>
      <c r="F4236" s="9" t="inlineStr">
        <is>
          <t>1864.08 Y</t>
        </is>
      </c>
    </row>
    <row r="4237" ht="11.5" customHeight="1">
      <c r="A4237" s="9" t="inlineStr"/>
      <c r="B4237" s="9" t="inlineStr">
        <is>
          <t>Add 15% CPOH on "Y"</t>
        </is>
      </c>
      <c r="C4237" s="9" t="inlineStr"/>
      <c r="D4237" s="9" t="inlineStr"/>
      <c r="E4237" s="9" t="inlineStr"/>
      <c r="F4237" s="9" t="inlineStr">
        <is>
          <t>279.61</t>
        </is>
      </c>
    </row>
    <row r="4238" ht="11.5" customHeight="1">
      <c r="A4238" s="9" t="inlineStr"/>
      <c r="B4238" s="9" t="inlineStr">
        <is>
          <t>TOTAL</t>
        </is>
      </c>
      <c r="C4238" s="9" t="inlineStr"/>
      <c r="D4238" s="9" t="inlineStr"/>
      <c r="E4238" s="9" t="inlineStr"/>
      <c r="F4238" s="9" t="inlineStr">
        <is>
          <t>2143.69 Z</t>
        </is>
      </c>
    </row>
    <row r="4239" ht="11.5" customHeight="1">
      <c r="A4239" s="9" t="inlineStr"/>
      <c r="B4239" s="9" t="inlineStr">
        <is>
          <t>Add Cess @ 1% on "Z"</t>
        </is>
      </c>
      <c r="C4239" s="9" t="inlineStr"/>
      <c r="D4239" s="9" t="inlineStr"/>
      <c r="E4239" s="9" t="inlineStr"/>
      <c r="F4239" s="9" t="inlineStr">
        <is>
          <t>21.44</t>
        </is>
      </c>
    </row>
    <row r="4240" ht="11.5" customHeight="1">
      <c r="A4240" s="9" t="inlineStr"/>
      <c r="B4240" s="9" t="inlineStr">
        <is>
          <t>Cost of 10 nos.</t>
        </is>
      </c>
      <c r="C4240" s="9" t="inlineStr"/>
      <c r="D4240" s="9" t="inlineStr"/>
      <c r="E4240" s="9" t="inlineStr"/>
      <c r="F4240" s="9" t="inlineStr">
        <is>
          <t>2165.13</t>
        </is>
      </c>
    </row>
    <row r="4241" ht="11.5" customHeight="1">
      <c r="A4241" s="9" t="inlineStr"/>
      <c r="B4241" s="9" t="inlineStr">
        <is>
          <t>Cost of 1 no</t>
        </is>
      </c>
      <c r="C4241" s="9" t="inlineStr"/>
      <c r="D4241" s="9" t="inlineStr"/>
      <c r="E4241" s="9" t="inlineStr"/>
      <c r="F4241" s="9" t="inlineStr">
        <is>
          <t>216.51</t>
        </is>
      </c>
    </row>
    <row r="4242" ht="11.5" customHeight="1">
      <c r="A4242" s="9" t="inlineStr"/>
      <c r="B4242" s="9" t="inlineStr">
        <is>
          <t>Say</t>
        </is>
      </c>
      <c r="C4242" s="9" t="inlineStr"/>
      <c r="D4242" s="9" t="inlineStr"/>
      <c r="E4242" s="9" t="inlineStr"/>
      <c r="F4242" s="9" t="inlineStr">
        <is>
          <t>216.50</t>
        </is>
      </c>
    </row>
    <row r="4244" ht="23" customHeight="1">
      <c r="A4244" s="9" t="inlineStr">
        <is>
          <t>9.61</t>
        </is>
      </c>
      <c r="B4244" s="9" t="inlineStr">
        <is>
          <t>Providing M.S. Piano hinges ISI marked</t>
        </is>
      </c>
      <c r="C4244" s="9" t="inlineStr">
        <is>
          <t>IS</t>
        </is>
      </c>
      <c r="D4244" s="9" t="inlineStr">
        <is>
          <t>: 3818 finished</t>
        </is>
      </c>
      <c r="E4244" s="9" t="inlineStr">
        <is>
          <t>with nickel</t>
        </is>
      </c>
      <c r="F4244" s="9" t="inlineStr">
        <is>
          <t>plating and</t>
        </is>
      </c>
    </row>
    <row r="4245" ht="11.5" customHeight="1">
      <c r="A4245" s="9" t="inlineStr"/>
      <c r="B4245" s="9" t="inlineStr">
        <is>
          <t>fixing with necessary screws etc.,</t>
        </is>
      </c>
      <c r="C4245" s="9" t="inlineStr">
        <is>
          <t>complete.</t>
        </is>
      </c>
      <c r="D4245" s="9" t="inlineStr"/>
      <c r="E4245" s="9" t="inlineStr"/>
      <c r="F4245" s="9" t="inlineStr"/>
    </row>
    <row r="4246" ht="11.5" customHeight="1">
      <c r="A4246" s="9" t="inlineStr">
        <is>
          <t>9.61.1</t>
        </is>
      </c>
      <c r="B4246" s="9" t="inlineStr">
        <is>
          <t>Overall width 35 mm</t>
        </is>
      </c>
      <c r="C4246" s="9" t="inlineStr"/>
      <c r="D4246" s="9" t="inlineStr"/>
      <c r="E4246" s="9" t="inlineStr"/>
      <c r="F4246" s="9" t="inlineStr"/>
    </row>
    <row r="4247" ht="11.5" customHeight="1">
      <c r="A4247" s="10" t="inlineStr">
        <is>
          <t>Code</t>
        </is>
      </c>
      <c r="B4247" s="10" t="inlineStr">
        <is>
          <t>Description</t>
        </is>
      </c>
      <c r="C4247" s="10" t="inlineStr">
        <is>
          <t>Unit</t>
        </is>
      </c>
      <c r="D4247" s="10" t="inlineStr">
        <is>
          <t>Quantity</t>
        </is>
      </c>
      <c r="E4247" s="10" t="inlineStr">
        <is>
          <t>Rate</t>
        </is>
      </c>
      <c r="F4247" s="10" t="inlineStr">
        <is>
          <t>Amount</t>
        </is>
      </c>
    </row>
    <row r="4248" ht="11.5" customHeight="1">
      <c r="A4248" s="9" t="inlineStr"/>
      <c r="B4248" s="9" t="inlineStr">
        <is>
          <t>Details of cost for 1 meter</t>
        </is>
      </c>
      <c r="C4248" s="9" t="inlineStr"/>
      <c r="D4248" s="9" t="inlineStr"/>
      <c r="E4248" s="9" t="inlineStr"/>
      <c r="F4248" s="9" t="inlineStr"/>
    </row>
    <row r="4249" ht="11.5" customHeight="1">
      <c r="A4249" s="9" t="inlineStr"/>
      <c r="B4249" s="9" t="inlineStr">
        <is>
          <t>MATERIAL</t>
        </is>
      </c>
      <c r="C4249" s="9" t="inlineStr"/>
      <c r="D4249" s="9" t="inlineStr"/>
      <c r="E4249" s="9" t="inlineStr"/>
      <c r="F4249" s="9" t="inlineStr"/>
    </row>
    <row r="4250" ht="11.5" customHeight="1">
      <c r="A4250" s="9" t="inlineStr">
        <is>
          <t>0656</t>
        </is>
      </c>
      <c r="B4250" s="9" t="inlineStr">
        <is>
          <t>Nickel plated mild steel piono hinges</t>
        </is>
      </c>
      <c r="C4250" s="9" t="inlineStr"/>
      <c r="D4250" s="9" t="inlineStr"/>
      <c r="E4250" s="9" t="inlineStr"/>
      <c r="F4250" s="9" t="inlineStr"/>
    </row>
    <row r="4251" ht="11.5" customHeight="1">
      <c r="A4251" s="9" t="inlineStr"/>
      <c r="B4251" s="9" t="inlineStr">
        <is>
          <t>1 mm thick 35 mm wide</t>
        </is>
      </c>
      <c r="C4251" s="9" t="inlineStr">
        <is>
          <t>metre</t>
        </is>
      </c>
      <c r="D4251" s="9" t="inlineStr">
        <is>
          <t>1.00</t>
        </is>
      </c>
      <c r="E4251" s="9" t="inlineStr">
        <is>
          <t>44.00</t>
        </is>
      </c>
      <c r="F4251" s="9" t="inlineStr">
        <is>
          <t>44.00</t>
        </is>
      </c>
    </row>
    <row r="4252" ht="11.5" customHeight="1">
      <c r="A4252" s="9" t="inlineStr">
        <is>
          <t>0686</t>
        </is>
      </c>
      <c r="B4252" s="9" t="inlineStr">
        <is>
          <t>Oxidised mild steel screws 20 mm</t>
        </is>
      </c>
      <c r="C4252" s="9" t="inlineStr">
        <is>
          <t>100 Nos</t>
        </is>
      </c>
      <c r="D4252" s="9" t="inlineStr">
        <is>
          <t>0.30</t>
        </is>
      </c>
      <c r="E4252" s="9" t="inlineStr">
        <is>
          <t>32.00</t>
        </is>
      </c>
      <c r="F4252" s="9" t="inlineStr">
        <is>
          <t>9.60</t>
        </is>
      </c>
    </row>
    <row r="4253" ht="11.5" customHeight="1">
      <c r="A4253" s="9" t="inlineStr">
        <is>
          <t>9977</t>
        </is>
      </c>
      <c r="B4253" s="9" t="inlineStr">
        <is>
          <t>Carriage of materials</t>
        </is>
      </c>
      <c r="C4253" s="9" t="inlineStr">
        <is>
          <t>L.S.</t>
        </is>
      </c>
      <c r="D4253" s="9" t="inlineStr">
        <is>
          <t>1.82</t>
        </is>
      </c>
      <c r="E4253" s="9" t="inlineStr">
        <is>
          <t>2.00</t>
        </is>
      </c>
      <c r="F4253" s="9" t="inlineStr">
        <is>
          <t>3.64</t>
        </is>
      </c>
    </row>
    <row r="4254" ht="11.5" customHeight="1">
      <c r="A4254" s="9" t="inlineStr"/>
      <c r="B4254" s="9" t="inlineStr">
        <is>
          <t>LABOUR</t>
        </is>
      </c>
      <c r="C4254" s="9" t="inlineStr"/>
      <c r="D4254" s="9" t="inlineStr"/>
      <c r="E4254" s="9" t="inlineStr"/>
      <c r="F4254" s="9" t="inlineStr"/>
    </row>
    <row r="4255" ht="11.5" customHeight="1">
      <c r="A4255" s="9" t="inlineStr">
        <is>
          <t>0112</t>
        </is>
      </c>
      <c r="B4255" s="9" t="inlineStr">
        <is>
          <t>Carpenter 2nd class</t>
        </is>
      </c>
      <c r="C4255" s="9" t="inlineStr">
        <is>
          <t>day</t>
        </is>
      </c>
      <c r="D4255" s="9" t="inlineStr">
        <is>
          <t>0.14</t>
        </is>
      </c>
      <c r="E4255" s="9" t="inlineStr">
        <is>
          <t>679.00</t>
        </is>
      </c>
      <c r="F4255" s="9" t="inlineStr">
        <is>
          <t>95.06</t>
        </is>
      </c>
    </row>
    <row r="4256" ht="11.5" customHeight="1">
      <c r="A4256" s="9" t="inlineStr">
        <is>
          <t>0114</t>
        </is>
      </c>
      <c r="B4256" s="9" t="inlineStr">
        <is>
          <t>Beldar</t>
        </is>
      </c>
      <c r="C4256" s="9" t="inlineStr">
        <is>
          <t>day</t>
        </is>
      </c>
      <c r="D4256" s="9" t="inlineStr">
        <is>
          <t>0.09</t>
        </is>
      </c>
      <c r="E4256" s="9" t="inlineStr">
        <is>
          <t>558.00</t>
        </is>
      </c>
      <c r="F4256" s="9" t="inlineStr">
        <is>
          <t>50.22</t>
        </is>
      </c>
    </row>
    <row r="4257" ht="11.5" customHeight="1">
      <c r="A4257" s="9" t="inlineStr"/>
      <c r="B4257" s="9" t="inlineStr">
        <is>
          <t>TOTAL</t>
        </is>
      </c>
      <c r="C4257" s="9" t="inlineStr"/>
      <c r="D4257" s="9" t="inlineStr"/>
      <c r="E4257" s="9" t="inlineStr"/>
      <c r="F4257" s="9" t="inlineStr">
        <is>
          <t>202.52 W</t>
        </is>
      </c>
    </row>
    <row r="4258" ht="11.5" customHeight="1">
      <c r="A4258" s="9" t="inlineStr"/>
      <c r="B4258" s="9" t="inlineStr">
        <is>
          <t>Add 1 % Water charges on "W"</t>
        </is>
      </c>
      <c r="C4258" s="9" t="inlineStr"/>
      <c r="D4258" s="9" t="inlineStr"/>
      <c r="E4258" s="9" t="inlineStr"/>
      <c r="F4258" s="9" t="inlineStr">
        <is>
          <t>2.03</t>
        </is>
      </c>
    </row>
    <row r="4259" ht="11.5" customHeight="1">
      <c r="A4259" s="9" t="inlineStr"/>
      <c r="B4259" s="9" t="inlineStr">
        <is>
          <t>TOTAL</t>
        </is>
      </c>
      <c r="C4259" s="9" t="inlineStr"/>
      <c r="D4259" s="9" t="inlineStr"/>
      <c r="E4259" s="9" t="inlineStr"/>
      <c r="F4259" s="9" t="inlineStr">
        <is>
          <t>204.55 X</t>
        </is>
      </c>
    </row>
    <row r="4260" ht="11.5" customHeight="1">
      <c r="A4260" s="9" t="inlineStr"/>
      <c r="B4260" s="9" t="inlineStr">
        <is>
          <t>Add GST on "X" (multiplying factor</t>
        </is>
      </c>
      <c r="C4260" s="9" t="inlineStr"/>
      <c r="D4260" s="9" t="inlineStr"/>
      <c r="E4260" s="9" t="inlineStr"/>
      <c r="F4260" s="9" t="inlineStr"/>
    </row>
    <row r="4261" ht="11.5" customHeight="1">
      <c r="A4261" s="9" t="inlineStr"/>
      <c r="B4261" s="9" t="inlineStr">
        <is>
          <t>0.1405)</t>
        </is>
      </c>
      <c r="C4261" s="9" t="inlineStr"/>
      <c r="D4261" s="9" t="inlineStr"/>
      <c r="E4261" s="9" t="inlineStr"/>
      <c r="F4261" s="9" t="inlineStr">
        <is>
          <t>28.74</t>
        </is>
      </c>
    </row>
    <row r="4262" ht="11.5" customHeight="1">
      <c r="A4262" s="9" t="inlineStr"/>
      <c r="B4262" s="9" t="inlineStr">
        <is>
          <t>TOTAL</t>
        </is>
      </c>
      <c r="C4262" s="9" t="inlineStr"/>
      <c r="D4262" s="9" t="inlineStr"/>
      <c r="E4262" s="9" t="inlineStr"/>
      <c r="F4262" s="9" t="inlineStr">
        <is>
          <t>233.28 Y</t>
        </is>
      </c>
    </row>
    <row r="4263" ht="11.5" customHeight="1">
      <c r="A4263" s="9" t="inlineStr"/>
      <c r="B4263" s="9" t="inlineStr">
        <is>
          <t>Add 15% CPOH on "Y"</t>
        </is>
      </c>
      <c r="C4263" s="9" t="inlineStr"/>
      <c r="D4263" s="9" t="inlineStr"/>
      <c r="E4263" s="9" t="inlineStr"/>
      <c r="F4263" s="9" t="inlineStr">
        <is>
          <t>34.99</t>
        </is>
      </c>
    </row>
    <row r="4264" ht="11.5" customHeight="1">
      <c r="A4264" s="9" t="inlineStr"/>
      <c r="B4264" s="9" t="inlineStr">
        <is>
          <t>TOTAL</t>
        </is>
      </c>
      <c r="C4264" s="9" t="inlineStr"/>
      <c r="D4264" s="9" t="inlineStr"/>
      <c r="E4264" s="9" t="inlineStr"/>
      <c r="F4264" s="9" t="inlineStr">
        <is>
          <t>268.28 Z</t>
        </is>
      </c>
    </row>
    <row r="4265" ht="11.5" customHeight="1">
      <c r="A4265" s="9" t="inlineStr"/>
      <c r="B4265" s="9" t="inlineStr">
        <is>
          <t>Add Cess @ 1% on "Z"</t>
        </is>
      </c>
      <c r="C4265" s="9" t="inlineStr"/>
      <c r="D4265" s="9" t="inlineStr"/>
      <c r="E4265" s="9" t="inlineStr"/>
      <c r="F4265" s="9" t="inlineStr">
        <is>
          <t>2.68</t>
        </is>
      </c>
    </row>
    <row r="4266" ht="11.5" customHeight="1">
      <c r="A4266" s="9" t="inlineStr"/>
      <c r="B4266" s="9" t="inlineStr">
        <is>
          <t>Cost for 1 metre</t>
        </is>
      </c>
      <c r="C4266" s="9" t="inlineStr"/>
      <c r="D4266" s="9" t="inlineStr"/>
      <c r="E4266" s="9" t="inlineStr"/>
      <c r="F4266" s="9" t="inlineStr">
        <is>
          <t>270.96</t>
        </is>
      </c>
    </row>
    <row r="4267" ht="11.5" customHeight="1">
      <c r="A4267" s="9" t="inlineStr"/>
      <c r="B4267" s="9" t="inlineStr">
        <is>
          <t>Say</t>
        </is>
      </c>
      <c r="C4267" s="9" t="inlineStr"/>
      <c r="D4267" s="9" t="inlineStr"/>
      <c r="E4267" s="9" t="inlineStr"/>
      <c r="F4267" s="9" t="inlineStr">
        <is>
          <t>270.95</t>
        </is>
      </c>
    </row>
    <row r="4268" ht="11.5" customHeight="1">
      <c r="A4268" s="9" t="inlineStr">
        <is>
          <t>9.61.2</t>
        </is>
      </c>
      <c r="B4268" s="9" t="inlineStr">
        <is>
          <t>Overall width 50 mm</t>
        </is>
      </c>
      <c r="C4268" s="9" t="inlineStr"/>
      <c r="D4268" s="9" t="inlineStr"/>
      <c r="E4268" s="9" t="inlineStr"/>
      <c r="F4268" s="9" t="inlineStr"/>
    </row>
    <row r="4269" ht="11.5" customHeight="1">
      <c r="A4269" s="10" t="inlineStr">
        <is>
          <t>Code</t>
        </is>
      </c>
      <c r="B4269" s="10" t="inlineStr">
        <is>
          <t>Description</t>
        </is>
      </c>
      <c r="C4269" s="10" t="inlineStr">
        <is>
          <t>Unit</t>
        </is>
      </c>
      <c r="D4269" s="10" t="inlineStr">
        <is>
          <t>Quantity</t>
        </is>
      </c>
      <c r="E4269" s="10" t="inlineStr">
        <is>
          <t>Rate</t>
        </is>
      </c>
      <c r="F4269" s="10" t="inlineStr">
        <is>
          <t>Amount</t>
        </is>
      </c>
    </row>
    <row r="4270" ht="11.5" customHeight="1">
      <c r="A4270" s="9" t="inlineStr"/>
      <c r="B4270" s="9" t="inlineStr">
        <is>
          <t>Details of cost for 1 meter</t>
        </is>
      </c>
      <c r="C4270" s="9" t="inlineStr"/>
      <c r="D4270" s="9" t="inlineStr"/>
      <c r="E4270" s="9" t="inlineStr"/>
      <c r="F4270" s="9" t="inlineStr"/>
    </row>
    <row r="4271" ht="11.5" customHeight="1">
      <c r="A4271" s="9" t="inlineStr"/>
      <c r="B4271" s="9" t="inlineStr">
        <is>
          <t>MATERIAL</t>
        </is>
      </c>
      <c r="C4271" s="9" t="inlineStr"/>
      <c r="D4271" s="9" t="inlineStr"/>
      <c r="E4271" s="9" t="inlineStr"/>
      <c r="F4271" s="9" t="inlineStr"/>
    </row>
    <row r="4272" ht="11.5" customHeight="1">
      <c r="A4272" s="9" t="inlineStr">
        <is>
          <t>7485</t>
        </is>
      </c>
      <c r="B4272" s="9" t="inlineStr">
        <is>
          <t>Oxidised M. S. hinges finished with</t>
        </is>
      </c>
      <c r="C4272" s="9" t="inlineStr"/>
      <c r="D4272" s="9" t="inlineStr"/>
      <c r="E4272" s="9" t="inlineStr"/>
      <c r="F4272" s="9" t="inlineStr"/>
    </row>
    <row r="4273" ht="11.5" customHeight="1">
      <c r="A4273" s="9" t="inlineStr"/>
      <c r="B4273" s="9" t="inlineStr">
        <is>
          <t>nickel plating 50 mm (Over all width)</t>
        </is>
      </c>
      <c r="C4273" s="9" t="inlineStr">
        <is>
          <t>metre</t>
        </is>
      </c>
      <c r="D4273" s="9" t="inlineStr">
        <is>
          <t>1.00</t>
        </is>
      </c>
      <c r="E4273" s="9" t="inlineStr">
        <is>
          <t>40.00</t>
        </is>
      </c>
      <c r="F4273" s="9" t="inlineStr">
        <is>
          <t>40.00</t>
        </is>
      </c>
    </row>
    <row r="4274" ht="11.5" customHeight="1">
      <c r="A4274" s="9" t="inlineStr">
        <is>
          <t>0686</t>
        </is>
      </c>
      <c r="B4274" s="9" t="inlineStr">
        <is>
          <t>Oxidised mild steel screws 20 mm</t>
        </is>
      </c>
      <c r="C4274" s="9" t="inlineStr">
        <is>
          <t>100 Nos</t>
        </is>
      </c>
      <c r="D4274" s="9" t="inlineStr">
        <is>
          <t>0.30</t>
        </is>
      </c>
      <c r="E4274" s="9" t="inlineStr">
        <is>
          <t>32.00</t>
        </is>
      </c>
      <c r="F4274" s="9" t="inlineStr">
        <is>
          <t>9.60</t>
        </is>
      </c>
    </row>
    <row r="4275" ht="11.5" customHeight="1">
      <c r="A4275" s="9" t="inlineStr">
        <is>
          <t>9977</t>
        </is>
      </c>
      <c r="B4275" s="9" t="inlineStr">
        <is>
          <t>Carriage of materials</t>
        </is>
      </c>
      <c r="C4275" s="9" t="inlineStr">
        <is>
          <t>L.S.</t>
        </is>
      </c>
      <c r="D4275" s="9" t="inlineStr">
        <is>
          <t>1.82</t>
        </is>
      </c>
      <c r="E4275" s="9" t="inlineStr">
        <is>
          <t>2.00</t>
        </is>
      </c>
      <c r="F4275" s="9" t="inlineStr">
        <is>
          <t>3.64</t>
        </is>
      </c>
    </row>
    <row r="4276" ht="11.5" customHeight="1">
      <c r="A4276" s="9" t="inlineStr"/>
      <c r="B4276" s="9" t="inlineStr">
        <is>
          <t>LABOUR</t>
        </is>
      </c>
      <c r="C4276" s="9" t="inlineStr"/>
      <c r="D4276" s="9" t="inlineStr"/>
      <c r="E4276" s="9" t="inlineStr"/>
      <c r="F4276" s="9" t="inlineStr"/>
    </row>
    <row r="4277" ht="11.5" customHeight="1">
      <c r="A4277" s="9" t="inlineStr">
        <is>
          <t>0112</t>
        </is>
      </c>
      <c r="B4277" s="9" t="inlineStr">
        <is>
          <t>Carpenter 2nd class</t>
        </is>
      </c>
      <c r="C4277" s="9" t="inlineStr">
        <is>
          <t>day</t>
        </is>
      </c>
      <c r="D4277" s="9" t="inlineStr">
        <is>
          <t>0.14</t>
        </is>
      </c>
      <c r="E4277" s="9" t="inlineStr">
        <is>
          <t>679.00</t>
        </is>
      </c>
      <c r="F4277" s="9" t="inlineStr">
        <is>
          <t>95.06</t>
        </is>
      </c>
    </row>
    <row r="4278" ht="11.5" customHeight="1">
      <c r="A4278" s="9" t="inlineStr">
        <is>
          <t>0114</t>
        </is>
      </c>
      <c r="B4278" s="9" t="inlineStr">
        <is>
          <t>Beldar</t>
        </is>
      </c>
      <c r="C4278" s="9" t="inlineStr">
        <is>
          <t>day</t>
        </is>
      </c>
      <c r="D4278" s="9" t="inlineStr">
        <is>
          <t>0.09</t>
        </is>
      </c>
      <c r="E4278" s="9" t="inlineStr">
        <is>
          <t>558.00</t>
        </is>
      </c>
      <c r="F4278" s="9" t="inlineStr">
        <is>
          <t>50.22</t>
        </is>
      </c>
    </row>
    <row r="4279" ht="11.5" customHeight="1">
      <c r="A4279" s="9" t="inlineStr"/>
      <c r="B4279" s="9" t="inlineStr">
        <is>
          <t>TOTAL</t>
        </is>
      </c>
      <c r="C4279" s="9" t="inlineStr"/>
      <c r="D4279" s="9" t="inlineStr"/>
      <c r="E4279" s="9" t="inlineStr"/>
      <c r="F4279" s="9" t="inlineStr">
        <is>
          <t>198.52 W</t>
        </is>
      </c>
    </row>
    <row r="4280" ht="11.5" customHeight="1">
      <c r="A4280" s="9" t="inlineStr"/>
      <c r="B4280" s="9" t="inlineStr">
        <is>
          <t>Add 1 % Water charges on "W"</t>
        </is>
      </c>
      <c r="C4280" s="9" t="inlineStr"/>
      <c r="D4280" s="9" t="inlineStr"/>
      <c r="E4280" s="9" t="inlineStr"/>
      <c r="F4280" s="9" t="inlineStr">
        <is>
          <t>1.99</t>
        </is>
      </c>
    </row>
    <row r="4281" ht="11.5" customHeight="1">
      <c r="A4281" s="9" t="inlineStr"/>
      <c r="B4281" s="9" t="inlineStr">
        <is>
          <t>TOTAL</t>
        </is>
      </c>
      <c r="C4281" s="9" t="inlineStr"/>
      <c r="D4281" s="9" t="inlineStr"/>
      <c r="E4281" s="9" t="inlineStr"/>
      <c r="F4281" s="9" t="inlineStr">
        <is>
          <t>200.51 X</t>
        </is>
      </c>
    </row>
    <row r="4282" ht="11.5" customHeight="1">
      <c r="A4282" s="9" t="inlineStr"/>
      <c r="B4282" s="9" t="inlineStr">
        <is>
          <t>Add GST on "X" (multiplying factor</t>
        </is>
      </c>
      <c r="C4282" s="9" t="inlineStr"/>
      <c r="D4282" s="9" t="inlineStr"/>
      <c r="E4282" s="9" t="inlineStr"/>
      <c r="F4282" s="9" t="inlineStr"/>
    </row>
    <row r="4283" ht="11.5" customHeight="1">
      <c r="A4283" s="9" t="inlineStr"/>
      <c r="B4283" s="9" t="inlineStr">
        <is>
          <t>0.1405)</t>
        </is>
      </c>
      <c r="C4283" s="9" t="inlineStr"/>
      <c r="D4283" s="9" t="inlineStr"/>
      <c r="E4283" s="9" t="inlineStr"/>
      <c r="F4283" s="9" t="inlineStr">
        <is>
          <t>28.17</t>
        </is>
      </c>
    </row>
    <row r="4284" ht="11.5" customHeight="1">
      <c r="A4284" s="9" t="inlineStr"/>
      <c r="B4284" s="9" t="inlineStr">
        <is>
          <t>TOTAL</t>
        </is>
      </c>
      <c r="C4284" s="9" t="inlineStr"/>
      <c r="D4284" s="9" t="inlineStr"/>
      <c r="E4284" s="9" t="inlineStr"/>
      <c r="F4284" s="9" t="inlineStr">
        <is>
          <t>228.68 Y</t>
        </is>
      </c>
    </row>
    <row r="4285" ht="11.5" customHeight="1">
      <c r="A4285" s="9" t="inlineStr"/>
      <c r="B4285" s="9" t="inlineStr">
        <is>
          <t>Add 15% CPOH on "Y"</t>
        </is>
      </c>
      <c r="C4285" s="9" t="inlineStr"/>
      <c r="D4285" s="9" t="inlineStr"/>
      <c r="E4285" s="9" t="inlineStr"/>
      <c r="F4285" s="9" t="inlineStr">
        <is>
          <t>34.30</t>
        </is>
      </c>
    </row>
    <row r="4286" ht="11.5" customHeight="1">
      <c r="A4286" s="9" t="inlineStr"/>
      <c r="B4286" s="9" t="inlineStr">
        <is>
          <t>TOTAL</t>
        </is>
      </c>
      <c r="C4286" s="9" t="inlineStr"/>
      <c r="D4286" s="9" t="inlineStr"/>
      <c r="E4286" s="9" t="inlineStr"/>
      <c r="F4286" s="9" t="inlineStr">
        <is>
          <t>262.98 Z</t>
        </is>
      </c>
    </row>
    <row r="4287" ht="11.5" customHeight="1">
      <c r="A4287" s="9" t="inlineStr"/>
      <c r="B4287" s="9" t="inlineStr">
        <is>
          <t>Add Cess @ 1% on "Z"</t>
        </is>
      </c>
      <c r="C4287" s="9" t="inlineStr"/>
      <c r="D4287" s="9" t="inlineStr"/>
      <c r="E4287" s="9" t="inlineStr"/>
      <c r="F4287" s="9" t="inlineStr">
        <is>
          <t>2.63</t>
        </is>
      </c>
    </row>
    <row r="4288" ht="11.5" customHeight="1">
      <c r="A4288" s="9" t="inlineStr"/>
      <c r="B4288" s="9" t="inlineStr">
        <is>
          <t>Cost for 1 metre</t>
        </is>
      </c>
      <c r="C4288" s="9" t="inlineStr"/>
      <c r="D4288" s="9" t="inlineStr"/>
      <c r="E4288" s="9" t="inlineStr"/>
      <c r="F4288" s="9" t="inlineStr">
        <is>
          <t>265.61</t>
        </is>
      </c>
    </row>
    <row r="4289" ht="11.5" customHeight="1">
      <c r="A4289" s="9" t="inlineStr"/>
      <c r="B4289" s="9" t="inlineStr">
        <is>
          <t>Say</t>
        </is>
      </c>
      <c r="C4289" s="9" t="inlineStr"/>
      <c r="D4289" s="9" t="inlineStr"/>
      <c r="E4289" s="9" t="inlineStr"/>
      <c r="F4289" s="9" t="inlineStr">
        <is>
          <t>265.60</t>
        </is>
      </c>
    </row>
    <row r="4291" ht="11.5" customHeight="1">
      <c r="A4291" s="9" t="inlineStr">
        <is>
          <t>9.61.3</t>
        </is>
      </c>
      <c r="B4291" s="9" t="inlineStr">
        <is>
          <t>Overall width 65 mm</t>
        </is>
      </c>
      <c r="C4291" s="9" t="inlineStr"/>
      <c r="D4291" s="9" t="inlineStr"/>
      <c r="E4291" s="9" t="inlineStr"/>
      <c r="F4291" s="9" t="inlineStr"/>
    </row>
    <row r="4292" ht="11.5" customHeight="1">
      <c r="A4292" s="10" t="inlineStr">
        <is>
          <t>Code</t>
        </is>
      </c>
      <c r="B4292" s="10" t="inlineStr">
        <is>
          <t>Description</t>
        </is>
      </c>
      <c r="C4292" s="10" t="inlineStr">
        <is>
          <t>Unit</t>
        </is>
      </c>
      <c r="D4292" s="10" t="inlineStr">
        <is>
          <t>Quantity</t>
        </is>
      </c>
      <c r="E4292" s="10" t="inlineStr">
        <is>
          <t>Rate</t>
        </is>
      </c>
      <c r="F4292" s="10" t="inlineStr">
        <is>
          <t>Amount</t>
        </is>
      </c>
    </row>
    <row r="4293" ht="11.5" customHeight="1">
      <c r="A4293" s="9" t="inlineStr"/>
      <c r="B4293" s="9" t="inlineStr">
        <is>
          <t>Details of cost for 1 meter</t>
        </is>
      </c>
      <c r="C4293" s="9" t="inlineStr"/>
      <c r="D4293" s="9" t="inlineStr"/>
      <c r="E4293" s="9" t="inlineStr"/>
      <c r="F4293" s="9" t="inlineStr"/>
    </row>
    <row r="4294" ht="11.5" customHeight="1">
      <c r="A4294" s="9" t="inlineStr"/>
      <c r="B4294" s="9" t="inlineStr">
        <is>
          <t>MATERIAL</t>
        </is>
      </c>
      <c r="C4294" s="9" t="inlineStr"/>
      <c r="D4294" s="9" t="inlineStr"/>
      <c r="E4294" s="9" t="inlineStr"/>
      <c r="F4294" s="9" t="inlineStr"/>
    </row>
    <row r="4295" ht="11.5" customHeight="1">
      <c r="A4295" s="9" t="inlineStr">
        <is>
          <t>7486</t>
        </is>
      </c>
      <c r="B4295" s="9" t="inlineStr">
        <is>
          <t>Oxidised M. S. hinges finished with</t>
        </is>
      </c>
      <c r="C4295" s="9" t="inlineStr"/>
      <c r="D4295" s="9" t="inlineStr"/>
      <c r="E4295" s="9" t="inlineStr"/>
      <c r="F4295" s="9" t="inlineStr"/>
    </row>
    <row r="4296" ht="11.5" customHeight="1">
      <c r="A4296" s="9" t="inlineStr"/>
      <c r="B4296" s="9" t="inlineStr">
        <is>
          <t>nickel plating 65 mm (Over all width)</t>
        </is>
      </c>
      <c r="C4296" s="9" t="inlineStr">
        <is>
          <t>metre</t>
        </is>
      </c>
      <c r="D4296" s="9" t="inlineStr">
        <is>
          <t>1.00</t>
        </is>
      </c>
      <c r="E4296" s="9" t="inlineStr">
        <is>
          <t>52.00</t>
        </is>
      </c>
      <c r="F4296" s="9" t="inlineStr">
        <is>
          <t>52.00</t>
        </is>
      </c>
    </row>
    <row r="4297" ht="11.5" customHeight="1">
      <c r="A4297" s="9" t="inlineStr">
        <is>
          <t>0686</t>
        </is>
      </c>
      <c r="B4297" s="9" t="inlineStr">
        <is>
          <t>Oxidised mild steel screws 20 mm</t>
        </is>
      </c>
      <c r="C4297" s="9" t="inlineStr">
        <is>
          <t>100 Nos</t>
        </is>
      </c>
      <c r="D4297" s="9" t="inlineStr">
        <is>
          <t>0.30</t>
        </is>
      </c>
      <c r="E4297" s="9" t="inlineStr">
        <is>
          <t>32.00</t>
        </is>
      </c>
      <c r="F4297" s="9" t="inlineStr">
        <is>
          <t>9.60</t>
        </is>
      </c>
    </row>
    <row r="4298" ht="11.5" customHeight="1">
      <c r="A4298" s="9" t="inlineStr">
        <is>
          <t>9977</t>
        </is>
      </c>
      <c r="B4298" s="9" t="inlineStr">
        <is>
          <t>Carriage of materials</t>
        </is>
      </c>
      <c r="C4298" s="9" t="inlineStr">
        <is>
          <t>L.S.</t>
        </is>
      </c>
      <c r="D4298" s="9" t="inlineStr">
        <is>
          <t>1.82</t>
        </is>
      </c>
      <c r="E4298" s="9" t="inlineStr">
        <is>
          <t>2.00</t>
        </is>
      </c>
      <c r="F4298" s="9" t="inlineStr">
        <is>
          <t>3.64</t>
        </is>
      </c>
    </row>
    <row r="4299" ht="11.5" customHeight="1">
      <c r="A4299" s="9" t="inlineStr"/>
      <c r="B4299" s="9" t="inlineStr">
        <is>
          <t>LABOUR</t>
        </is>
      </c>
      <c r="C4299" s="9" t="inlineStr"/>
      <c r="D4299" s="9" t="inlineStr"/>
      <c r="E4299" s="9" t="inlineStr"/>
      <c r="F4299" s="9" t="inlineStr"/>
    </row>
    <row r="4300" ht="11.5" customHeight="1">
      <c r="A4300" s="9" t="inlineStr">
        <is>
          <t>0112</t>
        </is>
      </c>
      <c r="B4300" s="9" t="inlineStr">
        <is>
          <t>Carpenter 2nd class</t>
        </is>
      </c>
      <c r="C4300" s="9" t="inlineStr">
        <is>
          <t>day</t>
        </is>
      </c>
      <c r="D4300" s="9" t="inlineStr">
        <is>
          <t>0.14</t>
        </is>
      </c>
      <c r="E4300" s="9" t="inlineStr">
        <is>
          <t>679.00</t>
        </is>
      </c>
      <c r="F4300" s="9" t="inlineStr">
        <is>
          <t>95.06</t>
        </is>
      </c>
    </row>
    <row r="4301" ht="11.5" customHeight="1">
      <c r="A4301" s="9" t="inlineStr">
        <is>
          <t>0114</t>
        </is>
      </c>
      <c r="B4301" s="9" t="inlineStr">
        <is>
          <t>Beldar</t>
        </is>
      </c>
      <c r="C4301" s="9" t="inlineStr">
        <is>
          <t>day</t>
        </is>
      </c>
      <c r="D4301" s="9" t="inlineStr">
        <is>
          <t>0.09</t>
        </is>
      </c>
      <c r="E4301" s="9" t="inlineStr">
        <is>
          <t>558.00</t>
        </is>
      </c>
      <c r="F4301" s="9" t="inlineStr">
        <is>
          <t>50.22</t>
        </is>
      </c>
    </row>
    <row r="4302" ht="11.5" customHeight="1">
      <c r="A4302" s="9" t="inlineStr"/>
      <c r="B4302" s="9" t="inlineStr">
        <is>
          <t>TOTAL</t>
        </is>
      </c>
      <c r="C4302" s="9" t="inlineStr"/>
      <c r="D4302" s="9" t="inlineStr"/>
      <c r="E4302" s="9" t="inlineStr"/>
      <c r="F4302" s="9" t="inlineStr">
        <is>
          <t>210.52 W</t>
        </is>
      </c>
    </row>
    <row r="4303" ht="11.5" customHeight="1">
      <c r="A4303" s="9" t="inlineStr"/>
      <c r="B4303" s="9" t="inlineStr">
        <is>
          <t>Add 1 % Water charges on "W"</t>
        </is>
      </c>
      <c r="C4303" s="9" t="inlineStr"/>
      <c r="D4303" s="9" t="inlineStr"/>
      <c r="E4303" s="9" t="inlineStr"/>
      <c r="F4303" s="9" t="inlineStr">
        <is>
          <t>2.11</t>
        </is>
      </c>
    </row>
    <row r="4304" ht="11.5" customHeight="1">
      <c r="A4304" s="9" t="inlineStr"/>
      <c r="B4304" s="9" t="inlineStr">
        <is>
          <t>TOTAL</t>
        </is>
      </c>
      <c r="C4304" s="9" t="inlineStr"/>
      <c r="D4304" s="9" t="inlineStr"/>
      <c r="E4304" s="9" t="inlineStr"/>
      <c r="F4304" s="9" t="inlineStr">
        <is>
          <t>212.63 X</t>
        </is>
      </c>
    </row>
    <row r="4305" ht="11.5" customHeight="1">
      <c r="A4305" s="9" t="inlineStr"/>
      <c r="B4305" s="9" t="inlineStr">
        <is>
          <t>Add GST on "X" (multiplying factor</t>
        </is>
      </c>
      <c r="C4305" s="9" t="inlineStr"/>
      <c r="D4305" s="9" t="inlineStr"/>
      <c r="E4305" s="9" t="inlineStr"/>
      <c r="F4305" s="9" t="inlineStr"/>
    </row>
    <row r="4306" ht="11.5" customHeight="1">
      <c r="A4306" s="9" t="inlineStr"/>
      <c r="B4306" s="9" t="inlineStr">
        <is>
          <t>0.1405)</t>
        </is>
      </c>
      <c r="C4306" s="9" t="inlineStr"/>
      <c r="D4306" s="9" t="inlineStr"/>
      <c r="E4306" s="9" t="inlineStr"/>
      <c r="F4306" s="9" t="inlineStr">
        <is>
          <t>29.87</t>
        </is>
      </c>
    </row>
    <row r="4307" ht="11.5" customHeight="1">
      <c r="A4307" s="9" t="inlineStr"/>
      <c r="B4307" s="9" t="inlineStr">
        <is>
          <t>TOTAL</t>
        </is>
      </c>
      <c r="C4307" s="9" t="inlineStr"/>
      <c r="D4307" s="9" t="inlineStr"/>
      <c r="E4307" s="9" t="inlineStr"/>
      <c r="F4307" s="9" t="inlineStr">
        <is>
          <t>242.50 Y</t>
        </is>
      </c>
    </row>
    <row r="4308" ht="11.5" customHeight="1">
      <c r="A4308" s="9" t="inlineStr"/>
      <c r="B4308" s="9" t="inlineStr">
        <is>
          <t>Add 15% CPOH on "Y"</t>
        </is>
      </c>
      <c r="C4308" s="9" t="inlineStr"/>
      <c r="D4308" s="9" t="inlineStr"/>
      <c r="E4308" s="9" t="inlineStr"/>
      <c r="F4308" s="9" t="inlineStr">
        <is>
          <t>36.37</t>
        </is>
      </c>
    </row>
    <row r="4309" ht="11.5" customHeight="1">
      <c r="A4309" s="9" t="inlineStr"/>
      <c r="B4309" s="9" t="inlineStr">
        <is>
          <t>TOTAL</t>
        </is>
      </c>
      <c r="C4309" s="9" t="inlineStr"/>
      <c r="D4309" s="9" t="inlineStr"/>
      <c r="E4309" s="9" t="inlineStr"/>
      <c r="F4309" s="9" t="inlineStr">
        <is>
          <t>278.87 Z</t>
        </is>
      </c>
    </row>
    <row r="4310" ht="11.5" customHeight="1">
      <c r="A4310" s="9" t="inlineStr"/>
      <c r="B4310" s="9" t="inlineStr">
        <is>
          <t>Add Cess @ 1% on "Z"</t>
        </is>
      </c>
      <c r="C4310" s="9" t="inlineStr"/>
      <c r="D4310" s="9" t="inlineStr"/>
      <c r="E4310" s="9" t="inlineStr"/>
      <c r="F4310" s="9" t="inlineStr">
        <is>
          <t>2.79</t>
        </is>
      </c>
    </row>
    <row r="4311" ht="11.5" customHeight="1">
      <c r="A4311" s="9" t="inlineStr"/>
      <c r="B4311" s="9" t="inlineStr">
        <is>
          <t>Cost for 1 metre</t>
        </is>
      </c>
      <c r="C4311" s="9" t="inlineStr"/>
      <c r="D4311" s="9" t="inlineStr"/>
      <c r="E4311" s="9" t="inlineStr"/>
      <c r="F4311" s="9" t="inlineStr">
        <is>
          <t>281.66</t>
        </is>
      </c>
    </row>
    <row r="4312" ht="11.5" customHeight="1">
      <c r="A4312" s="9" t="inlineStr"/>
      <c r="B4312" s="9" t="inlineStr">
        <is>
          <t>Say</t>
        </is>
      </c>
      <c r="C4312" s="9" t="inlineStr"/>
      <c r="D4312" s="9" t="inlineStr"/>
      <c r="E4312" s="9" t="inlineStr"/>
      <c r="F4312" s="9" t="inlineStr">
        <is>
          <t>281.65</t>
        </is>
      </c>
    </row>
    <row r="4313" ht="11.5" customHeight="1">
      <c r="A4313" s="9" t="inlineStr">
        <is>
          <t>9.62</t>
        </is>
      </c>
      <c r="B4313" s="9" t="inlineStr">
        <is>
          <t>Providing and fixing ISI marked oxidised</t>
        </is>
      </c>
      <c r="C4313" s="9" t="inlineStr">
        <is>
          <t>M.S.</t>
        </is>
      </c>
      <c r="D4313" s="9" t="inlineStr">
        <is>
          <t>sliding</t>
        </is>
      </c>
      <c r="E4313" s="9" t="inlineStr">
        <is>
          <t>door bolts</t>
        </is>
      </c>
      <c r="F4313" s="9" t="inlineStr">
        <is>
          <t>with nuts and</t>
        </is>
      </c>
    </row>
    <row r="4314" ht="11.5" customHeight="1">
      <c r="A4314" s="9" t="inlineStr"/>
      <c r="B4314" s="9" t="inlineStr">
        <is>
          <t>screws etc. complete :</t>
        </is>
      </c>
      <c r="C4314" s="9" t="inlineStr"/>
      <c r="D4314" s="9" t="inlineStr"/>
      <c r="E4314" s="9" t="inlineStr"/>
      <c r="F4314" s="9" t="inlineStr"/>
    </row>
    <row r="4315" ht="11.5" customHeight="1">
      <c r="A4315" s="9" t="inlineStr">
        <is>
          <t>9.62.1</t>
        </is>
      </c>
      <c r="B4315" s="9" t="inlineStr">
        <is>
          <t>300x16 mm</t>
        </is>
      </c>
      <c r="C4315" s="9" t="inlineStr"/>
      <c r="D4315" s="9" t="inlineStr"/>
      <c r="E4315" s="9" t="inlineStr"/>
      <c r="F4315" s="9" t="inlineStr"/>
    </row>
    <row r="4316" ht="11.5" customHeight="1">
      <c r="A4316" s="10" t="inlineStr">
        <is>
          <t>Code</t>
        </is>
      </c>
      <c r="B4316" s="10" t="inlineStr">
        <is>
          <t>Description</t>
        </is>
      </c>
      <c r="C4316" s="10" t="inlineStr">
        <is>
          <t>Unit</t>
        </is>
      </c>
      <c r="D4316" s="10" t="inlineStr">
        <is>
          <t>Quantity</t>
        </is>
      </c>
      <c r="E4316" s="10" t="inlineStr">
        <is>
          <t>Rate</t>
        </is>
      </c>
      <c r="F4316" s="10" t="inlineStr">
        <is>
          <t>Amount</t>
        </is>
      </c>
    </row>
    <row r="4317" ht="11.5" customHeight="1">
      <c r="A4317" s="9" t="inlineStr"/>
      <c r="B4317" s="9" t="inlineStr">
        <is>
          <t>Details of cost for 10 nos.</t>
        </is>
      </c>
      <c r="C4317" s="9" t="inlineStr"/>
      <c r="D4317" s="9" t="inlineStr"/>
      <c r="E4317" s="9" t="inlineStr"/>
      <c r="F4317" s="9" t="inlineStr"/>
    </row>
    <row r="4318" ht="11.5" customHeight="1">
      <c r="A4318" s="9" t="inlineStr"/>
      <c r="B4318" s="9" t="inlineStr">
        <is>
          <t>MATERIAL</t>
        </is>
      </c>
      <c r="C4318" s="9" t="inlineStr"/>
      <c r="D4318" s="9" t="inlineStr"/>
      <c r="E4318" s="9" t="inlineStr"/>
      <c r="F4318" s="9" t="inlineStr"/>
    </row>
    <row r="4319" ht="11.5" customHeight="1">
      <c r="A4319" s="9" t="inlineStr">
        <is>
          <t>0660</t>
        </is>
      </c>
      <c r="B4319" s="9" t="inlineStr">
        <is>
          <t>Oxidised mild steel sliding door bolt</t>
        </is>
      </c>
      <c r="C4319" s="9" t="inlineStr"/>
      <c r="D4319" s="9" t="inlineStr"/>
      <c r="E4319" s="9" t="inlineStr"/>
      <c r="F4319" s="9" t="inlineStr"/>
    </row>
    <row r="4320" ht="11.5" customHeight="1">
      <c r="A4320" s="9" t="inlineStr"/>
      <c r="B4320" s="9" t="inlineStr">
        <is>
          <t>300x16 mm</t>
        </is>
      </c>
      <c r="C4320" s="9" t="inlineStr">
        <is>
          <t>each</t>
        </is>
      </c>
      <c r="D4320" s="9" t="inlineStr">
        <is>
          <t>10.00</t>
        </is>
      </c>
      <c r="E4320" s="9" t="inlineStr">
        <is>
          <t>93.00</t>
        </is>
      </c>
      <c r="F4320" s="9" t="inlineStr">
        <is>
          <t>930.00</t>
        </is>
      </c>
    </row>
    <row r="4321" ht="11.5" customHeight="1">
      <c r="A4321" s="9" t="inlineStr">
        <is>
          <t>7040</t>
        </is>
      </c>
      <c r="B4321" s="9" t="inlineStr">
        <is>
          <t>Oxidised mild steel screws 35 mm</t>
        </is>
      </c>
      <c r="C4321" s="9" t="inlineStr">
        <is>
          <t>100 Nos</t>
        </is>
      </c>
      <c r="D4321" s="9" t="inlineStr">
        <is>
          <t>1.20</t>
        </is>
      </c>
      <c r="E4321" s="9" t="inlineStr">
        <is>
          <t>48.00</t>
        </is>
      </c>
      <c r="F4321" s="9" t="inlineStr">
        <is>
          <t>57.60</t>
        </is>
      </c>
    </row>
    <row r="4322" ht="11.5" customHeight="1">
      <c r="A4322" s="9" t="inlineStr">
        <is>
          <t>0641</t>
        </is>
      </c>
      <c r="B4322" s="9" t="inlineStr">
        <is>
          <t>Bright finished or black enamelled mild</t>
        </is>
      </c>
      <c r="C4322" s="9" t="inlineStr"/>
      <c r="D4322" s="9" t="inlineStr"/>
      <c r="E4322" s="9" t="inlineStr"/>
      <c r="F4322" s="9" t="inlineStr"/>
    </row>
    <row r="4323" ht="11.5" customHeight="1">
      <c r="A4323" s="9" t="inlineStr"/>
      <c r="B4323" s="9" t="inlineStr">
        <is>
          <t>steel bolts and nuts 50x6 mm</t>
        </is>
      </c>
      <c r="C4323" s="9" t="inlineStr">
        <is>
          <t>each</t>
        </is>
      </c>
      <c r="D4323" s="9" t="inlineStr">
        <is>
          <t>40.00</t>
        </is>
      </c>
      <c r="E4323" s="9" t="inlineStr">
        <is>
          <t>5.00</t>
        </is>
      </c>
      <c r="F4323" s="9" t="inlineStr">
        <is>
          <t>200.00</t>
        </is>
      </c>
    </row>
    <row r="4324" ht="11.5" customHeight="1">
      <c r="A4324" s="9" t="inlineStr">
        <is>
          <t>9988</t>
        </is>
      </c>
      <c r="B4324" s="9" t="inlineStr">
        <is>
          <t>Carriage of materials &amp; sundries</t>
        </is>
      </c>
      <c r="C4324" s="9" t="inlineStr">
        <is>
          <t>L.S.</t>
        </is>
      </c>
      <c r="D4324" s="9" t="inlineStr">
        <is>
          <t>6.37</t>
        </is>
      </c>
      <c r="E4324" s="9" t="inlineStr">
        <is>
          <t>2.00</t>
        </is>
      </c>
      <c r="F4324" s="9" t="inlineStr">
        <is>
          <t>12.74</t>
        </is>
      </c>
    </row>
    <row r="4325" ht="11.5" customHeight="1">
      <c r="A4325" s="9" t="inlineStr"/>
      <c r="B4325" s="9" t="inlineStr">
        <is>
          <t>LABOUR</t>
        </is>
      </c>
      <c r="C4325" s="9" t="inlineStr"/>
      <c r="D4325" s="9" t="inlineStr"/>
      <c r="E4325" s="9" t="inlineStr"/>
      <c r="F4325" s="9" t="inlineStr"/>
    </row>
    <row r="4326" ht="11.5" customHeight="1">
      <c r="A4326" s="9" t="inlineStr">
        <is>
          <t>0112</t>
        </is>
      </c>
      <c r="B4326" s="9" t="inlineStr">
        <is>
          <t>Carpenter 2nd class</t>
        </is>
      </c>
      <c r="C4326" s="9" t="inlineStr">
        <is>
          <t>day</t>
        </is>
      </c>
      <c r="D4326" s="9" t="inlineStr">
        <is>
          <t>0.25</t>
        </is>
      </c>
      <c r="E4326" s="9" t="inlineStr">
        <is>
          <t>679.00</t>
        </is>
      </c>
      <c r="F4326" s="9" t="inlineStr">
        <is>
          <t>169.75</t>
        </is>
      </c>
    </row>
    <row r="4327" ht="11.5" customHeight="1">
      <c r="A4327" s="9" t="inlineStr"/>
      <c r="B4327" s="9" t="inlineStr">
        <is>
          <t>TOTAL</t>
        </is>
      </c>
      <c r="C4327" s="9" t="inlineStr"/>
      <c r="D4327" s="9" t="inlineStr"/>
      <c r="E4327" s="9" t="inlineStr"/>
      <c r="F4327" s="9" t="inlineStr">
        <is>
          <t>1370.09 W</t>
        </is>
      </c>
    </row>
    <row r="4328" ht="11.5" customHeight="1">
      <c r="A4328" s="9" t="inlineStr"/>
      <c r="B4328" s="9" t="inlineStr">
        <is>
          <t>Add 1 % Water charges on "W"</t>
        </is>
      </c>
      <c r="C4328" s="9" t="inlineStr"/>
      <c r="D4328" s="9" t="inlineStr"/>
      <c r="E4328" s="9" t="inlineStr"/>
      <c r="F4328" s="9" t="inlineStr">
        <is>
          <t>13.70</t>
        </is>
      </c>
    </row>
    <row r="4329" ht="11.5" customHeight="1">
      <c r="A4329" s="9" t="inlineStr"/>
      <c r="B4329" s="9" t="inlineStr">
        <is>
          <t>TOTAL</t>
        </is>
      </c>
      <c r="C4329" s="9" t="inlineStr"/>
      <c r="D4329" s="9" t="inlineStr"/>
      <c r="E4329" s="9" t="inlineStr"/>
      <c r="F4329" s="9" t="inlineStr">
        <is>
          <t>1383.79 X</t>
        </is>
      </c>
    </row>
    <row r="4330" ht="11.5" customHeight="1">
      <c r="A4330" s="9" t="inlineStr"/>
      <c r="B4330" s="9" t="inlineStr">
        <is>
          <t>Add GST on "X" (multiplying factor</t>
        </is>
      </c>
      <c r="C4330" s="9" t="inlineStr"/>
      <c r="D4330" s="9" t="inlineStr"/>
      <c r="E4330" s="9" t="inlineStr"/>
      <c r="F4330" s="9" t="inlineStr"/>
    </row>
    <row r="4331" ht="11.5" customHeight="1">
      <c r="A4331" s="9" t="inlineStr"/>
      <c r="B4331" s="9" t="inlineStr">
        <is>
          <t>0.1405)</t>
        </is>
      </c>
      <c r="C4331" s="9" t="inlineStr"/>
      <c r="D4331" s="9" t="inlineStr"/>
      <c r="E4331" s="9" t="inlineStr"/>
      <c r="F4331" s="9" t="inlineStr">
        <is>
          <t>194.42</t>
        </is>
      </c>
    </row>
    <row r="4332" ht="11.5" customHeight="1">
      <c r="A4332" s="9" t="inlineStr"/>
      <c r="B4332" s="9" t="inlineStr">
        <is>
          <t>TOTAL</t>
        </is>
      </c>
      <c r="C4332" s="9" t="inlineStr"/>
      <c r="D4332" s="9" t="inlineStr"/>
      <c r="E4332" s="9" t="inlineStr"/>
      <c r="F4332" s="9" t="inlineStr">
        <is>
          <t>1578.21 Y</t>
        </is>
      </c>
    </row>
    <row r="4333" ht="11.5" customHeight="1">
      <c r="A4333" s="9" t="inlineStr"/>
      <c r="B4333" s="9" t="inlineStr">
        <is>
          <t>Add 15% CPOH on "Y"</t>
        </is>
      </c>
      <c r="C4333" s="9" t="inlineStr"/>
      <c r="D4333" s="9" t="inlineStr"/>
      <c r="E4333" s="9" t="inlineStr"/>
      <c r="F4333" s="9" t="inlineStr">
        <is>
          <t>236.73</t>
        </is>
      </c>
    </row>
    <row r="4334" ht="11.5" customHeight="1">
      <c r="A4334" s="9" t="inlineStr"/>
      <c r="B4334" s="9" t="inlineStr">
        <is>
          <t>TOTAL</t>
        </is>
      </c>
      <c r="C4334" s="9" t="inlineStr"/>
      <c r="D4334" s="9" t="inlineStr"/>
      <c r="E4334" s="9" t="inlineStr"/>
      <c r="F4334" s="9" t="inlineStr">
        <is>
          <t>1814.95 Z</t>
        </is>
      </c>
    </row>
    <row r="4335" ht="11.5" customHeight="1">
      <c r="A4335" s="9" t="inlineStr"/>
      <c r="B4335" s="9" t="inlineStr">
        <is>
          <t>Add Cess @ 1% on "Z"</t>
        </is>
      </c>
      <c r="C4335" s="9" t="inlineStr"/>
      <c r="D4335" s="9" t="inlineStr"/>
      <c r="E4335" s="9" t="inlineStr"/>
      <c r="F4335" s="9" t="inlineStr">
        <is>
          <t>18.15</t>
        </is>
      </c>
    </row>
    <row r="4336" ht="11.5" customHeight="1">
      <c r="A4336" s="9" t="inlineStr"/>
      <c r="B4336" s="9" t="inlineStr">
        <is>
          <t>Cost of 10 nos.</t>
        </is>
      </c>
      <c r="C4336" s="9" t="inlineStr"/>
      <c r="D4336" s="9" t="inlineStr"/>
      <c r="E4336" s="9" t="inlineStr"/>
      <c r="F4336" s="9" t="inlineStr">
        <is>
          <t>1833.10</t>
        </is>
      </c>
    </row>
    <row r="4337" ht="11.5" customHeight="1">
      <c r="A4337" s="9" t="inlineStr"/>
      <c r="B4337" s="9" t="inlineStr">
        <is>
          <t>Cost of 1 no.</t>
        </is>
      </c>
      <c r="C4337" s="9" t="inlineStr"/>
      <c r="D4337" s="9" t="inlineStr"/>
      <c r="E4337" s="9" t="inlineStr"/>
      <c r="F4337" s="9" t="inlineStr">
        <is>
          <t>183.31</t>
        </is>
      </c>
    </row>
    <row r="4338" ht="11.5" customHeight="1">
      <c r="A4338" s="9" t="inlineStr"/>
      <c r="B4338" s="9" t="inlineStr">
        <is>
          <t>Say</t>
        </is>
      </c>
      <c r="C4338" s="9" t="inlineStr"/>
      <c r="D4338" s="9" t="inlineStr"/>
      <c r="E4338" s="9" t="inlineStr"/>
      <c r="F4338" s="9" t="inlineStr">
        <is>
          <t>183.30</t>
        </is>
      </c>
    </row>
    <row r="4340" ht="11.5" customHeight="1">
      <c r="A4340" s="9" t="inlineStr">
        <is>
          <t>9.62.2</t>
        </is>
      </c>
      <c r="B4340" s="9" t="inlineStr">
        <is>
          <t>250x16 mm</t>
        </is>
      </c>
      <c r="C4340" s="9" t="inlineStr"/>
      <c r="D4340" s="9" t="inlineStr"/>
      <c r="E4340" s="9" t="inlineStr"/>
      <c r="F4340" s="9" t="inlineStr"/>
    </row>
    <row r="4341" ht="11.5" customHeight="1">
      <c r="A4341" s="10" t="inlineStr">
        <is>
          <t>Code</t>
        </is>
      </c>
      <c r="B4341" s="10" t="inlineStr">
        <is>
          <t>Description</t>
        </is>
      </c>
      <c r="C4341" s="10" t="inlineStr">
        <is>
          <t>Unit</t>
        </is>
      </c>
      <c r="D4341" s="10" t="inlineStr">
        <is>
          <t>Quantity</t>
        </is>
      </c>
      <c r="E4341" s="10" t="inlineStr">
        <is>
          <t>Rate</t>
        </is>
      </c>
      <c r="F4341" s="10" t="inlineStr">
        <is>
          <t>Amount</t>
        </is>
      </c>
    </row>
    <row r="4342" ht="11.5" customHeight="1">
      <c r="A4342" s="9" t="inlineStr"/>
      <c r="B4342" s="9" t="inlineStr">
        <is>
          <t>Details of cost for 10 nos.</t>
        </is>
      </c>
      <c r="C4342" s="9" t="inlineStr"/>
      <c r="D4342" s="9" t="inlineStr"/>
      <c r="E4342" s="9" t="inlineStr"/>
      <c r="F4342" s="9" t="inlineStr"/>
    </row>
    <row r="4343" ht="11.5" customHeight="1">
      <c r="A4343" s="9" t="inlineStr"/>
      <c r="B4343" s="9" t="inlineStr">
        <is>
          <t>MATERIAL</t>
        </is>
      </c>
      <c r="C4343" s="9" t="inlineStr"/>
      <c r="D4343" s="9" t="inlineStr"/>
      <c r="E4343" s="9" t="inlineStr"/>
      <c r="F4343" s="9" t="inlineStr"/>
    </row>
    <row r="4344" ht="11.5" customHeight="1">
      <c r="A4344" s="9" t="inlineStr">
        <is>
          <t>0661</t>
        </is>
      </c>
      <c r="B4344" s="9" t="inlineStr">
        <is>
          <t>Oxidised mild steel sliding door bolt</t>
        </is>
      </c>
      <c r="C4344" s="9" t="inlineStr"/>
      <c r="D4344" s="9" t="inlineStr"/>
      <c r="E4344" s="9" t="inlineStr"/>
      <c r="F4344" s="9" t="inlineStr"/>
    </row>
    <row r="4345" ht="11.5" customHeight="1">
      <c r="A4345" s="9" t="inlineStr"/>
      <c r="B4345" s="9" t="inlineStr">
        <is>
          <t>250x16 mm</t>
        </is>
      </c>
      <c r="C4345" s="9" t="inlineStr">
        <is>
          <t>each</t>
        </is>
      </c>
      <c r="D4345" s="9" t="inlineStr">
        <is>
          <t>10.00</t>
        </is>
      </c>
      <c r="E4345" s="9" t="inlineStr">
        <is>
          <t>84.00</t>
        </is>
      </c>
      <c r="F4345" s="9" t="inlineStr">
        <is>
          <t>840.00</t>
        </is>
      </c>
    </row>
    <row r="4346" ht="11.5" customHeight="1">
      <c r="A4346" s="9" t="inlineStr">
        <is>
          <t>7040</t>
        </is>
      </c>
      <c r="B4346" s="9" t="inlineStr">
        <is>
          <t>Oxidised mild steel screws 35 mm</t>
        </is>
      </c>
      <c r="C4346" s="9" t="inlineStr">
        <is>
          <t>100 Nos</t>
        </is>
      </c>
      <c r="D4346" s="9" t="inlineStr">
        <is>
          <t>1.00</t>
        </is>
      </c>
      <c r="E4346" s="9" t="inlineStr">
        <is>
          <t>48.00</t>
        </is>
      </c>
      <c r="F4346" s="9" t="inlineStr">
        <is>
          <t>48.00</t>
        </is>
      </c>
    </row>
    <row r="4347" ht="11.5" customHeight="1">
      <c r="A4347" s="9" t="inlineStr">
        <is>
          <t>0641</t>
        </is>
      </c>
      <c r="B4347" s="9" t="inlineStr">
        <is>
          <t>Bright finished or black enamelled mild</t>
        </is>
      </c>
      <c r="C4347" s="9" t="inlineStr"/>
      <c r="D4347" s="9" t="inlineStr"/>
      <c r="E4347" s="9" t="inlineStr"/>
      <c r="F4347" s="9" t="inlineStr"/>
    </row>
    <row r="4348" ht="11.5" customHeight="1">
      <c r="A4348" s="9" t="inlineStr"/>
      <c r="B4348" s="9" t="inlineStr">
        <is>
          <t>steel bolts and nuts 50x6 mm</t>
        </is>
      </c>
      <c r="C4348" s="9" t="inlineStr">
        <is>
          <t>each</t>
        </is>
      </c>
      <c r="D4348" s="9" t="inlineStr">
        <is>
          <t>40.00</t>
        </is>
      </c>
      <c r="E4348" s="9" t="inlineStr">
        <is>
          <t>5.00</t>
        </is>
      </c>
      <c r="F4348" s="9" t="inlineStr">
        <is>
          <t>200.00</t>
        </is>
      </c>
    </row>
    <row r="4349" ht="11.5" customHeight="1">
      <c r="A4349" s="9" t="inlineStr">
        <is>
          <t>9988</t>
        </is>
      </c>
      <c r="B4349" s="9" t="inlineStr">
        <is>
          <t>Carriage of materials &amp; sundries</t>
        </is>
      </c>
      <c r="C4349" s="9" t="inlineStr">
        <is>
          <t>L.S.</t>
        </is>
      </c>
      <c r="D4349" s="9" t="inlineStr">
        <is>
          <t>6.37</t>
        </is>
      </c>
      <c r="E4349" s="9" t="inlineStr">
        <is>
          <t>2.00</t>
        </is>
      </c>
      <c r="F4349" s="9" t="inlineStr">
        <is>
          <t>12.74</t>
        </is>
      </c>
    </row>
    <row r="4350" ht="11.5" customHeight="1">
      <c r="A4350" s="9" t="inlineStr"/>
      <c r="B4350" s="9" t="inlineStr">
        <is>
          <t>LABOUR</t>
        </is>
      </c>
      <c r="C4350" s="9" t="inlineStr"/>
      <c r="D4350" s="9" t="inlineStr"/>
      <c r="E4350" s="9" t="inlineStr"/>
      <c r="F4350" s="9" t="inlineStr"/>
    </row>
    <row r="4351" ht="11.5" customHeight="1">
      <c r="A4351" s="9" t="inlineStr">
        <is>
          <t>0112</t>
        </is>
      </c>
      <c r="B4351" s="9" t="inlineStr">
        <is>
          <t>Carpenter 2nd class</t>
        </is>
      </c>
      <c r="C4351" s="9" t="inlineStr">
        <is>
          <t>Day</t>
        </is>
      </c>
      <c r="D4351" s="9" t="inlineStr">
        <is>
          <t>0.25</t>
        </is>
      </c>
      <c r="E4351" s="9" t="inlineStr">
        <is>
          <t>679.00</t>
        </is>
      </c>
      <c r="F4351" s="9" t="inlineStr">
        <is>
          <t>169.75</t>
        </is>
      </c>
    </row>
    <row r="4352" ht="11.5" customHeight="1">
      <c r="A4352" s="9" t="inlineStr"/>
      <c r="B4352" s="9" t="inlineStr">
        <is>
          <t>TOTAL</t>
        </is>
      </c>
      <c r="C4352" s="9" t="inlineStr"/>
      <c r="D4352" s="9" t="inlineStr"/>
      <c r="E4352" s="9" t="inlineStr"/>
      <c r="F4352" s="9" t="inlineStr">
        <is>
          <t>1270.49 W</t>
        </is>
      </c>
    </row>
    <row r="4353" ht="11.5" customHeight="1">
      <c r="A4353" s="9" t="inlineStr"/>
      <c r="B4353" s="9" t="inlineStr">
        <is>
          <t>Add 1 % Water charges on "W"</t>
        </is>
      </c>
      <c r="C4353" s="9" t="inlineStr"/>
      <c r="D4353" s="9" t="inlineStr"/>
      <c r="E4353" s="9" t="inlineStr"/>
      <c r="F4353" s="9" t="inlineStr">
        <is>
          <t>12.70</t>
        </is>
      </c>
    </row>
    <row r="4354" ht="11.5" customHeight="1">
      <c r="A4354" s="9" t="inlineStr"/>
      <c r="B4354" s="9" t="inlineStr">
        <is>
          <t>TOTAL</t>
        </is>
      </c>
      <c r="C4354" s="9" t="inlineStr"/>
      <c r="D4354" s="9" t="inlineStr"/>
      <c r="E4354" s="9" t="inlineStr"/>
      <c r="F4354" s="9" t="inlineStr">
        <is>
          <t>1283.19 X</t>
        </is>
      </c>
    </row>
    <row r="4355" ht="11.5" customHeight="1">
      <c r="A4355" s="9" t="inlineStr"/>
      <c r="B4355" s="9" t="inlineStr">
        <is>
          <t>Add GST on "X" (multiplying factor</t>
        </is>
      </c>
      <c r="C4355" s="9" t="inlineStr"/>
      <c r="D4355" s="9" t="inlineStr"/>
      <c r="E4355" s="9" t="inlineStr"/>
      <c r="F4355" s="9" t="inlineStr"/>
    </row>
    <row r="4356" ht="11.5" customHeight="1">
      <c r="A4356" s="9" t="inlineStr"/>
      <c r="B4356" s="9" t="inlineStr">
        <is>
          <t>0.1405)</t>
        </is>
      </c>
      <c r="C4356" s="9" t="inlineStr"/>
      <c r="D4356" s="9" t="inlineStr"/>
      <c r="E4356" s="9" t="inlineStr"/>
      <c r="F4356" s="9" t="inlineStr">
        <is>
          <t>180.29</t>
        </is>
      </c>
    </row>
    <row r="4357" ht="11.5" customHeight="1">
      <c r="A4357" s="9" t="inlineStr"/>
      <c r="B4357" s="9" t="inlineStr">
        <is>
          <t>TOTAL</t>
        </is>
      </c>
      <c r="C4357" s="9" t="inlineStr"/>
      <c r="D4357" s="9" t="inlineStr"/>
      <c r="E4357" s="9" t="inlineStr"/>
      <c r="F4357" s="9" t="inlineStr">
        <is>
          <t>1463.48 Y</t>
        </is>
      </c>
    </row>
    <row r="4358" ht="11.5" customHeight="1">
      <c r="A4358" s="9" t="inlineStr"/>
      <c r="B4358" s="9" t="inlineStr">
        <is>
          <t>Add 15% CPOH on "Y"</t>
        </is>
      </c>
      <c r="C4358" s="9" t="inlineStr"/>
      <c r="D4358" s="9" t="inlineStr"/>
      <c r="E4358" s="9" t="inlineStr"/>
      <c r="F4358" s="9" t="inlineStr">
        <is>
          <t>219.52</t>
        </is>
      </c>
    </row>
    <row r="4359" ht="11.5" customHeight="1">
      <c r="A4359" s="9" t="inlineStr"/>
      <c r="B4359" s="9" t="inlineStr">
        <is>
          <t>TOTAL</t>
        </is>
      </c>
      <c r="C4359" s="9" t="inlineStr"/>
      <c r="D4359" s="9" t="inlineStr"/>
      <c r="E4359" s="9" t="inlineStr"/>
      <c r="F4359" s="9" t="inlineStr">
        <is>
          <t>1683.01 Z</t>
        </is>
      </c>
    </row>
    <row r="4360" ht="11.5" customHeight="1">
      <c r="A4360" s="9" t="inlineStr"/>
      <c r="B4360" s="9" t="inlineStr">
        <is>
          <t>Add Cess @ 1% on "Z"</t>
        </is>
      </c>
      <c r="C4360" s="9" t="inlineStr"/>
      <c r="D4360" s="9" t="inlineStr"/>
      <c r="E4360" s="9" t="inlineStr"/>
      <c r="F4360" s="9" t="inlineStr">
        <is>
          <t>16.83</t>
        </is>
      </c>
    </row>
    <row r="4361" ht="11.5" customHeight="1">
      <c r="A4361" s="9" t="inlineStr"/>
      <c r="B4361" s="9" t="inlineStr">
        <is>
          <t>Cost of 10 nos.</t>
        </is>
      </c>
      <c r="C4361" s="9" t="inlineStr"/>
      <c r="D4361" s="9" t="inlineStr"/>
      <c r="E4361" s="9" t="inlineStr"/>
      <c r="F4361" s="9" t="inlineStr">
        <is>
          <t>1699.84</t>
        </is>
      </c>
    </row>
    <row r="4362" ht="11.5" customHeight="1">
      <c r="A4362" s="9" t="inlineStr"/>
      <c r="B4362" s="9" t="inlineStr">
        <is>
          <t>Cost of 1 no.</t>
        </is>
      </c>
      <c r="C4362" s="9" t="inlineStr"/>
      <c r="D4362" s="9" t="inlineStr"/>
      <c r="E4362" s="9" t="inlineStr"/>
      <c r="F4362" s="9" t="inlineStr">
        <is>
          <t>169.98</t>
        </is>
      </c>
    </row>
    <row r="4363" ht="11.5" customHeight="1">
      <c r="A4363" s="9" t="inlineStr"/>
      <c r="B4363" s="9" t="inlineStr">
        <is>
          <t>Say</t>
        </is>
      </c>
      <c r="C4363" s="9" t="inlineStr"/>
      <c r="D4363" s="9" t="inlineStr"/>
      <c r="E4363" s="9" t="inlineStr"/>
      <c r="F4363" s="9" t="inlineStr">
        <is>
          <t>170.00</t>
        </is>
      </c>
    </row>
    <row r="4364" ht="11.5" customHeight="1">
      <c r="A4364" s="9" t="inlineStr">
        <is>
          <t>9.63</t>
        </is>
      </c>
      <c r="B4364" s="9" t="inlineStr">
        <is>
          <t>Providing and fixing ISI marked</t>
        </is>
      </c>
      <c r="C4364" s="9" t="inlineStr">
        <is>
          <t>oxidised</t>
        </is>
      </c>
      <c r="D4364" s="9" t="inlineStr">
        <is>
          <t>M.S. tower</t>
        </is>
      </c>
      <c r="E4364" s="9" t="inlineStr">
        <is>
          <t>bolt black</t>
        </is>
      </c>
      <c r="F4364" s="9" t="inlineStr">
        <is>
          <t>finish, (Barrel</t>
        </is>
      </c>
    </row>
    <row r="4365" ht="11.5" customHeight="1">
      <c r="A4365" s="9" t="inlineStr"/>
      <c r="B4365" s="9" t="inlineStr">
        <is>
          <t>type) with necessary screws etc.</t>
        </is>
      </c>
      <c r="C4365" s="9" t="inlineStr">
        <is>
          <t>complete</t>
        </is>
      </c>
      <c r="D4365" s="9" t="inlineStr">
        <is>
          <t>:</t>
        </is>
      </c>
      <c r="E4365" s="9" t="inlineStr"/>
      <c r="F4365" s="9" t="inlineStr"/>
    </row>
    <row r="4366" ht="11.5" customHeight="1">
      <c r="A4366" s="9" t="inlineStr">
        <is>
          <t>9.63.1</t>
        </is>
      </c>
      <c r="B4366" s="9" t="inlineStr">
        <is>
          <t>250x10 mm</t>
        </is>
      </c>
      <c r="C4366" s="9" t="inlineStr"/>
      <c r="D4366" s="9" t="inlineStr"/>
      <c r="E4366" s="9" t="inlineStr"/>
      <c r="F4366" s="9" t="inlineStr"/>
    </row>
    <row r="4367" ht="11.5" customHeight="1">
      <c r="A4367" s="10" t="inlineStr">
        <is>
          <t>Code</t>
        </is>
      </c>
      <c r="B4367" s="10" t="inlineStr">
        <is>
          <t>Description</t>
        </is>
      </c>
      <c r="C4367" s="10" t="inlineStr">
        <is>
          <t>Unit</t>
        </is>
      </c>
      <c r="D4367" s="10" t="inlineStr">
        <is>
          <t>Quantity</t>
        </is>
      </c>
      <c r="E4367" s="10" t="inlineStr">
        <is>
          <t>Rate</t>
        </is>
      </c>
      <c r="F4367" s="10" t="inlineStr">
        <is>
          <t>Amount</t>
        </is>
      </c>
    </row>
    <row r="4368" ht="11.5" customHeight="1">
      <c r="A4368" s="9" t="inlineStr"/>
      <c r="B4368" s="9" t="inlineStr">
        <is>
          <t>Details of cost for 10 nos.</t>
        </is>
      </c>
      <c r="C4368" s="9" t="inlineStr"/>
      <c r="D4368" s="9" t="inlineStr"/>
      <c r="E4368" s="9" t="inlineStr"/>
      <c r="F4368" s="9" t="inlineStr"/>
    </row>
    <row r="4369" ht="11.5" customHeight="1">
      <c r="A4369" s="9" t="inlineStr"/>
      <c r="B4369" s="9" t="inlineStr">
        <is>
          <t>MATERIAL</t>
        </is>
      </c>
      <c r="C4369" s="9" t="inlineStr"/>
      <c r="D4369" s="9" t="inlineStr"/>
      <c r="E4369" s="9" t="inlineStr"/>
      <c r="F4369" s="9" t="inlineStr"/>
    </row>
    <row r="4370" ht="11.5" customHeight="1">
      <c r="A4370" s="9" t="inlineStr">
        <is>
          <t>0664</t>
        </is>
      </c>
      <c r="B4370" s="9" t="inlineStr">
        <is>
          <t>Oxidised mild steel tower bolt</t>
        </is>
      </c>
      <c r="C4370" s="9" t="inlineStr"/>
      <c r="D4370" s="9" t="inlineStr"/>
      <c r="E4370" s="9" t="inlineStr"/>
      <c r="F4370" s="9" t="inlineStr"/>
    </row>
    <row r="4371" ht="11.5" customHeight="1">
      <c r="A4371" s="9" t="inlineStr"/>
      <c r="B4371" s="9" t="inlineStr">
        <is>
          <t>(barrel type) 250x10 mm</t>
        </is>
      </c>
      <c r="C4371" s="9" t="inlineStr">
        <is>
          <t>each</t>
        </is>
      </c>
      <c r="D4371" s="9" t="inlineStr">
        <is>
          <t>10.00</t>
        </is>
      </c>
      <c r="E4371" s="9" t="inlineStr">
        <is>
          <t>43.00</t>
        </is>
      </c>
      <c r="F4371" s="9" t="inlineStr">
        <is>
          <t>430.00</t>
        </is>
      </c>
    </row>
    <row r="4372" ht="11.5" customHeight="1">
      <c r="A4372" s="9" t="inlineStr">
        <is>
          <t>0684</t>
        </is>
      </c>
      <c r="B4372" s="9" t="inlineStr">
        <is>
          <t>Oxidised mild steel screws 30 mm</t>
        </is>
      </c>
      <c r="C4372" s="9" t="inlineStr">
        <is>
          <t>100 Nos</t>
        </is>
      </c>
      <c r="D4372" s="9" t="inlineStr">
        <is>
          <t>1.00</t>
        </is>
      </c>
      <c r="E4372" s="9" t="inlineStr">
        <is>
          <t>49.00</t>
        </is>
      </c>
      <c r="F4372" s="9" t="inlineStr">
        <is>
          <t>49.00</t>
        </is>
      </c>
    </row>
    <row r="4373" ht="11.5" customHeight="1">
      <c r="A4373" s="9" t="inlineStr">
        <is>
          <t>9977</t>
        </is>
      </c>
      <c r="B4373" s="9" t="inlineStr">
        <is>
          <t>Carriage of material</t>
        </is>
      </c>
      <c r="C4373" s="9" t="inlineStr">
        <is>
          <t>L.S.</t>
        </is>
      </c>
      <c r="D4373" s="9" t="inlineStr">
        <is>
          <t>3.64</t>
        </is>
      </c>
      <c r="E4373" s="9" t="inlineStr">
        <is>
          <t>2.00</t>
        </is>
      </c>
      <c r="F4373" s="9" t="inlineStr">
        <is>
          <t>7.28</t>
        </is>
      </c>
    </row>
    <row r="4374" ht="11.5" customHeight="1">
      <c r="A4374" s="9" t="inlineStr"/>
      <c r="B4374" s="9" t="inlineStr">
        <is>
          <t>LABOUR</t>
        </is>
      </c>
      <c r="C4374" s="9" t="inlineStr"/>
      <c r="D4374" s="9" t="inlineStr"/>
      <c r="E4374" s="9" t="inlineStr"/>
      <c r="F4374" s="9" t="inlineStr"/>
    </row>
    <row r="4375" ht="11.5" customHeight="1">
      <c r="A4375" s="9" t="inlineStr">
        <is>
          <t>0112</t>
        </is>
      </c>
      <c r="B4375" s="9" t="inlineStr">
        <is>
          <t>Carpenter 2nd class</t>
        </is>
      </c>
      <c r="C4375" s="9" t="inlineStr">
        <is>
          <t>day</t>
        </is>
      </c>
      <c r="D4375" s="9" t="inlineStr">
        <is>
          <t>0.10</t>
        </is>
      </c>
      <c r="E4375" s="9" t="inlineStr">
        <is>
          <t>679.00</t>
        </is>
      </c>
      <c r="F4375" s="9" t="inlineStr">
        <is>
          <t>67.90</t>
        </is>
      </c>
    </row>
    <row r="4376" ht="11.5" customHeight="1">
      <c r="A4376" s="9" t="inlineStr"/>
      <c r="B4376" s="9" t="inlineStr">
        <is>
          <t>TOTAL</t>
        </is>
      </c>
      <c r="C4376" s="9" t="inlineStr"/>
      <c r="D4376" s="9" t="inlineStr"/>
      <c r="E4376" s="9" t="inlineStr"/>
      <c r="F4376" s="9" t="inlineStr">
        <is>
          <t>554.18 W</t>
        </is>
      </c>
    </row>
    <row r="4377" ht="11.5" customHeight="1">
      <c r="A4377" s="9" t="inlineStr"/>
      <c r="B4377" s="9" t="inlineStr">
        <is>
          <t>Add 1 % Water charges on "W"</t>
        </is>
      </c>
      <c r="C4377" s="9" t="inlineStr"/>
      <c r="D4377" s="9" t="inlineStr"/>
      <c r="E4377" s="9" t="inlineStr"/>
      <c r="F4377" s="9" t="inlineStr">
        <is>
          <t>5.54</t>
        </is>
      </c>
    </row>
    <row r="4378" ht="11.5" customHeight="1">
      <c r="A4378" s="9" t="inlineStr"/>
      <c r="B4378" s="9" t="inlineStr">
        <is>
          <t>TOTAL</t>
        </is>
      </c>
      <c r="C4378" s="9" t="inlineStr"/>
      <c r="D4378" s="9" t="inlineStr"/>
      <c r="E4378" s="9" t="inlineStr"/>
      <c r="F4378" s="9" t="inlineStr">
        <is>
          <t>559.72 X</t>
        </is>
      </c>
    </row>
    <row r="4379" ht="11.5" customHeight="1">
      <c r="A4379" s="9" t="inlineStr"/>
      <c r="B4379" s="9" t="inlineStr">
        <is>
          <t>Add GST on "X" (multiplying factor</t>
        </is>
      </c>
      <c r="C4379" s="9" t="inlineStr"/>
      <c r="D4379" s="9" t="inlineStr"/>
      <c r="E4379" s="9" t="inlineStr"/>
      <c r="F4379" s="9" t="inlineStr"/>
    </row>
    <row r="4380" ht="11.5" customHeight="1">
      <c r="A4380" s="9" t="inlineStr"/>
      <c r="B4380" s="9" t="inlineStr">
        <is>
          <t>0.1405)</t>
        </is>
      </c>
      <c r="C4380" s="9" t="inlineStr"/>
      <c r="D4380" s="9" t="inlineStr"/>
      <c r="E4380" s="9" t="inlineStr"/>
      <c r="F4380" s="9" t="inlineStr">
        <is>
          <t>78.64</t>
        </is>
      </c>
    </row>
    <row r="4381" ht="11.5" customHeight="1">
      <c r="A4381" s="9" t="inlineStr"/>
      <c r="B4381" s="9" t="inlineStr">
        <is>
          <t>TOTAL</t>
        </is>
      </c>
      <c r="C4381" s="9" t="inlineStr"/>
      <c r="D4381" s="9" t="inlineStr"/>
      <c r="E4381" s="9" t="inlineStr"/>
      <c r="F4381" s="9" t="inlineStr">
        <is>
          <t>638.36 Y</t>
        </is>
      </c>
    </row>
    <row r="4382" ht="11.5" customHeight="1">
      <c r="A4382" s="9" t="inlineStr"/>
      <c r="B4382" s="9" t="inlineStr">
        <is>
          <t>Add 15% CPOH on "Y"</t>
        </is>
      </c>
      <c r="C4382" s="9" t="inlineStr"/>
      <c r="D4382" s="9" t="inlineStr"/>
      <c r="E4382" s="9" t="inlineStr"/>
      <c r="F4382" s="9" t="inlineStr">
        <is>
          <t>95.75</t>
        </is>
      </c>
    </row>
    <row r="4383" ht="11.5" customHeight="1">
      <c r="A4383" s="9" t="inlineStr"/>
      <c r="B4383" s="9" t="inlineStr">
        <is>
          <t>TOTAL</t>
        </is>
      </c>
      <c r="C4383" s="9" t="inlineStr"/>
      <c r="D4383" s="9" t="inlineStr"/>
      <c r="E4383" s="9" t="inlineStr"/>
      <c r="F4383" s="9" t="inlineStr">
        <is>
          <t>734.12 Z</t>
        </is>
      </c>
    </row>
    <row r="4384" ht="11.5" customHeight="1">
      <c r="A4384" s="9" t="inlineStr"/>
      <c r="B4384" s="9" t="inlineStr">
        <is>
          <t>Add Cess @ 1% on "Z"</t>
        </is>
      </c>
      <c r="C4384" s="9" t="inlineStr"/>
      <c r="D4384" s="9" t="inlineStr"/>
      <c r="E4384" s="9" t="inlineStr"/>
      <c r="F4384" s="9" t="inlineStr">
        <is>
          <t>7.34</t>
        </is>
      </c>
    </row>
    <row r="4385" ht="11.5" customHeight="1">
      <c r="A4385" s="9" t="inlineStr"/>
      <c r="B4385" s="9" t="inlineStr">
        <is>
          <t>Cost of 10 nos.</t>
        </is>
      </c>
      <c r="C4385" s="9" t="inlineStr"/>
      <c r="D4385" s="9" t="inlineStr"/>
      <c r="E4385" s="9" t="inlineStr"/>
      <c r="F4385" s="9" t="inlineStr">
        <is>
          <t>741.46</t>
        </is>
      </c>
    </row>
    <row r="4386" ht="11.5" customHeight="1">
      <c r="A4386" s="9" t="inlineStr"/>
      <c r="B4386" s="9" t="inlineStr">
        <is>
          <t>Cost of 1 no.</t>
        </is>
      </c>
      <c r="C4386" s="9" t="inlineStr"/>
      <c r="D4386" s="9" t="inlineStr"/>
      <c r="E4386" s="9" t="inlineStr"/>
      <c r="F4386" s="9" t="inlineStr">
        <is>
          <t>74.15</t>
        </is>
      </c>
    </row>
    <row r="4387" ht="11.5" customHeight="1">
      <c r="A4387" s="9" t="inlineStr"/>
      <c r="B4387" s="9" t="inlineStr">
        <is>
          <t>Say</t>
        </is>
      </c>
      <c r="C4387" s="9" t="inlineStr"/>
      <c r="D4387" s="9" t="inlineStr"/>
      <c r="E4387" s="9" t="inlineStr"/>
      <c r="F4387" s="9" t="inlineStr">
        <is>
          <t>74.15</t>
        </is>
      </c>
    </row>
    <row r="4389" ht="11.5" customHeight="1">
      <c r="A4389" s="9" t="inlineStr">
        <is>
          <t>9.63.2</t>
        </is>
      </c>
      <c r="B4389" s="9" t="inlineStr">
        <is>
          <t>200x10 mm</t>
        </is>
      </c>
      <c r="C4389" s="9" t="inlineStr"/>
      <c r="D4389" s="9" t="inlineStr"/>
      <c r="E4389" s="9" t="inlineStr"/>
      <c r="F4389" s="9" t="inlineStr"/>
    </row>
    <row r="4390" ht="11.5" customHeight="1">
      <c r="A4390" s="10" t="inlineStr">
        <is>
          <t>Code</t>
        </is>
      </c>
      <c r="B4390" s="10" t="inlineStr">
        <is>
          <t>Description</t>
        </is>
      </c>
      <c r="C4390" s="10" t="inlineStr">
        <is>
          <t>Unit</t>
        </is>
      </c>
      <c r="D4390" s="10" t="inlineStr">
        <is>
          <t>Quantity</t>
        </is>
      </c>
      <c r="E4390" s="10" t="inlineStr">
        <is>
          <t>Rate</t>
        </is>
      </c>
      <c r="F4390" s="10" t="inlineStr">
        <is>
          <t>Amount</t>
        </is>
      </c>
    </row>
    <row r="4391" ht="11.5" customHeight="1">
      <c r="A4391" s="9" t="inlineStr"/>
      <c r="B4391" s="9" t="inlineStr">
        <is>
          <t>Details of cost for 10 nos.</t>
        </is>
      </c>
      <c r="C4391" s="9" t="inlineStr"/>
      <c r="D4391" s="9" t="inlineStr"/>
      <c r="E4391" s="9" t="inlineStr"/>
      <c r="F4391" s="9" t="inlineStr"/>
    </row>
    <row r="4392" ht="11.5" customHeight="1">
      <c r="A4392" s="9" t="inlineStr"/>
      <c r="B4392" s="9" t="inlineStr">
        <is>
          <t>MATERIAL</t>
        </is>
      </c>
      <c r="C4392" s="9" t="inlineStr"/>
      <c r="D4392" s="9" t="inlineStr"/>
      <c r="E4392" s="9" t="inlineStr"/>
      <c r="F4392" s="9" t="inlineStr"/>
    </row>
    <row r="4393" ht="11.5" customHeight="1">
      <c r="A4393" s="9" t="inlineStr">
        <is>
          <t>0665</t>
        </is>
      </c>
      <c r="B4393" s="9" t="inlineStr">
        <is>
          <t>Oxidised mild steel tower bolt</t>
        </is>
      </c>
      <c r="C4393" s="9" t="inlineStr"/>
      <c r="D4393" s="9" t="inlineStr"/>
      <c r="E4393" s="9" t="inlineStr"/>
      <c r="F4393" s="9" t="inlineStr"/>
    </row>
    <row r="4394" ht="11.5" customHeight="1">
      <c r="A4394" s="9" t="inlineStr"/>
      <c r="B4394" s="9" t="inlineStr">
        <is>
          <t>(barrel type) 200x10 mm</t>
        </is>
      </c>
      <c r="C4394" s="9" t="inlineStr">
        <is>
          <t>each</t>
        </is>
      </c>
      <c r="D4394" s="9" t="inlineStr">
        <is>
          <t>10.00</t>
        </is>
      </c>
      <c r="E4394" s="9" t="inlineStr">
        <is>
          <t>34.00</t>
        </is>
      </c>
      <c r="F4394" s="9" t="inlineStr">
        <is>
          <t>340.00</t>
        </is>
      </c>
    </row>
    <row r="4395" ht="11.5" customHeight="1">
      <c r="A4395" s="9" t="inlineStr">
        <is>
          <t>0684</t>
        </is>
      </c>
      <c r="B4395" s="9" t="inlineStr">
        <is>
          <t>Oxidised mild steel screws 30 mm</t>
        </is>
      </c>
      <c r="C4395" s="9" t="inlineStr">
        <is>
          <t>100 Nos</t>
        </is>
      </c>
      <c r="D4395" s="9" t="inlineStr">
        <is>
          <t>0.80</t>
        </is>
      </c>
      <c r="E4395" s="9" t="inlineStr">
        <is>
          <t>49.00</t>
        </is>
      </c>
      <c r="F4395" s="9" t="inlineStr">
        <is>
          <t>39.20</t>
        </is>
      </c>
    </row>
    <row r="4396" ht="11.5" customHeight="1">
      <c r="A4396" s="9" t="inlineStr">
        <is>
          <t>9977</t>
        </is>
      </c>
      <c r="B4396" s="9" t="inlineStr">
        <is>
          <t>Carriage of material</t>
        </is>
      </c>
      <c r="C4396" s="9" t="inlineStr">
        <is>
          <t>L.S.</t>
        </is>
      </c>
      <c r="D4396" s="9" t="inlineStr">
        <is>
          <t>2.73</t>
        </is>
      </c>
      <c r="E4396" s="9" t="inlineStr">
        <is>
          <t>2.00</t>
        </is>
      </c>
      <c r="F4396" s="9" t="inlineStr">
        <is>
          <t>5.46</t>
        </is>
      </c>
    </row>
    <row r="4397" ht="11.5" customHeight="1">
      <c r="A4397" s="9" t="inlineStr"/>
      <c r="B4397" s="9" t="inlineStr">
        <is>
          <t>LABOUR</t>
        </is>
      </c>
      <c r="C4397" s="9" t="inlineStr"/>
      <c r="D4397" s="9" t="inlineStr"/>
      <c r="E4397" s="9" t="inlineStr"/>
      <c r="F4397" s="9" t="inlineStr"/>
    </row>
    <row r="4398" ht="11.5" customHeight="1">
      <c r="A4398" s="9" t="inlineStr">
        <is>
          <t>0112</t>
        </is>
      </c>
      <c r="B4398" s="9" t="inlineStr">
        <is>
          <t>Carpenter 2nd class</t>
        </is>
      </c>
      <c r="C4398" s="9" t="inlineStr">
        <is>
          <t>day</t>
        </is>
      </c>
      <c r="D4398" s="9" t="inlineStr">
        <is>
          <t>0.10</t>
        </is>
      </c>
      <c r="E4398" s="9" t="inlineStr">
        <is>
          <t>679.00</t>
        </is>
      </c>
      <c r="F4398" s="9" t="inlineStr">
        <is>
          <t>67.90</t>
        </is>
      </c>
    </row>
    <row r="4399" ht="11.5" customHeight="1">
      <c r="A4399" s="9" t="inlineStr"/>
      <c r="B4399" s="9" t="inlineStr">
        <is>
          <t>TOTAL</t>
        </is>
      </c>
      <c r="C4399" s="9" t="inlineStr"/>
      <c r="D4399" s="9" t="inlineStr"/>
      <c r="E4399" s="9" t="inlineStr"/>
      <c r="F4399" s="9" t="inlineStr">
        <is>
          <t>452.56 W</t>
        </is>
      </c>
    </row>
    <row r="4400" ht="11.5" customHeight="1">
      <c r="A4400" s="9" t="inlineStr"/>
      <c r="B4400" s="9" t="inlineStr">
        <is>
          <t>Add 1 % Water charges on "W"</t>
        </is>
      </c>
      <c r="C4400" s="9" t="inlineStr"/>
      <c r="D4400" s="9" t="inlineStr"/>
      <c r="E4400" s="9" t="inlineStr"/>
      <c r="F4400" s="9" t="inlineStr">
        <is>
          <t>4.53</t>
        </is>
      </c>
    </row>
    <row r="4401" ht="11.5" customHeight="1">
      <c r="A4401" s="9" t="inlineStr"/>
      <c r="B4401" s="9" t="inlineStr">
        <is>
          <t>TOTAL</t>
        </is>
      </c>
      <c r="C4401" s="9" t="inlineStr"/>
      <c r="D4401" s="9" t="inlineStr"/>
      <c r="E4401" s="9" t="inlineStr"/>
      <c r="F4401" s="9" t="inlineStr">
        <is>
          <t>457.09 X</t>
        </is>
      </c>
    </row>
    <row r="4402" ht="11.5" customHeight="1">
      <c r="A4402" s="9" t="inlineStr"/>
      <c r="B4402" s="9" t="inlineStr">
        <is>
          <t>Add GST on "X" (multiplying factor</t>
        </is>
      </c>
      <c r="C4402" s="9" t="inlineStr"/>
      <c r="D4402" s="9" t="inlineStr"/>
      <c r="E4402" s="9" t="inlineStr"/>
      <c r="F4402" s="9" t="inlineStr"/>
    </row>
    <row r="4403" ht="11.5" customHeight="1">
      <c r="A4403" s="9" t="inlineStr"/>
      <c r="B4403" s="9" t="inlineStr">
        <is>
          <t>0.1405)</t>
        </is>
      </c>
      <c r="C4403" s="9" t="inlineStr"/>
      <c r="D4403" s="9" t="inlineStr"/>
      <c r="E4403" s="9" t="inlineStr"/>
      <c r="F4403" s="9" t="inlineStr">
        <is>
          <t>64.22</t>
        </is>
      </c>
    </row>
    <row r="4404" ht="11.5" customHeight="1">
      <c r="A4404" s="9" t="inlineStr"/>
      <c r="B4404" s="9" t="inlineStr">
        <is>
          <t>TOTAL</t>
        </is>
      </c>
      <c r="C4404" s="9" t="inlineStr"/>
      <c r="D4404" s="9" t="inlineStr"/>
      <c r="E4404" s="9" t="inlineStr"/>
      <c r="F4404" s="9" t="inlineStr">
        <is>
          <t>521.31 Y</t>
        </is>
      </c>
    </row>
    <row r="4405" ht="11.5" customHeight="1">
      <c r="A4405" s="9" t="inlineStr"/>
      <c r="B4405" s="9" t="inlineStr">
        <is>
          <t>Add 15% CPOH on "Y"</t>
        </is>
      </c>
      <c r="C4405" s="9" t="inlineStr"/>
      <c r="D4405" s="9" t="inlineStr"/>
      <c r="E4405" s="9" t="inlineStr"/>
      <c r="F4405" s="9" t="inlineStr">
        <is>
          <t>78.20</t>
        </is>
      </c>
    </row>
    <row r="4406" ht="11.5" customHeight="1">
      <c r="A4406" s="9" t="inlineStr"/>
      <c r="B4406" s="9" t="inlineStr">
        <is>
          <t>TOTAL</t>
        </is>
      </c>
      <c r="C4406" s="9" t="inlineStr"/>
      <c r="D4406" s="9" t="inlineStr"/>
      <c r="E4406" s="9" t="inlineStr"/>
      <c r="F4406" s="9" t="inlineStr">
        <is>
          <t>599.50 Z</t>
        </is>
      </c>
    </row>
    <row r="4407" ht="11.5" customHeight="1">
      <c r="A4407" s="9" t="inlineStr"/>
      <c r="B4407" s="9" t="inlineStr">
        <is>
          <t>Add Cess @ 1% on "Z"</t>
        </is>
      </c>
      <c r="C4407" s="9" t="inlineStr"/>
      <c r="D4407" s="9" t="inlineStr"/>
      <c r="E4407" s="9" t="inlineStr"/>
      <c r="F4407" s="9" t="inlineStr">
        <is>
          <t>6.00</t>
        </is>
      </c>
    </row>
    <row r="4408" ht="11.5" customHeight="1">
      <c r="A4408" s="9" t="inlineStr"/>
      <c r="B4408" s="9" t="inlineStr">
        <is>
          <t>Cost of 10 nos.</t>
        </is>
      </c>
      <c r="C4408" s="9" t="inlineStr"/>
      <c r="D4408" s="9" t="inlineStr"/>
      <c r="E4408" s="9" t="inlineStr"/>
      <c r="F4408" s="9" t="inlineStr">
        <is>
          <t>605.50</t>
        </is>
      </c>
    </row>
    <row r="4409" ht="11.5" customHeight="1">
      <c r="A4409" s="9" t="inlineStr"/>
      <c r="B4409" s="9" t="inlineStr">
        <is>
          <t>Cost of 1 no.</t>
        </is>
      </c>
      <c r="C4409" s="9" t="inlineStr"/>
      <c r="D4409" s="9" t="inlineStr"/>
      <c r="E4409" s="9" t="inlineStr"/>
      <c r="F4409" s="9" t="inlineStr">
        <is>
          <t>60.55</t>
        </is>
      </c>
    </row>
    <row r="4410" ht="11.5" customHeight="1">
      <c r="A4410" s="9" t="inlineStr"/>
      <c r="B4410" s="9" t="inlineStr">
        <is>
          <t>Say</t>
        </is>
      </c>
      <c r="C4410" s="9" t="inlineStr"/>
      <c r="D4410" s="9" t="inlineStr"/>
      <c r="E4410" s="9" t="inlineStr"/>
      <c r="F4410" s="9" t="inlineStr">
        <is>
          <t>60.55</t>
        </is>
      </c>
    </row>
    <row r="4411" ht="11.5" customHeight="1">
      <c r="A4411" s="9" t="inlineStr">
        <is>
          <t>9.63.3</t>
        </is>
      </c>
      <c r="B4411" s="9" t="inlineStr">
        <is>
          <t>150x10 mm</t>
        </is>
      </c>
      <c r="C4411" s="9" t="inlineStr"/>
      <c r="D4411" s="9" t="inlineStr"/>
      <c r="E4411" s="9" t="inlineStr"/>
      <c r="F4411" s="9" t="inlineStr"/>
    </row>
    <row r="4412" ht="11.5" customHeight="1">
      <c r="A4412" s="10" t="inlineStr">
        <is>
          <t>Code</t>
        </is>
      </c>
      <c r="B4412" s="10" t="inlineStr">
        <is>
          <t>Description</t>
        </is>
      </c>
      <c r="C4412" s="10" t="inlineStr">
        <is>
          <t>Unit</t>
        </is>
      </c>
      <c r="D4412" s="10" t="inlineStr">
        <is>
          <t>Quantity</t>
        </is>
      </c>
      <c r="E4412" s="10" t="inlineStr">
        <is>
          <t>Rate</t>
        </is>
      </c>
      <c r="F4412" s="10" t="inlineStr">
        <is>
          <t>Amount</t>
        </is>
      </c>
    </row>
    <row r="4413" ht="11.5" customHeight="1">
      <c r="A4413" s="9" t="inlineStr"/>
      <c r="B4413" s="9" t="inlineStr">
        <is>
          <t>Details of cost for 10 nos.</t>
        </is>
      </c>
      <c r="C4413" s="9" t="inlineStr"/>
      <c r="D4413" s="9" t="inlineStr"/>
      <c r="E4413" s="9" t="inlineStr"/>
      <c r="F4413" s="9" t="inlineStr"/>
    </row>
    <row r="4414" ht="11.5" customHeight="1">
      <c r="A4414" s="9" t="inlineStr"/>
      <c r="B4414" s="9" t="inlineStr">
        <is>
          <t>MATERIAL</t>
        </is>
      </c>
      <c r="C4414" s="9" t="inlineStr"/>
      <c r="D4414" s="9" t="inlineStr"/>
      <c r="E4414" s="9" t="inlineStr"/>
      <c r="F4414" s="9" t="inlineStr"/>
    </row>
    <row r="4415" ht="11.5" customHeight="1">
      <c r="A4415" s="9" t="inlineStr">
        <is>
          <t>0666</t>
        </is>
      </c>
      <c r="B4415" s="9" t="inlineStr">
        <is>
          <t>Oxidised mild steel tower bolt</t>
        </is>
      </c>
      <c r="C4415" s="9" t="inlineStr"/>
      <c r="D4415" s="9" t="inlineStr"/>
      <c r="E4415" s="9" t="inlineStr"/>
      <c r="F4415" s="9" t="inlineStr"/>
    </row>
    <row r="4416" ht="11.5" customHeight="1">
      <c r="A4416" s="9" t="inlineStr"/>
      <c r="B4416" s="9" t="inlineStr">
        <is>
          <t>(barrel type) 150x10 mm</t>
        </is>
      </c>
      <c r="C4416" s="9" t="inlineStr">
        <is>
          <t>each</t>
        </is>
      </c>
      <c r="D4416" s="9" t="inlineStr">
        <is>
          <t>10.00</t>
        </is>
      </c>
      <c r="E4416" s="9" t="inlineStr">
        <is>
          <t>29.00</t>
        </is>
      </c>
      <c r="F4416" s="9" t="inlineStr">
        <is>
          <t>290.00</t>
        </is>
      </c>
    </row>
    <row r="4417" ht="11.5" customHeight="1">
      <c r="A4417" s="9" t="inlineStr">
        <is>
          <t>0684</t>
        </is>
      </c>
      <c r="B4417" s="9" t="inlineStr">
        <is>
          <t>Oxidised mild steel screws 30 mm</t>
        </is>
      </c>
      <c r="C4417" s="9" t="inlineStr">
        <is>
          <t>100 Nos</t>
        </is>
      </c>
      <c r="D4417" s="9" t="inlineStr">
        <is>
          <t>0.60</t>
        </is>
      </c>
      <c r="E4417" s="9" t="inlineStr">
        <is>
          <t>49.00</t>
        </is>
      </c>
      <c r="F4417" s="9" t="inlineStr">
        <is>
          <t>29.40</t>
        </is>
      </c>
    </row>
    <row r="4418" ht="11.5" customHeight="1">
      <c r="A4418" s="9" t="inlineStr">
        <is>
          <t>9977</t>
        </is>
      </c>
      <c r="B4418" s="9" t="inlineStr">
        <is>
          <t>Carriage of material</t>
        </is>
      </c>
      <c r="C4418" s="9" t="inlineStr">
        <is>
          <t>L.S.</t>
        </is>
      </c>
      <c r="D4418" s="9" t="inlineStr">
        <is>
          <t>2.73</t>
        </is>
      </c>
      <c r="E4418" s="9" t="inlineStr">
        <is>
          <t>2.00</t>
        </is>
      </c>
      <c r="F4418" s="9" t="inlineStr">
        <is>
          <t>5.46</t>
        </is>
      </c>
    </row>
    <row r="4419" ht="11.5" customHeight="1">
      <c r="A4419" s="9" t="inlineStr"/>
      <c r="B4419" s="9" t="inlineStr">
        <is>
          <t>LABOUR</t>
        </is>
      </c>
      <c r="C4419" s="9" t="inlineStr"/>
      <c r="D4419" s="9" t="inlineStr"/>
      <c r="E4419" s="9" t="inlineStr"/>
      <c r="F4419" s="9" t="inlineStr"/>
    </row>
    <row r="4420" ht="11.5" customHeight="1">
      <c r="A4420" s="9" t="inlineStr">
        <is>
          <t>0112</t>
        </is>
      </c>
      <c r="B4420" s="9" t="inlineStr">
        <is>
          <t>Carpenter 2nd class</t>
        </is>
      </c>
      <c r="C4420" s="9" t="inlineStr">
        <is>
          <t>day</t>
        </is>
      </c>
      <c r="D4420" s="9" t="inlineStr">
        <is>
          <t>0.10</t>
        </is>
      </c>
      <c r="E4420" s="9" t="inlineStr">
        <is>
          <t>679.00</t>
        </is>
      </c>
      <c r="F4420" s="9" t="inlineStr">
        <is>
          <t>67.90</t>
        </is>
      </c>
    </row>
    <row r="4421" ht="11.5" customHeight="1">
      <c r="A4421" s="9" t="inlineStr"/>
      <c r="B4421" s="9" t="inlineStr">
        <is>
          <t>TOTAL</t>
        </is>
      </c>
      <c r="C4421" s="9" t="inlineStr"/>
      <c r="D4421" s="9" t="inlineStr"/>
      <c r="E4421" s="9" t="inlineStr"/>
      <c r="F4421" s="9" t="inlineStr">
        <is>
          <t>392.76 W</t>
        </is>
      </c>
    </row>
    <row r="4422" ht="11.5" customHeight="1">
      <c r="A4422" s="9" t="inlineStr"/>
      <c r="B4422" s="9" t="inlineStr">
        <is>
          <t>Add 1 % Water charges on "W"</t>
        </is>
      </c>
      <c r="C4422" s="9" t="inlineStr"/>
      <c r="D4422" s="9" t="inlineStr"/>
      <c r="E4422" s="9" t="inlineStr"/>
      <c r="F4422" s="9" t="inlineStr">
        <is>
          <t>3.93</t>
        </is>
      </c>
    </row>
    <row r="4423" ht="11.5" customHeight="1">
      <c r="A4423" s="9" t="inlineStr"/>
      <c r="B4423" s="9" t="inlineStr">
        <is>
          <t>TOTAL</t>
        </is>
      </c>
      <c r="C4423" s="9" t="inlineStr"/>
      <c r="D4423" s="9" t="inlineStr"/>
      <c r="E4423" s="9" t="inlineStr"/>
      <c r="F4423" s="9" t="inlineStr">
        <is>
          <t>396.69 X</t>
        </is>
      </c>
    </row>
    <row r="4424" ht="11.5" customHeight="1">
      <c r="A4424" s="9" t="inlineStr"/>
      <c r="B4424" s="9" t="inlineStr">
        <is>
          <t>Add GST on "X" (multiplying factor</t>
        </is>
      </c>
      <c r="C4424" s="9" t="inlineStr"/>
      <c r="D4424" s="9" t="inlineStr"/>
      <c r="E4424" s="9" t="inlineStr"/>
      <c r="F4424" s="9" t="inlineStr"/>
    </row>
    <row r="4425" ht="11.5" customHeight="1">
      <c r="A4425" s="9" t="inlineStr"/>
      <c r="B4425" s="9" t="inlineStr">
        <is>
          <t>0.1405)</t>
        </is>
      </c>
      <c r="C4425" s="9" t="inlineStr"/>
      <c r="D4425" s="9" t="inlineStr"/>
      <c r="E4425" s="9" t="inlineStr"/>
      <c r="F4425" s="9" t="inlineStr">
        <is>
          <t>55.73</t>
        </is>
      </c>
    </row>
    <row r="4426" ht="11.5" customHeight="1">
      <c r="A4426" s="9" t="inlineStr"/>
      <c r="B4426" s="9" t="inlineStr">
        <is>
          <t>TOTAL</t>
        </is>
      </c>
      <c r="C4426" s="9" t="inlineStr"/>
      <c r="D4426" s="9" t="inlineStr"/>
      <c r="E4426" s="9" t="inlineStr"/>
      <c r="F4426" s="9" t="inlineStr">
        <is>
          <t>452.42 Y</t>
        </is>
      </c>
    </row>
    <row r="4427" ht="11.5" customHeight="1">
      <c r="A4427" s="9" t="inlineStr"/>
      <c r="B4427" s="9" t="inlineStr">
        <is>
          <t>Add 15% CPOH on "Y"</t>
        </is>
      </c>
      <c r="C4427" s="9" t="inlineStr"/>
      <c r="D4427" s="9" t="inlineStr"/>
      <c r="E4427" s="9" t="inlineStr"/>
      <c r="F4427" s="9" t="inlineStr">
        <is>
          <t>67.86</t>
        </is>
      </c>
    </row>
    <row r="4428" ht="11.5" customHeight="1">
      <c r="A4428" s="9" t="inlineStr"/>
      <c r="B4428" s="9" t="inlineStr">
        <is>
          <t>TOTAL</t>
        </is>
      </c>
      <c r="C4428" s="9" t="inlineStr"/>
      <c r="D4428" s="9" t="inlineStr"/>
      <c r="E4428" s="9" t="inlineStr"/>
      <c r="F4428" s="9" t="inlineStr">
        <is>
          <t>520.29 Z</t>
        </is>
      </c>
    </row>
    <row r="4429" ht="11.5" customHeight="1">
      <c r="A4429" s="9" t="inlineStr"/>
      <c r="B4429" s="9" t="inlineStr">
        <is>
          <t>Add Cess @ 1% on "Z"</t>
        </is>
      </c>
      <c r="C4429" s="9" t="inlineStr"/>
      <c r="D4429" s="9" t="inlineStr"/>
      <c r="E4429" s="9" t="inlineStr"/>
      <c r="F4429" s="9" t="inlineStr">
        <is>
          <t>5.20</t>
        </is>
      </c>
    </row>
    <row r="4430" ht="11.5" customHeight="1">
      <c r="A4430" s="9" t="inlineStr"/>
      <c r="B4430" s="9" t="inlineStr">
        <is>
          <t>Cost of 10 nos.</t>
        </is>
      </c>
      <c r="C4430" s="9" t="inlineStr"/>
      <c r="D4430" s="9" t="inlineStr"/>
      <c r="E4430" s="9" t="inlineStr"/>
      <c r="F4430" s="9" t="inlineStr">
        <is>
          <t>525.49</t>
        </is>
      </c>
    </row>
    <row r="4431" ht="11.5" customHeight="1">
      <c r="A4431" s="9" t="inlineStr"/>
      <c r="B4431" s="9" t="inlineStr">
        <is>
          <t>Cost of 1 no.</t>
        </is>
      </c>
      <c r="C4431" s="9" t="inlineStr"/>
      <c r="D4431" s="9" t="inlineStr"/>
      <c r="E4431" s="9" t="inlineStr"/>
      <c r="F4431" s="9" t="inlineStr">
        <is>
          <t>52.55</t>
        </is>
      </c>
    </row>
    <row r="4432" ht="11.5" customHeight="1">
      <c r="A4432" s="9" t="inlineStr"/>
      <c r="B4432" s="9" t="inlineStr">
        <is>
          <t>Say</t>
        </is>
      </c>
      <c r="C4432" s="9" t="inlineStr"/>
      <c r="D4432" s="9" t="inlineStr"/>
      <c r="E4432" s="9" t="inlineStr"/>
      <c r="F4432" s="9" t="inlineStr">
        <is>
          <t>52.55</t>
        </is>
      </c>
    </row>
    <row r="4434" ht="11.5" customHeight="1">
      <c r="A4434" s="9" t="inlineStr">
        <is>
          <t>9.63.4</t>
        </is>
      </c>
      <c r="B4434" s="9" t="inlineStr">
        <is>
          <t>100x10 mm</t>
        </is>
      </c>
      <c r="C4434" s="9" t="inlineStr"/>
      <c r="D4434" s="9" t="inlineStr"/>
      <c r="E4434" s="9" t="inlineStr"/>
      <c r="F4434" s="9" t="inlineStr"/>
    </row>
    <row r="4435" ht="11.5" customHeight="1">
      <c r="A4435" s="10" t="inlineStr">
        <is>
          <t>Code</t>
        </is>
      </c>
      <c r="B4435" s="10" t="inlineStr">
        <is>
          <t>Description</t>
        </is>
      </c>
      <c r="C4435" s="10" t="inlineStr">
        <is>
          <t>Unit</t>
        </is>
      </c>
      <c r="D4435" s="10" t="inlineStr">
        <is>
          <t>Quantity</t>
        </is>
      </c>
      <c r="E4435" s="10" t="inlineStr">
        <is>
          <t>Rate</t>
        </is>
      </c>
      <c r="F4435" s="10" t="inlineStr">
        <is>
          <t>Amount</t>
        </is>
      </c>
    </row>
    <row r="4436" ht="11.5" customHeight="1">
      <c r="A4436" s="9" t="inlineStr"/>
      <c r="B4436" s="9" t="inlineStr">
        <is>
          <t>Details of cost for 10 nos.</t>
        </is>
      </c>
      <c r="C4436" s="9" t="inlineStr"/>
      <c r="D4436" s="9" t="inlineStr"/>
      <c r="E4436" s="9" t="inlineStr"/>
      <c r="F4436" s="9" t="inlineStr"/>
    </row>
    <row r="4437" ht="11.5" customHeight="1">
      <c r="A4437" s="9" t="inlineStr"/>
      <c r="B4437" s="9" t="inlineStr">
        <is>
          <t>MATERIAL</t>
        </is>
      </c>
      <c r="C4437" s="9" t="inlineStr"/>
      <c r="D4437" s="9" t="inlineStr"/>
      <c r="E4437" s="9" t="inlineStr"/>
      <c r="F4437" s="9" t="inlineStr"/>
    </row>
    <row r="4438" ht="11.5" customHeight="1">
      <c r="A4438" s="9" t="inlineStr">
        <is>
          <t>0667</t>
        </is>
      </c>
      <c r="B4438" s="9" t="inlineStr">
        <is>
          <t>Oxidised mild steel tower bolt</t>
        </is>
      </c>
      <c r="C4438" s="9" t="inlineStr"/>
      <c r="D4438" s="9" t="inlineStr"/>
      <c r="E4438" s="9" t="inlineStr"/>
      <c r="F4438" s="9" t="inlineStr"/>
    </row>
    <row r="4439" ht="11.5" customHeight="1">
      <c r="A4439" s="9" t="inlineStr"/>
      <c r="B4439" s="9" t="inlineStr">
        <is>
          <t>(barrel type) 100x10 mm</t>
        </is>
      </c>
      <c r="C4439" s="9" t="inlineStr">
        <is>
          <t>each</t>
        </is>
      </c>
      <c r="D4439" s="9" t="inlineStr">
        <is>
          <t>10.00</t>
        </is>
      </c>
      <c r="E4439" s="9" t="inlineStr">
        <is>
          <t>20.00</t>
        </is>
      </c>
      <c r="F4439" s="9" t="inlineStr">
        <is>
          <t>200.00</t>
        </is>
      </c>
    </row>
    <row r="4440" ht="11.5" customHeight="1">
      <c r="A4440" s="9" t="inlineStr">
        <is>
          <t>0684</t>
        </is>
      </c>
      <c r="B4440" s="9" t="inlineStr">
        <is>
          <t>Oxidised mild steel screws 30 mm</t>
        </is>
      </c>
      <c r="C4440" s="9" t="inlineStr">
        <is>
          <t>100 Nos</t>
        </is>
      </c>
      <c r="D4440" s="9" t="inlineStr">
        <is>
          <t>0.60</t>
        </is>
      </c>
      <c r="E4440" s="9" t="inlineStr">
        <is>
          <t>49.00</t>
        </is>
      </c>
      <c r="F4440" s="9" t="inlineStr">
        <is>
          <t>29.40</t>
        </is>
      </c>
    </row>
    <row r="4441" ht="11.5" customHeight="1">
      <c r="A4441" s="9" t="inlineStr">
        <is>
          <t>9977</t>
        </is>
      </c>
      <c r="B4441" s="9" t="inlineStr">
        <is>
          <t>Carriage of material</t>
        </is>
      </c>
      <c r="C4441" s="9" t="inlineStr">
        <is>
          <t>L.S.</t>
        </is>
      </c>
      <c r="D4441" s="9" t="inlineStr">
        <is>
          <t>2.73</t>
        </is>
      </c>
      <c r="E4441" s="9" t="inlineStr">
        <is>
          <t>2.00</t>
        </is>
      </c>
      <c r="F4441" s="9" t="inlineStr">
        <is>
          <t>5.46</t>
        </is>
      </c>
    </row>
    <row r="4442" ht="11.5" customHeight="1">
      <c r="A4442" s="9" t="inlineStr"/>
      <c r="B4442" s="9" t="inlineStr">
        <is>
          <t>LABOUR</t>
        </is>
      </c>
      <c r="C4442" s="9" t="inlineStr"/>
      <c r="D4442" s="9" t="inlineStr"/>
      <c r="E4442" s="9" t="inlineStr"/>
      <c r="F4442" s="9" t="inlineStr"/>
    </row>
    <row r="4443" ht="11.5" customHeight="1">
      <c r="A4443" s="9" t="inlineStr">
        <is>
          <t>0112</t>
        </is>
      </c>
      <c r="B4443" s="9" t="inlineStr">
        <is>
          <t>Carpenter 2nd class</t>
        </is>
      </c>
      <c r="C4443" s="9" t="inlineStr">
        <is>
          <t>day</t>
        </is>
      </c>
      <c r="D4443" s="9" t="inlineStr">
        <is>
          <t>0.08</t>
        </is>
      </c>
      <c r="E4443" s="9" t="inlineStr">
        <is>
          <t>679.00</t>
        </is>
      </c>
      <c r="F4443" s="9" t="inlineStr">
        <is>
          <t>54.32</t>
        </is>
      </c>
    </row>
    <row r="4444" ht="11.5" customHeight="1">
      <c r="A4444" s="9" t="inlineStr"/>
      <c r="B4444" s="9" t="inlineStr">
        <is>
          <t>TOTAL</t>
        </is>
      </c>
      <c r="C4444" s="9" t="inlineStr"/>
      <c r="D4444" s="9" t="inlineStr"/>
      <c r="E4444" s="9" t="inlineStr"/>
      <c r="F4444" s="9" t="inlineStr">
        <is>
          <t>289.18 W</t>
        </is>
      </c>
    </row>
    <row r="4445" ht="11.5" customHeight="1">
      <c r="A4445" s="9" t="inlineStr"/>
      <c r="B4445" s="9" t="inlineStr">
        <is>
          <t>Add 1 % Water charges on "W"</t>
        </is>
      </c>
      <c r="C4445" s="9" t="inlineStr"/>
      <c r="D4445" s="9" t="inlineStr"/>
      <c r="E4445" s="9" t="inlineStr"/>
      <c r="F4445" s="9" t="inlineStr">
        <is>
          <t>2.89</t>
        </is>
      </c>
    </row>
    <row r="4446" ht="11.5" customHeight="1">
      <c r="A4446" s="9" t="inlineStr"/>
      <c r="B4446" s="9" t="inlineStr">
        <is>
          <t>TOTAL</t>
        </is>
      </c>
      <c r="C4446" s="9" t="inlineStr"/>
      <c r="D4446" s="9" t="inlineStr"/>
      <c r="E4446" s="9" t="inlineStr"/>
      <c r="F4446" s="9" t="inlineStr">
        <is>
          <t>292.07 X</t>
        </is>
      </c>
    </row>
    <row r="4447" ht="11.5" customHeight="1">
      <c r="A4447" s="9" t="inlineStr"/>
      <c r="B4447" s="9" t="inlineStr">
        <is>
          <t>Add GST on "X" (multiplying factor</t>
        </is>
      </c>
      <c r="C4447" s="9" t="inlineStr"/>
      <c r="D4447" s="9" t="inlineStr"/>
      <c r="E4447" s="9" t="inlineStr"/>
      <c r="F4447" s="9" t="inlineStr"/>
    </row>
    <row r="4448" ht="11.5" customHeight="1">
      <c r="A4448" s="9" t="inlineStr"/>
      <c r="B4448" s="9" t="inlineStr">
        <is>
          <t>0.1405)</t>
        </is>
      </c>
      <c r="C4448" s="9" t="inlineStr"/>
      <c r="D4448" s="9" t="inlineStr"/>
      <c r="E4448" s="9" t="inlineStr"/>
      <c r="F4448" s="9" t="inlineStr">
        <is>
          <t>41.04</t>
        </is>
      </c>
    </row>
    <row r="4449" ht="11.5" customHeight="1">
      <c r="A4449" s="9" t="inlineStr"/>
      <c r="B4449" s="9" t="inlineStr">
        <is>
          <t>TOTAL</t>
        </is>
      </c>
      <c r="C4449" s="9" t="inlineStr"/>
      <c r="D4449" s="9" t="inlineStr"/>
      <c r="E4449" s="9" t="inlineStr"/>
      <c r="F4449" s="9" t="inlineStr">
        <is>
          <t>333.11 Y</t>
        </is>
      </c>
    </row>
    <row r="4450" ht="11.5" customHeight="1">
      <c r="A4450" s="9" t="inlineStr"/>
      <c r="B4450" s="9" t="inlineStr">
        <is>
          <t>Add 15% CPOH on "Y"</t>
        </is>
      </c>
      <c r="C4450" s="9" t="inlineStr"/>
      <c r="D4450" s="9" t="inlineStr"/>
      <c r="E4450" s="9" t="inlineStr"/>
      <c r="F4450" s="9" t="inlineStr">
        <is>
          <t>49.97</t>
        </is>
      </c>
    </row>
    <row r="4451" ht="11.5" customHeight="1">
      <c r="A4451" s="9" t="inlineStr"/>
      <c r="B4451" s="9" t="inlineStr">
        <is>
          <t>TOTAL</t>
        </is>
      </c>
      <c r="C4451" s="9" t="inlineStr"/>
      <c r="D4451" s="9" t="inlineStr"/>
      <c r="E4451" s="9" t="inlineStr"/>
      <c r="F4451" s="9" t="inlineStr">
        <is>
          <t>383.07 Z</t>
        </is>
      </c>
    </row>
    <row r="4452" ht="11.5" customHeight="1">
      <c r="A4452" s="9" t="inlineStr"/>
      <c r="B4452" s="9" t="inlineStr">
        <is>
          <t>Add Cess @ 1% on "Z"</t>
        </is>
      </c>
      <c r="C4452" s="9" t="inlineStr"/>
      <c r="D4452" s="9" t="inlineStr"/>
      <c r="E4452" s="9" t="inlineStr"/>
      <c r="F4452" s="9" t="inlineStr">
        <is>
          <t>3.83</t>
        </is>
      </c>
    </row>
    <row r="4453" ht="11.5" customHeight="1">
      <c r="A4453" s="9" t="inlineStr"/>
      <c r="B4453" s="9" t="inlineStr">
        <is>
          <t>Cost of 10 nos.</t>
        </is>
      </c>
      <c r="C4453" s="9" t="inlineStr"/>
      <c r="D4453" s="9" t="inlineStr"/>
      <c r="E4453" s="9" t="inlineStr"/>
      <c r="F4453" s="9" t="inlineStr">
        <is>
          <t>386.90</t>
        </is>
      </c>
    </row>
    <row r="4454" ht="11.5" customHeight="1">
      <c r="A4454" s="9" t="inlineStr"/>
      <c r="B4454" s="9" t="inlineStr">
        <is>
          <t>Cost of 1 no.</t>
        </is>
      </c>
      <c r="C4454" s="9" t="inlineStr"/>
      <c r="D4454" s="9" t="inlineStr"/>
      <c r="E4454" s="9" t="inlineStr"/>
      <c r="F4454" s="9" t="inlineStr">
        <is>
          <t>38.69</t>
        </is>
      </c>
    </row>
    <row r="4455" ht="11.5" customHeight="1">
      <c r="A4455" s="9" t="inlineStr"/>
      <c r="B4455" s="9" t="inlineStr">
        <is>
          <t>Say</t>
        </is>
      </c>
      <c r="C4455" s="9" t="inlineStr"/>
      <c r="D4455" s="9" t="inlineStr"/>
      <c r="E4455" s="9" t="inlineStr"/>
      <c r="F4455" s="9" t="inlineStr">
        <is>
          <t>38.70</t>
        </is>
      </c>
    </row>
    <row r="4456" ht="11.5" customHeight="1">
      <c r="A4456" s="9" t="inlineStr">
        <is>
          <t>9.64</t>
        </is>
      </c>
      <c r="B4456" s="9" t="inlineStr">
        <is>
          <t>Providing and fixing ISI marked 85x42</t>
        </is>
      </c>
      <c r="C4456" s="9" t="inlineStr">
        <is>
          <t>mm oxidised</t>
        </is>
      </c>
      <c r="D4456" s="9" t="inlineStr">
        <is>
          <t>M.S.</t>
        </is>
      </c>
      <c r="E4456" s="9" t="inlineStr">
        <is>
          <t>pull bolt</t>
        </is>
      </c>
      <c r="F4456" s="9" t="inlineStr">
        <is>
          <t>lock conforming</t>
        </is>
      </c>
    </row>
    <row r="4457" ht="23" customHeight="1">
      <c r="A4457" s="9" t="inlineStr"/>
      <c r="B4457" s="9" t="inlineStr">
        <is>
          <t>to IS : 7534 with necessary screws</t>
        </is>
      </c>
      <c r="C4457" s="9" t="inlineStr">
        <is>
          <t>bolts, nut</t>
        </is>
      </c>
      <c r="D4457" s="9" t="inlineStr">
        <is>
          <t>and washers</t>
        </is>
      </c>
      <c r="E4457" s="9" t="inlineStr">
        <is>
          <t>etc. complete.</t>
        </is>
      </c>
      <c r="F4457" s="9" t="inlineStr"/>
    </row>
    <row r="4458" ht="11.5" customHeight="1">
      <c r="A4458" s="10" t="inlineStr">
        <is>
          <t>Code</t>
        </is>
      </c>
      <c r="B4458" s="10" t="inlineStr">
        <is>
          <t>Description</t>
        </is>
      </c>
      <c r="C4458" s="10" t="inlineStr">
        <is>
          <t>Unit</t>
        </is>
      </c>
      <c r="D4458" s="10" t="inlineStr">
        <is>
          <t>Quantity</t>
        </is>
      </c>
      <c r="E4458" s="10" t="inlineStr">
        <is>
          <t>Rate</t>
        </is>
      </c>
      <c r="F4458" s="10" t="inlineStr">
        <is>
          <t>Amount</t>
        </is>
      </c>
    </row>
    <row r="4459" ht="11.5" customHeight="1">
      <c r="A4459" s="9" t="inlineStr"/>
      <c r="B4459" s="9" t="inlineStr">
        <is>
          <t>Details of cost for 10 nos.</t>
        </is>
      </c>
      <c r="C4459" s="9" t="inlineStr"/>
      <c r="D4459" s="9" t="inlineStr"/>
      <c r="E4459" s="9" t="inlineStr"/>
      <c r="F4459" s="9" t="inlineStr"/>
    </row>
    <row r="4460" ht="11.5" customHeight="1">
      <c r="A4460" s="9" t="inlineStr"/>
      <c r="B4460" s="9" t="inlineStr">
        <is>
          <t>MATERIAL</t>
        </is>
      </c>
      <c r="C4460" s="9" t="inlineStr"/>
      <c r="D4460" s="9" t="inlineStr"/>
      <c r="E4460" s="9" t="inlineStr"/>
      <c r="F4460" s="9" t="inlineStr"/>
    </row>
    <row r="4461" ht="11.5" customHeight="1">
      <c r="A4461" s="9" t="inlineStr">
        <is>
          <t>2449</t>
        </is>
      </c>
      <c r="B4461" s="9" t="inlineStr">
        <is>
          <t>Oxidised mild steel pull bolt lock</t>
        </is>
      </c>
      <c r="C4461" s="9" t="inlineStr"/>
      <c r="D4461" s="9" t="inlineStr"/>
      <c r="E4461" s="9" t="inlineStr"/>
      <c r="F4461" s="9" t="inlineStr"/>
    </row>
    <row r="4462" ht="11.5" customHeight="1">
      <c r="A4462" s="9" t="inlineStr"/>
      <c r="B4462" s="9" t="inlineStr">
        <is>
          <t>(locking bolt) of size 85 mm x 42 mm</t>
        </is>
      </c>
      <c r="C4462" s="9" t="inlineStr"/>
      <c r="D4462" s="9" t="inlineStr"/>
      <c r="E4462" s="9" t="inlineStr"/>
      <c r="F4462" s="9" t="inlineStr"/>
    </row>
    <row r="4463" ht="11.5" customHeight="1">
      <c r="A4463" s="9" t="inlineStr"/>
      <c r="B4463" s="9" t="inlineStr">
        <is>
          <t>with screws,bolts,nuts and washers</t>
        </is>
      </c>
      <c r="C4463" s="9" t="inlineStr"/>
      <c r="D4463" s="9" t="inlineStr"/>
      <c r="E4463" s="9" t="inlineStr"/>
      <c r="F4463" s="9" t="inlineStr"/>
    </row>
    <row r="4464" ht="11.5" customHeight="1">
      <c r="A4464" s="9" t="inlineStr"/>
      <c r="B4464" s="9" t="inlineStr">
        <is>
          <t>complete</t>
        </is>
      </c>
      <c r="C4464" s="9" t="inlineStr">
        <is>
          <t>each</t>
        </is>
      </c>
      <c r="D4464" s="9" t="inlineStr">
        <is>
          <t>10.00</t>
        </is>
      </c>
      <c r="E4464" s="9" t="inlineStr">
        <is>
          <t>60.00</t>
        </is>
      </c>
      <c r="F4464" s="9" t="inlineStr">
        <is>
          <t>600.00</t>
        </is>
      </c>
    </row>
    <row r="4465" ht="11.5" customHeight="1">
      <c r="A4465" s="9" t="inlineStr">
        <is>
          <t>9988</t>
        </is>
      </c>
      <c r="B4465" s="9" t="inlineStr">
        <is>
          <t>Carriage of materials &amp; sundries</t>
        </is>
      </c>
      <c r="C4465" s="9" t="inlineStr">
        <is>
          <t>L.S.</t>
        </is>
      </c>
      <c r="D4465" s="9" t="inlineStr">
        <is>
          <t>6.37</t>
        </is>
      </c>
      <c r="E4465" s="9" t="inlineStr">
        <is>
          <t>2.00</t>
        </is>
      </c>
      <c r="F4465" s="9" t="inlineStr">
        <is>
          <t>12.74</t>
        </is>
      </c>
    </row>
    <row r="4466" ht="11.5" customHeight="1">
      <c r="A4466" s="9" t="inlineStr"/>
      <c r="B4466" s="9" t="inlineStr">
        <is>
          <t>LABOUR</t>
        </is>
      </c>
      <c r="C4466" s="9" t="inlineStr"/>
      <c r="D4466" s="9" t="inlineStr"/>
      <c r="E4466" s="9" t="inlineStr"/>
      <c r="F4466" s="9" t="inlineStr"/>
    </row>
    <row r="4467" ht="11.5" customHeight="1">
      <c r="A4467" s="9" t="inlineStr">
        <is>
          <t>0112</t>
        </is>
      </c>
      <c r="B4467" s="9" t="inlineStr">
        <is>
          <t>Carpenter 2nd class</t>
        </is>
      </c>
      <c r="C4467" s="9" t="inlineStr">
        <is>
          <t>day</t>
        </is>
      </c>
      <c r="D4467" s="9" t="inlineStr">
        <is>
          <t>0.25</t>
        </is>
      </c>
      <c r="E4467" s="9" t="inlineStr">
        <is>
          <t>679.00</t>
        </is>
      </c>
      <c r="F4467" s="9" t="inlineStr">
        <is>
          <t>169.75</t>
        </is>
      </c>
    </row>
    <row r="4468" ht="11.5" customHeight="1">
      <c r="A4468" s="9" t="inlineStr"/>
      <c r="B4468" s="9" t="inlineStr">
        <is>
          <t>TOTAL</t>
        </is>
      </c>
      <c r="C4468" s="9" t="inlineStr"/>
      <c r="D4468" s="9" t="inlineStr"/>
      <c r="E4468" s="9" t="inlineStr"/>
      <c r="F4468" s="9" t="inlineStr">
        <is>
          <t>782.49 W</t>
        </is>
      </c>
    </row>
    <row r="4469" ht="11.5" customHeight="1">
      <c r="A4469" s="9" t="inlineStr"/>
      <c r="B4469" s="9" t="inlineStr">
        <is>
          <t>Add 1 % Water charges on "W"</t>
        </is>
      </c>
      <c r="C4469" s="9" t="inlineStr"/>
      <c r="D4469" s="9" t="inlineStr"/>
      <c r="E4469" s="9" t="inlineStr"/>
      <c r="F4469" s="9" t="inlineStr">
        <is>
          <t>7.82</t>
        </is>
      </c>
    </row>
    <row r="4470" ht="11.5" customHeight="1">
      <c r="A4470" s="9" t="inlineStr"/>
      <c r="B4470" s="9" t="inlineStr">
        <is>
          <t>TOTAL</t>
        </is>
      </c>
      <c r="C4470" s="9" t="inlineStr"/>
      <c r="D4470" s="9" t="inlineStr"/>
      <c r="E4470" s="9" t="inlineStr"/>
      <c r="F4470" s="9" t="inlineStr">
        <is>
          <t>790.31 X</t>
        </is>
      </c>
    </row>
    <row r="4471" ht="11.5" customHeight="1">
      <c r="A4471" s="9" t="inlineStr"/>
      <c r="B4471" s="9" t="inlineStr">
        <is>
          <t>Add GST on "X" (multiplying factor</t>
        </is>
      </c>
      <c r="C4471" s="9" t="inlineStr"/>
      <c r="D4471" s="9" t="inlineStr"/>
      <c r="E4471" s="9" t="inlineStr"/>
      <c r="F4471" s="9" t="inlineStr"/>
    </row>
    <row r="4472" ht="11.5" customHeight="1">
      <c r="A4472" s="9" t="inlineStr"/>
      <c r="B4472" s="9" t="inlineStr">
        <is>
          <t>0.1405)</t>
        </is>
      </c>
      <c r="C4472" s="9" t="inlineStr"/>
      <c r="D4472" s="9" t="inlineStr"/>
      <c r="E4472" s="9" t="inlineStr"/>
      <c r="F4472" s="9" t="inlineStr">
        <is>
          <t>111.04</t>
        </is>
      </c>
    </row>
    <row r="4473" ht="11.5" customHeight="1">
      <c r="A4473" s="9" t="inlineStr"/>
      <c r="B4473" s="9" t="inlineStr">
        <is>
          <t>TOTAL</t>
        </is>
      </c>
      <c r="C4473" s="9" t="inlineStr"/>
      <c r="D4473" s="9" t="inlineStr"/>
      <c r="E4473" s="9" t="inlineStr"/>
      <c r="F4473" s="9" t="inlineStr">
        <is>
          <t>901.35 Y</t>
        </is>
      </c>
    </row>
    <row r="4474" ht="11.5" customHeight="1">
      <c r="A4474" s="9" t="inlineStr"/>
      <c r="B4474" s="9" t="inlineStr">
        <is>
          <t>Add 15% CPOH on "Y"</t>
        </is>
      </c>
      <c r="C4474" s="9" t="inlineStr"/>
      <c r="D4474" s="9" t="inlineStr"/>
      <c r="E4474" s="9" t="inlineStr"/>
      <c r="F4474" s="9" t="inlineStr">
        <is>
          <t>135.20</t>
        </is>
      </c>
    </row>
    <row r="4475" ht="11.5" customHeight="1">
      <c r="A4475" s="9" t="inlineStr"/>
      <c r="B4475" s="9" t="inlineStr">
        <is>
          <t>TOTAL</t>
        </is>
      </c>
      <c r="C4475" s="9" t="inlineStr"/>
      <c r="D4475" s="9" t="inlineStr"/>
      <c r="E4475" s="9" t="inlineStr"/>
      <c r="F4475" s="9" t="inlineStr">
        <is>
          <t>1036.56 Z</t>
        </is>
      </c>
    </row>
    <row r="4476" ht="11.5" customHeight="1">
      <c r="A4476" s="9" t="inlineStr"/>
      <c r="B4476" s="9" t="inlineStr">
        <is>
          <t>Add Cess @ 1% on "Z"</t>
        </is>
      </c>
      <c r="C4476" s="9" t="inlineStr"/>
      <c r="D4476" s="9" t="inlineStr"/>
      <c r="E4476" s="9" t="inlineStr"/>
      <c r="F4476" s="9" t="inlineStr">
        <is>
          <t>10.37</t>
        </is>
      </c>
    </row>
    <row r="4477" ht="11.5" customHeight="1">
      <c r="A4477" s="9" t="inlineStr"/>
      <c r="B4477" s="9" t="inlineStr">
        <is>
          <t>Cost of 10 nos.</t>
        </is>
      </c>
      <c r="C4477" s="9" t="inlineStr"/>
      <c r="D4477" s="9" t="inlineStr"/>
      <c r="E4477" s="9" t="inlineStr"/>
      <c r="F4477" s="9" t="inlineStr">
        <is>
          <t>1046.92</t>
        </is>
      </c>
    </row>
    <row r="4478" ht="11.5" customHeight="1">
      <c r="A4478" s="9" t="inlineStr"/>
      <c r="B4478" s="9" t="inlineStr">
        <is>
          <t>Cost of 1 no.</t>
        </is>
      </c>
      <c r="C4478" s="9" t="inlineStr"/>
      <c r="D4478" s="9" t="inlineStr"/>
      <c r="E4478" s="9" t="inlineStr"/>
      <c r="F4478" s="9" t="inlineStr">
        <is>
          <t>104.69</t>
        </is>
      </c>
    </row>
    <row r="4479" ht="11.5" customHeight="1">
      <c r="A4479" s="9" t="inlineStr"/>
      <c r="B4479" s="9" t="inlineStr">
        <is>
          <t>Say</t>
        </is>
      </c>
      <c r="C4479" s="9" t="inlineStr"/>
      <c r="D4479" s="9" t="inlineStr"/>
      <c r="E4479" s="9" t="inlineStr"/>
      <c r="F4479" s="9" t="inlineStr">
        <is>
          <t>104.70</t>
        </is>
      </c>
    </row>
    <row r="4481" ht="11.5" customHeight="1">
      <c r="A4481" s="9" t="inlineStr">
        <is>
          <t>9.65</t>
        </is>
      </c>
      <c r="B4481" s="9" t="inlineStr">
        <is>
          <t>Providing and fixing ISi marked oxidised</t>
        </is>
      </c>
      <c r="C4481" s="9" t="inlineStr">
        <is>
          <t>M.S.</t>
        </is>
      </c>
      <c r="D4481" s="9" t="inlineStr">
        <is>
          <t>door latches</t>
        </is>
      </c>
      <c r="E4481" s="9" t="inlineStr">
        <is>
          <t>conforming</t>
        </is>
      </c>
      <c r="F4481" s="9" t="inlineStr">
        <is>
          <t>to IS:5930</t>
        </is>
      </c>
    </row>
    <row r="4482" ht="11.5" customHeight="1">
      <c r="A4482" s="9" t="inlineStr"/>
      <c r="B4482" s="9" t="inlineStr">
        <is>
          <t>with screws etc. complete :</t>
        </is>
      </c>
      <c r="C4482" s="9" t="inlineStr"/>
      <c r="D4482" s="9" t="inlineStr"/>
      <c r="E4482" s="9" t="inlineStr"/>
      <c r="F4482" s="9" t="inlineStr"/>
    </row>
    <row r="4483" ht="11.5" customHeight="1">
      <c r="A4483" s="9" t="inlineStr">
        <is>
          <t>9.65.1</t>
        </is>
      </c>
      <c r="B4483" s="9" t="inlineStr">
        <is>
          <t>300x20x6 mm</t>
        </is>
      </c>
      <c r="C4483" s="9" t="inlineStr"/>
      <c r="D4483" s="9" t="inlineStr"/>
      <c r="E4483" s="9" t="inlineStr"/>
      <c r="F4483" s="9" t="inlineStr"/>
    </row>
    <row r="4484" ht="11.5" customHeight="1">
      <c r="A4484" s="10" t="inlineStr">
        <is>
          <t>Code</t>
        </is>
      </c>
      <c r="B4484" s="10" t="inlineStr">
        <is>
          <t>Description</t>
        </is>
      </c>
      <c r="C4484" s="10" t="inlineStr">
        <is>
          <t>Unit</t>
        </is>
      </c>
      <c r="D4484" s="10" t="inlineStr">
        <is>
          <t>Quantity</t>
        </is>
      </c>
      <c r="E4484" s="10" t="inlineStr">
        <is>
          <t>Rate</t>
        </is>
      </c>
      <c r="F4484" s="10" t="inlineStr">
        <is>
          <t>Amount</t>
        </is>
      </c>
    </row>
    <row r="4485" ht="11.5" customHeight="1">
      <c r="A4485" s="9" t="inlineStr"/>
      <c r="B4485" s="9" t="inlineStr">
        <is>
          <t>Details of cost for 10 nos.</t>
        </is>
      </c>
      <c r="C4485" s="9" t="inlineStr"/>
      <c r="D4485" s="9" t="inlineStr"/>
      <c r="E4485" s="9" t="inlineStr"/>
      <c r="F4485" s="9" t="inlineStr"/>
    </row>
    <row r="4486" ht="11.5" customHeight="1">
      <c r="A4486" s="9" t="inlineStr"/>
      <c r="B4486" s="9" t="inlineStr">
        <is>
          <t>MATERIAL</t>
        </is>
      </c>
      <c r="C4486" s="9" t="inlineStr"/>
      <c r="D4486" s="9" t="inlineStr"/>
      <c r="E4486" s="9" t="inlineStr"/>
      <c r="F4486" s="9" t="inlineStr"/>
    </row>
    <row r="4487" ht="11.5" customHeight="1">
      <c r="A4487" s="9" t="inlineStr">
        <is>
          <t>0662</t>
        </is>
      </c>
      <c r="B4487" s="9" t="inlineStr">
        <is>
          <t>Oxidised mild steel door latch</t>
        </is>
      </c>
      <c r="C4487" s="9" t="inlineStr"/>
      <c r="D4487" s="9" t="inlineStr"/>
      <c r="E4487" s="9" t="inlineStr"/>
      <c r="F4487" s="9" t="inlineStr"/>
    </row>
    <row r="4488" ht="11.5" customHeight="1">
      <c r="A4488" s="9" t="inlineStr"/>
      <c r="B4488" s="9" t="inlineStr">
        <is>
          <t>300x20x6 mm</t>
        </is>
      </c>
      <c r="C4488" s="9" t="inlineStr">
        <is>
          <t>each</t>
        </is>
      </c>
      <c r="D4488" s="9" t="inlineStr">
        <is>
          <t>10.00</t>
        </is>
      </c>
      <c r="E4488" s="9" t="inlineStr">
        <is>
          <t>49.00</t>
        </is>
      </c>
      <c r="F4488" s="9" t="inlineStr">
        <is>
          <t>490.00</t>
        </is>
      </c>
    </row>
    <row r="4489" ht="11.5" customHeight="1">
      <c r="A4489" s="9" t="inlineStr">
        <is>
          <t>0685</t>
        </is>
      </c>
      <c r="B4489" s="9" t="inlineStr">
        <is>
          <t>Oxidised mild steel screws 25 mm</t>
        </is>
      </c>
      <c r="C4489" s="9" t="inlineStr">
        <is>
          <t>100 Nos</t>
        </is>
      </c>
      <c r="D4489" s="9" t="inlineStr">
        <is>
          <t>0.90</t>
        </is>
      </c>
      <c r="E4489" s="9" t="inlineStr">
        <is>
          <t>36.00</t>
        </is>
      </c>
      <c r="F4489" s="9" t="inlineStr">
        <is>
          <t>32.40</t>
        </is>
      </c>
    </row>
    <row r="4490" ht="11.5" customHeight="1">
      <c r="A4490" s="9" t="inlineStr">
        <is>
          <t>9977</t>
        </is>
      </c>
      <c r="B4490" s="9" t="inlineStr">
        <is>
          <t>Carriage of materials</t>
        </is>
      </c>
      <c r="C4490" s="9" t="inlineStr">
        <is>
          <t>L.S.</t>
        </is>
      </c>
      <c r="D4490" s="9" t="inlineStr">
        <is>
          <t>3.64</t>
        </is>
      </c>
      <c r="E4490" s="9" t="inlineStr">
        <is>
          <t>2.00</t>
        </is>
      </c>
      <c r="F4490" s="9" t="inlineStr">
        <is>
          <t>7.28</t>
        </is>
      </c>
    </row>
    <row r="4491" ht="11.5" customHeight="1">
      <c r="A4491" s="9" t="inlineStr"/>
      <c r="B4491" s="9" t="inlineStr">
        <is>
          <t>LABOUR</t>
        </is>
      </c>
      <c r="C4491" s="9" t="inlineStr"/>
      <c r="D4491" s="9" t="inlineStr"/>
      <c r="E4491" s="9" t="inlineStr"/>
      <c r="F4491" s="9" t="inlineStr"/>
    </row>
    <row r="4492" ht="11.5" customHeight="1">
      <c r="A4492" s="9" t="inlineStr">
        <is>
          <t>0112</t>
        </is>
      </c>
      <c r="B4492" s="9" t="inlineStr">
        <is>
          <t>Carpenter 2nd class</t>
        </is>
      </c>
      <c r="C4492" s="9" t="inlineStr">
        <is>
          <t>day</t>
        </is>
      </c>
      <c r="D4492" s="9" t="inlineStr">
        <is>
          <t>0.12</t>
        </is>
      </c>
      <c r="E4492" s="9" t="inlineStr">
        <is>
          <t>679.00</t>
        </is>
      </c>
      <c r="F4492" s="9" t="inlineStr">
        <is>
          <t>81.48</t>
        </is>
      </c>
    </row>
    <row r="4493" ht="11.5" customHeight="1">
      <c r="A4493" s="9" t="inlineStr"/>
      <c r="B4493" s="9" t="inlineStr">
        <is>
          <t>TOTAL</t>
        </is>
      </c>
      <c r="C4493" s="9" t="inlineStr"/>
      <c r="D4493" s="9" t="inlineStr"/>
      <c r="E4493" s="9" t="inlineStr"/>
      <c r="F4493" s="9" t="inlineStr">
        <is>
          <t>611.16 W</t>
        </is>
      </c>
    </row>
    <row r="4494" ht="11.5" customHeight="1">
      <c r="A4494" s="9" t="inlineStr"/>
      <c r="B4494" s="9" t="inlineStr">
        <is>
          <t>Add 1 % Water charges on "W"</t>
        </is>
      </c>
      <c r="C4494" s="9" t="inlineStr"/>
      <c r="D4494" s="9" t="inlineStr"/>
      <c r="E4494" s="9" t="inlineStr"/>
      <c r="F4494" s="9" t="inlineStr">
        <is>
          <t>6.11</t>
        </is>
      </c>
    </row>
    <row r="4495" ht="11.5" customHeight="1">
      <c r="A4495" s="9" t="inlineStr"/>
      <c r="B4495" s="9" t="inlineStr">
        <is>
          <t>TOTAL</t>
        </is>
      </c>
      <c r="C4495" s="9" t="inlineStr"/>
      <c r="D4495" s="9" t="inlineStr"/>
      <c r="E4495" s="9" t="inlineStr"/>
      <c r="F4495" s="9" t="inlineStr">
        <is>
          <t>617.27 X</t>
        </is>
      </c>
    </row>
    <row r="4496" ht="11.5" customHeight="1">
      <c r="A4496" s="9" t="inlineStr"/>
      <c r="B4496" s="9" t="inlineStr">
        <is>
          <t>Add GST on "X" (multiplying factor</t>
        </is>
      </c>
      <c r="C4496" s="9" t="inlineStr"/>
      <c r="D4496" s="9" t="inlineStr"/>
      <c r="E4496" s="9" t="inlineStr"/>
      <c r="F4496" s="9" t="inlineStr"/>
    </row>
    <row r="4497" ht="11.5" customHeight="1">
      <c r="A4497" s="9" t="inlineStr"/>
      <c r="B4497" s="9" t="inlineStr">
        <is>
          <t>0.1405)</t>
        </is>
      </c>
      <c r="C4497" s="9" t="inlineStr"/>
      <c r="D4497" s="9" t="inlineStr"/>
      <c r="E4497" s="9" t="inlineStr"/>
      <c r="F4497" s="9" t="inlineStr">
        <is>
          <t>86.73</t>
        </is>
      </c>
    </row>
    <row r="4498" ht="11.5" customHeight="1">
      <c r="A4498" s="9" t="inlineStr"/>
      <c r="B4498" s="9" t="inlineStr">
        <is>
          <t>TOTAL</t>
        </is>
      </c>
      <c r="C4498" s="9" t="inlineStr"/>
      <c r="D4498" s="9" t="inlineStr"/>
      <c r="E4498" s="9" t="inlineStr"/>
      <c r="F4498" s="9" t="inlineStr">
        <is>
          <t>704.00 Y</t>
        </is>
      </c>
    </row>
    <row r="4499" ht="11.5" customHeight="1">
      <c r="A4499" s="9" t="inlineStr"/>
      <c r="B4499" s="9" t="inlineStr">
        <is>
          <t>Add 15% CPOH on "Y"</t>
        </is>
      </c>
      <c r="C4499" s="9" t="inlineStr"/>
      <c r="D4499" s="9" t="inlineStr"/>
      <c r="E4499" s="9" t="inlineStr"/>
      <c r="F4499" s="9" t="inlineStr">
        <is>
          <t>105.60</t>
        </is>
      </c>
    </row>
    <row r="4500" ht="11.5" customHeight="1">
      <c r="A4500" s="9" t="inlineStr"/>
      <c r="B4500" s="9" t="inlineStr">
        <is>
          <t>TOTAL</t>
        </is>
      </c>
      <c r="C4500" s="9" t="inlineStr"/>
      <c r="D4500" s="9" t="inlineStr"/>
      <c r="E4500" s="9" t="inlineStr"/>
      <c r="F4500" s="9" t="inlineStr">
        <is>
          <t>809.60 Z</t>
        </is>
      </c>
    </row>
    <row r="4501" ht="11.5" customHeight="1">
      <c r="A4501" s="9" t="inlineStr"/>
      <c r="B4501" s="9" t="inlineStr">
        <is>
          <t>Add Cess @ 1% on "Z"</t>
        </is>
      </c>
      <c r="C4501" s="9" t="inlineStr"/>
      <c r="D4501" s="9" t="inlineStr"/>
      <c r="E4501" s="9" t="inlineStr"/>
      <c r="F4501" s="9" t="inlineStr">
        <is>
          <t>8.10</t>
        </is>
      </c>
    </row>
    <row r="4502" ht="11.5" customHeight="1">
      <c r="A4502" s="9" t="inlineStr"/>
      <c r="B4502" s="9" t="inlineStr">
        <is>
          <t>Cost of 10 nos.</t>
        </is>
      </c>
      <c r="C4502" s="9" t="inlineStr"/>
      <c r="D4502" s="9" t="inlineStr"/>
      <c r="E4502" s="9" t="inlineStr"/>
      <c r="F4502" s="9" t="inlineStr">
        <is>
          <t>817.69</t>
        </is>
      </c>
    </row>
    <row r="4503" ht="11.5" customHeight="1">
      <c r="A4503" s="9" t="inlineStr"/>
      <c r="B4503" s="9" t="inlineStr">
        <is>
          <t>Cost of 1 no.</t>
        </is>
      </c>
      <c r="C4503" s="9" t="inlineStr"/>
      <c r="D4503" s="9" t="inlineStr"/>
      <c r="E4503" s="9" t="inlineStr"/>
      <c r="F4503" s="9" t="inlineStr">
        <is>
          <t>81.77</t>
        </is>
      </c>
    </row>
    <row r="4504" ht="11.5" customHeight="1">
      <c r="A4504" s="9" t="inlineStr"/>
      <c r="B4504" s="9" t="inlineStr">
        <is>
          <t>Say</t>
        </is>
      </c>
      <c r="C4504" s="9" t="inlineStr"/>
      <c r="D4504" s="9" t="inlineStr"/>
      <c r="E4504" s="9" t="inlineStr"/>
      <c r="F4504" s="9" t="inlineStr">
        <is>
          <t>81.75</t>
        </is>
      </c>
    </row>
    <row r="4505" ht="11.5" customHeight="1">
      <c r="A4505" s="9" t="inlineStr">
        <is>
          <t>9.65.2</t>
        </is>
      </c>
      <c r="B4505" s="9" t="inlineStr">
        <is>
          <t>250x20x6 mm</t>
        </is>
      </c>
      <c r="C4505" s="9" t="inlineStr"/>
      <c r="D4505" s="9" t="inlineStr"/>
      <c r="E4505" s="9" t="inlineStr"/>
      <c r="F4505" s="9" t="inlineStr"/>
    </row>
    <row r="4506" ht="11.5" customHeight="1">
      <c r="A4506" s="10" t="inlineStr">
        <is>
          <t>Code</t>
        </is>
      </c>
      <c r="B4506" s="10" t="inlineStr">
        <is>
          <t>Description</t>
        </is>
      </c>
      <c r="C4506" s="10" t="inlineStr">
        <is>
          <t>Unit</t>
        </is>
      </c>
      <c r="D4506" s="10" t="inlineStr">
        <is>
          <t>Quantity</t>
        </is>
      </c>
      <c r="E4506" s="10" t="inlineStr">
        <is>
          <t>Rate</t>
        </is>
      </c>
      <c r="F4506" s="10" t="inlineStr">
        <is>
          <t>Amount</t>
        </is>
      </c>
    </row>
    <row r="4507" ht="11.5" customHeight="1">
      <c r="A4507" s="9" t="inlineStr"/>
      <c r="B4507" s="9" t="inlineStr">
        <is>
          <t>Details of cost for 10 nos.</t>
        </is>
      </c>
      <c r="C4507" s="9" t="inlineStr"/>
      <c r="D4507" s="9" t="inlineStr"/>
      <c r="E4507" s="9" t="inlineStr"/>
      <c r="F4507" s="9" t="inlineStr"/>
    </row>
    <row r="4508" ht="11.5" customHeight="1">
      <c r="A4508" s="9" t="inlineStr"/>
      <c r="B4508" s="9" t="inlineStr">
        <is>
          <t>MATERIAL</t>
        </is>
      </c>
      <c r="C4508" s="9" t="inlineStr"/>
      <c r="D4508" s="9" t="inlineStr"/>
      <c r="E4508" s="9" t="inlineStr"/>
      <c r="F4508" s="9" t="inlineStr"/>
    </row>
    <row r="4509" ht="11.5" customHeight="1">
      <c r="A4509" s="9" t="inlineStr">
        <is>
          <t>0663</t>
        </is>
      </c>
      <c r="B4509" s="9" t="inlineStr">
        <is>
          <t>Oxidised mild steel door latch</t>
        </is>
      </c>
      <c r="C4509" s="9" t="inlineStr"/>
      <c r="D4509" s="9" t="inlineStr"/>
      <c r="E4509" s="9" t="inlineStr"/>
      <c r="F4509" s="9" t="inlineStr"/>
    </row>
    <row r="4510" ht="11.5" customHeight="1">
      <c r="A4510" s="9" t="inlineStr"/>
      <c r="B4510" s="9" t="inlineStr">
        <is>
          <t>250x20x6 mm</t>
        </is>
      </c>
      <c r="C4510" s="9" t="inlineStr">
        <is>
          <t>each</t>
        </is>
      </c>
      <c r="D4510" s="9" t="inlineStr">
        <is>
          <t>10.00</t>
        </is>
      </c>
      <c r="E4510" s="9" t="inlineStr">
        <is>
          <t>39.00</t>
        </is>
      </c>
      <c r="F4510" s="9" t="inlineStr">
        <is>
          <t>390.00</t>
        </is>
      </c>
    </row>
    <row r="4511" ht="11.5" customHeight="1">
      <c r="A4511" s="9" t="inlineStr">
        <is>
          <t>0685</t>
        </is>
      </c>
      <c r="B4511" s="9" t="inlineStr">
        <is>
          <t>Oxidised mild steel screws 25 mm</t>
        </is>
      </c>
      <c r="C4511" s="9" t="inlineStr">
        <is>
          <t>100 Nos</t>
        </is>
      </c>
      <c r="D4511" s="9" t="inlineStr">
        <is>
          <t>0.90</t>
        </is>
      </c>
      <c r="E4511" s="9" t="inlineStr">
        <is>
          <t>36.00</t>
        </is>
      </c>
      <c r="F4511" s="9" t="inlineStr">
        <is>
          <t>32.40</t>
        </is>
      </c>
    </row>
    <row r="4512" ht="11.5" customHeight="1">
      <c r="A4512" s="9" t="inlineStr">
        <is>
          <t>9977</t>
        </is>
      </c>
      <c r="B4512" s="9" t="inlineStr">
        <is>
          <t>Carriage of materials</t>
        </is>
      </c>
      <c r="C4512" s="9" t="inlineStr">
        <is>
          <t>L.S.</t>
        </is>
      </c>
      <c r="D4512" s="9" t="inlineStr">
        <is>
          <t>3.64</t>
        </is>
      </c>
      <c r="E4512" s="9" t="inlineStr">
        <is>
          <t>2.00</t>
        </is>
      </c>
      <c r="F4512" s="9" t="inlineStr">
        <is>
          <t>7.28</t>
        </is>
      </c>
    </row>
    <row r="4513" ht="11.5" customHeight="1">
      <c r="A4513" s="9" t="inlineStr"/>
      <c r="B4513" s="9" t="inlineStr">
        <is>
          <t>LABOUR</t>
        </is>
      </c>
      <c r="C4513" s="9" t="inlineStr"/>
      <c r="D4513" s="9" t="inlineStr"/>
      <c r="E4513" s="9" t="inlineStr"/>
      <c r="F4513" s="9" t="inlineStr"/>
    </row>
    <row r="4514" ht="11.5" customHeight="1">
      <c r="A4514" s="9" t="inlineStr">
        <is>
          <t>0112</t>
        </is>
      </c>
      <c r="B4514" s="9" t="inlineStr">
        <is>
          <t>Carpenter 2nd class</t>
        </is>
      </c>
      <c r="C4514" s="9" t="inlineStr">
        <is>
          <t>day</t>
        </is>
      </c>
      <c r="D4514" s="9" t="inlineStr">
        <is>
          <t>0.12</t>
        </is>
      </c>
      <c r="E4514" s="9" t="inlineStr">
        <is>
          <t>679.00</t>
        </is>
      </c>
      <c r="F4514" s="9" t="inlineStr">
        <is>
          <t>81.48</t>
        </is>
      </c>
    </row>
    <row r="4515" ht="11.5" customHeight="1">
      <c r="A4515" s="9" t="inlineStr"/>
      <c r="B4515" s="9" t="inlineStr">
        <is>
          <t>TOTAL</t>
        </is>
      </c>
      <c r="C4515" s="9" t="inlineStr"/>
      <c r="D4515" s="9" t="inlineStr"/>
      <c r="E4515" s="9" t="inlineStr"/>
      <c r="F4515" s="9" t="inlineStr">
        <is>
          <t>511.16 W</t>
        </is>
      </c>
    </row>
    <row r="4516" ht="11.5" customHeight="1">
      <c r="A4516" s="9" t="inlineStr"/>
      <c r="B4516" s="9" t="inlineStr">
        <is>
          <t>Add 1 % Water charges on "W"</t>
        </is>
      </c>
      <c r="C4516" s="9" t="inlineStr"/>
      <c r="D4516" s="9" t="inlineStr"/>
      <c r="E4516" s="9" t="inlineStr"/>
      <c r="F4516" s="9" t="inlineStr">
        <is>
          <t>5.11</t>
        </is>
      </c>
    </row>
    <row r="4517" ht="11.5" customHeight="1">
      <c r="A4517" s="9" t="inlineStr"/>
      <c r="B4517" s="9" t="inlineStr">
        <is>
          <t>TOTAL</t>
        </is>
      </c>
      <c r="C4517" s="9" t="inlineStr"/>
      <c r="D4517" s="9" t="inlineStr"/>
      <c r="E4517" s="9" t="inlineStr"/>
      <c r="F4517" s="9" t="inlineStr">
        <is>
          <t>516.27 X</t>
        </is>
      </c>
    </row>
    <row r="4518" ht="11.5" customHeight="1">
      <c r="A4518" s="9" t="inlineStr"/>
      <c r="B4518" s="9" t="inlineStr">
        <is>
          <t>Add GST on "X" (multiplying factor</t>
        </is>
      </c>
      <c r="C4518" s="9" t="inlineStr"/>
      <c r="D4518" s="9" t="inlineStr"/>
      <c r="E4518" s="9" t="inlineStr"/>
      <c r="F4518" s="9" t="inlineStr"/>
    </row>
    <row r="4519" ht="11.5" customHeight="1">
      <c r="A4519" s="9" t="inlineStr"/>
      <c r="B4519" s="9" t="inlineStr">
        <is>
          <t>0.1405)</t>
        </is>
      </c>
      <c r="C4519" s="9" t="inlineStr"/>
      <c r="D4519" s="9" t="inlineStr"/>
      <c r="E4519" s="9" t="inlineStr"/>
      <c r="F4519" s="9" t="inlineStr">
        <is>
          <t>72.54</t>
        </is>
      </c>
    </row>
    <row r="4520" ht="11.5" customHeight="1">
      <c r="A4520" s="9" t="inlineStr"/>
      <c r="B4520" s="9" t="inlineStr">
        <is>
          <t>TOTAL</t>
        </is>
      </c>
      <c r="C4520" s="9" t="inlineStr"/>
      <c r="D4520" s="9" t="inlineStr"/>
      <c r="E4520" s="9" t="inlineStr"/>
      <c r="F4520" s="9" t="inlineStr">
        <is>
          <t>588.81 Y</t>
        </is>
      </c>
    </row>
    <row r="4521" ht="11.5" customHeight="1">
      <c r="A4521" s="9" t="inlineStr"/>
      <c r="B4521" s="9" t="inlineStr">
        <is>
          <t>Add 15% CPOH on "Y"</t>
        </is>
      </c>
      <c r="C4521" s="9" t="inlineStr"/>
      <c r="D4521" s="9" t="inlineStr"/>
      <c r="E4521" s="9" t="inlineStr"/>
      <c r="F4521" s="9" t="inlineStr">
        <is>
          <t>88.32</t>
        </is>
      </c>
    </row>
    <row r="4522" ht="11.5" customHeight="1">
      <c r="A4522" s="9" t="inlineStr"/>
      <c r="B4522" s="9" t="inlineStr">
        <is>
          <t>TOTAL</t>
        </is>
      </c>
      <c r="C4522" s="9" t="inlineStr"/>
      <c r="D4522" s="9" t="inlineStr"/>
      <c r="E4522" s="9" t="inlineStr"/>
      <c r="F4522" s="9" t="inlineStr">
        <is>
          <t>677.13 Z</t>
        </is>
      </c>
    </row>
    <row r="4523" ht="11.5" customHeight="1">
      <c r="A4523" s="9" t="inlineStr"/>
      <c r="B4523" s="9" t="inlineStr">
        <is>
          <t>Add Cess @ 1% on "Z"</t>
        </is>
      </c>
      <c r="C4523" s="9" t="inlineStr"/>
      <c r="D4523" s="9" t="inlineStr"/>
      <c r="E4523" s="9" t="inlineStr"/>
      <c r="F4523" s="9" t="inlineStr">
        <is>
          <t>6.77</t>
        </is>
      </c>
    </row>
    <row r="4524" ht="11.5" customHeight="1">
      <c r="A4524" s="9" t="inlineStr"/>
      <c r="B4524" s="9" t="inlineStr">
        <is>
          <t>Cost of 10 nos.</t>
        </is>
      </c>
      <c r="C4524" s="9" t="inlineStr"/>
      <c r="D4524" s="9" t="inlineStr"/>
      <c r="E4524" s="9" t="inlineStr"/>
      <c r="F4524" s="9" t="inlineStr">
        <is>
          <t>683.90</t>
        </is>
      </c>
    </row>
    <row r="4525" ht="11.5" customHeight="1">
      <c r="A4525" s="9" t="inlineStr"/>
      <c r="B4525" s="9" t="inlineStr">
        <is>
          <t>Cost of 1 no.</t>
        </is>
      </c>
      <c r="C4525" s="9" t="inlineStr"/>
      <c r="D4525" s="9" t="inlineStr"/>
      <c r="E4525" s="9" t="inlineStr"/>
      <c r="F4525" s="9" t="inlineStr">
        <is>
          <t>68.39</t>
        </is>
      </c>
    </row>
    <row r="4526" ht="11.5" customHeight="1">
      <c r="A4526" s="9" t="inlineStr"/>
      <c r="B4526" s="9" t="inlineStr">
        <is>
          <t>Say</t>
        </is>
      </c>
      <c r="C4526" s="9" t="inlineStr"/>
      <c r="D4526" s="9" t="inlineStr"/>
      <c r="E4526" s="9" t="inlineStr"/>
      <c r="F4526" s="9" t="inlineStr">
        <is>
          <t>68.40</t>
        </is>
      </c>
    </row>
    <row r="4528" ht="11.5" customHeight="1">
      <c r="A4528" s="9" t="inlineStr">
        <is>
          <t>9.66</t>
        </is>
      </c>
      <c r="B4528" s="9" t="inlineStr">
        <is>
          <t>Providing and fixing ISI marked oxidised</t>
        </is>
      </c>
      <c r="C4528" s="9" t="inlineStr"/>
      <c r="D4528" s="9" t="inlineStr">
        <is>
          <t>M.S. handles</t>
        </is>
      </c>
      <c r="E4528" s="9" t="inlineStr">
        <is>
          <t>conforming</t>
        </is>
      </c>
      <c r="F4528" s="9" t="inlineStr">
        <is>
          <t>to IS:4992</t>
        </is>
      </c>
    </row>
    <row r="4529" ht="11.5" customHeight="1">
      <c r="A4529" s="9" t="inlineStr"/>
      <c r="B4529" s="9" t="inlineStr">
        <is>
          <t>with necessary screws etc. complete</t>
        </is>
      </c>
      <c r="C4529" s="9" t="inlineStr">
        <is>
          <t>:</t>
        </is>
      </c>
      <c r="D4529" s="9" t="inlineStr"/>
      <c r="E4529" s="9" t="inlineStr"/>
      <c r="F4529" s="9" t="inlineStr"/>
    </row>
    <row r="4530" ht="11.5" customHeight="1">
      <c r="A4530" s="9" t="inlineStr">
        <is>
          <t>9.66.1</t>
        </is>
      </c>
      <c r="B4530" s="9" t="inlineStr">
        <is>
          <t>125 mm</t>
        </is>
      </c>
      <c r="C4530" s="9" t="inlineStr"/>
      <c r="D4530" s="9" t="inlineStr"/>
      <c r="E4530" s="9" t="inlineStr"/>
      <c r="F4530" s="9" t="inlineStr"/>
    </row>
    <row r="4531" ht="11.5" customHeight="1">
      <c r="A4531" s="10" t="inlineStr">
        <is>
          <t>Code</t>
        </is>
      </c>
      <c r="B4531" s="10" t="inlineStr">
        <is>
          <t>Description</t>
        </is>
      </c>
      <c r="C4531" s="10" t="inlineStr">
        <is>
          <t>Unit</t>
        </is>
      </c>
      <c r="D4531" s="10" t="inlineStr">
        <is>
          <t>Quantity</t>
        </is>
      </c>
      <c r="E4531" s="10" t="inlineStr">
        <is>
          <t>Rate</t>
        </is>
      </c>
      <c r="F4531" s="10" t="inlineStr">
        <is>
          <t>Amount</t>
        </is>
      </c>
    </row>
    <row r="4532" ht="11.5" customHeight="1">
      <c r="A4532" s="9" t="inlineStr"/>
      <c r="B4532" s="9" t="inlineStr">
        <is>
          <t>Details of cost for 10 nos.</t>
        </is>
      </c>
      <c r="C4532" s="9" t="inlineStr"/>
      <c r="D4532" s="9" t="inlineStr"/>
      <c r="E4532" s="9" t="inlineStr"/>
      <c r="F4532" s="9" t="inlineStr"/>
    </row>
    <row r="4533" ht="11.5" customHeight="1">
      <c r="A4533" s="9" t="inlineStr"/>
      <c r="B4533" s="9" t="inlineStr">
        <is>
          <t>MATERIAL</t>
        </is>
      </c>
      <c r="C4533" s="9" t="inlineStr"/>
      <c r="D4533" s="9" t="inlineStr"/>
      <c r="E4533" s="9" t="inlineStr"/>
      <c r="F4533" s="9" t="inlineStr"/>
    </row>
    <row r="4534" ht="11.5" customHeight="1">
      <c r="A4534" s="9" t="inlineStr">
        <is>
          <t>0668</t>
        </is>
      </c>
      <c r="B4534" s="9" t="inlineStr">
        <is>
          <t>Oxidised mild steel handles 125 mm</t>
        </is>
      </c>
      <c r="C4534" s="9" t="inlineStr">
        <is>
          <t>each</t>
        </is>
      </c>
      <c r="D4534" s="9" t="inlineStr">
        <is>
          <t>10.00</t>
        </is>
      </c>
      <c r="E4534" s="9" t="inlineStr">
        <is>
          <t>20.00</t>
        </is>
      </c>
      <c r="F4534" s="9" t="inlineStr">
        <is>
          <t>200.00</t>
        </is>
      </c>
    </row>
    <row r="4535" ht="11.5" customHeight="1">
      <c r="A4535" s="9" t="inlineStr">
        <is>
          <t>0685</t>
        </is>
      </c>
      <c r="B4535" s="9" t="inlineStr">
        <is>
          <t>Oxidised mild steel screws 25 mm</t>
        </is>
      </c>
      <c r="C4535" s="9" t="inlineStr">
        <is>
          <t>100 Nos</t>
        </is>
      </c>
      <c r="D4535" s="9" t="inlineStr">
        <is>
          <t>0.40</t>
        </is>
      </c>
      <c r="E4535" s="9" t="inlineStr">
        <is>
          <t>36.00</t>
        </is>
      </c>
      <c r="F4535" s="9" t="inlineStr">
        <is>
          <t>14.40</t>
        </is>
      </c>
    </row>
    <row r="4536" ht="11.5" customHeight="1">
      <c r="A4536" s="9" t="inlineStr">
        <is>
          <t>9977</t>
        </is>
      </c>
      <c r="B4536" s="9" t="inlineStr">
        <is>
          <t>Carriage of materials</t>
        </is>
      </c>
      <c r="C4536" s="9" t="inlineStr">
        <is>
          <t>L.S.</t>
        </is>
      </c>
      <c r="D4536" s="9" t="inlineStr">
        <is>
          <t>2.73</t>
        </is>
      </c>
      <c r="E4536" s="9" t="inlineStr">
        <is>
          <t>2.00</t>
        </is>
      </c>
      <c r="F4536" s="9" t="inlineStr">
        <is>
          <t>5.46</t>
        </is>
      </c>
    </row>
    <row r="4537" ht="11.5" customHeight="1">
      <c r="A4537" s="9" t="inlineStr"/>
      <c r="B4537" s="9" t="inlineStr">
        <is>
          <t>LABOUR</t>
        </is>
      </c>
      <c r="C4537" s="9" t="inlineStr"/>
      <c r="D4537" s="9" t="inlineStr"/>
      <c r="E4537" s="9" t="inlineStr"/>
      <c r="F4537" s="9" t="inlineStr"/>
    </row>
    <row r="4538" ht="11.5" customHeight="1">
      <c r="A4538" s="9" t="inlineStr">
        <is>
          <t>0112</t>
        </is>
      </c>
      <c r="B4538" s="9" t="inlineStr">
        <is>
          <t>Carpenter 2nd class</t>
        </is>
      </c>
      <c r="C4538" s="9" t="inlineStr">
        <is>
          <t>day</t>
        </is>
      </c>
      <c r="D4538" s="9" t="inlineStr">
        <is>
          <t>0.06</t>
        </is>
      </c>
      <c r="E4538" s="9" t="inlineStr">
        <is>
          <t>679.00</t>
        </is>
      </c>
      <c r="F4538" s="9" t="inlineStr">
        <is>
          <t>40.74</t>
        </is>
      </c>
    </row>
    <row r="4539" ht="11.5" customHeight="1">
      <c r="A4539" s="9" t="inlineStr"/>
      <c r="B4539" s="9" t="inlineStr">
        <is>
          <t>TOTAL</t>
        </is>
      </c>
      <c r="C4539" s="9" t="inlineStr"/>
      <c r="D4539" s="9" t="inlineStr"/>
      <c r="E4539" s="9" t="inlineStr"/>
      <c r="F4539" s="9" t="inlineStr">
        <is>
          <t>260.60 W</t>
        </is>
      </c>
    </row>
    <row r="4540" ht="11.5" customHeight="1">
      <c r="A4540" s="9" t="inlineStr"/>
      <c r="B4540" s="9" t="inlineStr">
        <is>
          <t>Add 1 % Water charges on "W"</t>
        </is>
      </c>
      <c r="C4540" s="9" t="inlineStr"/>
      <c r="D4540" s="9" t="inlineStr"/>
      <c r="E4540" s="9" t="inlineStr"/>
      <c r="F4540" s="9" t="inlineStr">
        <is>
          <t>2.61</t>
        </is>
      </c>
    </row>
    <row r="4541" ht="11.5" customHeight="1">
      <c r="A4541" s="9" t="inlineStr"/>
      <c r="B4541" s="9" t="inlineStr">
        <is>
          <t>TOTAL</t>
        </is>
      </c>
      <c r="C4541" s="9" t="inlineStr"/>
      <c r="D4541" s="9" t="inlineStr"/>
      <c r="E4541" s="9" t="inlineStr"/>
      <c r="F4541" s="9" t="inlineStr">
        <is>
          <t>263.21 X</t>
        </is>
      </c>
    </row>
    <row r="4542" ht="11.5" customHeight="1">
      <c r="A4542" s="9" t="inlineStr"/>
      <c r="B4542" s="9" t="inlineStr">
        <is>
          <t>Add GST on "X" (multiplying factor</t>
        </is>
      </c>
      <c r="C4542" s="9" t="inlineStr"/>
      <c r="D4542" s="9" t="inlineStr"/>
      <c r="E4542" s="9" t="inlineStr"/>
      <c r="F4542" s="9" t="inlineStr"/>
    </row>
    <row r="4543" ht="11.5" customHeight="1">
      <c r="A4543" s="9" t="inlineStr"/>
      <c r="B4543" s="9" t="inlineStr">
        <is>
          <t>0.1405)</t>
        </is>
      </c>
      <c r="C4543" s="9" t="inlineStr"/>
      <c r="D4543" s="9" t="inlineStr"/>
      <c r="E4543" s="9" t="inlineStr"/>
      <c r="F4543" s="9" t="inlineStr">
        <is>
          <t>36.98</t>
        </is>
      </c>
    </row>
    <row r="4544" ht="11.5" customHeight="1">
      <c r="A4544" s="9" t="inlineStr"/>
      <c r="B4544" s="9" t="inlineStr">
        <is>
          <t>TOTAL</t>
        </is>
      </c>
      <c r="C4544" s="9" t="inlineStr"/>
      <c r="D4544" s="9" t="inlineStr"/>
      <c r="E4544" s="9" t="inlineStr"/>
      <c r="F4544" s="9" t="inlineStr">
        <is>
          <t>300.19 Y</t>
        </is>
      </c>
    </row>
    <row r="4545" ht="11.5" customHeight="1">
      <c r="A4545" s="9" t="inlineStr"/>
      <c r="B4545" s="9" t="inlineStr">
        <is>
          <t>Add 15% CPOH on "Y"</t>
        </is>
      </c>
      <c r="C4545" s="9" t="inlineStr"/>
      <c r="D4545" s="9" t="inlineStr"/>
      <c r="E4545" s="9" t="inlineStr"/>
      <c r="F4545" s="9" t="inlineStr">
        <is>
          <t>45.03</t>
        </is>
      </c>
    </row>
    <row r="4546" ht="11.5" customHeight="1">
      <c r="A4546" s="9" t="inlineStr"/>
      <c r="B4546" s="9" t="inlineStr">
        <is>
          <t>TOTAL</t>
        </is>
      </c>
      <c r="C4546" s="9" t="inlineStr"/>
      <c r="D4546" s="9" t="inlineStr"/>
      <c r="E4546" s="9" t="inlineStr"/>
      <c r="F4546" s="9" t="inlineStr">
        <is>
          <t>345.21 Z</t>
        </is>
      </c>
    </row>
    <row r="4547" ht="11.5" customHeight="1">
      <c r="A4547" s="9" t="inlineStr"/>
      <c r="B4547" s="9" t="inlineStr">
        <is>
          <t>Add Cess @ 1% on "Z"</t>
        </is>
      </c>
      <c r="C4547" s="9" t="inlineStr"/>
      <c r="D4547" s="9" t="inlineStr"/>
      <c r="E4547" s="9" t="inlineStr"/>
      <c r="F4547" s="9" t="inlineStr">
        <is>
          <t>3.45</t>
        </is>
      </c>
    </row>
    <row r="4548" ht="11.5" customHeight="1">
      <c r="A4548" s="9" t="inlineStr"/>
      <c r="B4548" s="9" t="inlineStr">
        <is>
          <t>Cost of 10 nos.</t>
        </is>
      </c>
      <c r="C4548" s="9" t="inlineStr"/>
      <c r="D4548" s="9" t="inlineStr"/>
      <c r="E4548" s="9" t="inlineStr"/>
      <c r="F4548" s="9" t="inlineStr">
        <is>
          <t>348.67</t>
        </is>
      </c>
    </row>
    <row r="4549" ht="11.5" customHeight="1">
      <c r="A4549" s="9" t="inlineStr"/>
      <c r="B4549" s="9" t="inlineStr">
        <is>
          <t>Cost of 1 no.</t>
        </is>
      </c>
      <c r="C4549" s="9" t="inlineStr"/>
      <c r="D4549" s="9" t="inlineStr"/>
      <c r="E4549" s="9" t="inlineStr"/>
      <c r="F4549" s="9" t="inlineStr">
        <is>
          <t>34.87</t>
        </is>
      </c>
    </row>
    <row r="4550" ht="11.5" customHeight="1">
      <c r="A4550" s="9" t="inlineStr"/>
      <c r="B4550" s="9" t="inlineStr">
        <is>
          <t>Say</t>
        </is>
      </c>
      <c r="C4550" s="9" t="inlineStr"/>
      <c r="D4550" s="9" t="inlineStr"/>
      <c r="E4550" s="9" t="inlineStr"/>
      <c r="F4550" s="9" t="inlineStr">
        <is>
          <t>34.85</t>
        </is>
      </c>
    </row>
    <row r="4551" ht="11.5" customHeight="1">
      <c r="A4551" s="9" t="inlineStr">
        <is>
          <t>9.66.2</t>
        </is>
      </c>
      <c r="B4551" s="9" t="inlineStr">
        <is>
          <t>100 mm</t>
        </is>
      </c>
      <c r="C4551" s="9" t="inlineStr"/>
      <c r="D4551" s="9" t="inlineStr"/>
      <c r="E4551" s="9" t="inlineStr"/>
      <c r="F4551" s="9" t="inlineStr"/>
    </row>
    <row r="4552" ht="11.5" customHeight="1">
      <c r="A4552" s="10" t="inlineStr">
        <is>
          <t>Code</t>
        </is>
      </c>
      <c r="B4552" s="10" t="inlineStr">
        <is>
          <t>Description</t>
        </is>
      </c>
      <c r="C4552" s="10" t="inlineStr">
        <is>
          <t>Unit</t>
        </is>
      </c>
      <c r="D4552" s="10" t="inlineStr">
        <is>
          <t>Quantity</t>
        </is>
      </c>
      <c r="E4552" s="10" t="inlineStr">
        <is>
          <t>Rate</t>
        </is>
      </c>
      <c r="F4552" s="10" t="inlineStr">
        <is>
          <t>Amount</t>
        </is>
      </c>
    </row>
    <row r="4553" ht="11.5" customHeight="1">
      <c r="A4553" s="9" t="inlineStr"/>
      <c r="B4553" s="9" t="inlineStr">
        <is>
          <t>Details of cost for 10 nos.</t>
        </is>
      </c>
      <c r="C4553" s="9" t="inlineStr"/>
      <c r="D4553" s="9" t="inlineStr"/>
      <c r="E4553" s="9" t="inlineStr"/>
      <c r="F4553" s="9" t="inlineStr"/>
    </row>
    <row r="4554" ht="11.5" customHeight="1">
      <c r="A4554" s="9" t="inlineStr"/>
      <c r="B4554" s="9" t="inlineStr">
        <is>
          <t>MATERIAL</t>
        </is>
      </c>
      <c r="C4554" s="9" t="inlineStr"/>
      <c r="D4554" s="9" t="inlineStr"/>
      <c r="E4554" s="9" t="inlineStr"/>
      <c r="F4554" s="9" t="inlineStr"/>
    </row>
    <row r="4555" ht="11.5" customHeight="1">
      <c r="A4555" s="9" t="inlineStr">
        <is>
          <t>0669</t>
        </is>
      </c>
      <c r="B4555" s="9" t="inlineStr">
        <is>
          <t>Oxidised mild steel handles 100 mm</t>
        </is>
      </c>
      <c r="C4555" s="9" t="inlineStr">
        <is>
          <t>each</t>
        </is>
      </c>
      <c r="D4555" s="9" t="inlineStr">
        <is>
          <t>10.00</t>
        </is>
      </c>
      <c r="E4555" s="9" t="inlineStr">
        <is>
          <t>15.00</t>
        </is>
      </c>
      <c r="F4555" s="9" t="inlineStr">
        <is>
          <t>150.00</t>
        </is>
      </c>
    </row>
    <row r="4556" ht="11.5" customHeight="1">
      <c r="A4556" s="9" t="inlineStr">
        <is>
          <t>0685</t>
        </is>
      </c>
      <c r="B4556" s="9" t="inlineStr">
        <is>
          <t>Oxidised mild steel screws 25 mm</t>
        </is>
      </c>
      <c r="C4556" s="9" t="inlineStr">
        <is>
          <t>100 Nos</t>
        </is>
      </c>
      <c r="D4556" s="9" t="inlineStr">
        <is>
          <t>0.40</t>
        </is>
      </c>
      <c r="E4556" s="9" t="inlineStr">
        <is>
          <t>36.00</t>
        </is>
      </c>
      <c r="F4556" s="9" t="inlineStr">
        <is>
          <t>14.40</t>
        </is>
      </c>
    </row>
    <row r="4557" ht="11.5" customHeight="1">
      <c r="A4557" s="9" t="inlineStr">
        <is>
          <t>9977</t>
        </is>
      </c>
      <c r="B4557" s="9" t="inlineStr">
        <is>
          <t>Carriage of materials</t>
        </is>
      </c>
      <c r="C4557" s="9" t="inlineStr">
        <is>
          <t>L.S.</t>
        </is>
      </c>
      <c r="D4557" s="9" t="inlineStr">
        <is>
          <t>1.82</t>
        </is>
      </c>
      <c r="E4557" s="9" t="inlineStr">
        <is>
          <t>2.00</t>
        </is>
      </c>
      <c r="F4557" s="9" t="inlineStr">
        <is>
          <t>3.64</t>
        </is>
      </c>
    </row>
    <row r="4558" ht="11.5" customHeight="1">
      <c r="A4558" s="9" t="inlineStr"/>
      <c r="B4558" s="9" t="inlineStr">
        <is>
          <t>LABOUR</t>
        </is>
      </c>
      <c r="C4558" s="9" t="inlineStr"/>
      <c r="D4558" s="9" t="inlineStr"/>
      <c r="E4558" s="9" t="inlineStr"/>
      <c r="F4558" s="9" t="inlineStr"/>
    </row>
    <row r="4559" ht="11.5" customHeight="1">
      <c r="A4559" s="9" t="inlineStr">
        <is>
          <t>0112</t>
        </is>
      </c>
      <c r="B4559" s="9" t="inlineStr">
        <is>
          <t>Carpenter 2nd class</t>
        </is>
      </c>
      <c r="C4559" s="9" t="inlineStr">
        <is>
          <t>day</t>
        </is>
      </c>
      <c r="D4559" s="9" t="inlineStr">
        <is>
          <t>0.06</t>
        </is>
      </c>
      <c r="E4559" s="9" t="inlineStr">
        <is>
          <t>679.00</t>
        </is>
      </c>
      <c r="F4559" s="9" t="inlineStr">
        <is>
          <t>40.74</t>
        </is>
      </c>
    </row>
    <row r="4560" ht="11.5" customHeight="1">
      <c r="A4560" s="9" t="inlineStr"/>
      <c r="B4560" s="9" t="inlineStr">
        <is>
          <t>TOTAL</t>
        </is>
      </c>
      <c r="C4560" s="9" t="inlineStr"/>
      <c r="D4560" s="9" t="inlineStr"/>
      <c r="E4560" s="9" t="inlineStr"/>
      <c r="F4560" s="9" t="inlineStr">
        <is>
          <t>208.78 W</t>
        </is>
      </c>
    </row>
    <row r="4561" ht="11.5" customHeight="1">
      <c r="A4561" s="9" t="inlineStr"/>
      <c r="B4561" s="9" t="inlineStr">
        <is>
          <t>Add 1 % Water charges on "W"</t>
        </is>
      </c>
      <c r="C4561" s="9" t="inlineStr"/>
      <c r="D4561" s="9" t="inlineStr"/>
      <c r="E4561" s="9" t="inlineStr"/>
      <c r="F4561" s="9" t="inlineStr">
        <is>
          <t>2.09</t>
        </is>
      </c>
    </row>
    <row r="4562" ht="11.5" customHeight="1">
      <c r="A4562" s="9" t="inlineStr"/>
      <c r="B4562" s="9" t="inlineStr">
        <is>
          <t>TOTAL</t>
        </is>
      </c>
      <c r="C4562" s="9" t="inlineStr"/>
      <c r="D4562" s="9" t="inlineStr"/>
      <c r="E4562" s="9" t="inlineStr"/>
      <c r="F4562" s="9" t="inlineStr">
        <is>
          <t>210.87 X</t>
        </is>
      </c>
    </row>
    <row r="4563" ht="11.5" customHeight="1">
      <c r="A4563" s="9" t="inlineStr"/>
      <c r="B4563" s="9" t="inlineStr">
        <is>
          <t>Add GST on "X" (multiplying factor</t>
        </is>
      </c>
      <c r="C4563" s="9" t="inlineStr"/>
      <c r="D4563" s="9" t="inlineStr"/>
      <c r="E4563" s="9" t="inlineStr"/>
      <c r="F4563" s="9" t="inlineStr"/>
    </row>
    <row r="4564" ht="11.5" customHeight="1">
      <c r="A4564" s="9" t="inlineStr"/>
      <c r="B4564" s="9" t="inlineStr">
        <is>
          <t>0.1405)</t>
        </is>
      </c>
      <c r="C4564" s="9" t="inlineStr"/>
      <c r="D4564" s="9" t="inlineStr"/>
      <c r="E4564" s="9" t="inlineStr"/>
      <c r="F4564" s="9" t="inlineStr">
        <is>
          <t>29.63</t>
        </is>
      </c>
    </row>
    <row r="4565" ht="11.5" customHeight="1">
      <c r="A4565" s="9" t="inlineStr"/>
      <c r="B4565" s="9" t="inlineStr">
        <is>
          <t>TOTAL</t>
        </is>
      </c>
      <c r="C4565" s="9" t="inlineStr"/>
      <c r="D4565" s="9" t="inlineStr"/>
      <c r="E4565" s="9" t="inlineStr"/>
      <c r="F4565" s="9" t="inlineStr">
        <is>
          <t>240.49 Y</t>
        </is>
      </c>
    </row>
    <row r="4566" ht="11.5" customHeight="1">
      <c r="A4566" s="9" t="inlineStr"/>
      <c r="B4566" s="9" t="inlineStr">
        <is>
          <t>Add 15% CPOH on "Y"</t>
        </is>
      </c>
      <c r="C4566" s="9" t="inlineStr"/>
      <c r="D4566" s="9" t="inlineStr"/>
      <c r="E4566" s="9" t="inlineStr"/>
      <c r="F4566" s="9" t="inlineStr">
        <is>
          <t>36.07</t>
        </is>
      </c>
    </row>
    <row r="4567" ht="11.5" customHeight="1">
      <c r="A4567" s="9" t="inlineStr"/>
      <c r="B4567" s="9" t="inlineStr">
        <is>
          <t>TOTAL</t>
        </is>
      </c>
      <c r="C4567" s="9" t="inlineStr"/>
      <c r="D4567" s="9" t="inlineStr"/>
      <c r="E4567" s="9" t="inlineStr"/>
      <c r="F4567" s="9" t="inlineStr">
        <is>
          <t>276.57 Z</t>
        </is>
      </c>
    </row>
    <row r="4568" ht="11.5" customHeight="1">
      <c r="A4568" s="9" t="inlineStr"/>
      <c r="B4568" s="9" t="inlineStr">
        <is>
          <t>Add Cess @ 1% on "Z"</t>
        </is>
      </c>
      <c r="C4568" s="9" t="inlineStr"/>
      <c r="D4568" s="9" t="inlineStr"/>
      <c r="E4568" s="9" t="inlineStr"/>
      <c r="F4568" s="9" t="inlineStr">
        <is>
          <t>2.77</t>
        </is>
      </c>
    </row>
    <row r="4569" ht="11.5" customHeight="1">
      <c r="A4569" s="9" t="inlineStr"/>
      <c r="B4569" s="9" t="inlineStr">
        <is>
          <t>Cost of 10 nos.</t>
        </is>
      </c>
      <c r="C4569" s="9" t="inlineStr"/>
      <c r="D4569" s="9" t="inlineStr"/>
      <c r="E4569" s="9" t="inlineStr"/>
      <c r="F4569" s="9" t="inlineStr">
        <is>
          <t>279.33</t>
        </is>
      </c>
    </row>
    <row r="4570" ht="11.5" customHeight="1">
      <c r="A4570" s="9" t="inlineStr"/>
      <c r="B4570" s="9" t="inlineStr">
        <is>
          <t>Cost of 1 no.</t>
        </is>
      </c>
      <c r="C4570" s="9" t="inlineStr"/>
      <c r="D4570" s="9" t="inlineStr"/>
      <c r="E4570" s="9" t="inlineStr"/>
      <c r="F4570" s="9" t="inlineStr">
        <is>
          <t>27.93</t>
        </is>
      </c>
    </row>
    <row r="4571" ht="11.5" customHeight="1">
      <c r="A4571" s="9" t="inlineStr"/>
      <c r="B4571" s="9" t="inlineStr">
        <is>
          <t>Say</t>
        </is>
      </c>
      <c r="C4571" s="9" t="inlineStr"/>
      <c r="D4571" s="9" t="inlineStr"/>
      <c r="E4571" s="9" t="inlineStr"/>
      <c r="F4571" s="9" t="inlineStr">
        <is>
          <t>27.95</t>
        </is>
      </c>
    </row>
    <row r="4573" ht="11.5" customHeight="1">
      <c r="A4573" s="9" t="inlineStr">
        <is>
          <t>9.66.3</t>
        </is>
      </c>
      <c r="B4573" s="9" t="inlineStr">
        <is>
          <t>75 mm</t>
        </is>
      </c>
      <c r="C4573" s="9" t="inlineStr"/>
      <c r="D4573" s="9" t="inlineStr"/>
      <c r="E4573" s="9" t="inlineStr"/>
      <c r="F4573" s="9" t="inlineStr"/>
    </row>
    <row r="4574" ht="11.5" customHeight="1">
      <c r="A4574" s="10" t="inlineStr">
        <is>
          <t>Code</t>
        </is>
      </c>
      <c r="B4574" s="10" t="inlineStr">
        <is>
          <t>Description</t>
        </is>
      </c>
      <c r="C4574" s="10" t="inlineStr">
        <is>
          <t>Unit</t>
        </is>
      </c>
      <c r="D4574" s="10" t="inlineStr">
        <is>
          <t>Quantity</t>
        </is>
      </c>
      <c r="E4574" s="10" t="inlineStr">
        <is>
          <t>Rate</t>
        </is>
      </c>
      <c r="F4574" s="10" t="inlineStr">
        <is>
          <t>Amount</t>
        </is>
      </c>
    </row>
    <row r="4575" ht="11.5" customHeight="1">
      <c r="A4575" s="9" t="inlineStr"/>
      <c r="B4575" s="9" t="inlineStr">
        <is>
          <t>Details of cost for 10 nos.</t>
        </is>
      </c>
      <c r="C4575" s="9" t="inlineStr"/>
      <c r="D4575" s="9" t="inlineStr"/>
      <c r="E4575" s="9" t="inlineStr"/>
      <c r="F4575" s="9" t="inlineStr"/>
    </row>
    <row r="4576" ht="11.5" customHeight="1">
      <c r="A4576" s="9" t="inlineStr"/>
      <c r="B4576" s="9" t="inlineStr">
        <is>
          <t>MATERIAL</t>
        </is>
      </c>
      <c r="C4576" s="9" t="inlineStr"/>
      <c r="D4576" s="9" t="inlineStr"/>
      <c r="E4576" s="9" t="inlineStr"/>
      <c r="F4576" s="9" t="inlineStr"/>
    </row>
    <row r="4577" ht="11.5" customHeight="1">
      <c r="A4577" s="9" t="inlineStr">
        <is>
          <t>0670</t>
        </is>
      </c>
      <c r="B4577" s="9" t="inlineStr">
        <is>
          <t>Oxidised mild steel handles75 mm</t>
        </is>
      </c>
      <c r="C4577" s="9" t="inlineStr">
        <is>
          <t>each</t>
        </is>
      </c>
      <c r="D4577" s="9" t="inlineStr">
        <is>
          <t>10.00</t>
        </is>
      </c>
      <c r="E4577" s="9" t="inlineStr">
        <is>
          <t>12.00</t>
        </is>
      </c>
      <c r="F4577" s="9" t="inlineStr">
        <is>
          <t>120.00</t>
        </is>
      </c>
    </row>
    <row r="4578" ht="11.5" customHeight="1">
      <c r="A4578" s="9" t="inlineStr">
        <is>
          <t>0685</t>
        </is>
      </c>
      <c r="B4578" s="9" t="inlineStr">
        <is>
          <t>Oxidised mild steel screws 25 mm</t>
        </is>
      </c>
      <c r="C4578" s="9" t="inlineStr">
        <is>
          <t>100 Nos</t>
        </is>
      </c>
      <c r="D4578" s="9" t="inlineStr">
        <is>
          <t>0.40</t>
        </is>
      </c>
      <c r="E4578" s="9" t="inlineStr">
        <is>
          <t>36.00</t>
        </is>
      </c>
      <c r="F4578" s="9" t="inlineStr">
        <is>
          <t>14.40</t>
        </is>
      </c>
    </row>
    <row r="4579" ht="11.5" customHeight="1">
      <c r="A4579" s="9" t="inlineStr">
        <is>
          <t>9977</t>
        </is>
      </c>
      <c r="B4579" s="9" t="inlineStr">
        <is>
          <t>Carriage of materials</t>
        </is>
      </c>
      <c r="C4579" s="9" t="inlineStr">
        <is>
          <t>L.S.</t>
        </is>
      </c>
      <c r="D4579" s="9" t="inlineStr">
        <is>
          <t>1.82</t>
        </is>
      </c>
      <c r="E4579" s="9" t="inlineStr">
        <is>
          <t>2.00</t>
        </is>
      </c>
      <c r="F4579" s="9" t="inlineStr">
        <is>
          <t>3.64</t>
        </is>
      </c>
    </row>
    <row r="4580" ht="11.5" customHeight="1">
      <c r="A4580" s="9" t="inlineStr"/>
      <c r="B4580" s="9" t="inlineStr">
        <is>
          <t>LABOUR</t>
        </is>
      </c>
      <c r="C4580" s="9" t="inlineStr"/>
      <c r="D4580" s="9" t="inlineStr"/>
      <c r="E4580" s="9" t="inlineStr"/>
      <c r="F4580" s="9" t="inlineStr"/>
    </row>
    <row r="4581" ht="11.5" customHeight="1">
      <c r="A4581" s="9" t="inlineStr">
        <is>
          <t>0112</t>
        </is>
      </c>
      <c r="B4581" s="9" t="inlineStr">
        <is>
          <t>Carpenter 2nd class</t>
        </is>
      </c>
      <c r="C4581" s="9" t="inlineStr">
        <is>
          <t>day</t>
        </is>
      </c>
      <c r="D4581" s="9" t="inlineStr">
        <is>
          <t>0.06</t>
        </is>
      </c>
      <c r="E4581" s="9" t="inlineStr">
        <is>
          <t>679.00</t>
        </is>
      </c>
      <c r="F4581" s="9" t="inlineStr">
        <is>
          <t>40.74</t>
        </is>
      </c>
    </row>
    <row r="4582" ht="11.5" customHeight="1">
      <c r="A4582" s="9" t="inlineStr"/>
      <c r="B4582" s="9" t="inlineStr">
        <is>
          <t>TOTAL</t>
        </is>
      </c>
      <c r="C4582" s="9" t="inlineStr"/>
      <c r="D4582" s="9" t="inlineStr"/>
      <c r="E4582" s="9" t="inlineStr"/>
      <c r="F4582" s="9" t="inlineStr">
        <is>
          <t>178.78 W</t>
        </is>
      </c>
    </row>
    <row r="4583" ht="11.5" customHeight="1">
      <c r="A4583" s="9" t="inlineStr"/>
      <c r="B4583" s="9" t="inlineStr">
        <is>
          <t>Add 1 % Water charges on "W"</t>
        </is>
      </c>
      <c r="C4583" s="9" t="inlineStr"/>
      <c r="D4583" s="9" t="inlineStr"/>
      <c r="E4583" s="9" t="inlineStr"/>
      <c r="F4583" s="9" t="inlineStr">
        <is>
          <t>1.79</t>
        </is>
      </c>
    </row>
    <row r="4584" ht="11.5" customHeight="1">
      <c r="A4584" s="9" t="inlineStr"/>
      <c r="B4584" s="9" t="inlineStr">
        <is>
          <t>TOTAL</t>
        </is>
      </c>
      <c r="C4584" s="9" t="inlineStr"/>
      <c r="D4584" s="9" t="inlineStr"/>
      <c r="E4584" s="9" t="inlineStr"/>
      <c r="F4584" s="9" t="inlineStr">
        <is>
          <t>180.57 X</t>
        </is>
      </c>
    </row>
    <row r="4585" ht="11.5" customHeight="1">
      <c r="A4585" s="9" t="inlineStr"/>
      <c r="B4585" s="9" t="inlineStr">
        <is>
          <t>Add GST on "X" (multiplying factor</t>
        </is>
      </c>
      <c r="C4585" s="9" t="inlineStr"/>
      <c r="D4585" s="9" t="inlineStr"/>
      <c r="E4585" s="9" t="inlineStr"/>
      <c r="F4585" s="9" t="inlineStr"/>
    </row>
    <row r="4586" ht="11.5" customHeight="1">
      <c r="A4586" s="9" t="inlineStr"/>
      <c r="B4586" s="9" t="inlineStr">
        <is>
          <t>0.1405)</t>
        </is>
      </c>
      <c r="C4586" s="9" t="inlineStr"/>
      <c r="D4586" s="9" t="inlineStr"/>
      <c r="E4586" s="9" t="inlineStr"/>
      <c r="F4586" s="9" t="inlineStr">
        <is>
          <t>25.37</t>
        </is>
      </c>
    </row>
    <row r="4587" ht="11.5" customHeight="1">
      <c r="A4587" s="9" t="inlineStr"/>
      <c r="B4587" s="9" t="inlineStr">
        <is>
          <t>TOTAL</t>
        </is>
      </c>
      <c r="C4587" s="9" t="inlineStr"/>
      <c r="D4587" s="9" t="inlineStr"/>
      <c r="E4587" s="9" t="inlineStr"/>
      <c r="F4587" s="9" t="inlineStr">
        <is>
          <t>205.94 Y</t>
        </is>
      </c>
    </row>
    <row r="4588" ht="11.5" customHeight="1">
      <c r="A4588" s="9" t="inlineStr"/>
      <c r="B4588" s="9" t="inlineStr">
        <is>
          <t>Add 15% CPOH on "Y"</t>
        </is>
      </c>
      <c r="C4588" s="9" t="inlineStr"/>
      <c r="D4588" s="9" t="inlineStr"/>
      <c r="E4588" s="9" t="inlineStr"/>
      <c r="F4588" s="9" t="inlineStr">
        <is>
          <t>30.89</t>
        </is>
      </c>
    </row>
    <row r="4589" ht="11.5" customHeight="1">
      <c r="A4589" s="9" t="inlineStr"/>
      <c r="B4589" s="9" t="inlineStr">
        <is>
          <t>TOTAL</t>
        </is>
      </c>
      <c r="C4589" s="9" t="inlineStr"/>
      <c r="D4589" s="9" t="inlineStr"/>
      <c r="E4589" s="9" t="inlineStr"/>
      <c r="F4589" s="9" t="inlineStr">
        <is>
          <t>236.83 Z</t>
        </is>
      </c>
    </row>
    <row r="4590" ht="11.5" customHeight="1">
      <c r="A4590" s="9" t="inlineStr"/>
      <c r="B4590" s="9" t="inlineStr">
        <is>
          <t>Add Cess @ 1% on "Z"</t>
        </is>
      </c>
      <c r="C4590" s="9" t="inlineStr"/>
      <c r="D4590" s="9" t="inlineStr"/>
      <c r="E4590" s="9" t="inlineStr"/>
      <c r="F4590" s="9" t="inlineStr">
        <is>
          <t>2.37</t>
        </is>
      </c>
    </row>
    <row r="4591" ht="11.5" customHeight="1">
      <c r="A4591" s="9" t="inlineStr"/>
      <c r="B4591" s="9" t="inlineStr">
        <is>
          <t>Cost of 10 nos.</t>
        </is>
      </c>
      <c r="C4591" s="9" t="inlineStr"/>
      <c r="D4591" s="9" t="inlineStr"/>
      <c r="E4591" s="9" t="inlineStr"/>
      <c r="F4591" s="9" t="inlineStr">
        <is>
          <t>239.20</t>
        </is>
      </c>
    </row>
    <row r="4592" ht="11.5" customHeight="1">
      <c r="A4592" s="9" t="inlineStr"/>
      <c r="B4592" s="9" t="inlineStr">
        <is>
          <t>Cost of 1 no.</t>
        </is>
      </c>
      <c r="C4592" s="9" t="inlineStr"/>
      <c r="D4592" s="9" t="inlineStr"/>
      <c r="E4592" s="9" t="inlineStr"/>
      <c r="F4592" s="9" t="inlineStr">
        <is>
          <t>23.92</t>
        </is>
      </c>
    </row>
    <row r="4593" ht="11.5" customHeight="1">
      <c r="A4593" s="9" t="inlineStr"/>
      <c r="B4593" s="9" t="inlineStr">
        <is>
          <t>Say</t>
        </is>
      </c>
      <c r="C4593" s="9" t="inlineStr"/>
      <c r="D4593" s="9" t="inlineStr"/>
      <c r="E4593" s="9" t="inlineStr"/>
      <c r="F4593" s="9" t="inlineStr">
        <is>
          <t>23.90</t>
        </is>
      </c>
    </row>
    <row r="4594" ht="23" customHeight="1">
      <c r="A4594" s="9" t="inlineStr">
        <is>
          <t>9.67</t>
        </is>
      </c>
      <c r="B4594" s="9" t="inlineStr">
        <is>
          <t>Providing and fixing oxidised M.S.</t>
        </is>
      </c>
      <c r="C4594" s="9" t="inlineStr">
        <is>
          <t>hasp and</t>
        </is>
      </c>
      <c r="D4594" s="9" t="inlineStr">
        <is>
          <t>staple (safety</t>
        </is>
      </c>
      <c r="E4594" s="9" t="inlineStr">
        <is>
          <t>type)</t>
        </is>
      </c>
      <c r="F4594" s="9" t="inlineStr">
        <is>
          <t>conforming to</t>
        </is>
      </c>
    </row>
    <row r="4595" ht="11.5" customHeight="1">
      <c r="A4595" s="9" t="inlineStr"/>
      <c r="B4595" s="9" t="inlineStr">
        <is>
          <t>IS : 363 with necessary screws etc.</t>
        </is>
      </c>
      <c r="C4595" s="9" t="inlineStr">
        <is>
          <t>complete</t>
        </is>
      </c>
      <c r="D4595" s="9" t="inlineStr">
        <is>
          <t>:</t>
        </is>
      </c>
      <c r="E4595" s="9" t="inlineStr"/>
      <c r="F4595" s="9" t="inlineStr"/>
    </row>
    <row r="4596" ht="11.5" customHeight="1">
      <c r="A4596" s="9" t="inlineStr">
        <is>
          <t>9.67.1</t>
        </is>
      </c>
      <c r="B4596" s="9" t="inlineStr">
        <is>
          <t>150 mm</t>
        </is>
      </c>
      <c r="C4596" s="9" t="inlineStr"/>
      <c r="D4596" s="9" t="inlineStr"/>
      <c r="E4596" s="9" t="inlineStr"/>
      <c r="F4596" s="9" t="inlineStr"/>
    </row>
    <row r="4597" ht="11.5" customHeight="1">
      <c r="A4597" s="10" t="inlineStr">
        <is>
          <t>Code</t>
        </is>
      </c>
      <c r="B4597" s="10" t="inlineStr">
        <is>
          <t>Description</t>
        </is>
      </c>
      <c r="C4597" s="10" t="inlineStr">
        <is>
          <t>Unit</t>
        </is>
      </c>
      <c r="D4597" s="10" t="inlineStr">
        <is>
          <t>Quantity</t>
        </is>
      </c>
      <c r="E4597" s="10" t="inlineStr">
        <is>
          <t>Rate</t>
        </is>
      </c>
      <c r="F4597" s="10" t="inlineStr">
        <is>
          <t>Amount</t>
        </is>
      </c>
    </row>
    <row r="4598" ht="11.5" customHeight="1">
      <c r="A4598" s="9" t="inlineStr"/>
      <c r="B4598" s="9" t="inlineStr">
        <is>
          <t>Details of cost for 10 nos.</t>
        </is>
      </c>
      <c r="C4598" s="9" t="inlineStr"/>
      <c r="D4598" s="9" t="inlineStr"/>
      <c r="E4598" s="9" t="inlineStr"/>
      <c r="F4598" s="9" t="inlineStr"/>
    </row>
    <row r="4599" ht="11.5" customHeight="1">
      <c r="A4599" s="9" t="inlineStr"/>
      <c r="B4599" s="9" t="inlineStr">
        <is>
          <t>MATERIAL</t>
        </is>
      </c>
      <c r="C4599" s="9" t="inlineStr"/>
      <c r="D4599" s="9" t="inlineStr"/>
      <c r="E4599" s="9" t="inlineStr"/>
      <c r="F4599" s="9" t="inlineStr"/>
    </row>
    <row r="4600" ht="11.5" customHeight="1">
      <c r="A4600" s="9" t="inlineStr">
        <is>
          <t>0679</t>
        </is>
      </c>
      <c r="B4600" s="9" t="inlineStr">
        <is>
          <t>Oxidised mild steel hasps and staples</t>
        </is>
      </c>
      <c r="C4600" s="9" t="inlineStr"/>
      <c r="D4600" s="9" t="inlineStr"/>
      <c r="E4600" s="9" t="inlineStr"/>
      <c r="F4600" s="9" t="inlineStr"/>
    </row>
    <row r="4601" ht="11.5" customHeight="1">
      <c r="A4601" s="9" t="inlineStr"/>
      <c r="B4601" s="9" t="inlineStr">
        <is>
          <t>(safety type) 150 mm</t>
        </is>
      </c>
      <c r="C4601" s="9" t="inlineStr">
        <is>
          <t>10 Nos</t>
        </is>
      </c>
      <c r="D4601" s="9" t="inlineStr">
        <is>
          <t>1.00</t>
        </is>
      </c>
      <c r="E4601" s="9" t="inlineStr">
        <is>
          <t>128.00</t>
        </is>
      </c>
      <c r="F4601" s="9" t="inlineStr">
        <is>
          <t>128.00</t>
        </is>
      </c>
    </row>
    <row r="4602" ht="11.5" customHeight="1">
      <c r="A4602" s="9" t="inlineStr">
        <is>
          <t>0685</t>
        </is>
      </c>
      <c r="B4602" s="9" t="inlineStr">
        <is>
          <t>Oxidised mild steel screws 25 mm</t>
        </is>
      </c>
      <c r="C4602" s="9" t="inlineStr">
        <is>
          <t>100 Nos</t>
        </is>
      </c>
      <c r="D4602" s="9" t="inlineStr">
        <is>
          <t>0.80</t>
        </is>
      </c>
      <c r="E4602" s="9" t="inlineStr">
        <is>
          <t>36.00</t>
        </is>
      </c>
      <c r="F4602" s="9" t="inlineStr">
        <is>
          <t>28.80</t>
        </is>
      </c>
    </row>
    <row r="4603" ht="11.5" customHeight="1">
      <c r="A4603" s="9" t="inlineStr">
        <is>
          <t>9977</t>
        </is>
      </c>
      <c r="B4603" s="9" t="inlineStr">
        <is>
          <t>Carriage of materials</t>
        </is>
      </c>
      <c r="C4603" s="9" t="inlineStr">
        <is>
          <t>L.S.</t>
        </is>
      </c>
      <c r="D4603" s="9" t="inlineStr">
        <is>
          <t>1.82</t>
        </is>
      </c>
      <c r="E4603" s="9" t="inlineStr">
        <is>
          <t>2.00</t>
        </is>
      </c>
      <c r="F4603" s="9" t="inlineStr">
        <is>
          <t>3.64</t>
        </is>
      </c>
    </row>
    <row r="4604" ht="11.5" customHeight="1">
      <c r="A4604" s="9" t="inlineStr"/>
      <c r="B4604" s="9" t="inlineStr">
        <is>
          <t>LABOUR</t>
        </is>
      </c>
      <c r="C4604" s="9" t="inlineStr"/>
      <c r="D4604" s="9" t="inlineStr"/>
      <c r="E4604" s="9" t="inlineStr"/>
      <c r="F4604" s="9" t="inlineStr"/>
    </row>
    <row r="4605" ht="11.5" customHeight="1">
      <c r="A4605" s="9" t="inlineStr">
        <is>
          <t>0112</t>
        </is>
      </c>
      <c r="B4605" s="9" t="inlineStr">
        <is>
          <t>Carpenter 2nd class</t>
        </is>
      </c>
      <c r="C4605" s="9" t="inlineStr">
        <is>
          <t>day</t>
        </is>
      </c>
      <c r="D4605" s="9" t="inlineStr">
        <is>
          <t>0.08</t>
        </is>
      </c>
      <c r="E4605" s="9" t="inlineStr">
        <is>
          <t>679.00</t>
        </is>
      </c>
      <c r="F4605" s="9" t="inlineStr">
        <is>
          <t>54.32</t>
        </is>
      </c>
    </row>
    <row r="4606" ht="11.5" customHeight="1">
      <c r="A4606" s="9" t="inlineStr"/>
      <c r="B4606" s="9" t="inlineStr">
        <is>
          <t>TOTAL</t>
        </is>
      </c>
      <c r="C4606" s="9" t="inlineStr"/>
      <c r="D4606" s="9" t="inlineStr"/>
      <c r="E4606" s="9" t="inlineStr"/>
      <c r="F4606" s="9" t="inlineStr">
        <is>
          <t>214.76 W</t>
        </is>
      </c>
    </row>
    <row r="4607" ht="11.5" customHeight="1">
      <c r="A4607" s="9" t="inlineStr"/>
      <c r="B4607" s="9" t="inlineStr">
        <is>
          <t>Add 1 % Water charges on "W"</t>
        </is>
      </c>
      <c r="C4607" s="9" t="inlineStr"/>
      <c r="D4607" s="9" t="inlineStr"/>
      <c r="E4607" s="9" t="inlineStr"/>
      <c r="F4607" s="9" t="inlineStr">
        <is>
          <t>2.15</t>
        </is>
      </c>
    </row>
    <row r="4608" ht="11.5" customHeight="1">
      <c r="A4608" s="9" t="inlineStr"/>
      <c r="B4608" s="9" t="inlineStr">
        <is>
          <t>TOTAL</t>
        </is>
      </c>
      <c r="C4608" s="9" t="inlineStr"/>
      <c r="D4608" s="9" t="inlineStr"/>
      <c r="E4608" s="9" t="inlineStr"/>
      <c r="F4608" s="9" t="inlineStr">
        <is>
          <t>216.91 X</t>
        </is>
      </c>
    </row>
    <row r="4609" ht="11.5" customHeight="1">
      <c r="A4609" s="9" t="inlineStr"/>
      <c r="B4609" s="9" t="inlineStr">
        <is>
          <t>Add GST on "X" (multiplying factor</t>
        </is>
      </c>
      <c r="C4609" s="9" t="inlineStr"/>
      <c r="D4609" s="9" t="inlineStr"/>
      <c r="E4609" s="9" t="inlineStr"/>
      <c r="F4609" s="9" t="inlineStr"/>
    </row>
    <row r="4610" ht="11.5" customHeight="1">
      <c r="A4610" s="9" t="inlineStr"/>
      <c r="B4610" s="9" t="inlineStr">
        <is>
          <t>0.1405)</t>
        </is>
      </c>
      <c r="C4610" s="9" t="inlineStr"/>
      <c r="D4610" s="9" t="inlineStr"/>
      <c r="E4610" s="9" t="inlineStr"/>
      <c r="F4610" s="9" t="inlineStr">
        <is>
          <t>30.48</t>
        </is>
      </c>
    </row>
    <row r="4611" ht="11.5" customHeight="1">
      <c r="A4611" s="9" t="inlineStr"/>
      <c r="B4611" s="9" t="inlineStr">
        <is>
          <t>TOTAL</t>
        </is>
      </c>
      <c r="C4611" s="9" t="inlineStr"/>
      <c r="D4611" s="9" t="inlineStr"/>
      <c r="E4611" s="9" t="inlineStr"/>
      <c r="F4611" s="9" t="inlineStr">
        <is>
          <t>247.38 Y</t>
        </is>
      </c>
    </row>
    <row r="4612" ht="11.5" customHeight="1">
      <c r="A4612" s="9" t="inlineStr"/>
      <c r="B4612" s="9" t="inlineStr">
        <is>
          <t>Add 15% CPOH on "Y"</t>
        </is>
      </c>
      <c r="C4612" s="9" t="inlineStr"/>
      <c r="D4612" s="9" t="inlineStr"/>
      <c r="E4612" s="9" t="inlineStr"/>
      <c r="F4612" s="9" t="inlineStr">
        <is>
          <t>37.11</t>
        </is>
      </c>
    </row>
    <row r="4613" ht="11.5" customHeight="1">
      <c r="A4613" s="9" t="inlineStr"/>
      <c r="B4613" s="9" t="inlineStr">
        <is>
          <t>TOTAL</t>
        </is>
      </c>
      <c r="C4613" s="9" t="inlineStr"/>
      <c r="D4613" s="9" t="inlineStr"/>
      <c r="E4613" s="9" t="inlineStr"/>
      <c r="F4613" s="9" t="inlineStr">
        <is>
          <t>284.49 Z</t>
        </is>
      </c>
    </row>
    <row r="4614" ht="11.5" customHeight="1">
      <c r="A4614" s="9" t="inlineStr"/>
      <c r="B4614" s="9" t="inlineStr">
        <is>
          <t>Add Cess @ 1% on "Z"</t>
        </is>
      </c>
      <c r="C4614" s="9" t="inlineStr"/>
      <c r="D4614" s="9" t="inlineStr"/>
      <c r="E4614" s="9" t="inlineStr"/>
      <c r="F4614" s="9" t="inlineStr">
        <is>
          <t>2.84</t>
        </is>
      </c>
    </row>
    <row r="4615" ht="11.5" customHeight="1">
      <c r="A4615" s="9" t="inlineStr"/>
      <c r="B4615" s="9" t="inlineStr">
        <is>
          <t>Cost of 10 nos.</t>
        </is>
      </c>
      <c r="C4615" s="9" t="inlineStr"/>
      <c r="D4615" s="9" t="inlineStr"/>
      <c r="E4615" s="9" t="inlineStr"/>
      <c r="F4615" s="9" t="inlineStr">
        <is>
          <t>287.34</t>
        </is>
      </c>
    </row>
    <row r="4616" ht="11.5" customHeight="1">
      <c r="A4616" s="9" t="inlineStr"/>
      <c r="B4616" s="9" t="inlineStr">
        <is>
          <t>Cost of 1 no.</t>
        </is>
      </c>
      <c r="C4616" s="9" t="inlineStr"/>
      <c r="D4616" s="9" t="inlineStr"/>
      <c r="E4616" s="9" t="inlineStr"/>
      <c r="F4616" s="9" t="inlineStr">
        <is>
          <t>28.73</t>
        </is>
      </c>
    </row>
    <row r="4617" ht="11.5" customHeight="1">
      <c r="A4617" s="9" t="inlineStr"/>
      <c r="B4617" s="9" t="inlineStr">
        <is>
          <t>Say</t>
        </is>
      </c>
      <c r="C4617" s="9" t="inlineStr"/>
      <c r="D4617" s="9" t="inlineStr"/>
      <c r="E4617" s="9" t="inlineStr"/>
      <c r="F4617" s="9" t="inlineStr">
        <is>
          <t>28.75</t>
        </is>
      </c>
    </row>
    <row r="4619" ht="11.5" customHeight="1">
      <c r="A4619" s="9" t="inlineStr">
        <is>
          <t>9.67.2</t>
        </is>
      </c>
      <c r="B4619" s="9" t="inlineStr">
        <is>
          <t>115 mm</t>
        </is>
      </c>
      <c r="C4619" s="9" t="inlineStr"/>
      <c r="D4619" s="9" t="inlineStr"/>
      <c r="E4619" s="9" t="inlineStr"/>
      <c r="F4619" s="9" t="inlineStr"/>
    </row>
    <row r="4620" ht="11.5" customHeight="1">
      <c r="A4620" s="10" t="inlineStr">
        <is>
          <t>Code</t>
        </is>
      </c>
      <c r="B4620" s="10" t="inlineStr">
        <is>
          <t>Description</t>
        </is>
      </c>
      <c r="C4620" s="10" t="inlineStr">
        <is>
          <t>Unit</t>
        </is>
      </c>
      <c r="D4620" s="10" t="inlineStr">
        <is>
          <t>Quantity</t>
        </is>
      </c>
      <c r="E4620" s="10" t="inlineStr">
        <is>
          <t>Rate</t>
        </is>
      </c>
      <c r="F4620" s="10" t="inlineStr">
        <is>
          <t>Amount</t>
        </is>
      </c>
    </row>
    <row r="4621" ht="11.5" customHeight="1">
      <c r="A4621" s="9" t="inlineStr"/>
      <c r="B4621" s="9" t="inlineStr">
        <is>
          <t>Details of cost for 10 nos.</t>
        </is>
      </c>
      <c r="C4621" s="9" t="inlineStr"/>
      <c r="D4621" s="9" t="inlineStr"/>
      <c r="E4621" s="9" t="inlineStr"/>
      <c r="F4621" s="9" t="inlineStr"/>
    </row>
    <row r="4622" ht="11.5" customHeight="1">
      <c r="A4622" s="9" t="inlineStr"/>
      <c r="B4622" s="9" t="inlineStr">
        <is>
          <t>MATERIAL</t>
        </is>
      </c>
      <c r="C4622" s="9" t="inlineStr"/>
      <c r="D4622" s="9" t="inlineStr"/>
      <c r="E4622" s="9" t="inlineStr"/>
      <c r="F4622" s="9" t="inlineStr"/>
    </row>
    <row r="4623" ht="11.5" customHeight="1">
      <c r="A4623" s="9" t="inlineStr">
        <is>
          <t>0680</t>
        </is>
      </c>
      <c r="B4623" s="9" t="inlineStr">
        <is>
          <t>Oxidised mild steel hasps and staples</t>
        </is>
      </c>
      <c r="C4623" s="9" t="inlineStr"/>
      <c r="D4623" s="9" t="inlineStr"/>
      <c r="E4623" s="9" t="inlineStr"/>
      <c r="F4623" s="9" t="inlineStr"/>
    </row>
    <row r="4624" ht="11.5" customHeight="1">
      <c r="A4624" s="9" t="inlineStr"/>
      <c r="B4624" s="9" t="inlineStr">
        <is>
          <t>(safety type) 115 mm</t>
        </is>
      </c>
      <c r="C4624" s="9" t="inlineStr">
        <is>
          <t>10 Nos</t>
        </is>
      </c>
      <c r="D4624" s="9" t="inlineStr">
        <is>
          <t>1.00</t>
        </is>
      </c>
      <c r="E4624" s="9" t="inlineStr">
        <is>
          <t>108.00</t>
        </is>
      </c>
      <c r="F4624" s="9" t="inlineStr">
        <is>
          <t>108.00</t>
        </is>
      </c>
    </row>
    <row r="4625" ht="11.5" customHeight="1">
      <c r="A4625" s="9" t="inlineStr">
        <is>
          <t>0685</t>
        </is>
      </c>
      <c r="B4625" s="9" t="inlineStr">
        <is>
          <t>Oxidised mild steel screws 25 mm</t>
        </is>
      </c>
      <c r="C4625" s="9" t="inlineStr">
        <is>
          <t>100 Nos</t>
        </is>
      </c>
      <c r="D4625" s="9" t="inlineStr">
        <is>
          <t>0.70</t>
        </is>
      </c>
      <c r="E4625" s="9" t="inlineStr">
        <is>
          <t>36.00</t>
        </is>
      </c>
      <c r="F4625" s="9" t="inlineStr">
        <is>
          <t>25.20</t>
        </is>
      </c>
    </row>
    <row r="4626" ht="11.5" customHeight="1">
      <c r="A4626" s="9" t="inlineStr">
        <is>
          <t>9977</t>
        </is>
      </c>
      <c r="B4626" s="9" t="inlineStr">
        <is>
          <t>Carriage of materials</t>
        </is>
      </c>
      <c r="C4626" s="9" t="inlineStr">
        <is>
          <t>L.S.</t>
        </is>
      </c>
      <c r="D4626" s="9" t="inlineStr">
        <is>
          <t>1.82</t>
        </is>
      </c>
      <c r="E4626" s="9" t="inlineStr">
        <is>
          <t>2.00</t>
        </is>
      </c>
      <c r="F4626" s="9" t="inlineStr">
        <is>
          <t>3.64</t>
        </is>
      </c>
    </row>
    <row r="4627" ht="11.5" customHeight="1">
      <c r="A4627" s="9" t="inlineStr"/>
      <c r="B4627" s="9" t="inlineStr">
        <is>
          <t>LABOUR</t>
        </is>
      </c>
      <c r="C4627" s="9" t="inlineStr"/>
      <c r="D4627" s="9" t="inlineStr"/>
      <c r="E4627" s="9" t="inlineStr"/>
      <c r="F4627" s="9" t="inlineStr"/>
    </row>
    <row r="4628" ht="11.5" customHeight="1">
      <c r="A4628" s="9" t="inlineStr">
        <is>
          <t>0112</t>
        </is>
      </c>
      <c r="B4628" s="9" t="inlineStr">
        <is>
          <t>Carpenter 2nd class</t>
        </is>
      </c>
      <c r="C4628" s="9" t="inlineStr">
        <is>
          <t>day</t>
        </is>
      </c>
      <c r="D4628" s="9" t="inlineStr">
        <is>
          <t>0.08</t>
        </is>
      </c>
      <c r="E4628" s="9" t="inlineStr">
        <is>
          <t>679.00</t>
        </is>
      </c>
      <c r="F4628" s="9" t="inlineStr">
        <is>
          <t>54.32</t>
        </is>
      </c>
    </row>
    <row r="4629" ht="11.5" customHeight="1">
      <c r="A4629" s="9" t="inlineStr"/>
      <c r="B4629" s="9" t="inlineStr">
        <is>
          <t>TOTAL</t>
        </is>
      </c>
      <c r="C4629" s="9" t="inlineStr"/>
      <c r="D4629" s="9" t="inlineStr"/>
      <c r="E4629" s="9" t="inlineStr"/>
      <c r="F4629" s="9" t="inlineStr">
        <is>
          <t>191.16 W</t>
        </is>
      </c>
    </row>
    <row r="4630" ht="11.5" customHeight="1">
      <c r="A4630" s="9" t="inlineStr"/>
      <c r="B4630" s="9" t="inlineStr">
        <is>
          <t>Add 1 % Water charges on "W"</t>
        </is>
      </c>
      <c r="C4630" s="9" t="inlineStr"/>
      <c r="D4630" s="9" t="inlineStr"/>
      <c r="E4630" s="9" t="inlineStr"/>
      <c r="F4630" s="9" t="inlineStr">
        <is>
          <t>1.91</t>
        </is>
      </c>
    </row>
    <row r="4631" ht="11.5" customHeight="1">
      <c r="A4631" s="9" t="inlineStr"/>
      <c r="B4631" s="9" t="inlineStr">
        <is>
          <t>TOTAL</t>
        </is>
      </c>
      <c r="C4631" s="9" t="inlineStr"/>
      <c r="D4631" s="9" t="inlineStr"/>
      <c r="E4631" s="9" t="inlineStr"/>
      <c r="F4631" s="9" t="inlineStr">
        <is>
          <t>193.07 X</t>
        </is>
      </c>
    </row>
    <row r="4632" ht="11.5" customHeight="1">
      <c r="A4632" s="9" t="inlineStr"/>
      <c r="B4632" s="9" t="inlineStr">
        <is>
          <t>Add GST on "X" (multiplying factor</t>
        </is>
      </c>
      <c r="C4632" s="9" t="inlineStr"/>
      <c r="D4632" s="9" t="inlineStr"/>
      <c r="E4632" s="9" t="inlineStr"/>
      <c r="F4632" s="9" t="inlineStr"/>
    </row>
    <row r="4633" ht="11.5" customHeight="1">
      <c r="A4633" s="9" t="inlineStr"/>
      <c r="B4633" s="9" t="inlineStr">
        <is>
          <t>0.1405)</t>
        </is>
      </c>
      <c r="C4633" s="9" t="inlineStr"/>
      <c r="D4633" s="9" t="inlineStr"/>
      <c r="E4633" s="9" t="inlineStr"/>
      <c r="F4633" s="9" t="inlineStr">
        <is>
          <t>27.13</t>
        </is>
      </c>
    </row>
    <row r="4634" ht="11.5" customHeight="1">
      <c r="A4634" s="9" t="inlineStr"/>
      <c r="B4634" s="9" t="inlineStr">
        <is>
          <t>TOTAL</t>
        </is>
      </c>
      <c r="C4634" s="9" t="inlineStr"/>
      <c r="D4634" s="9" t="inlineStr"/>
      <c r="E4634" s="9" t="inlineStr"/>
      <c r="F4634" s="9" t="inlineStr">
        <is>
          <t>220.20 Y</t>
        </is>
      </c>
    </row>
    <row r="4635" ht="11.5" customHeight="1">
      <c r="A4635" s="9" t="inlineStr"/>
      <c r="B4635" s="9" t="inlineStr">
        <is>
          <t>Add 15% CPOH on "Y"</t>
        </is>
      </c>
      <c r="C4635" s="9" t="inlineStr"/>
      <c r="D4635" s="9" t="inlineStr"/>
      <c r="E4635" s="9" t="inlineStr"/>
      <c r="F4635" s="9" t="inlineStr">
        <is>
          <t>33.03</t>
        </is>
      </c>
    </row>
    <row r="4636" ht="11.5" customHeight="1">
      <c r="A4636" s="9" t="inlineStr"/>
      <c r="B4636" s="9" t="inlineStr">
        <is>
          <t>TOTAL</t>
        </is>
      </c>
      <c r="C4636" s="9" t="inlineStr"/>
      <c r="D4636" s="9" t="inlineStr"/>
      <c r="E4636" s="9" t="inlineStr"/>
      <c r="F4636" s="9" t="inlineStr">
        <is>
          <t>253.23 Z</t>
        </is>
      </c>
    </row>
    <row r="4637" ht="11.5" customHeight="1">
      <c r="A4637" s="9" t="inlineStr"/>
      <c r="B4637" s="9" t="inlineStr">
        <is>
          <t>Add Cess @ 1% on "Z"</t>
        </is>
      </c>
      <c r="C4637" s="9" t="inlineStr"/>
      <c r="D4637" s="9" t="inlineStr"/>
      <c r="E4637" s="9" t="inlineStr"/>
      <c r="F4637" s="9" t="inlineStr">
        <is>
          <t>2.53</t>
        </is>
      </c>
    </row>
    <row r="4638" ht="11.5" customHeight="1">
      <c r="A4638" s="9" t="inlineStr"/>
      <c r="B4638" s="9" t="inlineStr">
        <is>
          <t>Cost of 10 nos.</t>
        </is>
      </c>
      <c r="C4638" s="9" t="inlineStr"/>
      <c r="D4638" s="9" t="inlineStr"/>
      <c r="E4638" s="9" t="inlineStr"/>
      <c r="F4638" s="9" t="inlineStr">
        <is>
          <t>255.76</t>
        </is>
      </c>
    </row>
    <row r="4639" ht="11.5" customHeight="1">
      <c r="A4639" s="9" t="inlineStr"/>
      <c r="B4639" s="9" t="inlineStr">
        <is>
          <t>Cost of 1 no.</t>
        </is>
      </c>
      <c r="C4639" s="9" t="inlineStr"/>
      <c r="D4639" s="9" t="inlineStr"/>
      <c r="E4639" s="9" t="inlineStr"/>
      <c r="F4639" s="9" t="inlineStr">
        <is>
          <t>25.58</t>
        </is>
      </c>
    </row>
    <row r="4640" ht="11.5" customHeight="1">
      <c r="A4640" s="9" t="inlineStr"/>
      <c r="B4640" s="9" t="inlineStr">
        <is>
          <t>Say</t>
        </is>
      </c>
      <c r="C4640" s="9" t="inlineStr"/>
      <c r="D4640" s="9" t="inlineStr"/>
      <c r="E4640" s="9" t="inlineStr"/>
      <c r="F4640" s="9" t="inlineStr">
        <is>
          <t>25.60</t>
        </is>
      </c>
    </row>
    <row r="4641" ht="11.5" customHeight="1">
      <c r="A4641" s="9" t="inlineStr">
        <is>
          <t>9.67.3</t>
        </is>
      </c>
      <c r="B4641" s="9" t="inlineStr">
        <is>
          <t>90 mm</t>
        </is>
      </c>
      <c r="C4641" s="9" t="inlineStr"/>
      <c r="D4641" s="9" t="inlineStr"/>
      <c r="E4641" s="9" t="inlineStr"/>
      <c r="F4641" s="9" t="inlineStr"/>
    </row>
    <row r="4642" ht="11.5" customHeight="1">
      <c r="A4642" s="10" t="inlineStr">
        <is>
          <t>Code</t>
        </is>
      </c>
      <c r="B4642" s="10" t="inlineStr">
        <is>
          <t>Description</t>
        </is>
      </c>
      <c r="C4642" s="10" t="inlineStr">
        <is>
          <t>Unit</t>
        </is>
      </c>
      <c r="D4642" s="10" t="inlineStr">
        <is>
          <t>Quantity</t>
        </is>
      </c>
      <c r="E4642" s="10" t="inlineStr">
        <is>
          <t>Rate</t>
        </is>
      </c>
      <c r="F4642" s="10" t="inlineStr">
        <is>
          <t>Amount</t>
        </is>
      </c>
    </row>
    <row r="4643" ht="11.5" customHeight="1">
      <c r="A4643" s="9" t="inlineStr"/>
      <c r="B4643" s="9" t="inlineStr">
        <is>
          <t>Details of cost for 10 nos.</t>
        </is>
      </c>
      <c r="C4643" s="9" t="inlineStr"/>
      <c r="D4643" s="9" t="inlineStr"/>
      <c r="E4643" s="9" t="inlineStr"/>
      <c r="F4643" s="9" t="inlineStr"/>
    </row>
    <row r="4644" ht="11.5" customHeight="1">
      <c r="A4644" s="9" t="inlineStr"/>
      <c r="B4644" s="9" t="inlineStr">
        <is>
          <t>MATERIAL</t>
        </is>
      </c>
      <c r="C4644" s="9" t="inlineStr"/>
      <c r="D4644" s="9" t="inlineStr"/>
      <c r="E4644" s="9" t="inlineStr"/>
      <c r="F4644" s="9" t="inlineStr"/>
    </row>
    <row r="4645" ht="11.5" customHeight="1">
      <c r="A4645" s="9" t="inlineStr">
        <is>
          <t>0681</t>
        </is>
      </c>
      <c r="B4645" s="9" t="inlineStr">
        <is>
          <t>Oxidised mild steel hasps and staples</t>
        </is>
      </c>
      <c r="C4645" s="9" t="inlineStr"/>
      <c r="D4645" s="9" t="inlineStr"/>
      <c r="E4645" s="9" t="inlineStr"/>
      <c r="F4645" s="9" t="inlineStr"/>
    </row>
    <row r="4646" ht="11.5" customHeight="1">
      <c r="A4646" s="9" t="inlineStr"/>
      <c r="B4646" s="9" t="inlineStr">
        <is>
          <t>(safety type) 90 mm</t>
        </is>
      </c>
      <c r="C4646" s="9" t="inlineStr">
        <is>
          <t>10 Nos</t>
        </is>
      </c>
      <c r="D4646" s="9" t="inlineStr">
        <is>
          <t>1.00</t>
        </is>
      </c>
      <c r="E4646" s="9" t="inlineStr">
        <is>
          <t>79.00</t>
        </is>
      </c>
      <c r="F4646" s="9" t="inlineStr">
        <is>
          <t>79.00</t>
        </is>
      </c>
    </row>
    <row r="4647" ht="11.5" customHeight="1">
      <c r="A4647" s="9" t="inlineStr">
        <is>
          <t>0685</t>
        </is>
      </c>
      <c r="B4647" s="9" t="inlineStr">
        <is>
          <t>Oxidised mild steel screws 25 mm</t>
        </is>
      </c>
      <c r="C4647" s="9" t="inlineStr">
        <is>
          <t>100 Nos</t>
        </is>
      </c>
      <c r="D4647" s="9" t="inlineStr">
        <is>
          <t>0.70</t>
        </is>
      </c>
      <c r="E4647" s="9" t="inlineStr">
        <is>
          <t>36.00</t>
        </is>
      </c>
      <c r="F4647" s="9" t="inlineStr">
        <is>
          <t>25.20</t>
        </is>
      </c>
    </row>
    <row r="4648" ht="11.5" customHeight="1">
      <c r="A4648" s="9" t="inlineStr">
        <is>
          <t>9977</t>
        </is>
      </c>
      <c r="B4648" s="9" t="inlineStr">
        <is>
          <t>Carriage of materials</t>
        </is>
      </c>
      <c r="C4648" s="9" t="inlineStr">
        <is>
          <t>L.S.</t>
        </is>
      </c>
      <c r="D4648" s="9" t="inlineStr">
        <is>
          <t>1.82</t>
        </is>
      </c>
      <c r="E4648" s="9" t="inlineStr">
        <is>
          <t>2.00</t>
        </is>
      </c>
      <c r="F4648" s="9" t="inlineStr">
        <is>
          <t>3.64</t>
        </is>
      </c>
    </row>
    <row r="4649" ht="11.5" customHeight="1">
      <c r="A4649" s="9" t="inlineStr"/>
      <c r="B4649" s="9" t="inlineStr">
        <is>
          <t>LABOUR</t>
        </is>
      </c>
      <c r="C4649" s="9" t="inlineStr"/>
      <c r="D4649" s="9" t="inlineStr"/>
      <c r="E4649" s="9" t="inlineStr"/>
      <c r="F4649" s="9" t="inlineStr"/>
    </row>
    <row r="4650" ht="11.5" customHeight="1">
      <c r="A4650" s="9" t="inlineStr">
        <is>
          <t>0112</t>
        </is>
      </c>
      <c r="B4650" s="9" t="inlineStr">
        <is>
          <t>Carpenter 2nd class</t>
        </is>
      </c>
      <c r="C4650" s="9" t="inlineStr">
        <is>
          <t>day</t>
        </is>
      </c>
      <c r="D4650" s="9" t="inlineStr">
        <is>
          <t>0.08</t>
        </is>
      </c>
      <c r="E4650" s="9" t="inlineStr">
        <is>
          <t>679.00</t>
        </is>
      </c>
      <c r="F4650" s="9" t="inlineStr">
        <is>
          <t>54.32</t>
        </is>
      </c>
    </row>
    <row r="4651" ht="11.5" customHeight="1">
      <c r="A4651" s="9" t="inlineStr"/>
      <c r="B4651" s="9" t="inlineStr">
        <is>
          <t>TOTAL</t>
        </is>
      </c>
      <c r="C4651" s="9" t="inlineStr"/>
      <c r="D4651" s="9" t="inlineStr"/>
      <c r="E4651" s="9" t="inlineStr"/>
      <c r="F4651" s="9" t="inlineStr">
        <is>
          <t>162.16 W</t>
        </is>
      </c>
    </row>
    <row r="4652" ht="11.5" customHeight="1">
      <c r="A4652" s="9" t="inlineStr"/>
      <c r="B4652" s="9" t="inlineStr">
        <is>
          <t>Add 1 % Water charges on "W"</t>
        </is>
      </c>
      <c r="C4652" s="9" t="inlineStr"/>
      <c r="D4652" s="9" t="inlineStr"/>
      <c r="E4652" s="9" t="inlineStr"/>
      <c r="F4652" s="9" t="inlineStr">
        <is>
          <t>1.62</t>
        </is>
      </c>
    </row>
    <row r="4653" ht="11.5" customHeight="1">
      <c r="A4653" s="9" t="inlineStr"/>
      <c r="B4653" s="9" t="inlineStr">
        <is>
          <t>TOTAL</t>
        </is>
      </c>
      <c r="C4653" s="9" t="inlineStr"/>
      <c r="D4653" s="9" t="inlineStr"/>
      <c r="E4653" s="9" t="inlineStr"/>
      <c r="F4653" s="9" t="inlineStr">
        <is>
          <t>163.78 X</t>
        </is>
      </c>
    </row>
    <row r="4654" ht="11.5" customHeight="1">
      <c r="A4654" s="9" t="inlineStr"/>
      <c r="B4654" s="9" t="inlineStr">
        <is>
          <t>Add GST on "X" (multiplying factor</t>
        </is>
      </c>
      <c r="C4654" s="9" t="inlineStr"/>
      <c r="D4654" s="9" t="inlineStr"/>
      <c r="E4654" s="9" t="inlineStr"/>
      <c r="F4654" s="9" t="inlineStr"/>
    </row>
    <row r="4655" ht="11.5" customHeight="1">
      <c r="A4655" s="9" t="inlineStr"/>
      <c r="B4655" s="9" t="inlineStr">
        <is>
          <t>0.1405)</t>
        </is>
      </c>
      <c r="C4655" s="9" t="inlineStr"/>
      <c r="D4655" s="9" t="inlineStr"/>
      <c r="E4655" s="9" t="inlineStr"/>
      <c r="F4655" s="9" t="inlineStr">
        <is>
          <t>23.01</t>
        </is>
      </c>
    </row>
    <row r="4656" ht="11.5" customHeight="1">
      <c r="A4656" s="9" t="inlineStr"/>
      <c r="B4656" s="9" t="inlineStr">
        <is>
          <t>TOTAL</t>
        </is>
      </c>
      <c r="C4656" s="9" t="inlineStr"/>
      <c r="D4656" s="9" t="inlineStr"/>
      <c r="E4656" s="9" t="inlineStr"/>
      <c r="F4656" s="9" t="inlineStr">
        <is>
          <t>186.79 Y</t>
        </is>
      </c>
    </row>
    <row r="4657" ht="11.5" customHeight="1">
      <c r="A4657" s="9" t="inlineStr"/>
      <c r="B4657" s="9" t="inlineStr">
        <is>
          <t>Add 15% CPOH on "Y"</t>
        </is>
      </c>
      <c r="C4657" s="9" t="inlineStr"/>
      <c r="D4657" s="9" t="inlineStr"/>
      <c r="E4657" s="9" t="inlineStr"/>
      <c r="F4657" s="9" t="inlineStr">
        <is>
          <t>28.02</t>
        </is>
      </c>
    </row>
    <row r="4658" ht="11.5" customHeight="1">
      <c r="A4658" s="9" t="inlineStr"/>
      <c r="B4658" s="9" t="inlineStr">
        <is>
          <t>TOTAL</t>
        </is>
      </c>
      <c r="C4658" s="9" t="inlineStr"/>
      <c r="D4658" s="9" t="inlineStr"/>
      <c r="E4658" s="9" t="inlineStr"/>
      <c r="F4658" s="9" t="inlineStr">
        <is>
          <t>214.81 Z</t>
        </is>
      </c>
    </row>
    <row r="4659" ht="11.5" customHeight="1">
      <c r="A4659" s="9" t="inlineStr"/>
      <c r="B4659" s="9" t="inlineStr">
        <is>
          <t>Add Cess @ 1% on "Z"</t>
        </is>
      </c>
      <c r="C4659" s="9" t="inlineStr"/>
      <c r="D4659" s="9" t="inlineStr"/>
      <c r="E4659" s="9" t="inlineStr"/>
      <c r="F4659" s="9" t="inlineStr">
        <is>
          <t>2.15</t>
        </is>
      </c>
    </row>
    <row r="4660" ht="11.5" customHeight="1">
      <c r="A4660" s="9" t="inlineStr"/>
      <c r="B4660" s="9" t="inlineStr">
        <is>
          <t>Cost of 10 nos.</t>
        </is>
      </c>
      <c r="C4660" s="9" t="inlineStr"/>
      <c r="D4660" s="9" t="inlineStr"/>
      <c r="E4660" s="9" t="inlineStr"/>
      <c r="F4660" s="9" t="inlineStr">
        <is>
          <t>216.96</t>
        </is>
      </c>
    </row>
    <row r="4661" ht="11.5" customHeight="1">
      <c r="A4661" s="9" t="inlineStr"/>
      <c r="B4661" s="9" t="inlineStr">
        <is>
          <t>Cost of 1 no.</t>
        </is>
      </c>
      <c r="C4661" s="9" t="inlineStr"/>
      <c r="D4661" s="9" t="inlineStr"/>
      <c r="E4661" s="9" t="inlineStr"/>
      <c r="F4661" s="9" t="inlineStr">
        <is>
          <t>21.70</t>
        </is>
      </c>
    </row>
    <row r="4662" ht="11.5" customHeight="1">
      <c r="A4662" s="9" t="inlineStr"/>
      <c r="B4662" s="9" t="inlineStr">
        <is>
          <t>Say</t>
        </is>
      </c>
      <c r="C4662" s="9" t="inlineStr"/>
      <c r="D4662" s="9" t="inlineStr"/>
      <c r="E4662" s="9" t="inlineStr"/>
      <c r="F4662" s="9" t="inlineStr">
        <is>
          <t>21.70</t>
        </is>
      </c>
    </row>
    <row r="4664" ht="11.5" customHeight="1">
      <c r="A4664" s="9" t="inlineStr">
        <is>
          <t>9.68</t>
        </is>
      </c>
      <c r="B4664" s="9" t="inlineStr">
        <is>
          <t>Providing and fixing oxidised M.S.</t>
        </is>
      </c>
      <c r="C4664" s="9" t="inlineStr">
        <is>
          <t>casement</t>
        </is>
      </c>
      <c r="D4664" s="9" t="inlineStr">
        <is>
          <t>stays</t>
        </is>
      </c>
      <c r="E4664" s="9" t="inlineStr">
        <is>
          <t>(straight</t>
        </is>
      </c>
      <c r="F4664" s="9" t="inlineStr">
        <is>
          <t>peg type) with</t>
        </is>
      </c>
    </row>
    <row r="4665" ht="11.5" customHeight="1">
      <c r="A4665" s="9" t="inlineStr"/>
      <c r="B4665" s="9" t="inlineStr">
        <is>
          <t>necessary screws etc. complete.</t>
        </is>
      </c>
      <c r="C4665" s="9" t="inlineStr"/>
      <c r="D4665" s="9" t="inlineStr"/>
      <c r="E4665" s="9" t="inlineStr"/>
      <c r="F4665" s="9" t="inlineStr"/>
    </row>
    <row r="4666" ht="11.5" customHeight="1">
      <c r="A4666" s="9" t="inlineStr">
        <is>
          <t>9.68.1</t>
        </is>
      </c>
      <c r="B4666" s="9" t="inlineStr">
        <is>
          <t>300 mm weighing not less than 200</t>
        </is>
      </c>
      <c r="C4666" s="9" t="inlineStr">
        <is>
          <t>gms</t>
        </is>
      </c>
      <c r="D4666" s="9" t="inlineStr"/>
      <c r="E4666" s="9" t="inlineStr"/>
      <c r="F4666" s="9" t="inlineStr"/>
    </row>
    <row r="4667" ht="11.5" customHeight="1">
      <c r="A4667" s="10" t="inlineStr">
        <is>
          <t>Code</t>
        </is>
      </c>
      <c r="B4667" s="10" t="inlineStr">
        <is>
          <t>Description</t>
        </is>
      </c>
      <c r="C4667" s="10" t="inlineStr">
        <is>
          <t>Unit</t>
        </is>
      </c>
      <c r="D4667" s="10" t="inlineStr">
        <is>
          <t>Quantity</t>
        </is>
      </c>
      <c r="E4667" s="10" t="inlineStr">
        <is>
          <t>Rate</t>
        </is>
      </c>
      <c r="F4667" s="10" t="inlineStr">
        <is>
          <t>Amount</t>
        </is>
      </c>
    </row>
    <row r="4668" ht="11.5" customHeight="1">
      <c r="A4668" s="9" t="inlineStr"/>
      <c r="B4668" s="9" t="inlineStr">
        <is>
          <t>Details of cost for 10 nos.</t>
        </is>
      </c>
      <c r="C4668" s="9" t="inlineStr"/>
      <c r="D4668" s="9" t="inlineStr"/>
      <c r="E4668" s="9" t="inlineStr"/>
      <c r="F4668" s="9" t="inlineStr"/>
    </row>
    <row r="4669" ht="11.5" customHeight="1">
      <c r="A4669" s="9" t="inlineStr"/>
      <c r="B4669" s="9" t="inlineStr">
        <is>
          <t>MATERIAL</t>
        </is>
      </c>
      <c r="C4669" s="9" t="inlineStr"/>
      <c r="D4669" s="9" t="inlineStr"/>
      <c r="E4669" s="9" t="inlineStr"/>
      <c r="F4669" s="9" t="inlineStr"/>
    </row>
    <row r="4670" ht="11.5" customHeight="1">
      <c r="A4670" s="9" t="inlineStr">
        <is>
          <t>7063</t>
        </is>
      </c>
      <c r="B4670" s="9" t="inlineStr">
        <is>
          <t>Oxidised M.S.casement stay (straight</t>
        </is>
      </c>
      <c r="C4670" s="9" t="inlineStr"/>
      <c r="D4670" s="9" t="inlineStr"/>
      <c r="E4670" s="9" t="inlineStr"/>
      <c r="F4670" s="9" t="inlineStr"/>
    </row>
    <row r="4671" ht="11.5" customHeight="1">
      <c r="A4671" s="9" t="inlineStr"/>
      <c r="B4671" s="9" t="inlineStr">
        <is>
          <t>peg type) 300 mm not less than 0.33 kg</t>
        </is>
      </c>
      <c r="C4671" s="9" t="inlineStr">
        <is>
          <t>each</t>
        </is>
      </c>
      <c r="D4671" s="9" t="inlineStr">
        <is>
          <t>10.00</t>
        </is>
      </c>
      <c r="E4671" s="9" t="inlineStr">
        <is>
          <t>35.00</t>
        </is>
      </c>
      <c r="F4671" s="9" t="inlineStr">
        <is>
          <t>350.00</t>
        </is>
      </c>
    </row>
    <row r="4672" ht="11.5" customHeight="1">
      <c r="A4672" s="9" t="inlineStr">
        <is>
          <t>0684</t>
        </is>
      </c>
      <c r="B4672" s="9" t="inlineStr">
        <is>
          <t>Oxidised mild steel screws 30 mm</t>
        </is>
      </c>
      <c r="C4672" s="9" t="inlineStr">
        <is>
          <t>100 Nos</t>
        </is>
      </c>
      <c r="D4672" s="9" t="inlineStr">
        <is>
          <t>0.40</t>
        </is>
      </c>
      <c r="E4672" s="9" t="inlineStr">
        <is>
          <t>49.00</t>
        </is>
      </c>
      <c r="F4672" s="9" t="inlineStr">
        <is>
          <t>19.60</t>
        </is>
      </c>
    </row>
    <row r="4673" ht="11.5" customHeight="1">
      <c r="A4673" s="9" t="inlineStr">
        <is>
          <t>9977</t>
        </is>
      </c>
      <c r="B4673" s="9" t="inlineStr">
        <is>
          <t>Carriage of materials</t>
        </is>
      </c>
      <c r="C4673" s="9" t="inlineStr">
        <is>
          <t>L.S.</t>
        </is>
      </c>
      <c r="D4673" s="9" t="inlineStr">
        <is>
          <t>0.91</t>
        </is>
      </c>
      <c r="E4673" s="9" t="inlineStr">
        <is>
          <t>2.00</t>
        </is>
      </c>
      <c r="F4673" s="9" t="inlineStr">
        <is>
          <t>1.82</t>
        </is>
      </c>
    </row>
    <row r="4674" ht="11.5" customHeight="1">
      <c r="A4674" s="9" t="inlineStr"/>
      <c r="B4674" s="9" t="inlineStr">
        <is>
          <t>LABOUR</t>
        </is>
      </c>
      <c r="C4674" s="9" t="inlineStr"/>
      <c r="D4674" s="9" t="inlineStr"/>
      <c r="E4674" s="9" t="inlineStr"/>
      <c r="F4674" s="9" t="inlineStr"/>
    </row>
    <row r="4675" ht="11.5" customHeight="1">
      <c r="A4675" s="9" t="inlineStr">
        <is>
          <t>0112</t>
        </is>
      </c>
      <c r="B4675" s="9" t="inlineStr">
        <is>
          <t>Carpenter 2nd class</t>
        </is>
      </c>
      <c r="C4675" s="9" t="inlineStr">
        <is>
          <t>day</t>
        </is>
      </c>
      <c r="D4675" s="9" t="inlineStr">
        <is>
          <t>0.10</t>
        </is>
      </c>
      <c r="E4675" s="9" t="inlineStr">
        <is>
          <t>679.00</t>
        </is>
      </c>
      <c r="F4675" s="9" t="inlineStr">
        <is>
          <t>67.90</t>
        </is>
      </c>
    </row>
    <row r="4676" ht="11.5" customHeight="1">
      <c r="A4676" s="9" t="inlineStr"/>
      <c r="B4676" s="9" t="inlineStr">
        <is>
          <t>TOTAL</t>
        </is>
      </c>
      <c r="C4676" s="9" t="inlineStr"/>
      <c r="D4676" s="9" t="inlineStr"/>
      <c r="E4676" s="9" t="inlineStr"/>
      <c r="F4676" s="9" t="inlineStr">
        <is>
          <t>439.32 W</t>
        </is>
      </c>
    </row>
    <row r="4677" ht="11.5" customHeight="1">
      <c r="A4677" s="9" t="inlineStr"/>
      <c r="B4677" s="9" t="inlineStr">
        <is>
          <t>Add 1 % Water charges on "W"</t>
        </is>
      </c>
      <c r="C4677" s="9" t="inlineStr"/>
      <c r="D4677" s="9" t="inlineStr"/>
      <c r="E4677" s="9" t="inlineStr"/>
      <c r="F4677" s="9" t="inlineStr">
        <is>
          <t>4.39</t>
        </is>
      </c>
    </row>
    <row r="4678" ht="11.5" customHeight="1">
      <c r="A4678" s="9" t="inlineStr"/>
      <c r="B4678" s="9" t="inlineStr">
        <is>
          <t>TOTAL</t>
        </is>
      </c>
      <c r="C4678" s="9" t="inlineStr"/>
      <c r="D4678" s="9" t="inlineStr"/>
      <c r="E4678" s="9" t="inlineStr"/>
      <c r="F4678" s="9" t="inlineStr">
        <is>
          <t>443.71 X</t>
        </is>
      </c>
    </row>
    <row r="4679" ht="11.5" customHeight="1">
      <c r="A4679" s="9" t="inlineStr"/>
      <c r="B4679" s="9" t="inlineStr">
        <is>
          <t>Add GST on "X" (multiplying factor</t>
        </is>
      </c>
      <c r="C4679" s="9" t="inlineStr"/>
      <c r="D4679" s="9" t="inlineStr"/>
      <c r="E4679" s="9" t="inlineStr"/>
      <c r="F4679" s="9" t="inlineStr"/>
    </row>
    <row r="4680" ht="11.5" customHeight="1">
      <c r="A4680" s="9" t="inlineStr"/>
      <c r="B4680" s="9" t="inlineStr">
        <is>
          <t>0.1405)</t>
        </is>
      </c>
      <c r="C4680" s="9" t="inlineStr"/>
      <c r="D4680" s="9" t="inlineStr"/>
      <c r="E4680" s="9" t="inlineStr"/>
      <c r="F4680" s="9" t="inlineStr">
        <is>
          <t>62.34</t>
        </is>
      </c>
    </row>
    <row r="4681" ht="11.5" customHeight="1">
      <c r="A4681" s="9" t="inlineStr"/>
      <c r="B4681" s="9" t="inlineStr">
        <is>
          <t>TOTAL</t>
        </is>
      </c>
      <c r="C4681" s="9" t="inlineStr"/>
      <c r="D4681" s="9" t="inlineStr"/>
      <c r="E4681" s="9" t="inlineStr"/>
      <c r="F4681" s="9" t="inlineStr">
        <is>
          <t>506.05 Y</t>
        </is>
      </c>
    </row>
    <row r="4682" ht="11.5" customHeight="1">
      <c r="A4682" s="9" t="inlineStr"/>
      <c r="B4682" s="9" t="inlineStr">
        <is>
          <t>Add 15% CPOH on "Y"</t>
        </is>
      </c>
      <c r="C4682" s="9" t="inlineStr"/>
      <c r="D4682" s="9" t="inlineStr"/>
      <c r="E4682" s="9" t="inlineStr"/>
      <c r="F4682" s="9" t="inlineStr">
        <is>
          <t>75.91</t>
        </is>
      </c>
    </row>
    <row r="4683" ht="11.5" customHeight="1">
      <c r="A4683" s="9" t="inlineStr"/>
      <c r="B4683" s="9" t="inlineStr">
        <is>
          <t>TOTAL</t>
        </is>
      </c>
      <c r="C4683" s="9" t="inlineStr"/>
      <c r="D4683" s="9" t="inlineStr"/>
      <c r="E4683" s="9" t="inlineStr"/>
      <c r="F4683" s="9" t="inlineStr">
        <is>
          <t>581.96 Z</t>
        </is>
      </c>
    </row>
    <row r="4684" ht="11.5" customHeight="1">
      <c r="A4684" s="9" t="inlineStr"/>
      <c r="B4684" s="9" t="inlineStr">
        <is>
          <t>Add Cess @ 1% on "Z"</t>
        </is>
      </c>
      <c r="C4684" s="9" t="inlineStr"/>
      <c r="D4684" s="9" t="inlineStr"/>
      <c r="E4684" s="9" t="inlineStr"/>
      <c r="F4684" s="9" t="inlineStr">
        <is>
          <t>5.82</t>
        </is>
      </c>
    </row>
    <row r="4685" ht="11.5" customHeight="1">
      <c r="A4685" s="9" t="inlineStr"/>
      <c r="B4685" s="9" t="inlineStr">
        <is>
          <t>Cost of 10 nos.</t>
        </is>
      </c>
      <c r="C4685" s="9" t="inlineStr"/>
      <c r="D4685" s="9" t="inlineStr"/>
      <c r="E4685" s="9" t="inlineStr"/>
      <c r="F4685" s="9" t="inlineStr">
        <is>
          <t>587.78</t>
        </is>
      </c>
    </row>
    <row r="4686" ht="11.5" customHeight="1">
      <c r="A4686" s="9" t="inlineStr"/>
      <c r="B4686" s="9" t="inlineStr">
        <is>
          <t>Cost of 1 no.</t>
        </is>
      </c>
      <c r="C4686" s="9" t="inlineStr"/>
      <c r="D4686" s="9" t="inlineStr"/>
      <c r="E4686" s="9" t="inlineStr"/>
      <c r="F4686" s="9" t="inlineStr">
        <is>
          <t>58.78</t>
        </is>
      </c>
    </row>
    <row r="4687" ht="11.5" customHeight="1">
      <c r="A4687" s="9" t="inlineStr"/>
      <c r="B4687" s="9" t="inlineStr">
        <is>
          <t>Say</t>
        </is>
      </c>
      <c r="C4687" s="9" t="inlineStr"/>
      <c r="D4687" s="9" t="inlineStr"/>
      <c r="E4687" s="9" t="inlineStr"/>
      <c r="F4687" s="9" t="inlineStr">
        <is>
          <t>58.80</t>
        </is>
      </c>
    </row>
    <row r="4688" ht="11.5" customHeight="1">
      <c r="A4688" s="9" t="inlineStr">
        <is>
          <t>9.68.2</t>
        </is>
      </c>
      <c r="B4688" s="9" t="inlineStr">
        <is>
          <t>250 mm weighing not less than 150</t>
        </is>
      </c>
      <c r="C4688" s="9" t="inlineStr">
        <is>
          <t>gms</t>
        </is>
      </c>
      <c r="D4688" s="9" t="inlineStr"/>
      <c r="E4688" s="9" t="inlineStr"/>
      <c r="F4688" s="9" t="inlineStr"/>
    </row>
    <row r="4689" ht="11.5" customHeight="1">
      <c r="A4689" s="10" t="inlineStr">
        <is>
          <t>Code</t>
        </is>
      </c>
      <c r="B4689" s="10" t="inlineStr">
        <is>
          <t>Description</t>
        </is>
      </c>
      <c r="C4689" s="10" t="inlineStr">
        <is>
          <t>Unit</t>
        </is>
      </c>
      <c r="D4689" s="10" t="inlineStr">
        <is>
          <t>Quantity</t>
        </is>
      </c>
      <c r="E4689" s="10" t="inlineStr">
        <is>
          <t>Rate</t>
        </is>
      </c>
      <c r="F4689" s="10" t="inlineStr">
        <is>
          <t>Amount</t>
        </is>
      </c>
    </row>
    <row r="4690" ht="11.5" customHeight="1">
      <c r="A4690" s="9" t="inlineStr"/>
      <c r="B4690" s="9" t="inlineStr">
        <is>
          <t>Details of cost for 10 nos.</t>
        </is>
      </c>
      <c r="C4690" s="9" t="inlineStr"/>
      <c r="D4690" s="9" t="inlineStr"/>
      <c r="E4690" s="9" t="inlineStr"/>
      <c r="F4690" s="9" t="inlineStr"/>
    </row>
    <row r="4691" ht="11.5" customHeight="1">
      <c r="A4691" s="9" t="inlineStr"/>
      <c r="B4691" s="9" t="inlineStr">
        <is>
          <t>MATERIAL</t>
        </is>
      </c>
      <c r="C4691" s="9" t="inlineStr"/>
      <c r="D4691" s="9" t="inlineStr"/>
      <c r="E4691" s="9" t="inlineStr"/>
      <c r="F4691" s="9" t="inlineStr"/>
    </row>
    <row r="4692" ht="11.5" customHeight="1">
      <c r="A4692" s="9" t="inlineStr">
        <is>
          <t>7064</t>
        </is>
      </c>
      <c r="B4692" s="9" t="inlineStr">
        <is>
          <t>Oxidised M.S.casement stay (straight</t>
        </is>
      </c>
      <c r="C4692" s="9" t="inlineStr"/>
      <c r="D4692" s="9" t="inlineStr"/>
      <c r="E4692" s="9" t="inlineStr"/>
      <c r="F4692" s="9" t="inlineStr"/>
    </row>
    <row r="4693" ht="11.5" customHeight="1">
      <c r="A4693" s="9" t="inlineStr"/>
      <c r="B4693" s="9" t="inlineStr">
        <is>
          <t>peg type) 250 mm not less than 0.28 kg</t>
        </is>
      </c>
      <c r="C4693" s="9" t="inlineStr">
        <is>
          <t>each</t>
        </is>
      </c>
      <c r="D4693" s="9" t="inlineStr">
        <is>
          <t>10.00</t>
        </is>
      </c>
      <c r="E4693" s="9" t="inlineStr">
        <is>
          <t>30.00</t>
        </is>
      </c>
      <c r="F4693" s="9" t="inlineStr">
        <is>
          <t>300.00</t>
        </is>
      </c>
    </row>
    <row r="4694" ht="11.5" customHeight="1">
      <c r="A4694" s="9" t="inlineStr">
        <is>
          <t>0685</t>
        </is>
      </c>
      <c r="B4694" s="9" t="inlineStr">
        <is>
          <t>Oxidised mild steel screws 25 mm</t>
        </is>
      </c>
      <c r="C4694" s="9" t="inlineStr">
        <is>
          <t>100 Nos</t>
        </is>
      </c>
      <c r="D4694" s="9" t="inlineStr">
        <is>
          <t>0.40</t>
        </is>
      </c>
      <c r="E4694" s="9" t="inlineStr">
        <is>
          <t>36.00</t>
        </is>
      </c>
      <c r="F4694" s="9" t="inlineStr">
        <is>
          <t>14.40</t>
        </is>
      </c>
    </row>
    <row r="4695" ht="11.5" customHeight="1">
      <c r="A4695" s="9" t="inlineStr">
        <is>
          <t>9977</t>
        </is>
      </c>
      <c r="B4695" s="9" t="inlineStr">
        <is>
          <t>Carriage of materials</t>
        </is>
      </c>
      <c r="C4695" s="9" t="inlineStr">
        <is>
          <t>L.S.</t>
        </is>
      </c>
      <c r="D4695" s="9" t="inlineStr">
        <is>
          <t>0.91</t>
        </is>
      </c>
      <c r="E4695" s="9" t="inlineStr">
        <is>
          <t>2.00</t>
        </is>
      </c>
      <c r="F4695" s="9" t="inlineStr">
        <is>
          <t>1.82</t>
        </is>
      </c>
    </row>
    <row r="4696" ht="11.5" customHeight="1">
      <c r="A4696" s="9" t="inlineStr"/>
      <c r="B4696" s="9" t="inlineStr">
        <is>
          <t>LABOUR</t>
        </is>
      </c>
      <c r="C4696" s="9" t="inlineStr"/>
      <c r="D4696" s="9" t="inlineStr"/>
      <c r="E4696" s="9" t="inlineStr"/>
      <c r="F4696" s="9" t="inlineStr"/>
    </row>
    <row r="4697" ht="11.5" customHeight="1">
      <c r="A4697" s="9" t="inlineStr">
        <is>
          <t>0112</t>
        </is>
      </c>
      <c r="B4697" s="9" t="inlineStr">
        <is>
          <t>Carpenter 2nd class</t>
        </is>
      </c>
      <c r="C4697" s="9" t="inlineStr">
        <is>
          <t>day</t>
        </is>
      </c>
      <c r="D4697" s="9" t="inlineStr">
        <is>
          <t>0.10</t>
        </is>
      </c>
      <c r="E4697" s="9" t="inlineStr">
        <is>
          <t>679.00</t>
        </is>
      </c>
      <c r="F4697" s="9" t="inlineStr">
        <is>
          <t>67.90</t>
        </is>
      </c>
    </row>
    <row r="4698" ht="11.5" customHeight="1">
      <c r="A4698" s="9" t="inlineStr"/>
      <c r="B4698" s="9" t="inlineStr">
        <is>
          <t>TOTAL</t>
        </is>
      </c>
      <c r="C4698" s="9" t="inlineStr"/>
      <c r="D4698" s="9" t="inlineStr"/>
      <c r="E4698" s="9" t="inlineStr"/>
      <c r="F4698" s="9" t="inlineStr">
        <is>
          <t>384.12 W</t>
        </is>
      </c>
    </row>
    <row r="4699" ht="11.5" customHeight="1">
      <c r="A4699" s="9" t="inlineStr"/>
      <c r="B4699" s="9" t="inlineStr">
        <is>
          <t>Add 1 % Water charges on "W"</t>
        </is>
      </c>
      <c r="C4699" s="9" t="inlineStr"/>
      <c r="D4699" s="9" t="inlineStr"/>
      <c r="E4699" s="9" t="inlineStr"/>
      <c r="F4699" s="9" t="inlineStr">
        <is>
          <t>3.84</t>
        </is>
      </c>
    </row>
    <row r="4700" ht="11.5" customHeight="1">
      <c r="A4700" s="9" t="inlineStr"/>
      <c r="B4700" s="9" t="inlineStr">
        <is>
          <t>TOTAL</t>
        </is>
      </c>
      <c r="C4700" s="9" t="inlineStr"/>
      <c r="D4700" s="9" t="inlineStr"/>
      <c r="E4700" s="9" t="inlineStr"/>
      <c r="F4700" s="9" t="inlineStr">
        <is>
          <t>387.96 X</t>
        </is>
      </c>
    </row>
    <row r="4701" ht="11.5" customHeight="1">
      <c r="A4701" s="9" t="inlineStr"/>
      <c r="B4701" s="9" t="inlineStr">
        <is>
          <t>Add GST on "X" (multiplying factor</t>
        </is>
      </c>
      <c r="C4701" s="9" t="inlineStr"/>
      <c r="D4701" s="9" t="inlineStr"/>
      <c r="E4701" s="9" t="inlineStr"/>
      <c r="F4701" s="9" t="inlineStr"/>
    </row>
    <row r="4702" ht="11.5" customHeight="1">
      <c r="A4702" s="9" t="inlineStr"/>
      <c r="B4702" s="9" t="inlineStr">
        <is>
          <t>0.1405)</t>
        </is>
      </c>
      <c r="C4702" s="9" t="inlineStr"/>
      <c r="D4702" s="9" t="inlineStr"/>
      <c r="E4702" s="9" t="inlineStr"/>
      <c r="F4702" s="9" t="inlineStr">
        <is>
          <t>54.51</t>
        </is>
      </c>
    </row>
    <row r="4703" ht="11.5" customHeight="1">
      <c r="A4703" s="9" t="inlineStr"/>
      <c r="B4703" s="9" t="inlineStr">
        <is>
          <t>TOTAL</t>
        </is>
      </c>
      <c r="C4703" s="9" t="inlineStr"/>
      <c r="D4703" s="9" t="inlineStr"/>
      <c r="E4703" s="9" t="inlineStr"/>
      <c r="F4703" s="9" t="inlineStr">
        <is>
          <t>442.47 Y</t>
        </is>
      </c>
    </row>
    <row r="4704" ht="11.5" customHeight="1">
      <c r="A4704" s="9" t="inlineStr"/>
      <c r="B4704" s="9" t="inlineStr">
        <is>
          <t>Add 15% CPOH on "Y"</t>
        </is>
      </c>
      <c r="C4704" s="9" t="inlineStr"/>
      <c r="D4704" s="9" t="inlineStr"/>
      <c r="E4704" s="9" t="inlineStr"/>
      <c r="F4704" s="9" t="inlineStr">
        <is>
          <t>66.37</t>
        </is>
      </c>
    </row>
    <row r="4705" ht="11.5" customHeight="1">
      <c r="A4705" s="9" t="inlineStr"/>
      <c r="B4705" s="9" t="inlineStr">
        <is>
          <t>TOTAL</t>
        </is>
      </c>
      <c r="C4705" s="9" t="inlineStr"/>
      <c r="D4705" s="9" t="inlineStr"/>
      <c r="E4705" s="9" t="inlineStr"/>
      <c r="F4705" s="9" t="inlineStr">
        <is>
          <t>508.84 Z</t>
        </is>
      </c>
    </row>
    <row r="4706" ht="11.5" customHeight="1">
      <c r="A4706" s="9" t="inlineStr"/>
      <c r="B4706" s="9" t="inlineStr">
        <is>
          <t>Add Cess @ 1% on "Z"</t>
        </is>
      </c>
      <c r="C4706" s="9" t="inlineStr"/>
      <c r="D4706" s="9" t="inlineStr"/>
      <c r="E4706" s="9" t="inlineStr"/>
      <c r="F4706" s="9" t="inlineStr">
        <is>
          <t>5.09</t>
        </is>
      </c>
    </row>
    <row r="4707" ht="11.5" customHeight="1">
      <c r="A4707" s="9" t="inlineStr"/>
      <c r="B4707" s="9" t="inlineStr">
        <is>
          <t>Cost of 10 nos.</t>
        </is>
      </c>
      <c r="C4707" s="9" t="inlineStr"/>
      <c r="D4707" s="9" t="inlineStr"/>
      <c r="E4707" s="9" t="inlineStr"/>
      <c r="F4707" s="9" t="inlineStr">
        <is>
          <t>513.93</t>
        </is>
      </c>
    </row>
    <row r="4708" ht="11.5" customHeight="1">
      <c r="A4708" s="9" t="inlineStr"/>
      <c r="B4708" s="9" t="inlineStr">
        <is>
          <t>Cost of 1 no.</t>
        </is>
      </c>
      <c r="C4708" s="9" t="inlineStr"/>
      <c r="D4708" s="9" t="inlineStr"/>
      <c r="E4708" s="9" t="inlineStr"/>
      <c r="F4708" s="9" t="inlineStr">
        <is>
          <t>51.39</t>
        </is>
      </c>
    </row>
    <row r="4709" ht="11.5" customHeight="1">
      <c r="A4709" s="9" t="inlineStr"/>
      <c r="B4709" s="9" t="inlineStr">
        <is>
          <t>Say</t>
        </is>
      </c>
      <c r="C4709" s="9" t="inlineStr"/>
      <c r="D4709" s="9" t="inlineStr"/>
      <c r="E4709" s="9" t="inlineStr"/>
      <c r="F4709" s="9" t="inlineStr">
        <is>
          <t>51.40</t>
        </is>
      </c>
    </row>
    <row r="4711" ht="11.5" customHeight="1">
      <c r="A4711" s="9" t="inlineStr">
        <is>
          <t>9.68.3</t>
        </is>
      </c>
      <c r="B4711" s="9" t="inlineStr">
        <is>
          <t>200 mm weighing not less than 120</t>
        </is>
      </c>
      <c r="C4711" s="9" t="inlineStr">
        <is>
          <t>gms</t>
        </is>
      </c>
      <c r="D4711" s="9" t="inlineStr"/>
      <c r="E4711" s="9" t="inlineStr"/>
      <c r="F4711" s="9" t="inlineStr"/>
    </row>
    <row r="4712" ht="11.5" customHeight="1">
      <c r="A4712" s="10" t="inlineStr">
        <is>
          <t>Code</t>
        </is>
      </c>
      <c r="B4712" s="10" t="inlineStr">
        <is>
          <t>Description</t>
        </is>
      </c>
      <c r="C4712" s="10" t="inlineStr">
        <is>
          <t>Unit</t>
        </is>
      </c>
      <c r="D4712" s="10" t="inlineStr">
        <is>
          <t>Quantity</t>
        </is>
      </c>
      <c r="E4712" s="10" t="inlineStr">
        <is>
          <t>Rate</t>
        </is>
      </c>
      <c r="F4712" s="10" t="inlineStr">
        <is>
          <t>Amount</t>
        </is>
      </c>
    </row>
    <row r="4713" ht="11.5" customHeight="1">
      <c r="A4713" s="9" t="inlineStr"/>
      <c r="B4713" s="9" t="inlineStr">
        <is>
          <t>Details of cost for 10 nos.</t>
        </is>
      </c>
      <c r="C4713" s="9" t="inlineStr"/>
      <c r="D4713" s="9" t="inlineStr"/>
      <c r="E4713" s="9" t="inlineStr"/>
      <c r="F4713" s="9" t="inlineStr"/>
    </row>
    <row r="4714" ht="11.5" customHeight="1">
      <c r="A4714" s="9" t="inlineStr"/>
      <c r="B4714" s="9" t="inlineStr">
        <is>
          <t>MATERIAL</t>
        </is>
      </c>
      <c r="C4714" s="9" t="inlineStr"/>
      <c r="D4714" s="9" t="inlineStr"/>
      <c r="E4714" s="9" t="inlineStr"/>
      <c r="F4714" s="9" t="inlineStr"/>
    </row>
    <row r="4715" ht="11.5" customHeight="1">
      <c r="A4715" s="9" t="inlineStr">
        <is>
          <t>7065</t>
        </is>
      </c>
      <c r="B4715" s="9" t="inlineStr">
        <is>
          <t>Oxidised M.S.casement stay (straight</t>
        </is>
      </c>
      <c r="C4715" s="9" t="inlineStr"/>
      <c r="D4715" s="9" t="inlineStr"/>
      <c r="E4715" s="9" t="inlineStr"/>
      <c r="F4715" s="9" t="inlineStr"/>
    </row>
    <row r="4716" ht="11.5" customHeight="1">
      <c r="A4716" s="9" t="inlineStr"/>
      <c r="B4716" s="9" t="inlineStr">
        <is>
          <t>peg type) 200 mm not less than 0.24 kg</t>
        </is>
      </c>
      <c r="C4716" s="9" t="inlineStr">
        <is>
          <t>each</t>
        </is>
      </c>
      <c r="D4716" s="9" t="inlineStr">
        <is>
          <t>10.00</t>
        </is>
      </c>
      <c r="E4716" s="9" t="inlineStr">
        <is>
          <t>25.00</t>
        </is>
      </c>
      <c r="F4716" s="9" t="inlineStr">
        <is>
          <t>250.00</t>
        </is>
      </c>
    </row>
    <row r="4717" ht="11.5" customHeight="1">
      <c r="A4717" s="9" t="inlineStr">
        <is>
          <t>0685</t>
        </is>
      </c>
      <c r="B4717" s="9" t="inlineStr">
        <is>
          <t>Oxidised mild steel screws 25 mm</t>
        </is>
      </c>
      <c r="C4717" s="9" t="inlineStr">
        <is>
          <t>100 Nos</t>
        </is>
      </c>
      <c r="D4717" s="9" t="inlineStr">
        <is>
          <t>0.40</t>
        </is>
      </c>
      <c r="E4717" s="9" t="inlineStr">
        <is>
          <t>36.00</t>
        </is>
      </c>
      <c r="F4717" s="9" t="inlineStr">
        <is>
          <t>14.40</t>
        </is>
      </c>
    </row>
    <row r="4718" ht="11.5" customHeight="1">
      <c r="A4718" s="9" t="inlineStr">
        <is>
          <t>9977</t>
        </is>
      </c>
      <c r="B4718" s="9" t="inlineStr">
        <is>
          <t>Carriage of materials</t>
        </is>
      </c>
      <c r="C4718" s="9" t="inlineStr">
        <is>
          <t>L.S.</t>
        </is>
      </c>
      <c r="D4718" s="9" t="inlineStr">
        <is>
          <t>0.91</t>
        </is>
      </c>
      <c r="E4718" s="9" t="inlineStr">
        <is>
          <t>2.00</t>
        </is>
      </c>
      <c r="F4718" s="9" t="inlineStr">
        <is>
          <t>1.82</t>
        </is>
      </c>
    </row>
    <row r="4719" ht="11.5" customHeight="1">
      <c r="A4719" s="9" t="inlineStr"/>
      <c r="B4719" s="9" t="inlineStr">
        <is>
          <t>LABOUR</t>
        </is>
      </c>
      <c r="C4719" s="9" t="inlineStr"/>
      <c r="D4719" s="9" t="inlineStr"/>
      <c r="E4719" s="9" t="inlineStr"/>
      <c r="F4719" s="9" t="inlineStr"/>
    </row>
    <row r="4720" ht="11.5" customHeight="1">
      <c r="A4720" s="9" t="inlineStr">
        <is>
          <t>0112</t>
        </is>
      </c>
      <c r="B4720" s="9" t="inlineStr">
        <is>
          <t>Carpenter 2nd class</t>
        </is>
      </c>
      <c r="C4720" s="9" t="inlineStr">
        <is>
          <t>day</t>
        </is>
      </c>
      <c r="D4720" s="9" t="inlineStr">
        <is>
          <t>0.10</t>
        </is>
      </c>
      <c r="E4720" s="9" t="inlineStr">
        <is>
          <t>679.00</t>
        </is>
      </c>
      <c r="F4720" s="9" t="inlineStr">
        <is>
          <t>67.90</t>
        </is>
      </c>
    </row>
    <row r="4721" ht="11.5" customHeight="1">
      <c r="A4721" s="9" t="inlineStr"/>
      <c r="B4721" s="9" t="inlineStr">
        <is>
          <t>TOTAL</t>
        </is>
      </c>
      <c r="C4721" s="9" t="inlineStr"/>
      <c r="D4721" s="9" t="inlineStr"/>
      <c r="E4721" s="9" t="inlineStr"/>
      <c r="F4721" s="9" t="inlineStr">
        <is>
          <t>334.12 W</t>
        </is>
      </c>
    </row>
    <row r="4722" ht="11.5" customHeight="1">
      <c r="A4722" s="9" t="inlineStr"/>
      <c r="B4722" s="9" t="inlineStr">
        <is>
          <t>Add 1 % Water charges on "W"</t>
        </is>
      </c>
      <c r="C4722" s="9" t="inlineStr"/>
      <c r="D4722" s="9" t="inlineStr"/>
      <c r="E4722" s="9" t="inlineStr"/>
      <c r="F4722" s="9" t="inlineStr">
        <is>
          <t>3.34</t>
        </is>
      </c>
    </row>
    <row r="4723" ht="11.5" customHeight="1">
      <c r="A4723" s="9" t="inlineStr"/>
      <c r="B4723" s="9" t="inlineStr">
        <is>
          <t>TOTAL</t>
        </is>
      </c>
      <c r="C4723" s="9" t="inlineStr"/>
      <c r="D4723" s="9" t="inlineStr"/>
      <c r="E4723" s="9" t="inlineStr"/>
      <c r="F4723" s="9" t="inlineStr">
        <is>
          <t>337.46 X</t>
        </is>
      </c>
    </row>
    <row r="4724" ht="11.5" customHeight="1">
      <c r="A4724" s="9" t="inlineStr"/>
      <c r="B4724" s="9" t="inlineStr">
        <is>
          <t>Add GST on "X" (multiplying factor</t>
        </is>
      </c>
      <c r="C4724" s="9" t="inlineStr"/>
      <c r="D4724" s="9" t="inlineStr"/>
      <c r="E4724" s="9" t="inlineStr"/>
      <c r="F4724" s="9" t="inlineStr"/>
    </row>
    <row r="4725" ht="11.5" customHeight="1">
      <c r="A4725" s="9" t="inlineStr"/>
      <c r="B4725" s="9" t="inlineStr">
        <is>
          <t>0.1405)</t>
        </is>
      </c>
      <c r="C4725" s="9" t="inlineStr"/>
      <c r="D4725" s="9" t="inlineStr"/>
      <c r="E4725" s="9" t="inlineStr"/>
      <c r="F4725" s="9" t="inlineStr">
        <is>
          <t>47.41</t>
        </is>
      </c>
    </row>
    <row r="4726" ht="11.5" customHeight="1">
      <c r="A4726" s="9" t="inlineStr"/>
      <c r="B4726" s="9" t="inlineStr">
        <is>
          <t>TOTAL</t>
        </is>
      </c>
      <c r="C4726" s="9" t="inlineStr"/>
      <c r="D4726" s="9" t="inlineStr"/>
      <c r="E4726" s="9" t="inlineStr"/>
      <c r="F4726" s="9" t="inlineStr">
        <is>
          <t>384.87 Y</t>
        </is>
      </c>
    </row>
    <row r="4727" ht="11.5" customHeight="1">
      <c r="A4727" s="9" t="inlineStr"/>
      <c r="B4727" s="9" t="inlineStr">
        <is>
          <t>Add 15% CPOH on "Y"</t>
        </is>
      </c>
      <c r="C4727" s="9" t="inlineStr"/>
      <c r="D4727" s="9" t="inlineStr"/>
      <c r="E4727" s="9" t="inlineStr"/>
      <c r="F4727" s="9" t="inlineStr">
        <is>
          <t>57.73</t>
        </is>
      </c>
    </row>
    <row r="4728" ht="11.5" customHeight="1">
      <c r="A4728" s="9" t="inlineStr"/>
      <c r="B4728" s="9" t="inlineStr">
        <is>
          <t>TOTAL</t>
        </is>
      </c>
      <c r="C4728" s="9" t="inlineStr"/>
      <c r="D4728" s="9" t="inlineStr"/>
      <c r="E4728" s="9" t="inlineStr"/>
      <c r="F4728" s="9" t="inlineStr">
        <is>
          <t>442.61 Z</t>
        </is>
      </c>
    </row>
    <row r="4729" ht="11.5" customHeight="1">
      <c r="A4729" s="9" t="inlineStr"/>
      <c r="B4729" s="9" t="inlineStr">
        <is>
          <t>Add Cess @ 1% on "Z"</t>
        </is>
      </c>
      <c r="C4729" s="9" t="inlineStr"/>
      <c r="D4729" s="9" t="inlineStr"/>
      <c r="E4729" s="9" t="inlineStr"/>
      <c r="F4729" s="9" t="inlineStr">
        <is>
          <t>4.43</t>
        </is>
      </c>
    </row>
    <row r="4730" ht="11.5" customHeight="1">
      <c r="A4730" s="9" t="inlineStr"/>
      <c r="B4730" s="9" t="inlineStr">
        <is>
          <t>Cost of 10 nos.</t>
        </is>
      </c>
      <c r="C4730" s="9" t="inlineStr"/>
      <c r="D4730" s="9" t="inlineStr"/>
      <c r="E4730" s="9" t="inlineStr"/>
      <c r="F4730" s="9" t="inlineStr">
        <is>
          <t>447.03</t>
        </is>
      </c>
    </row>
    <row r="4731" ht="11.5" customHeight="1">
      <c r="A4731" s="9" t="inlineStr"/>
      <c r="B4731" s="9" t="inlineStr">
        <is>
          <t>Cost of 1 no.</t>
        </is>
      </c>
      <c r="C4731" s="9" t="inlineStr"/>
      <c r="D4731" s="9" t="inlineStr"/>
      <c r="E4731" s="9" t="inlineStr"/>
      <c r="F4731" s="9" t="inlineStr">
        <is>
          <t>44.70</t>
        </is>
      </c>
    </row>
    <row r="4732" ht="11.5" customHeight="1">
      <c r="A4732" s="9" t="inlineStr"/>
      <c r="B4732" s="9" t="inlineStr">
        <is>
          <t>Say</t>
        </is>
      </c>
      <c r="C4732" s="9" t="inlineStr"/>
      <c r="D4732" s="9" t="inlineStr"/>
      <c r="E4732" s="9" t="inlineStr"/>
      <c r="F4732" s="9" t="inlineStr">
        <is>
          <t>44.70</t>
        </is>
      </c>
    </row>
    <row r="4733" ht="23" customHeight="1">
      <c r="A4733" s="9" t="inlineStr">
        <is>
          <t>9.69</t>
        </is>
      </c>
      <c r="B4733" s="9" t="inlineStr">
        <is>
          <t>Providing and fixing oxidised M.S.</t>
        </is>
      </c>
      <c r="C4733" s="9" t="inlineStr">
        <is>
          <t>Safety chain</t>
        </is>
      </c>
      <c r="D4733" s="9" t="inlineStr">
        <is>
          <t>with necessary</t>
        </is>
      </c>
      <c r="E4733" s="9" t="inlineStr">
        <is>
          <t>fixtures</t>
        </is>
      </c>
      <c r="F4733" s="9" t="inlineStr">
        <is>
          <t>for doors,</t>
        </is>
      </c>
    </row>
    <row r="4734" ht="11.5" customHeight="1">
      <c r="A4734" s="9" t="inlineStr"/>
      <c r="B4734" s="9" t="inlineStr">
        <is>
          <t>(weighting not less than 450 gms)</t>
        </is>
      </c>
      <c r="C4734" s="9" t="inlineStr"/>
      <c r="D4734" s="9" t="inlineStr"/>
      <c r="E4734" s="9" t="inlineStr"/>
      <c r="F4734" s="9" t="inlineStr"/>
    </row>
    <row r="4735" ht="11.5" customHeight="1">
      <c r="A4735" s="10" t="inlineStr">
        <is>
          <t>Code</t>
        </is>
      </c>
      <c r="B4735" s="10" t="inlineStr">
        <is>
          <t>Description</t>
        </is>
      </c>
      <c r="C4735" s="10" t="inlineStr">
        <is>
          <t>Unit</t>
        </is>
      </c>
      <c r="D4735" s="10" t="inlineStr">
        <is>
          <t>Quantity</t>
        </is>
      </c>
      <c r="E4735" s="10" t="inlineStr">
        <is>
          <t>Rate</t>
        </is>
      </c>
      <c r="F4735" s="10" t="inlineStr">
        <is>
          <t>Amount</t>
        </is>
      </c>
    </row>
    <row r="4736" ht="11.5" customHeight="1">
      <c r="A4736" s="9" t="inlineStr"/>
      <c r="B4736" s="9" t="inlineStr">
        <is>
          <t>Details of cost for 10 nos.</t>
        </is>
      </c>
      <c r="C4736" s="9" t="inlineStr"/>
      <c r="D4736" s="9" t="inlineStr"/>
      <c r="E4736" s="9" t="inlineStr"/>
      <c r="F4736" s="9" t="inlineStr"/>
    </row>
    <row r="4737" ht="11.5" customHeight="1">
      <c r="A4737" s="9" t="inlineStr"/>
      <c r="B4737" s="9" t="inlineStr">
        <is>
          <t>MATERIAL</t>
        </is>
      </c>
      <c r="C4737" s="9" t="inlineStr"/>
      <c r="D4737" s="9" t="inlineStr"/>
      <c r="E4737" s="9" t="inlineStr"/>
      <c r="F4737" s="9" t="inlineStr"/>
    </row>
    <row r="4738" ht="11.5" customHeight="1">
      <c r="A4738" s="9" t="inlineStr">
        <is>
          <t>7184</t>
        </is>
      </c>
      <c r="B4738" s="9" t="inlineStr">
        <is>
          <t>Oxidised M.S. safety chain (weighing</t>
        </is>
      </c>
      <c r="C4738" s="9" t="inlineStr"/>
      <c r="D4738" s="9" t="inlineStr"/>
      <c r="E4738" s="9" t="inlineStr"/>
      <c r="F4738" s="9" t="inlineStr"/>
    </row>
    <row r="4739" ht="11.5" customHeight="1">
      <c r="A4739" s="9" t="inlineStr"/>
      <c r="B4739" s="9" t="inlineStr">
        <is>
          <t>not less than 450 gms) for door</t>
        </is>
      </c>
      <c r="C4739" s="9" t="inlineStr">
        <is>
          <t>each</t>
        </is>
      </c>
      <c r="D4739" s="9" t="inlineStr">
        <is>
          <t>10.00</t>
        </is>
      </c>
      <c r="E4739" s="9" t="inlineStr">
        <is>
          <t>57.00</t>
        </is>
      </c>
      <c r="F4739" s="9" t="inlineStr">
        <is>
          <t>570.00</t>
        </is>
      </c>
    </row>
    <row r="4740" ht="11.5" customHeight="1">
      <c r="A4740" s="9" t="inlineStr">
        <is>
          <t>0685</t>
        </is>
      </c>
      <c r="B4740" s="9" t="inlineStr">
        <is>
          <t>Oxidised mild steel screws 25 mm</t>
        </is>
      </c>
      <c r="C4740" s="9" t="inlineStr">
        <is>
          <t>100 Nos</t>
        </is>
      </c>
      <c r="D4740" s="9" t="inlineStr">
        <is>
          <t>0.60</t>
        </is>
      </c>
      <c r="E4740" s="9" t="inlineStr">
        <is>
          <t>36.00</t>
        </is>
      </c>
      <c r="F4740" s="9" t="inlineStr">
        <is>
          <t>21.60</t>
        </is>
      </c>
    </row>
    <row r="4741" ht="11.5" customHeight="1">
      <c r="A4741" s="9" t="inlineStr">
        <is>
          <t>9977</t>
        </is>
      </c>
      <c r="B4741" s="9" t="inlineStr">
        <is>
          <t>Carriage of materials</t>
        </is>
      </c>
      <c r="C4741" s="9" t="inlineStr">
        <is>
          <t>L.S.</t>
        </is>
      </c>
      <c r="D4741" s="9" t="inlineStr">
        <is>
          <t>0.91</t>
        </is>
      </c>
      <c r="E4741" s="9" t="inlineStr">
        <is>
          <t>2.00</t>
        </is>
      </c>
      <c r="F4741" s="9" t="inlineStr">
        <is>
          <t>1.82</t>
        </is>
      </c>
    </row>
    <row r="4742" ht="11.5" customHeight="1">
      <c r="A4742" s="9" t="inlineStr"/>
      <c r="B4742" s="9" t="inlineStr">
        <is>
          <t>LABOUR</t>
        </is>
      </c>
      <c r="C4742" s="9" t="inlineStr"/>
      <c r="D4742" s="9" t="inlineStr"/>
      <c r="E4742" s="9" t="inlineStr"/>
      <c r="F4742" s="9" t="inlineStr"/>
    </row>
    <row r="4743" ht="11.5" customHeight="1">
      <c r="A4743" s="9" t="inlineStr">
        <is>
          <t>0112</t>
        </is>
      </c>
      <c r="B4743" s="9" t="inlineStr">
        <is>
          <t>Carpenter 2nd class</t>
        </is>
      </c>
      <c r="C4743" s="9" t="inlineStr">
        <is>
          <t>day</t>
        </is>
      </c>
      <c r="D4743" s="9" t="inlineStr">
        <is>
          <t>0.10</t>
        </is>
      </c>
      <c r="E4743" s="9" t="inlineStr">
        <is>
          <t>679.00</t>
        </is>
      </c>
      <c r="F4743" s="9" t="inlineStr">
        <is>
          <t>67.90</t>
        </is>
      </c>
    </row>
    <row r="4744" ht="11.5" customHeight="1">
      <c r="A4744" s="9" t="inlineStr"/>
      <c r="B4744" s="9" t="inlineStr">
        <is>
          <t>TOTAL</t>
        </is>
      </c>
      <c r="C4744" s="9" t="inlineStr"/>
      <c r="D4744" s="9" t="inlineStr"/>
      <c r="E4744" s="9" t="inlineStr"/>
      <c r="F4744" s="9" t="inlineStr">
        <is>
          <t>661.32 W</t>
        </is>
      </c>
    </row>
    <row r="4745" ht="11.5" customHeight="1">
      <c r="A4745" s="9" t="inlineStr"/>
      <c r="B4745" s="9" t="inlineStr">
        <is>
          <t>Add 1 % Water charges on "W"</t>
        </is>
      </c>
      <c r="C4745" s="9" t="inlineStr"/>
      <c r="D4745" s="9" t="inlineStr"/>
      <c r="E4745" s="9" t="inlineStr"/>
      <c r="F4745" s="9" t="inlineStr">
        <is>
          <t>6.61</t>
        </is>
      </c>
    </row>
    <row r="4746" ht="11.5" customHeight="1">
      <c r="A4746" s="9" t="inlineStr"/>
      <c r="B4746" s="9" t="inlineStr">
        <is>
          <t>TOTAL</t>
        </is>
      </c>
      <c r="C4746" s="9" t="inlineStr"/>
      <c r="D4746" s="9" t="inlineStr"/>
      <c r="E4746" s="9" t="inlineStr"/>
      <c r="F4746" s="9" t="inlineStr">
        <is>
          <t>667.93 X</t>
        </is>
      </c>
    </row>
    <row r="4747" ht="11.5" customHeight="1">
      <c r="A4747" s="9" t="inlineStr"/>
      <c r="B4747" s="9" t="inlineStr">
        <is>
          <t>Add GST on "X" (multiplying factor</t>
        </is>
      </c>
      <c r="C4747" s="9" t="inlineStr"/>
      <c r="D4747" s="9" t="inlineStr"/>
      <c r="E4747" s="9" t="inlineStr"/>
      <c r="F4747" s="9" t="inlineStr"/>
    </row>
    <row r="4748" ht="11.5" customHeight="1">
      <c r="A4748" s="9" t="inlineStr"/>
      <c r="B4748" s="9" t="inlineStr">
        <is>
          <t>0.1405)</t>
        </is>
      </c>
      <c r="C4748" s="9" t="inlineStr"/>
      <c r="D4748" s="9" t="inlineStr"/>
      <c r="E4748" s="9" t="inlineStr"/>
      <c r="F4748" s="9" t="inlineStr">
        <is>
          <t>93.84</t>
        </is>
      </c>
    </row>
    <row r="4749" ht="11.5" customHeight="1">
      <c r="A4749" s="9" t="inlineStr"/>
      <c r="B4749" s="9" t="inlineStr">
        <is>
          <t>TOTAL</t>
        </is>
      </c>
      <c r="C4749" s="9" t="inlineStr"/>
      <c r="D4749" s="9" t="inlineStr"/>
      <c r="E4749" s="9" t="inlineStr"/>
      <c r="F4749" s="9" t="inlineStr">
        <is>
          <t>761.78 Y</t>
        </is>
      </c>
    </row>
    <row r="4750" ht="11.5" customHeight="1">
      <c r="A4750" s="9" t="inlineStr"/>
      <c r="B4750" s="9" t="inlineStr">
        <is>
          <t>Add 15% CPOH on "Y"</t>
        </is>
      </c>
      <c r="C4750" s="9" t="inlineStr"/>
      <c r="D4750" s="9" t="inlineStr"/>
      <c r="E4750" s="9" t="inlineStr"/>
      <c r="F4750" s="9" t="inlineStr">
        <is>
          <t>114.27</t>
        </is>
      </c>
    </row>
    <row r="4751" ht="11.5" customHeight="1">
      <c r="A4751" s="9" t="inlineStr"/>
      <c r="B4751" s="9" t="inlineStr">
        <is>
          <t>TOTAL</t>
        </is>
      </c>
      <c r="C4751" s="9" t="inlineStr"/>
      <c r="D4751" s="9" t="inlineStr"/>
      <c r="E4751" s="9" t="inlineStr"/>
      <c r="F4751" s="9" t="inlineStr">
        <is>
          <t>876.04 Z</t>
        </is>
      </c>
    </row>
    <row r="4752" ht="11.5" customHeight="1">
      <c r="A4752" s="9" t="inlineStr"/>
      <c r="B4752" s="9" t="inlineStr">
        <is>
          <t>Add Cess @ 1% on "Z"</t>
        </is>
      </c>
      <c r="C4752" s="9" t="inlineStr"/>
      <c r="D4752" s="9" t="inlineStr"/>
      <c r="E4752" s="9" t="inlineStr"/>
      <c r="F4752" s="9" t="inlineStr">
        <is>
          <t>8.76</t>
        </is>
      </c>
    </row>
    <row r="4753" ht="11.5" customHeight="1">
      <c r="A4753" s="9" t="inlineStr"/>
      <c r="B4753" s="9" t="inlineStr">
        <is>
          <t>Cost of 10 nos.</t>
        </is>
      </c>
      <c r="C4753" s="9" t="inlineStr"/>
      <c r="D4753" s="9" t="inlineStr"/>
      <c r="E4753" s="9" t="inlineStr"/>
      <c r="F4753" s="9" t="inlineStr">
        <is>
          <t>884.80</t>
        </is>
      </c>
    </row>
    <row r="4754" ht="11.5" customHeight="1">
      <c r="A4754" s="9" t="inlineStr"/>
      <c r="B4754" s="9" t="inlineStr">
        <is>
          <t>Cost of 1 no.</t>
        </is>
      </c>
      <c r="C4754" s="9" t="inlineStr"/>
      <c r="D4754" s="9" t="inlineStr"/>
      <c r="E4754" s="9" t="inlineStr"/>
      <c r="F4754" s="9" t="inlineStr">
        <is>
          <t>88.48</t>
        </is>
      </c>
    </row>
    <row r="4755" ht="11.5" customHeight="1">
      <c r="A4755" s="9" t="inlineStr"/>
      <c r="B4755" s="9" t="inlineStr">
        <is>
          <t>Say</t>
        </is>
      </c>
      <c r="C4755" s="9" t="inlineStr"/>
      <c r="D4755" s="9" t="inlineStr"/>
      <c r="E4755" s="9" t="inlineStr"/>
      <c r="F4755" s="9" t="inlineStr">
        <is>
          <t>88.50</t>
        </is>
      </c>
    </row>
    <row r="4757" ht="11.5" customHeight="1">
      <c r="A4757" s="9" t="inlineStr">
        <is>
          <t>9.70</t>
        </is>
      </c>
      <c r="B4757" s="9" t="inlineStr">
        <is>
          <t>Providing and fixing IS : 12817 marked</t>
        </is>
      </c>
      <c r="C4757" s="9" t="inlineStr">
        <is>
          <t>stainless</t>
        </is>
      </c>
      <c r="D4757" s="9" t="inlineStr">
        <is>
          <t>steel</t>
        </is>
      </c>
      <c r="E4757" s="9" t="inlineStr">
        <is>
          <t>butt hinges</t>
        </is>
      </c>
      <c r="F4757" s="9" t="inlineStr">
        <is>
          <t>with stainless</t>
        </is>
      </c>
    </row>
    <row r="4758" ht="11.5" customHeight="1">
      <c r="A4758" s="9" t="inlineStr"/>
      <c r="B4758" s="9" t="inlineStr">
        <is>
          <t>steel screws etc. complete :</t>
        </is>
      </c>
      <c r="C4758" s="9" t="inlineStr"/>
      <c r="D4758" s="9" t="inlineStr"/>
      <c r="E4758" s="9" t="inlineStr"/>
      <c r="F4758" s="9" t="inlineStr"/>
    </row>
    <row r="4759" ht="11.5" customHeight="1">
      <c r="A4759" s="9" t="inlineStr">
        <is>
          <t>9.70.1</t>
        </is>
      </c>
      <c r="B4759" s="9" t="inlineStr">
        <is>
          <t>125x64x1.90 mm</t>
        </is>
      </c>
      <c r="C4759" s="9" t="inlineStr"/>
      <c r="D4759" s="9" t="inlineStr"/>
      <c r="E4759" s="9" t="inlineStr"/>
      <c r="F4759" s="9" t="inlineStr"/>
    </row>
    <row r="4760" ht="11.5" customHeight="1">
      <c r="A4760" s="10" t="inlineStr">
        <is>
          <t>Code</t>
        </is>
      </c>
      <c r="B4760" s="10" t="inlineStr">
        <is>
          <t>Description</t>
        </is>
      </c>
      <c r="C4760" s="10" t="inlineStr">
        <is>
          <t>Unit</t>
        </is>
      </c>
      <c r="D4760" s="10" t="inlineStr">
        <is>
          <t>Quantity</t>
        </is>
      </c>
      <c r="E4760" s="10" t="inlineStr">
        <is>
          <t>Rate</t>
        </is>
      </c>
      <c r="F4760" s="10" t="inlineStr">
        <is>
          <t>Amount</t>
        </is>
      </c>
    </row>
    <row r="4761" ht="11.5" customHeight="1">
      <c r="A4761" s="9" t="inlineStr"/>
      <c r="B4761" s="9" t="inlineStr">
        <is>
          <t>Details of cost for 10 nos.</t>
        </is>
      </c>
      <c r="C4761" s="9" t="inlineStr"/>
      <c r="D4761" s="9" t="inlineStr"/>
      <c r="E4761" s="9" t="inlineStr"/>
      <c r="F4761" s="9" t="inlineStr"/>
    </row>
    <row r="4762" ht="11.5" customHeight="1">
      <c r="A4762" s="9" t="inlineStr"/>
      <c r="B4762" s="9" t="inlineStr">
        <is>
          <t>MATERIAL</t>
        </is>
      </c>
      <c r="C4762" s="9" t="inlineStr"/>
      <c r="D4762" s="9" t="inlineStr"/>
      <c r="E4762" s="9" t="inlineStr"/>
      <c r="F4762" s="9" t="inlineStr"/>
    </row>
    <row r="4763" ht="11.5" customHeight="1">
      <c r="A4763" s="9" t="inlineStr">
        <is>
          <t>8215</t>
        </is>
      </c>
      <c r="B4763" s="9" t="inlineStr">
        <is>
          <t>Stainless steel butt hinges 125x64x</t>
        </is>
      </c>
      <c r="C4763" s="9" t="inlineStr"/>
      <c r="D4763" s="9" t="inlineStr"/>
      <c r="E4763" s="9" t="inlineStr"/>
      <c r="F4763" s="9" t="inlineStr"/>
    </row>
    <row r="4764" ht="11.5" customHeight="1">
      <c r="A4764" s="9" t="inlineStr"/>
      <c r="B4764" s="9" t="inlineStr">
        <is>
          <t>1.9 mm IS : 12817 marked</t>
        </is>
      </c>
      <c r="C4764" s="9" t="inlineStr">
        <is>
          <t>10 Nos</t>
        </is>
      </c>
      <c r="D4764" s="9" t="inlineStr">
        <is>
          <t>1.00</t>
        </is>
      </c>
      <c r="E4764" s="9" t="inlineStr">
        <is>
          <t>265.00</t>
        </is>
      </c>
      <c r="F4764" s="9" t="inlineStr">
        <is>
          <t>265.00</t>
        </is>
      </c>
    </row>
    <row r="4765" ht="11.5" customHeight="1">
      <c r="A4765" s="9" t="inlineStr">
        <is>
          <t>8210</t>
        </is>
      </c>
      <c r="B4765" s="9" t="inlineStr">
        <is>
          <t>Stainless steel screws 50 mm</t>
        </is>
      </c>
      <c r="C4765" s="9" t="inlineStr">
        <is>
          <t>100 Nos</t>
        </is>
      </c>
      <c r="D4765" s="9" t="inlineStr">
        <is>
          <t>0.80</t>
        </is>
      </c>
      <c r="E4765" s="9" t="inlineStr">
        <is>
          <t>270.00</t>
        </is>
      </c>
      <c r="F4765" s="9" t="inlineStr">
        <is>
          <t>216.00</t>
        </is>
      </c>
    </row>
    <row r="4766" ht="11.5" customHeight="1">
      <c r="A4766" s="9" t="inlineStr">
        <is>
          <t>9977</t>
        </is>
      </c>
      <c r="B4766" s="9" t="inlineStr">
        <is>
          <t>Carriage of materials</t>
        </is>
      </c>
      <c r="C4766" s="9" t="inlineStr">
        <is>
          <t>L.S.</t>
        </is>
      </c>
      <c r="D4766" s="9" t="inlineStr">
        <is>
          <t>2.73</t>
        </is>
      </c>
      <c r="E4766" s="9" t="inlineStr">
        <is>
          <t>2.00</t>
        </is>
      </c>
      <c r="F4766" s="9" t="inlineStr">
        <is>
          <t>5.46</t>
        </is>
      </c>
    </row>
    <row r="4767" ht="11.5" customHeight="1">
      <c r="A4767" s="9" t="inlineStr"/>
      <c r="B4767" s="9" t="inlineStr">
        <is>
          <t>LABOUR</t>
        </is>
      </c>
      <c r="C4767" s="9" t="inlineStr"/>
      <c r="D4767" s="9" t="inlineStr"/>
      <c r="E4767" s="9" t="inlineStr"/>
      <c r="F4767" s="9" t="inlineStr"/>
    </row>
    <row r="4768" ht="11.5" customHeight="1">
      <c r="A4768" s="9" t="inlineStr">
        <is>
          <t>0112</t>
        </is>
      </c>
      <c r="B4768" s="9" t="inlineStr">
        <is>
          <t>Carpenter 2nd class</t>
        </is>
      </c>
      <c r="C4768" s="9" t="inlineStr">
        <is>
          <t>day</t>
        </is>
      </c>
      <c r="D4768" s="9" t="inlineStr">
        <is>
          <t>0.14</t>
        </is>
      </c>
      <c r="E4768" s="9" t="inlineStr">
        <is>
          <t>679.00</t>
        </is>
      </c>
      <c r="F4768" s="9" t="inlineStr">
        <is>
          <t>95.06</t>
        </is>
      </c>
    </row>
    <row r="4769" ht="11.5" customHeight="1">
      <c r="A4769" s="9" t="inlineStr">
        <is>
          <t>0114</t>
        </is>
      </c>
      <c r="B4769" s="9" t="inlineStr">
        <is>
          <t>Beldar</t>
        </is>
      </c>
      <c r="C4769" s="9" t="inlineStr">
        <is>
          <t>day</t>
        </is>
      </c>
      <c r="D4769" s="9" t="inlineStr">
        <is>
          <t>0.09</t>
        </is>
      </c>
      <c r="E4769" s="9" t="inlineStr">
        <is>
          <t>558.00</t>
        </is>
      </c>
      <c r="F4769" s="9" t="inlineStr">
        <is>
          <t>50.22</t>
        </is>
      </c>
    </row>
    <row r="4770" ht="11.5" customHeight="1">
      <c r="A4770" s="9" t="inlineStr"/>
      <c r="B4770" s="9" t="inlineStr">
        <is>
          <t>TOTAL</t>
        </is>
      </c>
      <c r="C4770" s="9" t="inlineStr"/>
      <c r="D4770" s="9" t="inlineStr"/>
      <c r="E4770" s="9" t="inlineStr"/>
      <c r="F4770" s="9" t="inlineStr">
        <is>
          <t>631.74 W</t>
        </is>
      </c>
    </row>
    <row r="4771" ht="11.5" customHeight="1">
      <c r="A4771" s="9" t="inlineStr"/>
      <c r="B4771" s="9" t="inlineStr">
        <is>
          <t>Add 1 % Water charges on "W"</t>
        </is>
      </c>
      <c r="C4771" s="9" t="inlineStr"/>
      <c r="D4771" s="9" t="inlineStr"/>
      <c r="E4771" s="9" t="inlineStr"/>
      <c r="F4771" s="9" t="inlineStr">
        <is>
          <t>6.32</t>
        </is>
      </c>
    </row>
    <row r="4772" ht="11.5" customHeight="1">
      <c r="A4772" s="9" t="inlineStr"/>
      <c r="B4772" s="9" t="inlineStr">
        <is>
          <t>TOTAL</t>
        </is>
      </c>
      <c r="C4772" s="9" t="inlineStr"/>
      <c r="D4772" s="9" t="inlineStr"/>
      <c r="E4772" s="9" t="inlineStr"/>
      <c r="F4772" s="9" t="inlineStr">
        <is>
          <t>638.06 X</t>
        </is>
      </c>
    </row>
    <row r="4773" ht="11.5" customHeight="1">
      <c r="A4773" s="9" t="inlineStr"/>
      <c r="B4773" s="9" t="inlineStr">
        <is>
          <t>Add GST on "X" (multiplying factor</t>
        </is>
      </c>
      <c r="C4773" s="9" t="inlineStr"/>
      <c r="D4773" s="9" t="inlineStr"/>
      <c r="E4773" s="9" t="inlineStr"/>
      <c r="F4773" s="9" t="inlineStr"/>
    </row>
    <row r="4774" ht="11.5" customHeight="1">
      <c r="A4774" s="9" t="inlineStr"/>
      <c r="B4774" s="9" t="inlineStr">
        <is>
          <t>0.1405)</t>
        </is>
      </c>
      <c r="C4774" s="9" t="inlineStr"/>
      <c r="D4774" s="9" t="inlineStr"/>
      <c r="E4774" s="9" t="inlineStr"/>
      <c r="F4774" s="9" t="inlineStr">
        <is>
          <t>89.65</t>
        </is>
      </c>
    </row>
    <row r="4775" ht="11.5" customHeight="1">
      <c r="A4775" s="9" t="inlineStr"/>
      <c r="B4775" s="9" t="inlineStr">
        <is>
          <t>TOTAL</t>
        </is>
      </c>
      <c r="C4775" s="9" t="inlineStr"/>
      <c r="D4775" s="9" t="inlineStr"/>
      <c r="E4775" s="9" t="inlineStr"/>
      <c r="F4775" s="9" t="inlineStr">
        <is>
          <t>727.70 Y</t>
        </is>
      </c>
    </row>
    <row r="4776" ht="11.5" customHeight="1">
      <c r="A4776" s="9" t="inlineStr"/>
      <c r="B4776" s="9" t="inlineStr">
        <is>
          <t>Add 15% CPOH on "Y"</t>
        </is>
      </c>
      <c r="C4776" s="9" t="inlineStr"/>
      <c r="D4776" s="9" t="inlineStr"/>
      <c r="E4776" s="9" t="inlineStr"/>
      <c r="F4776" s="9" t="inlineStr">
        <is>
          <t>109.16</t>
        </is>
      </c>
    </row>
    <row r="4777" ht="11.5" customHeight="1">
      <c r="A4777" s="9" t="inlineStr"/>
      <c r="B4777" s="9" t="inlineStr">
        <is>
          <t>TOTAL</t>
        </is>
      </c>
      <c r="C4777" s="9" t="inlineStr"/>
      <c r="D4777" s="9" t="inlineStr"/>
      <c r="E4777" s="9" t="inlineStr"/>
      <c r="F4777" s="9" t="inlineStr">
        <is>
          <t>836.86 Z</t>
        </is>
      </c>
    </row>
    <row r="4778" ht="11.5" customHeight="1">
      <c r="A4778" s="9" t="inlineStr"/>
      <c r="B4778" s="9" t="inlineStr">
        <is>
          <t>Add Cess @ 1% on "Z"</t>
        </is>
      </c>
      <c r="C4778" s="9" t="inlineStr"/>
      <c r="D4778" s="9" t="inlineStr"/>
      <c r="E4778" s="9" t="inlineStr"/>
      <c r="F4778" s="9" t="inlineStr">
        <is>
          <t>8.37</t>
        </is>
      </c>
    </row>
    <row r="4779" ht="11.5" customHeight="1">
      <c r="A4779" s="9" t="inlineStr"/>
      <c r="B4779" s="9" t="inlineStr">
        <is>
          <t>Cost of 10 nos.</t>
        </is>
      </c>
      <c r="C4779" s="9" t="inlineStr"/>
      <c r="D4779" s="9" t="inlineStr"/>
      <c r="E4779" s="9" t="inlineStr"/>
      <c r="F4779" s="9" t="inlineStr">
        <is>
          <t>845.23</t>
        </is>
      </c>
    </row>
    <row r="4780" ht="11.5" customHeight="1">
      <c r="A4780" s="9" t="inlineStr"/>
      <c r="B4780" s="9" t="inlineStr">
        <is>
          <t>Cost of 1 no</t>
        </is>
      </c>
      <c r="C4780" s="9" t="inlineStr"/>
      <c r="D4780" s="9" t="inlineStr"/>
      <c r="E4780" s="9" t="inlineStr"/>
      <c r="F4780" s="9" t="inlineStr">
        <is>
          <t>84.52</t>
        </is>
      </c>
    </row>
    <row r="4781" ht="11.5" customHeight="1">
      <c r="A4781" s="9" t="inlineStr"/>
      <c r="B4781" s="9" t="inlineStr">
        <is>
          <t>Say</t>
        </is>
      </c>
      <c r="C4781" s="9" t="inlineStr"/>
      <c r="D4781" s="9" t="inlineStr"/>
      <c r="E4781" s="9" t="inlineStr"/>
      <c r="F4781" s="9" t="inlineStr">
        <is>
          <t>84.50</t>
        </is>
      </c>
    </row>
    <row r="4782" ht="11.5" customHeight="1">
      <c r="A4782" s="9" t="inlineStr">
        <is>
          <t>9.70.2</t>
        </is>
      </c>
      <c r="B4782" s="9" t="inlineStr">
        <is>
          <t>100X58X1.90 mm</t>
        </is>
      </c>
      <c r="C4782" s="9" t="inlineStr"/>
      <c r="D4782" s="9" t="inlineStr"/>
      <c r="E4782" s="9" t="inlineStr"/>
      <c r="F4782" s="9" t="inlineStr"/>
    </row>
    <row r="4783" ht="11.5" customHeight="1">
      <c r="A4783" s="10" t="inlineStr">
        <is>
          <t>Code</t>
        </is>
      </c>
      <c r="B4783" s="10" t="inlineStr">
        <is>
          <t>Description</t>
        </is>
      </c>
      <c r="C4783" s="10" t="inlineStr">
        <is>
          <t>Unit</t>
        </is>
      </c>
      <c r="D4783" s="10" t="inlineStr">
        <is>
          <t>Quantity</t>
        </is>
      </c>
      <c r="E4783" s="10" t="inlineStr">
        <is>
          <t>Rate</t>
        </is>
      </c>
      <c r="F4783" s="10" t="inlineStr">
        <is>
          <t>Amount</t>
        </is>
      </c>
    </row>
    <row r="4784" ht="11.5" customHeight="1">
      <c r="A4784" s="9" t="inlineStr"/>
      <c r="B4784" s="9" t="inlineStr">
        <is>
          <t>Details of cost for 10 nos.</t>
        </is>
      </c>
      <c r="C4784" s="9" t="inlineStr"/>
      <c r="D4784" s="9" t="inlineStr"/>
      <c r="E4784" s="9" t="inlineStr"/>
      <c r="F4784" s="9" t="inlineStr"/>
    </row>
    <row r="4785" ht="11.5" customHeight="1">
      <c r="A4785" s="9" t="inlineStr"/>
      <c r="B4785" s="9" t="inlineStr">
        <is>
          <t>MATERIAL</t>
        </is>
      </c>
      <c r="C4785" s="9" t="inlineStr"/>
      <c r="D4785" s="9" t="inlineStr"/>
      <c r="E4785" s="9" t="inlineStr"/>
      <c r="F4785" s="9" t="inlineStr"/>
    </row>
    <row r="4786" ht="11.5" customHeight="1">
      <c r="A4786" s="9" t="inlineStr">
        <is>
          <t>8216</t>
        </is>
      </c>
      <c r="B4786" s="9" t="inlineStr">
        <is>
          <t>Stainless steel butt hinges</t>
        </is>
      </c>
      <c r="C4786" s="9" t="inlineStr"/>
      <c r="D4786" s="9" t="inlineStr"/>
      <c r="E4786" s="9" t="inlineStr"/>
      <c r="F4786" s="9" t="inlineStr"/>
    </row>
    <row r="4787" ht="11.5" customHeight="1">
      <c r="A4787" s="9" t="inlineStr"/>
      <c r="B4787" s="9" t="inlineStr">
        <is>
          <t>100x58x1.9 mm IS : 12817 marked</t>
        </is>
      </c>
      <c r="C4787" s="9" t="inlineStr">
        <is>
          <t>10 Nos</t>
        </is>
      </c>
      <c r="D4787" s="9" t="inlineStr">
        <is>
          <t>1.00</t>
        </is>
      </c>
      <c r="E4787" s="9" t="inlineStr">
        <is>
          <t>235.00</t>
        </is>
      </c>
      <c r="F4787" s="9" t="inlineStr">
        <is>
          <t>235.00</t>
        </is>
      </c>
    </row>
    <row r="4788" ht="11.5" customHeight="1">
      <c r="A4788" s="9" t="inlineStr">
        <is>
          <t>8211</t>
        </is>
      </c>
      <c r="B4788" s="9" t="inlineStr">
        <is>
          <t>Stainless steel screws 40 mm</t>
        </is>
      </c>
      <c r="C4788" s="9" t="inlineStr">
        <is>
          <t>100 Nos</t>
        </is>
      </c>
      <c r="D4788" s="9" t="inlineStr">
        <is>
          <t>0.80</t>
        </is>
      </c>
      <c r="E4788" s="9" t="inlineStr">
        <is>
          <t>215.00</t>
        </is>
      </c>
      <c r="F4788" s="9" t="inlineStr">
        <is>
          <t>172.00</t>
        </is>
      </c>
    </row>
    <row r="4789" ht="11.5" customHeight="1">
      <c r="A4789" s="9" t="inlineStr">
        <is>
          <t>9977</t>
        </is>
      </c>
      <c r="B4789" s="9" t="inlineStr">
        <is>
          <t>Carriage of materials</t>
        </is>
      </c>
      <c r="C4789" s="9" t="inlineStr">
        <is>
          <t>L.S.</t>
        </is>
      </c>
      <c r="D4789" s="9" t="inlineStr">
        <is>
          <t>2.73</t>
        </is>
      </c>
      <c r="E4789" s="9" t="inlineStr">
        <is>
          <t>2.00</t>
        </is>
      </c>
      <c r="F4789" s="9" t="inlineStr">
        <is>
          <t>5.46</t>
        </is>
      </c>
    </row>
    <row r="4790" ht="11.5" customHeight="1">
      <c r="A4790" s="9" t="inlineStr"/>
      <c r="B4790" s="9" t="inlineStr">
        <is>
          <t>LABOUR</t>
        </is>
      </c>
      <c r="C4790" s="9" t="inlineStr"/>
      <c r="D4790" s="9" t="inlineStr"/>
      <c r="E4790" s="9" t="inlineStr"/>
      <c r="F4790" s="9" t="inlineStr"/>
    </row>
    <row r="4791" ht="11.5" customHeight="1">
      <c r="A4791" s="9" t="inlineStr">
        <is>
          <t>0112</t>
        </is>
      </c>
      <c r="B4791" s="9" t="inlineStr">
        <is>
          <t>Carpenter 2nd class</t>
        </is>
      </c>
      <c r="C4791" s="9" t="inlineStr">
        <is>
          <t>day</t>
        </is>
      </c>
      <c r="D4791" s="9" t="inlineStr">
        <is>
          <t>0.14</t>
        </is>
      </c>
      <c r="E4791" s="9" t="inlineStr">
        <is>
          <t>679.00</t>
        </is>
      </c>
      <c r="F4791" s="9" t="inlineStr">
        <is>
          <t>95.06</t>
        </is>
      </c>
    </row>
    <row r="4792" ht="11.5" customHeight="1">
      <c r="A4792" s="9" t="inlineStr">
        <is>
          <t>0114</t>
        </is>
      </c>
      <c r="B4792" s="9" t="inlineStr">
        <is>
          <t>Beldar</t>
        </is>
      </c>
      <c r="C4792" s="9" t="inlineStr">
        <is>
          <t>day</t>
        </is>
      </c>
      <c r="D4792" s="9" t="inlineStr">
        <is>
          <t>0.09</t>
        </is>
      </c>
      <c r="E4792" s="9" t="inlineStr">
        <is>
          <t>558.00</t>
        </is>
      </c>
      <c r="F4792" s="9" t="inlineStr">
        <is>
          <t>50.22</t>
        </is>
      </c>
    </row>
    <row r="4793" ht="11.5" customHeight="1">
      <c r="A4793" s="9" t="inlineStr"/>
      <c r="B4793" s="9" t="inlineStr">
        <is>
          <t>TOTAL</t>
        </is>
      </c>
      <c r="C4793" s="9" t="inlineStr"/>
      <c r="D4793" s="9" t="inlineStr"/>
      <c r="E4793" s="9" t="inlineStr"/>
      <c r="F4793" s="9" t="inlineStr">
        <is>
          <t>557.74 W</t>
        </is>
      </c>
    </row>
    <row r="4794" ht="11.5" customHeight="1">
      <c r="A4794" s="9" t="inlineStr"/>
      <c r="B4794" s="9" t="inlineStr">
        <is>
          <t>Add 1 % Water charges on "W"</t>
        </is>
      </c>
      <c r="C4794" s="9" t="inlineStr"/>
      <c r="D4794" s="9" t="inlineStr"/>
      <c r="E4794" s="9" t="inlineStr"/>
      <c r="F4794" s="9" t="inlineStr">
        <is>
          <t>5.58</t>
        </is>
      </c>
    </row>
    <row r="4795" ht="11.5" customHeight="1">
      <c r="A4795" s="9" t="inlineStr"/>
      <c r="B4795" s="9" t="inlineStr">
        <is>
          <t>TOTAL</t>
        </is>
      </c>
      <c r="C4795" s="9" t="inlineStr"/>
      <c r="D4795" s="9" t="inlineStr"/>
      <c r="E4795" s="9" t="inlineStr"/>
      <c r="F4795" s="9" t="inlineStr">
        <is>
          <t>563.32 X</t>
        </is>
      </c>
    </row>
    <row r="4796" ht="11.5" customHeight="1">
      <c r="A4796" s="9" t="inlineStr"/>
      <c r="B4796" s="9" t="inlineStr">
        <is>
          <t>Add GST on "X" (multiplying factor</t>
        </is>
      </c>
      <c r="C4796" s="9" t="inlineStr"/>
      <c r="D4796" s="9" t="inlineStr"/>
      <c r="E4796" s="9" t="inlineStr"/>
      <c r="F4796" s="9" t="inlineStr"/>
    </row>
    <row r="4797" ht="11.5" customHeight="1">
      <c r="A4797" s="9" t="inlineStr"/>
      <c r="B4797" s="9" t="inlineStr">
        <is>
          <t>0.1405)</t>
        </is>
      </c>
      <c r="C4797" s="9" t="inlineStr"/>
      <c r="D4797" s="9" t="inlineStr"/>
      <c r="E4797" s="9" t="inlineStr"/>
      <c r="F4797" s="9" t="inlineStr">
        <is>
          <t>79.15</t>
        </is>
      </c>
    </row>
    <row r="4798" ht="11.5" customHeight="1">
      <c r="A4798" s="9" t="inlineStr"/>
      <c r="B4798" s="9" t="inlineStr">
        <is>
          <t>TOTAL</t>
        </is>
      </c>
      <c r="C4798" s="9" t="inlineStr"/>
      <c r="D4798" s="9" t="inlineStr"/>
      <c r="E4798" s="9" t="inlineStr"/>
      <c r="F4798" s="9" t="inlineStr">
        <is>
          <t>642.46 Y</t>
        </is>
      </c>
    </row>
    <row r="4799" ht="11.5" customHeight="1">
      <c r="A4799" s="9" t="inlineStr"/>
      <c r="B4799" s="9" t="inlineStr">
        <is>
          <t>Add 15% CPOH on "Y"</t>
        </is>
      </c>
      <c r="C4799" s="9" t="inlineStr"/>
      <c r="D4799" s="9" t="inlineStr"/>
      <c r="E4799" s="9" t="inlineStr"/>
      <c r="F4799" s="9" t="inlineStr">
        <is>
          <t>96.37</t>
        </is>
      </c>
    </row>
    <row r="4800" ht="11.5" customHeight="1">
      <c r="A4800" s="9" t="inlineStr"/>
      <c r="B4800" s="9" t="inlineStr">
        <is>
          <t>TOTAL</t>
        </is>
      </c>
      <c r="C4800" s="9" t="inlineStr"/>
      <c r="D4800" s="9" t="inlineStr"/>
      <c r="E4800" s="9" t="inlineStr"/>
      <c r="F4800" s="9" t="inlineStr">
        <is>
          <t>738.83 Z</t>
        </is>
      </c>
    </row>
    <row r="4801" ht="11.5" customHeight="1">
      <c r="A4801" s="9" t="inlineStr"/>
      <c r="B4801" s="9" t="inlineStr">
        <is>
          <t>Add Cess @ 1% on "Z"</t>
        </is>
      </c>
      <c r="C4801" s="9" t="inlineStr"/>
      <c r="D4801" s="9" t="inlineStr"/>
      <c r="E4801" s="9" t="inlineStr"/>
      <c r="F4801" s="9" t="inlineStr">
        <is>
          <t>7.39</t>
        </is>
      </c>
    </row>
    <row r="4802" ht="11.5" customHeight="1">
      <c r="A4802" s="9" t="inlineStr"/>
      <c r="B4802" s="9" t="inlineStr">
        <is>
          <t>Cost of 10 nos.</t>
        </is>
      </c>
      <c r="C4802" s="9" t="inlineStr"/>
      <c r="D4802" s="9" t="inlineStr"/>
      <c r="E4802" s="9" t="inlineStr"/>
      <c r="F4802" s="9" t="inlineStr">
        <is>
          <t>746.22</t>
        </is>
      </c>
    </row>
    <row r="4803" ht="11.5" customHeight="1">
      <c r="A4803" s="9" t="inlineStr"/>
      <c r="B4803" s="9" t="inlineStr">
        <is>
          <t>Cost of 1 no</t>
        </is>
      </c>
      <c r="C4803" s="9" t="inlineStr"/>
      <c r="D4803" s="9" t="inlineStr"/>
      <c r="E4803" s="9" t="inlineStr"/>
      <c r="F4803" s="9" t="inlineStr">
        <is>
          <t>74.62</t>
        </is>
      </c>
    </row>
    <row r="4804" ht="11.5" customHeight="1">
      <c r="A4804" s="9" t="inlineStr"/>
      <c r="B4804" s="9" t="inlineStr">
        <is>
          <t>Say</t>
        </is>
      </c>
      <c r="C4804" s="9" t="inlineStr"/>
      <c r="D4804" s="9" t="inlineStr"/>
      <c r="E4804" s="9" t="inlineStr"/>
      <c r="F4804" s="9" t="inlineStr">
        <is>
          <t>74.60</t>
        </is>
      </c>
    </row>
    <row r="4806" ht="11.5" customHeight="1">
      <c r="A4806" s="9" t="inlineStr">
        <is>
          <t>9.70.3</t>
        </is>
      </c>
      <c r="B4806" s="9" t="inlineStr">
        <is>
          <t>75x47x1.80 mm</t>
        </is>
      </c>
      <c r="C4806" s="9" t="inlineStr"/>
      <c r="D4806" s="9" t="inlineStr"/>
      <c r="E4806" s="9" t="inlineStr"/>
      <c r="F4806" s="9" t="inlineStr"/>
    </row>
    <row r="4807" ht="11.5" customHeight="1">
      <c r="A4807" s="10" t="inlineStr">
        <is>
          <t>Code</t>
        </is>
      </c>
      <c r="B4807" s="10" t="inlineStr">
        <is>
          <t>Description</t>
        </is>
      </c>
      <c r="C4807" s="10" t="inlineStr">
        <is>
          <t>Unit</t>
        </is>
      </c>
      <c r="D4807" s="10" t="inlineStr">
        <is>
          <t>Quantity</t>
        </is>
      </c>
      <c r="E4807" s="10" t="inlineStr">
        <is>
          <t>Rate</t>
        </is>
      </c>
      <c r="F4807" s="10" t="inlineStr">
        <is>
          <t>Amount</t>
        </is>
      </c>
    </row>
    <row r="4808" ht="11.5" customHeight="1">
      <c r="A4808" s="9" t="inlineStr"/>
      <c r="B4808" s="9" t="inlineStr">
        <is>
          <t>Details of cost for 10 nos.</t>
        </is>
      </c>
      <c r="C4808" s="9" t="inlineStr"/>
      <c r="D4808" s="9" t="inlineStr"/>
      <c r="E4808" s="9" t="inlineStr"/>
      <c r="F4808" s="9" t="inlineStr"/>
    </row>
    <row r="4809" ht="11.5" customHeight="1">
      <c r="A4809" s="9" t="inlineStr"/>
      <c r="B4809" s="9" t="inlineStr">
        <is>
          <t>MATERIAL</t>
        </is>
      </c>
      <c r="C4809" s="9" t="inlineStr"/>
      <c r="D4809" s="9" t="inlineStr"/>
      <c r="E4809" s="9" t="inlineStr"/>
      <c r="F4809" s="9" t="inlineStr"/>
    </row>
    <row r="4810" ht="11.5" customHeight="1">
      <c r="A4810" s="9" t="inlineStr">
        <is>
          <t>8217</t>
        </is>
      </c>
      <c r="B4810" s="9" t="inlineStr">
        <is>
          <t>Stainless steel butt hinges</t>
        </is>
      </c>
      <c r="C4810" s="9" t="inlineStr"/>
      <c r="D4810" s="9" t="inlineStr"/>
      <c r="E4810" s="9" t="inlineStr"/>
      <c r="F4810" s="9" t="inlineStr"/>
    </row>
    <row r="4811" ht="11.5" customHeight="1">
      <c r="A4811" s="9" t="inlineStr"/>
      <c r="B4811" s="9" t="inlineStr">
        <is>
          <t>75x47x1.8 mm IS : 12817 marked</t>
        </is>
      </c>
      <c r="C4811" s="9" t="inlineStr">
        <is>
          <t>10 Nos</t>
        </is>
      </c>
      <c r="D4811" s="9" t="inlineStr">
        <is>
          <t>1.00</t>
        </is>
      </c>
      <c r="E4811" s="9" t="inlineStr">
        <is>
          <t>160.00</t>
        </is>
      </c>
      <c r="F4811" s="9" t="inlineStr">
        <is>
          <t>160.00</t>
        </is>
      </c>
    </row>
    <row r="4812" ht="11.5" customHeight="1">
      <c r="A4812" s="9" t="inlineStr">
        <is>
          <t>8212</t>
        </is>
      </c>
      <c r="B4812" s="9" t="inlineStr">
        <is>
          <t>Stainless steel screws 30 mm</t>
        </is>
      </c>
      <c r="C4812" s="9" t="inlineStr">
        <is>
          <t>100 Nos</t>
        </is>
      </c>
      <c r="D4812" s="9" t="inlineStr">
        <is>
          <t>0.60</t>
        </is>
      </c>
      <c r="E4812" s="9" t="inlineStr">
        <is>
          <t>190.00</t>
        </is>
      </c>
      <c r="F4812" s="9" t="inlineStr">
        <is>
          <t>114.00</t>
        </is>
      </c>
    </row>
    <row r="4813" ht="11.5" customHeight="1">
      <c r="A4813" s="9" t="inlineStr">
        <is>
          <t>9977</t>
        </is>
      </c>
      <c r="B4813" s="9" t="inlineStr">
        <is>
          <t>Carriage of materials</t>
        </is>
      </c>
      <c r="C4813" s="9" t="inlineStr">
        <is>
          <t>L.S.</t>
        </is>
      </c>
      <c r="D4813" s="9" t="inlineStr">
        <is>
          <t>1.82</t>
        </is>
      </c>
      <c r="E4813" s="9" t="inlineStr">
        <is>
          <t>2.00</t>
        </is>
      </c>
      <c r="F4813" s="9" t="inlineStr">
        <is>
          <t>3.64</t>
        </is>
      </c>
    </row>
    <row r="4814" ht="11.5" customHeight="1">
      <c r="A4814" s="9" t="inlineStr"/>
      <c r="B4814" s="9" t="inlineStr">
        <is>
          <t>LABOUR</t>
        </is>
      </c>
      <c r="C4814" s="9" t="inlineStr"/>
      <c r="D4814" s="9" t="inlineStr"/>
      <c r="E4814" s="9" t="inlineStr"/>
      <c r="F4814" s="9" t="inlineStr"/>
    </row>
    <row r="4815" ht="11.5" customHeight="1">
      <c r="A4815" s="9" t="inlineStr">
        <is>
          <t>0112</t>
        </is>
      </c>
      <c r="B4815" s="9" t="inlineStr">
        <is>
          <t>Carpenter 2nd class</t>
        </is>
      </c>
      <c r="C4815" s="9" t="inlineStr">
        <is>
          <t>day</t>
        </is>
      </c>
      <c r="D4815" s="9" t="inlineStr">
        <is>
          <t>0.14</t>
        </is>
      </c>
      <c r="E4815" s="9" t="inlineStr">
        <is>
          <t>679.00</t>
        </is>
      </c>
      <c r="F4815" s="9" t="inlineStr">
        <is>
          <t>95.06</t>
        </is>
      </c>
    </row>
    <row r="4816" ht="11.5" customHeight="1">
      <c r="A4816" s="9" t="inlineStr">
        <is>
          <t>0114</t>
        </is>
      </c>
      <c r="B4816" s="9" t="inlineStr">
        <is>
          <t>Beldar</t>
        </is>
      </c>
      <c r="C4816" s="9" t="inlineStr">
        <is>
          <t>day</t>
        </is>
      </c>
      <c r="D4816" s="9" t="inlineStr">
        <is>
          <t>0.09</t>
        </is>
      </c>
      <c r="E4816" s="9" t="inlineStr">
        <is>
          <t>558.00</t>
        </is>
      </c>
      <c r="F4816" s="9" t="inlineStr">
        <is>
          <t>50.22</t>
        </is>
      </c>
    </row>
    <row r="4817" ht="11.5" customHeight="1">
      <c r="A4817" s="9" t="inlineStr"/>
      <c r="B4817" s="9" t="inlineStr">
        <is>
          <t>TOTAL</t>
        </is>
      </c>
      <c r="C4817" s="9" t="inlineStr"/>
      <c r="D4817" s="9" t="inlineStr"/>
      <c r="E4817" s="9" t="inlineStr"/>
      <c r="F4817" s="9" t="inlineStr">
        <is>
          <t>422.92 W</t>
        </is>
      </c>
    </row>
    <row r="4818" ht="11.5" customHeight="1">
      <c r="A4818" s="9" t="inlineStr"/>
      <c r="B4818" s="9" t="inlineStr">
        <is>
          <t>Add 1 % Water charges on "W"</t>
        </is>
      </c>
      <c r="C4818" s="9" t="inlineStr"/>
      <c r="D4818" s="9" t="inlineStr"/>
      <c r="E4818" s="9" t="inlineStr"/>
      <c r="F4818" s="9" t="inlineStr">
        <is>
          <t>4.23</t>
        </is>
      </c>
    </row>
    <row r="4819" ht="11.5" customHeight="1">
      <c r="A4819" s="9" t="inlineStr"/>
      <c r="B4819" s="9" t="inlineStr">
        <is>
          <t>TOTAL</t>
        </is>
      </c>
      <c r="C4819" s="9" t="inlineStr"/>
      <c r="D4819" s="9" t="inlineStr"/>
      <c r="E4819" s="9" t="inlineStr"/>
      <c r="F4819" s="9" t="inlineStr">
        <is>
          <t>427.15 X</t>
        </is>
      </c>
    </row>
    <row r="4820" ht="11.5" customHeight="1">
      <c r="A4820" s="9" t="inlineStr"/>
      <c r="B4820" s="9" t="inlineStr">
        <is>
          <t>Add GST on "X" (multiplying factor</t>
        </is>
      </c>
      <c r="C4820" s="9" t="inlineStr"/>
      <c r="D4820" s="9" t="inlineStr"/>
      <c r="E4820" s="9" t="inlineStr"/>
      <c r="F4820" s="9" t="inlineStr"/>
    </row>
    <row r="4821" ht="11.5" customHeight="1">
      <c r="A4821" s="9" t="inlineStr"/>
      <c r="B4821" s="9" t="inlineStr">
        <is>
          <t>0.1405)</t>
        </is>
      </c>
      <c r="C4821" s="9" t="inlineStr"/>
      <c r="D4821" s="9" t="inlineStr"/>
      <c r="E4821" s="9" t="inlineStr"/>
      <c r="F4821" s="9" t="inlineStr">
        <is>
          <t>60.01</t>
        </is>
      </c>
    </row>
    <row r="4822" ht="11.5" customHeight="1">
      <c r="A4822" s="9" t="inlineStr"/>
      <c r="B4822" s="9" t="inlineStr">
        <is>
          <t>TOTAL</t>
        </is>
      </c>
      <c r="C4822" s="9" t="inlineStr"/>
      <c r="D4822" s="9" t="inlineStr"/>
      <c r="E4822" s="9" t="inlineStr"/>
      <c r="F4822" s="9" t="inlineStr">
        <is>
          <t>487.16 Y</t>
        </is>
      </c>
    </row>
    <row r="4823" ht="11.5" customHeight="1">
      <c r="A4823" s="9" t="inlineStr"/>
      <c r="B4823" s="9" t="inlineStr">
        <is>
          <t>Add 15% CPOH on "Y"</t>
        </is>
      </c>
      <c r="C4823" s="9" t="inlineStr"/>
      <c r="D4823" s="9" t="inlineStr"/>
      <c r="E4823" s="9" t="inlineStr"/>
      <c r="F4823" s="9" t="inlineStr">
        <is>
          <t>73.07</t>
        </is>
      </c>
    </row>
    <row r="4824" ht="11.5" customHeight="1">
      <c r="A4824" s="9" t="inlineStr"/>
      <c r="B4824" s="9" t="inlineStr">
        <is>
          <t>TOTAL</t>
        </is>
      </c>
      <c r="C4824" s="9" t="inlineStr"/>
      <c r="D4824" s="9" t="inlineStr"/>
      <c r="E4824" s="9" t="inlineStr"/>
      <c r="F4824" s="9" t="inlineStr">
        <is>
          <t>560.24 Z</t>
        </is>
      </c>
    </row>
    <row r="4825" ht="11.5" customHeight="1">
      <c r="A4825" s="9" t="inlineStr"/>
      <c r="B4825" s="9" t="inlineStr">
        <is>
          <t>Add Cess @ 1% on "Z"</t>
        </is>
      </c>
      <c r="C4825" s="9" t="inlineStr"/>
      <c r="D4825" s="9" t="inlineStr"/>
      <c r="E4825" s="9" t="inlineStr"/>
      <c r="F4825" s="9" t="inlineStr">
        <is>
          <t>5.60</t>
        </is>
      </c>
    </row>
    <row r="4826" ht="11.5" customHeight="1">
      <c r="A4826" s="9" t="inlineStr"/>
      <c r="B4826" s="9" t="inlineStr">
        <is>
          <t>Cost of 10 nos.</t>
        </is>
      </c>
      <c r="C4826" s="9" t="inlineStr"/>
      <c r="D4826" s="9" t="inlineStr"/>
      <c r="E4826" s="9" t="inlineStr"/>
      <c r="F4826" s="9" t="inlineStr">
        <is>
          <t>565.84</t>
        </is>
      </c>
    </row>
    <row r="4827" ht="11.5" customHeight="1">
      <c r="A4827" s="9" t="inlineStr"/>
      <c r="B4827" s="9" t="inlineStr">
        <is>
          <t>Cost of 1 no</t>
        </is>
      </c>
      <c r="C4827" s="9" t="inlineStr"/>
      <c r="D4827" s="9" t="inlineStr"/>
      <c r="E4827" s="9" t="inlineStr"/>
      <c r="F4827" s="9" t="inlineStr">
        <is>
          <t>56.58</t>
        </is>
      </c>
    </row>
    <row r="4828" ht="11.5" customHeight="1">
      <c r="A4828" s="9" t="inlineStr"/>
      <c r="B4828" s="9" t="inlineStr">
        <is>
          <t>Say</t>
        </is>
      </c>
      <c r="C4828" s="9" t="inlineStr"/>
      <c r="D4828" s="9" t="inlineStr"/>
      <c r="E4828" s="9" t="inlineStr"/>
      <c r="F4828" s="9" t="inlineStr">
        <is>
          <t>56.60</t>
        </is>
      </c>
    </row>
    <row r="4829" ht="11.5" customHeight="1">
      <c r="A4829" s="9" t="inlineStr">
        <is>
          <t>9.70.4</t>
        </is>
      </c>
      <c r="B4829" s="9" t="inlineStr">
        <is>
          <t>50x37x1.50 mm</t>
        </is>
      </c>
      <c r="C4829" s="9" t="inlineStr"/>
      <c r="D4829" s="9" t="inlineStr"/>
      <c r="E4829" s="9" t="inlineStr"/>
      <c r="F4829" s="9" t="inlineStr"/>
    </row>
    <row r="4830" ht="11.5" customHeight="1">
      <c r="A4830" s="10" t="inlineStr">
        <is>
          <t>Code</t>
        </is>
      </c>
      <c r="B4830" s="10" t="inlineStr">
        <is>
          <t>Description</t>
        </is>
      </c>
      <c r="C4830" s="10" t="inlineStr">
        <is>
          <t>Unit</t>
        </is>
      </c>
      <c r="D4830" s="10" t="inlineStr">
        <is>
          <t>Quantity</t>
        </is>
      </c>
      <c r="E4830" s="10" t="inlineStr">
        <is>
          <t>Rate</t>
        </is>
      </c>
      <c r="F4830" s="10" t="inlineStr">
        <is>
          <t>Amount</t>
        </is>
      </c>
    </row>
    <row r="4831" ht="11.5" customHeight="1">
      <c r="A4831" s="9" t="inlineStr"/>
      <c r="B4831" s="9" t="inlineStr">
        <is>
          <t>Details of cost for 10 nos.</t>
        </is>
      </c>
      <c r="C4831" s="9" t="inlineStr"/>
      <c r="D4831" s="9" t="inlineStr"/>
      <c r="E4831" s="9" t="inlineStr"/>
      <c r="F4831" s="9" t="inlineStr"/>
    </row>
    <row r="4832" ht="11.5" customHeight="1">
      <c r="A4832" s="9" t="inlineStr"/>
      <c r="B4832" s="9" t="inlineStr">
        <is>
          <t>MATERIAL</t>
        </is>
      </c>
      <c r="C4832" s="9" t="inlineStr"/>
      <c r="D4832" s="9" t="inlineStr"/>
      <c r="E4832" s="9" t="inlineStr"/>
      <c r="F4832" s="9" t="inlineStr"/>
    </row>
    <row r="4833" ht="11.5" customHeight="1">
      <c r="A4833" s="9" t="inlineStr">
        <is>
          <t>8218</t>
        </is>
      </c>
      <c r="B4833" s="9" t="inlineStr">
        <is>
          <t>Stainless steel butt hinges</t>
        </is>
      </c>
      <c r="C4833" s="9" t="inlineStr"/>
      <c r="D4833" s="9" t="inlineStr"/>
      <c r="E4833" s="9" t="inlineStr"/>
      <c r="F4833" s="9" t="inlineStr"/>
    </row>
    <row r="4834" ht="11.5" customHeight="1">
      <c r="A4834" s="9" t="inlineStr"/>
      <c r="B4834" s="9" t="inlineStr">
        <is>
          <t>50x37x1.5 mm IS : 12817 marked</t>
        </is>
      </c>
      <c r="C4834" s="9" t="inlineStr">
        <is>
          <t>10 Nos</t>
        </is>
      </c>
      <c r="D4834" s="9" t="inlineStr">
        <is>
          <t>1.00</t>
        </is>
      </c>
      <c r="E4834" s="9" t="inlineStr">
        <is>
          <t>135.00</t>
        </is>
      </c>
      <c r="F4834" s="9" t="inlineStr">
        <is>
          <t>135.00</t>
        </is>
      </c>
    </row>
    <row r="4835" ht="11.5" customHeight="1">
      <c r="A4835" s="9" t="inlineStr">
        <is>
          <t>8214</t>
        </is>
      </c>
      <c r="B4835" s="9" t="inlineStr">
        <is>
          <t>Stainless steel screws 20 mm</t>
        </is>
      </c>
      <c r="C4835" s="9" t="inlineStr">
        <is>
          <t>100 Nos</t>
        </is>
      </c>
      <c r="D4835" s="9" t="inlineStr">
        <is>
          <t>0.40</t>
        </is>
      </c>
      <c r="E4835" s="9" t="inlineStr">
        <is>
          <t>125.00</t>
        </is>
      </c>
      <c r="F4835" s="9" t="inlineStr">
        <is>
          <t>50.00</t>
        </is>
      </c>
    </row>
    <row r="4836" ht="11.5" customHeight="1">
      <c r="A4836" s="9" t="inlineStr">
        <is>
          <t>9977</t>
        </is>
      </c>
      <c r="B4836" s="9" t="inlineStr">
        <is>
          <t>Carriage of materials</t>
        </is>
      </c>
      <c r="C4836" s="9" t="inlineStr">
        <is>
          <t>L.S.</t>
        </is>
      </c>
      <c r="D4836" s="9" t="inlineStr">
        <is>
          <t>0.91</t>
        </is>
      </c>
      <c r="E4836" s="9" t="inlineStr">
        <is>
          <t>2.00</t>
        </is>
      </c>
      <c r="F4836" s="9" t="inlineStr">
        <is>
          <t>1.82</t>
        </is>
      </c>
    </row>
    <row r="4837" ht="11.5" customHeight="1">
      <c r="A4837" s="9" t="inlineStr"/>
      <c r="B4837" s="9" t="inlineStr">
        <is>
          <t>LABOUR</t>
        </is>
      </c>
      <c r="C4837" s="9" t="inlineStr"/>
      <c r="D4837" s="9" t="inlineStr"/>
      <c r="E4837" s="9" t="inlineStr"/>
      <c r="F4837" s="9" t="inlineStr"/>
    </row>
    <row r="4838" ht="11.5" customHeight="1">
      <c r="A4838" s="9" t="inlineStr">
        <is>
          <t>0112</t>
        </is>
      </c>
      <c r="B4838" s="9" t="inlineStr">
        <is>
          <t>Carpenter 2nd class</t>
        </is>
      </c>
      <c r="C4838" s="9" t="inlineStr">
        <is>
          <t>day</t>
        </is>
      </c>
      <c r="D4838" s="9" t="inlineStr">
        <is>
          <t>0.08</t>
        </is>
      </c>
      <c r="E4838" s="9" t="inlineStr">
        <is>
          <t>679.00</t>
        </is>
      </c>
      <c r="F4838" s="9" t="inlineStr">
        <is>
          <t>54.32</t>
        </is>
      </c>
    </row>
    <row r="4839" ht="11.5" customHeight="1">
      <c r="A4839" s="9" t="inlineStr"/>
      <c r="B4839" s="9" t="inlineStr">
        <is>
          <t>TOTAL</t>
        </is>
      </c>
      <c r="C4839" s="9" t="inlineStr"/>
      <c r="D4839" s="9" t="inlineStr"/>
      <c r="E4839" s="9" t="inlineStr"/>
      <c r="F4839" s="9" t="inlineStr">
        <is>
          <t>241.14 W</t>
        </is>
      </c>
    </row>
    <row r="4840" ht="11.5" customHeight="1">
      <c r="A4840" s="9" t="inlineStr"/>
      <c r="B4840" s="9" t="inlineStr">
        <is>
          <t>Add 1 % Water charges on "W"</t>
        </is>
      </c>
      <c r="C4840" s="9" t="inlineStr"/>
      <c r="D4840" s="9" t="inlineStr"/>
      <c r="E4840" s="9" t="inlineStr"/>
      <c r="F4840" s="9" t="inlineStr">
        <is>
          <t>2.41</t>
        </is>
      </c>
    </row>
    <row r="4841" ht="11.5" customHeight="1">
      <c r="A4841" s="9" t="inlineStr"/>
      <c r="B4841" s="9" t="inlineStr">
        <is>
          <t>TOTAL</t>
        </is>
      </c>
      <c r="C4841" s="9" t="inlineStr"/>
      <c r="D4841" s="9" t="inlineStr"/>
      <c r="E4841" s="9" t="inlineStr"/>
      <c r="F4841" s="9" t="inlineStr">
        <is>
          <t>243.55 X</t>
        </is>
      </c>
    </row>
    <row r="4842" ht="11.5" customHeight="1">
      <c r="A4842" s="9" t="inlineStr"/>
      <c r="B4842" s="9" t="inlineStr">
        <is>
          <t>Add GST on "X" (multiplying factor</t>
        </is>
      </c>
      <c r="C4842" s="9" t="inlineStr"/>
      <c r="D4842" s="9" t="inlineStr"/>
      <c r="E4842" s="9" t="inlineStr"/>
      <c r="F4842" s="9" t="inlineStr"/>
    </row>
    <row r="4843" ht="11.5" customHeight="1">
      <c r="A4843" s="9" t="inlineStr"/>
      <c r="B4843" s="9" t="inlineStr">
        <is>
          <t>0.1405)</t>
        </is>
      </c>
      <c r="C4843" s="9" t="inlineStr"/>
      <c r="D4843" s="9" t="inlineStr"/>
      <c r="E4843" s="9" t="inlineStr"/>
      <c r="F4843" s="9" t="inlineStr">
        <is>
          <t>34.22</t>
        </is>
      </c>
    </row>
    <row r="4844" ht="11.5" customHeight="1">
      <c r="A4844" s="9" t="inlineStr"/>
      <c r="B4844" s="9" t="inlineStr">
        <is>
          <t>TOTAL</t>
        </is>
      </c>
      <c r="C4844" s="9" t="inlineStr"/>
      <c r="D4844" s="9" t="inlineStr"/>
      <c r="E4844" s="9" t="inlineStr"/>
      <c r="F4844" s="9" t="inlineStr">
        <is>
          <t>277.77 Y</t>
        </is>
      </c>
    </row>
    <row r="4845" ht="11.5" customHeight="1">
      <c r="A4845" s="9" t="inlineStr"/>
      <c r="B4845" s="9" t="inlineStr">
        <is>
          <t>Add 15% CPOH on "Y"</t>
        </is>
      </c>
      <c r="C4845" s="9" t="inlineStr"/>
      <c r="D4845" s="9" t="inlineStr"/>
      <c r="E4845" s="9" t="inlineStr"/>
      <c r="F4845" s="9" t="inlineStr">
        <is>
          <t>41.67</t>
        </is>
      </c>
    </row>
    <row r="4846" ht="11.5" customHeight="1">
      <c r="A4846" s="9" t="inlineStr"/>
      <c r="B4846" s="9" t="inlineStr">
        <is>
          <t>TOTAL</t>
        </is>
      </c>
      <c r="C4846" s="9" t="inlineStr"/>
      <c r="D4846" s="9" t="inlineStr"/>
      <c r="E4846" s="9" t="inlineStr"/>
      <c r="F4846" s="9" t="inlineStr">
        <is>
          <t>319.44 Z</t>
        </is>
      </c>
    </row>
    <row r="4847" ht="11.5" customHeight="1">
      <c r="A4847" s="9" t="inlineStr"/>
      <c r="B4847" s="9" t="inlineStr">
        <is>
          <t>Add Cess @ 1% on "Z"</t>
        </is>
      </c>
      <c r="C4847" s="9" t="inlineStr"/>
      <c r="D4847" s="9" t="inlineStr"/>
      <c r="E4847" s="9" t="inlineStr"/>
      <c r="F4847" s="9" t="inlineStr">
        <is>
          <t>3.19</t>
        </is>
      </c>
    </row>
    <row r="4848" ht="11.5" customHeight="1">
      <c r="A4848" s="9" t="inlineStr"/>
      <c r="B4848" s="9" t="inlineStr">
        <is>
          <t>Cost of 10 nos.</t>
        </is>
      </c>
      <c r="C4848" s="9" t="inlineStr"/>
      <c r="D4848" s="9" t="inlineStr"/>
      <c r="E4848" s="9" t="inlineStr"/>
      <c r="F4848" s="9" t="inlineStr">
        <is>
          <t>322.63</t>
        </is>
      </c>
    </row>
    <row r="4849" ht="11.5" customHeight="1">
      <c r="A4849" s="9" t="inlineStr"/>
      <c r="B4849" s="9" t="inlineStr">
        <is>
          <t>Cost of 1 no</t>
        </is>
      </c>
      <c r="C4849" s="9" t="inlineStr"/>
      <c r="D4849" s="9" t="inlineStr"/>
      <c r="E4849" s="9" t="inlineStr"/>
      <c r="F4849" s="9" t="inlineStr">
        <is>
          <t>32.26</t>
        </is>
      </c>
    </row>
    <row r="4850" ht="11.5" customHeight="1">
      <c r="A4850" s="9" t="inlineStr"/>
      <c r="B4850" s="9" t="inlineStr">
        <is>
          <t>Say</t>
        </is>
      </c>
      <c r="C4850" s="9" t="inlineStr"/>
      <c r="D4850" s="9" t="inlineStr"/>
      <c r="E4850" s="9" t="inlineStr"/>
      <c r="F4850" s="9" t="inlineStr">
        <is>
          <t>32.25</t>
        </is>
      </c>
    </row>
    <row r="4852" ht="11.5" customHeight="1">
      <c r="A4852" s="9" t="inlineStr">
        <is>
          <t>9.71</t>
        </is>
      </c>
      <c r="B4852" s="9" t="inlineStr">
        <is>
          <t>Providing and fixing IS : 12817 marked</t>
        </is>
      </c>
      <c r="C4852" s="9" t="inlineStr">
        <is>
          <t>stainless</t>
        </is>
      </c>
      <c r="D4852" s="9" t="inlineStr">
        <is>
          <t>steel butt</t>
        </is>
      </c>
      <c r="E4852" s="9" t="inlineStr">
        <is>
          <t>hinges</t>
        </is>
      </c>
      <c r="F4852" s="9" t="inlineStr">
        <is>
          <t>(heavy weight)</t>
        </is>
      </c>
    </row>
    <row r="4853" ht="11.5" customHeight="1">
      <c r="A4853" s="9" t="inlineStr"/>
      <c r="B4853" s="9" t="inlineStr">
        <is>
          <t>with stainless steel screws etc. complete</t>
        </is>
      </c>
      <c r="C4853" s="9" t="inlineStr">
        <is>
          <t>:</t>
        </is>
      </c>
      <c r="D4853" s="9" t="inlineStr"/>
      <c r="E4853" s="9" t="inlineStr"/>
      <c r="F4853" s="9" t="inlineStr"/>
    </row>
    <row r="4854" ht="11.5" customHeight="1">
      <c r="A4854" s="9" t="inlineStr">
        <is>
          <t>9.71.1</t>
        </is>
      </c>
      <c r="B4854" s="9" t="inlineStr">
        <is>
          <t>125x64x2.50 mm</t>
        </is>
      </c>
      <c r="C4854" s="9" t="inlineStr"/>
      <c r="D4854" s="9" t="inlineStr"/>
      <c r="E4854" s="9" t="inlineStr"/>
      <c r="F4854" s="9" t="inlineStr"/>
    </row>
    <row r="4855" ht="11.5" customHeight="1">
      <c r="A4855" s="10" t="inlineStr">
        <is>
          <t>Code</t>
        </is>
      </c>
      <c r="B4855" s="10" t="inlineStr">
        <is>
          <t>Description</t>
        </is>
      </c>
      <c r="C4855" s="10" t="inlineStr">
        <is>
          <t>Unit</t>
        </is>
      </c>
      <c r="D4855" s="10" t="inlineStr">
        <is>
          <t>Quantity</t>
        </is>
      </c>
      <c r="E4855" s="10" t="inlineStr">
        <is>
          <t>Rate</t>
        </is>
      </c>
      <c r="F4855" s="10" t="inlineStr">
        <is>
          <t>Amount</t>
        </is>
      </c>
    </row>
    <row r="4856" ht="11.5" customHeight="1">
      <c r="A4856" s="9" t="inlineStr"/>
      <c r="B4856" s="9" t="inlineStr">
        <is>
          <t>Details of cost for 10 nos.</t>
        </is>
      </c>
      <c r="C4856" s="9" t="inlineStr"/>
      <c r="D4856" s="9" t="inlineStr"/>
      <c r="E4856" s="9" t="inlineStr"/>
      <c r="F4856" s="9" t="inlineStr"/>
    </row>
    <row r="4857" ht="11.5" customHeight="1">
      <c r="A4857" s="9" t="inlineStr"/>
      <c r="B4857" s="9" t="inlineStr">
        <is>
          <t>MATERIAL</t>
        </is>
      </c>
      <c r="C4857" s="9" t="inlineStr"/>
      <c r="D4857" s="9" t="inlineStr"/>
      <c r="E4857" s="9" t="inlineStr"/>
      <c r="F4857" s="9" t="inlineStr"/>
    </row>
    <row r="4858" ht="11.5" customHeight="1">
      <c r="A4858" s="9" t="inlineStr">
        <is>
          <t>8219</t>
        </is>
      </c>
      <c r="B4858" s="9" t="inlineStr">
        <is>
          <t>Stainless steel butt hinges (heavy</t>
        </is>
      </c>
      <c r="C4858" s="9" t="inlineStr"/>
      <c r="D4858" s="9" t="inlineStr"/>
      <c r="E4858" s="9" t="inlineStr"/>
      <c r="F4858" s="9" t="inlineStr"/>
    </row>
    <row r="4859" ht="11.5" customHeight="1">
      <c r="A4859" s="9" t="inlineStr"/>
      <c r="B4859" s="9" t="inlineStr">
        <is>
          <t>weight) 125x64x2.5 mm IS : 12817</t>
        </is>
      </c>
      <c r="C4859" s="9" t="inlineStr"/>
      <c r="D4859" s="9" t="inlineStr"/>
      <c r="E4859" s="9" t="inlineStr"/>
      <c r="F4859" s="9" t="inlineStr"/>
    </row>
    <row r="4860" ht="11.5" customHeight="1">
      <c r="A4860" s="9" t="inlineStr"/>
      <c r="B4860" s="9" t="inlineStr">
        <is>
          <t>marked</t>
        </is>
      </c>
      <c r="C4860" s="9" t="inlineStr">
        <is>
          <t>10 Nos</t>
        </is>
      </c>
      <c r="D4860" s="9" t="inlineStr">
        <is>
          <t>1.00</t>
        </is>
      </c>
      <c r="E4860" s="9" t="inlineStr">
        <is>
          <t>350.00</t>
        </is>
      </c>
      <c r="F4860" s="9" t="inlineStr">
        <is>
          <t>350.00</t>
        </is>
      </c>
    </row>
    <row r="4861" ht="11.5" customHeight="1">
      <c r="A4861" s="9" t="inlineStr">
        <is>
          <t>8210</t>
        </is>
      </c>
      <c r="B4861" s="9" t="inlineStr">
        <is>
          <t>Stainless steel screws 50 mm</t>
        </is>
      </c>
      <c r="C4861" s="9" t="inlineStr">
        <is>
          <t>100 Nos</t>
        </is>
      </c>
      <c r="D4861" s="9" t="inlineStr">
        <is>
          <t>0.80</t>
        </is>
      </c>
      <c r="E4861" s="9" t="inlineStr">
        <is>
          <t>270.00</t>
        </is>
      </c>
      <c r="F4861" s="9" t="inlineStr">
        <is>
          <t>216.00</t>
        </is>
      </c>
    </row>
    <row r="4862" ht="11.5" customHeight="1">
      <c r="A4862" s="9" t="inlineStr">
        <is>
          <t>9977</t>
        </is>
      </c>
      <c r="B4862" s="9" t="inlineStr">
        <is>
          <t>Carriage of materials</t>
        </is>
      </c>
      <c r="C4862" s="9" t="inlineStr">
        <is>
          <t>L.S.</t>
        </is>
      </c>
      <c r="D4862" s="9" t="inlineStr">
        <is>
          <t>2.73</t>
        </is>
      </c>
      <c r="E4862" s="9" t="inlineStr">
        <is>
          <t>2.00</t>
        </is>
      </c>
      <c r="F4862" s="9" t="inlineStr">
        <is>
          <t>5.46</t>
        </is>
      </c>
    </row>
    <row r="4863" ht="11.5" customHeight="1">
      <c r="A4863" s="9" t="inlineStr"/>
      <c r="B4863" s="9" t="inlineStr">
        <is>
          <t>LABOUR</t>
        </is>
      </c>
      <c r="C4863" s="9" t="inlineStr"/>
      <c r="D4863" s="9" t="inlineStr"/>
      <c r="E4863" s="9" t="inlineStr"/>
      <c r="F4863" s="9" t="inlineStr"/>
    </row>
    <row r="4864" ht="11.5" customHeight="1">
      <c r="A4864" s="9" t="inlineStr">
        <is>
          <t>0112</t>
        </is>
      </c>
      <c r="B4864" s="9" t="inlineStr">
        <is>
          <t>Carpenter 2nd class</t>
        </is>
      </c>
      <c r="C4864" s="9" t="inlineStr">
        <is>
          <t>day</t>
        </is>
      </c>
      <c r="D4864" s="9" t="inlineStr">
        <is>
          <t>0.14</t>
        </is>
      </c>
      <c r="E4864" s="9" t="inlineStr">
        <is>
          <t>679.00</t>
        </is>
      </c>
      <c r="F4864" s="9" t="inlineStr">
        <is>
          <t>95.06</t>
        </is>
      </c>
    </row>
    <row r="4865" ht="11.5" customHeight="1">
      <c r="A4865" s="9" t="inlineStr">
        <is>
          <t>0114</t>
        </is>
      </c>
      <c r="B4865" s="9" t="inlineStr">
        <is>
          <t>Beldar</t>
        </is>
      </c>
      <c r="C4865" s="9" t="inlineStr">
        <is>
          <t>day</t>
        </is>
      </c>
      <c r="D4865" s="9" t="inlineStr">
        <is>
          <t>0.09</t>
        </is>
      </c>
      <c r="E4865" s="9" t="inlineStr">
        <is>
          <t>558.00</t>
        </is>
      </c>
      <c r="F4865" s="9" t="inlineStr">
        <is>
          <t>50.22</t>
        </is>
      </c>
    </row>
    <row r="4866" ht="11.5" customHeight="1">
      <c r="A4866" s="9" t="inlineStr"/>
      <c r="B4866" s="9" t="inlineStr">
        <is>
          <t>TOTAL</t>
        </is>
      </c>
      <c r="C4866" s="9" t="inlineStr"/>
      <c r="D4866" s="9" t="inlineStr"/>
      <c r="E4866" s="9" t="inlineStr"/>
      <c r="F4866" s="9" t="inlineStr">
        <is>
          <t>716.74 W</t>
        </is>
      </c>
    </row>
    <row r="4867" ht="11.5" customHeight="1">
      <c r="A4867" s="9" t="inlineStr"/>
      <c r="B4867" s="9" t="inlineStr">
        <is>
          <t>Add 1 % Water charges on "W"</t>
        </is>
      </c>
      <c r="C4867" s="9" t="inlineStr"/>
      <c r="D4867" s="9" t="inlineStr"/>
      <c r="E4867" s="9" t="inlineStr"/>
      <c r="F4867" s="9" t="inlineStr">
        <is>
          <t>7.17</t>
        </is>
      </c>
    </row>
    <row r="4868" ht="11.5" customHeight="1">
      <c r="A4868" s="9" t="inlineStr"/>
      <c r="B4868" s="9" t="inlineStr">
        <is>
          <t>TOTAL</t>
        </is>
      </c>
      <c r="C4868" s="9" t="inlineStr"/>
      <c r="D4868" s="9" t="inlineStr"/>
      <c r="E4868" s="9" t="inlineStr"/>
      <c r="F4868" s="9" t="inlineStr">
        <is>
          <t>723.91 X</t>
        </is>
      </c>
    </row>
    <row r="4869" ht="11.5" customHeight="1">
      <c r="A4869" s="9" t="inlineStr"/>
      <c r="B4869" s="9" t="inlineStr">
        <is>
          <t>Add GST on "X" (multiplying factor</t>
        </is>
      </c>
      <c r="C4869" s="9" t="inlineStr"/>
      <c r="D4869" s="9" t="inlineStr"/>
      <c r="E4869" s="9" t="inlineStr"/>
      <c r="F4869" s="9" t="inlineStr"/>
    </row>
    <row r="4870" ht="11.5" customHeight="1">
      <c r="A4870" s="9" t="inlineStr"/>
      <c r="B4870" s="9" t="inlineStr">
        <is>
          <t>0.1405)</t>
        </is>
      </c>
      <c r="C4870" s="9" t="inlineStr"/>
      <c r="D4870" s="9" t="inlineStr"/>
      <c r="E4870" s="9" t="inlineStr"/>
      <c r="F4870" s="9" t="inlineStr">
        <is>
          <t>101.71</t>
        </is>
      </c>
    </row>
    <row r="4871" ht="11.5" customHeight="1">
      <c r="A4871" s="9" t="inlineStr"/>
      <c r="B4871" s="9" t="inlineStr">
        <is>
          <t>TOTAL</t>
        </is>
      </c>
      <c r="C4871" s="9" t="inlineStr"/>
      <c r="D4871" s="9" t="inlineStr"/>
      <c r="E4871" s="9" t="inlineStr"/>
      <c r="F4871" s="9" t="inlineStr">
        <is>
          <t>825.62 Y</t>
        </is>
      </c>
    </row>
    <row r="4872" ht="11.5" customHeight="1">
      <c r="A4872" s="9" t="inlineStr"/>
      <c r="B4872" s="9" t="inlineStr">
        <is>
          <t>Add 15% CPOH on "Y"</t>
        </is>
      </c>
      <c r="C4872" s="9" t="inlineStr"/>
      <c r="D4872" s="9" t="inlineStr"/>
      <c r="E4872" s="9" t="inlineStr"/>
      <c r="F4872" s="9" t="inlineStr">
        <is>
          <t>123.84</t>
        </is>
      </c>
    </row>
    <row r="4873" ht="11.5" customHeight="1">
      <c r="A4873" s="9" t="inlineStr"/>
      <c r="B4873" s="9" t="inlineStr">
        <is>
          <t>TOTAL</t>
        </is>
      </c>
      <c r="C4873" s="9" t="inlineStr"/>
      <c r="D4873" s="9" t="inlineStr"/>
      <c r="E4873" s="9" t="inlineStr"/>
      <c r="F4873" s="9" t="inlineStr">
        <is>
          <t>949.46 Z</t>
        </is>
      </c>
    </row>
    <row r="4874" ht="11.5" customHeight="1">
      <c r="A4874" s="9" t="inlineStr"/>
      <c r="B4874" s="9" t="inlineStr">
        <is>
          <t>Add Cess @ 1% on "Z"</t>
        </is>
      </c>
      <c r="C4874" s="9" t="inlineStr"/>
      <c r="D4874" s="9" t="inlineStr"/>
      <c r="E4874" s="9" t="inlineStr"/>
      <c r="F4874" s="9" t="inlineStr">
        <is>
          <t>9.49</t>
        </is>
      </c>
    </row>
    <row r="4875" ht="11.5" customHeight="1">
      <c r="A4875" s="9" t="inlineStr"/>
      <c r="B4875" s="9" t="inlineStr">
        <is>
          <t>Cost of 10 nos.</t>
        </is>
      </c>
      <c r="C4875" s="9" t="inlineStr"/>
      <c r="D4875" s="9" t="inlineStr"/>
      <c r="E4875" s="9" t="inlineStr"/>
      <c r="F4875" s="9" t="inlineStr">
        <is>
          <t>958.95</t>
        </is>
      </c>
    </row>
    <row r="4876" ht="11.5" customHeight="1">
      <c r="A4876" s="9" t="inlineStr"/>
      <c r="B4876" s="9" t="inlineStr">
        <is>
          <t>Cost of 1 no</t>
        </is>
      </c>
      <c r="C4876" s="9" t="inlineStr"/>
      <c r="D4876" s="9" t="inlineStr"/>
      <c r="E4876" s="9" t="inlineStr"/>
      <c r="F4876" s="9" t="inlineStr">
        <is>
          <t>95.90</t>
        </is>
      </c>
    </row>
    <row r="4877" ht="11.5" customHeight="1">
      <c r="A4877" s="9" t="inlineStr"/>
      <c r="B4877" s="9" t="inlineStr">
        <is>
          <t>Say</t>
        </is>
      </c>
      <c r="C4877" s="9" t="inlineStr"/>
      <c r="D4877" s="9" t="inlineStr"/>
      <c r="E4877" s="9" t="inlineStr"/>
      <c r="F4877" s="9" t="inlineStr">
        <is>
          <t>95.90</t>
        </is>
      </c>
    </row>
    <row r="4878" ht="11.5" customHeight="1">
      <c r="A4878" s="9" t="inlineStr">
        <is>
          <t>9.71.2</t>
        </is>
      </c>
      <c r="B4878" s="9" t="inlineStr">
        <is>
          <t>100x60x2.50 mm</t>
        </is>
      </c>
      <c r="C4878" s="9" t="inlineStr"/>
      <c r="D4878" s="9" t="inlineStr"/>
      <c r="E4878" s="9" t="inlineStr"/>
      <c r="F4878" s="9" t="inlineStr"/>
    </row>
    <row r="4879" ht="11.5" customHeight="1">
      <c r="A4879" s="10" t="inlineStr">
        <is>
          <t>Code</t>
        </is>
      </c>
      <c r="B4879" s="10" t="inlineStr">
        <is>
          <t>Description</t>
        </is>
      </c>
      <c r="C4879" s="10" t="inlineStr">
        <is>
          <t>Unit</t>
        </is>
      </c>
      <c r="D4879" s="10" t="inlineStr">
        <is>
          <t>Quantity</t>
        </is>
      </c>
      <c r="E4879" s="10" t="inlineStr">
        <is>
          <t>Rate</t>
        </is>
      </c>
      <c r="F4879" s="10" t="inlineStr">
        <is>
          <t>Amount</t>
        </is>
      </c>
    </row>
    <row r="4880" ht="11.5" customHeight="1">
      <c r="A4880" s="9" t="inlineStr"/>
      <c r="B4880" s="9" t="inlineStr">
        <is>
          <t>Details of cost for 10 nos.</t>
        </is>
      </c>
      <c r="C4880" s="9" t="inlineStr"/>
      <c r="D4880" s="9" t="inlineStr"/>
      <c r="E4880" s="9" t="inlineStr"/>
      <c r="F4880" s="9" t="inlineStr"/>
    </row>
    <row r="4881" ht="11.5" customHeight="1">
      <c r="A4881" s="9" t="inlineStr"/>
      <c r="B4881" s="9" t="inlineStr">
        <is>
          <t>MATERIAL</t>
        </is>
      </c>
      <c r="C4881" s="9" t="inlineStr"/>
      <c r="D4881" s="9" t="inlineStr"/>
      <c r="E4881" s="9" t="inlineStr"/>
      <c r="F4881" s="9" t="inlineStr"/>
    </row>
    <row r="4882" ht="11.5" customHeight="1">
      <c r="A4882" s="9" t="inlineStr">
        <is>
          <t>8220</t>
        </is>
      </c>
      <c r="B4882" s="9" t="inlineStr">
        <is>
          <t>Stainless steel butt hinges (heavy</t>
        </is>
      </c>
      <c r="C4882" s="9" t="inlineStr"/>
      <c r="D4882" s="9" t="inlineStr"/>
      <c r="E4882" s="9" t="inlineStr"/>
      <c r="F4882" s="9" t="inlineStr"/>
    </row>
    <row r="4883" ht="11.5" customHeight="1">
      <c r="A4883" s="9" t="inlineStr"/>
      <c r="B4883" s="9" t="inlineStr">
        <is>
          <t>weight) 100x60x2.5 mm IS : 12817</t>
        </is>
      </c>
      <c r="C4883" s="9" t="inlineStr"/>
      <c r="D4883" s="9" t="inlineStr"/>
      <c r="E4883" s="9" t="inlineStr"/>
      <c r="F4883" s="9" t="inlineStr"/>
    </row>
    <row r="4884" ht="11.5" customHeight="1">
      <c r="A4884" s="9" t="inlineStr"/>
      <c r="B4884" s="9" t="inlineStr">
        <is>
          <t>marked</t>
        </is>
      </c>
      <c r="C4884" s="9" t="inlineStr">
        <is>
          <t>10 Nos</t>
        </is>
      </c>
      <c r="D4884" s="9" t="inlineStr">
        <is>
          <t>1.00</t>
        </is>
      </c>
      <c r="E4884" s="9" t="inlineStr">
        <is>
          <t>255.00</t>
        </is>
      </c>
      <c r="F4884" s="9" t="inlineStr">
        <is>
          <t>255.00</t>
        </is>
      </c>
    </row>
    <row r="4885" ht="11.5" customHeight="1">
      <c r="A4885" s="9" t="inlineStr">
        <is>
          <t>8211</t>
        </is>
      </c>
      <c r="B4885" s="9" t="inlineStr">
        <is>
          <t>Stainless steel screws 40 mm</t>
        </is>
      </c>
      <c r="C4885" s="9" t="inlineStr">
        <is>
          <t>100 Nos</t>
        </is>
      </c>
      <c r="D4885" s="9" t="inlineStr">
        <is>
          <t>0.80</t>
        </is>
      </c>
      <c r="E4885" s="9" t="inlineStr">
        <is>
          <t>215.00</t>
        </is>
      </c>
      <c r="F4885" s="9" t="inlineStr">
        <is>
          <t>172.00</t>
        </is>
      </c>
    </row>
    <row r="4886" ht="11.5" customHeight="1">
      <c r="A4886" s="9" t="inlineStr">
        <is>
          <t>9977</t>
        </is>
      </c>
      <c r="B4886" s="9" t="inlineStr">
        <is>
          <t>Carriage of materials</t>
        </is>
      </c>
      <c r="C4886" s="9" t="inlineStr">
        <is>
          <t>L.S.</t>
        </is>
      </c>
      <c r="D4886" s="9" t="inlineStr">
        <is>
          <t>2.73</t>
        </is>
      </c>
      <c r="E4886" s="9" t="inlineStr">
        <is>
          <t>2.00</t>
        </is>
      </c>
      <c r="F4886" s="9" t="inlineStr">
        <is>
          <t>5.46</t>
        </is>
      </c>
    </row>
    <row r="4887" ht="11.5" customHeight="1">
      <c r="A4887" s="9" t="inlineStr"/>
      <c r="B4887" s="9" t="inlineStr">
        <is>
          <t>LABOUR</t>
        </is>
      </c>
      <c r="C4887" s="9" t="inlineStr"/>
      <c r="D4887" s="9" t="inlineStr"/>
      <c r="E4887" s="9" t="inlineStr"/>
      <c r="F4887" s="9" t="inlineStr"/>
    </row>
    <row r="4888" ht="11.5" customHeight="1">
      <c r="A4888" s="9" t="inlineStr">
        <is>
          <t>0112</t>
        </is>
      </c>
      <c r="B4888" s="9" t="inlineStr">
        <is>
          <t>Carpenter 2nd class</t>
        </is>
      </c>
      <c r="C4888" s="9" t="inlineStr">
        <is>
          <t>day</t>
        </is>
      </c>
      <c r="D4888" s="9" t="inlineStr">
        <is>
          <t>0.14</t>
        </is>
      </c>
      <c r="E4888" s="9" t="inlineStr">
        <is>
          <t>679.00</t>
        </is>
      </c>
      <c r="F4888" s="9" t="inlineStr">
        <is>
          <t>95.06</t>
        </is>
      </c>
    </row>
    <row r="4889" ht="11.5" customHeight="1">
      <c r="A4889" s="9" t="inlineStr">
        <is>
          <t>0114</t>
        </is>
      </c>
      <c r="B4889" s="9" t="inlineStr">
        <is>
          <t>Beldar</t>
        </is>
      </c>
      <c r="C4889" s="9" t="inlineStr">
        <is>
          <t>day</t>
        </is>
      </c>
      <c r="D4889" s="9" t="inlineStr">
        <is>
          <t>0.09</t>
        </is>
      </c>
      <c r="E4889" s="9" t="inlineStr">
        <is>
          <t>558.00</t>
        </is>
      </c>
      <c r="F4889" s="9" t="inlineStr">
        <is>
          <t>50.22</t>
        </is>
      </c>
    </row>
    <row r="4890" ht="11.5" customHeight="1">
      <c r="A4890" s="9" t="inlineStr"/>
      <c r="B4890" s="9" t="inlineStr">
        <is>
          <t>TOTAL</t>
        </is>
      </c>
      <c r="C4890" s="9" t="inlineStr"/>
      <c r="D4890" s="9" t="inlineStr"/>
      <c r="E4890" s="9" t="inlineStr"/>
      <c r="F4890" s="9" t="inlineStr">
        <is>
          <t>577.74 W</t>
        </is>
      </c>
    </row>
    <row r="4891" ht="11.5" customHeight="1">
      <c r="A4891" s="9" t="inlineStr"/>
      <c r="B4891" s="9" t="inlineStr">
        <is>
          <t>Add 1 % Water charges on "W"</t>
        </is>
      </c>
      <c r="C4891" s="9" t="inlineStr"/>
      <c r="D4891" s="9" t="inlineStr"/>
      <c r="E4891" s="9" t="inlineStr"/>
      <c r="F4891" s="9" t="inlineStr">
        <is>
          <t>5.78</t>
        </is>
      </c>
    </row>
    <row r="4892" ht="11.5" customHeight="1">
      <c r="A4892" s="9" t="inlineStr"/>
      <c r="B4892" s="9" t="inlineStr">
        <is>
          <t>TOTAL</t>
        </is>
      </c>
      <c r="C4892" s="9" t="inlineStr"/>
      <c r="D4892" s="9" t="inlineStr"/>
      <c r="E4892" s="9" t="inlineStr"/>
      <c r="F4892" s="9" t="inlineStr">
        <is>
          <t>583.52 X</t>
        </is>
      </c>
    </row>
    <row r="4893" ht="11.5" customHeight="1">
      <c r="A4893" s="9" t="inlineStr"/>
      <c r="B4893" s="9" t="inlineStr">
        <is>
          <t>Add GST on "X" (multiplying factor</t>
        </is>
      </c>
      <c r="C4893" s="9" t="inlineStr"/>
      <c r="D4893" s="9" t="inlineStr"/>
      <c r="E4893" s="9" t="inlineStr"/>
      <c r="F4893" s="9" t="inlineStr"/>
    </row>
    <row r="4894" ht="11.5" customHeight="1">
      <c r="A4894" s="9" t="inlineStr"/>
      <c r="B4894" s="9" t="inlineStr">
        <is>
          <t>0.1405)</t>
        </is>
      </c>
      <c r="C4894" s="9" t="inlineStr"/>
      <c r="D4894" s="9" t="inlineStr"/>
      <c r="E4894" s="9" t="inlineStr"/>
      <c r="F4894" s="9" t="inlineStr">
        <is>
          <t>81.98</t>
        </is>
      </c>
    </row>
    <row r="4895" ht="11.5" customHeight="1">
      <c r="A4895" s="9" t="inlineStr"/>
      <c r="B4895" s="9" t="inlineStr">
        <is>
          <t>TOTAL</t>
        </is>
      </c>
      <c r="C4895" s="9" t="inlineStr"/>
      <c r="D4895" s="9" t="inlineStr"/>
      <c r="E4895" s="9" t="inlineStr"/>
      <c r="F4895" s="9" t="inlineStr">
        <is>
          <t>665.50 Y</t>
        </is>
      </c>
    </row>
    <row r="4896" ht="11.5" customHeight="1">
      <c r="A4896" s="9" t="inlineStr"/>
      <c r="B4896" s="9" t="inlineStr">
        <is>
          <t>Add 15% CPOH on "Y"</t>
        </is>
      </c>
      <c r="C4896" s="9" t="inlineStr"/>
      <c r="D4896" s="9" t="inlineStr"/>
      <c r="E4896" s="9" t="inlineStr"/>
      <c r="F4896" s="9" t="inlineStr">
        <is>
          <t>99.83</t>
        </is>
      </c>
    </row>
    <row r="4897" ht="11.5" customHeight="1">
      <c r="A4897" s="9" t="inlineStr"/>
      <c r="B4897" s="9" t="inlineStr">
        <is>
          <t>TOTAL</t>
        </is>
      </c>
      <c r="C4897" s="9" t="inlineStr"/>
      <c r="D4897" s="9" t="inlineStr"/>
      <c r="E4897" s="9" t="inlineStr"/>
      <c r="F4897" s="9" t="inlineStr">
        <is>
          <t>765.33 Z</t>
        </is>
      </c>
    </row>
    <row r="4898" ht="11.5" customHeight="1">
      <c r="A4898" s="9" t="inlineStr"/>
      <c r="B4898" s="9" t="inlineStr">
        <is>
          <t>Add Cess @ 1% on "Z"</t>
        </is>
      </c>
      <c r="C4898" s="9" t="inlineStr"/>
      <c r="D4898" s="9" t="inlineStr"/>
      <c r="E4898" s="9" t="inlineStr"/>
      <c r="F4898" s="9" t="inlineStr">
        <is>
          <t>7.65</t>
        </is>
      </c>
    </row>
    <row r="4899" ht="11.5" customHeight="1">
      <c r="A4899" s="9" t="inlineStr"/>
      <c r="B4899" s="9" t="inlineStr">
        <is>
          <t>Cost of 10 nos.</t>
        </is>
      </c>
      <c r="C4899" s="9" t="inlineStr"/>
      <c r="D4899" s="9" t="inlineStr"/>
      <c r="E4899" s="9" t="inlineStr"/>
      <c r="F4899" s="9" t="inlineStr">
        <is>
          <t>772.98</t>
        </is>
      </c>
    </row>
    <row r="4900" ht="11.5" customHeight="1">
      <c r="A4900" s="9" t="inlineStr"/>
      <c r="B4900" s="9" t="inlineStr">
        <is>
          <t>Cost of 1 no</t>
        </is>
      </c>
      <c r="C4900" s="9" t="inlineStr"/>
      <c r="D4900" s="9" t="inlineStr"/>
      <c r="E4900" s="9" t="inlineStr"/>
      <c r="F4900" s="9" t="inlineStr">
        <is>
          <t>77.30</t>
        </is>
      </c>
    </row>
    <row r="4902" ht="11.5" customHeight="1">
      <c r="A4902" s="9" t="inlineStr">
        <is>
          <t>9.71.3</t>
        </is>
      </c>
      <c r="B4902" s="9" t="inlineStr">
        <is>
          <t>75x50x2.50 mm</t>
        </is>
      </c>
      <c r="C4902" s="9" t="inlineStr"/>
      <c r="D4902" s="9" t="inlineStr"/>
      <c r="E4902" s="9" t="inlineStr"/>
      <c r="F4902" s="9" t="inlineStr"/>
    </row>
    <row r="4903" ht="11.5" customHeight="1">
      <c r="A4903" s="10" t="inlineStr">
        <is>
          <t>Code</t>
        </is>
      </c>
      <c r="B4903" s="10" t="inlineStr">
        <is>
          <t>Description</t>
        </is>
      </c>
      <c r="C4903" s="10" t="inlineStr">
        <is>
          <t>Unit</t>
        </is>
      </c>
      <c r="D4903" s="10" t="inlineStr">
        <is>
          <t>Quantity</t>
        </is>
      </c>
      <c r="E4903" s="10" t="inlineStr">
        <is>
          <t>Rate</t>
        </is>
      </c>
      <c r="F4903" s="10" t="inlineStr">
        <is>
          <t>Amount</t>
        </is>
      </c>
    </row>
    <row r="4904" ht="11.5" customHeight="1">
      <c r="A4904" s="9" t="inlineStr"/>
      <c r="B4904" s="9" t="inlineStr">
        <is>
          <t>Details of cost for 10 nos.</t>
        </is>
      </c>
      <c r="C4904" s="9" t="inlineStr"/>
      <c r="D4904" s="9" t="inlineStr"/>
      <c r="E4904" s="9" t="inlineStr"/>
      <c r="F4904" s="9" t="inlineStr"/>
    </row>
    <row r="4905" ht="11.5" customHeight="1">
      <c r="A4905" s="9" t="inlineStr"/>
      <c r="B4905" s="9" t="inlineStr">
        <is>
          <t>MATERIAL</t>
        </is>
      </c>
      <c r="C4905" s="9" t="inlineStr"/>
      <c r="D4905" s="9" t="inlineStr"/>
      <c r="E4905" s="9" t="inlineStr"/>
      <c r="F4905" s="9" t="inlineStr"/>
    </row>
    <row r="4906" ht="11.5" customHeight="1">
      <c r="A4906" s="9" t="inlineStr">
        <is>
          <t>8221</t>
        </is>
      </c>
      <c r="B4906" s="9" t="inlineStr">
        <is>
          <t>Stainless steel butt hinges (heavy</t>
        </is>
      </c>
      <c r="C4906" s="9" t="inlineStr"/>
      <c r="D4906" s="9" t="inlineStr"/>
      <c r="E4906" s="9" t="inlineStr"/>
      <c r="F4906" s="9" t="inlineStr"/>
    </row>
    <row r="4907" ht="11.5" customHeight="1">
      <c r="A4907" s="9" t="inlineStr"/>
      <c r="B4907" s="9" t="inlineStr">
        <is>
          <t>weight) 75x50x2.5 mm IS : 12817</t>
        </is>
      </c>
      <c r="C4907" s="9" t="inlineStr"/>
      <c r="D4907" s="9" t="inlineStr"/>
      <c r="E4907" s="9" t="inlineStr"/>
      <c r="F4907" s="9" t="inlineStr"/>
    </row>
    <row r="4908" ht="11.5" customHeight="1">
      <c r="A4908" s="9" t="inlineStr"/>
      <c r="B4908" s="9" t="inlineStr">
        <is>
          <t>marked</t>
        </is>
      </c>
      <c r="C4908" s="9" t="inlineStr">
        <is>
          <t>10 Nos</t>
        </is>
      </c>
      <c r="D4908" s="9" t="inlineStr">
        <is>
          <t>1.00</t>
        </is>
      </c>
      <c r="E4908" s="9" t="inlineStr">
        <is>
          <t>205.00</t>
        </is>
      </c>
      <c r="F4908" s="9" t="inlineStr">
        <is>
          <t>205.00</t>
        </is>
      </c>
    </row>
    <row r="4909" ht="11.5" customHeight="1">
      <c r="A4909" s="9" t="inlineStr">
        <is>
          <t>8212</t>
        </is>
      </c>
      <c r="B4909" s="9" t="inlineStr">
        <is>
          <t>Stainless steel screws 30 mm</t>
        </is>
      </c>
      <c r="C4909" s="9" t="inlineStr">
        <is>
          <t>100 Nos</t>
        </is>
      </c>
      <c r="D4909" s="9" t="inlineStr">
        <is>
          <t>0.60</t>
        </is>
      </c>
      <c r="E4909" s="9" t="inlineStr">
        <is>
          <t>190.00</t>
        </is>
      </c>
      <c r="F4909" s="9" t="inlineStr">
        <is>
          <t>114.00</t>
        </is>
      </c>
    </row>
    <row r="4910" ht="11.5" customHeight="1">
      <c r="A4910" s="9" t="inlineStr">
        <is>
          <t>9977</t>
        </is>
      </c>
      <c r="B4910" s="9" t="inlineStr">
        <is>
          <t>Carriage of materials</t>
        </is>
      </c>
      <c r="C4910" s="9" t="inlineStr">
        <is>
          <t>L.S.</t>
        </is>
      </c>
      <c r="D4910" s="9" t="inlineStr">
        <is>
          <t>1.82</t>
        </is>
      </c>
      <c r="E4910" s="9" t="inlineStr">
        <is>
          <t>2.00</t>
        </is>
      </c>
      <c r="F4910" s="9" t="inlineStr">
        <is>
          <t>3.64</t>
        </is>
      </c>
    </row>
    <row r="4911" ht="11.5" customHeight="1">
      <c r="A4911" s="9" t="inlineStr"/>
      <c r="B4911" s="9" t="inlineStr">
        <is>
          <t>LABOUR</t>
        </is>
      </c>
      <c r="C4911" s="9" t="inlineStr"/>
      <c r="D4911" s="9" t="inlineStr"/>
      <c r="E4911" s="9" t="inlineStr"/>
      <c r="F4911" s="9" t="inlineStr"/>
    </row>
    <row r="4912" ht="11.5" customHeight="1">
      <c r="A4912" s="9" t="inlineStr">
        <is>
          <t>0112</t>
        </is>
      </c>
      <c r="B4912" s="9" t="inlineStr">
        <is>
          <t>Carpenter 2nd class</t>
        </is>
      </c>
      <c r="C4912" s="9" t="inlineStr">
        <is>
          <t>day</t>
        </is>
      </c>
      <c r="D4912" s="9" t="inlineStr">
        <is>
          <t>0.14</t>
        </is>
      </c>
      <c r="E4912" s="9" t="inlineStr">
        <is>
          <t>679.00</t>
        </is>
      </c>
      <c r="F4912" s="9" t="inlineStr">
        <is>
          <t>95.06</t>
        </is>
      </c>
    </row>
    <row r="4913" ht="11.5" customHeight="1">
      <c r="A4913" s="9" t="inlineStr">
        <is>
          <t>0114</t>
        </is>
      </c>
      <c r="B4913" s="9" t="inlineStr">
        <is>
          <t>Beldar</t>
        </is>
      </c>
      <c r="C4913" s="9" t="inlineStr">
        <is>
          <t>day</t>
        </is>
      </c>
      <c r="D4913" s="9" t="inlineStr">
        <is>
          <t>0.09</t>
        </is>
      </c>
      <c r="E4913" s="9" t="inlineStr">
        <is>
          <t>558.00</t>
        </is>
      </c>
      <c r="F4913" s="9" t="inlineStr">
        <is>
          <t>50.22</t>
        </is>
      </c>
    </row>
    <row r="4914" ht="11.5" customHeight="1">
      <c r="A4914" s="9" t="inlineStr"/>
      <c r="B4914" s="9" t="inlineStr">
        <is>
          <t>TOTAL</t>
        </is>
      </c>
      <c r="C4914" s="9" t="inlineStr"/>
      <c r="D4914" s="9" t="inlineStr"/>
      <c r="E4914" s="9" t="inlineStr"/>
      <c r="F4914" s="9" t="inlineStr">
        <is>
          <t>467.92 W</t>
        </is>
      </c>
    </row>
    <row r="4915" ht="11.5" customHeight="1">
      <c r="A4915" s="9" t="inlineStr"/>
      <c r="B4915" s="9" t="inlineStr">
        <is>
          <t>Add 1 % Water charges on "W"</t>
        </is>
      </c>
      <c r="C4915" s="9" t="inlineStr"/>
      <c r="D4915" s="9" t="inlineStr"/>
      <c r="E4915" s="9" t="inlineStr"/>
      <c r="F4915" s="9" t="inlineStr">
        <is>
          <t>4.68</t>
        </is>
      </c>
    </row>
    <row r="4916" ht="11.5" customHeight="1">
      <c r="A4916" s="9" t="inlineStr"/>
      <c r="B4916" s="9" t="inlineStr">
        <is>
          <t>TOTAL</t>
        </is>
      </c>
      <c r="C4916" s="9" t="inlineStr"/>
      <c r="D4916" s="9" t="inlineStr"/>
      <c r="E4916" s="9" t="inlineStr"/>
      <c r="F4916" s="9" t="inlineStr">
        <is>
          <t>472.60 X</t>
        </is>
      </c>
    </row>
    <row r="4917" ht="11.5" customHeight="1">
      <c r="A4917" s="9" t="inlineStr"/>
      <c r="B4917" s="9" t="inlineStr">
        <is>
          <t>Add GST on "X" (multiplying factor</t>
        </is>
      </c>
      <c r="C4917" s="9" t="inlineStr"/>
      <c r="D4917" s="9" t="inlineStr"/>
      <c r="E4917" s="9" t="inlineStr"/>
      <c r="F4917" s="9" t="inlineStr"/>
    </row>
    <row r="4918" ht="11.5" customHeight="1">
      <c r="A4918" s="9" t="inlineStr"/>
      <c r="B4918" s="9" t="inlineStr">
        <is>
          <t>0.1405)</t>
        </is>
      </c>
      <c r="C4918" s="9" t="inlineStr"/>
      <c r="D4918" s="9" t="inlineStr"/>
      <c r="E4918" s="9" t="inlineStr"/>
      <c r="F4918" s="9" t="inlineStr">
        <is>
          <t>66.40</t>
        </is>
      </c>
    </row>
    <row r="4919" ht="11.5" customHeight="1">
      <c r="A4919" s="9" t="inlineStr"/>
      <c r="B4919" s="9" t="inlineStr">
        <is>
          <t>TOTAL</t>
        </is>
      </c>
      <c r="C4919" s="9" t="inlineStr"/>
      <c r="D4919" s="9" t="inlineStr"/>
      <c r="E4919" s="9" t="inlineStr"/>
      <c r="F4919" s="9" t="inlineStr">
        <is>
          <t>539.00 Y</t>
        </is>
      </c>
    </row>
    <row r="4920" ht="11.5" customHeight="1">
      <c r="A4920" s="9" t="inlineStr"/>
      <c r="B4920" s="9" t="inlineStr">
        <is>
          <t>Add 15% CPOH on "Y"</t>
        </is>
      </c>
      <c r="C4920" s="9" t="inlineStr"/>
      <c r="D4920" s="9" t="inlineStr"/>
      <c r="E4920" s="9" t="inlineStr"/>
      <c r="F4920" s="9" t="inlineStr">
        <is>
          <t>80.85</t>
        </is>
      </c>
    </row>
    <row r="4921" ht="11.5" customHeight="1">
      <c r="A4921" s="9" t="inlineStr"/>
      <c r="B4921" s="9" t="inlineStr">
        <is>
          <t>TOTAL</t>
        </is>
      </c>
      <c r="C4921" s="9" t="inlineStr"/>
      <c r="D4921" s="9" t="inlineStr"/>
      <c r="E4921" s="9" t="inlineStr"/>
      <c r="F4921" s="9" t="inlineStr">
        <is>
          <t>619.85 Z</t>
        </is>
      </c>
    </row>
    <row r="4922" ht="11.5" customHeight="1">
      <c r="A4922" s="9" t="inlineStr"/>
      <c r="B4922" s="9" t="inlineStr">
        <is>
          <t>Add Cess @ 1% on "Z"</t>
        </is>
      </c>
      <c r="C4922" s="9" t="inlineStr"/>
      <c r="D4922" s="9" t="inlineStr"/>
      <c r="E4922" s="9" t="inlineStr"/>
      <c r="F4922" s="9" t="inlineStr">
        <is>
          <t>6.20</t>
        </is>
      </c>
    </row>
    <row r="4923" ht="11.5" customHeight="1">
      <c r="A4923" s="9" t="inlineStr"/>
      <c r="B4923" s="9" t="inlineStr">
        <is>
          <t>Cost of 10 nos.</t>
        </is>
      </c>
      <c r="C4923" s="9" t="inlineStr"/>
      <c r="D4923" s="9" t="inlineStr"/>
      <c r="E4923" s="9" t="inlineStr"/>
      <c r="F4923" s="9" t="inlineStr">
        <is>
          <t>626.05</t>
        </is>
      </c>
    </row>
    <row r="4924" ht="11.5" customHeight="1">
      <c r="A4924" s="9" t="inlineStr"/>
      <c r="B4924" s="9" t="inlineStr">
        <is>
          <t>Cost of 1 no</t>
        </is>
      </c>
      <c r="C4924" s="9" t="inlineStr"/>
      <c r="D4924" s="9" t="inlineStr"/>
      <c r="E4924" s="9" t="inlineStr"/>
      <c r="F4924" s="9" t="inlineStr">
        <is>
          <t>62.60</t>
        </is>
      </c>
    </row>
    <row r="4925" ht="11.5" customHeight="1">
      <c r="A4925" s="9" t="inlineStr"/>
      <c r="B4925" s="9" t="inlineStr">
        <is>
          <t>Say</t>
        </is>
      </c>
      <c r="C4925" s="9" t="inlineStr"/>
      <c r="D4925" s="9" t="inlineStr"/>
      <c r="E4925" s="9" t="inlineStr"/>
      <c r="F4925" s="9" t="inlineStr">
        <is>
          <t>62.60</t>
        </is>
      </c>
    </row>
    <row r="4926" ht="23" customHeight="1">
      <c r="A4926" s="9" t="inlineStr">
        <is>
          <t>9.72</t>
        </is>
      </c>
      <c r="B4926" s="9" t="inlineStr">
        <is>
          <t>Providing and fixing bright finished</t>
        </is>
      </c>
      <c r="C4926" s="9" t="inlineStr">
        <is>
          <t>brass</t>
        </is>
      </c>
      <c r="D4926" s="9" t="inlineStr">
        <is>
          <t>butt hinges</t>
        </is>
      </c>
      <c r="E4926" s="9" t="inlineStr">
        <is>
          <t>with necessary</t>
        </is>
      </c>
      <c r="F4926" s="9" t="inlineStr">
        <is>
          <t>screws</t>
        </is>
      </c>
    </row>
    <row r="4927" ht="11.5" customHeight="1">
      <c r="A4927" s="9" t="inlineStr"/>
      <c r="B4927" s="9" t="inlineStr">
        <is>
          <t>etc. complete :</t>
        </is>
      </c>
      <c r="C4927" s="9" t="inlineStr"/>
      <c r="D4927" s="9" t="inlineStr"/>
      <c r="E4927" s="9" t="inlineStr"/>
      <c r="F4927" s="9" t="inlineStr"/>
    </row>
    <row r="4928" ht="11.5" customHeight="1">
      <c r="A4928" s="9" t="inlineStr">
        <is>
          <t>9.72.1</t>
        </is>
      </c>
      <c r="B4928" s="9" t="inlineStr">
        <is>
          <t>125x85x5.5 mm (heavy type)</t>
        </is>
      </c>
      <c r="C4928" s="9" t="inlineStr"/>
      <c r="D4928" s="9" t="inlineStr"/>
      <c r="E4928" s="9" t="inlineStr"/>
      <c r="F4928" s="9" t="inlineStr"/>
    </row>
    <row r="4929" ht="11.5" customHeight="1">
      <c r="A4929" s="10" t="inlineStr">
        <is>
          <t>Code</t>
        </is>
      </c>
      <c r="B4929" s="10" t="inlineStr">
        <is>
          <t>Description</t>
        </is>
      </c>
      <c r="C4929" s="10" t="inlineStr">
        <is>
          <t>Unit</t>
        </is>
      </c>
      <c r="D4929" s="10" t="inlineStr">
        <is>
          <t>Quantity</t>
        </is>
      </c>
      <c r="E4929" s="10" t="inlineStr">
        <is>
          <t>Rate</t>
        </is>
      </c>
      <c r="F4929" s="10" t="inlineStr">
        <is>
          <t>Amount</t>
        </is>
      </c>
    </row>
    <row r="4930" ht="11.5" customHeight="1">
      <c r="A4930" s="9" t="inlineStr"/>
      <c r="B4930" s="9" t="inlineStr">
        <is>
          <t>Details of cost for 10 nos.</t>
        </is>
      </c>
      <c r="C4930" s="9" t="inlineStr"/>
      <c r="D4930" s="9" t="inlineStr"/>
      <c r="E4930" s="9" t="inlineStr"/>
      <c r="F4930" s="9" t="inlineStr"/>
    </row>
    <row r="4931" ht="11.5" customHeight="1">
      <c r="A4931" s="9" t="inlineStr"/>
      <c r="B4931" s="9" t="inlineStr">
        <is>
          <t>MATERIAL</t>
        </is>
      </c>
      <c r="C4931" s="9" t="inlineStr"/>
      <c r="D4931" s="9" t="inlineStr"/>
      <c r="E4931" s="9" t="inlineStr"/>
      <c r="F4931" s="9" t="inlineStr"/>
    </row>
    <row r="4932" ht="11.5" customHeight="1">
      <c r="A4932" s="9" t="inlineStr">
        <is>
          <t>0382</t>
        </is>
      </c>
      <c r="B4932" s="9" t="inlineStr">
        <is>
          <t>Brass butt hinges (heavy type) :</t>
        </is>
      </c>
      <c r="C4932" s="9" t="inlineStr"/>
      <c r="D4932" s="9" t="inlineStr"/>
      <c r="E4932" s="9" t="inlineStr"/>
      <c r="F4932" s="9" t="inlineStr"/>
    </row>
    <row r="4933" ht="11.5" customHeight="1">
      <c r="A4933" s="9" t="inlineStr"/>
      <c r="B4933" s="9" t="inlineStr">
        <is>
          <t>125x85x5.5 mm (0.70kg)</t>
        </is>
      </c>
      <c r="C4933" s="9" t="inlineStr">
        <is>
          <t>10 Nos</t>
        </is>
      </c>
      <c r="D4933" s="9" t="inlineStr">
        <is>
          <t>1.00</t>
        </is>
      </c>
      <c r="E4933" s="9" t="inlineStr">
        <is>
          <t>1309.00</t>
        </is>
      </c>
      <c r="F4933" s="9" t="inlineStr">
        <is>
          <t>1309.00</t>
        </is>
      </c>
    </row>
    <row r="4934" ht="11.5" customHeight="1">
      <c r="A4934" s="9" t="inlineStr">
        <is>
          <t>0449</t>
        </is>
      </c>
      <c r="B4934" s="9" t="inlineStr">
        <is>
          <t>Brass screws 50 mm</t>
        </is>
      </c>
      <c r="C4934" s="9" t="inlineStr">
        <is>
          <t>100 Nos</t>
        </is>
      </c>
      <c r="D4934" s="9" t="inlineStr">
        <is>
          <t>1.00</t>
        </is>
      </c>
      <c r="E4934" s="9" t="inlineStr">
        <is>
          <t>220.00</t>
        </is>
      </c>
      <c r="F4934" s="9" t="inlineStr">
        <is>
          <t>220.00</t>
        </is>
      </c>
    </row>
    <row r="4935" ht="11.5" customHeight="1">
      <c r="A4935" s="9" t="inlineStr">
        <is>
          <t>9977</t>
        </is>
      </c>
      <c r="B4935" s="9" t="inlineStr">
        <is>
          <t>Carriage of material</t>
        </is>
      </c>
      <c r="C4935" s="9" t="inlineStr">
        <is>
          <t>L.S.</t>
        </is>
      </c>
      <c r="D4935" s="9" t="inlineStr">
        <is>
          <t>3.64</t>
        </is>
      </c>
      <c r="E4935" s="9" t="inlineStr">
        <is>
          <t>2.00</t>
        </is>
      </c>
      <c r="F4935" s="9" t="inlineStr">
        <is>
          <t>7.28</t>
        </is>
      </c>
    </row>
    <row r="4936" ht="11.5" customHeight="1">
      <c r="A4936" s="9" t="inlineStr"/>
      <c r="B4936" s="9" t="inlineStr">
        <is>
          <t>LABOUR</t>
        </is>
      </c>
      <c r="C4936" s="9" t="inlineStr"/>
      <c r="D4936" s="9" t="inlineStr"/>
      <c r="E4936" s="9" t="inlineStr"/>
      <c r="F4936" s="9" t="inlineStr"/>
    </row>
    <row r="4937" ht="11.5" customHeight="1">
      <c r="A4937" s="9" t="inlineStr">
        <is>
          <t>0111</t>
        </is>
      </c>
      <c r="B4937" s="9" t="inlineStr">
        <is>
          <t>Carpenter 1st class</t>
        </is>
      </c>
      <c r="C4937" s="9" t="inlineStr">
        <is>
          <t>day</t>
        </is>
      </c>
      <c r="D4937" s="9" t="inlineStr">
        <is>
          <t>0.14</t>
        </is>
      </c>
      <c r="E4937" s="9" t="inlineStr">
        <is>
          <t>738.00</t>
        </is>
      </c>
      <c r="F4937" s="9" t="inlineStr">
        <is>
          <t>103.32</t>
        </is>
      </c>
    </row>
    <row r="4938" ht="11.5" customHeight="1">
      <c r="A4938" s="9" t="inlineStr">
        <is>
          <t>0114</t>
        </is>
      </c>
      <c r="B4938" s="9" t="inlineStr">
        <is>
          <t>Beldar</t>
        </is>
      </c>
      <c r="C4938" s="9" t="inlineStr">
        <is>
          <t>day</t>
        </is>
      </c>
      <c r="D4938" s="9" t="inlineStr">
        <is>
          <t>0.10</t>
        </is>
      </c>
      <c r="E4938" s="9" t="inlineStr">
        <is>
          <t>558.00</t>
        </is>
      </c>
      <c r="F4938" s="9" t="inlineStr">
        <is>
          <t>55.80</t>
        </is>
      </c>
    </row>
    <row r="4939" ht="11.5" customHeight="1">
      <c r="A4939" s="9" t="inlineStr"/>
      <c r="B4939" s="9" t="inlineStr">
        <is>
          <t>TOTAL</t>
        </is>
      </c>
      <c r="C4939" s="9" t="inlineStr"/>
      <c r="D4939" s="9" t="inlineStr"/>
      <c r="E4939" s="9" t="inlineStr"/>
      <c r="F4939" s="9" t="inlineStr">
        <is>
          <t>1695.40 W</t>
        </is>
      </c>
    </row>
    <row r="4940" ht="11.5" customHeight="1">
      <c r="A4940" s="9" t="inlineStr"/>
      <c r="B4940" s="9" t="inlineStr">
        <is>
          <t>Add 1 % Water charges on "W"</t>
        </is>
      </c>
      <c r="C4940" s="9" t="inlineStr"/>
      <c r="D4940" s="9" t="inlineStr"/>
      <c r="E4940" s="9" t="inlineStr"/>
      <c r="F4940" s="9" t="inlineStr">
        <is>
          <t>16.95</t>
        </is>
      </c>
    </row>
    <row r="4941" ht="11.5" customHeight="1">
      <c r="A4941" s="9" t="inlineStr"/>
      <c r="B4941" s="9" t="inlineStr">
        <is>
          <t>TOTAL</t>
        </is>
      </c>
      <c r="C4941" s="9" t="inlineStr"/>
      <c r="D4941" s="9" t="inlineStr"/>
      <c r="E4941" s="9" t="inlineStr"/>
      <c r="F4941" s="9" t="inlineStr">
        <is>
          <t>1712.35 X</t>
        </is>
      </c>
    </row>
    <row r="4942" ht="11.5" customHeight="1">
      <c r="A4942" s="9" t="inlineStr"/>
      <c r="B4942" s="9" t="inlineStr">
        <is>
          <t>Add GST on "X" (multiplying factor</t>
        </is>
      </c>
      <c r="C4942" s="9" t="inlineStr"/>
      <c r="D4942" s="9" t="inlineStr"/>
      <c r="E4942" s="9" t="inlineStr"/>
      <c r="F4942" s="9" t="inlineStr"/>
    </row>
    <row r="4943" ht="11.5" customHeight="1">
      <c r="A4943" s="9" t="inlineStr"/>
      <c r="B4943" s="9" t="inlineStr">
        <is>
          <t>0.1405)</t>
        </is>
      </c>
      <c r="C4943" s="9" t="inlineStr"/>
      <c r="D4943" s="9" t="inlineStr"/>
      <c r="E4943" s="9" t="inlineStr"/>
      <c r="F4943" s="9" t="inlineStr">
        <is>
          <t>240.59</t>
        </is>
      </c>
    </row>
    <row r="4944" ht="11.5" customHeight="1">
      <c r="A4944" s="9" t="inlineStr"/>
      <c r="B4944" s="9" t="inlineStr">
        <is>
          <t>TOTAL</t>
        </is>
      </c>
      <c r="C4944" s="9" t="inlineStr"/>
      <c r="D4944" s="9" t="inlineStr"/>
      <c r="E4944" s="9" t="inlineStr"/>
      <c r="F4944" s="9" t="inlineStr">
        <is>
          <t>1952.94 Y</t>
        </is>
      </c>
    </row>
    <row r="4945" ht="11.5" customHeight="1">
      <c r="A4945" s="9" t="inlineStr"/>
      <c r="B4945" s="9" t="inlineStr">
        <is>
          <t>Add 15% CPOH on "Y"</t>
        </is>
      </c>
      <c r="C4945" s="9" t="inlineStr"/>
      <c r="D4945" s="9" t="inlineStr"/>
      <c r="E4945" s="9" t="inlineStr"/>
      <c r="F4945" s="9" t="inlineStr">
        <is>
          <t>292.94</t>
        </is>
      </c>
    </row>
    <row r="4946" ht="11.5" customHeight="1">
      <c r="A4946" s="9" t="inlineStr"/>
      <c r="B4946" s="9" t="inlineStr">
        <is>
          <t>TOTAL</t>
        </is>
      </c>
      <c r="C4946" s="9" t="inlineStr"/>
      <c r="D4946" s="9" t="inlineStr"/>
      <c r="E4946" s="9" t="inlineStr"/>
      <c r="F4946" s="9" t="inlineStr">
        <is>
          <t>2245.88 Z</t>
        </is>
      </c>
    </row>
    <row r="4947" ht="11.5" customHeight="1">
      <c r="A4947" s="9" t="inlineStr"/>
      <c r="B4947" s="9" t="inlineStr">
        <is>
          <t>Add Cess @ 1% on "Z"</t>
        </is>
      </c>
      <c r="C4947" s="9" t="inlineStr"/>
      <c r="D4947" s="9" t="inlineStr"/>
      <c r="E4947" s="9" t="inlineStr"/>
      <c r="F4947" s="9" t="inlineStr">
        <is>
          <t>22.46</t>
        </is>
      </c>
    </row>
    <row r="4948" ht="11.5" customHeight="1">
      <c r="A4948" s="9" t="inlineStr"/>
      <c r="B4948" s="9" t="inlineStr">
        <is>
          <t>Cost for 10 nos.</t>
        </is>
      </c>
      <c r="C4948" s="9" t="inlineStr"/>
      <c r="D4948" s="9" t="inlineStr"/>
      <c r="E4948" s="9" t="inlineStr"/>
      <c r="F4948" s="9" t="inlineStr">
        <is>
          <t>2268.34</t>
        </is>
      </c>
    </row>
    <row r="4949" ht="11.5" customHeight="1">
      <c r="A4949" s="9" t="inlineStr"/>
      <c r="B4949" s="9" t="inlineStr">
        <is>
          <t>Cost of 1 no.</t>
        </is>
      </c>
      <c r="C4949" s="9" t="inlineStr"/>
      <c r="D4949" s="9" t="inlineStr"/>
      <c r="E4949" s="9" t="inlineStr"/>
      <c r="F4949" s="9" t="inlineStr">
        <is>
          <t>226.83</t>
        </is>
      </c>
    </row>
    <row r="4950" ht="11.5" customHeight="1">
      <c r="A4950" s="9" t="inlineStr"/>
      <c r="B4950" s="9" t="inlineStr">
        <is>
          <t>Say</t>
        </is>
      </c>
      <c r="C4950" s="9" t="inlineStr"/>
      <c r="D4950" s="9" t="inlineStr"/>
      <c r="E4950" s="9" t="inlineStr"/>
      <c r="F4950" s="9" t="inlineStr">
        <is>
          <t>226.85</t>
        </is>
      </c>
    </row>
    <row r="4952" ht="11.5" customHeight="1">
      <c r="A4952" s="9" t="inlineStr">
        <is>
          <t>9.72.2</t>
        </is>
      </c>
      <c r="B4952" s="9" t="inlineStr">
        <is>
          <t>125x70x4 mm (ordinary type)</t>
        </is>
      </c>
      <c r="C4952" s="9" t="inlineStr"/>
      <c r="D4952" s="9" t="inlineStr"/>
      <c r="E4952" s="9" t="inlineStr"/>
      <c r="F4952" s="9" t="inlineStr"/>
    </row>
    <row r="4953" ht="11.5" customHeight="1">
      <c r="A4953" s="10" t="inlineStr">
        <is>
          <t>Code</t>
        </is>
      </c>
      <c r="B4953" s="10" t="inlineStr">
        <is>
          <t>Description</t>
        </is>
      </c>
      <c r="C4953" s="10" t="inlineStr">
        <is>
          <t>Unit</t>
        </is>
      </c>
      <c r="D4953" s="10" t="inlineStr">
        <is>
          <t>Quantity</t>
        </is>
      </c>
      <c r="E4953" s="10" t="inlineStr">
        <is>
          <t>Rate</t>
        </is>
      </c>
      <c r="F4953" s="10" t="inlineStr">
        <is>
          <t>Amount</t>
        </is>
      </c>
    </row>
    <row r="4954" ht="11.5" customHeight="1">
      <c r="A4954" s="9" t="inlineStr"/>
      <c r="B4954" s="9" t="inlineStr">
        <is>
          <t>Details of cost for 10 nos.</t>
        </is>
      </c>
      <c r="C4954" s="9" t="inlineStr"/>
      <c r="D4954" s="9" t="inlineStr"/>
      <c r="E4954" s="9" t="inlineStr"/>
      <c r="F4954" s="9" t="inlineStr"/>
    </row>
    <row r="4955" ht="11.5" customHeight="1">
      <c r="A4955" s="9" t="inlineStr"/>
      <c r="B4955" s="9" t="inlineStr">
        <is>
          <t>MATERIAL</t>
        </is>
      </c>
      <c r="C4955" s="9" t="inlineStr"/>
      <c r="D4955" s="9" t="inlineStr"/>
      <c r="E4955" s="9" t="inlineStr"/>
      <c r="F4955" s="9" t="inlineStr"/>
    </row>
    <row r="4956" ht="11.5" customHeight="1">
      <c r="A4956" s="9" t="inlineStr">
        <is>
          <t>0378</t>
        </is>
      </c>
      <c r="B4956" s="9" t="inlineStr">
        <is>
          <t>Brass butt hinges (light/ordinary type) :</t>
        </is>
      </c>
      <c r="C4956" s="9" t="inlineStr"/>
      <c r="D4956" s="9" t="inlineStr"/>
      <c r="E4956" s="9" t="inlineStr"/>
      <c r="F4956" s="9" t="inlineStr"/>
    </row>
    <row r="4957" ht="11.5" customHeight="1">
      <c r="A4957" s="9" t="inlineStr"/>
      <c r="B4957" s="9" t="inlineStr">
        <is>
          <t>125x70x4 mm</t>
        </is>
      </c>
      <c r="C4957" s="9" t="inlineStr">
        <is>
          <t>10 Nos</t>
        </is>
      </c>
      <c r="D4957" s="9" t="inlineStr">
        <is>
          <t>1.00</t>
        </is>
      </c>
      <c r="E4957" s="9" t="inlineStr">
        <is>
          <t>775.00</t>
        </is>
      </c>
      <c r="F4957" s="9" t="inlineStr">
        <is>
          <t>775.00</t>
        </is>
      </c>
    </row>
    <row r="4958" ht="11.5" customHeight="1">
      <c r="A4958" s="9" t="inlineStr">
        <is>
          <t>0449</t>
        </is>
      </c>
      <c r="B4958" s="9" t="inlineStr">
        <is>
          <t>Brass screws 50 mm</t>
        </is>
      </c>
      <c r="C4958" s="9" t="inlineStr">
        <is>
          <t>100 Nos</t>
        </is>
      </c>
      <c r="D4958" s="9" t="inlineStr">
        <is>
          <t>1.00</t>
        </is>
      </c>
      <c r="E4958" s="9" t="inlineStr">
        <is>
          <t>220.00</t>
        </is>
      </c>
      <c r="F4958" s="9" t="inlineStr">
        <is>
          <t>220.00</t>
        </is>
      </c>
    </row>
    <row r="4959" ht="11.5" customHeight="1">
      <c r="A4959" s="9" t="inlineStr">
        <is>
          <t>9977</t>
        </is>
      </c>
      <c r="B4959" s="9" t="inlineStr">
        <is>
          <t>Carriage of material</t>
        </is>
      </c>
      <c r="C4959" s="9" t="inlineStr">
        <is>
          <t>L.S.</t>
        </is>
      </c>
      <c r="D4959" s="9" t="inlineStr">
        <is>
          <t>3.64</t>
        </is>
      </c>
      <c r="E4959" s="9" t="inlineStr">
        <is>
          <t>2.00</t>
        </is>
      </c>
      <c r="F4959" s="9" t="inlineStr">
        <is>
          <t>7.28</t>
        </is>
      </c>
    </row>
    <row r="4960" ht="11.5" customHeight="1">
      <c r="A4960" s="9" t="inlineStr"/>
      <c r="B4960" s="9" t="inlineStr">
        <is>
          <t>LABOUR</t>
        </is>
      </c>
      <c r="C4960" s="9" t="inlineStr"/>
      <c r="D4960" s="9" t="inlineStr"/>
      <c r="E4960" s="9" t="inlineStr"/>
      <c r="F4960" s="9" t="inlineStr"/>
    </row>
    <row r="4961" ht="11.5" customHeight="1">
      <c r="A4961" s="9" t="inlineStr">
        <is>
          <t>0111</t>
        </is>
      </c>
      <c r="B4961" s="9" t="inlineStr">
        <is>
          <t>Carpenter 1st class</t>
        </is>
      </c>
      <c r="C4961" s="9" t="inlineStr">
        <is>
          <t>day</t>
        </is>
      </c>
      <c r="D4961" s="9" t="inlineStr">
        <is>
          <t>0.14</t>
        </is>
      </c>
      <c r="E4961" s="9" t="inlineStr">
        <is>
          <t>738.00</t>
        </is>
      </c>
      <c r="F4961" s="9" t="inlineStr">
        <is>
          <t>103.32</t>
        </is>
      </c>
    </row>
    <row r="4962" ht="11.5" customHeight="1">
      <c r="A4962" s="9" t="inlineStr">
        <is>
          <t>0114</t>
        </is>
      </c>
      <c r="B4962" s="9" t="inlineStr">
        <is>
          <t>Beldar</t>
        </is>
      </c>
      <c r="C4962" s="9" t="inlineStr">
        <is>
          <t>day</t>
        </is>
      </c>
      <c r="D4962" s="9" t="inlineStr">
        <is>
          <t>0.10</t>
        </is>
      </c>
      <c r="E4962" s="9" t="inlineStr">
        <is>
          <t>558.00</t>
        </is>
      </c>
      <c r="F4962" s="9" t="inlineStr">
        <is>
          <t>55.80</t>
        </is>
      </c>
    </row>
    <row r="4963" ht="11.5" customHeight="1">
      <c r="A4963" s="9" t="inlineStr"/>
      <c r="B4963" s="9" t="inlineStr">
        <is>
          <t>TOTAL</t>
        </is>
      </c>
      <c r="C4963" s="9" t="inlineStr"/>
      <c r="D4963" s="9" t="inlineStr"/>
      <c r="E4963" s="9" t="inlineStr"/>
      <c r="F4963" s="9" t="inlineStr">
        <is>
          <t>1161.40 W</t>
        </is>
      </c>
    </row>
    <row r="4964" ht="11.5" customHeight="1">
      <c r="A4964" s="9" t="inlineStr"/>
      <c r="B4964" s="9" t="inlineStr">
        <is>
          <t>Add 1 % Water charges on "W"</t>
        </is>
      </c>
      <c r="C4964" s="9" t="inlineStr"/>
      <c r="D4964" s="9" t="inlineStr"/>
      <c r="E4964" s="9" t="inlineStr"/>
      <c r="F4964" s="9" t="inlineStr">
        <is>
          <t>11.61</t>
        </is>
      </c>
    </row>
    <row r="4965" ht="11.5" customHeight="1">
      <c r="A4965" s="9" t="inlineStr"/>
      <c r="B4965" s="9" t="inlineStr">
        <is>
          <t>TOTAL</t>
        </is>
      </c>
      <c r="C4965" s="9" t="inlineStr"/>
      <c r="D4965" s="9" t="inlineStr"/>
      <c r="E4965" s="9" t="inlineStr"/>
      <c r="F4965" s="9" t="inlineStr">
        <is>
          <t>1173.01 X</t>
        </is>
      </c>
    </row>
    <row r="4966" ht="11.5" customHeight="1">
      <c r="A4966" s="9" t="inlineStr"/>
      <c r="B4966" s="9" t="inlineStr">
        <is>
          <t>Add GST on "X" (multiplying factor</t>
        </is>
      </c>
      <c r="C4966" s="9" t="inlineStr"/>
      <c r="D4966" s="9" t="inlineStr"/>
      <c r="E4966" s="9" t="inlineStr"/>
      <c r="F4966" s="9" t="inlineStr"/>
    </row>
    <row r="4967" ht="11.5" customHeight="1">
      <c r="A4967" s="9" t="inlineStr"/>
      <c r="B4967" s="9" t="inlineStr">
        <is>
          <t>0.1405)</t>
        </is>
      </c>
      <c r="C4967" s="9" t="inlineStr"/>
      <c r="D4967" s="9" t="inlineStr"/>
      <c r="E4967" s="9" t="inlineStr"/>
      <c r="F4967" s="9" t="inlineStr">
        <is>
          <t>164.81</t>
        </is>
      </c>
    </row>
    <row r="4968" ht="11.5" customHeight="1">
      <c r="A4968" s="9" t="inlineStr"/>
      <c r="B4968" s="9" t="inlineStr">
        <is>
          <t>TOTAL</t>
        </is>
      </c>
      <c r="C4968" s="9" t="inlineStr"/>
      <c r="D4968" s="9" t="inlineStr"/>
      <c r="E4968" s="9" t="inlineStr"/>
      <c r="F4968" s="9" t="inlineStr">
        <is>
          <t>1337.82 Y</t>
        </is>
      </c>
    </row>
    <row r="4969" ht="11.5" customHeight="1">
      <c r="A4969" s="9" t="inlineStr"/>
      <c r="B4969" s="9" t="inlineStr">
        <is>
          <t>Add 15% CPOH on "Y"</t>
        </is>
      </c>
      <c r="C4969" s="9" t="inlineStr"/>
      <c r="D4969" s="9" t="inlineStr"/>
      <c r="E4969" s="9" t="inlineStr"/>
      <c r="F4969" s="9" t="inlineStr">
        <is>
          <t>200.67</t>
        </is>
      </c>
    </row>
    <row r="4970" ht="11.5" customHeight="1">
      <c r="A4970" s="9" t="inlineStr"/>
      <c r="B4970" s="9" t="inlineStr">
        <is>
          <t>TOTAL</t>
        </is>
      </c>
      <c r="C4970" s="9" t="inlineStr"/>
      <c r="D4970" s="9" t="inlineStr"/>
      <c r="E4970" s="9" t="inlineStr"/>
      <c r="F4970" s="9" t="inlineStr">
        <is>
          <t>1538.50 Z</t>
        </is>
      </c>
    </row>
    <row r="4971" ht="11.5" customHeight="1">
      <c r="A4971" s="9" t="inlineStr"/>
      <c r="B4971" s="9" t="inlineStr">
        <is>
          <t>Add Cess @ 1% on "Z"</t>
        </is>
      </c>
      <c r="C4971" s="9" t="inlineStr"/>
      <c r="D4971" s="9" t="inlineStr"/>
      <c r="E4971" s="9" t="inlineStr"/>
      <c r="F4971" s="9" t="inlineStr">
        <is>
          <t>15.38</t>
        </is>
      </c>
    </row>
    <row r="4972" ht="11.5" customHeight="1">
      <c r="A4972" s="9" t="inlineStr"/>
      <c r="B4972" s="9" t="inlineStr">
        <is>
          <t>Cost for 10 nos.</t>
        </is>
      </c>
      <c r="C4972" s="9" t="inlineStr"/>
      <c r="D4972" s="9" t="inlineStr"/>
      <c r="E4972" s="9" t="inlineStr"/>
      <c r="F4972" s="9" t="inlineStr">
        <is>
          <t>1553.88</t>
        </is>
      </c>
    </row>
    <row r="4973" ht="11.5" customHeight="1">
      <c r="A4973" s="9" t="inlineStr"/>
      <c r="B4973" s="9" t="inlineStr">
        <is>
          <t>Cost of 1 no.</t>
        </is>
      </c>
      <c r="C4973" s="9" t="inlineStr"/>
      <c r="D4973" s="9" t="inlineStr"/>
      <c r="E4973" s="9" t="inlineStr"/>
      <c r="F4973" s="9" t="inlineStr">
        <is>
          <t>155.39</t>
        </is>
      </c>
    </row>
    <row r="4974" ht="11.5" customHeight="1">
      <c r="A4974" s="9" t="inlineStr"/>
      <c r="B4974" s="9" t="inlineStr">
        <is>
          <t>Say</t>
        </is>
      </c>
      <c r="C4974" s="9" t="inlineStr"/>
      <c r="D4974" s="9" t="inlineStr"/>
      <c r="E4974" s="9" t="inlineStr"/>
      <c r="F4974" s="9" t="inlineStr">
        <is>
          <t>155.40</t>
        </is>
      </c>
    </row>
    <row r="4975" ht="11.5" customHeight="1">
      <c r="A4975" s="9" t="inlineStr">
        <is>
          <t>9.72.3</t>
        </is>
      </c>
      <c r="B4975" s="9" t="inlineStr">
        <is>
          <t>100x85x5.5 mm (heavy type)</t>
        </is>
      </c>
      <c r="C4975" s="9" t="inlineStr"/>
      <c r="D4975" s="9" t="inlineStr"/>
      <c r="E4975" s="9" t="inlineStr"/>
      <c r="F4975" s="9" t="inlineStr"/>
    </row>
    <row r="4976" ht="11.5" customHeight="1">
      <c r="A4976" s="10" t="inlineStr">
        <is>
          <t>Code</t>
        </is>
      </c>
      <c r="B4976" s="10" t="inlineStr">
        <is>
          <t>Description</t>
        </is>
      </c>
      <c r="C4976" s="10" t="inlineStr">
        <is>
          <t>Unit</t>
        </is>
      </c>
      <c r="D4976" s="10" t="inlineStr">
        <is>
          <t>Quantity</t>
        </is>
      </c>
      <c r="E4976" s="10" t="inlineStr">
        <is>
          <t>Rate</t>
        </is>
      </c>
      <c r="F4976" s="10" t="inlineStr">
        <is>
          <t>Amount</t>
        </is>
      </c>
    </row>
    <row r="4977" ht="11.5" customHeight="1">
      <c r="A4977" s="9" t="inlineStr"/>
      <c r="B4977" s="9" t="inlineStr">
        <is>
          <t>Details of cost for 10 nos.</t>
        </is>
      </c>
      <c r="C4977" s="9" t="inlineStr"/>
      <c r="D4977" s="9" t="inlineStr"/>
      <c r="E4977" s="9" t="inlineStr"/>
      <c r="F4977" s="9" t="inlineStr"/>
    </row>
    <row r="4978" ht="11.5" customHeight="1">
      <c r="A4978" s="9" t="inlineStr"/>
      <c r="B4978" s="9" t="inlineStr">
        <is>
          <t>MATERIAL</t>
        </is>
      </c>
      <c r="C4978" s="9" t="inlineStr"/>
      <c r="D4978" s="9" t="inlineStr"/>
      <c r="E4978" s="9" t="inlineStr"/>
      <c r="F4978" s="9" t="inlineStr"/>
    </row>
    <row r="4979" ht="11.5" customHeight="1">
      <c r="A4979" s="9" t="inlineStr">
        <is>
          <t>0383</t>
        </is>
      </c>
      <c r="B4979" s="9" t="inlineStr">
        <is>
          <t>Brass butt hinges (heavy type) :</t>
        </is>
      </c>
      <c r="C4979" s="9" t="inlineStr"/>
      <c r="D4979" s="9" t="inlineStr"/>
      <c r="E4979" s="9" t="inlineStr"/>
      <c r="F4979" s="9" t="inlineStr"/>
    </row>
    <row r="4980" ht="11.5" customHeight="1">
      <c r="A4980" s="9" t="inlineStr"/>
      <c r="B4980" s="9" t="inlineStr">
        <is>
          <t>100x85x5.5 mm (0.56 kg)</t>
        </is>
      </c>
      <c r="C4980" s="9" t="inlineStr">
        <is>
          <t>10 Nos</t>
        </is>
      </c>
      <c r="D4980" s="9" t="inlineStr">
        <is>
          <t>1.00</t>
        </is>
      </c>
      <c r="E4980" s="9" t="inlineStr">
        <is>
          <t>997.00</t>
        </is>
      </c>
      <c r="F4980" s="9" t="inlineStr">
        <is>
          <t>997.00</t>
        </is>
      </c>
    </row>
    <row r="4981" ht="11.5" customHeight="1">
      <c r="A4981" s="9" t="inlineStr">
        <is>
          <t>0450</t>
        </is>
      </c>
      <c r="B4981" s="9" t="inlineStr">
        <is>
          <t>Brass screws 40 mm</t>
        </is>
      </c>
      <c r="C4981" s="9" t="inlineStr">
        <is>
          <t>100 Nos</t>
        </is>
      </c>
      <c r="D4981" s="9" t="inlineStr">
        <is>
          <t>0.80</t>
        </is>
      </c>
      <c r="E4981" s="9" t="inlineStr">
        <is>
          <t>170.00</t>
        </is>
      </c>
      <c r="F4981" s="9" t="inlineStr">
        <is>
          <t>136.00</t>
        </is>
      </c>
    </row>
    <row r="4982" ht="11.5" customHeight="1">
      <c r="A4982" s="9" t="inlineStr">
        <is>
          <t>9977</t>
        </is>
      </c>
      <c r="B4982" s="9" t="inlineStr">
        <is>
          <t>Carriage of material</t>
        </is>
      </c>
      <c r="C4982" s="9" t="inlineStr">
        <is>
          <t>L.S.</t>
        </is>
      </c>
      <c r="D4982" s="9" t="inlineStr">
        <is>
          <t>2.73</t>
        </is>
      </c>
      <c r="E4982" s="9" t="inlineStr">
        <is>
          <t>2.00</t>
        </is>
      </c>
      <c r="F4982" s="9" t="inlineStr">
        <is>
          <t>5.46</t>
        </is>
      </c>
    </row>
    <row r="4983" ht="11.5" customHeight="1">
      <c r="A4983" s="9" t="inlineStr"/>
      <c r="B4983" s="9" t="inlineStr">
        <is>
          <t>LABOUR</t>
        </is>
      </c>
      <c r="C4983" s="9" t="inlineStr"/>
      <c r="D4983" s="9" t="inlineStr"/>
      <c r="E4983" s="9" t="inlineStr"/>
      <c r="F4983" s="9" t="inlineStr"/>
    </row>
    <row r="4984" ht="11.5" customHeight="1">
      <c r="A4984" s="9" t="inlineStr">
        <is>
          <t>0111</t>
        </is>
      </c>
      <c r="B4984" s="9" t="inlineStr">
        <is>
          <t>Carpenter 1st class</t>
        </is>
      </c>
      <c r="C4984" s="9" t="inlineStr">
        <is>
          <t>day</t>
        </is>
      </c>
      <c r="D4984" s="9" t="inlineStr">
        <is>
          <t>0.14</t>
        </is>
      </c>
      <c r="E4984" s="9" t="inlineStr">
        <is>
          <t>738.00</t>
        </is>
      </c>
      <c r="F4984" s="9" t="inlineStr">
        <is>
          <t>103.32</t>
        </is>
      </c>
    </row>
    <row r="4985" ht="11.5" customHeight="1">
      <c r="A4985" s="9" t="inlineStr">
        <is>
          <t>0114</t>
        </is>
      </c>
      <c r="B4985" s="9" t="inlineStr">
        <is>
          <t>Beldar</t>
        </is>
      </c>
      <c r="C4985" s="9" t="inlineStr">
        <is>
          <t>day</t>
        </is>
      </c>
      <c r="D4985" s="9" t="inlineStr">
        <is>
          <t>0.10</t>
        </is>
      </c>
      <c r="E4985" s="9" t="inlineStr">
        <is>
          <t>558.00</t>
        </is>
      </c>
      <c r="F4985" s="9" t="inlineStr">
        <is>
          <t>55.80</t>
        </is>
      </c>
    </row>
    <row r="4986" ht="11.5" customHeight="1">
      <c r="A4986" s="9" t="inlineStr"/>
      <c r="B4986" s="9" t="inlineStr">
        <is>
          <t>TOTAL</t>
        </is>
      </c>
      <c r="C4986" s="9" t="inlineStr"/>
      <c r="D4986" s="9" t="inlineStr"/>
      <c r="E4986" s="9" t="inlineStr"/>
      <c r="F4986" s="9" t="inlineStr">
        <is>
          <t>1297.58 W</t>
        </is>
      </c>
    </row>
    <row r="4987" ht="11.5" customHeight="1">
      <c r="A4987" s="9" t="inlineStr"/>
      <c r="B4987" s="9" t="inlineStr">
        <is>
          <t>Add 1 % Water charges on "W"</t>
        </is>
      </c>
      <c r="C4987" s="9" t="inlineStr"/>
      <c r="D4987" s="9" t="inlineStr"/>
      <c r="E4987" s="9" t="inlineStr"/>
      <c r="F4987" s="9" t="inlineStr">
        <is>
          <t>12.98</t>
        </is>
      </c>
    </row>
    <row r="4988" ht="11.5" customHeight="1">
      <c r="A4988" s="9" t="inlineStr"/>
      <c r="B4988" s="9" t="inlineStr">
        <is>
          <t>TOTAL</t>
        </is>
      </c>
      <c r="C4988" s="9" t="inlineStr"/>
      <c r="D4988" s="9" t="inlineStr"/>
      <c r="E4988" s="9" t="inlineStr"/>
      <c r="F4988" s="9" t="inlineStr">
        <is>
          <t>1310.56 X</t>
        </is>
      </c>
    </row>
    <row r="4989" ht="11.5" customHeight="1">
      <c r="A4989" s="9" t="inlineStr"/>
      <c r="B4989" s="9" t="inlineStr">
        <is>
          <t>Add GST on "X" (multiplying factor</t>
        </is>
      </c>
      <c r="C4989" s="9" t="inlineStr"/>
      <c r="D4989" s="9" t="inlineStr"/>
      <c r="E4989" s="9" t="inlineStr"/>
      <c r="F4989" s="9" t="inlineStr"/>
    </row>
    <row r="4990" ht="11.5" customHeight="1">
      <c r="A4990" s="9" t="inlineStr"/>
      <c r="B4990" s="9" t="inlineStr">
        <is>
          <t>0.1405)</t>
        </is>
      </c>
      <c r="C4990" s="9" t="inlineStr"/>
      <c r="D4990" s="9" t="inlineStr"/>
      <c r="E4990" s="9" t="inlineStr"/>
      <c r="F4990" s="9" t="inlineStr">
        <is>
          <t>184.13</t>
        </is>
      </c>
    </row>
    <row r="4991" ht="11.5" customHeight="1">
      <c r="A4991" s="9" t="inlineStr"/>
      <c r="B4991" s="9" t="inlineStr">
        <is>
          <t>TOTAL</t>
        </is>
      </c>
      <c r="C4991" s="9" t="inlineStr"/>
      <c r="D4991" s="9" t="inlineStr"/>
      <c r="E4991" s="9" t="inlineStr"/>
      <c r="F4991" s="9" t="inlineStr">
        <is>
          <t>1494.69 Y</t>
        </is>
      </c>
    </row>
    <row r="4992" ht="11.5" customHeight="1">
      <c r="A4992" s="9" t="inlineStr"/>
      <c r="B4992" s="9" t="inlineStr">
        <is>
          <t>Add 15% CPOH on "Y"</t>
        </is>
      </c>
      <c r="C4992" s="9" t="inlineStr"/>
      <c r="D4992" s="9" t="inlineStr"/>
      <c r="E4992" s="9" t="inlineStr"/>
      <c r="F4992" s="9" t="inlineStr">
        <is>
          <t>224.20</t>
        </is>
      </c>
    </row>
    <row r="4993" ht="11.5" customHeight="1">
      <c r="A4993" s="9" t="inlineStr"/>
      <c r="B4993" s="9" t="inlineStr">
        <is>
          <t>TOTAL</t>
        </is>
      </c>
      <c r="C4993" s="9" t="inlineStr"/>
      <c r="D4993" s="9" t="inlineStr"/>
      <c r="E4993" s="9" t="inlineStr"/>
      <c r="F4993" s="9" t="inlineStr">
        <is>
          <t>1718.89 Z</t>
        </is>
      </c>
    </row>
    <row r="4994" ht="11.5" customHeight="1">
      <c r="A4994" s="9" t="inlineStr"/>
      <c r="B4994" s="9" t="inlineStr">
        <is>
          <t>Add Cess @ 1% on "Z"</t>
        </is>
      </c>
      <c r="C4994" s="9" t="inlineStr"/>
      <c r="D4994" s="9" t="inlineStr"/>
      <c r="E4994" s="9" t="inlineStr"/>
      <c r="F4994" s="9" t="inlineStr">
        <is>
          <t>17.19</t>
        </is>
      </c>
    </row>
    <row r="4995" ht="11.5" customHeight="1">
      <c r="A4995" s="9" t="inlineStr"/>
      <c r="B4995" s="9" t="inlineStr">
        <is>
          <t>Cost for 10 nos.</t>
        </is>
      </c>
      <c r="C4995" s="9" t="inlineStr"/>
      <c r="D4995" s="9" t="inlineStr"/>
      <c r="E4995" s="9" t="inlineStr"/>
      <c r="F4995" s="9" t="inlineStr">
        <is>
          <t>1736.08</t>
        </is>
      </c>
    </row>
    <row r="4996" ht="11.5" customHeight="1">
      <c r="A4996" s="9" t="inlineStr"/>
      <c r="B4996" s="9" t="inlineStr">
        <is>
          <t>Cost of 1 no.</t>
        </is>
      </c>
      <c r="C4996" s="9" t="inlineStr"/>
      <c r="D4996" s="9" t="inlineStr"/>
      <c r="E4996" s="9" t="inlineStr"/>
      <c r="F4996" s="9" t="inlineStr">
        <is>
          <t>173.61</t>
        </is>
      </c>
    </row>
    <row r="4997" ht="11.5" customHeight="1">
      <c r="A4997" s="9" t="inlineStr"/>
      <c r="B4997" s="9" t="inlineStr">
        <is>
          <t>Say</t>
        </is>
      </c>
      <c r="C4997" s="9" t="inlineStr"/>
      <c r="D4997" s="9" t="inlineStr"/>
      <c r="E4997" s="9" t="inlineStr"/>
      <c r="F4997" s="9" t="inlineStr">
        <is>
          <t>173.60</t>
        </is>
      </c>
    </row>
    <row r="4999" ht="11.5" customHeight="1">
      <c r="A4999" s="9" t="inlineStr">
        <is>
          <t>9.72.4</t>
        </is>
      </c>
      <c r="B4999" s="9" t="inlineStr">
        <is>
          <t>100x70x4 mm (ordinary type)</t>
        </is>
      </c>
      <c r="C4999" s="9" t="inlineStr"/>
      <c r="D4999" s="9" t="inlineStr"/>
      <c r="E4999" s="9" t="inlineStr"/>
      <c r="F4999" s="9" t="inlineStr"/>
    </row>
    <row r="5000" ht="11.5" customHeight="1">
      <c r="A5000" s="10" t="inlineStr">
        <is>
          <t>Code</t>
        </is>
      </c>
      <c r="B5000" s="10" t="inlineStr">
        <is>
          <t>Description</t>
        </is>
      </c>
      <c r="C5000" s="10" t="inlineStr">
        <is>
          <t>Unit</t>
        </is>
      </c>
      <c r="D5000" s="10" t="inlineStr">
        <is>
          <t>Quantity</t>
        </is>
      </c>
      <c r="E5000" s="10" t="inlineStr">
        <is>
          <t>Rate</t>
        </is>
      </c>
      <c r="F5000" s="10" t="inlineStr">
        <is>
          <t>Amount</t>
        </is>
      </c>
    </row>
    <row r="5001" ht="11.5" customHeight="1">
      <c r="A5001" s="9" t="inlineStr"/>
      <c r="B5001" s="9" t="inlineStr">
        <is>
          <t>Details of cost for 10 nos.</t>
        </is>
      </c>
      <c r="C5001" s="9" t="inlineStr"/>
      <c r="D5001" s="9" t="inlineStr"/>
      <c r="E5001" s="9" t="inlineStr"/>
      <c r="F5001" s="9" t="inlineStr"/>
    </row>
    <row r="5002" ht="11.5" customHeight="1">
      <c r="A5002" s="9" t="inlineStr"/>
      <c r="B5002" s="9" t="inlineStr">
        <is>
          <t>MATERIAL</t>
        </is>
      </c>
      <c r="C5002" s="9" t="inlineStr"/>
      <c r="D5002" s="9" t="inlineStr"/>
      <c r="E5002" s="9" t="inlineStr"/>
      <c r="F5002" s="9" t="inlineStr"/>
    </row>
    <row r="5003" ht="11.5" customHeight="1">
      <c r="A5003" s="9" t="inlineStr">
        <is>
          <t>0379</t>
        </is>
      </c>
      <c r="B5003" s="9" t="inlineStr">
        <is>
          <t>Brass butt hinges (light/ordinary type) :</t>
        </is>
      </c>
      <c r="C5003" s="9" t="inlineStr"/>
      <c r="D5003" s="9" t="inlineStr"/>
      <c r="E5003" s="9" t="inlineStr"/>
      <c r="F5003" s="9" t="inlineStr"/>
    </row>
    <row r="5004" ht="11.5" customHeight="1">
      <c r="A5004" s="9" t="inlineStr"/>
      <c r="B5004" s="9" t="inlineStr">
        <is>
          <t>100x70x4 mm</t>
        </is>
      </c>
      <c r="C5004" s="9" t="inlineStr">
        <is>
          <t>10 Nos</t>
        </is>
      </c>
      <c r="D5004" s="9" t="inlineStr">
        <is>
          <t>1.00</t>
        </is>
      </c>
      <c r="E5004" s="9" t="inlineStr">
        <is>
          <t>625.00</t>
        </is>
      </c>
      <c r="F5004" s="9" t="inlineStr">
        <is>
          <t>625.00</t>
        </is>
      </c>
    </row>
    <row r="5005" ht="11.5" customHeight="1">
      <c r="A5005" s="9" t="inlineStr">
        <is>
          <t>0450</t>
        </is>
      </c>
      <c r="B5005" s="9" t="inlineStr">
        <is>
          <t>Brass screws 40 mm</t>
        </is>
      </c>
      <c r="C5005" s="9" t="inlineStr">
        <is>
          <t>100 Nos</t>
        </is>
      </c>
      <c r="D5005" s="9" t="inlineStr">
        <is>
          <t>0.80</t>
        </is>
      </c>
      <c r="E5005" s="9" t="inlineStr">
        <is>
          <t>170.00</t>
        </is>
      </c>
      <c r="F5005" s="9" t="inlineStr">
        <is>
          <t>136.00</t>
        </is>
      </c>
    </row>
    <row r="5006" ht="11.5" customHeight="1">
      <c r="A5006" s="9" t="inlineStr">
        <is>
          <t>9977</t>
        </is>
      </c>
      <c r="B5006" s="9" t="inlineStr">
        <is>
          <t>Carriage of material</t>
        </is>
      </c>
      <c r="C5006" s="9" t="inlineStr">
        <is>
          <t>L.S.</t>
        </is>
      </c>
      <c r="D5006" s="9" t="inlineStr">
        <is>
          <t>2.73</t>
        </is>
      </c>
      <c r="E5006" s="9" t="inlineStr">
        <is>
          <t>2.00</t>
        </is>
      </c>
      <c r="F5006" s="9" t="inlineStr">
        <is>
          <t>5.46</t>
        </is>
      </c>
    </row>
    <row r="5007" ht="11.5" customHeight="1">
      <c r="A5007" s="9" t="inlineStr"/>
      <c r="B5007" s="9" t="inlineStr">
        <is>
          <t>LABOUR</t>
        </is>
      </c>
      <c r="C5007" s="9" t="inlineStr"/>
      <c r="D5007" s="9" t="inlineStr"/>
      <c r="E5007" s="9" t="inlineStr"/>
      <c r="F5007" s="9" t="inlineStr"/>
    </row>
    <row r="5008" ht="11.5" customHeight="1">
      <c r="A5008" s="9" t="inlineStr">
        <is>
          <t>0111</t>
        </is>
      </c>
      <c r="B5008" s="9" t="inlineStr">
        <is>
          <t>Carpenter 1st class</t>
        </is>
      </c>
      <c r="C5008" s="9" t="inlineStr">
        <is>
          <t>day</t>
        </is>
      </c>
      <c r="D5008" s="9" t="inlineStr">
        <is>
          <t>0.14</t>
        </is>
      </c>
      <c r="E5008" s="9" t="inlineStr">
        <is>
          <t>738.00</t>
        </is>
      </c>
      <c r="F5008" s="9" t="inlineStr">
        <is>
          <t>103.32</t>
        </is>
      </c>
    </row>
    <row r="5009" ht="11.5" customHeight="1">
      <c r="A5009" s="9" t="inlineStr">
        <is>
          <t>0114</t>
        </is>
      </c>
      <c r="B5009" s="9" t="inlineStr">
        <is>
          <t>Beldar</t>
        </is>
      </c>
      <c r="C5009" s="9" t="inlineStr">
        <is>
          <t>day</t>
        </is>
      </c>
      <c r="D5009" s="9" t="inlineStr">
        <is>
          <t>0.10</t>
        </is>
      </c>
      <c r="E5009" s="9" t="inlineStr">
        <is>
          <t>558.00</t>
        </is>
      </c>
      <c r="F5009" s="9" t="inlineStr">
        <is>
          <t>55.80</t>
        </is>
      </c>
    </row>
    <row r="5010" ht="11.5" customHeight="1">
      <c r="A5010" s="9" t="inlineStr"/>
      <c r="B5010" s="9" t="inlineStr">
        <is>
          <t>TOTAL</t>
        </is>
      </c>
      <c r="C5010" s="9" t="inlineStr"/>
      <c r="D5010" s="9" t="inlineStr"/>
      <c r="E5010" s="9" t="inlineStr"/>
      <c r="F5010" s="9" t="inlineStr">
        <is>
          <t>925.58 W</t>
        </is>
      </c>
    </row>
    <row r="5011" ht="11.5" customHeight="1">
      <c r="A5011" s="9" t="inlineStr"/>
      <c r="B5011" s="9" t="inlineStr">
        <is>
          <t>Add 1 % Water charges on "W"</t>
        </is>
      </c>
      <c r="C5011" s="9" t="inlineStr"/>
      <c r="D5011" s="9" t="inlineStr"/>
      <c r="E5011" s="9" t="inlineStr"/>
      <c r="F5011" s="9" t="inlineStr">
        <is>
          <t>9.26</t>
        </is>
      </c>
    </row>
    <row r="5012" ht="11.5" customHeight="1">
      <c r="A5012" s="9" t="inlineStr"/>
      <c r="B5012" s="9" t="inlineStr">
        <is>
          <t>TOTAL</t>
        </is>
      </c>
      <c r="C5012" s="9" t="inlineStr"/>
      <c r="D5012" s="9" t="inlineStr"/>
      <c r="E5012" s="9" t="inlineStr"/>
      <c r="F5012" s="9" t="inlineStr">
        <is>
          <t>934.84 X</t>
        </is>
      </c>
    </row>
    <row r="5013" ht="11.5" customHeight="1">
      <c r="A5013" s="9" t="inlineStr"/>
      <c r="B5013" s="9" t="inlineStr">
        <is>
          <t>Add GST on "X" (multiplying factor</t>
        </is>
      </c>
      <c r="C5013" s="9" t="inlineStr"/>
      <c r="D5013" s="9" t="inlineStr"/>
      <c r="E5013" s="9" t="inlineStr"/>
      <c r="F5013" s="9" t="inlineStr"/>
    </row>
    <row r="5014" ht="11.5" customHeight="1">
      <c r="A5014" s="9" t="inlineStr"/>
      <c r="B5014" s="9" t="inlineStr">
        <is>
          <t>0.1405)</t>
        </is>
      </c>
      <c r="C5014" s="9" t="inlineStr"/>
      <c r="D5014" s="9" t="inlineStr"/>
      <c r="E5014" s="9" t="inlineStr"/>
      <c r="F5014" s="9" t="inlineStr">
        <is>
          <t>131.34</t>
        </is>
      </c>
    </row>
    <row r="5015" ht="11.5" customHeight="1">
      <c r="A5015" s="9" t="inlineStr"/>
      <c r="B5015" s="9" t="inlineStr">
        <is>
          <t>TOTAL</t>
        </is>
      </c>
      <c r="C5015" s="9" t="inlineStr"/>
      <c r="D5015" s="9" t="inlineStr"/>
      <c r="E5015" s="9" t="inlineStr"/>
      <c r="F5015" s="9" t="inlineStr">
        <is>
          <t>1066.18 Y</t>
        </is>
      </c>
    </row>
    <row r="5016" ht="11.5" customHeight="1">
      <c r="A5016" s="9" t="inlineStr"/>
      <c r="B5016" s="9" t="inlineStr">
        <is>
          <t>Add 15% CPOH on "Y"</t>
        </is>
      </c>
      <c r="C5016" s="9" t="inlineStr"/>
      <c r="D5016" s="9" t="inlineStr"/>
      <c r="E5016" s="9" t="inlineStr"/>
      <c r="F5016" s="9" t="inlineStr">
        <is>
          <t>159.93</t>
        </is>
      </c>
    </row>
    <row r="5017" ht="11.5" customHeight="1">
      <c r="A5017" s="9" t="inlineStr"/>
      <c r="B5017" s="9" t="inlineStr">
        <is>
          <t>TOTAL</t>
        </is>
      </c>
      <c r="C5017" s="9" t="inlineStr"/>
      <c r="D5017" s="9" t="inlineStr"/>
      <c r="E5017" s="9" t="inlineStr"/>
      <c r="F5017" s="9" t="inlineStr">
        <is>
          <t>1226.11 Z</t>
        </is>
      </c>
    </row>
    <row r="5018" ht="11.5" customHeight="1">
      <c r="A5018" s="9" t="inlineStr"/>
      <c r="B5018" s="9" t="inlineStr">
        <is>
          <t>Add Cess @ 1% on "Z"</t>
        </is>
      </c>
      <c r="C5018" s="9" t="inlineStr"/>
      <c r="D5018" s="9" t="inlineStr"/>
      <c r="E5018" s="9" t="inlineStr"/>
      <c r="F5018" s="9" t="inlineStr">
        <is>
          <t>12.26</t>
        </is>
      </c>
    </row>
    <row r="5019" ht="11.5" customHeight="1">
      <c r="A5019" s="9" t="inlineStr"/>
      <c r="B5019" s="9" t="inlineStr">
        <is>
          <t>Cost for 10 nos.</t>
        </is>
      </c>
      <c r="C5019" s="9" t="inlineStr"/>
      <c r="D5019" s="9" t="inlineStr"/>
      <c r="E5019" s="9" t="inlineStr"/>
      <c r="F5019" s="9" t="inlineStr">
        <is>
          <t>1238.37</t>
        </is>
      </c>
    </row>
    <row r="5020" ht="11.5" customHeight="1">
      <c r="A5020" s="9" t="inlineStr"/>
      <c r="B5020" s="9" t="inlineStr">
        <is>
          <t>Cost of 1 no.</t>
        </is>
      </c>
      <c r="C5020" s="9" t="inlineStr"/>
      <c r="D5020" s="9" t="inlineStr"/>
      <c r="E5020" s="9" t="inlineStr"/>
      <c r="F5020" s="9" t="inlineStr">
        <is>
          <t>123.84</t>
        </is>
      </c>
    </row>
    <row r="5021" ht="11.5" customHeight="1">
      <c r="A5021" s="9" t="inlineStr"/>
      <c r="B5021" s="9" t="inlineStr">
        <is>
          <t>Say</t>
        </is>
      </c>
      <c r="C5021" s="9" t="inlineStr"/>
      <c r="D5021" s="9" t="inlineStr"/>
      <c r="E5021" s="9" t="inlineStr"/>
      <c r="F5021" s="9" t="inlineStr">
        <is>
          <t>123.85</t>
        </is>
      </c>
    </row>
    <row r="5022" ht="11.5" customHeight="1">
      <c r="A5022" s="9" t="inlineStr">
        <is>
          <t>9.72.5</t>
        </is>
      </c>
      <c r="B5022" s="9" t="inlineStr">
        <is>
          <t>75x65x4 mm (heavy type)</t>
        </is>
      </c>
      <c r="C5022" s="9" t="inlineStr"/>
      <c r="D5022" s="9" t="inlineStr"/>
      <c r="E5022" s="9" t="inlineStr"/>
      <c r="F5022" s="9" t="inlineStr"/>
    </row>
    <row r="5023" ht="11.5" customHeight="1">
      <c r="A5023" s="10" t="inlineStr">
        <is>
          <t>Code</t>
        </is>
      </c>
      <c r="B5023" s="10" t="inlineStr">
        <is>
          <t>Description</t>
        </is>
      </c>
      <c r="C5023" s="10" t="inlineStr">
        <is>
          <t>Unit</t>
        </is>
      </c>
      <c r="D5023" s="10" t="inlineStr">
        <is>
          <t>Quantity</t>
        </is>
      </c>
      <c r="E5023" s="10" t="inlineStr">
        <is>
          <t>Rate</t>
        </is>
      </c>
      <c r="F5023" s="10" t="inlineStr">
        <is>
          <t>Amount</t>
        </is>
      </c>
    </row>
    <row r="5024" ht="11.5" customHeight="1">
      <c r="A5024" s="9" t="inlineStr"/>
      <c r="B5024" s="9" t="inlineStr">
        <is>
          <t>Details of cost for 10 nos.</t>
        </is>
      </c>
      <c r="C5024" s="9" t="inlineStr"/>
      <c r="D5024" s="9" t="inlineStr"/>
      <c r="E5024" s="9" t="inlineStr"/>
      <c r="F5024" s="9" t="inlineStr"/>
    </row>
    <row r="5025" ht="11.5" customHeight="1">
      <c r="A5025" s="9" t="inlineStr"/>
      <c r="B5025" s="9" t="inlineStr">
        <is>
          <t>MATERIAL</t>
        </is>
      </c>
      <c r="C5025" s="9" t="inlineStr"/>
      <c r="D5025" s="9" t="inlineStr"/>
      <c r="E5025" s="9" t="inlineStr"/>
      <c r="F5025" s="9" t="inlineStr"/>
    </row>
    <row r="5026" ht="11.5" customHeight="1">
      <c r="A5026" s="9" t="inlineStr">
        <is>
          <t>0384</t>
        </is>
      </c>
      <c r="B5026" s="9" t="inlineStr">
        <is>
          <t>Brass butt hinges (heavy type) :</t>
        </is>
      </c>
      <c r="C5026" s="9" t="inlineStr"/>
      <c r="D5026" s="9" t="inlineStr"/>
      <c r="E5026" s="9" t="inlineStr"/>
      <c r="F5026" s="9" t="inlineStr"/>
    </row>
    <row r="5027" ht="11.5" customHeight="1">
      <c r="A5027" s="9" t="inlineStr"/>
      <c r="B5027" s="9" t="inlineStr">
        <is>
          <t>75x65x4.0 mm(0.20 kg)</t>
        </is>
      </c>
      <c r="C5027" s="9" t="inlineStr">
        <is>
          <t>10 Nos</t>
        </is>
      </c>
      <c r="D5027" s="9" t="inlineStr">
        <is>
          <t>1.00</t>
        </is>
      </c>
      <c r="E5027" s="9" t="inlineStr">
        <is>
          <t>838.00</t>
        </is>
      </c>
      <c r="F5027" s="9" t="inlineStr">
        <is>
          <t>838.00</t>
        </is>
      </c>
    </row>
    <row r="5028" ht="11.5" customHeight="1">
      <c r="A5028" s="9" t="inlineStr">
        <is>
          <t>0451</t>
        </is>
      </c>
      <c r="B5028" s="9" t="inlineStr">
        <is>
          <t>Brass screws 30 mm</t>
        </is>
      </c>
      <c r="C5028" s="9" t="inlineStr">
        <is>
          <t>100 Nos</t>
        </is>
      </c>
      <c r="D5028" s="9" t="inlineStr">
        <is>
          <t>0.60</t>
        </is>
      </c>
      <c r="E5028" s="9" t="inlineStr">
        <is>
          <t>140.00</t>
        </is>
      </c>
      <c r="F5028" s="9" t="inlineStr">
        <is>
          <t>84.00</t>
        </is>
      </c>
    </row>
    <row r="5029" ht="11.5" customHeight="1">
      <c r="A5029" s="9" t="inlineStr">
        <is>
          <t>9977</t>
        </is>
      </c>
      <c r="B5029" s="9" t="inlineStr">
        <is>
          <t>Carriage of material</t>
        </is>
      </c>
      <c r="C5029" s="9" t="inlineStr">
        <is>
          <t>L.S.</t>
        </is>
      </c>
      <c r="D5029" s="9" t="inlineStr">
        <is>
          <t>2.73</t>
        </is>
      </c>
      <c r="E5029" s="9" t="inlineStr">
        <is>
          <t>2.00</t>
        </is>
      </c>
      <c r="F5029" s="9" t="inlineStr">
        <is>
          <t>5.46</t>
        </is>
      </c>
    </row>
    <row r="5030" ht="11.5" customHeight="1">
      <c r="A5030" s="9" t="inlineStr"/>
      <c r="B5030" s="9" t="inlineStr">
        <is>
          <t>LABOUR</t>
        </is>
      </c>
      <c r="C5030" s="9" t="inlineStr"/>
      <c r="D5030" s="9" t="inlineStr"/>
      <c r="E5030" s="9" t="inlineStr"/>
      <c r="F5030" s="9" t="inlineStr"/>
    </row>
    <row r="5031" ht="11.5" customHeight="1">
      <c r="A5031" s="9" t="inlineStr">
        <is>
          <t>0111</t>
        </is>
      </c>
      <c r="B5031" s="9" t="inlineStr">
        <is>
          <t>Carpenter 1st class</t>
        </is>
      </c>
      <c r="C5031" s="9" t="inlineStr">
        <is>
          <t>day</t>
        </is>
      </c>
      <c r="D5031" s="9" t="inlineStr">
        <is>
          <t>0.14</t>
        </is>
      </c>
      <c r="E5031" s="9" t="inlineStr">
        <is>
          <t>738.00</t>
        </is>
      </c>
      <c r="F5031" s="9" t="inlineStr">
        <is>
          <t>103.32</t>
        </is>
      </c>
    </row>
    <row r="5032" ht="11.5" customHeight="1">
      <c r="A5032" s="9" t="inlineStr">
        <is>
          <t>0114</t>
        </is>
      </c>
      <c r="B5032" s="9" t="inlineStr">
        <is>
          <t>Beldar</t>
        </is>
      </c>
      <c r="C5032" s="9" t="inlineStr">
        <is>
          <t>day</t>
        </is>
      </c>
      <c r="D5032" s="9" t="inlineStr">
        <is>
          <t>0.10</t>
        </is>
      </c>
      <c r="E5032" s="9" t="inlineStr">
        <is>
          <t>558.00</t>
        </is>
      </c>
      <c r="F5032" s="9" t="inlineStr">
        <is>
          <t>55.80</t>
        </is>
      </c>
    </row>
    <row r="5033" ht="11.5" customHeight="1">
      <c r="A5033" s="9" t="inlineStr"/>
      <c r="B5033" s="9" t="inlineStr">
        <is>
          <t>TOTAL</t>
        </is>
      </c>
      <c r="C5033" s="9" t="inlineStr"/>
      <c r="D5033" s="9" t="inlineStr"/>
      <c r="E5033" s="9" t="inlineStr"/>
      <c r="F5033" s="9" t="inlineStr">
        <is>
          <t>1086.58 W</t>
        </is>
      </c>
    </row>
    <row r="5034" ht="11.5" customHeight="1">
      <c r="A5034" s="9" t="inlineStr"/>
      <c r="B5034" s="9" t="inlineStr">
        <is>
          <t>Add 1 % Water charges on "W"</t>
        </is>
      </c>
      <c r="C5034" s="9" t="inlineStr"/>
      <c r="D5034" s="9" t="inlineStr"/>
      <c r="E5034" s="9" t="inlineStr"/>
      <c r="F5034" s="9" t="inlineStr">
        <is>
          <t>10.87</t>
        </is>
      </c>
    </row>
    <row r="5035" ht="11.5" customHeight="1">
      <c r="A5035" s="9" t="inlineStr"/>
      <c r="B5035" s="9" t="inlineStr">
        <is>
          <t>TOTAL</t>
        </is>
      </c>
      <c r="C5035" s="9" t="inlineStr"/>
      <c r="D5035" s="9" t="inlineStr"/>
      <c r="E5035" s="9" t="inlineStr"/>
      <c r="F5035" s="9" t="inlineStr">
        <is>
          <t>1097.45 X</t>
        </is>
      </c>
    </row>
    <row r="5036" ht="11.5" customHeight="1">
      <c r="A5036" s="9" t="inlineStr"/>
      <c r="B5036" s="9" t="inlineStr">
        <is>
          <t>Add GST on "X" (multiplying factor</t>
        </is>
      </c>
      <c r="C5036" s="9" t="inlineStr"/>
      <c r="D5036" s="9" t="inlineStr"/>
      <c r="E5036" s="9" t="inlineStr"/>
      <c r="F5036" s="9" t="inlineStr"/>
    </row>
    <row r="5037" ht="11.5" customHeight="1">
      <c r="A5037" s="9" t="inlineStr"/>
      <c r="B5037" s="9" t="inlineStr">
        <is>
          <t>0.1405)</t>
        </is>
      </c>
      <c r="C5037" s="9" t="inlineStr"/>
      <c r="D5037" s="9" t="inlineStr"/>
      <c r="E5037" s="9" t="inlineStr"/>
      <c r="F5037" s="9" t="inlineStr">
        <is>
          <t>154.19</t>
        </is>
      </c>
    </row>
    <row r="5038" ht="11.5" customHeight="1">
      <c r="A5038" s="9" t="inlineStr"/>
      <c r="B5038" s="9" t="inlineStr">
        <is>
          <t>TOTAL</t>
        </is>
      </c>
      <c r="C5038" s="9" t="inlineStr"/>
      <c r="D5038" s="9" t="inlineStr"/>
      <c r="E5038" s="9" t="inlineStr"/>
      <c r="F5038" s="9" t="inlineStr">
        <is>
          <t>1251.64 Y</t>
        </is>
      </c>
    </row>
    <row r="5039" ht="11.5" customHeight="1">
      <c r="A5039" s="9" t="inlineStr"/>
      <c r="B5039" s="9" t="inlineStr">
        <is>
          <t>Add 15% CPOH on "Y"</t>
        </is>
      </c>
      <c r="C5039" s="9" t="inlineStr"/>
      <c r="D5039" s="9" t="inlineStr"/>
      <c r="E5039" s="9" t="inlineStr"/>
      <c r="F5039" s="9" t="inlineStr">
        <is>
          <t>187.75</t>
        </is>
      </c>
    </row>
    <row r="5040" ht="11.5" customHeight="1">
      <c r="A5040" s="9" t="inlineStr"/>
      <c r="B5040" s="9" t="inlineStr">
        <is>
          <t>TOTAL</t>
        </is>
      </c>
      <c r="C5040" s="9" t="inlineStr"/>
      <c r="D5040" s="9" t="inlineStr"/>
      <c r="E5040" s="9" t="inlineStr"/>
      <c r="F5040" s="9" t="inlineStr">
        <is>
          <t>1439.38 Z</t>
        </is>
      </c>
    </row>
    <row r="5041" ht="11.5" customHeight="1">
      <c r="A5041" s="9" t="inlineStr"/>
      <c r="B5041" s="9" t="inlineStr">
        <is>
          <t>Add Cess @ 1% on "Z"</t>
        </is>
      </c>
      <c r="C5041" s="9" t="inlineStr"/>
      <c r="D5041" s="9" t="inlineStr"/>
      <c r="E5041" s="9" t="inlineStr"/>
      <c r="F5041" s="9" t="inlineStr">
        <is>
          <t>14.39</t>
        </is>
      </c>
    </row>
    <row r="5042" ht="11.5" customHeight="1">
      <c r="A5042" s="9" t="inlineStr"/>
      <c r="B5042" s="9" t="inlineStr">
        <is>
          <t>Cost for 10 nos.</t>
        </is>
      </c>
      <c r="C5042" s="9" t="inlineStr"/>
      <c r="D5042" s="9" t="inlineStr"/>
      <c r="E5042" s="9" t="inlineStr"/>
      <c r="F5042" s="9" t="inlineStr">
        <is>
          <t>1453.78</t>
        </is>
      </c>
    </row>
    <row r="5043" ht="11.5" customHeight="1">
      <c r="A5043" s="9" t="inlineStr"/>
      <c r="B5043" s="9" t="inlineStr">
        <is>
          <t>Cost of 1 no.</t>
        </is>
      </c>
      <c r="C5043" s="9" t="inlineStr"/>
      <c r="D5043" s="9" t="inlineStr"/>
      <c r="E5043" s="9" t="inlineStr"/>
      <c r="F5043" s="9" t="inlineStr">
        <is>
          <t>145.38</t>
        </is>
      </c>
    </row>
    <row r="5044" ht="11.5" customHeight="1">
      <c r="A5044" s="9" t="inlineStr"/>
      <c r="B5044" s="9" t="inlineStr">
        <is>
          <t>Say</t>
        </is>
      </c>
      <c r="C5044" s="9" t="inlineStr"/>
      <c r="D5044" s="9" t="inlineStr"/>
      <c r="E5044" s="9" t="inlineStr"/>
      <c r="F5044" s="9" t="inlineStr">
        <is>
          <t>145.40</t>
        </is>
      </c>
    </row>
    <row r="5046" ht="11.5" customHeight="1">
      <c r="A5046" s="9" t="inlineStr">
        <is>
          <t>9.72.6</t>
        </is>
      </c>
      <c r="B5046" s="9" t="inlineStr">
        <is>
          <t>75x40x2.5 mm (ordinary type)</t>
        </is>
      </c>
      <c r="C5046" s="9" t="inlineStr"/>
      <c r="D5046" s="9" t="inlineStr"/>
      <c r="E5046" s="9" t="inlineStr"/>
      <c r="F5046" s="9" t="inlineStr"/>
    </row>
    <row r="5047" ht="11.5" customHeight="1">
      <c r="A5047" s="10" t="inlineStr">
        <is>
          <t>Code</t>
        </is>
      </c>
      <c r="B5047" s="10" t="inlineStr">
        <is>
          <t>Description</t>
        </is>
      </c>
      <c r="C5047" s="10" t="inlineStr">
        <is>
          <t>Unit</t>
        </is>
      </c>
      <c r="D5047" s="10" t="inlineStr">
        <is>
          <t>Quantity</t>
        </is>
      </c>
      <c r="E5047" s="10" t="inlineStr">
        <is>
          <t>Rate</t>
        </is>
      </c>
      <c r="F5047" s="10" t="inlineStr">
        <is>
          <t>Amount</t>
        </is>
      </c>
    </row>
    <row r="5048" ht="11.5" customHeight="1">
      <c r="A5048" s="9" t="inlineStr"/>
      <c r="B5048" s="9" t="inlineStr">
        <is>
          <t>Details of cost for 10 nos.</t>
        </is>
      </c>
      <c r="C5048" s="9" t="inlineStr"/>
      <c r="D5048" s="9" t="inlineStr"/>
      <c r="E5048" s="9" t="inlineStr"/>
      <c r="F5048" s="9" t="inlineStr"/>
    </row>
    <row r="5049" ht="11.5" customHeight="1">
      <c r="A5049" s="9" t="inlineStr"/>
      <c r="B5049" s="9" t="inlineStr">
        <is>
          <t>MATERIAL</t>
        </is>
      </c>
      <c r="C5049" s="9" t="inlineStr"/>
      <c r="D5049" s="9" t="inlineStr"/>
      <c r="E5049" s="9" t="inlineStr"/>
      <c r="F5049" s="9" t="inlineStr"/>
    </row>
    <row r="5050" ht="11.5" customHeight="1">
      <c r="A5050" s="9" t="inlineStr">
        <is>
          <t>0380</t>
        </is>
      </c>
      <c r="B5050" s="9" t="inlineStr">
        <is>
          <t>Brass butt hinges (light/ordinary type) :</t>
        </is>
      </c>
      <c r="C5050" s="9" t="inlineStr"/>
      <c r="D5050" s="9" t="inlineStr"/>
      <c r="E5050" s="9" t="inlineStr"/>
      <c r="F5050" s="9" t="inlineStr"/>
    </row>
    <row r="5051" ht="11.5" customHeight="1">
      <c r="A5051" s="9" t="inlineStr"/>
      <c r="B5051" s="9" t="inlineStr">
        <is>
          <t>75x40x2.5 mm</t>
        </is>
      </c>
      <c r="C5051" s="9" t="inlineStr">
        <is>
          <t>10 Nos</t>
        </is>
      </c>
      <c r="D5051" s="9" t="inlineStr">
        <is>
          <t>1.00</t>
        </is>
      </c>
      <c r="E5051" s="9" t="inlineStr">
        <is>
          <t>380.00</t>
        </is>
      </c>
      <c r="F5051" s="9" t="inlineStr">
        <is>
          <t>380.00</t>
        </is>
      </c>
    </row>
    <row r="5052" ht="11.5" customHeight="1">
      <c r="A5052" s="9" t="inlineStr">
        <is>
          <t>0451</t>
        </is>
      </c>
      <c r="B5052" s="9" t="inlineStr">
        <is>
          <t>Brass screws 30 mm</t>
        </is>
      </c>
      <c r="C5052" s="9" t="inlineStr">
        <is>
          <t>100 Nos</t>
        </is>
      </c>
      <c r="D5052" s="9" t="inlineStr">
        <is>
          <t>0.60</t>
        </is>
      </c>
      <c r="E5052" s="9" t="inlineStr">
        <is>
          <t>140.00</t>
        </is>
      </c>
      <c r="F5052" s="9" t="inlineStr">
        <is>
          <t>84.00</t>
        </is>
      </c>
    </row>
    <row r="5053" ht="11.5" customHeight="1">
      <c r="A5053" s="9" t="inlineStr">
        <is>
          <t>9977</t>
        </is>
      </c>
      <c r="B5053" s="9" t="inlineStr">
        <is>
          <t>Carriage of material</t>
        </is>
      </c>
      <c r="C5053" s="9" t="inlineStr">
        <is>
          <t>L.S.</t>
        </is>
      </c>
      <c r="D5053" s="9" t="inlineStr">
        <is>
          <t>2.73</t>
        </is>
      </c>
      <c r="E5053" s="9" t="inlineStr">
        <is>
          <t>2.00</t>
        </is>
      </c>
      <c r="F5053" s="9" t="inlineStr">
        <is>
          <t>5.46</t>
        </is>
      </c>
    </row>
    <row r="5054" ht="11.5" customHeight="1">
      <c r="A5054" s="9" t="inlineStr"/>
      <c r="B5054" s="9" t="inlineStr">
        <is>
          <t>LABOUR</t>
        </is>
      </c>
      <c r="C5054" s="9" t="inlineStr"/>
      <c r="D5054" s="9" t="inlineStr"/>
      <c r="E5054" s="9" t="inlineStr"/>
      <c r="F5054" s="9" t="inlineStr"/>
    </row>
    <row r="5055" ht="11.5" customHeight="1">
      <c r="A5055" s="9" t="inlineStr">
        <is>
          <t>0111</t>
        </is>
      </c>
      <c r="B5055" s="9" t="inlineStr">
        <is>
          <t>Carpenter 1st class</t>
        </is>
      </c>
      <c r="C5055" s="9" t="inlineStr">
        <is>
          <t>day</t>
        </is>
      </c>
      <c r="D5055" s="9" t="inlineStr">
        <is>
          <t>0.14</t>
        </is>
      </c>
      <c r="E5055" s="9" t="inlineStr">
        <is>
          <t>738.00</t>
        </is>
      </c>
      <c r="F5055" s="9" t="inlineStr">
        <is>
          <t>103.32</t>
        </is>
      </c>
    </row>
    <row r="5056" ht="11.5" customHeight="1">
      <c r="A5056" s="9" t="inlineStr">
        <is>
          <t>0114</t>
        </is>
      </c>
      <c r="B5056" s="9" t="inlineStr">
        <is>
          <t>Beldar</t>
        </is>
      </c>
      <c r="C5056" s="9" t="inlineStr">
        <is>
          <t>day</t>
        </is>
      </c>
      <c r="D5056" s="9" t="inlineStr">
        <is>
          <t>0.10</t>
        </is>
      </c>
      <c r="E5056" s="9" t="inlineStr">
        <is>
          <t>558.00</t>
        </is>
      </c>
      <c r="F5056" s="9" t="inlineStr">
        <is>
          <t>55.80</t>
        </is>
      </c>
    </row>
    <row r="5057" ht="11.5" customHeight="1">
      <c r="A5057" s="9" t="inlineStr"/>
      <c r="B5057" s="9" t="inlineStr">
        <is>
          <t>TOTAL</t>
        </is>
      </c>
      <c r="C5057" s="9" t="inlineStr"/>
      <c r="D5057" s="9" t="inlineStr"/>
      <c r="E5057" s="9" t="inlineStr"/>
      <c r="F5057" s="9" t="inlineStr">
        <is>
          <t>628.58 W</t>
        </is>
      </c>
    </row>
    <row r="5058" ht="11.5" customHeight="1">
      <c r="A5058" s="9" t="inlineStr"/>
      <c r="B5058" s="9" t="inlineStr">
        <is>
          <t>Add 1 % Water charges on "W"</t>
        </is>
      </c>
      <c r="C5058" s="9" t="inlineStr"/>
      <c r="D5058" s="9" t="inlineStr"/>
      <c r="E5058" s="9" t="inlineStr"/>
      <c r="F5058" s="9" t="inlineStr">
        <is>
          <t>6.29</t>
        </is>
      </c>
    </row>
    <row r="5059" ht="11.5" customHeight="1">
      <c r="A5059" s="9" t="inlineStr"/>
      <c r="B5059" s="9" t="inlineStr">
        <is>
          <t>TOTAL</t>
        </is>
      </c>
      <c r="C5059" s="9" t="inlineStr"/>
      <c r="D5059" s="9" t="inlineStr"/>
      <c r="E5059" s="9" t="inlineStr"/>
      <c r="F5059" s="9" t="inlineStr">
        <is>
          <t>634.87 X</t>
        </is>
      </c>
    </row>
    <row r="5060" ht="11.5" customHeight="1">
      <c r="A5060" s="9" t="inlineStr"/>
      <c r="B5060" s="9" t="inlineStr">
        <is>
          <t>Add GST on "X" (multiplying factor</t>
        </is>
      </c>
      <c r="C5060" s="9" t="inlineStr"/>
      <c r="D5060" s="9" t="inlineStr"/>
      <c r="E5060" s="9" t="inlineStr"/>
      <c r="F5060" s="9" t="inlineStr"/>
    </row>
    <row r="5061" ht="11.5" customHeight="1">
      <c r="A5061" s="9" t="inlineStr"/>
      <c r="B5061" s="9" t="inlineStr">
        <is>
          <t>0.1405)</t>
        </is>
      </c>
      <c r="C5061" s="9" t="inlineStr"/>
      <c r="D5061" s="9" t="inlineStr"/>
      <c r="E5061" s="9" t="inlineStr"/>
      <c r="F5061" s="9" t="inlineStr">
        <is>
          <t>89.20</t>
        </is>
      </c>
    </row>
    <row r="5062" ht="11.5" customHeight="1">
      <c r="A5062" s="9" t="inlineStr"/>
      <c r="B5062" s="9" t="inlineStr">
        <is>
          <t>TOTAL</t>
        </is>
      </c>
      <c r="C5062" s="9" t="inlineStr"/>
      <c r="D5062" s="9" t="inlineStr"/>
      <c r="E5062" s="9" t="inlineStr"/>
      <c r="F5062" s="9" t="inlineStr">
        <is>
          <t>724.06 Y</t>
        </is>
      </c>
    </row>
    <row r="5063" ht="11.5" customHeight="1">
      <c r="A5063" s="9" t="inlineStr"/>
      <c r="B5063" s="9" t="inlineStr">
        <is>
          <t>Add 15% CPOH on "Y"</t>
        </is>
      </c>
      <c r="C5063" s="9" t="inlineStr"/>
      <c r="D5063" s="9" t="inlineStr"/>
      <c r="E5063" s="9" t="inlineStr"/>
      <c r="F5063" s="9" t="inlineStr">
        <is>
          <t>108.61</t>
        </is>
      </c>
    </row>
    <row r="5064" ht="11.5" customHeight="1">
      <c r="A5064" s="9" t="inlineStr"/>
      <c r="B5064" s="9" t="inlineStr">
        <is>
          <t>TOTAL</t>
        </is>
      </c>
      <c r="C5064" s="9" t="inlineStr"/>
      <c r="D5064" s="9" t="inlineStr"/>
      <c r="E5064" s="9" t="inlineStr"/>
      <c r="F5064" s="9" t="inlineStr">
        <is>
          <t>832.67 Z</t>
        </is>
      </c>
    </row>
    <row r="5065" ht="11.5" customHeight="1">
      <c r="A5065" s="9" t="inlineStr"/>
      <c r="B5065" s="9" t="inlineStr">
        <is>
          <t>Add Cess @ 1% on "Z"</t>
        </is>
      </c>
      <c r="C5065" s="9" t="inlineStr"/>
      <c r="D5065" s="9" t="inlineStr"/>
      <c r="E5065" s="9" t="inlineStr"/>
      <c r="F5065" s="9" t="inlineStr">
        <is>
          <t>8.33</t>
        </is>
      </c>
    </row>
    <row r="5066" ht="11.5" customHeight="1">
      <c r="A5066" s="9" t="inlineStr"/>
      <c r="B5066" s="9" t="inlineStr">
        <is>
          <t>Cost for 10 nos.</t>
        </is>
      </c>
      <c r="C5066" s="9" t="inlineStr"/>
      <c r="D5066" s="9" t="inlineStr"/>
      <c r="E5066" s="9" t="inlineStr"/>
      <c r="F5066" s="9" t="inlineStr">
        <is>
          <t>841.00</t>
        </is>
      </c>
    </row>
    <row r="5067" ht="11.5" customHeight="1">
      <c r="A5067" s="9" t="inlineStr"/>
      <c r="B5067" s="9" t="inlineStr">
        <is>
          <t>Cost of 1 no.</t>
        </is>
      </c>
      <c r="C5067" s="9" t="inlineStr"/>
      <c r="D5067" s="9" t="inlineStr"/>
      <c r="E5067" s="9" t="inlineStr"/>
      <c r="F5067" s="9" t="inlineStr">
        <is>
          <t>84.10</t>
        </is>
      </c>
    </row>
    <row r="5068" ht="11.5" customHeight="1">
      <c r="A5068" s="9" t="inlineStr"/>
      <c r="B5068" s="9" t="inlineStr">
        <is>
          <t>Say</t>
        </is>
      </c>
      <c r="C5068" s="9" t="inlineStr"/>
      <c r="D5068" s="9" t="inlineStr"/>
      <c r="E5068" s="9" t="inlineStr"/>
      <c r="F5068" s="9" t="inlineStr">
        <is>
          <t>84.10</t>
        </is>
      </c>
    </row>
    <row r="5069" ht="11.5" customHeight="1">
      <c r="A5069" s="9" t="inlineStr">
        <is>
          <t>9.72.7</t>
        </is>
      </c>
      <c r="B5069" s="9" t="inlineStr">
        <is>
          <t>50x40x2.5 mm (ordinary type)</t>
        </is>
      </c>
      <c r="C5069" s="9" t="inlineStr"/>
      <c r="D5069" s="9" t="inlineStr"/>
      <c r="E5069" s="9" t="inlineStr"/>
      <c r="F5069" s="9" t="inlineStr"/>
    </row>
    <row r="5070" ht="11.5" customHeight="1">
      <c r="A5070" s="10" t="inlineStr">
        <is>
          <t>Code</t>
        </is>
      </c>
      <c r="B5070" s="10" t="inlineStr">
        <is>
          <t>Description</t>
        </is>
      </c>
      <c r="C5070" s="10" t="inlineStr">
        <is>
          <t>Unit</t>
        </is>
      </c>
      <c r="D5070" s="10" t="inlineStr">
        <is>
          <t>Quantity</t>
        </is>
      </c>
      <c r="E5070" s="10" t="inlineStr">
        <is>
          <t>Rate</t>
        </is>
      </c>
      <c r="F5070" s="10" t="inlineStr">
        <is>
          <t>Amount</t>
        </is>
      </c>
    </row>
    <row r="5071" ht="11.5" customHeight="1">
      <c r="A5071" s="9" t="inlineStr"/>
      <c r="B5071" s="9" t="inlineStr">
        <is>
          <t>Details of cost for 10 nos.</t>
        </is>
      </c>
      <c r="C5071" s="9" t="inlineStr"/>
      <c r="D5071" s="9" t="inlineStr"/>
      <c r="E5071" s="9" t="inlineStr"/>
      <c r="F5071" s="9" t="inlineStr"/>
    </row>
    <row r="5072" ht="11.5" customHeight="1">
      <c r="A5072" s="9" t="inlineStr"/>
      <c r="B5072" s="9" t="inlineStr">
        <is>
          <t>MATERIAL</t>
        </is>
      </c>
      <c r="C5072" s="9" t="inlineStr"/>
      <c r="D5072" s="9" t="inlineStr"/>
      <c r="E5072" s="9" t="inlineStr"/>
      <c r="F5072" s="9" t="inlineStr"/>
    </row>
    <row r="5073" ht="11.5" customHeight="1">
      <c r="A5073" s="9" t="inlineStr">
        <is>
          <t>0381</t>
        </is>
      </c>
      <c r="B5073" s="9" t="inlineStr">
        <is>
          <t>Brass butt hinges (light/ordinary type) :</t>
        </is>
      </c>
      <c r="C5073" s="9" t="inlineStr"/>
      <c r="D5073" s="9" t="inlineStr"/>
      <c r="E5073" s="9" t="inlineStr"/>
      <c r="F5073" s="9" t="inlineStr"/>
    </row>
    <row r="5074" ht="11.5" customHeight="1">
      <c r="A5074" s="9" t="inlineStr"/>
      <c r="B5074" s="9" t="inlineStr">
        <is>
          <t>50x40x2.5 mm</t>
        </is>
      </c>
      <c r="C5074" s="9" t="inlineStr">
        <is>
          <t>10 Nos</t>
        </is>
      </c>
      <c r="D5074" s="9" t="inlineStr">
        <is>
          <t>1.00</t>
        </is>
      </c>
      <c r="E5074" s="9" t="inlineStr">
        <is>
          <t>155.00</t>
        </is>
      </c>
      <c r="F5074" s="9" t="inlineStr">
        <is>
          <t>155.00</t>
        </is>
      </c>
    </row>
    <row r="5075" ht="11.5" customHeight="1">
      <c r="A5075" s="9" t="inlineStr">
        <is>
          <t>0453</t>
        </is>
      </c>
      <c r="B5075" s="9" t="inlineStr">
        <is>
          <t>Brass screws 20 mm</t>
        </is>
      </c>
      <c r="C5075" s="9" t="inlineStr">
        <is>
          <t>100 Nos</t>
        </is>
      </c>
      <c r="D5075" s="9" t="inlineStr">
        <is>
          <t>0.40</t>
        </is>
      </c>
      <c r="E5075" s="9" t="inlineStr">
        <is>
          <t>95.00</t>
        </is>
      </c>
      <c r="F5075" s="9" t="inlineStr">
        <is>
          <t>38.00</t>
        </is>
      </c>
    </row>
    <row r="5076" ht="11.5" customHeight="1">
      <c r="A5076" s="9" t="inlineStr">
        <is>
          <t>9977</t>
        </is>
      </c>
      <c r="B5076" s="9" t="inlineStr">
        <is>
          <t>Carriage of material</t>
        </is>
      </c>
      <c r="C5076" s="9" t="inlineStr">
        <is>
          <t>L.S.</t>
        </is>
      </c>
      <c r="D5076" s="9" t="inlineStr">
        <is>
          <t>1.82</t>
        </is>
      </c>
      <c r="E5076" s="9" t="inlineStr">
        <is>
          <t>2.00</t>
        </is>
      </c>
      <c r="F5076" s="9" t="inlineStr">
        <is>
          <t>3.64</t>
        </is>
      </c>
    </row>
    <row r="5077" ht="11.5" customHeight="1">
      <c r="A5077" s="9" t="inlineStr"/>
      <c r="B5077" s="9" t="inlineStr">
        <is>
          <t>LABOUR</t>
        </is>
      </c>
      <c r="C5077" s="9" t="inlineStr"/>
      <c r="D5077" s="9" t="inlineStr"/>
      <c r="E5077" s="9" t="inlineStr"/>
      <c r="F5077" s="9" t="inlineStr"/>
    </row>
    <row r="5078" ht="11.5" customHeight="1">
      <c r="A5078" s="9" t="inlineStr">
        <is>
          <t>0111</t>
        </is>
      </c>
      <c r="B5078" s="9" t="inlineStr">
        <is>
          <t>Carpenter 1st class</t>
        </is>
      </c>
      <c r="C5078" s="9" t="inlineStr">
        <is>
          <t>day</t>
        </is>
      </c>
      <c r="D5078" s="9" t="inlineStr">
        <is>
          <t>0.08</t>
        </is>
      </c>
      <c r="E5078" s="9" t="inlineStr">
        <is>
          <t>738.00</t>
        </is>
      </c>
      <c r="F5078" s="9" t="inlineStr">
        <is>
          <t>59.04</t>
        </is>
      </c>
    </row>
    <row r="5079" ht="11.5" customHeight="1">
      <c r="A5079" s="9" t="inlineStr"/>
      <c r="B5079" s="9" t="inlineStr">
        <is>
          <t>TOTAL</t>
        </is>
      </c>
      <c r="C5079" s="9" t="inlineStr"/>
      <c r="D5079" s="9" t="inlineStr"/>
      <c r="E5079" s="9" t="inlineStr"/>
      <c r="F5079" s="9" t="inlineStr">
        <is>
          <t>255.68 W</t>
        </is>
      </c>
    </row>
    <row r="5080" ht="11.5" customHeight="1">
      <c r="A5080" s="9" t="inlineStr"/>
      <c r="B5080" s="9" t="inlineStr">
        <is>
          <t>Add 1 % Water charges on "W"</t>
        </is>
      </c>
      <c r="C5080" s="9" t="inlineStr"/>
      <c r="D5080" s="9" t="inlineStr"/>
      <c r="E5080" s="9" t="inlineStr"/>
      <c r="F5080" s="9" t="inlineStr">
        <is>
          <t>2.56</t>
        </is>
      </c>
    </row>
    <row r="5081" ht="11.5" customHeight="1">
      <c r="A5081" s="9" t="inlineStr"/>
      <c r="B5081" s="9" t="inlineStr">
        <is>
          <t>TOTAL</t>
        </is>
      </c>
      <c r="C5081" s="9" t="inlineStr"/>
      <c r="D5081" s="9" t="inlineStr"/>
      <c r="E5081" s="9" t="inlineStr"/>
      <c r="F5081" s="9" t="inlineStr">
        <is>
          <t>258.24 X</t>
        </is>
      </c>
    </row>
    <row r="5082" ht="11.5" customHeight="1">
      <c r="A5082" s="9" t="inlineStr"/>
      <c r="B5082" s="9" t="inlineStr">
        <is>
          <t>Add GST on "X" (multiplying factor</t>
        </is>
      </c>
      <c r="C5082" s="9" t="inlineStr"/>
      <c r="D5082" s="9" t="inlineStr"/>
      <c r="E5082" s="9" t="inlineStr"/>
      <c r="F5082" s="9" t="inlineStr"/>
    </row>
    <row r="5083" ht="11.5" customHeight="1">
      <c r="A5083" s="9" t="inlineStr"/>
      <c r="B5083" s="9" t="inlineStr">
        <is>
          <t>0.1405)</t>
        </is>
      </c>
      <c r="C5083" s="9" t="inlineStr"/>
      <c r="D5083" s="9" t="inlineStr"/>
      <c r="E5083" s="9" t="inlineStr"/>
      <c r="F5083" s="9" t="inlineStr">
        <is>
          <t>36.28</t>
        </is>
      </c>
    </row>
    <row r="5084" ht="11.5" customHeight="1">
      <c r="A5084" s="9" t="inlineStr"/>
      <c r="B5084" s="9" t="inlineStr">
        <is>
          <t>TOTAL</t>
        </is>
      </c>
      <c r="C5084" s="9" t="inlineStr"/>
      <c r="D5084" s="9" t="inlineStr"/>
      <c r="E5084" s="9" t="inlineStr"/>
      <c r="F5084" s="9" t="inlineStr">
        <is>
          <t>294.52 Y</t>
        </is>
      </c>
    </row>
    <row r="5085" ht="11.5" customHeight="1">
      <c r="A5085" s="9" t="inlineStr"/>
      <c r="B5085" s="9" t="inlineStr">
        <is>
          <t>Add 15% CPOH on "Y"</t>
        </is>
      </c>
      <c r="C5085" s="9" t="inlineStr"/>
      <c r="D5085" s="9" t="inlineStr"/>
      <c r="E5085" s="9" t="inlineStr"/>
      <c r="F5085" s="9" t="inlineStr">
        <is>
          <t>44.18</t>
        </is>
      </c>
    </row>
    <row r="5086" ht="11.5" customHeight="1">
      <c r="A5086" s="9" t="inlineStr"/>
      <c r="B5086" s="9" t="inlineStr">
        <is>
          <t>TOTAL</t>
        </is>
      </c>
      <c r="C5086" s="9" t="inlineStr"/>
      <c r="D5086" s="9" t="inlineStr"/>
      <c r="E5086" s="9" t="inlineStr"/>
      <c r="F5086" s="9" t="inlineStr">
        <is>
          <t>338.70 Z</t>
        </is>
      </c>
    </row>
    <row r="5087" ht="11.5" customHeight="1">
      <c r="A5087" s="9" t="inlineStr"/>
      <c r="B5087" s="9" t="inlineStr">
        <is>
          <t>Add Cess @ 1% on "Z"</t>
        </is>
      </c>
      <c r="C5087" s="9" t="inlineStr"/>
      <c r="D5087" s="9" t="inlineStr"/>
      <c r="E5087" s="9" t="inlineStr"/>
      <c r="F5087" s="9" t="inlineStr">
        <is>
          <t>3.39</t>
        </is>
      </c>
    </row>
    <row r="5088" ht="11.5" customHeight="1">
      <c r="A5088" s="9" t="inlineStr"/>
      <c r="B5088" s="9" t="inlineStr">
        <is>
          <t>Cost for 10 nos.</t>
        </is>
      </c>
      <c r="C5088" s="9" t="inlineStr"/>
      <c r="D5088" s="9" t="inlineStr"/>
      <c r="E5088" s="9" t="inlineStr"/>
      <c r="F5088" s="9" t="inlineStr">
        <is>
          <t>342.08</t>
        </is>
      </c>
    </row>
    <row r="5089" ht="11.5" customHeight="1">
      <c r="A5089" s="9" t="inlineStr"/>
      <c r="B5089" s="9" t="inlineStr">
        <is>
          <t>Cost of 1 no.</t>
        </is>
      </c>
      <c r="C5089" s="9" t="inlineStr"/>
      <c r="D5089" s="9" t="inlineStr"/>
      <c r="E5089" s="9" t="inlineStr"/>
      <c r="F5089" s="9" t="inlineStr">
        <is>
          <t>34.21</t>
        </is>
      </c>
    </row>
    <row r="5090" ht="11.5" customHeight="1">
      <c r="A5090" s="9" t="inlineStr"/>
      <c r="B5090" s="9" t="inlineStr">
        <is>
          <t>Say</t>
        </is>
      </c>
      <c r="C5090" s="9" t="inlineStr"/>
      <c r="D5090" s="9" t="inlineStr"/>
      <c r="E5090" s="9" t="inlineStr"/>
      <c r="F5090" s="9" t="inlineStr">
        <is>
          <t>34.20</t>
        </is>
      </c>
    </row>
    <row r="5092" ht="23" customHeight="1">
      <c r="A5092" s="9" t="inlineStr">
        <is>
          <t>9.73</t>
        </is>
      </c>
      <c r="B5092" s="9" t="inlineStr">
        <is>
          <t>Providing and fixing bright finished</t>
        </is>
      </c>
      <c r="C5092" s="9" t="inlineStr">
        <is>
          <t>brass</t>
        </is>
      </c>
      <c r="D5092" s="9" t="inlineStr">
        <is>
          <t>parliamentary</t>
        </is>
      </c>
      <c r="E5092" s="9" t="inlineStr">
        <is>
          <t>hinges</t>
        </is>
      </c>
      <c r="F5092" s="9" t="inlineStr">
        <is>
          <t>with necessary</t>
        </is>
      </c>
    </row>
    <row r="5093" ht="11.5" customHeight="1">
      <c r="A5093" s="9" t="inlineStr"/>
      <c r="B5093" s="9" t="inlineStr">
        <is>
          <t>screws etc. complete :</t>
        </is>
      </c>
      <c r="C5093" s="9" t="inlineStr"/>
      <c r="D5093" s="9" t="inlineStr"/>
      <c r="E5093" s="9" t="inlineStr"/>
      <c r="F5093" s="9" t="inlineStr"/>
    </row>
    <row r="5094" ht="11.5" customHeight="1">
      <c r="A5094" s="9" t="inlineStr">
        <is>
          <t>9.73.1</t>
        </is>
      </c>
      <c r="B5094" s="9" t="inlineStr">
        <is>
          <t>150x125x27x5 mm</t>
        </is>
      </c>
      <c r="C5094" s="9" t="inlineStr"/>
      <c r="D5094" s="9" t="inlineStr"/>
      <c r="E5094" s="9" t="inlineStr"/>
      <c r="F5094" s="9" t="inlineStr"/>
    </row>
    <row r="5095" ht="11.5" customHeight="1">
      <c r="A5095" s="10" t="inlineStr">
        <is>
          <t>Code</t>
        </is>
      </c>
      <c r="B5095" s="10" t="inlineStr">
        <is>
          <t>Description</t>
        </is>
      </c>
      <c r="C5095" s="10" t="inlineStr">
        <is>
          <t>Unit</t>
        </is>
      </c>
      <c r="D5095" s="10" t="inlineStr">
        <is>
          <t>Quantity</t>
        </is>
      </c>
      <c r="E5095" s="10" t="inlineStr">
        <is>
          <t>Rate</t>
        </is>
      </c>
      <c r="F5095" s="10" t="inlineStr">
        <is>
          <t>Amount</t>
        </is>
      </c>
    </row>
    <row r="5096" ht="11.5" customHeight="1">
      <c r="A5096" s="9" t="inlineStr"/>
      <c r="B5096" s="9" t="inlineStr">
        <is>
          <t>Details of cost for 10 nos.</t>
        </is>
      </c>
      <c r="C5096" s="9" t="inlineStr"/>
      <c r="D5096" s="9" t="inlineStr"/>
      <c r="E5096" s="9" t="inlineStr"/>
      <c r="F5096" s="9" t="inlineStr"/>
    </row>
    <row r="5097" ht="11.5" customHeight="1">
      <c r="A5097" s="9" t="inlineStr"/>
      <c r="B5097" s="9" t="inlineStr">
        <is>
          <t>MATERIAL</t>
        </is>
      </c>
      <c r="C5097" s="9" t="inlineStr"/>
      <c r="D5097" s="9" t="inlineStr"/>
      <c r="E5097" s="9" t="inlineStr"/>
      <c r="F5097" s="9" t="inlineStr"/>
    </row>
    <row r="5098" ht="11.5" customHeight="1">
      <c r="A5098" s="9" t="inlineStr">
        <is>
          <t>0385</t>
        </is>
      </c>
      <c r="B5098" s="9" t="inlineStr">
        <is>
          <t>Brass parliamentary hinges</t>
        </is>
      </c>
      <c r="C5098" s="9" t="inlineStr"/>
      <c r="D5098" s="9" t="inlineStr"/>
      <c r="E5098" s="9" t="inlineStr"/>
      <c r="F5098" s="9" t="inlineStr"/>
    </row>
    <row r="5099" ht="11.5" customHeight="1">
      <c r="A5099" s="9" t="inlineStr"/>
      <c r="B5099" s="9" t="inlineStr">
        <is>
          <t>150x125x27x5 mm</t>
        </is>
      </c>
      <c r="C5099" s="9" t="inlineStr">
        <is>
          <t>10 Nos</t>
        </is>
      </c>
      <c r="D5099" s="9" t="inlineStr">
        <is>
          <t>1.00</t>
        </is>
      </c>
      <c r="E5099" s="9" t="inlineStr">
        <is>
          <t>2610.00</t>
        </is>
      </c>
      <c r="F5099" s="9" t="inlineStr">
        <is>
          <t>2610.00</t>
        </is>
      </c>
    </row>
    <row r="5100" ht="11.5" customHeight="1">
      <c r="A5100" s="9" t="inlineStr">
        <is>
          <t>0450</t>
        </is>
      </c>
      <c r="B5100" s="9" t="inlineStr">
        <is>
          <t>Brass screws 40 mm</t>
        </is>
      </c>
      <c r="C5100" s="9" t="inlineStr">
        <is>
          <t>100 Nos</t>
        </is>
      </c>
      <c r="D5100" s="9" t="inlineStr">
        <is>
          <t>0.80</t>
        </is>
      </c>
      <c r="E5100" s="9" t="inlineStr">
        <is>
          <t>170.00</t>
        </is>
      </c>
      <c r="F5100" s="9" t="inlineStr">
        <is>
          <t>136.00</t>
        </is>
      </c>
    </row>
    <row r="5101" ht="11.5" customHeight="1">
      <c r="A5101" s="9" t="inlineStr">
        <is>
          <t>9977</t>
        </is>
      </c>
      <c r="B5101" s="9" t="inlineStr">
        <is>
          <t>Carriage of materials</t>
        </is>
      </c>
      <c r="C5101" s="9" t="inlineStr">
        <is>
          <t>L.S.</t>
        </is>
      </c>
      <c r="D5101" s="9" t="inlineStr">
        <is>
          <t>2.73</t>
        </is>
      </c>
      <c r="E5101" s="9" t="inlineStr">
        <is>
          <t>2.00</t>
        </is>
      </c>
      <c r="F5101" s="9" t="inlineStr">
        <is>
          <t>5.46</t>
        </is>
      </c>
    </row>
    <row r="5102" ht="11.5" customHeight="1">
      <c r="A5102" s="9" t="inlineStr"/>
      <c r="B5102" s="9" t="inlineStr">
        <is>
          <t>LABOUR</t>
        </is>
      </c>
      <c r="C5102" s="9" t="inlineStr"/>
      <c r="D5102" s="9" t="inlineStr"/>
      <c r="E5102" s="9" t="inlineStr"/>
      <c r="F5102" s="9" t="inlineStr"/>
    </row>
    <row r="5103" ht="11.5" customHeight="1">
      <c r="A5103" s="9" t="inlineStr">
        <is>
          <t>0111</t>
        </is>
      </c>
      <c r="B5103" s="9" t="inlineStr">
        <is>
          <t>Carpenter 1st class</t>
        </is>
      </c>
      <c r="C5103" s="9" t="inlineStr">
        <is>
          <t>day</t>
        </is>
      </c>
      <c r="D5103" s="9" t="inlineStr">
        <is>
          <t>0.14</t>
        </is>
      </c>
      <c r="E5103" s="9" t="inlineStr">
        <is>
          <t>738.00</t>
        </is>
      </c>
      <c r="F5103" s="9" t="inlineStr">
        <is>
          <t>103.32</t>
        </is>
      </c>
    </row>
    <row r="5104" ht="11.5" customHeight="1">
      <c r="A5104" s="9" t="inlineStr">
        <is>
          <t>0114</t>
        </is>
      </c>
      <c r="B5104" s="9" t="inlineStr">
        <is>
          <t>Beldar</t>
        </is>
      </c>
      <c r="C5104" s="9" t="inlineStr">
        <is>
          <t>day</t>
        </is>
      </c>
      <c r="D5104" s="9" t="inlineStr">
        <is>
          <t>0.14</t>
        </is>
      </c>
      <c r="E5104" s="9" t="inlineStr">
        <is>
          <t>558.00</t>
        </is>
      </c>
      <c r="F5104" s="9" t="inlineStr">
        <is>
          <t>78.12</t>
        </is>
      </c>
    </row>
    <row r="5105" ht="11.5" customHeight="1">
      <c r="A5105" s="9" t="inlineStr"/>
      <c r="B5105" s="9" t="inlineStr">
        <is>
          <t>TOTAL</t>
        </is>
      </c>
      <c r="C5105" s="9" t="inlineStr"/>
      <c r="D5105" s="9" t="inlineStr"/>
      <c r="E5105" s="9" t="inlineStr"/>
      <c r="F5105" s="9" t="inlineStr">
        <is>
          <t>2932.90 W</t>
        </is>
      </c>
    </row>
    <row r="5106" ht="11.5" customHeight="1">
      <c r="A5106" s="9" t="inlineStr"/>
      <c r="B5106" s="9" t="inlineStr">
        <is>
          <t>Add 1 % Water charges on "W"</t>
        </is>
      </c>
      <c r="C5106" s="9" t="inlineStr"/>
      <c r="D5106" s="9" t="inlineStr"/>
      <c r="E5106" s="9" t="inlineStr"/>
      <c r="F5106" s="9" t="inlineStr">
        <is>
          <t>29.33</t>
        </is>
      </c>
    </row>
    <row r="5107" ht="11.5" customHeight="1">
      <c r="A5107" s="9" t="inlineStr"/>
      <c r="B5107" s="9" t="inlineStr">
        <is>
          <t>TOTAL</t>
        </is>
      </c>
      <c r="C5107" s="9" t="inlineStr"/>
      <c r="D5107" s="9" t="inlineStr"/>
      <c r="E5107" s="9" t="inlineStr"/>
      <c r="F5107" s="9" t="inlineStr">
        <is>
          <t>2962.23 X</t>
        </is>
      </c>
    </row>
    <row r="5108" ht="11.5" customHeight="1">
      <c r="A5108" s="9" t="inlineStr"/>
      <c r="B5108" s="9" t="inlineStr">
        <is>
          <t>Add GST on "X" (multiplying factor</t>
        </is>
      </c>
      <c r="C5108" s="9" t="inlineStr"/>
      <c r="D5108" s="9" t="inlineStr"/>
      <c r="E5108" s="9" t="inlineStr"/>
      <c r="F5108" s="9" t="inlineStr"/>
    </row>
    <row r="5109" ht="11.5" customHeight="1">
      <c r="A5109" s="9" t="inlineStr"/>
      <c r="B5109" s="9" t="inlineStr">
        <is>
          <t>0.1405)</t>
        </is>
      </c>
      <c r="C5109" s="9" t="inlineStr"/>
      <c r="D5109" s="9" t="inlineStr"/>
      <c r="E5109" s="9" t="inlineStr"/>
      <c r="F5109" s="9" t="inlineStr">
        <is>
          <t>416.19</t>
        </is>
      </c>
    </row>
    <row r="5110" ht="11.5" customHeight="1">
      <c r="A5110" s="9" t="inlineStr"/>
      <c r="B5110" s="9" t="inlineStr">
        <is>
          <t>TOTAL</t>
        </is>
      </c>
      <c r="C5110" s="9" t="inlineStr"/>
      <c r="D5110" s="9" t="inlineStr"/>
      <c r="E5110" s="9" t="inlineStr"/>
      <c r="F5110" s="9" t="inlineStr">
        <is>
          <t>3378.42 Y</t>
        </is>
      </c>
    </row>
    <row r="5111" ht="11.5" customHeight="1">
      <c r="A5111" s="9" t="inlineStr"/>
      <c r="B5111" s="9" t="inlineStr">
        <is>
          <t>Add 15% CPOH on "Y"</t>
        </is>
      </c>
      <c r="C5111" s="9" t="inlineStr"/>
      <c r="D5111" s="9" t="inlineStr"/>
      <c r="E5111" s="9" t="inlineStr"/>
      <c r="F5111" s="9" t="inlineStr">
        <is>
          <t>506.76</t>
        </is>
      </c>
    </row>
    <row r="5112" ht="11.5" customHeight="1">
      <c r="A5112" s="9" t="inlineStr"/>
      <c r="B5112" s="9" t="inlineStr">
        <is>
          <t>TOTAL</t>
        </is>
      </c>
      <c r="C5112" s="9" t="inlineStr"/>
      <c r="D5112" s="9" t="inlineStr"/>
      <c r="E5112" s="9" t="inlineStr"/>
      <c r="F5112" s="9" t="inlineStr">
        <is>
          <t>3885.19 Z</t>
        </is>
      </c>
    </row>
    <row r="5113" ht="11.5" customHeight="1">
      <c r="A5113" s="9" t="inlineStr"/>
      <c r="B5113" s="9" t="inlineStr">
        <is>
          <t>Add Cess @ 1% on "Z"</t>
        </is>
      </c>
      <c r="C5113" s="9" t="inlineStr"/>
      <c r="D5113" s="9" t="inlineStr"/>
      <c r="E5113" s="9" t="inlineStr"/>
      <c r="F5113" s="9" t="inlineStr">
        <is>
          <t>38.85</t>
        </is>
      </c>
    </row>
    <row r="5114" ht="11.5" customHeight="1">
      <c r="A5114" s="9" t="inlineStr"/>
      <c r="B5114" s="9" t="inlineStr">
        <is>
          <t>Cost of 10 nos.</t>
        </is>
      </c>
      <c r="C5114" s="9" t="inlineStr"/>
      <c r="D5114" s="9" t="inlineStr"/>
      <c r="E5114" s="9" t="inlineStr"/>
      <c r="F5114" s="9" t="inlineStr">
        <is>
          <t>3924.04</t>
        </is>
      </c>
    </row>
    <row r="5115" ht="11.5" customHeight="1">
      <c r="A5115" s="9" t="inlineStr"/>
      <c r="B5115" s="9" t="inlineStr">
        <is>
          <t>Cost of 1 no</t>
        </is>
      </c>
      <c r="C5115" s="9" t="inlineStr"/>
      <c r="D5115" s="9" t="inlineStr"/>
      <c r="E5115" s="9" t="inlineStr"/>
      <c r="F5115" s="9" t="inlineStr">
        <is>
          <t>392.40</t>
        </is>
      </c>
    </row>
    <row r="5116" ht="11.5" customHeight="1">
      <c r="A5116" s="9" t="inlineStr"/>
      <c r="B5116" s="9" t="inlineStr">
        <is>
          <t>Say</t>
        </is>
      </c>
      <c r="C5116" s="9" t="inlineStr"/>
      <c r="D5116" s="9" t="inlineStr"/>
      <c r="E5116" s="9" t="inlineStr"/>
      <c r="F5116" s="9" t="inlineStr">
        <is>
          <t>392.40</t>
        </is>
      </c>
    </row>
    <row r="5117" ht="11.5" customHeight="1">
      <c r="A5117" s="9" t="inlineStr">
        <is>
          <t>9.73.2</t>
        </is>
      </c>
      <c r="B5117" s="9" t="inlineStr">
        <is>
          <t>125x125x27x5 mm</t>
        </is>
      </c>
      <c r="C5117" s="9" t="inlineStr"/>
      <c r="D5117" s="9" t="inlineStr"/>
      <c r="E5117" s="9" t="inlineStr"/>
      <c r="F5117" s="9" t="inlineStr"/>
    </row>
    <row r="5118" ht="11.5" customHeight="1">
      <c r="A5118" s="10" t="inlineStr">
        <is>
          <t>Code</t>
        </is>
      </c>
      <c r="B5118" s="10" t="inlineStr">
        <is>
          <t>Description</t>
        </is>
      </c>
      <c r="C5118" s="10" t="inlineStr">
        <is>
          <t>Unit</t>
        </is>
      </c>
      <c r="D5118" s="10" t="inlineStr">
        <is>
          <t>Quantity</t>
        </is>
      </c>
      <c r="E5118" s="10" t="inlineStr">
        <is>
          <t>Rate</t>
        </is>
      </c>
      <c r="F5118" s="10" t="inlineStr">
        <is>
          <t>Amount</t>
        </is>
      </c>
    </row>
    <row r="5119" ht="11.5" customHeight="1">
      <c r="A5119" s="9" t="inlineStr"/>
      <c r="B5119" s="9" t="inlineStr">
        <is>
          <t>Details of cost for 10 nos.</t>
        </is>
      </c>
      <c r="C5119" s="9" t="inlineStr"/>
      <c r="D5119" s="9" t="inlineStr"/>
      <c r="E5119" s="9" t="inlineStr"/>
      <c r="F5119" s="9" t="inlineStr"/>
    </row>
    <row r="5120" ht="11.5" customHeight="1">
      <c r="A5120" s="9" t="inlineStr"/>
      <c r="B5120" s="9" t="inlineStr">
        <is>
          <t>MATERIAL</t>
        </is>
      </c>
      <c r="C5120" s="9" t="inlineStr"/>
      <c r="D5120" s="9" t="inlineStr"/>
      <c r="E5120" s="9" t="inlineStr"/>
      <c r="F5120" s="9" t="inlineStr"/>
    </row>
    <row r="5121" ht="11.5" customHeight="1">
      <c r="A5121" s="9" t="inlineStr">
        <is>
          <t>0386</t>
        </is>
      </c>
      <c r="B5121" s="9" t="inlineStr">
        <is>
          <t>Brass parliamentary hinges</t>
        </is>
      </c>
      <c r="C5121" s="9" t="inlineStr"/>
      <c r="D5121" s="9" t="inlineStr"/>
      <c r="E5121" s="9" t="inlineStr"/>
      <c r="F5121" s="9" t="inlineStr"/>
    </row>
    <row r="5122" ht="11.5" customHeight="1">
      <c r="A5122" s="9" t="inlineStr"/>
      <c r="B5122" s="9" t="inlineStr">
        <is>
          <t>125x125x27x5 mm</t>
        </is>
      </c>
      <c r="C5122" s="9" t="inlineStr">
        <is>
          <t>10 Nos</t>
        </is>
      </c>
      <c r="D5122" s="9" t="inlineStr">
        <is>
          <t>1.00</t>
        </is>
      </c>
      <c r="E5122" s="9" t="inlineStr">
        <is>
          <t>2300.00</t>
        </is>
      </c>
      <c r="F5122" s="9" t="inlineStr">
        <is>
          <t>2300.00</t>
        </is>
      </c>
    </row>
    <row r="5123" ht="11.5" customHeight="1">
      <c r="A5123" s="9" t="inlineStr">
        <is>
          <t>0450</t>
        </is>
      </c>
      <c r="B5123" s="9" t="inlineStr">
        <is>
          <t>Brass screws 40 mm</t>
        </is>
      </c>
      <c r="C5123" s="9" t="inlineStr">
        <is>
          <t>100 Nos</t>
        </is>
      </c>
      <c r="D5123" s="9" t="inlineStr">
        <is>
          <t>0.80</t>
        </is>
      </c>
      <c r="E5123" s="9" t="inlineStr">
        <is>
          <t>170.00</t>
        </is>
      </c>
      <c r="F5123" s="9" t="inlineStr">
        <is>
          <t>136.00</t>
        </is>
      </c>
    </row>
    <row r="5124" ht="11.5" customHeight="1">
      <c r="A5124" s="9" t="inlineStr">
        <is>
          <t>9977</t>
        </is>
      </c>
      <c r="B5124" s="9" t="inlineStr">
        <is>
          <t>Carriage of materials</t>
        </is>
      </c>
      <c r="C5124" s="9" t="inlineStr">
        <is>
          <t>L.S.</t>
        </is>
      </c>
      <c r="D5124" s="9" t="inlineStr">
        <is>
          <t>2.73</t>
        </is>
      </c>
      <c r="E5124" s="9" t="inlineStr">
        <is>
          <t>2.00</t>
        </is>
      </c>
      <c r="F5124" s="9" t="inlineStr">
        <is>
          <t>5.46</t>
        </is>
      </c>
    </row>
    <row r="5125" ht="11.5" customHeight="1">
      <c r="A5125" s="9" t="inlineStr"/>
      <c r="B5125" s="9" t="inlineStr">
        <is>
          <t>LABOUR</t>
        </is>
      </c>
      <c r="C5125" s="9" t="inlineStr"/>
      <c r="D5125" s="9" t="inlineStr"/>
      <c r="E5125" s="9" t="inlineStr"/>
      <c r="F5125" s="9" t="inlineStr"/>
    </row>
    <row r="5126" ht="11.5" customHeight="1">
      <c r="A5126" s="9" t="inlineStr">
        <is>
          <t>0111</t>
        </is>
      </c>
      <c r="B5126" s="9" t="inlineStr">
        <is>
          <t>Carpenter 1st class</t>
        </is>
      </c>
      <c r="C5126" s="9" t="inlineStr">
        <is>
          <t>day</t>
        </is>
      </c>
      <c r="D5126" s="9" t="inlineStr">
        <is>
          <t>0.14</t>
        </is>
      </c>
      <c r="E5126" s="9" t="inlineStr">
        <is>
          <t>738.00</t>
        </is>
      </c>
      <c r="F5126" s="9" t="inlineStr">
        <is>
          <t>103.32</t>
        </is>
      </c>
    </row>
    <row r="5127" ht="11.5" customHeight="1">
      <c r="A5127" s="9" t="inlineStr">
        <is>
          <t>0114</t>
        </is>
      </c>
      <c r="B5127" s="9" t="inlineStr">
        <is>
          <t>Beldar</t>
        </is>
      </c>
      <c r="C5127" s="9" t="inlineStr">
        <is>
          <t>day</t>
        </is>
      </c>
      <c r="D5127" s="9" t="inlineStr">
        <is>
          <t>0.14</t>
        </is>
      </c>
      <c r="E5127" s="9" t="inlineStr">
        <is>
          <t>558.00</t>
        </is>
      </c>
      <c r="F5127" s="9" t="inlineStr">
        <is>
          <t>78.12</t>
        </is>
      </c>
    </row>
    <row r="5128" ht="11.5" customHeight="1">
      <c r="A5128" s="9" t="inlineStr"/>
      <c r="B5128" s="9" t="inlineStr">
        <is>
          <t>TOTAL</t>
        </is>
      </c>
      <c r="C5128" s="9" t="inlineStr"/>
      <c r="D5128" s="9" t="inlineStr"/>
      <c r="E5128" s="9" t="inlineStr"/>
      <c r="F5128" s="9" t="inlineStr">
        <is>
          <t>2622.90 W</t>
        </is>
      </c>
    </row>
    <row r="5129" ht="11.5" customHeight="1">
      <c r="A5129" s="9" t="inlineStr"/>
      <c r="B5129" s="9" t="inlineStr">
        <is>
          <t>Add 1 % Water charges on "W"</t>
        </is>
      </c>
      <c r="C5129" s="9" t="inlineStr"/>
      <c r="D5129" s="9" t="inlineStr"/>
      <c r="E5129" s="9" t="inlineStr"/>
      <c r="F5129" s="9" t="inlineStr">
        <is>
          <t>26.23</t>
        </is>
      </c>
    </row>
    <row r="5130" ht="11.5" customHeight="1">
      <c r="A5130" s="9" t="inlineStr"/>
      <c r="B5130" s="9" t="inlineStr">
        <is>
          <t>TOTAL</t>
        </is>
      </c>
      <c r="C5130" s="9" t="inlineStr"/>
      <c r="D5130" s="9" t="inlineStr"/>
      <c r="E5130" s="9" t="inlineStr"/>
      <c r="F5130" s="9" t="inlineStr">
        <is>
          <t>2649.13 X</t>
        </is>
      </c>
    </row>
    <row r="5131" ht="11.5" customHeight="1">
      <c r="A5131" s="9" t="inlineStr"/>
      <c r="B5131" s="9" t="inlineStr">
        <is>
          <t>Add GST on "X" (multiplying factor</t>
        </is>
      </c>
      <c r="C5131" s="9" t="inlineStr"/>
      <c r="D5131" s="9" t="inlineStr"/>
      <c r="E5131" s="9" t="inlineStr"/>
      <c r="F5131" s="9" t="inlineStr"/>
    </row>
    <row r="5132" ht="11.5" customHeight="1">
      <c r="A5132" s="9" t="inlineStr"/>
      <c r="B5132" s="9" t="inlineStr">
        <is>
          <t>0.1405)</t>
        </is>
      </c>
      <c r="C5132" s="9" t="inlineStr"/>
      <c r="D5132" s="9" t="inlineStr"/>
      <c r="E5132" s="9" t="inlineStr"/>
      <c r="F5132" s="9" t="inlineStr">
        <is>
          <t>372.20</t>
        </is>
      </c>
    </row>
    <row r="5133" ht="11.5" customHeight="1">
      <c r="A5133" s="9" t="inlineStr"/>
      <c r="B5133" s="9" t="inlineStr">
        <is>
          <t>TOTAL</t>
        </is>
      </c>
      <c r="C5133" s="9" t="inlineStr"/>
      <c r="D5133" s="9" t="inlineStr"/>
      <c r="E5133" s="9" t="inlineStr"/>
      <c r="F5133" s="9" t="inlineStr">
        <is>
          <t>3021.33 Y</t>
        </is>
      </c>
    </row>
    <row r="5134" ht="11.5" customHeight="1">
      <c r="A5134" s="9" t="inlineStr"/>
      <c r="B5134" s="9" t="inlineStr">
        <is>
          <t>Add 15% CPOH on "Y"</t>
        </is>
      </c>
      <c r="C5134" s="9" t="inlineStr"/>
      <c r="D5134" s="9" t="inlineStr"/>
      <c r="E5134" s="9" t="inlineStr"/>
      <c r="F5134" s="9" t="inlineStr">
        <is>
          <t>453.20</t>
        </is>
      </c>
    </row>
    <row r="5135" ht="11.5" customHeight="1">
      <c r="A5135" s="9" t="inlineStr"/>
      <c r="B5135" s="9" t="inlineStr">
        <is>
          <t>TOTAL</t>
        </is>
      </c>
      <c r="C5135" s="9" t="inlineStr"/>
      <c r="D5135" s="9" t="inlineStr"/>
      <c r="E5135" s="9" t="inlineStr"/>
      <c r="F5135" s="9" t="inlineStr">
        <is>
          <t>3474.53 Z</t>
        </is>
      </c>
    </row>
    <row r="5136" ht="11.5" customHeight="1">
      <c r="A5136" s="9" t="inlineStr"/>
      <c r="B5136" s="9" t="inlineStr">
        <is>
          <t>Add Cess @ 1% on "Z"</t>
        </is>
      </c>
      <c r="C5136" s="9" t="inlineStr"/>
      <c r="D5136" s="9" t="inlineStr"/>
      <c r="E5136" s="9" t="inlineStr"/>
      <c r="F5136" s="9" t="inlineStr">
        <is>
          <t>34.75</t>
        </is>
      </c>
    </row>
    <row r="5137" ht="11.5" customHeight="1">
      <c r="A5137" s="9" t="inlineStr"/>
      <c r="B5137" s="9" t="inlineStr">
        <is>
          <t>Cost of 10 nos.</t>
        </is>
      </c>
      <c r="C5137" s="9" t="inlineStr"/>
      <c r="D5137" s="9" t="inlineStr"/>
      <c r="E5137" s="9" t="inlineStr"/>
      <c r="F5137" s="9" t="inlineStr">
        <is>
          <t>3509.28</t>
        </is>
      </c>
    </row>
    <row r="5138" ht="11.5" customHeight="1">
      <c r="A5138" s="9" t="inlineStr"/>
      <c r="B5138" s="9" t="inlineStr">
        <is>
          <t>Cost of 1 no</t>
        </is>
      </c>
      <c r="C5138" s="9" t="inlineStr"/>
      <c r="D5138" s="9" t="inlineStr"/>
      <c r="E5138" s="9" t="inlineStr"/>
      <c r="F5138" s="9" t="inlineStr">
        <is>
          <t>350.93</t>
        </is>
      </c>
    </row>
    <row r="5139" ht="11.5" customHeight="1">
      <c r="A5139" s="9" t="inlineStr"/>
      <c r="B5139" s="9" t="inlineStr">
        <is>
          <t>Say</t>
        </is>
      </c>
      <c r="C5139" s="9" t="inlineStr"/>
      <c r="D5139" s="9" t="inlineStr"/>
      <c r="E5139" s="9" t="inlineStr"/>
      <c r="F5139" s="9" t="inlineStr">
        <is>
          <t>350.95</t>
        </is>
      </c>
    </row>
    <row r="5141" ht="11.5" customHeight="1">
      <c r="A5141" s="9" t="inlineStr">
        <is>
          <t>9.73.3</t>
        </is>
      </c>
      <c r="B5141" s="9" t="inlineStr">
        <is>
          <t>100x125x27x5 mm</t>
        </is>
      </c>
      <c r="C5141" s="9" t="inlineStr"/>
      <c r="D5141" s="9" t="inlineStr"/>
      <c r="E5141" s="9" t="inlineStr"/>
      <c r="F5141" s="9" t="inlineStr"/>
    </row>
    <row r="5142" ht="11.5" customHeight="1">
      <c r="A5142" s="10" t="inlineStr">
        <is>
          <t>Code</t>
        </is>
      </c>
      <c r="B5142" s="10" t="inlineStr">
        <is>
          <t>Description</t>
        </is>
      </c>
      <c r="C5142" s="10" t="inlineStr">
        <is>
          <t>Unit</t>
        </is>
      </c>
      <c r="D5142" s="10" t="inlineStr">
        <is>
          <t>Quantity</t>
        </is>
      </c>
      <c r="E5142" s="10" t="inlineStr">
        <is>
          <t>Rate</t>
        </is>
      </c>
      <c r="F5142" s="10" t="inlineStr">
        <is>
          <t>Amount</t>
        </is>
      </c>
    </row>
    <row r="5143" ht="11.5" customHeight="1">
      <c r="A5143" s="9" t="inlineStr"/>
      <c r="B5143" s="9" t="inlineStr">
        <is>
          <t>Details of cost for 10 nos.</t>
        </is>
      </c>
      <c r="C5143" s="9" t="inlineStr"/>
      <c r="D5143" s="9" t="inlineStr"/>
      <c r="E5143" s="9" t="inlineStr"/>
      <c r="F5143" s="9" t="inlineStr"/>
    </row>
    <row r="5144" ht="11.5" customHeight="1">
      <c r="A5144" s="9" t="inlineStr"/>
      <c r="B5144" s="9" t="inlineStr">
        <is>
          <t>MATERIAL</t>
        </is>
      </c>
      <c r="C5144" s="9" t="inlineStr"/>
      <c r="D5144" s="9" t="inlineStr"/>
      <c r="E5144" s="9" t="inlineStr"/>
      <c r="F5144" s="9" t="inlineStr"/>
    </row>
    <row r="5145" ht="11.5" customHeight="1">
      <c r="A5145" s="9" t="inlineStr">
        <is>
          <t>0387</t>
        </is>
      </c>
      <c r="B5145" s="9" t="inlineStr">
        <is>
          <t>Brass parliamentary hinges</t>
        </is>
      </c>
      <c r="C5145" s="9" t="inlineStr"/>
      <c r="D5145" s="9" t="inlineStr"/>
      <c r="E5145" s="9" t="inlineStr"/>
      <c r="F5145" s="9" t="inlineStr"/>
    </row>
    <row r="5146" ht="11.5" customHeight="1">
      <c r="A5146" s="9" t="inlineStr"/>
      <c r="B5146" s="9" t="inlineStr">
        <is>
          <t>100x125x27x5 mm</t>
        </is>
      </c>
      <c r="C5146" s="9" t="inlineStr">
        <is>
          <t>10 Nos</t>
        </is>
      </c>
      <c r="D5146" s="9" t="inlineStr">
        <is>
          <t>1.00</t>
        </is>
      </c>
      <c r="E5146" s="9" t="inlineStr">
        <is>
          <t>2090.00</t>
        </is>
      </c>
      <c r="F5146" s="9" t="inlineStr">
        <is>
          <t>2090.00</t>
        </is>
      </c>
    </row>
    <row r="5147" ht="11.5" customHeight="1">
      <c r="A5147" s="9" t="inlineStr">
        <is>
          <t>0450</t>
        </is>
      </c>
      <c r="B5147" s="9" t="inlineStr">
        <is>
          <t>Brass screws 40 mm</t>
        </is>
      </c>
      <c r="C5147" s="9" t="inlineStr">
        <is>
          <t>100 Nos</t>
        </is>
      </c>
      <c r="D5147" s="9" t="inlineStr">
        <is>
          <t>0.80</t>
        </is>
      </c>
      <c r="E5147" s="9" t="inlineStr">
        <is>
          <t>170.00</t>
        </is>
      </c>
      <c r="F5147" s="9" t="inlineStr">
        <is>
          <t>136.00</t>
        </is>
      </c>
    </row>
    <row r="5148" ht="11.5" customHeight="1">
      <c r="A5148" s="9" t="inlineStr">
        <is>
          <t>9977</t>
        </is>
      </c>
      <c r="B5148" s="9" t="inlineStr">
        <is>
          <t>Carriage of materials</t>
        </is>
      </c>
      <c r="C5148" s="9" t="inlineStr">
        <is>
          <t>L.S.</t>
        </is>
      </c>
      <c r="D5148" s="9" t="inlineStr">
        <is>
          <t>2.73</t>
        </is>
      </c>
      <c r="E5148" s="9" t="inlineStr">
        <is>
          <t>2.00</t>
        </is>
      </c>
      <c r="F5148" s="9" t="inlineStr">
        <is>
          <t>5.46</t>
        </is>
      </c>
    </row>
    <row r="5149" ht="11.5" customHeight="1">
      <c r="A5149" s="9" t="inlineStr"/>
      <c r="B5149" s="9" t="inlineStr">
        <is>
          <t>LABOUR</t>
        </is>
      </c>
      <c r="C5149" s="9" t="inlineStr"/>
      <c r="D5149" s="9" t="inlineStr"/>
      <c r="E5149" s="9" t="inlineStr"/>
      <c r="F5149" s="9" t="inlineStr"/>
    </row>
    <row r="5150" ht="11.5" customHeight="1">
      <c r="A5150" s="9" t="inlineStr">
        <is>
          <t>0111</t>
        </is>
      </c>
      <c r="B5150" s="9" t="inlineStr">
        <is>
          <t>Carpenter 1st class</t>
        </is>
      </c>
      <c r="C5150" s="9" t="inlineStr">
        <is>
          <t>day</t>
        </is>
      </c>
      <c r="D5150" s="9" t="inlineStr">
        <is>
          <t>0.14</t>
        </is>
      </c>
      <c r="E5150" s="9" t="inlineStr">
        <is>
          <t>738.00</t>
        </is>
      </c>
      <c r="F5150" s="9" t="inlineStr">
        <is>
          <t>103.32</t>
        </is>
      </c>
    </row>
    <row r="5151" ht="11.5" customHeight="1">
      <c r="A5151" s="9" t="inlineStr">
        <is>
          <t>0114</t>
        </is>
      </c>
      <c r="B5151" s="9" t="inlineStr">
        <is>
          <t>Beldar</t>
        </is>
      </c>
      <c r="C5151" s="9" t="inlineStr">
        <is>
          <t>day</t>
        </is>
      </c>
      <c r="D5151" s="9" t="inlineStr">
        <is>
          <t>0.14</t>
        </is>
      </c>
      <c r="E5151" s="9" t="inlineStr">
        <is>
          <t>558.00</t>
        </is>
      </c>
      <c r="F5151" s="9" t="inlineStr">
        <is>
          <t>78.12</t>
        </is>
      </c>
    </row>
    <row r="5152" ht="11.5" customHeight="1">
      <c r="A5152" s="9" t="inlineStr"/>
      <c r="B5152" s="9" t="inlineStr">
        <is>
          <t>TOTAL</t>
        </is>
      </c>
      <c r="C5152" s="9" t="inlineStr"/>
      <c r="D5152" s="9" t="inlineStr"/>
      <c r="E5152" s="9" t="inlineStr"/>
      <c r="F5152" s="9" t="inlineStr">
        <is>
          <t>2412.90 W</t>
        </is>
      </c>
    </row>
    <row r="5153" ht="11.5" customHeight="1">
      <c r="A5153" s="9" t="inlineStr"/>
      <c r="B5153" s="9" t="inlineStr">
        <is>
          <t>Add 1 % Water charges on "W"</t>
        </is>
      </c>
      <c r="C5153" s="9" t="inlineStr"/>
      <c r="D5153" s="9" t="inlineStr"/>
      <c r="E5153" s="9" t="inlineStr"/>
      <c r="F5153" s="9" t="inlineStr">
        <is>
          <t>24.13</t>
        </is>
      </c>
    </row>
    <row r="5154" ht="11.5" customHeight="1">
      <c r="A5154" s="9" t="inlineStr"/>
      <c r="B5154" s="9" t="inlineStr">
        <is>
          <t>TOTAL</t>
        </is>
      </c>
      <c r="C5154" s="9" t="inlineStr"/>
      <c r="D5154" s="9" t="inlineStr"/>
      <c r="E5154" s="9" t="inlineStr"/>
      <c r="F5154" s="9" t="inlineStr">
        <is>
          <t>2437.03 X</t>
        </is>
      </c>
    </row>
    <row r="5155" ht="11.5" customHeight="1">
      <c r="A5155" s="9" t="inlineStr"/>
      <c r="B5155" s="9" t="inlineStr">
        <is>
          <t>Add GST on "X" (multiplying factor</t>
        </is>
      </c>
      <c r="C5155" s="9" t="inlineStr"/>
      <c r="D5155" s="9" t="inlineStr"/>
      <c r="E5155" s="9" t="inlineStr"/>
      <c r="F5155" s="9" t="inlineStr"/>
    </row>
    <row r="5156" ht="11.5" customHeight="1">
      <c r="A5156" s="9" t="inlineStr"/>
      <c r="B5156" s="9" t="inlineStr">
        <is>
          <t>0.1405)</t>
        </is>
      </c>
      <c r="C5156" s="9" t="inlineStr"/>
      <c r="D5156" s="9" t="inlineStr"/>
      <c r="E5156" s="9" t="inlineStr"/>
      <c r="F5156" s="9" t="inlineStr">
        <is>
          <t>342.40</t>
        </is>
      </c>
    </row>
    <row r="5157" ht="11.5" customHeight="1">
      <c r="A5157" s="9" t="inlineStr"/>
      <c r="B5157" s="9" t="inlineStr">
        <is>
          <t>TOTAL</t>
        </is>
      </c>
      <c r="C5157" s="9" t="inlineStr"/>
      <c r="D5157" s="9" t="inlineStr"/>
      <c r="E5157" s="9" t="inlineStr"/>
      <c r="F5157" s="9" t="inlineStr">
        <is>
          <t>2779.43 Y</t>
        </is>
      </c>
    </row>
    <row r="5158" ht="11.5" customHeight="1">
      <c r="A5158" s="9" t="inlineStr"/>
      <c r="B5158" s="9" t="inlineStr">
        <is>
          <t>Add 15% CPOH on "Y"</t>
        </is>
      </c>
      <c r="C5158" s="9" t="inlineStr"/>
      <c r="D5158" s="9" t="inlineStr"/>
      <c r="E5158" s="9" t="inlineStr"/>
      <c r="F5158" s="9" t="inlineStr">
        <is>
          <t>416.91</t>
        </is>
      </c>
    </row>
    <row r="5159" ht="11.5" customHeight="1">
      <c r="A5159" s="9" t="inlineStr"/>
      <c r="B5159" s="9" t="inlineStr">
        <is>
          <t>TOTAL</t>
        </is>
      </c>
      <c r="C5159" s="9" t="inlineStr"/>
      <c r="D5159" s="9" t="inlineStr"/>
      <c r="E5159" s="9" t="inlineStr"/>
      <c r="F5159" s="9" t="inlineStr">
        <is>
          <t>3196.35 Z</t>
        </is>
      </c>
    </row>
    <row r="5160" ht="11.5" customHeight="1">
      <c r="A5160" s="9" t="inlineStr"/>
      <c r="B5160" s="9" t="inlineStr">
        <is>
          <t>Add Cess @ 1% on "Z"</t>
        </is>
      </c>
      <c r="C5160" s="9" t="inlineStr"/>
      <c r="D5160" s="9" t="inlineStr"/>
      <c r="E5160" s="9" t="inlineStr"/>
      <c r="F5160" s="9" t="inlineStr">
        <is>
          <t>31.96</t>
        </is>
      </c>
    </row>
    <row r="5161" ht="11.5" customHeight="1">
      <c r="A5161" s="9" t="inlineStr"/>
      <c r="B5161" s="9" t="inlineStr">
        <is>
          <t>Cost of 10 nos.</t>
        </is>
      </c>
      <c r="C5161" s="9" t="inlineStr"/>
      <c r="D5161" s="9" t="inlineStr"/>
      <c r="E5161" s="9" t="inlineStr"/>
      <c r="F5161" s="9" t="inlineStr">
        <is>
          <t>3228.31</t>
        </is>
      </c>
    </row>
    <row r="5162" ht="11.5" customHeight="1">
      <c r="A5162" s="9" t="inlineStr"/>
      <c r="B5162" s="9" t="inlineStr">
        <is>
          <t>Cost of 1 no</t>
        </is>
      </c>
      <c r="C5162" s="9" t="inlineStr"/>
      <c r="D5162" s="9" t="inlineStr"/>
      <c r="E5162" s="9" t="inlineStr"/>
      <c r="F5162" s="9" t="inlineStr">
        <is>
          <t>322.83</t>
        </is>
      </c>
    </row>
    <row r="5163" ht="11.5" customHeight="1">
      <c r="A5163" s="9" t="inlineStr"/>
      <c r="B5163" s="9" t="inlineStr">
        <is>
          <t>Say</t>
        </is>
      </c>
      <c r="C5163" s="9" t="inlineStr"/>
      <c r="D5163" s="9" t="inlineStr"/>
      <c r="E5163" s="9" t="inlineStr"/>
      <c r="F5163" s="9" t="inlineStr">
        <is>
          <t>322.85</t>
        </is>
      </c>
    </row>
    <row r="5164" ht="11.5" customHeight="1">
      <c r="A5164" s="9" t="inlineStr">
        <is>
          <t>9.73.4</t>
        </is>
      </c>
      <c r="B5164" s="9" t="inlineStr">
        <is>
          <t>75x100x20x3.2 mm</t>
        </is>
      </c>
      <c r="C5164" s="9" t="inlineStr"/>
      <c r="D5164" s="9" t="inlineStr"/>
      <c r="E5164" s="9" t="inlineStr"/>
      <c r="F5164" s="9" t="inlineStr"/>
    </row>
    <row r="5165" ht="11.5" customHeight="1">
      <c r="A5165" s="10" t="inlineStr">
        <is>
          <t>Code</t>
        </is>
      </c>
      <c r="B5165" s="10" t="inlineStr">
        <is>
          <t>Description</t>
        </is>
      </c>
      <c r="C5165" s="10" t="inlineStr">
        <is>
          <t>Unit</t>
        </is>
      </c>
      <c r="D5165" s="10" t="inlineStr">
        <is>
          <t>Quantity</t>
        </is>
      </c>
      <c r="E5165" s="10" t="inlineStr">
        <is>
          <t>Rate</t>
        </is>
      </c>
      <c r="F5165" s="10" t="inlineStr">
        <is>
          <t>Amount</t>
        </is>
      </c>
    </row>
    <row r="5166" ht="11.5" customHeight="1">
      <c r="A5166" s="9" t="inlineStr"/>
      <c r="B5166" s="9" t="inlineStr">
        <is>
          <t>Details of cost for 10 nos.</t>
        </is>
      </c>
      <c r="C5166" s="9" t="inlineStr"/>
      <c r="D5166" s="9" t="inlineStr"/>
      <c r="E5166" s="9" t="inlineStr"/>
      <c r="F5166" s="9" t="inlineStr"/>
    </row>
    <row r="5167" ht="11.5" customHeight="1">
      <c r="A5167" s="9" t="inlineStr"/>
      <c r="B5167" s="9" t="inlineStr">
        <is>
          <t>MATERIAL</t>
        </is>
      </c>
      <c r="C5167" s="9" t="inlineStr"/>
      <c r="D5167" s="9" t="inlineStr"/>
      <c r="E5167" s="9" t="inlineStr"/>
      <c r="F5167" s="9" t="inlineStr"/>
    </row>
    <row r="5168" ht="11.5" customHeight="1">
      <c r="A5168" s="9" t="inlineStr">
        <is>
          <t>0388</t>
        </is>
      </c>
      <c r="B5168" s="9" t="inlineStr">
        <is>
          <t>Brass parliamentary hinges</t>
        </is>
      </c>
      <c r="C5168" s="9" t="inlineStr"/>
      <c r="D5168" s="9" t="inlineStr"/>
      <c r="E5168" s="9" t="inlineStr"/>
      <c r="F5168" s="9" t="inlineStr"/>
    </row>
    <row r="5169" ht="11.5" customHeight="1">
      <c r="A5169" s="9" t="inlineStr"/>
      <c r="B5169" s="9" t="inlineStr">
        <is>
          <t>75x100x20x3.2 mm</t>
        </is>
      </c>
      <c r="C5169" s="9" t="inlineStr">
        <is>
          <t>10 Nos</t>
        </is>
      </c>
      <c r="D5169" s="9" t="inlineStr">
        <is>
          <t>1.00</t>
        </is>
      </c>
      <c r="E5169" s="9" t="inlineStr">
        <is>
          <t>1870.00</t>
        </is>
      </c>
      <c r="F5169" s="9" t="inlineStr">
        <is>
          <t>1870.00</t>
        </is>
      </c>
    </row>
    <row r="5170" ht="11.5" customHeight="1">
      <c r="A5170" s="9" t="inlineStr">
        <is>
          <t>0451</t>
        </is>
      </c>
      <c r="B5170" s="9" t="inlineStr">
        <is>
          <t>Brass screws 30 mm</t>
        </is>
      </c>
      <c r="C5170" s="9" t="inlineStr">
        <is>
          <t>100 Nos</t>
        </is>
      </c>
      <c r="D5170" s="9" t="inlineStr">
        <is>
          <t>0.60</t>
        </is>
      </c>
      <c r="E5170" s="9" t="inlineStr">
        <is>
          <t>140.00</t>
        </is>
      </c>
      <c r="F5170" s="9" t="inlineStr">
        <is>
          <t>84.00</t>
        </is>
      </c>
    </row>
    <row r="5171" ht="11.5" customHeight="1">
      <c r="A5171" s="9" t="inlineStr">
        <is>
          <t>9977</t>
        </is>
      </c>
      <c r="B5171" s="9" t="inlineStr">
        <is>
          <t>Carriage of materials</t>
        </is>
      </c>
      <c r="C5171" s="9" t="inlineStr">
        <is>
          <t>L.S.</t>
        </is>
      </c>
      <c r="D5171" s="9" t="inlineStr">
        <is>
          <t>2.73</t>
        </is>
      </c>
      <c r="E5171" s="9" t="inlineStr">
        <is>
          <t>2.00</t>
        </is>
      </c>
      <c r="F5171" s="9" t="inlineStr">
        <is>
          <t>5.46</t>
        </is>
      </c>
    </row>
    <row r="5172" ht="11.5" customHeight="1">
      <c r="A5172" s="9" t="inlineStr"/>
      <c r="B5172" s="9" t="inlineStr">
        <is>
          <t>LABOUR</t>
        </is>
      </c>
      <c r="C5172" s="9" t="inlineStr"/>
      <c r="D5172" s="9" t="inlineStr"/>
      <c r="E5172" s="9" t="inlineStr"/>
      <c r="F5172" s="9" t="inlineStr"/>
    </row>
    <row r="5173" ht="11.5" customHeight="1">
      <c r="A5173" s="9" t="inlineStr">
        <is>
          <t>0111</t>
        </is>
      </c>
      <c r="B5173" s="9" t="inlineStr">
        <is>
          <t>Carpenter 1st class</t>
        </is>
      </c>
      <c r="C5173" s="9" t="inlineStr">
        <is>
          <t>day</t>
        </is>
      </c>
      <c r="D5173" s="9" t="inlineStr">
        <is>
          <t>0.14</t>
        </is>
      </c>
      <c r="E5173" s="9" t="inlineStr">
        <is>
          <t>738.00</t>
        </is>
      </c>
      <c r="F5173" s="9" t="inlineStr">
        <is>
          <t>103.32</t>
        </is>
      </c>
    </row>
    <row r="5174" ht="11.5" customHeight="1">
      <c r="A5174" s="9" t="inlineStr">
        <is>
          <t>0114</t>
        </is>
      </c>
      <c r="B5174" s="9" t="inlineStr">
        <is>
          <t>Beldar</t>
        </is>
      </c>
      <c r="C5174" s="9" t="inlineStr">
        <is>
          <t>day</t>
        </is>
      </c>
      <c r="D5174" s="9" t="inlineStr">
        <is>
          <t>0.14</t>
        </is>
      </c>
      <c r="E5174" s="9" t="inlineStr">
        <is>
          <t>558.00</t>
        </is>
      </c>
      <c r="F5174" s="9" t="inlineStr">
        <is>
          <t>78.12</t>
        </is>
      </c>
    </row>
    <row r="5175" ht="11.5" customHeight="1">
      <c r="A5175" s="9" t="inlineStr"/>
      <c r="B5175" s="9" t="inlineStr">
        <is>
          <t>TOTAL</t>
        </is>
      </c>
      <c r="C5175" s="9" t="inlineStr"/>
      <c r="D5175" s="9" t="inlineStr"/>
      <c r="E5175" s="9" t="inlineStr"/>
      <c r="F5175" s="9" t="inlineStr">
        <is>
          <t>2140.90 W</t>
        </is>
      </c>
    </row>
    <row r="5176" ht="11.5" customHeight="1">
      <c r="A5176" s="9" t="inlineStr"/>
      <c r="B5176" s="9" t="inlineStr">
        <is>
          <t>Add 1 % Water charges on "W"</t>
        </is>
      </c>
      <c r="C5176" s="9" t="inlineStr"/>
      <c r="D5176" s="9" t="inlineStr"/>
      <c r="E5176" s="9" t="inlineStr"/>
      <c r="F5176" s="9" t="inlineStr">
        <is>
          <t>21.41</t>
        </is>
      </c>
    </row>
    <row r="5177" ht="11.5" customHeight="1">
      <c r="A5177" s="9" t="inlineStr"/>
      <c r="B5177" s="9" t="inlineStr">
        <is>
          <t>TOTAL</t>
        </is>
      </c>
      <c r="C5177" s="9" t="inlineStr"/>
      <c r="D5177" s="9" t="inlineStr"/>
      <c r="E5177" s="9" t="inlineStr"/>
      <c r="F5177" s="9" t="inlineStr">
        <is>
          <t>2162.31 X</t>
        </is>
      </c>
    </row>
    <row r="5178" ht="11.5" customHeight="1">
      <c r="A5178" s="9" t="inlineStr"/>
      <c r="B5178" s="9" t="inlineStr">
        <is>
          <t>Add GST on "X" (multiplying factor</t>
        </is>
      </c>
      <c r="C5178" s="9" t="inlineStr"/>
      <c r="D5178" s="9" t="inlineStr"/>
      <c r="E5178" s="9" t="inlineStr"/>
      <c r="F5178" s="9" t="inlineStr"/>
    </row>
    <row r="5179" ht="11.5" customHeight="1">
      <c r="A5179" s="9" t="inlineStr"/>
      <c r="B5179" s="9" t="inlineStr">
        <is>
          <t>0.1405)</t>
        </is>
      </c>
      <c r="C5179" s="9" t="inlineStr"/>
      <c r="D5179" s="9" t="inlineStr"/>
      <c r="E5179" s="9" t="inlineStr"/>
      <c r="F5179" s="9" t="inlineStr">
        <is>
          <t>303.80</t>
        </is>
      </c>
    </row>
    <row r="5180" ht="11.5" customHeight="1">
      <c r="A5180" s="9" t="inlineStr"/>
      <c r="B5180" s="9" t="inlineStr">
        <is>
          <t>TOTAL</t>
        </is>
      </c>
      <c r="C5180" s="9" t="inlineStr"/>
      <c r="D5180" s="9" t="inlineStr"/>
      <c r="E5180" s="9" t="inlineStr"/>
      <c r="F5180" s="9" t="inlineStr">
        <is>
          <t>2466.11 Y</t>
        </is>
      </c>
    </row>
    <row r="5181" ht="11.5" customHeight="1">
      <c r="A5181" s="9" t="inlineStr"/>
      <c r="B5181" s="9" t="inlineStr">
        <is>
          <t>Add 15% CPOH on "Y"</t>
        </is>
      </c>
      <c r="C5181" s="9" t="inlineStr"/>
      <c r="D5181" s="9" t="inlineStr"/>
      <c r="E5181" s="9" t="inlineStr"/>
      <c r="F5181" s="9" t="inlineStr">
        <is>
          <t>369.92</t>
        </is>
      </c>
    </row>
    <row r="5182" ht="11.5" customHeight="1">
      <c r="A5182" s="9" t="inlineStr"/>
      <c r="B5182" s="9" t="inlineStr">
        <is>
          <t>TOTAL</t>
        </is>
      </c>
      <c r="C5182" s="9" t="inlineStr"/>
      <c r="D5182" s="9" t="inlineStr"/>
      <c r="E5182" s="9" t="inlineStr"/>
      <c r="F5182" s="9" t="inlineStr">
        <is>
          <t>2836.03 Z</t>
        </is>
      </c>
    </row>
    <row r="5183" ht="11.5" customHeight="1">
      <c r="A5183" s="9" t="inlineStr"/>
      <c r="B5183" s="9" t="inlineStr">
        <is>
          <t>Add Cess @ 1% on "Z"</t>
        </is>
      </c>
      <c r="C5183" s="9" t="inlineStr"/>
      <c r="D5183" s="9" t="inlineStr"/>
      <c r="E5183" s="9" t="inlineStr"/>
      <c r="F5183" s="9" t="inlineStr">
        <is>
          <t>28.36</t>
        </is>
      </c>
    </row>
    <row r="5184" ht="11.5" customHeight="1">
      <c r="A5184" s="9" t="inlineStr"/>
      <c r="B5184" s="9" t="inlineStr">
        <is>
          <t>Cost of 10 nos.</t>
        </is>
      </c>
      <c r="C5184" s="9" t="inlineStr"/>
      <c r="D5184" s="9" t="inlineStr"/>
      <c r="E5184" s="9" t="inlineStr"/>
      <c r="F5184" s="9" t="inlineStr">
        <is>
          <t>2864.39</t>
        </is>
      </c>
    </row>
    <row r="5185" ht="11.5" customHeight="1">
      <c r="A5185" s="9" t="inlineStr"/>
      <c r="B5185" s="9" t="inlineStr">
        <is>
          <t>Cost of 1 no</t>
        </is>
      </c>
      <c r="C5185" s="9" t="inlineStr"/>
      <c r="D5185" s="9" t="inlineStr"/>
      <c r="E5185" s="9" t="inlineStr"/>
      <c r="F5185" s="9" t="inlineStr">
        <is>
          <t>286.44</t>
        </is>
      </c>
    </row>
    <row r="5186" ht="11.5" customHeight="1">
      <c r="A5186" s="9" t="inlineStr"/>
      <c r="B5186" s="9" t="inlineStr">
        <is>
          <t>Say</t>
        </is>
      </c>
      <c r="C5186" s="9" t="inlineStr"/>
      <c r="D5186" s="9" t="inlineStr"/>
      <c r="E5186" s="9" t="inlineStr"/>
      <c r="F5186" s="9" t="inlineStr">
        <is>
          <t>286.45</t>
        </is>
      </c>
    </row>
    <row r="5188" ht="23" customHeight="1">
      <c r="A5188" s="9" t="inlineStr">
        <is>
          <t>9.74</t>
        </is>
      </c>
      <c r="B5188" s="9" t="inlineStr">
        <is>
          <t>Providing and fixing bright finished</t>
        </is>
      </c>
      <c r="C5188" s="9" t="inlineStr">
        <is>
          <t>brass tower</t>
        </is>
      </c>
      <c r="D5188" s="9" t="inlineStr">
        <is>
          <t>bolts (barrel</t>
        </is>
      </c>
      <c r="E5188" s="9" t="inlineStr">
        <is>
          <t>type)</t>
        </is>
      </c>
      <c r="F5188" s="9" t="inlineStr">
        <is>
          <t>with necessary</t>
        </is>
      </c>
    </row>
    <row r="5189" ht="11.5" customHeight="1">
      <c r="A5189" s="9" t="inlineStr"/>
      <c r="B5189" s="9" t="inlineStr">
        <is>
          <t>screws etc. complete :</t>
        </is>
      </c>
      <c r="C5189" s="9" t="inlineStr"/>
      <c r="D5189" s="9" t="inlineStr"/>
      <c r="E5189" s="9" t="inlineStr"/>
      <c r="F5189" s="9" t="inlineStr"/>
    </row>
    <row r="5190" ht="11.5" customHeight="1">
      <c r="A5190" s="9" t="inlineStr">
        <is>
          <t>9.74.1</t>
        </is>
      </c>
      <c r="B5190" s="9" t="inlineStr">
        <is>
          <t>250x10 mm</t>
        </is>
      </c>
      <c r="C5190" s="9" t="inlineStr"/>
      <c r="D5190" s="9" t="inlineStr"/>
      <c r="E5190" s="9" t="inlineStr"/>
      <c r="F5190" s="9" t="inlineStr"/>
    </row>
    <row r="5191" ht="11.5" customHeight="1">
      <c r="A5191" s="10" t="inlineStr">
        <is>
          <t>Code</t>
        </is>
      </c>
      <c r="B5191" s="10" t="inlineStr">
        <is>
          <t>Description</t>
        </is>
      </c>
      <c r="C5191" s="10" t="inlineStr">
        <is>
          <t>Unit</t>
        </is>
      </c>
      <c r="D5191" s="10" t="inlineStr">
        <is>
          <t>Quantity</t>
        </is>
      </c>
      <c r="E5191" s="10" t="inlineStr">
        <is>
          <t>Rate</t>
        </is>
      </c>
      <c r="F5191" s="10" t="inlineStr">
        <is>
          <t>Amount</t>
        </is>
      </c>
    </row>
    <row r="5192" ht="11.5" customHeight="1">
      <c r="A5192" s="9" t="inlineStr"/>
      <c r="B5192" s="9" t="inlineStr">
        <is>
          <t>Details of cost for 10 nos.</t>
        </is>
      </c>
      <c r="C5192" s="9" t="inlineStr"/>
      <c r="D5192" s="9" t="inlineStr"/>
      <c r="E5192" s="9" t="inlineStr"/>
      <c r="F5192" s="9" t="inlineStr"/>
    </row>
    <row r="5193" ht="11.5" customHeight="1">
      <c r="A5193" s="9" t="inlineStr"/>
      <c r="B5193" s="9" t="inlineStr">
        <is>
          <t>MATERIAL</t>
        </is>
      </c>
      <c r="C5193" s="9" t="inlineStr"/>
      <c r="D5193" s="9" t="inlineStr"/>
      <c r="E5193" s="9" t="inlineStr"/>
      <c r="F5193" s="9" t="inlineStr"/>
    </row>
    <row r="5194" ht="11.5" customHeight="1">
      <c r="A5194" s="9" t="inlineStr">
        <is>
          <t>0400</t>
        </is>
      </c>
      <c r="B5194" s="9" t="inlineStr">
        <is>
          <t>Brass tower bolt (barrel type) 250x10 mm</t>
        </is>
      </c>
      <c r="C5194" s="9" t="inlineStr">
        <is>
          <t>each</t>
        </is>
      </c>
      <c r="D5194" s="9" t="inlineStr">
        <is>
          <t>10.00</t>
        </is>
      </c>
      <c r="E5194" s="9" t="inlineStr">
        <is>
          <t>257.00</t>
        </is>
      </c>
      <c r="F5194" s="9" t="inlineStr">
        <is>
          <t>2570.00</t>
        </is>
      </c>
    </row>
    <row r="5195" ht="11.5" customHeight="1">
      <c r="A5195" s="9" t="inlineStr">
        <is>
          <t>0451</t>
        </is>
      </c>
      <c r="B5195" s="9" t="inlineStr">
        <is>
          <t>Brass screws 30 mm</t>
        </is>
      </c>
      <c r="C5195" s="9" t="inlineStr">
        <is>
          <t>100 Nos</t>
        </is>
      </c>
      <c r="D5195" s="9" t="inlineStr">
        <is>
          <t>1.00</t>
        </is>
      </c>
      <c r="E5195" s="9" t="inlineStr">
        <is>
          <t>140.00</t>
        </is>
      </c>
      <c r="F5195" s="9" t="inlineStr">
        <is>
          <t>140.00</t>
        </is>
      </c>
    </row>
    <row r="5196" ht="11.5" customHeight="1">
      <c r="A5196" s="9" t="inlineStr">
        <is>
          <t>9977</t>
        </is>
      </c>
      <c r="B5196" s="9" t="inlineStr">
        <is>
          <t>Carriage of materials</t>
        </is>
      </c>
      <c r="C5196" s="9" t="inlineStr">
        <is>
          <t>L.S.</t>
        </is>
      </c>
      <c r="D5196" s="9" t="inlineStr">
        <is>
          <t>4.55</t>
        </is>
      </c>
      <c r="E5196" s="9" t="inlineStr">
        <is>
          <t>2.00</t>
        </is>
      </c>
      <c r="F5196" s="9" t="inlineStr">
        <is>
          <t>9.10</t>
        </is>
      </c>
    </row>
    <row r="5197" ht="11.5" customHeight="1">
      <c r="A5197" s="9" t="inlineStr"/>
      <c r="B5197" s="9" t="inlineStr">
        <is>
          <t>LABOUR</t>
        </is>
      </c>
      <c r="C5197" s="9" t="inlineStr"/>
      <c r="D5197" s="9" t="inlineStr"/>
      <c r="E5197" s="9" t="inlineStr"/>
      <c r="F5197" s="9" t="inlineStr"/>
    </row>
    <row r="5198" ht="11.5" customHeight="1">
      <c r="A5198" s="9" t="inlineStr">
        <is>
          <t>0111</t>
        </is>
      </c>
      <c r="B5198" s="9" t="inlineStr">
        <is>
          <t>Carpenter 1st class</t>
        </is>
      </c>
      <c r="C5198" s="9" t="inlineStr">
        <is>
          <t>day</t>
        </is>
      </c>
      <c r="D5198" s="9" t="inlineStr">
        <is>
          <t>0.10</t>
        </is>
      </c>
      <c r="E5198" s="9" t="inlineStr">
        <is>
          <t>738.00</t>
        </is>
      </c>
      <c r="F5198" s="9" t="inlineStr">
        <is>
          <t>73.80</t>
        </is>
      </c>
    </row>
    <row r="5199" ht="11.5" customHeight="1">
      <c r="A5199" s="9" t="inlineStr"/>
      <c r="B5199" s="9" t="inlineStr">
        <is>
          <t>TOTAL</t>
        </is>
      </c>
      <c r="C5199" s="9" t="inlineStr"/>
      <c r="D5199" s="9" t="inlineStr"/>
      <c r="E5199" s="9" t="inlineStr"/>
      <c r="F5199" s="9" t="inlineStr">
        <is>
          <t>2792.90 W</t>
        </is>
      </c>
    </row>
    <row r="5200" ht="11.5" customHeight="1">
      <c r="A5200" s="9" t="inlineStr"/>
      <c r="B5200" s="9" t="inlineStr">
        <is>
          <t>Add 1 % Water charges on "W"</t>
        </is>
      </c>
      <c r="C5200" s="9" t="inlineStr"/>
      <c r="D5200" s="9" t="inlineStr"/>
      <c r="E5200" s="9" t="inlineStr"/>
      <c r="F5200" s="9" t="inlineStr">
        <is>
          <t>27.93</t>
        </is>
      </c>
    </row>
    <row r="5201" ht="11.5" customHeight="1">
      <c r="A5201" s="9" t="inlineStr"/>
      <c r="B5201" s="9" t="inlineStr">
        <is>
          <t>TOTAL</t>
        </is>
      </c>
      <c r="C5201" s="9" t="inlineStr"/>
      <c r="D5201" s="9" t="inlineStr"/>
      <c r="E5201" s="9" t="inlineStr"/>
      <c r="F5201" s="9" t="inlineStr">
        <is>
          <t>2820.83 X</t>
        </is>
      </c>
    </row>
    <row r="5202" ht="11.5" customHeight="1">
      <c r="A5202" s="9" t="inlineStr"/>
      <c r="B5202" s="9" t="inlineStr">
        <is>
          <t>Add GST on "X" (multiplying factor</t>
        </is>
      </c>
      <c r="C5202" s="9" t="inlineStr"/>
      <c r="D5202" s="9" t="inlineStr"/>
      <c r="E5202" s="9" t="inlineStr"/>
      <c r="F5202" s="9" t="inlineStr"/>
    </row>
    <row r="5203" ht="11.5" customHeight="1">
      <c r="A5203" s="9" t="inlineStr"/>
      <c r="B5203" s="9" t="inlineStr">
        <is>
          <t>0.1405)</t>
        </is>
      </c>
      <c r="C5203" s="9" t="inlineStr"/>
      <c r="D5203" s="9" t="inlineStr"/>
      <c r="E5203" s="9" t="inlineStr"/>
      <c r="F5203" s="9" t="inlineStr">
        <is>
          <t>396.33</t>
        </is>
      </c>
    </row>
    <row r="5204" ht="11.5" customHeight="1">
      <c r="A5204" s="9" t="inlineStr"/>
      <c r="B5204" s="9" t="inlineStr">
        <is>
          <t>TOTAL</t>
        </is>
      </c>
      <c r="C5204" s="9" t="inlineStr"/>
      <c r="D5204" s="9" t="inlineStr"/>
      <c r="E5204" s="9" t="inlineStr"/>
      <c r="F5204" s="9" t="inlineStr">
        <is>
          <t>3217.16 Y</t>
        </is>
      </c>
    </row>
    <row r="5205" ht="11.5" customHeight="1">
      <c r="A5205" s="9" t="inlineStr"/>
      <c r="B5205" s="9" t="inlineStr">
        <is>
          <t>Add 15% CPOH on "Y"</t>
        </is>
      </c>
      <c r="C5205" s="9" t="inlineStr"/>
      <c r="D5205" s="9" t="inlineStr"/>
      <c r="E5205" s="9" t="inlineStr"/>
      <c r="F5205" s="9" t="inlineStr">
        <is>
          <t>482.57</t>
        </is>
      </c>
    </row>
    <row r="5206" ht="11.5" customHeight="1">
      <c r="A5206" s="9" t="inlineStr"/>
      <c r="B5206" s="9" t="inlineStr">
        <is>
          <t>TOTAL</t>
        </is>
      </c>
      <c r="C5206" s="9" t="inlineStr"/>
      <c r="D5206" s="9" t="inlineStr"/>
      <c r="E5206" s="9" t="inlineStr"/>
      <c r="F5206" s="9" t="inlineStr">
        <is>
          <t>3699.73 Z</t>
        </is>
      </c>
    </row>
    <row r="5207" ht="11.5" customHeight="1">
      <c r="A5207" s="9" t="inlineStr"/>
      <c r="B5207" s="9" t="inlineStr">
        <is>
          <t>Add Cess @ 1% on "Z"</t>
        </is>
      </c>
      <c r="C5207" s="9" t="inlineStr"/>
      <c r="D5207" s="9" t="inlineStr"/>
      <c r="E5207" s="9" t="inlineStr"/>
      <c r="F5207" s="9" t="inlineStr">
        <is>
          <t>37.00</t>
        </is>
      </c>
    </row>
    <row r="5208" ht="11.5" customHeight="1">
      <c r="A5208" s="9" t="inlineStr"/>
      <c r="B5208" s="9" t="inlineStr">
        <is>
          <t>Cost of 10 nos.</t>
        </is>
      </c>
      <c r="C5208" s="9" t="inlineStr"/>
      <c r="D5208" s="9" t="inlineStr"/>
      <c r="E5208" s="9" t="inlineStr"/>
      <c r="F5208" s="9" t="inlineStr">
        <is>
          <t>3736.73</t>
        </is>
      </c>
    </row>
    <row r="5209" ht="11.5" customHeight="1">
      <c r="A5209" s="9" t="inlineStr"/>
      <c r="B5209" s="9" t="inlineStr">
        <is>
          <t>Cost of 1 no</t>
        </is>
      </c>
      <c r="C5209" s="9" t="inlineStr"/>
      <c r="D5209" s="9" t="inlineStr"/>
      <c r="E5209" s="9" t="inlineStr"/>
      <c r="F5209" s="9" t="inlineStr">
        <is>
          <t>373.67</t>
        </is>
      </c>
    </row>
    <row r="5210" ht="11.5" customHeight="1">
      <c r="A5210" s="9" t="inlineStr"/>
      <c r="B5210" s="9" t="inlineStr">
        <is>
          <t>Say</t>
        </is>
      </c>
      <c r="C5210" s="9" t="inlineStr"/>
      <c r="D5210" s="9" t="inlineStr"/>
      <c r="E5210" s="9" t="inlineStr"/>
      <c r="F5210" s="9" t="inlineStr">
        <is>
          <t>373.65</t>
        </is>
      </c>
    </row>
    <row r="5211" ht="11.5" customHeight="1">
      <c r="A5211" s="9" t="inlineStr">
        <is>
          <t>9.74.2</t>
        </is>
      </c>
      <c r="B5211" s="9" t="inlineStr">
        <is>
          <t>200x10 mm</t>
        </is>
      </c>
      <c r="C5211" s="9" t="inlineStr"/>
      <c r="D5211" s="9" t="inlineStr"/>
      <c r="E5211" s="9" t="inlineStr"/>
      <c r="F5211" s="9" t="inlineStr"/>
    </row>
    <row r="5212" ht="11.5" customHeight="1">
      <c r="A5212" s="10" t="inlineStr">
        <is>
          <t>Code</t>
        </is>
      </c>
      <c r="B5212" s="10" t="inlineStr">
        <is>
          <t>Description</t>
        </is>
      </c>
      <c r="C5212" s="10" t="inlineStr">
        <is>
          <t>Unit</t>
        </is>
      </c>
      <c r="D5212" s="10" t="inlineStr">
        <is>
          <t>Quantity</t>
        </is>
      </c>
      <c r="E5212" s="10" t="inlineStr">
        <is>
          <t>Rate</t>
        </is>
      </c>
      <c r="F5212" s="10" t="inlineStr">
        <is>
          <t>Amount</t>
        </is>
      </c>
    </row>
    <row r="5213" ht="11.5" customHeight="1">
      <c r="A5213" s="9" t="inlineStr"/>
      <c r="B5213" s="9" t="inlineStr">
        <is>
          <t>Details of cost for 10 nos.</t>
        </is>
      </c>
      <c r="C5213" s="9" t="inlineStr"/>
      <c r="D5213" s="9" t="inlineStr"/>
      <c r="E5213" s="9" t="inlineStr"/>
      <c r="F5213" s="9" t="inlineStr"/>
    </row>
    <row r="5214" ht="11.5" customHeight="1">
      <c r="A5214" s="9" t="inlineStr"/>
      <c r="B5214" s="9" t="inlineStr">
        <is>
          <t>MATERIAL</t>
        </is>
      </c>
      <c r="C5214" s="9" t="inlineStr"/>
      <c r="D5214" s="9" t="inlineStr"/>
      <c r="E5214" s="9" t="inlineStr"/>
      <c r="F5214" s="9" t="inlineStr"/>
    </row>
    <row r="5215" ht="11.5" customHeight="1">
      <c r="A5215" s="9" t="inlineStr">
        <is>
          <t>0401</t>
        </is>
      </c>
      <c r="B5215" s="9" t="inlineStr">
        <is>
          <t>Brass tower bolt (barrel type) 200x10 mm</t>
        </is>
      </c>
      <c r="C5215" s="9" t="inlineStr">
        <is>
          <t>each</t>
        </is>
      </c>
      <c r="D5215" s="9" t="inlineStr">
        <is>
          <t>10.00</t>
        </is>
      </c>
      <c r="E5215" s="9" t="inlineStr">
        <is>
          <t>205.00</t>
        </is>
      </c>
      <c r="F5215" s="9" t="inlineStr">
        <is>
          <t>2050.00</t>
        </is>
      </c>
    </row>
    <row r="5216" ht="11.5" customHeight="1">
      <c r="A5216" s="9" t="inlineStr">
        <is>
          <t>0451</t>
        </is>
      </c>
      <c r="B5216" s="9" t="inlineStr">
        <is>
          <t>Brass screws 30 mm</t>
        </is>
      </c>
      <c r="C5216" s="9" t="inlineStr">
        <is>
          <t>100 Nos</t>
        </is>
      </c>
      <c r="D5216" s="9" t="inlineStr">
        <is>
          <t>0.80</t>
        </is>
      </c>
      <c r="E5216" s="9" t="inlineStr">
        <is>
          <t>140.00</t>
        </is>
      </c>
      <c r="F5216" s="9" t="inlineStr">
        <is>
          <t>112.00</t>
        </is>
      </c>
    </row>
    <row r="5217" ht="11.5" customHeight="1">
      <c r="A5217" s="9" t="inlineStr">
        <is>
          <t>9977</t>
        </is>
      </c>
      <c r="B5217" s="9" t="inlineStr">
        <is>
          <t>Carriage of materials</t>
        </is>
      </c>
      <c r="C5217" s="9" t="inlineStr">
        <is>
          <t>L.S.</t>
        </is>
      </c>
      <c r="D5217" s="9" t="inlineStr">
        <is>
          <t>2.73</t>
        </is>
      </c>
      <c r="E5217" s="9" t="inlineStr">
        <is>
          <t>2.00</t>
        </is>
      </c>
      <c r="F5217" s="9" t="inlineStr">
        <is>
          <t>5.46</t>
        </is>
      </c>
    </row>
    <row r="5218" ht="11.5" customHeight="1">
      <c r="A5218" s="9" t="inlineStr"/>
      <c r="B5218" s="9" t="inlineStr">
        <is>
          <t>LABOUR</t>
        </is>
      </c>
      <c r="C5218" s="9" t="inlineStr"/>
      <c r="D5218" s="9" t="inlineStr"/>
      <c r="E5218" s="9" t="inlineStr"/>
      <c r="F5218" s="9" t="inlineStr"/>
    </row>
    <row r="5219" ht="11.5" customHeight="1">
      <c r="A5219" s="9" t="inlineStr">
        <is>
          <t>0111</t>
        </is>
      </c>
      <c r="B5219" s="9" t="inlineStr">
        <is>
          <t>Carpenter 1st class</t>
        </is>
      </c>
      <c r="C5219" s="9" t="inlineStr">
        <is>
          <t>day</t>
        </is>
      </c>
      <c r="D5219" s="9" t="inlineStr">
        <is>
          <t>0.10</t>
        </is>
      </c>
      <c r="E5219" s="9" t="inlineStr">
        <is>
          <t>738.00</t>
        </is>
      </c>
      <c r="F5219" s="9" t="inlineStr">
        <is>
          <t>73.80</t>
        </is>
      </c>
    </row>
    <row r="5220" ht="11.5" customHeight="1">
      <c r="A5220" s="9" t="inlineStr"/>
      <c r="B5220" s="9" t="inlineStr">
        <is>
          <t>TOTAL</t>
        </is>
      </c>
      <c r="C5220" s="9" t="inlineStr"/>
      <c r="D5220" s="9" t="inlineStr"/>
      <c r="E5220" s="9" t="inlineStr"/>
      <c r="F5220" s="9" t="inlineStr">
        <is>
          <t>2241.26 W</t>
        </is>
      </c>
    </row>
    <row r="5221" ht="11.5" customHeight="1">
      <c r="A5221" s="9" t="inlineStr"/>
      <c r="B5221" s="9" t="inlineStr">
        <is>
          <t>Add 1 % Water charges on "W"</t>
        </is>
      </c>
      <c r="C5221" s="9" t="inlineStr"/>
      <c r="D5221" s="9" t="inlineStr"/>
      <c r="E5221" s="9" t="inlineStr"/>
      <c r="F5221" s="9" t="inlineStr">
        <is>
          <t>22.41</t>
        </is>
      </c>
    </row>
    <row r="5222" ht="11.5" customHeight="1">
      <c r="A5222" s="9" t="inlineStr"/>
      <c r="B5222" s="9" t="inlineStr">
        <is>
          <t>TOTAL</t>
        </is>
      </c>
      <c r="C5222" s="9" t="inlineStr"/>
      <c r="D5222" s="9" t="inlineStr"/>
      <c r="E5222" s="9" t="inlineStr"/>
      <c r="F5222" s="9" t="inlineStr">
        <is>
          <t>2263.67 X</t>
        </is>
      </c>
    </row>
    <row r="5223" ht="11.5" customHeight="1">
      <c r="A5223" s="9" t="inlineStr"/>
      <c r="B5223" s="9" t="inlineStr">
        <is>
          <t>Add GST on "X" (multiplying factor</t>
        </is>
      </c>
      <c r="C5223" s="9" t="inlineStr"/>
      <c r="D5223" s="9" t="inlineStr"/>
      <c r="E5223" s="9" t="inlineStr"/>
      <c r="F5223" s="9" t="inlineStr"/>
    </row>
    <row r="5224" ht="11.5" customHeight="1">
      <c r="A5224" s="9" t="inlineStr"/>
      <c r="B5224" s="9" t="inlineStr">
        <is>
          <t>0.1405)</t>
        </is>
      </c>
      <c r="C5224" s="9" t="inlineStr"/>
      <c r="D5224" s="9" t="inlineStr"/>
      <c r="E5224" s="9" t="inlineStr"/>
      <c r="F5224" s="9" t="inlineStr">
        <is>
          <t>318.05</t>
        </is>
      </c>
    </row>
    <row r="5225" ht="11.5" customHeight="1">
      <c r="A5225" s="9" t="inlineStr"/>
      <c r="B5225" s="9" t="inlineStr">
        <is>
          <t>TOTAL</t>
        </is>
      </c>
      <c r="C5225" s="9" t="inlineStr"/>
      <c r="D5225" s="9" t="inlineStr"/>
      <c r="E5225" s="9" t="inlineStr"/>
      <c r="F5225" s="9" t="inlineStr">
        <is>
          <t>2581.72 Y</t>
        </is>
      </c>
    </row>
    <row r="5226" ht="11.5" customHeight="1">
      <c r="A5226" s="9" t="inlineStr"/>
      <c r="B5226" s="9" t="inlineStr">
        <is>
          <t>Add 15% CPOH on "Y"</t>
        </is>
      </c>
      <c r="C5226" s="9" t="inlineStr"/>
      <c r="D5226" s="9" t="inlineStr"/>
      <c r="E5226" s="9" t="inlineStr"/>
      <c r="F5226" s="9" t="inlineStr">
        <is>
          <t>387.26</t>
        </is>
      </c>
    </row>
    <row r="5227" ht="11.5" customHeight="1">
      <c r="A5227" s="9" t="inlineStr"/>
      <c r="B5227" s="9" t="inlineStr">
        <is>
          <t>TOTAL</t>
        </is>
      </c>
      <c r="C5227" s="9" t="inlineStr"/>
      <c r="D5227" s="9" t="inlineStr"/>
      <c r="E5227" s="9" t="inlineStr"/>
      <c r="F5227" s="9" t="inlineStr">
        <is>
          <t>2968.98 Z</t>
        </is>
      </c>
    </row>
    <row r="5228" ht="11.5" customHeight="1">
      <c r="A5228" s="9" t="inlineStr"/>
      <c r="B5228" s="9" t="inlineStr">
        <is>
          <t>Add Cess @ 1% on "Z"</t>
        </is>
      </c>
      <c r="C5228" s="9" t="inlineStr"/>
      <c r="D5228" s="9" t="inlineStr"/>
      <c r="E5228" s="9" t="inlineStr"/>
      <c r="F5228" s="9" t="inlineStr">
        <is>
          <t>29.69</t>
        </is>
      </c>
    </row>
    <row r="5229" ht="11.5" customHeight="1">
      <c r="A5229" s="9" t="inlineStr"/>
      <c r="B5229" s="9" t="inlineStr">
        <is>
          <t>Cost of 10 nos.</t>
        </is>
      </c>
      <c r="C5229" s="9" t="inlineStr"/>
      <c r="D5229" s="9" t="inlineStr"/>
      <c r="E5229" s="9" t="inlineStr"/>
      <c r="F5229" s="9" t="inlineStr">
        <is>
          <t>2998.67</t>
        </is>
      </c>
    </row>
    <row r="5230" ht="11.5" customHeight="1">
      <c r="A5230" s="9" t="inlineStr"/>
      <c r="B5230" s="9" t="inlineStr">
        <is>
          <t>Cost of 1 no</t>
        </is>
      </c>
      <c r="C5230" s="9" t="inlineStr"/>
      <c r="D5230" s="9" t="inlineStr"/>
      <c r="E5230" s="9" t="inlineStr"/>
      <c r="F5230" s="9" t="inlineStr">
        <is>
          <t>299.87</t>
        </is>
      </c>
    </row>
    <row r="5231" ht="11.5" customHeight="1">
      <c r="A5231" s="9" t="inlineStr"/>
      <c r="B5231" s="9" t="inlineStr">
        <is>
          <t>Say</t>
        </is>
      </c>
      <c r="C5231" s="9" t="inlineStr"/>
      <c r="D5231" s="9" t="inlineStr"/>
      <c r="E5231" s="9" t="inlineStr"/>
      <c r="F5231" s="9" t="inlineStr">
        <is>
          <t>299.85</t>
        </is>
      </c>
    </row>
    <row r="5233" ht="11.5" customHeight="1">
      <c r="A5233" s="9" t="inlineStr">
        <is>
          <t>9.74.3</t>
        </is>
      </c>
      <c r="B5233" s="9" t="inlineStr">
        <is>
          <t>150x10 mm</t>
        </is>
      </c>
      <c r="C5233" s="9" t="inlineStr"/>
      <c r="D5233" s="9" t="inlineStr"/>
      <c r="E5233" s="9" t="inlineStr"/>
      <c r="F5233" s="9" t="inlineStr"/>
    </row>
    <row r="5234" ht="11.5" customHeight="1">
      <c r="A5234" s="10" t="inlineStr">
        <is>
          <t>Code</t>
        </is>
      </c>
      <c r="B5234" s="10" t="inlineStr">
        <is>
          <t>Description</t>
        </is>
      </c>
      <c r="C5234" s="10" t="inlineStr">
        <is>
          <t>Unit</t>
        </is>
      </c>
      <c r="D5234" s="10" t="inlineStr">
        <is>
          <t>Quantity</t>
        </is>
      </c>
      <c r="E5234" s="10" t="inlineStr">
        <is>
          <t>Rate</t>
        </is>
      </c>
      <c r="F5234" s="10" t="inlineStr">
        <is>
          <t>Amount</t>
        </is>
      </c>
    </row>
    <row r="5235" ht="11.5" customHeight="1">
      <c r="A5235" s="9" t="inlineStr"/>
      <c r="B5235" s="9" t="inlineStr">
        <is>
          <t>Details of cost for 10 nos.</t>
        </is>
      </c>
      <c r="C5235" s="9" t="inlineStr"/>
      <c r="D5235" s="9" t="inlineStr"/>
      <c r="E5235" s="9" t="inlineStr"/>
      <c r="F5235" s="9" t="inlineStr"/>
    </row>
    <row r="5236" ht="11.5" customHeight="1">
      <c r="A5236" s="9" t="inlineStr"/>
      <c r="B5236" s="9" t="inlineStr">
        <is>
          <t>MATERIAL</t>
        </is>
      </c>
      <c r="C5236" s="9" t="inlineStr"/>
      <c r="D5236" s="9" t="inlineStr"/>
      <c r="E5236" s="9" t="inlineStr"/>
      <c r="F5236" s="9" t="inlineStr"/>
    </row>
    <row r="5237" ht="11.5" customHeight="1">
      <c r="A5237" s="9" t="inlineStr">
        <is>
          <t>0402</t>
        </is>
      </c>
      <c r="B5237" s="9" t="inlineStr">
        <is>
          <t>Brass tower bolt (barrel type) 150x10 mm</t>
        </is>
      </c>
      <c r="C5237" s="9" t="inlineStr">
        <is>
          <t>each</t>
        </is>
      </c>
      <c r="D5237" s="9" t="inlineStr">
        <is>
          <t>10.00</t>
        </is>
      </c>
      <c r="E5237" s="9" t="inlineStr">
        <is>
          <t>154.00</t>
        </is>
      </c>
      <c r="F5237" s="9" t="inlineStr">
        <is>
          <t>1540.00</t>
        </is>
      </c>
    </row>
    <row r="5238" ht="11.5" customHeight="1">
      <c r="A5238" s="9" t="inlineStr">
        <is>
          <t>0451</t>
        </is>
      </c>
      <c r="B5238" s="9" t="inlineStr">
        <is>
          <t>Brass screws 30 mm</t>
        </is>
      </c>
      <c r="C5238" s="9" t="inlineStr">
        <is>
          <t>100 Nos</t>
        </is>
      </c>
      <c r="D5238" s="9" t="inlineStr">
        <is>
          <t>0.80</t>
        </is>
      </c>
      <c r="E5238" s="9" t="inlineStr">
        <is>
          <t>140.00</t>
        </is>
      </c>
      <c r="F5238" s="9" t="inlineStr">
        <is>
          <t>112.00</t>
        </is>
      </c>
    </row>
    <row r="5239" ht="11.5" customHeight="1">
      <c r="A5239" s="9" t="inlineStr">
        <is>
          <t>9977</t>
        </is>
      </c>
      <c r="B5239" s="9" t="inlineStr">
        <is>
          <t>Carriage of materials</t>
        </is>
      </c>
      <c r="C5239" s="9" t="inlineStr">
        <is>
          <t>L.S.</t>
        </is>
      </c>
      <c r="D5239" s="9" t="inlineStr">
        <is>
          <t>2.73</t>
        </is>
      </c>
      <c r="E5239" s="9" t="inlineStr">
        <is>
          <t>2.00</t>
        </is>
      </c>
      <c r="F5239" s="9" t="inlineStr">
        <is>
          <t>5.46</t>
        </is>
      </c>
    </row>
    <row r="5240" ht="11.5" customHeight="1">
      <c r="A5240" s="9" t="inlineStr"/>
      <c r="B5240" s="9" t="inlineStr">
        <is>
          <t>LABOUR</t>
        </is>
      </c>
      <c r="C5240" s="9" t="inlineStr"/>
      <c r="D5240" s="9" t="inlineStr"/>
      <c r="E5240" s="9" t="inlineStr"/>
      <c r="F5240" s="9" t="inlineStr"/>
    </row>
    <row r="5241" ht="11.5" customHeight="1">
      <c r="A5241" s="9" t="inlineStr">
        <is>
          <t>0111</t>
        </is>
      </c>
      <c r="B5241" s="9" t="inlineStr">
        <is>
          <t>Carpenter 1st class</t>
        </is>
      </c>
      <c r="C5241" s="9" t="inlineStr">
        <is>
          <t>day</t>
        </is>
      </c>
      <c r="D5241" s="9" t="inlineStr">
        <is>
          <t>0.10</t>
        </is>
      </c>
      <c r="E5241" s="9" t="inlineStr">
        <is>
          <t>738.00</t>
        </is>
      </c>
      <c r="F5241" s="9" t="inlineStr">
        <is>
          <t>73.80</t>
        </is>
      </c>
    </row>
    <row r="5242" ht="11.5" customHeight="1">
      <c r="A5242" s="9" t="inlineStr"/>
      <c r="B5242" s="9" t="inlineStr">
        <is>
          <t>TOTAL</t>
        </is>
      </c>
      <c r="C5242" s="9" t="inlineStr"/>
      <c r="D5242" s="9" t="inlineStr"/>
      <c r="E5242" s="9" t="inlineStr"/>
      <c r="F5242" s="9" t="inlineStr">
        <is>
          <t>1731.26 W</t>
        </is>
      </c>
    </row>
    <row r="5243" ht="11.5" customHeight="1">
      <c r="A5243" s="9" t="inlineStr"/>
      <c r="B5243" s="9" t="inlineStr">
        <is>
          <t>Add 1 % Water charges on "W"</t>
        </is>
      </c>
      <c r="C5243" s="9" t="inlineStr"/>
      <c r="D5243" s="9" t="inlineStr"/>
      <c r="E5243" s="9" t="inlineStr"/>
      <c r="F5243" s="9" t="inlineStr">
        <is>
          <t>17.31</t>
        </is>
      </c>
    </row>
    <row r="5244" ht="11.5" customHeight="1">
      <c r="A5244" s="9" t="inlineStr"/>
      <c r="B5244" s="9" t="inlineStr">
        <is>
          <t>TOTAL</t>
        </is>
      </c>
      <c r="C5244" s="9" t="inlineStr"/>
      <c r="D5244" s="9" t="inlineStr"/>
      <c r="E5244" s="9" t="inlineStr"/>
      <c r="F5244" s="9" t="inlineStr">
        <is>
          <t>1748.57 X</t>
        </is>
      </c>
    </row>
    <row r="5245" ht="11.5" customHeight="1">
      <c r="A5245" s="9" t="inlineStr"/>
      <c r="B5245" s="9" t="inlineStr">
        <is>
          <t>Add GST on "X" (multiplying factor</t>
        </is>
      </c>
      <c r="C5245" s="9" t="inlineStr"/>
      <c r="D5245" s="9" t="inlineStr"/>
      <c r="E5245" s="9" t="inlineStr"/>
      <c r="F5245" s="9" t="inlineStr"/>
    </row>
    <row r="5246" ht="11.5" customHeight="1">
      <c r="A5246" s="9" t="inlineStr"/>
      <c r="B5246" s="9" t="inlineStr">
        <is>
          <t>0.1405)</t>
        </is>
      </c>
      <c r="C5246" s="9" t="inlineStr"/>
      <c r="D5246" s="9" t="inlineStr"/>
      <c r="E5246" s="9" t="inlineStr"/>
      <c r="F5246" s="9" t="inlineStr">
        <is>
          <t>245.67</t>
        </is>
      </c>
    </row>
    <row r="5247" ht="11.5" customHeight="1">
      <c r="A5247" s="9" t="inlineStr"/>
      <c r="B5247" s="9" t="inlineStr">
        <is>
          <t>TOTAL</t>
        </is>
      </c>
      <c r="C5247" s="9" t="inlineStr"/>
      <c r="D5247" s="9" t="inlineStr"/>
      <c r="E5247" s="9" t="inlineStr"/>
      <c r="F5247" s="9" t="inlineStr">
        <is>
          <t>1994.25 Y</t>
        </is>
      </c>
    </row>
    <row r="5248" ht="11.5" customHeight="1">
      <c r="A5248" s="9" t="inlineStr"/>
      <c r="B5248" s="9" t="inlineStr">
        <is>
          <t>Add 15% CPOH on "Y"</t>
        </is>
      </c>
      <c r="C5248" s="9" t="inlineStr"/>
      <c r="D5248" s="9" t="inlineStr"/>
      <c r="E5248" s="9" t="inlineStr"/>
      <c r="F5248" s="9" t="inlineStr">
        <is>
          <t>299.14</t>
        </is>
      </c>
    </row>
    <row r="5249" ht="11.5" customHeight="1">
      <c r="A5249" s="9" t="inlineStr"/>
      <c r="B5249" s="9" t="inlineStr">
        <is>
          <t>TOTAL</t>
        </is>
      </c>
      <c r="C5249" s="9" t="inlineStr"/>
      <c r="D5249" s="9" t="inlineStr"/>
      <c r="E5249" s="9" t="inlineStr"/>
      <c r="F5249" s="9" t="inlineStr">
        <is>
          <t>2293.38 Z</t>
        </is>
      </c>
    </row>
    <row r="5250" ht="11.5" customHeight="1">
      <c r="A5250" s="9" t="inlineStr"/>
      <c r="B5250" s="9" t="inlineStr">
        <is>
          <t>Add Cess @ 1% on "Z"</t>
        </is>
      </c>
      <c r="C5250" s="9" t="inlineStr"/>
      <c r="D5250" s="9" t="inlineStr"/>
      <c r="E5250" s="9" t="inlineStr"/>
      <c r="F5250" s="9" t="inlineStr">
        <is>
          <t>22.93</t>
        </is>
      </c>
    </row>
    <row r="5251" ht="11.5" customHeight="1">
      <c r="A5251" s="9" t="inlineStr"/>
      <c r="B5251" s="9" t="inlineStr">
        <is>
          <t>Cost of 10 nos.</t>
        </is>
      </c>
      <c r="C5251" s="9" t="inlineStr"/>
      <c r="D5251" s="9" t="inlineStr"/>
      <c r="E5251" s="9" t="inlineStr"/>
      <c r="F5251" s="9" t="inlineStr">
        <is>
          <t>2316.32</t>
        </is>
      </c>
    </row>
    <row r="5252" ht="11.5" customHeight="1">
      <c r="A5252" s="9" t="inlineStr"/>
      <c r="B5252" s="9" t="inlineStr">
        <is>
          <t>Cost of 1 no</t>
        </is>
      </c>
      <c r="C5252" s="9" t="inlineStr"/>
      <c r="D5252" s="9" t="inlineStr"/>
      <c r="E5252" s="9" t="inlineStr"/>
      <c r="F5252" s="9" t="inlineStr">
        <is>
          <t>231.63</t>
        </is>
      </c>
    </row>
    <row r="5253" ht="11.5" customHeight="1">
      <c r="A5253" s="9" t="inlineStr"/>
      <c r="B5253" s="9" t="inlineStr">
        <is>
          <t>Say</t>
        </is>
      </c>
      <c r="C5253" s="9" t="inlineStr"/>
      <c r="D5253" s="9" t="inlineStr"/>
      <c r="E5253" s="9" t="inlineStr"/>
      <c r="F5253" s="9" t="inlineStr">
        <is>
          <t>231.65</t>
        </is>
      </c>
    </row>
    <row r="5254" ht="11.5" customHeight="1">
      <c r="A5254" s="9" t="inlineStr">
        <is>
          <t>9.74.4</t>
        </is>
      </c>
      <c r="B5254" s="9" t="inlineStr">
        <is>
          <t>100x10 mm</t>
        </is>
      </c>
      <c r="C5254" s="9" t="inlineStr"/>
      <c r="D5254" s="9" t="inlineStr"/>
      <c r="E5254" s="9" t="inlineStr"/>
      <c r="F5254" s="9" t="inlineStr"/>
    </row>
    <row r="5255" ht="11.5" customHeight="1">
      <c r="A5255" s="10" t="inlineStr">
        <is>
          <t>Code</t>
        </is>
      </c>
      <c r="B5255" s="10" t="inlineStr">
        <is>
          <t>Description</t>
        </is>
      </c>
      <c r="C5255" s="10" t="inlineStr">
        <is>
          <t>Unit</t>
        </is>
      </c>
      <c r="D5255" s="10" t="inlineStr">
        <is>
          <t>Quantity</t>
        </is>
      </c>
      <c r="E5255" s="10" t="inlineStr">
        <is>
          <t>Rate</t>
        </is>
      </c>
      <c r="F5255" s="10" t="inlineStr">
        <is>
          <t>Amount</t>
        </is>
      </c>
    </row>
    <row r="5256" ht="11.5" customHeight="1">
      <c r="A5256" s="9" t="inlineStr"/>
      <c r="B5256" s="9" t="inlineStr">
        <is>
          <t>Details of cost for 10 nos.</t>
        </is>
      </c>
      <c r="C5256" s="9" t="inlineStr"/>
      <c r="D5256" s="9" t="inlineStr"/>
      <c r="E5256" s="9" t="inlineStr"/>
      <c r="F5256" s="9" t="inlineStr"/>
    </row>
    <row r="5257" ht="11.5" customHeight="1">
      <c r="A5257" s="9" t="inlineStr"/>
      <c r="B5257" s="9" t="inlineStr">
        <is>
          <t>MATERIAL</t>
        </is>
      </c>
      <c r="C5257" s="9" t="inlineStr"/>
      <c r="D5257" s="9" t="inlineStr"/>
      <c r="E5257" s="9" t="inlineStr"/>
      <c r="F5257" s="9" t="inlineStr"/>
    </row>
    <row r="5258" ht="11.5" customHeight="1">
      <c r="A5258" s="9" t="inlineStr">
        <is>
          <t>0403</t>
        </is>
      </c>
      <c r="B5258" s="9" t="inlineStr">
        <is>
          <t>Brass tower bolt (barrel type) 100x10 mm</t>
        </is>
      </c>
      <c r="C5258" s="9" t="inlineStr">
        <is>
          <t>each</t>
        </is>
      </c>
      <c r="D5258" s="9" t="inlineStr">
        <is>
          <t>10.00</t>
        </is>
      </c>
      <c r="E5258" s="9" t="inlineStr">
        <is>
          <t>103.00</t>
        </is>
      </c>
      <c r="F5258" s="9" t="inlineStr">
        <is>
          <t>1030.00</t>
        </is>
      </c>
    </row>
    <row r="5259" ht="11.5" customHeight="1">
      <c r="A5259" s="9" t="inlineStr">
        <is>
          <t>0451</t>
        </is>
      </c>
      <c r="B5259" s="9" t="inlineStr">
        <is>
          <t>Brass screws 30 mm</t>
        </is>
      </c>
      <c r="C5259" s="9" t="inlineStr">
        <is>
          <t>100 Nos</t>
        </is>
      </c>
      <c r="D5259" s="9" t="inlineStr">
        <is>
          <t>0.60</t>
        </is>
      </c>
      <c r="E5259" s="9" t="inlineStr">
        <is>
          <t>140.00</t>
        </is>
      </c>
      <c r="F5259" s="9" t="inlineStr">
        <is>
          <t>84.00</t>
        </is>
      </c>
    </row>
    <row r="5260" ht="11.5" customHeight="1">
      <c r="A5260" s="9" t="inlineStr">
        <is>
          <t>9977</t>
        </is>
      </c>
      <c r="B5260" s="9" t="inlineStr">
        <is>
          <t>Carriage of materials</t>
        </is>
      </c>
      <c r="C5260" s="9" t="inlineStr">
        <is>
          <t>L.S.</t>
        </is>
      </c>
      <c r="D5260" s="9" t="inlineStr">
        <is>
          <t>2.73</t>
        </is>
      </c>
      <c r="E5260" s="9" t="inlineStr">
        <is>
          <t>2.00</t>
        </is>
      </c>
      <c r="F5260" s="9" t="inlineStr">
        <is>
          <t>5.46</t>
        </is>
      </c>
    </row>
    <row r="5261" ht="11.5" customHeight="1">
      <c r="A5261" s="9" t="inlineStr"/>
      <c r="B5261" s="9" t="inlineStr">
        <is>
          <t>LABOUR</t>
        </is>
      </c>
      <c r="C5261" s="9" t="inlineStr"/>
      <c r="D5261" s="9" t="inlineStr"/>
      <c r="E5261" s="9" t="inlineStr"/>
      <c r="F5261" s="9" t="inlineStr"/>
    </row>
    <row r="5262" ht="11.5" customHeight="1">
      <c r="A5262" s="9" t="inlineStr">
        <is>
          <t>0111</t>
        </is>
      </c>
      <c r="B5262" s="9" t="inlineStr">
        <is>
          <t>Carpenter 1st class</t>
        </is>
      </c>
      <c r="C5262" s="9" t="inlineStr">
        <is>
          <t>day</t>
        </is>
      </c>
      <c r="D5262" s="9" t="inlineStr">
        <is>
          <t>0.10</t>
        </is>
      </c>
      <c r="E5262" s="9" t="inlineStr">
        <is>
          <t>738.00</t>
        </is>
      </c>
      <c r="F5262" s="9" t="inlineStr">
        <is>
          <t>73.80</t>
        </is>
      </c>
    </row>
    <row r="5263" ht="11.5" customHeight="1">
      <c r="A5263" s="9" t="inlineStr"/>
      <c r="B5263" s="9" t="inlineStr">
        <is>
          <t>TOTAL</t>
        </is>
      </c>
      <c r="C5263" s="9" t="inlineStr"/>
      <c r="D5263" s="9" t="inlineStr"/>
      <c r="E5263" s="9" t="inlineStr"/>
      <c r="F5263" s="9" t="inlineStr">
        <is>
          <t>1193.26 W</t>
        </is>
      </c>
    </row>
    <row r="5264" ht="11.5" customHeight="1">
      <c r="A5264" s="9" t="inlineStr"/>
      <c r="B5264" s="9" t="inlineStr">
        <is>
          <t>Add 1 % Water charges on "W"</t>
        </is>
      </c>
      <c r="C5264" s="9" t="inlineStr"/>
      <c r="D5264" s="9" t="inlineStr"/>
      <c r="E5264" s="9" t="inlineStr"/>
      <c r="F5264" s="9" t="inlineStr">
        <is>
          <t>11.93</t>
        </is>
      </c>
    </row>
    <row r="5265" ht="11.5" customHeight="1">
      <c r="A5265" s="9" t="inlineStr"/>
      <c r="B5265" s="9" t="inlineStr">
        <is>
          <t>TOTAL</t>
        </is>
      </c>
      <c r="C5265" s="9" t="inlineStr"/>
      <c r="D5265" s="9" t="inlineStr"/>
      <c r="E5265" s="9" t="inlineStr"/>
      <c r="F5265" s="9" t="inlineStr">
        <is>
          <t>1205.19 X</t>
        </is>
      </c>
    </row>
    <row r="5266" ht="11.5" customHeight="1">
      <c r="A5266" s="9" t="inlineStr"/>
      <c r="B5266" s="9" t="inlineStr">
        <is>
          <t>Add GST on "X" (multiplying factor</t>
        </is>
      </c>
      <c r="C5266" s="9" t="inlineStr"/>
      <c r="D5266" s="9" t="inlineStr"/>
      <c r="E5266" s="9" t="inlineStr"/>
      <c r="F5266" s="9" t="inlineStr"/>
    </row>
    <row r="5267" ht="11.5" customHeight="1">
      <c r="A5267" s="9" t="inlineStr"/>
      <c r="B5267" s="9" t="inlineStr">
        <is>
          <t>0.1405)</t>
        </is>
      </c>
      <c r="C5267" s="9" t="inlineStr"/>
      <c r="D5267" s="9" t="inlineStr"/>
      <c r="E5267" s="9" t="inlineStr"/>
      <c r="F5267" s="9" t="inlineStr">
        <is>
          <t>169.33</t>
        </is>
      </c>
    </row>
    <row r="5268" ht="11.5" customHeight="1">
      <c r="A5268" s="9" t="inlineStr"/>
      <c r="B5268" s="9" t="inlineStr">
        <is>
          <t>TOTAL</t>
        </is>
      </c>
      <c r="C5268" s="9" t="inlineStr"/>
      <c r="D5268" s="9" t="inlineStr"/>
      <c r="E5268" s="9" t="inlineStr"/>
      <c r="F5268" s="9" t="inlineStr">
        <is>
          <t>1374.52 Y</t>
        </is>
      </c>
    </row>
    <row r="5269" ht="11.5" customHeight="1">
      <c r="A5269" s="9" t="inlineStr"/>
      <c r="B5269" s="9" t="inlineStr">
        <is>
          <t>Add 15% CPOH on "Y"</t>
        </is>
      </c>
      <c r="C5269" s="9" t="inlineStr"/>
      <c r="D5269" s="9" t="inlineStr"/>
      <c r="E5269" s="9" t="inlineStr"/>
      <c r="F5269" s="9" t="inlineStr">
        <is>
          <t>206.18</t>
        </is>
      </c>
    </row>
    <row r="5270" ht="11.5" customHeight="1">
      <c r="A5270" s="9" t="inlineStr"/>
      <c r="B5270" s="9" t="inlineStr">
        <is>
          <t>TOTAL</t>
        </is>
      </c>
      <c r="C5270" s="9" t="inlineStr"/>
      <c r="D5270" s="9" t="inlineStr"/>
      <c r="E5270" s="9" t="inlineStr"/>
      <c r="F5270" s="9" t="inlineStr">
        <is>
          <t>1580.70 Z</t>
        </is>
      </c>
    </row>
    <row r="5271" ht="11.5" customHeight="1">
      <c r="A5271" s="9" t="inlineStr"/>
      <c r="B5271" s="9" t="inlineStr">
        <is>
          <t>Add Cess @ 1% on "Z"</t>
        </is>
      </c>
      <c r="C5271" s="9" t="inlineStr"/>
      <c r="D5271" s="9" t="inlineStr"/>
      <c r="E5271" s="9" t="inlineStr"/>
      <c r="F5271" s="9" t="inlineStr">
        <is>
          <t>15.81</t>
        </is>
      </c>
    </row>
    <row r="5272" ht="11.5" customHeight="1">
      <c r="A5272" s="9" t="inlineStr"/>
      <c r="B5272" s="9" t="inlineStr">
        <is>
          <t>Cost of 10 nos.</t>
        </is>
      </c>
      <c r="C5272" s="9" t="inlineStr"/>
      <c r="D5272" s="9" t="inlineStr"/>
      <c r="E5272" s="9" t="inlineStr"/>
      <c r="F5272" s="9" t="inlineStr">
        <is>
          <t>1596.51</t>
        </is>
      </c>
    </row>
    <row r="5273" ht="11.5" customHeight="1">
      <c r="A5273" s="9" t="inlineStr"/>
      <c r="B5273" s="9" t="inlineStr">
        <is>
          <t>Cost of 1 no</t>
        </is>
      </c>
      <c r="C5273" s="9" t="inlineStr"/>
      <c r="D5273" s="9" t="inlineStr"/>
      <c r="E5273" s="9" t="inlineStr"/>
      <c r="F5273" s="9" t="inlineStr">
        <is>
          <t>159.65</t>
        </is>
      </c>
    </row>
    <row r="5274" ht="11.5" customHeight="1">
      <c r="A5274" s="9" t="inlineStr"/>
      <c r="B5274" s="9" t="inlineStr">
        <is>
          <t>Say</t>
        </is>
      </c>
      <c r="C5274" s="9" t="inlineStr"/>
      <c r="D5274" s="9" t="inlineStr"/>
      <c r="E5274" s="9" t="inlineStr"/>
      <c r="F5274" s="9" t="inlineStr">
        <is>
          <t>159.65</t>
        </is>
      </c>
    </row>
    <row r="5276" ht="11.5" customHeight="1">
      <c r="A5276" s="9" t="inlineStr">
        <is>
          <t>9.75</t>
        </is>
      </c>
      <c r="B5276" s="9" t="inlineStr">
        <is>
          <t>Providing and fixing bright finished</t>
        </is>
      </c>
      <c r="C5276" s="9" t="inlineStr">
        <is>
          <t>brass door</t>
        </is>
      </c>
      <c r="D5276" s="9" t="inlineStr">
        <is>
          <t>latch with</t>
        </is>
      </c>
      <c r="E5276" s="9" t="inlineStr">
        <is>
          <t>necessary</t>
        </is>
      </c>
      <c r="F5276" s="9" t="inlineStr">
        <is>
          <t>screws etc.</t>
        </is>
      </c>
    </row>
    <row r="5277" ht="11.5" customHeight="1">
      <c r="A5277" s="9" t="inlineStr"/>
      <c r="B5277" s="9" t="inlineStr">
        <is>
          <t>complete :</t>
        </is>
      </c>
      <c r="C5277" s="9" t="inlineStr"/>
      <c r="D5277" s="9" t="inlineStr"/>
      <c r="E5277" s="9" t="inlineStr"/>
      <c r="F5277" s="9" t="inlineStr"/>
    </row>
    <row r="5278" ht="11.5" customHeight="1">
      <c r="A5278" s="9" t="inlineStr">
        <is>
          <t>9.75.1</t>
        </is>
      </c>
      <c r="B5278" s="9" t="inlineStr">
        <is>
          <t>300x16x5 mm</t>
        </is>
      </c>
      <c r="C5278" s="9" t="inlineStr"/>
      <c r="D5278" s="9" t="inlineStr"/>
      <c r="E5278" s="9" t="inlineStr"/>
      <c r="F5278" s="9" t="inlineStr"/>
    </row>
    <row r="5279" ht="11.5" customHeight="1">
      <c r="A5279" s="10" t="inlineStr">
        <is>
          <t>Code</t>
        </is>
      </c>
      <c r="B5279" s="10" t="inlineStr">
        <is>
          <t>Description</t>
        </is>
      </c>
      <c r="C5279" s="10" t="inlineStr">
        <is>
          <t>Unit</t>
        </is>
      </c>
      <c r="D5279" s="10" t="inlineStr">
        <is>
          <t>Quantity</t>
        </is>
      </c>
      <c r="E5279" s="10" t="inlineStr">
        <is>
          <t>Rate</t>
        </is>
      </c>
      <c r="F5279" s="10" t="inlineStr">
        <is>
          <t>Amount</t>
        </is>
      </c>
    </row>
    <row r="5280" ht="11.5" customHeight="1">
      <c r="A5280" s="9" t="inlineStr"/>
      <c r="B5280" s="9" t="inlineStr">
        <is>
          <t>Details of cost for 10 nos.</t>
        </is>
      </c>
      <c r="C5280" s="9" t="inlineStr"/>
      <c r="D5280" s="9" t="inlineStr"/>
      <c r="E5280" s="9" t="inlineStr"/>
      <c r="F5280" s="9" t="inlineStr"/>
    </row>
    <row r="5281" ht="11.5" customHeight="1">
      <c r="A5281" s="9" t="inlineStr"/>
      <c r="B5281" s="9" t="inlineStr">
        <is>
          <t>MATERIAL</t>
        </is>
      </c>
      <c r="C5281" s="9" t="inlineStr"/>
      <c r="D5281" s="9" t="inlineStr"/>
      <c r="E5281" s="9" t="inlineStr"/>
      <c r="F5281" s="9" t="inlineStr"/>
    </row>
    <row r="5282" ht="11.5" customHeight="1">
      <c r="A5282" s="9" t="inlineStr">
        <is>
          <t>0411</t>
        </is>
      </c>
      <c r="B5282" s="9" t="inlineStr">
        <is>
          <t>Brass door latch 300x16x5 mm</t>
        </is>
      </c>
      <c r="C5282" s="9" t="inlineStr"/>
      <c r="D5282" s="9" t="inlineStr"/>
      <c r="E5282" s="9" t="inlineStr"/>
      <c r="F5282" s="9" t="inlineStr"/>
    </row>
    <row r="5283" ht="11.5" customHeight="1">
      <c r="A5283" s="9" t="inlineStr"/>
      <c r="B5283" s="9" t="inlineStr">
        <is>
          <t>(0.380 kg)</t>
        </is>
      </c>
      <c r="C5283" s="9" t="inlineStr">
        <is>
          <t>each</t>
        </is>
      </c>
      <c r="D5283" s="9" t="inlineStr">
        <is>
          <t>10.00</t>
        </is>
      </c>
      <c r="E5283" s="9" t="inlineStr">
        <is>
          <t>185.00</t>
        </is>
      </c>
      <c r="F5283" s="9" t="inlineStr">
        <is>
          <t>1850.00</t>
        </is>
      </c>
    </row>
    <row r="5284" ht="11.5" customHeight="1">
      <c r="A5284" s="9" t="inlineStr">
        <is>
          <t>0452</t>
        </is>
      </c>
      <c r="B5284" s="9" t="inlineStr">
        <is>
          <t>Brass screws 25 mm</t>
        </is>
      </c>
      <c r="C5284" s="9" t="inlineStr">
        <is>
          <t>100 Nos</t>
        </is>
      </c>
      <c r="D5284" s="9" t="inlineStr">
        <is>
          <t>0.90</t>
        </is>
      </c>
      <c r="E5284" s="9" t="inlineStr">
        <is>
          <t>100.00</t>
        </is>
      </c>
      <c r="F5284" s="9" t="inlineStr">
        <is>
          <t>90.00</t>
        </is>
      </c>
    </row>
    <row r="5285" ht="11.5" customHeight="1">
      <c r="A5285" s="9" t="inlineStr">
        <is>
          <t>9977</t>
        </is>
      </c>
      <c r="B5285" s="9" t="inlineStr">
        <is>
          <t>Carriage of materials</t>
        </is>
      </c>
      <c r="C5285" s="9" t="inlineStr">
        <is>
          <t>L.S.</t>
        </is>
      </c>
      <c r="D5285" s="9" t="inlineStr">
        <is>
          <t>3.64</t>
        </is>
      </c>
      <c r="E5285" s="9" t="inlineStr">
        <is>
          <t>2.00</t>
        </is>
      </c>
      <c r="F5285" s="9" t="inlineStr">
        <is>
          <t>7.28</t>
        </is>
      </c>
    </row>
    <row r="5286" ht="11.5" customHeight="1">
      <c r="A5286" s="9" t="inlineStr"/>
      <c r="B5286" s="9" t="inlineStr">
        <is>
          <t>LABOUR</t>
        </is>
      </c>
      <c r="C5286" s="9" t="inlineStr"/>
      <c r="D5286" s="9" t="inlineStr"/>
      <c r="E5286" s="9" t="inlineStr"/>
      <c r="F5286" s="9" t="inlineStr"/>
    </row>
    <row r="5287" ht="11.5" customHeight="1">
      <c r="A5287" s="9" t="inlineStr">
        <is>
          <t>0111</t>
        </is>
      </c>
      <c r="B5287" s="9" t="inlineStr">
        <is>
          <t>Carpenter 1st class</t>
        </is>
      </c>
      <c r="C5287" s="9" t="inlineStr">
        <is>
          <t>day</t>
        </is>
      </c>
      <c r="D5287" s="9" t="inlineStr">
        <is>
          <t>0.12</t>
        </is>
      </c>
      <c r="E5287" s="9" t="inlineStr">
        <is>
          <t>738.00</t>
        </is>
      </c>
      <c r="F5287" s="9" t="inlineStr">
        <is>
          <t>88.56</t>
        </is>
      </c>
    </row>
    <row r="5288" ht="11.5" customHeight="1">
      <c r="A5288" s="9" t="inlineStr"/>
      <c r="B5288" s="9" t="inlineStr">
        <is>
          <t>TOTAL</t>
        </is>
      </c>
      <c r="C5288" s="9" t="inlineStr"/>
      <c r="D5288" s="9" t="inlineStr"/>
      <c r="E5288" s="9" t="inlineStr"/>
      <c r="F5288" s="9" t="inlineStr">
        <is>
          <t>2035.84 W</t>
        </is>
      </c>
    </row>
    <row r="5289" ht="11.5" customHeight="1">
      <c r="A5289" s="9" t="inlineStr"/>
      <c r="B5289" s="9" t="inlineStr">
        <is>
          <t>Add 1 % Water charges on "W"</t>
        </is>
      </c>
      <c r="C5289" s="9" t="inlineStr"/>
      <c r="D5289" s="9" t="inlineStr"/>
      <c r="E5289" s="9" t="inlineStr"/>
      <c r="F5289" s="9" t="inlineStr">
        <is>
          <t>20.36</t>
        </is>
      </c>
    </row>
    <row r="5290" ht="11.5" customHeight="1">
      <c r="A5290" s="9" t="inlineStr"/>
      <c r="B5290" s="9" t="inlineStr">
        <is>
          <t>TOTAL</t>
        </is>
      </c>
      <c r="C5290" s="9" t="inlineStr"/>
      <c r="D5290" s="9" t="inlineStr"/>
      <c r="E5290" s="9" t="inlineStr"/>
      <c r="F5290" s="9" t="inlineStr">
        <is>
          <t>2056.20 X</t>
        </is>
      </c>
    </row>
    <row r="5291" ht="11.5" customHeight="1">
      <c r="A5291" s="9" t="inlineStr"/>
      <c r="B5291" s="9" t="inlineStr">
        <is>
          <t>Add GST on "X" (multiplying factor</t>
        </is>
      </c>
      <c r="C5291" s="9" t="inlineStr"/>
      <c r="D5291" s="9" t="inlineStr"/>
      <c r="E5291" s="9" t="inlineStr"/>
      <c r="F5291" s="9" t="inlineStr"/>
    </row>
    <row r="5292" ht="11.5" customHeight="1">
      <c r="A5292" s="9" t="inlineStr"/>
      <c r="B5292" s="9" t="inlineStr">
        <is>
          <t>0.1405)</t>
        </is>
      </c>
      <c r="C5292" s="9" t="inlineStr"/>
      <c r="D5292" s="9" t="inlineStr"/>
      <c r="E5292" s="9" t="inlineStr"/>
      <c r="F5292" s="9" t="inlineStr">
        <is>
          <t>288.90</t>
        </is>
      </c>
    </row>
    <row r="5293" ht="11.5" customHeight="1">
      <c r="A5293" s="9" t="inlineStr"/>
      <c r="B5293" s="9" t="inlineStr">
        <is>
          <t>TOTAL</t>
        </is>
      </c>
      <c r="C5293" s="9" t="inlineStr"/>
      <c r="D5293" s="9" t="inlineStr"/>
      <c r="E5293" s="9" t="inlineStr"/>
      <c r="F5293" s="9" t="inlineStr">
        <is>
          <t>2345.09 Y</t>
        </is>
      </c>
    </row>
    <row r="5294" ht="11.5" customHeight="1">
      <c r="A5294" s="9" t="inlineStr"/>
      <c r="B5294" s="9" t="inlineStr">
        <is>
          <t>Add 15% CPOH on "Y"</t>
        </is>
      </c>
      <c r="C5294" s="9" t="inlineStr"/>
      <c r="D5294" s="9" t="inlineStr"/>
      <c r="E5294" s="9" t="inlineStr"/>
      <c r="F5294" s="9" t="inlineStr">
        <is>
          <t>351.76</t>
        </is>
      </c>
    </row>
    <row r="5295" ht="11.5" customHeight="1">
      <c r="A5295" s="9" t="inlineStr"/>
      <c r="B5295" s="9" t="inlineStr">
        <is>
          <t>TOTAL</t>
        </is>
      </c>
      <c r="C5295" s="9" t="inlineStr"/>
      <c r="D5295" s="9" t="inlineStr"/>
      <c r="E5295" s="9" t="inlineStr"/>
      <c r="F5295" s="9" t="inlineStr">
        <is>
          <t>2696.86 Z</t>
        </is>
      </c>
    </row>
    <row r="5296" ht="11.5" customHeight="1">
      <c r="A5296" s="9" t="inlineStr"/>
      <c r="B5296" s="9" t="inlineStr">
        <is>
          <t>Add Cess @ 1% on "Z"</t>
        </is>
      </c>
      <c r="C5296" s="9" t="inlineStr"/>
      <c r="D5296" s="9" t="inlineStr"/>
      <c r="E5296" s="9" t="inlineStr"/>
      <c r="F5296" s="9" t="inlineStr">
        <is>
          <t>26.97</t>
        </is>
      </c>
    </row>
    <row r="5297" ht="11.5" customHeight="1">
      <c r="A5297" s="9" t="inlineStr"/>
      <c r="B5297" s="9" t="inlineStr">
        <is>
          <t>Cost of 10 nos.</t>
        </is>
      </c>
      <c r="C5297" s="9" t="inlineStr"/>
      <c r="D5297" s="9" t="inlineStr"/>
      <c r="E5297" s="9" t="inlineStr"/>
      <c r="F5297" s="9" t="inlineStr">
        <is>
          <t>2723.83</t>
        </is>
      </c>
    </row>
    <row r="5298" ht="11.5" customHeight="1">
      <c r="A5298" s="9" t="inlineStr"/>
      <c r="B5298" s="9" t="inlineStr">
        <is>
          <t>Cost of 1 no.</t>
        </is>
      </c>
      <c r="C5298" s="9" t="inlineStr"/>
      <c r="D5298" s="9" t="inlineStr"/>
      <c r="E5298" s="9" t="inlineStr"/>
      <c r="F5298" s="9" t="inlineStr">
        <is>
          <t>272.38</t>
        </is>
      </c>
    </row>
    <row r="5299" ht="11.5" customHeight="1">
      <c r="A5299" s="9" t="inlineStr"/>
      <c r="B5299" s="9" t="inlineStr">
        <is>
          <t>Say</t>
        </is>
      </c>
      <c r="C5299" s="9" t="inlineStr"/>
      <c r="D5299" s="9" t="inlineStr"/>
      <c r="E5299" s="9" t="inlineStr"/>
      <c r="F5299" s="9" t="inlineStr">
        <is>
          <t>272.40</t>
        </is>
      </c>
    </row>
    <row r="5300" ht="11.5" customHeight="1">
      <c r="A5300" s="9" t="inlineStr">
        <is>
          <t>9.75.2</t>
        </is>
      </c>
      <c r="B5300" s="9" t="inlineStr">
        <is>
          <t>250x16x5 mm</t>
        </is>
      </c>
      <c r="C5300" s="9" t="inlineStr"/>
      <c r="D5300" s="9" t="inlineStr"/>
      <c r="E5300" s="9" t="inlineStr"/>
      <c r="F5300" s="9" t="inlineStr"/>
    </row>
    <row r="5301" ht="11.5" customHeight="1">
      <c r="A5301" s="10" t="inlineStr">
        <is>
          <t>Code</t>
        </is>
      </c>
      <c r="B5301" s="10" t="inlineStr">
        <is>
          <t>Description</t>
        </is>
      </c>
      <c r="C5301" s="10" t="inlineStr">
        <is>
          <t>Unit</t>
        </is>
      </c>
      <c r="D5301" s="10" t="inlineStr">
        <is>
          <t>Quantity</t>
        </is>
      </c>
      <c r="E5301" s="10" t="inlineStr">
        <is>
          <t>Rate</t>
        </is>
      </c>
      <c r="F5301" s="10" t="inlineStr">
        <is>
          <t>Amount</t>
        </is>
      </c>
    </row>
    <row r="5302" ht="11.5" customHeight="1">
      <c r="A5302" s="9" t="inlineStr"/>
      <c r="B5302" s="9" t="inlineStr">
        <is>
          <t>Details of cost for 10 nos.</t>
        </is>
      </c>
      <c r="C5302" s="9" t="inlineStr"/>
      <c r="D5302" s="9" t="inlineStr"/>
      <c r="E5302" s="9" t="inlineStr"/>
      <c r="F5302" s="9" t="inlineStr"/>
    </row>
    <row r="5303" ht="11.5" customHeight="1">
      <c r="A5303" s="9" t="inlineStr"/>
      <c r="B5303" s="9" t="inlineStr">
        <is>
          <t>MATERIAL</t>
        </is>
      </c>
      <c r="C5303" s="9" t="inlineStr"/>
      <c r="D5303" s="9" t="inlineStr"/>
      <c r="E5303" s="9" t="inlineStr"/>
      <c r="F5303" s="9" t="inlineStr"/>
    </row>
    <row r="5304" ht="11.5" customHeight="1">
      <c r="A5304" s="9" t="inlineStr">
        <is>
          <t>0412</t>
        </is>
      </c>
      <c r="B5304" s="9" t="inlineStr">
        <is>
          <t>Brass door latch 250x16x5 mm</t>
        </is>
      </c>
      <c r="C5304" s="9" t="inlineStr"/>
      <c r="D5304" s="9" t="inlineStr"/>
      <c r="E5304" s="9" t="inlineStr"/>
      <c r="F5304" s="9" t="inlineStr"/>
    </row>
    <row r="5305" ht="11.5" customHeight="1">
      <c r="A5305" s="9" t="inlineStr"/>
      <c r="B5305" s="9" t="inlineStr">
        <is>
          <t>(0.350 kg)</t>
        </is>
      </c>
      <c r="C5305" s="9" t="inlineStr">
        <is>
          <t>each</t>
        </is>
      </c>
      <c r="D5305" s="9" t="inlineStr">
        <is>
          <t>10.00</t>
        </is>
      </c>
      <c r="E5305" s="9" t="inlineStr">
        <is>
          <t>175.00</t>
        </is>
      </c>
      <c r="F5305" s="9" t="inlineStr">
        <is>
          <t>1750.00</t>
        </is>
      </c>
    </row>
    <row r="5306" ht="11.5" customHeight="1">
      <c r="A5306" s="9" t="inlineStr">
        <is>
          <t>0452</t>
        </is>
      </c>
      <c r="B5306" s="9" t="inlineStr">
        <is>
          <t>Brass screws 25 mm</t>
        </is>
      </c>
      <c r="C5306" s="9" t="inlineStr">
        <is>
          <t>100 Nos</t>
        </is>
      </c>
      <c r="D5306" s="9" t="inlineStr">
        <is>
          <t>0.90</t>
        </is>
      </c>
      <c r="E5306" s="9" t="inlineStr">
        <is>
          <t>100.00</t>
        </is>
      </c>
      <c r="F5306" s="9" t="inlineStr">
        <is>
          <t>90.00</t>
        </is>
      </c>
    </row>
    <row r="5307" ht="11.5" customHeight="1">
      <c r="A5307" s="9" t="inlineStr">
        <is>
          <t>9977</t>
        </is>
      </c>
      <c r="B5307" s="9" t="inlineStr">
        <is>
          <t>Carriage of materials</t>
        </is>
      </c>
      <c r="C5307" s="9" t="inlineStr">
        <is>
          <t>L.S.</t>
        </is>
      </c>
      <c r="D5307" s="9" t="inlineStr">
        <is>
          <t>3.64</t>
        </is>
      </c>
      <c r="E5307" s="9" t="inlineStr">
        <is>
          <t>2.00</t>
        </is>
      </c>
      <c r="F5307" s="9" t="inlineStr">
        <is>
          <t>7.28</t>
        </is>
      </c>
    </row>
    <row r="5308" ht="11.5" customHeight="1">
      <c r="A5308" s="9" t="inlineStr"/>
      <c r="B5308" s="9" t="inlineStr">
        <is>
          <t>LABOUR</t>
        </is>
      </c>
      <c r="C5308" s="9" t="inlineStr"/>
      <c r="D5308" s="9" t="inlineStr"/>
      <c r="E5308" s="9" t="inlineStr"/>
      <c r="F5308" s="9" t="inlineStr"/>
    </row>
    <row r="5309" ht="11.5" customHeight="1">
      <c r="A5309" s="9" t="inlineStr">
        <is>
          <t>0111</t>
        </is>
      </c>
      <c r="B5309" s="9" t="inlineStr">
        <is>
          <t>Carpenter 1st class</t>
        </is>
      </c>
      <c r="C5309" s="9" t="inlineStr">
        <is>
          <t>day</t>
        </is>
      </c>
      <c r="D5309" s="9" t="inlineStr">
        <is>
          <t>0.12</t>
        </is>
      </c>
      <c r="E5309" s="9" t="inlineStr">
        <is>
          <t>738.00</t>
        </is>
      </c>
      <c r="F5309" s="9" t="inlineStr">
        <is>
          <t>88.56</t>
        </is>
      </c>
    </row>
    <row r="5310" ht="11.5" customHeight="1">
      <c r="A5310" s="9" t="inlineStr"/>
      <c r="B5310" s="9" t="inlineStr">
        <is>
          <t>TOTAL</t>
        </is>
      </c>
      <c r="C5310" s="9" t="inlineStr"/>
      <c r="D5310" s="9" t="inlineStr"/>
      <c r="E5310" s="9" t="inlineStr"/>
      <c r="F5310" s="9" t="inlineStr">
        <is>
          <t>1935.84 W</t>
        </is>
      </c>
    </row>
    <row r="5311" ht="11.5" customHeight="1">
      <c r="A5311" s="9" t="inlineStr"/>
      <c r="B5311" s="9" t="inlineStr">
        <is>
          <t>Add 1 % Water charges on "W"</t>
        </is>
      </c>
      <c r="C5311" s="9" t="inlineStr"/>
      <c r="D5311" s="9" t="inlineStr"/>
      <c r="E5311" s="9" t="inlineStr"/>
      <c r="F5311" s="9" t="inlineStr">
        <is>
          <t>19.36</t>
        </is>
      </c>
    </row>
    <row r="5312" ht="11.5" customHeight="1">
      <c r="A5312" s="9" t="inlineStr"/>
      <c r="B5312" s="9" t="inlineStr">
        <is>
          <t>TOTAL</t>
        </is>
      </c>
      <c r="C5312" s="9" t="inlineStr"/>
      <c r="D5312" s="9" t="inlineStr"/>
      <c r="E5312" s="9" t="inlineStr"/>
      <c r="F5312" s="9" t="inlineStr">
        <is>
          <t>1955.20 X</t>
        </is>
      </c>
    </row>
    <row r="5313" ht="11.5" customHeight="1">
      <c r="A5313" s="9" t="inlineStr"/>
      <c r="B5313" s="9" t="inlineStr">
        <is>
          <t>Add GST on "X" (multiplying factor</t>
        </is>
      </c>
      <c r="C5313" s="9" t="inlineStr"/>
      <c r="D5313" s="9" t="inlineStr"/>
      <c r="E5313" s="9" t="inlineStr"/>
      <c r="F5313" s="9" t="inlineStr"/>
    </row>
    <row r="5314" ht="11.5" customHeight="1">
      <c r="A5314" s="9" t="inlineStr"/>
      <c r="B5314" s="9" t="inlineStr">
        <is>
          <t>0.1405)</t>
        </is>
      </c>
      <c r="C5314" s="9" t="inlineStr"/>
      <c r="D5314" s="9" t="inlineStr"/>
      <c r="E5314" s="9" t="inlineStr"/>
      <c r="F5314" s="9" t="inlineStr">
        <is>
          <t>274.71</t>
        </is>
      </c>
    </row>
    <row r="5315" ht="11.5" customHeight="1">
      <c r="A5315" s="9" t="inlineStr"/>
      <c r="B5315" s="9" t="inlineStr">
        <is>
          <t>TOTAL</t>
        </is>
      </c>
      <c r="C5315" s="9" t="inlineStr"/>
      <c r="D5315" s="9" t="inlineStr"/>
      <c r="E5315" s="9" t="inlineStr"/>
      <c r="F5315" s="9" t="inlineStr">
        <is>
          <t>2229.90 Y</t>
        </is>
      </c>
    </row>
    <row r="5316" ht="11.5" customHeight="1">
      <c r="A5316" s="9" t="inlineStr"/>
      <c r="B5316" s="9" t="inlineStr">
        <is>
          <t>Add 15% CPOH on "Y"</t>
        </is>
      </c>
      <c r="C5316" s="9" t="inlineStr"/>
      <c r="D5316" s="9" t="inlineStr"/>
      <c r="E5316" s="9" t="inlineStr"/>
      <c r="F5316" s="9" t="inlineStr">
        <is>
          <t>334.49</t>
        </is>
      </c>
    </row>
    <row r="5317" ht="11.5" customHeight="1">
      <c r="A5317" s="9" t="inlineStr"/>
      <c r="B5317" s="9" t="inlineStr">
        <is>
          <t>TOTAL</t>
        </is>
      </c>
      <c r="C5317" s="9" t="inlineStr"/>
      <c r="D5317" s="9" t="inlineStr"/>
      <c r="E5317" s="9" t="inlineStr"/>
      <c r="F5317" s="9" t="inlineStr">
        <is>
          <t>2564.39 Z</t>
        </is>
      </c>
    </row>
    <row r="5318" ht="11.5" customHeight="1">
      <c r="A5318" s="9" t="inlineStr"/>
      <c r="B5318" s="9" t="inlineStr">
        <is>
          <t>Add Cess @ 1% on "Z"</t>
        </is>
      </c>
      <c r="C5318" s="9" t="inlineStr"/>
      <c r="D5318" s="9" t="inlineStr"/>
      <c r="E5318" s="9" t="inlineStr"/>
      <c r="F5318" s="9" t="inlineStr">
        <is>
          <t>25.64</t>
        </is>
      </c>
    </row>
    <row r="5319" ht="11.5" customHeight="1">
      <c r="A5319" s="9" t="inlineStr"/>
      <c r="B5319" s="9" t="inlineStr">
        <is>
          <t>Cost of 10 nos.</t>
        </is>
      </c>
      <c r="C5319" s="9" t="inlineStr"/>
      <c r="D5319" s="9" t="inlineStr"/>
      <c r="E5319" s="9" t="inlineStr"/>
      <c r="F5319" s="9" t="inlineStr">
        <is>
          <t>2590.03</t>
        </is>
      </c>
    </row>
    <row r="5320" ht="11.5" customHeight="1">
      <c r="A5320" s="9" t="inlineStr"/>
      <c r="B5320" s="9" t="inlineStr">
        <is>
          <t>Cost of 1 no.</t>
        </is>
      </c>
      <c r="C5320" s="9" t="inlineStr"/>
      <c r="D5320" s="9" t="inlineStr"/>
      <c r="E5320" s="9" t="inlineStr"/>
      <c r="F5320" s="9" t="inlineStr">
        <is>
          <t>259.00</t>
        </is>
      </c>
    </row>
    <row r="5321" ht="11.5" customHeight="1">
      <c r="A5321" s="9" t="inlineStr"/>
      <c r="B5321" s="9" t="inlineStr">
        <is>
          <t>Say</t>
        </is>
      </c>
      <c r="C5321" s="9" t="inlineStr"/>
      <c r="D5321" s="9" t="inlineStr"/>
      <c r="E5321" s="9" t="inlineStr"/>
      <c r="F5321" s="9" t="inlineStr">
        <is>
          <t>259.00</t>
        </is>
      </c>
    </row>
    <row r="5323" ht="23" customHeight="1">
      <c r="A5323" s="9" t="inlineStr">
        <is>
          <t>9.76</t>
        </is>
      </c>
      <c r="B5323" s="9" t="inlineStr">
        <is>
          <t>Providing and fixing bright finished</t>
        </is>
      </c>
      <c r="C5323" s="9" t="inlineStr">
        <is>
          <t>brass</t>
        </is>
      </c>
      <c r="D5323" s="9" t="inlineStr">
        <is>
          <t>100 mm mortice</t>
        </is>
      </c>
      <c r="E5323" s="9" t="inlineStr">
        <is>
          <t>latch</t>
        </is>
      </c>
      <c r="F5323" s="9" t="inlineStr">
        <is>
          <t>and lock with 6</t>
        </is>
      </c>
    </row>
    <row r="5324" ht="11.5" customHeight="1">
      <c r="A5324" s="9" t="inlineStr"/>
      <c r="B5324" s="9" t="inlineStr">
        <is>
          <t>levers and a pair of lever handles of</t>
        </is>
      </c>
      <c r="C5324" s="9" t="inlineStr">
        <is>
          <t>approved</t>
        </is>
      </c>
      <c r="D5324" s="9" t="inlineStr">
        <is>
          <t>quality with</t>
        </is>
      </c>
      <c r="E5324" s="9" t="inlineStr">
        <is>
          <t>necessary</t>
        </is>
      </c>
      <c r="F5324" s="9" t="inlineStr">
        <is>
          <t>screws etc.</t>
        </is>
      </c>
    </row>
    <row r="5325" ht="11.5" customHeight="1">
      <c r="A5325" s="9" t="inlineStr"/>
      <c r="B5325" s="9" t="inlineStr">
        <is>
          <t>complete.</t>
        </is>
      </c>
      <c r="C5325" s="9" t="inlineStr"/>
      <c r="D5325" s="9" t="inlineStr"/>
      <c r="E5325" s="9" t="inlineStr"/>
      <c r="F5325" s="9" t="inlineStr"/>
    </row>
    <row r="5326" ht="11.5" customHeight="1">
      <c r="A5326" s="10" t="inlineStr">
        <is>
          <t>Code</t>
        </is>
      </c>
      <c r="B5326" s="10" t="inlineStr">
        <is>
          <t>Description</t>
        </is>
      </c>
      <c r="C5326" s="10" t="inlineStr">
        <is>
          <t>Unit</t>
        </is>
      </c>
      <c r="D5326" s="10" t="inlineStr">
        <is>
          <t>Quantity</t>
        </is>
      </c>
      <c r="E5326" s="10" t="inlineStr">
        <is>
          <t>Rate</t>
        </is>
      </c>
      <c r="F5326" s="10" t="inlineStr">
        <is>
          <t>Amount</t>
        </is>
      </c>
    </row>
    <row r="5327" ht="11.5" customHeight="1">
      <c r="A5327" s="9" t="inlineStr"/>
      <c r="B5327" s="9" t="inlineStr">
        <is>
          <t>Details of cost for one No</t>
        </is>
      </c>
      <c r="C5327" s="9" t="inlineStr"/>
      <c r="D5327" s="9" t="inlineStr"/>
      <c r="E5327" s="9" t="inlineStr"/>
      <c r="F5327" s="9" t="inlineStr"/>
    </row>
    <row r="5328" ht="11.5" customHeight="1">
      <c r="A5328" s="9" t="inlineStr"/>
      <c r="B5328" s="9" t="inlineStr">
        <is>
          <t>MATERIAL</t>
        </is>
      </c>
      <c r="C5328" s="9" t="inlineStr"/>
      <c r="D5328" s="9" t="inlineStr"/>
      <c r="E5328" s="9" t="inlineStr"/>
      <c r="F5328" s="9" t="inlineStr"/>
    </row>
    <row r="5329" ht="11.5" customHeight="1">
      <c r="A5329" s="9" t="inlineStr">
        <is>
          <t>0413</t>
        </is>
      </c>
      <c r="B5329" s="9" t="inlineStr">
        <is>
          <t>Brass mortice latch and lock 100x65</t>
        </is>
      </c>
      <c r="C5329" s="9" t="inlineStr"/>
      <c r="D5329" s="9" t="inlineStr"/>
      <c r="E5329" s="9" t="inlineStr"/>
      <c r="F5329" s="9" t="inlineStr"/>
    </row>
    <row r="5330" ht="11.5" customHeight="1">
      <c r="A5330" s="9" t="inlineStr"/>
      <c r="B5330" s="9" t="inlineStr">
        <is>
          <t>mm with 6 levers and a pair of brass</t>
        </is>
      </c>
      <c r="C5330" s="9" t="inlineStr"/>
      <c r="D5330" s="9" t="inlineStr"/>
      <c r="E5330" s="9" t="inlineStr"/>
      <c r="F5330" s="9" t="inlineStr"/>
    </row>
    <row r="5331" ht="11.5" customHeight="1">
      <c r="A5331" s="9" t="inlineStr"/>
      <c r="B5331" s="9" t="inlineStr">
        <is>
          <t>lever handles</t>
        </is>
      </c>
      <c r="C5331" s="9" t="inlineStr">
        <is>
          <t>each</t>
        </is>
      </c>
      <c r="D5331" s="9" t="inlineStr">
        <is>
          <t>1.00</t>
        </is>
      </c>
      <c r="E5331" s="9" t="inlineStr">
        <is>
          <t>400.00</t>
        </is>
      </c>
      <c r="F5331" s="9" t="inlineStr">
        <is>
          <t>400.00</t>
        </is>
      </c>
    </row>
    <row r="5332" ht="11.5" customHeight="1">
      <c r="A5332" s="9" t="inlineStr"/>
      <c r="B5332" s="9" t="inlineStr">
        <is>
          <t>LABOUR</t>
        </is>
      </c>
      <c r="C5332" s="9" t="inlineStr"/>
      <c r="D5332" s="9" t="inlineStr"/>
      <c r="E5332" s="9" t="inlineStr"/>
      <c r="F5332" s="9" t="inlineStr"/>
    </row>
    <row r="5333" ht="11.5" customHeight="1">
      <c r="A5333" s="9" t="inlineStr">
        <is>
          <t>0111</t>
        </is>
      </c>
      <c r="B5333" s="9" t="inlineStr">
        <is>
          <t>Carpenter 1st class</t>
        </is>
      </c>
      <c r="C5333" s="9" t="inlineStr">
        <is>
          <t>day</t>
        </is>
      </c>
      <c r="D5333" s="9" t="inlineStr">
        <is>
          <t>0.17</t>
        </is>
      </c>
      <c r="E5333" s="9" t="inlineStr">
        <is>
          <t>738.00</t>
        </is>
      </c>
      <c r="F5333" s="9" t="inlineStr">
        <is>
          <t>125.46</t>
        </is>
      </c>
    </row>
    <row r="5334" ht="11.5" customHeight="1">
      <c r="A5334" s="9" t="inlineStr">
        <is>
          <t>9999</t>
        </is>
      </c>
      <c r="B5334" s="9" t="inlineStr">
        <is>
          <t>Sundries (screws, carriage etc.)</t>
        </is>
      </c>
      <c r="C5334" s="9" t="inlineStr">
        <is>
          <t>L.S.</t>
        </is>
      </c>
      <c r="D5334" s="9" t="inlineStr">
        <is>
          <t>3.64</t>
        </is>
      </c>
      <c r="E5334" s="9" t="inlineStr">
        <is>
          <t>2.00</t>
        </is>
      </c>
      <c r="F5334" s="9" t="inlineStr">
        <is>
          <t>7.28</t>
        </is>
      </c>
    </row>
    <row r="5335" ht="11.5" customHeight="1">
      <c r="A5335" s="9" t="inlineStr"/>
      <c r="B5335" s="9" t="inlineStr">
        <is>
          <t>TOTAL</t>
        </is>
      </c>
      <c r="C5335" s="9" t="inlineStr"/>
      <c r="D5335" s="9" t="inlineStr"/>
      <c r="E5335" s="9" t="inlineStr"/>
      <c r="F5335" s="9" t="inlineStr">
        <is>
          <t>532.74 W</t>
        </is>
      </c>
    </row>
    <row r="5336" ht="11.5" customHeight="1">
      <c r="A5336" s="9" t="inlineStr"/>
      <c r="B5336" s="9" t="inlineStr">
        <is>
          <t>Add 1 % Water charges on "W"</t>
        </is>
      </c>
      <c r="C5336" s="9" t="inlineStr"/>
      <c r="D5336" s="9" t="inlineStr"/>
      <c r="E5336" s="9" t="inlineStr"/>
      <c r="F5336" s="9" t="inlineStr">
        <is>
          <t>5.33</t>
        </is>
      </c>
    </row>
    <row r="5337" ht="11.5" customHeight="1">
      <c r="A5337" s="9" t="inlineStr"/>
      <c r="B5337" s="9" t="inlineStr">
        <is>
          <t>TOTAL</t>
        </is>
      </c>
      <c r="C5337" s="9" t="inlineStr"/>
      <c r="D5337" s="9" t="inlineStr"/>
      <c r="E5337" s="9" t="inlineStr"/>
      <c r="F5337" s="9" t="inlineStr">
        <is>
          <t>538.07 X</t>
        </is>
      </c>
    </row>
    <row r="5338" ht="11.5" customHeight="1">
      <c r="A5338" s="9" t="inlineStr"/>
      <c r="B5338" s="9" t="inlineStr">
        <is>
          <t>Add GST on "X" (multiplying factor</t>
        </is>
      </c>
      <c r="C5338" s="9" t="inlineStr"/>
      <c r="D5338" s="9" t="inlineStr"/>
      <c r="E5338" s="9" t="inlineStr"/>
      <c r="F5338" s="9" t="inlineStr"/>
    </row>
    <row r="5339" ht="11.5" customHeight="1">
      <c r="A5339" s="9" t="inlineStr"/>
      <c r="B5339" s="9" t="inlineStr">
        <is>
          <t>0.1405)</t>
        </is>
      </c>
      <c r="C5339" s="9" t="inlineStr"/>
      <c r="D5339" s="9" t="inlineStr"/>
      <c r="E5339" s="9" t="inlineStr"/>
      <c r="F5339" s="9" t="inlineStr">
        <is>
          <t>75.60</t>
        </is>
      </c>
    </row>
    <row r="5340" ht="11.5" customHeight="1">
      <c r="A5340" s="9" t="inlineStr"/>
      <c r="B5340" s="9" t="inlineStr">
        <is>
          <t>TOTAL</t>
        </is>
      </c>
      <c r="C5340" s="9" t="inlineStr"/>
      <c r="D5340" s="9" t="inlineStr"/>
      <c r="E5340" s="9" t="inlineStr"/>
      <c r="F5340" s="9" t="inlineStr">
        <is>
          <t>613.67 Y</t>
        </is>
      </c>
    </row>
    <row r="5341" ht="11.5" customHeight="1">
      <c r="A5341" s="9" t="inlineStr"/>
      <c r="B5341" s="9" t="inlineStr">
        <is>
          <t>Add 15% CPOH on "Y"</t>
        </is>
      </c>
      <c r="C5341" s="9" t="inlineStr"/>
      <c r="D5341" s="9" t="inlineStr"/>
      <c r="E5341" s="9" t="inlineStr"/>
      <c r="F5341" s="9" t="inlineStr">
        <is>
          <t>92.05</t>
        </is>
      </c>
    </row>
    <row r="5342" ht="11.5" customHeight="1">
      <c r="A5342" s="9" t="inlineStr"/>
      <c r="B5342" s="9" t="inlineStr">
        <is>
          <t>TOTAL</t>
        </is>
      </c>
      <c r="C5342" s="9" t="inlineStr"/>
      <c r="D5342" s="9" t="inlineStr"/>
      <c r="E5342" s="9" t="inlineStr"/>
      <c r="F5342" s="9" t="inlineStr">
        <is>
          <t>705.72 Z</t>
        </is>
      </c>
    </row>
    <row r="5343" ht="11.5" customHeight="1">
      <c r="A5343" s="9" t="inlineStr"/>
      <c r="B5343" s="9" t="inlineStr">
        <is>
          <t>Add Cess @ 1% on "Z"</t>
        </is>
      </c>
      <c r="C5343" s="9" t="inlineStr"/>
      <c r="D5343" s="9" t="inlineStr"/>
      <c r="E5343" s="9" t="inlineStr"/>
      <c r="F5343" s="9" t="inlineStr">
        <is>
          <t>7.06</t>
        </is>
      </c>
    </row>
    <row r="5344" ht="11.5" customHeight="1">
      <c r="A5344" s="9" t="inlineStr"/>
      <c r="B5344" s="9" t="inlineStr">
        <is>
          <t>Cost of 1 no</t>
        </is>
      </c>
      <c r="C5344" s="9" t="inlineStr"/>
      <c r="D5344" s="9" t="inlineStr"/>
      <c r="E5344" s="9" t="inlineStr"/>
      <c r="F5344" s="9" t="inlineStr">
        <is>
          <t>712.77</t>
        </is>
      </c>
    </row>
    <row r="5345" ht="11.5" customHeight="1">
      <c r="A5345" s="9" t="inlineStr"/>
      <c r="B5345" s="9" t="inlineStr">
        <is>
          <t>Say</t>
        </is>
      </c>
      <c r="C5345" s="9" t="inlineStr"/>
      <c r="D5345" s="9" t="inlineStr"/>
      <c r="E5345" s="9" t="inlineStr"/>
      <c r="F5345" s="9" t="inlineStr">
        <is>
          <t>712.75</t>
        </is>
      </c>
    </row>
    <row r="5346" ht="23" customHeight="1">
      <c r="A5346" s="9" t="inlineStr">
        <is>
          <t>9.77</t>
        </is>
      </c>
      <c r="B5346" s="9" t="inlineStr">
        <is>
          <t>Providing and fixing bright finished</t>
        </is>
      </c>
      <c r="C5346" s="9" t="inlineStr">
        <is>
          <t>brass</t>
        </is>
      </c>
      <c r="D5346" s="9" t="inlineStr">
        <is>
          <t>100 mm mortice</t>
        </is>
      </c>
      <c r="E5346" s="9" t="inlineStr">
        <is>
          <t>latch</t>
        </is>
      </c>
      <c r="F5346" s="9" t="inlineStr">
        <is>
          <t>with one dead</t>
        </is>
      </c>
    </row>
    <row r="5347" ht="11.5" customHeight="1">
      <c r="A5347" s="9" t="inlineStr"/>
      <c r="B5347" s="9" t="inlineStr">
        <is>
          <t>bolt and a pair of lever handles of</t>
        </is>
      </c>
      <c r="C5347" s="9" t="inlineStr">
        <is>
          <t>approved</t>
        </is>
      </c>
      <c r="D5347" s="9" t="inlineStr">
        <is>
          <t>quality with</t>
        </is>
      </c>
      <c r="E5347" s="9" t="inlineStr">
        <is>
          <t>necessary</t>
        </is>
      </c>
      <c r="F5347" s="9" t="inlineStr">
        <is>
          <t>screws etc.</t>
        </is>
      </c>
    </row>
    <row r="5348" ht="11.5" customHeight="1">
      <c r="A5348" s="9" t="inlineStr"/>
      <c r="B5348" s="9" t="inlineStr">
        <is>
          <t>complete.</t>
        </is>
      </c>
      <c r="C5348" s="9" t="inlineStr"/>
      <c r="D5348" s="9" t="inlineStr"/>
      <c r="E5348" s="9" t="inlineStr"/>
      <c r="F5348" s="9" t="inlineStr"/>
    </row>
    <row r="5349" ht="11.5" customHeight="1">
      <c r="A5349" s="10" t="inlineStr">
        <is>
          <t>Code</t>
        </is>
      </c>
      <c r="B5349" s="10" t="inlineStr">
        <is>
          <t>Description</t>
        </is>
      </c>
      <c r="C5349" s="10" t="inlineStr">
        <is>
          <t>Unit</t>
        </is>
      </c>
      <c r="D5349" s="10" t="inlineStr">
        <is>
          <t>Quantity</t>
        </is>
      </c>
      <c r="E5349" s="10" t="inlineStr">
        <is>
          <t>Rate</t>
        </is>
      </c>
      <c r="F5349" s="10" t="inlineStr">
        <is>
          <t>Amount</t>
        </is>
      </c>
    </row>
    <row r="5350" ht="11.5" customHeight="1">
      <c r="A5350" s="9" t="inlineStr"/>
      <c r="B5350" s="9" t="inlineStr">
        <is>
          <t>Details of cost for one No</t>
        </is>
      </c>
      <c r="C5350" s="9" t="inlineStr"/>
      <c r="D5350" s="9" t="inlineStr"/>
      <c r="E5350" s="9" t="inlineStr"/>
      <c r="F5350" s="9" t="inlineStr"/>
    </row>
    <row r="5351" ht="11.5" customHeight="1">
      <c r="A5351" s="9" t="inlineStr"/>
      <c r="B5351" s="9" t="inlineStr">
        <is>
          <t>MATERIAL</t>
        </is>
      </c>
      <c r="C5351" s="9" t="inlineStr"/>
      <c r="D5351" s="9" t="inlineStr"/>
      <c r="E5351" s="9" t="inlineStr"/>
      <c r="F5351" s="9" t="inlineStr"/>
    </row>
    <row r="5352" ht="11.5" customHeight="1">
      <c r="A5352" s="9" t="inlineStr">
        <is>
          <t>0414</t>
        </is>
      </c>
      <c r="B5352" s="9" t="inlineStr">
        <is>
          <t>Brass mortice latch 100x65mm with</t>
        </is>
      </c>
      <c r="C5352" s="9" t="inlineStr"/>
      <c r="D5352" s="9" t="inlineStr"/>
      <c r="E5352" s="9" t="inlineStr"/>
      <c r="F5352" s="9" t="inlineStr"/>
    </row>
    <row r="5353" ht="11.5" customHeight="1">
      <c r="A5353" s="9" t="inlineStr"/>
      <c r="B5353" s="9" t="inlineStr">
        <is>
          <t>a pair of brass lever handles</t>
        </is>
      </c>
      <c r="C5353" s="9" t="inlineStr">
        <is>
          <t>each</t>
        </is>
      </c>
      <c r="D5353" s="9" t="inlineStr">
        <is>
          <t>1.00</t>
        </is>
      </c>
      <c r="E5353" s="9" t="inlineStr">
        <is>
          <t>310.00</t>
        </is>
      </c>
      <c r="F5353" s="9" t="inlineStr">
        <is>
          <t>310.00</t>
        </is>
      </c>
    </row>
    <row r="5354" ht="11.5" customHeight="1">
      <c r="A5354" s="9" t="inlineStr"/>
      <c r="B5354" s="9" t="inlineStr">
        <is>
          <t>LABOUR</t>
        </is>
      </c>
      <c r="C5354" s="9" t="inlineStr"/>
      <c r="D5354" s="9" t="inlineStr"/>
      <c r="E5354" s="9" t="inlineStr"/>
      <c r="F5354" s="9" t="inlineStr"/>
    </row>
    <row r="5355" ht="11.5" customHeight="1">
      <c r="A5355" s="9" t="inlineStr">
        <is>
          <t>0111</t>
        </is>
      </c>
      <c r="B5355" s="9" t="inlineStr">
        <is>
          <t>Carpenter 1st class</t>
        </is>
      </c>
      <c r="C5355" s="9" t="inlineStr">
        <is>
          <t>day</t>
        </is>
      </c>
      <c r="D5355" s="9" t="inlineStr">
        <is>
          <t>0.17</t>
        </is>
      </c>
      <c r="E5355" s="9" t="inlineStr">
        <is>
          <t>738.00</t>
        </is>
      </c>
      <c r="F5355" s="9" t="inlineStr">
        <is>
          <t>125.46</t>
        </is>
      </c>
    </row>
    <row r="5356" ht="11.5" customHeight="1">
      <c r="A5356" s="9" t="inlineStr">
        <is>
          <t>9999</t>
        </is>
      </c>
      <c r="B5356" s="9" t="inlineStr">
        <is>
          <t>Sundries (screws, carriage etc.)</t>
        </is>
      </c>
      <c r="C5356" s="9" t="inlineStr">
        <is>
          <t>L.S.</t>
        </is>
      </c>
      <c r="D5356" s="9" t="inlineStr">
        <is>
          <t>3.64</t>
        </is>
      </c>
      <c r="E5356" s="9" t="inlineStr">
        <is>
          <t>2.00</t>
        </is>
      </c>
      <c r="F5356" s="9" t="inlineStr">
        <is>
          <t>7.28</t>
        </is>
      </c>
    </row>
    <row r="5357" ht="11.5" customHeight="1">
      <c r="A5357" s="9" t="inlineStr"/>
      <c r="B5357" s="9" t="inlineStr">
        <is>
          <t>TOTAL</t>
        </is>
      </c>
      <c r="C5357" s="9" t="inlineStr"/>
      <c r="D5357" s="9" t="inlineStr"/>
      <c r="E5357" s="9" t="inlineStr"/>
      <c r="F5357" s="9" t="inlineStr">
        <is>
          <t>442.74 W</t>
        </is>
      </c>
    </row>
    <row r="5358" ht="11.5" customHeight="1">
      <c r="A5358" s="9" t="inlineStr"/>
      <c r="B5358" s="9" t="inlineStr">
        <is>
          <t>Add 1 % Water charges on "W"</t>
        </is>
      </c>
      <c r="C5358" s="9" t="inlineStr"/>
      <c r="D5358" s="9" t="inlineStr"/>
      <c r="E5358" s="9" t="inlineStr"/>
      <c r="F5358" s="9" t="inlineStr">
        <is>
          <t>4.43</t>
        </is>
      </c>
    </row>
    <row r="5359" ht="11.5" customHeight="1">
      <c r="A5359" s="9" t="inlineStr"/>
      <c r="B5359" s="9" t="inlineStr">
        <is>
          <t>TOTAL</t>
        </is>
      </c>
      <c r="C5359" s="9" t="inlineStr"/>
      <c r="D5359" s="9" t="inlineStr"/>
      <c r="E5359" s="9" t="inlineStr"/>
      <c r="F5359" s="9" t="inlineStr">
        <is>
          <t>447.17 X</t>
        </is>
      </c>
    </row>
    <row r="5360" ht="11.5" customHeight="1">
      <c r="A5360" s="9" t="inlineStr"/>
      <c r="B5360" s="9" t="inlineStr">
        <is>
          <t>Add GST on "X" (multiplying factor</t>
        </is>
      </c>
      <c r="C5360" s="9" t="inlineStr"/>
      <c r="D5360" s="9" t="inlineStr"/>
      <c r="E5360" s="9" t="inlineStr"/>
      <c r="F5360" s="9" t="inlineStr"/>
    </row>
    <row r="5361" ht="11.5" customHeight="1">
      <c r="A5361" s="9" t="inlineStr"/>
      <c r="B5361" s="9" t="inlineStr">
        <is>
          <t>0.1405)</t>
        </is>
      </c>
      <c r="C5361" s="9" t="inlineStr"/>
      <c r="D5361" s="9" t="inlineStr"/>
      <c r="E5361" s="9" t="inlineStr"/>
      <c r="F5361" s="9" t="inlineStr">
        <is>
          <t>62.83</t>
        </is>
      </c>
    </row>
    <row r="5362" ht="11.5" customHeight="1">
      <c r="A5362" s="9" t="inlineStr"/>
      <c r="B5362" s="9" t="inlineStr">
        <is>
          <t>TOTAL</t>
        </is>
      </c>
      <c r="C5362" s="9" t="inlineStr"/>
      <c r="D5362" s="9" t="inlineStr"/>
      <c r="E5362" s="9" t="inlineStr"/>
      <c r="F5362" s="9" t="inlineStr">
        <is>
          <t>509.99 Y</t>
        </is>
      </c>
    </row>
    <row r="5363" ht="11.5" customHeight="1">
      <c r="A5363" s="9" t="inlineStr"/>
      <c r="B5363" s="9" t="inlineStr">
        <is>
          <t>Add 15% CPOH on "Y"</t>
        </is>
      </c>
      <c r="C5363" s="9" t="inlineStr"/>
      <c r="D5363" s="9" t="inlineStr"/>
      <c r="E5363" s="9" t="inlineStr"/>
      <c r="F5363" s="9" t="inlineStr">
        <is>
          <t>76.50</t>
        </is>
      </c>
    </row>
    <row r="5364" ht="11.5" customHeight="1">
      <c r="A5364" s="9" t="inlineStr"/>
      <c r="B5364" s="9" t="inlineStr">
        <is>
          <t>TOTAL</t>
        </is>
      </c>
      <c r="C5364" s="9" t="inlineStr"/>
      <c r="D5364" s="9" t="inlineStr"/>
      <c r="E5364" s="9" t="inlineStr"/>
      <c r="F5364" s="9" t="inlineStr">
        <is>
          <t>586.49 Z</t>
        </is>
      </c>
    </row>
    <row r="5365" ht="11.5" customHeight="1">
      <c r="A5365" s="9" t="inlineStr"/>
      <c r="B5365" s="9" t="inlineStr">
        <is>
          <t>Add Cess @ 1% on "Z"</t>
        </is>
      </c>
      <c r="C5365" s="9" t="inlineStr"/>
      <c r="D5365" s="9" t="inlineStr"/>
      <c r="E5365" s="9" t="inlineStr"/>
      <c r="F5365" s="9" t="inlineStr">
        <is>
          <t>5.86</t>
        </is>
      </c>
    </row>
    <row r="5366" ht="11.5" customHeight="1">
      <c r="A5366" s="9" t="inlineStr"/>
      <c r="B5366" s="9" t="inlineStr">
        <is>
          <t>Cost of 1 no</t>
        </is>
      </c>
      <c r="C5366" s="9" t="inlineStr"/>
      <c r="D5366" s="9" t="inlineStr"/>
      <c r="E5366" s="9" t="inlineStr"/>
      <c r="F5366" s="9" t="inlineStr">
        <is>
          <t>592.36</t>
        </is>
      </c>
    </row>
    <row r="5367" ht="11.5" customHeight="1">
      <c r="A5367" s="9" t="inlineStr"/>
      <c r="B5367" s="9" t="inlineStr">
        <is>
          <t>Say</t>
        </is>
      </c>
      <c r="C5367" s="9" t="inlineStr"/>
      <c r="D5367" s="9" t="inlineStr"/>
      <c r="E5367" s="9" t="inlineStr"/>
      <c r="F5367" s="9" t="inlineStr">
        <is>
          <t>592.35</t>
        </is>
      </c>
    </row>
    <row r="5369" ht="11.5" customHeight="1">
      <c r="A5369" s="9" t="inlineStr">
        <is>
          <t>9.78</t>
        </is>
      </c>
      <c r="B5369" s="9" t="inlineStr">
        <is>
          <t>Providing and fixing bright finished</t>
        </is>
      </c>
      <c r="C5369" s="9" t="inlineStr">
        <is>
          <t>brass</t>
        </is>
      </c>
      <c r="D5369" s="9" t="inlineStr">
        <is>
          <t>night latch</t>
        </is>
      </c>
      <c r="E5369" s="9" t="inlineStr">
        <is>
          <t>of approved</t>
        </is>
      </c>
      <c r="F5369" s="9" t="inlineStr">
        <is>
          <t>quality</t>
        </is>
      </c>
    </row>
    <row r="5370" ht="11.5" customHeight="1">
      <c r="A5370" s="9" t="inlineStr"/>
      <c r="B5370" s="9" t="inlineStr">
        <is>
          <t>including necessary screws etc. complete.</t>
        </is>
      </c>
      <c r="C5370" s="9" t="inlineStr"/>
      <c r="D5370" s="9" t="inlineStr"/>
      <c r="E5370" s="9" t="inlineStr"/>
      <c r="F5370" s="9" t="inlineStr"/>
    </row>
    <row r="5371" ht="11.5" customHeight="1">
      <c r="A5371" s="10" t="inlineStr">
        <is>
          <t>Code</t>
        </is>
      </c>
      <c r="B5371" s="10" t="inlineStr">
        <is>
          <t>Description</t>
        </is>
      </c>
      <c r="C5371" s="10" t="inlineStr">
        <is>
          <t>Unit</t>
        </is>
      </c>
      <c r="D5371" s="10" t="inlineStr">
        <is>
          <t>Quantity</t>
        </is>
      </c>
      <c r="E5371" s="10" t="inlineStr">
        <is>
          <t>Rate</t>
        </is>
      </c>
      <c r="F5371" s="10" t="inlineStr">
        <is>
          <t>Amount</t>
        </is>
      </c>
    </row>
    <row r="5372" ht="11.5" customHeight="1">
      <c r="A5372" s="9" t="inlineStr"/>
      <c r="B5372" s="9" t="inlineStr">
        <is>
          <t>Details of cost for one No</t>
        </is>
      </c>
      <c r="C5372" s="9" t="inlineStr"/>
      <c r="D5372" s="9" t="inlineStr"/>
      <c r="E5372" s="9" t="inlineStr"/>
      <c r="F5372" s="9" t="inlineStr"/>
    </row>
    <row r="5373" ht="11.5" customHeight="1">
      <c r="A5373" s="9" t="inlineStr"/>
      <c r="B5373" s="9" t="inlineStr">
        <is>
          <t>MATERIAL</t>
        </is>
      </c>
      <c r="C5373" s="9" t="inlineStr"/>
      <c r="D5373" s="9" t="inlineStr"/>
      <c r="E5373" s="9" t="inlineStr"/>
      <c r="F5373" s="9" t="inlineStr"/>
    </row>
    <row r="5374" ht="11.5" customHeight="1">
      <c r="A5374" s="9" t="inlineStr">
        <is>
          <t>0438</t>
        </is>
      </c>
      <c r="B5374" s="9" t="inlineStr">
        <is>
          <t>Brass Night latch</t>
        </is>
      </c>
      <c r="C5374" s="9" t="inlineStr">
        <is>
          <t>each</t>
        </is>
      </c>
      <c r="D5374" s="9" t="inlineStr">
        <is>
          <t>1.00</t>
        </is>
      </c>
      <c r="E5374" s="9" t="inlineStr">
        <is>
          <t>610.00</t>
        </is>
      </c>
      <c r="F5374" s="9" t="inlineStr">
        <is>
          <t>610.00</t>
        </is>
      </c>
    </row>
    <row r="5375" ht="11.5" customHeight="1">
      <c r="A5375" s="9" t="inlineStr"/>
      <c r="B5375" s="9" t="inlineStr">
        <is>
          <t>LABOUR</t>
        </is>
      </c>
      <c r="C5375" s="9" t="inlineStr"/>
      <c r="D5375" s="9" t="inlineStr"/>
      <c r="E5375" s="9" t="inlineStr"/>
      <c r="F5375" s="9" t="inlineStr"/>
    </row>
    <row r="5376" ht="11.5" customHeight="1">
      <c r="A5376" s="9" t="inlineStr">
        <is>
          <t>0111</t>
        </is>
      </c>
      <c r="B5376" s="9" t="inlineStr">
        <is>
          <t>Carpenter 1st class</t>
        </is>
      </c>
      <c r="C5376" s="9" t="inlineStr">
        <is>
          <t>day</t>
        </is>
      </c>
      <c r="D5376" s="9" t="inlineStr">
        <is>
          <t>0.17</t>
        </is>
      </c>
      <c r="E5376" s="9" t="inlineStr">
        <is>
          <t>738.00</t>
        </is>
      </c>
      <c r="F5376" s="9" t="inlineStr">
        <is>
          <t>125.46</t>
        </is>
      </c>
    </row>
    <row r="5377" ht="11.5" customHeight="1">
      <c r="A5377" s="9" t="inlineStr">
        <is>
          <t>9999</t>
        </is>
      </c>
      <c r="B5377" s="9" t="inlineStr">
        <is>
          <t>Sundries (screws, carriage etc.)</t>
        </is>
      </c>
      <c r="C5377" s="9" t="inlineStr">
        <is>
          <t>L.S.</t>
        </is>
      </c>
      <c r="D5377" s="9" t="inlineStr">
        <is>
          <t>3.64</t>
        </is>
      </c>
      <c r="E5377" s="9" t="inlineStr">
        <is>
          <t>2.00</t>
        </is>
      </c>
      <c r="F5377" s="9" t="inlineStr">
        <is>
          <t>7.28</t>
        </is>
      </c>
    </row>
    <row r="5378" ht="11.5" customHeight="1">
      <c r="A5378" s="9" t="inlineStr"/>
      <c r="B5378" s="9" t="inlineStr">
        <is>
          <t>TOTAL</t>
        </is>
      </c>
      <c r="C5378" s="9" t="inlineStr"/>
      <c r="D5378" s="9" t="inlineStr"/>
      <c r="E5378" s="9" t="inlineStr"/>
      <c r="F5378" s="9" t="inlineStr">
        <is>
          <t>742.74 W</t>
        </is>
      </c>
    </row>
    <row r="5379" ht="11.5" customHeight="1">
      <c r="A5379" s="9" t="inlineStr"/>
      <c r="B5379" s="9" t="inlineStr">
        <is>
          <t>Add 1 % Water charges on "W"</t>
        </is>
      </c>
      <c r="C5379" s="9" t="inlineStr"/>
      <c r="D5379" s="9" t="inlineStr"/>
      <c r="E5379" s="9" t="inlineStr"/>
      <c r="F5379" s="9" t="inlineStr">
        <is>
          <t>7.43</t>
        </is>
      </c>
    </row>
    <row r="5380" ht="11.5" customHeight="1">
      <c r="A5380" s="9" t="inlineStr"/>
      <c r="B5380" s="9" t="inlineStr">
        <is>
          <t>TOTAL</t>
        </is>
      </c>
      <c r="C5380" s="9" t="inlineStr"/>
      <c r="D5380" s="9" t="inlineStr"/>
      <c r="E5380" s="9" t="inlineStr"/>
      <c r="F5380" s="9" t="inlineStr">
        <is>
          <t>750.17 X</t>
        </is>
      </c>
    </row>
    <row r="5381" ht="11.5" customHeight="1">
      <c r="A5381" s="9" t="inlineStr"/>
      <c r="B5381" s="9" t="inlineStr">
        <is>
          <t>Add GST on "X" (multiplying factor</t>
        </is>
      </c>
      <c r="C5381" s="9" t="inlineStr"/>
      <c r="D5381" s="9" t="inlineStr"/>
      <c r="E5381" s="9" t="inlineStr"/>
      <c r="F5381" s="9" t="inlineStr"/>
    </row>
    <row r="5382" ht="11.5" customHeight="1">
      <c r="A5382" s="9" t="inlineStr"/>
      <c r="B5382" s="9" t="inlineStr">
        <is>
          <t>0.1405)</t>
        </is>
      </c>
      <c r="C5382" s="9" t="inlineStr"/>
      <c r="D5382" s="9" t="inlineStr"/>
      <c r="E5382" s="9" t="inlineStr"/>
      <c r="F5382" s="9" t="inlineStr">
        <is>
          <t>105.40</t>
        </is>
      </c>
    </row>
    <row r="5383" ht="11.5" customHeight="1">
      <c r="A5383" s="9" t="inlineStr"/>
      <c r="B5383" s="9" t="inlineStr">
        <is>
          <t>TOTAL</t>
        </is>
      </c>
      <c r="C5383" s="9" t="inlineStr"/>
      <c r="D5383" s="9" t="inlineStr"/>
      <c r="E5383" s="9" t="inlineStr"/>
      <c r="F5383" s="9" t="inlineStr">
        <is>
          <t>855.57 Y</t>
        </is>
      </c>
    </row>
    <row r="5384" ht="11.5" customHeight="1">
      <c r="A5384" s="9" t="inlineStr"/>
      <c r="B5384" s="9" t="inlineStr">
        <is>
          <t>Add 15% CPOH on "Y"</t>
        </is>
      </c>
      <c r="C5384" s="9" t="inlineStr"/>
      <c r="D5384" s="9" t="inlineStr"/>
      <c r="E5384" s="9" t="inlineStr"/>
      <c r="F5384" s="9" t="inlineStr">
        <is>
          <t>128.33</t>
        </is>
      </c>
    </row>
    <row r="5385" ht="11.5" customHeight="1">
      <c r="A5385" s="9" t="inlineStr"/>
      <c r="B5385" s="9" t="inlineStr">
        <is>
          <t>TOTAL</t>
        </is>
      </c>
      <c r="C5385" s="9" t="inlineStr"/>
      <c r="D5385" s="9" t="inlineStr"/>
      <c r="E5385" s="9" t="inlineStr"/>
      <c r="F5385" s="9" t="inlineStr">
        <is>
          <t>983.90 Z</t>
        </is>
      </c>
    </row>
    <row r="5386" ht="11.5" customHeight="1">
      <c r="A5386" s="9" t="inlineStr"/>
      <c r="B5386" s="9" t="inlineStr">
        <is>
          <t>Add Cess @ 1% on "Z"</t>
        </is>
      </c>
      <c r="C5386" s="9" t="inlineStr"/>
      <c r="D5386" s="9" t="inlineStr"/>
      <c r="E5386" s="9" t="inlineStr"/>
      <c r="F5386" s="9" t="inlineStr">
        <is>
          <t>9.84</t>
        </is>
      </c>
    </row>
    <row r="5387" ht="11.5" customHeight="1">
      <c r="A5387" s="9" t="inlineStr"/>
      <c r="B5387" s="9" t="inlineStr">
        <is>
          <t>Cost of 1 no</t>
        </is>
      </c>
      <c r="C5387" s="9" t="inlineStr"/>
      <c r="D5387" s="9" t="inlineStr"/>
      <c r="E5387" s="9" t="inlineStr"/>
      <c r="F5387" s="9" t="inlineStr">
        <is>
          <t>993.74</t>
        </is>
      </c>
    </row>
    <row r="5388" ht="11.5" customHeight="1">
      <c r="A5388" s="9" t="inlineStr"/>
      <c r="B5388" s="9" t="inlineStr">
        <is>
          <t>Say</t>
        </is>
      </c>
      <c r="C5388" s="9" t="inlineStr"/>
      <c r="D5388" s="9" t="inlineStr"/>
      <c r="E5388" s="9" t="inlineStr"/>
      <c r="F5388" s="9" t="inlineStr">
        <is>
          <t>993.75</t>
        </is>
      </c>
    </row>
    <row r="5389" ht="23" customHeight="1">
      <c r="A5389" s="9" t="inlineStr">
        <is>
          <t>9.79</t>
        </is>
      </c>
      <c r="B5389" s="9" t="inlineStr">
        <is>
          <t>Providing and fixing special quality</t>
        </is>
      </c>
      <c r="C5389" s="9" t="inlineStr">
        <is>
          <t>bright</t>
        </is>
      </c>
      <c r="D5389" s="9" t="inlineStr">
        <is>
          <t>finished brass</t>
        </is>
      </c>
      <c r="E5389" s="9" t="inlineStr">
        <is>
          <t>cupboard</t>
        </is>
      </c>
      <c r="F5389" s="9" t="inlineStr">
        <is>
          <t>or ward robe</t>
        </is>
      </c>
    </row>
    <row r="5390" ht="11.5" customHeight="1">
      <c r="A5390" s="9" t="inlineStr"/>
      <c r="B5390" s="9" t="inlineStr">
        <is>
          <t>locks with four levers of approved</t>
        </is>
      </c>
      <c r="C5390" s="9" t="inlineStr">
        <is>
          <t>quality</t>
        </is>
      </c>
      <c r="D5390" s="9" t="inlineStr">
        <is>
          <t>including</t>
        </is>
      </c>
      <c r="E5390" s="9" t="inlineStr">
        <is>
          <t>necessary</t>
        </is>
      </c>
      <c r="F5390" s="9" t="inlineStr">
        <is>
          <t>screws etc.</t>
        </is>
      </c>
    </row>
    <row r="5391" ht="11.5" customHeight="1">
      <c r="A5391" s="9" t="inlineStr"/>
      <c r="B5391" s="9" t="inlineStr">
        <is>
          <t>complete.</t>
        </is>
      </c>
      <c r="C5391" s="9" t="inlineStr"/>
      <c r="D5391" s="9" t="inlineStr"/>
      <c r="E5391" s="9" t="inlineStr"/>
      <c r="F5391" s="9" t="inlineStr"/>
    </row>
    <row r="5392" ht="11.5" customHeight="1">
      <c r="A5392" s="9" t="inlineStr">
        <is>
          <t>9.79.1</t>
        </is>
      </c>
      <c r="B5392" s="9" t="inlineStr">
        <is>
          <t>40 mm</t>
        </is>
      </c>
      <c r="C5392" s="9" t="inlineStr"/>
      <c r="D5392" s="9" t="inlineStr"/>
      <c r="E5392" s="9" t="inlineStr"/>
      <c r="F5392" s="9" t="inlineStr"/>
    </row>
    <row r="5393" ht="11.5" customHeight="1">
      <c r="A5393" s="10" t="inlineStr">
        <is>
          <t>Code</t>
        </is>
      </c>
      <c r="B5393" s="10" t="inlineStr">
        <is>
          <t>Description</t>
        </is>
      </c>
      <c r="C5393" s="10" t="inlineStr">
        <is>
          <t>Unit</t>
        </is>
      </c>
      <c r="D5393" s="10" t="inlineStr">
        <is>
          <t>Quantity</t>
        </is>
      </c>
      <c r="E5393" s="10" t="inlineStr">
        <is>
          <t>Rate</t>
        </is>
      </c>
      <c r="F5393" s="10" t="inlineStr">
        <is>
          <t>Amount</t>
        </is>
      </c>
    </row>
    <row r="5394" ht="11.5" customHeight="1">
      <c r="A5394" s="9" t="inlineStr"/>
      <c r="B5394" s="9" t="inlineStr">
        <is>
          <t>Details of cost for one No</t>
        </is>
      </c>
      <c r="C5394" s="9" t="inlineStr"/>
      <c r="D5394" s="9" t="inlineStr"/>
      <c r="E5394" s="9" t="inlineStr"/>
      <c r="F5394" s="9" t="inlineStr"/>
    </row>
    <row r="5395" ht="11.5" customHeight="1">
      <c r="A5395" s="9" t="inlineStr"/>
      <c r="B5395" s="9" t="inlineStr">
        <is>
          <t>MATERIAL</t>
        </is>
      </c>
      <c r="C5395" s="9" t="inlineStr"/>
      <c r="D5395" s="9" t="inlineStr"/>
      <c r="E5395" s="9" t="inlineStr"/>
      <c r="F5395" s="9" t="inlineStr"/>
    </row>
    <row r="5396" ht="11.5" customHeight="1">
      <c r="A5396" s="9" t="inlineStr">
        <is>
          <t>2451</t>
        </is>
      </c>
      <c r="B5396" s="9" t="inlineStr">
        <is>
          <t>Brass cupboard lock 6 levers (best</t>
        </is>
      </c>
      <c r="C5396" s="9" t="inlineStr"/>
      <c r="D5396" s="9" t="inlineStr"/>
      <c r="E5396" s="9" t="inlineStr"/>
      <c r="F5396" s="9" t="inlineStr"/>
    </row>
    <row r="5397" ht="11.5" customHeight="1">
      <c r="A5397" s="9" t="inlineStr"/>
      <c r="B5397" s="9" t="inlineStr">
        <is>
          <t>make of approved quality) 40 mm size</t>
        </is>
      </c>
      <c r="C5397" s="9" t="inlineStr">
        <is>
          <t>each</t>
        </is>
      </c>
      <c r="D5397" s="9" t="inlineStr">
        <is>
          <t>1.00</t>
        </is>
      </c>
      <c r="E5397" s="9" t="inlineStr">
        <is>
          <t>55.00</t>
        </is>
      </c>
      <c r="F5397" s="9" t="inlineStr">
        <is>
          <t>55.00</t>
        </is>
      </c>
    </row>
    <row r="5398" ht="11.5" customHeight="1">
      <c r="A5398" s="9" t="inlineStr"/>
      <c r="B5398" s="9" t="inlineStr">
        <is>
          <t>LABOUR</t>
        </is>
      </c>
      <c r="C5398" s="9" t="inlineStr"/>
      <c r="D5398" s="9" t="inlineStr"/>
      <c r="E5398" s="9" t="inlineStr"/>
      <c r="F5398" s="9" t="inlineStr"/>
    </row>
    <row r="5399" ht="11.5" customHeight="1">
      <c r="A5399" s="9" t="inlineStr">
        <is>
          <t>0111</t>
        </is>
      </c>
      <c r="B5399" s="9" t="inlineStr">
        <is>
          <t>Carpenter 1st class</t>
        </is>
      </c>
      <c r="C5399" s="9" t="inlineStr">
        <is>
          <t>day</t>
        </is>
      </c>
      <c r="D5399" s="9" t="inlineStr">
        <is>
          <t>0.17</t>
        </is>
      </c>
      <c r="E5399" s="9" t="inlineStr">
        <is>
          <t>738.00</t>
        </is>
      </c>
      <c r="F5399" s="9" t="inlineStr">
        <is>
          <t>125.46</t>
        </is>
      </c>
    </row>
    <row r="5400" ht="11.5" customHeight="1">
      <c r="A5400" s="9" t="inlineStr">
        <is>
          <t>9999</t>
        </is>
      </c>
      <c r="B5400" s="9" t="inlineStr">
        <is>
          <t>Sundries &amp; screws</t>
        </is>
      </c>
      <c r="C5400" s="9" t="inlineStr">
        <is>
          <t>L.S.</t>
        </is>
      </c>
      <c r="D5400" s="9" t="inlineStr">
        <is>
          <t>3.64</t>
        </is>
      </c>
      <c r="E5400" s="9" t="inlineStr">
        <is>
          <t>2.00</t>
        </is>
      </c>
      <c r="F5400" s="9" t="inlineStr">
        <is>
          <t>7.28</t>
        </is>
      </c>
    </row>
    <row r="5401" ht="11.5" customHeight="1">
      <c r="A5401" s="9" t="inlineStr"/>
      <c r="B5401" s="9" t="inlineStr">
        <is>
          <t>TOTAL</t>
        </is>
      </c>
      <c r="C5401" s="9" t="inlineStr"/>
      <c r="D5401" s="9" t="inlineStr"/>
      <c r="E5401" s="9" t="inlineStr"/>
      <c r="F5401" s="9" t="inlineStr">
        <is>
          <t>187.74 W</t>
        </is>
      </c>
    </row>
    <row r="5402" ht="11.5" customHeight="1">
      <c r="A5402" s="9" t="inlineStr"/>
      <c r="B5402" s="9" t="inlineStr">
        <is>
          <t>Add 1 % Water charges on "W"</t>
        </is>
      </c>
      <c r="C5402" s="9" t="inlineStr"/>
      <c r="D5402" s="9" t="inlineStr"/>
      <c r="E5402" s="9" t="inlineStr"/>
      <c r="F5402" s="9" t="inlineStr">
        <is>
          <t>1.88</t>
        </is>
      </c>
    </row>
    <row r="5403" ht="11.5" customHeight="1">
      <c r="A5403" s="9" t="inlineStr"/>
      <c r="B5403" s="9" t="inlineStr">
        <is>
          <t>TOTAL</t>
        </is>
      </c>
      <c r="C5403" s="9" t="inlineStr"/>
      <c r="D5403" s="9" t="inlineStr"/>
      <c r="E5403" s="9" t="inlineStr"/>
      <c r="F5403" s="9" t="inlineStr">
        <is>
          <t>189.62 X</t>
        </is>
      </c>
    </row>
    <row r="5404" ht="11.5" customHeight="1">
      <c r="A5404" s="9" t="inlineStr"/>
      <c r="B5404" s="9" t="inlineStr">
        <is>
          <t>Add GST on "X" (multiplying factor</t>
        </is>
      </c>
      <c r="C5404" s="9" t="inlineStr"/>
      <c r="D5404" s="9" t="inlineStr"/>
      <c r="E5404" s="9" t="inlineStr"/>
      <c r="F5404" s="9" t="inlineStr"/>
    </row>
    <row r="5405" ht="11.5" customHeight="1">
      <c r="A5405" s="9" t="inlineStr"/>
      <c r="B5405" s="9" t="inlineStr">
        <is>
          <t>0.1405)</t>
        </is>
      </c>
      <c r="C5405" s="9" t="inlineStr"/>
      <c r="D5405" s="9" t="inlineStr"/>
      <c r="E5405" s="9" t="inlineStr"/>
      <c r="F5405" s="9" t="inlineStr">
        <is>
          <t>26.64</t>
        </is>
      </c>
    </row>
    <row r="5406" ht="11.5" customHeight="1">
      <c r="A5406" s="9" t="inlineStr"/>
      <c r="B5406" s="9" t="inlineStr">
        <is>
          <t>TOTAL</t>
        </is>
      </c>
      <c r="C5406" s="9" t="inlineStr"/>
      <c r="D5406" s="9" t="inlineStr"/>
      <c r="E5406" s="9" t="inlineStr"/>
      <c r="F5406" s="9" t="inlineStr">
        <is>
          <t>216.26 Y</t>
        </is>
      </c>
    </row>
    <row r="5407" ht="11.5" customHeight="1">
      <c r="A5407" s="9" t="inlineStr"/>
      <c r="B5407" s="9" t="inlineStr">
        <is>
          <t>Add 15% CPOH on "Y"</t>
        </is>
      </c>
      <c r="C5407" s="9" t="inlineStr"/>
      <c r="D5407" s="9" t="inlineStr"/>
      <c r="E5407" s="9" t="inlineStr"/>
      <c r="F5407" s="9" t="inlineStr">
        <is>
          <t>32.44</t>
        </is>
      </c>
    </row>
    <row r="5408" ht="11.5" customHeight="1">
      <c r="A5408" s="9" t="inlineStr"/>
      <c r="B5408" s="9" t="inlineStr">
        <is>
          <t>TOTAL</t>
        </is>
      </c>
      <c r="C5408" s="9" t="inlineStr"/>
      <c r="D5408" s="9" t="inlineStr"/>
      <c r="E5408" s="9" t="inlineStr"/>
      <c r="F5408" s="9" t="inlineStr">
        <is>
          <t>248.70 Z</t>
        </is>
      </c>
    </row>
    <row r="5409" ht="11.5" customHeight="1">
      <c r="A5409" s="9" t="inlineStr"/>
      <c r="B5409" s="9" t="inlineStr">
        <is>
          <t>Add Cess @ 1% on "Z"</t>
        </is>
      </c>
      <c r="C5409" s="9" t="inlineStr"/>
      <c r="D5409" s="9" t="inlineStr"/>
      <c r="E5409" s="9" t="inlineStr"/>
      <c r="F5409" s="9" t="inlineStr">
        <is>
          <t>2.49</t>
        </is>
      </c>
    </row>
    <row r="5410" ht="11.5" customHeight="1">
      <c r="A5410" s="9" t="inlineStr"/>
      <c r="B5410" s="9" t="inlineStr">
        <is>
          <t>Cost of 1 no</t>
        </is>
      </c>
      <c r="C5410" s="9" t="inlineStr"/>
      <c r="D5410" s="9" t="inlineStr"/>
      <c r="E5410" s="9" t="inlineStr"/>
      <c r="F5410" s="9" t="inlineStr">
        <is>
          <t>251.18</t>
        </is>
      </c>
    </row>
    <row r="5411" ht="11.5" customHeight="1">
      <c r="A5411" s="9" t="inlineStr"/>
      <c r="B5411" s="9" t="inlineStr">
        <is>
          <t>Say</t>
        </is>
      </c>
      <c r="C5411" s="9" t="inlineStr"/>
      <c r="D5411" s="9" t="inlineStr"/>
      <c r="E5411" s="9" t="inlineStr"/>
      <c r="F5411" s="9" t="inlineStr">
        <is>
          <t>251.20</t>
        </is>
      </c>
    </row>
    <row r="5413" ht="11.5" customHeight="1">
      <c r="A5413" s="9" t="inlineStr">
        <is>
          <t>9.79.2</t>
        </is>
      </c>
      <c r="B5413" s="9" t="inlineStr">
        <is>
          <t>50 mm</t>
        </is>
      </c>
      <c r="C5413" s="9" t="inlineStr"/>
      <c r="D5413" s="9" t="inlineStr"/>
      <c r="E5413" s="9" t="inlineStr"/>
      <c r="F5413" s="9" t="inlineStr"/>
    </row>
    <row r="5414" ht="11.5" customHeight="1">
      <c r="A5414" s="10" t="inlineStr">
        <is>
          <t>Code</t>
        </is>
      </c>
      <c r="B5414" s="10" t="inlineStr">
        <is>
          <t>Description</t>
        </is>
      </c>
      <c r="C5414" s="10" t="inlineStr">
        <is>
          <t>Unit</t>
        </is>
      </c>
      <c r="D5414" s="10" t="inlineStr">
        <is>
          <t>Quantity</t>
        </is>
      </c>
      <c r="E5414" s="10" t="inlineStr">
        <is>
          <t>Rate</t>
        </is>
      </c>
      <c r="F5414" s="10" t="inlineStr">
        <is>
          <t>Amount</t>
        </is>
      </c>
    </row>
    <row r="5415" ht="11.5" customHeight="1">
      <c r="A5415" s="9" t="inlineStr"/>
      <c r="B5415" s="9" t="inlineStr">
        <is>
          <t>Details of cost for one No</t>
        </is>
      </c>
      <c r="C5415" s="9" t="inlineStr"/>
      <c r="D5415" s="9" t="inlineStr"/>
      <c r="E5415" s="9" t="inlineStr"/>
      <c r="F5415" s="9" t="inlineStr"/>
    </row>
    <row r="5416" ht="11.5" customHeight="1">
      <c r="A5416" s="9" t="inlineStr"/>
      <c r="B5416" s="9" t="inlineStr">
        <is>
          <t>MATERIAL</t>
        </is>
      </c>
      <c r="C5416" s="9" t="inlineStr"/>
      <c r="D5416" s="9" t="inlineStr"/>
      <c r="E5416" s="9" t="inlineStr"/>
      <c r="F5416" s="9" t="inlineStr"/>
    </row>
    <row r="5417" ht="11.5" customHeight="1">
      <c r="A5417" s="9" t="inlineStr">
        <is>
          <t>2452</t>
        </is>
      </c>
      <c r="B5417" s="9" t="inlineStr">
        <is>
          <t>Brass cupboard lock 6 levers (best</t>
        </is>
      </c>
      <c r="C5417" s="9" t="inlineStr"/>
      <c r="D5417" s="9" t="inlineStr"/>
      <c r="E5417" s="9" t="inlineStr"/>
      <c r="F5417" s="9" t="inlineStr"/>
    </row>
    <row r="5418" ht="11.5" customHeight="1">
      <c r="A5418" s="9" t="inlineStr"/>
      <c r="B5418" s="9" t="inlineStr">
        <is>
          <t>make of approved quality) 50 mm size</t>
        </is>
      </c>
      <c r="C5418" s="9" t="inlineStr">
        <is>
          <t>each</t>
        </is>
      </c>
      <c r="D5418" s="9" t="inlineStr">
        <is>
          <t>1.00</t>
        </is>
      </c>
      <c r="E5418" s="9" t="inlineStr">
        <is>
          <t>85.00</t>
        </is>
      </c>
      <c r="F5418" s="9" t="inlineStr">
        <is>
          <t>85.00</t>
        </is>
      </c>
    </row>
    <row r="5419" ht="11.5" customHeight="1">
      <c r="A5419" s="9" t="inlineStr"/>
      <c r="B5419" s="9" t="inlineStr">
        <is>
          <t>LABOUR</t>
        </is>
      </c>
      <c r="C5419" s="9" t="inlineStr"/>
      <c r="D5419" s="9" t="inlineStr"/>
      <c r="E5419" s="9" t="inlineStr"/>
      <c r="F5419" s="9" t="inlineStr"/>
    </row>
    <row r="5420" ht="11.5" customHeight="1">
      <c r="A5420" s="9" t="inlineStr">
        <is>
          <t>0111</t>
        </is>
      </c>
      <c r="B5420" s="9" t="inlineStr">
        <is>
          <t>Carpenter 1st class</t>
        </is>
      </c>
      <c r="C5420" s="9" t="inlineStr">
        <is>
          <t>day</t>
        </is>
      </c>
      <c r="D5420" s="9" t="inlineStr">
        <is>
          <t>0.17</t>
        </is>
      </c>
      <c r="E5420" s="9" t="inlineStr">
        <is>
          <t>738.00</t>
        </is>
      </c>
      <c r="F5420" s="9" t="inlineStr">
        <is>
          <t>125.46</t>
        </is>
      </c>
    </row>
    <row r="5421" ht="11.5" customHeight="1">
      <c r="A5421" s="9" t="inlineStr">
        <is>
          <t>9999</t>
        </is>
      </c>
      <c r="B5421" s="9" t="inlineStr">
        <is>
          <t>Sundries &amp; screws</t>
        </is>
      </c>
      <c r="C5421" s="9" t="inlineStr">
        <is>
          <t>L.S.</t>
        </is>
      </c>
      <c r="D5421" s="9" t="inlineStr">
        <is>
          <t>3.64</t>
        </is>
      </c>
      <c r="E5421" s="9" t="inlineStr">
        <is>
          <t>2.00</t>
        </is>
      </c>
      <c r="F5421" s="9" t="inlineStr">
        <is>
          <t>7.28</t>
        </is>
      </c>
    </row>
    <row r="5422" ht="11.5" customHeight="1">
      <c r="A5422" s="9" t="inlineStr"/>
      <c r="B5422" s="9" t="inlineStr">
        <is>
          <t>TOTAL</t>
        </is>
      </c>
      <c r="C5422" s="9" t="inlineStr"/>
      <c r="D5422" s="9" t="inlineStr"/>
      <c r="E5422" s="9" t="inlineStr"/>
      <c r="F5422" s="9" t="inlineStr">
        <is>
          <t>217.74 W</t>
        </is>
      </c>
    </row>
    <row r="5423" ht="11.5" customHeight="1">
      <c r="A5423" s="9" t="inlineStr"/>
      <c r="B5423" s="9" t="inlineStr">
        <is>
          <t>Add 1 % Water charges on "W"</t>
        </is>
      </c>
      <c r="C5423" s="9" t="inlineStr"/>
      <c r="D5423" s="9" t="inlineStr"/>
      <c r="E5423" s="9" t="inlineStr"/>
      <c r="F5423" s="9" t="inlineStr">
        <is>
          <t>2.18</t>
        </is>
      </c>
    </row>
    <row r="5424" ht="11.5" customHeight="1">
      <c r="A5424" s="9" t="inlineStr"/>
      <c r="B5424" s="9" t="inlineStr">
        <is>
          <t>TOTAL</t>
        </is>
      </c>
      <c r="C5424" s="9" t="inlineStr"/>
      <c r="D5424" s="9" t="inlineStr"/>
      <c r="E5424" s="9" t="inlineStr"/>
      <c r="F5424" s="9" t="inlineStr">
        <is>
          <t>219.92 X</t>
        </is>
      </c>
    </row>
    <row r="5425" ht="11.5" customHeight="1">
      <c r="A5425" s="9" t="inlineStr"/>
      <c r="B5425" s="9" t="inlineStr">
        <is>
          <t>Add GST on "X" (multiplying factor</t>
        </is>
      </c>
      <c r="C5425" s="9" t="inlineStr"/>
      <c r="D5425" s="9" t="inlineStr"/>
      <c r="E5425" s="9" t="inlineStr"/>
      <c r="F5425" s="9" t="inlineStr"/>
    </row>
    <row r="5426" ht="11.5" customHeight="1">
      <c r="A5426" s="9" t="inlineStr"/>
      <c r="B5426" s="9" t="inlineStr">
        <is>
          <t>0.1405)</t>
        </is>
      </c>
      <c r="C5426" s="9" t="inlineStr"/>
      <c r="D5426" s="9" t="inlineStr"/>
      <c r="E5426" s="9" t="inlineStr"/>
      <c r="F5426" s="9" t="inlineStr">
        <is>
          <t>30.90</t>
        </is>
      </c>
    </row>
    <row r="5427" ht="11.5" customHeight="1">
      <c r="A5427" s="9" t="inlineStr"/>
      <c r="B5427" s="9" t="inlineStr">
        <is>
          <t>TOTAL</t>
        </is>
      </c>
      <c r="C5427" s="9" t="inlineStr"/>
      <c r="D5427" s="9" t="inlineStr"/>
      <c r="E5427" s="9" t="inlineStr"/>
      <c r="F5427" s="9" t="inlineStr">
        <is>
          <t>250.82 Y</t>
        </is>
      </c>
    </row>
    <row r="5428" ht="11.5" customHeight="1">
      <c r="A5428" s="9" t="inlineStr"/>
      <c r="B5428" s="9" t="inlineStr">
        <is>
          <t>Add 15% CPOH on "Y"</t>
        </is>
      </c>
      <c r="C5428" s="9" t="inlineStr"/>
      <c r="D5428" s="9" t="inlineStr"/>
      <c r="E5428" s="9" t="inlineStr"/>
      <c r="F5428" s="9" t="inlineStr">
        <is>
          <t>37.62</t>
        </is>
      </c>
    </row>
    <row r="5429" ht="11.5" customHeight="1">
      <c r="A5429" s="9" t="inlineStr"/>
      <c r="B5429" s="9" t="inlineStr">
        <is>
          <t>TOTAL</t>
        </is>
      </c>
      <c r="C5429" s="9" t="inlineStr"/>
      <c r="D5429" s="9" t="inlineStr"/>
      <c r="E5429" s="9" t="inlineStr"/>
      <c r="F5429" s="9" t="inlineStr">
        <is>
          <t>288.44 Z</t>
        </is>
      </c>
    </row>
    <row r="5430" ht="11.5" customHeight="1">
      <c r="A5430" s="9" t="inlineStr"/>
      <c r="B5430" s="9" t="inlineStr">
        <is>
          <t>Add Cess @ 1% on "Z"</t>
        </is>
      </c>
      <c r="C5430" s="9" t="inlineStr"/>
      <c r="D5430" s="9" t="inlineStr"/>
      <c r="E5430" s="9" t="inlineStr"/>
      <c r="F5430" s="9" t="inlineStr">
        <is>
          <t>2.88</t>
        </is>
      </c>
    </row>
    <row r="5431" ht="11.5" customHeight="1">
      <c r="A5431" s="9" t="inlineStr"/>
      <c r="B5431" s="9" t="inlineStr">
        <is>
          <t>Cost of 1 no</t>
        </is>
      </c>
      <c r="C5431" s="9" t="inlineStr"/>
      <c r="D5431" s="9" t="inlineStr"/>
      <c r="E5431" s="9" t="inlineStr"/>
      <c r="F5431" s="9" t="inlineStr">
        <is>
          <t>291.32</t>
        </is>
      </c>
    </row>
    <row r="5432" ht="11.5" customHeight="1">
      <c r="A5432" s="9" t="inlineStr"/>
      <c r="B5432" s="9" t="inlineStr">
        <is>
          <t>Say</t>
        </is>
      </c>
      <c r="C5432" s="9" t="inlineStr"/>
      <c r="D5432" s="9" t="inlineStr"/>
      <c r="E5432" s="9" t="inlineStr"/>
      <c r="F5432" s="9" t="inlineStr">
        <is>
          <t>291.30</t>
        </is>
      </c>
    </row>
    <row r="5433" ht="11.5" customHeight="1">
      <c r="A5433" s="9" t="inlineStr">
        <is>
          <t>9.79.3</t>
        </is>
      </c>
      <c r="B5433" s="9" t="inlineStr">
        <is>
          <t>65 mm</t>
        </is>
      </c>
      <c r="C5433" s="9" t="inlineStr"/>
      <c r="D5433" s="9" t="inlineStr"/>
      <c r="E5433" s="9" t="inlineStr"/>
      <c r="F5433" s="9" t="inlineStr"/>
    </row>
    <row r="5434" ht="11.5" customHeight="1">
      <c r="A5434" s="10" t="inlineStr">
        <is>
          <t>Code</t>
        </is>
      </c>
      <c r="B5434" s="10" t="inlineStr">
        <is>
          <t>Description</t>
        </is>
      </c>
      <c r="C5434" s="10" t="inlineStr">
        <is>
          <t>Unit</t>
        </is>
      </c>
      <c r="D5434" s="10" t="inlineStr">
        <is>
          <t>Quantity</t>
        </is>
      </c>
      <c r="E5434" s="10" t="inlineStr">
        <is>
          <t>Rate</t>
        </is>
      </c>
      <c r="F5434" s="10" t="inlineStr">
        <is>
          <t>Amount</t>
        </is>
      </c>
    </row>
    <row r="5435" ht="11.5" customHeight="1">
      <c r="A5435" s="9" t="inlineStr"/>
      <c r="B5435" s="9" t="inlineStr">
        <is>
          <t>Details of cost for one No</t>
        </is>
      </c>
      <c r="C5435" s="9" t="inlineStr"/>
      <c r="D5435" s="9" t="inlineStr"/>
      <c r="E5435" s="9" t="inlineStr"/>
      <c r="F5435" s="9" t="inlineStr"/>
    </row>
    <row r="5436" ht="11.5" customHeight="1">
      <c r="A5436" s="9" t="inlineStr"/>
      <c r="B5436" s="9" t="inlineStr">
        <is>
          <t>MATERIAL</t>
        </is>
      </c>
      <c r="C5436" s="9" t="inlineStr"/>
      <c r="D5436" s="9" t="inlineStr"/>
      <c r="E5436" s="9" t="inlineStr"/>
      <c r="F5436" s="9" t="inlineStr"/>
    </row>
    <row r="5437" ht="11.5" customHeight="1">
      <c r="A5437" s="9" t="inlineStr">
        <is>
          <t>2453</t>
        </is>
      </c>
      <c r="B5437" s="9" t="inlineStr">
        <is>
          <t>Brass cupboard lock 6 levers (best</t>
        </is>
      </c>
      <c r="C5437" s="9" t="inlineStr"/>
      <c r="D5437" s="9" t="inlineStr"/>
      <c r="E5437" s="9" t="inlineStr"/>
      <c r="F5437" s="9" t="inlineStr"/>
    </row>
    <row r="5438" ht="11.5" customHeight="1">
      <c r="A5438" s="9" t="inlineStr"/>
      <c r="B5438" s="9" t="inlineStr">
        <is>
          <t>make of approved quality) 65 mm size</t>
        </is>
      </c>
      <c r="C5438" s="9" t="inlineStr">
        <is>
          <t>each</t>
        </is>
      </c>
      <c r="D5438" s="9" t="inlineStr">
        <is>
          <t>1.00</t>
        </is>
      </c>
      <c r="E5438" s="9" t="inlineStr">
        <is>
          <t>90.00</t>
        </is>
      </c>
      <c r="F5438" s="9" t="inlineStr">
        <is>
          <t>90.00</t>
        </is>
      </c>
    </row>
    <row r="5439" ht="11.5" customHeight="1">
      <c r="A5439" s="9" t="inlineStr"/>
      <c r="B5439" s="9" t="inlineStr">
        <is>
          <t>LABOUR</t>
        </is>
      </c>
      <c r="C5439" s="9" t="inlineStr"/>
      <c r="D5439" s="9" t="inlineStr"/>
      <c r="E5439" s="9" t="inlineStr"/>
      <c r="F5439" s="9" t="inlineStr"/>
    </row>
    <row r="5440" ht="11.5" customHeight="1">
      <c r="A5440" s="9" t="inlineStr">
        <is>
          <t>0111</t>
        </is>
      </c>
      <c r="B5440" s="9" t="inlineStr">
        <is>
          <t>Carpenter 1st class</t>
        </is>
      </c>
      <c r="C5440" s="9" t="inlineStr">
        <is>
          <t>day</t>
        </is>
      </c>
      <c r="D5440" s="9" t="inlineStr">
        <is>
          <t>0.17</t>
        </is>
      </c>
      <c r="E5440" s="9" t="inlineStr">
        <is>
          <t>738.00</t>
        </is>
      </c>
      <c r="F5440" s="9" t="inlineStr">
        <is>
          <t>125.46</t>
        </is>
      </c>
    </row>
    <row r="5441" ht="11.5" customHeight="1">
      <c r="A5441" s="9" t="inlineStr">
        <is>
          <t>9999</t>
        </is>
      </c>
      <c r="B5441" s="9" t="inlineStr">
        <is>
          <t>Sundries &amp; screws</t>
        </is>
      </c>
      <c r="C5441" s="9" t="inlineStr">
        <is>
          <t>L.S.</t>
        </is>
      </c>
      <c r="D5441" s="9" t="inlineStr">
        <is>
          <t>3.64</t>
        </is>
      </c>
      <c r="E5441" s="9" t="inlineStr">
        <is>
          <t>2.00</t>
        </is>
      </c>
      <c r="F5441" s="9" t="inlineStr">
        <is>
          <t>7.28</t>
        </is>
      </c>
    </row>
    <row r="5442" ht="11.5" customHeight="1">
      <c r="A5442" s="9" t="inlineStr"/>
      <c r="B5442" s="9" t="inlineStr">
        <is>
          <t>TOTAL</t>
        </is>
      </c>
      <c r="C5442" s="9" t="inlineStr"/>
      <c r="D5442" s="9" t="inlineStr"/>
      <c r="E5442" s="9" t="inlineStr"/>
      <c r="F5442" s="9" t="inlineStr">
        <is>
          <t>222.74 W</t>
        </is>
      </c>
    </row>
    <row r="5443" ht="11.5" customHeight="1">
      <c r="A5443" s="9" t="inlineStr"/>
      <c r="B5443" s="9" t="inlineStr">
        <is>
          <t>Add 1 % Water charges on "W"</t>
        </is>
      </c>
      <c r="C5443" s="9" t="inlineStr"/>
      <c r="D5443" s="9" t="inlineStr"/>
      <c r="E5443" s="9" t="inlineStr"/>
      <c r="F5443" s="9" t="inlineStr">
        <is>
          <t>2.23</t>
        </is>
      </c>
    </row>
    <row r="5444" ht="11.5" customHeight="1">
      <c r="A5444" s="9" t="inlineStr"/>
      <c r="B5444" s="9" t="inlineStr">
        <is>
          <t>TOTAL</t>
        </is>
      </c>
      <c r="C5444" s="9" t="inlineStr"/>
      <c r="D5444" s="9" t="inlineStr"/>
      <c r="E5444" s="9" t="inlineStr"/>
      <c r="F5444" s="9" t="inlineStr">
        <is>
          <t>224.97 X</t>
        </is>
      </c>
    </row>
    <row r="5445" ht="11.5" customHeight="1">
      <c r="A5445" s="9" t="inlineStr"/>
      <c r="B5445" s="9" t="inlineStr">
        <is>
          <t>Add GST on "X" (multiplying factor</t>
        </is>
      </c>
      <c r="C5445" s="9" t="inlineStr"/>
      <c r="D5445" s="9" t="inlineStr"/>
      <c r="E5445" s="9" t="inlineStr"/>
      <c r="F5445" s="9" t="inlineStr"/>
    </row>
    <row r="5446" ht="11.5" customHeight="1">
      <c r="A5446" s="9" t="inlineStr"/>
      <c r="B5446" s="9" t="inlineStr">
        <is>
          <t>0.1405)</t>
        </is>
      </c>
      <c r="C5446" s="9" t="inlineStr"/>
      <c r="D5446" s="9" t="inlineStr"/>
      <c r="E5446" s="9" t="inlineStr"/>
      <c r="F5446" s="9" t="inlineStr">
        <is>
          <t>31.61</t>
        </is>
      </c>
    </row>
    <row r="5447" ht="11.5" customHeight="1">
      <c r="A5447" s="9" t="inlineStr"/>
      <c r="B5447" s="9" t="inlineStr">
        <is>
          <t>TOTAL</t>
        </is>
      </c>
      <c r="C5447" s="9" t="inlineStr"/>
      <c r="D5447" s="9" t="inlineStr"/>
      <c r="E5447" s="9" t="inlineStr"/>
      <c r="F5447" s="9" t="inlineStr">
        <is>
          <t>256.58 Y</t>
        </is>
      </c>
    </row>
    <row r="5448" ht="11.5" customHeight="1">
      <c r="A5448" s="9" t="inlineStr"/>
      <c r="B5448" s="9" t="inlineStr">
        <is>
          <t>Add 15% CPOH on "Y"</t>
        </is>
      </c>
      <c r="C5448" s="9" t="inlineStr"/>
      <c r="D5448" s="9" t="inlineStr"/>
      <c r="E5448" s="9" t="inlineStr"/>
      <c r="F5448" s="9" t="inlineStr">
        <is>
          <t>38.49</t>
        </is>
      </c>
    </row>
    <row r="5449" ht="11.5" customHeight="1">
      <c r="A5449" s="9" t="inlineStr"/>
      <c r="B5449" s="9" t="inlineStr">
        <is>
          <t>TOTAL</t>
        </is>
      </c>
      <c r="C5449" s="9" t="inlineStr"/>
      <c r="D5449" s="9" t="inlineStr"/>
      <c r="E5449" s="9" t="inlineStr"/>
      <c r="F5449" s="9" t="inlineStr">
        <is>
          <t>295.06 Z</t>
        </is>
      </c>
    </row>
    <row r="5450" ht="11.5" customHeight="1">
      <c r="A5450" s="9" t="inlineStr"/>
      <c r="B5450" s="9" t="inlineStr">
        <is>
          <t>Add Cess @ 1% on "Z"</t>
        </is>
      </c>
      <c r="C5450" s="9" t="inlineStr"/>
      <c r="D5450" s="9" t="inlineStr"/>
      <c r="E5450" s="9" t="inlineStr"/>
      <c r="F5450" s="9" t="inlineStr">
        <is>
          <t>2.95</t>
        </is>
      </c>
    </row>
    <row r="5451" ht="11.5" customHeight="1">
      <c r="A5451" s="9" t="inlineStr"/>
      <c r="B5451" s="9" t="inlineStr">
        <is>
          <t>Cost of 1 no</t>
        </is>
      </c>
      <c r="C5451" s="9" t="inlineStr"/>
      <c r="D5451" s="9" t="inlineStr"/>
      <c r="E5451" s="9" t="inlineStr"/>
      <c r="F5451" s="9" t="inlineStr">
        <is>
          <t>298.01</t>
        </is>
      </c>
    </row>
    <row r="5452" ht="11.5" customHeight="1">
      <c r="A5452" s="9" t="inlineStr"/>
      <c r="B5452" s="9" t="inlineStr">
        <is>
          <t>Say</t>
        </is>
      </c>
      <c r="C5452" s="9" t="inlineStr"/>
      <c r="D5452" s="9" t="inlineStr"/>
      <c r="E5452" s="9" t="inlineStr"/>
      <c r="F5452" s="9" t="inlineStr">
        <is>
          <t>298.00</t>
        </is>
      </c>
    </row>
    <row r="5453" ht="11.5" customHeight="1">
      <c r="A5453" s="9" t="inlineStr">
        <is>
          <t>9.79.4</t>
        </is>
      </c>
      <c r="B5453" s="9" t="inlineStr">
        <is>
          <t>75 mm</t>
        </is>
      </c>
      <c r="C5453" s="9" t="inlineStr"/>
      <c r="D5453" s="9" t="inlineStr"/>
      <c r="E5453" s="9" t="inlineStr"/>
      <c r="F5453" s="9" t="inlineStr"/>
    </row>
    <row r="5454" ht="11.5" customHeight="1">
      <c r="A5454" s="10" t="inlineStr">
        <is>
          <t>Code</t>
        </is>
      </c>
      <c r="B5454" s="10" t="inlineStr">
        <is>
          <t>Description</t>
        </is>
      </c>
      <c r="C5454" s="10" t="inlineStr">
        <is>
          <t>Unit</t>
        </is>
      </c>
      <c r="D5454" s="10" t="inlineStr">
        <is>
          <t>Quantity</t>
        </is>
      </c>
      <c r="E5454" s="10" t="inlineStr">
        <is>
          <t>Rate</t>
        </is>
      </c>
      <c r="F5454" s="10" t="inlineStr">
        <is>
          <t>Amount</t>
        </is>
      </c>
    </row>
    <row r="5455" ht="11.5" customHeight="1">
      <c r="A5455" s="9" t="inlineStr"/>
      <c r="B5455" s="9" t="inlineStr">
        <is>
          <t>Details of cost for one No</t>
        </is>
      </c>
      <c r="C5455" s="9" t="inlineStr"/>
      <c r="D5455" s="9" t="inlineStr"/>
      <c r="E5455" s="9" t="inlineStr"/>
      <c r="F5455" s="9" t="inlineStr"/>
    </row>
    <row r="5456" ht="11.5" customHeight="1">
      <c r="A5456" s="9" t="inlineStr"/>
      <c r="B5456" s="9" t="inlineStr">
        <is>
          <t>MATERIAL</t>
        </is>
      </c>
      <c r="C5456" s="9" t="inlineStr"/>
      <c r="D5456" s="9" t="inlineStr"/>
      <c r="E5456" s="9" t="inlineStr"/>
      <c r="F5456" s="9" t="inlineStr"/>
    </row>
    <row r="5457" ht="11.5" customHeight="1">
      <c r="A5457" s="9" t="inlineStr">
        <is>
          <t>2454</t>
        </is>
      </c>
      <c r="B5457" s="9" t="inlineStr">
        <is>
          <t>Brass cupboard lock 6 levers (best</t>
        </is>
      </c>
      <c r="C5457" s="9" t="inlineStr"/>
      <c r="D5457" s="9" t="inlineStr"/>
      <c r="E5457" s="9" t="inlineStr"/>
      <c r="F5457" s="9" t="inlineStr"/>
    </row>
    <row r="5458" ht="11.5" customHeight="1">
      <c r="A5458" s="9" t="inlineStr"/>
      <c r="B5458" s="9" t="inlineStr">
        <is>
          <t>make of approved quality) 75 mm size</t>
        </is>
      </c>
      <c r="C5458" s="9" t="inlineStr">
        <is>
          <t>each</t>
        </is>
      </c>
      <c r="D5458" s="9" t="inlineStr">
        <is>
          <t>1.00</t>
        </is>
      </c>
      <c r="E5458" s="9" t="inlineStr">
        <is>
          <t>105.00</t>
        </is>
      </c>
      <c r="F5458" s="9" t="inlineStr">
        <is>
          <t>105.00</t>
        </is>
      </c>
    </row>
    <row r="5460" ht="11.5" customHeight="1">
      <c r="A5460" s="10" t="inlineStr">
        <is>
          <t>Code</t>
        </is>
      </c>
      <c r="B5460" s="10" t="inlineStr">
        <is>
          <t>Description</t>
        </is>
      </c>
      <c r="C5460" s="10" t="inlineStr">
        <is>
          <t>Unit</t>
        </is>
      </c>
      <c r="D5460" s="10" t="inlineStr">
        <is>
          <t>Quantity</t>
        </is>
      </c>
      <c r="E5460" s="10" t="inlineStr">
        <is>
          <t>Rate</t>
        </is>
      </c>
      <c r="F5460" s="10" t="inlineStr">
        <is>
          <t>Amount</t>
        </is>
      </c>
    </row>
    <row r="5461" ht="11.5" customHeight="1">
      <c r="A5461" s="9" t="inlineStr"/>
      <c r="B5461" s="9" t="inlineStr">
        <is>
          <t>LABOUR</t>
        </is>
      </c>
      <c r="C5461" s="9" t="inlineStr"/>
      <c r="D5461" s="9" t="inlineStr"/>
      <c r="E5461" s="9" t="inlineStr"/>
      <c r="F5461" s="9" t="inlineStr"/>
    </row>
    <row r="5462" ht="11.5" customHeight="1">
      <c r="A5462" s="9" t="inlineStr">
        <is>
          <t>0111</t>
        </is>
      </c>
      <c r="B5462" s="9" t="inlineStr">
        <is>
          <t>Carpenter 1st class</t>
        </is>
      </c>
      <c r="C5462" s="9" t="inlineStr">
        <is>
          <t>day</t>
        </is>
      </c>
      <c r="D5462" s="9" t="inlineStr">
        <is>
          <t>0.17</t>
        </is>
      </c>
      <c r="E5462" s="9" t="inlineStr">
        <is>
          <t>738.00</t>
        </is>
      </c>
      <c r="F5462" s="9" t="inlineStr">
        <is>
          <t>125.46</t>
        </is>
      </c>
    </row>
    <row r="5463" ht="11.5" customHeight="1">
      <c r="A5463" s="9" t="inlineStr">
        <is>
          <t>9999</t>
        </is>
      </c>
      <c r="B5463" s="9" t="inlineStr">
        <is>
          <t>Sundries &amp; screws</t>
        </is>
      </c>
      <c r="C5463" s="9" t="inlineStr">
        <is>
          <t>L.S.</t>
        </is>
      </c>
      <c r="D5463" s="9" t="inlineStr">
        <is>
          <t>3.64</t>
        </is>
      </c>
      <c r="E5463" s="9" t="inlineStr">
        <is>
          <t>2.00</t>
        </is>
      </c>
      <c r="F5463" s="9" t="inlineStr">
        <is>
          <t>7.28</t>
        </is>
      </c>
    </row>
    <row r="5464" ht="11.5" customHeight="1">
      <c r="A5464" s="9" t="inlineStr"/>
      <c r="B5464" s="9" t="inlineStr">
        <is>
          <t>TOTAL</t>
        </is>
      </c>
      <c r="C5464" s="9" t="inlineStr"/>
      <c r="D5464" s="9" t="inlineStr"/>
      <c r="E5464" s="9" t="inlineStr"/>
      <c r="F5464" s="9" t="inlineStr">
        <is>
          <t>237.74 W</t>
        </is>
      </c>
    </row>
    <row r="5465" ht="11.5" customHeight="1">
      <c r="A5465" s="9" t="inlineStr"/>
      <c r="B5465" s="9" t="inlineStr">
        <is>
          <t>Add 1 % Water charges on "W"</t>
        </is>
      </c>
      <c r="C5465" s="9" t="inlineStr"/>
      <c r="D5465" s="9" t="inlineStr"/>
      <c r="E5465" s="9" t="inlineStr"/>
      <c r="F5465" s="9" t="inlineStr">
        <is>
          <t>2.38</t>
        </is>
      </c>
    </row>
    <row r="5466" ht="11.5" customHeight="1">
      <c r="A5466" s="9" t="inlineStr"/>
      <c r="B5466" s="9" t="inlineStr">
        <is>
          <t>TOTAL</t>
        </is>
      </c>
      <c r="C5466" s="9" t="inlineStr"/>
      <c r="D5466" s="9" t="inlineStr"/>
      <c r="E5466" s="9" t="inlineStr"/>
      <c r="F5466" s="9" t="inlineStr">
        <is>
          <t>240.12 X</t>
        </is>
      </c>
    </row>
    <row r="5467" ht="11.5" customHeight="1">
      <c r="A5467" s="9" t="inlineStr"/>
      <c r="B5467" s="9" t="inlineStr">
        <is>
          <t>Add GST on "X" (multiplying factor</t>
        </is>
      </c>
      <c r="C5467" s="9" t="inlineStr"/>
      <c r="D5467" s="9" t="inlineStr"/>
      <c r="E5467" s="9" t="inlineStr"/>
      <c r="F5467" s="9" t="inlineStr"/>
    </row>
    <row r="5468" ht="11.5" customHeight="1">
      <c r="A5468" s="9" t="inlineStr"/>
      <c r="B5468" s="9" t="inlineStr">
        <is>
          <t>0.1405)</t>
        </is>
      </c>
      <c r="C5468" s="9" t="inlineStr"/>
      <c r="D5468" s="9" t="inlineStr"/>
      <c r="E5468" s="9" t="inlineStr"/>
      <c r="F5468" s="9" t="inlineStr">
        <is>
          <t>33.74</t>
        </is>
      </c>
    </row>
    <row r="5469" ht="11.5" customHeight="1">
      <c r="A5469" s="9" t="inlineStr"/>
      <c r="B5469" s="9" t="inlineStr">
        <is>
          <t>TOTAL</t>
        </is>
      </c>
      <c r="C5469" s="9" t="inlineStr"/>
      <c r="D5469" s="9" t="inlineStr"/>
      <c r="E5469" s="9" t="inlineStr"/>
      <c r="F5469" s="9" t="inlineStr">
        <is>
          <t>273.85 Y</t>
        </is>
      </c>
    </row>
    <row r="5470" ht="11.5" customHeight="1">
      <c r="A5470" s="9" t="inlineStr"/>
      <c r="B5470" s="9" t="inlineStr">
        <is>
          <t>Add 15% CPOH on "Y"</t>
        </is>
      </c>
      <c r="C5470" s="9" t="inlineStr"/>
      <c r="D5470" s="9" t="inlineStr"/>
      <c r="E5470" s="9" t="inlineStr"/>
      <c r="F5470" s="9" t="inlineStr">
        <is>
          <t>41.08</t>
        </is>
      </c>
    </row>
    <row r="5471" ht="11.5" customHeight="1">
      <c r="A5471" s="9" t="inlineStr"/>
      <c r="B5471" s="9" t="inlineStr">
        <is>
          <t>TOTAL</t>
        </is>
      </c>
      <c r="C5471" s="9" t="inlineStr"/>
      <c r="D5471" s="9" t="inlineStr"/>
      <c r="E5471" s="9" t="inlineStr"/>
      <c r="F5471" s="9" t="inlineStr">
        <is>
          <t>314.93 Z</t>
        </is>
      </c>
    </row>
    <row r="5472" ht="11.5" customHeight="1">
      <c r="A5472" s="9" t="inlineStr"/>
      <c r="B5472" s="9" t="inlineStr">
        <is>
          <t>Add Cess @ 1% on "Z"</t>
        </is>
      </c>
      <c r="C5472" s="9" t="inlineStr"/>
      <c r="D5472" s="9" t="inlineStr"/>
      <c r="E5472" s="9" t="inlineStr"/>
      <c r="F5472" s="9" t="inlineStr">
        <is>
          <t>3.15</t>
        </is>
      </c>
    </row>
    <row r="5473" ht="11.5" customHeight="1">
      <c r="A5473" s="9" t="inlineStr"/>
      <c r="B5473" s="9" t="inlineStr">
        <is>
          <t>Cost of 1 no</t>
        </is>
      </c>
      <c r="C5473" s="9" t="inlineStr"/>
      <c r="D5473" s="9" t="inlineStr"/>
      <c r="E5473" s="9" t="inlineStr"/>
      <c r="F5473" s="9" t="inlineStr">
        <is>
          <t>318.08</t>
        </is>
      </c>
    </row>
    <row r="5474" ht="11.5" customHeight="1">
      <c r="A5474" s="9" t="inlineStr"/>
      <c r="B5474" s="9" t="inlineStr">
        <is>
          <t>Say</t>
        </is>
      </c>
      <c r="C5474" s="9" t="inlineStr"/>
      <c r="D5474" s="9" t="inlineStr"/>
      <c r="E5474" s="9" t="inlineStr"/>
      <c r="F5474" s="9" t="inlineStr">
        <is>
          <t>318.10</t>
        </is>
      </c>
    </row>
    <row r="5475" ht="23" customHeight="1">
      <c r="A5475" s="9" t="inlineStr">
        <is>
          <t>9.80</t>
        </is>
      </c>
      <c r="B5475" s="9" t="inlineStr">
        <is>
          <t>Providing and fixing 50 mm bright</t>
        </is>
      </c>
      <c r="C5475" s="9" t="inlineStr">
        <is>
          <t>finished</t>
        </is>
      </c>
      <c r="D5475" s="9" t="inlineStr">
        <is>
          <t>brass cup board</t>
        </is>
      </c>
      <c r="E5475" s="9" t="inlineStr">
        <is>
          <t>or wardrobe</t>
        </is>
      </c>
      <c r="F5475" s="9" t="inlineStr">
        <is>
          <t>knob of</t>
        </is>
      </c>
    </row>
    <row r="5476" ht="11.5" customHeight="1">
      <c r="A5476" s="9" t="inlineStr"/>
      <c r="B5476" s="9" t="inlineStr">
        <is>
          <t>approved quality with necessary screws.</t>
        </is>
      </c>
      <c r="C5476" s="9" t="inlineStr"/>
      <c r="D5476" s="9" t="inlineStr"/>
      <c r="E5476" s="9" t="inlineStr"/>
      <c r="F5476" s="9" t="inlineStr"/>
    </row>
    <row r="5477" ht="11.5" customHeight="1">
      <c r="A5477" s="10" t="inlineStr">
        <is>
          <t>Code</t>
        </is>
      </c>
      <c r="B5477" s="10" t="inlineStr">
        <is>
          <t>Description</t>
        </is>
      </c>
      <c r="C5477" s="10" t="inlineStr">
        <is>
          <t>Unit</t>
        </is>
      </c>
      <c r="D5477" s="10" t="inlineStr">
        <is>
          <t>Quantity</t>
        </is>
      </c>
      <c r="E5477" s="10" t="inlineStr">
        <is>
          <t>Rate</t>
        </is>
      </c>
      <c r="F5477" s="10" t="inlineStr">
        <is>
          <t>Amount</t>
        </is>
      </c>
    </row>
    <row r="5478" ht="11.5" customHeight="1">
      <c r="A5478" s="9" t="inlineStr"/>
      <c r="B5478" s="9" t="inlineStr">
        <is>
          <t>Details of cost for 10 nos.</t>
        </is>
      </c>
      <c r="C5478" s="9" t="inlineStr"/>
      <c r="D5478" s="9" t="inlineStr"/>
      <c r="E5478" s="9" t="inlineStr"/>
      <c r="F5478" s="9" t="inlineStr"/>
    </row>
    <row r="5479" ht="11.5" customHeight="1">
      <c r="A5479" s="9" t="inlineStr"/>
      <c r="B5479" s="9" t="inlineStr">
        <is>
          <t>MATERIAL</t>
        </is>
      </c>
      <c r="C5479" s="9" t="inlineStr"/>
      <c r="D5479" s="9" t="inlineStr"/>
      <c r="E5479" s="9" t="inlineStr"/>
      <c r="F5479" s="9" t="inlineStr"/>
    </row>
    <row r="5480" ht="11.5" customHeight="1">
      <c r="A5480" s="9" t="inlineStr">
        <is>
          <t>0447</t>
        </is>
      </c>
      <c r="B5480" s="9" t="inlineStr">
        <is>
          <t>Brass cupboard knob or ward robe</t>
        </is>
      </c>
      <c r="C5480" s="9" t="inlineStr"/>
      <c r="D5480" s="9" t="inlineStr"/>
      <c r="E5480" s="9" t="inlineStr"/>
      <c r="F5480" s="9" t="inlineStr"/>
    </row>
    <row r="5481" ht="11.5" customHeight="1">
      <c r="A5481" s="9" t="inlineStr"/>
      <c r="B5481" s="9" t="inlineStr">
        <is>
          <t>knob 50 mm</t>
        </is>
      </c>
      <c r="C5481" s="9" t="inlineStr">
        <is>
          <t>each</t>
        </is>
      </c>
      <c r="D5481" s="9" t="inlineStr">
        <is>
          <t>10.00</t>
        </is>
      </c>
      <c r="E5481" s="9" t="inlineStr">
        <is>
          <t>36.00</t>
        </is>
      </c>
      <c r="F5481" s="9" t="inlineStr">
        <is>
          <t>360.00</t>
        </is>
      </c>
    </row>
    <row r="5482" ht="11.5" customHeight="1">
      <c r="A5482" s="9" t="inlineStr">
        <is>
          <t>9977</t>
        </is>
      </c>
      <c r="B5482" s="9" t="inlineStr">
        <is>
          <t>Carriage of material</t>
        </is>
      </c>
      <c r="C5482" s="9" t="inlineStr">
        <is>
          <t>L.S.</t>
        </is>
      </c>
      <c r="D5482" s="9" t="inlineStr">
        <is>
          <t>2.73</t>
        </is>
      </c>
      <c r="E5482" s="9" t="inlineStr">
        <is>
          <t>2.00</t>
        </is>
      </c>
      <c r="F5482" s="9" t="inlineStr">
        <is>
          <t>5.46</t>
        </is>
      </c>
    </row>
    <row r="5483" ht="11.5" customHeight="1">
      <c r="A5483" s="9" t="inlineStr"/>
      <c r="B5483" s="9" t="inlineStr">
        <is>
          <t>LABOUR</t>
        </is>
      </c>
      <c r="C5483" s="9" t="inlineStr"/>
      <c r="D5483" s="9" t="inlineStr"/>
      <c r="E5483" s="9" t="inlineStr"/>
      <c r="F5483" s="9" t="inlineStr"/>
    </row>
    <row r="5484" ht="11.5" customHeight="1">
      <c r="A5484" s="9" t="inlineStr">
        <is>
          <t>0111</t>
        </is>
      </c>
      <c r="B5484" s="9" t="inlineStr">
        <is>
          <t>Carpenter 1st class</t>
        </is>
      </c>
      <c r="C5484" s="9" t="inlineStr">
        <is>
          <t>day</t>
        </is>
      </c>
      <c r="D5484" s="9" t="inlineStr">
        <is>
          <t>0.14</t>
        </is>
      </c>
      <c r="E5484" s="9" t="inlineStr">
        <is>
          <t>738.00</t>
        </is>
      </c>
      <c r="F5484" s="9" t="inlineStr">
        <is>
          <t>103.32</t>
        </is>
      </c>
    </row>
    <row r="5485" ht="11.5" customHeight="1">
      <c r="A5485" s="9" t="inlineStr"/>
      <c r="B5485" s="9" t="inlineStr">
        <is>
          <t>TOTAL</t>
        </is>
      </c>
      <c r="C5485" s="9" t="inlineStr"/>
      <c r="D5485" s="9" t="inlineStr"/>
      <c r="E5485" s="9" t="inlineStr"/>
      <c r="F5485" s="9" t="inlineStr">
        <is>
          <t>468.78 W</t>
        </is>
      </c>
    </row>
    <row r="5486" ht="11.5" customHeight="1">
      <c r="A5486" s="9" t="inlineStr"/>
      <c r="B5486" s="9" t="inlineStr">
        <is>
          <t>Add 1 % Water charges on "W"</t>
        </is>
      </c>
      <c r="C5486" s="9" t="inlineStr"/>
      <c r="D5486" s="9" t="inlineStr"/>
      <c r="E5486" s="9" t="inlineStr"/>
      <c r="F5486" s="9" t="inlineStr">
        <is>
          <t>4.69</t>
        </is>
      </c>
    </row>
    <row r="5487" ht="11.5" customHeight="1">
      <c r="A5487" s="9" t="inlineStr"/>
      <c r="B5487" s="9" t="inlineStr">
        <is>
          <t>TOTAL</t>
        </is>
      </c>
      <c r="C5487" s="9" t="inlineStr"/>
      <c r="D5487" s="9" t="inlineStr"/>
      <c r="E5487" s="9" t="inlineStr"/>
      <c r="F5487" s="9" t="inlineStr">
        <is>
          <t>473.47 X</t>
        </is>
      </c>
    </row>
    <row r="5488" ht="11.5" customHeight="1">
      <c r="A5488" s="9" t="inlineStr"/>
      <c r="B5488" s="9" t="inlineStr">
        <is>
          <t>Add GST on "X" (multiplying factor</t>
        </is>
      </c>
      <c r="C5488" s="9" t="inlineStr"/>
      <c r="D5488" s="9" t="inlineStr"/>
      <c r="E5488" s="9" t="inlineStr"/>
      <c r="F5488" s="9" t="inlineStr"/>
    </row>
    <row r="5489" ht="11.5" customHeight="1">
      <c r="A5489" s="9" t="inlineStr"/>
      <c r="B5489" s="9" t="inlineStr">
        <is>
          <t>0.1405)</t>
        </is>
      </c>
      <c r="C5489" s="9" t="inlineStr"/>
      <c r="D5489" s="9" t="inlineStr"/>
      <c r="E5489" s="9" t="inlineStr"/>
      <c r="F5489" s="9" t="inlineStr">
        <is>
          <t>66.52</t>
        </is>
      </c>
    </row>
    <row r="5490" ht="11.5" customHeight="1">
      <c r="A5490" s="9" t="inlineStr"/>
      <c r="B5490" s="9" t="inlineStr">
        <is>
          <t>TOTAL</t>
        </is>
      </c>
      <c r="C5490" s="9" t="inlineStr"/>
      <c r="D5490" s="9" t="inlineStr"/>
      <c r="E5490" s="9" t="inlineStr"/>
      <c r="F5490" s="9" t="inlineStr">
        <is>
          <t>539.99 Y</t>
        </is>
      </c>
    </row>
    <row r="5491" ht="11.5" customHeight="1">
      <c r="A5491" s="9" t="inlineStr"/>
      <c r="B5491" s="9" t="inlineStr">
        <is>
          <t>Add 15% CPOH on "Y"</t>
        </is>
      </c>
      <c r="C5491" s="9" t="inlineStr"/>
      <c r="D5491" s="9" t="inlineStr"/>
      <c r="E5491" s="9" t="inlineStr"/>
      <c r="F5491" s="9" t="inlineStr">
        <is>
          <t>81.00</t>
        </is>
      </c>
    </row>
    <row r="5492" ht="11.5" customHeight="1">
      <c r="A5492" s="9" t="inlineStr"/>
      <c r="B5492" s="9" t="inlineStr">
        <is>
          <t>TOTAL</t>
        </is>
      </c>
      <c r="C5492" s="9" t="inlineStr"/>
      <c r="D5492" s="9" t="inlineStr"/>
      <c r="E5492" s="9" t="inlineStr"/>
      <c r="F5492" s="9" t="inlineStr">
        <is>
          <t>620.99 Z</t>
        </is>
      </c>
    </row>
    <row r="5493" ht="11.5" customHeight="1">
      <c r="A5493" s="9" t="inlineStr"/>
      <c r="B5493" s="9" t="inlineStr">
        <is>
          <t>Add Cess @ 1% on "Z"</t>
        </is>
      </c>
      <c r="C5493" s="9" t="inlineStr"/>
      <c r="D5493" s="9" t="inlineStr"/>
      <c r="E5493" s="9" t="inlineStr"/>
      <c r="F5493" s="9" t="inlineStr">
        <is>
          <t>6.21</t>
        </is>
      </c>
    </row>
    <row r="5494" ht="11.5" customHeight="1">
      <c r="A5494" s="9" t="inlineStr"/>
      <c r="B5494" s="9" t="inlineStr">
        <is>
          <t>Cost of 10 nos</t>
        </is>
      </c>
      <c r="C5494" s="9" t="inlineStr"/>
      <c r="D5494" s="9" t="inlineStr"/>
      <c r="E5494" s="9" t="inlineStr"/>
      <c r="F5494" s="9" t="inlineStr">
        <is>
          <t>627.20</t>
        </is>
      </c>
    </row>
    <row r="5495" ht="11.5" customHeight="1">
      <c r="A5495" s="9" t="inlineStr"/>
      <c r="B5495" s="9" t="inlineStr">
        <is>
          <t>Cost of 1 no</t>
        </is>
      </c>
      <c r="C5495" s="9" t="inlineStr"/>
      <c r="D5495" s="9" t="inlineStr"/>
      <c r="E5495" s="9" t="inlineStr"/>
      <c r="F5495" s="9" t="inlineStr">
        <is>
          <t>62.72</t>
        </is>
      </c>
    </row>
    <row r="5496" ht="11.5" customHeight="1">
      <c r="A5496" s="9" t="inlineStr"/>
      <c r="B5496" s="9" t="inlineStr">
        <is>
          <t>Say</t>
        </is>
      </c>
      <c r="C5496" s="9" t="inlineStr"/>
      <c r="D5496" s="9" t="inlineStr"/>
      <c r="E5496" s="9" t="inlineStr"/>
      <c r="F5496" s="9" t="inlineStr">
        <is>
          <t>62.70</t>
        </is>
      </c>
    </row>
    <row r="5497" ht="11.5" customHeight="1">
      <c r="A5497" s="9" t="inlineStr">
        <is>
          <t>9.81</t>
        </is>
      </c>
      <c r="B5497" s="9" t="inlineStr">
        <is>
          <t>Providing and fixing bright finished</t>
        </is>
      </c>
      <c r="C5497" s="9" t="inlineStr">
        <is>
          <t>brass</t>
        </is>
      </c>
      <c r="D5497" s="9" t="inlineStr">
        <is>
          <t>handles with</t>
        </is>
      </c>
      <c r="E5497" s="9" t="inlineStr">
        <is>
          <t>screws</t>
        </is>
      </c>
      <c r="F5497" s="9" t="inlineStr">
        <is>
          <t>etc. complete:</t>
        </is>
      </c>
    </row>
    <row r="5498" ht="11.5" customHeight="1">
      <c r="A5498" s="9" t="inlineStr">
        <is>
          <t>9.81.1</t>
        </is>
      </c>
      <c r="B5498" s="9" t="inlineStr">
        <is>
          <t>125 mm</t>
        </is>
      </c>
      <c r="C5498" s="9" t="inlineStr"/>
      <c r="D5498" s="9" t="inlineStr"/>
      <c r="E5498" s="9" t="inlineStr"/>
      <c r="F5498" s="9" t="inlineStr"/>
    </row>
    <row r="5499" ht="11.5" customHeight="1">
      <c r="A5499" s="10" t="inlineStr">
        <is>
          <t>Code</t>
        </is>
      </c>
      <c r="B5499" s="10" t="inlineStr">
        <is>
          <t>Description</t>
        </is>
      </c>
      <c r="C5499" s="10" t="inlineStr">
        <is>
          <t>Unit</t>
        </is>
      </c>
      <c r="D5499" s="10" t="inlineStr">
        <is>
          <t>Quantity</t>
        </is>
      </c>
      <c r="E5499" s="10" t="inlineStr">
        <is>
          <t>Rate</t>
        </is>
      </c>
      <c r="F5499" s="10" t="inlineStr">
        <is>
          <t>Amount</t>
        </is>
      </c>
    </row>
    <row r="5500" ht="11.5" customHeight="1">
      <c r="A5500" s="9" t="inlineStr"/>
      <c r="B5500" s="9" t="inlineStr">
        <is>
          <t>Details of cost for 10 nos.</t>
        </is>
      </c>
      <c r="C5500" s="9" t="inlineStr"/>
      <c r="D5500" s="9" t="inlineStr"/>
      <c r="E5500" s="9" t="inlineStr"/>
      <c r="F5500" s="9" t="inlineStr"/>
    </row>
    <row r="5501" ht="11.5" customHeight="1">
      <c r="A5501" s="9" t="inlineStr"/>
      <c r="B5501" s="9" t="inlineStr">
        <is>
          <t>MATERIAL</t>
        </is>
      </c>
      <c r="C5501" s="9" t="inlineStr"/>
      <c r="D5501" s="9" t="inlineStr"/>
      <c r="E5501" s="9" t="inlineStr"/>
      <c r="F5501" s="9" t="inlineStr"/>
    </row>
    <row r="5502" ht="11.5" customHeight="1">
      <c r="A5502" s="9" t="inlineStr">
        <is>
          <t>0408</t>
        </is>
      </c>
      <c r="B5502" s="9" t="inlineStr">
        <is>
          <t>Brass handles 125 mm with plate</t>
        </is>
      </c>
      <c r="C5502" s="9" t="inlineStr"/>
      <c r="D5502" s="9" t="inlineStr"/>
      <c r="E5502" s="9" t="inlineStr"/>
      <c r="F5502" s="9" t="inlineStr"/>
    </row>
    <row r="5503" ht="11.5" customHeight="1">
      <c r="A5503" s="9" t="inlineStr"/>
      <c r="B5503" s="9" t="inlineStr">
        <is>
          <t>175x32 mm</t>
        </is>
      </c>
      <c r="C5503" s="9" t="inlineStr">
        <is>
          <t>each</t>
        </is>
      </c>
      <c r="D5503" s="9" t="inlineStr">
        <is>
          <t>10.00</t>
        </is>
      </c>
      <c r="E5503" s="9" t="inlineStr">
        <is>
          <t>144.00</t>
        </is>
      </c>
      <c r="F5503" s="9" t="inlineStr">
        <is>
          <t>1440.00</t>
        </is>
      </c>
    </row>
    <row r="5504" ht="11.5" customHeight="1">
      <c r="A5504" s="9" t="inlineStr">
        <is>
          <t>0452</t>
        </is>
      </c>
      <c r="B5504" s="9" t="inlineStr">
        <is>
          <t>Brass screws 25 mm</t>
        </is>
      </c>
      <c r="C5504" s="9" t="inlineStr">
        <is>
          <t>100 Nos</t>
        </is>
      </c>
      <c r="D5504" s="9" t="inlineStr">
        <is>
          <t>0.40</t>
        </is>
      </c>
      <c r="E5504" s="9" t="inlineStr">
        <is>
          <t>100.00</t>
        </is>
      </c>
      <c r="F5504" s="9" t="inlineStr">
        <is>
          <t>40.00</t>
        </is>
      </c>
    </row>
    <row r="5506" ht="11.5" customHeight="1">
      <c r="A5506" s="10" t="inlineStr">
        <is>
          <t>Code</t>
        </is>
      </c>
      <c r="B5506" s="10" t="inlineStr">
        <is>
          <t>Description</t>
        </is>
      </c>
      <c r="C5506" s="10" t="inlineStr">
        <is>
          <t>Unit</t>
        </is>
      </c>
      <c r="D5506" s="10" t="inlineStr">
        <is>
          <t>Quantity</t>
        </is>
      </c>
      <c r="E5506" s="10" t="inlineStr">
        <is>
          <t>Rate</t>
        </is>
      </c>
      <c r="F5506" s="10" t="inlineStr">
        <is>
          <t>Amount</t>
        </is>
      </c>
    </row>
    <row r="5507" ht="11.5" customHeight="1">
      <c r="A5507" s="9" t="inlineStr"/>
      <c r="B5507" s="9" t="inlineStr">
        <is>
          <t>LABOUR</t>
        </is>
      </c>
      <c r="C5507" s="9" t="inlineStr"/>
      <c r="D5507" s="9" t="inlineStr"/>
      <c r="E5507" s="9" t="inlineStr"/>
      <c r="F5507" s="9" t="inlineStr"/>
    </row>
    <row r="5508" ht="11.5" customHeight="1">
      <c r="A5508" s="9" t="inlineStr">
        <is>
          <t>0111</t>
        </is>
      </c>
      <c r="B5508" s="9" t="inlineStr">
        <is>
          <t>Carpenter 1st class</t>
        </is>
      </c>
      <c r="C5508" s="9" t="inlineStr">
        <is>
          <t>day</t>
        </is>
      </c>
      <c r="D5508" s="9" t="inlineStr">
        <is>
          <t>0.06</t>
        </is>
      </c>
      <c r="E5508" s="9" t="inlineStr">
        <is>
          <t>738.00</t>
        </is>
      </c>
      <c r="F5508" s="9" t="inlineStr">
        <is>
          <t>44.28</t>
        </is>
      </c>
    </row>
    <row r="5509" ht="11.5" customHeight="1">
      <c r="A5509" s="9" t="inlineStr"/>
      <c r="B5509" s="9" t="inlineStr">
        <is>
          <t>TOTAL</t>
        </is>
      </c>
      <c r="C5509" s="9" t="inlineStr"/>
      <c r="D5509" s="9" t="inlineStr"/>
      <c r="E5509" s="9" t="inlineStr"/>
      <c r="F5509" s="9" t="inlineStr">
        <is>
          <t>1529.74 W</t>
        </is>
      </c>
    </row>
    <row r="5510" ht="11.5" customHeight="1">
      <c r="A5510" s="9" t="inlineStr"/>
      <c r="B5510" s="9" t="inlineStr">
        <is>
          <t>Add 1 % Water charges on "W"</t>
        </is>
      </c>
      <c r="C5510" s="9" t="inlineStr"/>
      <c r="D5510" s="9" t="inlineStr"/>
      <c r="E5510" s="9" t="inlineStr"/>
      <c r="F5510" s="9" t="inlineStr">
        <is>
          <t>15.30</t>
        </is>
      </c>
    </row>
    <row r="5511" ht="11.5" customHeight="1">
      <c r="A5511" s="9" t="inlineStr"/>
      <c r="B5511" s="9" t="inlineStr">
        <is>
          <t>TOTAL</t>
        </is>
      </c>
      <c r="C5511" s="9" t="inlineStr"/>
      <c r="D5511" s="9" t="inlineStr"/>
      <c r="E5511" s="9" t="inlineStr"/>
      <c r="F5511" s="9" t="inlineStr">
        <is>
          <t>1545.04 X</t>
        </is>
      </c>
    </row>
    <row r="5512" ht="11.5" customHeight="1">
      <c r="A5512" s="9" t="inlineStr"/>
      <c r="B5512" s="9" t="inlineStr">
        <is>
          <t>Add GST on "X" (multiplying factor</t>
        </is>
      </c>
      <c r="C5512" s="9" t="inlineStr"/>
      <c r="D5512" s="9" t="inlineStr"/>
      <c r="E5512" s="9" t="inlineStr"/>
      <c r="F5512" s="9" t="inlineStr"/>
    </row>
    <row r="5513" ht="11.5" customHeight="1">
      <c r="A5513" s="9" t="inlineStr"/>
      <c r="B5513" s="9" t="inlineStr">
        <is>
          <t>0.1405)</t>
        </is>
      </c>
      <c r="C5513" s="9" t="inlineStr"/>
      <c r="D5513" s="9" t="inlineStr"/>
      <c r="E5513" s="9" t="inlineStr"/>
      <c r="F5513" s="9" t="inlineStr">
        <is>
          <t>217.08</t>
        </is>
      </c>
    </row>
    <row r="5514" ht="11.5" customHeight="1">
      <c r="A5514" s="9" t="inlineStr"/>
      <c r="B5514" s="9" t="inlineStr">
        <is>
          <t>TOTAL</t>
        </is>
      </c>
      <c r="C5514" s="9" t="inlineStr"/>
      <c r="D5514" s="9" t="inlineStr"/>
      <c r="E5514" s="9" t="inlineStr"/>
      <c r="F5514" s="9" t="inlineStr">
        <is>
          <t>1762.12 Y</t>
        </is>
      </c>
    </row>
    <row r="5515" ht="11.5" customHeight="1">
      <c r="A5515" s="9" t="inlineStr"/>
      <c r="B5515" s="9" t="inlineStr">
        <is>
          <t>Add 15% CPOH on "Y"</t>
        </is>
      </c>
      <c r="C5515" s="9" t="inlineStr"/>
      <c r="D5515" s="9" t="inlineStr"/>
      <c r="E5515" s="9" t="inlineStr"/>
      <c r="F5515" s="9" t="inlineStr">
        <is>
          <t>264.32</t>
        </is>
      </c>
    </row>
    <row r="5516" ht="11.5" customHeight="1">
      <c r="A5516" s="9" t="inlineStr"/>
      <c r="B5516" s="9" t="inlineStr">
        <is>
          <t>TOTAL</t>
        </is>
      </c>
      <c r="C5516" s="9" t="inlineStr"/>
      <c r="D5516" s="9" t="inlineStr"/>
      <c r="E5516" s="9" t="inlineStr"/>
      <c r="F5516" s="9" t="inlineStr">
        <is>
          <t>2026.43 Z</t>
        </is>
      </c>
    </row>
    <row r="5517" ht="11.5" customHeight="1">
      <c r="A5517" s="9" t="inlineStr"/>
      <c r="B5517" s="9" t="inlineStr">
        <is>
          <t>Add Cess @ 1% on "Z"</t>
        </is>
      </c>
      <c r="C5517" s="9" t="inlineStr"/>
      <c r="D5517" s="9" t="inlineStr"/>
      <c r="E5517" s="9" t="inlineStr"/>
      <c r="F5517" s="9" t="inlineStr">
        <is>
          <t>20.26</t>
        </is>
      </c>
    </row>
    <row r="5518" ht="11.5" customHeight="1">
      <c r="A5518" s="9" t="inlineStr"/>
      <c r="B5518" s="9" t="inlineStr">
        <is>
          <t>Cost of 10 nos</t>
        </is>
      </c>
      <c r="C5518" s="9" t="inlineStr"/>
      <c r="D5518" s="9" t="inlineStr"/>
      <c r="E5518" s="9" t="inlineStr"/>
      <c r="F5518" s="9" t="inlineStr">
        <is>
          <t>2046.70</t>
        </is>
      </c>
    </row>
    <row r="5519" ht="11.5" customHeight="1">
      <c r="A5519" s="9" t="inlineStr"/>
      <c r="B5519" s="9" t="inlineStr">
        <is>
          <t>Cost of 1 no</t>
        </is>
      </c>
      <c r="C5519" s="9" t="inlineStr"/>
      <c r="D5519" s="9" t="inlineStr"/>
      <c r="E5519" s="9" t="inlineStr"/>
      <c r="F5519" s="9" t="inlineStr">
        <is>
          <t>204.67</t>
        </is>
      </c>
    </row>
    <row r="5520" ht="11.5" customHeight="1">
      <c r="A5520" s="9" t="inlineStr"/>
      <c r="B5520" s="9" t="inlineStr">
        <is>
          <t>Say</t>
        </is>
      </c>
      <c r="C5520" s="9" t="inlineStr"/>
      <c r="D5520" s="9" t="inlineStr"/>
      <c r="E5520" s="9" t="inlineStr"/>
      <c r="F5520" s="9" t="inlineStr">
        <is>
          <t>204.65</t>
        </is>
      </c>
    </row>
    <row r="5521" ht="11.5" customHeight="1">
      <c r="A5521" s="9" t="inlineStr">
        <is>
          <t>9.81.2</t>
        </is>
      </c>
      <c r="B5521" s="9" t="inlineStr">
        <is>
          <t>100 mm</t>
        </is>
      </c>
      <c r="C5521" s="9" t="inlineStr"/>
      <c r="D5521" s="9" t="inlineStr"/>
      <c r="E5521" s="9" t="inlineStr"/>
      <c r="F5521" s="9" t="inlineStr"/>
    </row>
    <row r="5522" ht="11.5" customHeight="1">
      <c r="A5522" s="10" t="inlineStr">
        <is>
          <t>Code</t>
        </is>
      </c>
      <c r="B5522" s="10" t="inlineStr">
        <is>
          <t>Description</t>
        </is>
      </c>
      <c r="C5522" s="10" t="inlineStr">
        <is>
          <t>Unit</t>
        </is>
      </c>
      <c r="D5522" s="10" t="inlineStr">
        <is>
          <t>Quantity</t>
        </is>
      </c>
      <c r="E5522" s="10" t="inlineStr">
        <is>
          <t>Rate</t>
        </is>
      </c>
      <c r="F5522" s="10" t="inlineStr">
        <is>
          <t>Amount</t>
        </is>
      </c>
    </row>
    <row r="5523" ht="11.5" customHeight="1">
      <c r="A5523" s="9" t="inlineStr"/>
      <c r="B5523" s="9" t="inlineStr">
        <is>
          <t>Details of cost for 10 nos.</t>
        </is>
      </c>
      <c r="C5523" s="9" t="inlineStr"/>
      <c r="D5523" s="9" t="inlineStr"/>
      <c r="E5523" s="9" t="inlineStr"/>
      <c r="F5523" s="9" t="inlineStr"/>
    </row>
    <row r="5524" ht="11.5" customHeight="1">
      <c r="A5524" s="9" t="inlineStr"/>
      <c r="B5524" s="9" t="inlineStr">
        <is>
          <t>MATERIAL</t>
        </is>
      </c>
      <c r="C5524" s="9" t="inlineStr"/>
      <c r="D5524" s="9" t="inlineStr"/>
      <c r="E5524" s="9" t="inlineStr"/>
      <c r="F5524" s="9" t="inlineStr"/>
    </row>
    <row r="5525" ht="11.5" customHeight="1">
      <c r="A5525" s="9" t="inlineStr">
        <is>
          <t>0409</t>
        </is>
      </c>
      <c r="B5525" s="9" t="inlineStr">
        <is>
          <t>Brass handles 100 mm with plate</t>
        </is>
      </c>
      <c r="C5525" s="9" t="inlineStr"/>
      <c r="D5525" s="9" t="inlineStr"/>
      <c r="E5525" s="9" t="inlineStr"/>
      <c r="F5525" s="9" t="inlineStr"/>
    </row>
    <row r="5526" ht="11.5" customHeight="1">
      <c r="A5526" s="9" t="inlineStr"/>
      <c r="B5526" s="9" t="inlineStr">
        <is>
          <t>150x32 mm</t>
        </is>
      </c>
      <c r="C5526" s="9" t="inlineStr">
        <is>
          <t>each</t>
        </is>
      </c>
      <c r="D5526" s="9" t="inlineStr">
        <is>
          <t>10.00</t>
        </is>
      </c>
      <c r="E5526" s="9" t="inlineStr">
        <is>
          <t>133.00</t>
        </is>
      </c>
      <c r="F5526" s="9" t="inlineStr">
        <is>
          <t>1330.00</t>
        </is>
      </c>
    </row>
    <row r="5527" ht="11.5" customHeight="1">
      <c r="A5527" s="9" t="inlineStr">
        <is>
          <t>0452</t>
        </is>
      </c>
      <c r="B5527" s="9" t="inlineStr">
        <is>
          <t>Brass screws 25 mm</t>
        </is>
      </c>
      <c r="C5527" s="9" t="inlineStr">
        <is>
          <t>100 Nos</t>
        </is>
      </c>
      <c r="D5527" s="9" t="inlineStr">
        <is>
          <t>0.40</t>
        </is>
      </c>
      <c r="E5527" s="9" t="inlineStr">
        <is>
          <t>100.00</t>
        </is>
      </c>
      <c r="F5527" s="9" t="inlineStr">
        <is>
          <t>40.00</t>
        </is>
      </c>
    </row>
    <row r="5528" ht="11.5" customHeight="1">
      <c r="A5528" s="9" t="inlineStr">
        <is>
          <t>9977</t>
        </is>
      </c>
      <c r="B5528" s="9" t="inlineStr">
        <is>
          <t>Carriage of material</t>
        </is>
      </c>
      <c r="C5528" s="9" t="inlineStr">
        <is>
          <t>L.S.</t>
        </is>
      </c>
      <c r="D5528" s="9" t="inlineStr">
        <is>
          <t>0.91</t>
        </is>
      </c>
      <c r="E5528" s="9" t="inlineStr">
        <is>
          <t>2.00</t>
        </is>
      </c>
      <c r="F5528" s="9" t="inlineStr">
        <is>
          <t>1.82</t>
        </is>
      </c>
    </row>
    <row r="5529" ht="11.5" customHeight="1">
      <c r="A5529" s="9" t="inlineStr"/>
      <c r="B5529" s="9" t="inlineStr">
        <is>
          <t>LABOUR</t>
        </is>
      </c>
      <c r="C5529" s="9" t="inlineStr"/>
      <c r="D5529" s="9" t="inlineStr"/>
      <c r="E5529" s="9" t="inlineStr"/>
      <c r="F5529" s="9" t="inlineStr"/>
    </row>
    <row r="5530" ht="11.5" customHeight="1">
      <c r="A5530" s="9" t="inlineStr">
        <is>
          <t>0111</t>
        </is>
      </c>
      <c r="B5530" s="9" t="inlineStr">
        <is>
          <t>Carpenter 1st class</t>
        </is>
      </c>
      <c r="C5530" s="9" t="inlineStr">
        <is>
          <t>day</t>
        </is>
      </c>
      <c r="D5530" s="9" t="inlineStr">
        <is>
          <t>0.06</t>
        </is>
      </c>
      <c r="E5530" s="9" t="inlineStr">
        <is>
          <t>738.00</t>
        </is>
      </c>
      <c r="F5530" s="9" t="inlineStr">
        <is>
          <t>44.28</t>
        </is>
      </c>
    </row>
    <row r="5531" ht="11.5" customHeight="1">
      <c r="A5531" s="9" t="inlineStr"/>
      <c r="B5531" s="9" t="inlineStr">
        <is>
          <t>TOTAL</t>
        </is>
      </c>
      <c r="C5531" s="9" t="inlineStr"/>
      <c r="D5531" s="9" t="inlineStr"/>
      <c r="E5531" s="9" t="inlineStr"/>
      <c r="F5531" s="9" t="inlineStr">
        <is>
          <t>1416.10 W</t>
        </is>
      </c>
    </row>
    <row r="5532" ht="11.5" customHeight="1">
      <c r="A5532" s="9" t="inlineStr"/>
      <c r="B5532" s="9" t="inlineStr">
        <is>
          <t>Add 1 % Water charges on "W"</t>
        </is>
      </c>
      <c r="C5532" s="9" t="inlineStr"/>
      <c r="D5532" s="9" t="inlineStr"/>
      <c r="E5532" s="9" t="inlineStr"/>
      <c r="F5532" s="9" t="inlineStr">
        <is>
          <t>14.16</t>
        </is>
      </c>
    </row>
    <row r="5533" ht="11.5" customHeight="1">
      <c r="A5533" s="9" t="inlineStr"/>
      <c r="B5533" s="9" t="inlineStr">
        <is>
          <t>TOTAL</t>
        </is>
      </c>
      <c r="C5533" s="9" t="inlineStr"/>
      <c r="D5533" s="9" t="inlineStr"/>
      <c r="E5533" s="9" t="inlineStr"/>
      <c r="F5533" s="9" t="inlineStr">
        <is>
          <t>1430.26 X</t>
        </is>
      </c>
    </row>
    <row r="5534" ht="11.5" customHeight="1">
      <c r="A5534" s="9" t="inlineStr"/>
      <c r="B5534" s="9" t="inlineStr">
        <is>
          <t>Add GST on "X" (multiplying factor</t>
        </is>
      </c>
      <c r="C5534" s="9" t="inlineStr"/>
      <c r="D5534" s="9" t="inlineStr"/>
      <c r="E5534" s="9" t="inlineStr"/>
      <c r="F5534" s="9" t="inlineStr"/>
    </row>
    <row r="5535" ht="11.5" customHeight="1">
      <c r="A5535" s="9" t="inlineStr"/>
      <c r="B5535" s="9" t="inlineStr">
        <is>
          <t>0.1405)</t>
        </is>
      </c>
      <c r="C5535" s="9" t="inlineStr"/>
      <c r="D5535" s="9" t="inlineStr"/>
      <c r="E5535" s="9" t="inlineStr"/>
      <c r="F5535" s="9" t="inlineStr">
        <is>
          <t>200.95</t>
        </is>
      </c>
    </row>
    <row r="5536" ht="11.5" customHeight="1">
      <c r="A5536" s="9" t="inlineStr"/>
      <c r="B5536" s="9" t="inlineStr">
        <is>
          <t>TOTAL</t>
        </is>
      </c>
      <c r="C5536" s="9" t="inlineStr"/>
      <c r="D5536" s="9" t="inlineStr"/>
      <c r="E5536" s="9" t="inlineStr"/>
      <c r="F5536" s="9" t="inlineStr">
        <is>
          <t>1631.21 Y</t>
        </is>
      </c>
    </row>
    <row r="5537" ht="11.5" customHeight="1">
      <c r="A5537" s="9" t="inlineStr"/>
      <c r="B5537" s="9" t="inlineStr">
        <is>
          <t>Add 15% CPOH on "Y"</t>
        </is>
      </c>
      <c r="C5537" s="9" t="inlineStr"/>
      <c r="D5537" s="9" t="inlineStr"/>
      <c r="E5537" s="9" t="inlineStr"/>
      <c r="F5537" s="9" t="inlineStr">
        <is>
          <t>244.68</t>
        </is>
      </c>
    </row>
    <row r="5538" ht="11.5" customHeight="1">
      <c r="A5538" s="9" t="inlineStr"/>
      <c r="B5538" s="9" t="inlineStr">
        <is>
          <t>TOTAL</t>
        </is>
      </c>
      <c r="C5538" s="9" t="inlineStr"/>
      <c r="D5538" s="9" t="inlineStr"/>
      <c r="E5538" s="9" t="inlineStr"/>
      <c r="F5538" s="9" t="inlineStr">
        <is>
          <t>1875.89 Z</t>
        </is>
      </c>
    </row>
    <row r="5539" ht="11.5" customHeight="1">
      <c r="A5539" s="9" t="inlineStr"/>
      <c r="B5539" s="9" t="inlineStr">
        <is>
          <t>Add Cess @ 1% on "Z"</t>
        </is>
      </c>
      <c r="C5539" s="9" t="inlineStr"/>
      <c r="D5539" s="9" t="inlineStr"/>
      <c r="E5539" s="9" t="inlineStr"/>
      <c r="F5539" s="9" t="inlineStr">
        <is>
          <t>18.76</t>
        </is>
      </c>
    </row>
    <row r="5540" ht="11.5" customHeight="1">
      <c r="A5540" s="9" t="inlineStr"/>
      <c r="B5540" s="9" t="inlineStr">
        <is>
          <t>Cost of 10 nos</t>
        </is>
      </c>
      <c r="C5540" s="9" t="inlineStr"/>
      <c r="D5540" s="9" t="inlineStr"/>
      <c r="E5540" s="9" t="inlineStr"/>
      <c r="F5540" s="9" t="inlineStr">
        <is>
          <t>1894.65</t>
        </is>
      </c>
    </row>
    <row r="5541" ht="11.5" customHeight="1">
      <c r="A5541" s="9" t="inlineStr"/>
      <c r="B5541" s="9" t="inlineStr">
        <is>
          <t>Cost of 1 no</t>
        </is>
      </c>
      <c r="C5541" s="9" t="inlineStr"/>
      <c r="D5541" s="9" t="inlineStr"/>
      <c r="E5541" s="9" t="inlineStr"/>
      <c r="F5541" s="9" t="inlineStr">
        <is>
          <t>189.47</t>
        </is>
      </c>
    </row>
    <row r="5542" ht="11.5" customHeight="1">
      <c r="A5542" s="9" t="inlineStr"/>
      <c r="B5542" s="9" t="inlineStr">
        <is>
          <t>Say</t>
        </is>
      </c>
      <c r="C5542" s="9" t="inlineStr"/>
      <c r="D5542" s="9" t="inlineStr"/>
      <c r="E5542" s="9" t="inlineStr"/>
      <c r="F5542" s="9" t="inlineStr">
        <is>
          <t>189.45</t>
        </is>
      </c>
    </row>
    <row r="5543" ht="11.5" customHeight="1">
      <c r="A5543" s="9" t="inlineStr">
        <is>
          <t>9.81.3</t>
        </is>
      </c>
      <c r="B5543" s="9" t="inlineStr">
        <is>
          <t>75 mm</t>
        </is>
      </c>
      <c r="C5543" s="9" t="inlineStr"/>
      <c r="D5543" s="9" t="inlineStr"/>
      <c r="E5543" s="9" t="inlineStr"/>
      <c r="F5543" s="9" t="inlineStr"/>
    </row>
    <row r="5544" ht="11.5" customHeight="1">
      <c r="A5544" s="10" t="inlineStr">
        <is>
          <t>Code</t>
        </is>
      </c>
      <c r="B5544" s="10" t="inlineStr">
        <is>
          <t>Description</t>
        </is>
      </c>
      <c r="C5544" s="10" t="inlineStr">
        <is>
          <t>Unit</t>
        </is>
      </c>
      <c r="D5544" s="10" t="inlineStr">
        <is>
          <t>Quantity</t>
        </is>
      </c>
      <c r="E5544" s="10" t="inlineStr">
        <is>
          <t>Rate</t>
        </is>
      </c>
      <c r="F5544" s="10" t="inlineStr">
        <is>
          <t>Amount</t>
        </is>
      </c>
    </row>
    <row r="5545" ht="11.5" customHeight="1">
      <c r="A5545" s="9" t="inlineStr"/>
      <c r="B5545" s="9" t="inlineStr">
        <is>
          <t>Details of cost for 10 nos.</t>
        </is>
      </c>
      <c r="C5545" s="9" t="inlineStr"/>
      <c r="D5545" s="9" t="inlineStr"/>
      <c r="E5545" s="9" t="inlineStr"/>
      <c r="F5545" s="9" t="inlineStr"/>
    </row>
    <row r="5546" ht="11.5" customHeight="1">
      <c r="A5546" s="9" t="inlineStr"/>
      <c r="B5546" s="9" t="inlineStr">
        <is>
          <t>MATERIAL</t>
        </is>
      </c>
      <c r="C5546" s="9" t="inlineStr"/>
      <c r="D5546" s="9" t="inlineStr"/>
      <c r="E5546" s="9" t="inlineStr"/>
      <c r="F5546" s="9" t="inlineStr"/>
    </row>
    <row r="5547" ht="11.5" customHeight="1">
      <c r="A5547" s="9" t="inlineStr">
        <is>
          <t>0410</t>
        </is>
      </c>
      <c r="B5547" s="9" t="inlineStr">
        <is>
          <t>Brass handles75 mm with plate</t>
        </is>
      </c>
      <c r="C5547" s="9" t="inlineStr"/>
      <c r="D5547" s="9" t="inlineStr"/>
      <c r="E5547" s="9" t="inlineStr"/>
      <c r="F5547" s="9" t="inlineStr"/>
    </row>
    <row r="5548" ht="11.5" customHeight="1">
      <c r="A5548" s="9" t="inlineStr"/>
      <c r="B5548" s="9" t="inlineStr">
        <is>
          <t>125x32 mm</t>
        </is>
      </c>
      <c r="C5548" s="9" t="inlineStr">
        <is>
          <t>each</t>
        </is>
      </c>
      <c r="D5548" s="9" t="inlineStr">
        <is>
          <t>10.00</t>
        </is>
      </c>
      <c r="E5548" s="9" t="inlineStr">
        <is>
          <t>103.00</t>
        </is>
      </c>
      <c r="F5548" s="9" t="inlineStr">
        <is>
          <t>1030.00</t>
        </is>
      </c>
    </row>
    <row r="5549" ht="11.5" customHeight="1">
      <c r="A5549" s="9" t="inlineStr">
        <is>
          <t>0452</t>
        </is>
      </c>
      <c r="B5549" s="9" t="inlineStr">
        <is>
          <t>Brass screws 25 mm</t>
        </is>
      </c>
      <c r="C5549" s="9" t="inlineStr">
        <is>
          <t>100 Nos</t>
        </is>
      </c>
      <c r="D5549" s="9" t="inlineStr">
        <is>
          <t>0.40</t>
        </is>
      </c>
      <c r="E5549" s="9" t="inlineStr">
        <is>
          <t>100.00</t>
        </is>
      </c>
      <c r="F5549" s="9" t="inlineStr">
        <is>
          <t>40.00</t>
        </is>
      </c>
    </row>
    <row r="5550" ht="11.5" customHeight="1">
      <c r="A5550" s="9" t="inlineStr">
        <is>
          <t>9977</t>
        </is>
      </c>
      <c r="B5550" s="9" t="inlineStr">
        <is>
          <t>Carriage of material</t>
        </is>
      </c>
      <c r="C5550" s="9" t="inlineStr">
        <is>
          <t>L.S.</t>
        </is>
      </c>
      <c r="D5550" s="9" t="inlineStr">
        <is>
          <t>0.91</t>
        </is>
      </c>
      <c r="E5550" s="9" t="inlineStr">
        <is>
          <t>2.00</t>
        </is>
      </c>
      <c r="F5550" s="9" t="inlineStr">
        <is>
          <t>1.82</t>
        </is>
      </c>
    </row>
    <row r="5552" ht="11.5" customHeight="1">
      <c r="A5552" s="10" t="inlineStr">
        <is>
          <t>Code</t>
        </is>
      </c>
      <c r="B5552" s="10" t="inlineStr">
        <is>
          <t>Description</t>
        </is>
      </c>
      <c r="C5552" s="10" t="inlineStr">
        <is>
          <t>Unit</t>
        </is>
      </c>
      <c r="D5552" s="10" t="inlineStr">
        <is>
          <t>Quantity</t>
        </is>
      </c>
      <c r="E5552" s="10" t="inlineStr">
        <is>
          <t>Rate</t>
        </is>
      </c>
      <c r="F5552" s="10" t="inlineStr">
        <is>
          <t>Amount</t>
        </is>
      </c>
    </row>
    <row r="5553" ht="11.5" customHeight="1">
      <c r="A5553" s="9" t="inlineStr"/>
      <c r="B5553" s="9" t="inlineStr">
        <is>
          <t>LABOUR</t>
        </is>
      </c>
      <c r="C5553" s="9" t="inlineStr"/>
      <c r="D5553" s="9" t="inlineStr"/>
      <c r="E5553" s="9" t="inlineStr"/>
      <c r="F5553" s="9" t="inlineStr"/>
    </row>
    <row r="5554" ht="11.5" customHeight="1">
      <c r="A5554" s="9" t="inlineStr">
        <is>
          <t>0111</t>
        </is>
      </c>
      <c r="B5554" s="9" t="inlineStr">
        <is>
          <t>Carpenter 1st class</t>
        </is>
      </c>
      <c r="C5554" s="9" t="inlineStr">
        <is>
          <t>day</t>
        </is>
      </c>
      <c r="D5554" s="9" t="inlineStr">
        <is>
          <t>0.06</t>
        </is>
      </c>
      <c r="E5554" s="9" t="inlineStr">
        <is>
          <t>738.00</t>
        </is>
      </c>
      <c r="F5554" s="9" t="inlineStr">
        <is>
          <t>44.28</t>
        </is>
      </c>
    </row>
    <row r="5555" ht="11.5" customHeight="1">
      <c r="A5555" s="9" t="inlineStr"/>
      <c r="B5555" s="9" t="inlineStr">
        <is>
          <t>TOTAL</t>
        </is>
      </c>
      <c r="C5555" s="9" t="inlineStr"/>
      <c r="D5555" s="9" t="inlineStr"/>
      <c r="E5555" s="9" t="inlineStr"/>
      <c r="F5555" s="9" t="inlineStr">
        <is>
          <t>1116.10 W</t>
        </is>
      </c>
    </row>
    <row r="5556" ht="11.5" customHeight="1">
      <c r="A5556" s="9" t="inlineStr"/>
      <c r="B5556" s="9" t="inlineStr">
        <is>
          <t>Add 1 % Water charges on "W"</t>
        </is>
      </c>
      <c r="C5556" s="9" t="inlineStr"/>
      <c r="D5556" s="9" t="inlineStr"/>
      <c r="E5556" s="9" t="inlineStr"/>
      <c r="F5556" s="9" t="inlineStr">
        <is>
          <t>11.16</t>
        </is>
      </c>
    </row>
    <row r="5557" ht="11.5" customHeight="1">
      <c r="A5557" s="9" t="inlineStr"/>
      <c r="B5557" s="9" t="inlineStr">
        <is>
          <t>TOTAL</t>
        </is>
      </c>
      <c r="C5557" s="9" t="inlineStr"/>
      <c r="D5557" s="9" t="inlineStr"/>
      <c r="E5557" s="9" t="inlineStr"/>
      <c r="F5557" s="9" t="inlineStr">
        <is>
          <t>1127.26 X</t>
        </is>
      </c>
    </row>
    <row r="5558" ht="11.5" customHeight="1">
      <c r="A5558" s="9" t="inlineStr"/>
      <c r="B5558" s="9" t="inlineStr">
        <is>
          <t>Add GST on "X" (multiplying factor</t>
        </is>
      </c>
      <c r="C5558" s="9" t="inlineStr"/>
      <c r="D5558" s="9" t="inlineStr"/>
      <c r="E5558" s="9" t="inlineStr"/>
      <c r="F5558" s="9" t="inlineStr"/>
    </row>
    <row r="5559" ht="11.5" customHeight="1">
      <c r="A5559" s="9" t="inlineStr"/>
      <c r="B5559" s="9" t="inlineStr">
        <is>
          <t>0.1405)</t>
        </is>
      </c>
      <c r="C5559" s="9" t="inlineStr"/>
      <c r="D5559" s="9" t="inlineStr"/>
      <c r="E5559" s="9" t="inlineStr"/>
      <c r="F5559" s="9" t="inlineStr">
        <is>
          <t>158.38</t>
        </is>
      </c>
    </row>
    <row r="5560" ht="11.5" customHeight="1">
      <c r="A5560" s="9" t="inlineStr"/>
      <c r="B5560" s="9" t="inlineStr">
        <is>
          <t>TOTAL</t>
        </is>
      </c>
      <c r="C5560" s="9" t="inlineStr"/>
      <c r="D5560" s="9" t="inlineStr"/>
      <c r="E5560" s="9" t="inlineStr"/>
      <c r="F5560" s="9" t="inlineStr">
        <is>
          <t>1285.64 Y</t>
        </is>
      </c>
    </row>
    <row r="5561" ht="11.5" customHeight="1">
      <c r="A5561" s="9" t="inlineStr"/>
      <c r="B5561" s="9" t="inlineStr">
        <is>
          <t>Add 15% CPOH on "Y"</t>
        </is>
      </c>
      <c r="C5561" s="9" t="inlineStr"/>
      <c r="D5561" s="9" t="inlineStr"/>
      <c r="E5561" s="9" t="inlineStr"/>
      <c r="F5561" s="9" t="inlineStr">
        <is>
          <t>192.85</t>
        </is>
      </c>
    </row>
    <row r="5562" ht="11.5" customHeight="1">
      <c r="A5562" s="9" t="inlineStr"/>
      <c r="B5562" s="9" t="inlineStr">
        <is>
          <t>TOTAL</t>
        </is>
      </c>
      <c r="C5562" s="9" t="inlineStr"/>
      <c r="D5562" s="9" t="inlineStr"/>
      <c r="E5562" s="9" t="inlineStr"/>
      <c r="F5562" s="9" t="inlineStr">
        <is>
          <t>1478.49 Z</t>
        </is>
      </c>
    </row>
    <row r="5563" ht="11.5" customHeight="1">
      <c r="A5563" s="9" t="inlineStr"/>
      <c r="B5563" s="9" t="inlineStr">
        <is>
          <t>Add Cess @ 1% on "Z"</t>
        </is>
      </c>
      <c r="C5563" s="9" t="inlineStr"/>
      <c r="D5563" s="9" t="inlineStr"/>
      <c r="E5563" s="9" t="inlineStr"/>
      <c r="F5563" s="9" t="inlineStr">
        <is>
          <t>14.78</t>
        </is>
      </c>
    </row>
    <row r="5564" ht="11.5" customHeight="1">
      <c r="A5564" s="9" t="inlineStr"/>
      <c r="B5564" s="9" t="inlineStr">
        <is>
          <t>Cost of 10 nos</t>
        </is>
      </c>
      <c r="C5564" s="9" t="inlineStr"/>
      <c r="D5564" s="9" t="inlineStr"/>
      <c r="E5564" s="9" t="inlineStr"/>
      <c r="F5564" s="9" t="inlineStr">
        <is>
          <t>1493.27</t>
        </is>
      </c>
    </row>
    <row r="5565" ht="11.5" customHeight="1">
      <c r="A5565" s="9" t="inlineStr"/>
      <c r="B5565" s="9" t="inlineStr">
        <is>
          <t>Cost of 1 no</t>
        </is>
      </c>
      <c r="C5565" s="9" t="inlineStr"/>
      <c r="D5565" s="9" t="inlineStr"/>
      <c r="E5565" s="9" t="inlineStr"/>
      <c r="F5565" s="9" t="inlineStr">
        <is>
          <t>149.33</t>
        </is>
      </c>
    </row>
    <row r="5566" ht="11.5" customHeight="1">
      <c r="A5566" s="9" t="inlineStr"/>
      <c r="B5566" s="9" t="inlineStr">
        <is>
          <t>Say</t>
        </is>
      </c>
      <c r="C5566" s="9" t="inlineStr"/>
      <c r="D5566" s="9" t="inlineStr"/>
      <c r="E5566" s="9" t="inlineStr"/>
      <c r="F5566" s="9" t="inlineStr">
        <is>
          <t>149.35</t>
        </is>
      </c>
    </row>
    <row r="5567" ht="11.5" customHeight="1">
      <c r="A5567" s="9" t="inlineStr">
        <is>
          <t>9.82</t>
        </is>
      </c>
      <c r="B5567" s="9" t="inlineStr">
        <is>
          <t>Providing and fixing bright finished</t>
        </is>
      </c>
      <c r="C5567" s="9" t="inlineStr">
        <is>
          <t>brass</t>
        </is>
      </c>
      <c r="D5567" s="9" t="inlineStr">
        <is>
          <t>hanging type</t>
        </is>
      </c>
      <c r="E5567" s="9" t="inlineStr">
        <is>
          <t>floor door</t>
        </is>
      </c>
      <c r="F5567" s="9" t="inlineStr">
        <is>
          <t>stopper with</t>
        </is>
      </c>
    </row>
    <row r="5568" ht="11.5" customHeight="1">
      <c r="A5568" s="9" t="inlineStr"/>
      <c r="B5568" s="9" t="inlineStr">
        <is>
          <t>necessary screws, etc. complete.</t>
        </is>
      </c>
      <c r="C5568" s="9" t="inlineStr"/>
      <c r="D5568" s="9" t="inlineStr"/>
      <c r="E5568" s="9" t="inlineStr"/>
      <c r="F5568" s="9" t="inlineStr"/>
    </row>
    <row r="5569" ht="11.5" customHeight="1">
      <c r="A5569" s="10" t="inlineStr">
        <is>
          <t>Code</t>
        </is>
      </c>
      <c r="B5569" s="10" t="inlineStr">
        <is>
          <t>Description</t>
        </is>
      </c>
      <c r="C5569" s="10" t="inlineStr">
        <is>
          <t>Unit</t>
        </is>
      </c>
      <c r="D5569" s="10" t="inlineStr">
        <is>
          <t>Quantity</t>
        </is>
      </c>
      <c r="E5569" s="10" t="inlineStr">
        <is>
          <t>Rate</t>
        </is>
      </c>
      <c r="F5569" s="10" t="inlineStr">
        <is>
          <t>Amount</t>
        </is>
      </c>
    </row>
    <row r="5570" ht="11.5" customHeight="1">
      <c r="A5570" s="9" t="inlineStr"/>
      <c r="B5570" s="9" t="inlineStr">
        <is>
          <t>Details of cost for 10 hanging floor</t>
        </is>
      </c>
      <c r="C5570" s="9" t="inlineStr"/>
      <c r="D5570" s="9" t="inlineStr"/>
      <c r="E5570" s="9" t="inlineStr"/>
      <c r="F5570" s="9" t="inlineStr"/>
    </row>
    <row r="5571" ht="11.5" customHeight="1">
      <c r="A5571" s="9" t="inlineStr"/>
      <c r="B5571" s="9" t="inlineStr">
        <is>
          <t>door stopper</t>
        </is>
      </c>
      <c r="C5571" s="9" t="inlineStr"/>
      <c r="D5571" s="9" t="inlineStr"/>
      <c r="E5571" s="9" t="inlineStr"/>
      <c r="F5571" s="9" t="inlineStr"/>
    </row>
    <row r="5572" ht="11.5" customHeight="1">
      <c r="A5572" s="9" t="inlineStr"/>
      <c r="B5572" s="9" t="inlineStr">
        <is>
          <t>MATERIAL</t>
        </is>
      </c>
      <c r="C5572" s="9" t="inlineStr"/>
      <c r="D5572" s="9" t="inlineStr"/>
      <c r="E5572" s="9" t="inlineStr"/>
      <c r="F5572" s="9" t="inlineStr"/>
    </row>
    <row r="5573" ht="11.5" customHeight="1">
      <c r="A5573" s="9" t="inlineStr">
        <is>
          <t>2455</t>
        </is>
      </c>
      <c r="B5573" s="9" t="inlineStr">
        <is>
          <t>Brass hanging type door stopper</t>
        </is>
      </c>
      <c r="C5573" s="9" t="inlineStr"/>
      <c r="D5573" s="9" t="inlineStr"/>
      <c r="E5573" s="9" t="inlineStr"/>
      <c r="F5573" s="9" t="inlineStr"/>
    </row>
    <row r="5574" ht="11.5" customHeight="1">
      <c r="A5574" s="9" t="inlineStr"/>
      <c r="B5574" s="9" t="inlineStr">
        <is>
          <t>150 mm</t>
        </is>
      </c>
      <c r="C5574" s="9" t="inlineStr">
        <is>
          <t>each</t>
        </is>
      </c>
      <c r="D5574" s="9" t="inlineStr">
        <is>
          <t>10.00</t>
        </is>
      </c>
      <c r="E5574" s="9" t="inlineStr">
        <is>
          <t>75.00</t>
        </is>
      </c>
      <c r="F5574" s="9" t="inlineStr">
        <is>
          <t>750.00</t>
        </is>
      </c>
    </row>
    <row r="5575" ht="11.5" customHeight="1">
      <c r="A5575" s="9" t="inlineStr">
        <is>
          <t>0452</t>
        </is>
      </c>
      <c r="B5575" s="9" t="inlineStr">
        <is>
          <t>Brass screws 25 mm</t>
        </is>
      </c>
      <c r="C5575" s="9" t="inlineStr">
        <is>
          <t>100 Nos</t>
        </is>
      </c>
      <c r="D5575" s="9" t="inlineStr">
        <is>
          <t>0.20</t>
        </is>
      </c>
      <c r="E5575" s="9" t="inlineStr">
        <is>
          <t>100.00</t>
        </is>
      </c>
      <c r="F5575" s="9" t="inlineStr">
        <is>
          <t>20.00</t>
        </is>
      </c>
    </row>
    <row r="5576" ht="11.5" customHeight="1">
      <c r="A5576" s="9" t="inlineStr">
        <is>
          <t>9977</t>
        </is>
      </c>
      <c r="B5576" s="9" t="inlineStr">
        <is>
          <t>Carriage of material</t>
        </is>
      </c>
      <c r="C5576" s="9" t="inlineStr">
        <is>
          <t>L.S.</t>
        </is>
      </c>
      <c r="D5576" s="9" t="inlineStr">
        <is>
          <t>2.73</t>
        </is>
      </c>
      <c r="E5576" s="9" t="inlineStr">
        <is>
          <t>2.00</t>
        </is>
      </c>
      <c r="F5576" s="9" t="inlineStr">
        <is>
          <t>5.46</t>
        </is>
      </c>
    </row>
    <row r="5577" ht="11.5" customHeight="1">
      <c r="A5577" s="9" t="inlineStr"/>
      <c r="B5577" s="9" t="inlineStr">
        <is>
          <t>LABOUR</t>
        </is>
      </c>
      <c r="C5577" s="9" t="inlineStr"/>
      <c r="D5577" s="9" t="inlineStr"/>
      <c r="E5577" s="9" t="inlineStr"/>
      <c r="F5577" s="9" t="inlineStr"/>
    </row>
    <row r="5578" ht="11.5" customHeight="1">
      <c r="A5578" s="9" t="inlineStr">
        <is>
          <t>0111</t>
        </is>
      </c>
      <c r="B5578" s="9" t="inlineStr">
        <is>
          <t>Carpenter 1st class</t>
        </is>
      </c>
      <c r="C5578" s="9" t="inlineStr">
        <is>
          <t>day</t>
        </is>
      </c>
      <c r="D5578" s="9" t="inlineStr">
        <is>
          <t>0.03</t>
        </is>
      </c>
      <c r="E5578" s="9" t="inlineStr">
        <is>
          <t>738.00</t>
        </is>
      </c>
      <c r="F5578" s="9" t="inlineStr">
        <is>
          <t>22.14</t>
        </is>
      </c>
    </row>
    <row r="5579" ht="11.5" customHeight="1">
      <c r="A5579" s="9" t="inlineStr"/>
      <c r="B5579" s="9" t="inlineStr">
        <is>
          <t>TOTAL</t>
        </is>
      </c>
      <c r="C5579" s="9" t="inlineStr"/>
      <c r="D5579" s="9" t="inlineStr"/>
      <c r="E5579" s="9" t="inlineStr"/>
      <c r="F5579" s="9" t="inlineStr">
        <is>
          <t>797.60 W</t>
        </is>
      </c>
    </row>
    <row r="5580" ht="11.5" customHeight="1">
      <c r="A5580" s="9" t="inlineStr"/>
      <c r="B5580" s="9" t="inlineStr">
        <is>
          <t>Add 1 % Water charges on "W"</t>
        </is>
      </c>
      <c r="C5580" s="9" t="inlineStr"/>
      <c r="D5580" s="9" t="inlineStr"/>
      <c r="E5580" s="9" t="inlineStr"/>
      <c r="F5580" s="9" t="inlineStr">
        <is>
          <t>7.98</t>
        </is>
      </c>
    </row>
    <row r="5581" ht="11.5" customHeight="1">
      <c r="A5581" s="9" t="inlineStr"/>
      <c r="B5581" s="9" t="inlineStr">
        <is>
          <t>TOTAL</t>
        </is>
      </c>
      <c r="C5581" s="9" t="inlineStr"/>
      <c r="D5581" s="9" t="inlineStr"/>
      <c r="E5581" s="9" t="inlineStr"/>
      <c r="F5581" s="9" t="inlineStr">
        <is>
          <t>805.58 X</t>
        </is>
      </c>
    </row>
    <row r="5582" ht="11.5" customHeight="1">
      <c r="A5582" s="9" t="inlineStr"/>
      <c r="B5582" s="9" t="inlineStr">
        <is>
          <t>Add GST on "X" (multiplying factor</t>
        </is>
      </c>
      <c r="C5582" s="9" t="inlineStr"/>
      <c r="D5582" s="9" t="inlineStr"/>
      <c r="E5582" s="9" t="inlineStr"/>
      <c r="F5582" s="9" t="inlineStr"/>
    </row>
    <row r="5583" ht="11.5" customHeight="1">
      <c r="A5583" s="9" t="inlineStr"/>
      <c r="B5583" s="9" t="inlineStr">
        <is>
          <t>0.1405)</t>
        </is>
      </c>
      <c r="C5583" s="9" t="inlineStr"/>
      <c r="D5583" s="9" t="inlineStr"/>
      <c r="E5583" s="9" t="inlineStr"/>
      <c r="F5583" s="9" t="inlineStr">
        <is>
          <t>113.18</t>
        </is>
      </c>
    </row>
    <row r="5584" ht="11.5" customHeight="1">
      <c r="A5584" s="9" t="inlineStr"/>
      <c r="B5584" s="9" t="inlineStr">
        <is>
          <t>TOTAL</t>
        </is>
      </c>
      <c r="C5584" s="9" t="inlineStr"/>
      <c r="D5584" s="9" t="inlineStr"/>
      <c r="E5584" s="9" t="inlineStr"/>
      <c r="F5584" s="9" t="inlineStr">
        <is>
          <t>918.76 Y</t>
        </is>
      </c>
    </row>
    <row r="5585" ht="11.5" customHeight="1">
      <c r="A5585" s="9" t="inlineStr"/>
      <c r="B5585" s="9" t="inlineStr">
        <is>
          <t>Add 15% CPOH on "Y"</t>
        </is>
      </c>
      <c r="C5585" s="9" t="inlineStr"/>
      <c r="D5585" s="9" t="inlineStr"/>
      <c r="E5585" s="9" t="inlineStr"/>
      <c r="F5585" s="9" t="inlineStr">
        <is>
          <t>137.81</t>
        </is>
      </c>
    </row>
    <row r="5586" ht="11.5" customHeight="1">
      <c r="A5586" s="9" t="inlineStr"/>
      <c r="B5586" s="9" t="inlineStr">
        <is>
          <t>TOTAL</t>
        </is>
      </c>
      <c r="C5586" s="9" t="inlineStr"/>
      <c r="D5586" s="9" t="inlineStr"/>
      <c r="E5586" s="9" t="inlineStr"/>
      <c r="F5586" s="9" t="inlineStr">
        <is>
          <t>1056.57 Z</t>
        </is>
      </c>
    </row>
    <row r="5587" ht="11.5" customHeight="1">
      <c r="A5587" s="9" t="inlineStr"/>
      <c r="B5587" s="9" t="inlineStr">
        <is>
          <t>Add Cess @ 1% on "Z"</t>
        </is>
      </c>
      <c r="C5587" s="9" t="inlineStr"/>
      <c r="D5587" s="9" t="inlineStr"/>
      <c r="E5587" s="9" t="inlineStr"/>
      <c r="F5587" s="9" t="inlineStr">
        <is>
          <t>10.57</t>
        </is>
      </c>
    </row>
    <row r="5588" ht="11.5" customHeight="1">
      <c r="A5588" s="9" t="inlineStr"/>
      <c r="B5588" s="9" t="inlineStr">
        <is>
          <t>Cost of 10 nos</t>
        </is>
      </c>
      <c r="C5588" s="9" t="inlineStr"/>
      <c r="D5588" s="9" t="inlineStr"/>
      <c r="E5588" s="9" t="inlineStr"/>
      <c r="F5588" s="9" t="inlineStr">
        <is>
          <t>1067.14</t>
        </is>
      </c>
    </row>
    <row r="5589" ht="11.5" customHeight="1">
      <c r="A5589" s="9" t="inlineStr"/>
      <c r="B5589" s="9" t="inlineStr">
        <is>
          <t>Cost of 1 no</t>
        </is>
      </c>
      <c r="C5589" s="9" t="inlineStr"/>
      <c r="D5589" s="9" t="inlineStr"/>
      <c r="E5589" s="9" t="inlineStr"/>
      <c r="F5589" s="9" t="inlineStr">
        <is>
          <t>106.71</t>
        </is>
      </c>
    </row>
    <row r="5590" ht="11.5" customHeight="1">
      <c r="A5590" s="9" t="inlineStr"/>
      <c r="B5590" s="9" t="inlineStr">
        <is>
          <t>Say</t>
        </is>
      </c>
      <c r="C5590" s="9" t="inlineStr"/>
      <c r="D5590" s="9" t="inlineStr"/>
      <c r="E5590" s="9" t="inlineStr"/>
      <c r="F5590" s="9" t="inlineStr">
        <is>
          <t>106.70</t>
        </is>
      </c>
    </row>
    <row r="5592" ht="23" customHeight="1">
      <c r="A5592" s="9" t="inlineStr">
        <is>
          <t>9.83</t>
        </is>
      </c>
      <c r="B5592" s="9" t="inlineStr">
        <is>
          <t>Providing and fixing aluminium die</t>
        </is>
      </c>
      <c r="C5592" s="9" t="inlineStr">
        <is>
          <t>cast body</t>
        </is>
      </c>
      <c r="D5592" s="9" t="inlineStr">
        <is>
          <t>tubular</t>
        </is>
      </c>
      <c r="E5592" s="9" t="inlineStr">
        <is>
          <t>type universal</t>
        </is>
      </c>
      <c r="F5592" s="9" t="inlineStr">
        <is>
          <t>hydraulic</t>
        </is>
      </c>
    </row>
    <row r="5593" ht="23" customHeight="1">
      <c r="A5593" s="9" t="inlineStr"/>
      <c r="B5593" s="9" t="inlineStr">
        <is>
          <t>door closer (having brand logo with</t>
        </is>
      </c>
      <c r="C5593" s="9" t="inlineStr">
        <is>
          <t>ISI, IS</t>
        </is>
      </c>
      <c r="D5593" s="9" t="inlineStr">
        <is>
          <t>: 3564, embossed</t>
        </is>
      </c>
      <c r="E5593" s="9" t="inlineStr">
        <is>
          <t>on</t>
        </is>
      </c>
      <c r="F5593" s="9" t="inlineStr">
        <is>
          <t>the body, door</t>
        </is>
      </c>
    </row>
    <row r="5594" ht="11.5" customHeight="1">
      <c r="A5594" s="9" t="inlineStr"/>
      <c r="B5594" s="9" t="inlineStr">
        <is>
          <t>weight upto 35 kg and door width</t>
        </is>
      </c>
      <c r="C5594" s="9" t="inlineStr">
        <is>
          <t>upto 700</t>
        </is>
      </c>
      <c r="D5594" s="9" t="inlineStr">
        <is>
          <t>mm), with</t>
        </is>
      </c>
      <c r="E5594" s="9" t="inlineStr">
        <is>
          <t>necessary</t>
        </is>
      </c>
      <c r="F5594" s="9" t="inlineStr">
        <is>
          <t>accessories</t>
        </is>
      </c>
    </row>
    <row r="5595" ht="11.5" customHeight="1">
      <c r="A5595" s="9" t="inlineStr"/>
      <c r="B5595" s="9" t="inlineStr">
        <is>
          <t>and screws etc. complete.</t>
        </is>
      </c>
      <c r="C5595" s="9" t="inlineStr"/>
      <c r="D5595" s="9" t="inlineStr"/>
      <c r="E5595" s="9" t="inlineStr"/>
      <c r="F5595" s="9" t="inlineStr"/>
    </row>
    <row r="5596" ht="11.5" customHeight="1">
      <c r="A5596" s="10" t="inlineStr">
        <is>
          <t>Code</t>
        </is>
      </c>
      <c r="B5596" s="10" t="inlineStr">
        <is>
          <t>Description</t>
        </is>
      </c>
      <c r="C5596" s="10" t="inlineStr">
        <is>
          <t>Unit</t>
        </is>
      </c>
      <c r="D5596" s="10" t="inlineStr">
        <is>
          <t>Quantity</t>
        </is>
      </c>
      <c r="E5596" s="10" t="inlineStr">
        <is>
          <t>Rate</t>
        </is>
      </c>
      <c r="F5596" s="10" t="inlineStr">
        <is>
          <t>Amount</t>
        </is>
      </c>
    </row>
    <row r="5597" ht="11.5" customHeight="1">
      <c r="A5597" s="9" t="inlineStr"/>
      <c r="B5597" s="9" t="inlineStr">
        <is>
          <t>Details of cost for 10 nos.</t>
        </is>
      </c>
      <c r="C5597" s="9" t="inlineStr"/>
      <c r="D5597" s="9" t="inlineStr"/>
      <c r="E5597" s="9" t="inlineStr"/>
      <c r="F5597" s="9" t="inlineStr"/>
    </row>
    <row r="5598" ht="11.5" customHeight="1">
      <c r="A5598" s="9" t="inlineStr"/>
      <c r="B5598" s="9" t="inlineStr">
        <is>
          <t>MATERIAL</t>
        </is>
      </c>
      <c r="C5598" s="9" t="inlineStr"/>
      <c r="D5598" s="9" t="inlineStr"/>
      <c r="E5598" s="9" t="inlineStr"/>
      <c r="F5598" s="9" t="inlineStr"/>
    </row>
    <row r="5599" ht="11.5" customHeight="1">
      <c r="A5599" s="9" t="inlineStr">
        <is>
          <t>2456</t>
        </is>
      </c>
      <c r="B5599" s="9" t="inlineStr">
        <is>
          <t>Hydraulic door closer bottle type M.S.</t>
        </is>
      </c>
      <c r="C5599" s="9" t="inlineStr"/>
      <c r="D5599" s="9" t="inlineStr"/>
      <c r="E5599" s="9" t="inlineStr"/>
      <c r="F5599" s="9" t="inlineStr"/>
    </row>
    <row r="5600" ht="11.5" customHeight="1">
      <c r="A5600" s="9" t="inlineStr"/>
      <c r="B5600" s="9" t="inlineStr">
        <is>
          <t>body with necessary accessories and</t>
        </is>
      </c>
      <c r="C5600" s="9" t="inlineStr"/>
      <c r="D5600" s="9" t="inlineStr"/>
      <c r="E5600" s="9" t="inlineStr"/>
      <c r="F5600" s="9" t="inlineStr"/>
    </row>
    <row r="5601" ht="11.5" customHeight="1">
      <c r="A5601" s="9" t="inlineStr"/>
      <c r="B5601" s="9" t="inlineStr">
        <is>
          <t>screws complete</t>
        </is>
      </c>
      <c r="C5601" s="9" t="inlineStr">
        <is>
          <t>each</t>
        </is>
      </c>
      <c r="D5601" s="9" t="inlineStr">
        <is>
          <t>10.00</t>
        </is>
      </c>
      <c r="E5601" s="9" t="inlineStr">
        <is>
          <t>673.00</t>
        </is>
      </c>
      <c r="F5601" s="9" t="inlineStr">
        <is>
          <t>6730.00</t>
        </is>
      </c>
    </row>
    <row r="5602" ht="11.5" customHeight="1">
      <c r="A5602" s="9" t="inlineStr">
        <is>
          <t>0451</t>
        </is>
      </c>
      <c r="B5602" s="9" t="inlineStr">
        <is>
          <t>Brass screws 30 mm</t>
        </is>
      </c>
      <c r="C5602" s="9" t="inlineStr">
        <is>
          <t>100 Nos</t>
        </is>
      </c>
      <c r="D5602" s="9" t="inlineStr">
        <is>
          <t>0.60</t>
        </is>
      </c>
      <c r="E5602" s="9" t="inlineStr">
        <is>
          <t>140.00</t>
        </is>
      </c>
      <c r="F5602" s="9" t="inlineStr">
        <is>
          <t>84.00</t>
        </is>
      </c>
    </row>
    <row r="5603" ht="11.5" customHeight="1">
      <c r="A5603" s="9" t="inlineStr">
        <is>
          <t>9977</t>
        </is>
      </c>
      <c r="B5603" s="9" t="inlineStr">
        <is>
          <t>Carriage of material</t>
        </is>
      </c>
      <c r="C5603" s="9" t="inlineStr">
        <is>
          <t>L.S.</t>
        </is>
      </c>
      <c r="D5603" s="9" t="inlineStr">
        <is>
          <t>3.64</t>
        </is>
      </c>
      <c r="E5603" s="9" t="inlineStr">
        <is>
          <t>2.00</t>
        </is>
      </c>
      <c r="F5603" s="9" t="inlineStr">
        <is>
          <t>7.28</t>
        </is>
      </c>
    </row>
    <row r="5604" ht="11.5" customHeight="1">
      <c r="A5604" s="9" t="inlineStr"/>
      <c r="B5604" s="9" t="inlineStr">
        <is>
          <t>LABOUR</t>
        </is>
      </c>
      <c r="C5604" s="9" t="inlineStr"/>
      <c r="D5604" s="9" t="inlineStr"/>
      <c r="E5604" s="9" t="inlineStr"/>
      <c r="F5604" s="9" t="inlineStr"/>
    </row>
    <row r="5605" ht="11.5" customHeight="1">
      <c r="A5605" s="9" t="inlineStr">
        <is>
          <t>0112</t>
        </is>
      </c>
      <c r="B5605" s="9" t="inlineStr">
        <is>
          <t>Carpenter 2nd class</t>
        </is>
      </c>
      <c r="C5605" s="9" t="inlineStr">
        <is>
          <t>day</t>
        </is>
      </c>
      <c r="D5605" s="9" t="inlineStr">
        <is>
          <t>1.00</t>
        </is>
      </c>
      <c r="E5605" s="9" t="inlineStr">
        <is>
          <t>679.00</t>
        </is>
      </c>
      <c r="F5605" s="9" t="inlineStr">
        <is>
          <t>679.00</t>
        </is>
      </c>
    </row>
    <row r="5606" ht="11.5" customHeight="1">
      <c r="A5606" s="9" t="inlineStr"/>
      <c r="B5606" s="9" t="inlineStr">
        <is>
          <t>TOTAL</t>
        </is>
      </c>
      <c r="C5606" s="9" t="inlineStr"/>
      <c r="D5606" s="9" t="inlineStr"/>
      <c r="E5606" s="9" t="inlineStr"/>
      <c r="F5606" s="9" t="inlineStr">
        <is>
          <t>7500.28 W</t>
        </is>
      </c>
    </row>
    <row r="5607" ht="11.5" customHeight="1">
      <c r="A5607" s="9" t="inlineStr"/>
      <c r="B5607" s="9" t="inlineStr">
        <is>
          <t>Add 1 % Water charges on "W"</t>
        </is>
      </c>
      <c r="C5607" s="9" t="inlineStr"/>
      <c r="D5607" s="9" t="inlineStr"/>
      <c r="E5607" s="9" t="inlineStr"/>
      <c r="F5607" s="9" t="inlineStr">
        <is>
          <t>75.00</t>
        </is>
      </c>
    </row>
    <row r="5608" ht="11.5" customHeight="1">
      <c r="A5608" s="9" t="inlineStr"/>
      <c r="B5608" s="9" t="inlineStr">
        <is>
          <t>TOTAL</t>
        </is>
      </c>
      <c r="C5608" s="9" t="inlineStr"/>
      <c r="D5608" s="9" t="inlineStr"/>
      <c r="E5608" s="9" t="inlineStr"/>
      <c r="F5608" s="9" t="inlineStr">
        <is>
          <t>7575.28 X</t>
        </is>
      </c>
    </row>
    <row r="5609" ht="11.5" customHeight="1">
      <c r="A5609" s="9" t="inlineStr"/>
      <c r="B5609" s="9" t="inlineStr">
        <is>
          <t>Add GST on "X" (multiplying factor</t>
        </is>
      </c>
      <c r="C5609" s="9" t="inlineStr"/>
      <c r="D5609" s="9" t="inlineStr"/>
      <c r="E5609" s="9" t="inlineStr"/>
      <c r="F5609" s="9" t="inlineStr"/>
    </row>
    <row r="5610" ht="11.5" customHeight="1">
      <c r="A5610" s="9" t="inlineStr"/>
      <c r="B5610" s="9" t="inlineStr">
        <is>
          <t>0.1405)</t>
        </is>
      </c>
      <c r="C5610" s="9" t="inlineStr"/>
      <c r="D5610" s="9" t="inlineStr"/>
      <c r="E5610" s="9" t="inlineStr"/>
      <c r="F5610" s="9" t="inlineStr">
        <is>
          <t>1064.33</t>
        </is>
      </c>
    </row>
    <row r="5611" ht="11.5" customHeight="1">
      <c r="A5611" s="9" t="inlineStr"/>
      <c r="B5611" s="9" t="inlineStr">
        <is>
          <t>TOTAL</t>
        </is>
      </c>
      <c r="C5611" s="9" t="inlineStr"/>
      <c r="D5611" s="9" t="inlineStr"/>
      <c r="E5611" s="9" t="inlineStr"/>
      <c r="F5611" s="9" t="inlineStr">
        <is>
          <t>8639.61 Y</t>
        </is>
      </c>
    </row>
    <row r="5612" ht="11.5" customHeight="1">
      <c r="A5612" s="9" t="inlineStr"/>
      <c r="B5612" s="9" t="inlineStr">
        <is>
          <t>Add 15% CPOH on "Y"</t>
        </is>
      </c>
      <c r="C5612" s="9" t="inlineStr"/>
      <c r="D5612" s="9" t="inlineStr"/>
      <c r="E5612" s="9" t="inlineStr"/>
      <c r="F5612" s="9" t="inlineStr">
        <is>
          <t>1295.94</t>
        </is>
      </c>
    </row>
    <row r="5613" ht="11.5" customHeight="1">
      <c r="A5613" s="9" t="inlineStr"/>
      <c r="B5613" s="9" t="inlineStr">
        <is>
          <t>TOTAL</t>
        </is>
      </c>
      <c r="C5613" s="9" t="inlineStr"/>
      <c r="D5613" s="9" t="inlineStr"/>
      <c r="E5613" s="9" t="inlineStr"/>
      <c r="F5613" s="9" t="inlineStr">
        <is>
          <t>9935.55 Z</t>
        </is>
      </c>
    </row>
    <row r="5614" ht="11.5" customHeight="1">
      <c r="A5614" s="9" t="inlineStr"/>
      <c r="B5614" s="9" t="inlineStr">
        <is>
          <t>Add Cess @ 1% on "Z"</t>
        </is>
      </c>
      <c r="C5614" s="9" t="inlineStr"/>
      <c r="D5614" s="9" t="inlineStr"/>
      <c r="E5614" s="9" t="inlineStr"/>
      <c r="F5614" s="9" t="inlineStr">
        <is>
          <t>99.36</t>
        </is>
      </c>
    </row>
    <row r="5615" ht="11.5" customHeight="1">
      <c r="A5615" s="9" t="inlineStr"/>
      <c r="B5615" s="9" t="inlineStr">
        <is>
          <t>Cost of 10 nos</t>
        </is>
      </c>
      <c r="C5615" s="9" t="inlineStr"/>
      <c r="D5615" s="9" t="inlineStr"/>
      <c r="E5615" s="9" t="inlineStr"/>
      <c r="F5615" s="9" t="inlineStr">
        <is>
          <t>10034.91</t>
        </is>
      </c>
    </row>
    <row r="5616" ht="11.5" customHeight="1">
      <c r="A5616" s="9" t="inlineStr"/>
      <c r="B5616" s="9" t="inlineStr">
        <is>
          <t>Cost of 1 no</t>
        </is>
      </c>
      <c r="C5616" s="9" t="inlineStr"/>
      <c r="D5616" s="9" t="inlineStr"/>
      <c r="E5616" s="9" t="inlineStr"/>
      <c r="F5616" s="9" t="inlineStr">
        <is>
          <t>1003.49</t>
        </is>
      </c>
    </row>
    <row r="5617" ht="11.5" customHeight="1">
      <c r="A5617" s="9" t="inlineStr"/>
      <c r="B5617" s="9" t="inlineStr">
        <is>
          <t>Say</t>
        </is>
      </c>
      <c r="C5617" s="9" t="inlineStr"/>
      <c r="D5617" s="9" t="inlineStr"/>
      <c r="E5617" s="9" t="inlineStr"/>
      <c r="F5617" s="9" t="inlineStr">
        <is>
          <t>1003.50</t>
        </is>
      </c>
    </row>
    <row r="5618" ht="11.5" customHeight="1">
      <c r="A5618" s="9" t="inlineStr">
        <is>
          <t>9.84</t>
        </is>
      </c>
      <c r="B5618" s="9" t="inlineStr">
        <is>
          <t>Providing and fixing aluminium extruded</t>
        </is>
      </c>
      <c r="C5618" s="9" t="inlineStr"/>
      <c r="D5618" s="9" t="inlineStr">
        <is>
          <t>section body</t>
        </is>
      </c>
      <c r="E5618" s="9" t="inlineStr">
        <is>
          <t>tubular</t>
        </is>
      </c>
      <c r="F5618" s="9" t="inlineStr">
        <is>
          <t>type universal</t>
        </is>
      </c>
    </row>
    <row r="5619" ht="23" customHeight="1">
      <c r="A5619" s="9" t="inlineStr"/>
      <c r="B5619" s="9" t="inlineStr">
        <is>
          <t>hydraulic door closer (having brand</t>
        </is>
      </c>
      <c r="C5619" s="9" t="inlineStr">
        <is>
          <t>logo with</t>
        </is>
      </c>
      <c r="D5619" s="9" t="inlineStr">
        <is>
          <t>ISi, IS : 3564,</t>
        </is>
      </c>
      <c r="E5619" s="9" t="inlineStr">
        <is>
          <t>embossed</t>
        </is>
      </c>
      <c r="F5619" s="9" t="inlineStr">
        <is>
          <t>on the body,</t>
        </is>
      </c>
    </row>
    <row r="5620" ht="11.5" customHeight="1">
      <c r="A5620" s="9" t="inlineStr"/>
      <c r="B5620" s="9" t="inlineStr">
        <is>
          <t>door weight upto 36 kg to 80 kg and</t>
        </is>
      </c>
      <c r="C5620" s="9" t="inlineStr">
        <is>
          <t>door width</t>
        </is>
      </c>
      <c r="D5620" s="9" t="inlineStr">
        <is>
          <t>from 701</t>
        </is>
      </c>
      <c r="E5620" s="9" t="inlineStr">
        <is>
          <t>mm to</t>
        </is>
      </c>
      <c r="F5620" s="9" t="inlineStr">
        <is>
          <t>1000 mm), with</t>
        </is>
      </c>
    </row>
    <row r="5621" ht="11.5" customHeight="1">
      <c r="A5621" s="9" t="inlineStr"/>
      <c r="B5621" s="9" t="inlineStr">
        <is>
          <t>double speed adjustment with necessary</t>
        </is>
      </c>
      <c r="C5621" s="9" t="inlineStr">
        <is>
          <t>accessories</t>
        </is>
      </c>
      <c r="D5621" s="9" t="inlineStr">
        <is>
          <t>and</t>
        </is>
      </c>
      <c r="E5621" s="9" t="inlineStr">
        <is>
          <t>screws</t>
        </is>
      </c>
      <c r="F5621" s="9" t="inlineStr">
        <is>
          <t>etc. complete.</t>
        </is>
      </c>
    </row>
    <row r="5622" ht="11.5" customHeight="1">
      <c r="A5622" s="10" t="inlineStr">
        <is>
          <t>Code</t>
        </is>
      </c>
      <c r="B5622" s="10" t="inlineStr">
        <is>
          <t>Description</t>
        </is>
      </c>
      <c r="C5622" s="10" t="inlineStr">
        <is>
          <t>Unit</t>
        </is>
      </c>
      <c r="D5622" s="10" t="inlineStr">
        <is>
          <t>Quantity</t>
        </is>
      </c>
      <c r="E5622" s="10" t="inlineStr">
        <is>
          <t>Rate</t>
        </is>
      </c>
      <c r="F5622" s="10" t="inlineStr">
        <is>
          <t>Amount</t>
        </is>
      </c>
    </row>
    <row r="5623" ht="11.5" customHeight="1">
      <c r="A5623" s="9" t="inlineStr"/>
      <c r="B5623" s="9" t="inlineStr">
        <is>
          <t>Details of cost for 10 nos.</t>
        </is>
      </c>
      <c r="C5623" s="9" t="inlineStr"/>
      <c r="D5623" s="9" t="inlineStr"/>
      <c r="E5623" s="9" t="inlineStr"/>
      <c r="F5623" s="9" t="inlineStr"/>
    </row>
    <row r="5624" ht="11.5" customHeight="1">
      <c r="A5624" s="9" t="inlineStr"/>
      <c r="B5624" s="9" t="inlineStr">
        <is>
          <t>MATERIAL</t>
        </is>
      </c>
      <c r="C5624" s="9" t="inlineStr"/>
      <c r="D5624" s="9" t="inlineStr"/>
      <c r="E5624" s="9" t="inlineStr"/>
      <c r="F5624" s="9" t="inlineStr"/>
    </row>
    <row r="5625" ht="11.5" customHeight="1">
      <c r="A5625" s="9" t="inlineStr">
        <is>
          <t>7060</t>
        </is>
      </c>
      <c r="B5625" s="9" t="inlineStr">
        <is>
          <t>Hydraulic door closer tubular type</t>
        </is>
      </c>
      <c r="C5625" s="9" t="inlineStr"/>
      <c r="D5625" s="9" t="inlineStr"/>
      <c r="E5625" s="9" t="inlineStr"/>
      <c r="F5625" s="9" t="inlineStr"/>
    </row>
    <row r="5626" ht="11.5" customHeight="1">
      <c r="A5626" s="9" t="inlineStr"/>
      <c r="B5626" s="9" t="inlineStr">
        <is>
          <t>Aluminium section body</t>
        </is>
      </c>
      <c r="C5626" s="9" t="inlineStr">
        <is>
          <t>each</t>
        </is>
      </c>
      <c r="D5626" s="9" t="inlineStr">
        <is>
          <t>10.00</t>
        </is>
      </c>
      <c r="E5626" s="9" t="inlineStr">
        <is>
          <t>560.00</t>
        </is>
      </c>
      <c r="F5626" s="9" t="inlineStr">
        <is>
          <t>5600.00</t>
        </is>
      </c>
    </row>
    <row r="5627" ht="11.5" customHeight="1">
      <c r="A5627" s="9" t="inlineStr">
        <is>
          <t>0451</t>
        </is>
      </c>
      <c r="B5627" s="9" t="inlineStr">
        <is>
          <t>Brass screws 30 mm</t>
        </is>
      </c>
      <c r="C5627" s="9" t="inlineStr">
        <is>
          <t>100 Nos</t>
        </is>
      </c>
      <c r="D5627" s="9" t="inlineStr">
        <is>
          <t>0.60</t>
        </is>
      </c>
      <c r="E5627" s="9" t="inlineStr">
        <is>
          <t>140.00</t>
        </is>
      </c>
      <c r="F5627" s="9" t="inlineStr">
        <is>
          <t>84.00</t>
        </is>
      </c>
    </row>
    <row r="5628" ht="11.5" customHeight="1">
      <c r="A5628" s="9" t="inlineStr">
        <is>
          <t>9977</t>
        </is>
      </c>
      <c r="B5628" s="9" t="inlineStr">
        <is>
          <t>Carriage of material</t>
        </is>
      </c>
      <c r="C5628" s="9" t="inlineStr">
        <is>
          <t>L.S.</t>
        </is>
      </c>
      <c r="D5628" s="9" t="inlineStr">
        <is>
          <t>1.04</t>
        </is>
      </c>
      <c r="E5628" s="9" t="inlineStr">
        <is>
          <t>2.00</t>
        </is>
      </c>
      <c r="F5628" s="9" t="inlineStr">
        <is>
          <t>2.08</t>
        </is>
      </c>
    </row>
    <row r="5629" ht="11.5" customHeight="1">
      <c r="A5629" s="9" t="inlineStr"/>
      <c r="B5629" s="9" t="inlineStr">
        <is>
          <t>LABOUR</t>
        </is>
      </c>
      <c r="C5629" s="9" t="inlineStr"/>
      <c r="D5629" s="9" t="inlineStr"/>
      <c r="E5629" s="9" t="inlineStr"/>
      <c r="F5629" s="9" t="inlineStr"/>
    </row>
    <row r="5630" ht="11.5" customHeight="1">
      <c r="A5630" s="9" t="inlineStr">
        <is>
          <t>0112</t>
        </is>
      </c>
      <c r="B5630" s="9" t="inlineStr">
        <is>
          <t>Carpenter 2nd class</t>
        </is>
      </c>
      <c r="C5630" s="9" t="inlineStr">
        <is>
          <t>day</t>
        </is>
      </c>
      <c r="D5630" s="9" t="inlineStr">
        <is>
          <t>1.00</t>
        </is>
      </c>
      <c r="E5630" s="9" t="inlineStr">
        <is>
          <t>679.00</t>
        </is>
      </c>
      <c r="F5630" s="9" t="inlineStr">
        <is>
          <t>679.00</t>
        </is>
      </c>
    </row>
    <row r="5631" ht="11.5" customHeight="1">
      <c r="A5631" s="9" t="inlineStr"/>
      <c r="B5631" s="9" t="inlineStr">
        <is>
          <t>TOTAL</t>
        </is>
      </c>
      <c r="C5631" s="9" t="inlineStr"/>
      <c r="D5631" s="9" t="inlineStr"/>
      <c r="E5631" s="9" t="inlineStr"/>
      <c r="F5631" s="9" t="inlineStr">
        <is>
          <t>6365.08 W</t>
        </is>
      </c>
    </row>
    <row r="5632" ht="11.5" customHeight="1">
      <c r="A5632" s="9" t="inlineStr"/>
      <c r="B5632" s="9" t="inlineStr">
        <is>
          <t>Add 1 % Water charges on "W"</t>
        </is>
      </c>
      <c r="C5632" s="9" t="inlineStr"/>
      <c r="D5632" s="9" t="inlineStr"/>
      <c r="E5632" s="9" t="inlineStr"/>
      <c r="F5632" s="9" t="inlineStr">
        <is>
          <t>63.65</t>
        </is>
      </c>
    </row>
    <row r="5633" ht="11.5" customHeight="1">
      <c r="A5633" s="9" t="inlineStr"/>
      <c r="B5633" s="9" t="inlineStr">
        <is>
          <t>TOTAL</t>
        </is>
      </c>
      <c r="C5633" s="9" t="inlineStr"/>
      <c r="D5633" s="9" t="inlineStr"/>
      <c r="E5633" s="9" t="inlineStr"/>
      <c r="F5633" s="9" t="inlineStr">
        <is>
          <t>6428.73 X</t>
        </is>
      </c>
    </row>
    <row r="5634" ht="11.5" customHeight="1">
      <c r="A5634" s="9" t="inlineStr"/>
      <c r="B5634" s="9" t="inlineStr">
        <is>
          <t>Add GST on "X" (multiplying factor</t>
        </is>
      </c>
      <c r="C5634" s="9" t="inlineStr"/>
      <c r="D5634" s="9" t="inlineStr"/>
      <c r="E5634" s="9" t="inlineStr"/>
      <c r="F5634" s="9" t="inlineStr"/>
    </row>
    <row r="5635" ht="11.5" customHeight="1">
      <c r="A5635" s="9" t="inlineStr"/>
      <c r="B5635" s="9" t="inlineStr">
        <is>
          <t>0.1405)</t>
        </is>
      </c>
      <c r="C5635" s="9" t="inlineStr"/>
      <c r="D5635" s="9" t="inlineStr"/>
      <c r="E5635" s="9" t="inlineStr"/>
      <c r="F5635" s="9" t="inlineStr">
        <is>
          <t>903.24</t>
        </is>
      </c>
    </row>
    <row r="5636" ht="11.5" customHeight="1">
      <c r="A5636" s="9" t="inlineStr"/>
      <c r="B5636" s="9" t="inlineStr">
        <is>
          <t>TOTAL</t>
        </is>
      </c>
      <c r="C5636" s="9" t="inlineStr"/>
      <c r="D5636" s="9" t="inlineStr"/>
      <c r="E5636" s="9" t="inlineStr"/>
      <c r="F5636" s="9" t="inlineStr">
        <is>
          <t>7331.97 Y</t>
        </is>
      </c>
    </row>
    <row r="5637" ht="11.5" customHeight="1">
      <c r="A5637" s="9" t="inlineStr"/>
      <c r="B5637" s="9" t="inlineStr">
        <is>
          <t>Add 15% CPOH on "Y"</t>
        </is>
      </c>
      <c r="C5637" s="9" t="inlineStr"/>
      <c r="D5637" s="9" t="inlineStr"/>
      <c r="E5637" s="9" t="inlineStr"/>
      <c r="F5637" s="9" t="inlineStr">
        <is>
          <t>1099.80</t>
        </is>
      </c>
    </row>
    <row r="5638" ht="11.5" customHeight="1">
      <c r="A5638" s="9" t="inlineStr"/>
      <c r="B5638" s="9" t="inlineStr">
        <is>
          <t>TOTAL</t>
        </is>
      </c>
      <c r="C5638" s="9" t="inlineStr"/>
      <c r="D5638" s="9" t="inlineStr"/>
      <c r="E5638" s="9" t="inlineStr"/>
      <c r="F5638" s="9" t="inlineStr">
        <is>
          <t>8431.76 Z</t>
        </is>
      </c>
    </row>
    <row r="5639" ht="11.5" customHeight="1">
      <c r="A5639" s="9" t="inlineStr"/>
      <c r="B5639" s="9" t="inlineStr">
        <is>
          <t>Add Cess @ 1% on "Z"</t>
        </is>
      </c>
      <c r="C5639" s="9" t="inlineStr"/>
      <c r="D5639" s="9" t="inlineStr"/>
      <c r="E5639" s="9" t="inlineStr"/>
      <c r="F5639" s="9" t="inlineStr">
        <is>
          <t>84.32</t>
        </is>
      </c>
    </row>
    <row r="5640" ht="11.5" customHeight="1">
      <c r="A5640" s="9" t="inlineStr"/>
      <c r="B5640" s="9" t="inlineStr">
        <is>
          <t>Cost of 10 nos</t>
        </is>
      </c>
      <c r="C5640" s="9" t="inlineStr"/>
      <c r="D5640" s="9" t="inlineStr"/>
      <c r="E5640" s="9" t="inlineStr"/>
      <c r="F5640" s="9" t="inlineStr">
        <is>
          <t>8516.08</t>
        </is>
      </c>
    </row>
    <row r="5642" ht="23" customHeight="1">
      <c r="A5642" s="9" t="inlineStr">
        <is>
          <t>9.85</t>
        </is>
      </c>
      <c r="B5642" s="9" t="inlineStr">
        <is>
          <t>Providing and fixing bright finished</t>
        </is>
      </c>
      <c r="C5642" s="9" t="inlineStr">
        <is>
          <t>brass casement</t>
        </is>
      </c>
      <c r="D5642" s="9" t="inlineStr">
        <is>
          <t>window</t>
        </is>
      </c>
      <c r="E5642" s="9" t="inlineStr">
        <is>
          <t>fastener</t>
        </is>
      </c>
      <c r="F5642" s="9" t="inlineStr">
        <is>
          <t>with necessary</t>
        </is>
      </c>
    </row>
    <row r="5643" ht="11.5" customHeight="1">
      <c r="A5643" s="9" t="inlineStr"/>
      <c r="B5643" s="9" t="inlineStr">
        <is>
          <t>screws etc. complete.</t>
        </is>
      </c>
      <c r="C5643" s="9" t="inlineStr"/>
      <c r="D5643" s="9" t="inlineStr"/>
      <c r="E5643" s="9" t="inlineStr"/>
      <c r="F5643" s="9" t="inlineStr"/>
    </row>
    <row r="5644" ht="11.5" customHeight="1">
      <c r="A5644" s="10" t="inlineStr">
        <is>
          <t>Code</t>
        </is>
      </c>
      <c r="B5644" s="10" t="inlineStr">
        <is>
          <t>Description</t>
        </is>
      </c>
      <c r="C5644" s="10" t="inlineStr">
        <is>
          <t>Unit</t>
        </is>
      </c>
      <c r="D5644" s="10" t="inlineStr">
        <is>
          <t>Quantity</t>
        </is>
      </c>
      <c r="E5644" s="10" t="inlineStr">
        <is>
          <t>Rate</t>
        </is>
      </c>
      <c r="F5644" s="10" t="inlineStr">
        <is>
          <t>Amount</t>
        </is>
      </c>
    </row>
    <row r="5645" ht="11.5" customHeight="1">
      <c r="A5645" s="9" t="inlineStr"/>
      <c r="B5645" s="9" t="inlineStr">
        <is>
          <t>Details of cost for 10 nos.</t>
        </is>
      </c>
      <c r="C5645" s="9" t="inlineStr"/>
      <c r="D5645" s="9" t="inlineStr"/>
      <c r="E5645" s="9" t="inlineStr"/>
      <c r="F5645" s="9" t="inlineStr"/>
    </row>
    <row r="5646" ht="11.5" customHeight="1">
      <c r="A5646" s="9" t="inlineStr"/>
      <c r="B5646" s="9" t="inlineStr">
        <is>
          <t>MATERIAL</t>
        </is>
      </c>
      <c r="C5646" s="9" t="inlineStr"/>
      <c r="D5646" s="9" t="inlineStr"/>
      <c r="E5646" s="9" t="inlineStr"/>
      <c r="F5646" s="9" t="inlineStr"/>
    </row>
    <row r="5647" ht="11.5" customHeight="1">
      <c r="A5647" s="9" t="inlineStr">
        <is>
          <t>0423</t>
        </is>
      </c>
      <c r="B5647" s="9" t="inlineStr">
        <is>
          <t>Brass casement window fastener</t>
        </is>
      </c>
      <c r="C5647" s="9" t="inlineStr">
        <is>
          <t>Each</t>
        </is>
      </c>
      <c r="D5647" s="9" t="inlineStr">
        <is>
          <t>10.00</t>
        </is>
      </c>
      <c r="E5647" s="9" t="inlineStr">
        <is>
          <t>45.00</t>
        </is>
      </c>
      <c r="F5647" s="9" t="inlineStr">
        <is>
          <t>450.00</t>
        </is>
      </c>
    </row>
    <row r="5648" ht="11.5" customHeight="1">
      <c r="A5648" s="9" t="inlineStr">
        <is>
          <t>0452</t>
        </is>
      </c>
      <c r="B5648" s="9" t="inlineStr">
        <is>
          <t>Brass screws 25 mm</t>
        </is>
      </c>
      <c r="C5648" s="9" t="inlineStr">
        <is>
          <t>100 Nos</t>
        </is>
      </c>
      <c r="D5648" s="9" t="inlineStr">
        <is>
          <t>0.40</t>
        </is>
      </c>
      <c r="E5648" s="9" t="inlineStr">
        <is>
          <t>100.00</t>
        </is>
      </c>
      <c r="F5648" s="9" t="inlineStr">
        <is>
          <t>40.00</t>
        </is>
      </c>
    </row>
    <row r="5649" ht="11.5" customHeight="1">
      <c r="A5649" s="9" t="inlineStr">
        <is>
          <t>9977</t>
        </is>
      </c>
      <c r="B5649" s="9" t="inlineStr">
        <is>
          <t>Carriage of material</t>
        </is>
      </c>
      <c r="C5649" s="9" t="inlineStr">
        <is>
          <t>L.S.</t>
        </is>
      </c>
      <c r="D5649" s="9" t="inlineStr">
        <is>
          <t>0.91</t>
        </is>
      </c>
      <c r="E5649" s="9" t="inlineStr">
        <is>
          <t>2.00</t>
        </is>
      </c>
      <c r="F5649" s="9" t="inlineStr">
        <is>
          <t>1.82</t>
        </is>
      </c>
    </row>
    <row r="5650" ht="11.5" customHeight="1">
      <c r="A5650" s="9" t="inlineStr"/>
      <c r="B5650" s="9" t="inlineStr">
        <is>
          <t>LABOUR</t>
        </is>
      </c>
      <c r="C5650" s="9" t="inlineStr"/>
      <c r="D5650" s="9" t="inlineStr"/>
      <c r="E5650" s="9" t="inlineStr"/>
      <c r="F5650" s="9" t="inlineStr"/>
    </row>
    <row r="5651" ht="11.5" customHeight="1">
      <c r="A5651" s="9" t="inlineStr">
        <is>
          <t>0111</t>
        </is>
      </c>
      <c r="B5651" s="9" t="inlineStr">
        <is>
          <t>Carpenter 1st class</t>
        </is>
      </c>
      <c r="C5651" s="9" t="inlineStr">
        <is>
          <t>day</t>
        </is>
      </c>
      <c r="D5651" s="9" t="inlineStr">
        <is>
          <t>0.10</t>
        </is>
      </c>
      <c r="E5651" s="9" t="inlineStr">
        <is>
          <t>738.00</t>
        </is>
      </c>
      <c r="F5651" s="9" t="inlineStr">
        <is>
          <t>73.80</t>
        </is>
      </c>
    </row>
    <row r="5652" ht="11.5" customHeight="1">
      <c r="A5652" s="9" t="inlineStr"/>
      <c r="B5652" s="9" t="inlineStr">
        <is>
          <t>TOTAL</t>
        </is>
      </c>
      <c r="C5652" s="9" t="inlineStr"/>
      <c r="D5652" s="9" t="inlineStr"/>
      <c r="E5652" s="9" t="inlineStr"/>
      <c r="F5652" s="9" t="inlineStr">
        <is>
          <t>565.62 W</t>
        </is>
      </c>
    </row>
    <row r="5653" ht="11.5" customHeight="1">
      <c r="A5653" s="9" t="inlineStr"/>
      <c r="B5653" s="9" t="inlineStr">
        <is>
          <t>Add 1 % Water charges on "W"</t>
        </is>
      </c>
      <c r="C5653" s="9" t="inlineStr"/>
      <c r="D5653" s="9" t="inlineStr"/>
      <c r="E5653" s="9" t="inlineStr"/>
      <c r="F5653" s="9" t="inlineStr">
        <is>
          <t>5.66</t>
        </is>
      </c>
    </row>
    <row r="5654" ht="11.5" customHeight="1">
      <c r="A5654" s="9" t="inlineStr"/>
      <c r="B5654" s="9" t="inlineStr">
        <is>
          <t>TOTAL</t>
        </is>
      </c>
      <c r="C5654" s="9" t="inlineStr"/>
      <c r="D5654" s="9" t="inlineStr"/>
      <c r="E5654" s="9" t="inlineStr"/>
      <c r="F5654" s="9" t="inlineStr">
        <is>
          <t>571.28 X</t>
        </is>
      </c>
    </row>
    <row r="5655" ht="11.5" customHeight="1">
      <c r="A5655" s="9" t="inlineStr"/>
      <c r="B5655" s="9" t="inlineStr">
        <is>
          <t>Add GST on "X" (multiplying factor</t>
        </is>
      </c>
      <c r="C5655" s="9" t="inlineStr"/>
      <c r="D5655" s="9" t="inlineStr"/>
      <c r="E5655" s="9" t="inlineStr"/>
      <c r="F5655" s="9" t="inlineStr"/>
    </row>
    <row r="5656" ht="11.5" customHeight="1">
      <c r="A5656" s="9" t="inlineStr"/>
      <c r="B5656" s="9" t="inlineStr">
        <is>
          <t>0.1405)</t>
        </is>
      </c>
      <c r="C5656" s="9" t="inlineStr"/>
      <c r="D5656" s="9" t="inlineStr"/>
      <c r="E5656" s="9" t="inlineStr"/>
      <c r="F5656" s="9" t="inlineStr">
        <is>
          <t>80.26</t>
        </is>
      </c>
    </row>
    <row r="5657" ht="11.5" customHeight="1">
      <c r="A5657" s="9" t="inlineStr"/>
      <c r="B5657" s="9" t="inlineStr">
        <is>
          <t>TOTAL</t>
        </is>
      </c>
      <c r="C5657" s="9" t="inlineStr"/>
      <c r="D5657" s="9" t="inlineStr"/>
      <c r="E5657" s="9" t="inlineStr"/>
      <c r="F5657" s="9" t="inlineStr">
        <is>
          <t>651.54 Y</t>
        </is>
      </c>
    </row>
    <row r="5658" ht="11.5" customHeight="1">
      <c r="A5658" s="9" t="inlineStr"/>
      <c r="B5658" s="9" t="inlineStr">
        <is>
          <t>Add 15% CPOH on "Y"</t>
        </is>
      </c>
      <c r="C5658" s="9" t="inlineStr"/>
      <c r="D5658" s="9" t="inlineStr"/>
      <c r="E5658" s="9" t="inlineStr"/>
      <c r="F5658" s="9" t="inlineStr">
        <is>
          <t>97.73</t>
        </is>
      </c>
    </row>
    <row r="5659" ht="11.5" customHeight="1">
      <c r="A5659" s="9" t="inlineStr"/>
      <c r="B5659" s="9" t="inlineStr">
        <is>
          <t>TOTAL</t>
        </is>
      </c>
      <c r="C5659" s="9" t="inlineStr"/>
      <c r="D5659" s="9" t="inlineStr"/>
      <c r="E5659" s="9" t="inlineStr"/>
      <c r="F5659" s="9" t="inlineStr">
        <is>
          <t>749.27 Z</t>
        </is>
      </c>
    </row>
    <row r="5660" ht="11.5" customHeight="1">
      <c r="A5660" s="9" t="inlineStr"/>
      <c r="B5660" s="9" t="inlineStr">
        <is>
          <t>Add Cess @ 1% on "Z"</t>
        </is>
      </c>
      <c r="C5660" s="9" t="inlineStr"/>
      <c r="D5660" s="9" t="inlineStr"/>
      <c r="E5660" s="9" t="inlineStr"/>
      <c r="F5660" s="9" t="inlineStr">
        <is>
          <t>7.49</t>
        </is>
      </c>
    </row>
    <row r="5661" ht="11.5" customHeight="1">
      <c r="A5661" s="9" t="inlineStr"/>
      <c r="B5661" s="9" t="inlineStr">
        <is>
          <t>Cost of 10 nos</t>
        </is>
      </c>
      <c r="C5661" s="9" t="inlineStr"/>
      <c r="D5661" s="9" t="inlineStr"/>
      <c r="E5661" s="9" t="inlineStr"/>
      <c r="F5661" s="9" t="inlineStr">
        <is>
          <t>756.76</t>
        </is>
      </c>
    </row>
    <row r="5662" ht="11.5" customHeight="1">
      <c r="A5662" s="9" t="inlineStr"/>
      <c r="B5662" s="9" t="inlineStr">
        <is>
          <t>Cost of 1 no</t>
        </is>
      </c>
      <c r="C5662" s="9" t="inlineStr"/>
      <c r="D5662" s="9" t="inlineStr"/>
      <c r="E5662" s="9" t="inlineStr"/>
      <c r="F5662" s="9" t="inlineStr">
        <is>
          <t>75.68</t>
        </is>
      </c>
    </row>
    <row r="5663" ht="11.5" customHeight="1">
      <c r="A5663" s="9" t="inlineStr"/>
      <c r="B5663" s="9" t="inlineStr">
        <is>
          <t>Say</t>
        </is>
      </c>
      <c r="C5663" s="9" t="inlineStr"/>
      <c r="D5663" s="9" t="inlineStr"/>
      <c r="E5663" s="9" t="inlineStr"/>
      <c r="F5663" s="9" t="inlineStr">
        <is>
          <t>75.70</t>
        </is>
      </c>
    </row>
    <row r="5664" ht="23" customHeight="1">
      <c r="A5664" s="9" t="inlineStr">
        <is>
          <t>9.86</t>
        </is>
      </c>
      <c r="B5664" s="9" t="inlineStr">
        <is>
          <t>Providing and fixing bright finished</t>
        </is>
      </c>
      <c r="C5664" s="9" t="inlineStr">
        <is>
          <t>brass casement</t>
        </is>
      </c>
      <c r="D5664" s="9" t="inlineStr">
        <is>
          <t>stays</t>
        </is>
      </c>
      <c r="E5664" s="9" t="inlineStr">
        <is>
          <t>(straight</t>
        </is>
      </c>
      <c r="F5664" s="9" t="inlineStr">
        <is>
          <t>peg type) with</t>
        </is>
      </c>
    </row>
    <row r="5665" ht="11.5" customHeight="1">
      <c r="A5665" s="9" t="inlineStr"/>
      <c r="B5665" s="9" t="inlineStr">
        <is>
          <t>necessary screws etc. complete :</t>
        </is>
      </c>
      <c r="C5665" s="9" t="inlineStr"/>
      <c r="D5665" s="9" t="inlineStr"/>
      <c r="E5665" s="9" t="inlineStr"/>
      <c r="F5665" s="9" t="inlineStr"/>
    </row>
    <row r="5666" ht="11.5" customHeight="1">
      <c r="A5666" s="9" t="inlineStr">
        <is>
          <t>9.86.1</t>
        </is>
      </c>
      <c r="B5666" s="9" t="inlineStr">
        <is>
          <t>300 mm weighing not less than 330</t>
        </is>
      </c>
      <c r="C5666" s="9" t="inlineStr">
        <is>
          <t>gms</t>
        </is>
      </c>
      <c r="D5666" s="9" t="inlineStr"/>
      <c r="E5666" s="9" t="inlineStr"/>
      <c r="F5666" s="9" t="inlineStr"/>
    </row>
    <row r="5667" ht="11.5" customHeight="1">
      <c r="A5667" s="10" t="inlineStr">
        <is>
          <t>Code</t>
        </is>
      </c>
      <c r="B5667" s="10" t="inlineStr">
        <is>
          <t>Description</t>
        </is>
      </c>
      <c r="C5667" s="10" t="inlineStr">
        <is>
          <t>Unit</t>
        </is>
      </c>
      <c r="D5667" s="10" t="inlineStr">
        <is>
          <t>Quantity</t>
        </is>
      </c>
      <c r="E5667" s="10" t="inlineStr">
        <is>
          <t>Rate</t>
        </is>
      </c>
      <c r="F5667" s="10" t="inlineStr">
        <is>
          <t>Amount</t>
        </is>
      </c>
    </row>
    <row r="5668" ht="11.5" customHeight="1">
      <c r="A5668" s="9" t="inlineStr"/>
      <c r="B5668" s="9" t="inlineStr">
        <is>
          <t>Details of cost for 10 nos.</t>
        </is>
      </c>
      <c r="C5668" s="9" t="inlineStr"/>
      <c r="D5668" s="9" t="inlineStr"/>
      <c r="E5668" s="9" t="inlineStr"/>
      <c r="F5668" s="9" t="inlineStr"/>
    </row>
    <row r="5669" ht="11.5" customHeight="1">
      <c r="A5669" s="9" t="inlineStr"/>
      <c r="B5669" s="9" t="inlineStr">
        <is>
          <t>MATERIAL</t>
        </is>
      </c>
      <c r="C5669" s="9" t="inlineStr"/>
      <c r="D5669" s="9" t="inlineStr"/>
      <c r="E5669" s="9" t="inlineStr"/>
      <c r="F5669" s="9" t="inlineStr"/>
    </row>
    <row r="5670" ht="11.5" customHeight="1">
      <c r="A5670" s="9" t="inlineStr">
        <is>
          <t>0424</t>
        </is>
      </c>
      <c r="B5670" s="9" t="inlineStr">
        <is>
          <t>Brass casement stays (straight peg</t>
        </is>
      </c>
      <c r="C5670" s="9" t="inlineStr"/>
      <c r="D5670" s="9" t="inlineStr"/>
      <c r="E5670" s="9" t="inlineStr"/>
      <c r="F5670" s="9" t="inlineStr"/>
    </row>
    <row r="5671" ht="11.5" customHeight="1">
      <c r="A5671" s="9" t="inlineStr"/>
      <c r="B5671" s="9" t="inlineStr">
        <is>
          <t>type ) 300 mm weighing not less than</t>
        </is>
      </c>
      <c r="C5671" s="9" t="inlineStr"/>
      <c r="D5671" s="9" t="inlineStr"/>
      <c r="E5671" s="9" t="inlineStr"/>
      <c r="F5671" s="9" t="inlineStr"/>
    </row>
    <row r="5672" ht="11.5" customHeight="1">
      <c r="A5672" s="9" t="inlineStr"/>
      <c r="B5672" s="9" t="inlineStr">
        <is>
          <t>0.33 kg</t>
        </is>
      </c>
      <c r="C5672" s="9" t="inlineStr">
        <is>
          <t>each</t>
        </is>
      </c>
      <c r="D5672" s="9" t="inlineStr">
        <is>
          <t>10.00</t>
        </is>
      </c>
      <c r="E5672" s="9" t="inlineStr">
        <is>
          <t>126.00</t>
        </is>
      </c>
      <c r="F5672" s="9" t="inlineStr">
        <is>
          <t>1260.00</t>
        </is>
      </c>
    </row>
    <row r="5673" ht="11.5" customHeight="1">
      <c r="A5673" s="9" t="inlineStr">
        <is>
          <t>0451</t>
        </is>
      </c>
      <c r="B5673" s="9" t="inlineStr">
        <is>
          <t>Brass screws 30 mm</t>
        </is>
      </c>
      <c r="C5673" s="9" t="inlineStr">
        <is>
          <t>100 Nos</t>
        </is>
      </c>
      <c r="D5673" s="9" t="inlineStr">
        <is>
          <t>0.40</t>
        </is>
      </c>
      <c r="E5673" s="9" t="inlineStr">
        <is>
          <t>140.00</t>
        </is>
      </c>
      <c r="F5673" s="9" t="inlineStr">
        <is>
          <t>56.00</t>
        </is>
      </c>
    </row>
    <row r="5674" ht="11.5" customHeight="1">
      <c r="A5674" s="9" t="inlineStr">
        <is>
          <t>9977</t>
        </is>
      </c>
      <c r="B5674" s="9" t="inlineStr">
        <is>
          <t>Carriage of material</t>
        </is>
      </c>
      <c r="C5674" s="9" t="inlineStr">
        <is>
          <t>L.S.</t>
        </is>
      </c>
      <c r="D5674" s="9" t="inlineStr">
        <is>
          <t>0.91</t>
        </is>
      </c>
      <c r="E5674" s="9" t="inlineStr">
        <is>
          <t>2.00</t>
        </is>
      </c>
      <c r="F5674" s="9" t="inlineStr">
        <is>
          <t>1.82</t>
        </is>
      </c>
    </row>
    <row r="5675" ht="11.5" customHeight="1">
      <c r="A5675" s="9" t="inlineStr"/>
      <c r="B5675" s="9" t="inlineStr">
        <is>
          <t>LABOUR</t>
        </is>
      </c>
      <c r="C5675" s="9" t="inlineStr"/>
      <c r="D5675" s="9" t="inlineStr"/>
      <c r="E5675" s="9" t="inlineStr"/>
      <c r="F5675" s="9" t="inlineStr"/>
    </row>
    <row r="5676" ht="11.5" customHeight="1">
      <c r="A5676" s="9" t="inlineStr">
        <is>
          <t>0111</t>
        </is>
      </c>
      <c r="B5676" s="9" t="inlineStr">
        <is>
          <t>Carpenter 1st class</t>
        </is>
      </c>
      <c r="C5676" s="9" t="inlineStr">
        <is>
          <t>day</t>
        </is>
      </c>
      <c r="D5676" s="9" t="inlineStr">
        <is>
          <t>0.10</t>
        </is>
      </c>
      <c r="E5676" s="9" t="inlineStr">
        <is>
          <t>738.00</t>
        </is>
      </c>
      <c r="F5676" s="9" t="inlineStr">
        <is>
          <t>73.80</t>
        </is>
      </c>
    </row>
    <row r="5677" ht="11.5" customHeight="1">
      <c r="A5677" s="9" t="inlineStr"/>
      <c r="B5677" s="9" t="inlineStr">
        <is>
          <t>TOTAL</t>
        </is>
      </c>
      <c r="C5677" s="9" t="inlineStr"/>
      <c r="D5677" s="9" t="inlineStr"/>
      <c r="E5677" s="9" t="inlineStr"/>
      <c r="F5677" s="9" t="inlineStr">
        <is>
          <t>1391.62 W</t>
        </is>
      </c>
    </row>
    <row r="5678" ht="11.5" customHeight="1">
      <c r="A5678" s="9" t="inlineStr"/>
      <c r="B5678" s="9" t="inlineStr">
        <is>
          <t>Add 1 % Water charges on "W"</t>
        </is>
      </c>
      <c r="C5678" s="9" t="inlineStr"/>
      <c r="D5678" s="9" t="inlineStr"/>
      <c r="E5678" s="9" t="inlineStr"/>
      <c r="F5678" s="9" t="inlineStr">
        <is>
          <t>13.92</t>
        </is>
      </c>
    </row>
    <row r="5679" ht="11.5" customHeight="1">
      <c r="A5679" s="9" t="inlineStr"/>
      <c r="B5679" s="9" t="inlineStr">
        <is>
          <t>TOTAL</t>
        </is>
      </c>
      <c r="C5679" s="9" t="inlineStr"/>
      <c r="D5679" s="9" t="inlineStr"/>
      <c r="E5679" s="9" t="inlineStr"/>
      <c r="F5679" s="9" t="inlineStr">
        <is>
          <t>1405.54 X</t>
        </is>
      </c>
    </row>
    <row r="5680" ht="11.5" customHeight="1">
      <c r="A5680" s="9" t="inlineStr"/>
      <c r="B5680" s="9" t="inlineStr">
        <is>
          <t>Add GST on "X" (multiplying factor</t>
        </is>
      </c>
      <c r="C5680" s="9" t="inlineStr"/>
      <c r="D5680" s="9" t="inlineStr"/>
      <c r="E5680" s="9" t="inlineStr"/>
      <c r="F5680" s="9" t="inlineStr"/>
    </row>
    <row r="5681" ht="11.5" customHeight="1">
      <c r="A5681" s="9" t="inlineStr"/>
      <c r="B5681" s="9" t="inlineStr">
        <is>
          <t>0.1405)</t>
        </is>
      </c>
      <c r="C5681" s="9" t="inlineStr"/>
      <c r="D5681" s="9" t="inlineStr"/>
      <c r="E5681" s="9" t="inlineStr"/>
      <c r="F5681" s="9" t="inlineStr">
        <is>
          <t>197.48</t>
        </is>
      </c>
    </row>
    <row r="5682" ht="11.5" customHeight="1">
      <c r="A5682" s="9" t="inlineStr"/>
      <c r="B5682" s="9" t="inlineStr">
        <is>
          <t>TOTAL</t>
        </is>
      </c>
      <c r="C5682" s="9" t="inlineStr"/>
      <c r="D5682" s="9" t="inlineStr"/>
      <c r="E5682" s="9" t="inlineStr"/>
      <c r="F5682" s="9" t="inlineStr">
        <is>
          <t>1603.01 Y</t>
        </is>
      </c>
    </row>
    <row r="5683" ht="11.5" customHeight="1">
      <c r="A5683" s="9" t="inlineStr"/>
      <c r="B5683" s="9" t="inlineStr">
        <is>
          <t>Add 15% CPOH on "Y"</t>
        </is>
      </c>
      <c r="C5683" s="9" t="inlineStr"/>
      <c r="D5683" s="9" t="inlineStr"/>
      <c r="E5683" s="9" t="inlineStr"/>
      <c r="F5683" s="9" t="inlineStr">
        <is>
          <t>240.45</t>
        </is>
      </c>
    </row>
    <row r="5684" ht="11.5" customHeight="1">
      <c r="A5684" s="9" t="inlineStr"/>
      <c r="B5684" s="9" t="inlineStr">
        <is>
          <t>TOTAL</t>
        </is>
      </c>
      <c r="C5684" s="9" t="inlineStr"/>
      <c r="D5684" s="9" t="inlineStr"/>
      <c r="E5684" s="9" t="inlineStr"/>
      <c r="F5684" s="9" t="inlineStr">
        <is>
          <t>1843.47 Z</t>
        </is>
      </c>
    </row>
    <row r="5685" ht="11.5" customHeight="1">
      <c r="A5685" s="9" t="inlineStr"/>
      <c r="B5685" s="9" t="inlineStr">
        <is>
          <t>Add Cess @ 1% on "Z"</t>
        </is>
      </c>
      <c r="C5685" s="9" t="inlineStr"/>
      <c r="D5685" s="9" t="inlineStr"/>
      <c r="E5685" s="9" t="inlineStr"/>
      <c r="F5685" s="9" t="inlineStr">
        <is>
          <t>18.43</t>
        </is>
      </c>
    </row>
    <row r="5686" ht="11.5" customHeight="1">
      <c r="A5686" s="9" t="inlineStr"/>
      <c r="B5686" s="9" t="inlineStr">
        <is>
          <t>Cost of 10 nos</t>
        </is>
      </c>
      <c r="C5686" s="9" t="inlineStr"/>
      <c r="D5686" s="9" t="inlineStr"/>
      <c r="E5686" s="9" t="inlineStr"/>
      <c r="F5686" s="9" t="inlineStr">
        <is>
          <t>1861.90</t>
        </is>
      </c>
    </row>
    <row r="5687" ht="11.5" customHeight="1">
      <c r="A5687" s="9" t="inlineStr"/>
      <c r="B5687" s="9" t="inlineStr">
        <is>
          <t>Cost of 1 no</t>
        </is>
      </c>
      <c r="C5687" s="9" t="inlineStr"/>
      <c r="D5687" s="9" t="inlineStr"/>
      <c r="E5687" s="9" t="inlineStr"/>
      <c r="F5687" s="9" t="inlineStr">
        <is>
          <t>186.19</t>
        </is>
      </c>
    </row>
    <row r="5688" ht="11.5" customHeight="1">
      <c r="A5688" s="9" t="inlineStr"/>
      <c r="B5688" s="9" t="inlineStr">
        <is>
          <t>Say</t>
        </is>
      </c>
      <c r="C5688" s="9" t="inlineStr"/>
      <c r="D5688" s="9" t="inlineStr"/>
      <c r="E5688" s="9" t="inlineStr"/>
      <c r="F5688" s="9" t="inlineStr">
        <is>
          <t>186.20</t>
        </is>
      </c>
    </row>
    <row r="5690" ht="11.5" customHeight="1">
      <c r="A5690" s="9" t="inlineStr">
        <is>
          <t>9.86.2</t>
        </is>
      </c>
      <c r="B5690" s="9" t="inlineStr">
        <is>
          <t>250 mm weighing not less than 280</t>
        </is>
      </c>
      <c r="C5690" s="9" t="inlineStr">
        <is>
          <t>gms</t>
        </is>
      </c>
      <c r="D5690" s="9" t="inlineStr"/>
      <c r="E5690" s="9" t="inlineStr"/>
      <c r="F5690" s="9" t="inlineStr"/>
    </row>
    <row r="5691" ht="11.5" customHeight="1">
      <c r="A5691" s="10" t="inlineStr">
        <is>
          <t>Code</t>
        </is>
      </c>
      <c r="B5691" s="10" t="inlineStr">
        <is>
          <t>Description</t>
        </is>
      </c>
      <c r="C5691" s="10" t="inlineStr">
        <is>
          <t>Unit</t>
        </is>
      </c>
      <c r="D5691" s="10" t="inlineStr">
        <is>
          <t>Quantity</t>
        </is>
      </c>
      <c r="E5691" s="10" t="inlineStr">
        <is>
          <t>Rate</t>
        </is>
      </c>
      <c r="F5691" s="10" t="inlineStr">
        <is>
          <t>Amount</t>
        </is>
      </c>
    </row>
    <row r="5692" ht="11.5" customHeight="1">
      <c r="A5692" s="9" t="inlineStr"/>
      <c r="B5692" s="9" t="inlineStr">
        <is>
          <t>Details of cost for 10 nos.</t>
        </is>
      </c>
      <c r="C5692" s="9" t="inlineStr"/>
      <c r="D5692" s="9" t="inlineStr"/>
      <c r="E5692" s="9" t="inlineStr"/>
      <c r="F5692" s="9" t="inlineStr"/>
    </row>
    <row r="5693" ht="11.5" customHeight="1">
      <c r="A5693" s="9" t="inlineStr"/>
      <c r="B5693" s="9" t="inlineStr">
        <is>
          <t>MATERIAL</t>
        </is>
      </c>
      <c r="C5693" s="9" t="inlineStr"/>
      <c r="D5693" s="9" t="inlineStr"/>
      <c r="E5693" s="9" t="inlineStr"/>
      <c r="F5693" s="9" t="inlineStr"/>
    </row>
    <row r="5694" ht="11.5" customHeight="1">
      <c r="A5694" s="9" t="inlineStr">
        <is>
          <t>0425</t>
        </is>
      </c>
      <c r="B5694" s="9" t="inlineStr">
        <is>
          <t>Brass casement stays (straight peg</t>
        </is>
      </c>
      <c r="C5694" s="9" t="inlineStr"/>
      <c r="D5694" s="9" t="inlineStr"/>
      <c r="E5694" s="9" t="inlineStr"/>
      <c r="F5694" s="9" t="inlineStr"/>
    </row>
    <row r="5695" ht="11.5" customHeight="1">
      <c r="A5695" s="9" t="inlineStr"/>
      <c r="B5695" s="9" t="inlineStr">
        <is>
          <t>type ) 250 mm weighing not less than</t>
        </is>
      </c>
      <c r="C5695" s="9" t="inlineStr"/>
      <c r="D5695" s="9" t="inlineStr"/>
      <c r="E5695" s="9" t="inlineStr"/>
      <c r="F5695" s="9" t="inlineStr"/>
    </row>
    <row r="5696" ht="11.5" customHeight="1">
      <c r="A5696" s="9" t="inlineStr"/>
      <c r="B5696" s="9" t="inlineStr">
        <is>
          <t>0.28 kg</t>
        </is>
      </c>
      <c r="C5696" s="9" t="inlineStr">
        <is>
          <t>each</t>
        </is>
      </c>
      <c r="D5696" s="9" t="inlineStr">
        <is>
          <t>10.00</t>
        </is>
      </c>
      <c r="E5696" s="9" t="inlineStr">
        <is>
          <t>100.00</t>
        </is>
      </c>
      <c r="F5696" s="9" t="inlineStr">
        <is>
          <t>1000.00</t>
        </is>
      </c>
    </row>
    <row r="5697" ht="11.5" customHeight="1">
      <c r="A5697" s="9" t="inlineStr">
        <is>
          <t>0452</t>
        </is>
      </c>
      <c r="B5697" s="9" t="inlineStr">
        <is>
          <t>Brass screws 25 mm</t>
        </is>
      </c>
      <c r="C5697" s="9" t="inlineStr">
        <is>
          <t>100 Nos</t>
        </is>
      </c>
      <c r="D5697" s="9" t="inlineStr">
        <is>
          <t>0.40</t>
        </is>
      </c>
      <c r="E5697" s="9" t="inlineStr">
        <is>
          <t>100.00</t>
        </is>
      </c>
      <c r="F5697" s="9" t="inlineStr">
        <is>
          <t>40.00</t>
        </is>
      </c>
    </row>
    <row r="5698" ht="11.5" customHeight="1">
      <c r="A5698" s="9" t="inlineStr">
        <is>
          <t>9977</t>
        </is>
      </c>
      <c r="B5698" s="9" t="inlineStr">
        <is>
          <t>Carriage of material</t>
        </is>
      </c>
      <c r="C5698" s="9" t="inlineStr">
        <is>
          <t>L.S.</t>
        </is>
      </c>
      <c r="D5698" s="9" t="inlineStr">
        <is>
          <t>0.91</t>
        </is>
      </c>
      <c r="E5698" s="9" t="inlineStr">
        <is>
          <t>2.00</t>
        </is>
      </c>
      <c r="F5698" s="9" t="inlineStr">
        <is>
          <t>1.82</t>
        </is>
      </c>
    </row>
    <row r="5699" ht="11.5" customHeight="1">
      <c r="A5699" s="9" t="inlineStr"/>
      <c r="B5699" s="9" t="inlineStr">
        <is>
          <t>LABOUR</t>
        </is>
      </c>
      <c r="C5699" s="9" t="inlineStr"/>
      <c r="D5699" s="9" t="inlineStr"/>
      <c r="E5699" s="9" t="inlineStr"/>
      <c r="F5699" s="9" t="inlineStr"/>
    </row>
    <row r="5700" ht="11.5" customHeight="1">
      <c r="A5700" s="9" t="inlineStr">
        <is>
          <t>0111</t>
        </is>
      </c>
      <c r="B5700" s="9" t="inlineStr">
        <is>
          <t>Carpenter 1st class</t>
        </is>
      </c>
      <c r="C5700" s="9" t="inlineStr">
        <is>
          <t>day</t>
        </is>
      </c>
      <c r="D5700" s="9" t="inlineStr">
        <is>
          <t>0.10</t>
        </is>
      </c>
      <c r="E5700" s="9" t="inlineStr">
        <is>
          <t>738.00</t>
        </is>
      </c>
      <c r="F5700" s="9" t="inlineStr">
        <is>
          <t>73.80</t>
        </is>
      </c>
    </row>
    <row r="5701" ht="11.5" customHeight="1">
      <c r="A5701" s="9" t="inlineStr"/>
      <c r="B5701" s="9" t="inlineStr">
        <is>
          <t>TOTAL</t>
        </is>
      </c>
      <c r="C5701" s="9" t="inlineStr"/>
      <c r="D5701" s="9" t="inlineStr"/>
      <c r="E5701" s="9" t="inlineStr"/>
      <c r="F5701" s="9" t="inlineStr">
        <is>
          <t>1115.62 W</t>
        </is>
      </c>
    </row>
    <row r="5702" ht="11.5" customHeight="1">
      <c r="A5702" s="9" t="inlineStr"/>
      <c r="B5702" s="9" t="inlineStr">
        <is>
          <t>Add 1 % Water charges on "W"</t>
        </is>
      </c>
      <c r="C5702" s="9" t="inlineStr"/>
      <c r="D5702" s="9" t="inlineStr"/>
      <c r="E5702" s="9" t="inlineStr"/>
      <c r="F5702" s="9" t="inlineStr">
        <is>
          <t>11.16</t>
        </is>
      </c>
    </row>
    <row r="5703" ht="11.5" customHeight="1">
      <c r="A5703" s="9" t="inlineStr"/>
      <c r="B5703" s="9" t="inlineStr">
        <is>
          <t>TOTAL</t>
        </is>
      </c>
      <c r="C5703" s="9" t="inlineStr"/>
      <c r="D5703" s="9" t="inlineStr"/>
      <c r="E5703" s="9" t="inlineStr"/>
      <c r="F5703" s="9" t="inlineStr">
        <is>
          <t>1126.78 X</t>
        </is>
      </c>
    </row>
    <row r="5704" ht="11.5" customHeight="1">
      <c r="A5704" s="9" t="inlineStr"/>
      <c r="B5704" s="9" t="inlineStr">
        <is>
          <t>Add GST on "X" (multiplying factor</t>
        </is>
      </c>
      <c r="C5704" s="9" t="inlineStr"/>
      <c r="D5704" s="9" t="inlineStr"/>
      <c r="E5704" s="9" t="inlineStr"/>
      <c r="F5704" s="9" t="inlineStr"/>
    </row>
    <row r="5705" ht="11.5" customHeight="1">
      <c r="A5705" s="9" t="inlineStr"/>
      <c r="B5705" s="9" t="inlineStr">
        <is>
          <t>0.1405)</t>
        </is>
      </c>
      <c r="C5705" s="9" t="inlineStr"/>
      <c r="D5705" s="9" t="inlineStr"/>
      <c r="E5705" s="9" t="inlineStr"/>
      <c r="F5705" s="9" t="inlineStr">
        <is>
          <t>158.31</t>
        </is>
      </c>
    </row>
    <row r="5706" ht="11.5" customHeight="1">
      <c r="A5706" s="9" t="inlineStr"/>
      <c r="B5706" s="9" t="inlineStr">
        <is>
          <t>TOTAL</t>
        </is>
      </c>
      <c r="C5706" s="9" t="inlineStr"/>
      <c r="D5706" s="9" t="inlineStr"/>
      <c r="E5706" s="9" t="inlineStr"/>
      <c r="F5706" s="9" t="inlineStr">
        <is>
          <t>1285.09 Y</t>
        </is>
      </c>
    </row>
    <row r="5707" ht="11.5" customHeight="1">
      <c r="A5707" s="9" t="inlineStr"/>
      <c r="B5707" s="9" t="inlineStr">
        <is>
          <t>Add 15% CPOH on "Y"</t>
        </is>
      </c>
      <c r="C5707" s="9" t="inlineStr"/>
      <c r="D5707" s="9" t="inlineStr"/>
      <c r="E5707" s="9" t="inlineStr"/>
      <c r="F5707" s="9" t="inlineStr">
        <is>
          <t>192.76</t>
        </is>
      </c>
    </row>
    <row r="5708" ht="11.5" customHeight="1">
      <c r="A5708" s="9" t="inlineStr"/>
      <c r="B5708" s="9" t="inlineStr">
        <is>
          <t>TOTAL</t>
        </is>
      </c>
      <c r="C5708" s="9" t="inlineStr"/>
      <c r="D5708" s="9" t="inlineStr"/>
      <c r="E5708" s="9" t="inlineStr"/>
      <c r="F5708" s="9" t="inlineStr">
        <is>
          <t>1477.85 Z</t>
        </is>
      </c>
    </row>
    <row r="5709" ht="11.5" customHeight="1">
      <c r="A5709" s="9" t="inlineStr"/>
      <c r="B5709" s="9" t="inlineStr">
        <is>
          <t>Add Cess @ 1% on "Z"</t>
        </is>
      </c>
      <c r="C5709" s="9" t="inlineStr"/>
      <c r="D5709" s="9" t="inlineStr"/>
      <c r="E5709" s="9" t="inlineStr"/>
      <c r="F5709" s="9" t="inlineStr">
        <is>
          <t>14.78</t>
        </is>
      </c>
    </row>
    <row r="5710" ht="11.5" customHeight="1">
      <c r="A5710" s="9" t="inlineStr"/>
      <c r="B5710" s="9" t="inlineStr">
        <is>
          <t>Cost of 10 nos</t>
        </is>
      </c>
      <c r="C5710" s="9" t="inlineStr"/>
      <c r="D5710" s="9" t="inlineStr"/>
      <c r="E5710" s="9" t="inlineStr"/>
      <c r="F5710" s="9" t="inlineStr">
        <is>
          <t>1492.63</t>
        </is>
      </c>
    </row>
    <row r="5711" ht="11.5" customHeight="1">
      <c r="A5711" s="9" t="inlineStr"/>
      <c r="B5711" s="9" t="inlineStr">
        <is>
          <t>Cost of 1 no</t>
        </is>
      </c>
      <c r="C5711" s="9" t="inlineStr"/>
      <c r="D5711" s="9" t="inlineStr"/>
      <c r="E5711" s="9" t="inlineStr"/>
      <c r="F5711" s="9" t="inlineStr">
        <is>
          <t>149.26</t>
        </is>
      </c>
    </row>
    <row r="5712" ht="11.5" customHeight="1">
      <c r="A5712" s="9" t="inlineStr"/>
      <c r="B5712" s="9" t="inlineStr">
        <is>
          <t>Say</t>
        </is>
      </c>
      <c r="C5712" s="9" t="inlineStr"/>
      <c r="D5712" s="9" t="inlineStr"/>
      <c r="E5712" s="9" t="inlineStr"/>
      <c r="F5712" s="9" t="inlineStr">
        <is>
          <t>149.25</t>
        </is>
      </c>
    </row>
    <row r="5713" ht="11.5" customHeight="1">
      <c r="A5713" s="9" t="inlineStr">
        <is>
          <t>9.86.3</t>
        </is>
      </c>
      <c r="B5713" s="9" t="inlineStr">
        <is>
          <t>200 mm weighing not less than 240</t>
        </is>
      </c>
      <c r="C5713" s="9" t="inlineStr">
        <is>
          <t>gms</t>
        </is>
      </c>
      <c r="D5713" s="9" t="inlineStr"/>
      <c r="E5713" s="9" t="inlineStr"/>
      <c r="F5713" s="9" t="inlineStr"/>
    </row>
    <row r="5714" ht="11.5" customHeight="1">
      <c r="A5714" s="10" t="inlineStr">
        <is>
          <t>Code</t>
        </is>
      </c>
      <c r="B5714" s="10" t="inlineStr">
        <is>
          <t>Description</t>
        </is>
      </c>
      <c r="C5714" s="10" t="inlineStr">
        <is>
          <t>Unit</t>
        </is>
      </c>
      <c r="D5714" s="10" t="inlineStr">
        <is>
          <t>Quantity</t>
        </is>
      </c>
      <c r="E5714" s="10" t="inlineStr">
        <is>
          <t>Rate</t>
        </is>
      </c>
      <c r="F5714" s="10" t="inlineStr">
        <is>
          <t>Amount</t>
        </is>
      </c>
    </row>
    <row r="5715" ht="11.5" customHeight="1">
      <c r="A5715" s="9" t="inlineStr"/>
      <c r="B5715" s="9" t="inlineStr">
        <is>
          <t>Details of cost for 10 nos.</t>
        </is>
      </c>
      <c r="C5715" s="9" t="inlineStr"/>
      <c r="D5715" s="9" t="inlineStr"/>
      <c r="E5715" s="9" t="inlineStr"/>
      <c r="F5715" s="9" t="inlineStr"/>
    </row>
    <row r="5716" ht="11.5" customHeight="1">
      <c r="A5716" s="9" t="inlineStr"/>
      <c r="B5716" s="9" t="inlineStr">
        <is>
          <t>MATERIAL</t>
        </is>
      </c>
      <c r="C5716" s="9" t="inlineStr"/>
      <c r="D5716" s="9" t="inlineStr"/>
      <c r="E5716" s="9" t="inlineStr"/>
      <c r="F5716" s="9" t="inlineStr"/>
    </row>
    <row r="5717" ht="11.5" customHeight="1">
      <c r="A5717" s="9" t="inlineStr">
        <is>
          <t>0426</t>
        </is>
      </c>
      <c r="B5717" s="9" t="inlineStr">
        <is>
          <t>Brass casement stays (straight peg</t>
        </is>
      </c>
      <c r="C5717" s="9" t="inlineStr"/>
      <c r="D5717" s="9" t="inlineStr"/>
      <c r="E5717" s="9" t="inlineStr"/>
      <c r="F5717" s="9" t="inlineStr"/>
    </row>
    <row r="5718" ht="11.5" customHeight="1">
      <c r="A5718" s="9" t="inlineStr"/>
      <c r="B5718" s="9" t="inlineStr">
        <is>
          <t>type ) 200 mmweighing not less than</t>
        </is>
      </c>
      <c r="C5718" s="9" t="inlineStr"/>
      <c r="D5718" s="9" t="inlineStr"/>
      <c r="E5718" s="9" t="inlineStr"/>
      <c r="F5718" s="9" t="inlineStr"/>
    </row>
    <row r="5719" ht="11.5" customHeight="1">
      <c r="A5719" s="9" t="inlineStr"/>
      <c r="B5719" s="9" t="inlineStr">
        <is>
          <t>0.24 kg</t>
        </is>
      </c>
      <c r="C5719" s="9" t="inlineStr">
        <is>
          <t>each</t>
        </is>
      </c>
      <c r="D5719" s="9" t="inlineStr">
        <is>
          <t>10.00</t>
        </is>
      </c>
      <c r="E5719" s="9" t="inlineStr">
        <is>
          <t>95.00</t>
        </is>
      </c>
      <c r="F5719" s="9" t="inlineStr">
        <is>
          <t>950.00</t>
        </is>
      </c>
    </row>
    <row r="5720" ht="11.5" customHeight="1">
      <c r="A5720" s="9" t="inlineStr">
        <is>
          <t>0452</t>
        </is>
      </c>
      <c r="B5720" s="9" t="inlineStr">
        <is>
          <t>Brass screws 25 mm</t>
        </is>
      </c>
      <c r="C5720" s="9" t="inlineStr">
        <is>
          <t>100 Nos</t>
        </is>
      </c>
      <c r="D5720" s="9" t="inlineStr">
        <is>
          <t>0.40</t>
        </is>
      </c>
      <c r="E5720" s="9" t="inlineStr">
        <is>
          <t>100.00</t>
        </is>
      </c>
      <c r="F5720" s="9" t="inlineStr">
        <is>
          <t>40.00</t>
        </is>
      </c>
    </row>
    <row r="5721" ht="11.5" customHeight="1">
      <c r="A5721" s="9" t="inlineStr">
        <is>
          <t>9977</t>
        </is>
      </c>
      <c r="B5721" s="9" t="inlineStr">
        <is>
          <t>Carriage of material</t>
        </is>
      </c>
      <c r="C5721" s="9" t="inlineStr">
        <is>
          <t>L.S.</t>
        </is>
      </c>
      <c r="D5721" s="9" t="inlineStr">
        <is>
          <t>0.91</t>
        </is>
      </c>
      <c r="E5721" s="9" t="inlineStr">
        <is>
          <t>2.00</t>
        </is>
      </c>
      <c r="F5721" s="9" t="inlineStr">
        <is>
          <t>1.82</t>
        </is>
      </c>
    </row>
    <row r="5722" ht="11.5" customHeight="1">
      <c r="A5722" s="9" t="inlineStr"/>
      <c r="B5722" s="9" t="inlineStr">
        <is>
          <t>LABOUR</t>
        </is>
      </c>
      <c r="C5722" s="9" t="inlineStr"/>
      <c r="D5722" s="9" t="inlineStr"/>
      <c r="E5722" s="9" t="inlineStr"/>
      <c r="F5722" s="9" t="inlineStr"/>
    </row>
    <row r="5723" ht="11.5" customHeight="1">
      <c r="A5723" s="9" t="inlineStr">
        <is>
          <t>0111</t>
        </is>
      </c>
      <c r="B5723" s="9" t="inlineStr">
        <is>
          <t>Carpenter 1st class</t>
        </is>
      </c>
      <c r="C5723" s="9" t="inlineStr">
        <is>
          <t>day</t>
        </is>
      </c>
      <c r="D5723" s="9" t="inlineStr">
        <is>
          <t>0.10</t>
        </is>
      </c>
      <c r="E5723" s="9" t="inlineStr">
        <is>
          <t>738.00</t>
        </is>
      </c>
      <c r="F5723" s="9" t="inlineStr">
        <is>
          <t>73.80</t>
        </is>
      </c>
    </row>
    <row r="5724" ht="11.5" customHeight="1">
      <c r="A5724" s="9" t="inlineStr"/>
      <c r="B5724" s="9" t="inlineStr">
        <is>
          <t>TOTAL</t>
        </is>
      </c>
      <c r="C5724" s="9" t="inlineStr"/>
      <c r="D5724" s="9" t="inlineStr"/>
      <c r="E5724" s="9" t="inlineStr"/>
      <c r="F5724" s="9" t="inlineStr">
        <is>
          <t>1065.62 W</t>
        </is>
      </c>
    </row>
    <row r="5725" ht="11.5" customHeight="1">
      <c r="A5725" s="9" t="inlineStr"/>
      <c r="B5725" s="9" t="inlineStr">
        <is>
          <t>Add 1 % Water charges on "W"</t>
        </is>
      </c>
      <c r="C5725" s="9" t="inlineStr"/>
      <c r="D5725" s="9" t="inlineStr"/>
      <c r="E5725" s="9" t="inlineStr"/>
      <c r="F5725" s="9" t="inlineStr">
        <is>
          <t>10.66</t>
        </is>
      </c>
    </row>
    <row r="5726" ht="11.5" customHeight="1">
      <c r="A5726" s="9" t="inlineStr"/>
      <c r="B5726" s="9" t="inlineStr">
        <is>
          <t>TOTAL</t>
        </is>
      </c>
      <c r="C5726" s="9" t="inlineStr"/>
      <c r="D5726" s="9" t="inlineStr"/>
      <c r="E5726" s="9" t="inlineStr"/>
      <c r="F5726" s="9" t="inlineStr">
        <is>
          <t>1076.28 X</t>
        </is>
      </c>
    </row>
    <row r="5727" ht="11.5" customHeight="1">
      <c r="A5727" s="9" t="inlineStr"/>
      <c r="B5727" s="9" t="inlineStr">
        <is>
          <t>Add GST on "X" (multiplying factor</t>
        </is>
      </c>
      <c r="C5727" s="9" t="inlineStr"/>
      <c r="D5727" s="9" t="inlineStr"/>
      <c r="E5727" s="9" t="inlineStr"/>
      <c r="F5727" s="9" t="inlineStr"/>
    </row>
    <row r="5728" ht="11.5" customHeight="1">
      <c r="A5728" s="9" t="inlineStr"/>
      <c r="B5728" s="9" t="inlineStr">
        <is>
          <t>0.1405)</t>
        </is>
      </c>
      <c r="C5728" s="9" t="inlineStr"/>
      <c r="D5728" s="9" t="inlineStr"/>
      <c r="E5728" s="9" t="inlineStr"/>
      <c r="F5728" s="9" t="inlineStr">
        <is>
          <t>151.22</t>
        </is>
      </c>
    </row>
    <row r="5729" ht="11.5" customHeight="1">
      <c r="A5729" s="9" t="inlineStr"/>
      <c r="B5729" s="9" t="inlineStr">
        <is>
          <t>TOTAL</t>
        </is>
      </c>
      <c r="C5729" s="9" t="inlineStr"/>
      <c r="D5729" s="9" t="inlineStr"/>
      <c r="E5729" s="9" t="inlineStr"/>
      <c r="F5729" s="9" t="inlineStr">
        <is>
          <t>1227.49 Y</t>
        </is>
      </c>
    </row>
    <row r="5730" ht="11.5" customHeight="1">
      <c r="A5730" s="9" t="inlineStr"/>
      <c r="B5730" s="9" t="inlineStr">
        <is>
          <t>Add 15% CPOH on "Y"</t>
        </is>
      </c>
      <c r="C5730" s="9" t="inlineStr"/>
      <c r="D5730" s="9" t="inlineStr"/>
      <c r="E5730" s="9" t="inlineStr"/>
      <c r="F5730" s="9" t="inlineStr">
        <is>
          <t>184.12</t>
        </is>
      </c>
    </row>
    <row r="5731" ht="11.5" customHeight="1">
      <c r="A5731" s="9" t="inlineStr"/>
      <c r="B5731" s="9" t="inlineStr">
        <is>
          <t>TOTAL</t>
        </is>
      </c>
      <c r="C5731" s="9" t="inlineStr"/>
      <c r="D5731" s="9" t="inlineStr"/>
      <c r="E5731" s="9" t="inlineStr"/>
      <c r="F5731" s="9" t="inlineStr">
        <is>
          <t>1411.62 Z</t>
        </is>
      </c>
    </row>
    <row r="5732" ht="11.5" customHeight="1">
      <c r="A5732" s="9" t="inlineStr"/>
      <c r="B5732" s="9" t="inlineStr">
        <is>
          <t>Add Cess @ 1% on "Z"</t>
        </is>
      </c>
      <c r="C5732" s="9" t="inlineStr"/>
      <c r="D5732" s="9" t="inlineStr"/>
      <c r="E5732" s="9" t="inlineStr"/>
      <c r="F5732" s="9" t="inlineStr">
        <is>
          <t>14.12</t>
        </is>
      </c>
    </row>
    <row r="5733" ht="11.5" customHeight="1">
      <c r="A5733" s="9" t="inlineStr"/>
      <c r="B5733" s="9" t="inlineStr">
        <is>
          <t>Cost of 10 nos</t>
        </is>
      </c>
      <c r="C5733" s="9" t="inlineStr"/>
      <c r="D5733" s="9" t="inlineStr"/>
      <c r="E5733" s="9" t="inlineStr"/>
      <c r="F5733" s="9" t="inlineStr">
        <is>
          <t>1425.73</t>
        </is>
      </c>
    </row>
    <row r="5734" ht="11.5" customHeight="1">
      <c r="A5734" s="9" t="inlineStr"/>
      <c r="B5734" s="9" t="inlineStr">
        <is>
          <t>Cost of 1 no</t>
        </is>
      </c>
      <c r="C5734" s="9" t="inlineStr"/>
      <c r="D5734" s="9" t="inlineStr"/>
      <c r="E5734" s="9" t="inlineStr"/>
      <c r="F5734" s="9" t="inlineStr">
        <is>
          <t>142.57</t>
        </is>
      </c>
    </row>
    <row r="5735" ht="11.5" customHeight="1">
      <c r="A5735" s="9" t="inlineStr"/>
      <c r="B5735" s="9" t="inlineStr">
        <is>
          <t>Say</t>
        </is>
      </c>
      <c r="C5735" s="9" t="inlineStr"/>
      <c r="D5735" s="9" t="inlineStr"/>
      <c r="E5735" s="9" t="inlineStr"/>
      <c r="F5735" s="9" t="inlineStr">
        <is>
          <t>142.55</t>
        </is>
      </c>
    </row>
    <row r="5737" ht="23" customHeight="1">
      <c r="A5737" s="9" t="inlineStr">
        <is>
          <t>9.87</t>
        </is>
      </c>
      <c r="B5737" s="9" t="inlineStr">
        <is>
          <t>Providing and fixing bright finished</t>
        </is>
      </c>
      <c r="C5737" s="9" t="inlineStr">
        <is>
          <t>brass</t>
        </is>
      </c>
      <c r="D5737" s="9" t="inlineStr">
        <is>
          <t>hasp and</t>
        </is>
      </c>
      <c r="E5737" s="9" t="inlineStr">
        <is>
          <t>staple (safety</t>
        </is>
      </c>
      <c r="F5737" s="9" t="inlineStr">
        <is>
          <t>type) with</t>
        </is>
      </c>
    </row>
    <row r="5738" ht="11.5" customHeight="1">
      <c r="A5738" s="9" t="inlineStr"/>
      <c r="B5738" s="9" t="inlineStr">
        <is>
          <t>necessary screws etc. complete :</t>
        </is>
      </c>
      <c r="C5738" s="9" t="inlineStr"/>
      <c r="D5738" s="9" t="inlineStr"/>
      <c r="E5738" s="9" t="inlineStr"/>
      <c r="F5738" s="9" t="inlineStr"/>
    </row>
    <row r="5739" ht="11.5" customHeight="1">
      <c r="A5739" s="9" t="inlineStr">
        <is>
          <t>9.87.1</t>
        </is>
      </c>
      <c r="B5739" s="9" t="inlineStr">
        <is>
          <t>150 mm</t>
        </is>
      </c>
      <c r="C5739" s="9" t="inlineStr"/>
      <c r="D5739" s="9" t="inlineStr"/>
      <c r="E5739" s="9" t="inlineStr"/>
      <c r="F5739" s="9" t="inlineStr"/>
    </row>
    <row r="5740" ht="11.5" customHeight="1">
      <c r="A5740" s="10" t="inlineStr">
        <is>
          <t>Code</t>
        </is>
      </c>
      <c r="B5740" s="10" t="inlineStr">
        <is>
          <t>Description</t>
        </is>
      </c>
      <c r="C5740" s="10" t="inlineStr">
        <is>
          <t>Unit</t>
        </is>
      </c>
      <c r="D5740" s="10" t="inlineStr">
        <is>
          <t>Quantity</t>
        </is>
      </c>
      <c r="E5740" s="10" t="inlineStr">
        <is>
          <t>Rate</t>
        </is>
      </c>
      <c r="F5740" s="10" t="inlineStr">
        <is>
          <t>Amount</t>
        </is>
      </c>
    </row>
    <row r="5741" ht="11.5" customHeight="1">
      <c r="A5741" s="9" t="inlineStr"/>
      <c r="B5741" s="9" t="inlineStr">
        <is>
          <t>Details of cost for 10 nos.</t>
        </is>
      </c>
      <c r="C5741" s="9" t="inlineStr"/>
      <c r="D5741" s="9" t="inlineStr"/>
      <c r="E5741" s="9" t="inlineStr"/>
      <c r="F5741" s="9" t="inlineStr"/>
    </row>
    <row r="5742" ht="11.5" customHeight="1">
      <c r="A5742" s="9" t="inlineStr"/>
      <c r="B5742" s="9" t="inlineStr">
        <is>
          <t>MATERIAL</t>
        </is>
      </c>
      <c r="C5742" s="9" t="inlineStr"/>
      <c r="D5742" s="9" t="inlineStr"/>
      <c r="E5742" s="9" t="inlineStr"/>
      <c r="F5742" s="9" t="inlineStr"/>
    </row>
    <row r="5743" ht="11.5" customHeight="1">
      <c r="A5743" s="9" t="inlineStr">
        <is>
          <t>0431</t>
        </is>
      </c>
      <c r="B5743" s="9" t="inlineStr">
        <is>
          <t>Brass hasps and staples (safety type)</t>
        </is>
      </c>
      <c r="C5743" s="9" t="inlineStr"/>
      <c r="D5743" s="9" t="inlineStr"/>
      <c r="E5743" s="9" t="inlineStr"/>
      <c r="F5743" s="9" t="inlineStr"/>
    </row>
    <row r="5744" ht="11.5" customHeight="1">
      <c r="A5744" s="9" t="inlineStr"/>
      <c r="B5744" s="9" t="inlineStr">
        <is>
          <t>150 mm</t>
        </is>
      </c>
      <c r="C5744" s="9" t="inlineStr">
        <is>
          <t>10 Nos</t>
        </is>
      </c>
      <c r="D5744" s="9" t="inlineStr">
        <is>
          <t>1.00</t>
        </is>
      </c>
      <c r="E5744" s="9" t="inlineStr">
        <is>
          <t>740.00</t>
        </is>
      </c>
      <c r="F5744" s="9" t="inlineStr">
        <is>
          <t>740.00</t>
        </is>
      </c>
    </row>
    <row r="5745" ht="11.5" customHeight="1">
      <c r="A5745" s="9" t="inlineStr">
        <is>
          <t>0452</t>
        </is>
      </c>
      <c r="B5745" s="9" t="inlineStr">
        <is>
          <t>Brass screws 25 mm</t>
        </is>
      </c>
      <c r="C5745" s="9" t="inlineStr">
        <is>
          <t>100 Nos</t>
        </is>
      </c>
      <c r="D5745" s="9" t="inlineStr">
        <is>
          <t>0.80</t>
        </is>
      </c>
      <c r="E5745" s="9" t="inlineStr">
        <is>
          <t>100.00</t>
        </is>
      </c>
      <c r="F5745" s="9" t="inlineStr">
        <is>
          <t>80.00</t>
        </is>
      </c>
    </row>
    <row r="5746" ht="11.5" customHeight="1">
      <c r="A5746" s="9" t="inlineStr">
        <is>
          <t>9977</t>
        </is>
      </c>
      <c r="B5746" s="9" t="inlineStr">
        <is>
          <t>Carriage of material</t>
        </is>
      </c>
      <c r="C5746" s="9" t="inlineStr">
        <is>
          <t>L.S.</t>
        </is>
      </c>
      <c r="D5746" s="9" t="inlineStr">
        <is>
          <t>1.82</t>
        </is>
      </c>
      <c r="E5746" s="9" t="inlineStr">
        <is>
          <t>2.00</t>
        </is>
      </c>
      <c r="F5746" s="9" t="inlineStr">
        <is>
          <t>3.64</t>
        </is>
      </c>
    </row>
    <row r="5747" ht="11.5" customHeight="1">
      <c r="A5747" s="9" t="inlineStr"/>
      <c r="B5747" s="9" t="inlineStr">
        <is>
          <t>LABOUR</t>
        </is>
      </c>
      <c r="C5747" s="9" t="inlineStr"/>
      <c r="D5747" s="9" t="inlineStr"/>
      <c r="E5747" s="9" t="inlineStr"/>
      <c r="F5747" s="9" t="inlineStr"/>
    </row>
    <row r="5748" ht="11.5" customHeight="1">
      <c r="A5748" s="9" t="inlineStr">
        <is>
          <t>0111</t>
        </is>
      </c>
      <c r="B5748" s="9" t="inlineStr">
        <is>
          <t>Carpenter 1st class</t>
        </is>
      </c>
      <c r="C5748" s="9" t="inlineStr">
        <is>
          <t>day</t>
        </is>
      </c>
      <c r="D5748" s="9" t="inlineStr">
        <is>
          <t>0.08</t>
        </is>
      </c>
      <c r="E5748" s="9" t="inlineStr">
        <is>
          <t>738.00</t>
        </is>
      </c>
      <c r="F5748" s="9" t="inlineStr">
        <is>
          <t>59.04</t>
        </is>
      </c>
    </row>
    <row r="5749" ht="11.5" customHeight="1">
      <c r="A5749" s="9" t="inlineStr"/>
      <c r="B5749" s="9" t="inlineStr">
        <is>
          <t>TOTAL</t>
        </is>
      </c>
      <c r="C5749" s="9" t="inlineStr"/>
      <c r="D5749" s="9" t="inlineStr"/>
      <c r="E5749" s="9" t="inlineStr"/>
      <c r="F5749" s="9" t="inlineStr">
        <is>
          <t>882.68 W</t>
        </is>
      </c>
    </row>
    <row r="5750" ht="11.5" customHeight="1">
      <c r="A5750" s="9" t="inlineStr"/>
      <c r="B5750" s="9" t="inlineStr">
        <is>
          <t>Add 1 % Water charges on "W"</t>
        </is>
      </c>
      <c r="C5750" s="9" t="inlineStr"/>
      <c r="D5750" s="9" t="inlineStr"/>
      <c r="E5750" s="9" t="inlineStr"/>
      <c r="F5750" s="9" t="inlineStr">
        <is>
          <t>8.83</t>
        </is>
      </c>
    </row>
    <row r="5751" ht="11.5" customHeight="1">
      <c r="A5751" s="9" t="inlineStr"/>
      <c r="B5751" s="9" t="inlineStr">
        <is>
          <t>TOTAL</t>
        </is>
      </c>
      <c r="C5751" s="9" t="inlineStr"/>
      <c r="D5751" s="9" t="inlineStr"/>
      <c r="E5751" s="9" t="inlineStr"/>
      <c r="F5751" s="9" t="inlineStr">
        <is>
          <t>891.51 X</t>
        </is>
      </c>
    </row>
    <row r="5752" ht="11.5" customHeight="1">
      <c r="A5752" s="9" t="inlineStr"/>
      <c r="B5752" s="9" t="inlineStr">
        <is>
          <t>Add GST on "X" (multiplying factor</t>
        </is>
      </c>
      <c r="C5752" s="9" t="inlineStr"/>
      <c r="D5752" s="9" t="inlineStr"/>
      <c r="E5752" s="9" t="inlineStr"/>
      <c r="F5752" s="9" t="inlineStr"/>
    </row>
    <row r="5753" ht="11.5" customHeight="1">
      <c r="A5753" s="9" t="inlineStr"/>
      <c r="B5753" s="9" t="inlineStr">
        <is>
          <t>0.1405)</t>
        </is>
      </c>
      <c r="C5753" s="9" t="inlineStr"/>
      <c r="D5753" s="9" t="inlineStr"/>
      <c r="E5753" s="9" t="inlineStr"/>
      <c r="F5753" s="9" t="inlineStr">
        <is>
          <t>125.26</t>
        </is>
      </c>
    </row>
    <row r="5754" ht="11.5" customHeight="1">
      <c r="A5754" s="9" t="inlineStr"/>
      <c r="B5754" s="9" t="inlineStr">
        <is>
          <t>TOTAL</t>
        </is>
      </c>
      <c r="C5754" s="9" t="inlineStr"/>
      <c r="D5754" s="9" t="inlineStr"/>
      <c r="E5754" s="9" t="inlineStr"/>
      <c r="F5754" s="9" t="inlineStr">
        <is>
          <t>1016.76 Y</t>
        </is>
      </c>
    </row>
    <row r="5755" ht="11.5" customHeight="1">
      <c r="A5755" s="9" t="inlineStr"/>
      <c r="B5755" s="9" t="inlineStr">
        <is>
          <t>Add 15% CPOH on "Y"</t>
        </is>
      </c>
      <c r="C5755" s="9" t="inlineStr"/>
      <c r="D5755" s="9" t="inlineStr"/>
      <c r="E5755" s="9" t="inlineStr"/>
      <c r="F5755" s="9" t="inlineStr">
        <is>
          <t>152.51</t>
        </is>
      </c>
    </row>
    <row r="5756" ht="11.5" customHeight="1">
      <c r="A5756" s="9" t="inlineStr"/>
      <c r="B5756" s="9" t="inlineStr">
        <is>
          <t>TOTAL</t>
        </is>
      </c>
      <c r="C5756" s="9" t="inlineStr"/>
      <c r="D5756" s="9" t="inlineStr"/>
      <c r="E5756" s="9" t="inlineStr"/>
      <c r="F5756" s="9" t="inlineStr">
        <is>
          <t>1169.28 Z</t>
        </is>
      </c>
    </row>
    <row r="5757" ht="11.5" customHeight="1">
      <c r="A5757" s="9" t="inlineStr"/>
      <c r="B5757" s="9" t="inlineStr">
        <is>
          <t>Add Cess @ 1% on "Z"</t>
        </is>
      </c>
      <c r="C5757" s="9" t="inlineStr"/>
      <c r="D5757" s="9" t="inlineStr"/>
      <c r="E5757" s="9" t="inlineStr"/>
      <c r="F5757" s="9" t="inlineStr">
        <is>
          <t>11.69</t>
        </is>
      </c>
    </row>
    <row r="5758" ht="11.5" customHeight="1">
      <c r="A5758" s="9" t="inlineStr"/>
      <c r="B5758" s="9" t="inlineStr">
        <is>
          <t>Cost of 10 nos</t>
        </is>
      </c>
      <c r="C5758" s="9" t="inlineStr"/>
      <c r="D5758" s="9" t="inlineStr"/>
      <c r="E5758" s="9" t="inlineStr"/>
      <c r="F5758" s="9" t="inlineStr">
        <is>
          <t>1180.97</t>
        </is>
      </c>
    </row>
    <row r="5759" ht="11.5" customHeight="1">
      <c r="A5759" s="9" t="inlineStr"/>
      <c r="B5759" s="9" t="inlineStr">
        <is>
          <t>Cost of 1 no</t>
        </is>
      </c>
      <c r="C5759" s="9" t="inlineStr"/>
      <c r="D5759" s="9" t="inlineStr"/>
      <c r="E5759" s="9" t="inlineStr"/>
      <c r="F5759" s="9" t="inlineStr">
        <is>
          <t>118.10</t>
        </is>
      </c>
    </row>
    <row r="5760" ht="11.5" customHeight="1">
      <c r="A5760" s="9" t="inlineStr"/>
      <c r="B5760" s="9" t="inlineStr">
        <is>
          <t>Say</t>
        </is>
      </c>
      <c r="C5760" s="9" t="inlineStr"/>
      <c r="D5760" s="9" t="inlineStr"/>
      <c r="E5760" s="9" t="inlineStr"/>
      <c r="F5760" s="9" t="inlineStr">
        <is>
          <t>118.10</t>
        </is>
      </c>
    </row>
    <row r="5761" ht="11.5" customHeight="1">
      <c r="A5761" s="9" t="inlineStr">
        <is>
          <t>9.87.2</t>
        </is>
      </c>
      <c r="B5761" s="9" t="inlineStr">
        <is>
          <t>115 mm</t>
        </is>
      </c>
      <c r="C5761" s="9" t="inlineStr"/>
      <c r="D5761" s="9" t="inlineStr"/>
      <c r="E5761" s="9" t="inlineStr"/>
      <c r="F5761" s="9" t="inlineStr"/>
    </row>
    <row r="5762" ht="11.5" customHeight="1">
      <c r="A5762" s="10" t="inlineStr">
        <is>
          <t>Code</t>
        </is>
      </c>
      <c r="B5762" s="10" t="inlineStr">
        <is>
          <t>Description</t>
        </is>
      </c>
      <c r="C5762" s="10" t="inlineStr">
        <is>
          <t>Unit</t>
        </is>
      </c>
      <c r="D5762" s="10" t="inlineStr">
        <is>
          <t>Quantity</t>
        </is>
      </c>
      <c r="E5762" s="10" t="inlineStr">
        <is>
          <t>Rate</t>
        </is>
      </c>
      <c r="F5762" s="10" t="inlineStr">
        <is>
          <t>Amount</t>
        </is>
      </c>
    </row>
    <row r="5763" ht="11.5" customHeight="1">
      <c r="A5763" s="9" t="inlineStr"/>
      <c r="B5763" s="9" t="inlineStr">
        <is>
          <t>Details of cost for 10 nos.</t>
        </is>
      </c>
      <c r="C5763" s="9" t="inlineStr"/>
      <c r="D5763" s="9" t="inlineStr"/>
      <c r="E5763" s="9" t="inlineStr"/>
      <c r="F5763" s="9" t="inlineStr"/>
    </row>
    <row r="5764" ht="11.5" customHeight="1">
      <c r="A5764" s="9" t="inlineStr"/>
      <c r="B5764" s="9" t="inlineStr">
        <is>
          <t>MATERIAL</t>
        </is>
      </c>
      <c r="C5764" s="9" t="inlineStr"/>
      <c r="D5764" s="9" t="inlineStr"/>
      <c r="E5764" s="9" t="inlineStr"/>
      <c r="F5764" s="9" t="inlineStr"/>
    </row>
    <row r="5765" ht="11.5" customHeight="1">
      <c r="A5765" s="9" t="inlineStr">
        <is>
          <t>0432</t>
        </is>
      </c>
      <c r="B5765" s="9" t="inlineStr">
        <is>
          <t>Brass hasps and staples (safety type)</t>
        </is>
      </c>
      <c r="C5765" s="9" t="inlineStr"/>
      <c r="D5765" s="9" t="inlineStr"/>
      <c r="E5765" s="9" t="inlineStr"/>
      <c r="F5765" s="9" t="inlineStr"/>
    </row>
    <row r="5766" ht="11.5" customHeight="1">
      <c r="A5766" s="9" t="inlineStr"/>
      <c r="B5766" s="9" t="inlineStr">
        <is>
          <t>115 mm</t>
        </is>
      </c>
      <c r="C5766" s="9" t="inlineStr">
        <is>
          <t>10 Nos</t>
        </is>
      </c>
      <c r="D5766" s="9" t="inlineStr">
        <is>
          <t>1.00</t>
        </is>
      </c>
      <c r="E5766" s="9" t="inlineStr">
        <is>
          <t>670.00</t>
        </is>
      </c>
      <c r="F5766" s="9" t="inlineStr">
        <is>
          <t>670.00</t>
        </is>
      </c>
    </row>
    <row r="5767" ht="11.5" customHeight="1">
      <c r="A5767" s="9" t="inlineStr">
        <is>
          <t>0453</t>
        </is>
      </c>
      <c r="B5767" s="9" t="inlineStr">
        <is>
          <t>Brass screws 20 mm</t>
        </is>
      </c>
      <c r="C5767" s="9" t="inlineStr">
        <is>
          <t>100 Nos</t>
        </is>
      </c>
      <c r="D5767" s="9" t="inlineStr">
        <is>
          <t>0.70</t>
        </is>
      </c>
      <c r="E5767" s="9" t="inlineStr">
        <is>
          <t>95.00</t>
        </is>
      </c>
      <c r="F5767" s="9" t="inlineStr">
        <is>
          <t>66.50</t>
        </is>
      </c>
    </row>
    <row r="5768" ht="11.5" customHeight="1">
      <c r="A5768" s="9" t="inlineStr">
        <is>
          <t>9977</t>
        </is>
      </c>
      <c r="B5768" s="9" t="inlineStr">
        <is>
          <t>Carriage of material</t>
        </is>
      </c>
      <c r="C5768" s="9" t="inlineStr">
        <is>
          <t>L.S.</t>
        </is>
      </c>
      <c r="D5768" s="9" t="inlineStr">
        <is>
          <t>1.82</t>
        </is>
      </c>
      <c r="E5768" s="9" t="inlineStr">
        <is>
          <t>2.00</t>
        </is>
      </c>
      <c r="F5768" s="9" t="inlineStr">
        <is>
          <t>3.64</t>
        </is>
      </c>
    </row>
    <row r="5769" ht="11.5" customHeight="1">
      <c r="A5769" s="9" t="inlineStr"/>
      <c r="B5769" s="9" t="inlineStr">
        <is>
          <t>LABOUR</t>
        </is>
      </c>
      <c r="C5769" s="9" t="inlineStr"/>
      <c r="D5769" s="9" t="inlineStr"/>
      <c r="E5769" s="9" t="inlineStr"/>
      <c r="F5769" s="9" t="inlineStr"/>
    </row>
    <row r="5770" ht="11.5" customHeight="1">
      <c r="A5770" s="9" t="inlineStr">
        <is>
          <t>0111</t>
        </is>
      </c>
      <c r="B5770" s="9" t="inlineStr">
        <is>
          <t>Carpenter 1st class</t>
        </is>
      </c>
      <c r="C5770" s="9" t="inlineStr">
        <is>
          <t>day</t>
        </is>
      </c>
      <c r="D5770" s="9" t="inlineStr">
        <is>
          <t>0.08</t>
        </is>
      </c>
      <c r="E5770" s="9" t="inlineStr">
        <is>
          <t>738.00</t>
        </is>
      </c>
      <c r="F5770" s="9" t="inlineStr">
        <is>
          <t>59.04</t>
        </is>
      </c>
    </row>
    <row r="5771" ht="11.5" customHeight="1">
      <c r="A5771" s="9" t="inlineStr"/>
      <c r="B5771" s="9" t="inlineStr">
        <is>
          <t>TOTAL</t>
        </is>
      </c>
      <c r="C5771" s="9" t="inlineStr"/>
      <c r="D5771" s="9" t="inlineStr"/>
      <c r="E5771" s="9" t="inlineStr"/>
      <c r="F5771" s="9" t="inlineStr">
        <is>
          <t>799.18 W</t>
        </is>
      </c>
    </row>
    <row r="5772" ht="11.5" customHeight="1">
      <c r="A5772" s="9" t="inlineStr"/>
      <c r="B5772" s="9" t="inlineStr">
        <is>
          <t>Add 1 % Water charges on "W"</t>
        </is>
      </c>
      <c r="C5772" s="9" t="inlineStr"/>
      <c r="D5772" s="9" t="inlineStr"/>
      <c r="E5772" s="9" t="inlineStr"/>
      <c r="F5772" s="9" t="inlineStr">
        <is>
          <t>7.99</t>
        </is>
      </c>
    </row>
    <row r="5773" ht="11.5" customHeight="1">
      <c r="A5773" s="9" t="inlineStr"/>
      <c r="B5773" s="9" t="inlineStr">
        <is>
          <t>TOTAL</t>
        </is>
      </c>
      <c r="C5773" s="9" t="inlineStr"/>
      <c r="D5773" s="9" t="inlineStr"/>
      <c r="E5773" s="9" t="inlineStr"/>
      <c r="F5773" s="9" t="inlineStr">
        <is>
          <t>807.17 X</t>
        </is>
      </c>
    </row>
    <row r="5774" ht="11.5" customHeight="1">
      <c r="A5774" s="9" t="inlineStr"/>
      <c r="B5774" s="9" t="inlineStr">
        <is>
          <t>Add GST on "X" (multiplying factor</t>
        </is>
      </c>
      <c r="C5774" s="9" t="inlineStr"/>
      <c r="D5774" s="9" t="inlineStr"/>
      <c r="E5774" s="9" t="inlineStr"/>
      <c r="F5774" s="9" t="inlineStr"/>
    </row>
    <row r="5775" ht="11.5" customHeight="1">
      <c r="A5775" s="9" t="inlineStr"/>
      <c r="B5775" s="9" t="inlineStr">
        <is>
          <t>0.1405)</t>
        </is>
      </c>
      <c r="C5775" s="9" t="inlineStr"/>
      <c r="D5775" s="9" t="inlineStr"/>
      <c r="E5775" s="9" t="inlineStr"/>
      <c r="F5775" s="9" t="inlineStr">
        <is>
          <t>113.41</t>
        </is>
      </c>
    </row>
    <row r="5776" ht="11.5" customHeight="1">
      <c r="A5776" s="9" t="inlineStr"/>
      <c r="B5776" s="9" t="inlineStr">
        <is>
          <t>TOTAL</t>
        </is>
      </c>
      <c r="C5776" s="9" t="inlineStr"/>
      <c r="D5776" s="9" t="inlineStr"/>
      <c r="E5776" s="9" t="inlineStr"/>
      <c r="F5776" s="9" t="inlineStr">
        <is>
          <t>920.58 Y</t>
        </is>
      </c>
    </row>
    <row r="5777" ht="11.5" customHeight="1">
      <c r="A5777" s="9" t="inlineStr"/>
      <c r="B5777" s="9" t="inlineStr">
        <is>
          <t>Add 15% CPOH on "Y"</t>
        </is>
      </c>
      <c r="C5777" s="9" t="inlineStr"/>
      <c r="D5777" s="9" t="inlineStr"/>
      <c r="E5777" s="9" t="inlineStr"/>
      <c r="F5777" s="9" t="inlineStr">
        <is>
          <t>138.09</t>
        </is>
      </c>
    </row>
    <row r="5778" ht="11.5" customHeight="1">
      <c r="A5778" s="9" t="inlineStr"/>
      <c r="B5778" s="9" t="inlineStr">
        <is>
          <t>TOTAL</t>
        </is>
      </c>
      <c r="C5778" s="9" t="inlineStr"/>
      <c r="D5778" s="9" t="inlineStr"/>
      <c r="E5778" s="9" t="inlineStr"/>
      <c r="F5778" s="9" t="inlineStr">
        <is>
          <t>1058.67 Z</t>
        </is>
      </c>
    </row>
    <row r="5779" ht="11.5" customHeight="1">
      <c r="A5779" s="9" t="inlineStr"/>
      <c r="B5779" s="9" t="inlineStr">
        <is>
          <t>Add Cess @ 1% on "Z"</t>
        </is>
      </c>
      <c r="C5779" s="9" t="inlineStr"/>
      <c r="D5779" s="9" t="inlineStr"/>
      <c r="E5779" s="9" t="inlineStr"/>
      <c r="F5779" s="9" t="inlineStr">
        <is>
          <t>10.59</t>
        </is>
      </c>
    </row>
    <row r="5780" ht="11.5" customHeight="1">
      <c r="A5780" s="9" t="inlineStr"/>
      <c r="B5780" s="9" t="inlineStr">
        <is>
          <t>Cost of 10 nos</t>
        </is>
      </c>
      <c r="C5780" s="9" t="inlineStr"/>
      <c r="D5780" s="9" t="inlineStr"/>
      <c r="E5780" s="9" t="inlineStr"/>
      <c r="F5780" s="9" t="inlineStr">
        <is>
          <t>1069.25</t>
        </is>
      </c>
    </row>
    <row r="5781" ht="11.5" customHeight="1">
      <c r="A5781" s="9" t="inlineStr"/>
      <c r="B5781" s="9" t="inlineStr">
        <is>
          <t>Cost of 1 no</t>
        </is>
      </c>
      <c r="C5781" s="9" t="inlineStr"/>
      <c r="D5781" s="9" t="inlineStr"/>
      <c r="E5781" s="9" t="inlineStr"/>
      <c r="F5781" s="9" t="inlineStr">
        <is>
          <t>106.93</t>
        </is>
      </c>
    </row>
    <row r="5782" ht="11.5" customHeight="1">
      <c r="A5782" s="9" t="inlineStr"/>
      <c r="B5782" s="9" t="inlineStr">
        <is>
          <t>Say</t>
        </is>
      </c>
      <c r="C5782" s="9" t="inlineStr"/>
      <c r="D5782" s="9" t="inlineStr"/>
      <c r="E5782" s="9" t="inlineStr"/>
      <c r="F5782" s="9" t="inlineStr">
        <is>
          <t>106.95</t>
        </is>
      </c>
    </row>
    <row r="5784" ht="11.5" customHeight="1">
      <c r="A5784" s="9" t="inlineStr">
        <is>
          <t>9.87.3</t>
        </is>
      </c>
      <c r="B5784" s="9" t="inlineStr">
        <is>
          <t>90 mm</t>
        </is>
      </c>
      <c r="C5784" s="9" t="inlineStr"/>
      <c r="D5784" s="9" t="inlineStr"/>
      <c r="E5784" s="9" t="inlineStr"/>
      <c r="F5784" s="9" t="inlineStr"/>
    </row>
    <row r="5785" ht="11.5" customHeight="1">
      <c r="A5785" s="10" t="inlineStr">
        <is>
          <t>Code</t>
        </is>
      </c>
      <c r="B5785" s="10" t="inlineStr">
        <is>
          <t>Description</t>
        </is>
      </c>
      <c r="C5785" s="10" t="inlineStr">
        <is>
          <t>Unit</t>
        </is>
      </c>
      <c r="D5785" s="10" t="inlineStr">
        <is>
          <t>Quantity</t>
        </is>
      </c>
      <c r="E5785" s="10" t="inlineStr">
        <is>
          <t>Rate</t>
        </is>
      </c>
      <c r="F5785" s="10" t="inlineStr">
        <is>
          <t>Amount</t>
        </is>
      </c>
    </row>
    <row r="5786" ht="11.5" customHeight="1">
      <c r="A5786" s="9" t="inlineStr"/>
      <c r="B5786" s="9" t="inlineStr">
        <is>
          <t>Details of cost for 10 nos.</t>
        </is>
      </c>
      <c r="C5786" s="9" t="inlineStr"/>
      <c r="D5786" s="9" t="inlineStr"/>
      <c r="E5786" s="9" t="inlineStr"/>
      <c r="F5786" s="9" t="inlineStr"/>
    </row>
    <row r="5787" ht="11.5" customHeight="1">
      <c r="A5787" s="9" t="inlineStr"/>
      <c r="B5787" s="9" t="inlineStr">
        <is>
          <t>MATERIAL</t>
        </is>
      </c>
      <c r="C5787" s="9" t="inlineStr"/>
      <c r="D5787" s="9" t="inlineStr"/>
      <c r="E5787" s="9" t="inlineStr"/>
      <c r="F5787" s="9" t="inlineStr"/>
    </row>
    <row r="5788" ht="11.5" customHeight="1">
      <c r="A5788" s="9" t="inlineStr">
        <is>
          <t>0433</t>
        </is>
      </c>
      <c r="B5788" s="9" t="inlineStr">
        <is>
          <t>Brass hasps and staples (safety type)</t>
        </is>
      </c>
      <c r="C5788" s="9" t="inlineStr"/>
      <c r="D5788" s="9" t="inlineStr"/>
      <c r="E5788" s="9" t="inlineStr"/>
      <c r="F5788" s="9" t="inlineStr"/>
    </row>
    <row r="5789" ht="11.5" customHeight="1">
      <c r="A5789" s="9" t="inlineStr"/>
      <c r="B5789" s="9" t="inlineStr">
        <is>
          <t>90 mm</t>
        </is>
      </c>
      <c r="C5789" s="9" t="inlineStr">
        <is>
          <t>10 Nos</t>
        </is>
      </c>
      <c r="D5789" s="9" t="inlineStr">
        <is>
          <t>1.00</t>
        </is>
      </c>
      <c r="E5789" s="9" t="inlineStr">
        <is>
          <t>575.00</t>
        </is>
      </c>
      <c r="F5789" s="9" t="inlineStr">
        <is>
          <t>575.00</t>
        </is>
      </c>
    </row>
    <row r="5790" ht="11.5" customHeight="1">
      <c r="A5790" s="9" t="inlineStr">
        <is>
          <t>0453</t>
        </is>
      </c>
      <c r="B5790" s="9" t="inlineStr">
        <is>
          <t>Brass screws 20 mm</t>
        </is>
      </c>
      <c r="C5790" s="9" t="inlineStr">
        <is>
          <t>100 Nos</t>
        </is>
      </c>
      <c r="D5790" s="9" t="inlineStr">
        <is>
          <t>0.70</t>
        </is>
      </c>
      <c r="E5790" s="9" t="inlineStr">
        <is>
          <t>95.00</t>
        </is>
      </c>
      <c r="F5790" s="9" t="inlineStr">
        <is>
          <t>66.50</t>
        </is>
      </c>
    </row>
    <row r="5791" ht="11.5" customHeight="1">
      <c r="A5791" s="9" t="inlineStr">
        <is>
          <t>9977</t>
        </is>
      </c>
      <c r="B5791" s="9" t="inlineStr">
        <is>
          <t>Carriage of material</t>
        </is>
      </c>
      <c r="C5791" s="9" t="inlineStr">
        <is>
          <t>L.S.</t>
        </is>
      </c>
      <c r="D5791" s="9" t="inlineStr">
        <is>
          <t>1.82</t>
        </is>
      </c>
      <c r="E5791" s="9" t="inlineStr">
        <is>
          <t>2.00</t>
        </is>
      </c>
      <c r="F5791" s="9" t="inlineStr">
        <is>
          <t>3.64</t>
        </is>
      </c>
    </row>
    <row r="5792" ht="11.5" customHeight="1">
      <c r="A5792" s="9" t="inlineStr"/>
      <c r="B5792" s="9" t="inlineStr">
        <is>
          <t>LABOUR</t>
        </is>
      </c>
      <c r="C5792" s="9" t="inlineStr"/>
      <c r="D5792" s="9" t="inlineStr"/>
      <c r="E5792" s="9" t="inlineStr"/>
      <c r="F5792" s="9" t="inlineStr"/>
    </row>
    <row r="5793" ht="11.5" customHeight="1">
      <c r="A5793" s="9" t="inlineStr">
        <is>
          <t>0111</t>
        </is>
      </c>
      <c r="B5793" s="9" t="inlineStr">
        <is>
          <t>Carpenter 1st class</t>
        </is>
      </c>
      <c r="C5793" s="9" t="inlineStr">
        <is>
          <t>day</t>
        </is>
      </c>
      <c r="D5793" s="9" t="inlineStr">
        <is>
          <t>0.08</t>
        </is>
      </c>
      <c r="E5793" s="9" t="inlineStr">
        <is>
          <t>738.00</t>
        </is>
      </c>
      <c r="F5793" s="9" t="inlineStr">
        <is>
          <t>59.04</t>
        </is>
      </c>
    </row>
    <row r="5794" ht="11.5" customHeight="1">
      <c r="A5794" s="9" t="inlineStr"/>
      <c r="B5794" s="9" t="inlineStr">
        <is>
          <t>TOTAL</t>
        </is>
      </c>
      <c r="C5794" s="9" t="inlineStr"/>
      <c r="D5794" s="9" t="inlineStr"/>
      <c r="E5794" s="9" t="inlineStr"/>
      <c r="F5794" s="9" t="inlineStr">
        <is>
          <t>704.18 W</t>
        </is>
      </c>
    </row>
    <row r="5795" ht="11.5" customHeight="1">
      <c r="A5795" s="9" t="inlineStr"/>
      <c r="B5795" s="9" t="inlineStr">
        <is>
          <t>Add 1 % Water charges on "W"</t>
        </is>
      </c>
      <c r="C5795" s="9" t="inlineStr"/>
      <c r="D5795" s="9" t="inlineStr"/>
      <c r="E5795" s="9" t="inlineStr"/>
      <c r="F5795" s="9" t="inlineStr">
        <is>
          <t>7.04</t>
        </is>
      </c>
    </row>
    <row r="5796" ht="11.5" customHeight="1">
      <c r="A5796" s="9" t="inlineStr"/>
      <c r="B5796" s="9" t="inlineStr">
        <is>
          <t>TOTAL</t>
        </is>
      </c>
      <c r="C5796" s="9" t="inlineStr"/>
      <c r="D5796" s="9" t="inlineStr"/>
      <c r="E5796" s="9" t="inlineStr"/>
      <c r="F5796" s="9" t="inlineStr">
        <is>
          <t>711.22 X</t>
        </is>
      </c>
    </row>
    <row r="5797" ht="11.5" customHeight="1">
      <c r="A5797" s="9" t="inlineStr"/>
      <c r="B5797" s="9" t="inlineStr">
        <is>
          <t>Add GST on "X" (multiplying factor</t>
        </is>
      </c>
      <c r="C5797" s="9" t="inlineStr"/>
      <c r="D5797" s="9" t="inlineStr"/>
      <c r="E5797" s="9" t="inlineStr"/>
      <c r="F5797" s="9" t="inlineStr"/>
    </row>
    <row r="5798" ht="11.5" customHeight="1">
      <c r="A5798" s="9" t="inlineStr"/>
      <c r="B5798" s="9" t="inlineStr">
        <is>
          <t>0.1405)</t>
        </is>
      </c>
      <c r="C5798" s="9" t="inlineStr"/>
      <c r="D5798" s="9" t="inlineStr"/>
      <c r="E5798" s="9" t="inlineStr"/>
      <c r="F5798" s="9" t="inlineStr">
        <is>
          <t>99.93</t>
        </is>
      </c>
    </row>
    <row r="5799" ht="11.5" customHeight="1">
      <c r="A5799" s="9" t="inlineStr"/>
      <c r="B5799" s="9" t="inlineStr">
        <is>
          <t>TOTAL</t>
        </is>
      </c>
      <c r="C5799" s="9" t="inlineStr"/>
      <c r="D5799" s="9" t="inlineStr"/>
      <c r="E5799" s="9" t="inlineStr"/>
      <c r="F5799" s="9" t="inlineStr">
        <is>
          <t>811.15 Y</t>
        </is>
      </c>
    </row>
    <row r="5800" ht="11.5" customHeight="1">
      <c r="A5800" s="9" t="inlineStr"/>
      <c r="B5800" s="9" t="inlineStr">
        <is>
          <t>Add 15% CPOH on "Y"</t>
        </is>
      </c>
      <c r="C5800" s="9" t="inlineStr"/>
      <c r="D5800" s="9" t="inlineStr"/>
      <c r="E5800" s="9" t="inlineStr"/>
      <c r="F5800" s="9" t="inlineStr">
        <is>
          <t>121.67</t>
        </is>
      </c>
    </row>
    <row r="5801" ht="11.5" customHeight="1">
      <c r="A5801" s="9" t="inlineStr"/>
      <c r="B5801" s="9" t="inlineStr">
        <is>
          <t>TOTAL</t>
        </is>
      </c>
      <c r="C5801" s="9" t="inlineStr"/>
      <c r="D5801" s="9" t="inlineStr"/>
      <c r="E5801" s="9" t="inlineStr"/>
      <c r="F5801" s="9" t="inlineStr">
        <is>
          <t>932.82 Z</t>
        </is>
      </c>
    </row>
    <row r="5802" ht="11.5" customHeight="1">
      <c r="A5802" s="9" t="inlineStr"/>
      <c r="B5802" s="9" t="inlineStr">
        <is>
          <t>Add Cess @ 1% on "Z"</t>
        </is>
      </c>
      <c r="C5802" s="9" t="inlineStr"/>
      <c r="D5802" s="9" t="inlineStr"/>
      <c r="E5802" s="9" t="inlineStr"/>
      <c r="F5802" s="9" t="inlineStr">
        <is>
          <t>9.33</t>
        </is>
      </c>
    </row>
    <row r="5803" ht="11.5" customHeight="1">
      <c r="A5803" s="9" t="inlineStr"/>
      <c r="B5803" s="9" t="inlineStr">
        <is>
          <t>Cost of 10 nos</t>
        </is>
      </c>
      <c r="C5803" s="9" t="inlineStr"/>
      <c r="D5803" s="9" t="inlineStr"/>
      <c r="E5803" s="9" t="inlineStr"/>
      <c r="F5803" s="9" t="inlineStr">
        <is>
          <t>942.15</t>
        </is>
      </c>
    </row>
    <row r="5804" ht="11.5" customHeight="1">
      <c r="A5804" s="9" t="inlineStr"/>
      <c r="B5804" s="9" t="inlineStr">
        <is>
          <t>Cost of 1 no</t>
        </is>
      </c>
      <c r="C5804" s="9" t="inlineStr"/>
      <c r="D5804" s="9" t="inlineStr"/>
      <c r="E5804" s="9" t="inlineStr"/>
      <c r="F5804" s="9" t="inlineStr">
        <is>
          <t>94.21</t>
        </is>
      </c>
    </row>
    <row r="5805" ht="11.5" customHeight="1">
      <c r="A5805" s="9" t="inlineStr"/>
      <c r="B5805" s="9" t="inlineStr">
        <is>
          <t>Say</t>
        </is>
      </c>
      <c r="C5805" s="9" t="inlineStr"/>
      <c r="D5805" s="9" t="inlineStr"/>
      <c r="E5805" s="9" t="inlineStr"/>
      <c r="F5805" s="9" t="inlineStr">
        <is>
          <t>94.20</t>
        </is>
      </c>
    </row>
    <row r="5806" ht="23" customHeight="1">
      <c r="A5806" s="9" t="inlineStr">
        <is>
          <t>9.88</t>
        </is>
      </c>
      <c r="B5806" s="9" t="inlineStr">
        <is>
          <t>Providing and fixing chromium plated</t>
        </is>
      </c>
      <c r="C5806" s="9" t="inlineStr">
        <is>
          <t>brass</t>
        </is>
      </c>
      <c r="D5806" s="9" t="inlineStr">
        <is>
          <t>100 mm mortice</t>
        </is>
      </c>
      <c r="E5806" s="9" t="inlineStr">
        <is>
          <t>latch</t>
        </is>
      </c>
      <c r="F5806" s="9" t="inlineStr">
        <is>
          <t>and lock with 6</t>
        </is>
      </c>
    </row>
    <row r="5807" ht="11.5" customHeight="1">
      <c r="A5807" s="9" t="inlineStr"/>
      <c r="B5807" s="9" t="inlineStr">
        <is>
          <t>levers and a pair of lever handles of</t>
        </is>
      </c>
      <c r="C5807" s="9" t="inlineStr">
        <is>
          <t>approved</t>
        </is>
      </c>
      <c r="D5807" s="9" t="inlineStr">
        <is>
          <t>quality with</t>
        </is>
      </c>
      <c r="E5807" s="9" t="inlineStr">
        <is>
          <t>necessary</t>
        </is>
      </c>
      <c r="F5807" s="9" t="inlineStr">
        <is>
          <t>screws etc.</t>
        </is>
      </c>
    </row>
    <row r="5808" ht="11.5" customHeight="1">
      <c r="A5808" s="9" t="inlineStr"/>
      <c r="B5808" s="9" t="inlineStr">
        <is>
          <t>complete.</t>
        </is>
      </c>
      <c r="C5808" s="9" t="inlineStr"/>
      <c r="D5808" s="9" t="inlineStr"/>
      <c r="E5808" s="9" t="inlineStr"/>
      <c r="F5808" s="9" t="inlineStr"/>
    </row>
    <row r="5809" ht="11.5" customHeight="1">
      <c r="A5809" s="10" t="inlineStr">
        <is>
          <t>Code</t>
        </is>
      </c>
      <c r="B5809" s="10" t="inlineStr">
        <is>
          <t>Description</t>
        </is>
      </c>
      <c r="C5809" s="10" t="inlineStr">
        <is>
          <t>Unit</t>
        </is>
      </c>
      <c r="D5809" s="10" t="inlineStr">
        <is>
          <t>Quantity</t>
        </is>
      </c>
      <c r="E5809" s="10" t="inlineStr">
        <is>
          <t>Rate</t>
        </is>
      </c>
      <c r="F5809" s="10" t="inlineStr">
        <is>
          <t>Amount</t>
        </is>
      </c>
    </row>
    <row r="5810" ht="11.5" customHeight="1">
      <c r="A5810" s="9" t="inlineStr"/>
      <c r="B5810" s="9" t="inlineStr">
        <is>
          <t>Details of cost for one No</t>
        </is>
      </c>
      <c r="C5810" s="9" t="inlineStr"/>
      <c r="D5810" s="9" t="inlineStr"/>
      <c r="E5810" s="9" t="inlineStr"/>
      <c r="F5810" s="9" t="inlineStr"/>
    </row>
    <row r="5811" ht="11.5" customHeight="1">
      <c r="A5811" s="9" t="inlineStr"/>
      <c r="B5811" s="9" t="inlineStr">
        <is>
          <t>MATERIAL</t>
        </is>
      </c>
      <c r="C5811" s="9" t="inlineStr"/>
      <c r="D5811" s="9" t="inlineStr"/>
      <c r="E5811" s="9" t="inlineStr"/>
      <c r="F5811" s="9" t="inlineStr"/>
    </row>
    <row r="5812" ht="11.5" customHeight="1">
      <c r="A5812" s="9" t="inlineStr">
        <is>
          <t>0558</t>
        </is>
      </c>
      <c r="B5812" s="9" t="inlineStr">
        <is>
          <t>Chromium plated Brass mortice latch</t>
        </is>
      </c>
      <c r="C5812" s="9" t="inlineStr"/>
      <c r="D5812" s="9" t="inlineStr"/>
      <c r="E5812" s="9" t="inlineStr"/>
      <c r="F5812" s="9" t="inlineStr"/>
    </row>
    <row r="5813" ht="11.5" customHeight="1">
      <c r="A5813" s="9" t="inlineStr"/>
      <c r="B5813" s="9" t="inlineStr">
        <is>
          <t>and lock 100x65 mm with6 levers and</t>
        </is>
      </c>
      <c r="C5813" s="9" t="inlineStr"/>
      <c r="D5813" s="9" t="inlineStr"/>
      <c r="E5813" s="9" t="inlineStr"/>
      <c r="F5813" s="9" t="inlineStr"/>
    </row>
    <row r="5814" ht="11.5" customHeight="1">
      <c r="A5814" s="9" t="inlineStr"/>
      <c r="B5814" s="9" t="inlineStr">
        <is>
          <t>a pair of brass lever handles</t>
        </is>
      </c>
      <c r="C5814" s="9" t="inlineStr">
        <is>
          <t>each</t>
        </is>
      </c>
      <c r="D5814" s="9" t="inlineStr">
        <is>
          <t>1.00</t>
        </is>
      </c>
      <c r="E5814" s="9" t="inlineStr">
        <is>
          <t>470.00</t>
        </is>
      </c>
      <c r="F5814" s="9" t="inlineStr">
        <is>
          <t>470.00</t>
        </is>
      </c>
    </row>
    <row r="5815" ht="11.5" customHeight="1">
      <c r="A5815" s="9" t="inlineStr"/>
      <c r="B5815" s="9" t="inlineStr">
        <is>
          <t>LABOUR</t>
        </is>
      </c>
      <c r="C5815" s="9" t="inlineStr"/>
      <c r="D5815" s="9" t="inlineStr"/>
      <c r="E5815" s="9" t="inlineStr"/>
      <c r="F5815" s="9" t="inlineStr"/>
    </row>
    <row r="5816" ht="11.5" customHeight="1">
      <c r="A5816" s="9" t="inlineStr">
        <is>
          <t>0111</t>
        </is>
      </c>
      <c r="B5816" s="9" t="inlineStr">
        <is>
          <t>Carpenter 1st class</t>
        </is>
      </c>
      <c r="C5816" s="9" t="inlineStr">
        <is>
          <t>day</t>
        </is>
      </c>
      <c r="D5816" s="9" t="inlineStr">
        <is>
          <t>0.17</t>
        </is>
      </c>
      <c r="E5816" s="9" t="inlineStr">
        <is>
          <t>738.00</t>
        </is>
      </c>
      <c r="F5816" s="9" t="inlineStr">
        <is>
          <t>125.46</t>
        </is>
      </c>
    </row>
    <row r="5817" ht="11.5" customHeight="1">
      <c r="A5817" s="9" t="inlineStr">
        <is>
          <t>9999</t>
        </is>
      </c>
      <c r="B5817" s="9" t="inlineStr">
        <is>
          <t>Sundries (screws, carriage etc.)</t>
        </is>
      </c>
      <c r="C5817" s="9" t="inlineStr">
        <is>
          <t>L.S.</t>
        </is>
      </c>
      <c r="D5817" s="9" t="inlineStr">
        <is>
          <t>3.64</t>
        </is>
      </c>
      <c r="E5817" s="9" t="inlineStr">
        <is>
          <t>2.00</t>
        </is>
      </c>
      <c r="F5817" s="9" t="inlineStr">
        <is>
          <t>7.28</t>
        </is>
      </c>
    </row>
    <row r="5818" ht="11.5" customHeight="1">
      <c r="A5818" s="9" t="inlineStr"/>
      <c r="B5818" s="9" t="inlineStr">
        <is>
          <t>TOTAL</t>
        </is>
      </c>
      <c r="C5818" s="9" t="inlineStr"/>
      <c r="D5818" s="9" t="inlineStr"/>
      <c r="E5818" s="9" t="inlineStr"/>
      <c r="F5818" s="9" t="inlineStr">
        <is>
          <t>602.74 W</t>
        </is>
      </c>
    </row>
    <row r="5819" ht="11.5" customHeight="1">
      <c r="A5819" s="9" t="inlineStr"/>
      <c r="B5819" s="9" t="inlineStr">
        <is>
          <t>Add 1 % Water charges on "W"</t>
        </is>
      </c>
      <c r="C5819" s="9" t="inlineStr"/>
      <c r="D5819" s="9" t="inlineStr"/>
      <c r="E5819" s="9" t="inlineStr"/>
      <c r="F5819" s="9" t="inlineStr">
        <is>
          <t>6.03</t>
        </is>
      </c>
    </row>
    <row r="5820" ht="11.5" customHeight="1">
      <c r="A5820" s="9" t="inlineStr"/>
      <c r="B5820" s="9" t="inlineStr">
        <is>
          <t>TOTAL</t>
        </is>
      </c>
      <c r="C5820" s="9" t="inlineStr"/>
      <c r="D5820" s="9" t="inlineStr"/>
      <c r="E5820" s="9" t="inlineStr"/>
      <c r="F5820" s="9" t="inlineStr">
        <is>
          <t>608.77 X</t>
        </is>
      </c>
    </row>
    <row r="5821" ht="11.5" customHeight="1">
      <c r="A5821" s="9" t="inlineStr"/>
      <c r="B5821" s="9" t="inlineStr">
        <is>
          <t>Add GST on "X" (multiplying factor</t>
        </is>
      </c>
      <c r="C5821" s="9" t="inlineStr"/>
      <c r="D5821" s="9" t="inlineStr"/>
      <c r="E5821" s="9" t="inlineStr"/>
      <c r="F5821" s="9" t="inlineStr"/>
    </row>
    <row r="5822" ht="11.5" customHeight="1">
      <c r="A5822" s="9" t="inlineStr"/>
      <c r="B5822" s="9" t="inlineStr">
        <is>
          <t>0.1405)</t>
        </is>
      </c>
      <c r="C5822" s="9" t="inlineStr"/>
      <c r="D5822" s="9" t="inlineStr"/>
      <c r="E5822" s="9" t="inlineStr"/>
      <c r="F5822" s="9" t="inlineStr">
        <is>
          <t>85.53</t>
        </is>
      </c>
    </row>
    <row r="5823" ht="11.5" customHeight="1">
      <c r="A5823" s="9" t="inlineStr"/>
      <c r="B5823" s="9" t="inlineStr">
        <is>
          <t>TOTAL</t>
        </is>
      </c>
      <c r="C5823" s="9" t="inlineStr"/>
      <c r="D5823" s="9" t="inlineStr"/>
      <c r="E5823" s="9" t="inlineStr"/>
      <c r="F5823" s="9" t="inlineStr">
        <is>
          <t>694.30 Y</t>
        </is>
      </c>
    </row>
    <row r="5824" ht="11.5" customHeight="1">
      <c r="A5824" s="9" t="inlineStr"/>
      <c r="B5824" s="9" t="inlineStr">
        <is>
          <t>Add 15% CPOH on "Y"</t>
        </is>
      </c>
      <c r="C5824" s="9" t="inlineStr"/>
      <c r="D5824" s="9" t="inlineStr"/>
      <c r="E5824" s="9" t="inlineStr"/>
      <c r="F5824" s="9" t="inlineStr">
        <is>
          <t>104.14</t>
        </is>
      </c>
    </row>
    <row r="5825" ht="11.5" customHeight="1">
      <c r="A5825" s="9" t="inlineStr"/>
      <c r="B5825" s="9" t="inlineStr">
        <is>
          <t>TOTAL</t>
        </is>
      </c>
      <c r="C5825" s="9" t="inlineStr"/>
      <c r="D5825" s="9" t="inlineStr"/>
      <c r="E5825" s="9" t="inlineStr"/>
      <c r="F5825" s="9" t="inlineStr">
        <is>
          <t>798.44 Z</t>
        </is>
      </c>
    </row>
    <row r="5826" ht="11.5" customHeight="1">
      <c r="A5826" s="9" t="inlineStr"/>
      <c r="B5826" s="9" t="inlineStr">
        <is>
          <t>Add Cess @ 1% on "Z"</t>
        </is>
      </c>
      <c r="C5826" s="9" t="inlineStr"/>
      <c r="D5826" s="9" t="inlineStr"/>
      <c r="E5826" s="9" t="inlineStr"/>
      <c r="F5826" s="9" t="inlineStr">
        <is>
          <t>7.98</t>
        </is>
      </c>
    </row>
    <row r="5827" ht="11.5" customHeight="1">
      <c r="A5827" s="9" t="inlineStr"/>
      <c r="B5827" s="9" t="inlineStr">
        <is>
          <t>Cost of 1 no</t>
        </is>
      </c>
      <c r="C5827" s="9" t="inlineStr"/>
      <c r="D5827" s="9" t="inlineStr"/>
      <c r="E5827" s="9" t="inlineStr"/>
      <c r="F5827" s="9" t="inlineStr">
        <is>
          <t>806.43</t>
        </is>
      </c>
    </row>
    <row r="5828" ht="11.5" customHeight="1">
      <c r="A5828" s="9" t="inlineStr"/>
      <c r="B5828" s="9" t="inlineStr">
        <is>
          <t>Say</t>
        </is>
      </c>
      <c r="C5828" s="9" t="inlineStr"/>
      <c r="D5828" s="9" t="inlineStr"/>
      <c r="E5828" s="9" t="inlineStr"/>
      <c r="F5828" s="9" t="inlineStr">
        <is>
          <t>806.45</t>
        </is>
      </c>
    </row>
    <row r="5830" ht="11.5" customHeight="1">
      <c r="A5830" s="9" t="inlineStr">
        <is>
          <t>9.89</t>
        </is>
      </c>
      <c r="B5830" s="9" t="inlineStr">
        <is>
          <t>Providing and fixing chromium plated</t>
        </is>
      </c>
      <c r="C5830" s="9" t="inlineStr">
        <is>
          <t>brass night</t>
        </is>
      </c>
      <c r="D5830" s="9" t="inlineStr">
        <is>
          <t>latch of</t>
        </is>
      </c>
      <c r="E5830" s="9" t="inlineStr">
        <is>
          <t>approved</t>
        </is>
      </c>
      <c r="F5830" s="9" t="inlineStr">
        <is>
          <t>quality including</t>
        </is>
      </c>
    </row>
    <row r="5831" ht="11.5" customHeight="1">
      <c r="A5831" s="9" t="inlineStr"/>
      <c r="B5831" s="9" t="inlineStr">
        <is>
          <t>necessary screws etc. complete.</t>
        </is>
      </c>
      <c r="C5831" s="9" t="inlineStr"/>
      <c r="D5831" s="9" t="inlineStr"/>
      <c r="E5831" s="9" t="inlineStr"/>
      <c r="F5831" s="9" t="inlineStr"/>
    </row>
    <row r="5832" ht="11.5" customHeight="1">
      <c r="A5832" s="10" t="inlineStr">
        <is>
          <t>Code</t>
        </is>
      </c>
      <c r="B5832" s="10" t="inlineStr">
        <is>
          <t>Description</t>
        </is>
      </c>
      <c r="C5832" s="10" t="inlineStr">
        <is>
          <t>Unit</t>
        </is>
      </c>
      <c r="D5832" s="10" t="inlineStr">
        <is>
          <t>Quantity</t>
        </is>
      </c>
      <c r="E5832" s="10" t="inlineStr">
        <is>
          <t>Rate</t>
        </is>
      </c>
      <c r="F5832" s="10" t="inlineStr">
        <is>
          <t>Amount</t>
        </is>
      </c>
    </row>
    <row r="5833" ht="11.5" customHeight="1">
      <c r="A5833" s="9" t="inlineStr"/>
      <c r="B5833" s="9" t="inlineStr">
        <is>
          <t>Details of cost for one No</t>
        </is>
      </c>
      <c r="C5833" s="9" t="inlineStr"/>
      <c r="D5833" s="9" t="inlineStr"/>
      <c r="E5833" s="9" t="inlineStr"/>
      <c r="F5833" s="9" t="inlineStr"/>
    </row>
    <row r="5834" ht="11.5" customHeight="1">
      <c r="A5834" s="9" t="inlineStr"/>
      <c r="B5834" s="9" t="inlineStr">
        <is>
          <t>MATERIAL</t>
        </is>
      </c>
      <c r="C5834" s="9" t="inlineStr"/>
      <c r="D5834" s="9" t="inlineStr"/>
      <c r="E5834" s="9" t="inlineStr"/>
      <c r="F5834" s="9" t="inlineStr"/>
    </row>
    <row r="5835" ht="11.5" customHeight="1">
      <c r="A5835" s="9" t="inlineStr">
        <is>
          <t>0583</t>
        </is>
      </c>
      <c r="B5835" s="9" t="inlineStr">
        <is>
          <t>Chromium plated Brass Night latch</t>
        </is>
      </c>
      <c r="C5835" s="9" t="inlineStr">
        <is>
          <t>each</t>
        </is>
      </c>
      <c r="D5835" s="9" t="inlineStr">
        <is>
          <t>1.00</t>
        </is>
      </c>
      <c r="E5835" s="9" t="inlineStr">
        <is>
          <t>500.00</t>
        </is>
      </c>
      <c r="F5835" s="9" t="inlineStr">
        <is>
          <t>500.00</t>
        </is>
      </c>
    </row>
    <row r="5836" ht="11.5" customHeight="1">
      <c r="A5836" s="9" t="inlineStr"/>
      <c r="B5836" s="9" t="inlineStr">
        <is>
          <t>LABOUR</t>
        </is>
      </c>
      <c r="C5836" s="9" t="inlineStr"/>
      <c r="D5836" s="9" t="inlineStr"/>
      <c r="E5836" s="9" t="inlineStr"/>
      <c r="F5836" s="9" t="inlineStr"/>
    </row>
    <row r="5837" ht="11.5" customHeight="1">
      <c r="A5837" s="9" t="inlineStr">
        <is>
          <t>0111</t>
        </is>
      </c>
      <c r="B5837" s="9" t="inlineStr">
        <is>
          <t>Carpenter 1st class</t>
        </is>
      </c>
      <c r="C5837" s="9" t="inlineStr">
        <is>
          <t>day</t>
        </is>
      </c>
      <c r="D5837" s="9" t="inlineStr">
        <is>
          <t>0.17</t>
        </is>
      </c>
      <c r="E5837" s="9" t="inlineStr">
        <is>
          <t>738.00</t>
        </is>
      </c>
      <c r="F5837" s="9" t="inlineStr">
        <is>
          <t>125.46</t>
        </is>
      </c>
    </row>
    <row r="5838" ht="11.5" customHeight="1">
      <c r="A5838" s="9" t="inlineStr">
        <is>
          <t>9999</t>
        </is>
      </c>
      <c r="B5838" s="9" t="inlineStr">
        <is>
          <t>Sundries (screws, carriage etc.)</t>
        </is>
      </c>
      <c r="C5838" s="9" t="inlineStr">
        <is>
          <t>L.S.</t>
        </is>
      </c>
      <c r="D5838" s="9" t="inlineStr">
        <is>
          <t>3.64</t>
        </is>
      </c>
      <c r="E5838" s="9" t="inlineStr">
        <is>
          <t>2.00</t>
        </is>
      </c>
      <c r="F5838" s="9" t="inlineStr">
        <is>
          <t>7.28</t>
        </is>
      </c>
    </row>
    <row r="5839" ht="11.5" customHeight="1">
      <c r="A5839" s="9" t="inlineStr"/>
      <c r="B5839" s="9" t="inlineStr">
        <is>
          <t>TOTAL</t>
        </is>
      </c>
      <c r="C5839" s="9" t="inlineStr"/>
      <c r="D5839" s="9" t="inlineStr"/>
      <c r="E5839" s="9" t="inlineStr"/>
      <c r="F5839" s="9" t="inlineStr">
        <is>
          <t>632.74 W</t>
        </is>
      </c>
    </row>
    <row r="5840" ht="11.5" customHeight="1">
      <c r="A5840" s="9" t="inlineStr"/>
      <c r="B5840" s="9" t="inlineStr">
        <is>
          <t>Add 1 % Water charges on "W"</t>
        </is>
      </c>
      <c r="C5840" s="9" t="inlineStr"/>
      <c r="D5840" s="9" t="inlineStr"/>
      <c r="E5840" s="9" t="inlineStr"/>
      <c r="F5840" s="9" t="inlineStr">
        <is>
          <t>6.33</t>
        </is>
      </c>
    </row>
    <row r="5841" ht="11.5" customHeight="1">
      <c r="A5841" s="9" t="inlineStr"/>
      <c r="B5841" s="9" t="inlineStr">
        <is>
          <t>TOTAL</t>
        </is>
      </c>
      <c r="C5841" s="9" t="inlineStr"/>
      <c r="D5841" s="9" t="inlineStr"/>
      <c r="E5841" s="9" t="inlineStr"/>
      <c r="F5841" s="9" t="inlineStr">
        <is>
          <t>639.07 X</t>
        </is>
      </c>
    </row>
    <row r="5842" ht="11.5" customHeight="1">
      <c r="A5842" s="9" t="inlineStr"/>
      <c r="B5842" s="9" t="inlineStr">
        <is>
          <t>Add GST on "X" (multiplying factor</t>
        </is>
      </c>
      <c r="C5842" s="9" t="inlineStr"/>
      <c r="D5842" s="9" t="inlineStr"/>
      <c r="E5842" s="9" t="inlineStr"/>
      <c r="F5842" s="9" t="inlineStr"/>
    </row>
    <row r="5843" ht="11.5" customHeight="1">
      <c r="A5843" s="9" t="inlineStr"/>
      <c r="B5843" s="9" t="inlineStr">
        <is>
          <t>0.1405)</t>
        </is>
      </c>
      <c r="C5843" s="9" t="inlineStr"/>
      <c r="D5843" s="9" t="inlineStr"/>
      <c r="E5843" s="9" t="inlineStr"/>
      <c r="F5843" s="9" t="inlineStr">
        <is>
          <t>89.79</t>
        </is>
      </c>
    </row>
    <row r="5844" ht="11.5" customHeight="1">
      <c r="A5844" s="9" t="inlineStr"/>
      <c r="B5844" s="9" t="inlineStr">
        <is>
          <t>TOTAL</t>
        </is>
      </c>
      <c r="C5844" s="9" t="inlineStr"/>
      <c r="D5844" s="9" t="inlineStr"/>
      <c r="E5844" s="9" t="inlineStr"/>
      <c r="F5844" s="9" t="inlineStr">
        <is>
          <t>728.86 Y</t>
        </is>
      </c>
    </row>
    <row r="5845" ht="11.5" customHeight="1">
      <c r="A5845" s="9" t="inlineStr"/>
      <c r="B5845" s="9" t="inlineStr">
        <is>
          <t>Add 15% CPOH on "Y"</t>
        </is>
      </c>
      <c r="C5845" s="9" t="inlineStr"/>
      <c r="D5845" s="9" t="inlineStr"/>
      <c r="E5845" s="9" t="inlineStr"/>
      <c r="F5845" s="9" t="inlineStr">
        <is>
          <t>109.33</t>
        </is>
      </c>
    </row>
    <row r="5846" ht="11.5" customHeight="1">
      <c r="A5846" s="9" t="inlineStr"/>
      <c r="B5846" s="9" t="inlineStr">
        <is>
          <t>TOTAL</t>
        </is>
      </c>
      <c r="C5846" s="9" t="inlineStr"/>
      <c r="D5846" s="9" t="inlineStr"/>
      <c r="E5846" s="9" t="inlineStr"/>
      <c r="F5846" s="9" t="inlineStr">
        <is>
          <t>838.18 Z</t>
        </is>
      </c>
    </row>
    <row r="5847" ht="11.5" customHeight="1">
      <c r="A5847" s="9" t="inlineStr"/>
      <c r="B5847" s="9" t="inlineStr">
        <is>
          <t>Add Cess @ 1% on "Z"</t>
        </is>
      </c>
      <c r="C5847" s="9" t="inlineStr"/>
      <c r="D5847" s="9" t="inlineStr"/>
      <c r="E5847" s="9" t="inlineStr"/>
      <c r="F5847" s="9" t="inlineStr">
        <is>
          <t>8.38</t>
        </is>
      </c>
    </row>
    <row r="5848" ht="11.5" customHeight="1">
      <c r="A5848" s="9" t="inlineStr"/>
      <c r="B5848" s="9" t="inlineStr">
        <is>
          <t>Cost of 1 no</t>
        </is>
      </c>
      <c r="C5848" s="9" t="inlineStr"/>
      <c r="D5848" s="9" t="inlineStr"/>
      <c r="E5848" s="9" t="inlineStr"/>
      <c r="F5848" s="9" t="inlineStr">
        <is>
          <t>846.57</t>
        </is>
      </c>
    </row>
    <row r="5849" ht="11.5" customHeight="1">
      <c r="A5849" s="9" t="inlineStr"/>
      <c r="B5849" s="9" t="inlineStr">
        <is>
          <t>Say</t>
        </is>
      </c>
      <c r="C5849" s="9" t="inlineStr"/>
      <c r="D5849" s="9" t="inlineStr"/>
      <c r="E5849" s="9" t="inlineStr"/>
      <c r="F5849" s="9" t="inlineStr">
        <is>
          <t>846.55</t>
        </is>
      </c>
    </row>
    <row r="5850" ht="11.5" customHeight="1">
      <c r="A5850" s="9" t="inlineStr">
        <is>
          <t>9.90</t>
        </is>
      </c>
      <c r="B5850" s="9" t="inlineStr">
        <is>
          <t>Providing and fixing special quality</t>
        </is>
      </c>
      <c r="C5850" s="9" t="inlineStr">
        <is>
          <t>chromium</t>
        </is>
      </c>
      <c r="D5850" s="9" t="inlineStr">
        <is>
          <t>plated brass</t>
        </is>
      </c>
      <c r="E5850" s="9" t="inlineStr">
        <is>
          <t>cupboard</t>
        </is>
      </c>
      <c r="F5850" s="9" t="inlineStr">
        <is>
          <t>locks with six</t>
        </is>
      </c>
    </row>
    <row r="5851" ht="11.5" customHeight="1">
      <c r="A5851" s="9" t="inlineStr"/>
      <c r="B5851" s="9" t="inlineStr">
        <is>
          <t>levers of approved quality including</t>
        </is>
      </c>
      <c r="C5851" s="9" t="inlineStr">
        <is>
          <t>necessary</t>
        </is>
      </c>
      <c r="D5851" s="9" t="inlineStr">
        <is>
          <t>screws etc.</t>
        </is>
      </c>
      <c r="E5851" s="9" t="inlineStr">
        <is>
          <t>complete.</t>
        </is>
      </c>
      <c r="F5851" s="9" t="inlineStr"/>
    </row>
    <row r="5852" ht="11.5" customHeight="1">
      <c r="A5852" s="9" t="inlineStr">
        <is>
          <t>9.90.1</t>
        </is>
      </c>
      <c r="B5852" s="9" t="inlineStr">
        <is>
          <t>Size 40 mm</t>
        </is>
      </c>
      <c r="C5852" s="9" t="inlineStr"/>
      <c r="D5852" s="9" t="inlineStr"/>
      <c r="E5852" s="9" t="inlineStr"/>
      <c r="F5852" s="9" t="inlineStr"/>
    </row>
    <row r="5853" ht="11.5" customHeight="1">
      <c r="A5853" s="10" t="inlineStr">
        <is>
          <t>Code</t>
        </is>
      </c>
      <c r="B5853" s="10" t="inlineStr">
        <is>
          <t>Description</t>
        </is>
      </c>
      <c r="C5853" s="10" t="inlineStr">
        <is>
          <t>Unit</t>
        </is>
      </c>
      <c r="D5853" s="10" t="inlineStr">
        <is>
          <t>Quantity</t>
        </is>
      </c>
      <c r="E5853" s="10" t="inlineStr">
        <is>
          <t>Rate</t>
        </is>
      </c>
      <c r="F5853" s="10" t="inlineStr">
        <is>
          <t>Amount</t>
        </is>
      </c>
    </row>
    <row r="5854" ht="11.5" customHeight="1">
      <c r="A5854" s="9" t="inlineStr"/>
      <c r="B5854" s="9" t="inlineStr">
        <is>
          <t>Details of cost for one No</t>
        </is>
      </c>
      <c r="C5854" s="9" t="inlineStr"/>
      <c r="D5854" s="9" t="inlineStr"/>
      <c r="E5854" s="9" t="inlineStr"/>
      <c r="F5854" s="9" t="inlineStr"/>
    </row>
    <row r="5855" ht="11.5" customHeight="1">
      <c r="A5855" s="9" t="inlineStr"/>
      <c r="B5855" s="9" t="inlineStr">
        <is>
          <t>MATERIAL</t>
        </is>
      </c>
      <c r="C5855" s="9" t="inlineStr"/>
      <c r="D5855" s="9" t="inlineStr"/>
      <c r="E5855" s="9" t="inlineStr"/>
      <c r="F5855" s="9" t="inlineStr"/>
    </row>
    <row r="5856" ht="11.5" customHeight="1">
      <c r="A5856" s="9" t="inlineStr">
        <is>
          <t>2468</t>
        </is>
      </c>
      <c r="B5856" s="9" t="inlineStr">
        <is>
          <t>Nickled Chromium Brass cupboard lock</t>
        </is>
      </c>
      <c r="C5856" s="9" t="inlineStr"/>
      <c r="D5856" s="9" t="inlineStr"/>
      <c r="E5856" s="9" t="inlineStr"/>
      <c r="F5856" s="9" t="inlineStr"/>
    </row>
    <row r="5857" ht="11.5" customHeight="1">
      <c r="A5857" s="9" t="inlineStr"/>
      <c r="B5857" s="9" t="inlineStr">
        <is>
          <t>40 mm size</t>
        </is>
      </c>
      <c r="C5857" s="9" t="inlineStr">
        <is>
          <t>each</t>
        </is>
      </c>
      <c r="D5857" s="9" t="inlineStr">
        <is>
          <t>1.00</t>
        </is>
      </c>
      <c r="E5857" s="9" t="inlineStr">
        <is>
          <t>60.00</t>
        </is>
      </c>
      <c r="F5857" s="9" t="inlineStr">
        <is>
          <t>60.00</t>
        </is>
      </c>
    </row>
    <row r="5858" ht="11.5" customHeight="1">
      <c r="A5858" s="9" t="inlineStr"/>
      <c r="B5858" s="9" t="inlineStr">
        <is>
          <t>LABOUR</t>
        </is>
      </c>
      <c r="C5858" s="9" t="inlineStr"/>
      <c r="D5858" s="9" t="inlineStr"/>
      <c r="E5858" s="9" t="inlineStr"/>
      <c r="F5858" s="9" t="inlineStr"/>
    </row>
    <row r="5859" ht="11.5" customHeight="1">
      <c r="A5859" s="9" t="inlineStr">
        <is>
          <t>0111</t>
        </is>
      </c>
      <c r="B5859" s="9" t="inlineStr">
        <is>
          <t>Carpenter 1st class</t>
        </is>
      </c>
      <c r="C5859" s="9" t="inlineStr">
        <is>
          <t>day</t>
        </is>
      </c>
      <c r="D5859" s="9" t="inlineStr">
        <is>
          <t>0.17</t>
        </is>
      </c>
      <c r="E5859" s="9" t="inlineStr">
        <is>
          <t>738.00</t>
        </is>
      </c>
      <c r="F5859" s="9" t="inlineStr">
        <is>
          <t>125.46</t>
        </is>
      </c>
    </row>
    <row r="5860" ht="11.5" customHeight="1">
      <c r="A5860" s="9" t="inlineStr">
        <is>
          <t>9999</t>
        </is>
      </c>
      <c r="B5860" s="9" t="inlineStr">
        <is>
          <t>Sundries &amp; screws</t>
        </is>
      </c>
      <c r="C5860" s="9" t="inlineStr">
        <is>
          <t>L.S.</t>
        </is>
      </c>
      <c r="D5860" s="9" t="inlineStr">
        <is>
          <t>3.64</t>
        </is>
      </c>
      <c r="E5860" s="9" t="inlineStr">
        <is>
          <t>2.00</t>
        </is>
      </c>
      <c r="F5860" s="9" t="inlineStr">
        <is>
          <t>7.28</t>
        </is>
      </c>
    </row>
    <row r="5861" ht="11.5" customHeight="1">
      <c r="A5861" s="9" t="inlineStr"/>
      <c r="B5861" s="9" t="inlineStr">
        <is>
          <t>TOTAL</t>
        </is>
      </c>
      <c r="C5861" s="9" t="inlineStr"/>
      <c r="D5861" s="9" t="inlineStr"/>
      <c r="E5861" s="9" t="inlineStr"/>
      <c r="F5861" s="9" t="inlineStr">
        <is>
          <t>192.74 W</t>
        </is>
      </c>
    </row>
    <row r="5862" ht="11.5" customHeight="1">
      <c r="A5862" s="9" t="inlineStr"/>
      <c r="B5862" s="9" t="inlineStr">
        <is>
          <t>Add 1 % Water charges on "W"</t>
        </is>
      </c>
      <c r="C5862" s="9" t="inlineStr"/>
      <c r="D5862" s="9" t="inlineStr"/>
      <c r="E5862" s="9" t="inlineStr"/>
      <c r="F5862" s="9" t="inlineStr">
        <is>
          <t>1.93</t>
        </is>
      </c>
    </row>
    <row r="5863" ht="11.5" customHeight="1">
      <c r="A5863" s="9" t="inlineStr"/>
      <c r="B5863" s="9" t="inlineStr">
        <is>
          <t>TOTAL</t>
        </is>
      </c>
      <c r="C5863" s="9" t="inlineStr"/>
      <c r="D5863" s="9" t="inlineStr"/>
      <c r="E5863" s="9" t="inlineStr"/>
      <c r="F5863" s="9" t="inlineStr">
        <is>
          <t>194.67 X</t>
        </is>
      </c>
    </row>
    <row r="5864" ht="11.5" customHeight="1">
      <c r="A5864" s="9" t="inlineStr"/>
      <c r="B5864" s="9" t="inlineStr">
        <is>
          <t>Add GST on "X" (multiplying factor</t>
        </is>
      </c>
      <c r="C5864" s="9" t="inlineStr"/>
      <c r="D5864" s="9" t="inlineStr"/>
      <c r="E5864" s="9" t="inlineStr"/>
      <c r="F5864" s="9" t="inlineStr"/>
    </row>
    <row r="5865" ht="11.5" customHeight="1">
      <c r="A5865" s="9" t="inlineStr"/>
      <c r="B5865" s="9" t="inlineStr">
        <is>
          <t>0.1405)</t>
        </is>
      </c>
      <c r="C5865" s="9" t="inlineStr"/>
      <c r="D5865" s="9" t="inlineStr"/>
      <c r="E5865" s="9" t="inlineStr"/>
      <c r="F5865" s="9" t="inlineStr">
        <is>
          <t>27.35</t>
        </is>
      </c>
    </row>
    <row r="5866" ht="11.5" customHeight="1">
      <c r="A5866" s="9" t="inlineStr"/>
      <c r="B5866" s="9" t="inlineStr">
        <is>
          <t>TOTAL</t>
        </is>
      </c>
      <c r="C5866" s="9" t="inlineStr"/>
      <c r="D5866" s="9" t="inlineStr"/>
      <c r="E5866" s="9" t="inlineStr"/>
      <c r="F5866" s="9" t="inlineStr">
        <is>
          <t>222.02 Y</t>
        </is>
      </c>
    </row>
    <row r="5867" ht="11.5" customHeight="1">
      <c r="A5867" s="9" t="inlineStr"/>
      <c r="B5867" s="9" t="inlineStr">
        <is>
          <t>Add 15% CPOH on "Y"</t>
        </is>
      </c>
      <c r="C5867" s="9" t="inlineStr"/>
      <c r="D5867" s="9" t="inlineStr"/>
      <c r="E5867" s="9" t="inlineStr"/>
      <c r="F5867" s="9" t="inlineStr">
        <is>
          <t>33.30</t>
        </is>
      </c>
    </row>
    <row r="5868" ht="11.5" customHeight="1">
      <c r="A5868" s="9" t="inlineStr"/>
      <c r="B5868" s="9" t="inlineStr">
        <is>
          <t>TOTAL</t>
        </is>
      </c>
      <c r="C5868" s="9" t="inlineStr"/>
      <c r="D5868" s="9" t="inlineStr"/>
      <c r="E5868" s="9" t="inlineStr"/>
      <c r="F5868" s="9" t="inlineStr">
        <is>
          <t>255.32 Z</t>
        </is>
      </c>
    </row>
    <row r="5869" ht="11.5" customHeight="1">
      <c r="A5869" s="9" t="inlineStr"/>
      <c r="B5869" s="9" t="inlineStr">
        <is>
          <t>Add Cess @ 1% on "Z"</t>
        </is>
      </c>
      <c r="C5869" s="9" t="inlineStr"/>
      <c r="D5869" s="9" t="inlineStr"/>
      <c r="E5869" s="9" t="inlineStr"/>
      <c r="F5869" s="9" t="inlineStr">
        <is>
          <t>2.55</t>
        </is>
      </c>
    </row>
    <row r="5870" ht="11.5" customHeight="1">
      <c r="A5870" s="9" t="inlineStr"/>
      <c r="B5870" s="9" t="inlineStr">
        <is>
          <t>Cost of 1 no</t>
        </is>
      </c>
      <c r="C5870" s="9" t="inlineStr"/>
      <c r="D5870" s="9" t="inlineStr"/>
      <c r="E5870" s="9" t="inlineStr"/>
      <c r="F5870" s="9" t="inlineStr">
        <is>
          <t>257.87</t>
        </is>
      </c>
    </row>
    <row r="5871" ht="11.5" customHeight="1">
      <c r="A5871" s="9" t="inlineStr"/>
      <c r="B5871" s="9" t="inlineStr">
        <is>
          <t>Say</t>
        </is>
      </c>
      <c r="C5871" s="9" t="inlineStr"/>
      <c r="D5871" s="9" t="inlineStr"/>
      <c r="E5871" s="9" t="inlineStr"/>
      <c r="F5871" s="9" t="inlineStr">
        <is>
          <t>257.85</t>
        </is>
      </c>
    </row>
    <row r="5872" ht="11.5" customHeight="1">
      <c r="A5872" s="9" t="inlineStr">
        <is>
          <t>9.90.2</t>
        </is>
      </c>
      <c r="B5872" s="9" t="inlineStr">
        <is>
          <t>Size 50 mm</t>
        </is>
      </c>
      <c r="C5872" s="9" t="inlineStr"/>
      <c r="D5872" s="9" t="inlineStr"/>
      <c r="E5872" s="9" t="inlineStr"/>
      <c r="F5872" s="9" t="inlineStr"/>
    </row>
    <row r="5873" ht="11.5" customHeight="1">
      <c r="A5873" s="10" t="inlineStr">
        <is>
          <t>Code</t>
        </is>
      </c>
      <c r="B5873" s="10" t="inlineStr">
        <is>
          <t>Description</t>
        </is>
      </c>
      <c r="C5873" s="10" t="inlineStr">
        <is>
          <t>Unit</t>
        </is>
      </c>
      <c r="D5873" s="10" t="inlineStr">
        <is>
          <t>Quantity</t>
        </is>
      </c>
      <c r="E5873" s="10" t="inlineStr">
        <is>
          <t>Rate</t>
        </is>
      </c>
      <c r="F5873" s="10" t="inlineStr">
        <is>
          <t>Amount</t>
        </is>
      </c>
    </row>
    <row r="5874" ht="11.5" customHeight="1">
      <c r="A5874" s="9" t="inlineStr"/>
      <c r="B5874" s="9" t="inlineStr">
        <is>
          <t>Details of cost for one No</t>
        </is>
      </c>
      <c r="C5874" s="9" t="inlineStr"/>
      <c r="D5874" s="9" t="inlineStr"/>
      <c r="E5874" s="9" t="inlineStr"/>
      <c r="F5874" s="9" t="inlineStr"/>
    </row>
    <row r="5876" ht="11.5" customHeight="1">
      <c r="A5876" s="10" t="inlineStr">
        <is>
          <t>Code</t>
        </is>
      </c>
      <c r="B5876" s="10" t="inlineStr">
        <is>
          <t>Description</t>
        </is>
      </c>
      <c r="C5876" s="10" t="inlineStr">
        <is>
          <t>Unit</t>
        </is>
      </c>
      <c r="D5876" s="10" t="inlineStr">
        <is>
          <t>Quantity</t>
        </is>
      </c>
      <c r="E5876" s="10" t="inlineStr">
        <is>
          <t>Rate</t>
        </is>
      </c>
      <c r="F5876" s="10" t="inlineStr">
        <is>
          <t>Amount</t>
        </is>
      </c>
    </row>
    <row r="5877" ht="11.5" customHeight="1">
      <c r="A5877" s="9" t="inlineStr"/>
      <c r="B5877" s="9" t="inlineStr">
        <is>
          <t>LABOUR</t>
        </is>
      </c>
      <c r="C5877" s="9" t="inlineStr"/>
      <c r="D5877" s="9" t="inlineStr"/>
      <c r="E5877" s="9" t="inlineStr"/>
      <c r="F5877" s="9" t="inlineStr"/>
    </row>
    <row r="5878" ht="11.5" customHeight="1">
      <c r="A5878" s="9" t="inlineStr">
        <is>
          <t>0111</t>
        </is>
      </c>
      <c r="B5878" s="9" t="inlineStr">
        <is>
          <t>Carpenter 1st class</t>
        </is>
      </c>
      <c r="C5878" s="9" t="inlineStr">
        <is>
          <t>day</t>
        </is>
      </c>
      <c r="D5878" s="9" t="inlineStr">
        <is>
          <t>0.17</t>
        </is>
      </c>
      <c r="E5878" s="9" t="inlineStr">
        <is>
          <t>738.00</t>
        </is>
      </c>
      <c r="F5878" s="9" t="inlineStr">
        <is>
          <t>125.46</t>
        </is>
      </c>
    </row>
    <row r="5879" ht="11.5" customHeight="1">
      <c r="A5879" s="9" t="inlineStr">
        <is>
          <t>9999</t>
        </is>
      </c>
      <c r="B5879" s="9" t="inlineStr">
        <is>
          <t>Sundries &amp; screws</t>
        </is>
      </c>
      <c r="C5879" s="9" t="inlineStr">
        <is>
          <t>L.S.</t>
        </is>
      </c>
      <c r="D5879" s="9" t="inlineStr">
        <is>
          <t>3.64</t>
        </is>
      </c>
      <c r="E5879" s="9" t="inlineStr">
        <is>
          <t>2.00</t>
        </is>
      </c>
      <c r="F5879" s="9" t="inlineStr">
        <is>
          <t>7.28</t>
        </is>
      </c>
    </row>
    <row r="5880" ht="11.5" customHeight="1">
      <c r="A5880" s="9" t="inlineStr"/>
      <c r="B5880" s="9" t="inlineStr">
        <is>
          <t>TOTAL</t>
        </is>
      </c>
      <c r="C5880" s="9" t="inlineStr"/>
      <c r="D5880" s="9" t="inlineStr"/>
      <c r="E5880" s="9" t="inlineStr"/>
      <c r="F5880" s="9" t="inlineStr">
        <is>
          <t>202.74 W</t>
        </is>
      </c>
    </row>
    <row r="5881" ht="11.5" customHeight="1">
      <c r="A5881" s="9" t="inlineStr"/>
      <c r="B5881" s="9" t="inlineStr">
        <is>
          <t>Add 1 % Water charges on "W"</t>
        </is>
      </c>
      <c r="C5881" s="9" t="inlineStr"/>
      <c r="D5881" s="9" t="inlineStr"/>
      <c r="E5881" s="9" t="inlineStr"/>
      <c r="F5881" s="9" t="inlineStr">
        <is>
          <t>2.03</t>
        </is>
      </c>
    </row>
    <row r="5882" ht="11.5" customHeight="1">
      <c r="A5882" s="9" t="inlineStr"/>
      <c r="B5882" s="9" t="inlineStr">
        <is>
          <t>TOTAL</t>
        </is>
      </c>
      <c r="C5882" s="9" t="inlineStr"/>
      <c r="D5882" s="9" t="inlineStr"/>
      <c r="E5882" s="9" t="inlineStr"/>
      <c r="F5882" s="9" t="inlineStr">
        <is>
          <t>204.77 X</t>
        </is>
      </c>
    </row>
    <row r="5883" ht="11.5" customHeight="1">
      <c r="A5883" s="9" t="inlineStr"/>
      <c r="B5883" s="9" t="inlineStr">
        <is>
          <t>Add GST on "X" (multiplying factor</t>
        </is>
      </c>
      <c r="C5883" s="9" t="inlineStr"/>
      <c r="D5883" s="9" t="inlineStr"/>
      <c r="E5883" s="9" t="inlineStr"/>
      <c r="F5883" s="9" t="inlineStr"/>
    </row>
    <row r="5884" ht="11.5" customHeight="1">
      <c r="A5884" s="9" t="inlineStr"/>
      <c r="B5884" s="9" t="inlineStr">
        <is>
          <t>0.1405)</t>
        </is>
      </c>
      <c r="C5884" s="9" t="inlineStr"/>
      <c r="D5884" s="9" t="inlineStr"/>
      <c r="E5884" s="9" t="inlineStr"/>
      <c r="F5884" s="9" t="inlineStr">
        <is>
          <t>28.77</t>
        </is>
      </c>
    </row>
    <row r="5885" ht="11.5" customHeight="1">
      <c r="A5885" s="9" t="inlineStr"/>
      <c r="B5885" s="9" t="inlineStr">
        <is>
          <t>TOTAL</t>
        </is>
      </c>
      <c r="C5885" s="9" t="inlineStr"/>
      <c r="D5885" s="9" t="inlineStr"/>
      <c r="E5885" s="9" t="inlineStr"/>
      <c r="F5885" s="9" t="inlineStr">
        <is>
          <t>233.54 Y</t>
        </is>
      </c>
    </row>
    <row r="5886" ht="11.5" customHeight="1">
      <c r="A5886" s="9" t="inlineStr"/>
      <c r="B5886" s="9" t="inlineStr">
        <is>
          <t>Add 15% CPOH on "Y"</t>
        </is>
      </c>
      <c r="C5886" s="9" t="inlineStr"/>
      <c r="D5886" s="9" t="inlineStr"/>
      <c r="E5886" s="9" t="inlineStr"/>
      <c r="F5886" s="9" t="inlineStr">
        <is>
          <t>35.03</t>
        </is>
      </c>
    </row>
    <row r="5887" ht="11.5" customHeight="1">
      <c r="A5887" s="9" t="inlineStr"/>
      <c r="B5887" s="9" t="inlineStr">
        <is>
          <t>TOTAL</t>
        </is>
      </c>
      <c r="C5887" s="9" t="inlineStr"/>
      <c r="D5887" s="9" t="inlineStr"/>
      <c r="E5887" s="9" t="inlineStr"/>
      <c r="F5887" s="9" t="inlineStr">
        <is>
          <t>268.57 Z</t>
        </is>
      </c>
    </row>
    <row r="5888" ht="11.5" customHeight="1">
      <c r="A5888" s="9" t="inlineStr"/>
      <c r="B5888" s="9" t="inlineStr">
        <is>
          <t>Add Cess @ 1% on "Z"</t>
        </is>
      </c>
      <c r="C5888" s="9" t="inlineStr"/>
      <c r="D5888" s="9" t="inlineStr"/>
      <c r="E5888" s="9" t="inlineStr"/>
      <c r="F5888" s="9" t="inlineStr">
        <is>
          <t>2.69</t>
        </is>
      </c>
    </row>
    <row r="5889" ht="11.5" customHeight="1">
      <c r="A5889" s="9" t="inlineStr"/>
      <c r="B5889" s="9" t="inlineStr">
        <is>
          <t>Cost of 1 no</t>
        </is>
      </c>
      <c r="C5889" s="9" t="inlineStr"/>
      <c r="D5889" s="9" t="inlineStr"/>
      <c r="E5889" s="9" t="inlineStr"/>
      <c r="F5889" s="9" t="inlineStr">
        <is>
          <t>271.25</t>
        </is>
      </c>
    </row>
    <row r="5890" ht="11.5" customHeight="1">
      <c r="A5890" s="9" t="inlineStr"/>
      <c r="B5890" s="9" t="inlineStr">
        <is>
          <t>Say</t>
        </is>
      </c>
      <c r="C5890" s="9" t="inlineStr"/>
      <c r="D5890" s="9" t="inlineStr"/>
      <c r="E5890" s="9" t="inlineStr"/>
      <c r="F5890" s="9" t="inlineStr">
        <is>
          <t>271.25</t>
        </is>
      </c>
    </row>
    <row r="5891" ht="11.5" customHeight="1">
      <c r="A5891" s="9" t="inlineStr">
        <is>
          <t>9.90.3</t>
        </is>
      </c>
      <c r="B5891" s="9" t="inlineStr">
        <is>
          <t>Size 65 mm</t>
        </is>
      </c>
      <c r="C5891" s="9" t="inlineStr"/>
      <c r="D5891" s="9" t="inlineStr"/>
      <c r="E5891" s="9" t="inlineStr"/>
      <c r="F5891" s="9" t="inlineStr"/>
    </row>
    <row r="5892" ht="11.5" customHeight="1">
      <c r="A5892" s="10" t="inlineStr">
        <is>
          <t>Code</t>
        </is>
      </c>
      <c r="B5892" s="10" t="inlineStr">
        <is>
          <t>Description</t>
        </is>
      </c>
      <c r="C5892" s="10" t="inlineStr">
        <is>
          <t>Unit</t>
        </is>
      </c>
      <c r="D5892" s="10" t="inlineStr">
        <is>
          <t>Quantity</t>
        </is>
      </c>
      <c r="E5892" s="10" t="inlineStr">
        <is>
          <t>Rate</t>
        </is>
      </c>
      <c r="F5892" s="10" t="inlineStr">
        <is>
          <t>Amount</t>
        </is>
      </c>
    </row>
    <row r="5893" ht="11.5" customHeight="1">
      <c r="A5893" s="9" t="inlineStr"/>
      <c r="B5893" s="9" t="inlineStr">
        <is>
          <t>Details of cost for one No</t>
        </is>
      </c>
      <c r="C5893" s="9" t="inlineStr"/>
      <c r="D5893" s="9" t="inlineStr"/>
      <c r="E5893" s="9" t="inlineStr"/>
      <c r="F5893" s="9" t="inlineStr"/>
    </row>
    <row r="5894" ht="11.5" customHeight="1">
      <c r="A5894" s="9" t="inlineStr"/>
      <c r="B5894" s="9" t="inlineStr">
        <is>
          <t>MATERIAL</t>
        </is>
      </c>
      <c r="C5894" s="9" t="inlineStr"/>
      <c r="D5894" s="9" t="inlineStr"/>
      <c r="E5894" s="9" t="inlineStr"/>
      <c r="F5894" s="9" t="inlineStr"/>
    </row>
    <row r="5895" ht="11.5" customHeight="1">
      <c r="A5895" s="9" t="inlineStr">
        <is>
          <t>2470</t>
        </is>
      </c>
      <c r="B5895" s="9" t="inlineStr">
        <is>
          <t>Nickled Chromium Brass cupboard lock</t>
        </is>
      </c>
      <c r="C5895" s="9" t="inlineStr"/>
      <c r="D5895" s="9" t="inlineStr"/>
      <c r="E5895" s="9" t="inlineStr"/>
      <c r="F5895" s="9" t="inlineStr"/>
    </row>
    <row r="5896" ht="11.5" customHeight="1">
      <c r="A5896" s="9" t="inlineStr"/>
      <c r="B5896" s="9" t="inlineStr">
        <is>
          <t>65 mm size</t>
        </is>
      </c>
      <c r="C5896" s="9" t="inlineStr">
        <is>
          <t>each</t>
        </is>
      </c>
      <c r="D5896" s="9" t="inlineStr">
        <is>
          <t>1.00</t>
        </is>
      </c>
      <c r="E5896" s="9" t="inlineStr">
        <is>
          <t>95.00</t>
        </is>
      </c>
      <c r="F5896" s="9" t="inlineStr">
        <is>
          <t>95.00</t>
        </is>
      </c>
    </row>
    <row r="5897" ht="11.5" customHeight="1">
      <c r="A5897" s="9" t="inlineStr"/>
      <c r="B5897" s="9" t="inlineStr">
        <is>
          <t>LABOUR</t>
        </is>
      </c>
      <c r="C5897" s="9" t="inlineStr"/>
      <c r="D5897" s="9" t="inlineStr"/>
      <c r="E5897" s="9" t="inlineStr"/>
      <c r="F5897" s="9" t="inlineStr"/>
    </row>
    <row r="5898" ht="11.5" customHeight="1">
      <c r="A5898" s="9" t="inlineStr">
        <is>
          <t>0111</t>
        </is>
      </c>
      <c r="B5898" s="9" t="inlineStr">
        <is>
          <t>Carpenter 1st class</t>
        </is>
      </c>
      <c r="C5898" s="9" t="inlineStr">
        <is>
          <t>day</t>
        </is>
      </c>
      <c r="D5898" s="9" t="inlineStr">
        <is>
          <t>0.17</t>
        </is>
      </c>
      <c r="E5898" s="9" t="inlineStr">
        <is>
          <t>738.00</t>
        </is>
      </c>
      <c r="F5898" s="9" t="inlineStr">
        <is>
          <t>125.46</t>
        </is>
      </c>
    </row>
    <row r="5899" ht="11.5" customHeight="1">
      <c r="A5899" s="9" t="inlineStr">
        <is>
          <t>9999</t>
        </is>
      </c>
      <c r="B5899" s="9" t="inlineStr">
        <is>
          <t>Sundries &amp; screws</t>
        </is>
      </c>
      <c r="C5899" s="9" t="inlineStr">
        <is>
          <t>L.S.</t>
        </is>
      </c>
      <c r="D5899" s="9" t="inlineStr">
        <is>
          <t>3.64</t>
        </is>
      </c>
      <c r="E5899" s="9" t="inlineStr">
        <is>
          <t>2.00</t>
        </is>
      </c>
      <c r="F5899" s="9" t="inlineStr">
        <is>
          <t>7.28</t>
        </is>
      </c>
    </row>
    <row r="5900" ht="11.5" customHeight="1">
      <c r="A5900" s="9" t="inlineStr"/>
      <c r="B5900" s="9" t="inlineStr">
        <is>
          <t>TOTAL</t>
        </is>
      </c>
      <c r="C5900" s="9" t="inlineStr"/>
      <c r="D5900" s="9" t="inlineStr"/>
      <c r="E5900" s="9" t="inlineStr"/>
      <c r="F5900" s="9" t="inlineStr">
        <is>
          <t>227.74 W</t>
        </is>
      </c>
    </row>
    <row r="5901" ht="11.5" customHeight="1">
      <c r="A5901" s="9" t="inlineStr"/>
      <c r="B5901" s="9" t="inlineStr">
        <is>
          <t>Add 1 % Water charges on "W"</t>
        </is>
      </c>
      <c r="C5901" s="9" t="inlineStr"/>
      <c r="D5901" s="9" t="inlineStr"/>
      <c r="E5901" s="9" t="inlineStr"/>
      <c r="F5901" s="9" t="inlineStr">
        <is>
          <t>2.28</t>
        </is>
      </c>
    </row>
    <row r="5902" ht="11.5" customHeight="1">
      <c r="A5902" s="9" t="inlineStr"/>
      <c r="B5902" s="9" t="inlineStr">
        <is>
          <t>TOTAL</t>
        </is>
      </c>
      <c r="C5902" s="9" t="inlineStr"/>
      <c r="D5902" s="9" t="inlineStr"/>
      <c r="E5902" s="9" t="inlineStr"/>
      <c r="F5902" s="9" t="inlineStr">
        <is>
          <t>230.02 X</t>
        </is>
      </c>
    </row>
    <row r="5903" ht="11.5" customHeight="1">
      <c r="A5903" s="9" t="inlineStr"/>
      <c r="B5903" s="9" t="inlineStr">
        <is>
          <t>Add GST on "X" (multiplying factor</t>
        </is>
      </c>
      <c r="C5903" s="9" t="inlineStr"/>
      <c r="D5903" s="9" t="inlineStr"/>
      <c r="E5903" s="9" t="inlineStr"/>
      <c r="F5903" s="9" t="inlineStr"/>
    </row>
    <row r="5904" ht="11.5" customHeight="1">
      <c r="A5904" s="9" t="inlineStr"/>
      <c r="B5904" s="9" t="inlineStr">
        <is>
          <t>0.1405)</t>
        </is>
      </c>
      <c r="C5904" s="9" t="inlineStr"/>
      <c r="D5904" s="9" t="inlineStr"/>
      <c r="E5904" s="9" t="inlineStr"/>
      <c r="F5904" s="9" t="inlineStr">
        <is>
          <t>32.32</t>
        </is>
      </c>
    </row>
    <row r="5905" ht="11.5" customHeight="1">
      <c r="A5905" s="9" t="inlineStr"/>
      <c r="B5905" s="9" t="inlineStr">
        <is>
          <t>TOTAL</t>
        </is>
      </c>
      <c r="C5905" s="9" t="inlineStr"/>
      <c r="D5905" s="9" t="inlineStr"/>
      <c r="E5905" s="9" t="inlineStr"/>
      <c r="F5905" s="9" t="inlineStr">
        <is>
          <t>262.33 Y</t>
        </is>
      </c>
    </row>
    <row r="5906" ht="11.5" customHeight="1">
      <c r="A5906" s="9" t="inlineStr"/>
      <c r="B5906" s="9" t="inlineStr">
        <is>
          <t>Add 15% CPOH on "Y"</t>
        </is>
      </c>
      <c r="C5906" s="9" t="inlineStr"/>
      <c r="D5906" s="9" t="inlineStr"/>
      <c r="E5906" s="9" t="inlineStr"/>
      <c r="F5906" s="9" t="inlineStr">
        <is>
          <t>39.35</t>
        </is>
      </c>
    </row>
    <row r="5907" ht="11.5" customHeight="1">
      <c r="A5907" s="9" t="inlineStr"/>
      <c r="B5907" s="9" t="inlineStr">
        <is>
          <t>TOTAL</t>
        </is>
      </c>
      <c r="C5907" s="9" t="inlineStr"/>
      <c r="D5907" s="9" t="inlineStr"/>
      <c r="E5907" s="9" t="inlineStr"/>
      <c r="F5907" s="9" t="inlineStr">
        <is>
          <t>301.69 Z</t>
        </is>
      </c>
    </row>
    <row r="5908" ht="11.5" customHeight="1">
      <c r="A5908" s="9" t="inlineStr"/>
      <c r="B5908" s="9" t="inlineStr">
        <is>
          <t>Add Cess @ 1% on "Z"</t>
        </is>
      </c>
      <c r="C5908" s="9" t="inlineStr"/>
      <c r="D5908" s="9" t="inlineStr"/>
      <c r="E5908" s="9" t="inlineStr"/>
      <c r="F5908" s="9" t="inlineStr">
        <is>
          <t>3.02</t>
        </is>
      </c>
    </row>
    <row r="5909" ht="11.5" customHeight="1">
      <c r="A5909" s="9" t="inlineStr"/>
      <c r="B5909" s="9" t="inlineStr">
        <is>
          <t>Cost of 1 no</t>
        </is>
      </c>
      <c r="C5909" s="9" t="inlineStr"/>
      <c r="D5909" s="9" t="inlineStr"/>
      <c r="E5909" s="9" t="inlineStr"/>
      <c r="F5909" s="9" t="inlineStr">
        <is>
          <t>304.70</t>
        </is>
      </c>
    </row>
    <row r="5910" ht="11.5" customHeight="1">
      <c r="A5910" s="9" t="inlineStr"/>
      <c r="B5910" s="9" t="inlineStr">
        <is>
          <t>Say</t>
        </is>
      </c>
      <c r="C5910" s="9" t="inlineStr"/>
      <c r="D5910" s="9" t="inlineStr"/>
      <c r="E5910" s="9" t="inlineStr"/>
      <c r="F5910" s="9" t="inlineStr">
        <is>
          <t>304.70</t>
        </is>
      </c>
    </row>
    <row r="5911" ht="11.5" customHeight="1">
      <c r="A5911" s="9" t="inlineStr">
        <is>
          <t>9.90.4</t>
        </is>
      </c>
      <c r="B5911" s="9" t="inlineStr">
        <is>
          <t>Size 75 mm</t>
        </is>
      </c>
      <c r="C5911" s="9" t="inlineStr"/>
      <c r="D5911" s="9" t="inlineStr"/>
      <c r="E5911" s="9" t="inlineStr"/>
      <c r="F5911" s="9" t="inlineStr"/>
    </row>
    <row r="5912" ht="11.5" customHeight="1">
      <c r="A5912" s="10" t="inlineStr">
        <is>
          <t>Code</t>
        </is>
      </c>
      <c r="B5912" s="10" t="inlineStr">
        <is>
          <t>Description</t>
        </is>
      </c>
      <c r="C5912" s="10" t="inlineStr">
        <is>
          <t>Unit</t>
        </is>
      </c>
      <c r="D5912" s="10" t="inlineStr">
        <is>
          <t>Quantity</t>
        </is>
      </c>
      <c r="E5912" s="10" t="inlineStr">
        <is>
          <t>Rate</t>
        </is>
      </c>
      <c r="F5912" s="10" t="inlineStr">
        <is>
          <t>Amount</t>
        </is>
      </c>
    </row>
    <row r="5913" ht="11.5" customHeight="1">
      <c r="A5913" s="9" t="inlineStr"/>
      <c r="B5913" s="9" t="inlineStr">
        <is>
          <t>Details of cost for one</t>
        </is>
      </c>
      <c r="C5913" s="9" t="inlineStr"/>
      <c r="D5913" s="9" t="inlineStr"/>
      <c r="E5913" s="9" t="inlineStr"/>
      <c r="F5913" s="9" t="inlineStr"/>
    </row>
    <row r="5914" ht="11.5" customHeight="1">
      <c r="A5914" s="9" t="inlineStr"/>
      <c r="B5914" s="9" t="inlineStr">
        <is>
          <t>MATERIAL</t>
        </is>
      </c>
      <c r="C5914" s="9" t="inlineStr"/>
      <c r="D5914" s="9" t="inlineStr"/>
      <c r="E5914" s="9" t="inlineStr"/>
      <c r="F5914" s="9" t="inlineStr"/>
    </row>
    <row r="5915" ht="11.5" customHeight="1">
      <c r="A5915" s="9" t="inlineStr">
        <is>
          <t>2471</t>
        </is>
      </c>
      <c r="B5915" s="9" t="inlineStr">
        <is>
          <t>Nickled Chromium Brass cupboard lock</t>
        </is>
      </c>
      <c r="C5915" s="9" t="inlineStr"/>
      <c r="D5915" s="9" t="inlineStr"/>
      <c r="E5915" s="9" t="inlineStr"/>
      <c r="F5915" s="9" t="inlineStr"/>
    </row>
    <row r="5916" ht="11.5" customHeight="1">
      <c r="A5916" s="9" t="inlineStr"/>
      <c r="B5916" s="9" t="inlineStr">
        <is>
          <t>75 mm size</t>
        </is>
      </c>
      <c r="C5916" s="9" t="inlineStr">
        <is>
          <t>each</t>
        </is>
      </c>
      <c r="D5916" s="9" t="inlineStr">
        <is>
          <t>1.00</t>
        </is>
      </c>
      <c r="E5916" s="9" t="inlineStr">
        <is>
          <t>120.00</t>
        </is>
      </c>
      <c r="F5916" s="9" t="inlineStr">
        <is>
          <t>120.00</t>
        </is>
      </c>
    </row>
    <row r="5917" ht="11.5" customHeight="1">
      <c r="A5917" s="9" t="inlineStr"/>
      <c r="B5917" s="9" t="inlineStr">
        <is>
          <t>LABOUR</t>
        </is>
      </c>
      <c r="C5917" s="9" t="inlineStr"/>
      <c r="D5917" s="9" t="inlineStr"/>
      <c r="E5917" s="9" t="inlineStr"/>
      <c r="F5917" s="9" t="inlineStr"/>
    </row>
    <row r="5918" ht="11.5" customHeight="1">
      <c r="A5918" s="9" t="inlineStr">
        <is>
          <t>0111</t>
        </is>
      </c>
      <c r="B5918" s="9" t="inlineStr">
        <is>
          <t>Carpenter 1st class</t>
        </is>
      </c>
      <c r="C5918" s="9" t="inlineStr">
        <is>
          <t>day</t>
        </is>
      </c>
      <c r="D5918" s="9" t="inlineStr">
        <is>
          <t>0.17</t>
        </is>
      </c>
      <c r="E5918" s="9" t="inlineStr">
        <is>
          <t>738.00</t>
        </is>
      </c>
      <c r="F5918" s="9" t="inlineStr">
        <is>
          <t>125.46</t>
        </is>
      </c>
    </row>
    <row r="5920" ht="11.5" customHeight="1">
      <c r="A5920" s="10" t="inlineStr">
        <is>
          <t>Code</t>
        </is>
      </c>
      <c r="B5920" s="10" t="inlineStr">
        <is>
          <t>Description</t>
        </is>
      </c>
      <c r="C5920" s="10" t="inlineStr">
        <is>
          <t>Unit</t>
        </is>
      </c>
      <c r="D5920" s="10" t="inlineStr">
        <is>
          <t>Quantity</t>
        </is>
      </c>
      <c r="E5920" s="10" t="inlineStr">
        <is>
          <t>Rate</t>
        </is>
      </c>
      <c r="F5920" s="10" t="inlineStr">
        <is>
          <t>Amount</t>
        </is>
      </c>
    </row>
    <row r="5921" ht="11.5" customHeight="1">
      <c r="A5921" s="9" t="inlineStr">
        <is>
          <t>9999</t>
        </is>
      </c>
      <c r="B5921" s="9" t="inlineStr">
        <is>
          <t>Sundries &amp; screws</t>
        </is>
      </c>
      <c r="C5921" s="9" t="inlineStr">
        <is>
          <t>L.S.</t>
        </is>
      </c>
      <c r="D5921" s="9" t="inlineStr">
        <is>
          <t>3.64</t>
        </is>
      </c>
      <c r="E5921" s="9" t="inlineStr">
        <is>
          <t>2.00</t>
        </is>
      </c>
      <c r="F5921" s="9" t="inlineStr">
        <is>
          <t>7.28</t>
        </is>
      </c>
    </row>
    <row r="5922" ht="11.5" customHeight="1">
      <c r="A5922" s="9" t="inlineStr"/>
      <c r="B5922" s="9" t="inlineStr">
        <is>
          <t>TOTAL</t>
        </is>
      </c>
      <c r="C5922" s="9" t="inlineStr"/>
      <c r="D5922" s="9" t="inlineStr"/>
      <c r="E5922" s="9" t="inlineStr"/>
      <c r="F5922" s="9" t="inlineStr">
        <is>
          <t>252.74 W</t>
        </is>
      </c>
    </row>
    <row r="5923" ht="11.5" customHeight="1">
      <c r="A5923" s="9" t="inlineStr"/>
      <c r="B5923" s="9" t="inlineStr">
        <is>
          <t>Add 1 % Water charges on "W"</t>
        </is>
      </c>
      <c r="C5923" s="9" t="inlineStr"/>
      <c r="D5923" s="9" t="inlineStr"/>
      <c r="E5923" s="9" t="inlineStr"/>
      <c r="F5923" s="9" t="inlineStr">
        <is>
          <t>2.53</t>
        </is>
      </c>
    </row>
    <row r="5924" ht="11.5" customHeight="1">
      <c r="A5924" s="9" t="inlineStr"/>
      <c r="B5924" s="9" t="inlineStr">
        <is>
          <t>TOTAL</t>
        </is>
      </c>
      <c r="C5924" s="9" t="inlineStr"/>
      <c r="D5924" s="9" t="inlineStr"/>
      <c r="E5924" s="9" t="inlineStr"/>
      <c r="F5924" s="9" t="inlineStr">
        <is>
          <t>255.27 X</t>
        </is>
      </c>
    </row>
    <row r="5925" ht="11.5" customHeight="1">
      <c r="A5925" s="9" t="inlineStr"/>
      <c r="B5925" s="9" t="inlineStr">
        <is>
          <t>Add GST on "X" (multiplying factor</t>
        </is>
      </c>
      <c r="C5925" s="9" t="inlineStr"/>
      <c r="D5925" s="9" t="inlineStr"/>
      <c r="E5925" s="9" t="inlineStr"/>
      <c r="F5925" s="9" t="inlineStr"/>
    </row>
    <row r="5926" ht="11.5" customHeight="1">
      <c r="A5926" s="9" t="inlineStr"/>
      <c r="B5926" s="9" t="inlineStr">
        <is>
          <t>0.1405)</t>
        </is>
      </c>
      <c r="C5926" s="9" t="inlineStr"/>
      <c r="D5926" s="9" t="inlineStr"/>
      <c r="E5926" s="9" t="inlineStr"/>
      <c r="F5926" s="9" t="inlineStr">
        <is>
          <t>35.87</t>
        </is>
      </c>
    </row>
    <row r="5927" ht="11.5" customHeight="1">
      <c r="A5927" s="9" t="inlineStr"/>
      <c r="B5927" s="9" t="inlineStr">
        <is>
          <t>TOTAL</t>
        </is>
      </c>
      <c r="C5927" s="9" t="inlineStr"/>
      <c r="D5927" s="9" t="inlineStr"/>
      <c r="E5927" s="9" t="inlineStr"/>
      <c r="F5927" s="9" t="inlineStr">
        <is>
          <t>291.13 Y</t>
        </is>
      </c>
    </row>
    <row r="5928" ht="11.5" customHeight="1">
      <c r="A5928" s="9" t="inlineStr"/>
      <c r="B5928" s="9" t="inlineStr">
        <is>
          <t>Add 15% CPOH on "Y"</t>
        </is>
      </c>
      <c r="C5928" s="9" t="inlineStr"/>
      <c r="D5928" s="9" t="inlineStr"/>
      <c r="E5928" s="9" t="inlineStr"/>
      <c r="F5928" s="9" t="inlineStr">
        <is>
          <t>43.67</t>
        </is>
      </c>
    </row>
    <row r="5929" ht="11.5" customHeight="1">
      <c r="A5929" s="9" t="inlineStr"/>
      <c r="B5929" s="9" t="inlineStr">
        <is>
          <t>TOTAL</t>
        </is>
      </c>
      <c r="C5929" s="9" t="inlineStr"/>
      <c r="D5929" s="9" t="inlineStr"/>
      <c r="E5929" s="9" t="inlineStr"/>
      <c r="F5929" s="9" t="inlineStr">
        <is>
          <t>334.80 Z</t>
        </is>
      </c>
    </row>
    <row r="5930" ht="11.5" customHeight="1">
      <c r="A5930" s="9" t="inlineStr"/>
      <c r="B5930" s="9" t="inlineStr">
        <is>
          <t>Add Cess @ 1% on "Z"</t>
        </is>
      </c>
      <c r="C5930" s="9" t="inlineStr"/>
      <c r="D5930" s="9" t="inlineStr"/>
      <c r="E5930" s="9" t="inlineStr"/>
      <c r="F5930" s="9" t="inlineStr">
        <is>
          <t>3.35</t>
        </is>
      </c>
    </row>
    <row r="5931" ht="11.5" customHeight="1">
      <c r="A5931" s="9" t="inlineStr"/>
      <c r="B5931" s="9" t="inlineStr">
        <is>
          <t>Cost of 1 no</t>
        </is>
      </c>
      <c r="C5931" s="9" t="inlineStr"/>
      <c r="D5931" s="9" t="inlineStr"/>
      <c r="E5931" s="9" t="inlineStr"/>
      <c r="F5931" s="9" t="inlineStr">
        <is>
          <t>338.15</t>
        </is>
      </c>
    </row>
    <row r="5932" ht="11.5" customHeight="1">
      <c r="A5932" s="9" t="inlineStr"/>
      <c r="B5932" s="9" t="inlineStr">
        <is>
          <t>Say</t>
        </is>
      </c>
      <c r="C5932" s="9" t="inlineStr"/>
      <c r="D5932" s="9" t="inlineStr"/>
      <c r="E5932" s="9" t="inlineStr"/>
      <c r="F5932" s="9" t="inlineStr">
        <is>
          <t>338.15</t>
        </is>
      </c>
    </row>
    <row r="5933" ht="23" customHeight="1">
      <c r="A5933" s="9" t="inlineStr">
        <is>
          <t>9.91</t>
        </is>
      </c>
      <c r="B5933" s="9" t="inlineStr">
        <is>
          <t>Providing and fixing chromium plated</t>
        </is>
      </c>
      <c r="C5933" s="9" t="inlineStr">
        <is>
          <t>brass</t>
        </is>
      </c>
      <c r="D5933" s="9" t="inlineStr">
        <is>
          <t>50 mm cupboard</t>
        </is>
      </c>
      <c r="E5933" s="9" t="inlineStr">
        <is>
          <t>or</t>
        </is>
      </c>
      <c r="F5933" s="9" t="inlineStr">
        <is>
          <t>wardrobe knobs</t>
        </is>
      </c>
    </row>
    <row r="5934" ht="11.5" customHeight="1">
      <c r="A5934" s="9" t="inlineStr"/>
      <c r="B5934" s="9" t="inlineStr">
        <is>
          <t>with nuts complete.</t>
        </is>
      </c>
      <c r="C5934" s="9" t="inlineStr"/>
      <c r="D5934" s="9" t="inlineStr"/>
      <c r="E5934" s="9" t="inlineStr"/>
      <c r="F5934" s="9" t="inlineStr"/>
    </row>
    <row r="5935" ht="11.5" customHeight="1">
      <c r="A5935" s="10" t="inlineStr">
        <is>
          <t>Code</t>
        </is>
      </c>
      <c r="B5935" s="10" t="inlineStr">
        <is>
          <t>Description</t>
        </is>
      </c>
      <c r="C5935" s="10" t="inlineStr">
        <is>
          <t>Unit</t>
        </is>
      </c>
      <c r="D5935" s="10" t="inlineStr">
        <is>
          <t>Quantity</t>
        </is>
      </c>
      <c r="E5935" s="10" t="inlineStr">
        <is>
          <t>Rate</t>
        </is>
      </c>
      <c r="F5935" s="10" t="inlineStr">
        <is>
          <t>Amount</t>
        </is>
      </c>
    </row>
    <row r="5936" ht="11.5" customHeight="1">
      <c r="A5936" s="9" t="inlineStr"/>
      <c r="B5936" s="9" t="inlineStr">
        <is>
          <t>Details of cost for 10 nos.</t>
        </is>
      </c>
      <c r="C5936" s="9" t="inlineStr"/>
      <c r="D5936" s="9" t="inlineStr"/>
      <c r="E5936" s="9" t="inlineStr"/>
      <c r="F5936" s="9" t="inlineStr"/>
    </row>
    <row r="5937" ht="11.5" customHeight="1">
      <c r="A5937" s="9" t="inlineStr"/>
      <c r="B5937" s="9" t="inlineStr">
        <is>
          <t>MATERIAL</t>
        </is>
      </c>
      <c r="C5937" s="9" t="inlineStr"/>
      <c r="D5937" s="9" t="inlineStr"/>
      <c r="E5937" s="9" t="inlineStr"/>
      <c r="F5937" s="9" t="inlineStr"/>
    </row>
    <row r="5938" ht="11.5" customHeight="1">
      <c r="A5938" s="9" t="inlineStr">
        <is>
          <t>0584</t>
        </is>
      </c>
      <c r="B5938" s="9" t="inlineStr">
        <is>
          <t>Chromium plated Brass Wardrobe</t>
        </is>
      </c>
      <c r="C5938" s="9" t="inlineStr"/>
      <c r="D5938" s="9" t="inlineStr"/>
      <c r="E5938" s="9" t="inlineStr"/>
      <c r="F5938" s="9" t="inlineStr"/>
    </row>
    <row r="5939" ht="11.5" customHeight="1">
      <c r="A5939" s="9" t="inlineStr"/>
      <c r="B5939" s="9" t="inlineStr">
        <is>
          <t>Knobe 50 mm</t>
        </is>
      </c>
      <c r="C5939" s="9" t="inlineStr">
        <is>
          <t>each</t>
        </is>
      </c>
      <c r="D5939" s="9" t="inlineStr">
        <is>
          <t>10.00</t>
        </is>
      </c>
      <c r="E5939" s="9" t="inlineStr">
        <is>
          <t>80.00</t>
        </is>
      </c>
      <c r="F5939" s="9" t="inlineStr">
        <is>
          <t>800.00</t>
        </is>
      </c>
    </row>
    <row r="5940" ht="11.5" customHeight="1">
      <c r="A5940" s="9" t="inlineStr">
        <is>
          <t>9977</t>
        </is>
      </c>
      <c r="B5940" s="9" t="inlineStr">
        <is>
          <t>Carriage of material</t>
        </is>
      </c>
      <c r="C5940" s="9" t="inlineStr">
        <is>
          <t>L.S.</t>
        </is>
      </c>
      <c r="D5940" s="9" t="inlineStr">
        <is>
          <t>2.73</t>
        </is>
      </c>
      <c r="E5940" s="9" t="inlineStr">
        <is>
          <t>2.00</t>
        </is>
      </c>
      <c r="F5940" s="9" t="inlineStr">
        <is>
          <t>5.46</t>
        </is>
      </c>
    </row>
    <row r="5941" ht="11.5" customHeight="1">
      <c r="A5941" s="9" t="inlineStr"/>
      <c r="B5941" s="9" t="inlineStr">
        <is>
          <t>LABOUR</t>
        </is>
      </c>
      <c r="C5941" s="9" t="inlineStr"/>
      <c r="D5941" s="9" t="inlineStr"/>
      <c r="E5941" s="9" t="inlineStr"/>
      <c r="F5941" s="9" t="inlineStr"/>
    </row>
    <row r="5942" ht="11.5" customHeight="1">
      <c r="A5942" s="9" t="inlineStr">
        <is>
          <t>0111</t>
        </is>
      </c>
      <c r="B5942" s="9" t="inlineStr">
        <is>
          <t>Carpenter 1st class</t>
        </is>
      </c>
      <c r="C5942" s="9" t="inlineStr">
        <is>
          <t>day</t>
        </is>
      </c>
      <c r="D5942" s="9" t="inlineStr">
        <is>
          <t>0.14</t>
        </is>
      </c>
      <c r="E5942" s="9" t="inlineStr">
        <is>
          <t>738.00</t>
        </is>
      </c>
      <c r="F5942" s="9" t="inlineStr">
        <is>
          <t>103.32</t>
        </is>
      </c>
    </row>
    <row r="5943" ht="11.5" customHeight="1">
      <c r="A5943" s="9" t="inlineStr"/>
      <c r="B5943" s="9" t="inlineStr">
        <is>
          <t>TOTAL</t>
        </is>
      </c>
      <c r="C5943" s="9" t="inlineStr"/>
      <c r="D5943" s="9" t="inlineStr"/>
      <c r="E5943" s="9" t="inlineStr"/>
      <c r="F5943" s="9" t="inlineStr">
        <is>
          <t>908.78 W</t>
        </is>
      </c>
    </row>
    <row r="5944" ht="11.5" customHeight="1">
      <c r="A5944" s="9" t="inlineStr"/>
      <c r="B5944" s="9" t="inlineStr">
        <is>
          <t>Add 1 % Water charges on "W"</t>
        </is>
      </c>
      <c r="C5944" s="9" t="inlineStr"/>
      <c r="D5944" s="9" t="inlineStr"/>
      <c r="E5944" s="9" t="inlineStr"/>
      <c r="F5944" s="9" t="inlineStr">
        <is>
          <t>9.09</t>
        </is>
      </c>
    </row>
    <row r="5945" ht="11.5" customHeight="1">
      <c r="A5945" s="9" t="inlineStr"/>
      <c r="B5945" s="9" t="inlineStr">
        <is>
          <t>TOTAL</t>
        </is>
      </c>
      <c r="C5945" s="9" t="inlineStr"/>
      <c r="D5945" s="9" t="inlineStr"/>
      <c r="E5945" s="9" t="inlineStr"/>
      <c r="F5945" s="9" t="inlineStr">
        <is>
          <t>917.87 X</t>
        </is>
      </c>
    </row>
    <row r="5946" ht="11.5" customHeight="1">
      <c r="A5946" s="9" t="inlineStr"/>
      <c r="B5946" s="9" t="inlineStr">
        <is>
          <t>Add GST on "X" (multiplying factor</t>
        </is>
      </c>
      <c r="C5946" s="9" t="inlineStr"/>
      <c r="D5946" s="9" t="inlineStr"/>
      <c r="E5946" s="9" t="inlineStr"/>
      <c r="F5946" s="9" t="inlineStr"/>
    </row>
    <row r="5947" ht="11.5" customHeight="1">
      <c r="A5947" s="9" t="inlineStr"/>
      <c r="B5947" s="9" t="inlineStr">
        <is>
          <t>0.1405)</t>
        </is>
      </c>
      <c r="C5947" s="9" t="inlineStr"/>
      <c r="D5947" s="9" t="inlineStr"/>
      <c r="E5947" s="9" t="inlineStr"/>
      <c r="F5947" s="9" t="inlineStr">
        <is>
          <t>128.96</t>
        </is>
      </c>
    </row>
    <row r="5948" ht="11.5" customHeight="1">
      <c r="A5948" s="9" t="inlineStr"/>
      <c r="B5948" s="9" t="inlineStr">
        <is>
          <t>TOTAL</t>
        </is>
      </c>
      <c r="C5948" s="9" t="inlineStr"/>
      <c r="D5948" s="9" t="inlineStr"/>
      <c r="E5948" s="9" t="inlineStr"/>
      <c r="F5948" s="9" t="inlineStr">
        <is>
          <t>1046.83 Y</t>
        </is>
      </c>
    </row>
    <row r="5949" ht="11.5" customHeight="1">
      <c r="A5949" s="9" t="inlineStr"/>
      <c r="B5949" s="9" t="inlineStr">
        <is>
          <t>Add 15% CPOH on "Y"</t>
        </is>
      </c>
      <c r="C5949" s="9" t="inlineStr"/>
      <c r="D5949" s="9" t="inlineStr"/>
      <c r="E5949" s="9" t="inlineStr"/>
      <c r="F5949" s="9" t="inlineStr">
        <is>
          <t>157.02</t>
        </is>
      </c>
    </row>
    <row r="5950" ht="11.5" customHeight="1">
      <c r="A5950" s="9" t="inlineStr"/>
      <c r="B5950" s="9" t="inlineStr">
        <is>
          <t>TOTAL</t>
        </is>
      </c>
      <c r="C5950" s="9" t="inlineStr"/>
      <c r="D5950" s="9" t="inlineStr"/>
      <c r="E5950" s="9" t="inlineStr"/>
      <c r="F5950" s="9" t="inlineStr">
        <is>
          <t>1203.85 Z</t>
        </is>
      </c>
    </row>
    <row r="5951" ht="11.5" customHeight="1">
      <c r="A5951" s="9" t="inlineStr"/>
      <c r="B5951" s="9" t="inlineStr">
        <is>
          <t>Add Cess @ 1% on "Z"</t>
        </is>
      </c>
      <c r="C5951" s="9" t="inlineStr"/>
      <c r="D5951" s="9" t="inlineStr"/>
      <c r="E5951" s="9" t="inlineStr"/>
      <c r="F5951" s="9" t="inlineStr">
        <is>
          <t>12.04</t>
        </is>
      </c>
    </row>
    <row r="5952" ht="11.5" customHeight="1">
      <c r="A5952" s="9" t="inlineStr"/>
      <c r="B5952" s="9" t="inlineStr">
        <is>
          <t>Cost of 10 nos</t>
        </is>
      </c>
      <c r="C5952" s="9" t="inlineStr"/>
      <c r="D5952" s="9" t="inlineStr"/>
      <c r="E5952" s="9" t="inlineStr"/>
      <c r="F5952" s="9" t="inlineStr">
        <is>
          <t>1215.89</t>
        </is>
      </c>
    </row>
    <row r="5953" ht="11.5" customHeight="1">
      <c r="A5953" s="9" t="inlineStr"/>
      <c r="B5953" s="9" t="inlineStr">
        <is>
          <t>Cost of 1 no</t>
        </is>
      </c>
      <c r="C5953" s="9" t="inlineStr"/>
      <c r="D5953" s="9" t="inlineStr"/>
      <c r="E5953" s="9" t="inlineStr"/>
      <c r="F5953" s="9" t="inlineStr">
        <is>
          <t>121.59</t>
        </is>
      </c>
    </row>
    <row r="5954" ht="11.5" customHeight="1">
      <c r="A5954" s="9" t="inlineStr"/>
      <c r="B5954" s="9" t="inlineStr">
        <is>
          <t>Say</t>
        </is>
      </c>
      <c r="C5954" s="9" t="inlineStr"/>
      <c r="D5954" s="9" t="inlineStr"/>
      <c r="E5954" s="9" t="inlineStr"/>
      <c r="F5954" s="9" t="inlineStr">
        <is>
          <t>121.60</t>
        </is>
      </c>
    </row>
    <row r="5955" ht="11.5" customHeight="1">
      <c r="A5955" s="9" t="inlineStr">
        <is>
          <t>9.92</t>
        </is>
      </c>
      <c r="B5955" s="9" t="inlineStr">
        <is>
          <t>Providing and fixing chromium plated</t>
        </is>
      </c>
      <c r="C5955" s="9" t="inlineStr">
        <is>
          <t>brass</t>
        </is>
      </c>
      <c r="D5955" s="9" t="inlineStr">
        <is>
          <t>handles with</t>
        </is>
      </c>
      <c r="E5955" s="9" t="inlineStr">
        <is>
          <t>necessary</t>
        </is>
      </c>
      <c r="F5955" s="9" t="inlineStr">
        <is>
          <t>screws etc.</t>
        </is>
      </c>
    </row>
    <row r="5956" ht="11.5" customHeight="1">
      <c r="A5956" s="9" t="inlineStr"/>
      <c r="B5956" s="9" t="inlineStr">
        <is>
          <t>complete:</t>
        </is>
      </c>
      <c r="C5956" s="9" t="inlineStr"/>
      <c r="D5956" s="9" t="inlineStr"/>
      <c r="E5956" s="9" t="inlineStr"/>
      <c r="F5956" s="9" t="inlineStr"/>
    </row>
    <row r="5957" ht="11.5" customHeight="1">
      <c r="A5957" s="9" t="inlineStr">
        <is>
          <t>9.92.1</t>
        </is>
      </c>
      <c r="B5957" s="9" t="inlineStr">
        <is>
          <t>125 mm</t>
        </is>
      </c>
      <c r="C5957" s="9" t="inlineStr"/>
      <c r="D5957" s="9" t="inlineStr"/>
      <c r="E5957" s="9" t="inlineStr"/>
      <c r="F5957" s="9" t="inlineStr"/>
    </row>
    <row r="5958" ht="11.5" customHeight="1">
      <c r="A5958" s="10" t="inlineStr">
        <is>
          <t>Code</t>
        </is>
      </c>
      <c r="B5958" s="10" t="inlineStr">
        <is>
          <t>Description</t>
        </is>
      </c>
      <c r="C5958" s="10" t="inlineStr">
        <is>
          <t>Unit</t>
        </is>
      </c>
      <c r="D5958" s="10" t="inlineStr">
        <is>
          <t>Quantity</t>
        </is>
      </c>
      <c r="E5958" s="10" t="inlineStr">
        <is>
          <t>Rate</t>
        </is>
      </c>
      <c r="F5958" s="10" t="inlineStr">
        <is>
          <t>Amount</t>
        </is>
      </c>
    </row>
    <row r="5959" ht="11.5" customHeight="1">
      <c r="A5959" s="9" t="inlineStr"/>
      <c r="B5959" s="9" t="inlineStr">
        <is>
          <t>Details of cost for 10 nos.</t>
        </is>
      </c>
      <c r="C5959" s="9" t="inlineStr"/>
      <c r="D5959" s="9" t="inlineStr"/>
      <c r="E5959" s="9" t="inlineStr"/>
      <c r="F5959" s="9" t="inlineStr"/>
    </row>
    <row r="5960" ht="11.5" customHeight="1">
      <c r="A5960" s="9" t="inlineStr"/>
      <c r="B5960" s="9" t="inlineStr">
        <is>
          <t>MATERIAL</t>
        </is>
      </c>
      <c r="C5960" s="9" t="inlineStr"/>
      <c r="D5960" s="9" t="inlineStr"/>
      <c r="E5960" s="9" t="inlineStr"/>
      <c r="F5960" s="9" t="inlineStr"/>
    </row>
    <row r="5961" ht="11.5" customHeight="1">
      <c r="A5961" s="9" t="inlineStr">
        <is>
          <t>0555</t>
        </is>
      </c>
      <c r="B5961" s="9" t="inlineStr">
        <is>
          <t>Chromium plated Brass handles</t>
        </is>
      </c>
      <c r="C5961" s="9" t="inlineStr"/>
      <c r="D5961" s="9" t="inlineStr"/>
      <c r="E5961" s="9" t="inlineStr"/>
      <c r="F5961" s="9" t="inlineStr"/>
    </row>
    <row r="5962" ht="11.5" customHeight="1">
      <c r="A5962" s="9" t="inlineStr"/>
      <c r="B5962" s="9" t="inlineStr">
        <is>
          <t>125 mm with plate 175 x32 mm</t>
        </is>
      </c>
      <c r="C5962" s="9" t="inlineStr">
        <is>
          <t>each</t>
        </is>
      </c>
      <c r="D5962" s="9" t="inlineStr">
        <is>
          <t>10.00</t>
        </is>
      </c>
      <c r="E5962" s="9" t="inlineStr">
        <is>
          <t>160.00</t>
        </is>
      </c>
      <c r="F5962" s="9" t="inlineStr">
        <is>
          <t>1600.00</t>
        </is>
      </c>
    </row>
    <row r="5963" ht="11.5" customHeight="1">
      <c r="A5963" s="9" t="inlineStr">
        <is>
          <t>0452</t>
        </is>
      </c>
      <c r="B5963" s="9" t="inlineStr">
        <is>
          <t>Brass screws 25 mm</t>
        </is>
      </c>
      <c r="C5963" s="9" t="inlineStr">
        <is>
          <t>100 Nos</t>
        </is>
      </c>
      <c r="D5963" s="9" t="inlineStr">
        <is>
          <t>0.40</t>
        </is>
      </c>
      <c r="E5963" s="9" t="inlineStr">
        <is>
          <t>100.00</t>
        </is>
      </c>
      <c r="F5963" s="9" t="inlineStr">
        <is>
          <t>40.00</t>
        </is>
      </c>
    </row>
    <row r="5964" ht="11.5" customHeight="1">
      <c r="A5964" s="9" t="inlineStr">
        <is>
          <t>9977</t>
        </is>
      </c>
      <c r="B5964" s="9" t="inlineStr">
        <is>
          <t>Carriage of material</t>
        </is>
      </c>
      <c r="C5964" s="9" t="inlineStr">
        <is>
          <t>L.S.</t>
        </is>
      </c>
      <c r="D5964" s="9" t="inlineStr">
        <is>
          <t>2.73</t>
        </is>
      </c>
      <c r="E5964" s="9" t="inlineStr">
        <is>
          <t>2.00</t>
        </is>
      </c>
      <c r="F5964" s="9" t="inlineStr">
        <is>
          <t>5.46</t>
        </is>
      </c>
    </row>
    <row r="5966" ht="11.5" customHeight="1">
      <c r="A5966" s="10" t="inlineStr">
        <is>
          <t>Code</t>
        </is>
      </c>
      <c r="B5966" s="10" t="inlineStr">
        <is>
          <t>Description</t>
        </is>
      </c>
      <c r="C5966" s="10" t="inlineStr">
        <is>
          <t>Unit</t>
        </is>
      </c>
      <c r="D5966" s="10" t="inlineStr">
        <is>
          <t>Quantity</t>
        </is>
      </c>
      <c r="E5966" s="10" t="inlineStr">
        <is>
          <t>Rate</t>
        </is>
      </c>
      <c r="F5966" s="10" t="inlineStr">
        <is>
          <t>Amount</t>
        </is>
      </c>
    </row>
    <row r="5967" ht="11.5" customHeight="1">
      <c r="A5967" s="9" t="inlineStr"/>
      <c r="B5967" s="9" t="inlineStr">
        <is>
          <t>LABOUR</t>
        </is>
      </c>
      <c r="C5967" s="9" t="inlineStr"/>
      <c r="D5967" s="9" t="inlineStr"/>
      <c r="E5967" s="9" t="inlineStr"/>
      <c r="F5967" s="9" t="inlineStr"/>
    </row>
    <row r="5968" ht="11.5" customHeight="1">
      <c r="A5968" s="9" t="inlineStr">
        <is>
          <t>0111</t>
        </is>
      </c>
      <c r="B5968" s="9" t="inlineStr">
        <is>
          <t>Carpenter 1st class</t>
        </is>
      </c>
      <c r="C5968" s="9" t="inlineStr">
        <is>
          <t>day</t>
        </is>
      </c>
      <c r="D5968" s="9" t="inlineStr">
        <is>
          <t>0.06</t>
        </is>
      </c>
      <c r="E5968" s="9" t="inlineStr">
        <is>
          <t>738.00</t>
        </is>
      </c>
      <c r="F5968" s="9" t="inlineStr">
        <is>
          <t>44.28</t>
        </is>
      </c>
    </row>
    <row r="5969" ht="11.5" customHeight="1">
      <c r="A5969" s="9" t="inlineStr"/>
      <c r="B5969" s="9" t="inlineStr">
        <is>
          <t>TOTAL</t>
        </is>
      </c>
      <c r="C5969" s="9" t="inlineStr"/>
      <c r="D5969" s="9" t="inlineStr"/>
      <c r="E5969" s="9" t="inlineStr"/>
      <c r="F5969" s="9" t="inlineStr">
        <is>
          <t>1689.74 W</t>
        </is>
      </c>
    </row>
    <row r="5970" ht="11.5" customHeight="1">
      <c r="A5970" s="9" t="inlineStr"/>
      <c r="B5970" s="9" t="inlineStr">
        <is>
          <t>Add 1 % Water charges on "W"</t>
        </is>
      </c>
      <c r="C5970" s="9" t="inlineStr"/>
      <c r="D5970" s="9" t="inlineStr"/>
      <c r="E5970" s="9" t="inlineStr"/>
      <c r="F5970" s="9" t="inlineStr">
        <is>
          <t>16.90</t>
        </is>
      </c>
    </row>
    <row r="5971" ht="11.5" customHeight="1">
      <c r="A5971" s="9" t="inlineStr"/>
      <c r="B5971" s="9" t="inlineStr">
        <is>
          <t>TOTAL</t>
        </is>
      </c>
      <c r="C5971" s="9" t="inlineStr"/>
      <c r="D5971" s="9" t="inlineStr"/>
      <c r="E5971" s="9" t="inlineStr"/>
      <c r="F5971" s="9" t="inlineStr">
        <is>
          <t>1706.64 X</t>
        </is>
      </c>
    </row>
    <row r="5972" ht="11.5" customHeight="1">
      <c r="A5972" s="9" t="inlineStr"/>
      <c r="B5972" s="9" t="inlineStr">
        <is>
          <t>Add GST on "X" (multiplying factor</t>
        </is>
      </c>
      <c r="C5972" s="9" t="inlineStr"/>
      <c r="D5972" s="9" t="inlineStr"/>
      <c r="E5972" s="9" t="inlineStr"/>
      <c r="F5972" s="9" t="inlineStr"/>
    </row>
    <row r="5973" ht="11.5" customHeight="1">
      <c r="A5973" s="9" t="inlineStr"/>
      <c r="B5973" s="9" t="inlineStr">
        <is>
          <t>0.1405)</t>
        </is>
      </c>
      <c r="C5973" s="9" t="inlineStr"/>
      <c r="D5973" s="9" t="inlineStr"/>
      <c r="E5973" s="9" t="inlineStr"/>
      <c r="F5973" s="9" t="inlineStr">
        <is>
          <t>239.78</t>
        </is>
      </c>
    </row>
    <row r="5974" ht="11.5" customHeight="1">
      <c r="A5974" s="9" t="inlineStr"/>
      <c r="B5974" s="9" t="inlineStr">
        <is>
          <t>TOTAL</t>
        </is>
      </c>
      <c r="C5974" s="9" t="inlineStr"/>
      <c r="D5974" s="9" t="inlineStr"/>
      <c r="E5974" s="9" t="inlineStr"/>
      <c r="F5974" s="9" t="inlineStr">
        <is>
          <t>1946.42 Y</t>
        </is>
      </c>
    </row>
    <row r="5975" ht="11.5" customHeight="1">
      <c r="A5975" s="9" t="inlineStr"/>
      <c r="B5975" s="9" t="inlineStr">
        <is>
          <t>Add 15% CPOH on "Y"</t>
        </is>
      </c>
      <c r="C5975" s="9" t="inlineStr"/>
      <c r="D5975" s="9" t="inlineStr"/>
      <c r="E5975" s="9" t="inlineStr"/>
      <c r="F5975" s="9" t="inlineStr">
        <is>
          <t>291.96</t>
        </is>
      </c>
    </row>
    <row r="5976" ht="11.5" customHeight="1">
      <c r="A5976" s="9" t="inlineStr"/>
      <c r="B5976" s="9" t="inlineStr">
        <is>
          <t>TOTAL</t>
        </is>
      </c>
      <c r="C5976" s="9" t="inlineStr"/>
      <c r="D5976" s="9" t="inlineStr"/>
      <c r="E5976" s="9" t="inlineStr"/>
      <c r="F5976" s="9" t="inlineStr">
        <is>
          <t>2238.38 Z</t>
        </is>
      </c>
    </row>
    <row r="5977" ht="11.5" customHeight="1">
      <c r="A5977" s="9" t="inlineStr"/>
      <c r="B5977" s="9" t="inlineStr">
        <is>
          <t>Add Cess @ 1% on "Z"</t>
        </is>
      </c>
      <c r="C5977" s="9" t="inlineStr"/>
      <c r="D5977" s="9" t="inlineStr"/>
      <c r="E5977" s="9" t="inlineStr"/>
      <c r="F5977" s="9" t="inlineStr">
        <is>
          <t>22.38</t>
        </is>
      </c>
    </row>
    <row r="5978" ht="11.5" customHeight="1">
      <c r="A5978" s="9" t="inlineStr"/>
      <c r="B5978" s="9" t="inlineStr">
        <is>
          <t>Cost of 10 nos</t>
        </is>
      </c>
      <c r="C5978" s="9" t="inlineStr"/>
      <c r="D5978" s="9" t="inlineStr"/>
      <c r="E5978" s="9" t="inlineStr"/>
      <c r="F5978" s="9" t="inlineStr">
        <is>
          <t>2260.77</t>
        </is>
      </c>
    </row>
    <row r="5979" ht="11.5" customHeight="1">
      <c r="A5979" s="9" t="inlineStr"/>
      <c r="B5979" s="9" t="inlineStr">
        <is>
          <t>Cost of 1 no</t>
        </is>
      </c>
      <c r="C5979" s="9" t="inlineStr"/>
      <c r="D5979" s="9" t="inlineStr"/>
      <c r="E5979" s="9" t="inlineStr"/>
      <c r="F5979" s="9" t="inlineStr">
        <is>
          <t>226.08</t>
        </is>
      </c>
    </row>
    <row r="5980" ht="11.5" customHeight="1">
      <c r="A5980" s="9" t="inlineStr"/>
      <c r="B5980" s="9" t="inlineStr">
        <is>
          <t>Say</t>
        </is>
      </c>
      <c r="C5980" s="9" t="inlineStr"/>
      <c r="D5980" s="9" t="inlineStr"/>
      <c r="E5980" s="9" t="inlineStr"/>
      <c r="F5980" s="9" t="inlineStr">
        <is>
          <t>226.10</t>
        </is>
      </c>
    </row>
    <row r="5981" ht="11.5" customHeight="1">
      <c r="A5981" s="9" t="inlineStr">
        <is>
          <t>9.92.2</t>
        </is>
      </c>
      <c r="B5981" s="9" t="inlineStr">
        <is>
          <t>100 mm</t>
        </is>
      </c>
      <c r="C5981" s="9" t="inlineStr"/>
      <c r="D5981" s="9" t="inlineStr"/>
      <c r="E5981" s="9" t="inlineStr"/>
      <c r="F5981" s="9" t="inlineStr"/>
    </row>
    <row r="5982" ht="11.5" customHeight="1">
      <c r="A5982" s="10" t="inlineStr">
        <is>
          <t>Code</t>
        </is>
      </c>
      <c r="B5982" s="10" t="inlineStr">
        <is>
          <t>Description</t>
        </is>
      </c>
      <c r="C5982" s="10" t="inlineStr">
        <is>
          <t>Unit</t>
        </is>
      </c>
      <c r="D5982" s="10" t="inlineStr">
        <is>
          <t>Quantity</t>
        </is>
      </c>
      <c r="E5982" s="10" t="inlineStr">
        <is>
          <t>Rate</t>
        </is>
      </c>
      <c r="F5982" s="10" t="inlineStr">
        <is>
          <t>Amount</t>
        </is>
      </c>
    </row>
    <row r="5983" ht="11.5" customHeight="1">
      <c r="A5983" s="9" t="inlineStr"/>
      <c r="B5983" s="9" t="inlineStr">
        <is>
          <t>Details of cost for 10 nos.</t>
        </is>
      </c>
      <c r="C5983" s="9" t="inlineStr"/>
      <c r="D5983" s="9" t="inlineStr"/>
      <c r="E5983" s="9" t="inlineStr"/>
      <c r="F5983" s="9" t="inlineStr"/>
    </row>
    <row r="5984" ht="11.5" customHeight="1">
      <c r="A5984" s="9" t="inlineStr"/>
      <c r="B5984" s="9" t="inlineStr">
        <is>
          <t>MATERIAL</t>
        </is>
      </c>
      <c r="C5984" s="9" t="inlineStr"/>
      <c r="D5984" s="9" t="inlineStr"/>
      <c r="E5984" s="9" t="inlineStr"/>
      <c r="F5984" s="9" t="inlineStr"/>
    </row>
    <row r="5985" ht="11.5" customHeight="1">
      <c r="A5985" s="9" t="inlineStr">
        <is>
          <t>0556</t>
        </is>
      </c>
      <c r="B5985" s="9" t="inlineStr">
        <is>
          <t>Chromium plated Brass handles</t>
        </is>
      </c>
      <c r="C5985" s="9" t="inlineStr"/>
      <c r="D5985" s="9" t="inlineStr"/>
      <c r="E5985" s="9" t="inlineStr"/>
      <c r="F5985" s="9" t="inlineStr"/>
    </row>
    <row r="5986" ht="11.5" customHeight="1">
      <c r="A5986" s="9" t="inlineStr"/>
      <c r="B5986" s="9" t="inlineStr">
        <is>
          <t>100 mm with plate 150 x 32 mm</t>
        </is>
      </c>
      <c r="C5986" s="9" t="inlineStr">
        <is>
          <t>each</t>
        </is>
      </c>
      <c r="D5986" s="9" t="inlineStr">
        <is>
          <t>10.00</t>
        </is>
      </c>
      <c r="E5986" s="9" t="inlineStr">
        <is>
          <t>140.00</t>
        </is>
      </c>
      <c r="F5986" s="9" t="inlineStr">
        <is>
          <t>1400.00</t>
        </is>
      </c>
    </row>
    <row r="5987" ht="11.5" customHeight="1">
      <c r="A5987" s="9" t="inlineStr">
        <is>
          <t>0452</t>
        </is>
      </c>
      <c r="B5987" s="9" t="inlineStr">
        <is>
          <t>Brass screws 25 mm</t>
        </is>
      </c>
      <c r="C5987" s="9" t="inlineStr">
        <is>
          <t>100 Nos</t>
        </is>
      </c>
      <c r="D5987" s="9" t="inlineStr">
        <is>
          <t>0.40</t>
        </is>
      </c>
      <c r="E5987" s="9" t="inlineStr">
        <is>
          <t>100.00</t>
        </is>
      </c>
      <c r="F5987" s="9" t="inlineStr">
        <is>
          <t>40.00</t>
        </is>
      </c>
    </row>
    <row r="5988" ht="11.5" customHeight="1">
      <c r="A5988" s="9" t="inlineStr">
        <is>
          <t>9977</t>
        </is>
      </c>
      <c r="B5988" s="9" t="inlineStr">
        <is>
          <t>Carriage of material</t>
        </is>
      </c>
      <c r="C5988" s="9" t="inlineStr">
        <is>
          <t>L.S.</t>
        </is>
      </c>
      <c r="D5988" s="9" t="inlineStr">
        <is>
          <t>0.91</t>
        </is>
      </c>
      <c r="E5988" s="9" t="inlineStr">
        <is>
          <t>2.00</t>
        </is>
      </c>
      <c r="F5988" s="9" t="inlineStr">
        <is>
          <t>1.82</t>
        </is>
      </c>
    </row>
    <row r="5989" ht="11.5" customHeight="1">
      <c r="A5989" s="9" t="inlineStr"/>
      <c r="B5989" s="9" t="inlineStr">
        <is>
          <t>LABOUR</t>
        </is>
      </c>
      <c r="C5989" s="9" t="inlineStr"/>
      <c r="D5989" s="9" t="inlineStr"/>
      <c r="E5989" s="9" t="inlineStr"/>
      <c r="F5989" s="9" t="inlineStr"/>
    </row>
    <row r="5990" ht="11.5" customHeight="1">
      <c r="A5990" s="9" t="inlineStr">
        <is>
          <t>0111</t>
        </is>
      </c>
      <c r="B5990" s="9" t="inlineStr">
        <is>
          <t>Carpenter 1st class</t>
        </is>
      </c>
      <c r="C5990" s="9" t="inlineStr">
        <is>
          <t>day</t>
        </is>
      </c>
      <c r="D5990" s="9" t="inlineStr">
        <is>
          <t>0.06</t>
        </is>
      </c>
      <c r="E5990" s="9" t="inlineStr">
        <is>
          <t>738.00</t>
        </is>
      </c>
      <c r="F5990" s="9" t="inlineStr">
        <is>
          <t>44.28</t>
        </is>
      </c>
    </row>
    <row r="5991" ht="11.5" customHeight="1">
      <c r="A5991" s="9" t="inlineStr"/>
      <c r="B5991" s="9" t="inlineStr">
        <is>
          <t>TOTAL</t>
        </is>
      </c>
      <c r="C5991" s="9" t="inlineStr"/>
      <c r="D5991" s="9" t="inlineStr"/>
      <c r="E5991" s="9" t="inlineStr"/>
      <c r="F5991" s="9" t="inlineStr">
        <is>
          <t>1486.10 W</t>
        </is>
      </c>
    </row>
    <row r="5992" ht="11.5" customHeight="1">
      <c r="A5992" s="9" t="inlineStr"/>
      <c r="B5992" s="9" t="inlineStr">
        <is>
          <t>Add 1 % Water charges on "W"</t>
        </is>
      </c>
      <c r="C5992" s="9" t="inlineStr"/>
      <c r="D5992" s="9" t="inlineStr"/>
      <c r="E5992" s="9" t="inlineStr"/>
      <c r="F5992" s="9" t="inlineStr">
        <is>
          <t>14.86</t>
        </is>
      </c>
    </row>
    <row r="5993" ht="11.5" customHeight="1">
      <c r="A5993" s="9" t="inlineStr"/>
      <c r="B5993" s="9" t="inlineStr">
        <is>
          <t>TOTAL</t>
        </is>
      </c>
      <c r="C5993" s="9" t="inlineStr"/>
      <c r="D5993" s="9" t="inlineStr"/>
      <c r="E5993" s="9" t="inlineStr"/>
      <c r="F5993" s="9" t="inlineStr">
        <is>
          <t>1500.96 X</t>
        </is>
      </c>
    </row>
    <row r="5994" ht="11.5" customHeight="1">
      <c r="A5994" s="9" t="inlineStr"/>
      <c r="B5994" s="9" t="inlineStr">
        <is>
          <t>Add GST on "X" (multiplying factor</t>
        </is>
      </c>
      <c r="C5994" s="9" t="inlineStr"/>
      <c r="D5994" s="9" t="inlineStr"/>
      <c r="E5994" s="9" t="inlineStr"/>
      <c r="F5994" s="9" t="inlineStr"/>
    </row>
    <row r="5995" ht="11.5" customHeight="1">
      <c r="A5995" s="9" t="inlineStr"/>
      <c r="B5995" s="9" t="inlineStr">
        <is>
          <t>0.1405)</t>
        </is>
      </c>
      <c r="C5995" s="9" t="inlineStr"/>
      <c r="D5995" s="9" t="inlineStr"/>
      <c r="E5995" s="9" t="inlineStr"/>
      <c r="F5995" s="9" t="inlineStr">
        <is>
          <t>210.89</t>
        </is>
      </c>
    </row>
    <row r="5996" ht="11.5" customHeight="1">
      <c r="A5996" s="9" t="inlineStr"/>
      <c r="B5996" s="9" t="inlineStr">
        <is>
          <t>TOTAL</t>
        </is>
      </c>
      <c r="C5996" s="9" t="inlineStr"/>
      <c r="D5996" s="9" t="inlineStr"/>
      <c r="E5996" s="9" t="inlineStr"/>
      <c r="F5996" s="9" t="inlineStr">
        <is>
          <t>1711.85 Y</t>
        </is>
      </c>
    </row>
    <row r="5997" ht="11.5" customHeight="1">
      <c r="A5997" s="9" t="inlineStr"/>
      <c r="B5997" s="9" t="inlineStr">
        <is>
          <t>Add 15% CPOH on "Y"</t>
        </is>
      </c>
      <c r="C5997" s="9" t="inlineStr"/>
      <c r="D5997" s="9" t="inlineStr"/>
      <c r="E5997" s="9" t="inlineStr"/>
      <c r="F5997" s="9" t="inlineStr">
        <is>
          <t>256.78</t>
        </is>
      </c>
    </row>
    <row r="5998" ht="11.5" customHeight="1">
      <c r="A5998" s="9" t="inlineStr"/>
      <c r="B5998" s="9" t="inlineStr">
        <is>
          <t>TOTAL</t>
        </is>
      </c>
      <c r="C5998" s="9" t="inlineStr"/>
      <c r="D5998" s="9" t="inlineStr"/>
      <c r="E5998" s="9" t="inlineStr"/>
      <c r="F5998" s="9" t="inlineStr">
        <is>
          <t>1968.62 Z</t>
        </is>
      </c>
    </row>
    <row r="5999" ht="11.5" customHeight="1">
      <c r="A5999" s="9" t="inlineStr"/>
      <c r="B5999" s="9" t="inlineStr">
        <is>
          <t>Add Cess @ 1% on "Z"</t>
        </is>
      </c>
      <c r="C5999" s="9" t="inlineStr"/>
      <c r="D5999" s="9" t="inlineStr"/>
      <c r="E5999" s="9" t="inlineStr"/>
      <c r="F5999" s="9" t="inlineStr">
        <is>
          <t>19.69</t>
        </is>
      </c>
    </row>
    <row r="6000" ht="11.5" customHeight="1">
      <c r="A6000" s="9" t="inlineStr"/>
      <c r="B6000" s="9" t="inlineStr">
        <is>
          <t>Cost of 10 nos</t>
        </is>
      </c>
      <c r="C6000" s="9" t="inlineStr"/>
      <c r="D6000" s="9" t="inlineStr"/>
      <c r="E6000" s="9" t="inlineStr"/>
      <c r="F6000" s="9" t="inlineStr">
        <is>
          <t>1988.31</t>
        </is>
      </c>
    </row>
    <row r="6001" ht="11.5" customHeight="1">
      <c r="A6001" s="9" t="inlineStr"/>
      <c r="B6001" s="9" t="inlineStr">
        <is>
          <t>Cost of 1 no</t>
        </is>
      </c>
      <c r="C6001" s="9" t="inlineStr"/>
      <c r="D6001" s="9" t="inlineStr"/>
      <c r="E6001" s="9" t="inlineStr"/>
      <c r="F6001" s="9" t="inlineStr">
        <is>
          <t>198.83</t>
        </is>
      </c>
    </row>
    <row r="6002" ht="11.5" customHeight="1">
      <c r="A6002" s="9" t="inlineStr"/>
      <c r="B6002" s="9" t="inlineStr">
        <is>
          <t>Say</t>
        </is>
      </c>
      <c r="C6002" s="9" t="inlineStr"/>
      <c r="D6002" s="9" t="inlineStr"/>
      <c r="E6002" s="9" t="inlineStr"/>
      <c r="F6002" s="9" t="inlineStr">
        <is>
          <t>198.85</t>
        </is>
      </c>
    </row>
    <row r="6003" ht="11.5" customHeight="1">
      <c r="A6003" s="9" t="inlineStr">
        <is>
          <t>9.92.3</t>
        </is>
      </c>
      <c r="B6003" s="9" t="inlineStr">
        <is>
          <t>75 mm</t>
        </is>
      </c>
      <c r="C6003" s="9" t="inlineStr"/>
      <c r="D6003" s="9" t="inlineStr"/>
      <c r="E6003" s="9" t="inlineStr"/>
      <c r="F6003" s="9" t="inlineStr"/>
    </row>
    <row r="6004" ht="11.5" customHeight="1">
      <c r="A6004" s="10" t="inlineStr">
        <is>
          <t>Code</t>
        </is>
      </c>
      <c r="B6004" s="10" t="inlineStr">
        <is>
          <t>Description</t>
        </is>
      </c>
      <c r="C6004" s="10" t="inlineStr">
        <is>
          <t>Unit</t>
        </is>
      </c>
      <c r="D6004" s="10" t="inlineStr">
        <is>
          <t>Quantity</t>
        </is>
      </c>
      <c r="E6004" s="10" t="inlineStr">
        <is>
          <t>Rate</t>
        </is>
      </c>
      <c r="F6004" s="10" t="inlineStr">
        <is>
          <t>Amount</t>
        </is>
      </c>
    </row>
    <row r="6005" ht="11.5" customHeight="1">
      <c r="A6005" s="9" t="inlineStr"/>
      <c r="B6005" s="9" t="inlineStr">
        <is>
          <t>Details of cost for 10 nos.</t>
        </is>
      </c>
      <c r="C6005" s="9" t="inlineStr"/>
      <c r="D6005" s="9" t="inlineStr"/>
      <c r="E6005" s="9" t="inlineStr"/>
      <c r="F6005" s="9" t="inlineStr"/>
    </row>
    <row r="6006" ht="11.5" customHeight="1">
      <c r="A6006" s="9" t="inlineStr"/>
      <c r="B6006" s="9" t="inlineStr">
        <is>
          <t>MATERIAL</t>
        </is>
      </c>
      <c r="C6006" s="9" t="inlineStr"/>
      <c r="D6006" s="9" t="inlineStr"/>
      <c r="E6006" s="9" t="inlineStr"/>
      <c r="F6006" s="9" t="inlineStr"/>
    </row>
    <row r="6007" ht="11.5" customHeight="1">
      <c r="A6007" s="9" t="inlineStr">
        <is>
          <t>0557</t>
        </is>
      </c>
      <c r="B6007" s="9" t="inlineStr">
        <is>
          <t>Chromium plated Brass handles</t>
        </is>
      </c>
      <c r="C6007" s="9" t="inlineStr"/>
      <c r="D6007" s="9" t="inlineStr"/>
      <c r="E6007" s="9" t="inlineStr"/>
      <c r="F6007" s="9" t="inlineStr"/>
    </row>
    <row r="6008" ht="11.5" customHeight="1">
      <c r="A6008" s="9" t="inlineStr"/>
      <c r="B6008" s="9" t="inlineStr">
        <is>
          <t>75mm with plate 125x32 mm</t>
        </is>
      </c>
      <c r="C6008" s="9" t="inlineStr">
        <is>
          <t>each</t>
        </is>
      </c>
      <c r="D6008" s="9" t="inlineStr">
        <is>
          <t>10.00</t>
        </is>
      </c>
      <c r="E6008" s="9" t="inlineStr">
        <is>
          <t>125.00</t>
        </is>
      </c>
      <c r="F6008" s="9" t="inlineStr">
        <is>
          <t>1250.00</t>
        </is>
      </c>
    </row>
    <row r="6009" ht="11.5" customHeight="1">
      <c r="A6009" s="9" t="inlineStr">
        <is>
          <t>0452</t>
        </is>
      </c>
      <c r="B6009" s="9" t="inlineStr">
        <is>
          <t>Brass screws 25 mm</t>
        </is>
      </c>
      <c r="C6009" s="9" t="inlineStr">
        <is>
          <t>100 Nos</t>
        </is>
      </c>
      <c r="D6009" s="9" t="inlineStr">
        <is>
          <t>0.40</t>
        </is>
      </c>
      <c r="E6009" s="9" t="inlineStr">
        <is>
          <t>100.00</t>
        </is>
      </c>
      <c r="F6009" s="9" t="inlineStr">
        <is>
          <t>40.00</t>
        </is>
      </c>
    </row>
    <row r="6010" ht="11.5" customHeight="1">
      <c r="A6010" s="9" t="inlineStr">
        <is>
          <t>9977</t>
        </is>
      </c>
      <c r="B6010" s="9" t="inlineStr">
        <is>
          <t>Carriage of material</t>
        </is>
      </c>
      <c r="C6010" s="9" t="inlineStr">
        <is>
          <t>L.S.</t>
        </is>
      </c>
      <c r="D6010" s="9" t="inlineStr">
        <is>
          <t>0.91</t>
        </is>
      </c>
      <c r="E6010" s="9" t="inlineStr">
        <is>
          <t>2.00</t>
        </is>
      </c>
      <c r="F6010" s="9" t="inlineStr">
        <is>
          <t>1.82</t>
        </is>
      </c>
    </row>
    <row r="6012" ht="11.5" customHeight="1">
      <c r="A6012" s="10" t="inlineStr">
        <is>
          <t>Code</t>
        </is>
      </c>
      <c r="B6012" s="10" t="inlineStr">
        <is>
          <t>Description</t>
        </is>
      </c>
      <c r="C6012" s="10" t="inlineStr">
        <is>
          <t>Unit</t>
        </is>
      </c>
      <c r="D6012" s="10" t="inlineStr">
        <is>
          <t>Quantity</t>
        </is>
      </c>
      <c r="E6012" s="10" t="inlineStr">
        <is>
          <t>Rate</t>
        </is>
      </c>
      <c r="F6012" s="10" t="inlineStr">
        <is>
          <t>Amount</t>
        </is>
      </c>
    </row>
    <row r="6013" ht="11.5" customHeight="1">
      <c r="A6013" s="9" t="inlineStr"/>
      <c r="B6013" s="9" t="inlineStr">
        <is>
          <t>LABOUR</t>
        </is>
      </c>
      <c r="C6013" s="9" t="inlineStr"/>
      <c r="D6013" s="9" t="inlineStr"/>
      <c r="E6013" s="9" t="inlineStr"/>
      <c r="F6013" s="9" t="inlineStr"/>
    </row>
    <row r="6014" ht="11.5" customHeight="1">
      <c r="A6014" s="9" t="inlineStr">
        <is>
          <t>0111</t>
        </is>
      </c>
      <c r="B6014" s="9" t="inlineStr">
        <is>
          <t>Carpenter 1st class</t>
        </is>
      </c>
      <c r="C6014" s="9" t="inlineStr">
        <is>
          <t>day</t>
        </is>
      </c>
      <c r="D6014" s="9" t="inlineStr">
        <is>
          <t>0.06</t>
        </is>
      </c>
      <c r="E6014" s="9" t="inlineStr">
        <is>
          <t>738.00</t>
        </is>
      </c>
      <c r="F6014" s="9" t="inlineStr">
        <is>
          <t>44.28</t>
        </is>
      </c>
    </row>
    <row r="6015" ht="11.5" customHeight="1">
      <c r="A6015" s="9" t="inlineStr"/>
      <c r="B6015" s="9" t="inlineStr">
        <is>
          <t>TOTAL</t>
        </is>
      </c>
      <c r="C6015" s="9" t="inlineStr"/>
      <c r="D6015" s="9" t="inlineStr"/>
      <c r="E6015" s="9" t="inlineStr"/>
      <c r="F6015" s="9" t="inlineStr">
        <is>
          <t>1336.10 W</t>
        </is>
      </c>
    </row>
    <row r="6016" ht="11.5" customHeight="1">
      <c r="A6016" s="9" t="inlineStr"/>
      <c r="B6016" s="9" t="inlineStr">
        <is>
          <t>Add 1 % Water charges on "W"</t>
        </is>
      </c>
      <c r="C6016" s="9" t="inlineStr"/>
      <c r="D6016" s="9" t="inlineStr"/>
      <c r="E6016" s="9" t="inlineStr"/>
      <c r="F6016" s="9" t="inlineStr">
        <is>
          <t>13.36</t>
        </is>
      </c>
    </row>
    <row r="6017" ht="11.5" customHeight="1">
      <c r="A6017" s="9" t="inlineStr"/>
      <c r="B6017" s="9" t="inlineStr">
        <is>
          <t>TOTAL</t>
        </is>
      </c>
      <c r="C6017" s="9" t="inlineStr"/>
      <c r="D6017" s="9" t="inlineStr"/>
      <c r="E6017" s="9" t="inlineStr"/>
      <c r="F6017" s="9" t="inlineStr">
        <is>
          <t>1349.46 X</t>
        </is>
      </c>
    </row>
    <row r="6018" ht="11.5" customHeight="1">
      <c r="A6018" s="9" t="inlineStr"/>
      <c r="B6018" s="9" t="inlineStr">
        <is>
          <t>Add GST on "X" (multiplying factor</t>
        </is>
      </c>
      <c r="C6018" s="9" t="inlineStr"/>
      <c r="D6018" s="9" t="inlineStr"/>
      <c r="E6018" s="9" t="inlineStr"/>
      <c r="F6018" s="9" t="inlineStr"/>
    </row>
    <row r="6019" ht="11.5" customHeight="1">
      <c r="A6019" s="9" t="inlineStr"/>
      <c r="B6019" s="9" t="inlineStr">
        <is>
          <t>0.1405)</t>
        </is>
      </c>
      <c r="C6019" s="9" t="inlineStr"/>
      <c r="D6019" s="9" t="inlineStr"/>
      <c r="E6019" s="9" t="inlineStr"/>
      <c r="F6019" s="9" t="inlineStr">
        <is>
          <t>189.60</t>
        </is>
      </c>
    </row>
    <row r="6020" ht="11.5" customHeight="1">
      <c r="A6020" s="9" t="inlineStr"/>
      <c r="B6020" s="9" t="inlineStr">
        <is>
          <t>TOTAL</t>
        </is>
      </c>
      <c r="C6020" s="9" t="inlineStr"/>
      <c r="D6020" s="9" t="inlineStr"/>
      <c r="E6020" s="9" t="inlineStr"/>
      <c r="F6020" s="9" t="inlineStr">
        <is>
          <t>1539.06 Y</t>
        </is>
      </c>
    </row>
    <row r="6021" ht="11.5" customHeight="1">
      <c r="A6021" s="9" t="inlineStr"/>
      <c r="B6021" s="9" t="inlineStr">
        <is>
          <t>Add 15% CPOH on "Y"</t>
        </is>
      </c>
      <c r="C6021" s="9" t="inlineStr"/>
      <c r="D6021" s="9" t="inlineStr"/>
      <c r="E6021" s="9" t="inlineStr"/>
      <c r="F6021" s="9" t="inlineStr">
        <is>
          <t>230.86</t>
        </is>
      </c>
    </row>
    <row r="6022" ht="11.5" customHeight="1">
      <c r="A6022" s="9" t="inlineStr"/>
      <c r="B6022" s="9" t="inlineStr">
        <is>
          <t>TOTAL</t>
        </is>
      </c>
      <c r="C6022" s="9" t="inlineStr"/>
      <c r="D6022" s="9" t="inlineStr"/>
      <c r="E6022" s="9" t="inlineStr"/>
      <c r="F6022" s="9" t="inlineStr">
        <is>
          <t>1769.92 Z</t>
        </is>
      </c>
    </row>
    <row r="6023" ht="11.5" customHeight="1">
      <c r="A6023" s="9" t="inlineStr"/>
      <c r="B6023" s="9" t="inlineStr">
        <is>
          <t>Add Cess @ 1% on "Z"</t>
        </is>
      </c>
      <c r="C6023" s="9" t="inlineStr"/>
      <c r="D6023" s="9" t="inlineStr"/>
      <c r="E6023" s="9" t="inlineStr"/>
      <c r="F6023" s="9" t="inlineStr">
        <is>
          <t>17.70</t>
        </is>
      </c>
    </row>
    <row r="6024" ht="11.5" customHeight="1">
      <c r="A6024" s="9" t="inlineStr"/>
      <c r="B6024" s="9" t="inlineStr">
        <is>
          <t>Cost of 10 nos</t>
        </is>
      </c>
      <c r="C6024" s="9" t="inlineStr"/>
      <c r="D6024" s="9" t="inlineStr"/>
      <c r="E6024" s="9" t="inlineStr"/>
      <c r="F6024" s="9" t="inlineStr">
        <is>
          <t>1787.62</t>
        </is>
      </c>
    </row>
    <row r="6025" ht="11.5" customHeight="1">
      <c r="A6025" s="9" t="inlineStr"/>
      <c r="B6025" s="9" t="inlineStr">
        <is>
          <t>Cost of 1 no</t>
        </is>
      </c>
      <c r="C6025" s="9" t="inlineStr"/>
      <c r="D6025" s="9" t="inlineStr"/>
      <c r="E6025" s="9" t="inlineStr"/>
      <c r="F6025" s="9" t="inlineStr">
        <is>
          <t>178.76</t>
        </is>
      </c>
    </row>
    <row r="6026" ht="11.5" customHeight="1">
      <c r="A6026" s="9" t="inlineStr"/>
      <c r="B6026" s="9" t="inlineStr">
        <is>
          <t>Say</t>
        </is>
      </c>
      <c r="C6026" s="9" t="inlineStr"/>
      <c r="D6026" s="9" t="inlineStr"/>
      <c r="E6026" s="9" t="inlineStr"/>
      <c r="F6026" s="9" t="inlineStr">
        <is>
          <t>178.75</t>
        </is>
      </c>
    </row>
    <row r="6027" ht="11.5" customHeight="1">
      <c r="A6027" s="9" t="inlineStr">
        <is>
          <t>9.93</t>
        </is>
      </c>
      <c r="B6027" s="9" t="inlineStr">
        <is>
          <t>Providing and fixing chromium plated</t>
        </is>
      </c>
      <c r="C6027" s="9" t="inlineStr">
        <is>
          <t>brass</t>
        </is>
      </c>
      <c r="D6027" s="9" t="inlineStr">
        <is>
          <t>casement</t>
        </is>
      </c>
      <c r="E6027" s="9" t="inlineStr">
        <is>
          <t>window</t>
        </is>
      </c>
      <c r="F6027" s="9" t="inlineStr">
        <is>
          <t>fastener with</t>
        </is>
      </c>
    </row>
    <row r="6028" ht="11.5" customHeight="1">
      <c r="A6028" s="9" t="inlineStr"/>
      <c r="B6028" s="9" t="inlineStr">
        <is>
          <t>necessary screws etc. complete.</t>
        </is>
      </c>
      <c r="C6028" s="9" t="inlineStr"/>
      <c r="D6028" s="9" t="inlineStr"/>
      <c r="E6028" s="9" t="inlineStr"/>
      <c r="F6028" s="9" t="inlineStr"/>
    </row>
    <row r="6029" ht="11.5" customHeight="1">
      <c r="A6029" s="10" t="inlineStr">
        <is>
          <t>Code</t>
        </is>
      </c>
      <c r="B6029" s="10" t="inlineStr">
        <is>
          <t>Description</t>
        </is>
      </c>
      <c r="C6029" s="10" t="inlineStr">
        <is>
          <t>Unit</t>
        </is>
      </c>
      <c r="D6029" s="10" t="inlineStr">
        <is>
          <t>Quantity</t>
        </is>
      </c>
      <c r="E6029" s="10" t="inlineStr">
        <is>
          <t>Rate</t>
        </is>
      </c>
      <c r="F6029" s="10" t="inlineStr">
        <is>
          <t>Amount</t>
        </is>
      </c>
    </row>
    <row r="6030" ht="11.5" customHeight="1">
      <c r="A6030" s="9" t="inlineStr"/>
      <c r="B6030" s="9" t="inlineStr">
        <is>
          <t>Details of cost for 10 nos.</t>
        </is>
      </c>
      <c r="C6030" s="9" t="inlineStr"/>
      <c r="D6030" s="9" t="inlineStr"/>
      <c r="E6030" s="9" t="inlineStr"/>
      <c r="F6030" s="9" t="inlineStr"/>
    </row>
    <row r="6031" ht="11.5" customHeight="1">
      <c r="A6031" s="9" t="inlineStr"/>
      <c r="B6031" s="9" t="inlineStr">
        <is>
          <t>MATERIAL</t>
        </is>
      </c>
      <c r="C6031" s="9" t="inlineStr"/>
      <c r="D6031" s="9" t="inlineStr"/>
      <c r="E6031" s="9" t="inlineStr"/>
      <c r="F6031" s="9" t="inlineStr"/>
    </row>
    <row r="6032" ht="11.5" customHeight="1">
      <c r="A6032" s="9" t="inlineStr">
        <is>
          <t>0568</t>
        </is>
      </c>
      <c r="B6032" s="9" t="inlineStr">
        <is>
          <t>Chromium plated brass casement</t>
        </is>
      </c>
      <c r="C6032" s="9" t="inlineStr"/>
      <c r="D6032" s="9" t="inlineStr"/>
      <c r="E6032" s="9" t="inlineStr"/>
      <c r="F6032" s="9" t="inlineStr"/>
    </row>
    <row r="6033" ht="11.5" customHeight="1">
      <c r="A6033" s="9" t="inlineStr"/>
      <c r="B6033" s="9" t="inlineStr">
        <is>
          <t>window fastner</t>
        </is>
      </c>
      <c r="C6033" s="9" t="inlineStr">
        <is>
          <t>each</t>
        </is>
      </c>
      <c r="D6033" s="9" t="inlineStr">
        <is>
          <t>10.00</t>
        </is>
      </c>
      <c r="E6033" s="9" t="inlineStr">
        <is>
          <t>90.00</t>
        </is>
      </c>
      <c r="F6033" s="9" t="inlineStr">
        <is>
          <t>900.00</t>
        </is>
      </c>
    </row>
    <row r="6034" ht="11.5" customHeight="1">
      <c r="A6034" s="9" t="inlineStr">
        <is>
          <t>0588</t>
        </is>
      </c>
      <c r="B6034" s="9" t="inlineStr">
        <is>
          <t>Chromium plated Brass screws 25 mm</t>
        </is>
      </c>
      <c r="C6034" s="9" t="inlineStr">
        <is>
          <t>100 Nos</t>
        </is>
      </c>
      <c r="D6034" s="9" t="inlineStr">
        <is>
          <t>0.40</t>
        </is>
      </c>
      <c r="E6034" s="9" t="inlineStr">
        <is>
          <t>180.00</t>
        </is>
      </c>
      <c r="F6034" s="9" t="inlineStr">
        <is>
          <t>72.00</t>
        </is>
      </c>
    </row>
    <row r="6035" ht="11.5" customHeight="1">
      <c r="A6035" s="9" t="inlineStr">
        <is>
          <t>9977</t>
        </is>
      </c>
      <c r="B6035" s="9" t="inlineStr">
        <is>
          <t>Carriage of material</t>
        </is>
      </c>
      <c r="C6035" s="9" t="inlineStr">
        <is>
          <t>L.S.</t>
        </is>
      </c>
      <c r="D6035" s="9" t="inlineStr">
        <is>
          <t>0.91</t>
        </is>
      </c>
      <c r="E6035" s="9" t="inlineStr">
        <is>
          <t>2.00</t>
        </is>
      </c>
      <c r="F6035" s="9" t="inlineStr">
        <is>
          <t>1.82</t>
        </is>
      </c>
    </row>
    <row r="6036" ht="11.5" customHeight="1">
      <c r="A6036" s="9" t="inlineStr"/>
      <c r="B6036" s="9" t="inlineStr">
        <is>
          <t>LABOUR</t>
        </is>
      </c>
      <c r="C6036" s="9" t="inlineStr"/>
      <c r="D6036" s="9" t="inlineStr"/>
      <c r="E6036" s="9" t="inlineStr"/>
      <c r="F6036" s="9" t="inlineStr"/>
    </row>
    <row r="6037" ht="11.5" customHeight="1">
      <c r="A6037" s="9" t="inlineStr">
        <is>
          <t>0111</t>
        </is>
      </c>
      <c r="B6037" s="9" t="inlineStr">
        <is>
          <t>Carpenter 1st class</t>
        </is>
      </c>
      <c r="C6037" s="9" t="inlineStr">
        <is>
          <t>day</t>
        </is>
      </c>
      <c r="D6037" s="9" t="inlineStr">
        <is>
          <t>0.10</t>
        </is>
      </c>
      <c r="E6037" s="9" t="inlineStr">
        <is>
          <t>738.00</t>
        </is>
      </c>
      <c r="F6037" s="9" t="inlineStr">
        <is>
          <t>73.80</t>
        </is>
      </c>
    </row>
    <row r="6038" ht="11.5" customHeight="1">
      <c r="A6038" s="9" t="inlineStr"/>
      <c r="B6038" s="9" t="inlineStr">
        <is>
          <t>TOTAL</t>
        </is>
      </c>
      <c r="C6038" s="9" t="inlineStr"/>
      <c r="D6038" s="9" t="inlineStr"/>
      <c r="E6038" s="9" t="inlineStr"/>
      <c r="F6038" s="9" t="inlineStr">
        <is>
          <t>1047.62 W</t>
        </is>
      </c>
    </row>
    <row r="6039" ht="11.5" customHeight="1">
      <c r="A6039" s="9" t="inlineStr"/>
      <c r="B6039" s="9" t="inlineStr">
        <is>
          <t>Add 1 % Water charges on "W"</t>
        </is>
      </c>
      <c r="C6039" s="9" t="inlineStr"/>
      <c r="D6039" s="9" t="inlineStr"/>
      <c r="E6039" s="9" t="inlineStr"/>
      <c r="F6039" s="9" t="inlineStr">
        <is>
          <t>10.48</t>
        </is>
      </c>
    </row>
    <row r="6040" ht="11.5" customHeight="1">
      <c r="A6040" s="9" t="inlineStr"/>
      <c r="B6040" s="9" t="inlineStr">
        <is>
          <t>TOTAL</t>
        </is>
      </c>
      <c r="C6040" s="9" t="inlineStr"/>
      <c r="D6040" s="9" t="inlineStr"/>
      <c r="E6040" s="9" t="inlineStr"/>
      <c r="F6040" s="9" t="inlineStr">
        <is>
          <t>1058.10 X</t>
        </is>
      </c>
    </row>
    <row r="6041" ht="11.5" customHeight="1">
      <c r="A6041" s="9" t="inlineStr"/>
      <c r="B6041" s="9" t="inlineStr">
        <is>
          <t>Add GST on "X" (multiplying factor</t>
        </is>
      </c>
      <c r="C6041" s="9" t="inlineStr"/>
      <c r="D6041" s="9" t="inlineStr"/>
      <c r="E6041" s="9" t="inlineStr"/>
      <c r="F6041" s="9" t="inlineStr"/>
    </row>
    <row r="6042" ht="11.5" customHeight="1">
      <c r="A6042" s="9" t="inlineStr"/>
      <c r="B6042" s="9" t="inlineStr">
        <is>
          <t>0.1405)</t>
        </is>
      </c>
      <c r="C6042" s="9" t="inlineStr"/>
      <c r="D6042" s="9" t="inlineStr"/>
      <c r="E6042" s="9" t="inlineStr"/>
      <c r="F6042" s="9" t="inlineStr">
        <is>
          <t>148.66</t>
        </is>
      </c>
    </row>
    <row r="6043" ht="11.5" customHeight="1">
      <c r="A6043" s="9" t="inlineStr"/>
      <c r="B6043" s="9" t="inlineStr">
        <is>
          <t>TOTAL</t>
        </is>
      </c>
      <c r="C6043" s="9" t="inlineStr"/>
      <c r="D6043" s="9" t="inlineStr"/>
      <c r="E6043" s="9" t="inlineStr"/>
      <c r="F6043" s="9" t="inlineStr">
        <is>
          <t>1206.76 Y</t>
        </is>
      </c>
    </row>
    <row r="6044" ht="11.5" customHeight="1">
      <c r="A6044" s="9" t="inlineStr"/>
      <c r="B6044" s="9" t="inlineStr">
        <is>
          <t>Add 15% CPOH on "Y"</t>
        </is>
      </c>
      <c r="C6044" s="9" t="inlineStr"/>
      <c r="D6044" s="9" t="inlineStr"/>
      <c r="E6044" s="9" t="inlineStr"/>
      <c r="F6044" s="9" t="inlineStr">
        <is>
          <t>181.01</t>
        </is>
      </c>
    </row>
    <row r="6045" ht="11.5" customHeight="1">
      <c r="A6045" s="9" t="inlineStr"/>
      <c r="B6045" s="9" t="inlineStr">
        <is>
          <t>TOTAL</t>
        </is>
      </c>
      <c r="C6045" s="9" t="inlineStr"/>
      <c r="D6045" s="9" t="inlineStr"/>
      <c r="E6045" s="9" t="inlineStr"/>
      <c r="F6045" s="9" t="inlineStr">
        <is>
          <t>1387.77 Z</t>
        </is>
      </c>
    </row>
    <row r="6046" ht="11.5" customHeight="1">
      <c r="A6046" s="9" t="inlineStr"/>
      <c r="B6046" s="9" t="inlineStr">
        <is>
          <t>Add Cess @ 1% on "Z"</t>
        </is>
      </c>
      <c r="C6046" s="9" t="inlineStr"/>
      <c r="D6046" s="9" t="inlineStr"/>
      <c r="E6046" s="9" t="inlineStr"/>
      <c r="F6046" s="9" t="inlineStr">
        <is>
          <t>13.88</t>
        </is>
      </c>
    </row>
    <row r="6047" ht="11.5" customHeight="1">
      <c r="A6047" s="9" t="inlineStr"/>
      <c r="B6047" s="9" t="inlineStr">
        <is>
          <t>Cost of 10 nos</t>
        </is>
      </c>
      <c r="C6047" s="9" t="inlineStr"/>
      <c r="D6047" s="9" t="inlineStr"/>
      <c r="E6047" s="9" t="inlineStr"/>
      <c r="F6047" s="9" t="inlineStr">
        <is>
          <t>1401.65</t>
        </is>
      </c>
    </row>
    <row r="6048" ht="11.5" customHeight="1">
      <c r="A6048" s="9" t="inlineStr"/>
      <c r="B6048" s="9" t="inlineStr">
        <is>
          <t>Cost of 1 no</t>
        </is>
      </c>
      <c r="C6048" s="9" t="inlineStr"/>
      <c r="D6048" s="9" t="inlineStr"/>
      <c r="E6048" s="9" t="inlineStr"/>
      <c r="F6048" s="9" t="inlineStr">
        <is>
          <t>140.17</t>
        </is>
      </c>
    </row>
    <row r="6049" ht="11.5" customHeight="1">
      <c r="A6049" s="9" t="inlineStr"/>
      <c r="B6049" s="9" t="inlineStr">
        <is>
          <t>Say</t>
        </is>
      </c>
      <c r="C6049" s="9" t="inlineStr"/>
      <c r="D6049" s="9" t="inlineStr"/>
      <c r="E6049" s="9" t="inlineStr"/>
      <c r="F6049" s="9" t="inlineStr">
        <is>
          <t>140.15</t>
        </is>
      </c>
    </row>
    <row r="6050" ht="23" customHeight="1">
      <c r="A6050" s="9" t="inlineStr">
        <is>
          <t>9.94</t>
        </is>
      </c>
      <c r="B6050" s="9" t="inlineStr">
        <is>
          <t>Providing and fixing chromium plated</t>
        </is>
      </c>
      <c r="C6050" s="9" t="inlineStr">
        <is>
          <t>brass</t>
        </is>
      </c>
      <c r="D6050" s="9" t="inlineStr">
        <is>
          <t>casement stays</t>
        </is>
      </c>
      <c r="E6050" s="9" t="inlineStr">
        <is>
          <t>(straight</t>
        </is>
      </c>
      <c r="F6050" s="9" t="inlineStr">
        <is>
          <t>peg type) with</t>
        </is>
      </c>
    </row>
    <row r="6051" ht="11.5" customHeight="1">
      <c r="A6051" s="9" t="inlineStr"/>
      <c r="B6051" s="9" t="inlineStr">
        <is>
          <t>necessary screws etc. complete :</t>
        </is>
      </c>
      <c r="C6051" s="9" t="inlineStr"/>
      <c r="D6051" s="9" t="inlineStr"/>
      <c r="E6051" s="9" t="inlineStr"/>
      <c r="F6051" s="9" t="inlineStr"/>
    </row>
    <row r="6052" ht="11.5" customHeight="1">
      <c r="A6052" s="9" t="inlineStr">
        <is>
          <t>9.94.1</t>
        </is>
      </c>
      <c r="B6052" s="9" t="inlineStr">
        <is>
          <t>300 mm weighing not less than 330</t>
        </is>
      </c>
      <c r="C6052" s="9" t="inlineStr">
        <is>
          <t>gms</t>
        </is>
      </c>
      <c r="D6052" s="9" t="inlineStr"/>
      <c r="E6052" s="9" t="inlineStr"/>
      <c r="F6052" s="9" t="inlineStr"/>
    </row>
    <row r="6053" ht="11.5" customHeight="1">
      <c r="A6053" s="10" t="inlineStr">
        <is>
          <t>Code</t>
        </is>
      </c>
      <c r="B6053" s="10" t="inlineStr">
        <is>
          <t>Description</t>
        </is>
      </c>
      <c r="C6053" s="10" t="inlineStr">
        <is>
          <t>Unit</t>
        </is>
      </c>
      <c r="D6053" s="10" t="inlineStr">
        <is>
          <t>Quantity</t>
        </is>
      </c>
      <c r="E6053" s="10" t="inlineStr">
        <is>
          <t>Rate</t>
        </is>
      </c>
      <c r="F6053" s="10" t="inlineStr">
        <is>
          <t>Amount</t>
        </is>
      </c>
    </row>
    <row r="6054" ht="11.5" customHeight="1">
      <c r="A6054" s="9" t="inlineStr"/>
      <c r="B6054" s="9" t="inlineStr">
        <is>
          <t>Details of cost for 10 nos.</t>
        </is>
      </c>
      <c r="C6054" s="9" t="inlineStr"/>
      <c r="D6054" s="9" t="inlineStr"/>
      <c r="E6054" s="9" t="inlineStr"/>
      <c r="F6054" s="9" t="inlineStr"/>
    </row>
    <row r="6055" ht="11.5" customHeight="1">
      <c r="A6055" s="9" t="inlineStr"/>
      <c r="B6055" s="9" t="inlineStr">
        <is>
          <t>MATERIAL</t>
        </is>
      </c>
      <c r="C6055" s="9" t="inlineStr"/>
      <c r="D6055" s="9" t="inlineStr"/>
      <c r="E6055" s="9" t="inlineStr"/>
      <c r="F6055" s="9" t="inlineStr"/>
    </row>
    <row r="6056" ht="11.5" customHeight="1">
      <c r="A6056" s="9" t="inlineStr">
        <is>
          <t>0569</t>
        </is>
      </c>
      <c r="B6056" s="9" t="inlineStr">
        <is>
          <t>Chromium plated Brass casement</t>
        </is>
      </c>
      <c r="C6056" s="9" t="inlineStr"/>
      <c r="D6056" s="9" t="inlineStr"/>
      <c r="E6056" s="9" t="inlineStr"/>
      <c r="F6056" s="9" t="inlineStr"/>
    </row>
    <row r="6058" ht="11.5" customHeight="1">
      <c r="A6058" s="10" t="inlineStr">
        <is>
          <t>Code</t>
        </is>
      </c>
      <c r="B6058" s="10" t="inlineStr">
        <is>
          <t>Description</t>
        </is>
      </c>
      <c r="C6058" s="10" t="inlineStr">
        <is>
          <t>Unit</t>
        </is>
      </c>
      <c r="D6058" s="10" t="inlineStr">
        <is>
          <t>Quantity</t>
        </is>
      </c>
      <c r="E6058" s="10" t="inlineStr">
        <is>
          <t>Rate</t>
        </is>
      </c>
      <c r="F6058" s="10" t="inlineStr">
        <is>
          <t>Amount</t>
        </is>
      </c>
    </row>
    <row r="6059" ht="11.5" customHeight="1">
      <c r="A6059" s="9" t="inlineStr">
        <is>
          <t>0588</t>
        </is>
      </c>
      <c r="B6059" s="9" t="inlineStr">
        <is>
          <t>Chromium plated Brass screws 25 mm</t>
        </is>
      </c>
      <c r="C6059" s="9" t="inlineStr">
        <is>
          <t>100 Nos</t>
        </is>
      </c>
      <c r="D6059" s="9" t="inlineStr">
        <is>
          <t>0.40</t>
        </is>
      </c>
      <c r="E6059" s="9" t="inlineStr">
        <is>
          <t>180.00</t>
        </is>
      </c>
      <c r="F6059" s="9" t="inlineStr">
        <is>
          <t>72.00</t>
        </is>
      </c>
    </row>
    <row r="6060" ht="11.5" customHeight="1">
      <c r="A6060" s="9" t="inlineStr">
        <is>
          <t>9977</t>
        </is>
      </c>
      <c r="B6060" s="9" t="inlineStr">
        <is>
          <t>Carriage of material</t>
        </is>
      </c>
      <c r="C6060" s="9" t="inlineStr">
        <is>
          <t>L.S.</t>
        </is>
      </c>
      <c r="D6060" s="9" t="inlineStr">
        <is>
          <t>0.91</t>
        </is>
      </c>
      <c r="E6060" s="9" t="inlineStr">
        <is>
          <t>2.00</t>
        </is>
      </c>
      <c r="F6060" s="9" t="inlineStr">
        <is>
          <t>1.82</t>
        </is>
      </c>
    </row>
    <row r="6061" ht="11.5" customHeight="1">
      <c r="A6061" s="9" t="inlineStr"/>
      <c r="B6061" s="9" t="inlineStr">
        <is>
          <t>LABOUR</t>
        </is>
      </c>
      <c r="C6061" s="9" t="inlineStr"/>
      <c r="D6061" s="9" t="inlineStr"/>
      <c r="E6061" s="9" t="inlineStr"/>
      <c r="F6061" s="9" t="inlineStr"/>
    </row>
    <row r="6062" ht="11.5" customHeight="1">
      <c r="A6062" s="9" t="inlineStr">
        <is>
          <t>0111</t>
        </is>
      </c>
      <c r="B6062" s="9" t="inlineStr">
        <is>
          <t>Carpenter 1st class</t>
        </is>
      </c>
      <c r="C6062" s="9" t="inlineStr">
        <is>
          <t>day</t>
        </is>
      </c>
      <c r="D6062" s="9" t="inlineStr">
        <is>
          <t>0.10</t>
        </is>
      </c>
      <c r="E6062" s="9" t="inlineStr">
        <is>
          <t>738.00</t>
        </is>
      </c>
      <c r="F6062" s="9" t="inlineStr">
        <is>
          <t>73.80</t>
        </is>
      </c>
    </row>
    <row r="6063" ht="11.5" customHeight="1">
      <c r="A6063" s="9" t="inlineStr"/>
      <c r="B6063" s="9" t="inlineStr">
        <is>
          <t>TOTAL</t>
        </is>
      </c>
      <c r="C6063" s="9" t="inlineStr"/>
      <c r="D6063" s="9" t="inlineStr"/>
      <c r="E6063" s="9" t="inlineStr"/>
      <c r="F6063" s="9" t="inlineStr">
        <is>
          <t>1547.62 W</t>
        </is>
      </c>
    </row>
    <row r="6064" ht="11.5" customHeight="1">
      <c r="A6064" s="9" t="inlineStr"/>
      <c r="B6064" s="9" t="inlineStr">
        <is>
          <t>Add 1 % Water charges on "W"</t>
        </is>
      </c>
      <c r="C6064" s="9" t="inlineStr"/>
      <c r="D6064" s="9" t="inlineStr"/>
      <c r="E6064" s="9" t="inlineStr"/>
      <c r="F6064" s="9" t="inlineStr">
        <is>
          <t>15.48</t>
        </is>
      </c>
    </row>
    <row r="6065" ht="11.5" customHeight="1">
      <c r="A6065" s="9" t="inlineStr"/>
      <c r="B6065" s="9" t="inlineStr">
        <is>
          <t>TOTAL</t>
        </is>
      </c>
      <c r="C6065" s="9" t="inlineStr"/>
      <c r="D6065" s="9" t="inlineStr"/>
      <c r="E6065" s="9" t="inlineStr"/>
      <c r="F6065" s="9" t="inlineStr">
        <is>
          <t>1563.10 X</t>
        </is>
      </c>
    </row>
    <row r="6066" ht="11.5" customHeight="1">
      <c r="A6066" s="9" t="inlineStr"/>
      <c r="B6066" s="9" t="inlineStr">
        <is>
          <t>Add GST on "X" (multiplying factor</t>
        </is>
      </c>
      <c r="C6066" s="9" t="inlineStr"/>
      <c r="D6066" s="9" t="inlineStr"/>
      <c r="E6066" s="9" t="inlineStr"/>
      <c r="F6066" s="9" t="inlineStr"/>
    </row>
    <row r="6067" ht="11.5" customHeight="1">
      <c r="A6067" s="9" t="inlineStr"/>
      <c r="B6067" s="9" t="inlineStr">
        <is>
          <t>0.1405)</t>
        </is>
      </c>
      <c r="C6067" s="9" t="inlineStr"/>
      <c r="D6067" s="9" t="inlineStr"/>
      <c r="E6067" s="9" t="inlineStr"/>
      <c r="F6067" s="9" t="inlineStr">
        <is>
          <t>219.62</t>
        </is>
      </c>
    </row>
    <row r="6068" ht="11.5" customHeight="1">
      <c r="A6068" s="9" t="inlineStr"/>
      <c r="B6068" s="9" t="inlineStr">
        <is>
          <t>TOTAL</t>
        </is>
      </c>
      <c r="C6068" s="9" t="inlineStr"/>
      <c r="D6068" s="9" t="inlineStr"/>
      <c r="E6068" s="9" t="inlineStr"/>
      <c r="F6068" s="9" t="inlineStr">
        <is>
          <t>1782.71 Y</t>
        </is>
      </c>
    </row>
    <row r="6069" ht="11.5" customHeight="1">
      <c r="A6069" s="9" t="inlineStr"/>
      <c r="B6069" s="9" t="inlineStr">
        <is>
          <t>Add 15% CPOH on "Y"</t>
        </is>
      </c>
      <c r="C6069" s="9" t="inlineStr"/>
      <c r="D6069" s="9" t="inlineStr"/>
      <c r="E6069" s="9" t="inlineStr"/>
      <c r="F6069" s="9" t="inlineStr">
        <is>
          <t>267.41</t>
        </is>
      </c>
    </row>
    <row r="6070" ht="11.5" customHeight="1">
      <c r="A6070" s="9" t="inlineStr"/>
      <c r="B6070" s="9" t="inlineStr">
        <is>
          <t>TOTAL</t>
        </is>
      </c>
      <c r="C6070" s="9" t="inlineStr"/>
      <c r="D6070" s="9" t="inlineStr"/>
      <c r="E6070" s="9" t="inlineStr"/>
      <c r="F6070" s="9" t="inlineStr">
        <is>
          <t>2050.12 Z</t>
        </is>
      </c>
    </row>
    <row r="6071" ht="11.5" customHeight="1">
      <c r="A6071" s="9" t="inlineStr"/>
      <c r="B6071" s="9" t="inlineStr">
        <is>
          <t>Add Cess @ 1% on "Z"</t>
        </is>
      </c>
      <c r="C6071" s="9" t="inlineStr"/>
      <c r="D6071" s="9" t="inlineStr"/>
      <c r="E6071" s="9" t="inlineStr"/>
      <c r="F6071" s="9" t="inlineStr">
        <is>
          <t>20.50</t>
        </is>
      </c>
    </row>
    <row r="6072" ht="11.5" customHeight="1">
      <c r="A6072" s="9" t="inlineStr"/>
      <c r="B6072" s="9" t="inlineStr">
        <is>
          <t>Cost of 10 nos</t>
        </is>
      </c>
      <c r="C6072" s="9" t="inlineStr"/>
      <c r="D6072" s="9" t="inlineStr"/>
      <c r="E6072" s="9" t="inlineStr"/>
      <c r="F6072" s="9" t="inlineStr">
        <is>
          <t>2070.62</t>
        </is>
      </c>
    </row>
    <row r="6073" ht="11.5" customHeight="1">
      <c r="A6073" s="9" t="inlineStr"/>
      <c r="B6073" s="9" t="inlineStr">
        <is>
          <t>Cost of 1 no</t>
        </is>
      </c>
      <c r="C6073" s="9" t="inlineStr"/>
      <c r="D6073" s="9" t="inlineStr"/>
      <c r="E6073" s="9" t="inlineStr"/>
      <c r="F6073" s="9" t="inlineStr">
        <is>
          <t>207.06</t>
        </is>
      </c>
    </row>
    <row r="6074" ht="11.5" customHeight="1">
      <c r="A6074" s="9" t="inlineStr"/>
      <c r="B6074" s="9" t="inlineStr">
        <is>
          <t>Say</t>
        </is>
      </c>
      <c r="C6074" s="9" t="inlineStr"/>
      <c r="D6074" s="9" t="inlineStr"/>
      <c r="E6074" s="9" t="inlineStr"/>
      <c r="F6074" s="9" t="inlineStr">
        <is>
          <t>207.05</t>
        </is>
      </c>
    </row>
    <row r="6075" ht="11.5" customHeight="1">
      <c r="A6075" s="9" t="inlineStr">
        <is>
          <t>9.94.2</t>
        </is>
      </c>
      <c r="B6075" s="9" t="inlineStr">
        <is>
          <t>250 mm weighing not less than 280</t>
        </is>
      </c>
      <c r="C6075" s="9" t="inlineStr">
        <is>
          <t>gms</t>
        </is>
      </c>
      <c r="D6075" s="9" t="inlineStr"/>
      <c r="E6075" s="9" t="inlineStr"/>
      <c r="F6075" s="9" t="inlineStr"/>
    </row>
    <row r="6076" ht="11.5" customHeight="1">
      <c r="A6076" s="10" t="inlineStr">
        <is>
          <t>Code</t>
        </is>
      </c>
      <c r="B6076" s="10" t="inlineStr">
        <is>
          <t>Description</t>
        </is>
      </c>
      <c r="C6076" s="10" t="inlineStr">
        <is>
          <t>Unit</t>
        </is>
      </c>
      <c r="D6076" s="10" t="inlineStr">
        <is>
          <t>Quantity</t>
        </is>
      </c>
      <c r="E6076" s="10" t="inlineStr">
        <is>
          <t>Rate</t>
        </is>
      </c>
      <c r="F6076" s="10" t="inlineStr">
        <is>
          <t>Amount</t>
        </is>
      </c>
    </row>
    <row r="6077" ht="11.5" customHeight="1">
      <c r="A6077" s="9" t="inlineStr"/>
      <c r="B6077" s="9" t="inlineStr">
        <is>
          <t>Details of cost for 10 nos.</t>
        </is>
      </c>
      <c r="C6077" s="9" t="inlineStr"/>
      <c r="D6077" s="9" t="inlineStr"/>
      <c r="E6077" s="9" t="inlineStr"/>
      <c r="F6077" s="9" t="inlineStr"/>
    </row>
    <row r="6078" ht="11.5" customHeight="1">
      <c r="A6078" s="9" t="inlineStr"/>
      <c r="B6078" s="9" t="inlineStr">
        <is>
          <t>MATERIAL</t>
        </is>
      </c>
      <c r="C6078" s="9" t="inlineStr"/>
      <c r="D6078" s="9" t="inlineStr"/>
      <c r="E6078" s="9" t="inlineStr"/>
      <c r="F6078" s="9" t="inlineStr"/>
    </row>
    <row r="6079" ht="11.5" customHeight="1">
      <c r="A6079" s="9" t="inlineStr">
        <is>
          <t>0570</t>
        </is>
      </c>
      <c r="B6079" s="9" t="inlineStr">
        <is>
          <t>Chromium plated Brass casement</t>
        </is>
      </c>
      <c r="C6079" s="9" t="inlineStr"/>
      <c r="D6079" s="9" t="inlineStr"/>
      <c r="E6079" s="9" t="inlineStr"/>
      <c r="F6079" s="9" t="inlineStr"/>
    </row>
    <row r="6080" ht="11.5" customHeight="1">
      <c r="A6080" s="9" t="inlineStr"/>
      <c r="B6080" s="9" t="inlineStr">
        <is>
          <t>stays (straight peg type ) 250 mm</t>
        </is>
      </c>
      <c r="C6080" s="9" t="inlineStr"/>
      <c r="D6080" s="9" t="inlineStr"/>
      <c r="E6080" s="9" t="inlineStr"/>
      <c r="F6080" s="9" t="inlineStr"/>
    </row>
    <row r="6081" ht="11.5" customHeight="1">
      <c r="A6081" s="9" t="inlineStr"/>
      <c r="B6081" s="9" t="inlineStr">
        <is>
          <t>weighing not less than 0.28 kg</t>
        </is>
      </c>
      <c r="C6081" s="9" t="inlineStr">
        <is>
          <t>each</t>
        </is>
      </c>
      <c r="D6081" s="9" t="inlineStr">
        <is>
          <t>10.00</t>
        </is>
      </c>
      <c r="E6081" s="9" t="inlineStr">
        <is>
          <t>120.00</t>
        </is>
      </c>
      <c r="F6081" s="9" t="inlineStr">
        <is>
          <t>1200.00</t>
        </is>
      </c>
    </row>
    <row r="6082" ht="11.5" customHeight="1">
      <c r="A6082" s="9" t="inlineStr">
        <is>
          <t>0588</t>
        </is>
      </c>
      <c r="B6082" s="9" t="inlineStr">
        <is>
          <t>Chromium plated Brass screws 25 mm</t>
        </is>
      </c>
      <c r="C6082" s="9" t="inlineStr">
        <is>
          <t>100 Nos</t>
        </is>
      </c>
      <c r="D6082" s="9" t="inlineStr">
        <is>
          <t>0.40</t>
        </is>
      </c>
      <c r="E6082" s="9" t="inlineStr">
        <is>
          <t>180.00</t>
        </is>
      </c>
      <c r="F6082" s="9" t="inlineStr">
        <is>
          <t>72.00</t>
        </is>
      </c>
    </row>
    <row r="6083" ht="11.5" customHeight="1">
      <c r="A6083" s="9" t="inlineStr">
        <is>
          <t>9977</t>
        </is>
      </c>
      <c r="B6083" s="9" t="inlineStr">
        <is>
          <t>Carriage of material</t>
        </is>
      </c>
      <c r="C6083" s="9" t="inlineStr">
        <is>
          <t>L.S.</t>
        </is>
      </c>
      <c r="D6083" s="9" t="inlineStr">
        <is>
          <t>0.91</t>
        </is>
      </c>
      <c r="E6083" s="9" t="inlineStr">
        <is>
          <t>2.00</t>
        </is>
      </c>
      <c r="F6083" s="9" t="inlineStr">
        <is>
          <t>1.82</t>
        </is>
      </c>
    </row>
    <row r="6084" ht="11.5" customHeight="1">
      <c r="A6084" s="9" t="inlineStr"/>
      <c r="B6084" s="9" t="inlineStr">
        <is>
          <t>LABOUR</t>
        </is>
      </c>
      <c r="C6084" s="9" t="inlineStr"/>
      <c r="D6084" s="9" t="inlineStr"/>
      <c r="E6084" s="9" t="inlineStr"/>
      <c r="F6084" s="9" t="inlineStr"/>
    </row>
    <row r="6085" ht="11.5" customHeight="1">
      <c r="A6085" s="9" t="inlineStr">
        <is>
          <t>0111</t>
        </is>
      </c>
      <c r="B6085" s="9" t="inlineStr">
        <is>
          <t>Carpenter 1st class</t>
        </is>
      </c>
      <c r="C6085" s="9" t="inlineStr">
        <is>
          <t>day</t>
        </is>
      </c>
      <c r="D6085" s="9" t="inlineStr">
        <is>
          <t>0.10</t>
        </is>
      </c>
      <c r="E6085" s="9" t="inlineStr">
        <is>
          <t>738.00</t>
        </is>
      </c>
      <c r="F6085" s="9" t="inlineStr">
        <is>
          <t>73.80</t>
        </is>
      </c>
    </row>
    <row r="6086" ht="11.5" customHeight="1">
      <c r="A6086" s="9" t="inlineStr"/>
      <c r="B6086" s="9" t="inlineStr">
        <is>
          <t>TOTAL</t>
        </is>
      </c>
      <c r="C6086" s="9" t="inlineStr"/>
      <c r="D6086" s="9" t="inlineStr"/>
      <c r="E6086" s="9" t="inlineStr"/>
      <c r="F6086" s="9" t="inlineStr">
        <is>
          <t>1347.62 W</t>
        </is>
      </c>
    </row>
    <row r="6087" ht="11.5" customHeight="1">
      <c r="A6087" s="9" t="inlineStr"/>
      <c r="B6087" s="9" t="inlineStr">
        <is>
          <t>Add 1 % Water charges on "W"</t>
        </is>
      </c>
      <c r="C6087" s="9" t="inlineStr"/>
      <c r="D6087" s="9" t="inlineStr"/>
      <c r="E6087" s="9" t="inlineStr"/>
      <c r="F6087" s="9" t="inlineStr">
        <is>
          <t>13.48</t>
        </is>
      </c>
    </row>
    <row r="6088" ht="11.5" customHeight="1">
      <c r="A6088" s="9" t="inlineStr"/>
      <c r="B6088" s="9" t="inlineStr">
        <is>
          <t>TOTAL</t>
        </is>
      </c>
      <c r="C6088" s="9" t="inlineStr"/>
      <c r="D6088" s="9" t="inlineStr"/>
      <c r="E6088" s="9" t="inlineStr"/>
      <c r="F6088" s="9" t="inlineStr">
        <is>
          <t>1361.10 X</t>
        </is>
      </c>
    </row>
    <row r="6089" ht="11.5" customHeight="1">
      <c r="A6089" s="9" t="inlineStr"/>
      <c r="B6089" s="9" t="inlineStr">
        <is>
          <t>Add GST on "X" (multiplying factor</t>
        </is>
      </c>
      <c r="C6089" s="9" t="inlineStr"/>
      <c r="D6089" s="9" t="inlineStr"/>
      <c r="E6089" s="9" t="inlineStr"/>
      <c r="F6089" s="9" t="inlineStr"/>
    </row>
    <row r="6090" ht="11.5" customHeight="1">
      <c r="A6090" s="9" t="inlineStr"/>
      <c r="B6090" s="9" t="inlineStr">
        <is>
          <t>0.1405)</t>
        </is>
      </c>
      <c r="C6090" s="9" t="inlineStr"/>
      <c r="D6090" s="9" t="inlineStr"/>
      <c r="E6090" s="9" t="inlineStr"/>
      <c r="F6090" s="9" t="inlineStr">
        <is>
          <t>191.23</t>
        </is>
      </c>
    </row>
    <row r="6091" ht="11.5" customHeight="1">
      <c r="A6091" s="9" t="inlineStr"/>
      <c r="B6091" s="9" t="inlineStr">
        <is>
          <t>TOTAL</t>
        </is>
      </c>
      <c r="C6091" s="9" t="inlineStr"/>
      <c r="D6091" s="9" t="inlineStr"/>
      <c r="E6091" s="9" t="inlineStr"/>
      <c r="F6091" s="9" t="inlineStr">
        <is>
          <t>1552.33 Y</t>
        </is>
      </c>
    </row>
    <row r="6092" ht="11.5" customHeight="1">
      <c r="A6092" s="9" t="inlineStr"/>
      <c r="B6092" s="9" t="inlineStr">
        <is>
          <t>Add 15% CPOH on "Y"</t>
        </is>
      </c>
      <c r="C6092" s="9" t="inlineStr"/>
      <c r="D6092" s="9" t="inlineStr"/>
      <c r="E6092" s="9" t="inlineStr"/>
      <c r="F6092" s="9" t="inlineStr">
        <is>
          <t>232.85</t>
        </is>
      </c>
    </row>
    <row r="6093" ht="11.5" customHeight="1">
      <c r="A6093" s="9" t="inlineStr"/>
      <c r="B6093" s="9" t="inlineStr">
        <is>
          <t>TOTAL</t>
        </is>
      </c>
      <c r="C6093" s="9" t="inlineStr"/>
      <c r="D6093" s="9" t="inlineStr"/>
      <c r="E6093" s="9" t="inlineStr"/>
      <c r="F6093" s="9" t="inlineStr">
        <is>
          <t>1785.18 Z</t>
        </is>
      </c>
    </row>
    <row r="6094" ht="11.5" customHeight="1">
      <c r="A6094" s="9" t="inlineStr"/>
      <c r="B6094" s="9" t="inlineStr">
        <is>
          <t>Add Cess @ 1% on "Z"</t>
        </is>
      </c>
      <c r="C6094" s="9" t="inlineStr"/>
      <c r="D6094" s="9" t="inlineStr"/>
      <c r="E6094" s="9" t="inlineStr"/>
      <c r="F6094" s="9" t="inlineStr">
        <is>
          <t>17.85</t>
        </is>
      </c>
    </row>
    <row r="6095" ht="11.5" customHeight="1">
      <c r="A6095" s="9" t="inlineStr"/>
      <c r="B6095" s="9" t="inlineStr">
        <is>
          <t>Cost of 10 nos</t>
        </is>
      </c>
      <c r="C6095" s="9" t="inlineStr"/>
      <c r="D6095" s="9" t="inlineStr"/>
      <c r="E6095" s="9" t="inlineStr"/>
      <c r="F6095" s="9" t="inlineStr">
        <is>
          <t>1803.03</t>
        </is>
      </c>
    </row>
    <row r="6096" ht="11.5" customHeight="1">
      <c r="A6096" s="9" t="inlineStr"/>
      <c r="B6096" s="9" t="inlineStr">
        <is>
          <t>Cost of 1 no</t>
        </is>
      </c>
      <c r="C6096" s="9" t="inlineStr"/>
      <c r="D6096" s="9" t="inlineStr"/>
      <c r="E6096" s="9" t="inlineStr"/>
      <c r="F6096" s="9" t="inlineStr">
        <is>
          <t>180.30</t>
        </is>
      </c>
    </row>
    <row r="6097" ht="11.5" customHeight="1">
      <c r="A6097" s="9" t="inlineStr"/>
      <c r="B6097" s="9" t="inlineStr">
        <is>
          <t>Say</t>
        </is>
      </c>
      <c r="C6097" s="9" t="inlineStr"/>
      <c r="D6097" s="9" t="inlineStr"/>
      <c r="E6097" s="9" t="inlineStr"/>
      <c r="F6097" s="9" t="inlineStr">
        <is>
          <t>180.30</t>
        </is>
      </c>
    </row>
    <row r="6098" ht="11.5" customHeight="1">
      <c r="A6098" s="9" t="inlineStr">
        <is>
          <t>9.94.3</t>
        </is>
      </c>
      <c r="B6098" s="9" t="inlineStr">
        <is>
          <t>200 mm weighing not less than 240</t>
        </is>
      </c>
      <c r="C6098" s="9" t="inlineStr">
        <is>
          <t>gms</t>
        </is>
      </c>
      <c r="D6098" s="9" t="inlineStr"/>
      <c r="E6098" s="9" t="inlineStr"/>
      <c r="F6098" s="9" t="inlineStr"/>
    </row>
    <row r="6099" ht="11.5" customHeight="1">
      <c r="A6099" s="10" t="inlineStr">
        <is>
          <t>Code</t>
        </is>
      </c>
      <c r="B6099" s="10" t="inlineStr">
        <is>
          <t>Description</t>
        </is>
      </c>
      <c r="C6099" s="10" t="inlineStr">
        <is>
          <t>Unit</t>
        </is>
      </c>
      <c r="D6099" s="10" t="inlineStr">
        <is>
          <t>Quantity</t>
        </is>
      </c>
      <c r="E6099" s="10" t="inlineStr">
        <is>
          <t>Rate</t>
        </is>
      </c>
      <c r="F6099" s="10" t="inlineStr">
        <is>
          <t>Amount</t>
        </is>
      </c>
    </row>
    <row r="6100" ht="11.5" customHeight="1">
      <c r="A6100" s="9" t="inlineStr"/>
      <c r="B6100" s="9" t="inlineStr">
        <is>
          <t>Details of cost for 10 nos.</t>
        </is>
      </c>
      <c r="C6100" s="9" t="inlineStr"/>
      <c r="D6100" s="9" t="inlineStr"/>
      <c r="E6100" s="9" t="inlineStr"/>
      <c r="F6100" s="9" t="inlineStr"/>
    </row>
    <row r="6101" ht="11.5" customHeight="1">
      <c r="A6101" s="9" t="inlineStr"/>
      <c r="B6101" s="9" t="inlineStr">
        <is>
          <t>MATERIAL</t>
        </is>
      </c>
      <c r="C6101" s="9" t="inlineStr"/>
      <c r="D6101" s="9" t="inlineStr"/>
      <c r="E6101" s="9" t="inlineStr"/>
      <c r="F6101" s="9" t="inlineStr"/>
    </row>
    <row r="6102" ht="11.5" customHeight="1">
      <c r="A6102" s="9" t="inlineStr">
        <is>
          <t>0571</t>
        </is>
      </c>
      <c r="B6102" s="9" t="inlineStr">
        <is>
          <t>Chromium plated Brass casement</t>
        </is>
      </c>
      <c r="C6102" s="9" t="inlineStr"/>
      <c r="D6102" s="9" t="inlineStr"/>
      <c r="E6102" s="9" t="inlineStr"/>
      <c r="F6102" s="9" t="inlineStr"/>
    </row>
    <row r="6104" ht="11.5" customHeight="1">
      <c r="A6104" s="10" t="inlineStr">
        <is>
          <t>Code</t>
        </is>
      </c>
      <c r="B6104" s="10" t="inlineStr">
        <is>
          <t>Description</t>
        </is>
      </c>
      <c r="C6104" s="10" t="inlineStr">
        <is>
          <t>Unit</t>
        </is>
      </c>
      <c r="D6104" s="10" t="inlineStr">
        <is>
          <t>Quantity</t>
        </is>
      </c>
      <c r="E6104" s="10" t="inlineStr">
        <is>
          <t>Rate</t>
        </is>
      </c>
      <c r="F6104" s="10" t="inlineStr">
        <is>
          <t>Amount</t>
        </is>
      </c>
    </row>
    <row r="6105" ht="11.5" customHeight="1">
      <c r="A6105" s="9" t="inlineStr">
        <is>
          <t>0588</t>
        </is>
      </c>
      <c r="B6105" s="9" t="inlineStr">
        <is>
          <t>Chromium plated Brass screws 25 mm</t>
        </is>
      </c>
      <c r="C6105" s="9" t="inlineStr">
        <is>
          <t>100 Nos</t>
        </is>
      </c>
      <c r="D6105" s="9" t="inlineStr">
        <is>
          <t>0.40</t>
        </is>
      </c>
      <c r="E6105" s="9" t="inlineStr">
        <is>
          <t>180.00</t>
        </is>
      </c>
      <c r="F6105" s="9" t="inlineStr">
        <is>
          <t>72.00</t>
        </is>
      </c>
    </row>
    <row r="6106" ht="11.5" customHeight="1">
      <c r="A6106" s="9" t="inlineStr">
        <is>
          <t>9977</t>
        </is>
      </c>
      <c r="B6106" s="9" t="inlineStr">
        <is>
          <t>Carriage of material</t>
        </is>
      </c>
      <c r="C6106" s="9" t="inlineStr">
        <is>
          <t>L.S.</t>
        </is>
      </c>
      <c r="D6106" s="9" t="inlineStr">
        <is>
          <t>0.91</t>
        </is>
      </c>
      <c r="E6106" s="9" t="inlineStr">
        <is>
          <t>2.00</t>
        </is>
      </c>
      <c r="F6106" s="9" t="inlineStr">
        <is>
          <t>1.82</t>
        </is>
      </c>
    </row>
    <row r="6107" ht="11.5" customHeight="1">
      <c r="A6107" s="9" t="inlineStr"/>
      <c r="B6107" s="9" t="inlineStr">
        <is>
          <t>LABOUR</t>
        </is>
      </c>
      <c r="C6107" s="9" t="inlineStr"/>
      <c r="D6107" s="9" t="inlineStr"/>
      <c r="E6107" s="9" t="inlineStr"/>
      <c r="F6107" s="9" t="inlineStr"/>
    </row>
    <row r="6108" ht="11.5" customHeight="1">
      <c r="A6108" s="9" t="inlineStr">
        <is>
          <t>0111</t>
        </is>
      </c>
      <c r="B6108" s="9" t="inlineStr">
        <is>
          <t>Carpenter 1st class</t>
        </is>
      </c>
      <c r="C6108" s="9" t="inlineStr">
        <is>
          <t>day</t>
        </is>
      </c>
      <c r="D6108" s="9" t="inlineStr">
        <is>
          <t>0.10</t>
        </is>
      </c>
      <c r="E6108" s="9" t="inlineStr">
        <is>
          <t>738.00</t>
        </is>
      </c>
      <c r="F6108" s="9" t="inlineStr">
        <is>
          <t>73.80</t>
        </is>
      </c>
    </row>
    <row r="6109" ht="11.5" customHeight="1">
      <c r="A6109" s="9" t="inlineStr"/>
      <c r="B6109" s="9" t="inlineStr">
        <is>
          <t>TOTAL</t>
        </is>
      </c>
      <c r="C6109" s="9" t="inlineStr"/>
      <c r="D6109" s="9" t="inlineStr"/>
      <c r="E6109" s="9" t="inlineStr"/>
      <c r="F6109" s="9" t="inlineStr">
        <is>
          <t>1147.62 W</t>
        </is>
      </c>
    </row>
    <row r="6110" ht="11.5" customHeight="1">
      <c r="A6110" s="9" t="inlineStr"/>
      <c r="B6110" s="9" t="inlineStr">
        <is>
          <t>Add 1 % Water charges on "W"</t>
        </is>
      </c>
      <c r="C6110" s="9" t="inlineStr"/>
      <c r="D6110" s="9" t="inlineStr"/>
      <c r="E6110" s="9" t="inlineStr"/>
      <c r="F6110" s="9" t="inlineStr">
        <is>
          <t>11.48</t>
        </is>
      </c>
    </row>
    <row r="6111" ht="11.5" customHeight="1">
      <c r="A6111" s="9" t="inlineStr"/>
      <c r="B6111" s="9" t="inlineStr">
        <is>
          <t>TOTAL</t>
        </is>
      </c>
      <c r="C6111" s="9" t="inlineStr"/>
      <c r="D6111" s="9" t="inlineStr"/>
      <c r="E6111" s="9" t="inlineStr"/>
      <c r="F6111" s="9" t="inlineStr">
        <is>
          <t>1159.10 X</t>
        </is>
      </c>
    </row>
    <row r="6112" ht="11.5" customHeight="1">
      <c r="A6112" s="9" t="inlineStr"/>
      <c r="B6112" s="9" t="inlineStr">
        <is>
          <t>Add GST on "X" (multiplying factor</t>
        </is>
      </c>
      <c r="C6112" s="9" t="inlineStr"/>
      <c r="D6112" s="9" t="inlineStr"/>
      <c r="E6112" s="9" t="inlineStr"/>
      <c r="F6112" s="9" t="inlineStr"/>
    </row>
    <row r="6113" ht="11.5" customHeight="1">
      <c r="A6113" s="9" t="inlineStr"/>
      <c r="B6113" s="9" t="inlineStr">
        <is>
          <t>0.1405)</t>
        </is>
      </c>
      <c r="C6113" s="9" t="inlineStr"/>
      <c r="D6113" s="9" t="inlineStr"/>
      <c r="E6113" s="9" t="inlineStr"/>
      <c r="F6113" s="9" t="inlineStr">
        <is>
          <t>162.85</t>
        </is>
      </c>
    </row>
    <row r="6114" ht="11.5" customHeight="1">
      <c r="A6114" s="9" t="inlineStr"/>
      <c r="B6114" s="9" t="inlineStr">
        <is>
          <t>TOTAL</t>
        </is>
      </c>
      <c r="C6114" s="9" t="inlineStr"/>
      <c r="D6114" s="9" t="inlineStr"/>
      <c r="E6114" s="9" t="inlineStr"/>
      <c r="F6114" s="9" t="inlineStr">
        <is>
          <t>1321.95 Y</t>
        </is>
      </c>
    </row>
    <row r="6115" ht="11.5" customHeight="1">
      <c r="A6115" s="9" t="inlineStr"/>
      <c r="B6115" s="9" t="inlineStr">
        <is>
          <t>Add 15% CPOH on "Y"</t>
        </is>
      </c>
      <c r="C6115" s="9" t="inlineStr"/>
      <c r="D6115" s="9" t="inlineStr"/>
      <c r="E6115" s="9" t="inlineStr"/>
      <c r="F6115" s="9" t="inlineStr">
        <is>
          <t>198.29</t>
        </is>
      </c>
    </row>
    <row r="6116" ht="11.5" customHeight="1">
      <c r="A6116" s="9" t="inlineStr"/>
      <c r="B6116" s="9" t="inlineStr">
        <is>
          <t>TOTAL</t>
        </is>
      </c>
      <c r="C6116" s="9" t="inlineStr"/>
      <c r="D6116" s="9" t="inlineStr"/>
      <c r="E6116" s="9" t="inlineStr"/>
      <c r="F6116" s="9" t="inlineStr">
        <is>
          <t>1520.24 Z</t>
        </is>
      </c>
    </row>
    <row r="6117" ht="11.5" customHeight="1">
      <c r="A6117" s="9" t="inlineStr"/>
      <c r="B6117" s="9" t="inlineStr">
        <is>
          <t>Add Cess @ 1% on "Z"</t>
        </is>
      </c>
      <c r="C6117" s="9" t="inlineStr"/>
      <c r="D6117" s="9" t="inlineStr"/>
      <c r="E6117" s="9" t="inlineStr"/>
      <c r="F6117" s="9" t="inlineStr">
        <is>
          <t>15.20</t>
        </is>
      </c>
    </row>
    <row r="6118" ht="11.5" customHeight="1">
      <c r="A6118" s="9" t="inlineStr"/>
      <c r="B6118" s="9" t="inlineStr">
        <is>
          <t>Cost of 10 nos</t>
        </is>
      </c>
      <c r="C6118" s="9" t="inlineStr"/>
      <c r="D6118" s="9" t="inlineStr"/>
      <c r="E6118" s="9" t="inlineStr"/>
      <c r="F6118" s="9" t="inlineStr">
        <is>
          <t>1535.44</t>
        </is>
      </c>
    </row>
    <row r="6119" ht="11.5" customHeight="1">
      <c r="A6119" s="9" t="inlineStr"/>
      <c r="B6119" s="9" t="inlineStr">
        <is>
          <t>Cost of 1 no</t>
        </is>
      </c>
      <c r="C6119" s="9" t="inlineStr"/>
      <c r="D6119" s="9" t="inlineStr"/>
      <c r="E6119" s="9" t="inlineStr"/>
      <c r="F6119" s="9" t="inlineStr">
        <is>
          <t>153.54</t>
        </is>
      </c>
    </row>
    <row r="6120" ht="11.5" customHeight="1">
      <c r="A6120" s="9" t="inlineStr"/>
      <c r="B6120" s="9" t="inlineStr">
        <is>
          <t>Say</t>
        </is>
      </c>
      <c r="C6120" s="9" t="inlineStr"/>
      <c r="D6120" s="9" t="inlineStr"/>
      <c r="E6120" s="9" t="inlineStr"/>
      <c r="F6120" s="9" t="inlineStr">
        <is>
          <t>153.55</t>
        </is>
      </c>
    </row>
    <row r="6121" ht="11.5" customHeight="1">
      <c r="A6121" s="9" t="inlineStr">
        <is>
          <t>9.95</t>
        </is>
      </c>
      <c r="B6121" s="9" t="inlineStr">
        <is>
          <t>Providing and fixing ISI marked aluminium</t>
        </is>
      </c>
      <c r="C6121" s="9" t="inlineStr"/>
      <c r="D6121" s="9" t="inlineStr">
        <is>
          <t>butt hinges</t>
        </is>
      </c>
      <c r="E6121" s="9" t="inlineStr">
        <is>
          <t>anodised</t>
        </is>
      </c>
      <c r="F6121" s="9" t="inlineStr">
        <is>
          <t>(anodic coating</t>
        </is>
      </c>
    </row>
    <row r="6122" ht="23" customHeight="1">
      <c r="A6122" s="9" t="inlineStr"/>
      <c r="B6122" s="9" t="inlineStr">
        <is>
          <t>not less than grade AC 10 as per IS:</t>
        </is>
      </c>
      <c r="C6122" s="9" t="inlineStr">
        <is>
          <t>1868) transparent</t>
        </is>
      </c>
      <c r="D6122" s="9" t="inlineStr">
        <is>
          <t>or</t>
        </is>
      </c>
      <c r="E6122" s="9" t="inlineStr">
        <is>
          <t>dyed to required</t>
        </is>
      </c>
      <c r="F6122" s="9" t="inlineStr">
        <is>
          <t>colour or</t>
        </is>
      </c>
    </row>
    <row r="6123" ht="11.5" customHeight="1">
      <c r="A6123" s="9" t="inlineStr"/>
      <c r="B6123" s="9" t="inlineStr">
        <is>
          <t>shade with necessary screws etc. complete:</t>
        </is>
      </c>
      <c r="C6123" s="9" t="inlineStr"/>
      <c r="D6123" s="9" t="inlineStr"/>
      <c r="E6123" s="9" t="inlineStr"/>
      <c r="F6123" s="9" t="inlineStr"/>
    </row>
    <row r="6124" ht="11.5" customHeight="1">
      <c r="A6124" s="9" t="inlineStr">
        <is>
          <t>9.95.1</t>
        </is>
      </c>
      <c r="B6124" s="9" t="inlineStr">
        <is>
          <t>125x75x4 mm</t>
        </is>
      </c>
      <c r="C6124" s="9" t="inlineStr"/>
      <c r="D6124" s="9" t="inlineStr"/>
      <c r="E6124" s="9" t="inlineStr"/>
      <c r="F6124" s="9" t="inlineStr"/>
    </row>
    <row r="6125" ht="11.5" customHeight="1">
      <c r="A6125" s="10" t="inlineStr">
        <is>
          <t>Code</t>
        </is>
      </c>
      <c r="B6125" s="10" t="inlineStr">
        <is>
          <t>Description</t>
        </is>
      </c>
      <c r="C6125" s="10" t="inlineStr">
        <is>
          <t>Unit</t>
        </is>
      </c>
      <c r="D6125" s="10" t="inlineStr">
        <is>
          <t>Quantity</t>
        </is>
      </c>
      <c r="E6125" s="10" t="inlineStr">
        <is>
          <t>Rate</t>
        </is>
      </c>
      <c r="F6125" s="10" t="inlineStr">
        <is>
          <t>Amount</t>
        </is>
      </c>
    </row>
    <row r="6126" ht="11.5" customHeight="1">
      <c r="A6126" s="9" t="inlineStr"/>
      <c r="B6126" s="9" t="inlineStr">
        <is>
          <t>Details of cost for 10 nos.</t>
        </is>
      </c>
      <c r="C6126" s="9" t="inlineStr"/>
      <c r="D6126" s="9" t="inlineStr"/>
      <c r="E6126" s="9" t="inlineStr"/>
      <c r="F6126" s="9" t="inlineStr"/>
    </row>
    <row r="6127" ht="11.5" customHeight="1">
      <c r="A6127" s="9" t="inlineStr"/>
      <c r="B6127" s="9" t="inlineStr">
        <is>
          <t>MATERIAL</t>
        </is>
      </c>
      <c r="C6127" s="9" t="inlineStr"/>
      <c r="D6127" s="9" t="inlineStr"/>
      <c r="E6127" s="9" t="inlineStr"/>
      <c r="F6127" s="9" t="inlineStr"/>
    </row>
    <row r="6128" ht="11.5" customHeight="1">
      <c r="A6128" s="9" t="inlineStr">
        <is>
          <t>0687</t>
        </is>
      </c>
      <c r="B6128" s="9" t="inlineStr">
        <is>
          <t>Anodised Aluminium butt hinges</t>
        </is>
      </c>
      <c r="C6128" s="9" t="inlineStr"/>
      <c r="D6128" s="9" t="inlineStr"/>
      <c r="E6128" s="9" t="inlineStr"/>
      <c r="F6128" s="9" t="inlineStr"/>
    </row>
    <row r="6129" ht="11.5" customHeight="1">
      <c r="A6129" s="9" t="inlineStr"/>
      <c r="B6129" s="9" t="inlineStr">
        <is>
          <t>125x75x4 mm</t>
        </is>
      </c>
      <c r="C6129" s="9" t="inlineStr">
        <is>
          <t>10 Nos</t>
        </is>
      </c>
      <c r="D6129" s="9" t="inlineStr">
        <is>
          <t>1.00</t>
        </is>
      </c>
      <c r="E6129" s="9" t="inlineStr">
        <is>
          <t>560.00</t>
        </is>
      </c>
      <c r="F6129" s="9" t="inlineStr">
        <is>
          <t>560.00</t>
        </is>
      </c>
    </row>
    <row r="6130" ht="11.5" customHeight="1">
      <c r="A6130" s="9" t="inlineStr">
        <is>
          <t>0585</t>
        </is>
      </c>
      <c r="B6130" s="9" t="inlineStr">
        <is>
          <t>Chromium plated Brass screws 50 mm</t>
        </is>
      </c>
      <c r="C6130" s="9" t="inlineStr">
        <is>
          <t>100 Nos</t>
        </is>
      </c>
      <c r="D6130" s="9" t="inlineStr">
        <is>
          <t>1.00</t>
        </is>
      </c>
      <c r="E6130" s="9" t="inlineStr">
        <is>
          <t>300.00</t>
        </is>
      </c>
      <c r="F6130" s="9" t="inlineStr">
        <is>
          <t>300.00</t>
        </is>
      </c>
    </row>
    <row r="6131" ht="11.5" customHeight="1">
      <c r="A6131" s="9" t="inlineStr">
        <is>
          <t>9977</t>
        </is>
      </c>
      <c r="B6131" s="9" t="inlineStr">
        <is>
          <t>Carriage of materials</t>
        </is>
      </c>
      <c r="C6131" s="9" t="inlineStr">
        <is>
          <t>L.S.</t>
        </is>
      </c>
      <c r="D6131" s="9" t="inlineStr">
        <is>
          <t>3.64</t>
        </is>
      </c>
      <c r="E6131" s="9" t="inlineStr">
        <is>
          <t>2.00</t>
        </is>
      </c>
      <c r="F6131" s="9" t="inlineStr">
        <is>
          <t>7.28</t>
        </is>
      </c>
    </row>
    <row r="6132" ht="11.5" customHeight="1">
      <c r="A6132" s="9" t="inlineStr"/>
      <c r="B6132" s="9" t="inlineStr">
        <is>
          <t>LABOUR</t>
        </is>
      </c>
      <c r="C6132" s="9" t="inlineStr"/>
      <c r="D6132" s="9" t="inlineStr"/>
      <c r="E6132" s="9" t="inlineStr"/>
      <c r="F6132" s="9" t="inlineStr"/>
    </row>
    <row r="6133" ht="11.5" customHeight="1">
      <c r="A6133" s="9" t="inlineStr">
        <is>
          <t>0111</t>
        </is>
      </c>
      <c r="B6133" s="9" t="inlineStr">
        <is>
          <t>Carpenter 1st class</t>
        </is>
      </c>
      <c r="C6133" s="9" t="inlineStr">
        <is>
          <t>day</t>
        </is>
      </c>
      <c r="D6133" s="9" t="inlineStr">
        <is>
          <t>0.14</t>
        </is>
      </c>
      <c r="E6133" s="9" t="inlineStr">
        <is>
          <t>738.00</t>
        </is>
      </c>
      <c r="F6133" s="9" t="inlineStr">
        <is>
          <t>103.32</t>
        </is>
      </c>
    </row>
    <row r="6134" ht="11.5" customHeight="1">
      <c r="A6134" s="9" t="inlineStr">
        <is>
          <t>0114</t>
        </is>
      </c>
      <c r="B6134" s="9" t="inlineStr">
        <is>
          <t>Beldar</t>
        </is>
      </c>
      <c r="C6134" s="9" t="inlineStr">
        <is>
          <t>day</t>
        </is>
      </c>
      <c r="D6134" s="9" t="inlineStr">
        <is>
          <t>0.09</t>
        </is>
      </c>
      <c r="E6134" s="9" t="inlineStr">
        <is>
          <t>558.00</t>
        </is>
      </c>
      <c r="F6134" s="9" t="inlineStr">
        <is>
          <t>50.22</t>
        </is>
      </c>
    </row>
    <row r="6135" ht="11.5" customHeight="1">
      <c r="A6135" s="9" t="inlineStr"/>
      <c r="B6135" s="9" t="inlineStr">
        <is>
          <t>TOTAL</t>
        </is>
      </c>
      <c r="C6135" s="9" t="inlineStr"/>
      <c r="D6135" s="9" t="inlineStr"/>
      <c r="E6135" s="9" t="inlineStr"/>
      <c r="F6135" s="9" t="inlineStr">
        <is>
          <t>1020.82 W</t>
        </is>
      </c>
    </row>
    <row r="6136" ht="11.5" customHeight="1">
      <c r="A6136" s="9" t="inlineStr"/>
      <c r="B6136" s="9" t="inlineStr">
        <is>
          <t>Add 1 % Water charges on "W"</t>
        </is>
      </c>
      <c r="C6136" s="9" t="inlineStr"/>
      <c r="D6136" s="9" t="inlineStr"/>
      <c r="E6136" s="9" t="inlineStr"/>
      <c r="F6136" s="9" t="inlineStr">
        <is>
          <t>10.21</t>
        </is>
      </c>
    </row>
    <row r="6137" ht="11.5" customHeight="1">
      <c r="A6137" s="9" t="inlineStr"/>
      <c r="B6137" s="9" t="inlineStr">
        <is>
          <t>TOTAL</t>
        </is>
      </c>
      <c r="C6137" s="9" t="inlineStr"/>
      <c r="D6137" s="9" t="inlineStr"/>
      <c r="E6137" s="9" t="inlineStr"/>
      <c r="F6137" s="9" t="inlineStr">
        <is>
          <t>1031.03 X</t>
        </is>
      </c>
    </row>
    <row r="6138" ht="11.5" customHeight="1">
      <c r="A6138" s="9" t="inlineStr"/>
      <c r="B6138" s="9" t="inlineStr">
        <is>
          <t>Add GST on "X" (multiplying factor</t>
        </is>
      </c>
      <c r="C6138" s="9" t="inlineStr"/>
      <c r="D6138" s="9" t="inlineStr"/>
      <c r="E6138" s="9" t="inlineStr"/>
      <c r="F6138" s="9" t="inlineStr"/>
    </row>
    <row r="6139" ht="11.5" customHeight="1">
      <c r="A6139" s="9" t="inlineStr"/>
      <c r="B6139" s="9" t="inlineStr">
        <is>
          <t>0.1405)</t>
        </is>
      </c>
      <c r="C6139" s="9" t="inlineStr"/>
      <c r="D6139" s="9" t="inlineStr"/>
      <c r="E6139" s="9" t="inlineStr"/>
      <c r="F6139" s="9" t="inlineStr">
        <is>
          <t>144.86</t>
        </is>
      </c>
    </row>
    <row r="6140" ht="11.5" customHeight="1">
      <c r="A6140" s="9" t="inlineStr"/>
      <c r="B6140" s="9" t="inlineStr">
        <is>
          <t>TOTAL</t>
        </is>
      </c>
      <c r="C6140" s="9" t="inlineStr"/>
      <c r="D6140" s="9" t="inlineStr"/>
      <c r="E6140" s="9" t="inlineStr"/>
      <c r="F6140" s="9" t="inlineStr">
        <is>
          <t>1175.89 Y</t>
        </is>
      </c>
    </row>
    <row r="6141" ht="11.5" customHeight="1">
      <c r="A6141" s="9" t="inlineStr"/>
      <c r="B6141" s="9" t="inlineStr">
        <is>
          <t>Add 15% CPOH on "Y"</t>
        </is>
      </c>
      <c r="C6141" s="9" t="inlineStr"/>
      <c r="D6141" s="9" t="inlineStr"/>
      <c r="E6141" s="9" t="inlineStr"/>
      <c r="F6141" s="9" t="inlineStr">
        <is>
          <t>176.38</t>
        </is>
      </c>
    </row>
    <row r="6142" ht="11.5" customHeight="1">
      <c r="A6142" s="9" t="inlineStr"/>
      <c r="B6142" s="9" t="inlineStr">
        <is>
          <t>TOTAL</t>
        </is>
      </c>
      <c r="C6142" s="9" t="inlineStr"/>
      <c r="D6142" s="9" t="inlineStr"/>
      <c r="E6142" s="9" t="inlineStr"/>
      <c r="F6142" s="9" t="inlineStr">
        <is>
          <t>1352.27 Z</t>
        </is>
      </c>
    </row>
    <row r="6143" ht="11.5" customHeight="1">
      <c r="A6143" s="9" t="inlineStr"/>
      <c r="B6143" s="9" t="inlineStr">
        <is>
          <t>Add Cess @ 1% on "Z"</t>
        </is>
      </c>
      <c r="C6143" s="9" t="inlineStr"/>
      <c r="D6143" s="9" t="inlineStr"/>
      <c r="E6143" s="9" t="inlineStr"/>
      <c r="F6143" s="9" t="inlineStr">
        <is>
          <t>13.52</t>
        </is>
      </c>
    </row>
    <row r="6144" ht="11.5" customHeight="1">
      <c r="A6144" s="9" t="inlineStr"/>
      <c r="B6144" s="9" t="inlineStr">
        <is>
          <t>Cost of 10 nos.</t>
        </is>
      </c>
      <c r="C6144" s="9" t="inlineStr"/>
      <c r="D6144" s="9" t="inlineStr"/>
      <c r="E6144" s="9" t="inlineStr"/>
      <c r="F6144" s="9" t="inlineStr">
        <is>
          <t>1365.79</t>
        </is>
      </c>
    </row>
    <row r="6145" ht="11.5" customHeight="1">
      <c r="A6145" s="9" t="inlineStr"/>
      <c r="B6145" s="9" t="inlineStr">
        <is>
          <t>Cost of 1 no.</t>
        </is>
      </c>
      <c r="C6145" s="9" t="inlineStr"/>
      <c r="D6145" s="9" t="inlineStr"/>
      <c r="E6145" s="9" t="inlineStr"/>
      <c r="F6145" s="9" t="inlineStr">
        <is>
          <t>136.58</t>
        </is>
      </c>
    </row>
    <row r="6146" ht="11.5" customHeight="1">
      <c r="A6146" s="9" t="inlineStr"/>
      <c r="B6146" s="9" t="inlineStr">
        <is>
          <t>Say</t>
        </is>
      </c>
      <c r="C6146" s="9" t="inlineStr"/>
      <c r="D6146" s="9" t="inlineStr"/>
      <c r="E6146" s="9" t="inlineStr"/>
      <c r="F6146" s="9" t="inlineStr">
        <is>
          <t>136.60</t>
        </is>
      </c>
    </row>
    <row r="6148" ht="11.5" customHeight="1">
      <c r="A6148" s="9" t="inlineStr">
        <is>
          <t>9.95.2</t>
        </is>
      </c>
      <c r="B6148" s="9" t="inlineStr">
        <is>
          <t>125x63x4 mm</t>
        </is>
      </c>
      <c r="C6148" s="9" t="inlineStr"/>
      <c r="D6148" s="9" t="inlineStr"/>
      <c r="E6148" s="9" t="inlineStr"/>
      <c r="F6148" s="9" t="inlineStr"/>
    </row>
    <row r="6149" ht="11.5" customHeight="1">
      <c r="A6149" s="10" t="inlineStr">
        <is>
          <t>Code</t>
        </is>
      </c>
      <c r="B6149" s="10" t="inlineStr">
        <is>
          <t>Description</t>
        </is>
      </c>
      <c r="C6149" s="10" t="inlineStr">
        <is>
          <t>Unit</t>
        </is>
      </c>
      <c r="D6149" s="10" t="inlineStr">
        <is>
          <t>Quantity</t>
        </is>
      </c>
      <c r="E6149" s="10" t="inlineStr">
        <is>
          <t>Rate</t>
        </is>
      </c>
      <c r="F6149" s="10" t="inlineStr">
        <is>
          <t>Amount</t>
        </is>
      </c>
    </row>
    <row r="6150" ht="11.5" customHeight="1">
      <c r="A6150" s="9" t="inlineStr"/>
      <c r="B6150" s="9" t="inlineStr">
        <is>
          <t>Details of cost for 10 nos.</t>
        </is>
      </c>
      <c r="C6150" s="9" t="inlineStr"/>
      <c r="D6150" s="9" t="inlineStr"/>
      <c r="E6150" s="9" t="inlineStr"/>
      <c r="F6150" s="9" t="inlineStr"/>
    </row>
    <row r="6151" ht="11.5" customHeight="1">
      <c r="A6151" s="9" t="inlineStr"/>
      <c r="B6151" s="9" t="inlineStr">
        <is>
          <t>MATERIAL</t>
        </is>
      </c>
      <c r="C6151" s="9" t="inlineStr"/>
      <c r="D6151" s="9" t="inlineStr"/>
      <c r="E6151" s="9" t="inlineStr"/>
      <c r="F6151" s="9" t="inlineStr"/>
    </row>
    <row r="6152" ht="11.5" customHeight="1">
      <c r="A6152" s="9" t="inlineStr">
        <is>
          <t>0688</t>
        </is>
      </c>
      <c r="B6152" s="9" t="inlineStr">
        <is>
          <t>Anodised Aluminium butt hinges</t>
        </is>
      </c>
      <c r="C6152" s="9" t="inlineStr"/>
      <c r="D6152" s="9" t="inlineStr"/>
      <c r="E6152" s="9" t="inlineStr"/>
      <c r="F6152" s="9" t="inlineStr"/>
    </row>
    <row r="6153" ht="11.5" customHeight="1">
      <c r="A6153" s="9" t="inlineStr"/>
      <c r="B6153" s="9" t="inlineStr">
        <is>
          <t>125x63x4 mm</t>
        </is>
      </c>
      <c r="C6153" s="9" t="inlineStr">
        <is>
          <t>10 Nos</t>
        </is>
      </c>
      <c r="D6153" s="9" t="inlineStr">
        <is>
          <t>1.00</t>
        </is>
      </c>
      <c r="E6153" s="9" t="inlineStr">
        <is>
          <t>393.00</t>
        </is>
      </c>
      <c r="F6153" s="9" t="inlineStr">
        <is>
          <t>393.00</t>
        </is>
      </c>
    </row>
    <row r="6154" ht="11.5" customHeight="1">
      <c r="A6154" s="9" t="inlineStr">
        <is>
          <t>0585</t>
        </is>
      </c>
      <c r="B6154" s="9" t="inlineStr">
        <is>
          <t>Chromium plated Brass screws 50 mm</t>
        </is>
      </c>
      <c r="C6154" s="9" t="inlineStr">
        <is>
          <t>100 Nos</t>
        </is>
      </c>
      <c r="D6154" s="9" t="inlineStr">
        <is>
          <t>1.00</t>
        </is>
      </c>
      <c r="E6154" s="9" t="inlineStr">
        <is>
          <t>300.00</t>
        </is>
      </c>
      <c r="F6154" s="9" t="inlineStr">
        <is>
          <t>300.00</t>
        </is>
      </c>
    </row>
    <row r="6155" ht="11.5" customHeight="1">
      <c r="A6155" s="9" t="inlineStr">
        <is>
          <t>9977</t>
        </is>
      </c>
      <c r="B6155" s="9" t="inlineStr">
        <is>
          <t>Carriage of materials</t>
        </is>
      </c>
      <c r="C6155" s="9" t="inlineStr">
        <is>
          <t>L.S.</t>
        </is>
      </c>
      <c r="D6155" s="9" t="inlineStr">
        <is>
          <t>3.64</t>
        </is>
      </c>
      <c r="E6155" s="9" t="inlineStr">
        <is>
          <t>2.00</t>
        </is>
      </c>
      <c r="F6155" s="9" t="inlineStr">
        <is>
          <t>7.28</t>
        </is>
      </c>
    </row>
    <row r="6156" ht="11.5" customHeight="1">
      <c r="A6156" s="9" t="inlineStr"/>
      <c r="B6156" s="9" t="inlineStr">
        <is>
          <t>LABOUR</t>
        </is>
      </c>
      <c r="C6156" s="9" t="inlineStr"/>
      <c r="D6156" s="9" t="inlineStr"/>
      <c r="E6156" s="9" t="inlineStr"/>
      <c r="F6156" s="9" t="inlineStr"/>
    </row>
    <row r="6157" ht="11.5" customHeight="1">
      <c r="A6157" s="9" t="inlineStr">
        <is>
          <t>0111</t>
        </is>
      </c>
      <c r="B6157" s="9" t="inlineStr">
        <is>
          <t>Carpenter 1st class</t>
        </is>
      </c>
      <c r="C6157" s="9" t="inlineStr">
        <is>
          <t>day</t>
        </is>
      </c>
      <c r="D6157" s="9" t="inlineStr">
        <is>
          <t>0.14</t>
        </is>
      </c>
      <c r="E6157" s="9" t="inlineStr">
        <is>
          <t>738.00</t>
        </is>
      </c>
      <c r="F6157" s="9" t="inlineStr">
        <is>
          <t>103.32</t>
        </is>
      </c>
    </row>
    <row r="6158" ht="11.5" customHeight="1">
      <c r="A6158" s="9" t="inlineStr">
        <is>
          <t>0114</t>
        </is>
      </c>
      <c r="B6158" s="9" t="inlineStr">
        <is>
          <t>Beldar</t>
        </is>
      </c>
      <c r="C6158" s="9" t="inlineStr">
        <is>
          <t>day</t>
        </is>
      </c>
      <c r="D6158" s="9" t="inlineStr">
        <is>
          <t>0.09</t>
        </is>
      </c>
      <c r="E6158" s="9" t="inlineStr">
        <is>
          <t>558.00</t>
        </is>
      </c>
      <c r="F6158" s="9" t="inlineStr">
        <is>
          <t>50.22</t>
        </is>
      </c>
    </row>
    <row r="6159" ht="11.5" customHeight="1">
      <c r="A6159" s="9" t="inlineStr"/>
      <c r="B6159" s="9" t="inlineStr">
        <is>
          <t>TOTAL</t>
        </is>
      </c>
      <c r="C6159" s="9" t="inlineStr"/>
      <c r="D6159" s="9" t="inlineStr"/>
      <c r="E6159" s="9" t="inlineStr"/>
      <c r="F6159" s="9" t="inlineStr">
        <is>
          <t>853.82 W</t>
        </is>
      </c>
    </row>
    <row r="6160" ht="11.5" customHeight="1">
      <c r="A6160" s="9" t="inlineStr"/>
      <c r="B6160" s="9" t="inlineStr">
        <is>
          <t>Add 1 % Water charges on "W"</t>
        </is>
      </c>
      <c r="C6160" s="9" t="inlineStr"/>
      <c r="D6160" s="9" t="inlineStr"/>
      <c r="E6160" s="9" t="inlineStr"/>
      <c r="F6160" s="9" t="inlineStr">
        <is>
          <t>8.54</t>
        </is>
      </c>
    </row>
    <row r="6161" ht="11.5" customHeight="1">
      <c r="A6161" s="9" t="inlineStr"/>
      <c r="B6161" s="9" t="inlineStr">
        <is>
          <t>TOTAL</t>
        </is>
      </c>
      <c r="C6161" s="9" t="inlineStr"/>
      <c r="D6161" s="9" t="inlineStr"/>
      <c r="E6161" s="9" t="inlineStr"/>
      <c r="F6161" s="9" t="inlineStr">
        <is>
          <t>862.36 X</t>
        </is>
      </c>
    </row>
    <row r="6162" ht="11.5" customHeight="1">
      <c r="A6162" s="9" t="inlineStr"/>
      <c r="B6162" s="9" t="inlineStr">
        <is>
          <t>Add GST on "X" (multiplying factor</t>
        </is>
      </c>
      <c r="C6162" s="9" t="inlineStr"/>
      <c r="D6162" s="9" t="inlineStr"/>
      <c r="E6162" s="9" t="inlineStr"/>
      <c r="F6162" s="9" t="inlineStr"/>
    </row>
    <row r="6163" ht="11.5" customHeight="1">
      <c r="A6163" s="9" t="inlineStr"/>
      <c r="B6163" s="9" t="inlineStr">
        <is>
          <t>0.1405)</t>
        </is>
      </c>
      <c r="C6163" s="9" t="inlineStr"/>
      <c r="D6163" s="9" t="inlineStr"/>
      <c r="E6163" s="9" t="inlineStr"/>
      <c r="F6163" s="9" t="inlineStr">
        <is>
          <t>121.16</t>
        </is>
      </c>
    </row>
    <row r="6164" ht="11.5" customHeight="1">
      <c r="A6164" s="9" t="inlineStr"/>
      <c r="B6164" s="9" t="inlineStr">
        <is>
          <t>TOTAL</t>
        </is>
      </c>
      <c r="C6164" s="9" t="inlineStr"/>
      <c r="D6164" s="9" t="inlineStr"/>
      <c r="E6164" s="9" t="inlineStr"/>
      <c r="F6164" s="9" t="inlineStr">
        <is>
          <t>983.52 Y</t>
        </is>
      </c>
    </row>
    <row r="6165" ht="11.5" customHeight="1">
      <c r="A6165" s="9" t="inlineStr"/>
      <c r="B6165" s="9" t="inlineStr">
        <is>
          <t>Add 15% CPOH on "Y"</t>
        </is>
      </c>
      <c r="C6165" s="9" t="inlineStr"/>
      <c r="D6165" s="9" t="inlineStr"/>
      <c r="E6165" s="9" t="inlineStr"/>
      <c r="F6165" s="9" t="inlineStr">
        <is>
          <t>147.53</t>
        </is>
      </c>
    </row>
    <row r="6166" ht="11.5" customHeight="1">
      <c r="A6166" s="9" t="inlineStr"/>
      <c r="B6166" s="9" t="inlineStr">
        <is>
          <t>TOTAL</t>
        </is>
      </c>
      <c r="C6166" s="9" t="inlineStr"/>
      <c r="D6166" s="9" t="inlineStr"/>
      <c r="E6166" s="9" t="inlineStr"/>
      <c r="F6166" s="9" t="inlineStr">
        <is>
          <t>1131.05 Z</t>
        </is>
      </c>
    </row>
    <row r="6167" ht="11.5" customHeight="1">
      <c r="A6167" s="9" t="inlineStr"/>
      <c r="B6167" s="9" t="inlineStr">
        <is>
          <t>Add Cess @ 1% on "Z"</t>
        </is>
      </c>
      <c r="C6167" s="9" t="inlineStr"/>
      <c r="D6167" s="9" t="inlineStr"/>
      <c r="E6167" s="9" t="inlineStr"/>
      <c r="F6167" s="9" t="inlineStr">
        <is>
          <t>11.31</t>
        </is>
      </c>
    </row>
    <row r="6168" ht="11.5" customHeight="1">
      <c r="A6168" s="9" t="inlineStr"/>
      <c r="B6168" s="9" t="inlineStr">
        <is>
          <t>Cost of 10 nos.</t>
        </is>
      </c>
      <c r="C6168" s="9" t="inlineStr"/>
      <c r="D6168" s="9" t="inlineStr"/>
      <c r="E6168" s="9" t="inlineStr"/>
      <c r="F6168" s="9" t="inlineStr">
        <is>
          <t>1142.36</t>
        </is>
      </c>
    </row>
    <row r="6169" ht="11.5" customHeight="1">
      <c r="A6169" s="9" t="inlineStr"/>
      <c r="B6169" s="9" t="inlineStr">
        <is>
          <t>Cost of 1 no.</t>
        </is>
      </c>
      <c r="C6169" s="9" t="inlineStr"/>
      <c r="D6169" s="9" t="inlineStr"/>
      <c r="E6169" s="9" t="inlineStr"/>
      <c r="F6169" s="9" t="inlineStr">
        <is>
          <t>114.24</t>
        </is>
      </c>
    </row>
    <row r="6170" ht="11.5" customHeight="1">
      <c r="A6170" s="9" t="inlineStr"/>
      <c r="B6170" s="9" t="inlineStr">
        <is>
          <t>Say</t>
        </is>
      </c>
      <c r="C6170" s="9" t="inlineStr"/>
      <c r="D6170" s="9" t="inlineStr"/>
      <c r="E6170" s="9" t="inlineStr"/>
      <c r="F6170" s="9" t="inlineStr">
        <is>
          <t>114.25</t>
        </is>
      </c>
    </row>
    <row r="6171" ht="11.5" customHeight="1">
      <c r="A6171" s="9" t="inlineStr">
        <is>
          <t>9.95.3</t>
        </is>
      </c>
      <c r="B6171" s="9" t="inlineStr">
        <is>
          <t>100x75x4 mm</t>
        </is>
      </c>
      <c r="C6171" s="9" t="inlineStr"/>
      <c r="D6171" s="9" t="inlineStr"/>
      <c r="E6171" s="9" t="inlineStr"/>
      <c r="F6171" s="9" t="inlineStr"/>
    </row>
    <row r="6172" ht="11.5" customHeight="1">
      <c r="A6172" s="10" t="inlineStr">
        <is>
          <t>Code</t>
        </is>
      </c>
      <c r="B6172" s="10" t="inlineStr">
        <is>
          <t>Description</t>
        </is>
      </c>
      <c r="C6172" s="10" t="inlineStr">
        <is>
          <t>Unit</t>
        </is>
      </c>
      <c r="D6172" s="10" t="inlineStr">
        <is>
          <t>Quantity</t>
        </is>
      </c>
      <c r="E6172" s="10" t="inlineStr">
        <is>
          <t>Rate</t>
        </is>
      </c>
      <c r="F6172" s="10" t="inlineStr">
        <is>
          <t>Amount</t>
        </is>
      </c>
    </row>
    <row r="6173" ht="11.5" customHeight="1">
      <c r="A6173" s="9" t="inlineStr"/>
      <c r="B6173" s="9" t="inlineStr">
        <is>
          <t>Details of cost for 10 nos.</t>
        </is>
      </c>
      <c r="C6173" s="9" t="inlineStr"/>
      <c r="D6173" s="9" t="inlineStr"/>
      <c r="E6173" s="9" t="inlineStr"/>
      <c r="F6173" s="9" t="inlineStr"/>
    </row>
    <row r="6174" ht="11.5" customHeight="1">
      <c r="A6174" s="9" t="inlineStr"/>
      <c r="B6174" s="9" t="inlineStr">
        <is>
          <t>MATERIAL</t>
        </is>
      </c>
      <c r="C6174" s="9" t="inlineStr"/>
      <c r="D6174" s="9" t="inlineStr"/>
      <c r="E6174" s="9" t="inlineStr"/>
      <c r="F6174" s="9" t="inlineStr"/>
    </row>
    <row r="6175" ht="11.5" customHeight="1">
      <c r="A6175" s="9" t="inlineStr">
        <is>
          <t>0689</t>
        </is>
      </c>
      <c r="B6175" s="9" t="inlineStr">
        <is>
          <t>Anodised Aluminium butt hinges</t>
        </is>
      </c>
      <c r="C6175" s="9" t="inlineStr"/>
      <c r="D6175" s="9" t="inlineStr"/>
      <c r="E6175" s="9" t="inlineStr"/>
      <c r="F6175" s="9" t="inlineStr"/>
    </row>
    <row r="6176" ht="11.5" customHeight="1">
      <c r="A6176" s="9" t="inlineStr"/>
      <c r="B6176" s="9" t="inlineStr">
        <is>
          <t>100x75x4 mm</t>
        </is>
      </c>
      <c r="C6176" s="9" t="inlineStr">
        <is>
          <t>10 Nos</t>
        </is>
      </c>
      <c r="D6176" s="9" t="inlineStr">
        <is>
          <t>1.00</t>
        </is>
      </c>
      <c r="E6176" s="9" t="inlineStr">
        <is>
          <t>393.00</t>
        </is>
      </c>
      <c r="F6176" s="9" t="inlineStr">
        <is>
          <t>393.00</t>
        </is>
      </c>
    </row>
    <row r="6177" ht="11.5" customHeight="1">
      <c r="A6177" s="9" t="inlineStr">
        <is>
          <t>0586</t>
        </is>
      </c>
      <c r="B6177" s="9" t="inlineStr">
        <is>
          <t>Chromium plated Brass screws 40 mm</t>
        </is>
      </c>
      <c r="C6177" s="9" t="inlineStr">
        <is>
          <t>100 Nos</t>
        </is>
      </c>
      <c r="D6177" s="9" t="inlineStr">
        <is>
          <t>0.80</t>
        </is>
      </c>
      <c r="E6177" s="9" t="inlineStr">
        <is>
          <t>290.00</t>
        </is>
      </c>
      <c r="F6177" s="9" t="inlineStr">
        <is>
          <t>232.00</t>
        </is>
      </c>
    </row>
    <row r="6178" ht="11.5" customHeight="1">
      <c r="A6178" s="9" t="inlineStr">
        <is>
          <t>9977</t>
        </is>
      </c>
      <c r="B6178" s="9" t="inlineStr">
        <is>
          <t>Carriage of materials</t>
        </is>
      </c>
      <c r="C6178" s="9" t="inlineStr">
        <is>
          <t>L.S.</t>
        </is>
      </c>
      <c r="D6178" s="9" t="inlineStr">
        <is>
          <t>2.73</t>
        </is>
      </c>
      <c r="E6178" s="9" t="inlineStr">
        <is>
          <t>2.00</t>
        </is>
      </c>
      <c r="F6178" s="9" t="inlineStr">
        <is>
          <t>5.46</t>
        </is>
      </c>
    </row>
    <row r="6179" ht="11.5" customHeight="1">
      <c r="A6179" s="9" t="inlineStr"/>
      <c r="B6179" s="9" t="inlineStr">
        <is>
          <t>LABOUR</t>
        </is>
      </c>
      <c r="C6179" s="9" t="inlineStr"/>
      <c r="D6179" s="9" t="inlineStr"/>
      <c r="E6179" s="9" t="inlineStr"/>
      <c r="F6179" s="9" t="inlineStr"/>
    </row>
    <row r="6180" ht="11.5" customHeight="1">
      <c r="A6180" s="9" t="inlineStr">
        <is>
          <t>0111</t>
        </is>
      </c>
      <c r="B6180" s="9" t="inlineStr">
        <is>
          <t>Carpenter 1st class</t>
        </is>
      </c>
      <c r="C6180" s="9" t="inlineStr">
        <is>
          <t>day</t>
        </is>
      </c>
      <c r="D6180" s="9" t="inlineStr">
        <is>
          <t>0.14</t>
        </is>
      </c>
      <c r="E6180" s="9" t="inlineStr">
        <is>
          <t>738.00</t>
        </is>
      </c>
      <c r="F6180" s="9" t="inlineStr">
        <is>
          <t>103.32</t>
        </is>
      </c>
    </row>
    <row r="6181" ht="11.5" customHeight="1">
      <c r="A6181" s="9" t="inlineStr">
        <is>
          <t>0114</t>
        </is>
      </c>
      <c r="B6181" s="9" t="inlineStr">
        <is>
          <t>Beldar</t>
        </is>
      </c>
      <c r="C6181" s="9" t="inlineStr">
        <is>
          <t>day</t>
        </is>
      </c>
      <c r="D6181" s="9" t="inlineStr">
        <is>
          <t>0.09</t>
        </is>
      </c>
      <c r="E6181" s="9" t="inlineStr">
        <is>
          <t>558.00</t>
        </is>
      </c>
      <c r="F6181" s="9" t="inlineStr">
        <is>
          <t>50.22</t>
        </is>
      </c>
    </row>
    <row r="6182" ht="11.5" customHeight="1">
      <c r="A6182" s="9" t="inlineStr"/>
      <c r="B6182" s="9" t="inlineStr">
        <is>
          <t>TOTAL</t>
        </is>
      </c>
      <c r="C6182" s="9" t="inlineStr"/>
      <c r="D6182" s="9" t="inlineStr"/>
      <c r="E6182" s="9" t="inlineStr"/>
      <c r="F6182" s="9" t="inlineStr">
        <is>
          <t>784.00 W</t>
        </is>
      </c>
    </row>
    <row r="6183" ht="11.5" customHeight="1">
      <c r="A6183" s="9" t="inlineStr"/>
      <c r="B6183" s="9" t="inlineStr">
        <is>
          <t>Add 1 % Water charges on "W"</t>
        </is>
      </c>
      <c r="C6183" s="9" t="inlineStr"/>
      <c r="D6183" s="9" t="inlineStr"/>
      <c r="E6183" s="9" t="inlineStr"/>
      <c r="F6183" s="9" t="inlineStr">
        <is>
          <t>7.84</t>
        </is>
      </c>
    </row>
    <row r="6184" ht="11.5" customHeight="1">
      <c r="A6184" s="9" t="inlineStr"/>
      <c r="B6184" s="9" t="inlineStr">
        <is>
          <t>TOTAL</t>
        </is>
      </c>
      <c r="C6184" s="9" t="inlineStr"/>
      <c r="D6184" s="9" t="inlineStr"/>
      <c r="E6184" s="9" t="inlineStr"/>
      <c r="F6184" s="9" t="inlineStr">
        <is>
          <t>791.84 X</t>
        </is>
      </c>
    </row>
    <row r="6185" ht="11.5" customHeight="1">
      <c r="A6185" s="9" t="inlineStr"/>
      <c r="B6185" s="9" t="inlineStr">
        <is>
          <t>Add GST on "X" (multiplying factor</t>
        </is>
      </c>
      <c r="C6185" s="9" t="inlineStr"/>
      <c r="D6185" s="9" t="inlineStr"/>
      <c r="E6185" s="9" t="inlineStr"/>
      <c r="F6185" s="9" t="inlineStr"/>
    </row>
    <row r="6186" ht="11.5" customHeight="1">
      <c r="A6186" s="9" t="inlineStr"/>
      <c r="B6186" s="9" t="inlineStr">
        <is>
          <t>0.1405)</t>
        </is>
      </c>
      <c r="C6186" s="9" t="inlineStr"/>
      <c r="D6186" s="9" t="inlineStr"/>
      <c r="E6186" s="9" t="inlineStr"/>
      <c r="F6186" s="9" t="inlineStr">
        <is>
          <t>111.25</t>
        </is>
      </c>
    </row>
    <row r="6187" ht="11.5" customHeight="1">
      <c r="A6187" s="9" t="inlineStr"/>
      <c r="B6187" s="9" t="inlineStr">
        <is>
          <t>TOTAL</t>
        </is>
      </c>
      <c r="C6187" s="9" t="inlineStr"/>
      <c r="D6187" s="9" t="inlineStr"/>
      <c r="E6187" s="9" t="inlineStr"/>
      <c r="F6187" s="9" t="inlineStr">
        <is>
          <t>903.09 Y</t>
        </is>
      </c>
    </row>
    <row r="6188" ht="11.5" customHeight="1">
      <c r="A6188" s="9" t="inlineStr"/>
      <c r="B6188" s="9" t="inlineStr">
        <is>
          <t>Add 15% CPOH on "Y"</t>
        </is>
      </c>
      <c r="C6188" s="9" t="inlineStr"/>
      <c r="D6188" s="9" t="inlineStr"/>
      <c r="E6188" s="9" t="inlineStr"/>
      <c r="F6188" s="9" t="inlineStr">
        <is>
          <t>135.46</t>
        </is>
      </c>
    </row>
    <row r="6189" ht="11.5" customHeight="1">
      <c r="A6189" s="9" t="inlineStr"/>
      <c r="B6189" s="9" t="inlineStr">
        <is>
          <t>TOTAL</t>
        </is>
      </c>
      <c r="C6189" s="9" t="inlineStr"/>
      <c r="D6189" s="9" t="inlineStr"/>
      <c r="E6189" s="9" t="inlineStr"/>
      <c r="F6189" s="9" t="inlineStr">
        <is>
          <t>1038.56 Z</t>
        </is>
      </c>
    </row>
    <row r="6190" ht="11.5" customHeight="1">
      <c r="A6190" s="9" t="inlineStr"/>
      <c r="B6190" s="9" t="inlineStr">
        <is>
          <t>Add Cess @ 1% on "Z"</t>
        </is>
      </c>
      <c r="C6190" s="9" t="inlineStr"/>
      <c r="D6190" s="9" t="inlineStr"/>
      <c r="E6190" s="9" t="inlineStr"/>
      <c r="F6190" s="9" t="inlineStr">
        <is>
          <t>10.39</t>
        </is>
      </c>
    </row>
    <row r="6191" ht="11.5" customHeight="1">
      <c r="A6191" s="9" t="inlineStr"/>
      <c r="B6191" s="9" t="inlineStr">
        <is>
          <t>Cost of 10 nos.</t>
        </is>
      </c>
      <c r="C6191" s="9" t="inlineStr"/>
      <c r="D6191" s="9" t="inlineStr"/>
      <c r="E6191" s="9" t="inlineStr"/>
      <c r="F6191" s="9" t="inlineStr">
        <is>
          <t>1048.94</t>
        </is>
      </c>
    </row>
    <row r="6192" ht="11.5" customHeight="1">
      <c r="A6192" s="9" t="inlineStr"/>
      <c r="B6192" s="9" t="inlineStr">
        <is>
          <t>Cost of 1 no.</t>
        </is>
      </c>
      <c r="C6192" s="9" t="inlineStr"/>
      <c r="D6192" s="9" t="inlineStr"/>
      <c r="E6192" s="9" t="inlineStr"/>
      <c r="F6192" s="9" t="inlineStr">
        <is>
          <t>104.89</t>
        </is>
      </c>
    </row>
    <row r="6193" ht="11.5" customHeight="1">
      <c r="A6193" s="9" t="inlineStr"/>
      <c r="B6193" s="9" t="inlineStr">
        <is>
          <t>Say</t>
        </is>
      </c>
      <c r="C6193" s="9" t="inlineStr"/>
      <c r="D6193" s="9" t="inlineStr"/>
      <c r="E6193" s="9" t="inlineStr"/>
      <c r="F6193" s="9" t="inlineStr">
        <is>
          <t>104.90</t>
        </is>
      </c>
    </row>
    <row r="6195" ht="11.5" customHeight="1">
      <c r="A6195" s="9" t="inlineStr">
        <is>
          <t>9.95.4</t>
        </is>
      </c>
      <c r="B6195" s="9" t="inlineStr">
        <is>
          <t>100x63x4 mm</t>
        </is>
      </c>
      <c r="C6195" s="9" t="inlineStr"/>
      <c r="D6195" s="9" t="inlineStr"/>
      <c r="E6195" s="9" t="inlineStr"/>
      <c r="F6195" s="9" t="inlineStr"/>
    </row>
    <row r="6196" ht="11.5" customHeight="1">
      <c r="A6196" s="10" t="inlineStr">
        <is>
          <t>Code</t>
        </is>
      </c>
      <c r="B6196" s="10" t="inlineStr">
        <is>
          <t>Description</t>
        </is>
      </c>
      <c r="C6196" s="10" t="inlineStr">
        <is>
          <t>Unit</t>
        </is>
      </c>
      <c r="D6196" s="10" t="inlineStr">
        <is>
          <t>Quantity</t>
        </is>
      </c>
      <c r="E6196" s="10" t="inlineStr">
        <is>
          <t>Rate</t>
        </is>
      </c>
      <c r="F6196" s="10" t="inlineStr">
        <is>
          <t>Amount</t>
        </is>
      </c>
    </row>
    <row r="6197" ht="11.5" customHeight="1">
      <c r="A6197" s="9" t="inlineStr"/>
      <c r="B6197" s="9" t="inlineStr">
        <is>
          <t>Details of cost for 10 nos.</t>
        </is>
      </c>
      <c r="C6197" s="9" t="inlineStr"/>
      <c r="D6197" s="9" t="inlineStr"/>
      <c r="E6197" s="9" t="inlineStr"/>
      <c r="F6197" s="9" t="inlineStr"/>
    </row>
    <row r="6198" ht="11.5" customHeight="1">
      <c r="A6198" s="9" t="inlineStr"/>
      <c r="B6198" s="9" t="inlineStr">
        <is>
          <t>MATERIAL</t>
        </is>
      </c>
      <c r="C6198" s="9" t="inlineStr"/>
      <c r="D6198" s="9" t="inlineStr"/>
      <c r="E6198" s="9" t="inlineStr"/>
      <c r="F6198" s="9" t="inlineStr"/>
    </row>
    <row r="6199" ht="11.5" customHeight="1">
      <c r="A6199" s="9" t="inlineStr">
        <is>
          <t>0691</t>
        </is>
      </c>
      <c r="B6199" s="9" t="inlineStr">
        <is>
          <t>Anodised Aluminium butt hinges</t>
        </is>
      </c>
      <c r="C6199" s="9" t="inlineStr"/>
      <c r="D6199" s="9" t="inlineStr"/>
      <c r="E6199" s="9" t="inlineStr"/>
      <c r="F6199" s="9" t="inlineStr"/>
    </row>
    <row r="6200" ht="11.5" customHeight="1">
      <c r="A6200" s="9" t="inlineStr"/>
      <c r="B6200" s="9" t="inlineStr">
        <is>
          <t>100x63x4 mm</t>
        </is>
      </c>
      <c r="C6200" s="9" t="inlineStr">
        <is>
          <t>10 Nos</t>
        </is>
      </c>
      <c r="D6200" s="9" t="inlineStr">
        <is>
          <t>1.00</t>
        </is>
      </c>
      <c r="E6200" s="9" t="inlineStr">
        <is>
          <t>324.00</t>
        </is>
      </c>
      <c r="F6200" s="9" t="inlineStr">
        <is>
          <t>324.00</t>
        </is>
      </c>
    </row>
    <row r="6201" ht="11.5" customHeight="1">
      <c r="A6201" s="9" t="inlineStr">
        <is>
          <t>0586</t>
        </is>
      </c>
      <c r="B6201" s="9" t="inlineStr">
        <is>
          <t>Chromium plated Brass screws 40 mm</t>
        </is>
      </c>
      <c r="C6201" s="9" t="inlineStr">
        <is>
          <t>100 Nos</t>
        </is>
      </c>
      <c r="D6201" s="9" t="inlineStr">
        <is>
          <t>0.80</t>
        </is>
      </c>
      <c r="E6201" s="9" t="inlineStr">
        <is>
          <t>290.00</t>
        </is>
      </c>
      <c r="F6201" s="9" t="inlineStr">
        <is>
          <t>232.00</t>
        </is>
      </c>
    </row>
    <row r="6202" ht="11.5" customHeight="1">
      <c r="A6202" s="9" t="inlineStr">
        <is>
          <t>9977</t>
        </is>
      </c>
      <c r="B6202" s="9" t="inlineStr">
        <is>
          <t>Carriage of materials</t>
        </is>
      </c>
      <c r="C6202" s="9" t="inlineStr">
        <is>
          <t>L.S.</t>
        </is>
      </c>
      <c r="D6202" s="9" t="inlineStr">
        <is>
          <t>2.73</t>
        </is>
      </c>
      <c r="E6202" s="9" t="inlineStr">
        <is>
          <t>2.00</t>
        </is>
      </c>
      <c r="F6202" s="9" t="inlineStr">
        <is>
          <t>5.46</t>
        </is>
      </c>
    </row>
    <row r="6203" ht="11.5" customHeight="1">
      <c r="A6203" s="9" t="inlineStr"/>
      <c r="B6203" s="9" t="inlineStr">
        <is>
          <t>LABOUR</t>
        </is>
      </c>
      <c r="C6203" s="9" t="inlineStr"/>
      <c r="D6203" s="9" t="inlineStr"/>
      <c r="E6203" s="9" t="inlineStr"/>
      <c r="F6203" s="9" t="inlineStr"/>
    </row>
    <row r="6204" ht="11.5" customHeight="1">
      <c r="A6204" s="9" t="inlineStr">
        <is>
          <t>0111</t>
        </is>
      </c>
      <c r="B6204" s="9" t="inlineStr">
        <is>
          <t>Carpenter 1st class</t>
        </is>
      </c>
      <c r="C6204" s="9" t="inlineStr">
        <is>
          <t>day</t>
        </is>
      </c>
      <c r="D6204" s="9" t="inlineStr">
        <is>
          <t>0.14</t>
        </is>
      </c>
      <c r="E6204" s="9" t="inlineStr">
        <is>
          <t>738.00</t>
        </is>
      </c>
      <c r="F6204" s="9" t="inlineStr">
        <is>
          <t>103.32</t>
        </is>
      </c>
    </row>
    <row r="6205" ht="11.5" customHeight="1">
      <c r="A6205" s="9" t="inlineStr">
        <is>
          <t>0114</t>
        </is>
      </c>
      <c r="B6205" s="9" t="inlineStr">
        <is>
          <t>Beldar</t>
        </is>
      </c>
      <c r="C6205" s="9" t="inlineStr">
        <is>
          <t>day</t>
        </is>
      </c>
      <c r="D6205" s="9" t="inlineStr">
        <is>
          <t>0.09</t>
        </is>
      </c>
      <c r="E6205" s="9" t="inlineStr">
        <is>
          <t>558.00</t>
        </is>
      </c>
      <c r="F6205" s="9" t="inlineStr">
        <is>
          <t>50.22</t>
        </is>
      </c>
    </row>
    <row r="6206" ht="11.5" customHeight="1">
      <c r="A6206" s="9" t="inlineStr"/>
      <c r="B6206" s="9" t="inlineStr">
        <is>
          <t>TOTAL</t>
        </is>
      </c>
      <c r="C6206" s="9" t="inlineStr"/>
      <c r="D6206" s="9" t="inlineStr"/>
      <c r="E6206" s="9" t="inlineStr"/>
      <c r="F6206" s="9" t="inlineStr">
        <is>
          <t>715.00 W</t>
        </is>
      </c>
    </row>
    <row r="6207" ht="11.5" customHeight="1">
      <c r="A6207" s="9" t="inlineStr"/>
      <c r="B6207" s="9" t="inlineStr">
        <is>
          <t>Add 1 % Water charges on "W"</t>
        </is>
      </c>
      <c r="C6207" s="9" t="inlineStr"/>
      <c r="D6207" s="9" t="inlineStr"/>
      <c r="E6207" s="9" t="inlineStr"/>
      <c r="F6207" s="9" t="inlineStr">
        <is>
          <t>7.15</t>
        </is>
      </c>
    </row>
    <row r="6208" ht="11.5" customHeight="1">
      <c r="A6208" s="9" t="inlineStr"/>
      <c r="B6208" s="9" t="inlineStr">
        <is>
          <t>TOTAL</t>
        </is>
      </c>
      <c r="C6208" s="9" t="inlineStr"/>
      <c r="D6208" s="9" t="inlineStr"/>
      <c r="E6208" s="9" t="inlineStr"/>
      <c r="F6208" s="9" t="inlineStr">
        <is>
          <t>722.15 X</t>
        </is>
      </c>
    </row>
    <row r="6209" ht="11.5" customHeight="1">
      <c r="A6209" s="9" t="inlineStr"/>
      <c r="B6209" s="9" t="inlineStr">
        <is>
          <t>Add GST on "X" (multiplying factor</t>
        </is>
      </c>
      <c r="C6209" s="9" t="inlineStr"/>
      <c r="D6209" s="9" t="inlineStr"/>
      <c r="E6209" s="9" t="inlineStr"/>
      <c r="F6209" s="9" t="inlineStr"/>
    </row>
    <row r="6210" ht="11.5" customHeight="1">
      <c r="A6210" s="9" t="inlineStr"/>
      <c r="B6210" s="9" t="inlineStr">
        <is>
          <t>0.1405)</t>
        </is>
      </c>
      <c r="C6210" s="9" t="inlineStr"/>
      <c r="D6210" s="9" t="inlineStr"/>
      <c r="E6210" s="9" t="inlineStr"/>
      <c r="F6210" s="9" t="inlineStr">
        <is>
          <t>101.46</t>
        </is>
      </c>
    </row>
    <row r="6211" ht="11.5" customHeight="1">
      <c r="A6211" s="9" t="inlineStr"/>
      <c r="B6211" s="9" t="inlineStr">
        <is>
          <t>TOTAL</t>
        </is>
      </c>
      <c r="C6211" s="9" t="inlineStr"/>
      <c r="D6211" s="9" t="inlineStr"/>
      <c r="E6211" s="9" t="inlineStr"/>
      <c r="F6211" s="9" t="inlineStr">
        <is>
          <t>823.61 Y</t>
        </is>
      </c>
    </row>
    <row r="6212" ht="11.5" customHeight="1">
      <c r="A6212" s="9" t="inlineStr"/>
      <c r="B6212" s="9" t="inlineStr">
        <is>
          <t>Add 15% CPOH on "Y"</t>
        </is>
      </c>
      <c r="C6212" s="9" t="inlineStr"/>
      <c r="D6212" s="9" t="inlineStr"/>
      <c r="E6212" s="9" t="inlineStr"/>
      <c r="F6212" s="9" t="inlineStr">
        <is>
          <t>123.54</t>
        </is>
      </c>
    </row>
    <row r="6213" ht="11.5" customHeight="1">
      <c r="A6213" s="9" t="inlineStr"/>
      <c r="B6213" s="9" t="inlineStr">
        <is>
          <t>TOTAL</t>
        </is>
      </c>
      <c r="C6213" s="9" t="inlineStr"/>
      <c r="D6213" s="9" t="inlineStr"/>
      <c r="E6213" s="9" t="inlineStr"/>
      <c r="F6213" s="9" t="inlineStr">
        <is>
          <t>947.15 Z</t>
        </is>
      </c>
    </row>
    <row r="6214" ht="11.5" customHeight="1">
      <c r="A6214" s="9" t="inlineStr"/>
      <c r="B6214" s="9" t="inlineStr">
        <is>
          <t>Add Cess @ 1% on "Z"</t>
        </is>
      </c>
      <c r="C6214" s="9" t="inlineStr"/>
      <c r="D6214" s="9" t="inlineStr"/>
      <c r="E6214" s="9" t="inlineStr"/>
      <c r="F6214" s="9" t="inlineStr">
        <is>
          <t>9.47</t>
        </is>
      </c>
    </row>
    <row r="6215" ht="11.5" customHeight="1">
      <c r="A6215" s="9" t="inlineStr"/>
      <c r="B6215" s="9" t="inlineStr">
        <is>
          <t>Cost of 10 nos.</t>
        </is>
      </c>
      <c r="C6215" s="9" t="inlineStr"/>
      <c r="D6215" s="9" t="inlineStr"/>
      <c r="E6215" s="9" t="inlineStr"/>
      <c r="F6215" s="9" t="inlineStr">
        <is>
          <t>956.63</t>
        </is>
      </c>
    </row>
    <row r="6216" ht="11.5" customHeight="1">
      <c r="A6216" s="9" t="inlineStr"/>
      <c r="B6216" s="9" t="inlineStr">
        <is>
          <t>Cost of 1 no.</t>
        </is>
      </c>
      <c r="C6216" s="9" t="inlineStr"/>
      <c r="D6216" s="9" t="inlineStr"/>
      <c r="E6216" s="9" t="inlineStr"/>
      <c r="F6216" s="9" t="inlineStr">
        <is>
          <t>95.66</t>
        </is>
      </c>
    </row>
    <row r="6217" ht="11.5" customHeight="1">
      <c r="A6217" s="9" t="inlineStr"/>
      <c r="B6217" s="9" t="inlineStr">
        <is>
          <t>Say</t>
        </is>
      </c>
      <c r="C6217" s="9" t="inlineStr"/>
      <c r="D6217" s="9" t="inlineStr"/>
      <c r="E6217" s="9" t="inlineStr"/>
      <c r="F6217" s="9" t="inlineStr">
        <is>
          <t>95.65</t>
        </is>
      </c>
    </row>
    <row r="6218" ht="11.5" customHeight="1">
      <c r="A6218" s="9" t="inlineStr">
        <is>
          <t>9.95.5</t>
        </is>
      </c>
      <c r="B6218" s="9" t="inlineStr">
        <is>
          <t>100x63x3.2 mm</t>
        </is>
      </c>
      <c r="C6218" s="9" t="inlineStr"/>
      <c r="D6218" s="9" t="inlineStr"/>
      <c r="E6218" s="9" t="inlineStr"/>
      <c r="F6218" s="9" t="inlineStr"/>
    </row>
    <row r="6219" ht="11.5" customHeight="1">
      <c r="A6219" s="10" t="inlineStr">
        <is>
          <t>Code</t>
        </is>
      </c>
      <c r="B6219" s="10" t="inlineStr">
        <is>
          <t>Description</t>
        </is>
      </c>
      <c r="C6219" s="10" t="inlineStr">
        <is>
          <t>Unit</t>
        </is>
      </c>
      <c r="D6219" s="10" t="inlineStr">
        <is>
          <t>Quantity</t>
        </is>
      </c>
      <c r="E6219" s="10" t="inlineStr">
        <is>
          <t>Rate</t>
        </is>
      </c>
      <c r="F6219" s="10" t="inlineStr">
        <is>
          <t>Amount</t>
        </is>
      </c>
    </row>
    <row r="6220" ht="11.5" customHeight="1">
      <c r="A6220" s="9" t="inlineStr"/>
      <c r="B6220" s="9" t="inlineStr">
        <is>
          <t>Details of cost for 10 nos.</t>
        </is>
      </c>
      <c r="C6220" s="9" t="inlineStr"/>
      <c r="D6220" s="9" t="inlineStr"/>
      <c r="E6220" s="9" t="inlineStr"/>
      <c r="F6220" s="9" t="inlineStr"/>
    </row>
    <row r="6221" ht="11.5" customHeight="1">
      <c r="A6221" s="9" t="inlineStr"/>
      <c r="B6221" s="9" t="inlineStr">
        <is>
          <t>MATERIAL</t>
        </is>
      </c>
      <c r="C6221" s="9" t="inlineStr"/>
      <c r="D6221" s="9" t="inlineStr"/>
      <c r="E6221" s="9" t="inlineStr"/>
      <c r="F6221" s="9" t="inlineStr"/>
    </row>
    <row r="6222" ht="11.5" customHeight="1">
      <c r="A6222" s="9" t="inlineStr">
        <is>
          <t>0690</t>
        </is>
      </c>
      <c r="B6222" s="9" t="inlineStr">
        <is>
          <t>Anodised Aluminium butt hinges</t>
        </is>
      </c>
      <c r="C6222" s="9" t="inlineStr"/>
      <c r="D6222" s="9" t="inlineStr"/>
      <c r="E6222" s="9" t="inlineStr"/>
      <c r="F6222" s="9" t="inlineStr"/>
    </row>
    <row r="6223" ht="11.5" customHeight="1">
      <c r="A6223" s="9" t="inlineStr"/>
      <c r="B6223" s="9" t="inlineStr">
        <is>
          <t>100x63x3.2 mm</t>
        </is>
      </c>
      <c r="C6223" s="9" t="inlineStr">
        <is>
          <t>10 Nos</t>
        </is>
      </c>
      <c r="D6223" s="9" t="inlineStr">
        <is>
          <t>1.00</t>
        </is>
      </c>
      <c r="E6223" s="9" t="inlineStr">
        <is>
          <t>270.00</t>
        </is>
      </c>
      <c r="F6223" s="9" t="inlineStr">
        <is>
          <t>270.00</t>
        </is>
      </c>
    </row>
    <row r="6224" ht="11.5" customHeight="1">
      <c r="A6224" s="9" t="inlineStr">
        <is>
          <t>0586</t>
        </is>
      </c>
      <c r="B6224" s="9" t="inlineStr">
        <is>
          <t>Chromium plated Brass screws 40 mm</t>
        </is>
      </c>
      <c r="C6224" s="9" t="inlineStr">
        <is>
          <t>100 Nos</t>
        </is>
      </c>
      <c r="D6224" s="9" t="inlineStr">
        <is>
          <t>0.80</t>
        </is>
      </c>
      <c r="E6224" s="9" t="inlineStr">
        <is>
          <t>290.00</t>
        </is>
      </c>
      <c r="F6224" s="9" t="inlineStr">
        <is>
          <t>232.00</t>
        </is>
      </c>
    </row>
    <row r="6225" ht="11.5" customHeight="1">
      <c r="A6225" s="9" t="inlineStr">
        <is>
          <t>9977</t>
        </is>
      </c>
      <c r="B6225" s="9" t="inlineStr">
        <is>
          <t>Carriage of materials</t>
        </is>
      </c>
      <c r="C6225" s="9" t="inlineStr">
        <is>
          <t>L.S.</t>
        </is>
      </c>
      <c r="D6225" s="9" t="inlineStr">
        <is>
          <t>2.73</t>
        </is>
      </c>
      <c r="E6225" s="9" t="inlineStr">
        <is>
          <t>2.00</t>
        </is>
      </c>
      <c r="F6225" s="9" t="inlineStr">
        <is>
          <t>5.46</t>
        </is>
      </c>
    </row>
    <row r="6226" ht="11.5" customHeight="1">
      <c r="A6226" s="9" t="inlineStr"/>
      <c r="B6226" s="9" t="inlineStr">
        <is>
          <t>LABOUR</t>
        </is>
      </c>
      <c r="C6226" s="9" t="inlineStr"/>
      <c r="D6226" s="9" t="inlineStr"/>
      <c r="E6226" s="9" t="inlineStr"/>
      <c r="F6226" s="9" t="inlineStr"/>
    </row>
    <row r="6227" ht="11.5" customHeight="1">
      <c r="A6227" s="9" t="inlineStr">
        <is>
          <t>0111</t>
        </is>
      </c>
      <c r="B6227" s="9" t="inlineStr">
        <is>
          <t>Carpenter 1st class</t>
        </is>
      </c>
      <c r="C6227" s="9" t="inlineStr">
        <is>
          <t>day</t>
        </is>
      </c>
      <c r="D6227" s="9" t="inlineStr">
        <is>
          <t>0.14</t>
        </is>
      </c>
      <c r="E6227" s="9" t="inlineStr">
        <is>
          <t>738.00</t>
        </is>
      </c>
      <c r="F6227" s="9" t="inlineStr">
        <is>
          <t>103.32</t>
        </is>
      </c>
    </row>
    <row r="6228" ht="11.5" customHeight="1">
      <c r="A6228" s="9" t="inlineStr">
        <is>
          <t>0114</t>
        </is>
      </c>
      <c r="B6228" s="9" t="inlineStr">
        <is>
          <t>Beldar</t>
        </is>
      </c>
      <c r="C6228" s="9" t="inlineStr">
        <is>
          <t>day</t>
        </is>
      </c>
      <c r="D6228" s="9" t="inlineStr">
        <is>
          <t>0.09</t>
        </is>
      </c>
      <c r="E6228" s="9" t="inlineStr">
        <is>
          <t>558.00</t>
        </is>
      </c>
      <c r="F6228" s="9" t="inlineStr">
        <is>
          <t>50.22</t>
        </is>
      </c>
    </row>
    <row r="6229" ht="11.5" customHeight="1">
      <c r="A6229" s="9" t="inlineStr"/>
      <c r="B6229" s="9" t="inlineStr">
        <is>
          <t>TOTAL</t>
        </is>
      </c>
      <c r="C6229" s="9" t="inlineStr"/>
      <c r="D6229" s="9" t="inlineStr"/>
      <c r="E6229" s="9" t="inlineStr"/>
      <c r="F6229" s="9" t="inlineStr">
        <is>
          <t>661.00 W</t>
        </is>
      </c>
    </row>
    <row r="6230" ht="11.5" customHeight="1">
      <c r="A6230" s="9" t="inlineStr"/>
      <c r="B6230" s="9" t="inlineStr">
        <is>
          <t>Add 1 % Water charges on "W"</t>
        </is>
      </c>
      <c r="C6230" s="9" t="inlineStr"/>
      <c r="D6230" s="9" t="inlineStr"/>
      <c r="E6230" s="9" t="inlineStr"/>
      <c r="F6230" s="9" t="inlineStr">
        <is>
          <t>6.61</t>
        </is>
      </c>
    </row>
    <row r="6231" ht="11.5" customHeight="1">
      <c r="A6231" s="9" t="inlineStr"/>
      <c r="B6231" s="9" t="inlineStr">
        <is>
          <t>TOTAL</t>
        </is>
      </c>
      <c r="C6231" s="9" t="inlineStr"/>
      <c r="D6231" s="9" t="inlineStr"/>
      <c r="E6231" s="9" t="inlineStr"/>
      <c r="F6231" s="9" t="inlineStr">
        <is>
          <t>667.61 X</t>
        </is>
      </c>
    </row>
    <row r="6232" ht="11.5" customHeight="1">
      <c r="A6232" s="9" t="inlineStr"/>
      <c r="B6232" s="9" t="inlineStr">
        <is>
          <t>Add GST on "X" (multiplying factor</t>
        </is>
      </c>
      <c r="C6232" s="9" t="inlineStr"/>
      <c r="D6232" s="9" t="inlineStr"/>
      <c r="E6232" s="9" t="inlineStr"/>
      <c r="F6232" s="9" t="inlineStr"/>
    </row>
    <row r="6233" ht="11.5" customHeight="1">
      <c r="A6233" s="9" t="inlineStr"/>
      <c r="B6233" s="9" t="inlineStr">
        <is>
          <t>0.1405)</t>
        </is>
      </c>
      <c r="C6233" s="9" t="inlineStr"/>
      <c r="D6233" s="9" t="inlineStr"/>
      <c r="E6233" s="9" t="inlineStr"/>
      <c r="F6233" s="9" t="inlineStr">
        <is>
          <t>93.80</t>
        </is>
      </c>
    </row>
    <row r="6234" ht="11.5" customHeight="1">
      <c r="A6234" s="9" t="inlineStr"/>
      <c r="B6234" s="9" t="inlineStr">
        <is>
          <t>TOTAL</t>
        </is>
      </c>
      <c r="C6234" s="9" t="inlineStr"/>
      <c r="D6234" s="9" t="inlineStr"/>
      <c r="E6234" s="9" t="inlineStr"/>
      <c r="F6234" s="9" t="inlineStr">
        <is>
          <t>761.41 Y</t>
        </is>
      </c>
    </row>
    <row r="6235" ht="11.5" customHeight="1">
      <c r="A6235" s="9" t="inlineStr"/>
      <c r="B6235" s="9" t="inlineStr">
        <is>
          <t>Add 15% CPOH on "Y"</t>
        </is>
      </c>
      <c r="C6235" s="9" t="inlineStr"/>
      <c r="D6235" s="9" t="inlineStr"/>
      <c r="E6235" s="9" t="inlineStr"/>
      <c r="F6235" s="9" t="inlineStr">
        <is>
          <t>114.21</t>
        </is>
      </c>
    </row>
    <row r="6236" ht="11.5" customHeight="1">
      <c r="A6236" s="9" t="inlineStr"/>
      <c r="B6236" s="9" t="inlineStr">
        <is>
          <t>TOTAL</t>
        </is>
      </c>
      <c r="C6236" s="9" t="inlineStr"/>
      <c r="D6236" s="9" t="inlineStr"/>
      <c r="E6236" s="9" t="inlineStr"/>
      <c r="F6236" s="9" t="inlineStr">
        <is>
          <t>875.62 Z</t>
        </is>
      </c>
    </row>
    <row r="6237" ht="11.5" customHeight="1">
      <c r="A6237" s="9" t="inlineStr"/>
      <c r="B6237" s="9" t="inlineStr">
        <is>
          <t>Add Cess @ 1% on "Z"</t>
        </is>
      </c>
      <c r="C6237" s="9" t="inlineStr"/>
      <c r="D6237" s="9" t="inlineStr"/>
      <c r="E6237" s="9" t="inlineStr"/>
      <c r="F6237" s="9" t="inlineStr">
        <is>
          <t>8.76</t>
        </is>
      </c>
    </row>
    <row r="6238" ht="11.5" customHeight="1">
      <c r="A6238" s="9" t="inlineStr"/>
      <c r="B6238" s="9" t="inlineStr">
        <is>
          <t>Cost of 10 nos.</t>
        </is>
      </c>
      <c r="C6238" s="9" t="inlineStr"/>
      <c r="D6238" s="9" t="inlineStr"/>
      <c r="E6238" s="9" t="inlineStr"/>
      <c r="F6238" s="9" t="inlineStr">
        <is>
          <t>884.38</t>
        </is>
      </c>
    </row>
    <row r="6239" ht="11.5" customHeight="1">
      <c r="A6239" s="9" t="inlineStr"/>
      <c r="B6239" s="9" t="inlineStr">
        <is>
          <t>Cost of 1 no.</t>
        </is>
      </c>
      <c r="C6239" s="9" t="inlineStr"/>
      <c r="D6239" s="9" t="inlineStr"/>
      <c r="E6239" s="9" t="inlineStr"/>
      <c r="F6239" s="9" t="inlineStr">
        <is>
          <t>88.44</t>
        </is>
      </c>
    </row>
    <row r="6240" ht="11.5" customHeight="1">
      <c r="A6240" s="9" t="inlineStr"/>
      <c r="B6240" s="9" t="inlineStr">
        <is>
          <t>Say</t>
        </is>
      </c>
      <c r="C6240" s="9" t="inlineStr"/>
      <c r="D6240" s="9" t="inlineStr"/>
      <c r="E6240" s="9" t="inlineStr"/>
      <c r="F6240" s="9" t="inlineStr">
        <is>
          <t>88.45</t>
        </is>
      </c>
    </row>
    <row r="6242" ht="11.5" customHeight="1">
      <c r="A6242" s="9" t="inlineStr">
        <is>
          <t>9.95.6</t>
        </is>
      </c>
      <c r="B6242" s="9" t="inlineStr">
        <is>
          <t>75x63x4 mm</t>
        </is>
      </c>
      <c r="C6242" s="9" t="inlineStr"/>
      <c r="D6242" s="9" t="inlineStr"/>
      <c r="E6242" s="9" t="inlineStr"/>
      <c r="F6242" s="9" t="inlineStr"/>
    </row>
    <row r="6243" ht="11.5" customHeight="1">
      <c r="A6243" s="10" t="inlineStr">
        <is>
          <t>Code</t>
        </is>
      </c>
      <c r="B6243" s="10" t="inlineStr">
        <is>
          <t>Description</t>
        </is>
      </c>
      <c r="C6243" s="10" t="inlineStr">
        <is>
          <t>Unit</t>
        </is>
      </c>
      <c r="D6243" s="10" t="inlineStr">
        <is>
          <t>Quantity</t>
        </is>
      </c>
      <c r="E6243" s="10" t="inlineStr">
        <is>
          <t>Rate</t>
        </is>
      </c>
      <c r="F6243" s="10" t="inlineStr">
        <is>
          <t>Amount</t>
        </is>
      </c>
    </row>
    <row r="6244" ht="11.5" customHeight="1">
      <c r="A6244" s="9" t="inlineStr"/>
      <c r="B6244" s="9" t="inlineStr">
        <is>
          <t>Details of cost for 10 nos.</t>
        </is>
      </c>
      <c r="C6244" s="9" t="inlineStr"/>
      <c r="D6244" s="9" t="inlineStr"/>
      <c r="E6244" s="9" t="inlineStr"/>
      <c r="F6244" s="9" t="inlineStr"/>
    </row>
    <row r="6245" ht="11.5" customHeight="1">
      <c r="A6245" s="9" t="inlineStr"/>
      <c r="B6245" s="9" t="inlineStr">
        <is>
          <t>MATERIAL</t>
        </is>
      </c>
      <c r="C6245" s="9" t="inlineStr"/>
      <c r="D6245" s="9" t="inlineStr"/>
      <c r="E6245" s="9" t="inlineStr"/>
      <c r="F6245" s="9" t="inlineStr"/>
    </row>
    <row r="6246" ht="11.5" customHeight="1">
      <c r="A6246" s="9" t="inlineStr">
        <is>
          <t>0692</t>
        </is>
      </c>
      <c r="B6246" s="9" t="inlineStr">
        <is>
          <t>Anodised Aluminium butt hinges</t>
        </is>
      </c>
      <c r="C6246" s="9" t="inlineStr"/>
      <c r="D6246" s="9" t="inlineStr"/>
      <c r="E6246" s="9" t="inlineStr"/>
      <c r="F6246" s="9" t="inlineStr"/>
    </row>
    <row r="6247" ht="11.5" customHeight="1">
      <c r="A6247" s="9" t="inlineStr"/>
      <c r="B6247" s="9" t="inlineStr">
        <is>
          <t>75x63x4 mm</t>
        </is>
      </c>
      <c r="C6247" s="9" t="inlineStr">
        <is>
          <t>10 Nos</t>
        </is>
      </c>
      <c r="D6247" s="9" t="inlineStr">
        <is>
          <t>1.00</t>
        </is>
      </c>
      <c r="E6247" s="9" t="inlineStr">
        <is>
          <t>275.00</t>
        </is>
      </c>
      <c r="F6247" s="9" t="inlineStr">
        <is>
          <t>275.00</t>
        </is>
      </c>
    </row>
    <row r="6248" ht="11.5" customHeight="1">
      <c r="A6248" s="9" t="inlineStr">
        <is>
          <t>0587</t>
        </is>
      </c>
      <c r="B6248" s="9" t="inlineStr">
        <is>
          <t>Chromium plated Brass screws 30 mm</t>
        </is>
      </c>
      <c r="C6248" s="9" t="inlineStr">
        <is>
          <t>100 Nos</t>
        </is>
      </c>
      <c r="D6248" s="9" t="inlineStr">
        <is>
          <t>0.60</t>
        </is>
      </c>
      <c r="E6248" s="9" t="inlineStr">
        <is>
          <t>240.00</t>
        </is>
      </c>
      <c r="F6248" s="9" t="inlineStr">
        <is>
          <t>144.00</t>
        </is>
      </c>
    </row>
    <row r="6249" ht="11.5" customHeight="1">
      <c r="A6249" s="9" t="inlineStr">
        <is>
          <t>9977</t>
        </is>
      </c>
      <c r="B6249" s="9" t="inlineStr">
        <is>
          <t>Carriage of materials</t>
        </is>
      </c>
      <c r="C6249" s="9" t="inlineStr">
        <is>
          <t>L.S.</t>
        </is>
      </c>
      <c r="D6249" s="9" t="inlineStr">
        <is>
          <t>1.82</t>
        </is>
      </c>
      <c r="E6249" s="9" t="inlineStr">
        <is>
          <t>2.00</t>
        </is>
      </c>
      <c r="F6249" s="9" t="inlineStr">
        <is>
          <t>3.64</t>
        </is>
      </c>
    </row>
    <row r="6250" ht="11.5" customHeight="1">
      <c r="A6250" s="9" t="inlineStr"/>
      <c r="B6250" s="9" t="inlineStr">
        <is>
          <t>LABOUR</t>
        </is>
      </c>
      <c r="C6250" s="9" t="inlineStr"/>
      <c r="D6250" s="9" t="inlineStr"/>
      <c r="E6250" s="9" t="inlineStr"/>
      <c r="F6250" s="9" t="inlineStr"/>
    </row>
    <row r="6251" ht="11.5" customHeight="1">
      <c r="A6251" s="9" t="inlineStr">
        <is>
          <t>0111</t>
        </is>
      </c>
      <c r="B6251" s="9" t="inlineStr">
        <is>
          <t>Carpenter 1st class</t>
        </is>
      </c>
      <c r="C6251" s="9" t="inlineStr">
        <is>
          <t>day</t>
        </is>
      </c>
      <c r="D6251" s="9" t="inlineStr">
        <is>
          <t>0.14</t>
        </is>
      </c>
      <c r="E6251" s="9" t="inlineStr">
        <is>
          <t>738.00</t>
        </is>
      </c>
      <c r="F6251" s="9" t="inlineStr">
        <is>
          <t>103.32</t>
        </is>
      </c>
    </row>
    <row r="6252" ht="11.5" customHeight="1">
      <c r="A6252" s="9" t="inlineStr">
        <is>
          <t>0114</t>
        </is>
      </c>
      <c r="B6252" s="9" t="inlineStr">
        <is>
          <t>Beldar</t>
        </is>
      </c>
      <c r="C6252" s="9" t="inlineStr">
        <is>
          <t>day</t>
        </is>
      </c>
      <c r="D6252" s="9" t="inlineStr">
        <is>
          <t>0.09</t>
        </is>
      </c>
      <c r="E6252" s="9" t="inlineStr">
        <is>
          <t>558.00</t>
        </is>
      </c>
      <c r="F6252" s="9" t="inlineStr">
        <is>
          <t>50.22</t>
        </is>
      </c>
    </row>
    <row r="6253" ht="11.5" customHeight="1">
      <c r="A6253" s="9" t="inlineStr"/>
      <c r="B6253" s="9" t="inlineStr">
        <is>
          <t>TOTAL</t>
        </is>
      </c>
      <c r="C6253" s="9" t="inlineStr"/>
      <c r="D6253" s="9" t="inlineStr"/>
      <c r="E6253" s="9" t="inlineStr"/>
      <c r="F6253" s="9" t="inlineStr">
        <is>
          <t>576.18 W</t>
        </is>
      </c>
    </row>
    <row r="6254" ht="11.5" customHeight="1">
      <c r="A6254" s="9" t="inlineStr"/>
      <c r="B6254" s="9" t="inlineStr">
        <is>
          <t>Add 1 % Water charges on "W"</t>
        </is>
      </c>
      <c r="C6254" s="9" t="inlineStr"/>
      <c r="D6254" s="9" t="inlineStr"/>
      <c r="E6254" s="9" t="inlineStr"/>
      <c r="F6254" s="9" t="inlineStr">
        <is>
          <t>5.76</t>
        </is>
      </c>
    </row>
    <row r="6255" ht="11.5" customHeight="1">
      <c r="A6255" s="9" t="inlineStr"/>
      <c r="B6255" s="9" t="inlineStr">
        <is>
          <t>TOTAL</t>
        </is>
      </c>
      <c r="C6255" s="9" t="inlineStr"/>
      <c r="D6255" s="9" t="inlineStr"/>
      <c r="E6255" s="9" t="inlineStr"/>
      <c r="F6255" s="9" t="inlineStr">
        <is>
          <t>581.94 X</t>
        </is>
      </c>
    </row>
    <row r="6256" ht="11.5" customHeight="1">
      <c r="A6256" s="9" t="inlineStr"/>
      <c r="B6256" s="9" t="inlineStr">
        <is>
          <t>Add GST on "X" (multiplying factor</t>
        </is>
      </c>
      <c r="C6256" s="9" t="inlineStr"/>
      <c r="D6256" s="9" t="inlineStr"/>
      <c r="E6256" s="9" t="inlineStr"/>
      <c r="F6256" s="9" t="inlineStr"/>
    </row>
    <row r="6257" ht="11.5" customHeight="1">
      <c r="A6257" s="9" t="inlineStr"/>
      <c r="B6257" s="9" t="inlineStr">
        <is>
          <t>0.1405)</t>
        </is>
      </c>
      <c r="C6257" s="9" t="inlineStr"/>
      <c r="D6257" s="9" t="inlineStr"/>
      <c r="E6257" s="9" t="inlineStr"/>
      <c r="F6257" s="9" t="inlineStr">
        <is>
          <t>81.76</t>
        </is>
      </c>
    </row>
    <row r="6258" ht="11.5" customHeight="1">
      <c r="A6258" s="9" t="inlineStr"/>
      <c r="B6258" s="9" t="inlineStr">
        <is>
          <t>TOTAL</t>
        </is>
      </c>
      <c r="C6258" s="9" t="inlineStr"/>
      <c r="D6258" s="9" t="inlineStr"/>
      <c r="E6258" s="9" t="inlineStr"/>
      <c r="F6258" s="9" t="inlineStr">
        <is>
          <t>663.70 Y</t>
        </is>
      </c>
    </row>
    <row r="6259" ht="11.5" customHeight="1">
      <c r="A6259" s="9" t="inlineStr"/>
      <c r="B6259" s="9" t="inlineStr">
        <is>
          <t>Add 15% CPOH on "Y"</t>
        </is>
      </c>
      <c r="C6259" s="9" t="inlineStr"/>
      <c r="D6259" s="9" t="inlineStr"/>
      <c r="E6259" s="9" t="inlineStr"/>
      <c r="F6259" s="9" t="inlineStr">
        <is>
          <t>99.56</t>
        </is>
      </c>
    </row>
    <row r="6260" ht="11.5" customHeight="1">
      <c r="A6260" s="9" t="inlineStr"/>
      <c r="B6260" s="9" t="inlineStr">
        <is>
          <t>TOTAL</t>
        </is>
      </c>
      <c r="C6260" s="9" t="inlineStr"/>
      <c r="D6260" s="9" t="inlineStr"/>
      <c r="E6260" s="9" t="inlineStr"/>
      <c r="F6260" s="9" t="inlineStr">
        <is>
          <t>763.26 Z</t>
        </is>
      </c>
    </row>
    <row r="6261" ht="11.5" customHeight="1">
      <c r="A6261" s="9" t="inlineStr"/>
      <c r="B6261" s="9" t="inlineStr">
        <is>
          <t>Add Cess @ 1% on "Z"</t>
        </is>
      </c>
      <c r="C6261" s="9" t="inlineStr"/>
      <c r="D6261" s="9" t="inlineStr"/>
      <c r="E6261" s="9" t="inlineStr"/>
      <c r="F6261" s="9" t="inlineStr">
        <is>
          <t>7.63</t>
        </is>
      </c>
    </row>
    <row r="6262" ht="11.5" customHeight="1">
      <c r="A6262" s="9" t="inlineStr"/>
      <c r="B6262" s="9" t="inlineStr">
        <is>
          <t>Cost of 10 nos.</t>
        </is>
      </c>
      <c r="C6262" s="9" t="inlineStr"/>
      <c r="D6262" s="9" t="inlineStr"/>
      <c r="E6262" s="9" t="inlineStr"/>
      <c r="F6262" s="9" t="inlineStr">
        <is>
          <t>770.89</t>
        </is>
      </c>
    </row>
    <row r="6263" ht="11.5" customHeight="1">
      <c r="A6263" s="9" t="inlineStr"/>
      <c r="B6263" s="9" t="inlineStr">
        <is>
          <t>Cost of 1 no.</t>
        </is>
      </c>
      <c r="C6263" s="9" t="inlineStr"/>
      <c r="D6263" s="9" t="inlineStr"/>
      <c r="E6263" s="9" t="inlineStr"/>
      <c r="F6263" s="9" t="inlineStr">
        <is>
          <t>77.09</t>
        </is>
      </c>
    </row>
    <row r="6264" ht="11.5" customHeight="1">
      <c r="A6264" s="9" t="inlineStr"/>
      <c r="B6264" s="9" t="inlineStr">
        <is>
          <t>Say</t>
        </is>
      </c>
      <c r="C6264" s="9" t="inlineStr"/>
      <c r="D6264" s="9" t="inlineStr"/>
      <c r="E6264" s="9" t="inlineStr"/>
      <c r="F6264" s="9" t="inlineStr">
        <is>
          <t>77.10</t>
        </is>
      </c>
    </row>
    <row r="6265" ht="11.5" customHeight="1">
      <c r="A6265" s="9" t="inlineStr">
        <is>
          <t>9.95.7</t>
        </is>
      </c>
      <c r="B6265" s="9" t="inlineStr">
        <is>
          <t>75x63x3.2 mm</t>
        </is>
      </c>
      <c r="C6265" s="9" t="inlineStr"/>
      <c r="D6265" s="9" t="inlineStr"/>
      <c r="E6265" s="9" t="inlineStr"/>
      <c r="F6265" s="9" t="inlineStr"/>
    </row>
    <row r="6266" ht="11.5" customHeight="1">
      <c r="A6266" s="10" t="inlineStr">
        <is>
          <t>Code</t>
        </is>
      </c>
      <c r="B6266" s="10" t="inlineStr">
        <is>
          <t>Description</t>
        </is>
      </c>
      <c r="C6266" s="10" t="inlineStr">
        <is>
          <t>Unit</t>
        </is>
      </c>
      <c r="D6266" s="10" t="inlineStr">
        <is>
          <t>Quantity</t>
        </is>
      </c>
      <c r="E6266" s="10" t="inlineStr">
        <is>
          <t>Rate</t>
        </is>
      </c>
      <c r="F6266" s="10" t="inlineStr">
        <is>
          <t>Amount</t>
        </is>
      </c>
    </row>
    <row r="6267" ht="11.5" customHeight="1">
      <c r="A6267" s="9" t="inlineStr"/>
      <c r="B6267" s="9" t="inlineStr">
        <is>
          <t>Details of cost for 10 nos.</t>
        </is>
      </c>
      <c r="C6267" s="9" t="inlineStr"/>
      <c r="D6267" s="9" t="inlineStr"/>
      <c r="E6267" s="9" t="inlineStr"/>
      <c r="F6267" s="9" t="inlineStr"/>
    </row>
    <row r="6268" ht="11.5" customHeight="1">
      <c r="A6268" s="9" t="inlineStr"/>
      <c r="B6268" s="9" t="inlineStr">
        <is>
          <t>MATERIAL</t>
        </is>
      </c>
      <c r="C6268" s="9" t="inlineStr"/>
      <c r="D6268" s="9" t="inlineStr"/>
      <c r="E6268" s="9" t="inlineStr"/>
      <c r="F6268" s="9" t="inlineStr"/>
    </row>
    <row r="6269" ht="11.5" customHeight="1">
      <c r="A6269" s="9" t="inlineStr">
        <is>
          <t>0693</t>
        </is>
      </c>
      <c r="B6269" s="9" t="inlineStr">
        <is>
          <t>Anodised Aluminium butt hinges</t>
        </is>
      </c>
      <c r="C6269" s="9" t="inlineStr"/>
      <c r="D6269" s="9" t="inlineStr"/>
      <c r="E6269" s="9" t="inlineStr"/>
      <c r="F6269" s="9" t="inlineStr"/>
    </row>
    <row r="6270" ht="11.5" customHeight="1">
      <c r="A6270" s="9" t="inlineStr"/>
      <c r="B6270" s="9" t="inlineStr">
        <is>
          <t>75x63x3.2 mm</t>
        </is>
      </c>
      <c r="C6270" s="9" t="inlineStr">
        <is>
          <t>10 Nos</t>
        </is>
      </c>
      <c r="D6270" s="9" t="inlineStr">
        <is>
          <t>1.00</t>
        </is>
      </c>
      <c r="E6270" s="9" t="inlineStr">
        <is>
          <t>226.00</t>
        </is>
      </c>
      <c r="F6270" s="9" t="inlineStr">
        <is>
          <t>226.00</t>
        </is>
      </c>
    </row>
    <row r="6271" ht="11.5" customHeight="1">
      <c r="A6271" s="9" t="inlineStr">
        <is>
          <t>0587</t>
        </is>
      </c>
      <c r="B6271" s="9" t="inlineStr">
        <is>
          <t>Chromium plated Brass screws 30 mm</t>
        </is>
      </c>
      <c r="C6271" s="9" t="inlineStr">
        <is>
          <t>100 Nos</t>
        </is>
      </c>
      <c r="D6271" s="9" t="inlineStr">
        <is>
          <t>0.60</t>
        </is>
      </c>
      <c r="E6271" s="9" t="inlineStr">
        <is>
          <t>240.00</t>
        </is>
      </c>
      <c r="F6271" s="9" t="inlineStr">
        <is>
          <t>144.00</t>
        </is>
      </c>
    </row>
    <row r="6272" ht="11.5" customHeight="1">
      <c r="A6272" s="9" t="inlineStr">
        <is>
          <t>9977</t>
        </is>
      </c>
      <c r="B6272" s="9" t="inlineStr">
        <is>
          <t>Carriage of materials</t>
        </is>
      </c>
      <c r="C6272" s="9" t="inlineStr">
        <is>
          <t>L.S.</t>
        </is>
      </c>
      <c r="D6272" s="9" t="inlineStr">
        <is>
          <t>1.82</t>
        </is>
      </c>
      <c r="E6272" s="9" t="inlineStr">
        <is>
          <t>2.00</t>
        </is>
      </c>
      <c r="F6272" s="9" t="inlineStr">
        <is>
          <t>3.64</t>
        </is>
      </c>
    </row>
    <row r="6273" ht="11.5" customHeight="1">
      <c r="A6273" s="9" t="inlineStr"/>
      <c r="B6273" s="9" t="inlineStr">
        <is>
          <t>LABOUR</t>
        </is>
      </c>
      <c r="C6273" s="9" t="inlineStr"/>
      <c r="D6273" s="9" t="inlineStr"/>
      <c r="E6273" s="9" t="inlineStr"/>
      <c r="F6273" s="9" t="inlineStr"/>
    </row>
    <row r="6274" ht="11.5" customHeight="1">
      <c r="A6274" s="9" t="inlineStr">
        <is>
          <t>0111</t>
        </is>
      </c>
      <c r="B6274" s="9" t="inlineStr">
        <is>
          <t>Carpenter 1st class</t>
        </is>
      </c>
      <c r="C6274" s="9" t="inlineStr">
        <is>
          <t>day</t>
        </is>
      </c>
      <c r="D6274" s="9" t="inlineStr">
        <is>
          <t>0.14</t>
        </is>
      </c>
      <c r="E6274" s="9" t="inlineStr">
        <is>
          <t>738.00</t>
        </is>
      </c>
      <c r="F6274" s="9" t="inlineStr">
        <is>
          <t>103.32</t>
        </is>
      </c>
    </row>
    <row r="6275" ht="11.5" customHeight="1">
      <c r="A6275" s="9" t="inlineStr">
        <is>
          <t>0114</t>
        </is>
      </c>
      <c r="B6275" s="9" t="inlineStr">
        <is>
          <t>Beldar</t>
        </is>
      </c>
      <c r="C6275" s="9" t="inlineStr">
        <is>
          <t>day</t>
        </is>
      </c>
      <c r="D6275" s="9" t="inlineStr">
        <is>
          <t>0.09</t>
        </is>
      </c>
      <c r="E6275" s="9" t="inlineStr">
        <is>
          <t>558.00</t>
        </is>
      </c>
      <c r="F6275" s="9" t="inlineStr">
        <is>
          <t>50.22</t>
        </is>
      </c>
    </row>
    <row r="6276" ht="11.5" customHeight="1">
      <c r="A6276" s="9" t="inlineStr"/>
      <c r="B6276" s="9" t="inlineStr">
        <is>
          <t>TOTAL</t>
        </is>
      </c>
      <c r="C6276" s="9" t="inlineStr"/>
      <c r="D6276" s="9" t="inlineStr"/>
      <c r="E6276" s="9" t="inlineStr"/>
      <c r="F6276" s="9" t="inlineStr">
        <is>
          <t>527.18 W</t>
        </is>
      </c>
    </row>
    <row r="6277" ht="11.5" customHeight="1">
      <c r="A6277" s="9" t="inlineStr"/>
      <c r="B6277" s="9" t="inlineStr">
        <is>
          <t>Add 1 % Water charges on "W"</t>
        </is>
      </c>
      <c r="C6277" s="9" t="inlineStr"/>
      <c r="D6277" s="9" t="inlineStr"/>
      <c r="E6277" s="9" t="inlineStr"/>
      <c r="F6277" s="9" t="inlineStr">
        <is>
          <t>5.27</t>
        </is>
      </c>
    </row>
    <row r="6278" ht="11.5" customHeight="1">
      <c r="A6278" s="9" t="inlineStr"/>
      <c r="B6278" s="9" t="inlineStr">
        <is>
          <t>TOTAL</t>
        </is>
      </c>
      <c r="C6278" s="9" t="inlineStr"/>
      <c r="D6278" s="9" t="inlineStr"/>
      <c r="E6278" s="9" t="inlineStr"/>
      <c r="F6278" s="9" t="inlineStr">
        <is>
          <t>532.45 X</t>
        </is>
      </c>
    </row>
    <row r="6279" ht="11.5" customHeight="1">
      <c r="A6279" s="9" t="inlineStr"/>
      <c r="B6279" s="9" t="inlineStr">
        <is>
          <t>Add GST on "X" (multiplying factor</t>
        </is>
      </c>
      <c r="C6279" s="9" t="inlineStr"/>
      <c r="D6279" s="9" t="inlineStr"/>
      <c r="E6279" s="9" t="inlineStr"/>
      <c r="F6279" s="9" t="inlineStr"/>
    </row>
    <row r="6280" ht="11.5" customHeight="1">
      <c r="A6280" s="9" t="inlineStr"/>
      <c r="B6280" s="9" t="inlineStr">
        <is>
          <t>0.1405)</t>
        </is>
      </c>
      <c r="C6280" s="9" t="inlineStr"/>
      <c r="D6280" s="9" t="inlineStr"/>
      <c r="E6280" s="9" t="inlineStr"/>
      <c r="F6280" s="9" t="inlineStr">
        <is>
          <t>74.81</t>
        </is>
      </c>
    </row>
    <row r="6281" ht="11.5" customHeight="1">
      <c r="A6281" s="9" t="inlineStr"/>
      <c r="B6281" s="9" t="inlineStr">
        <is>
          <t>TOTAL</t>
        </is>
      </c>
      <c r="C6281" s="9" t="inlineStr"/>
      <c r="D6281" s="9" t="inlineStr"/>
      <c r="E6281" s="9" t="inlineStr"/>
      <c r="F6281" s="9" t="inlineStr">
        <is>
          <t>607.26 Y</t>
        </is>
      </c>
    </row>
    <row r="6282" ht="11.5" customHeight="1">
      <c r="A6282" s="9" t="inlineStr"/>
      <c r="B6282" s="9" t="inlineStr">
        <is>
          <t>Add 15% CPOH on "Y"</t>
        </is>
      </c>
      <c r="C6282" s="9" t="inlineStr"/>
      <c r="D6282" s="9" t="inlineStr"/>
      <c r="E6282" s="9" t="inlineStr"/>
      <c r="F6282" s="9" t="inlineStr">
        <is>
          <t>91.09</t>
        </is>
      </c>
    </row>
    <row r="6283" ht="11.5" customHeight="1">
      <c r="A6283" s="9" t="inlineStr"/>
      <c r="B6283" s="9" t="inlineStr">
        <is>
          <t>TOTAL</t>
        </is>
      </c>
      <c r="C6283" s="9" t="inlineStr"/>
      <c r="D6283" s="9" t="inlineStr"/>
      <c r="E6283" s="9" t="inlineStr"/>
      <c r="F6283" s="9" t="inlineStr">
        <is>
          <t>698.35 Z</t>
        </is>
      </c>
    </row>
    <row r="6284" ht="11.5" customHeight="1">
      <c r="A6284" s="9" t="inlineStr"/>
      <c r="B6284" s="9" t="inlineStr">
        <is>
          <t>Add Cess @ 1% on "Z"</t>
        </is>
      </c>
      <c r="C6284" s="9" t="inlineStr"/>
      <c r="D6284" s="9" t="inlineStr"/>
      <c r="E6284" s="9" t="inlineStr"/>
      <c r="F6284" s="9" t="inlineStr">
        <is>
          <t>6.98</t>
        </is>
      </c>
    </row>
    <row r="6285" ht="11.5" customHeight="1">
      <c r="A6285" s="9" t="inlineStr"/>
      <c r="B6285" s="9" t="inlineStr">
        <is>
          <t>Cost of 10 nos.</t>
        </is>
      </c>
      <c r="C6285" s="9" t="inlineStr"/>
      <c r="D6285" s="9" t="inlineStr"/>
      <c r="E6285" s="9" t="inlineStr"/>
      <c r="F6285" s="9" t="inlineStr">
        <is>
          <t>705.33</t>
        </is>
      </c>
    </row>
    <row r="6286" ht="11.5" customHeight="1">
      <c r="A6286" s="9" t="inlineStr"/>
      <c r="B6286" s="9" t="inlineStr">
        <is>
          <t>Cost of 1 no.</t>
        </is>
      </c>
      <c r="C6286" s="9" t="inlineStr"/>
      <c r="D6286" s="9" t="inlineStr"/>
      <c r="E6286" s="9" t="inlineStr"/>
      <c r="F6286" s="9" t="inlineStr">
        <is>
          <t>70.53</t>
        </is>
      </c>
    </row>
    <row r="6287" ht="11.5" customHeight="1">
      <c r="A6287" s="9" t="inlineStr"/>
      <c r="B6287" s="9" t="inlineStr">
        <is>
          <t>Say</t>
        </is>
      </c>
      <c r="C6287" s="9" t="inlineStr"/>
      <c r="D6287" s="9" t="inlineStr"/>
      <c r="E6287" s="9" t="inlineStr"/>
      <c r="F6287" s="9" t="inlineStr">
        <is>
          <t>70.55</t>
        </is>
      </c>
    </row>
    <row r="6289" ht="11.5" customHeight="1">
      <c r="A6289" s="9" t="inlineStr">
        <is>
          <t>9.95.8</t>
        </is>
      </c>
      <c r="B6289" s="9" t="inlineStr">
        <is>
          <t>75x45x3.2 mm</t>
        </is>
      </c>
      <c r="C6289" s="9" t="inlineStr"/>
      <c r="D6289" s="9" t="inlineStr"/>
      <c r="E6289" s="9" t="inlineStr"/>
      <c r="F6289" s="9" t="inlineStr"/>
    </row>
    <row r="6290" ht="11.5" customHeight="1">
      <c r="A6290" s="10" t="inlineStr">
        <is>
          <t>Code</t>
        </is>
      </c>
      <c r="B6290" s="10" t="inlineStr">
        <is>
          <t>Description</t>
        </is>
      </c>
      <c r="C6290" s="10" t="inlineStr">
        <is>
          <t>Unit</t>
        </is>
      </c>
      <c r="D6290" s="10" t="inlineStr">
        <is>
          <t>Quantity</t>
        </is>
      </c>
      <c r="E6290" s="10" t="inlineStr">
        <is>
          <t>Rate</t>
        </is>
      </c>
      <c r="F6290" s="10" t="inlineStr">
        <is>
          <t>Amount</t>
        </is>
      </c>
    </row>
    <row r="6291" ht="11.5" customHeight="1">
      <c r="A6291" s="9" t="inlineStr"/>
      <c r="B6291" s="9" t="inlineStr">
        <is>
          <t>Details of cost for 10 nos.</t>
        </is>
      </c>
      <c r="C6291" s="9" t="inlineStr"/>
      <c r="D6291" s="9" t="inlineStr"/>
      <c r="E6291" s="9" t="inlineStr"/>
      <c r="F6291" s="9" t="inlineStr"/>
    </row>
    <row r="6292" ht="11.5" customHeight="1">
      <c r="A6292" s="9" t="inlineStr"/>
      <c r="B6292" s="9" t="inlineStr">
        <is>
          <t>MATERIAL</t>
        </is>
      </c>
      <c r="C6292" s="9" t="inlineStr"/>
      <c r="D6292" s="9" t="inlineStr"/>
      <c r="E6292" s="9" t="inlineStr"/>
      <c r="F6292" s="9" t="inlineStr"/>
    </row>
    <row r="6293" ht="11.5" customHeight="1">
      <c r="A6293" s="9" t="inlineStr">
        <is>
          <t>0694</t>
        </is>
      </c>
      <c r="B6293" s="9" t="inlineStr">
        <is>
          <t>Anodised Aluminium butt hinges</t>
        </is>
      </c>
      <c r="C6293" s="9" t="inlineStr"/>
      <c r="D6293" s="9" t="inlineStr"/>
      <c r="E6293" s="9" t="inlineStr"/>
      <c r="F6293" s="9" t="inlineStr"/>
    </row>
    <row r="6294" ht="11.5" customHeight="1">
      <c r="A6294" s="9" t="inlineStr"/>
      <c r="B6294" s="9" t="inlineStr">
        <is>
          <t>75x45x3.2 mm</t>
        </is>
      </c>
      <c r="C6294" s="9" t="inlineStr">
        <is>
          <t>10 Nos</t>
        </is>
      </c>
      <c r="D6294" s="9" t="inlineStr">
        <is>
          <t>1.00</t>
        </is>
      </c>
      <c r="E6294" s="9" t="inlineStr">
        <is>
          <t>196.00</t>
        </is>
      </c>
      <c r="F6294" s="9" t="inlineStr">
        <is>
          <t>196.00</t>
        </is>
      </c>
    </row>
    <row r="6295" ht="11.5" customHeight="1">
      <c r="A6295" s="9" t="inlineStr">
        <is>
          <t>0587</t>
        </is>
      </c>
      <c r="B6295" s="9" t="inlineStr">
        <is>
          <t>Chromium plated Brass screws 30 mm</t>
        </is>
      </c>
      <c r="C6295" s="9" t="inlineStr">
        <is>
          <t>100 Nos</t>
        </is>
      </c>
      <c r="D6295" s="9" t="inlineStr">
        <is>
          <t>0.60</t>
        </is>
      </c>
      <c r="E6295" s="9" t="inlineStr">
        <is>
          <t>240.00</t>
        </is>
      </c>
      <c r="F6295" s="9" t="inlineStr">
        <is>
          <t>144.00</t>
        </is>
      </c>
    </row>
    <row r="6296" ht="11.5" customHeight="1">
      <c r="A6296" s="9" t="inlineStr">
        <is>
          <t>9977</t>
        </is>
      </c>
      <c r="B6296" s="9" t="inlineStr">
        <is>
          <t>Carriage of materials</t>
        </is>
      </c>
      <c r="C6296" s="9" t="inlineStr">
        <is>
          <t>L.S.</t>
        </is>
      </c>
      <c r="D6296" s="9" t="inlineStr">
        <is>
          <t>1.82</t>
        </is>
      </c>
      <c r="E6296" s="9" t="inlineStr">
        <is>
          <t>2.00</t>
        </is>
      </c>
      <c r="F6296" s="9" t="inlineStr">
        <is>
          <t>3.64</t>
        </is>
      </c>
    </row>
    <row r="6297" ht="11.5" customHeight="1">
      <c r="A6297" s="9" t="inlineStr"/>
      <c r="B6297" s="9" t="inlineStr">
        <is>
          <t>LABOUR</t>
        </is>
      </c>
      <c r="C6297" s="9" t="inlineStr"/>
      <c r="D6297" s="9" t="inlineStr"/>
      <c r="E6297" s="9" t="inlineStr"/>
      <c r="F6297" s="9" t="inlineStr"/>
    </row>
    <row r="6298" ht="11.5" customHeight="1">
      <c r="A6298" s="9" t="inlineStr">
        <is>
          <t>0111</t>
        </is>
      </c>
      <c r="B6298" s="9" t="inlineStr">
        <is>
          <t>Carpenter 1st class</t>
        </is>
      </c>
      <c r="C6298" s="9" t="inlineStr">
        <is>
          <t>day</t>
        </is>
      </c>
      <c r="D6298" s="9" t="inlineStr">
        <is>
          <t>0.14</t>
        </is>
      </c>
      <c r="E6298" s="9" t="inlineStr">
        <is>
          <t>738.00</t>
        </is>
      </c>
      <c r="F6298" s="9" t="inlineStr">
        <is>
          <t>103.32</t>
        </is>
      </c>
    </row>
    <row r="6299" ht="11.5" customHeight="1">
      <c r="A6299" s="9" t="inlineStr">
        <is>
          <t>0114</t>
        </is>
      </c>
      <c r="B6299" s="9" t="inlineStr">
        <is>
          <t>Beldar</t>
        </is>
      </c>
      <c r="C6299" s="9" t="inlineStr">
        <is>
          <t>day</t>
        </is>
      </c>
      <c r="D6299" s="9" t="inlineStr">
        <is>
          <t>0.09</t>
        </is>
      </c>
      <c r="E6299" s="9" t="inlineStr">
        <is>
          <t>558.00</t>
        </is>
      </c>
      <c r="F6299" s="9" t="inlineStr">
        <is>
          <t>50.22</t>
        </is>
      </c>
    </row>
    <row r="6300" ht="11.5" customHeight="1">
      <c r="A6300" s="9" t="inlineStr"/>
      <c r="B6300" s="9" t="inlineStr">
        <is>
          <t>TOTAL</t>
        </is>
      </c>
      <c r="C6300" s="9" t="inlineStr"/>
      <c r="D6300" s="9" t="inlineStr"/>
      <c r="E6300" s="9" t="inlineStr"/>
      <c r="F6300" s="9" t="inlineStr">
        <is>
          <t>497.18 W</t>
        </is>
      </c>
    </row>
    <row r="6301" ht="11.5" customHeight="1">
      <c r="A6301" s="9" t="inlineStr"/>
      <c r="B6301" s="9" t="inlineStr">
        <is>
          <t>Add 1 % Water charges on "W"</t>
        </is>
      </c>
      <c r="C6301" s="9" t="inlineStr"/>
      <c r="D6301" s="9" t="inlineStr"/>
      <c r="E6301" s="9" t="inlineStr"/>
      <c r="F6301" s="9" t="inlineStr">
        <is>
          <t>4.97</t>
        </is>
      </c>
    </row>
    <row r="6302" ht="11.5" customHeight="1">
      <c r="A6302" s="9" t="inlineStr"/>
      <c r="B6302" s="9" t="inlineStr">
        <is>
          <t>TOTAL</t>
        </is>
      </c>
      <c r="C6302" s="9" t="inlineStr"/>
      <c r="D6302" s="9" t="inlineStr"/>
      <c r="E6302" s="9" t="inlineStr"/>
      <c r="F6302" s="9" t="inlineStr">
        <is>
          <t>502.15 X</t>
        </is>
      </c>
    </row>
    <row r="6303" ht="11.5" customHeight="1">
      <c r="A6303" s="9" t="inlineStr"/>
      <c r="B6303" s="9" t="inlineStr">
        <is>
          <t>Add GST on "X" (multiplying factor</t>
        </is>
      </c>
      <c r="C6303" s="9" t="inlineStr"/>
      <c r="D6303" s="9" t="inlineStr"/>
      <c r="E6303" s="9" t="inlineStr"/>
      <c r="F6303" s="9" t="inlineStr"/>
    </row>
    <row r="6304" ht="11.5" customHeight="1">
      <c r="A6304" s="9" t="inlineStr"/>
      <c r="B6304" s="9" t="inlineStr">
        <is>
          <t>0.1405)</t>
        </is>
      </c>
      <c r="C6304" s="9" t="inlineStr"/>
      <c r="D6304" s="9" t="inlineStr"/>
      <c r="E6304" s="9" t="inlineStr"/>
      <c r="F6304" s="9" t="inlineStr">
        <is>
          <t>70.55</t>
        </is>
      </c>
    </row>
    <row r="6305" ht="11.5" customHeight="1">
      <c r="A6305" s="9" t="inlineStr"/>
      <c r="B6305" s="9" t="inlineStr">
        <is>
          <t>TOTAL</t>
        </is>
      </c>
      <c r="C6305" s="9" t="inlineStr"/>
      <c r="D6305" s="9" t="inlineStr"/>
      <c r="E6305" s="9" t="inlineStr"/>
      <c r="F6305" s="9" t="inlineStr">
        <is>
          <t>572.70 Y</t>
        </is>
      </c>
    </row>
    <row r="6306" ht="11.5" customHeight="1">
      <c r="A6306" s="9" t="inlineStr"/>
      <c r="B6306" s="9" t="inlineStr">
        <is>
          <t>Add 15% CPOH on "Y"</t>
        </is>
      </c>
      <c r="C6306" s="9" t="inlineStr"/>
      <c r="D6306" s="9" t="inlineStr"/>
      <c r="E6306" s="9" t="inlineStr"/>
      <c r="F6306" s="9" t="inlineStr">
        <is>
          <t>85.91</t>
        </is>
      </c>
    </row>
    <row r="6307" ht="11.5" customHeight="1">
      <c r="A6307" s="9" t="inlineStr"/>
      <c r="B6307" s="9" t="inlineStr">
        <is>
          <t>TOTAL</t>
        </is>
      </c>
      <c r="C6307" s="9" t="inlineStr"/>
      <c r="D6307" s="9" t="inlineStr"/>
      <c r="E6307" s="9" t="inlineStr"/>
      <c r="F6307" s="9" t="inlineStr">
        <is>
          <t>658.61 Z</t>
        </is>
      </c>
    </row>
    <row r="6308" ht="11.5" customHeight="1">
      <c r="A6308" s="9" t="inlineStr"/>
      <c r="B6308" s="9" t="inlineStr">
        <is>
          <t>Add Cess @ 1% on "Z"</t>
        </is>
      </c>
      <c r="C6308" s="9" t="inlineStr"/>
      <c r="D6308" s="9" t="inlineStr"/>
      <c r="E6308" s="9" t="inlineStr"/>
      <c r="F6308" s="9" t="inlineStr">
        <is>
          <t>6.59</t>
        </is>
      </c>
    </row>
    <row r="6309" ht="11.5" customHeight="1">
      <c r="A6309" s="9" t="inlineStr"/>
      <c r="B6309" s="9" t="inlineStr">
        <is>
          <t>Cost of 10 nos.</t>
        </is>
      </c>
      <c r="C6309" s="9" t="inlineStr"/>
      <c r="D6309" s="9" t="inlineStr"/>
      <c r="E6309" s="9" t="inlineStr"/>
      <c r="F6309" s="9" t="inlineStr">
        <is>
          <t>665.20</t>
        </is>
      </c>
    </row>
    <row r="6310" ht="11.5" customHeight="1">
      <c r="A6310" s="9" t="inlineStr"/>
      <c r="B6310" s="9" t="inlineStr">
        <is>
          <t>Cost of 1 no.</t>
        </is>
      </c>
      <c r="C6310" s="9" t="inlineStr"/>
      <c r="D6310" s="9" t="inlineStr"/>
      <c r="E6310" s="9" t="inlineStr"/>
      <c r="F6310" s="9" t="inlineStr">
        <is>
          <t>66.52</t>
        </is>
      </c>
    </row>
    <row r="6311" ht="11.5" customHeight="1">
      <c r="A6311" s="9" t="inlineStr"/>
      <c r="B6311" s="9" t="inlineStr">
        <is>
          <t>Say</t>
        </is>
      </c>
      <c r="C6311" s="9" t="inlineStr"/>
      <c r="D6311" s="9" t="inlineStr"/>
      <c r="E6311" s="9" t="inlineStr"/>
      <c r="F6311" s="9" t="inlineStr">
        <is>
          <t>66.50</t>
        </is>
      </c>
    </row>
    <row r="6312" ht="23" customHeight="1">
      <c r="A6312" s="9" t="inlineStr">
        <is>
          <t>9.96</t>
        </is>
      </c>
      <c r="B6312" s="9" t="inlineStr">
        <is>
          <t>Providing and fixing aluminium sliding</t>
        </is>
      </c>
      <c r="C6312" s="9" t="inlineStr">
        <is>
          <t>door</t>
        </is>
      </c>
      <c r="D6312" s="9" t="inlineStr">
        <is>
          <t>bolts, ISI</t>
        </is>
      </c>
      <c r="E6312" s="9" t="inlineStr">
        <is>
          <t>marked anodised</t>
        </is>
      </c>
      <c r="F6312" s="9" t="inlineStr">
        <is>
          <t>(anodic</t>
        </is>
      </c>
    </row>
    <row r="6313" ht="23" customHeight="1">
      <c r="A6313" s="9" t="inlineStr"/>
      <c r="B6313" s="9" t="inlineStr">
        <is>
          <t>coating not less than grade AC 10 as</t>
        </is>
      </c>
      <c r="C6313" s="9" t="inlineStr">
        <is>
          <t>per IS :</t>
        </is>
      </c>
      <c r="D6313" s="9" t="inlineStr">
        <is>
          <t>1868), transparent</t>
        </is>
      </c>
      <c r="E6313" s="9" t="inlineStr">
        <is>
          <t>or</t>
        </is>
      </c>
      <c r="F6313" s="9" t="inlineStr">
        <is>
          <t>dyed to required</t>
        </is>
      </c>
    </row>
    <row r="6314" ht="23" customHeight="1">
      <c r="A6314" s="9" t="inlineStr"/>
      <c r="B6314" s="9" t="inlineStr">
        <is>
          <t>colour or shade, with nuts and screws</t>
        </is>
      </c>
      <c r="C6314" s="9" t="inlineStr">
        <is>
          <t>etc. complete</t>
        </is>
      </c>
      <c r="D6314" s="9" t="inlineStr">
        <is>
          <t>:</t>
        </is>
      </c>
      <c r="E6314" s="9" t="inlineStr"/>
      <c r="F6314" s="9" t="inlineStr"/>
    </row>
    <row r="6315" ht="11.5" customHeight="1">
      <c r="A6315" s="9" t="inlineStr">
        <is>
          <t>9.96.1</t>
        </is>
      </c>
      <c r="B6315" s="9" t="inlineStr">
        <is>
          <t>300x16 mm</t>
        </is>
      </c>
      <c r="C6315" s="9" t="inlineStr"/>
      <c r="D6315" s="9" t="inlineStr"/>
      <c r="E6315" s="9" t="inlineStr"/>
      <c r="F6315" s="9" t="inlineStr"/>
    </row>
    <row r="6316" ht="11.5" customHeight="1">
      <c r="A6316" s="10" t="inlineStr">
        <is>
          <t>Code</t>
        </is>
      </c>
      <c r="B6316" s="10" t="inlineStr">
        <is>
          <t>Description</t>
        </is>
      </c>
      <c r="C6316" s="10" t="inlineStr">
        <is>
          <t>Unit</t>
        </is>
      </c>
      <c r="D6316" s="10" t="inlineStr">
        <is>
          <t>Quantity</t>
        </is>
      </c>
      <c r="E6316" s="10" t="inlineStr">
        <is>
          <t>Rate</t>
        </is>
      </c>
      <c r="F6316" s="10" t="inlineStr">
        <is>
          <t>Amount</t>
        </is>
      </c>
    </row>
    <row r="6317" ht="11.5" customHeight="1">
      <c r="A6317" s="9" t="inlineStr"/>
      <c r="B6317" s="9" t="inlineStr">
        <is>
          <t>Details of cost for 10 nos.</t>
        </is>
      </c>
      <c r="C6317" s="9" t="inlineStr"/>
      <c r="D6317" s="9" t="inlineStr"/>
      <c r="E6317" s="9" t="inlineStr"/>
      <c r="F6317" s="9" t="inlineStr"/>
    </row>
    <row r="6318" ht="11.5" customHeight="1">
      <c r="A6318" s="9" t="inlineStr"/>
      <c r="B6318" s="9" t="inlineStr">
        <is>
          <t>MATERIAL</t>
        </is>
      </c>
      <c r="C6318" s="9" t="inlineStr"/>
      <c r="D6318" s="9" t="inlineStr"/>
      <c r="E6318" s="9" t="inlineStr"/>
      <c r="F6318" s="9" t="inlineStr"/>
    </row>
    <row r="6319" ht="11.5" customHeight="1">
      <c r="A6319" s="9" t="inlineStr">
        <is>
          <t>0696</t>
        </is>
      </c>
      <c r="B6319" s="9" t="inlineStr">
        <is>
          <t>Anodised Aluminium sliding door bolt</t>
        </is>
      </c>
      <c r="C6319" s="9" t="inlineStr"/>
      <c r="D6319" s="9" t="inlineStr"/>
      <c r="E6319" s="9" t="inlineStr"/>
      <c r="F6319" s="9" t="inlineStr"/>
    </row>
    <row r="6320" ht="11.5" customHeight="1">
      <c r="A6320" s="9" t="inlineStr"/>
      <c r="B6320" s="9" t="inlineStr">
        <is>
          <t>300x16 mm</t>
        </is>
      </c>
      <c r="C6320" s="9" t="inlineStr">
        <is>
          <t>each</t>
        </is>
      </c>
      <c r="D6320" s="9" t="inlineStr">
        <is>
          <t>10.00</t>
        </is>
      </c>
      <c r="E6320" s="9" t="inlineStr">
        <is>
          <t>147.00</t>
        </is>
      </c>
      <c r="F6320" s="9" t="inlineStr">
        <is>
          <t>1470.00</t>
        </is>
      </c>
    </row>
    <row r="6321" ht="11.5" customHeight="1">
      <c r="A6321" s="9" t="inlineStr">
        <is>
          <t>0588</t>
        </is>
      </c>
      <c r="B6321" s="9" t="inlineStr">
        <is>
          <t>Chromium plated Brass screws 25 mm</t>
        </is>
      </c>
      <c r="C6321" s="9" t="inlineStr">
        <is>
          <t>100 Nos</t>
        </is>
      </c>
      <c r="D6321" s="9" t="inlineStr">
        <is>
          <t>0.40</t>
        </is>
      </c>
      <c r="E6321" s="9" t="inlineStr">
        <is>
          <t>180.00</t>
        </is>
      </c>
      <c r="F6321" s="9" t="inlineStr">
        <is>
          <t>72.00</t>
        </is>
      </c>
    </row>
    <row r="6322" ht="11.5" customHeight="1">
      <c r="A6322" s="9" t="inlineStr">
        <is>
          <t>9977</t>
        </is>
      </c>
      <c r="B6322" s="9" t="inlineStr">
        <is>
          <t>Carriage of materials</t>
        </is>
      </c>
      <c r="C6322" s="9" t="inlineStr">
        <is>
          <t>L.S.</t>
        </is>
      </c>
      <c r="D6322" s="9" t="inlineStr">
        <is>
          <t>5.46</t>
        </is>
      </c>
      <c r="E6322" s="9" t="inlineStr">
        <is>
          <t>2.00</t>
        </is>
      </c>
      <c r="F6322" s="9" t="inlineStr">
        <is>
          <t>10.92</t>
        </is>
      </c>
    </row>
    <row r="6323" ht="11.5" customHeight="1">
      <c r="A6323" s="9" t="inlineStr"/>
      <c r="B6323" s="9" t="inlineStr">
        <is>
          <t>LABOUR</t>
        </is>
      </c>
      <c r="C6323" s="9" t="inlineStr"/>
      <c r="D6323" s="9" t="inlineStr"/>
      <c r="E6323" s="9" t="inlineStr"/>
      <c r="F6323" s="9" t="inlineStr"/>
    </row>
    <row r="6324" ht="11.5" customHeight="1">
      <c r="A6324" s="9" t="inlineStr">
        <is>
          <t>0111</t>
        </is>
      </c>
      <c r="B6324" s="9" t="inlineStr">
        <is>
          <t>Carpenter 1st class</t>
        </is>
      </c>
      <c r="C6324" s="9" t="inlineStr">
        <is>
          <t>day</t>
        </is>
      </c>
      <c r="D6324" s="9" t="inlineStr">
        <is>
          <t>0.50</t>
        </is>
      </c>
      <c r="E6324" s="9" t="inlineStr">
        <is>
          <t>738.00</t>
        </is>
      </c>
      <c r="F6324" s="9" t="inlineStr">
        <is>
          <t>369.00</t>
        </is>
      </c>
    </row>
    <row r="6325" ht="11.5" customHeight="1">
      <c r="A6325" s="9" t="inlineStr"/>
      <c r="B6325" s="9" t="inlineStr">
        <is>
          <t>TOTAL</t>
        </is>
      </c>
      <c r="C6325" s="9" t="inlineStr"/>
      <c r="D6325" s="9" t="inlineStr"/>
      <c r="E6325" s="9" t="inlineStr"/>
      <c r="F6325" s="9" t="inlineStr">
        <is>
          <t>1921.92 W</t>
        </is>
      </c>
    </row>
    <row r="6326" ht="11.5" customHeight="1">
      <c r="A6326" s="9" t="inlineStr"/>
      <c r="B6326" s="9" t="inlineStr">
        <is>
          <t>Add 1 % Water charges on "W"</t>
        </is>
      </c>
      <c r="C6326" s="9" t="inlineStr"/>
      <c r="D6326" s="9" t="inlineStr"/>
      <c r="E6326" s="9" t="inlineStr"/>
      <c r="F6326" s="9" t="inlineStr">
        <is>
          <t>19.22</t>
        </is>
      </c>
    </row>
    <row r="6327" ht="11.5" customHeight="1">
      <c r="A6327" s="9" t="inlineStr"/>
      <c r="B6327" s="9" t="inlineStr">
        <is>
          <t>TOTAL</t>
        </is>
      </c>
      <c r="C6327" s="9" t="inlineStr"/>
      <c r="D6327" s="9" t="inlineStr"/>
      <c r="E6327" s="9" t="inlineStr"/>
      <c r="F6327" s="9" t="inlineStr">
        <is>
          <t>1941.14 X</t>
        </is>
      </c>
    </row>
    <row r="6328" ht="11.5" customHeight="1">
      <c r="A6328" s="9" t="inlineStr"/>
      <c r="B6328" s="9" t="inlineStr">
        <is>
          <t>Add GST on "X" (multiplying factor</t>
        </is>
      </c>
      <c r="C6328" s="9" t="inlineStr"/>
      <c r="D6328" s="9" t="inlineStr"/>
      <c r="E6328" s="9" t="inlineStr"/>
      <c r="F6328" s="9" t="inlineStr"/>
    </row>
    <row r="6329" ht="11.5" customHeight="1">
      <c r="A6329" s="9" t="inlineStr"/>
      <c r="B6329" s="9" t="inlineStr">
        <is>
          <t>0.1405)</t>
        </is>
      </c>
      <c r="C6329" s="9" t="inlineStr"/>
      <c r="D6329" s="9" t="inlineStr"/>
      <c r="E6329" s="9" t="inlineStr"/>
      <c r="F6329" s="9" t="inlineStr">
        <is>
          <t>272.73</t>
        </is>
      </c>
    </row>
    <row r="6330" ht="11.5" customHeight="1">
      <c r="A6330" s="9" t="inlineStr"/>
      <c r="B6330" s="9" t="inlineStr">
        <is>
          <t>TOTAL</t>
        </is>
      </c>
      <c r="C6330" s="9" t="inlineStr"/>
      <c r="D6330" s="9" t="inlineStr"/>
      <c r="E6330" s="9" t="inlineStr"/>
      <c r="F6330" s="9" t="inlineStr">
        <is>
          <t>2213.87 Y</t>
        </is>
      </c>
    </row>
    <row r="6331" ht="11.5" customHeight="1">
      <c r="A6331" s="9" t="inlineStr"/>
      <c r="B6331" s="9" t="inlineStr">
        <is>
          <t>Add 15% CPOH on "Y"</t>
        </is>
      </c>
      <c r="C6331" s="9" t="inlineStr"/>
      <c r="D6331" s="9" t="inlineStr"/>
      <c r="E6331" s="9" t="inlineStr"/>
      <c r="F6331" s="9" t="inlineStr">
        <is>
          <t>332.08</t>
        </is>
      </c>
    </row>
    <row r="6332" ht="11.5" customHeight="1">
      <c r="A6332" s="9" t="inlineStr"/>
      <c r="B6332" s="9" t="inlineStr">
        <is>
          <t>TOTAL</t>
        </is>
      </c>
      <c r="C6332" s="9" t="inlineStr"/>
      <c r="D6332" s="9" t="inlineStr"/>
      <c r="E6332" s="9" t="inlineStr"/>
      <c r="F6332" s="9" t="inlineStr">
        <is>
          <t>2545.95 Z</t>
        </is>
      </c>
    </row>
    <row r="6333" ht="11.5" customHeight="1">
      <c r="A6333" s="9" t="inlineStr"/>
      <c r="B6333" s="9" t="inlineStr">
        <is>
          <t>Add Cess @ 1% on "Z"</t>
        </is>
      </c>
      <c r="C6333" s="9" t="inlineStr"/>
      <c r="D6333" s="9" t="inlineStr"/>
      <c r="E6333" s="9" t="inlineStr"/>
      <c r="F6333" s="9" t="inlineStr">
        <is>
          <t>25.46</t>
        </is>
      </c>
    </row>
    <row r="6334" ht="11.5" customHeight="1">
      <c r="A6334" s="9" t="inlineStr"/>
      <c r="B6334" s="9" t="inlineStr">
        <is>
          <t>Cost of 10 nos</t>
        </is>
      </c>
      <c r="C6334" s="9" t="inlineStr"/>
      <c r="D6334" s="9" t="inlineStr"/>
      <c r="E6334" s="9" t="inlineStr"/>
      <c r="F6334" s="9" t="inlineStr">
        <is>
          <t>2571.41</t>
        </is>
      </c>
    </row>
    <row r="6335" ht="11.5" customHeight="1">
      <c r="A6335" s="9" t="inlineStr"/>
      <c r="B6335" s="9" t="inlineStr">
        <is>
          <t>Cost of 1 no</t>
        </is>
      </c>
      <c r="C6335" s="9" t="inlineStr"/>
      <c r="D6335" s="9" t="inlineStr"/>
      <c r="E6335" s="9" t="inlineStr"/>
      <c r="F6335" s="9" t="inlineStr">
        <is>
          <t>257.14</t>
        </is>
      </c>
    </row>
    <row r="6336" ht="11.5" customHeight="1">
      <c r="A6336" s="9" t="inlineStr"/>
      <c r="B6336" s="9" t="inlineStr">
        <is>
          <t>Say</t>
        </is>
      </c>
      <c r="C6336" s="9" t="inlineStr"/>
      <c r="D6336" s="9" t="inlineStr"/>
      <c r="E6336" s="9" t="inlineStr"/>
      <c r="F6336" s="9" t="inlineStr">
        <is>
          <t>257.15</t>
        </is>
      </c>
    </row>
    <row r="6338" ht="11.5" customHeight="1">
      <c r="A6338" s="9" t="inlineStr">
        <is>
          <t>9.96.2</t>
        </is>
      </c>
      <c r="B6338" s="9" t="inlineStr">
        <is>
          <t>250x16 mm</t>
        </is>
      </c>
      <c r="C6338" s="9" t="inlineStr"/>
      <c r="D6338" s="9" t="inlineStr"/>
      <c r="E6338" s="9" t="inlineStr"/>
      <c r="F6338" s="9" t="inlineStr"/>
    </row>
    <row r="6339" ht="11.5" customHeight="1">
      <c r="A6339" s="10" t="inlineStr">
        <is>
          <t>Code</t>
        </is>
      </c>
      <c r="B6339" s="10" t="inlineStr">
        <is>
          <t>Description</t>
        </is>
      </c>
      <c r="C6339" s="10" t="inlineStr">
        <is>
          <t>Unit</t>
        </is>
      </c>
      <c r="D6339" s="10" t="inlineStr">
        <is>
          <t>Quantity</t>
        </is>
      </c>
      <c r="E6339" s="10" t="inlineStr">
        <is>
          <t>Rate</t>
        </is>
      </c>
      <c r="F6339" s="10" t="inlineStr">
        <is>
          <t>Amount</t>
        </is>
      </c>
    </row>
    <row r="6340" ht="11.5" customHeight="1">
      <c r="A6340" s="9" t="inlineStr"/>
      <c r="B6340" s="9" t="inlineStr">
        <is>
          <t>Details of cost for 10 nos.</t>
        </is>
      </c>
      <c r="C6340" s="9" t="inlineStr"/>
      <c r="D6340" s="9" t="inlineStr"/>
      <c r="E6340" s="9" t="inlineStr"/>
      <c r="F6340" s="9" t="inlineStr"/>
    </row>
    <row r="6341" ht="11.5" customHeight="1">
      <c r="A6341" s="9" t="inlineStr"/>
      <c r="B6341" s="9" t="inlineStr">
        <is>
          <t>MATERIAL</t>
        </is>
      </c>
      <c r="C6341" s="9" t="inlineStr"/>
      <c r="D6341" s="9" t="inlineStr"/>
      <c r="E6341" s="9" t="inlineStr"/>
      <c r="F6341" s="9" t="inlineStr"/>
    </row>
    <row r="6342" ht="11.5" customHeight="1">
      <c r="A6342" s="9" t="inlineStr">
        <is>
          <t>0697</t>
        </is>
      </c>
      <c r="B6342" s="9" t="inlineStr">
        <is>
          <t>Anodised Aluminium sliding door bolt</t>
        </is>
      </c>
      <c r="C6342" s="9" t="inlineStr"/>
      <c r="D6342" s="9" t="inlineStr"/>
      <c r="E6342" s="9" t="inlineStr"/>
      <c r="F6342" s="9" t="inlineStr"/>
    </row>
    <row r="6343" ht="11.5" customHeight="1">
      <c r="A6343" s="9" t="inlineStr"/>
      <c r="B6343" s="9" t="inlineStr">
        <is>
          <t>250x16 mm</t>
        </is>
      </c>
      <c r="C6343" s="9" t="inlineStr">
        <is>
          <t>each</t>
        </is>
      </c>
      <c r="D6343" s="9" t="inlineStr">
        <is>
          <t>10.00</t>
        </is>
      </c>
      <c r="E6343" s="9" t="inlineStr">
        <is>
          <t>128.00</t>
        </is>
      </c>
      <c r="F6343" s="9" t="inlineStr">
        <is>
          <t>1280.00</t>
        </is>
      </c>
    </row>
    <row r="6344" ht="11.5" customHeight="1">
      <c r="A6344" s="9" t="inlineStr">
        <is>
          <t>0588</t>
        </is>
      </c>
      <c r="B6344" s="9" t="inlineStr">
        <is>
          <t>Chromium plated Brass screws 25 mm</t>
        </is>
      </c>
      <c r="C6344" s="9" t="inlineStr">
        <is>
          <t>100 Nos</t>
        </is>
      </c>
      <c r="D6344" s="9" t="inlineStr">
        <is>
          <t>0.40</t>
        </is>
      </c>
      <c r="E6344" s="9" t="inlineStr">
        <is>
          <t>180.00</t>
        </is>
      </c>
      <c r="F6344" s="9" t="inlineStr">
        <is>
          <t>72.00</t>
        </is>
      </c>
    </row>
    <row r="6345" ht="11.5" customHeight="1">
      <c r="A6345" s="9" t="inlineStr">
        <is>
          <t>9977</t>
        </is>
      </c>
      <c r="B6345" s="9" t="inlineStr">
        <is>
          <t>Carriage of materials</t>
        </is>
      </c>
      <c r="C6345" s="9" t="inlineStr">
        <is>
          <t>L.S.</t>
        </is>
      </c>
      <c r="D6345" s="9" t="inlineStr">
        <is>
          <t>5.46</t>
        </is>
      </c>
      <c r="E6345" s="9" t="inlineStr">
        <is>
          <t>2.00</t>
        </is>
      </c>
      <c r="F6345" s="9" t="inlineStr">
        <is>
          <t>10.92</t>
        </is>
      </c>
    </row>
    <row r="6346" ht="11.5" customHeight="1">
      <c r="A6346" s="9" t="inlineStr"/>
      <c r="B6346" s="9" t="inlineStr">
        <is>
          <t>LABOUR</t>
        </is>
      </c>
      <c r="C6346" s="9" t="inlineStr"/>
      <c r="D6346" s="9" t="inlineStr"/>
      <c r="E6346" s="9" t="inlineStr"/>
      <c r="F6346" s="9" t="inlineStr"/>
    </row>
    <row r="6347" ht="11.5" customHeight="1">
      <c r="A6347" s="9" t="inlineStr">
        <is>
          <t>0111</t>
        </is>
      </c>
      <c r="B6347" s="9" t="inlineStr">
        <is>
          <t>Carpenter 1st class</t>
        </is>
      </c>
      <c r="C6347" s="9" t="inlineStr">
        <is>
          <t>day</t>
        </is>
      </c>
      <c r="D6347" s="9" t="inlineStr">
        <is>
          <t>0.50</t>
        </is>
      </c>
      <c r="E6347" s="9" t="inlineStr">
        <is>
          <t>738.00</t>
        </is>
      </c>
      <c r="F6347" s="9" t="inlineStr">
        <is>
          <t>369.00</t>
        </is>
      </c>
    </row>
    <row r="6348" ht="11.5" customHeight="1">
      <c r="A6348" s="9" t="inlineStr"/>
      <c r="B6348" s="9" t="inlineStr">
        <is>
          <t>TOTAL</t>
        </is>
      </c>
      <c r="C6348" s="9" t="inlineStr"/>
      <c r="D6348" s="9" t="inlineStr"/>
      <c r="E6348" s="9" t="inlineStr"/>
      <c r="F6348" s="9" t="inlineStr">
        <is>
          <t>1731.92 W</t>
        </is>
      </c>
    </row>
    <row r="6349" ht="11.5" customHeight="1">
      <c r="A6349" s="9" t="inlineStr"/>
      <c r="B6349" s="9" t="inlineStr">
        <is>
          <t>Add 1 % Water charges on "W"</t>
        </is>
      </c>
      <c r="C6349" s="9" t="inlineStr"/>
      <c r="D6349" s="9" t="inlineStr"/>
      <c r="E6349" s="9" t="inlineStr"/>
      <c r="F6349" s="9" t="inlineStr">
        <is>
          <t>17.32</t>
        </is>
      </c>
    </row>
    <row r="6350" ht="11.5" customHeight="1">
      <c r="A6350" s="9" t="inlineStr"/>
      <c r="B6350" s="9" t="inlineStr">
        <is>
          <t>TOTAL</t>
        </is>
      </c>
      <c r="C6350" s="9" t="inlineStr"/>
      <c r="D6350" s="9" t="inlineStr"/>
      <c r="E6350" s="9" t="inlineStr"/>
      <c r="F6350" s="9" t="inlineStr">
        <is>
          <t>1749.24 X</t>
        </is>
      </c>
    </row>
    <row r="6351" ht="11.5" customHeight="1">
      <c r="A6351" s="9" t="inlineStr"/>
      <c r="B6351" s="9" t="inlineStr">
        <is>
          <t>Add GST on "X" (multiplying factor</t>
        </is>
      </c>
      <c r="C6351" s="9" t="inlineStr"/>
      <c r="D6351" s="9" t="inlineStr"/>
      <c r="E6351" s="9" t="inlineStr"/>
      <c r="F6351" s="9" t="inlineStr"/>
    </row>
    <row r="6352" ht="11.5" customHeight="1">
      <c r="A6352" s="9" t="inlineStr"/>
      <c r="B6352" s="9" t="inlineStr">
        <is>
          <t>0.1405)</t>
        </is>
      </c>
      <c r="C6352" s="9" t="inlineStr"/>
      <c r="D6352" s="9" t="inlineStr"/>
      <c r="E6352" s="9" t="inlineStr"/>
      <c r="F6352" s="9" t="inlineStr">
        <is>
          <t>245.77</t>
        </is>
      </c>
    </row>
    <row r="6353" ht="11.5" customHeight="1">
      <c r="A6353" s="9" t="inlineStr"/>
      <c r="B6353" s="9" t="inlineStr">
        <is>
          <t>TOTAL</t>
        </is>
      </c>
      <c r="C6353" s="9" t="inlineStr"/>
      <c r="D6353" s="9" t="inlineStr"/>
      <c r="E6353" s="9" t="inlineStr"/>
      <c r="F6353" s="9" t="inlineStr">
        <is>
          <t>1995.01 Y</t>
        </is>
      </c>
    </row>
    <row r="6354" ht="11.5" customHeight="1">
      <c r="A6354" s="9" t="inlineStr"/>
      <c r="B6354" s="9" t="inlineStr">
        <is>
          <t>Add 15% CPOH on "Y"</t>
        </is>
      </c>
      <c r="C6354" s="9" t="inlineStr"/>
      <c r="D6354" s="9" t="inlineStr"/>
      <c r="E6354" s="9" t="inlineStr"/>
      <c r="F6354" s="9" t="inlineStr">
        <is>
          <t>299.25</t>
        </is>
      </c>
    </row>
    <row r="6355" ht="11.5" customHeight="1">
      <c r="A6355" s="9" t="inlineStr"/>
      <c r="B6355" s="9" t="inlineStr">
        <is>
          <t>TOTAL</t>
        </is>
      </c>
      <c r="C6355" s="9" t="inlineStr"/>
      <c r="D6355" s="9" t="inlineStr"/>
      <c r="E6355" s="9" t="inlineStr"/>
      <c r="F6355" s="9" t="inlineStr">
        <is>
          <t>2294.26 Z</t>
        </is>
      </c>
    </row>
    <row r="6356" ht="11.5" customHeight="1">
      <c r="A6356" s="9" t="inlineStr"/>
      <c r="B6356" s="9" t="inlineStr">
        <is>
          <t>Add Cess @ 1% on "Z"</t>
        </is>
      </c>
      <c r="C6356" s="9" t="inlineStr"/>
      <c r="D6356" s="9" t="inlineStr"/>
      <c r="E6356" s="9" t="inlineStr"/>
      <c r="F6356" s="9" t="inlineStr">
        <is>
          <t>22.94</t>
        </is>
      </c>
    </row>
    <row r="6357" ht="11.5" customHeight="1">
      <c r="A6357" s="9" t="inlineStr"/>
      <c r="B6357" s="9" t="inlineStr">
        <is>
          <t>Cost of 10 nos</t>
        </is>
      </c>
      <c r="C6357" s="9" t="inlineStr"/>
      <c r="D6357" s="9" t="inlineStr"/>
      <c r="E6357" s="9" t="inlineStr"/>
      <c r="F6357" s="9" t="inlineStr">
        <is>
          <t>2317.20</t>
        </is>
      </c>
    </row>
    <row r="6358" ht="11.5" customHeight="1">
      <c r="A6358" s="9" t="inlineStr"/>
      <c r="B6358" s="9" t="inlineStr">
        <is>
          <t>Cost of 1 no</t>
        </is>
      </c>
      <c r="C6358" s="9" t="inlineStr"/>
      <c r="D6358" s="9" t="inlineStr"/>
      <c r="E6358" s="9" t="inlineStr"/>
      <c r="F6358" s="9" t="inlineStr">
        <is>
          <t>231.72</t>
        </is>
      </c>
    </row>
    <row r="6359" ht="11.5" customHeight="1">
      <c r="A6359" s="9" t="inlineStr"/>
      <c r="B6359" s="9" t="inlineStr">
        <is>
          <t>Say</t>
        </is>
      </c>
      <c r="C6359" s="9" t="inlineStr"/>
      <c r="D6359" s="9" t="inlineStr"/>
      <c r="E6359" s="9" t="inlineStr"/>
      <c r="F6359" s="9" t="inlineStr">
        <is>
          <t>231.70</t>
        </is>
      </c>
    </row>
    <row r="6360" ht="11.5" customHeight="1">
      <c r="A6360" s="9" t="inlineStr">
        <is>
          <t>9.97</t>
        </is>
      </c>
      <c r="B6360" s="9" t="inlineStr">
        <is>
          <t>Providing and fixing aluminium tower</t>
        </is>
      </c>
      <c r="C6360" s="9" t="inlineStr">
        <is>
          <t>bolts,</t>
        </is>
      </c>
      <c r="D6360" s="9" t="inlineStr">
        <is>
          <t>ISI marked,</t>
        </is>
      </c>
      <c r="E6360" s="9" t="inlineStr">
        <is>
          <t>anodised</t>
        </is>
      </c>
      <c r="F6360" s="9" t="inlineStr">
        <is>
          <t>(anodic coating</t>
        </is>
      </c>
    </row>
    <row r="6361" ht="23" customHeight="1">
      <c r="A6361" s="9" t="inlineStr"/>
      <c r="B6361" s="9" t="inlineStr">
        <is>
          <t>not less than grade AC 10 as per IS</t>
        </is>
      </c>
      <c r="C6361" s="9" t="inlineStr">
        <is>
          <t>: 1868 ) transparent</t>
        </is>
      </c>
      <c r="D6361" s="9" t="inlineStr">
        <is>
          <t>or</t>
        </is>
      </c>
      <c r="E6361" s="9" t="inlineStr">
        <is>
          <t>dyed to required</t>
        </is>
      </c>
      <c r="F6361" s="9" t="inlineStr">
        <is>
          <t>colour or</t>
        </is>
      </c>
    </row>
    <row r="6362" ht="11.5" customHeight="1">
      <c r="A6362" s="9" t="inlineStr"/>
      <c r="B6362" s="9" t="inlineStr">
        <is>
          <t>shade, with necessary screws etc.</t>
        </is>
      </c>
      <c r="C6362" s="9" t="inlineStr">
        <is>
          <t>complete</t>
        </is>
      </c>
      <c r="D6362" s="9" t="inlineStr">
        <is>
          <t>:</t>
        </is>
      </c>
      <c r="E6362" s="9" t="inlineStr"/>
      <c r="F6362" s="9" t="inlineStr"/>
    </row>
    <row r="6363" ht="11.5" customHeight="1">
      <c r="A6363" s="9" t="inlineStr">
        <is>
          <t>9.97.1</t>
        </is>
      </c>
      <c r="B6363" s="9" t="inlineStr">
        <is>
          <t>300x10 mm</t>
        </is>
      </c>
      <c r="C6363" s="9" t="inlineStr"/>
      <c r="D6363" s="9" t="inlineStr"/>
      <c r="E6363" s="9" t="inlineStr"/>
      <c r="F6363" s="9" t="inlineStr"/>
    </row>
    <row r="6364" ht="11.5" customHeight="1">
      <c r="A6364" s="10" t="inlineStr">
        <is>
          <t>Code</t>
        </is>
      </c>
      <c r="B6364" s="10" t="inlineStr">
        <is>
          <t>Description</t>
        </is>
      </c>
      <c r="C6364" s="10" t="inlineStr">
        <is>
          <t>Unit</t>
        </is>
      </c>
      <c r="D6364" s="10" t="inlineStr">
        <is>
          <t>Quantity</t>
        </is>
      </c>
      <c r="E6364" s="10" t="inlineStr">
        <is>
          <t>Rate</t>
        </is>
      </c>
      <c r="F6364" s="10" t="inlineStr">
        <is>
          <t>Amount</t>
        </is>
      </c>
    </row>
    <row r="6365" ht="11.5" customHeight="1">
      <c r="A6365" s="9" t="inlineStr"/>
      <c r="B6365" s="9" t="inlineStr">
        <is>
          <t>Details of cost for 10 nos.</t>
        </is>
      </c>
      <c r="C6365" s="9" t="inlineStr"/>
      <c r="D6365" s="9" t="inlineStr"/>
      <c r="E6365" s="9" t="inlineStr"/>
      <c r="F6365" s="9" t="inlineStr"/>
    </row>
    <row r="6366" ht="11.5" customHeight="1">
      <c r="A6366" s="9" t="inlineStr"/>
      <c r="B6366" s="9" t="inlineStr">
        <is>
          <t>MATERIAL</t>
        </is>
      </c>
      <c r="C6366" s="9" t="inlineStr"/>
      <c r="D6366" s="9" t="inlineStr"/>
      <c r="E6366" s="9" t="inlineStr"/>
      <c r="F6366" s="9" t="inlineStr"/>
    </row>
    <row r="6367" ht="11.5" customHeight="1">
      <c r="A6367" s="9" t="inlineStr">
        <is>
          <t>0698</t>
        </is>
      </c>
      <c r="B6367" s="9" t="inlineStr">
        <is>
          <t>Anodised Aluminium tower bolt</t>
        </is>
      </c>
      <c r="C6367" s="9" t="inlineStr"/>
      <c r="D6367" s="9" t="inlineStr"/>
      <c r="E6367" s="9" t="inlineStr"/>
      <c r="F6367" s="9" t="inlineStr"/>
    </row>
    <row r="6368" ht="11.5" customHeight="1">
      <c r="A6368" s="9" t="inlineStr"/>
      <c r="B6368" s="9" t="inlineStr">
        <is>
          <t>(barrel type)300x10 mm</t>
        </is>
      </c>
      <c r="C6368" s="9" t="inlineStr">
        <is>
          <t>10 Nos</t>
        </is>
      </c>
      <c r="D6368" s="9" t="inlineStr">
        <is>
          <t>1.00</t>
        </is>
      </c>
      <c r="E6368" s="9" t="inlineStr">
        <is>
          <t>580.00</t>
        </is>
      </c>
      <c r="F6368" s="9" t="inlineStr">
        <is>
          <t>580.00</t>
        </is>
      </c>
    </row>
    <row r="6369" ht="11.5" customHeight="1">
      <c r="A6369" s="9" t="inlineStr">
        <is>
          <t>0587</t>
        </is>
      </c>
      <c r="B6369" s="9" t="inlineStr">
        <is>
          <t>Chromium plated Brass screws 30 mm</t>
        </is>
      </c>
      <c r="C6369" s="9" t="inlineStr">
        <is>
          <t>100 Nos</t>
        </is>
      </c>
      <c r="D6369" s="9" t="inlineStr">
        <is>
          <t>0.80</t>
        </is>
      </c>
      <c r="E6369" s="9" t="inlineStr">
        <is>
          <t>240.00</t>
        </is>
      </c>
      <c r="F6369" s="9" t="inlineStr">
        <is>
          <t>192.00</t>
        </is>
      </c>
    </row>
    <row r="6370" ht="11.5" customHeight="1">
      <c r="A6370" s="9" t="inlineStr">
        <is>
          <t>9977</t>
        </is>
      </c>
      <c r="B6370" s="9" t="inlineStr">
        <is>
          <t>Carriage of materials</t>
        </is>
      </c>
      <c r="C6370" s="9" t="inlineStr">
        <is>
          <t>L.S.</t>
        </is>
      </c>
      <c r="D6370" s="9" t="inlineStr">
        <is>
          <t>4.42</t>
        </is>
      </c>
      <c r="E6370" s="9" t="inlineStr">
        <is>
          <t>2.00</t>
        </is>
      </c>
      <c r="F6370" s="9" t="inlineStr">
        <is>
          <t>8.84</t>
        </is>
      </c>
    </row>
    <row r="6371" ht="11.5" customHeight="1">
      <c r="A6371" s="9" t="inlineStr"/>
      <c r="B6371" s="9" t="inlineStr">
        <is>
          <t>LABOUR</t>
        </is>
      </c>
      <c r="C6371" s="9" t="inlineStr"/>
      <c r="D6371" s="9" t="inlineStr"/>
      <c r="E6371" s="9" t="inlineStr"/>
      <c r="F6371" s="9" t="inlineStr"/>
    </row>
    <row r="6372" ht="11.5" customHeight="1">
      <c r="A6372" s="9" t="inlineStr">
        <is>
          <t>0111</t>
        </is>
      </c>
      <c r="B6372" s="9" t="inlineStr">
        <is>
          <t>Carpenter 1st class</t>
        </is>
      </c>
      <c r="C6372" s="9" t="inlineStr">
        <is>
          <t>day</t>
        </is>
      </c>
      <c r="D6372" s="9" t="inlineStr">
        <is>
          <t>0.125</t>
        </is>
      </c>
      <c r="E6372" s="9" t="inlineStr">
        <is>
          <t>738.00</t>
        </is>
      </c>
      <c r="F6372" s="9" t="inlineStr">
        <is>
          <t>92.25</t>
        </is>
      </c>
    </row>
    <row r="6373" ht="11.5" customHeight="1">
      <c r="A6373" s="9" t="inlineStr"/>
      <c r="B6373" s="9" t="inlineStr">
        <is>
          <t>TOTAL</t>
        </is>
      </c>
      <c r="C6373" s="9" t="inlineStr"/>
      <c r="D6373" s="9" t="inlineStr"/>
      <c r="E6373" s="9" t="inlineStr"/>
      <c r="F6373" s="9" t="inlineStr">
        <is>
          <t>873.09 W</t>
        </is>
      </c>
    </row>
    <row r="6374" ht="11.5" customHeight="1">
      <c r="A6374" s="9" t="inlineStr"/>
      <c r="B6374" s="9" t="inlineStr">
        <is>
          <t>Add 1 % Water charges on "W"</t>
        </is>
      </c>
      <c r="C6374" s="9" t="inlineStr"/>
      <c r="D6374" s="9" t="inlineStr"/>
      <c r="E6374" s="9" t="inlineStr"/>
      <c r="F6374" s="9" t="inlineStr">
        <is>
          <t>8.73</t>
        </is>
      </c>
    </row>
    <row r="6375" ht="11.5" customHeight="1">
      <c r="A6375" s="9" t="inlineStr"/>
      <c r="B6375" s="9" t="inlineStr">
        <is>
          <t>TOTAL</t>
        </is>
      </c>
      <c r="C6375" s="9" t="inlineStr"/>
      <c r="D6375" s="9" t="inlineStr"/>
      <c r="E6375" s="9" t="inlineStr"/>
      <c r="F6375" s="9" t="inlineStr">
        <is>
          <t>881.82 X</t>
        </is>
      </c>
    </row>
    <row r="6376" ht="11.5" customHeight="1">
      <c r="A6376" s="9" t="inlineStr"/>
      <c r="B6376" s="9" t="inlineStr">
        <is>
          <t>Add GST on "X" (multiplying factor</t>
        </is>
      </c>
      <c r="C6376" s="9" t="inlineStr"/>
      <c r="D6376" s="9" t="inlineStr"/>
      <c r="E6376" s="9" t="inlineStr"/>
      <c r="F6376" s="9" t="inlineStr"/>
    </row>
    <row r="6377" ht="11.5" customHeight="1">
      <c r="A6377" s="9" t="inlineStr"/>
      <c r="B6377" s="9" t="inlineStr">
        <is>
          <t>0.1405)</t>
        </is>
      </c>
      <c r="C6377" s="9" t="inlineStr"/>
      <c r="D6377" s="9" t="inlineStr"/>
      <c r="E6377" s="9" t="inlineStr"/>
      <c r="F6377" s="9" t="inlineStr">
        <is>
          <t>123.90</t>
        </is>
      </c>
    </row>
    <row r="6378" ht="11.5" customHeight="1">
      <c r="A6378" s="9" t="inlineStr"/>
      <c r="B6378" s="9" t="inlineStr">
        <is>
          <t>TOTAL</t>
        </is>
      </c>
      <c r="C6378" s="9" t="inlineStr"/>
      <c r="D6378" s="9" t="inlineStr"/>
      <c r="E6378" s="9" t="inlineStr"/>
      <c r="F6378" s="9" t="inlineStr">
        <is>
          <t>1005.72 Y</t>
        </is>
      </c>
    </row>
    <row r="6379" ht="11.5" customHeight="1">
      <c r="A6379" s="9" t="inlineStr"/>
      <c r="B6379" s="9" t="inlineStr">
        <is>
          <t>Add 15% CPOH on "Y"</t>
        </is>
      </c>
      <c r="C6379" s="9" t="inlineStr"/>
      <c r="D6379" s="9" t="inlineStr"/>
      <c r="E6379" s="9" t="inlineStr"/>
      <c r="F6379" s="9" t="inlineStr">
        <is>
          <t>150.86</t>
        </is>
      </c>
    </row>
    <row r="6380" ht="11.5" customHeight="1">
      <c r="A6380" s="9" t="inlineStr"/>
      <c r="B6380" s="9" t="inlineStr">
        <is>
          <t>TOTAL</t>
        </is>
      </c>
      <c r="C6380" s="9" t="inlineStr"/>
      <c r="D6380" s="9" t="inlineStr"/>
      <c r="E6380" s="9" t="inlineStr"/>
      <c r="F6380" s="9" t="inlineStr">
        <is>
          <t>1156.57 Z</t>
        </is>
      </c>
    </row>
    <row r="6381" ht="11.5" customHeight="1">
      <c r="A6381" s="9" t="inlineStr"/>
      <c r="B6381" s="9" t="inlineStr">
        <is>
          <t>Add Cess @ 1% on "Z"</t>
        </is>
      </c>
      <c r="C6381" s="9" t="inlineStr"/>
      <c r="D6381" s="9" t="inlineStr"/>
      <c r="E6381" s="9" t="inlineStr"/>
      <c r="F6381" s="9" t="inlineStr">
        <is>
          <t>11.57</t>
        </is>
      </c>
    </row>
    <row r="6382" ht="11.5" customHeight="1">
      <c r="A6382" s="9" t="inlineStr"/>
      <c r="B6382" s="9" t="inlineStr">
        <is>
          <t>Cost of 10 nos</t>
        </is>
      </c>
      <c r="C6382" s="9" t="inlineStr"/>
      <c r="D6382" s="9" t="inlineStr"/>
      <c r="E6382" s="9" t="inlineStr"/>
      <c r="F6382" s="9" t="inlineStr">
        <is>
          <t>1168.14</t>
        </is>
      </c>
    </row>
    <row r="6383" ht="11.5" customHeight="1">
      <c r="A6383" s="9" t="inlineStr"/>
      <c r="B6383" s="9" t="inlineStr">
        <is>
          <t>Cost of 1 no</t>
        </is>
      </c>
      <c r="C6383" s="9" t="inlineStr"/>
      <c r="D6383" s="9" t="inlineStr"/>
      <c r="E6383" s="9" t="inlineStr"/>
      <c r="F6383" s="9" t="inlineStr">
        <is>
          <t>116.81</t>
        </is>
      </c>
    </row>
    <row r="6384" ht="11.5" customHeight="1">
      <c r="A6384" s="9" t="inlineStr"/>
      <c r="B6384" s="9" t="inlineStr">
        <is>
          <t>Say</t>
        </is>
      </c>
      <c r="C6384" s="9" t="inlineStr"/>
      <c r="D6384" s="9" t="inlineStr"/>
      <c r="E6384" s="9" t="inlineStr"/>
      <c r="F6384" s="9" t="inlineStr">
        <is>
          <t>116.80</t>
        </is>
      </c>
    </row>
    <row r="6386" ht="11.5" customHeight="1">
      <c r="A6386" s="9" t="inlineStr">
        <is>
          <t>9.97.2</t>
        </is>
      </c>
      <c r="B6386" s="9" t="inlineStr">
        <is>
          <t>250x10 mm</t>
        </is>
      </c>
      <c r="C6386" s="9" t="inlineStr"/>
      <c r="D6386" s="9" t="inlineStr"/>
      <c r="E6386" s="9" t="inlineStr"/>
      <c r="F6386" s="9" t="inlineStr"/>
    </row>
    <row r="6387" ht="11.5" customHeight="1">
      <c r="A6387" s="10" t="inlineStr">
        <is>
          <t>Code</t>
        </is>
      </c>
      <c r="B6387" s="10" t="inlineStr">
        <is>
          <t>Description</t>
        </is>
      </c>
      <c r="C6387" s="10" t="inlineStr">
        <is>
          <t>Unit</t>
        </is>
      </c>
      <c r="D6387" s="10" t="inlineStr">
        <is>
          <t>Quantity</t>
        </is>
      </c>
      <c r="E6387" s="10" t="inlineStr">
        <is>
          <t>Rate</t>
        </is>
      </c>
      <c r="F6387" s="10" t="inlineStr">
        <is>
          <t>Amount</t>
        </is>
      </c>
    </row>
    <row r="6388" ht="11.5" customHeight="1">
      <c r="A6388" s="9" t="inlineStr"/>
      <c r="B6388" s="9" t="inlineStr">
        <is>
          <t>Details of cost for 10 nos.</t>
        </is>
      </c>
      <c r="C6388" s="9" t="inlineStr"/>
      <c r="D6388" s="9" t="inlineStr"/>
      <c r="E6388" s="9" t="inlineStr"/>
      <c r="F6388" s="9" t="inlineStr"/>
    </row>
    <row r="6389" ht="11.5" customHeight="1">
      <c r="A6389" s="9" t="inlineStr"/>
      <c r="B6389" s="9" t="inlineStr">
        <is>
          <t>MATERIAL</t>
        </is>
      </c>
      <c r="C6389" s="9" t="inlineStr"/>
      <c r="D6389" s="9" t="inlineStr"/>
      <c r="E6389" s="9" t="inlineStr"/>
      <c r="F6389" s="9" t="inlineStr"/>
    </row>
    <row r="6390" ht="11.5" customHeight="1">
      <c r="A6390" s="9" t="inlineStr">
        <is>
          <t>0699</t>
        </is>
      </c>
      <c r="B6390" s="9" t="inlineStr">
        <is>
          <t>Anodised Aluminium tower bolt</t>
        </is>
      </c>
      <c r="C6390" s="9" t="inlineStr"/>
      <c r="D6390" s="9" t="inlineStr"/>
      <c r="E6390" s="9" t="inlineStr"/>
      <c r="F6390" s="9" t="inlineStr"/>
    </row>
    <row r="6391" ht="11.5" customHeight="1">
      <c r="A6391" s="9" t="inlineStr"/>
      <c r="B6391" s="9" t="inlineStr">
        <is>
          <t>(barrel type)250x10 mm</t>
        </is>
      </c>
      <c r="C6391" s="9" t="inlineStr">
        <is>
          <t>10 Nos</t>
        </is>
      </c>
      <c r="D6391" s="9" t="inlineStr">
        <is>
          <t>1.00</t>
        </is>
      </c>
      <c r="E6391" s="9" t="inlineStr">
        <is>
          <t>481.00</t>
        </is>
      </c>
      <c r="F6391" s="9" t="inlineStr">
        <is>
          <t>481.00</t>
        </is>
      </c>
    </row>
    <row r="6392" ht="11.5" customHeight="1">
      <c r="A6392" s="9" t="inlineStr">
        <is>
          <t>0587</t>
        </is>
      </c>
      <c r="B6392" s="9" t="inlineStr">
        <is>
          <t>Chromium plated Brass screws 30 mm</t>
        </is>
      </c>
      <c r="C6392" s="9" t="inlineStr">
        <is>
          <t>100 Nos</t>
        </is>
      </c>
      <c r="D6392" s="9" t="inlineStr">
        <is>
          <t>0.80</t>
        </is>
      </c>
      <c r="E6392" s="9" t="inlineStr">
        <is>
          <t>240.00</t>
        </is>
      </c>
      <c r="F6392" s="9" t="inlineStr">
        <is>
          <t>192.00</t>
        </is>
      </c>
    </row>
    <row r="6393" ht="11.5" customHeight="1">
      <c r="A6393" s="9" t="inlineStr">
        <is>
          <t>9977</t>
        </is>
      </c>
      <c r="B6393" s="9" t="inlineStr">
        <is>
          <t>Carriage of materials</t>
        </is>
      </c>
      <c r="C6393" s="9" t="inlineStr">
        <is>
          <t>L.S.</t>
        </is>
      </c>
      <c r="D6393" s="9" t="inlineStr">
        <is>
          <t>4.42</t>
        </is>
      </c>
      <c r="E6393" s="9" t="inlineStr">
        <is>
          <t>2.00</t>
        </is>
      </c>
      <c r="F6393" s="9" t="inlineStr">
        <is>
          <t>8.84</t>
        </is>
      </c>
    </row>
    <row r="6394" ht="11.5" customHeight="1">
      <c r="A6394" s="9" t="inlineStr"/>
      <c r="B6394" s="9" t="inlineStr">
        <is>
          <t>LABOUR</t>
        </is>
      </c>
      <c r="C6394" s="9" t="inlineStr"/>
      <c r="D6394" s="9" t="inlineStr"/>
      <c r="E6394" s="9" t="inlineStr"/>
      <c r="F6394" s="9" t="inlineStr"/>
    </row>
    <row r="6395" ht="11.5" customHeight="1">
      <c r="A6395" s="9" t="inlineStr">
        <is>
          <t>0111</t>
        </is>
      </c>
      <c r="B6395" s="9" t="inlineStr">
        <is>
          <t>Carpenter 1st class</t>
        </is>
      </c>
      <c r="C6395" s="9" t="inlineStr">
        <is>
          <t>day</t>
        </is>
      </c>
      <c r="D6395" s="9" t="inlineStr">
        <is>
          <t>0.125</t>
        </is>
      </c>
      <c r="E6395" s="9" t="inlineStr">
        <is>
          <t>738.00</t>
        </is>
      </c>
      <c r="F6395" s="9" t="inlineStr">
        <is>
          <t>92.25</t>
        </is>
      </c>
    </row>
    <row r="6396" ht="11.5" customHeight="1">
      <c r="A6396" s="9" t="inlineStr"/>
      <c r="B6396" s="9" t="inlineStr">
        <is>
          <t>TOTAL</t>
        </is>
      </c>
      <c r="C6396" s="9" t="inlineStr"/>
      <c r="D6396" s="9" t="inlineStr"/>
      <c r="E6396" s="9" t="inlineStr"/>
      <c r="F6396" s="9" t="inlineStr">
        <is>
          <t>774.09 W</t>
        </is>
      </c>
    </row>
    <row r="6397" ht="11.5" customHeight="1">
      <c r="A6397" s="9" t="inlineStr"/>
      <c r="B6397" s="9" t="inlineStr">
        <is>
          <t>Add 1 % Water charges on "W"</t>
        </is>
      </c>
      <c r="C6397" s="9" t="inlineStr"/>
      <c r="D6397" s="9" t="inlineStr"/>
      <c r="E6397" s="9" t="inlineStr"/>
      <c r="F6397" s="9" t="inlineStr">
        <is>
          <t>7.74</t>
        </is>
      </c>
    </row>
    <row r="6398" ht="11.5" customHeight="1">
      <c r="A6398" s="9" t="inlineStr"/>
      <c r="B6398" s="9" t="inlineStr">
        <is>
          <t>TOTAL</t>
        </is>
      </c>
      <c r="C6398" s="9" t="inlineStr"/>
      <c r="D6398" s="9" t="inlineStr"/>
      <c r="E6398" s="9" t="inlineStr"/>
      <c r="F6398" s="9" t="inlineStr">
        <is>
          <t>781.83 X</t>
        </is>
      </c>
    </row>
    <row r="6399" ht="11.5" customHeight="1">
      <c r="A6399" s="9" t="inlineStr"/>
      <c r="B6399" s="9" t="inlineStr">
        <is>
          <t>Add GST on "X" (multiplying factor</t>
        </is>
      </c>
      <c r="C6399" s="9" t="inlineStr"/>
      <c r="D6399" s="9" t="inlineStr"/>
      <c r="E6399" s="9" t="inlineStr"/>
      <c r="F6399" s="9" t="inlineStr"/>
    </row>
    <row r="6400" ht="11.5" customHeight="1">
      <c r="A6400" s="9" t="inlineStr"/>
      <c r="B6400" s="9" t="inlineStr">
        <is>
          <t>0.1405)</t>
        </is>
      </c>
      <c r="C6400" s="9" t="inlineStr"/>
      <c r="D6400" s="9" t="inlineStr"/>
      <c r="E6400" s="9" t="inlineStr"/>
      <c r="F6400" s="9" t="inlineStr">
        <is>
          <t>109.85</t>
        </is>
      </c>
    </row>
    <row r="6401" ht="11.5" customHeight="1">
      <c r="A6401" s="9" t="inlineStr"/>
      <c r="B6401" s="9" t="inlineStr">
        <is>
          <t>TOTAL</t>
        </is>
      </c>
      <c r="C6401" s="9" t="inlineStr"/>
      <c r="D6401" s="9" t="inlineStr"/>
      <c r="E6401" s="9" t="inlineStr"/>
      <c r="F6401" s="9" t="inlineStr">
        <is>
          <t>891.68 Y</t>
        </is>
      </c>
    </row>
    <row r="6402" ht="11.5" customHeight="1">
      <c r="A6402" s="9" t="inlineStr"/>
      <c r="B6402" s="9" t="inlineStr">
        <is>
          <t>Add 15% CPOH on "Y"</t>
        </is>
      </c>
      <c r="C6402" s="9" t="inlineStr"/>
      <c r="D6402" s="9" t="inlineStr"/>
      <c r="E6402" s="9" t="inlineStr"/>
      <c r="F6402" s="9" t="inlineStr">
        <is>
          <t>133.75</t>
        </is>
      </c>
    </row>
    <row r="6403" ht="11.5" customHeight="1">
      <c r="A6403" s="9" t="inlineStr"/>
      <c r="B6403" s="9" t="inlineStr">
        <is>
          <t>TOTAL</t>
        </is>
      </c>
      <c r="C6403" s="9" t="inlineStr"/>
      <c r="D6403" s="9" t="inlineStr"/>
      <c r="E6403" s="9" t="inlineStr"/>
      <c r="F6403" s="9" t="inlineStr">
        <is>
          <t>1025.43 Z</t>
        </is>
      </c>
    </row>
    <row r="6404" ht="11.5" customHeight="1">
      <c r="A6404" s="9" t="inlineStr"/>
      <c r="B6404" s="9" t="inlineStr">
        <is>
          <t>Add Cess @ 1% on "Z"</t>
        </is>
      </c>
      <c r="C6404" s="9" t="inlineStr"/>
      <c r="D6404" s="9" t="inlineStr"/>
      <c r="E6404" s="9" t="inlineStr"/>
      <c r="F6404" s="9" t="inlineStr">
        <is>
          <t>10.25</t>
        </is>
      </c>
    </row>
    <row r="6405" ht="11.5" customHeight="1">
      <c r="A6405" s="9" t="inlineStr"/>
      <c r="B6405" s="9" t="inlineStr">
        <is>
          <t>Cost of 10 nos</t>
        </is>
      </c>
      <c r="C6405" s="9" t="inlineStr"/>
      <c r="D6405" s="9" t="inlineStr"/>
      <c r="E6405" s="9" t="inlineStr"/>
      <c r="F6405" s="9" t="inlineStr">
        <is>
          <t>1035.68</t>
        </is>
      </c>
    </row>
    <row r="6406" ht="11.5" customHeight="1">
      <c r="A6406" s="9" t="inlineStr"/>
      <c r="B6406" s="9" t="inlineStr">
        <is>
          <t>Cost of 1 no</t>
        </is>
      </c>
      <c r="C6406" s="9" t="inlineStr"/>
      <c r="D6406" s="9" t="inlineStr"/>
      <c r="E6406" s="9" t="inlineStr"/>
      <c r="F6406" s="9" t="inlineStr">
        <is>
          <t>103.57</t>
        </is>
      </c>
    </row>
    <row r="6407" ht="11.5" customHeight="1">
      <c r="A6407" s="9" t="inlineStr"/>
      <c r="B6407" s="9" t="inlineStr">
        <is>
          <t>Say</t>
        </is>
      </c>
      <c r="C6407" s="9" t="inlineStr"/>
      <c r="D6407" s="9" t="inlineStr"/>
      <c r="E6407" s="9" t="inlineStr"/>
      <c r="F6407" s="9" t="inlineStr">
        <is>
          <t>103.55</t>
        </is>
      </c>
    </row>
    <row r="6408" ht="11.5" customHeight="1">
      <c r="A6408" s="9" t="inlineStr">
        <is>
          <t>9.97.3</t>
        </is>
      </c>
      <c r="B6408" s="9" t="inlineStr">
        <is>
          <t>200x10 mm</t>
        </is>
      </c>
      <c r="C6408" s="9" t="inlineStr"/>
      <c r="D6408" s="9" t="inlineStr"/>
      <c r="E6408" s="9" t="inlineStr"/>
      <c r="F6408" s="9" t="inlineStr"/>
    </row>
    <row r="6409" ht="11.5" customHeight="1">
      <c r="A6409" s="10" t="inlineStr">
        <is>
          <t>Code</t>
        </is>
      </c>
      <c r="B6409" s="10" t="inlineStr">
        <is>
          <t>Description</t>
        </is>
      </c>
      <c r="C6409" s="10" t="inlineStr">
        <is>
          <t>Unit</t>
        </is>
      </c>
      <c r="D6409" s="10" t="inlineStr">
        <is>
          <t>Quantity</t>
        </is>
      </c>
      <c r="E6409" s="10" t="inlineStr">
        <is>
          <t>Rate</t>
        </is>
      </c>
      <c r="F6409" s="10" t="inlineStr">
        <is>
          <t>Amount</t>
        </is>
      </c>
    </row>
    <row r="6410" ht="11.5" customHeight="1">
      <c r="A6410" s="9" t="inlineStr"/>
      <c r="B6410" s="9" t="inlineStr">
        <is>
          <t>Details of cost for 10 nos.</t>
        </is>
      </c>
      <c r="C6410" s="9" t="inlineStr"/>
      <c r="D6410" s="9" t="inlineStr"/>
      <c r="E6410" s="9" t="inlineStr"/>
      <c r="F6410" s="9" t="inlineStr"/>
    </row>
    <row r="6411" ht="11.5" customHeight="1">
      <c r="A6411" s="9" t="inlineStr"/>
      <c r="B6411" s="9" t="inlineStr">
        <is>
          <t>MATERIAL</t>
        </is>
      </c>
      <c r="C6411" s="9" t="inlineStr"/>
      <c r="D6411" s="9" t="inlineStr"/>
      <c r="E6411" s="9" t="inlineStr"/>
      <c r="F6411" s="9" t="inlineStr"/>
    </row>
    <row r="6412" ht="11.5" customHeight="1">
      <c r="A6412" s="9" t="inlineStr">
        <is>
          <t>0700</t>
        </is>
      </c>
      <c r="B6412" s="9" t="inlineStr">
        <is>
          <t>Anodised Aluminium tower bolt</t>
        </is>
      </c>
      <c r="C6412" s="9" t="inlineStr"/>
      <c r="D6412" s="9" t="inlineStr"/>
      <c r="E6412" s="9" t="inlineStr"/>
      <c r="F6412" s="9" t="inlineStr"/>
    </row>
    <row r="6413" ht="11.5" customHeight="1">
      <c r="A6413" s="9" t="inlineStr"/>
      <c r="B6413" s="9" t="inlineStr">
        <is>
          <t>(barrel type) 200x10 mm</t>
        </is>
      </c>
      <c r="C6413" s="9" t="inlineStr">
        <is>
          <t>10 Nos</t>
        </is>
      </c>
      <c r="D6413" s="9" t="inlineStr">
        <is>
          <t>1.00</t>
        </is>
      </c>
      <c r="E6413" s="9" t="inlineStr">
        <is>
          <t>383.00</t>
        </is>
      </c>
      <c r="F6413" s="9" t="inlineStr">
        <is>
          <t>383.00</t>
        </is>
      </c>
    </row>
    <row r="6414" ht="11.5" customHeight="1">
      <c r="A6414" s="9" t="inlineStr">
        <is>
          <t>0587</t>
        </is>
      </c>
      <c r="B6414" s="9" t="inlineStr">
        <is>
          <t>Chromium plated Brass screws 30 mm</t>
        </is>
      </c>
      <c r="C6414" s="9" t="inlineStr">
        <is>
          <t>100 Nos</t>
        </is>
      </c>
      <c r="D6414" s="9" t="inlineStr">
        <is>
          <t>0.80</t>
        </is>
      </c>
      <c r="E6414" s="9" t="inlineStr">
        <is>
          <t>240.00</t>
        </is>
      </c>
      <c r="F6414" s="9" t="inlineStr">
        <is>
          <t>192.00</t>
        </is>
      </c>
    </row>
    <row r="6415" ht="11.5" customHeight="1">
      <c r="A6415" s="9" t="inlineStr">
        <is>
          <t>9977</t>
        </is>
      </c>
      <c r="B6415" s="9" t="inlineStr">
        <is>
          <t>Carriage of materials</t>
        </is>
      </c>
      <c r="C6415" s="9" t="inlineStr">
        <is>
          <t>L.S.</t>
        </is>
      </c>
      <c r="D6415" s="9" t="inlineStr">
        <is>
          <t>2.73</t>
        </is>
      </c>
      <c r="E6415" s="9" t="inlineStr">
        <is>
          <t>2.00</t>
        </is>
      </c>
      <c r="F6415" s="9" t="inlineStr">
        <is>
          <t>5.46</t>
        </is>
      </c>
    </row>
    <row r="6416" ht="11.5" customHeight="1">
      <c r="A6416" s="9" t="inlineStr"/>
      <c r="B6416" s="9" t="inlineStr">
        <is>
          <t>LABOUR</t>
        </is>
      </c>
      <c r="C6416" s="9" t="inlineStr"/>
      <c r="D6416" s="9" t="inlineStr"/>
      <c r="E6416" s="9" t="inlineStr"/>
      <c r="F6416" s="9" t="inlineStr"/>
    </row>
    <row r="6417" ht="11.5" customHeight="1">
      <c r="A6417" s="9" t="inlineStr">
        <is>
          <t>0111</t>
        </is>
      </c>
      <c r="B6417" s="9" t="inlineStr">
        <is>
          <t>Carpenter 1st class</t>
        </is>
      </c>
      <c r="C6417" s="9" t="inlineStr">
        <is>
          <t>day</t>
        </is>
      </c>
      <c r="D6417" s="9" t="inlineStr">
        <is>
          <t>0.125</t>
        </is>
      </c>
      <c r="E6417" s="9" t="inlineStr">
        <is>
          <t>738.00</t>
        </is>
      </c>
      <c r="F6417" s="9" t="inlineStr">
        <is>
          <t>92.25</t>
        </is>
      </c>
    </row>
    <row r="6418" ht="11.5" customHeight="1">
      <c r="A6418" s="9" t="inlineStr"/>
      <c r="B6418" s="9" t="inlineStr">
        <is>
          <t>TOTAL</t>
        </is>
      </c>
      <c r="C6418" s="9" t="inlineStr"/>
      <c r="D6418" s="9" t="inlineStr"/>
      <c r="E6418" s="9" t="inlineStr"/>
      <c r="F6418" s="9" t="inlineStr">
        <is>
          <t>672.71 W</t>
        </is>
      </c>
    </row>
    <row r="6419" ht="11.5" customHeight="1">
      <c r="A6419" s="9" t="inlineStr"/>
      <c r="B6419" s="9" t="inlineStr">
        <is>
          <t>Add 1 % Water charges on "W"</t>
        </is>
      </c>
      <c r="C6419" s="9" t="inlineStr"/>
      <c r="D6419" s="9" t="inlineStr"/>
      <c r="E6419" s="9" t="inlineStr"/>
      <c r="F6419" s="9" t="inlineStr">
        <is>
          <t>6.73</t>
        </is>
      </c>
    </row>
    <row r="6420" ht="11.5" customHeight="1">
      <c r="A6420" s="9" t="inlineStr"/>
      <c r="B6420" s="9" t="inlineStr">
        <is>
          <t>TOTAL</t>
        </is>
      </c>
      <c r="C6420" s="9" t="inlineStr"/>
      <c r="D6420" s="9" t="inlineStr"/>
      <c r="E6420" s="9" t="inlineStr"/>
      <c r="F6420" s="9" t="inlineStr">
        <is>
          <t>679.44 X</t>
        </is>
      </c>
    </row>
    <row r="6421" ht="11.5" customHeight="1">
      <c r="A6421" s="9" t="inlineStr"/>
      <c r="B6421" s="9" t="inlineStr">
        <is>
          <t>Add GST on "X" (multiplying factor</t>
        </is>
      </c>
      <c r="C6421" s="9" t="inlineStr"/>
      <c r="D6421" s="9" t="inlineStr"/>
      <c r="E6421" s="9" t="inlineStr"/>
      <c r="F6421" s="9" t="inlineStr"/>
    </row>
    <row r="6422" ht="11.5" customHeight="1">
      <c r="A6422" s="9" t="inlineStr"/>
      <c r="B6422" s="9" t="inlineStr">
        <is>
          <t>0.1405)</t>
        </is>
      </c>
      <c r="C6422" s="9" t="inlineStr"/>
      <c r="D6422" s="9" t="inlineStr"/>
      <c r="E6422" s="9" t="inlineStr"/>
      <c r="F6422" s="9" t="inlineStr">
        <is>
          <t>95.46</t>
        </is>
      </c>
    </row>
    <row r="6423" ht="11.5" customHeight="1">
      <c r="A6423" s="9" t="inlineStr"/>
      <c r="B6423" s="9" t="inlineStr">
        <is>
          <t>TOTAL</t>
        </is>
      </c>
      <c r="C6423" s="9" t="inlineStr"/>
      <c r="D6423" s="9" t="inlineStr"/>
      <c r="E6423" s="9" t="inlineStr"/>
      <c r="F6423" s="9" t="inlineStr">
        <is>
          <t>774.90 Y</t>
        </is>
      </c>
    </row>
    <row r="6424" ht="11.5" customHeight="1">
      <c r="A6424" s="9" t="inlineStr"/>
      <c r="B6424" s="9" t="inlineStr">
        <is>
          <t>Add 15% CPOH on "Y"</t>
        </is>
      </c>
      <c r="C6424" s="9" t="inlineStr"/>
      <c r="D6424" s="9" t="inlineStr"/>
      <c r="E6424" s="9" t="inlineStr"/>
      <c r="F6424" s="9" t="inlineStr">
        <is>
          <t>116.23</t>
        </is>
      </c>
    </row>
    <row r="6425" ht="11.5" customHeight="1">
      <c r="A6425" s="9" t="inlineStr"/>
      <c r="B6425" s="9" t="inlineStr">
        <is>
          <t>TOTAL</t>
        </is>
      </c>
      <c r="C6425" s="9" t="inlineStr"/>
      <c r="D6425" s="9" t="inlineStr"/>
      <c r="E6425" s="9" t="inlineStr"/>
      <c r="F6425" s="9" t="inlineStr">
        <is>
          <t>891.13 Z</t>
        </is>
      </c>
    </row>
    <row r="6426" ht="11.5" customHeight="1">
      <c r="A6426" s="9" t="inlineStr"/>
      <c r="B6426" s="9" t="inlineStr">
        <is>
          <t>Add Cess @ 1% on "Z"</t>
        </is>
      </c>
      <c r="C6426" s="9" t="inlineStr"/>
      <c r="D6426" s="9" t="inlineStr"/>
      <c r="E6426" s="9" t="inlineStr"/>
      <c r="F6426" s="9" t="inlineStr">
        <is>
          <t>8.91</t>
        </is>
      </c>
    </row>
    <row r="6427" ht="11.5" customHeight="1">
      <c r="A6427" s="9" t="inlineStr"/>
      <c r="B6427" s="9" t="inlineStr">
        <is>
          <t>Cost of 10 nos</t>
        </is>
      </c>
      <c r="C6427" s="9" t="inlineStr"/>
      <c r="D6427" s="9" t="inlineStr"/>
      <c r="E6427" s="9" t="inlineStr"/>
      <c r="F6427" s="9" t="inlineStr">
        <is>
          <t>900.04</t>
        </is>
      </c>
    </row>
    <row r="6428" ht="11.5" customHeight="1">
      <c r="A6428" s="9" t="inlineStr"/>
      <c r="B6428" s="9" t="inlineStr">
        <is>
          <t>Cost of 1 no</t>
        </is>
      </c>
      <c r="C6428" s="9" t="inlineStr"/>
      <c r="D6428" s="9" t="inlineStr"/>
      <c r="E6428" s="9" t="inlineStr"/>
      <c r="F6428" s="9" t="inlineStr">
        <is>
          <t>90.00</t>
        </is>
      </c>
    </row>
    <row r="6429" ht="11.5" customHeight="1">
      <c r="A6429" s="9" t="inlineStr"/>
      <c r="B6429" s="9" t="inlineStr">
        <is>
          <t>Say</t>
        </is>
      </c>
      <c r="C6429" s="9" t="inlineStr"/>
      <c r="D6429" s="9" t="inlineStr"/>
      <c r="E6429" s="9" t="inlineStr"/>
      <c r="F6429" s="9" t="inlineStr">
        <is>
          <t>90.00</t>
        </is>
      </c>
    </row>
    <row r="6431" ht="11.5" customHeight="1">
      <c r="A6431" s="9" t="inlineStr">
        <is>
          <t>9.97.4</t>
        </is>
      </c>
      <c r="B6431" s="9" t="inlineStr">
        <is>
          <t>150x10 mm</t>
        </is>
      </c>
      <c r="C6431" s="9" t="inlineStr"/>
      <c r="D6431" s="9" t="inlineStr"/>
      <c r="E6431" s="9" t="inlineStr"/>
      <c r="F6431" s="9" t="inlineStr"/>
    </row>
    <row r="6432" ht="11.5" customHeight="1">
      <c r="A6432" s="10" t="inlineStr">
        <is>
          <t>Code</t>
        </is>
      </c>
      <c r="B6432" s="10" t="inlineStr">
        <is>
          <t>Description</t>
        </is>
      </c>
      <c r="C6432" s="10" t="inlineStr">
        <is>
          <t>Unit</t>
        </is>
      </c>
      <c r="D6432" s="10" t="inlineStr">
        <is>
          <t>Quantity</t>
        </is>
      </c>
      <c r="E6432" s="10" t="inlineStr">
        <is>
          <t>Rate</t>
        </is>
      </c>
      <c r="F6432" s="10" t="inlineStr">
        <is>
          <t>Amount</t>
        </is>
      </c>
    </row>
    <row r="6433" ht="11.5" customHeight="1">
      <c r="A6433" s="9" t="inlineStr"/>
      <c r="B6433" s="9" t="inlineStr">
        <is>
          <t>Details of cost for 10 nos.</t>
        </is>
      </c>
      <c r="C6433" s="9" t="inlineStr"/>
      <c r="D6433" s="9" t="inlineStr"/>
      <c r="E6433" s="9" t="inlineStr"/>
      <c r="F6433" s="9" t="inlineStr"/>
    </row>
    <row r="6434" ht="11.5" customHeight="1">
      <c r="A6434" s="9" t="inlineStr"/>
      <c r="B6434" s="9" t="inlineStr">
        <is>
          <t>MATERIAL</t>
        </is>
      </c>
      <c r="C6434" s="9" t="inlineStr"/>
      <c r="D6434" s="9" t="inlineStr"/>
      <c r="E6434" s="9" t="inlineStr"/>
      <c r="F6434" s="9" t="inlineStr"/>
    </row>
    <row r="6435" ht="11.5" customHeight="1">
      <c r="A6435" s="9" t="inlineStr">
        <is>
          <t>0701</t>
        </is>
      </c>
      <c r="B6435" s="9" t="inlineStr">
        <is>
          <t>Anodised Aluminium tower bolt</t>
        </is>
      </c>
      <c r="C6435" s="9" t="inlineStr"/>
      <c r="D6435" s="9" t="inlineStr"/>
      <c r="E6435" s="9" t="inlineStr"/>
      <c r="F6435" s="9" t="inlineStr"/>
    </row>
    <row r="6436" ht="11.5" customHeight="1">
      <c r="A6436" s="9" t="inlineStr"/>
      <c r="B6436" s="9" t="inlineStr">
        <is>
          <t>(barrel type)150x10 mm</t>
        </is>
      </c>
      <c r="C6436" s="9" t="inlineStr">
        <is>
          <t>10 Nos</t>
        </is>
      </c>
      <c r="D6436" s="9" t="inlineStr">
        <is>
          <t>1.00</t>
        </is>
      </c>
      <c r="E6436" s="9" t="inlineStr">
        <is>
          <t>304.00</t>
        </is>
      </c>
      <c r="F6436" s="9" t="inlineStr">
        <is>
          <t>304.00</t>
        </is>
      </c>
    </row>
    <row r="6437" ht="11.5" customHeight="1">
      <c r="A6437" s="9" t="inlineStr">
        <is>
          <t>0587</t>
        </is>
      </c>
      <c r="B6437" s="9" t="inlineStr">
        <is>
          <t>Chromium plated Brass screws 30 mm</t>
        </is>
      </c>
      <c r="C6437" s="9" t="inlineStr">
        <is>
          <t>100 Nos</t>
        </is>
      </c>
      <c r="D6437" s="9" t="inlineStr">
        <is>
          <t>0.80</t>
        </is>
      </c>
      <c r="E6437" s="9" t="inlineStr">
        <is>
          <t>240.00</t>
        </is>
      </c>
      <c r="F6437" s="9" t="inlineStr">
        <is>
          <t>192.00</t>
        </is>
      </c>
    </row>
    <row r="6438" ht="11.5" customHeight="1">
      <c r="A6438" s="9" t="inlineStr">
        <is>
          <t>9977</t>
        </is>
      </c>
      <c r="B6438" s="9" t="inlineStr">
        <is>
          <t>Carriage of materials</t>
        </is>
      </c>
      <c r="C6438" s="9" t="inlineStr">
        <is>
          <t>L.S.</t>
        </is>
      </c>
      <c r="D6438" s="9" t="inlineStr">
        <is>
          <t>2.73</t>
        </is>
      </c>
      <c r="E6438" s="9" t="inlineStr">
        <is>
          <t>2.00</t>
        </is>
      </c>
      <c r="F6438" s="9" t="inlineStr">
        <is>
          <t>5.46</t>
        </is>
      </c>
    </row>
    <row r="6439" ht="11.5" customHeight="1">
      <c r="A6439" s="9" t="inlineStr"/>
      <c r="B6439" s="9" t="inlineStr">
        <is>
          <t>LABOUR</t>
        </is>
      </c>
      <c r="C6439" s="9" t="inlineStr"/>
      <c r="D6439" s="9" t="inlineStr"/>
      <c r="E6439" s="9" t="inlineStr"/>
      <c r="F6439" s="9" t="inlineStr"/>
    </row>
    <row r="6440" ht="11.5" customHeight="1">
      <c r="A6440" s="9" t="inlineStr">
        <is>
          <t>0111</t>
        </is>
      </c>
      <c r="B6440" s="9" t="inlineStr">
        <is>
          <t>Carpenter 1st class</t>
        </is>
      </c>
      <c r="C6440" s="9" t="inlineStr">
        <is>
          <t>day</t>
        </is>
      </c>
      <c r="D6440" s="9" t="inlineStr">
        <is>
          <t>0.08</t>
        </is>
      </c>
      <c r="E6440" s="9" t="inlineStr">
        <is>
          <t>738.00</t>
        </is>
      </c>
      <c r="F6440" s="9" t="inlineStr">
        <is>
          <t>59.04</t>
        </is>
      </c>
    </row>
    <row r="6441" ht="11.5" customHeight="1">
      <c r="A6441" s="9" t="inlineStr"/>
      <c r="B6441" s="9" t="inlineStr">
        <is>
          <t>TOTAL</t>
        </is>
      </c>
      <c r="C6441" s="9" t="inlineStr"/>
      <c r="D6441" s="9" t="inlineStr"/>
      <c r="E6441" s="9" t="inlineStr"/>
      <c r="F6441" s="9" t="inlineStr">
        <is>
          <t>560.50 W</t>
        </is>
      </c>
    </row>
    <row r="6442" ht="11.5" customHeight="1">
      <c r="A6442" s="9" t="inlineStr"/>
      <c r="B6442" s="9" t="inlineStr">
        <is>
          <t>Add 1 % Water charges on "W"</t>
        </is>
      </c>
      <c r="C6442" s="9" t="inlineStr"/>
      <c r="D6442" s="9" t="inlineStr"/>
      <c r="E6442" s="9" t="inlineStr"/>
      <c r="F6442" s="9" t="inlineStr">
        <is>
          <t>5.61</t>
        </is>
      </c>
    </row>
    <row r="6443" ht="11.5" customHeight="1">
      <c r="A6443" s="9" t="inlineStr"/>
      <c r="B6443" s="9" t="inlineStr">
        <is>
          <t>TOTAL</t>
        </is>
      </c>
      <c r="C6443" s="9" t="inlineStr"/>
      <c r="D6443" s="9" t="inlineStr"/>
      <c r="E6443" s="9" t="inlineStr"/>
      <c r="F6443" s="9" t="inlineStr">
        <is>
          <t>566.11 X</t>
        </is>
      </c>
    </row>
    <row r="6444" ht="11.5" customHeight="1">
      <c r="A6444" s="9" t="inlineStr"/>
      <c r="B6444" s="9" t="inlineStr">
        <is>
          <t>Add GST on "X" (multiplying factor</t>
        </is>
      </c>
      <c r="C6444" s="9" t="inlineStr"/>
      <c r="D6444" s="9" t="inlineStr"/>
      <c r="E6444" s="9" t="inlineStr"/>
      <c r="F6444" s="9" t="inlineStr"/>
    </row>
    <row r="6445" ht="11.5" customHeight="1">
      <c r="A6445" s="9" t="inlineStr"/>
      <c r="B6445" s="9" t="inlineStr">
        <is>
          <t>0.1405)</t>
        </is>
      </c>
      <c r="C6445" s="9" t="inlineStr"/>
      <c r="D6445" s="9" t="inlineStr"/>
      <c r="E6445" s="9" t="inlineStr"/>
      <c r="F6445" s="9" t="inlineStr">
        <is>
          <t>79.54</t>
        </is>
      </c>
    </row>
    <row r="6446" ht="11.5" customHeight="1">
      <c r="A6446" s="9" t="inlineStr"/>
      <c r="B6446" s="9" t="inlineStr">
        <is>
          <t>TOTAL</t>
        </is>
      </c>
      <c r="C6446" s="9" t="inlineStr"/>
      <c r="D6446" s="9" t="inlineStr"/>
      <c r="E6446" s="9" t="inlineStr"/>
      <c r="F6446" s="9" t="inlineStr">
        <is>
          <t>645.64 Y</t>
        </is>
      </c>
    </row>
    <row r="6447" ht="11.5" customHeight="1">
      <c r="A6447" s="9" t="inlineStr"/>
      <c r="B6447" s="9" t="inlineStr">
        <is>
          <t>Add 15% CPOH on "Y"</t>
        </is>
      </c>
      <c r="C6447" s="9" t="inlineStr"/>
      <c r="D6447" s="9" t="inlineStr"/>
      <c r="E6447" s="9" t="inlineStr"/>
      <c r="F6447" s="9" t="inlineStr">
        <is>
          <t>96.85</t>
        </is>
      </c>
    </row>
    <row r="6448" ht="11.5" customHeight="1">
      <c r="A6448" s="9" t="inlineStr"/>
      <c r="B6448" s="9" t="inlineStr">
        <is>
          <t>TOTAL</t>
        </is>
      </c>
      <c r="C6448" s="9" t="inlineStr"/>
      <c r="D6448" s="9" t="inlineStr"/>
      <c r="E6448" s="9" t="inlineStr"/>
      <c r="F6448" s="9" t="inlineStr">
        <is>
          <t>742.49 Z</t>
        </is>
      </c>
    </row>
    <row r="6449" ht="11.5" customHeight="1">
      <c r="A6449" s="9" t="inlineStr"/>
      <c r="B6449" s="9" t="inlineStr">
        <is>
          <t>Add Cess @ 1% on "Z"</t>
        </is>
      </c>
      <c r="C6449" s="9" t="inlineStr"/>
      <c r="D6449" s="9" t="inlineStr"/>
      <c r="E6449" s="9" t="inlineStr"/>
      <c r="F6449" s="9" t="inlineStr">
        <is>
          <t>7.42</t>
        </is>
      </c>
    </row>
    <row r="6450" ht="11.5" customHeight="1">
      <c r="A6450" s="9" t="inlineStr"/>
      <c r="B6450" s="9" t="inlineStr">
        <is>
          <t>Cost of 10 nos</t>
        </is>
      </c>
      <c r="C6450" s="9" t="inlineStr"/>
      <c r="D6450" s="9" t="inlineStr"/>
      <c r="E6450" s="9" t="inlineStr"/>
      <c r="F6450" s="9" t="inlineStr">
        <is>
          <t>749.91</t>
        </is>
      </c>
    </row>
    <row r="6451" ht="11.5" customHeight="1">
      <c r="A6451" s="9" t="inlineStr"/>
      <c r="B6451" s="9" t="inlineStr">
        <is>
          <t>Cost of 1 no</t>
        </is>
      </c>
      <c r="C6451" s="9" t="inlineStr"/>
      <c r="D6451" s="9" t="inlineStr"/>
      <c r="E6451" s="9" t="inlineStr"/>
      <c r="F6451" s="9" t="inlineStr">
        <is>
          <t>74.99</t>
        </is>
      </c>
    </row>
    <row r="6452" ht="11.5" customHeight="1">
      <c r="A6452" s="9" t="inlineStr"/>
      <c r="B6452" s="9" t="inlineStr">
        <is>
          <t>Say</t>
        </is>
      </c>
      <c r="C6452" s="9" t="inlineStr"/>
      <c r="D6452" s="9" t="inlineStr"/>
      <c r="E6452" s="9" t="inlineStr"/>
      <c r="F6452" s="9" t="inlineStr">
        <is>
          <t>75.00</t>
        </is>
      </c>
    </row>
    <row r="6453" ht="11.5" customHeight="1">
      <c r="A6453" s="9" t="inlineStr">
        <is>
          <t>9.97.5</t>
        </is>
      </c>
      <c r="B6453" s="9" t="inlineStr">
        <is>
          <t>100x10 mm</t>
        </is>
      </c>
      <c r="C6453" s="9" t="inlineStr"/>
      <c r="D6453" s="9" t="inlineStr"/>
      <c r="E6453" s="9" t="inlineStr"/>
      <c r="F6453" s="9" t="inlineStr"/>
    </row>
    <row r="6454" ht="11.5" customHeight="1">
      <c r="A6454" s="10" t="inlineStr">
        <is>
          <t>Code</t>
        </is>
      </c>
      <c r="B6454" s="10" t="inlineStr">
        <is>
          <t>Description</t>
        </is>
      </c>
      <c r="C6454" s="10" t="inlineStr">
        <is>
          <t>Unit</t>
        </is>
      </c>
      <c r="D6454" s="10" t="inlineStr">
        <is>
          <t>Quantity</t>
        </is>
      </c>
      <c r="E6454" s="10" t="inlineStr">
        <is>
          <t>Rate</t>
        </is>
      </c>
      <c r="F6454" s="10" t="inlineStr">
        <is>
          <t>Amount</t>
        </is>
      </c>
    </row>
    <row r="6455" ht="11.5" customHeight="1">
      <c r="A6455" s="9" t="inlineStr"/>
      <c r="B6455" s="9" t="inlineStr">
        <is>
          <t>Details of cost for 10 nos.</t>
        </is>
      </c>
      <c r="C6455" s="9" t="inlineStr"/>
      <c r="D6455" s="9" t="inlineStr"/>
      <c r="E6455" s="9" t="inlineStr"/>
      <c r="F6455" s="9" t="inlineStr"/>
    </row>
    <row r="6456" ht="11.5" customHeight="1">
      <c r="A6456" s="9" t="inlineStr"/>
      <c r="B6456" s="9" t="inlineStr">
        <is>
          <t>MATERIAL</t>
        </is>
      </c>
      <c r="C6456" s="9" t="inlineStr"/>
      <c r="D6456" s="9" t="inlineStr"/>
      <c r="E6456" s="9" t="inlineStr"/>
      <c r="F6456" s="9" t="inlineStr"/>
    </row>
    <row r="6457" ht="11.5" customHeight="1">
      <c r="A6457" s="9" t="inlineStr">
        <is>
          <t>0702</t>
        </is>
      </c>
      <c r="B6457" s="9" t="inlineStr">
        <is>
          <t>Anodised Aluminium tower bolt</t>
        </is>
      </c>
      <c r="C6457" s="9" t="inlineStr"/>
      <c r="D6457" s="9" t="inlineStr"/>
      <c r="E6457" s="9" t="inlineStr"/>
      <c r="F6457" s="9" t="inlineStr"/>
    </row>
    <row r="6458" ht="11.5" customHeight="1">
      <c r="A6458" s="9" t="inlineStr"/>
      <c r="B6458" s="9" t="inlineStr">
        <is>
          <t>(barrel type)100x10 mm</t>
        </is>
      </c>
      <c r="C6458" s="9" t="inlineStr">
        <is>
          <t>10 Nos</t>
        </is>
      </c>
      <c r="D6458" s="9" t="inlineStr">
        <is>
          <t>1.00</t>
        </is>
      </c>
      <c r="E6458" s="9" t="inlineStr">
        <is>
          <t>226.00</t>
        </is>
      </c>
      <c r="F6458" s="9" t="inlineStr">
        <is>
          <t>226.00</t>
        </is>
      </c>
    </row>
    <row r="6459" ht="11.5" customHeight="1">
      <c r="A6459" s="9" t="inlineStr">
        <is>
          <t>0587</t>
        </is>
      </c>
      <c r="B6459" s="9" t="inlineStr">
        <is>
          <t>Chromium plated Brass screws 30 mm</t>
        </is>
      </c>
      <c r="C6459" s="9" t="inlineStr">
        <is>
          <t>100 Nos</t>
        </is>
      </c>
      <c r="D6459" s="9" t="inlineStr">
        <is>
          <t>0.60</t>
        </is>
      </c>
      <c r="E6459" s="9" t="inlineStr">
        <is>
          <t>240.00</t>
        </is>
      </c>
      <c r="F6459" s="9" t="inlineStr">
        <is>
          <t>144.00</t>
        </is>
      </c>
    </row>
    <row r="6460" ht="11.5" customHeight="1">
      <c r="A6460" s="9" t="inlineStr">
        <is>
          <t>9977</t>
        </is>
      </c>
      <c r="B6460" s="9" t="inlineStr">
        <is>
          <t>Carriage of materials</t>
        </is>
      </c>
      <c r="C6460" s="9" t="inlineStr">
        <is>
          <t>L.S.</t>
        </is>
      </c>
      <c r="D6460" s="9" t="inlineStr">
        <is>
          <t>2.73</t>
        </is>
      </c>
      <c r="E6460" s="9" t="inlineStr">
        <is>
          <t>2.00</t>
        </is>
      </c>
      <c r="F6460" s="9" t="inlineStr">
        <is>
          <t>5.46</t>
        </is>
      </c>
    </row>
    <row r="6461" ht="11.5" customHeight="1">
      <c r="A6461" s="9" t="inlineStr"/>
      <c r="B6461" s="9" t="inlineStr">
        <is>
          <t>LABOUR</t>
        </is>
      </c>
      <c r="C6461" s="9" t="inlineStr"/>
      <c r="D6461" s="9" t="inlineStr"/>
      <c r="E6461" s="9" t="inlineStr"/>
      <c r="F6461" s="9" t="inlineStr"/>
    </row>
    <row r="6462" ht="11.5" customHeight="1">
      <c r="A6462" s="9" t="inlineStr">
        <is>
          <t>0111</t>
        </is>
      </c>
      <c r="B6462" s="9" t="inlineStr">
        <is>
          <t>Carpenter 1st class</t>
        </is>
      </c>
      <c r="C6462" s="9" t="inlineStr">
        <is>
          <t>day</t>
        </is>
      </c>
      <c r="D6462" s="9" t="inlineStr">
        <is>
          <t>0.08</t>
        </is>
      </c>
      <c r="E6462" s="9" t="inlineStr">
        <is>
          <t>738.00</t>
        </is>
      </c>
      <c r="F6462" s="9" t="inlineStr">
        <is>
          <t>59.04</t>
        </is>
      </c>
    </row>
    <row r="6463" ht="11.5" customHeight="1">
      <c r="A6463" s="9" t="inlineStr"/>
      <c r="B6463" s="9" t="inlineStr">
        <is>
          <t>TOTAL</t>
        </is>
      </c>
      <c r="C6463" s="9" t="inlineStr"/>
      <c r="D6463" s="9" t="inlineStr"/>
      <c r="E6463" s="9" t="inlineStr"/>
      <c r="F6463" s="9" t="inlineStr">
        <is>
          <t>434.50 W</t>
        </is>
      </c>
    </row>
    <row r="6464" ht="11.5" customHeight="1">
      <c r="A6464" s="9" t="inlineStr"/>
      <c r="B6464" s="9" t="inlineStr">
        <is>
          <t>Add 1 % Water charges on "W"</t>
        </is>
      </c>
      <c r="C6464" s="9" t="inlineStr"/>
      <c r="D6464" s="9" t="inlineStr"/>
      <c r="E6464" s="9" t="inlineStr"/>
      <c r="F6464" s="9" t="inlineStr">
        <is>
          <t>4.35</t>
        </is>
      </c>
    </row>
    <row r="6465" ht="11.5" customHeight="1">
      <c r="A6465" s="9" t="inlineStr"/>
      <c r="B6465" s="9" t="inlineStr">
        <is>
          <t>TOTAL</t>
        </is>
      </c>
      <c r="C6465" s="9" t="inlineStr"/>
      <c r="D6465" s="9" t="inlineStr"/>
      <c r="E6465" s="9" t="inlineStr"/>
      <c r="F6465" s="9" t="inlineStr">
        <is>
          <t>438.85 X</t>
        </is>
      </c>
    </row>
    <row r="6466" ht="11.5" customHeight="1">
      <c r="A6466" s="9" t="inlineStr"/>
      <c r="B6466" s="9" t="inlineStr">
        <is>
          <t>Add GST on "X" (multiplying factor</t>
        </is>
      </c>
      <c r="C6466" s="9" t="inlineStr"/>
      <c r="D6466" s="9" t="inlineStr"/>
      <c r="E6466" s="9" t="inlineStr"/>
      <c r="F6466" s="9" t="inlineStr"/>
    </row>
    <row r="6467" ht="11.5" customHeight="1">
      <c r="A6467" s="9" t="inlineStr"/>
      <c r="B6467" s="9" t="inlineStr">
        <is>
          <t>0.1405)</t>
        </is>
      </c>
      <c r="C6467" s="9" t="inlineStr"/>
      <c r="D6467" s="9" t="inlineStr"/>
      <c r="E6467" s="9" t="inlineStr"/>
      <c r="F6467" s="9" t="inlineStr">
        <is>
          <t>61.66</t>
        </is>
      </c>
    </row>
    <row r="6468" ht="11.5" customHeight="1">
      <c r="A6468" s="9" t="inlineStr"/>
      <c r="B6468" s="9" t="inlineStr">
        <is>
          <t>TOTAL</t>
        </is>
      </c>
      <c r="C6468" s="9" t="inlineStr"/>
      <c r="D6468" s="9" t="inlineStr"/>
      <c r="E6468" s="9" t="inlineStr"/>
      <c r="F6468" s="9" t="inlineStr">
        <is>
          <t>500.50 Y</t>
        </is>
      </c>
    </row>
    <row r="6469" ht="11.5" customHeight="1">
      <c r="A6469" s="9" t="inlineStr"/>
      <c r="B6469" s="9" t="inlineStr">
        <is>
          <t>Add 15% CPOH on "Y"</t>
        </is>
      </c>
      <c r="C6469" s="9" t="inlineStr"/>
      <c r="D6469" s="9" t="inlineStr"/>
      <c r="E6469" s="9" t="inlineStr"/>
      <c r="F6469" s="9" t="inlineStr">
        <is>
          <t>75.08</t>
        </is>
      </c>
    </row>
    <row r="6470" ht="11.5" customHeight="1">
      <c r="A6470" s="9" t="inlineStr"/>
      <c r="B6470" s="9" t="inlineStr">
        <is>
          <t>TOTAL</t>
        </is>
      </c>
      <c r="C6470" s="9" t="inlineStr"/>
      <c r="D6470" s="9" t="inlineStr"/>
      <c r="E6470" s="9" t="inlineStr"/>
      <c r="F6470" s="9" t="inlineStr">
        <is>
          <t>575.58 Z</t>
        </is>
      </c>
    </row>
    <row r="6471" ht="11.5" customHeight="1">
      <c r="A6471" s="9" t="inlineStr"/>
      <c r="B6471" s="9" t="inlineStr">
        <is>
          <t>Add Cess @ 1% on "Z"</t>
        </is>
      </c>
      <c r="C6471" s="9" t="inlineStr"/>
      <c r="D6471" s="9" t="inlineStr"/>
      <c r="E6471" s="9" t="inlineStr"/>
      <c r="F6471" s="9" t="inlineStr">
        <is>
          <t>5.76</t>
        </is>
      </c>
    </row>
    <row r="6472" ht="11.5" customHeight="1">
      <c r="A6472" s="9" t="inlineStr"/>
      <c r="B6472" s="9" t="inlineStr">
        <is>
          <t>Cost of 10 nos</t>
        </is>
      </c>
      <c r="C6472" s="9" t="inlineStr"/>
      <c r="D6472" s="9" t="inlineStr"/>
      <c r="E6472" s="9" t="inlineStr"/>
      <c r="F6472" s="9" t="inlineStr">
        <is>
          <t>581.33</t>
        </is>
      </c>
    </row>
    <row r="6473" ht="11.5" customHeight="1">
      <c r="A6473" s="9" t="inlineStr"/>
      <c r="B6473" s="9" t="inlineStr">
        <is>
          <t>Cost of 1 no</t>
        </is>
      </c>
      <c r="C6473" s="9" t="inlineStr"/>
      <c r="D6473" s="9" t="inlineStr"/>
      <c r="E6473" s="9" t="inlineStr"/>
      <c r="F6473" s="9" t="inlineStr">
        <is>
          <t>58.13</t>
        </is>
      </c>
    </row>
    <row r="6474" ht="11.5" customHeight="1">
      <c r="A6474" s="9" t="inlineStr"/>
      <c r="B6474" s="9" t="inlineStr">
        <is>
          <t>Say</t>
        </is>
      </c>
      <c r="C6474" s="9" t="inlineStr"/>
      <c r="D6474" s="9" t="inlineStr"/>
      <c r="E6474" s="9" t="inlineStr"/>
      <c r="F6474" s="9" t="inlineStr">
        <is>
          <t>58.15</t>
        </is>
      </c>
    </row>
    <row r="6476" ht="11.5" customHeight="1">
      <c r="A6476" s="9" t="inlineStr">
        <is>
          <t>9.98</t>
        </is>
      </c>
      <c r="B6476" s="9" t="inlineStr">
        <is>
          <t>Providing and fixing aluminium pull</t>
        </is>
      </c>
      <c r="C6476" s="9" t="inlineStr">
        <is>
          <t>bolt lock,</t>
        </is>
      </c>
      <c r="D6476" s="9" t="inlineStr">
        <is>
          <t>ISI marked,</t>
        </is>
      </c>
      <c r="E6476" s="9" t="inlineStr">
        <is>
          <t>anodised</t>
        </is>
      </c>
      <c r="F6476" s="9" t="inlineStr">
        <is>
          <t>(anodic coating</t>
        </is>
      </c>
    </row>
    <row r="6477" ht="11.5" customHeight="1">
      <c r="A6477" s="9" t="inlineStr"/>
      <c r="B6477" s="9" t="inlineStr">
        <is>
          <t>not less than grade AC 10 as per IS</t>
        </is>
      </c>
      <c r="C6477" s="9" t="inlineStr">
        <is>
          <t>: 1868)</t>
        </is>
      </c>
      <c r="D6477" s="9" t="inlineStr">
        <is>
          <t>transparent</t>
        </is>
      </c>
      <c r="E6477" s="9" t="inlineStr">
        <is>
          <t>or dyed to</t>
        </is>
      </c>
      <c r="F6477" s="9" t="inlineStr">
        <is>
          <t>required colour</t>
        </is>
      </c>
    </row>
    <row r="6478" ht="23" customHeight="1">
      <c r="A6478" s="9" t="inlineStr"/>
      <c r="B6478" s="9" t="inlineStr">
        <is>
          <t>and shade, with necessary screws</t>
        </is>
      </c>
      <c r="C6478" s="9" t="inlineStr">
        <is>
          <t>bolts, nut</t>
        </is>
      </c>
      <c r="D6478" s="9" t="inlineStr">
        <is>
          <t>and washers</t>
        </is>
      </c>
      <c r="E6478" s="9" t="inlineStr">
        <is>
          <t>etc. complete.</t>
        </is>
      </c>
      <c r="F6478" s="9" t="inlineStr"/>
    </row>
    <row r="6479" ht="11.5" customHeight="1">
      <c r="A6479" s="10" t="inlineStr">
        <is>
          <t>Code</t>
        </is>
      </c>
      <c r="B6479" s="10" t="inlineStr">
        <is>
          <t>Description</t>
        </is>
      </c>
      <c r="C6479" s="10" t="inlineStr">
        <is>
          <t>Unit</t>
        </is>
      </c>
      <c r="D6479" s="10" t="inlineStr">
        <is>
          <t>Quantity</t>
        </is>
      </c>
      <c r="E6479" s="10" t="inlineStr">
        <is>
          <t>Rate</t>
        </is>
      </c>
      <c r="F6479" s="10" t="inlineStr">
        <is>
          <t>Amount</t>
        </is>
      </c>
    </row>
    <row r="6480" ht="11.5" customHeight="1">
      <c r="A6480" s="9" t="inlineStr"/>
      <c r="B6480" s="9" t="inlineStr">
        <is>
          <t>Details of cost for 10 pull bolt lock</t>
        </is>
      </c>
      <c r="C6480" s="9" t="inlineStr"/>
      <c r="D6480" s="9" t="inlineStr"/>
      <c r="E6480" s="9" t="inlineStr"/>
      <c r="F6480" s="9" t="inlineStr"/>
    </row>
    <row r="6481" ht="11.5" customHeight="1">
      <c r="A6481" s="9" t="inlineStr"/>
      <c r="B6481" s="9" t="inlineStr">
        <is>
          <t>MATERIAL</t>
        </is>
      </c>
      <c r="C6481" s="9" t="inlineStr"/>
      <c r="D6481" s="9" t="inlineStr"/>
      <c r="E6481" s="9" t="inlineStr"/>
      <c r="F6481" s="9" t="inlineStr"/>
    </row>
    <row r="6482" ht="11.5" customHeight="1">
      <c r="A6482" s="9" t="inlineStr">
        <is>
          <t>2464</t>
        </is>
      </c>
      <c r="B6482" s="9" t="inlineStr">
        <is>
          <t>Anodised Aluminium pull bolt lock</t>
        </is>
      </c>
      <c r="C6482" s="9" t="inlineStr"/>
      <c r="D6482" s="9" t="inlineStr"/>
      <c r="E6482" s="9" t="inlineStr"/>
      <c r="F6482" s="9" t="inlineStr"/>
    </row>
    <row r="6483" ht="11.5" customHeight="1">
      <c r="A6483" s="9" t="inlineStr"/>
      <c r="B6483" s="9" t="inlineStr">
        <is>
          <t>(locking bolt) of size 85 mmx42 mm</t>
        </is>
      </c>
      <c r="C6483" s="9" t="inlineStr"/>
      <c r="D6483" s="9" t="inlineStr"/>
      <c r="E6483" s="9" t="inlineStr"/>
      <c r="F6483" s="9" t="inlineStr"/>
    </row>
    <row r="6484" ht="11.5" customHeight="1">
      <c r="A6484" s="9" t="inlineStr"/>
      <c r="B6484" s="9" t="inlineStr">
        <is>
          <t>with screws,bolts,nuts and washers</t>
        </is>
      </c>
      <c r="C6484" s="9" t="inlineStr"/>
      <c r="D6484" s="9" t="inlineStr"/>
      <c r="E6484" s="9" t="inlineStr"/>
      <c r="F6484" s="9" t="inlineStr"/>
    </row>
    <row r="6485" ht="11.5" customHeight="1">
      <c r="A6485" s="9" t="inlineStr"/>
      <c r="B6485" s="9" t="inlineStr">
        <is>
          <t>complete</t>
        </is>
      </c>
      <c r="C6485" s="9" t="inlineStr">
        <is>
          <t>each</t>
        </is>
      </c>
      <c r="D6485" s="9" t="inlineStr">
        <is>
          <t>10.00</t>
        </is>
      </c>
      <c r="E6485" s="9" t="inlineStr">
        <is>
          <t>46.00</t>
        </is>
      </c>
      <c r="F6485" s="9" t="inlineStr">
        <is>
          <t>460.00</t>
        </is>
      </c>
    </row>
    <row r="6486" ht="11.5" customHeight="1">
      <c r="A6486" s="9" t="inlineStr">
        <is>
          <t>9977</t>
        </is>
      </c>
      <c r="B6486" s="9" t="inlineStr">
        <is>
          <t>Carriage of materials</t>
        </is>
      </c>
      <c r="C6486" s="9" t="inlineStr">
        <is>
          <t>L.S.</t>
        </is>
      </c>
      <c r="D6486" s="9" t="inlineStr">
        <is>
          <t>6.37</t>
        </is>
      </c>
      <c r="E6486" s="9" t="inlineStr">
        <is>
          <t>2.00</t>
        </is>
      </c>
      <c r="F6486" s="9" t="inlineStr">
        <is>
          <t>12.74</t>
        </is>
      </c>
    </row>
    <row r="6487" ht="11.5" customHeight="1">
      <c r="A6487" s="9" t="inlineStr"/>
      <c r="B6487" s="9" t="inlineStr">
        <is>
          <t>LABOUR</t>
        </is>
      </c>
      <c r="C6487" s="9" t="inlineStr"/>
      <c r="D6487" s="9" t="inlineStr"/>
      <c r="E6487" s="9" t="inlineStr"/>
      <c r="F6487" s="9" t="inlineStr"/>
    </row>
    <row r="6488" ht="11.5" customHeight="1">
      <c r="A6488" s="9" t="inlineStr">
        <is>
          <t>0112</t>
        </is>
      </c>
      <c r="B6488" s="9" t="inlineStr">
        <is>
          <t>Carpenter 2nd class</t>
        </is>
      </c>
      <c r="C6488" s="9" t="inlineStr">
        <is>
          <t>day</t>
        </is>
      </c>
      <c r="D6488" s="9" t="inlineStr">
        <is>
          <t>0.25</t>
        </is>
      </c>
      <c r="E6488" s="9" t="inlineStr">
        <is>
          <t>679.00</t>
        </is>
      </c>
      <c r="F6488" s="9" t="inlineStr">
        <is>
          <t>169.75</t>
        </is>
      </c>
    </row>
    <row r="6489" ht="11.5" customHeight="1">
      <c r="A6489" s="9" t="inlineStr"/>
      <c r="B6489" s="9" t="inlineStr">
        <is>
          <t>TOTAL</t>
        </is>
      </c>
      <c r="C6489" s="9" t="inlineStr"/>
      <c r="D6489" s="9" t="inlineStr"/>
      <c r="E6489" s="9" t="inlineStr"/>
      <c r="F6489" s="9" t="inlineStr">
        <is>
          <t>642.49 W</t>
        </is>
      </c>
    </row>
    <row r="6490" ht="11.5" customHeight="1">
      <c r="A6490" s="9" t="inlineStr"/>
      <c r="B6490" s="9" t="inlineStr">
        <is>
          <t>Add 1 % Water charges on "W"</t>
        </is>
      </c>
      <c r="C6490" s="9" t="inlineStr"/>
      <c r="D6490" s="9" t="inlineStr"/>
      <c r="E6490" s="9" t="inlineStr"/>
      <c r="F6490" s="9" t="inlineStr">
        <is>
          <t>6.42</t>
        </is>
      </c>
    </row>
    <row r="6491" ht="11.5" customHeight="1">
      <c r="A6491" s="9" t="inlineStr"/>
      <c r="B6491" s="9" t="inlineStr">
        <is>
          <t>TOTAL</t>
        </is>
      </c>
      <c r="C6491" s="9" t="inlineStr"/>
      <c r="D6491" s="9" t="inlineStr"/>
      <c r="E6491" s="9" t="inlineStr"/>
      <c r="F6491" s="9" t="inlineStr">
        <is>
          <t>648.91 X</t>
        </is>
      </c>
    </row>
    <row r="6492" ht="11.5" customHeight="1">
      <c r="A6492" s="9" t="inlineStr"/>
      <c r="B6492" s="9" t="inlineStr">
        <is>
          <t>Add GST on "X" (multiplying factor</t>
        </is>
      </c>
      <c r="C6492" s="9" t="inlineStr"/>
      <c r="D6492" s="9" t="inlineStr"/>
      <c r="E6492" s="9" t="inlineStr"/>
      <c r="F6492" s="9" t="inlineStr"/>
    </row>
    <row r="6493" ht="11.5" customHeight="1">
      <c r="A6493" s="9" t="inlineStr"/>
      <c r="B6493" s="9" t="inlineStr">
        <is>
          <t>0.1405)</t>
        </is>
      </c>
      <c r="C6493" s="9" t="inlineStr"/>
      <c r="D6493" s="9" t="inlineStr"/>
      <c r="E6493" s="9" t="inlineStr"/>
      <c r="F6493" s="9" t="inlineStr">
        <is>
          <t>91.17</t>
        </is>
      </c>
    </row>
    <row r="6494" ht="11.5" customHeight="1">
      <c r="A6494" s="9" t="inlineStr"/>
      <c r="B6494" s="9" t="inlineStr">
        <is>
          <t>TOTAL</t>
        </is>
      </c>
      <c r="C6494" s="9" t="inlineStr"/>
      <c r="D6494" s="9" t="inlineStr"/>
      <c r="E6494" s="9" t="inlineStr"/>
      <c r="F6494" s="9" t="inlineStr">
        <is>
          <t>740.09 Y</t>
        </is>
      </c>
    </row>
    <row r="6495" ht="11.5" customHeight="1">
      <c r="A6495" s="9" t="inlineStr"/>
      <c r="B6495" s="9" t="inlineStr">
        <is>
          <t>Add 15% CPOH on "Y"</t>
        </is>
      </c>
      <c r="C6495" s="9" t="inlineStr"/>
      <c r="D6495" s="9" t="inlineStr"/>
      <c r="E6495" s="9" t="inlineStr"/>
      <c r="F6495" s="9" t="inlineStr">
        <is>
          <t>111.01</t>
        </is>
      </c>
    </row>
    <row r="6496" ht="11.5" customHeight="1">
      <c r="A6496" s="9" t="inlineStr"/>
      <c r="B6496" s="9" t="inlineStr">
        <is>
          <t>TOTAL</t>
        </is>
      </c>
      <c r="C6496" s="9" t="inlineStr"/>
      <c r="D6496" s="9" t="inlineStr"/>
      <c r="E6496" s="9" t="inlineStr"/>
      <c r="F6496" s="9" t="inlineStr">
        <is>
          <t>851.10 Z</t>
        </is>
      </c>
    </row>
    <row r="6497" ht="11.5" customHeight="1">
      <c r="A6497" s="9" t="inlineStr"/>
      <c r="B6497" s="9" t="inlineStr">
        <is>
          <t>Add Cess @ 1% on "Z"</t>
        </is>
      </c>
      <c r="C6497" s="9" t="inlineStr"/>
      <c r="D6497" s="9" t="inlineStr"/>
      <c r="E6497" s="9" t="inlineStr"/>
      <c r="F6497" s="9" t="inlineStr">
        <is>
          <t>8.51</t>
        </is>
      </c>
    </row>
    <row r="6498" ht="11.5" customHeight="1">
      <c r="A6498" s="9" t="inlineStr"/>
      <c r="B6498" s="9" t="inlineStr">
        <is>
          <t>Cost of 10 nos</t>
        </is>
      </c>
      <c r="C6498" s="9" t="inlineStr"/>
      <c r="D6498" s="9" t="inlineStr"/>
      <c r="E6498" s="9" t="inlineStr"/>
      <c r="F6498" s="9" t="inlineStr">
        <is>
          <t>859.61</t>
        </is>
      </c>
    </row>
    <row r="6499" ht="11.5" customHeight="1">
      <c r="A6499" s="9" t="inlineStr"/>
      <c r="B6499" s="9" t="inlineStr">
        <is>
          <t>Cost of 1 no</t>
        </is>
      </c>
      <c r="C6499" s="9" t="inlineStr"/>
      <c r="D6499" s="9" t="inlineStr"/>
      <c r="E6499" s="9" t="inlineStr"/>
      <c r="F6499" s="9" t="inlineStr">
        <is>
          <t>85.96</t>
        </is>
      </c>
    </row>
    <row r="6500" ht="11.5" customHeight="1">
      <c r="A6500" s="9" t="inlineStr"/>
      <c r="B6500" s="9" t="inlineStr">
        <is>
          <t>Say</t>
        </is>
      </c>
      <c r="C6500" s="9" t="inlineStr"/>
      <c r="D6500" s="9" t="inlineStr"/>
      <c r="E6500" s="9" t="inlineStr"/>
      <c r="F6500" s="9" t="inlineStr">
        <is>
          <t>85.95</t>
        </is>
      </c>
    </row>
    <row r="6501" ht="23" customHeight="1">
      <c r="A6501" s="9" t="inlineStr">
        <is>
          <t>9.99</t>
        </is>
      </c>
      <c r="B6501" s="9" t="inlineStr">
        <is>
          <t>Providing and fixing 50 cm long aluminium</t>
        </is>
      </c>
      <c r="C6501" s="9" t="inlineStr">
        <is>
          <t>kicking</t>
        </is>
      </c>
      <c r="D6501" s="9" t="inlineStr">
        <is>
          <t>plate of</t>
        </is>
      </c>
      <c r="E6501" s="9" t="inlineStr">
        <is>
          <t>size 100x3.15</t>
        </is>
      </c>
      <c r="F6501" s="9" t="inlineStr">
        <is>
          <t>mm, anodised</t>
        </is>
      </c>
    </row>
    <row r="6502" ht="23" customHeight="1">
      <c r="A6502" s="9" t="inlineStr"/>
      <c r="B6502" s="9" t="inlineStr">
        <is>
          <t>(anodic coating not less than grade</t>
        </is>
      </c>
      <c r="C6502" s="9" t="inlineStr">
        <is>
          <t>AC 10 as</t>
        </is>
      </c>
      <c r="D6502" s="9" t="inlineStr">
        <is>
          <t>per IS : 1868)</t>
        </is>
      </c>
      <c r="E6502" s="9" t="inlineStr">
        <is>
          <t>transparent</t>
        </is>
      </c>
      <c r="F6502" s="9" t="inlineStr">
        <is>
          <t>or dyed to</t>
        </is>
      </c>
    </row>
    <row r="6503" ht="23" customHeight="1">
      <c r="A6503" s="9" t="inlineStr"/>
      <c r="B6503" s="9" t="inlineStr">
        <is>
          <t>required colour or shade, with necessary</t>
        </is>
      </c>
      <c r="C6503" s="9" t="inlineStr">
        <is>
          <t>screws</t>
        </is>
      </c>
      <c r="D6503" s="9" t="inlineStr">
        <is>
          <t>etc. complete.</t>
        </is>
      </c>
      <c r="E6503" s="9" t="inlineStr"/>
      <c r="F6503" s="9" t="inlineStr"/>
    </row>
    <row r="6504" ht="11.5" customHeight="1">
      <c r="A6504" s="10" t="inlineStr">
        <is>
          <t>Code</t>
        </is>
      </c>
      <c r="B6504" s="10" t="inlineStr">
        <is>
          <t>Description</t>
        </is>
      </c>
      <c r="C6504" s="10" t="inlineStr">
        <is>
          <t>Unit</t>
        </is>
      </c>
      <c r="D6504" s="10" t="inlineStr">
        <is>
          <t>Quantity</t>
        </is>
      </c>
      <c r="E6504" s="10" t="inlineStr">
        <is>
          <t>Rate</t>
        </is>
      </c>
      <c r="F6504" s="10" t="inlineStr">
        <is>
          <t>Amount</t>
        </is>
      </c>
    </row>
    <row r="6505" ht="11.5" customHeight="1">
      <c r="A6505" s="9" t="inlineStr"/>
      <c r="B6505" s="9" t="inlineStr">
        <is>
          <t>Details of cost for 10 nos.</t>
        </is>
      </c>
      <c r="C6505" s="9" t="inlineStr"/>
      <c r="D6505" s="9" t="inlineStr"/>
      <c r="E6505" s="9" t="inlineStr"/>
      <c r="F6505" s="9" t="inlineStr"/>
    </row>
    <row r="6506" ht="11.5" customHeight="1">
      <c r="A6506" s="9" t="inlineStr"/>
      <c r="B6506" s="9" t="inlineStr">
        <is>
          <t>MATERIAL</t>
        </is>
      </c>
      <c r="C6506" s="9" t="inlineStr"/>
      <c r="D6506" s="9" t="inlineStr"/>
      <c r="E6506" s="9" t="inlineStr"/>
      <c r="F6506" s="9" t="inlineStr"/>
    </row>
    <row r="6507" ht="11.5" customHeight="1">
      <c r="A6507" s="9" t="inlineStr">
        <is>
          <t>0706</t>
        </is>
      </c>
      <c r="B6507" s="9" t="inlineStr">
        <is>
          <t>Anodised Aluminium kicking plate</t>
        </is>
      </c>
      <c r="C6507" s="9" t="inlineStr"/>
      <c r="D6507" s="9" t="inlineStr"/>
      <c r="E6507" s="9" t="inlineStr"/>
      <c r="F6507" s="9" t="inlineStr"/>
    </row>
    <row r="6508" ht="11.5" customHeight="1">
      <c r="A6508" s="9" t="inlineStr"/>
      <c r="B6508" s="9" t="inlineStr">
        <is>
          <t>50 cm long100x3.15 mm</t>
        </is>
      </c>
      <c r="C6508" s="9" t="inlineStr">
        <is>
          <t>each</t>
        </is>
      </c>
      <c r="D6508" s="9" t="inlineStr">
        <is>
          <t>10.00</t>
        </is>
      </c>
      <c r="E6508" s="9" t="inlineStr">
        <is>
          <t>142.00</t>
        </is>
      </c>
      <c r="F6508" s="9" t="inlineStr">
        <is>
          <t>1420.00</t>
        </is>
      </c>
    </row>
    <row r="6509" ht="11.5" customHeight="1">
      <c r="A6509" s="9" t="inlineStr">
        <is>
          <t>0588</t>
        </is>
      </c>
      <c r="B6509" s="9" t="inlineStr">
        <is>
          <t>Chromium plated Brass screws 25 mm</t>
        </is>
      </c>
      <c r="C6509" s="9" t="inlineStr">
        <is>
          <t>100 Nos</t>
        </is>
      </c>
      <c r="D6509" s="9" t="inlineStr">
        <is>
          <t>0.40</t>
        </is>
      </c>
      <c r="E6509" s="9" t="inlineStr">
        <is>
          <t>180.00</t>
        </is>
      </c>
      <c r="F6509" s="9" t="inlineStr">
        <is>
          <t>72.00</t>
        </is>
      </c>
    </row>
    <row r="6510" ht="11.5" customHeight="1">
      <c r="A6510" s="9" t="inlineStr">
        <is>
          <t>9977</t>
        </is>
      </c>
      <c r="B6510" s="9" t="inlineStr">
        <is>
          <t>Carriage of materials</t>
        </is>
      </c>
      <c r="C6510" s="9" t="inlineStr">
        <is>
          <t>L.S.</t>
        </is>
      </c>
      <c r="D6510" s="9" t="inlineStr">
        <is>
          <t>5.46</t>
        </is>
      </c>
      <c r="E6510" s="9" t="inlineStr">
        <is>
          <t>2.00</t>
        </is>
      </c>
      <c r="F6510" s="9" t="inlineStr">
        <is>
          <t>10.92</t>
        </is>
      </c>
    </row>
    <row r="6511" ht="11.5" customHeight="1">
      <c r="A6511" s="9" t="inlineStr"/>
      <c r="B6511" s="9" t="inlineStr">
        <is>
          <t>LABOUR</t>
        </is>
      </c>
      <c r="C6511" s="9" t="inlineStr"/>
      <c r="D6511" s="9" t="inlineStr"/>
      <c r="E6511" s="9" t="inlineStr"/>
      <c r="F6511" s="9" t="inlineStr"/>
    </row>
    <row r="6512" ht="11.5" customHeight="1">
      <c r="A6512" s="9" t="inlineStr">
        <is>
          <t>0111</t>
        </is>
      </c>
      <c r="B6512" s="9" t="inlineStr">
        <is>
          <t>Carpenter 1st class</t>
        </is>
      </c>
      <c r="C6512" s="9" t="inlineStr">
        <is>
          <t>day</t>
        </is>
      </c>
      <c r="D6512" s="9" t="inlineStr">
        <is>
          <t>0.07</t>
        </is>
      </c>
      <c r="E6512" s="9" t="inlineStr">
        <is>
          <t>738.00</t>
        </is>
      </c>
      <c r="F6512" s="9" t="inlineStr">
        <is>
          <t>51.66</t>
        </is>
      </c>
    </row>
    <row r="6513" ht="11.5" customHeight="1">
      <c r="A6513" s="9" t="inlineStr">
        <is>
          <t>0114</t>
        </is>
      </c>
      <c r="B6513" s="9" t="inlineStr">
        <is>
          <t>Beldar</t>
        </is>
      </c>
      <c r="C6513" s="9" t="inlineStr">
        <is>
          <t>day</t>
        </is>
      </c>
      <c r="D6513" s="9" t="inlineStr">
        <is>
          <t>0.05</t>
        </is>
      </c>
      <c r="E6513" s="9" t="inlineStr">
        <is>
          <t>558.00</t>
        </is>
      </c>
      <c r="F6513" s="9" t="inlineStr">
        <is>
          <t>27.90</t>
        </is>
      </c>
    </row>
    <row r="6514" ht="11.5" customHeight="1">
      <c r="A6514" s="9" t="inlineStr"/>
      <c r="B6514" s="9" t="inlineStr">
        <is>
          <t>TOTAL</t>
        </is>
      </c>
      <c r="C6514" s="9" t="inlineStr"/>
      <c r="D6514" s="9" t="inlineStr"/>
      <c r="E6514" s="9" t="inlineStr"/>
      <c r="F6514" s="9" t="inlineStr">
        <is>
          <t>1582.48 W</t>
        </is>
      </c>
    </row>
    <row r="6515" ht="11.5" customHeight="1">
      <c r="A6515" s="9" t="inlineStr"/>
      <c r="B6515" s="9" t="inlineStr">
        <is>
          <t>Add 1 % Water charges on "W"</t>
        </is>
      </c>
      <c r="C6515" s="9" t="inlineStr"/>
      <c r="D6515" s="9" t="inlineStr"/>
      <c r="E6515" s="9" t="inlineStr"/>
      <c r="F6515" s="9" t="inlineStr">
        <is>
          <t>15.82</t>
        </is>
      </c>
    </row>
    <row r="6516" ht="11.5" customHeight="1">
      <c r="A6516" s="9" t="inlineStr"/>
      <c r="B6516" s="9" t="inlineStr">
        <is>
          <t>TOTAL</t>
        </is>
      </c>
      <c r="C6516" s="9" t="inlineStr"/>
      <c r="D6516" s="9" t="inlineStr"/>
      <c r="E6516" s="9" t="inlineStr"/>
      <c r="F6516" s="9" t="inlineStr">
        <is>
          <t>1598.30 X</t>
        </is>
      </c>
    </row>
    <row r="6517" ht="11.5" customHeight="1">
      <c r="A6517" s="9" t="inlineStr"/>
      <c r="B6517" s="9" t="inlineStr">
        <is>
          <t>Add GST on "X" (multiplying factor</t>
        </is>
      </c>
      <c r="C6517" s="9" t="inlineStr"/>
      <c r="D6517" s="9" t="inlineStr"/>
      <c r="E6517" s="9" t="inlineStr"/>
      <c r="F6517" s="9" t="inlineStr"/>
    </row>
    <row r="6518" ht="11.5" customHeight="1">
      <c r="A6518" s="9" t="inlineStr"/>
      <c r="B6518" s="9" t="inlineStr">
        <is>
          <t>0.1405)</t>
        </is>
      </c>
      <c r="C6518" s="9" t="inlineStr"/>
      <c r="D6518" s="9" t="inlineStr"/>
      <c r="E6518" s="9" t="inlineStr"/>
      <c r="F6518" s="9" t="inlineStr">
        <is>
          <t>224.56</t>
        </is>
      </c>
    </row>
    <row r="6519" ht="11.5" customHeight="1">
      <c r="A6519" s="9" t="inlineStr"/>
      <c r="B6519" s="9" t="inlineStr">
        <is>
          <t>TOTAL</t>
        </is>
      </c>
      <c r="C6519" s="9" t="inlineStr"/>
      <c r="D6519" s="9" t="inlineStr"/>
      <c r="E6519" s="9" t="inlineStr"/>
      <c r="F6519" s="9" t="inlineStr">
        <is>
          <t>1822.87 Y</t>
        </is>
      </c>
    </row>
    <row r="6520" ht="11.5" customHeight="1">
      <c r="A6520" s="9" t="inlineStr"/>
      <c r="B6520" s="9" t="inlineStr">
        <is>
          <t>Add 15% CPOH on "Y"</t>
        </is>
      </c>
      <c r="C6520" s="9" t="inlineStr"/>
      <c r="D6520" s="9" t="inlineStr"/>
      <c r="E6520" s="9" t="inlineStr"/>
      <c r="F6520" s="9" t="inlineStr">
        <is>
          <t>273.43</t>
        </is>
      </c>
    </row>
    <row r="6521" ht="11.5" customHeight="1">
      <c r="A6521" s="9" t="inlineStr"/>
      <c r="B6521" s="9" t="inlineStr">
        <is>
          <t>TOTAL</t>
        </is>
      </c>
      <c r="C6521" s="9" t="inlineStr"/>
      <c r="D6521" s="9" t="inlineStr"/>
      <c r="E6521" s="9" t="inlineStr"/>
      <c r="F6521" s="9" t="inlineStr">
        <is>
          <t>2096.30 Z</t>
        </is>
      </c>
    </row>
    <row r="6522" ht="11.5" customHeight="1">
      <c r="A6522" s="9" t="inlineStr"/>
      <c r="B6522" s="9" t="inlineStr">
        <is>
          <t>Add Cess @ 1% on "Z"</t>
        </is>
      </c>
      <c r="C6522" s="9" t="inlineStr"/>
      <c r="D6522" s="9" t="inlineStr"/>
      <c r="E6522" s="9" t="inlineStr"/>
      <c r="F6522" s="9" t="inlineStr">
        <is>
          <t>20.96</t>
        </is>
      </c>
    </row>
    <row r="6523" ht="11.5" customHeight="1">
      <c r="A6523" s="9" t="inlineStr"/>
      <c r="B6523" s="9" t="inlineStr">
        <is>
          <t>Cost of 10 nos</t>
        </is>
      </c>
      <c r="C6523" s="9" t="inlineStr"/>
      <c r="D6523" s="9" t="inlineStr"/>
      <c r="E6523" s="9" t="inlineStr"/>
      <c r="F6523" s="9" t="inlineStr">
        <is>
          <t>2117.26</t>
        </is>
      </c>
    </row>
    <row r="6524" ht="11.5" customHeight="1">
      <c r="A6524" s="9" t="inlineStr"/>
      <c r="B6524" s="9" t="inlineStr">
        <is>
          <t>Cost of 1 no</t>
        </is>
      </c>
      <c r="C6524" s="9" t="inlineStr"/>
      <c r="D6524" s="9" t="inlineStr"/>
      <c r="E6524" s="9" t="inlineStr"/>
      <c r="F6524" s="9" t="inlineStr">
        <is>
          <t>211.73</t>
        </is>
      </c>
    </row>
    <row r="6526" ht="23" customHeight="1">
      <c r="A6526" s="9" t="inlineStr">
        <is>
          <t>9.100</t>
        </is>
      </c>
      <c r="B6526" s="9" t="inlineStr">
        <is>
          <t>Providing and fixing aluminium handles,</t>
        </is>
      </c>
      <c r="C6526" s="9" t="inlineStr">
        <is>
          <t>ISI</t>
        </is>
      </c>
      <c r="D6526" s="9" t="inlineStr">
        <is>
          <t>marked, anodised</t>
        </is>
      </c>
      <c r="E6526" s="9" t="inlineStr">
        <is>
          <t>(anodic</t>
        </is>
      </c>
      <c r="F6526" s="9" t="inlineStr">
        <is>
          <t>coating not</t>
        </is>
      </c>
    </row>
    <row r="6527" ht="23" customHeight="1">
      <c r="A6527" s="9" t="inlineStr"/>
      <c r="B6527" s="9" t="inlineStr">
        <is>
          <t>less than grade AC 10 as per IS : 1868)</t>
        </is>
      </c>
      <c r="C6527" s="9" t="inlineStr">
        <is>
          <t>transparent</t>
        </is>
      </c>
      <c r="D6527" s="9" t="inlineStr">
        <is>
          <t>or</t>
        </is>
      </c>
      <c r="E6527" s="9" t="inlineStr">
        <is>
          <t>dyed to required</t>
        </is>
      </c>
      <c r="F6527" s="9" t="inlineStr">
        <is>
          <t>colour or</t>
        </is>
      </c>
    </row>
    <row r="6528" ht="11.5" customHeight="1">
      <c r="A6528" s="9" t="inlineStr"/>
      <c r="B6528" s="9" t="inlineStr">
        <is>
          <t>shade, with necessary screws etc.</t>
        </is>
      </c>
      <c r="C6528" s="9" t="inlineStr">
        <is>
          <t>complete</t>
        </is>
      </c>
      <c r="D6528" s="9" t="inlineStr">
        <is>
          <t>:</t>
        </is>
      </c>
      <c r="E6528" s="9" t="inlineStr"/>
      <c r="F6528" s="9" t="inlineStr"/>
    </row>
    <row r="6529" ht="11.5" customHeight="1">
      <c r="A6529" s="9" t="inlineStr">
        <is>
          <t>9.100.1</t>
        </is>
      </c>
      <c r="B6529" s="9" t="inlineStr">
        <is>
          <t>125 mm</t>
        </is>
      </c>
      <c r="C6529" s="9" t="inlineStr"/>
      <c r="D6529" s="9" t="inlineStr"/>
      <c r="E6529" s="9" t="inlineStr"/>
      <c r="F6529" s="9" t="inlineStr"/>
    </row>
    <row r="6530" ht="11.5" customHeight="1">
      <c r="A6530" s="10" t="inlineStr">
        <is>
          <t>Code</t>
        </is>
      </c>
      <c r="B6530" s="10" t="inlineStr">
        <is>
          <t>Description</t>
        </is>
      </c>
      <c r="C6530" s="10" t="inlineStr">
        <is>
          <t>Unit</t>
        </is>
      </c>
      <c r="D6530" s="10" t="inlineStr">
        <is>
          <t>Quantity</t>
        </is>
      </c>
      <c r="E6530" s="10" t="inlineStr">
        <is>
          <t>Rate</t>
        </is>
      </c>
      <c r="F6530" s="10" t="inlineStr">
        <is>
          <t>Amount</t>
        </is>
      </c>
    </row>
    <row r="6531" ht="11.5" customHeight="1">
      <c r="A6531" s="9" t="inlineStr"/>
      <c r="B6531" s="9" t="inlineStr">
        <is>
          <t>Details of cost for 10 nos.</t>
        </is>
      </c>
      <c r="C6531" s="9" t="inlineStr"/>
      <c r="D6531" s="9" t="inlineStr"/>
      <c r="E6531" s="9" t="inlineStr"/>
      <c r="F6531" s="9" t="inlineStr"/>
    </row>
    <row r="6532" ht="11.5" customHeight="1">
      <c r="A6532" s="9" t="inlineStr"/>
      <c r="B6532" s="9" t="inlineStr">
        <is>
          <t>MATERIAL</t>
        </is>
      </c>
      <c r="C6532" s="9" t="inlineStr"/>
      <c r="D6532" s="9" t="inlineStr"/>
      <c r="E6532" s="9" t="inlineStr"/>
      <c r="F6532" s="9" t="inlineStr"/>
    </row>
    <row r="6533" ht="11.5" customHeight="1">
      <c r="A6533" s="9" t="inlineStr">
        <is>
          <t>0703</t>
        </is>
      </c>
      <c r="B6533" s="9" t="inlineStr">
        <is>
          <t>Anodised Aluminium handles 125 mm</t>
        </is>
      </c>
      <c r="C6533" s="9" t="inlineStr"/>
      <c r="D6533" s="9" t="inlineStr"/>
      <c r="E6533" s="9" t="inlineStr"/>
      <c r="F6533" s="9" t="inlineStr"/>
    </row>
    <row r="6534" ht="11.5" customHeight="1">
      <c r="A6534" s="9" t="inlineStr"/>
      <c r="B6534" s="9" t="inlineStr">
        <is>
          <t>with plate 175 x 32 mm</t>
        </is>
      </c>
      <c r="C6534" s="9" t="inlineStr">
        <is>
          <t>10 Nos</t>
        </is>
      </c>
      <c r="D6534" s="9" t="inlineStr">
        <is>
          <t>1.00</t>
        </is>
      </c>
      <c r="E6534" s="9" t="inlineStr">
        <is>
          <t>324.00</t>
        </is>
      </c>
      <c r="F6534" s="9" t="inlineStr">
        <is>
          <t>324.00</t>
        </is>
      </c>
    </row>
    <row r="6535" ht="11.5" customHeight="1">
      <c r="A6535" s="9" t="inlineStr">
        <is>
          <t>0588</t>
        </is>
      </c>
      <c r="B6535" s="9" t="inlineStr">
        <is>
          <t>Chromium plated Brass screws 25 mm</t>
        </is>
      </c>
      <c r="C6535" s="9" t="inlineStr">
        <is>
          <t>100 Nos</t>
        </is>
      </c>
      <c r="D6535" s="9" t="inlineStr">
        <is>
          <t>0.40</t>
        </is>
      </c>
      <c r="E6535" s="9" t="inlineStr">
        <is>
          <t>180.00</t>
        </is>
      </c>
      <c r="F6535" s="9" t="inlineStr">
        <is>
          <t>72.00</t>
        </is>
      </c>
    </row>
    <row r="6536" ht="11.5" customHeight="1">
      <c r="A6536" s="9" t="inlineStr">
        <is>
          <t>9977</t>
        </is>
      </c>
      <c r="B6536" s="9" t="inlineStr">
        <is>
          <t>Carriage of materials</t>
        </is>
      </c>
      <c r="C6536" s="9" t="inlineStr">
        <is>
          <t>L.S.</t>
        </is>
      </c>
      <c r="D6536" s="9" t="inlineStr">
        <is>
          <t>2.73</t>
        </is>
      </c>
      <c r="E6536" s="9" t="inlineStr">
        <is>
          <t>2.00</t>
        </is>
      </c>
      <c r="F6536" s="9" t="inlineStr">
        <is>
          <t>5.46</t>
        </is>
      </c>
    </row>
    <row r="6537" ht="11.5" customHeight="1">
      <c r="A6537" s="9" t="inlineStr"/>
      <c r="B6537" s="9" t="inlineStr">
        <is>
          <t>LABOUR</t>
        </is>
      </c>
      <c r="C6537" s="9" t="inlineStr"/>
      <c r="D6537" s="9" t="inlineStr"/>
      <c r="E6537" s="9" t="inlineStr"/>
      <c r="F6537" s="9" t="inlineStr"/>
    </row>
    <row r="6538" ht="11.5" customHeight="1">
      <c r="A6538" s="9" t="inlineStr">
        <is>
          <t>0111</t>
        </is>
      </c>
      <c r="B6538" s="9" t="inlineStr">
        <is>
          <t>Carpenter 1st class</t>
        </is>
      </c>
      <c r="C6538" s="9" t="inlineStr">
        <is>
          <t>day</t>
        </is>
      </c>
      <c r="D6538" s="9" t="inlineStr">
        <is>
          <t>0.06</t>
        </is>
      </c>
      <c r="E6538" s="9" t="inlineStr">
        <is>
          <t>738.00</t>
        </is>
      </c>
      <c r="F6538" s="9" t="inlineStr">
        <is>
          <t>44.28</t>
        </is>
      </c>
    </row>
    <row r="6539" ht="11.5" customHeight="1">
      <c r="A6539" s="9" t="inlineStr"/>
      <c r="B6539" s="9" t="inlineStr">
        <is>
          <t>TOTAL</t>
        </is>
      </c>
      <c r="C6539" s="9" t="inlineStr"/>
      <c r="D6539" s="9" t="inlineStr"/>
      <c r="E6539" s="9" t="inlineStr"/>
      <c r="F6539" s="9" t="inlineStr">
        <is>
          <t>445.74 W</t>
        </is>
      </c>
    </row>
    <row r="6540" ht="11.5" customHeight="1">
      <c r="A6540" s="9" t="inlineStr"/>
      <c r="B6540" s="9" t="inlineStr">
        <is>
          <t>Add 1 % Water charges on "W"</t>
        </is>
      </c>
      <c r="C6540" s="9" t="inlineStr"/>
      <c r="D6540" s="9" t="inlineStr"/>
      <c r="E6540" s="9" t="inlineStr"/>
      <c r="F6540" s="9" t="inlineStr">
        <is>
          <t>4.46</t>
        </is>
      </c>
    </row>
    <row r="6541" ht="11.5" customHeight="1">
      <c r="A6541" s="9" t="inlineStr"/>
      <c r="B6541" s="9" t="inlineStr">
        <is>
          <t>TOTAL</t>
        </is>
      </c>
      <c r="C6541" s="9" t="inlineStr"/>
      <c r="D6541" s="9" t="inlineStr"/>
      <c r="E6541" s="9" t="inlineStr"/>
      <c r="F6541" s="9" t="inlineStr">
        <is>
          <t>450.20 X</t>
        </is>
      </c>
    </row>
    <row r="6542" ht="11.5" customHeight="1">
      <c r="A6542" s="9" t="inlineStr"/>
      <c r="B6542" s="9" t="inlineStr">
        <is>
          <t>Add GST on "X" (multiplying factor</t>
        </is>
      </c>
      <c r="C6542" s="9" t="inlineStr"/>
      <c r="D6542" s="9" t="inlineStr"/>
      <c r="E6542" s="9" t="inlineStr"/>
      <c r="F6542" s="9" t="inlineStr"/>
    </row>
    <row r="6543" ht="11.5" customHeight="1">
      <c r="A6543" s="9" t="inlineStr"/>
      <c r="B6543" s="9" t="inlineStr">
        <is>
          <t>0.1405)</t>
        </is>
      </c>
      <c r="C6543" s="9" t="inlineStr"/>
      <c r="D6543" s="9" t="inlineStr"/>
      <c r="E6543" s="9" t="inlineStr"/>
      <c r="F6543" s="9" t="inlineStr">
        <is>
          <t>63.25</t>
        </is>
      </c>
    </row>
    <row r="6544" ht="11.5" customHeight="1">
      <c r="A6544" s="9" t="inlineStr"/>
      <c r="B6544" s="9" t="inlineStr">
        <is>
          <t>TOTAL</t>
        </is>
      </c>
      <c r="C6544" s="9" t="inlineStr"/>
      <c r="D6544" s="9" t="inlineStr"/>
      <c r="E6544" s="9" t="inlineStr"/>
      <c r="F6544" s="9" t="inlineStr">
        <is>
          <t>513.45 Y</t>
        </is>
      </c>
    </row>
    <row r="6545" ht="11.5" customHeight="1">
      <c r="A6545" s="9" t="inlineStr"/>
      <c r="B6545" s="9" t="inlineStr">
        <is>
          <t>Add 15% CPOH on "Y"</t>
        </is>
      </c>
      <c r="C6545" s="9" t="inlineStr"/>
      <c r="D6545" s="9" t="inlineStr"/>
      <c r="E6545" s="9" t="inlineStr"/>
      <c r="F6545" s="9" t="inlineStr">
        <is>
          <t>77.02</t>
        </is>
      </c>
    </row>
    <row r="6546" ht="11.5" customHeight="1">
      <c r="A6546" s="9" t="inlineStr"/>
      <c r="B6546" s="9" t="inlineStr">
        <is>
          <t>TOTAL</t>
        </is>
      </c>
      <c r="C6546" s="9" t="inlineStr"/>
      <c r="D6546" s="9" t="inlineStr"/>
      <c r="E6546" s="9" t="inlineStr"/>
      <c r="F6546" s="9" t="inlineStr">
        <is>
          <t>590.47 Z</t>
        </is>
      </c>
    </row>
    <row r="6547" ht="11.5" customHeight="1">
      <c r="A6547" s="9" t="inlineStr"/>
      <c r="B6547" s="9" t="inlineStr">
        <is>
          <t>Add Cess @ 1% on "Z"</t>
        </is>
      </c>
      <c r="C6547" s="9" t="inlineStr"/>
      <c r="D6547" s="9" t="inlineStr"/>
      <c r="E6547" s="9" t="inlineStr"/>
      <c r="F6547" s="9" t="inlineStr">
        <is>
          <t>5.90</t>
        </is>
      </c>
    </row>
    <row r="6548" ht="11.5" customHeight="1">
      <c r="A6548" s="9" t="inlineStr"/>
      <c r="B6548" s="9" t="inlineStr">
        <is>
          <t>Cost of 10 nos</t>
        </is>
      </c>
      <c r="C6548" s="9" t="inlineStr"/>
      <c r="D6548" s="9" t="inlineStr"/>
      <c r="E6548" s="9" t="inlineStr"/>
      <c r="F6548" s="9" t="inlineStr">
        <is>
          <t>596.37</t>
        </is>
      </c>
    </row>
    <row r="6549" ht="11.5" customHeight="1">
      <c r="A6549" s="9" t="inlineStr"/>
      <c r="B6549" s="9" t="inlineStr">
        <is>
          <t>Cost of 1 no</t>
        </is>
      </c>
      <c r="C6549" s="9" t="inlineStr"/>
      <c r="D6549" s="9" t="inlineStr"/>
      <c r="E6549" s="9" t="inlineStr"/>
      <c r="F6549" s="9" t="inlineStr">
        <is>
          <t>59.64</t>
        </is>
      </c>
    </row>
    <row r="6550" ht="11.5" customHeight="1">
      <c r="A6550" s="9" t="inlineStr"/>
      <c r="B6550" s="9" t="inlineStr">
        <is>
          <t>Say</t>
        </is>
      </c>
      <c r="C6550" s="9" t="inlineStr"/>
      <c r="D6550" s="9" t="inlineStr"/>
      <c r="E6550" s="9" t="inlineStr"/>
      <c r="F6550" s="9" t="inlineStr">
        <is>
          <t>59.65</t>
        </is>
      </c>
    </row>
    <row r="6551" ht="11.5" customHeight="1">
      <c r="A6551" s="9" t="inlineStr">
        <is>
          <t>9.100.2</t>
        </is>
      </c>
      <c r="B6551" s="9" t="inlineStr">
        <is>
          <t>100 mm</t>
        </is>
      </c>
      <c r="C6551" s="9" t="inlineStr"/>
      <c r="D6551" s="9" t="inlineStr"/>
      <c r="E6551" s="9" t="inlineStr"/>
      <c r="F6551" s="9" t="inlineStr"/>
    </row>
    <row r="6552" ht="11.5" customHeight="1">
      <c r="A6552" s="10" t="inlineStr">
        <is>
          <t>Code</t>
        </is>
      </c>
      <c r="B6552" s="10" t="inlineStr">
        <is>
          <t>Description</t>
        </is>
      </c>
      <c r="C6552" s="10" t="inlineStr">
        <is>
          <t>Unit</t>
        </is>
      </c>
      <c r="D6552" s="10" t="inlineStr">
        <is>
          <t>Quantity</t>
        </is>
      </c>
      <c r="E6552" s="10" t="inlineStr">
        <is>
          <t>Rate</t>
        </is>
      </c>
      <c r="F6552" s="10" t="inlineStr">
        <is>
          <t>Amount</t>
        </is>
      </c>
    </row>
    <row r="6553" ht="11.5" customHeight="1">
      <c r="A6553" s="9" t="inlineStr"/>
      <c r="B6553" s="9" t="inlineStr">
        <is>
          <t>Details of cost for 10 nos.</t>
        </is>
      </c>
      <c r="C6553" s="9" t="inlineStr"/>
      <c r="D6553" s="9" t="inlineStr"/>
      <c r="E6553" s="9" t="inlineStr"/>
      <c r="F6553" s="9" t="inlineStr"/>
    </row>
    <row r="6554" ht="11.5" customHeight="1">
      <c r="A6554" s="9" t="inlineStr"/>
      <c r="B6554" s="9" t="inlineStr">
        <is>
          <t>MATERIAL</t>
        </is>
      </c>
      <c r="C6554" s="9" t="inlineStr"/>
      <c r="D6554" s="9" t="inlineStr"/>
      <c r="E6554" s="9" t="inlineStr"/>
      <c r="F6554" s="9" t="inlineStr"/>
    </row>
    <row r="6555" ht="11.5" customHeight="1">
      <c r="A6555" s="9" t="inlineStr">
        <is>
          <t>0704</t>
        </is>
      </c>
      <c r="B6555" s="9" t="inlineStr">
        <is>
          <t>Anodised Aluminium handles 100 mm</t>
        </is>
      </c>
      <c r="C6555" s="9" t="inlineStr"/>
      <c r="D6555" s="9" t="inlineStr"/>
      <c r="E6555" s="9" t="inlineStr"/>
      <c r="F6555" s="9" t="inlineStr"/>
    </row>
    <row r="6556" ht="11.5" customHeight="1">
      <c r="A6556" s="9" t="inlineStr"/>
      <c r="B6556" s="9" t="inlineStr">
        <is>
          <t>with plate 150 x 32 mm</t>
        </is>
      </c>
      <c r="C6556" s="9" t="inlineStr">
        <is>
          <t>10 Nos</t>
        </is>
      </c>
      <c r="D6556" s="9" t="inlineStr">
        <is>
          <t>1.00</t>
        </is>
      </c>
      <c r="E6556" s="9" t="inlineStr">
        <is>
          <t>275.00</t>
        </is>
      </c>
      <c r="F6556" s="9" t="inlineStr">
        <is>
          <t>275.00</t>
        </is>
      </c>
    </row>
    <row r="6557" ht="11.5" customHeight="1">
      <c r="A6557" s="9" t="inlineStr">
        <is>
          <t>0588</t>
        </is>
      </c>
      <c r="B6557" s="9" t="inlineStr">
        <is>
          <t>Chromium plated Brass screws 25 mm</t>
        </is>
      </c>
      <c r="C6557" s="9" t="inlineStr">
        <is>
          <t>100 Nos</t>
        </is>
      </c>
      <c r="D6557" s="9" t="inlineStr">
        <is>
          <t>0.40</t>
        </is>
      </c>
      <c r="E6557" s="9" t="inlineStr">
        <is>
          <t>180.00</t>
        </is>
      </c>
      <c r="F6557" s="9" t="inlineStr">
        <is>
          <t>72.00</t>
        </is>
      </c>
    </row>
    <row r="6558" ht="11.5" customHeight="1">
      <c r="A6558" s="9" t="inlineStr">
        <is>
          <t>9977</t>
        </is>
      </c>
      <c r="B6558" s="9" t="inlineStr">
        <is>
          <t>Carriage of materials</t>
        </is>
      </c>
      <c r="C6558" s="9" t="inlineStr">
        <is>
          <t>L.S.</t>
        </is>
      </c>
      <c r="D6558" s="9" t="inlineStr">
        <is>
          <t>1.82</t>
        </is>
      </c>
      <c r="E6558" s="9" t="inlineStr">
        <is>
          <t>2.00</t>
        </is>
      </c>
      <c r="F6558" s="9" t="inlineStr">
        <is>
          <t>3.64</t>
        </is>
      </c>
    </row>
    <row r="6559" ht="11.5" customHeight="1">
      <c r="A6559" s="9" t="inlineStr"/>
      <c r="B6559" s="9" t="inlineStr">
        <is>
          <t>LABOUR</t>
        </is>
      </c>
      <c r="C6559" s="9" t="inlineStr"/>
      <c r="D6559" s="9" t="inlineStr"/>
      <c r="E6559" s="9" t="inlineStr"/>
      <c r="F6559" s="9" t="inlineStr"/>
    </row>
    <row r="6560" ht="11.5" customHeight="1">
      <c r="A6560" s="9" t="inlineStr">
        <is>
          <t>0111</t>
        </is>
      </c>
      <c r="B6560" s="9" t="inlineStr">
        <is>
          <t>Carpenter 1st class</t>
        </is>
      </c>
      <c r="C6560" s="9" t="inlineStr">
        <is>
          <t>day</t>
        </is>
      </c>
      <c r="D6560" s="9" t="inlineStr">
        <is>
          <t>0.06</t>
        </is>
      </c>
      <c r="E6560" s="9" t="inlineStr">
        <is>
          <t>738.00</t>
        </is>
      </c>
      <c r="F6560" s="9" t="inlineStr">
        <is>
          <t>44.28</t>
        </is>
      </c>
    </row>
    <row r="6561" ht="11.5" customHeight="1">
      <c r="A6561" s="9" t="inlineStr"/>
      <c r="B6561" s="9" t="inlineStr">
        <is>
          <t>TOTAL</t>
        </is>
      </c>
      <c r="C6561" s="9" t="inlineStr"/>
      <c r="D6561" s="9" t="inlineStr"/>
      <c r="E6561" s="9" t="inlineStr"/>
      <c r="F6561" s="9" t="inlineStr">
        <is>
          <t>394.92 W</t>
        </is>
      </c>
    </row>
    <row r="6562" ht="11.5" customHeight="1">
      <c r="A6562" s="9" t="inlineStr"/>
      <c r="B6562" s="9" t="inlineStr">
        <is>
          <t>Add 1 % Water charges on "W"</t>
        </is>
      </c>
      <c r="C6562" s="9" t="inlineStr"/>
      <c r="D6562" s="9" t="inlineStr"/>
      <c r="E6562" s="9" t="inlineStr"/>
      <c r="F6562" s="9" t="inlineStr">
        <is>
          <t>3.95</t>
        </is>
      </c>
    </row>
    <row r="6563" ht="11.5" customHeight="1">
      <c r="A6563" s="9" t="inlineStr"/>
      <c r="B6563" s="9" t="inlineStr">
        <is>
          <t>TOTAL</t>
        </is>
      </c>
      <c r="C6563" s="9" t="inlineStr"/>
      <c r="D6563" s="9" t="inlineStr"/>
      <c r="E6563" s="9" t="inlineStr"/>
      <c r="F6563" s="9" t="inlineStr">
        <is>
          <t>398.87 X</t>
        </is>
      </c>
    </row>
    <row r="6564" ht="11.5" customHeight="1">
      <c r="A6564" s="9" t="inlineStr"/>
      <c r="B6564" s="9" t="inlineStr">
        <is>
          <t>Add GST on "X" (multiplying factor</t>
        </is>
      </c>
      <c r="C6564" s="9" t="inlineStr"/>
      <c r="D6564" s="9" t="inlineStr"/>
      <c r="E6564" s="9" t="inlineStr"/>
      <c r="F6564" s="9" t="inlineStr"/>
    </row>
    <row r="6565" ht="11.5" customHeight="1">
      <c r="A6565" s="9" t="inlineStr"/>
      <c r="B6565" s="9" t="inlineStr">
        <is>
          <t>0.1405)</t>
        </is>
      </c>
      <c r="C6565" s="9" t="inlineStr"/>
      <c r="D6565" s="9" t="inlineStr"/>
      <c r="E6565" s="9" t="inlineStr"/>
      <c r="F6565" s="9" t="inlineStr">
        <is>
          <t>56.04</t>
        </is>
      </c>
    </row>
    <row r="6566" ht="11.5" customHeight="1">
      <c r="A6566" s="9" t="inlineStr"/>
      <c r="B6566" s="9" t="inlineStr">
        <is>
          <t>TOTAL</t>
        </is>
      </c>
      <c r="C6566" s="9" t="inlineStr"/>
      <c r="D6566" s="9" t="inlineStr"/>
      <c r="E6566" s="9" t="inlineStr"/>
      <c r="F6566" s="9" t="inlineStr">
        <is>
          <t>454.91 Y</t>
        </is>
      </c>
    </row>
    <row r="6567" ht="11.5" customHeight="1">
      <c r="A6567" s="9" t="inlineStr"/>
      <c r="B6567" s="9" t="inlineStr">
        <is>
          <t>Add 15% CPOH on "Y"</t>
        </is>
      </c>
      <c r="C6567" s="9" t="inlineStr"/>
      <c r="D6567" s="9" t="inlineStr"/>
      <c r="E6567" s="9" t="inlineStr"/>
      <c r="F6567" s="9" t="inlineStr">
        <is>
          <t>68.24</t>
        </is>
      </c>
    </row>
    <row r="6568" ht="11.5" customHeight="1">
      <c r="A6568" s="9" t="inlineStr"/>
      <c r="B6568" s="9" t="inlineStr">
        <is>
          <t>TOTAL</t>
        </is>
      </c>
      <c r="C6568" s="9" t="inlineStr"/>
      <c r="D6568" s="9" t="inlineStr"/>
      <c r="E6568" s="9" t="inlineStr"/>
      <c r="F6568" s="9" t="inlineStr">
        <is>
          <t>523.15 Z</t>
        </is>
      </c>
    </row>
    <row r="6569" ht="11.5" customHeight="1">
      <c r="A6569" s="9" t="inlineStr"/>
      <c r="B6569" s="9" t="inlineStr">
        <is>
          <t>Add Cess @ 1% on "Z"</t>
        </is>
      </c>
      <c r="C6569" s="9" t="inlineStr"/>
      <c r="D6569" s="9" t="inlineStr"/>
      <c r="E6569" s="9" t="inlineStr"/>
      <c r="F6569" s="9" t="inlineStr">
        <is>
          <t>5.23</t>
        </is>
      </c>
    </row>
    <row r="6570" ht="11.5" customHeight="1">
      <c r="A6570" s="9" t="inlineStr"/>
      <c r="B6570" s="9" t="inlineStr">
        <is>
          <t>Cost of 10 nos</t>
        </is>
      </c>
      <c r="C6570" s="9" t="inlineStr"/>
      <c r="D6570" s="9" t="inlineStr"/>
      <c r="E6570" s="9" t="inlineStr"/>
      <c r="F6570" s="9" t="inlineStr">
        <is>
          <t>528.38</t>
        </is>
      </c>
    </row>
    <row r="6571" ht="11.5" customHeight="1">
      <c r="A6571" s="9" t="inlineStr"/>
      <c r="B6571" s="9" t="inlineStr">
        <is>
          <t>Cost of 1 no</t>
        </is>
      </c>
      <c r="C6571" s="9" t="inlineStr"/>
      <c r="D6571" s="9" t="inlineStr"/>
      <c r="E6571" s="9" t="inlineStr"/>
      <c r="F6571" s="9" t="inlineStr">
        <is>
          <t>52.84</t>
        </is>
      </c>
    </row>
    <row r="6572" ht="11.5" customHeight="1">
      <c r="A6572" s="9" t="inlineStr"/>
      <c r="B6572" s="9" t="inlineStr">
        <is>
          <t>Say</t>
        </is>
      </c>
      <c r="C6572" s="9" t="inlineStr"/>
      <c r="D6572" s="9" t="inlineStr"/>
      <c r="E6572" s="9" t="inlineStr"/>
      <c r="F6572" s="9" t="inlineStr">
        <is>
          <t>52.85</t>
        </is>
      </c>
    </row>
    <row r="6574" ht="11.5" customHeight="1">
      <c r="A6574" s="9" t="inlineStr">
        <is>
          <t>9.100.3</t>
        </is>
      </c>
      <c r="B6574" s="9" t="inlineStr">
        <is>
          <t>75 mm</t>
        </is>
      </c>
      <c r="C6574" s="9" t="inlineStr"/>
      <c r="D6574" s="9" t="inlineStr"/>
      <c r="E6574" s="9" t="inlineStr"/>
      <c r="F6574" s="9" t="inlineStr"/>
    </row>
    <row r="6575" ht="11.5" customHeight="1">
      <c r="A6575" s="10" t="inlineStr">
        <is>
          <t>Code</t>
        </is>
      </c>
      <c r="B6575" s="10" t="inlineStr">
        <is>
          <t>Description</t>
        </is>
      </c>
      <c r="C6575" s="10" t="inlineStr">
        <is>
          <t>Unit</t>
        </is>
      </c>
      <c r="D6575" s="10" t="inlineStr">
        <is>
          <t>Quantity</t>
        </is>
      </c>
      <c r="E6575" s="10" t="inlineStr">
        <is>
          <t>Rate</t>
        </is>
      </c>
      <c r="F6575" s="10" t="inlineStr">
        <is>
          <t>Amount</t>
        </is>
      </c>
    </row>
    <row r="6576" ht="11.5" customHeight="1">
      <c r="A6576" s="9" t="inlineStr"/>
      <c r="B6576" s="9" t="inlineStr">
        <is>
          <t>Details of cost for 10 nos.</t>
        </is>
      </c>
      <c r="C6576" s="9" t="inlineStr"/>
      <c r="D6576" s="9" t="inlineStr"/>
      <c r="E6576" s="9" t="inlineStr"/>
      <c r="F6576" s="9" t="inlineStr"/>
    </row>
    <row r="6577" ht="11.5" customHeight="1">
      <c r="A6577" s="9" t="inlineStr"/>
      <c r="B6577" s="9" t="inlineStr">
        <is>
          <t>MATERIAL</t>
        </is>
      </c>
      <c r="C6577" s="9" t="inlineStr"/>
      <c r="D6577" s="9" t="inlineStr"/>
      <c r="E6577" s="9" t="inlineStr"/>
      <c r="F6577" s="9" t="inlineStr"/>
    </row>
    <row r="6578" ht="11.5" customHeight="1">
      <c r="A6578" s="9" t="inlineStr">
        <is>
          <t>0705</t>
        </is>
      </c>
      <c r="B6578" s="9" t="inlineStr">
        <is>
          <t>Anodised Aluminium handles 75mm</t>
        </is>
      </c>
      <c r="C6578" s="9" t="inlineStr"/>
      <c r="D6578" s="9" t="inlineStr"/>
      <c r="E6578" s="9" t="inlineStr"/>
      <c r="F6578" s="9" t="inlineStr"/>
    </row>
    <row r="6579" ht="11.5" customHeight="1">
      <c r="A6579" s="9" t="inlineStr"/>
      <c r="B6579" s="9" t="inlineStr">
        <is>
          <t>with plate 125 x 32 mm</t>
        </is>
      </c>
      <c r="C6579" s="9" t="inlineStr">
        <is>
          <t>10 Nos</t>
        </is>
      </c>
      <c r="D6579" s="9" t="inlineStr">
        <is>
          <t>1.00</t>
        </is>
      </c>
      <c r="E6579" s="9" t="inlineStr">
        <is>
          <t>231.00</t>
        </is>
      </c>
      <c r="F6579" s="9" t="inlineStr">
        <is>
          <t>231.00</t>
        </is>
      </c>
    </row>
    <row r="6580" ht="11.5" customHeight="1">
      <c r="A6580" s="9" t="inlineStr">
        <is>
          <t>0589</t>
        </is>
      </c>
      <c r="B6580" s="9" t="inlineStr">
        <is>
          <t>Chromium plated Brass screws 20 mm</t>
        </is>
      </c>
      <c r="C6580" s="9" t="inlineStr">
        <is>
          <t>100 Nos</t>
        </is>
      </c>
      <c r="D6580" s="9" t="inlineStr">
        <is>
          <t>0.40</t>
        </is>
      </c>
      <c r="E6580" s="9" t="inlineStr">
        <is>
          <t>160.00</t>
        </is>
      </c>
      <c r="F6580" s="9" t="inlineStr">
        <is>
          <t>64.00</t>
        </is>
      </c>
    </row>
    <row r="6581" ht="11.5" customHeight="1">
      <c r="A6581" s="9" t="inlineStr">
        <is>
          <t>9977</t>
        </is>
      </c>
      <c r="B6581" s="9" t="inlineStr">
        <is>
          <t>Carriage of materials</t>
        </is>
      </c>
      <c r="C6581" s="9" t="inlineStr">
        <is>
          <t>L.S.</t>
        </is>
      </c>
      <c r="D6581" s="9" t="inlineStr">
        <is>
          <t>1.82</t>
        </is>
      </c>
      <c r="E6581" s="9" t="inlineStr">
        <is>
          <t>2.00</t>
        </is>
      </c>
      <c r="F6581" s="9" t="inlineStr">
        <is>
          <t>3.64</t>
        </is>
      </c>
    </row>
    <row r="6582" ht="11.5" customHeight="1">
      <c r="A6582" s="9" t="inlineStr"/>
      <c r="B6582" s="9" t="inlineStr">
        <is>
          <t>LABOUR</t>
        </is>
      </c>
      <c r="C6582" s="9" t="inlineStr"/>
      <c r="D6582" s="9" t="inlineStr"/>
      <c r="E6582" s="9" t="inlineStr"/>
      <c r="F6582" s="9" t="inlineStr"/>
    </row>
    <row r="6583" ht="11.5" customHeight="1">
      <c r="A6583" s="9" t="inlineStr">
        <is>
          <t>0111</t>
        </is>
      </c>
      <c r="B6583" s="9" t="inlineStr">
        <is>
          <t>Carpenter 1st class</t>
        </is>
      </c>
      <c r="C6583" s="9" t="inlineStr">
        <is>
          <t>day</t>
        </is>
      </c>
      <c r="D6583" s="9" t="inlineStr">
        <is>
          <t>0.06</t>
        </is>
      </c>
      <c r="E6583" s="9" t="inlineStr">
        <is>
          <t>738.00</t>
        </is>
      </c>
      <c r="F6583" s="9" t="inlineStr">
        <is>
          <t>44.28</t>
        </is>
      </c>
    </row>
    <row r="6584" ht="11.5" customHeight="1">
      <c r="A6584" s="9" t="inlineStr"/>
      <c r="B6584" s="9" t="inlineStr">
        <is>
          <t>TOTAL</t>
        </is>
      </c>
      <c r="C6584" s="9" t="inlineStr"/>
      <c r="D6584" s="9" t="inlineStr"/>
      <c r="E6584" s="9" t="inlineStr"/>
      <c r="F6584" s="9" t="inlineStr">
        <is>
          <t>342.92 W</t>
        </is>
      </c>
    </row>
    <row r="6585" ht="11.5" customHeight="1">
      <c r="A6585" s="9" t="inlineStr"/>
      <c r="B6585" s="9" t="inlineStr">
        <is>
          <t>Add 1 % Water charges on "W"</t>
        </is>
      </c>
      <c r="C6585" s="9" t="inlineStr"/>
      <c r="D6585" s="9" t="inlineStr"/>
      <c r="E6585" s="9" t="inlineStr"/>
      <c r="F6585" s="9" t="inlineStr">
        <is>
          <t>3.43</t>
        </is>
      </c>
    </row>
    <row r="6586" ht="11.5" customHeight="1">
      <c r="A6586" s="9" t="inlineStr"/>
      <c r="B6586" s="9" t="inlineStr">
        <is>
          <t>TOTAL</t>
        </is>
      </c>
      <c r="C6586" s="9" t="inlineStr"/>
      <c r="D6586" s="9" t="inlineStr"/>
      <c r="E6586" s="9" t="inlineStr"/>
      <c r="F6586" s="9" t="inlineStr">
        <is>
          <t>346.35 X</t>
        </is>
      </c>
    </row>
    <row r="6587" ht="11.5" customHeight="1">
      <c r="A6587" s="9" t="inlineStr"/>
      <c r="B6587" s="9" t="inlineStr">
        <is>
          <t>Add GST on "X" (multiplying factor</t>
        </is>
      </c>
      <c r="C6587" s="9" t="inlineStr"/>
      <c r="D6587" s="9" t="inlineStr"/>
      <c r="E6587" s="9" t="inlineStr"/>
      <c r="F6587" s="9" t="inlineStr"/>
    </row>
    <row r="6588" ht="11.5" customHeight="1">
      <c r="A6588" s="9" t="inlineStr"/>
      <c r="B6588" s="9" t="inlineStr">
        <is>
          <t>0.1405)</t>
        </is>
      </c>
      <c r="C6588" s="9" t="inlineStr"/>
      <c r="D6588" s="9" t="inlineStr"/>
      <c r="E6588" s="9" t="inlineStr"/>
      <c r="F6588" s="9" t="inlineStr">
        <is>
          <t>48.66</t>
        </is>
      </c>
    </row>
    <row r="6589" ht="11.5" customHeight="1">
      <c r="A6589" s="9" t="inlineStr"/>
      <c r="B6589" s="9" t="inlineStr">
        <is>
          <t>TOTAL</t>
        </is>
      </c>
      <c r="C6589" s="9" t="inlineStr"/>
      <c r="D6589" s="9" t="inlineStr"/>
      <c r="E6589" s="9" t="inlineStr"/>
      <c r="F6589" s="9" t="inlineStr">
        <is>
          <t>395.01 Y</t>
        </is>
      </c>
    </row>
    <row r="6590" ht="11.5" customHeight="1">
      <c r="A6590" s="9" t="inlineStr"/>
      <c r="B6590" s="9" t="inlineStr">
        <is>
          <t>Add 15% CPOH on "Y"</t>
        </is>
      </c>
      <c r="C6590" s="9" t="inlineStr"/>
      <c r="D6590" s="9" t="inlineStr"/>
      <c r="E6590" s="9" t="inlineStr"/>
      <c r="F6590" s="9" t="inlineStr">
        <is>
          <t>59.25</t>
        </is>
      </c>
    </row>
    <row r="6591" ht="11.5" customHeight="1">
      <c r="A6591" s="9" t="inlineStr"/>
      <c r="B6591" s="9" t="inlineStr">
        <is>
          <t>TOTAL</t>
        </is>
      </c>
      <c r="C6591" s="9" t="inlineStr"/>
      <c r="D6591" s="9" t="inlineStr"/>
      <c r="E6591" s="9" t="inlineStr"/>
      <c r="F6591" s="9" t="inlineStr">
        <is>
          <t>454.26 Z</t>
        </is>
      </c>
    </row>
    <row r="6592" ht="11.5" customHeight="1">
      <c r="A6592" s="9" t="inlineStr"/>
      <c r="B6592" s="9" t="inlineStr">
        <is>
          <t>Add Cess @ 1% on "Z"</t>
        </is>
      </c>
      <c r="C6592" s="9" t="inlineStr"/>
      <c r="D6592" s="9" t="inlineStr"/>
      <c r="E6592" s="9" t="inlineStr"/>
      <c r="F6592" s="9" t="inlineStr">
        <is>
          <t>4.54</t>
        </is>
      </c>
    </row>
    <row r="6593" ht="11.5" customHeight="1">
      <c r="A6593" s="9" t="inlineStr"/>
      <c r="B6593" s="9" t="inlineStr">
        <is>
          <t>Cost of 10 nos</t>
        </is>
      </c>
      <c r="C6593" s="9" t="inlineStr"/>
      <c r="D6593" s="9" t="inlineStr"/>
      <c r="E6593" s="9" t="inlineStr"/>
      <c r="F6593" s="9" t="inlineStr">
        <is>
          <t>458.81</t>
        </is>
      </c>
    </row>
    <row r="6594" ht="11.5" customHeight="1">
      <c r="A6594" s="9" t="inlineStr"/>
      <c r="B6594" s="9" t="inlineStr">
        <is>
          <t>Cost of 1 no</t>
        </is>
      </c>
      <c r="C6594" s="9" t="inlineStr"/>
      <c r="D6594" s="9" t="inlineStr"/>
      <c r="E6594" s="9" t="inlineStr"/>
      <c r="F6594" s="9" t="inlineStr">
        <is>
          <t>45.88</t>
        </is>
      </c>
    </row>
    <row r="6595" ht="11.5" customHeight="1">
      <c r="A6595" s="9" t="inlineStr"/>
      <c r="B6595" s="9" t="inlineStr">
        <is>
          <t>Say</t>
        </is>
      </c>
      <c r="C6595" s="9" t="inlineStr"/>
      <c r="D6595" s="9" t="inlineStr"/>
      <c r="E6595" s="9" t="inlineStr"/>
      <c r="F6595" s="9" t="inlineStr">
        <is>
          <t>45.90</t>
        </is>
      </c>
    </row>
    <row r="6596" ht="23" customHeight="1">
      <c r="A6596" s="9" t="inlineStr">
        <is>
          <t>9.101</t>
        </is>
      </c>
      <c r="B6596" s="9" t="inlineStr">
        <is>
          <t>Providing and fixing aluminium hanging</t>
        </is>
      </c>
      <c r="C6596" s="9" t="inlineStr">
        <is>
          <t>floor</t>
        </is>
      </c>
      <c r="D6596" s="9" t="inlineStr">
        <is>
          <t>door stopper,</t>
        </is>
      </c>
      <c r="E6596" s="9" t="inlineStr">
        <is>
          <t>ISI marked,</t>
        </is>
      </c>
      <c r="F6596" s="9" t="inlineStr">
        <is>
          <t>anodised</t>
        </is>
      </c>
    </row>
    <row r="6597" ht="23" customHeight="1">
      <c r="A6597" s="9" t="inlineStr"/>
      <c r="B6597" s="9" t="inlineStr">
        <is>
          <t>(anodic coating not less than grade</t>
        </is>
      </c>
      <c r="C6597" s="9" t="inlineStr">
        <is>
          <t>AC 10 as</t>
        </is>
      </c>
      <c r="D6597" s="9" t="inlineStr">
        <is>
          <t>per IS : 1868)</t>
        </is>
      </c>
      <c r="E6597" s="9" t="inlineStr">
        <is>
          <t>transparent</t>
        </is>
      </c>
      <c r="F6597" s="9" t="inlineStr">
        <is>
          <t>or dyed to</t>
        </is>
      </c>
    </row>
    <row r="6598" ht="23" customHeight="1">
      <c r="A6598" s="9" t="inlineStr"/>
      <c r="B6598" s="9" t="inlineStr">
        <is>
          <t>required colour and shade, with necessary</t>
        </is>
      </c>
      <c r="C6598" s="9" t="inlineStr">
        <is>
          <t>screws</t>
        </is>
      </c>
      <c r="D6598" s="9" t="inlineStr">
        <is>
          <t>etc. complete.</t>
        </is>
      </c>
      <c r="E6598" s="9" t="inlineStr"/>
      <c r="F6598" s="9" t="inlineStr"/>
    </row>
    <row r="6599" ht="11.5" customHeight="1">
      <c r="A6599" s="9" t="inlineStr">
        <is>
          <t>9.101.1</t>
        </is>
      </c>
      <c r="B6599" s="9" t="inlineStr">
        <is>
          <t>Single rubber stopper</t>
        </is>
      </c>
      <c r="C6599" s="9" t="inlineStr"/>
      <c r="D6599" s="9" t="inlineStr"/>
      <c r="E6599" s="9" t="inlineStr"/>
      <c r="F6599" s="9" t="inlineStr"/>
    </row>
    <row r="6600" ht="11.5" customHeight="1">
      <c r="A6600" s="10" t="inlineStr">
        <is>
          <t>Code</t>
        </is>
      </c>
      <c r="B6600" s="10" t="inlineStr">
        <is>
          <t>Description</t>
        </is>
      </c>
      <c r="C6600" s="10" t="inlineStr">
        <is>
          <t>Unit</t>
        </is>
      </c>
      <c r="D6600" s="10" t="inlineStr">
        <is>
          <t>Quantity</t>
        </is>
      </c>
      <c r="E6600" s="10" t="inlineStr">
        <is>
          <t>Rate</t>
        </is>
      </c>
      <c r="F6600" s="10" t="inlineStr">
        <is>
          <t>Amount</t>
        </is>
      </c>
    </row>
    <row r="6601" ht="11.5" customHeight="1">
      <c r="A6601" s="9" t="inlineStr"/>
      <c r="B6601" s="9" t="inlineStr">
        <is>
          <t>Details of cost for 10 nos.</t>
        </is>
      </c>
      <c r="C6601" s="9" t="inlineStr"/>
      <c r="D6601" s="9" t="inlineStr"/>
      <c r="E6601" s="9" t="inlineStr"/>
      <c r="F6601" s="9" t="inlineStr"/>
    </row>
    <row r="6602" ht="11.5" customHeight="1">
      <c r="A6602" s="9" t="inlineStr"/>
      <c r="B6602" s="9" t="inlineStr">
        <is>
          <t>MATERIAL</t>
        </is>
      </c>
      <c r="C6602" s="9" t="inlineStr"/>
      <c r="D6602" s="9" t="inlineStr"/>
      <c r="E6602" s="9" t="inlineStr"/>
      <c r="F6602" s="9" t="inlineStr"/>
    </row>
    <row r="6603" ht="11.5" customHeight="1">
      <c r="A6603" s="9" t="inlineStr">
        <is>
          <t>2459</t>
        </is>
      </c>
      <c r="B6603" s="9" t="inlineStr">
        <is>
          <t>Anodised Aluminium hanging type door</t>
        </is>
      </c>
      <c r="C6603" s="9" t="inlineStr"/>
      <c r="D6603" s="9" t="inlineStr"/>
      <c r="E6603" s="9" t="inlineStr"/>
      <c r="F6603" s="9" t="inlineStr"/>
    </row>
    <row r="6604" ht="11.5" customHeight="1">
      <c r="A6604" s="9" t="inlineStr"/>
      <c r="B6604" s="9" t="inlineStr">
        <is>
          <t>stopper</t>
        </is>
      </c>
      <c r="C6604" s="9" t="inlineStr">
        <is>
          <t>each</t>
        </is>
      </c>
      <c r="D6604" s="9" t="inlineStr">
        <is>
          <t>10.00</t>
        </is>
      </c>
      <c r="E6604" s="9" t="inlineStr">
        <is>
          <t>19.00</t>
        </is>
      </c>
      <c r="F6604" s="9" t="inlineStr">
        <is>
          <t>190.00</t>
        </is>
      </c>
    </row>
    <row r="6605" ht="11.5" customHeight="1">
      <c r="A6605" s="9" t="inlineStr">
        <is>
          <t>0588</t>
        </is>
      </c>
      <c r="B6605" s="9" t="inlineStr">
        <is>
          <t>Chromium plated Brass screws 25 mm</t>
        </is>
      </c>
      <c r="C6605" s="9" t="inlineStr">
        <is>
          <t>100 Nos</t>
        </is>
      </c>
      <c r="D6605" s="9" t="inlineStr">
        <is>
          <t>0.20</t>
        </is>
      </c>
      <c r="E6605" s="9" t="inlineStr">
        <is>
          <t>180.00</t>
        </is>
      </c>
      <c r="F6605" s="9" t="inlineStr">
        <is>
          <t>36.00</t>
        </is>
      </c>
    </row>
    <row r="6606" ht="11.5" customHeight="1">
      <c r="A6606" s="9" t="inlineStr">
        <is>
          <t>9977</t>
        </is>
      </c>
      <c r="B6606" s="9" t="inlineStr">
        <is>
          <t>Carriage of materials</t>
        </is>
      </c>
      <c r="C6606" s="9" t="inlineStr">
        <is>
          <t>L.S.</t>
        </is>
      </c>
      <c r="D6606" s="9" t="inlineStr">
        <is>
          <t>2.73</t>
        </is>
      </c>
      <c r="E6606" s="9" t="inlineStr">
        <is>
          <t>2.00</t>
        </is>
      </c>
      <c r="F6606" s="9" t="inlineStr">
        <is>
          <t>5.46</t>
        </is>
      </c>
    </row>
    <row r="6607" ht="11.5" customHeight="1">
      <c r="A6607" s="9" t="inlineStr"/>
      <c r="B6607" s="9" t="inlineStr">
        <is>
          <t>LABOUR</t>
        </is>
      </c>
      <c r="C6607" s="9" t="inlineStr"/>
      <c r="D6607" s="9" t="inlineStr"/>
      <c r="E6607" s="9" t="inlineStr"/>
      <c r="F6607" s="9" t="inlineStr"/>
    </row>
    <row r="6608" ht="11.5" customHeight="1">
      <c r="A6608" s="9" t="inlineStr">
        <is>
          <t>0111</t>
        </is>
      </c>
      <c r="B6608" s="9" t="inlineStr">
        <is>
          <t>Carpenter 1st class</t>
        </is>
      </c>
      <c r="C6608" s="9" t="inlineStr">
        <is>
          <t>day</t>
        </is>
      </c>
      <c r="D6608" s="9" t="inlineStr">
        <is>
          <t>0.03</t>
        </is>
      </c>
      <c r="E6608" s="9" t="inlineStr">
        <is>
          <t>738.00</t>
        </is>
      </c>
      <c r="F6608" s="9" t="inlineStr">
        <is>
          <t>22.14</t>
        </is>
      </c>
    </row>
    <row r="6609" ht="11.5" customHeight="1">
      <c r="A6609" s="9" t="inlineStr"/>
      <c r="B6609" s="9" t="inlineStr">
        <is>
          <t>TOTAL</t>
        </is>
      </c>
      <c r="C6609" s="9" t="inlineStr"/>
      <c r="D6609" s="9" t="inlineStr"/>
      <c r="E6609" s="9" t="inlineStr"/>
      <c r="F6609" s="9" t="inlineStr">
        <is>
          <t>253.60 W</t>
        </is>
      </c>
    </row>
    <row r="6610" ht="11.5" customHeight="1">
      <c r="A6610" s="9" t="inlineStr"/>
      <c r="B6610" s="9" t="inlineStr">
        <is>
          <t>Add 1 % Water charges on "W"</t>
        </is>
      </c>
      <c r="C6610" s="9" t="inlineStr"/>
      <c r="D6610" s="9" t="inlineStr"/>
      <c r="E6610" s="9" t="inlineStr"/>
      <c r="F6610" s="9" t="inlineStr">
        <is>
          <t>2.54</t>
        </is>
      </c>
    </row>
    <row r="6611" ht="11.5" customHeight="1">
      <c r="A6611" s="9" t="inlineStr"/>
      <c r="B6611" s="9" t="inlineStr">
        <is>
          <t>TOTAL</t>
        </is>
      </c>
      <c r="C6611" s="9" t="inlineStr"/>
      <c r="D6611" s="9" t="inlineStr"/>
      <c r="E6611" s="9" t="inlineStr"/>
      <c r="F6611" s="9" t="inlineStr">
        <is>
          <t>256.14 X</t>
        </is>
      </c>
    </row>
    <row r="6612" ht="11.5" customHeight="1">
      <c r="A6612" s="9" t="inlineStr"/>
      <c r="B6612" s="9" t="inlineStr">
        <is>
          <t>Add GST on "X" (multiplying factor</t>
        </is>
      </c>
      <c r="C6612" s="9" t="inlineStr"/>
      <c r="D6612" s="9" t="inlineStr"/>
      <c r="E6612" s="9" t="inlineStr"/>
      <c r="F6612" s="9" t="inlineStr"/>
    </row>
    <row r="6613" ht="11.5" customHeight="1">
      <c r="A6613" s="9" t="inlineStr"/>
      <c r="B6613" s="9" t="inlineStr">
        <is>
          <t>0.1405)</t>
        </is>
      </c>
      <c r="C6613" s="9" t="inlineStr"/>
      <c r="D6613" s="9" t="inlineStr"/>
      <c r="E6613" s="9" t="inlineStr"/>
      <c r="F6613" s="9" t="inlineStr">
        <is>
          <t>35.99</t>
        </is>
      </c>
    </row>
    <row r="6614" ht="11.5" customHeight="1">
      <c r="A6614" s="9" t="inlineStr"/>
      <c r="B6614" s="9" t="inlineStr">
        <is>
          <t>TOTAL</t>
        </is>
      </c>
      <c r="C6614" s="9" t="inlineStr"/>
      <c r="D6614" s="9" t="inlineStr"/>
      <c r="E6614" s="9" t="inlineStr"/>
      <c r="F6614" s="9" t="inlineStr">
        <is>
          <t>292.12 Y</t>
        </is>
      </c>
    </row>
    <row r="6615" ht="11.5" customHeight="1">
      <c r="A6615" s="9" t="inlineStr"/>
      <c r="B6615" s="9" t="inlineStr">
        <is>
          <t>Add 15% CPOH on "Y"</t>
        </is>
      </c>
      <c r="C6615" s="9" t="inlineStr"/>
      <c r="D6615" s="9" t="inlineStr"/>
      <c r="E6615" s="9" t="inlineStr"/>
      <c r="F6615" s="9" t="inlineStr">
        <is>
          <t>43.82</t>
        </is>
      </c>
    </row>
    <row r="6616" ht="11.5" customHeight="1">
      <c r="A6616" s="9" t="inlineStr"/>
      <c r="B6616" s="9" t="inlineStr">
        <is>
          <t>TOTAL</t>
        </is>
      </c>
      <c r="C6616" s="9" t="inlineStr"/>
      <c r="D6616" s="9" t="inlineStr"/>
      <c r="E6616" s="9" t="inlineStr"/>
      <c r="F6616" s="9" t="inlineStr">
        <is>
          <t>335.94 Z</t>
        </is>
      </c>
    </row>
    <row r="6617" ht="11.5" customHeight="1">
      <c r="A6617" s="9" t="inlineStr"/>
      <c r="B6617" s="9" t="inlineStr">
        <is>
          <t>Add Cess @ 1% on "Z"</t>
        </is>
      </c>
      <c r="C6617" s="9" t="inlineStr"/>
      <c r="D6617" s="9" t="inlineStr"/>
      <c r="E6617" s="9" t="inlineStr"/>
      <c r="F6617" s="9" t="inlineStr">
        <is>
          <t>3.36</t>
        </is>
      </c>
    </row>
    <row r="6618" ht="11.5" customHeight="1">
      <c r="A6618" s="9" t="inlineStr"/>
      <c r="B6618" s="9" t="inlineStr">
        <is>
          <t>Cost of 10 nos</t>
        </is>
      </c>
      <c r="C6618" s="9" t="inlineStr"/>
      <c r="D6618" s="9" t="inlineStr"/>
      <c r="E6618" s="9" t="inlineStr"/>
      <c r="F6618" s="9" t="inlineStr">
        <is>
          <t>339.30</t>
        </is>
      </c>
    </row>
    <row r="6619" ht="11.5" customHeight="1">
      <c r="A6619" s="9" t="inlineStr"/>
      <c r="B6619" s="9" t="inlineStr">
        <is>
          <t>Cost of 1 no</t>
        </is>
      </c>
      <c r="C6619" s="9" t="inlineStr"/>
      <c r="D6619" s="9" t="inlineStr"/>
      <c r="E6619" s="9" t="inlineStr"/>
      <c r="F6619" s="9" t="inlineStr">
        <is>
          <t>33.93</t>
        </is>
      </c>
    </row>
    <row r="6620" ht="11.5" customHeight="1">
      <c r="A6620" s="9" t="inlineStr"/>
      <c r="B6620" s="9" t="inlineStr">
        <is>
          <t>Say</t>
        </is>
      </c>
      <c r="C6620" s="9" t="inlineStr"/>
      <c r="D6620" s="9" t="inlineStr"/>
      <c r="E6620" s="9" t="inlineStr"/>
      <c r="F6620" s="9" t="inlineStr">
        <is>
          <t>33.95</t>
        </is>
      </c>
    </row>
    <row r="6622" ht="11.5" customHeight="1">
      <c r="A6622" s="9" t="inlineStr">
        <is>
          <t>9.101.2</t>
        </is>
      </c>
      <c r="B6622" s="9" t="inlineStr">
        <is>
          <t>Twin rubber stopper</t>
        </is>
      </c>
      <c r="C6622" s="9" t="inlineStr"/>
      <c r="D6622" s="9" t="inlineStr"/>
      <c r="E6622" s="9" t="inlineStr"/>
      <c r="F6622" s="9" t="inlineStr"/>
    </row>
    <row r="6623" ht="11.5" customHeight="1">
      <c r="A6623" s="10" t="inlineStr">
        <is>
          <t>Code</t>
        </is>
      </c>
      <c r="B6623" s="10" t="inlineStr">
        <is>
          <t>Description</t>
        </is>
      </c>
      <c r="C6623" s="10" t="inlineStr">
        <is>
          <t>Unit</t>
        </is>
      </c>
      <c r="D6623" s="10" t="inlineStr">
        <is>
          <t>Quantity</t>
        </is>
      </c>
      <c r="E6623" s="10" t="inlineStr">
        <is>
          <t>Rate</t>
        </is>
      </c>
      <c r="F6623" s="10" t="inlineStr">
        <is>
          <t>Amount</t>
        </is>
      </c>
    </row>
    <row r="6624" ht="11.5" customHeight="1">
      <c r="A6624" s="9" t="inlineStr"/>
      <c r="B6624" s="9" t="inlineStr">
        <is>
          <t>Details of cost for 10 nos.</t>
        </is>
      </c>
      <c r="C6624" s="9" t="inlineStr"/>
      <c r="D6624" s="9" t="inlineStr"/>
      <c r="E6624" s="9" t="inlineStr"/>
      <c r="F6624" s="9" t="inlineStr"/>
    </row>
    <row r="6625" ht="11.5" customHeight="1">
      <c r="A6625" s="9" t="inlineStr"/>
      <c r="B6625" s="9" t="inlineStr">
        <is>
          <t>MATERIAL</t>
        </is>
      </c>
      <c r="C6625" s="9" t="inlineStr"/>
      <c r="D6625" s="9" t="inlineStr"/>
      <c r="E6625" s="9" t="inlineStr"/>
      <c r="F6625" s="9" t="inlineStr"/>
    </row>
    <row r="6626" ht="11.5" customHeight="1">
      <c r="A6626" s="9" t="inlineStr">
        <is>
          <t>7059</t>
        </is>
      </c>
      <c r="B6626" s="9" t="inlineStr">
        <is>
          <t>Aluminium hanging floor door stopper</t>
        </is>
      </c>
      <c r="C6626" s="9" t="inlineStr"/>
      <c r="D6626" s="9" t="inlineStr"/>
      <c r="E6626" s="9" t="inlineStr"/>
      <c r="F6626" s="9" t="inlineStr"/>
    </row>
    <row r="6627" ht="11.5" customHeight="1">
      <c r="A6627" s="9" t="inlineStr"/>
      <c r="B6627" s="9" t="inlineStr">
        <is>
          <t>with twin rubber &amp; stopper</t>
        </is>
      </c>
      <c r="C6627" s="9" t="inlineStr">
        <is>
          <t>each</t>
        </is>
      </c>
      <c r="D6627" s="9" t="inlineStr">
        <is>
          <t>10.00</t>
        </is>
      </c>
      <c r="E6627" s="9" t="inlineStr">
        <is>
          <t>40.00</t>
        </is>
      </c>
      <c r="F6627" s="9" t="inlineStr">
        <is>
          <t>400.00</t>
        </is>
      </c>
    </row>
    <row r="6628" ht="11.5" customHeight="1">
      <c r="A6628" s="9" t="inlineStr">
        <is>
          <t>0588</t>
        </is>
      </c>
      <c r="B6628" s="9" t="inlineStr">
        <is>
          <t>Chromium plated Brass screws 25 mm</t>
        </is>
      </c>
      <c r="C6628" s="9" t="inlineStr">
        <is>
          <t>100 Nos</t>
        </is>
      </c>
      <c r="D6628" s="9" t="inlineStr">
        <is>
          <t>0.20</t>
        </is>
      </c>
      <c r="E6628" s="9" t="inlineStr">
        <is>
          <t>180.00</t>
        </is>
      </c>
      <c r="F6628" s="9" t="inlineStr">
        <is>
          <t>36.00</t>
        </is>
      </c>
    </row>
    <row r="6629" ht="11.5" customHeight="1">
      <c r="A6629" s="9" t="inlineStr">
        <is>
          <t>9977</t>
        </is>
      </c>
      <c r="B6629" s="9" t="inlineStr">
        <is>
          <t>Carriage of materials</t>
        </is>
      </c>
      <c r="C6629" s="9" t="inlineStr">
        <is>
          <t>L.S.</t>
        </is>
      </c>
      <c r="D6629" s="9" t="inlineStr">
        <is>
          <t>2.73</t>
        </is>
      </c>
      <c r="E6629" s="9" t="inlineStr">
        <is>
          <t>2.00</t>
        </is>
      </c>
      <c r="F6629" s="9" t="inlineStr">
        <is>
          <t>5.46</t>
        </is>
      </c>
    </row>
    <row r="6630" ht="11.5" customHeight="1">
      <c r="A6630" s="9" t="inlineStr"/>
      <c r="B6630" s="9" t="inlineStr">
        <is>
          <t>LABOUR</t>
        </is>
      </c>
      <c r="C6630" s="9" t="inlineStr"/>
      <c r="D6630" s="9" t="inlineStr"/>
      <c r="E6630" s="9" t="inlineStr"/>
      <c r="F6630" s="9" t="inlineStr"/>
    </row>
    <row r="6631" ht="11.5" customHeight="1">
      <c r="A6631" s="9" t="inlineStr">
        <is>
          <t>0111</t>
        </is>
      </c>
      <c r="B6631" s="9" t="inlineStr">
        <is>
          <t>Carpenter 1st class</t>
        </is>
      </c>
      <c r="C6631" s="9" t="inlineStr">
        <is>
          <t>day</t>
        </is>
      </c>
      <c r="D6631" s="9" t="inlineStr">
        <is>
          <t>0.03</t>
        </is>
      </c>
      <c r="E6631" s="9" t="inlineStr">
        <is>
          <t>738.00</t>
        </is>
      </c>
      <c r="F6631" s="9" t="inlineStr">
        <is>
          <t>22.14</t>
        </is>
      </c>
    </row>
    <row r="6632" ht="11.5" customHeight="1">
      <c r="A6632" s="9" t="inlineStr"/>
      <c r="B6632" s="9" t="inlineStr">
        <is>
          <t>TOTAL</t>
        </is>
      </c>
      <c r="C6632" s="9" t="inlineStr"/>
      <c r="D6632" s="9" t="inlineStr"/>
      <c r="E6632" s="9" t="inlineStr"/>
      <c r="F6632" s="9" t="inlineStr">
        <is>
          <t>463.60 W</t>
        </is>
      </c>
    </row>
    <row r="6633" ht="11.5" customHeight="1">
      <c r="A6633" s="9" t="inlineStr"/>
      <c r="B6633" s="9" t="inlineStr">
        <is>
          <t>Add 1 % Water charges on "W"</t>
        </is>
      </c>
      <c r="C6633" s="9" t="inlineStr"/>
      <c r="D6633" s="9" t="inlineStr"/>
      <c r="E6633" s="9" t="inlineStr"/>
      <c r="F6633" s="9" t="inlineStr">
        <is>
          <t>4.64</t>
        </is>
      </c>
    </row>
    <row r="6634" ht="11.5" customHeight="1">
      <c r="A6634" s="9" t="inlineStr"/>
      <c r="B6634" s="9" t="inlineStr">
        <is>
          <t>TOTAL</t>
        </is>
      </c>
      <c r="C6634" s="9" t="inlineStr"/>
      <c r="D6634" s="9" t="inlineStr"/>
      <c r="E6634" s="9" t="inlineStr"/>
      <c r="F6634" s="9" t="inlineStr">
        <is>
          <t>468.24 X</t>
        </is>
      </c>
    </row>
    <row r="6635" ht="11.5" customHeight="1">
      <c r="A6635" s="9" t="inlineStr"/>
      <c r="B6635" s="9" t="inlineStr">
        <is>
          <t>Add GST on "X" (multiplying factor</t>
        </is>
      </c>
      <c r="C6635" s="9" t="inlineStr"/>
      <c r="D6635" s="9" t="inlineStr"/>
      <c r="E6635" s="9" t="inlineStr"/>
      <c r="F6635" s="9" t="inlineStr"/>
    </row>
    <row r="6636" ht="11.5" customHeight="1">
      <c r="A6636" s="9" t="inlineStr"/>
      <c r="B6636" s="9" t="inlineStr">
        <is>
          <t>0.1405)</t>
        </is>
      </c>
      <c r="C6636" s="9" t="inlineStr"/>
      <c r="D6636" s="9" t="inlineStr"/>
      <c r="E6636" s="9" t="inlineStr"/>
      <c r="F6636" s="9" t="inlineStr">
        <is>
          <t>65.79</t>
        </is>
      </c>
    </row>
    <row r="6637" ht="11.5" customHeight="1">
      <c r="A6637" s="9" t="inlineStr"/>
      <c r="B6637" s="9" t="inlineStr">
        <is>
          <t>TOTAL</t>
        </is>
      </c>
      <c r="C6637" s="9" t="inlineStr"/>
      <c r="D6637" s="9" t="inlineStr"/>
      <c r="E6637" s="9" t="inlineStr"/>
      <c r="F6637" s="9" t="inlineStr">
        <is>
          <t>534.02 Y</t>
        </is>
      </c>
    </row>
    <row r="6638" ht="11.5" customHeight="1">
      <c r="A6638" s="9" t="inlineStr"/>
      <c r="B6638" s="9" t="inlineStr">
        <is>
          <t>Add 15% CPOH on "Y"</t>
        </is>
      </c>
      <c r="C6638" s="9" t="inlineStr"/>
      <c r="D6638" s="9" t="inlineStr"/>
      <c r="E6638" s="9" t="inlineStr"/>
      <c r="F6638" s="9" t="inlineStr">
        <is>
          <t>80.10</t>
        </is>
      </c>
    </row>
    <row r="6639" ht="11.5" customHeight="1">
      <c r="A6639" s="9" t="inlineStr"/>
      <c r="B6639" s="9" t="inlineStr">
        <is>
          <t>TOTAL</t>
        </is>
      </c>
      <c r="C6639" s="9" t="inlineStr"/>
      <c r="D6639" s="9" t="inlineStr"/>
      <c r="E6639" s="9" t="inlineStr"/>
      <c r="F6639" s="9" t="inlineStr">
        <is>
          <t>614.13 Z</t>
        </is>
      </c>
    </row>
    <row r="6640" ht="11.5" customHeight="1">
      <c r="A6640" s="9" t="inlineStr"/>
      <c r="B6640" s="9" t="inlineStr">
        <is>
          <t>Add Cess @ 1% on "Z"</t>
        </is>
      </c>
      <c r="C6640" s="9" t="inlineStr"/>
      <c r="D6640" s="9" t="inlineStr"/>
      <c r="E6640" s="9" t="inlineStr"/>
      <c r="F6640" s="9" t="inlineStr">
        <is>
          <t>6.14</t>
        </is>
      </c>
    </row>
    <row r="6641" ht="11.5" customHeight="1">
      <c r="A6641" s="9" t="inlineStr"/>
      <c r="B6641" s="9" t="inlineStr">
        <is>
          <t>Cost of 10 nos</t>
        </is>
      </c>
      <c r="C6641" s="9" t="inlineStr"/>
      <c r="D6641" s="9" t="inlineStr"/>
      <c r="E6641" s="9" t="inlineStr"/>
      <c r="F6641" s="9" t="inlineStr">
        <is>
          <t>620.27</t>
        </is>
      </c>
    </row>
    <row r="6642" ht="11.5" customHeight="1">
      <c r="A6642" s="9" t="inlineStr"/>
      <c r="B6642" s="9" t="inlineStr">
        <is>
          <t>Cost of 1 no</t>
        </is>
      </c>
      <c r="C6642" s="9" t="inlineStr"/>
      <c r="D6642" s="9" t="inlineStr"/>
      <c r="E6642" s="9" t="inlineStr"/>
      <c r="F6642" s="9" t="inlineStr">
        <is>
          <t>62.03</t>
        </is>
      </c>
    </row>
    <row r="6643" ht="11.5" customHeight="1">
      <c r="A6643" s="9" t="inlineStr"/>
      <c r="B6643" s="9" t="inlineStr">
        <is>
          <t>Say</t>
        </is>
      </c>
      <c r="C6643" s="9" t="inlineStr"/>
      <c r="D6643" s="9" t="inlineStr"/>
      <c r="E6643" s="9" t="inlineStr"/>
      <c r="F6643" s="9" t="inlineStr">
        <is>
          <t>62.05</t>
        </is>
      </c>
    </row>
    <row r="6644" ht="11.5" customHeight="1">
      <c r="A6644" s="9" t="inlineStr">
        <is>
          <t>9.102</t>
        </is>
      </c>
      <c r="B6644" s="9" t="inlineStr">
        <is>
          <t>Providing and fixing aluminium casement</t>
        </is>
      </c>
      <c r="C6644" s="9" t="inlineStr">
        <is>
          <t>stays,</t>
        </is>
      </c>
      <c r="D6644" s="9" t="inlineStr">
        <is>
          <t>ISI marked,</t>
        </is>
      </c>
      <c r="E6644" s="9" t="inlineStr">
        <is>
          <t>anodised</t>
        </is>
      </c>
      <c r="F6644" s="9" t="inlineStr">
        <is>
          <t>(anodic coating</t>
        </is>
      </c>
    </row>
    <row r="6645" ht="11.5" customHeight="1">
      <c r="A6645" s="9" t="inlineStr"/>
      <c r="B6645" s="9" t="inlineStr">
        <is>
          <t>not less than grade AC 10 as per IS</t>
        </is>
      </c>
      <c r="C6645" s="9" t="inlineStr">
        <is>
          <t>: 1868)</t>
        </is>
      </c>
      <c r="D6645" s="9" t="inlineStr">
        <is>
          <t>transparent</t>
        </is>
      </c>
      <c r="E6645" s="9" t="inlineStr">
        <is>
          <t>or dyed to</t>
        </is>
      </c>
      <c r="F6645" s="9" t="inlineStr">
        <is>
          <t>required colour</t>
        </is>
      </c>
    </row>
    <row r="6646" ht="23" customHeight="1">
      <c r="A6646" s="9" t="inlineStr"/>
      <c r="B6646" s="9" t="inlineStr">
        <is>
          <t>and shade, with necessary screws</t>
        </is>
      </c>
      <c r="C6646" s="9" t="inlineStr">
        <is>
          <t>etc. complete.</t>
        </is>
      </c>
      <c r="D6646" s="9" t="inlineStr"/>
      <c r="E6646" s="9" t="inlineStr"/>
      <c r="F6646" s="9" t="inlineStr"/>
    </row>
    <row r="6647" ht="11.5" customHeight="1">
      <c r="A6647" s="10" t="inlineStr">
        <is>
          <t>Code</t>
        </is>
      </c>
      <c r="B6647" s="10" t="inlineStr">
        <is>
          <t>Description</t>
        </is>
      </c>
      <c r="C6647" s="10" t="inlineStr">
        <is>
          <t>Unit</t>
        </is>
      </c>
      <c r="D6647" s="10" t="inlineStr">
        <is>
          <t>Quantity</t>
        </is>
      </c>
      <c r="E6647" s="10" t="inlineStr">
        <is>
          <t>Rate</t>
        </is>
      </c>
      <c r="F6647" s="10" t="inlineStr">
        <is>
          <t>Amount</t>
        </is>
      </c>
    </row>
    <row r="6648" ht="11.5" customHeight="1">
      <c r="A6648" s="9" t="inlineStr"/>
      <c r="B6648" s="9" t="inlineStr">
        <is>
          <t>Details of cost for 10 nos.</t>
        </is>
      </c>
      <c r="C6648" s="9" t="inlineStr"/>
      <c r="D6648" s="9" t="inlineStr"/>
      <c r="E6648" s="9" t="inlineStr"/>
      <c r="F6648" s="9" t="inlineStr"/>
    </row>
    <row r="6649" ht="11.5" customHeight="1">
      <c r="A6649" s="9" t="inlineStr"/>
      <c r="B6649" s="9" t="inlineStr">
        <is>
          <t>MATERIAL</t>
        </is>
      </c>
      <c r="C6649" s="9" t="inlineStr"/>
      <c r="D6649" s="9" t="inlineStr"/>
      <c r="E6649" s="9" t="inlineStr"/>
      <c r="F6649" s="9" t="inlineStr"/>
    </row>
    <row r="6650" ht="11.5" customHeight="1">
      <c r="A6650" s="9" t="inlineStr">
        <is>
          <t>2465</t>
        </is>
      </c>
      <c r="B6650" s="9" t="inlineStr">
        <is>
          <t>Anodised Aluminium Casement stay</t>
        </is>
      </c>
      <c r="C6650" s="9" t="inlineStr"/>
      <c r="D6650" s="9" t="inlineStr"/>
      <c r="E6650" s="9" t="inlineStr"/>
      <c r="F6650" s="9" t="inlineStr"/>
    </row>
    <row r="6651" ht="11.5" customHeight="1">
      <c r="A6651" s="9" t="inlineStr"/>
      <c r="B6651" s="9" t="inlineStr">
        <is>
          <t>250 mm</t>
        </is>
      </c>
      <c r="C6651" s="9" t="inlineStr">
        <is>
          <t>each</t>
        </is>
      </c>
      <c r="D6651" s="9" t="inlineStr">
        <is>
          <t>10.00</t>
        </is>
      </c>
      <c r="E6651" s="9" t="inlineStr">
        <is>
          <t>32.00</t>
        </is>
      </c>
      <c r="F6651" s="9" t="inlineStr">
        <is>
          <t>320.00</t>
        </is>
      </c>
    </row>
    <row r="6652" ht="11.5" customHeight="1">
      <c r="A6652" s="9" t="inlineStr">
        <is>
          <t>0588</t>
        </is>
      </c>
      <c r="B6652" s="9" t="inlineStr">
        <is>
          <t>Chromium plated Brass screws 25 mm</t>
        </is>
      </c>
      <c r="C6652" s="9" t="inlineStr">
        <is>
          <t>100 Nos</t>
        </is>
      </c>
      <c r="D6652" s="9" t="inlineStr">
        <is>
          <t>0.40</t>
        </is>
      </c>
      <c r="E6652" s="9" t="inlineStr">
        <is>
          <t>180.00</t>
        </is>
      </c>
      <c r="F6652" s="9" t="inlineStr">
        <is>
          <t>72.00</t>
        </is>
      </c>
    </row>
    <row r="6653" ht="11.5" customHeight="1">
      <c r="A6653" s="9" t="inlineStr">
        <is>
          <t>9977</t>
        </is>
      </c>
      <c r="B6653" s="9" t="inlineStr">
        <is>
          <t>Carriage of materials</t>
        </is>
      </c>
      <c r="C6653" s="9" t="inlineStr">
        <is>
          <t>L.S.</t>
        </is>
      </c>
      <c r="D6653" s="9" t="inlineStr">
        <is>
          <t>0.91</t>
        </is>
      </c>
      <c r="E6653" s="9" t="inlineStr">
        <is>
          <t>2.00</t>
        </is>
      </c>
      <c r="F6653" s="9" t="inlineStr">
        <is>
          <t>1.82</t>
        </is>
      </c>
    </row>
    <row r="6654" ht="11.5" customHeight="1">
      <c r="A6654" s="9" t="inlineStr"/>
      <c r="B6654" s="9" t="inlineStr">
        <is>
          <t>LABOUR</t>
        </is>
      </c>
      <c r="C6654" s="9" t="inlineStr"/>
      <c r="D6654" s="9" t="inlineStr"/>
      <c r="E6654" s="9" t="inlineStr"/>
      <c r="F6654" s="9" t="inlineStr"/>
    </row>
    <row r="6655" ht="11.5" customHeight="1">
      <c r="A6655" s="9" t="inlineStr">
        <is>
          <t>0111</t>
        </is>
      </c>
      <c r="B6655" s="9" t="inlineStr">
        <is>
          <t>Carpenter 1st class</t>
        </is>
      </c>
      <c r="C6655" s="9" t="inlineStr">
        <is>
          <t>day</t>
        </is>
      </c>
      <c r="D6655" s="9" t="inlineStr">
        <is>
          <t>0.10</t>
        </is>
      </c>
      <c r="E6655" s="9" t="inlineStr">
        <is>
          <t>738.00</t>
        </is>
      </c>
      <c r="F6655" s="9" t="inlineStr">
        <is>
          <t>73.80</t>
        </is>
      </c>
    </row>
    <row r="6656" ht="11.5" customHeight="1">
      <c r="A6656" s="9" t="inlineStr"/>
      <c r="B6656" s="9" t="inlineStr">
        <is>
          <t>TOTAL</t>
        </is>
      </c>
      <c r="C6656" s="9" t="inlineStr"/>
      <c r="D6656" s="9" t="inlineStr"/>
      <c r="E6656" s="9" t="inlineStr"/>
      <c r="F6656" s="9" t="inlineStr">
        <is>
          <t>467.62 W</t>
        </is>
      </c>
    </row>
    <row r="6657" ht="11.5" customHeight="1">
      <c r="A6657" s="9" t="inlineStr"/>
      <c r="B6657" s="9" t="inlineStr">
        <is>
          <t>Add 1 % Water charges on "W"</t>
        </is>
      </c>
      <c r="C6657" s="9" t="inlineStr"/>
      <c r="D6657" s="9" t="inlineStr"/>
      <c r="E6657" s="9" t="inlineStr"/>
      <c r="F6657" s="9" t="inlineStr">
        <is>
          <t>4.68</t>
        </is>
      </c>
    </row>
    <row r="6658" ht="11.5" customHeight="1">
      <c r="A6658" s="9" t="inlineStr"/>
      <c r="B6658" s="9" t="inlineStr">
        <is>
          <t>TOTAL</t>
        </is>
      </c>
      <c r="C6658" s="9" t="inlineStr"/>
      <c r="D6658" s="9" t="inlineStr"/>
      <c r="E6658" s="9" t="inlineStr"/>
      <c r="F6658" s="9" t="inlineStr">
        <is>
          <t>472.30 X</t>
        </is>
      </c>
    </row>
    <row r="6659" ht="11.5" customHeight="1">
      <c r="A6659" s="9" t="inlineStr"/>
      <c r="B6659" s="9" t="inlineStr">
        <is>
          <t>Add GST on "X" (multiplying factor</t>
        </is>
      </c>
      <c r="C6659" s="9" t="inlineStr"/>
      <c r="D6659" s="9" t="inlineStr"/>
      <c r="E6659" s="9" t="inlineStr"/>
      <c r="F6659" s="9" t="inlineStr"/>
    </row>
    <row r="6660" ht="11.5" customHeight="1">
      <c r="A6660" s="9" t="inlineStr"/>
      <c r="B6660" s="9" t="inlineStr">
        <is>
          <t>0.1405)</t>
        </is>
      </c>
      <c r="C6660" s="9" t="inlineStr"/>
      <c r="D6660" s="9" t="inlineStr"/>
      <c r="E6660" s="9" t="inlineStr"/>
      <c r="F6660" s="9" t="inlineStr">
        <is>
          <t>66.36</t>
        </is>
      </c>
    </row>
    <row r="6661" ht="11.5" customHeight="1">
      <c r="A6661" s="9" t="inlineStr"/>
      <c r="B6661" s="9" t="inlineStr">
        <is>
          <t>TOTAL</t>
        </is>
      </c>
      <c r="C6661" s="9" t="inlineStr"/>
      <c r="D6661" s="9" t="inlineStr"/>
      <c r="E6661" s="9" t="inlineStr"/>
      <c r="F6661" s="9" t="inlineStr">
        <is>
          <t>538.65 Y</t>
        </is>
      </c>
    </row>
    <row r="6662" ht="11.5" customHeight="1">
      <c r="A6662" s="9" t="inlineStr"/>
      <c r="B6662" s="9" t="inlineStr">
        <is>
          <t>Add 15% CPOH on "Y"</t>
        </is>
      </c>
      <c r="C6662" s="9" t="inlineStr"/>
      <c r="D6662" s="9" t="inlineStr"/>
      <c r="E6662" s="9" t="inlineStr"/>
      <c r="F6662" s="9" t="inlineStr">
        <is>
          <t>80.80</t>
        </is>
      </c>
    </row>
    <row r="6663" ht="11.5" customHeight="1">
      <c r="A6663" s="9" t="inlineStr"/>
      <c r="B6663" s="9" t="inlineStr">
        <is>
          <t>TOTAL</t>
        </is>
      </c>
      <c r="C6663" s="9" t="inlineStr"/>
      <c r="D6663" s="9" t="inlineStr"/>
      <c r="E6663" s="9" t="inlineStr"/>
      <c r="F6663" s="9" t="inlineStr">
        <is>
          <t>619.45 Z</t>
        </is>
      </c>
    </row>
    <row r="6664" ht="11.5" customHeight="1">
      <c r="A6664" s="9" t="inlineStr"/>
      <c r="B6664" s="9" t="inlineStr">
        <is>
          <t>Add Cess @ 1% on "Z"</t>
        </is>
      </c>
      <c r="C6664" s="9" t="inlineStr"/>
      <c r="D6664" s="9" t="inlineStr"/>
      <c r="E6664" s="9" t="inlineStr"/>
      <c r="F6664" s="9" t="inlineStr">
        <is>
          <t>6.19</t>
        </is>
      </c>
    </row>
    <row r="6665" ht="11.5" customHeight="1">
      <c r="A6665" s="9" t="inlineStr"/>
      <c r="B6665" s="9" t="inlineStr">
        <is>
          <t>Cost of 10 nos</t>
        </is>
      </c>
      <c r="C6665" s="9" t="inlineStr"/>
      <c r="D6665" s="9" t="inlineStr"/>
      <c r="E6665" s="9" t="inlineStr"/>
      <c r="F6665" s="9" t="inlineStr">
        <is>
          <t>625.65</t>
        </is>
      </c>
    </row>
    <row r="6666" ht="11.5" customHeight="1">
      <c r="A6666" s="9" t="inlineStr"/>
      <c r="B6666" s="9" t="inlineStr">
        <is>
          <t>Cost of 1 no</t>
        </is>
      </c>
      <c r="C6666" s="9" t="inlineStr"/>
      <c r="D6666" s="9" t="inlineStr"/>
      <c r="E6666" s="9" t="inlineStr"/>
      <c r="F6666" s="9" t="inlineStr">
        <is>
          <t>62.56</t>
        </is>
      </c>
    </row>
    <row r="6667" ht="11.5" customHeight="1">
      <c r="A6667" s="9" t="inlineStr"/>
      <c r="B6667" s="9" t="inlineStr">
        <is>
          <t>Say</t>
        </is>
      </c>
      <c r="C6667" s="9" t="inlineStr"/>
      <c r="D6667" s="9" t="inlineStr"/>
      <c r="E6667" s="9" t="inlineStr"/>
      <c r="F6667" s="9" t="inlineStr">
        <is>
          <t>62.55</t>
        </is>
      </c>
    </row>
    <row r="6669" ht="11.5" customHeight="1">
      <c r="A6669" s="9" t="inlineStr">
        <is>
          <t>9.103</t>
        </is>
      </c>
      <c r="B6669" s="9" t="inlineStr">
        <is>
          <t>Providing and fixing bright finished</t>
        </is>
      </c>
      <c r="C6669" s="9" t="inlineStr">
        <is>
          <t>brass 100</t>
        </is>
      </c>
      <c r="D6669" s="9" t="inlineStr">
        <is>
          <t>mm mortice</t>
        </is>
      </c>
      <c r="E6669" s="9" t="inlineStr">
        <is>
          <t>latch and</t>
        </is>
      </c>
      <c r="F6669" s="9" t="inlineStr">
        <is>
          <t>lock, ISI marked,</t>
        </is>
      </c>
    </row>
    <row r="6670" ht="11.5" customHeight="1">
      <c r="A6670" s="9" t="inlineStr"/>
      <c r="B6670" s="9" t="inlineStr">
        <is>
          <t>with six levers and a pair of anodised</t>
        </is>
      </c>
      <c r="C6670" s="9" t="inlineStr">
        <is>
          <t>(anodic</t>
        </is>
      </c>
      <c r="D6670" s="9" t="inlineStr">
        <is>
          <t>coating not</t>
        </is>
      </c>
      <c r="E6670" s="9" t="inlineStr">
        <is>
          <t>less than</t>
        </is>
      </c>
      <c r="F6670" s="9" t="inlineStr">
        <is>
          <t>grade AC 10 as</t>
        </is>
      </c>
    </row>
    <row r="6671" ht="23" customHeight="1">
      <c r="A6671" s="9" t="inlineStr"/>
      <c r="B6671" s="9" t="inlineStr">
        <is>
          <t>per IS : 1868) aluminium lever handles</t>
        </is>
      </c>
      <c r="C6671" s="9" t="inlineStr">
        <is>
          <t>of approved</t>
        </is>
      </c>
      <c r="D6671" s="9" t="inlineStr">
        <is>
          <t>quality</t>
        </is>
      </c>
      <c r="E6671" s="9" t="inlineStr">
        <is>
          <t>with necessary</t>
        </is>
      </c>
      <c r="F6671" s="9" t="inlineStr">
        <is>
          <t>screws</t>
        </is>
      </c>
    </row>
    <row r="6672" ht="11.5" customHeight="1">
      <c r="A6672" s="9" t="inlineStr"/>
      <c r="B6672" s="9" t="inlineStr">
        <is>
          <t>etc. complete.</t>
        </is>
      </c>
      <c r="C6672" s="9" t="inlineStr"/>
      <c r="D6672" s="9" t="inlineStr"/>
      <c r="E6672" s="9" t="inlineStr"/>
      <c r="F6672" s="9" t="inlineStr"/>
    </row>
    <row r="6673" ht="11.5" customHeight="1">
      <c r="A6673" s="10" t="inlineStr">
        <is>
          <t>Code</t>
        </is>
      </c>
      <c r="B6673" s="10" t="inlineStr">
        <is>
          <t>Description</t>
        </is>
      </c>
      <c r="C6673" s="10" t="inlineStr">
        <is>
          <t>Unit</t>
        </is>
      </c>
      <c r="D6673" s="10" t="inlineStr">
        <is>
          <t>Quantity</t>
        </is>
      </c>
      <c r="E6673" s="10" t="inlineStr">
        <is>
          <t>Rate</t>
        </is>
      </c>
      <c r="F6673" s="10" t="inlineStr">
        <is>
          <t>Amount</t>
        </is>
      </c>
    </row>
    <row r="6674" ht="11.5" customHeight="1">
      <c r="A6674" s="9" t="inlineStr"/>
      <c r="B6674" s="9" t="inlineStr">
        <is>
          <t>Details of cost for 1 lock</t>
        </is>
      </c>
      <c r="C6674" s="9" t="inlineStr"/>
      <c r="D6674" s="9" t="inlineStr"/>
      <c r="E6674" s="9" t="inlineStr"/>
      <c r="F6674" s="9" t="inlineStr"/>
    </row>
    <row r="6675" ht="11.5" customHeight="1">
      <c r="A6675" s="9" t="inlineStr"/>
      <c r="B6675" s="9" t="inlineStr">
        <is>
          <t>MATERIAL</t>
        </is>
      </c>
      <c r="C6675" s="9" t="inlineStr"/>
      <c r="D6675" s="9" t="inlineStr"/>
      <c r="E6675" s="9" t="inlineStr"/>
      <c r="F6675" s="9" t="inlineStr"/>
    </row>
    <row r="6676" ht="11.5" customHeight="1">
      <c r="A6676" s="9" t="inlineStr">
        <is>
          <t>7001</t>
        </is>
      </c>
      <c r="B6676" s="9" t="inlineStr">
        <is>
          <t>Brass 100mm mortice latch and lock</t>
        </is>
      </c>
      <c r="C6676" s="9" t="inlineStr"/>
      <c r="D6676" s="9" t="inlineStr"/>
      <c r="E6676" s="9" t="inlineStr"/>
      <c r="F6676" s="9" t="inlineStr"/>
    </row>
    <row r="6677" ht="11.5" customHeight="1">
      <c r="A6677" s="9" t="inlineStr"/>
      <c r="B6677" s="9" t="inlineStr">
        <is>
          <t>with 6 levers without pair of handles</t>
        </is>
      </c>
      <c r="C6677" s="9" t="inlineStr">
        <is>
          <t>each</t>
        </is>
      </c>
      <c r="D6677" s="9" t="inlineStr">
        <is>
          <t>1.00</t>
        </is>
      </c>
      <c r="E6677" s="9" t="inlineStr">
        <is>
          <t>210.00</t>
        </is>
      </c>
      <c r="F6677" s="9" t="inlineStr">
        <is>
          <t>210.00</t>
        </is>
      </c>
    </row>
    <row r="6678" ht="11.5" customHeight="1">
      <c r="A6678" s="9" t="inlineStr">
        <is>
          <t>7003</t>
        </is>
      </c>
      <c r="B6678" s="9" t="inlineStr">
        <is>
          <t>Pair of Anodised Aluminium lever</t>
        </is>
      </c>
      <c r="C6678" s="9" t="inlineStr"/>
      <c r="D6678" s="9" t="inlineStr"/>
      <c r="E6678" s="9" t="inlineStr"/>
      <c r="F6678" s="9" t="inlineStr"/>
    </row>
    <row r="6679" ht="11.5" customHeight="1">
      <c r="A6679" s="9" t="inlineStr"/>
      <c r="B6679" s="9" t="inlineStr">
        <is>
          <t>handles for 100mm mortice latch and</t>
        </is>
      </c>
      <c r="C6679" s="9" t="inlineStr"/>
      <c r="D6679" s="9" t="inlineStr"/>
      <c r="E6679" s="9" t="inlineStr"/>
      <c r="F6679" s="9" t="inlineStr"/>
    </row>
    <row r="6680" ht="11.5" customHeight="1">
      <c r="A6680" s="9" t="inlineStr"/>
      <c r="B6680" s="9" t="inlineStr">
        <is>
          <t>lock</t>
        </is>
      </c>
      <c r="C6680" s="9" t="inlineStr">
        <is>
          <t>each</t>
        </is>
      </c>
      <c r="D6680" s="9" t="inlineStr">
        <is>
          <t>1.00</t>
        </is>
      </c>
      <c r="E6680" s="9" t="inlineStr">
        <is>
          <t>215.00</t>
        </is>
      </c>
      <c r="F6680" s="9" t="inlineStr">
        <is>
          <t>215.00</t>
        </is>
      </c>
    </row>
    <row r="6681" ht="11.5" customHeight="1">
      <c r="A6681" s="9" t="inlineStr"/>
      <c r="B6681" s="9" t="inlineStr">
        <is>
          <t>LABOUR</t>
        </is>
      </c>
      <c r="C6681" s="9" t="inlineStr"/>
      <c r="D6681" s="9" t="inlineStr"/>
      <c r="E6681" s="9" t="inlineStr"/>
      <c r="F6681" s="9" t="inlineStr"/>
    </row>
    <row r="6682" ht="11.5" customHeight="1">
      <c r="A6682" s="9" t="inlineStr">
        <is>
          <t>0111</t>
        </is>
      </c>
      <c r="B6682" s="9" t="inlineStr">
        <is>
          <t>Carpenter 1st class</t>
        </is>
      </c>
      <c r="C6682" s="9" t="inlineStr">
        <is>
          <t>day</t>
        </is>
      </c>
      <c r="D6682" s="9" t="inlineStr">
        <is>
          <t>0.17</t>
        </is>
      </c>
      <c r="E6682" s="9" t="inlineStr">
        <is>
          <t>738.00</t>
        </is>
      </c>
      <c r="F6682" s="9" t="inlineStr">
        <is>
          <t>125.46</t>
        </is>
      </c>
    </row>
    <row r="6683" ht="11.5" customHeight="1">
      <c r="A6683" s="9" t="inlineStr">
        <is>
          <t>9988</t>
        </is>
      </c>
      <c r="B6683" s="9" t="inlineStr">
        <is>
          <t>Sundries including carriage of materials</t>
        </is>
      </c>
      <c r="C6683" s="9" t="inlineStr">
        <is>
          <t>L.S.</t>
        </is>
      </c>
      <c r="D6683" s="9" t="inlineStr">
        <is>
          <t>4.55</t>
        </is>
      </c>
      <c r="E6683" s="9" t="inlineStr">
        <is>
          <t>2.00</t>
        </is>
      </c>
      <c r="F6683" s="9" t="inlineStr">
        <is>
          <t>9.10</t>
        </is>
      </c>
    </row>
    <row r="6684" ht="11.5" customHeight="1">
      <c r="A6684" s="9" t="inlineStr"/>
      <c r="B6684" s="9" t="inlineStr">
        <is>
          <t>TOTAL</t>
        </is>
      </c>
      <c r="C6684" s="9" t="inlineStr"/>
      <c r="D6684" s="9" t="inlineStr"/>
      <c r="E6684" s="9" t="inlineStr"/>
      <c r="F6684" s="9" t="inlineStr">
        <is>
          <t>559.56 W</t>
        </is>
      </c>
    </row>
    <row r="6685" ht="11.5" customHeight="1">
      <c r="A6685" s="9" t="inlineStr"/>
      <c r="B6685" s="9" t="inlineStr">
        <is>
          <t>Add 1 % Water charges on "W"</t>
        </is>
      </c>
      <c r="C6685" s="9" t="inlineStr"/>
      <c r="D6685" s="9" t="inlineStr"/>
      <c r="E6685" s="9" t="inlineStr"/>
      <c r="F6685" s="9" t="inlineStr">
        <is>
          <t>5.60</t>
        </is>
      </c>
    </row>
    <row r="6686" ht="11.5" customHeight="1">
      <c r="A6686" s="9" t="inlineStr"/>
      <c r="B6686" s="9" t="inlineStr">
        <is>
          <t>TOTAL</t>
        </is>
      </c>
      <c r="C6686" s="9" t="inlineStr"/>
      <c r="D6686" s="9" t="inlineStr"/>
      <c r="E6686" s="9" t="inlineStr"/>
      <c r="F6686" s="9" t="inlineStr">
        <is>
          <t>565.16 X</t>
        </is>
      </c>
    </row>
    <row r="6687" ht="11.5" customHeight="1">
      <c r="A6687" s="9" t="inlineStr"/>
      <c r="B6687" s="9" t="inlineStr">
        <is>
          <t>Add GST on "X" (multiplying factor</t>
        </is>
      </c>
      <c r="C6687" s="9" t="inlineStr"/>
      <c r="D6687" s="9" t="inlineStr"/>
      <c r="E6687" s="9" t="inlineStr"/>
      <c r="F6687" s="9" t="inlineStr"/>
    </row>
    <row r="6688" ht="11.5" customHeight="1">
      <c r="A6688" s="9" t="inlineStr"/>
      <c r="B6688" s="9" t="inlineStr">
        <is>
          <t>0.1405)</t>
        </is>
      </c>
      <c r="C6688" s="9" t="inlineStr"/>
      <c r="D6688" s="9" t="inlineStr"/>
      <c r="E6688" s="9" t="inlineStr"/>
      <c r="F6688" s="9" t="inlineStr">
        <is>
          <t>79.40</t>
        </is>
      </c>
    </row>
    <row r="6689" ht="11.5" customHeight="1">
      <c r="A6689" s="9" t="inlineStr"/>
      <c r="B6689" s="9" t="inlineStr">
        <is>
          <t>TOTAL</t>
        </is>
      </c>
      <c r="C6689" s="9" t="inlineStr"/>
      <c r="D6689" s="9" t="inlineStr"/>
      <c r="E6689" s="9" t="inlineStr"/>
      <c r="F6689" s="9" t="inlineStr">
        <is>
          <t>644.56 Y</t>
        </is>
      </c>
    </row>
    <row r="6690" ht="11.5" customHeight="1">
      <c r="A6690" s="9" t="inlineStr"/>
      <c r="B6690" s="9" t="inlineStr">
        <is>
          <t>Add 15% CPOH on "Y"</t>
        </is>
      </c>
      <c r="C6690" s="9" t="inlineStr"/>
      <c r="D6690" s="9" t="inlineStr"/>
      <c r="E6690" s="9" t="inlineStr"/>
      <c r="F6690" s="9" t="inlineStr">
        <is>
          <t>96.68</t>
        </is>
      </c>
    </row>
    <row r="6691" ht="11.5" customHeight="1">
      <c r="A6691" s="9" t="inlineStr"/>
      <c r="B6691" s="9" t="inlineStr">
        <is>
          <t>TOTAL</t>
        </is>
      </c>
      <c r="C6691" s="9" t="inlineStr"/>
      <c r="D6691" s="9" t="inlineStr"/>
      <c r="E6691" s="9" t="inlineStr"/>
      <c r="F6691" s="9" t="inlineStr">
        <is>
          <t>741.24 Z</t>
        </is>
      </c>
    </row>
    <row r="6692" ht="11.5" customHeight="1">
      <c r="A6692" s="9" t="inlineStr"/>
      <c r="B6692" s="9" t="inlineStr">
        <is>
          <t>Add Cess @ 1% on "Z"</t>
        </is>
      </c>
      <c r="C6692" s="9" t="inlineStr"/>
      <c r="D6692" s="9" t="inlineStr"/>
      <c r="E6692" s="9" t="inlineStr"/>
      <c r="F6692" s="9" t="inlineStr">
        <is>
          <t>7.41</t>
        </is>
      </c>
    </row>
    <row r="6693" ht="11.5" customHeight="1">
      <c r="A6693" s="9" t="inlineStr"/>
      <c r="B6693" s="9" t="inlineStr">
        <is>
          <t>Cost of 1 lock</t>
        </is>
      </c>
      <c r="C6693" s="9" t="inlineStr"/>
      <c r="D6693" s="9" t="inlineStr"/>
      <c r="E6693" s="9" t="inlineStr"/>
      <c r="F6693" s="9" t="inlineStr">
        <is>
          <t>748.66</t>
        </is>
      </c>
    </row>
    <row r="6694" ht="11.5" customHeight="1">
      <c r="A6694" s="9" t="inlineStr"/>
      <c r="B6694" s="9" t="inlineStr">
        <is>
          <t>Say</t>
        </is>
      </c>
      <c r="C6694" s="9" t="inlineStr"/>
      <c r="D6694" s="9" t="inlineStr"/>
      <c r="E6694" s="9" t="inlineStr"/>
      <c r="F6694" s="9" t="inlineStr">
        <is>
          <t>748.65</t>
        </is>
      </c>
    </row>
    <row r="6695" ht="11.5" customHeight="1">
      <c r="A6695" s="9" t="inlineStr">
        <is>
          <t>9.104</t>
        </is>
      </c>
      <c r="B6695" s="9" t="inlineStr">
        <is>
          <t>Providing and fixing aluminium tee</t>
        </is>
      </c>
      <c r="C6695" s="9" t="inlineStr">
        <is>
          <t>channels</t>
        </is>
      </c>
      <c r="D6695" s="9" t="inlineStr">
        <is>
          <t>(heavy duty)</t>
        </is>
      </c>
      <c r="E6695" s="9" t="inlineStr">
        <is>
          <t>with rollers</t>
        </is>
      </c>
      <c r="F6695" s="9" t="inlineStr">
        <is>
          <t>&amp; stop end in</t>
        </is>
      </c>
    </row>
    <row r="6696" ht="11.5" customHeight="1">
      <c r="A6696" s="9" t="inlineStr"/>
      <c r="B6696" s="9" t="inlineStr">
        <is>
          <t>pelmets as curtain rod.</t>
        </is>
      </c>
      <c r="C6696" s="9" t="inlineStr"/>
      <c r="D6696" s="9" t="inlineStr"/>
      <c r="E6696" s="9" t="inlineStr"/>
      <c r="F6696" s="9" t="inlineStr"/>
    </row>
    <row r="6697" ht="11.5" customHeight="1">
      <c r="A6697" s="10" t="inlineStr">
        <is>
          <t>Code</t>
        </is>
      </c>
      <c r="B6697" s="10" t="inlineStr">
        <is>
          <t>Description</t>
        </is>
      </c>
      <c r="C6697" s="10" t="inlineStr">
        <is>
          <t>Unit</t>
        </is>
      </c>
      <c r="D6697" s="10" t="inlineStr">
        <is>
          <t>Quantity</t>
        </is>
      </c>
      <c r="E6697" s="10" t="inlineStr">
        <is>
          <t>Rate</t>
        </is>
      </c>
      <c r="F6697" s="10" t="inlineStr">
        <is>
          <t>Amount</t>
        </is>
      </c>
    </row>
    <row r="6698" ht="11.5" customHeight="1">
      <c r="A6698" s="9" t="inlineStr"/>
      <c r="B6698" s="9" t="inlineStr">
        <is>
          <t>Details of cost for 2m long</t>
        </is>
      </c>
      <c r="C6698" s="9" t="inlineStr"/>
      <c r="D6698" s="9" t="inlineStr"/>
      <c r="E6698" s="9" t="inlineStr"/>
      <c r="F6698" s="9" t="inlineStr"/>
    </row>
    <row r="6699" ht="11.5" customHeight="1">
      <c r="A6699" s="9" t="inlineStr"/>
      <c r="B6699" s="9" t="inlineStr">
        <is>
          <t>MATERIAL</t>
        </is>
      </c>
      <c r="C6699" s="9" t="inlineStr"/>
      <c r="D6699" s="9" t="inlineStr"/>
      <c r="E6699" s="9" t="inlineStr"/>
      <c r="F6699" s="9" t="inlineStr"/>
    </row>
    <row r="6700" ht="11.5" customHeight="1">
      <c r="A6700" s="9" t="inlineStr">
        <is>
          <t>7056</t>
        </is>
      </c>
      <c r="B6700" s="9" t="inlineStr">
        <is>
          <t>Aluminium tee channel (heavy duty)</t>
        </is>
      </c>
      <c r="C6700" s="9" t="inlineStr"/>
      <c r="D6700" s="9" t="inlineStr"/>
      <c r="E6700" s="9" t="inlineStr"/>
      <c r="F6700" s="9" t="inlineStr"/>
    </row>
    <row r="6701" ht="11.5" customHeight="1">
      <c r="A6701" s="9" t="inlineStr"/>
      <c r="B6701" s="9" t="inlineStr">
        <is>
          <t>with rollers and stop end</t>
        </is>
      </c>
      <c r="C6701" s="9" t="inlineStr">
        <is>
          <t>metre</t>
        </is>
      </c>
      <c r="D6701" s="9" t="inlineStr">
        <is>
          <t>2.00</t>
        </is>
      </c>
      <c r="E6701" s="9" t="inlineStr">
        <is>
          <t>100.00</t>
        </is>
      </c>
      <c r="F6701" s="9" t="inlineStr">
        <is>
          <t>200.00</t>
        </is>
      </c>
    </row>
    <row r="6702" ht="11.5" customHeight="1">
      <c r="A6702" s="9" t="inlineStr">
        <is>
          <t>9999</t>
        </is>
      </c>
      <c r="B6702" s="9" t="inlineStr">
        <is>
          <t>LABOUR</t>
        </is>
      </c>
      <c r="C6702" s="9" t="inlineStr">
        <is>
          <t>L.S.</t>
        </is>
      </c>
      <c r="D6702" s="9" t="inlineStr">
        <is>
          <t>2.73</t>
        </is>
      </c>
      <c r="E6702" s="9" t="inlineStr">
        <is>
          <t>2.00</t>
        </is>
      </c>
      <c r="F6702" s="9" t="inlineStr">
        <is>
          <t>5.46</t>
        </is>
      </c>
    </row>
    <row r="6703" ht="11.5" customHeight="1">
      <c r="A6703" s="9" t="inlineStr">
        <is>
          <t>9999</t>
        </is>
      </c>
      <c r="B6703" s="9" t="inlineStr">
        <is>
          <t>Sundries</t>
        </is>
      </c>
      <c r="C6703" s="9" t="inlineStr">
        <is>
          <t>L.S.</t>
        </is>
      </c>
      <c r="D6703" s="9" t="inlineStr">
        <is>
          <t>1.43</t>
        </is>
      </c>
      <c r="E6703" s="9" t="inlineStr">
        <is>
          <t>2.00</t>
        </is>
      </c>
      <c r="F6703" s="9" t="inlineStr">
        <is>
          <t>2.86</t>
        </is>
      </c>
    </row>
    <row r="6704" ht="11.5" customHeight="1">
      <c r="A6704" s="9" t="inlineStr"/>
      <c r="B6704" s="9" t="inlineStr">
        <is>
          <t>TOTAL</t>
        </is>
      </c>
      <c r="C6704" s="9" t="inlineStr"/>
      <c r="D6704" s="9" t="inlineStr"/>
      <c r="E6704" s="9" t="inlineStr"/>
      <c r="F6704" s="9" t="inlineStr">
        <is>
          <t>208.32 W</t>
        </is>
      </c>
    </row>
    <row r="6705" ht="11.5" customHeight="1">
      <c r="A6705" s="9" t="inlineStr"/>
      <c r="B6705" s="9" t="inlineStr">
        <is>
          <t>Add 1 % Water charges on "W"</t>
        </is>
      </c>
      <c r="C6705" s="9" t="inlineStr"/>
      <c r="D6705" s="9" t="inlineStr"/>
      <c r="E6705" s="9" t="inlineStr"/>
      <c r="F6705" s="9" t="inlineStr">
        <is>
          <t>2.08</t>
        </is>
      </c>
    </row>
    <row r="6706" ht="11.5" customHeight="1">
      <c r="A6706" s="9" t="inlineStr"/>
      <c r="B6706" s="9" t="inlineStr">
        <is>
          <t>TOTAL</t>
        </is>
      </c>
      <c r="C6706" s="9" t="inlineStr"/>
      <c r="D6706" s="9" t="inlineStr"/>
      <c r="E6706" s="9" t="inlineStr"/>
      <c r="F6706" s="9" t="inlineStr">
        <is>
          <t>210.40 X</t>
        </is>
      </c>
    </row>
    <row r="6707" ht="11.5" customHeight="1">
      <c r="A6707" s="9" t="inlineStr"/>
      <c r="B6707" s="9" t="inlineStr">
        <is>
          <t>Add GST on "X" (multiplying factor</t>
        </is>
      </c>
      <c r="C6707" s="9" t="inlineStr"/>
      <c r="D6707" s="9" t="inlineStr"/>
      <c r="E6707" s="9" t="inlineStr"/>
      <c r="F6707" s="9" t="inlineStr"/>
    </row>
    <row r="6708" ht="11.5" customHeight="1">
      <c r="A6708" s="9" t="inlineStr"/>
      <c r="B6708" s="9" t="inlineStr">
        <is>
          <t>0.1405)</t>
        </is>
      </c>
      <c r="C6708" s="9" t="inlineStr"/>
      <c r="D6708" s="9" t="inlineStr"/>
      <c r="E6708" s="9" t="inlineStr"/>
      <c r="F6708" s="9" t="inlineStr">
        <is>
          <t>29.56</t>
        </is>
      </c>
    </row>
    <row r="6709" ht="11.5" customHeight="1">
      <c r="A6709" s="9" t="inlineStr"/>
      <c r="B6709" s="9" t="inlineStr">
        <is>
          <t>TOTAL</t>
        </is>
      </c>
      <c r="C6709" s="9" t="inlineStr"/>
      <c r="D6709" s="9" t="inlineStr"/>
      <c r="E6709" s="9" t="inlineStr"/>
      <c r="F6709" s="9" t="inlineStr">
        <is>
          <t>239.96 Y</t>
        </is>
      </c>
    </row>
    <row r="6710" ht="11.5" customHeight="1">
      <c r="A6710" s="9" t="inlineStr"/>
      <c r="B6710" s="9" t="inlineStr">
        <is>
          <t>Add 15% CPOH on "Y"</t>
        </is>
      </c>
      <c r="C6710" s="9" t="inlineStr"/>
      <c r="D6710" s="9" t="inlineStr"/>
      <c r="E6710" s="9" t="inlineStr"/>
      <c r="F6710" s="9" t="inlineStr">
        <is>
          <t>35.99</t>
        </is>
      </c>
    </row>
    <row r="6711" ht="11.5" customHeight="1">
      <c r="A6711" s="9" t="inlineStr"/>
      <c r="B6711" s="9" t="inlineStr">
        <is>
          <t>TOTAL</t>
        </is>
      </c>
      <c r="C6711" s="9" t="inlineStr"/>
      <c r="D6711" s="9" t="inlineStr"/>
      <c r="E6711" s="9" t="inlineStr"/>
      <c r="F6711" s="9" t="inlineStr">
        <is>
          <t>275.96 Z</t>
        </is>
      </c>
    </row>
    <row r="6712" ht="11.5" customHeight="1">
      <c r="A6712" s="9" t="inlineStr"/>
      <c r="B6712" s="9" t="inlineStr">
        <is>
          <t>Add Cess @ 1% on "Z"</t>
        </is>
      </c>
      <c r="C6712" s="9" t="inlineStr"/>
      <c r="D6712" s="9" t="inlineStr"/>
      <c r="E6712" s="9" t="inlineStr"/>
      <c r="F6712" s="9" t="inlineStr">
        <is>
          <t>2.76</t>
        </is>
      </c>
    </row>
    <row r="6713" ht="11.5" customHeight="1">
      <c r="A6713" s="9" t="inlineStr"/>
      <c r="B6713" s="9" t="inlineStr">
        <is>
          <t>Cost of 2 metre</t>
        </is>
      </c>
      <c r="C6713" s="9" t="inlineStr"/>
      <c r="D6713" s="9" t="inlineStr"/>
      <c r="E6713" s="9" t="inlineStr"/>
      <c r="F6713" s="9" t="inlineStr">
        <is>
          <t>278.72</t>
        </is>
      </c>
    </row>
    <row r="6714" ht="11.5" customHeight="1">
      <c r="A6714" s="9" t="inlineStr"/>
      <c r="B6714" s="9" t="inlineStr">
        <is>
          <t>Cost of 1 metre</t>
        </is>
      </c>
      <c r="C6714" s="9" t="inlineStr"/>
      <c r="D6714" s="9" t="inlineStr"/>
      <c r="E6714" s="9" t="inlineStr"/>
      <c r="F6714" s="9" t="inlineStr">
        <is>
          <t>139.36</t>
        </is>
      </c>
    </row>
    <row r="6715" ht="11.5" customHeight="1">
      <c r="A6715" s="9" t="inlineStr"/>
      <c r="B6715" s="9" t="inlineStr">
        <is>
          <t>Say</t>
        </is>
      </c>
      <c r="C6715" s="9" t="inlineStr"/>
      <c r="D6715" s="9" t="inlineStr"/>
      <c r="E6715" s="9" t="inlineStr"/>
      <c r="F6715" s="9" t="inlineStr">
        <is>
          <t>139.35</t>
        </is>
      </c>
    </row>
    <row r="6717" ht="23" customHeight="1">
      <c r="A6717" s="9" t="inlineStr">
        <is>
          <t>9.105</t>
        </is>
      </c>
      <c r="B6717" s="9" t="inlineStr">
        <is>
          <t>Providing and fixing partition upto ceiling</t>
        </is>
      </c>
      <c r="C6717" s="9" t="inlineStr">
        <is>
          <t>height</t>
        </is>
      </c>
      <c r="D6717" s="9" t="inlineStr">
        <is>
          <t>consisting</t>
        </is>
      </c>
      <c r="E6717" s="9" t="inlineStr">
        <is>
          <t>of G.I. frame</t>
        </is>
      </c>
      <c r="F6717" s="9" t="inlineStr">
        <is>
          <t>and required</t>
        </is>
      </c>
    </row>
    <row r="6718" ht="11.5" customHeight="1">
      <c r="A6718" s="9" t="inlineStr"/>
      <c r="B6718" s="9" t="inlineStr">
        <is>
          <t>board, including providing and fixing</t>
        </is>
      </c>
      <c r="C6718" s="9" t="inlineStr">
        <is>
          <t>of frame</t>
        </is>
      </c>
      <c r="D6718" s="9" t="inlineStr">
        <is>
          <t>work made</t>
        </is>
      </c>
      <c r="E6718" s="9" t="inlineStr">
        <is>
          <t>of special</t>
        </is>
      </c>
      <c r="F6718" s="9" t="inlineStr">
        <is>
          <t>section power</t>
        </is>
      </c>
    </row>
    <row r="6719" ht="23" customHeight="1">
      <c r="A6719" s="9" t="inlineStr"/>
      <c r="B6719" s="9" t="inlineStr">
        <is>
          <t>pressed/ roll form G.I. sheet with zinc</t>
        </is>
      </c>
      <c r="C6719" s="9" t="inlineStr">
        <is>
          <t>coating</t>
        </is>
      </c>
      <c r="D6719" s="9" t="inlineStr">
        <is>
          <t>of 120 gms/sqm(both</t>
        </is>
      </c>
      <c r="E6719" s="9" t="inlineStr"/>
      <c r="F6719" s="9" t="inlineStr">
        <is>
          <t>side inclusive),</t>
        </is>
      </c>
    </row>
    <row r="6720" ht="23" customHeight="1">
      <c r="A6720" s="9" t="inlineStr"/>
      <c r="B6720" s="9" t="inlineStr">
        <is>
          <t>consisting of floor and ceiling channel</t>
        </is>
      </c>
      <c r="C6720" s="9" t="inlineStr">
        <is>
          <t>50mm</t>
        </is>
      </c>
      <c r="D6720" s="9" t="inlineStr">
        <is>
          <t>wide having</t>
        </is>
      </c>
      <c r="E6720" s="9" t="inlineStr">
        <is>
          <t>equal flanges</t>
        </is>
      </c>
      <c r="F6720" s="9" t="inlineStr">
        <is>
          <t>of 32 mm and</t>
        </is>
      </c>
    </row>
    <row r="6721" ht="11.5" customHeight="1">
      <c r="A6721" s="9" t="inlineStr"/>
      <c r="B6721" s="9" t="inlineStr">
        <is>
          <t>0.50 mm thick, fixed to the floor and</t>
        </is>
      </c>
      <c r="C6721" s="9" t="inlineStr">
        <is>
          <t>ceiling at</t>
        </is>
      </c>
      <c r="D6721" s="9" t="inlineStr">
        <is>
          <t>the spacing</t>
        </is>
      </c>
      <c r="E6721" s="9" t="inlineStr">
        <is>
          <t>of 610 mm</t>
        </is>
      </c>
      <c r="F6721" s="9" t="inlineStr">
        <is>
          <t>centre to centre</t>
        </is>
      </c>
    </row>
    <row r="6722" ht="23" customHeight="1">
      <c r="A6722" s="9" t="inlineStr"/>
      <c r="B6722" s="9" t="inlineStr">
        <is>
          <t>with dash fastener of 12.5 mm dia meter</t>
        </is>
      </c>
      <c r="C6722" s="9" t="inlineStr">
        <is>
          <t>50 mm</t>
        </is>
      </c>
      <c r="D6722" s="9" t="inlineStr">
        <is>
          <t>length or</t>
        </is>
      </c>
      <c r="E6722" s="9" t="inlineStr">
        <is>
          <t>suitable anchor</t>
        </is>
      </c>
      <c r="F6722" s="9" t="inlineStr">
        <is>
          <t>fastener or</t>
        </is>
      </c>
    </row>
    <row r="6723" ht="11.5" customHeight="1">
      <c r="A6723" s="9" t="inlineStr"/>
      <c r="B6723" s="9" t="inlineStr">
        <is>
          <t>metal screws with nylon plugs and the</t>
        </is>
      </c>
      <c r="C6723" s="9" t="inlineStr">
        <is>
          <t>studs 48</t>
        </is>
      </c>
      <c r="D6723" s="9" t="inlineStr">
        <is>
          <t>mm wide</t>
        </is>
      </c>
      <c r="E6723" s="9" t="inlineStr">
        <is>
          <t>having one</t>
        </is>
      </c>
      <c r="F6723" s="9" t="inlineStr">
        <is>
          <t>flange of 34 mm</t>
        </is>
      </c>
    </row>
    <row r="6724" ht="23" customHeight="1">
      <c r="A6724" s="9" t="inlineStr"/>
      <c r="B6724" s="9" t="inlineStr">
        <is>
          <t>and other flange 36 mm and 0.50 mm</t>
        </is>
      </c>
      <c r="C6724" s="9" t="inlineStr">
        <is>
          <t>thick fixed</t>
        </is>
      </c>
      <c r="D6724" s="9" t="inlineStr">
        <is>
          <t>vertically</t>
        </is>
      </c>
      <c r="E6724" s="9" t="inlineStr">
        <is>
          <t>within flanges</t>
        </is>
      </c>
      <c r="F6724" s="9" t="inlineStr">
        <is>
          <t>of floor and</t>
        </is>
      </c>
    </row>
    <row r="6725" ht="11.5" customHeight="1">
      <c r="A6725" s="9" t="inlineStr"/>
      <c r="B6725" s="9" t="inlineStr">
        <is>
          <t>ceiling channel and placed at a spacing</t>
        </is>
      </c>
      <c r="C6725" s="9" t="inlineStr">
        <is>
          <t>of 610</t>
        </is>
      </c>
      <c r="D6725" s="9" t="inlineStr">
        <is>
          <t>mm centre</t>
        </is>
      </c>
      <c r="E6725" s="9" t="inlineStr">
        <is>
          <t>to centre by</t>
        </is>
      </c>
      <c r="F6725" s="9" t="inlineStr">
        <is>
          <t>6 mm dia bolts</t>
        </is>
      </c>
    </row>
    <row r="6726" ht="23" customHeight="1">
      <c r="A6726" s="9" t="inlineStr"/>
      <c r="B6726" s="9" t="inlineStr">
        <is>
          <t>and nuts, including fixing of studs along</t>
        </is>
      </c>
      <c r="C6726" s="9" t="inlineStr">
        <is>
          <t>both</t>
        </is>
      </c>
      <c r="D6726" s="9" t="inlineStr">
        <is>
          <t>ends of partition</t>
        </is>
      </c>
      <c r="E6726" s="9" t="inlineStr">
        <is>
          <t>fixed</t>
        </is>
      </c>
      <c r="F6726" s="9" t="inlineStr">
        <is>
          <t>flush to wall with</t>
        </is>
      </c>
    </row>
    <row r="6727" ht="11.5" customHeight="1">
      <c r="A6727" s="9" t="inlineStr"/>
      <c r="B6727" s="9" t="inlineStr">
        <is>
          <t>suitable anchor fastener or metal screws</t>
        </is>
      </c>
      <c r="C6727" s="9" t="inlineStr">
        <is>
          <t>with</t>
        </is>
      </c>
      <c r="D6727" s="9" t="inlineStr">
        <is>
          <t>nylon plugs</t>
        </is>
      </c>
      <c r="E6727" s="9" t="inlineStr">
        <is>
          <t>at spacing</t>
        </is>
      </c>
      <c r="F6727" s="9" t="inlineStr">
        <is>
          <t>of 450 mm centre</t>
        </is>
      </c>
    </row>
    <row r="6728" ht="23" customHeight="1">
      <c r="A6728" s="9" t="inlineStr"/>
      <c r="B6728" s="9" t="inlineStr">
        <is>
          <t>to centre, and fixing of boards to both</t>
        </is>
      </c>
      <c r="C6728" s="9" t="inlineStr">
        <is>
          <t>side</t>
        </is>
      </c>
      <c r="D6728" s="9" t="inlineStr">
        <is>
          <t>of frame work</t>
        </is>
      </c>
      <c r="E6728" s="9" t="inlineStr">
        <is>
          <t>by 25 mm</t>
        </is>
      </c>
      <c r="F6728" s="9" t="inlineStr">
        <is>
          <t>long dry wall</t>
        </is>
      </c>
    </row>
    <row r="6729" ht="11.5" customHeight="1">
      <c r="A6729" s="9" t="inlineStr"/>
      <c r="B6729" s="9" t="inlineStr">
        <is>
          <t>screws on studs, floor and ceiling channels</t>
        </is>
      </c>
      <c r="C6729" s="9" t="inlineStr">
        <is>
          <t>at</t>
        </is>
      </c>
      <c r="D6729" s="9" t="inlineStr">
        <is>
          <t>the spacing</t>
        </is>
      </c>
      <c r="E6729" s="9" t="inlineStr">
        <is>
          <t>of 300 mm</t>
        </is>
      </c>
      <c r="F6729" s="9" t="inlineStr">
        <is>
          <t>centre to centre.</t>
        </is>
      </c>
    </row>
    <row r="6730" ht="23" customHeight="1">
      <c r="A6730" s="9" t="inlineStr"/>
      <c r="B6730" s="9" t="inlineStr">
        <is>
          <t>The boards are to be fixed to the frame</t>
        </is>
      </c>
      <c r="C6730" s="9" t="inlineStr">
        <is>
          <t>work</t>
        </is>
      </c>
      <c r="D6730" s="9" t="inlineStr">
        <is>
          <t>with joints staggered</t>
        </is>
      </c>
      <c r="E6730" s="9" t="inlineStr"/>
      <c r="F6730" s="9" t="inlineStr">
        <is>
          <t>to avoid through</t>
        </is>
      </c>
    </row>
    <row r="6731" ht="11.5" customHeight="1">
      <c r="A6731" s="9" t="inlineStr"/>
      <c r="B6731" s="9" t="inlineStr">
        <is>
          <t>cracks, Galvanised M.S. fixing channel</t>
        </is>
      </c>
      <c r="C6731" s="9" t="inlineStr">
        <is>
          <t>of 99</t>
        </is>
      </c>
      <c r="D6731" s="9" t="inlineStr">
        <is>
          <t>mm width</t>
        </is>
      </c>
      <c r="E6731" s="9" t="inlineStr">
        <is>
          <t>(0.9 mm</t>
        </is>
      </c>
      <c r="F6731" s="9" t="inlineStr">
        <is>
          <t>thick having two</t>
        </is>
      </c>
    </row>
    <row r="6732" ht="23" customHeight="1">
      <c r="A6732" s="9" t="inlineStr"/>
      <c r="B6732" s="9" t="inlineStr">
        <is>
          <t>flanges of 9.5 mm each with zinc coating</t>
        </is>
      </c>
      <c r="C6732" s="9" t="inlineStr">
        <is>
          <t>of</t>
        </is>
      </c>
      <c r="D6732" s="9" t="inlineStr">
        <is>
          <t>120 gms/sqm(both</t>
        </is>
      </c>
      <c r="E6732" s="9" t="inlineStr">
        <is>
          <t>side</t>
        </is>
      </c>
      <c r="F6732" s="9" t="inlineStr">
        <is>
          <t>inclusive)) to</t>
        </is>
      </c>
    </row>
    <row r="6733" ht="23" customHeight="1">
      <c r="A6733" s="9" t="inlineStr"/>
      <c r="B6733" s="9" t="inlineStr">
        <is>
          <t>be provided at the horizontal joints</t>
        </is>
      </c>
      <c r="C6733" s="9" t="inlineStr">
        <is>
          <t>of two boards,</t>
        </is>
      </c>
      <c r="D6733" s="9" t="inlineStr">
        <is>
          <t>fixed</t>
        </is>
      </c>
      <c r="E6733" s="9" t="inlineStr">
        <is>
          <t>to the studs</t>
        </is>
      </c>
      <c r="F6733" s="9" t="inlineStr">
        <is>
          <t>using metal to</t>
        </is>
      </c>
    </row>
    <row r="6734" ht="23" customHeight="1">
      <c r="A6734" s="9" t="inlineStr"/>
      <c r="B6734" s="9" t="inlineStr">
        <is>
          <t>metal flat head screws, including</t>
        </is>
      </c>
      <c r="C6734" s="9" t="inlineStr">
        <is>
          <t>jointing</t>
        </is>
      </c>
      <c r="D6734" s="9" t="inlineStr">
        <is>
          <t>and finishing</t>
        </is>
      </c>
      <c r="E6734" s="9" t="inlineStr">
        <is>
          <t>to a flush</t>
        </is>
      </c>
      <c r="F6734" s="9" t="inlineStr">
        <is>
          <t>finish with</t>
        </is>
      </c>
    </row>
    <row r="6735" ht="11.5" customHeight="1">
      <c r="A6735" s="9" t="inlineStr"/>
      <c r="B6735" s="9" t="inlineStr">
        <is>
          <t>recommended jointing compound, jointing</t>
        </is>
      </c>
      <c r="C6735" s="9" t="inlineStr">
        <is>
          <t>tape,</t>
        </is>
      </c>
      <c r="D6735" s="9" t="inlineStr">
        <is>
          <t>angle beads</t>
        </is>
      </c>
      <c r="E6735" s="9" t="inlineStr">
        <is>
          <t>at corners</t>
        </is>
      </c>
      <c r="F6735" s="9" t="inlineStr">
        <is>
          <t>(25 mm x 25</t>
        </is>
      </c>
    </row>
    <row r="6736" ht="11.5" customHeight="1">
      <c r="A6736" s="9" t="inlineStr"/>
      <c r="B6736" s="9" t="inlineStr">
        <is>
          <t>mm x 0.5 mm), joint finisher and</t>
        </is>
      </c>
      <c r="C6736" s="9" t="inlineStr">
        <is>
          <t>two coats</t>
        </is>
      </c>
      <c r="D6736" s="9" t="inlineStr">
        <is>
          <t>of primer</t>
        </is>
      </c>
      <c r="E6736" s="9" t="inlineStr">
        <is>
          <t>suitable for</t>
        </is>
      </c>
      <c r="F6736" s="9" t="inlineStr">
        <is>
          <t>board as per</t>
        </is>
      </c>
    </row>
    <row r="6737" ht="23" customHeight="1">
      <c r="A6737" s="9" t="inlineStr"/>
      <c r="B6737" s="9" t="inlineStr">
        <is>
          <t>manufacture's specification and direction</t>
        </is>
      </c>
      <c r="C6737" s="9" t="inlineStr">
        <is>
          <t>of</t>
        </is>
      </c>
      <c r="D6737" s="9" t="inlineStr">
        <is>
          <t>engineer in charge</t>
        </is>
      </c>
      <c r="E6737" s="9" t="inlineStr">
        <is>
          <t>all complete.</t>
        </is>
      </c>
      <c r="F6737" s="9" t="inlineStr"/>
    </row>
    <row r="6738" ht="23" customHeight="1">
      <c r="A6738" s="9" t="inlineStr">
        <is>
          <t>9.105.1</t>
        </is>
      </c>
      <c r="B6738" s="9" t="inlineStr">
        <is>
          <t>75 mm overall thickness partition with</t>
        </is>
      </c>
      <c r="C6738" s="9" t="inlineStr">
        <is>
          <t>12.5</t>
        </is>
      </c>
      <c r="D6738" s="9" t="inlineStr">
        <is>
          <t>mm thick double</t>
        </is>
      </c>
      <c r="E6738" s="9" t="inlineStr">
        <is>
          <t>skin</t>
        </is>
      </c>
      <c r="F6738" s="9" t="inlineStr">
        <is>
          <t>fire rated Glass</t>
        </is>
      </c>
    </row>
    <row r="6739" ht="11.5" customHeight="1">
      <c r="A6739" s="9" t="inlineStr"/>
      <c r="B6739" s="9" t="inlineStr">
        <is>
          <t>Reinforced Gypsum (GRG), plaster</t>
        </is>
      </c>
      <c r="C6739" s="9" t="inlineStr">
        <is>
          <t>board</t>
        </is>
      </c>
      <c r="D6739" s="9" t="inlineStr">
        <is>
          <t>conforming</t>
        </is>
      </c>
      <c r="E6739" s="9" t="inlineStr">
        <is>
          <t>to IS: 2095:</t>
        </is>
      </c>
      <c r="F6739" s="9" t="inlineStr">
        <is>
          <t>(part 3) 1996</t>
        </is>
      </c>
    </row>
    <row r="6740" ht="11.5" customHeight="1">
      <c r="A6740" s="9" t="inlineStr"/>
      <c r="B6740" s="9" t="inlineStr">
        <is>
          <t>(Board with BIS Certification marks)</t>
        </is>
      </c>
      <c r="C6740" s="9" t="inlineStr"/>
      <c r="D6740" s="9" t="inlineStr"/>
      <c r="E6740" s="9" t="inlineStr"/>
      <c r="F6740" s="9" t="inlineStr"/>
    </row>
    <row r="6741" ht="11.5" customHeight="1">
      <c r="A6741" s="10" t="inlineStr">
        <is>
          <t>Code</t>
        </is>
      </c>
      <c r="B6741" s="10" t="inlineStr">
        <is>
          <t>Description</t>
        </is>
      </c>
      <c r="C6741" s="10" t="inlineStr">
        <is>
          <t>Unit</t>
        </is>
      </c>
      <c r="D6741" s="10" t="inlineStr">
        <is>
          <t>Quantity</t>
        </is>
      </c>
      <c r="E6741" s="10" t="inlineStr">
        <is>
          <t>Rate</t>
        </is>
      </c>
      <c r="F6741" s="10" t="inlineStr">
        <is>
          <t>Amount</t>
        </is>
      </c>
    </row>
    <row r="6742" ht="11.5" customHeight="1">
      <c r="A6742" s="9" t="inlineStr"/>
      <c r="B6742" s="9" t="inlineStr">
        <is>
          <t>Details of cost for 6.00x3.65m =</t>
        </is>
      </c>
      <c r="C6742" s="9" t="inlineStr"/>
      <c r="D6742" s="9" t="inlineStr"/>
      <c r="E6742" s="9" t="inlineStr"/>
      <c r="F6742" s="9" t="inlineStr"/>
    </row>
    <row r="6743" ht="11.5" customHeight="1">
      <c r="A6743" s="9" t="inlineStr"/>
      <c r="B6743" s="9" t="inlineStr">
        <is>
          <t>21.90 sqm</t>
        </is>
      </c>
      <c r="C6743" s="9" t="inlineStr"/>
      <c r="D6743" s="9" t="inlineStr"/>
      <c r="E6743" s="9" t="inlineStr"/>
      <c r="F6743" s="9" t="inlineStr"/>
    </row>
    <row r="6744" ht="11.5" customHeight="1">
      <c r="A6744" s="9" t="inlineStr"/>
      <c r="B6744" s="9" t="inlineStr">
        <is>
          <t>(Partition Panel)</t>
        </is>
      </c>
      <c r="C6744" s="9" t="inlineStr"/>
      <c r="D6744" s="9" t="inlineStr"/>
      <c r="E6744" s="9" t="inlineStr"/>
      <c r="F6744" s="9" t="inlineStr"/>
    </row>
    <row r="6745" ht="11.5" customHeight="1">
      <c r="A6745" s="9" t="inlineStr"/>
      <c r="B6745" s="9" t="inlineStr">
        <is>
          <t>MATERIAL</t>
        </is>
      </c>
      <c r="C6745" s="9" t="inlineStr"/>
      <c r="D6745" s="9" t="inlineStr"/>
      <c r="E6745" s="9" t="inlineStr"/>
      <c r="F6745" s="9" t="inlineStr"/>
    </row>
    <row r="6746" ht="11.5" customHeight="1">
      <c r="A6746" s="9" t="inlineStr">
        <is>
          <t>7366</t>
        </is>
      </c>
      <c r="B6746" s="9" t="inlineStr">
        <is>
          <t>Glass reinforced Gypsum (GRG) plaster</t>
        </is>
      </c>
      <c r="C6746" s="9" t="inlineStr"/>
      <c r="D6746" s="9" t="inlineStr"/>
      <c r="E6746" s="9" t="inlineStr"/>
      <c r="F6746" s="9" t="inlineStr"/>
    </row>
    <row r="6747" ht="11.5" customHeight="1">
      <c r="A6747" s="9" t="inlineStr"/>
      <c r="B6747" s="9" t="inlineStr">
        <is>
          <t>board 12.5 mm thick confirming to</t>
        </is>
      </c>
      <c r="C6747" s="9" t="inlineStr"/>
      <c r="D6747" s="9" t="inlineStr"/>
      <c r="E6747" s="9" t="inlineStr"/>
      <c r="F6747" s="9" t="inlineStr"/>
    </row>
    <row r="6748" ht="11.5" customHeight="1">
      <c r="A6748" s="9" t="inlineStr"/>
      <c r="B6748" s="9" t="inlineStr">
        <is>
          <t>IS 2095 (Part 3): 1996</t>
        </is>
      </c>
      <c r="C6748" s="9" t="inlineStr">
        <is>
          <t>sqm</t>
        </is>
      </c>
      <c r="D6748" s="9" t="inlineStr">
        <is>
          <t>43.80</t>
        </is>
      </c>
      <c r="E6748" s="9" t="inlineStr">
        <is>
          <t>240.00</t>
        </is>
      </c>
      <c r="F6748" s="9" t="inlineStr">
        <is>
          <t>10512.00</t>
        </is>
      </c>
    </row>
    <row r="6749" ht="11.5" customHeight="1">
      <c r="A6749" s="9" t="inlineStr"/>
      <c r="B6749" s="9" t="inlineStr">
        <is>
          <t>2x6.00x3.65=43.80sqm</t>
        </is>
      </c>
      <c r="C6749" s="9" t="inlineStr"/>
      <c r="D6749" s="9" t="inlineStr"/>
      <c r="E6749" s="9" t="inlineStr"/>
      <c r="F6749" s="9" t="inlineStr"/>
    </row>
    <row r="6750" ht="11.5" customHeight="1">
      <c r="A6750" s="9" t="inlineStr">
        <is>
          <t>7367</t>
        </is>
      </c>
      <c r="B6750" s="9" t="inlineStr">
        <is>
          <t>Galvanised M.S. sheet 0.5 mm thick</t>
        </is>
      </c>
      <c r="C6750" s="9" t="inlineStr"/>
      <c r="D6750" s="9" t="inlineStr"/>
      <c r="E6750" s="9" t="inlineStr"/>
      <c r="F6750" s="9" t="inlineStr"/>
    </row>
    <row r="6751" ht="11.5" customHeight="1">
      <c r="A6751" s="9" t="inlineStr"/>
      <c r="B6751" s="9" t="inlineStr">
        <is>
          <t>pressed channel section of size</t>
        </is>
      </c>
      <c r="C6751" s="9" t="inlineStr"/>
      <c r="D6751" s="9" t="inlineStr"/>
      <c r="E6751" s="9" t="inlineStr"/>
      <c r="F6751" s="9" t="inlineStr"/>
    </row>
    <row r="6752" ht="11.5" customHeight="1">
      <c r="A6752" s="9" t="inlineStr"/>
      <c r="B6752" s="9" t="inlineStr">
        <is>
          <t>50x32 mm</t>
        </is>
      </c>
      <c r="C6752" s="9" t="inlineStr">
        <is>
          <t>metre</t>
        </is>
      </c>
      <c r="D6752" s="9" t="inlineStr">
        <is>
          <t>12.00</t>
        </is>
      </c>
      <c r="E6752" s="9" t="inlineStr">
        <is>
          <t>57.00</t>
        </is>
      </c>
      <c r="F6752" s="9" t="inlineStr">
        <is>
          <t>684.00</t>
        </is>
      </c>
    </row>
    <row r="6753" ht="11.5" customHeight="1">
      <c r="A6753" s="9" t="inlineStr"/>
      <c r="B6753" s="9" t="inlineStr">
        <is>
          <t>50mm floor and ceiling channel</t>
        </is>
      </c>
      <c r="C6753" s="9" t="inlineStr"/>
      <c r="D6753" s="9" t="inlineStr"/>
      <c r="E6753" s="9" t="inlineStr"/>
      <c r="F6753" s="9" t="inlineStr"/>
    </row>
    <row r="6754" ht="11.5" customHeight="1">
      <c r="A6754" s="9" t="inlineStr"/>
      <c r="B6754" s="9" t="inlineStr">
        <is>
          <t>2x6.00 =12m</t>
        </is>
      </c>
      <c r="C6754" s="9" t="inlineStr"/>
      <c r="D6754" s="9" t="inlineStr"/>
      <c r="E6754" s="9" t="inlineStr"/>
      <c r="F6754" s="9" t="inlineStr"/>
    </row>
    <row r="6755" ht="11.5" customHeight="1">
      <c r="A6755" s="9" t="inlineStr">
        <is>
          <t>7369</t>
        </is>
      </c>
      <c r="B6755" s="9" t="inlineStr">
        <is>
          <t>Galvanised M.S. sheet 0.90 mm thick</t>
        </is>
      </c>
      <c r="C6755" s="9" t="inlineStr"/>
      <c r="D6755" s="9" t="inlineStr"/>
      <c r="E6755" s="9" t="inlineStr"/>
      <c r="F6755" s="9" t="inlineStr"/>
    </row>
    <row r="6756" ht="11.5" customHeight="1">
      <c r="A6756" s="9" t="inlineStr"/>
      <c r="B6756" s="9" t="inlineStr">
        <is>
          <t>pressed stud. 48x34x36 mm</t>
        </is>
      </c>
      <c r="C6756" s="9" t="inlineStr">
        <is>
          <t>metre</t>
        </is>
      </c>
      <c r="D6756" s="9" t="inlineStr">
        <is>
          <t>40.15</t>
        </is>
      </c>
      <c r="E6756" s="9" t="inlineStr">
        <is>
          <t>71.00</t>
        </is>
      </c>
      <c r="F6756" s="9" t="inlineStr">
        <is>
          <t>2850.65</t>
        </is>
      </c>
    </row>
    <row r="6757" ht="11.5" customHeight="1">
      <c r="A6757" s="9" t="inlineStr"/>
      <c r="B6757" s="9" t="inlineStr">
        <is>
          <t>48mm stud-72x34x36x0.5mm</t>
        </is>
      </c>
      <c r="C6757" s="9" t="inlineStr"/>
      <c r="D6757" s="9" t="inlineStr"/>
      <c r="E6757" s="9" t="inlineStr"/>
      <c r="F6757" s="9" t="inlineStr"/>
    </row>
    <row r="6758" ht="11.5" customHeight="1">
      <c r="A6758" s="9" t="inlineStr"/>
      <c r="B6758" s="9" t="inlineStr">
        <is>
          <t>(6.00/0.61)+1 = 11x3.65 = 40.15m</t>
        </is>
      </c>
      <c r="C6758" s="9" t="inlineStr"/>
      <c r="D6758" s="9" t="inlineStr"/>
      <c r="E6758" s="9" t="inlineStr"/>
      <c r="F6758" s="9" t="inlineStr"/>
    </row>
    <row r="6759" ht="11.5" customHeight="1">
      <c r="A6759" s="9" t="inlineStr">
        <is>
          <t>7020</t>
        </is>
      </c>
      <c r="B6759" s="9" t="inlineStr">
        <is>
          <t>All drive screws ( for gypsum board)</t>
        </is>
      </c>
      <c r="C6759" s="9" t="inlineStr">
        <is>
          <t>100 Nos</t>
        </is>
      </c>
      <c r="D6759" s="9" t="inlineStr">
        <is>
          <t>3.92</t>
        </is>
      </c>
      <c r="E6759" s="9" t="inlineStr">
        <is>
          <t>58.00</t>
        </is>
      </c>
      <c r="F6759" s="9" t="inlineStr">
        <is>
          <t>227.36</t>
        </is>
      </c>
    </row>
    <row r="6760" ht="11.5" customHeight="1">
      <c r="A6760" s="9" t="inlineStr"/>
      <c r="B6760" s="9" t="inlineStr">
        <is>
          <t>[(3.65/0.30)+1]x11x2 = 308</t>
        </is>
      </c>
      <c r="C6760" s="9" t="inlineStr"/>
      <c r="D6760" s="9" t="inlineStr"/>
      <c r="E6760" s="9" t="inlineStr"/>
      <c r="F6760" s="9" t="inlineStr"/>
    </row>
    <row r="6761" ht="11.5" customHeight="1">
      <c r="A6761" s="9" t="inlineStr"/>
      <c r="B6761" s="9" t="inlineStr">
        <is>
          <t>[(6.00/0.30)+1]x2x2=84</t>
        </is>
      </c>
      <c r="C6761" s="9" t="inlineStr"/>
      <c r="D6761" s="9" t="inlineStr"/>
      <c r="E6761" s="9" t="inlineStr"/>
      <c r="F6761" s="9" t="inlineStr"/>
    </row>
    <row r="6762" ht="11.5" customHeight="1">
      <c r="A6762" s="9" t="inlineStr"/>
      <c r="B6762" s="9" t="inlineStr">
        <is>
          <t>Total = 392</t>
        </is>
      </c>
      <c r="C6762" s="9" t="inlineStr"/>
      <c r="D6762" s="9" t="inlineStr"/>
      <c r="E6762" s="9" t="inlineStr"/>
      <c r="F6762" s="9" t="inlineStr"/>
    </row>
    <row r="6763" ht="11.5" customHeight="1">
      <c r="A6763" s="9" t="inlineStr">
        <is>
          <t>7388</t>
        </is>
      </c>
      <c r="B6763" s="9" t="inlineStr">
        <is>
          <t>Dash hold fastener 12.5 mm dia,</t>
        </is>
      </c>
      <c r="C6763" s="9" t="inlineStr"/>
      <c r="D6763" s="9" t="inlineStr"/>
      <c r="E6763" s="9" t="inlineStr"/>
      <c r="F6763" s="9" t="inlineStr"/>
    </row>
    <row r="6764" ht="11.5" customHeight="1">
      <c r="A6764" s="9" t="inlineStr"/>
      <c r="B6764" s="9" t="inlineStr">
        <is>
          <t>40 mm long with 6 mm dia bolt</t>
        </is>
      </c>
      <c r="C6764" s="9" t="inlineStr">
        <is>
          <t>each</t>
        </is>
      </c>
      <c r="D6764" s="9" t="inlineStr">
        <is>
          <t>22.00</t>
        </is>
      </c>
      <c r="E6764" s="9" t="inlineStr">
        <is>
          <t>11.00</t>
        </is>
      </c>
      <c r="F6764" s="9" t="inlineStr">
        <is>
          <t>242.00</t>
        </is>
      </c>
    </row>
    <row r="6765" ht="11.5" customHeight="1">
      <c r="A6765" s="9" t="inlineStr"/>
      <c r="B6765" s="9" t="inlineStr">
        <is>
          <t>[(6.00/0.61)+1]x2=22</t>
        </is>
      </c>
      <c r="C6765" s="9" t="inlineStr"/>
      <c r="D6765" s="9" t="inlineStr"/>
      <c r="E6765" s="9" t="inlineStr"/>
      <c r="F6765" s="9" t="inlineStr"/>
    </row>
    <row r="6766" ht="11.5" customHeight="1">
      <c r="A6766" s="9" t="inlineStr">
        <is>
          <t>7048</t>
        </is>
      </c>
      <c r="B6766" s="9" t="inlineStr">
        <is>
          <t>Rawl plug 50 mm (designation 10 no.)</t>
        </is>
      </c>
      <c r="C6766" s="9" t="inlineStr">
        <is>
          <t>each</t>
        </is>
      </c>
      <c r="D6766" s="9" t="inlineStr">
        <is>
          <t>18.00</t>
        </is>
      </c>
      <c r="E6766" s="9" t="inlineStr">
        <is>
          <t>25.00</t>
        </is>
      </c>
      <c r="F6766" s="9" t="inlineStr">
        <is>
          <t>450.00</t>
        </is>
      </c>
    </row>
    <row r="6767" ht="11.5" customHeight="1">
      <c r="A6767" s="9" t="inlineStr"/>
      <c r="B6767" s="9" t="inlineStr">
        <is>
          <t>[(3.65/0.45)+1]x2= 18</t>
        </is>
      </c>
      <c r="C6767" s="9" t="inlineStr"/>
      <c r="D6767" s="9" t="inlineStr"/>
      <c r="E6767" s="9" t="inlineStr"/>
      <c r="F6767" s="9" t="inlineStr"/>
    </row>
    <row r="6769" ht="11.5" customHeight="1">
      <c r="A6769" s="10" t="inlineStr">
        <is>
          <t>Code</t>
        </is>
      </c>
      <c r="B6769" s="10" t="inlineStr">
        <is>
          <t>Description</t>
        </is>
      </c>
      <c r="C6769" s="10" t="inlineStr">
        <is>
          <t>Unit</t>
        </is>
      </c>
      <c r="D6769" s="10" t="inlineStr">
        <is>
          <t>Quantity</t>
        </is>
      </c>
      <c r="E6769" s="10" t="inlineStr">
        <is>
          <t>Rate</t>
        </is>
      </c>
      <c r="F6769" s="10" t="inlineStr">
        <is>
          <t>Amount</t>
        </is>
      </c>
    </row>
    <row r="6770" ht="11.5" customHeight="1">
      <c r="A6770" s="9" t="inlineStr">
        <is>
          <t>0763</t>
        </is>
      </c>
      <c r="B6770" s="9" t="inlineStr">
        <is>
          <t>Glue</t>
        </is>
      </c>
      <c r="C6770" s="9" t="inlineStr">
        <is>
          <t>kilogram</t>
        </is>
      </c>
      <c r="D6770" s="9" t="inlineStr">
        <is>
          <t>4.82</t>
        </is>
      </c>
      <c r="E6770" s="9" t="inlineStr">
        <is>
          <t>75.00</t>
        </is>
      </c>
      <c r="F6770" s="9" t="inlineStr">
        <is>
          <t>361.50</t>
        </is>
      </c>
    </row>
    <row r="6771" ht="11.5" customHeight="1">
      <c r="A6771" s="9" t="inlineStr"/>
      <c r="B6771" s="9" t="inlineStr">
        <is>
          <t>(22/100)x21.90=4.82</t>
        </is>
      </c>
      <c r="C6771" s="9" t="inlineStr"/>
      <c r="D6771" s="9" t="inlineStr"/>
      <c r="E6771" s="9" t="inlineStr"/>
      <c r="F6771" s="9" t="inlineStr"/>
    </row>
    <row r="6772" ht="11.5" customHeight="1">
      <c r="A6772" s="9" t="inlineStr">
        <is>
          <t>7018</t>
        </is>
      </c>
      <c r="B6772" s="9" t="inlineStr">
        <is>
          <t>Joint tape roll</t>
        </is>
      </c>
      <c r="C6772" s="9" t="inlineStr">
        <is>
          <t>roll</t>
        </is>
      </c>
      <c r="D6772" s="9" t="inlineStr">
        <is>
          <t>0.584</t>
        </is>
      </c>
      <c r="E6772" s="9" t="inlineStr">
        <is>
          <t>100.00</t>
        </is>
      </c>
      <c r="F6772" s="9" t="inlineStr">
        <is>
          <t>58.40</t>
        </is>
      </c>
    </row>
    <row r="6773" ht="11.5" customHeight="1">
      <c r="A6773" s="9" t="inlineStr"/>
      <c r="B6773" s="9" t="inlineStr">
        <is>
          <t>(120m roll) (300/100)x21.90/120 =</t>
        </is>
      </c>
      <c r="C6773" s="9" t="inlineStr"/>
      <c r="D6773" s="9" t="inlineStr"/>
      <c r="E6773" s="9" t="inlineStr"/>
      <c r="F6773" s="9" t="inlineStr"/>
    </row>
    <row r="6774" ht="11.5" customHeight="1">
      <c r="A6774" s="9" t="inlineStr"/>
      <c r="B6774" s="9" t="inlineStr">
        <is>
          <t>0.584 Nos</t>
        </is>
      </c>
      <c r="C6774" s="9" t="inlineStr"/>
      <c r="D6774" s="9" t="inlineStr"/>
      <c r="E6774" s="9" t="inlineStr"/>
      <c r="F6774" s="9" t="inlineStr"/>
    </row>
    <row r="6775" ht="11.5" customHeight="1">
      <c r="A6775" s="9" t="inlineStr">
        <is>
          <t>7021</t>
        </is>
      </c>
      <c r="B6775" s="9" t="inlineStr">
        <is>
          <t>Primer ( for gypsum board)</t>
        </is>
      </c>
      <c r="C6775" s="9" t="inlineStr">
        <is>
          <t>litre</t>
        </is>
      </c>
      <c r="D6775" s="9" t="inlineStr">
        <is>
          <t>7.88</t>
        </is>
      </c>
      <c r="E6775" s="9" t="inlineStr">
        <is>
          <t>85.00</t>
        </is>
      </c>
      <c r="F6775" s="9" t="inlineStr">
        <is>
          <t>669.80</t>
        </is>
      </c>
    </row>
    <row r="6776" ht="11.5" customHeight="1">
      <c r="A6776" s="9" t="inlineStr"/>
      <c r="B6776" s="9" t="inlineStr">
        <is>
          <t>(36/100)x21.90 = 7.88 litre</t>
        </is>
      </c>
      <c r="C6776" s="9" t="inlineStr"/>
      <c r="D6776" s="9" t="inlineStr"/>
      <c r="E6776" s="9" t="inlineStr"/>
      <c r="F6776" s="9" t="inlineStr"/>
    </row>
    <row r="6777" ht="11.5" customHeight="1">
      <c r="A6777" s="9" t="inlineStr">
        <is>
          <t>1022</t>
        </is>
      </c>
      <c r="B6777" s="9" t="inlineStr">
        <is>
          <t>Galvanised steel bolts &amp; nuts 6 mm dia</t>
        </is>
      </c>
      <c r="C6777" s="9" t="inlineStr"/>
      <c r="D6777" s="9" t="inlineStr"/>
      <c r="E6777" s="9" t="inlineStr"/>
      <c r="F6777" s="9" t="inlineStr"/>
    </row>
    <row r="6778" ht="11.5" customHeight="1">
      <c r="A6778" s="9" t="inlineStr"/>
      <c r="B6778" s="9" t="inlineStr">
        <is>
          <t>and 25 mmlong round head with slots</t>
        </is>
      </c>
      <c r="C6778" s="9" t="inlineStr">
        <is>
          <t>10 Nos</t>
        </is>
      </c>
      <c r="D6778" s="9" t="inlineStr">
        <is>
          <t>4.40</t>
        </is>
      </c>
      <c r="E6778" s="9" t="inlineStr">
        <is>
          <t>38.00</t>
        </is>
      </c>
      <c r="F6778" s="9" t="inlineStr">
        <is>
          <t>167.20</t>
        </is>
      </c>
    </row>
    <row r="6779" ht="11.5" customHeight="1">
      <c r="A6779" s="9" t="inlineStr"/>
      <c r="B6779" s="9" t="inlineStr">
        <is>
          <t>11x2x2=44</t>
        </is>
      </c>
      <c r="C6779" s="9" t="inlineStr"/>
      <c r="D6779" s="9" t="inlineStr"/>
      <c r="E6779" s="9" t="inlineStr"/>
      <c r="F6779" s="9" t="inlineStr"/>
    </row>
    <row r="6780" ht="11.5" customHeight="1">
      <c r="A6780" s="9" t="inlineStr">
        <is>
          <t>1211</t>
        </is>
      </c>
      <c r="B6780" s="9" t="inlineStr">
        <is>
          <t>G.I. plain washer for seam bolts</t>
        </is>
      </c>
      <c r="C6780" s="9" t="inlineStr">
        <is>
          <t>100 Nos</t>
        </is>
      </c>
      <c r="D6780" s="9" t="inlineStr">
        <is>
          <t>0.44</t>
        </is>
      </c>
      <c r="E6780" s="9" t="inlineStr">
        <is>
          <t>32.00</t>
        </is>
      </c>
      <c r="F6780" s="9" t="inlineStr">
        <is>
          <t>14.08</t>
        </is>
      </c>
    </row>
    <row r="6781" ht="11.5" customHeight="1">
      <c r="A6781" s="9" t="inlineStr">
        <is>
          <t>9977</t>
        </is>
      </c>
      <c r="B6781" s="9" t="inlineStr">
        <is>
          <t>Sundries carriage</t>
        </is>
      </c>
      <c r="C6781" s="9" t="inlineStr">
        <is>
          <t>L.S.</t>
        </is>
      </c>
      <c r="D6781" s="9" t="inlineStr">
        <is>
          <t>52.00</t>
        </is>
      </c>
      <c r="E6781" s="9" t="inlineStr">
        <is>
          <t>2.00</t>
        </is>
      </c>
      <c r="F6781" s="9" t="inlineStr">
        <is>
          <t>104.00</t>
        </is>
      </c>
    </row>
    <row r="6782" ht="11.5" customHeight="1">
      <c r="A6782" s="9" t="inlineStr">
        <is>
          <t>9999</t>
        </is>
      </c>
      <c r="B6782" s="9" t="inlineStr">
        <is>
          <t>Sundries scaffolding</t>
        </is>
      </c>
      <c r="C6782" s="9" t="inlineStr">
        <is>
          <t>L.S.</t>
        </is>
      </c>
      <c r="D6782" s="9" t="inlineStr">
        <is>
          <t>130.00</t>
        </is>
      </c>
      <c r="E6782" s="9" t="inlineStr">
        <is>
          <t>2.00</t>
        </is>
      </c>
      <c r="F6782" s="9" t="inlineStr">
        <is>
          <t>260.00</t>
        </is>
      </c>
    </row>
    <row r="6783" ht="11.5" customHeight="1">
      <c r="A6783" s="9" t="inlineStr"/>
      <c r="B6783" s="9" t="inlineStr">
        <is>
          <t>Labour for 21.90 sqm.</t>
        </is>
      </c>
      <c r="C6783" s="9" t="inlineStr"/>
      <c r="D6783" s="9" t="inlineStr"/>
      <c r="E6783" s="9" t="inlineStr"/>
      <c r="F6783" s="9" t="inlineStr"/>
    </row>
    <row r="6784" ht="11.5" customHeight="1">
      <c r="A6784" s="9" t="inlineStr">
        <is>
          <t>0111</t>
        </is>
      </c>
      <c r="B6784" s="9" t="inlineStr">
        <is>
          <t>Carpenter 1st class</t>
        </is>
      </c>
      <c r="C6784" s="9" t="inlineStr">
        <is>
          <t>day</t>
        </is>
      </c>
      <c r="D6784" s="9" t="inlineStr">
        <is>
          <t>6.57</t>
        </is>
      </c>
      <c r="E6784" s="9" t="inlineStr">
        <is>
          <t>738.00</t>
        </is>
      </c>
      <c r="F6784" s="9" t="inlineStr">
        <is>
          <t>4848.66</t>
        </is>
      </c>
    </row>
    <row r="6785" ht="11.5" customHeight="1">
      <c r="A6785" s="9" t="inlineStr"/>
      <c r="B6785" s="9" t="inlineStr">
        <is>
          <t>0.3x21.90=6.57</t>
        </is>
      </c>
      <c r="C6785" s="9" t="inlineStr"/>
      <c r="D6785" s="9" t="inlineStr"/>
      <c r="E6785" s="9" t="inlineStr"/>
      <c r="F6785" s="9" t="inlineStr"/>
    </row>
    <row r="6786" ht="11.5" customHeight="1">
      <c r="A6786" s="9" t="inlineStr">
        <is>
          <t>0112</t>
        </is>
      </c>
      <c r="B6786" s="9" t="inlineStr">
        <is>
          <t>Carpenter 2nd class</t>
        </is>
      </c>
      <c r="C6786" s="9" t="inlineStr">
        <is>
          <t>day</t>
        </is>
      </c>
      <c r="D6786" s="9" t="inlineStr">
        <is>
          <t>2.847</t>
        </is>
      </c>
      <c r="E6786" s="9" t="inlineStr">
        <is>
          <t>679.00</t>
        </is>
      </c>
      <c r="F6786" s="9" t="inlineStr">
        <is>
          <t>1933.11</t>
        </is>
      </c>
    </row>
    <row r="6787" ht="11.5" customHeight="1">
      <c r="A6787" s="9" t="inlineStr"/>
      <c r="B6787" s="9" t="inlineStr">
        <is>
          <t>0.13x21.90=2.847</t>
        </is>
      </c>
      <c r="C6787" s="9" t="inlineStr"/>
      <c r="D6787" s="9" t="inlineStr"/>
      <c r="E6787" s="9" t="inlineStr"/>
      <c r="F6787" s="9" t="inlineStr"/>
    </row>
    <row r="6788" ht="11.5" customHeight="1">
      <c r="A6788" s="9" t="inlineStr">
        <is>
          <t>0131</t>
        </is>
      </c>
      <c r="B6788" s="9" t="inlineStr">
        <is>
          <t>Painter</t>
        </is>
      </c>
      <c r="C6788" s="9" t="inlineStr">
        <is>
          <t>day</t>
        </is>
      </c>
      <c r="D6788" s="9" t="inlineStr">
        <is>
          <t>1.095</t>
        </is>
      </c>
      <c r="E6788" s="9" t="inlineStr">
        <is>
          <t>679.00</t>
        </is>
      </c>
      <c r="F6788" s="9" t="inlineStr">
        <is>
          <t>743.51</t>
        </is>
      </c>
    </row>
    <row r="6789" ht="11.5" customHeight="1">
      <c r="A6789" s="9" t="inlineStr"/>
      <c r="B6789" s="9" t="inlineStr">
        <is>
          <t>0.05x21.90=1.095</t>
        </is>
      </c>
      <c r="C6789" s="9" t="inlineStr"/>
      <c r="D6789" s="9" t="inlineStr"/>
      <c r="E6789" s="9" t="inlineStr"/>
      <c r="F6789" s="9" t="inlineStr"/>
    </row>
    <row r="6790" ht="11.5" customHeight="1">
      <c r="A6790" s="9" t="inlineStr">
        <is>
          <t>0114</t>
        </is>
      </c>
      <c r="B6790" s="9" t="inlineStr">
        <is>
          <t>Beldar</t>
        </is>
      </c>
      <c r="C6790" s="9" t="inlineStr">
        <is>
          <t>day</t>
        </is>
      </c>
      <c r="D6790" s="9" t="inlineStr">
        <is>
          <t>7.665</t>
        </is>
      </c>
      <c r="E6790" s="9" t="inlineStr">
        <is>
          <t>558.00</t>
        </is>
      </c>
      <c r="F6790" s="9" t="inlineStr">
        <is>
          <t>4277.07</t>
        </is>
      </c>
    </row>
    <row r="6791" ht="11.5" customHeight="1">
      <c r="A6791" s="9" t="inlineStr"/>
      <c r="B6791" s="9" t="inlineStr">
        <is>
          <t>0.35x21.90=7.665</t>
        </is>
      </c>
      <c r="C6791" s="9" t="inlineStr"/>
      <c r="D6791" s="9" t="inlineStr"/>
      <c r="E6791" s="9" t="inlineStr"/>
      <c r="F6791" s="9" t="inlineStr"/>
    </row>
    <row r="6792" ht="11.5" customHeight="1">
      <c r="A6792" s="9" t="inlineStr"/>
      <c r="B6792" s="9" t="inlineStr">
        <is>
          <t>TOTAL</t>
        </is>
      </c>
      <c r="C6792" s="9" t="inlineStr"/>
      <c r="D6792" s="9" t="inlineStr"/>
      <c r="E6792" s="9" t="inlineStr"/>
      <c r="F6792" s="9" t="inlineStr">
        <is>
          <t>28499.69 W</t>
        </is>
      </c>
    </row>
    <row r="6793" ht="11.5" customHeight="1">
      <c r="A6793" s="9" t="inlineStr"/>
      <c r="B6793" s="9" t="inlineStr">
        <is>
          <t>Add 1 % Water charges on "W"</t>
        </is>
      </c>
      <c r="C6793" s="9" t="inlineStr"/>
      <c r="D6793" s="9" t="inlineStr"/>
      <c r="E6793" s="9" t="inlineStr"/>
      <c r="F6793" s="9" t="inlineStr">
        <is>
          <t>285.00</t>
        </is>
      </c>
    </row>
    <row r="6794" ht="11.5" customHeight="1">
      <c r="A6794" s="9" t="inlineStr"/>
      <c r="B6794" s="9" t="inlineStr">
        <is>
          <t>TOTAL</t>
        </is>
      </c>
      <c r="C6794" s="9" t="inlineStr"/>
      <c r="D6794" s="9" t="inlineStr"/>
      <c r="E6794" s="9" t="inlineStr"/>
      <c r="F6794" s="9" t="inlineStr">
        <is>
          <t>28784.68 X</t>
        </is>
      </c>
    </row>
    <row r="6795" ht="11.5" customHeight="1">
      <c r="A6795" s="9" t="inlineStr"/>
      <c r="B6795" s="9" t="inlineStr">
        <is>
          <t>Add GST on "X" (multiplying factor</t>
        </is>
      </c>
      <c r="C6795" s="9" t="inlineStr"/>
      <c r="D6795" s="9" t="inlineStr"/>
      <c r="E6795" s="9" t="inlineStr"/>
      <c r="F6795" s="9" t="inlineStr"/>
    </row>
    <row r="6796" ht="11.5" customHeight="1">
      <c r="A6796" s="9" t="inlineStr"/>
      <c r="B6796" s="9" t="inlineStr">
        <is>
          <t>0.1405)</t>
        </is>
      </c>
      <c r="C6796" s="9" t="inlineStr"/>
      <c r="D6796" s="9" t="inlineStr"/>
      <c r="E6796" s="9" t="inlineStr"/>
      <c r="F6796" s="9" t="inlineStr">
        <is>
          <t>4044.25</t>
        </is>
      </c>
    </row>
    <row r="6797" ht="11.5" customHeight="1">
      <c r="A6797" s="9" t="inlineStr"/>
      <c r="B6797" s="9" t="inlineStr">
        <is>
          <t>TOTAL</t>
        </is>
      </c>
      <c r="C6797" s="9" t="inlineStr"/>
      <c r="D6797" s="9" t="inlineStr"/>
      <c r="E6797" s="9" t="inlineStr"/>
      <c r="F6797" s="9" t="inlineStr">
        <is>
          <t>32828.93 Y</t>
        </is>
      </c>
    </row>
    <row r="6798" ht="11.5" customHeight="1">
      <c r="A6798" s="9" t="inlineStr"/>
      <c r="B6798" s="9" t="inlineStr">
        <is>
          <t>Add 15% CPOH on "Y"</t>
        </is>
      </c>
      <c r="C6798" s="9" t="inlineStr"/>
      <c r="D6798" s="9" t="inlineStr"/>
      <c r="E6798" s="9" t="inlineStr"/>
      <c r="F6798" s="9" t="inlineStr">
        <is>
          <t>4924.34</t>
        </is>
      </c>
    </row>
    <row r="6799" ht="11.5" customHeight="1">
      <c r="A6799" s="9" t="inlineStr"/>
      <c r="B6799" s="9" t="inlineStr">
        <is>
          <t>TOTAL</t>
        </is>
      </c>
      <c r="C6799" s="9" t="inlineStr"/>
      <c r="D6799" s="9" t="inlineStr"/>
      <c r="E6799" s="9" t="inlineStr"/>
      <c r="F6799" s="9" t="inlineStr">
        <is>
          <t>37753.27 Z</t>
        </is>
      </c>
    </row>
    <row r="6800" ht="11.5" customHeight="1">
      <c r="A6800" s="9" t="inlineStr"/>
      <c r="B6800" s="9" t="inlineStr">
        <is>
          <t>Add Cess @ 1% on "Z"</t>
        </is>
      </c>
      <c r="C6800" s="9" t="inlineStr"/>
      <c r="D6800" s="9" t="inlineStr"/>
      <c r="E6800" s="9" t="inlineStr"/>
      <c r="F6800" s="9" t="inlineStr">
        <is>
          <t>377.53</t>
        </is>
      </c>
    </row>
    <row r="6801" ht="11.5" customHeight="1">
      <c r="A6801" s="9" t="inlineStr"/>
      <c r="B6801" s="9" t="inlineStr">
        <is>
          <t>Cost for 21.90 sqm</t>
        </is>
      </c>
      <c r="C6801" s="9" t="inlineStr"/>
      <c r="D6801" s="9" t="inlineStr"/>
      <c r="E6801" s="9" t="inlineStr"/>
      <c r="F6801" s="9" t="inlineStr">
        <is>
          <t>38130.81</t>
        </is>
      </c>
    </row>
    <row r="6802" ht="11.5" customHeight="1">
      <c r="A6802" s="9" t="inlineStr"/>
      <c r="B6802" s="9" t="inlineStr">
        <is>
          <t>Cost for 1 sqm.</t>
        </is>
      </c>
      <c r="C6802" s="9" t="inlineStr"/>
      <c r="D6802" s="9" t="inlineStr"/>
      <c r="E6802" s="9" t="inlineStr"/>
      <c r="F6802" s="9" t="inlineStr">
        <is>
          <t>1741.13</t>
        </is>
      </c>
    </row>
    <row r="6803" ht="11.5" customHeight="1">
      <c r="A6803" s="9" t="inlineStr"/>
      <c r="B6803" s="9" t="inlineStr">
        <is>
          <t>Say</t>
        </is>
      </c>
      <c r="C6803" s="9" t="inlineStr"/>
      <c r="D6803" s="9" t="inlineStr"/>
      <c r="E6803" s="9" t="inlineStr"/>
      <c r="F6803" s="9" t="inlineStr">
        <is>
          <t>1741.15</t>
        </is>
      </c>
    </row>
    <row r="6804" ht="23" customHeight="1">
      <c r="A6804" s="9" t="inlineStr">
        <is>
          <t>9.105.2</t>
        </is>
      </c>
      <c r="B6804" s="9" t="inlineStr">
        <is>
          <t>75mm overall thickness partition with</t>
        </is>
      </c>
      <c r="C6804" s="9" t="inlineStr">
        <is>
          <t>12.5</t>
        </is>
      </c>
      <c r="D6804" s="9" t="inlineStr">
        <is>
          <t>mm thick double</t>
        </is>
      </c>
      <c r="E6804" s="9" t="inlineStr">
        <is>
          <t>skin</t>
        </is>
      </c>
      <c r="F6804" s="9" t="inlineStr">
        <is>
          <t>tapered edged</t>
        </is>
      </c>
    </row>
    <row r="6805" ht="23" customHeight="1">
      <c r="A6805" s="9" t="inlineStr"/>
      <c r="B6805" s="9" t="inlineStr">
        <is>
          <t>plain Gypsum plaster board conforming</t>
        </is>
      </c>
      <c r="C6805" s="9" t="inlineStr">
        <is>
          <t>to</t>
        </is>
      </c>
      <c r="D6805" s="9" t="inlineStr">
        <is>
          <t>IS: 2095: (part</t>
        </is>
      </c>
      <c r="E6805" s="9" t="inlineStr">
        <is>
          <t>I) 2011</t>
        </is>
      </c>
      <c r="F6805" s="9" t="inlineStr">
        <is>
          <t>(Board with BIS</t>
        </is>
      </c>
    </row>
    <row r="6806" ht="11.5" customHeight="1">
      <c r="A6806" s="9" t="inlineStr"/>
      <c r="B6806" s="9" t="inlineStr">
        <is>
          <t>Certification marks)</t>
        </is>
      </c>
      <c r="C6806" s="9" t="inlineStr"/>
      <c r="D6806" s="9" t="inlineStr"/>
      <c r="E6806" s="9" t="inlineStr"/>
      <c r="F6806" s="9" t="inlineStr"/>
    </row>
    <row r="6807" ht="11.5" customHeight="1">
      <c r="A6807" s="10" t="inlineStr">
        <is>
          <t>Code</t>
        </is>
      </c>
      <c r="B6807" s="10" t="inlineStr">
        <is>
          <t>Description</t>
        </is>
      </c>
      <c r="C6807" s="10" t="inlineStr">
        <is>
          <t>Unit</t>
        </is>
      </c>
      <c r="D6807" s="10" t="inlineStr">
        <is>
          <t>Quantity</t>
        </is>
      </c>
      <c r="E6807" s="10" t="inlineStr">
        <is>
          <t>Rate</t>
        </is>
      </c>
      <c r="F6807" s="10" t="inlineStr">
        <is>
          <t>Amount</t>
        </is>
      </c>
    </row>
    <row r="6808" ht="11.5" customHeight="1">
      <c r="A6808" s="9" t="inlineStr"/>
      <c r="B6808" s="9" t="inlineStr">
        <is>
          <t>Details of cost for 6.00x3.65m =</t>
        </is>
      </c>
      <c r="C6808" s="9" t="inlineStr"/>
      <c r="D6808" s="9" t="inlineStr"/>
      <c r="E6808" s="9" t="inlineStr"/>
      <c r="F6808" s="9" t="inlineStr"/>
    </row>
    <row r="6809" ht="11.5" customHeight="1">
      <c r="A6809" s="9" t="inlineStr"/>
      <c r="B6809" s="9" t="inlineStr">
        <is>
          <t>21.90 sqm</t>
        </is>
      </c>
      <c r="C6809" s="9" t="inlineStr"/>
      <c r="D6809" s="9" t="inlineStr"/>
      <c r="E6809" s="9" t="inlineStr"/>
      <c r="F6809" s="9" t="inlineStr"/>
    </row>
    <row r="6810" ht="11.5" customHeight="1">
      <c r="A6810" s="9" t="inlineStr"/>
      <c r="B6810" s="9" t="inlineStr">
        <is>
          <t>(Partition Panel)</t>
        </is>
      </c>
      <c r="C6810" s="9" t="inlineStr"/>
      <c r="D6810" s="9" t="inlineStr"/>
      <c r="E6810" s="9" t="inlineStr"/>
      <c r="F6810" s="9" t="inlineStr"/>
    </row>
    <row r="6811" ht="11.5" customHeight="1">
      <c r="A6811" s="9" t="inlineStr"/>
      <c r="B6811" s="9" t="inlineStr">
        <is>
          <t>MATERIAL</t>
        </is>
      </c>
      <c r="C6811" s="9" t="inlineStr"/>
      <c r="D6811" s="9" t="inlineStr"/>
      <c r="E6811" s="9" t="inlineStr"/>
      <c r="F6811" s="9" t="inlineStr"/>
    </row>
    <row r="6812" ht="11.5" customHeight="1">
      <c r="A6812" s="9" t="inlineStr">
        <is>
          <t>7009</t>
        </is>
      </c>
      <c r="B6812" s="9" t="inlineStr">
        <is>
          <t>12.5 mm thick tapered edge plain</t>
        </is>
      </c>
      <c r="C6812" s="9" t="inlineStr"/>
      <c r="D6812" s="9" t="inlineStr"/>
      <c r="E6812" s="9" t="inlineStr"/>
      <c r="F6812" s="9" t="inlineStr"/>
    </row>
    <row r="6813" ht="11.5" customHeight="1">
      <c r="A6813" s="9" t="inlineStr"/>
      <c r="B6813" s="9" t="inlineStr">
        <is>
          <t>gypsum plaster board confirming to</t>
        </is>
      </c>
      <c r="C6813" s="9" t="inlineStr"/>
      <c r="D6813" s="9" t="inlineStr"/>
      <c r="E6813" s="9" t="inlineStr"/>
      <c r="F6813" s="9" t="inlineStr"/>
    </row>
    <row r="6814" ht="11.5" customHeight="1">
      <c r="A6814" s="9" t="inlineStr"/>
      <c r="B6814" s="9" t="inlineStr">
        <is>
          <t>IS 2095 (Part I) : 2011.</t>
        </is>
      </c>
      <c r="C6814" s="9" t="inlineStr">
        <is>
          <t>sqm</t>
        </is>
      </c>
      <c r="D6814" s="9" t="inlineStr">
        <is>
          <t>43.80</t>
        </is>
      </c>
      <c r="E6814" s="9" t="inlineStr">
        <is>
          <t>155.00</t>
        </is>
      </c>
      <c r="F6814" s="9" t="inlineStr">
        <is>
          <t>6789.00</t>
        </is>
      </c>
    </row>
    <row r="6815" ht="11.5" customHeight="1">
      <c r="A6815" s="9" t="inlineStr"/>
      <c r="B6815" s="9" t="inlineStr">
        <is>
          <t>2x6.00x3.65=43.80sqm</t>
        </is>
      </c>
      <c r="C6815" s="9" t="inlineStr"/>
      <c r="D6815" s="9" t="inlineStr"/>
      <c r="E6815" s="9" t="inlineStr"/>
      <c r="F6815" s="9" t="inlineStr"/>
    </row>
    <row r="6816" ht="11.5" customHeight="1">
      <c r="A6816" s="9" t="inlineStr">
        <is>
          <t>7367</t>
        </is>
      </c>
      <c r="B6816" s="9" t="inlineStr">
        <is>
          <t>Galvanised M.S. sheet 0.5 mm thick</t>
        </is>
      </c>
      <c r="C6816" s="9" t="inlineStr"/>
      <c r="D6816" s="9" t="inlineStr"/>
      <c r="E6816" s="9" t="inlineStr"/>
      <c r="F6816" s="9" t="inlineStr"/>
    </row>
    <row r="6817" ht="11.5" customHeight="1">
      <c r="A6817" s="9" t="inlineStr"/>
      <c r="B6817" s="9" t="inlineStr">
        <is>
          <t>pressed channel section of size</t>
        </is>
      </c>
      <c r="C6817" s="9" t="inlineStr"/>
      <c r="D6817" s="9" t="inlineStr"/>
      <c r="E6817" s="9" t="inlineStr"/>
      <c r="F6817" s="9" t="inlineStr"/>
    </row>
    <row r="6818" ht="11.5" customHeight="1">
      <c r="A6818" s="9" t="inlineStr"/>
      <c r="B6818" s="9" t="inlineStr">
        <is>
          <t>50x32 mm</t>
        </is>
      </c>
      <c r="C6818" s="9" t="inlineStr">
        <is>
          <t>metre</t>
        </is>
      </c>
      <c r="D6818" s="9" t="inlineStr">
        <is>
          <t>12.00</t>
        </is>
      </c>
      <c r="E6818" s="9" t="inlineStr">
        <is>
          <t>57.00</t>
        </is>
      </c>
      <c r="F6818" s="9" t="inlineStr">
        <is>
          <t>684.00</t>
        </is>
      </c>
    </row>
    <row r="6820" ht="11.5" customHeight="1">
      <c r="A6820" s="10" t="inlineStr">
        <is>
          <t>Code</t>
        </is>
      </c>
      <c r="B6820" s="10" t="inlineStr">
        <is>
          <t>Description</t>
        </is>
      </c>
      <c r="C6820" s="10" t="inlineStr">
        <is>
          <t>Unit</t>
        </is>
      </c>
      <c r="D6820" s="10" t="inlineStr">
        <is>
          <t>Quantity</t>
        </is>
      </c>
      <c r="E6820" s="10" t="inlineStr">
        <is>
          <t>Rate</t>
        </is>
      </c>
      <c r="F6820" s="10" t="inlineStr">
        <is>
          <t>Amount</t>
        </is>
      </c>
    </row>
    <row r="6821" ht="11.5" customHeight="1">
      <c r="A6821" s="9" t="inlineStr">
        <is>
          <t>7369</t>
        </is>
      </c>
      <c r="B6821" s="9" t="inlineStr">
        <is>
          <t>Galvanised M.S. sheet 0.50 mm thick</t>
        </is>
      </c>
      <c r="C6821" s="9" t="inlineStr"/>
      <c r="D6821" s="9" t="inlineStr"/>
      <c r="E6821" s="9" t="inlineStr"/>
      <c r="F6821" s="9" t="inlineStr"/>
    </row>
    <row r="6822" ht="11.5" customHeight="1">
      <c r="A6822" s="9" t="inlineStr"/>
      <c r="B6822" s="9" t="inlineStr">
        <is>
          <t>pressed stud. 48x34x36 mm</t>
        </is>
      </c>
      <c r="C6822" s="9" t="inlineStr">
        <is>
          <t>metre</t>
        </is>
      </c>
      <c r="D6822" s="9" t="inlineStr">
        <is>
          <t>40.15</t>
        </is>
      </c>
      <c r="E6822" s="9" t="inlineStr">
        <is>
          <t>71.00</t>
        </is>
      </c>
      <c r="F6822" s="9" t="inlineStr">
        <is>
          <t>2850.65</t>
        </is>
      </c>
    </row>
    <row r="6823" ht="11.5" customHeight="1">
      <c r="A6823" s="9" t="inlineStr"/>
      <c r="B6823" s="9" t="inlineStr">
        <is>
          <t>48mm stud-72x34x36x0.5mm</t>
        </is>
      </c>
      <c r="C6823" s="9" t="inlineStr"/>
      <c r="D6823" s="9" t="inlineStr"/>
      <c r="E6823" s="9" t="inlineStr"/>
      <c r="F6823" s="9" t="inlineStr"/>
    </row>
    <row r="6824" ht="11.5" customHeight="1">
      <c r="A6824" s="9" t="inlineStr"/>
      <c r="B6824" s="9" t="inlineStr">
        <is>
          <t>(6.00/0.61)+1 = 11x3.65 = 40.15m</t>
        </is>
      </c>
      <c r="C6824" s="9" t="inlineStr"/>
      <c r="D6824" s="9" t="inlineStr"/>
      <c r="E6824" s="9" t="inlineStr"/>
      <c r="F6824" s="9" t="inlineStr"/>
    </row>
    <row r="6825" ht="11.5" customHeight="1">
      <c r="A6825" s="9" t="inlineStr">
        <is>
          <t>7020</t>
        </is>
      </c>
      <c r="B6825" s="9" t="inlineStr">
        <is>
          <t>All drive screws ( for gypsum board)</t>
        </is>
      </c>
      <c r="C6825" s="9" t="inlineStr"/>
      <c r="D6825" s="9" t="inlineStr"/>
      <c r="E6825" s="9" t="inlineStr"/>
      <c r="F6825" s="9" t="inlineStr"/>
    </row>
    <row r="6826" ht="11.5" customHeight="1">
      <c r="A6826" s="9" t="inlineStr"/>
      <c r="B6826" s="9" t="inlineStr">
        <is>
          <t>[(3.65/0.30)+1]x11x2 = 308</t>
        </is>
      </c>
      <c r="C6826" s="9" t="inlineStr"/>
      <c r="D6826" s="9" t="inlineStr"/>
      <c r="E6826" s="9" t="inlineStr"/>
      <c r="F6826" s="9" t="inlineStr"/>
    </row>
    <row r="6827" ht="11.5" customHeight="1">
      <c r="A6827" s="9" t="inlineStr"/>
      <c r="B6827" s="9" t="inlineStr">
        <is>
          <t>[(6.00/0.30)+1]x2x2=84</t>
        </is>
      </c>
      <c r="C6827" s="9" t="inlineStr"/>
      <c r="D6827" s="9" t="inlineStr"/>
      <c r="E6827" s="9" t="inlineStr"/>
      <c r="F6827" s="9" t="inlineStr"/>
    </row>
    <row r="6828" ht="11.5" customHeight="1">
      <c r="A6828" s="9" t="inlineStr"/>
      <c r="B6828" s="9" t="inlineStr">
        <is>
          <t>Total = 392</t>
        </is>
      </c>
      <c r="C6828" s="9" t="inlineStr">
        <is>
          <t>100 Nos</t>
        </is>
      </c>
      <c r="D6828" s="9" t="inlineStr">
        <is>
          <t>3.92</t>
        </is>
      </c>
      <c r="E6828" s="9" t="inlineStr">
        <is>
          <t>58.00</t>
        </is>
      </c>
      <c r="F6828" s="9" t="inlineStr">
        <is>
          <t>227.36</t>
        </is>
      </c>
    </row>
    <row r="6829" ht="11.5" customHeight="1">
      <c r="A6829" s="9" t="inlineStr">
        <is>
          <t>7388</t>
        </is>
      </c>
      <c r="B6829" s="9" t="inlineStr">
        <is>
          <t>Dash hold fastener 12.5 mm dia,</t>
        </is>
      </c>
      <c r="C6829" s="9" t="inlineStr"/>
      <c r="D6829" s="9" t="inlineStr"/>
      <c r="E6829" s="9" t="inlineStr"/>
      <c r="F6829" s="9" t="inlineStr"/>
    </row>
    <row r="6830" ht="11.5" customHeight="1">
      <c r="A6830" s="9" t="inlineStr"/>
      <c r="B6830" s="9" t="inlineStr">
        <is>
          <t>40 mm long with 6 mm dia bolt</t>
        </is>
      </c>
      <c r="C6830" s="9" t="inlineStr">
        <is>
          <t>each</t>
        </is>
      </c>
      <c r="D6830" s="9" t="inlineStr">
        <is>
          <t>22.00</t>
        </is>
      </c>
      <c r="E6830" s="9" t="inlineStr">
        <is>
          <t>11.00</t>
        </is>
      </c>
      <c r="F6830" s="9" t="inlineStr">
        <is>
          <t>242.00</t>
        </is>
      </c>
    </row>
    <row r="6831" ht="11.5" customHeight="1">
      <c r="A6831" s="9" t="inlineStr"/>
      <c r="B6831" s="9" t="inlineStr">
        <is>
          <t>[(6.00/0.61)+1]x2=22</t>
        </is>
      </c>
      <c r="C6831" s="9" t="inlineStr"/>
      <c r="D6831" s="9" t="inlineStr"/>
      <c r="E6831" s="9" t="inlineStr"/>
      <c r="F6831" s="9" t="inlineStr"/>
    </row>
    <row r="6832" ht="11.5" customHeight="1">
      <c r="A6832" s="9" t="inlineStr">
        <is>
          <t>7048</t>
        </is>
      </c>
      <c r="B6832" s="9" t="inlineStr">
        <is>
          <t>Rawl plug 50 mm (designation 10 no.)</t>
        </is>
      </c>
      <c r="C6832" s="9" t="inlineStr">
        <is>
          <t>each</t>
        </is>
      </c>
      <c r="D6832" s="9" t="inlineStr">
        <is>
          <t>18.00</t>
        </is>
      </c>
      <c r="E6832" s="9" t="inlineStr">
        <is>
          <t>25.00</t>
        </is>
      </c>
      <c r="F6832" s="9" t="inlineStr">
        <is>
          <t>450.00</t>
        </is>
      </c>
    </row>
    <row r="6833" ht="11.5" customHeight="1">
      <c r="A6833" s="9" t="inlineStr"/>
      <c r="B6833" s="9" t="inlineStr">
        <is>
          <t>[(3.65/0.45)+1]x2= 18</t>
        </is>
      </c>
      <c r="C6833" s="9" t="inlineStr"/>
      <c r="D6833" s="9" t="inlineStr"/>
      <c r="E6833" s="9" t="inlineStr"/>
      <c r="F6833" s="9" t="inlineStr"/>
    </row>
    <row r="6834" ht="11.5" customHeight="1">
      <c r="A6834" s="9" t="inlineStr">
        <is>
          <t>0869</t>
        </is>
      </c>
      <c r="B6834" s="9" t="inlineStr">
        <is>
          <t>Plaster of Paris</t>
        </is>
      </c>
      <c r="C6834" s="9" t="inlineStr">
        <is>
          <t>kilogram</t>
        </is>
      </c>
      <c r="D6834" s="9" t="inlineStr">
        <is>
          <t>19.27</t>
        </is>
      </c>
      <c r="E6834" s="9" t="inlineStr">
        <is>
          <t>5.00</t>
        </is>
      </c>
      <c r="F6834" s="9" t="inlineStr">
        <is>
          <t>96.35</t>
        </is>
      </c>
    </row>
    <row r="6835" ht="11.5" customHeight="1">
      <c r="A6835" s="9" t="inlineStr"/>
      <c r="B6835" s="9" t="inlineStr">
        <is>
          <t>(88/100)x21.9 = 19.27</t>
        </is>
      </c>
      <c r="C6835" s="9" t="inlineStr"/>
      <c r="D6835" s="9" t="inlineStr"/>
      <c r="E6835" s="9" t="inlineStr"/>
      <c r="F6835" s="9" t="inlineStr"/>
    </row>
    <row r="6836" ht="11.5" customHeight="1">
      <c r="A6836" s="9" t="inlineStr">
        <is>
          <t>0763</t>
        </is>
      </c>
      <c r="B6836" s="9" t="inlineStr">
        <is>
          <t>Glue</t>
        </is>
      </c>
      <c r="C6836" s="9" t="inlineStr">
        <is>
          <t>kilogram</t>
        </is>
      </c>
      <c r="D6836" s="9" t="inlineStr">
        <is>
          <t>4.82</t>
        </is>
      </c>
      <c r="E6836" s="9" t="inlineStr">
        <is>
          <t>75.00</t>
        </is>
      </c>
      <c r="F6836" s="9" t="inlineStr">
        <is>
          <t>361.50</t>
        </is>
      </c>
    </row>
    <row r="6837" ht="11.5" customHeight="1">
      <c r="A6837" s="9" t="inlineStr"/>
      <c r="B6837" s="9" t="inlineStr">
        <is>
          <t>(22/100)x21.90=4.82</t>
        </is>
      </c>
      <c r="C6837" s="9" t="inlineStr"/>
      <c r="D6837" s="9" t="inlineStr"/>
      <c r="E6837" s="9" t="inlineStr"/>
      <c r="F6837" s="9" t="inlineStr"/>
    </row>
    <row r="6838" ht="11.5" customHeight="1">
      <c r="A6838" s="9" t="inlineStr">
        <is>
          <t>7018</t>
        </is>
      </c>
      <c r="B6838" s="9" t="inlineStr">
        <is>
          <t>Joint tape roll</t>
        </is>
      </c>
      <c r="C6838" s="9" t="inlineStr">
        <is>
          <t>roll</t>
        </is>
      </c>
      <c r="D6838" s="9" t="inlineStr">
        <is>
          <t>0.584</t>
        </is>
      </c>
      <c r="E6838" s="9" t="inlineStr">
        <is>
          <t>100.00</t>
        </is>
      </c>
      <c r="F6838" s="9" t="inlineStr">
        <is>
          <t>58.40</t>
        </is>
      </c>
    </row>
    <row r="6839" ht="11.5" customHeight="1">
      <c r="A6839" s="9" t="inlineStr"/>
      <c r="B6839" s="9" t="inlineStr">
        <is>
          <t>(120m roll) (300/100)x21.90/120 =</t>
        </is>
      </c>
      <c r="C6839" s="9" t="inlineStr"/>
      <c r="D6839" s="9" t="inlineStr"/>
      <c r="E6839" s="9" t="inlineStr"/>
      <c r="F6839" s="9" t="inlineStr"/>
    </row>
    <row r="6840" ht="11.5" customHeight="1">
      <c r="A6840" s="9" t="inlineStr"/>
      <c r="B6840" s="9" t="inlineStr">
        <is>
          <t>0.584 Nos</t>
        </is>
      </c>
      <c r="C6840" s="9" t="inlineStr"/>
      <c r="D6840" s="9" t="inlineStr"/>
      <c r="E6840" s="9" t="inlineStr"/>
      <c r="F6840" s="9" t="inlineStr"/>
    </row>
    <row r="6841" ht="11.5" customHeight="1">
      <c r="A6841" s="9" t="inlineStr">
        <is>
          <t>7021</t>
        </is>
      </c>
      <c r="B6841" s="9" t="inlineStr">
        <is>
          <t>Primer ( for gypsum board)</t>
        </is>
      </c>
      <c r="C6841" s="9" t="inlineStr">
        <is>
          <t>litre</t>
        </is>
      </c>
      <c r="D6841" s="9" t="inlineStr">
        <is>
          <t>7.88</t>
        </is>
      </c>
      <c r="E6841" s="9" t="inlineStr">
        <is>
          <t>85.00</t>
        </is>
      </c>
      <c r="F6841" s="9" t="inlineStr">
        <is>
          <t>669.80</t>
        </is>
      </c>
    </row>
    <row r="6842" ht="11.5" customHeight="1">
      <c r="A6842" s="9" t="inlineStr"/>
      <c r="B6842" s="9" t="inlineStr">
        <is>
          <t>(36/100)x21.90 = 7.88 litre</t>
        </is>
      </c>
      <c r="C6842" s="9" t="inlineStr"/>
      <c r="D6842" s="9" t="inlineStr"/>
      <c r="E6842" s="9" t="inlineStr"/>
      <c r="F6842" s="9" t="inlineStr"/>
    </row>
    <row r="6843" ht="11.5" customHeight="1">
      <c r="A6843" s="9" t="inlineStr">
        <is>
          <t>1022</t>
        </is>
      </c>
      <c r="B6843" s="9" t="inlineStr">
        <is>
          <t>Galvanised steel bolts &amp; nuts 6 mm dia</t>
        </is>
      </c>
      <c r="C6843" s="9" t="inlineStr"/>
      <c r="D6843" s="9" t="inlineStr"/>
      <c r="E6843" s="9" t="inlineStr"/>
      <c r="F6843" s="9" t="inlineStr"/>
    </row>
    <row r="6844" ht="11.5" customHeight="1">
      <c r="A6844" s="9" t="inlineStr"/>
      <c r="B6844" s="9" t="inlineStr">
        <is>
          <t>and 25 mmlong round head with slots</t>
        </is>
      </c>
      <c r="C6844" s="9" t="inlineStr">
        <is>
          <t>10 Nos</t>
        </is>
      </c>
      <c r="D6844" s="9" t="inlineStr">
        <is>
          <t>4.40</t>
        </is>
      </c>
      <c r="E6844" s="9" t="inlineStr">
        <is>
          <t>38.00</t>
        </is>
      </c>
      <c r="F6844" s="9" t="inlineStr">
        <is>
          <t>167.20</t>
        </is>
      </c>
    </row>
    <row r="6845" ht="11.5" customHeight="1">
      <c r="A6845" s="9" t="inlineStr"/>
      <c r="B6845" s="9" t="inlineStr">
        <is>
          <t>11x2x2=44</t>
        </is>
      </c>
      <c r="C6845" s="9" t="inlineStr"/>
      <c r="D6845" s="9" t="inlineStr"/>
      <c r="E6845" s="9" t="inlineStr"/>
      <c r="F6845" s="9" t="inlineStr"/>
    </row>
    <row r="6846" ht="11.5" customHeight="1">
      <c r="A6846" s="9" t="inlineStr">
        <is>
          <t>1211</t>
        </is>
      </c>
      <c r="B6846" s="9" t="inlineStr">
        <is>
          <t>G.I. plain washer for seam bolts</t>
        </is>
      </c>
      <c r="C6846" s="9" t="inlineStr">
        <is>
          <t>100 Nos</t>
        </is>
      </c>
      <c r="D6846" s="9" t="inlineStr">
        <is>
          <t>0.44</t>
        </is>
      </c>
      <c r="E6846" s="9" t="inlineStr">
        <is>
          <t>32.00</t>
        </is>
      </c>
      <c r="F6846" s="9" t="inlineStr">
        <is>
          <t>14.08</t>
        </is>
      </c>
    </row>
    <row r="6847" ht="11.5" customHeight="1">
      <c r="A6847" s="9" t="inlineStr">
        <is>
          <t>9977</t>
        </is>
      </c>
      <c r="B6847" s="9" t="inlineStr">
        <is>
          <t>Sundries carriage</t>
        </is>
      </c>
      <c r="C6847" s="9" t="inlineStr">
        <is>
          <t>L.S.</t>
        </is>
      </c>
      <c r="D6847" s="9" t="inlineStr">
        <is>
          <t>52.00</t>
        </is>
      </c>
      <c r="E6847" s="9" t="inlineStr">
        <is>
          <t>2.00</t>
        </is>
      </c>
      <c r="F6847" s="9" t="inlineStr">
        <is>
          <t>104.00</t>
        </is>
      </c>
    </row>
    <row r="6848" ht="11.5" customHeight="1">
      <c r="A6848" s="9" t="inlineStr">
        <is>
          <t>9999</t>
        </is>
      </c>
      <c r="B6848" s="9" t="inlineStr">
        <is>
          <t>Sundries scaffolding</t>
        </is>
      </c>
      <c r="C6848" s="9" t="inlineStr">
        <is>
          <t>L.S.</t>
        </is>
      </c>
      <c r="D6848" s="9" t="inlineStr">
        <is>
          <t>130.00</t>
        </is>
      </c>
      <c r="E6848" s="9" t="inlineStr">
        <is>
          <t>2.00</t>
        </is>
      </c>
      <c r="F6848" s="9" t="inlineStr">
        <is>
          <t>260.00</t>
        </is>
      </c>
    </row>
    <row r="6849" ht="11.5" customHeight="1">
      <c r="A6849" s="9" t="inlineStr"/>
      <c r="B6849" s="9" t="inlineStr">
        <is>
          <t>Labour for 21.90 sqm.</t>
        </is>
      </c>
      <c r="C6849" s="9" t="inlineStr"/>
      <c r="D6849" s="9" t="inlineStr"/>
      <c r="E6849" s="9" t="inlineStr"/>
      <c r="F6849" s="9" t="inlineStr"/>
    </row>
    <row r="6850" ht="11.5" customHeight="1">
      <c r="A6850" s="9" t="inlineStr">
        <is>
          <t>0111</t>
        </is>
      </c>
      <c r="B6850" s="9" t="inlineStr">
        <is>
          <t>Carpenter 1st class</t>
        </is>
      </c>
      <c r="C6850" s="9" t="inlineStr">
        <is>
          <t>day</t>
        </is>
      </c>
      <c r="D6850" s="9" t="inlineStr">
        <is>
          <t>6.57</t>
        </is>
      </c>
      <c r="E6850" s="9" t="inlineStr">
        <is>
          <t>738.00</t>
        </is>
      </c>
      <c r="F6850" s="9" t="inlineStr">
        <is>
          <t>4848.66</t>
        </is>
      </c>
    </row>
    <row r="6851" ht="11.5" customHeight="1">
      <c r="A6851" s="9" t="inlineStr"/>
      <c r="B6851" s="9" t="inlineStr">
        <is>
          <t>0.3x21.90=6.57</t>
        </is>
      </c>
      <c r="C6851" s="9" t="inlineStr"/>
      <c r="D6851" s="9" t="inlineStr"/>
      <c r="E6851" s="9" t="inlineStr"/>
      <c r="F6851" s="9" t="inlineStr"/>
    </row>
    <row r="6852" ht="11.5" customHeight="1">
      <c r="A6852" s="9" t="inlineStr">
        <is>
          <t>0112</t>
        </is>
      </c>
      <c r="B6852" s="9" t="inlineStr">
        <is>
          <t>Carpenter 2nd class</t>
        </is>
      </c>
      <c r="C6852" s="9" t="inlineStr">
        <is>
          <t>day</t>
        </is>
      </c>
      <c r="D6852" s="9" t="inlineStr">
        <is>
          <t>2.847</t>
        </is>
      </c>
      <c r="E6852" s="9" t="inlineStr">
        <is>
          <t>679.00</t>
        </is>
      </c>
      <c r="F6852" s="9" t="inlineStr">
        <is>
          <t>1933.11</t>
        </is>
      </c>
    </row>
    <row r="6853" ht="11.5" customHeight="1">
      <c r="A6853" s="9" t="inlineStr"/>
      <c r="B6853" s="9" t="inlineStr">
        <is>
          <t>0.13x21.90=2.847</t>
        </is>
      </c>
      <c r="C6853" s="9" t="inlineStr"/>
      <c r="D6853" s="9" t="inlineStr"/>
      <c r="E6853" s="9" t="inlineStr"/>
      <c r="F6853" s="9" t="inlineStr"/>
    </row>
    <row r="6854" ht="11.5" customHeight="1">
      <c r="A6854" s="9" t="inlineStr">
        <is>
          <t>0131</t>
        </is>
      </c>
      <c r="B6854" s="9" t="inlineStr">
        <is>
          <t>Painter</t>
        </is>
      </c>
      <c r="C6854" s="9" t="inlineStr">
        <is>
          <t>day</t>
        </is>
      </c>
      <c r="D6854" s="9" t="inlineStr">
        <is>
          <t>1.095</t>
        </is>
      </c>
      <c r="E6854" s="9" t="inlineStr">
        <is>
          <t>679.00</t>
        </is>
      </c>
      <c r="F6854" s="9" t="inlineStr">
        <is>
          <t>743.51</t>
        </is>
      </c>
    </row>
    <row r="6855" ht="11.5" customHeight="1">
      <c r="A6855" s="9" t="inlineStr"/>
      <c r="B6855" s="9" t="inlineStr">
        <is>
          <t>0.05x21.90=1.095</t>
        </is>
      </c>
      <c r="C6855" s="9" t="inlineStr"/>
      <c r="D6855" s="9" t="inlineStr"/>
      <c r="E6855" s="9" t="inlineStr"/>
      <c r="F6855" s="9" t="inlineStr"/>
    </row>
    <row r="6856" ht="11.5" customHeight="1">
      <c r="A6856" s="9" t="inlineStr">
        <is>
          <t>0114</t>
        </is>
      </c>
      <c r="B6856" s="9" t="inlineStr">
        <is>
          <t>Beldar</t>
        </is>
      </c>
      <c r="C6856" s="9" t="inlineStr">
        <is>
          <t>day</t>
        </is>
      </c>
      <c r="D6856" s="9" t="inlineStr">
        <is>
          <t>7.665</t>
        </is>
      </c>
      <c r="E6856" s="9" t="inlineStr">
        <is>
          <t>558.00</t>
        </is>
      </c>
      <c r="F6856" s="9" t="inlineStr">
        <is>
          <t>4277.07</t>
        </is>
      </c>
    </row>
    <row r="6857" ht="11.5" customHeight="1">
      <c r="A6857" s="9" t="inlineStr"/>
      <c r="B6857" s="9" t="inlineStr">
        <is>
          <t>0.35x21.90=7.665</t>
        </is>
      </c>
      <c r="C6857" s="9" t="inlineStr"/>
      <c r="D6857" s="9" t="inlineStr"/>
      <c r="E6857" s="9" t="inlineStr"/>
      <c r="F6857" s="9" t="inlineStr"/>
    </row>
    <row r="6858" ht="11.5" customHeight="1">
      <c r="A6858" s="9" t="inlineStr"/>
      <c r="B6858" s="9" t="inlineStr">
        <is>
          <t>TOTAL</t>
        </is>
      </c>
      <c r="C6858" s="9" t="inlineStr"/>
      <c r="D6858" s="9" t="inlineStr"/>
      <c r="E6858" s="9" t="inlineStr"/>
      <c r="F6858" s="9" t="inlineStr">
        <is>
          <t>24776.69 W</t>
        </is>
      </c>
    </row>
    <row r="6859" ht="11.5" customHeight="1">
      <c r="A6859" s="9" t="inlineStr"/>
      <c r="B6859" s="9" t="inlineStr">
        <is>
          <t>Add 1 % Water charges on "W"</t>
        </is>
      </c>
      <c r="C6859" s="9" t="inlineStr"/>
      <c r="D6859" s="9" t="inlineStr"/>
      <c r="E6859" s="9" t="inlineStr"/>
      <c r="F6859" s="9" t="inlineStr">
        <is>
          <t>247.77</t>
        </is>
      </c>
    </row>
    <row r="6860" ht="11.5" customHeight="1">
      <c r="A6860" s="9" t="inlineStr"/>
      <c r="B6860" s="9" t="inlineStr">
        <is>
          <t>TOTAL</t>
        </is>
      </c>
      <c r="C6860" s="9" t="inlineStr"/>
      <c r="D6860" s="9" t="inlineStr"/>
      <c r="E6860" s="9" t="inlineStr"/>
      <c r="F6860" s="9" t="inlineStr">
        <is>
          <t>25024.45 X</t>
        </is>
      </c>
    </row>
    <row r="6861" ht="11.5" customHeight="1">
      <c r="A6861" s="9" t="inlineStr"/>
      <c r="B6861" s="9" t="inlineStr">
        <is>
          <t>Add GST on "X" (multiplying factor</t>
        </is>
      </c>
      <c r="C6861" s="9" t="inlineStr"/>
      <c r="D6861" s="9" t="inlineStr"/>
      <c r="E6861" s="9" t="inlineStr"/>
      <c r="F6861" s="9" t="inlineStr"/>
    </row>
    <row r="6862" ht="11.5" customHeight="1">
      <c r="A6862" s="9" t="inlineStr"/>
      <c r="B6862" s="9" t="inlineStr">
        <is>
          <t>0.1405)</t>
        </is>
      </c>
      <c r="C6862" s="9" t="inlineStr"/>
      <c r="D6862" s="9" t="inlineStr"/>
      <c r="E6862" s="9" t="inlineStr"/>
      <c r="F6862" s="9" t="inlineStr">
        <is>
          <t>3515.94</t>
        </is>
      </c>
    </row>
    <row r="6863" ht="11.5" customHeight="1">
      <c r="A6863" s="9" t="inlineStr"/>
      <c r="B6863" s="9" t="inlineStr">
        <is>
          <t>TOTAL</t>
        </is>
      </c>
      <c r="C6863" s="9" t="inlineStr"/>
      <c r="D6863" s="9" t="inlineStr"/>
      <c r="E6863" s="9" t="inlineStr"/>
      <c r="F6863" s="9" t="inlineStr">
        <is>
          <t>28540.39 Y</t>
        </is>
      </c>
    </row>
    <row r="6864" ht="11.5" customHeight="1">
      <c r="A6864" s="9" t="inlineStr"/>
      <c r="B6864" s="9" t="inlineStr">
        <is>
          <t>Add 15% CPOH on "Y"</t>
        </is>
      </c>
      <c r="C6864" s="9" t="inlineStr"/>
      <c r="D6864" s="9" t="inlineStr"/>
      <c r="E6864" s="9" t="inlineStr"/>
      <c r="F6864" s="9" t="inlineStr">
        <is>
          <t>4281.06</t>
        </is>
      </c>
    </row>
    <row r="6865" ht="11.5" customHeight="1">
      <c r="A6865" s="9" t="inlineStr"/>
      <c r="B6865" s="9" t="inlineStr">
        <is>
          <t>TOTAL</t>
        </is>
      </c>
      <c r="C6865" s="9" t="inlineStr"/>
      <c r="D6865" s="9" t="inlineStr"/>
      <c r="E6865" s="9" t="inlineStr"/>
      <c r="F6865" s="9" t="inlineStr">
        <is>
          <t>32821.45 Z</t>
        </is>
      </c>
    </row>
    <row r="6866" ht="11.5" customHeight="1">
      <c r="A6866" s="9" t="inlineStr"/>
      <c r="B6866" s="9" t="inlineStr">
        <is>
          <t>Add Cess @ 1% on "Z"</t>
        </is>
      </c>
      <c r="C6866" s="9" t="inlineStr"/>
      <c r="D6866" s="9" t="inlineStr"/>
      <c r="E6866" s="9" t="inlineStr"/>
      <c r="F6866" s="9" t="inlineStr">
        <is>
          <t>328.21</t>
        </is>
      </c>
    </row>
    <row r="6867" ht="11.5" customHeight="1">
      <c r="A6867" s="9" t="inlineStr"/>
      <c r="B6867" s="9" t="inlineStr">
        <is>
          <t>Cost for 21.90 sqm</t>
        </is>
      </c>
      <c r="C6867" s="9" t="inlineStr"/>
      <c r="D6867" s="9" t="inlineStr"/>
      <c r="E6867" s="9" t="inlineStr"/>
      <c r="F6867" s="9" t="inlineStr">
        <is>
          <t>33149.66</t>
        </is>
      </c>
    </row>
    <row r="6868" ht="11.5" customHeight="1">
      <c r="A6868" s="9" t="inlineStr"/>
      <c r="B6868" s="9" t="inlineStr">
        <is>
          <t>Cost for 1 sqm.</t>
        </is>
      </c>
      <c r="C6868" s="9" t="inlineStr"/>
      <c r="D6868" s="9" t="inlineStr"/>
      <c r="E6868" s="9" t="inlineStr"/>
      <c r="F6868" s="9" t="inlineStr">
        <is>
          <t>1513.68</t>
        </is>
      </c>
    </row>
    <row r="6869" ht="11.5" customHeight="1">
      <c r="A6869" s="9" t="inlineStr"/>
      <c r="B6869" s="9" t="inlineStr">
        <is>
          <t>Say</t>
        </is>
      </c>
      <c r="C6869" s="9" t="inlineStr"/>
      <c r="D6869" s="9" t="inlineStr"/>
      <c r="E6869" s="9" t="inlineStr"/>
      <c r="F6869" s="9" t="inlineStr">
        <is>
          <t>1513.70</t>
        </is>
      </c>
    </row>
    <row r="6871" ht="11.5" customHeight="1">
      <c r="A6871" s="9" t="inlineStr">
        <is>
          <t>9.105.3</t>
        </is>
      </c>
      <c r="B6871" s="9" t="inlineStr">
        <is>
          <t>66mm overall thickness Partition with</t>
        </is>
      </c>
      <c r="C6871" s="9" t="inlineStr">
        <is>
          <t>8mm thick</t>
        </is>
      </c>
      <c r="D6871" s="9" t="inlineStr">
        <is>
          <t>double skin</t>
        </is>
      </c>
      <c r="E6871" s="9" t="inlineStr">
        <is>
          <t>Calcium</t>
        </is>
      </c>
      <c r="F6871" s="9" t="inlineStr">
        <is>
          <t>Silicate Board</t>
        </is>
      </c>
    </row>
    <row r="6872" ht="11.5" customHeight="1">
      <c r="A6872" s="9" t="inlineStr"/>
      <c r="B6872" s="9" t="inlineStr">
        <is>
          <t>made with Calcareous &amp; Siliceous</t>
        </is>
      </c>
      <c r="C6872" s="9" t="inlineStr">
        <is>
          <t>materials</t>
        </is>
      </c>
      <c r="D6872" s="9" t="inlineStr">
        <is>
          <t>reinforced</t>
        </is>
      </c>
      <c r="E6872" s="9" t="inlineStr">
        <is>
          <t>with</t>
        </is>
      </c>
      <c r="F6872" s="9" t="inlineStr">
        <is>
          <t>cellulose fiber</t>
        </is>
      </c>
    </row>
    <row r="6873" ht="23" customHeight="1">
      <c r="A6873" s="9" t="inlineStr"/>
      <c r="B6873" s="9" t="inlineStr">
        <is>
          <t>manufactured through autoclaving</t>
        </is>
      </c>
      <c r="C6873" s="9" t="inlineStr">
        <is>
          <t>process</t>
        </is>
      </c>
      <c r="D6873" s="9" t="inlineStr">
        <is>
          <t>with Compressive</t>
        </is>
      </c>
      <c r="E6873" s="9" t="inlineStr">
        <is>
          <t>Strength</t>
        </is>
      </c>
      <c r="F6873" s="9" t="inlineStr">
        <is>
          <t>225 kg/</t>
        </is>
      </c>
    </row>
    <row r="6874" ht="11.5" customHeight="1">
      <c r="A6874" s="9" t="inlineStr"/>
      <c r="B6874" s="9" t="inlineStr">
        <is>
          <t>sq.cm, Bending Strength 100 kg./ sq.cm</t>
        </is>
      </c>
      <c r="C6874" s="9" t="inlineStr"/>
      <c r="D6874" s="9" t="inlineStr"/>
      <c r="E6874" s="9" t="inlineStr"/>
      <c r="F6874" s="9" t="inlineStr"/>
    </row>
    <row r="6875" ht="11.5" customHeight="1">
      <c r="A6875" s="10" t="inlineStr">
        <is>
          <t>Code</t>
        </is>
      </c>
      <c r="B6875" s="10" t="inlineStr">
        <is>
          <t>Description</t>
        </is>
      </c>
      <c r="C6875" s="10" t="inlineStr">
        <is>
          <t>Unit</t>
        </is>
      </c>
      <c r="D6875" s="10" t="inlineStr">
        <is>
          <t>Quantity</t>
        </is>
      </c>
      <c r="E6875" s="10" t="inlineStr">
        <is>
          <t>Rate</t>
        </is>
      </c>
      <c r="F6875" s="10" t="inlineStr">
        <is>
          <t>Amount</t>
        </is>
      </c>
    </row>
    <row r="6876" ht="11.5" customHeight="1">
      <c r="A6876" s="9" t="inlineStr"/>
      <c r="B6876" s="9" t="inlineStr">
        <is>
          <t>Details of cost for 6.00x3.65 = 21.9 sqm</t>
        </is>
      </c>
      <c r="C6876" s="9" t="inlineStr"/>
      <c r="D6876" s="9" t="inlineStr"/>
      <c r="E6876" s="9" t="inlineStr"/>
      <c r="F6876" s="9" t="inlineStr"/>
    </row>
    <row r="6877" ht="11.5" customHeight="1">
      <c r="A6877" s="9" t="inlineStr"/>
      <c r="B6877" s="9" t="inlineStr">
        <is>
          <t>(Partition Panel)</t>
        </is>
      </c>
      <c r="C6877" s="9" t="inlineStr"/>
      <c r="D6877" s="9" t="inlineStr"/>
      <c r="E6877" s="9" t="inlineStr"/>
      <c r="F6877" s="9" t="inlineStr"/>
    </row>
    <row r="6878" ht="11.5" customHeight="1">
      <c r="A6878" s="9" t="inlineStr"/>
      <c r="B6878" s="9" t="inlineStr">
        <is>
          <t>MATERIAL</t>
        </is>
      </c>
      <c r="C6878" s="9" t="inlineStr"/>
      <c r="D6878" s="9" t="inlineStr"/>
      <c r="E6878" s="9" t="inlineStr"/>
      <c r="F6878" s="9" t="inlineStr"/>
    </row>
    <row r="6879" ht="11.5" customHeight="1">
      <c r="A6879" s="9" t="inlineStr">
        <is>
          <t>8699</t>
        </is>
      </c>
      <c r="B6879" s="9" t="inlineStr">
        <is>
          <t>8 mm thick tapered edge calcium</t>
        </is>
      </c>
      <c r="C6879" s="9" t="inlineStr"/>
      <c r="D6879" s="9" t="inlineStr"/>
      <c r="E6879" s="9" t="inlineStr"/>
      <c r="F6879" s="9" t="inlineStr"/>
    </row>
    <row r="6880" ht="11.5" customHeight="1">
      <c r="A6880" s="9" t="inlineStr"/>
      <c r="B6880" s="9" t="inlineStr">
        <is>
          <t>silicate board .</t>
        </is>
      </c>
      <c r="C6880" s="9" t="inlineStr">
        <is>
          <t>sqm</t>
        </is>
      </c>
      <c r="D6880" s="9" t="inlineStr">
        <is>
          <t>43.80</t>
        </is>
      </c>
      <c r="E6880" s="9" t="inlineStr">
        <is>
          <t>265.00</t>
        </is>
      </c>
      <c r="F6880" s="9" t="inlineStr">
        <is>
          <t>11607.00</t>
        </is>
      </c>
    </row>
    <row r="6881" ht="11.5" customHeight="1">
      <c r="A6881" s="9" t="inlineStr"/>
      <c r="B6881" s="9" t="inlineStr">
        <is>
          <t>2x6.00x3.65=43.80sqm</t>
        </is>
      </c>
      <c r="C6881" s="9" t="inlineStr"/>
      <c r="D6881" s="9" t="inlineStr"/>
      <c r="E6881" s="9" t="inlineStr"/>
      <c r="F6881" s="9" t="inlineStr"/>
    </row>
    <row r="6882" ht="11.5" customHeight="1">
      <c r="A6882" s="9" t="inlineStr">
        <is>
          <t>7367</t>
        </is>
      </c>
      <c r="B6882" s="9" t="inlineStr">
        <is>
          <t>Galvanised M.S. sheet 0.5 mm thick</t>
        </is>
      </c>
      <c r="C6882" s="9" t="inlineStr"/>
      <c r="D6882" s="9" t="inlineStr"/>
      <c r="E6882" s="9" t="inlineStr"/>
      <c r="F6882" s="9" t="inlineStr"/>
    </row>
    <row r="6883" ht="11.5" customHeight="1">
      <c r="A6883" s="9" t="inlineStr"/>
      <c r="B6883" s="9" t="inlineStr">
        <is>
          <t>pressed channel section of size</t>
        </is>
      </c>
      <c r="C6883" s="9" t="inlineStr"/>
      <c r="D6883" s="9" t="inlineStr"/>
      <c r="E6883" s="9" t="inlineStr"/>
      <c r="F6883" s="9" t="inlineStr"/>
    </row>
    <row r="6884" ht="11.5" customHeight="1">
      <c r="A6884" s="9" t="inlineStr"/>
      <c r="B6884" s="9" t="inlineStr">
        <is>
          <t>50x32 mm</t>
        </is>
      </c>
      <c r="C6884" s="9" t="inlineStr">
        <is>
          <t>metre</t>
        </is>
      </c>
      <c r="D6884" s="9" t="inlineStr">
        <is>
          <t>12.00</t>
        </is>
      </c>
      <c r="E6884" s="9" t="inlineStr">
        <is>
          <t>57.00</t>
        </is>
      </c>
      <c r="F6884" s="9" t="inlineStr">
        <is>
          <t>684.00</t>
        </is>
      </c>
    </row>
    <row r="6885" ht="11.5" customHeight="1">
      <c r="A6885" s="9" t="inlineStr"/>
      <c r="B6885" s="9" t="inlineStr">
        <is>
          <t>50mm floor and ceiling channel</t>
        </is>
      </c>
      <c r="C6885" s="9" t="inlineStr"/>
      <c r="D6885" s="9" t="inlineStr"/>
      <c r="E6885" s="9" t="inlineStr"/>
      <c r="F6885" s="9" t="inlineStr"/>
    </row>
    <row r="6886" ht="11.5" customHeight="1">
      <c r="A6886" s="9" t="inlineStr"/>
      <c r="B6886" s="9" t="inlineStr">
        <is>
          <t>2x6.00 =12m</t>
        </is>
      </c>
      <c r="C6886" s="9" t="inlineStr"/>
      <c r="D6886" s="9" t="inlineStr"/>
      <c r="E6886" s="9" t="inlineStr"/>
      <c r="F6886" s="9" t="inlineStr"/>
    </row>
    <row r="6887" ht="11.5" customHeight="1">
      <c r="A6887" s="9" t="inlineStr">
        <is>
          <t>7369</t>
        </is>
      </c>
      <c r="B6887" s="9" t="inlineStr">
        <is>
          <t>Galvanised M.S. sheet 0.50 mm thick</t>
        </is>
      </c>
      <c r="C6887" s="9" t="inlineStr"/>
      <c r="D6887" s="9" t="inlineStr"/>
      <c r="E6887" s="9" t="inlineStr"/>
      <c r="F6887" s="9" t="inlineStr"/>
    </row>
    <row r="6888" ht="11.5" customHeight="1">
      <c r="A6888" s="9" t="inlineStr"/>
      <c r="B6888" s="9" t="inlineStr">
        <is>
          <t>pressed stud. 48x34x36 mm</t>
        </is>
      </c>
      <c r="C6888" s="9" t="inlineStr">
        <is>
          <t>metre</t>
        </is>
      </c>
      <c r="D6888" s="9" t="inlineStr">
        <is>
          <t>40.15</t>
        </is>
      </c>
      <c r="E6888" s="9" t="inlineStr">
        <is>
          <t>71.00</t>
        </is>
      </c>
      <c r="F6888" s="9" t="inlineStr">
        <is>
          <t>2850.65</t>
        </is>
      </c>
    </row>
    <row r="6889" ht="11.5" customHeight="1">
      <c r="A6889" s="9" t="inlineStr"/>
      <c r="B6889" s="9" t="inlineStr">
        <is>
          <t>48mm stud-72x34x36x0.5mm</t>
        </is>
      </c>
      <c r="C6889" s="9" t="inlineStr"/>
      <c r="D6889" s="9" t="inlineStr"/>
      <c r="E6889" s="9" t="inlineStr"/>
      <c r="F6889" s="9" t="inlineStr"/>
    </row>
    <row r="6890" ht="11.5" customHeight="1">
      <c r="A6890" s="9" t="inlineStr"/>
      <c r="B6890" s="9" t="inlineStr">
        <is>
          <t>(6.00/0.61)+1 = 11x3.65 = 40.15m</t>
        </is>
      </c>
      <c r="C6890" s="9" t="inlineStr"/>
      <c r="D6890" s="9" t="inlineStr"/>
      <c r="E6890" s="9" t="inlineStr"/>
      <c r="F6890" s="9" t="inlineStr"/>
    </row>
    <row r="6891" ht="11.5" customHeight="1">
      <c r="A6891" s="9" t="inlineStr">
        <is>
          <t>7020</t>
        </is>
      </c>
      <c r="B6891" s="9" t="inlineStr">
        <is>
          <t>All drive screws ( for gypsum board)</t>
        </is>
      </c>
      <c r="C6891" s="9" t="inlineStr">
        <is>
          <t>100 Nos</t>
        </is>
      </c>
      <c r="D6891" s="9" t="inlineStr">
        <is>
          <t>3.92</t>
        </is>
      </c>
      <c r="E6891" s="9" t="inlineStr">
        <is>
          <t>58.00</t>
        </is>
      </c>
      <c r="F6891" s="9" t="inlineStr">
        <is>
          <t>227.36</t>
        </is>
      </c>
    </row>
    <row r="6892" ht="11.5" customHeight="1">
      <c r="A6892" s="9" t="inlineStr"/>
      <c r="B6892" s="9" t="inlineStr">
        <is>
          <t>[(3.65/0.30)+1]x11x2 = 308</t>
        </is>
      </c>
      <c r="C6892" s="9" t="inlineStr"/>
      <c r="D6892" s="9" t="inlineStr"/>
      <c r="E6892" s="9" t="inlineStr"/>
      <c r="F6892" s="9" t="inlineStr"/>
    </row>
    <row r="6893" ht="11.5" customHeight="1">
      <c r="A6893" s="9" t="inlineStr"/>
      <c r="B6893" s="9" t="inlineStr">
        <is>
          <t>[(6.00/0.30)+1]x2x2=84</t>
        </is>
      </c>
      <c r="C6893" s="9" t="inlineStr"/>
      <c r="D6893" s="9" t="inlineStr"/>
      <c r="E6893" s="9" t="inlineStr"/>
      <c r="F6893" s="9" t="inlineStr"/>
    </row>
    <row r="6894" ht="11.5" customHeight="1">
      <c r="A6894" s="9" t="inlineStr"/>
      <c r="B6894" s="9" t="inlineStr">
        <is>
          <t>Total = 392</t>
        </is>
      </c>
      <c r="C6894" s="9" t="inlineStr"/>
      <c r="D6894" s="9" t="inlineStr"/>
      <c r="E6894" s="9" t="inlineStr"/>
      <c r="F6894" s="9" t="inlineStr"/>
    </row>
    <row r="6895" ht="11.5" customHeight="1">
      <c r="A6895" s="9" t="inlineStr">
        <is>
          <t>7388</t>
        </is>
      </c>
      <c r="B6895" s="9" t="inlineStr">
        <is>
          <t>Dash hold fastener 12.5 mm dia,</t>
        </is>
      </c>
      <c r="C6895" s="9" t="inlineStr"/>
      <c r="D6895" s="9" t="inlineStr"/>
      <c r="E6895" s="9" t="inlineStr"/>
      <c r="F6895" s="9" t="inlineStr"/>
    </row>
    <row r="6896" ht="11.5" customHeight="1">
      <c r="A6896" s="9" t="inlineStr"/>
      <c r="B6896" s="9" t="inlineStr">
        <is>
          <t>40 mm long with 6 mm dia bolt</t>
        </is>
      </c>
      <c r="C6896" s="9" t="inlineStr">
        <is>
          <t>each</t>
        </is>
      </c>
      <c r="D6896" s="9" t="inlineStr">
        <is>
          <t>22.00</t>
        </is>
      </c>
      <c r="E6896" s="9" t="inlineStr">
        <is>
          <t>11.00</t>
        </is>
      </c>
      <c r="F6896" s="9" t="inlineStr">
        <is>
          <t>242.00</t>
        </is>
      </c>
    </row>
    <row r="6897" ht="11.5" customHeight="1">
      <c r="A6897" s="9" t="inlineStr"/>
      <c r="B6897" s="9" t="inlineStr">
        <is>
          <t>[(6.00/0.61)+1]x2=22</t>
        </is>
      </c>
      <c r="C6897" s="9" t="inlineStr"/>
      <c r="D6897" s="9" t="inlineStr"/>
      <c r="E6897" s="9" t="inlineStr"/>
      <c r="F6897" s="9" t="inlineStr"/>
    </row>
    <row r="6898" ht="11.5" customHeight="1">
      <c r="A6898" s="9" t="inlineStr">
        <is>
          <t>7048</t>
        </is>
      </c>
      <c r="B6898" s="9" t="inlineStr">
        <is>
          <t>Rawl plug 50 mm (designation 10 no.)</t>
        </is>
      </c>
      <c r="C6898" s="9" t="inlineStr">
        <is>
          <t>each</t>
        </is>
      </c>
      <c r="D6898" s="9" t="inlineStr">
        <is>
          <t>18.00</t>
        </is>
      </c>
      <c r="E6898" s="9" t="inlineStr">
        <is>
          <t>25.00</t>
        </is>
      </c>
      <c r="F6898" s="9" t="inlineStr">
        <is>
          <t>450.00</t>
        </is>
      </c>
    </row>
    <row r="6899" ht="11.5" customHeight="1">
      <c r="A6899" s="9" t="inlineStr"/>
      <c r="B6899" s="9" t="inlineStr">
        <is>
          <t>[(3.65/0.45)+1]x2= 18</t>
        </is>
      </c>
      <c r="C6899" s="9" t="inlineStr"/>
      <c r="D6899" s="9" t="inlineStr"/>
      <c r="E6899" s="9" t="inlineStr"/>
      <c r="F6899" s="9" t="inlineStr"/>
    </row>
    <row r="6900" ht="11.5" customHeight="1">
      <c r="A6900" s="9" t="inlineStr">
        <is>
          <t>0869</t>
        </is>
      </c>
      <c r="B6900" s="9" t="inlineStr">
        <is>
          <t>Plaster of Paris</t>
        </is>
      </c>
      <c r="C6900" s="9" t="inlineStr">
        <is>
          <t>kilogram</t>
        </is>
      </c>
      <c r="D6900" s="9" t="inlineStr">
        <is>
          <t>19.27</t>
        </is>
      </c>
      <c r="E6900" s="9" t="inlineStr">
        <is>
          <t>5.00</t>
        </is>
      </c>
      <c r="F6900" s="9" t="inlineStr">
        <is>
          <t>96.35</t>
        </is>
      </c>
    </row>
    <row r="6901" ht="11.5" customHeight="1">
      <c r="A6901" s="9" t="inlineStr"/>
      <c r="B6901" s="9" t="inlineStr">
        <is>
          <t>(88/100)x21.9 = 19.27</t>
        </is>
      </c>
      <c r="C6901" s="9" t="inlineStr"/>
      <c r="D6901" s="9" t="inlineStr"/>
      <c r="E6901" s="9" t="inlineStr"/>
      <c r="F6901" s="9" t="inlineStr"/>
    </row>
    <row r="6902" ht="11.5" customHeight="1">
      <c r="A6902" s="9" t="inlineStr">
        <is>
          <t>0763</t>
        </is>
      </c>
      <c r="B6902" s="9" t="inlineStr">
        <is>
          <t>Glue</t>
        </is>
      </c>
      <c r="C6902" s="9" t="inlineStr">
        <is>
          <t>kilogram</t>
        </is>
      </c>
      <c r="D6902" s="9" t="inlineStr">
        <is>
          <t>4.82</t>
        </is>
      </c>
      <c r="E6902" s="9" t="inlineStr">
        <is>
          <t>75.00</t>
        </is>
      </c>
      <c r="F6902" s="9" t="inlineStr">
        <is>
          <t>361.50</t>
        </is>
      </c>
    </row>
    <row r="6903" ht="11.5" customHeight="1">
      <c r="A6903" s="9" t="inlineStr"/>
      <c r="B6903" s="9" t="inlineStr">
        <is>
          <t>(22/100)x21.90=4.82</t>
        </is>
      </c>
      <c r="C6903" s="9" t="inlineStr"/>
      <c r="D6903" s="9" t="inlineStr"/>
      <c r="E6903" s="9" t="inlineStr"/>
      <c r="F6903" s="9" t="inlineStr"/>
    </row>
    <row r="6904" ht="11.5" customHeight="1">
      <c r="A6904" s="9" t="inlineStr">
        <is>
          <t>7018</t>
        </is>
      </c>
      <c r="B6904" s="9" t="inlineStr">
        <is>
          <t>Joint tape roll</t>
        </is>
      </c>
      <c r="C6904" s="9" t="inlineStr">
        <is>
          <t>roll</t>
        </is>
      </c>
      <c r="D6904" s="9" t="inlineStr">
        <is>
          <t>0.584</t>
        </is>
      </c>
      <c r="E6904" s="9" t="inlineStr">
        <is>
          <t>100.00</t>
        </is>
      </c>
      <c r="F6904" s="9" t="inlineStr">
        <is>
          <t>58.40</t>
        </is>
      </c>
    </row>
    <row r="6905" ht="11.5" customHeight="1">
      <c r="A6905" s="9" t="inlineStr"/>
      <c r="B6905" s="9" t="inlineStr">
        <is>
          <t>(120m roll) (300/100)x21.90/120 =</t>
        </is>
      </c>
      <c r="C6905" s="9" t="inlineStr"/>
      <c r="D6905" s="9" t="inlineStr"/>
      <c r="E6905" s="9" t="inlineStr"/>
      <c r="F6905" s="9" t="inlineStr"/>
    </row>
    <row r="6906" ht="11.5" customHeight="1">
      <c r="A6906" s="9" t="inlineStr"/>
      <c r="B6906" s="9" t="inlineStr">
        <is>
          <t>0.584 Nos</t>
        </is>
      </c>
      <c r="C6906" s="9" t="inlineStr"/>
      <c r="D6906" s="9" t="inlineStr"/>
      <c r="E6906" s="9" t="inlineStr"/>
      <c r="F6906" s="9" t="inlineStr"/>
    </row>
    <row r="6907" ht="11.5" customHeight="1">
      <c r="A6907" s="9" t="inlineStr">
        <is>
          <t>7021</t>
        </is>
      </c>
      <c r="B6907" s="9" t="inlineStr">
        <is>
          <t>Primer ( for gypsum board)</t>
        </is>
      </c>
      <c r="C6907" s="9" t="inlineStr">
        <is>
          <t>litre</t>
        </is>
      </c>
      <c r="D6907" s="9" t="inlineStr">
        <is>
          <t>7.88</t>
        </is>
      </c>
      <c r="E6907" s="9" t="inlineStr">
        <is>
          <t>85.00</t>
        </is>
      </c>
      <c r="F6907" s="9" t="inlineStr">
        <is>
          <t>669.80</t>
        </is>
      </c>
    </row>
    <row r="6908" ht="11.5" customHeight="1">
      <c r="A6908" s="9" t="inlineStr"/>
      <c r="B6908" s="9" t="inlineStr">
        <is>
          <t>(36/100)x21.90 = 7.88 litre</t>
        </is>
      </c>
      <c r="C6908" s="9" t="inlineStr"/>
      <c r="D6908" s="9" t="inlineStr"/>
      <c r="E6908" s="9" t="inlineStr"/>
      <c r="F6908" s="9" t="inlineStr"/>
    </row>
    <row r="6909" ht="11.5" customHeight="1">
      <c r="A6909" s="9" t="inlineStr">
        <is>
          <t>1022</t>
        </is>
      </c>
      <c r="B6909" s="9" t="inlineStr">
        <is>
          <t>Galvanised steel bolts &amp; nuts 6 mm</t>
        </is>
      </c>
      <c r="C6909" s="9" t="inlineStr"/>
      <c r="D6909" s="9" t="inlineStr"/>
      <c r="E6909" s="9" t="inlineStr"/>
      <c r="F6909" s="9" t="inlineStr"/>
    </row>
    <row r="6910" ht="11.5" customHeight="1">
      <c r="A6910" s="9" t="inlineStr"/>
      <c r="B6910" s="9" t="inlineStr">
        <is>
          <t>dia and 25 mmlong round head with</t>
        </is>
      </c>
      <c r="C6910" s="9" t="inlineStr"/>
      <c r="D6910" s="9" t="inlineStr"/>
      <c r="E6910" s="9" t="inlineStr"/>
      <c r="F6910" s="9" t="inlineStr"/>
    </row>
    <row r="6911" ht="11.5" customHeight="1">
      <c r="A6911" s="9" t="inlineStr"/>
      <c r="B6911" s="9" t="inlineStr">
        <is>
          <t>slots</t>
        </is>
      </c>
      <c r="C6911" s="9" t="inlineStr">
        <is>
          <t>10 Nos</t>
        </is>
      </c>
      <c r="D6911" s="9" t="inlineStr">
        <is>
          <t>4.40</t>
        </is>
      </c>
      <c r="E6911" s="9" t="inlineStr">
        <is>
          <t>38.00</t>
        </is>
      </c>
      <c r="F6911" s="9" t="inlineStr">
        <is>
          <t>167.20</t>
        </is>
      </c>
    </row>
    <row r="6912" ht="11.5" customHeight="1">
      <c r="A6912" s="9" t="inlineStr"/>
      <c r="B6912" s="9" t="inlineStr">
        <is>
          <t>11x2x2=44</t>
        </is>
      </c>
      <c r="C6912" s="9" t="inlineStr"/>
      <c r="D6912" s="9" t="inlineStr"/>
      <c r="E6912" s="9" t="inlineStr"/>
      <c r="F6912" s="9" t="inlineStr"/>
    </row>
    <row r="6913" ht="11.5" customHeight="1">
      <c r="A6913" s="9" t="inlineStr">
        <is>
          <t>1211</t>
        </is>
      </c>
      <c r="B6913" s="9" t="inlineStr">
        <is>
          <t>G.I. plain washer for seam bolts</t>
        </is>
      </c>
      <c r="C6913" s="9" t="inlineStr">
        <is>
          <t>100 Nos</t>
        </is>
      </c>
      <c r="D6913" s="9" t="inlineStr">
        <is>
          <t>0.44</t>
        </is>
      </c>
      <c r="E6913" s="9" t="inlineStr">
        <is>
          <t>32.00</t>
        </is>
      </c>
      <c r="F6913" s="9" t="inlineStr">
        <is>
          <t>14.08</t>
        </is>
      </c>
    </row>
    <row r="6914" ht="11.5" customHeight="1">
      <c r="A6914" s="9" t="inlineStr">
        <is>
          <t>9977</t>
        </is>
      </c>
      <c r="B6914" s="9" t="inlineStr">
        <is>
          <t>Sundries carriage</t>
        </is>
      </c>
      <c r="C6914" s="9" t="inlineStr">
        <is>
          <t>L.S.</t>
        </is>
      </c>
      <c r="D6914" s="9" t="inlineStr">
        <is>
          <t>52.00</t>
        </is>
      </c>
      <c r="E6914" s="9" t="inlineStr">
        <is>
          <t>2.00</t>
        </is>
      </c>
      <c r="F6914" s="9" t="inlineStr">
        <is>
          <t>104.00</t>
        </is>
      </c>
    </row>
    <row r="6915" ht="11.5" customHeight="1">
      <c r="A6915" s="9" t="inlineStr">
        <is>
          <t>9999</t>
        </is>
      </c>
      <c r="B6915" s="9" t="inlineStr">
        <is>
          <t>Sundries scaffolding</t>
        </is>
      </c>
      <c r="C6915" s="9" t="inlineStr">
        <is>
          <t>L.S.</t>
        </is>
      </c>
      <c r="D6915" s="9" t="inlineStr">
        <is>
          <t>130.00</t>
        </is>
      </c>
      <c r="E6915" s="9" t="inlineStr">
        <is>
          <t>2.00</t>
        </is>
      </c>
      <c r="F6915" s="9" t="inlineStr">
        <is>
          <t>260.00</t>
        </is>
      </c>
    </row>
    <row r="6916" ht="11.5" customHeight="1">
      <c r="A6916" s="9" t="inlineStr"/>
      <c r="B6916" s="9" t="inlineStr">
        <is>
          <t>Labour for 21.90 sqm.</t>
        </is>
      </c>
      <c r="C6916" s="9" t="inlineStr"/>
      <c r="D6916" s="9" t="inlineStr"/>
      <c r="E6916" s="9" t="inlineStr"/>
      <c r="F6916" s="9" t="inlineStr"/>
    </row>
    <row r="6917" ht="11.5" customHeight="1">
      <c r="A6917" s="9" t="inlineStr">
        <is>
          <t>0111</t>
        </is>
      </c>
      <c r="B6917" s="9" t="inlineStr">
        <is>
          <t>Carpenter 1st class</t>
        </is>
      </c>
      <c r="C6917" s="9" t="inlineStr">
        <is>
          <t>day</t>
        </is>
      </c>
      <c r="D6917" s="9" t="inlineStr">
        <is>
          <t>6.57</t>
        </is>
      </c>
      <c r="E6917" s="9" t="inlineStr">
        <is>
          <t>738.00</t>
        </is>
      </c>
      <c r="F6917" s="9" t="inlineStr">
        <is>
          <t>4848.66</t>
        </is>
      </c>
    </row>
    <row r="6918" ht="11.5" customHeight="1">
      <c r="A6918" s="9" t="inlineStr"/>
      <c r="B6918" s="9" t="inlineStr">
        <is>
          <t>0.3x21.90=6.57</t>
        </is>
      </c>
      <c r="C6918" s="9" t="inlineStr"/>
      <c r="D6918" s="9" t="inlineStr"/>
      <c r="E6918" s="9" t="inlineStr"/>
      <c r="F6918" s="9" t="inlineStr"/>
    </row>
    <row r="6919" ht="11.5" customHeight="1">
      <c r="A6919" s="9" t="inlineStr">
        <is>
          <t>0112</t>
        </is>
      </c>
      <c r="B6919" s="9" t="inlineStr">
        <is>
          <t>Carpenter 2nd class</t>
        </is>
      </c>
      <c r="C6919" s="9" t="inlineStr">
        <is>
          <t>day</t>
        </is>
      </c>
      <c r="D6919" s="9" t="inlineStr">
        <is>
          <t>2.847</t>
        </is>
      </c>
      <c r="E6919" s="9" t="inlineStr">
        <is>
          <t>679.00</t>
        </is>
      </c>
      <c r="F6919" s="9" t="inlineStr">
        <is>
          <t>1933.11</t>
        </is>
      </c>
    </row>
    <row r="6920" ht="11.5" customHeight="1">
      <c r="A6920" s="9" t="inlineStr"/>
      <c r="B6920" s="9" t="inlineStr">
        <is>
          <t>0.13x21.90=2.847</t>
        </is>
      </c>
      <c r="C6920" s="9" t="inlineStr"/>
      <c r="D6920" s="9" t="inlineStr"/>
      <c r="E6920" s="9" t="inlineStr"/>
      <c r="F6920" s="9" t="inlineStr"/>
    </row>
    <row r="6921" ht="11.5" customHeight="1">
      <c r="A6921" s="9" t="inlineStr">
        <is>
          <t>0131</t>
        </is>
      </c>
      <c r="B6921" s="9" t="inlineStr">
        <is>
          <t>Painter</t>
        </is>
      </c>
      <c r="C6921" s="9" t="inlineStr">
        <is>
          <t>day</t>
        </is>
      </c>
      <c r="D6921" s="9" t="inlineStr">
        <is>
          <t>1.095</t>
        </is>
      </c>
      <c r="E6921" s="9" t="inlineStr">
        <is>
          <t>679.00</t>
        </is>
      </c>
      <c r="F6921" s="9" t="inlineStr">
        <is>
          <t>743.51</t>
        </is>
      </c>
    </row>
    <row r="6922" ht="11.5" customHeight="1">
      <c r="A6922" s="9" t="inlineStr"/>
      <c r="B6922" s="9" t="inlineStr">
        <is>
          <t>0.05x21.90=1.095</t>
        </is>
      </c>
      <c r="C6922" s="9" t="inlineStr"/>
      <c r="D6922" s="9" t="inlineStr"/>
      <c r="E6922" s="9" t="inlineStr"/>
      <c r="F6922" s="9" t="inlineStr"/>
    </row>
    <row r="6924" ht="11.5" customHeight="1">
      <c r="A6924" s="10" t="inlineStr">
        <is>
          <t>Code</t>
        </is>
      </c>
      <c r="B6924" s="10" t="inlineStr">
        <is>
          <t>Description</t>
        </is>
      </c>
      <c r="C6924" s="10" t="inlineStr">
        <is>
          <t>Unit</t>
        </is>
      </c>
      <c r="D6924" s="10" t="inlineStr">
        <is>
          <t>Quantity</t>
        </is>
      </c>
      <c r="E6924" s="10" t="inlineStr">
        <is>
          <t>Rate</t>
        </is>
      </c>
      <c r="F6924" s="10" t="inlineStr">
        <is>
          <t>Amount</t>
        </is>
      </c>
    </row>
    <row r="6925" ht="11.5" customHeight="1">
      <c r="A6925" s="9" t="inlineStr">
        <is>
          <t>0114</t>
        </is>
      </c>
      <c r="B6925" s="9" t="inlineStr">
        <is>
          <t>Beldar</t>
        </is>
      </c>
      <c r="C6925" s="9" t="inlineStr">
        <is>
          <t>day</t>
        </is>
      </c>
      <c r="D6925" s="9" t="inlineStr">
        <is>
          <t>7.665</t>
        </is>
      </c>
      <c r="E6925" s="9" t="inlineStr">
        <is>
          <t>558.00</t>
        </is>
      </c>
      <c r="F6925" s="9" t="inlineStr">
        <is>
          <t>4277.07</t>
        </is>
      </c>
    </row>
    <row r="6926" ht="11.5" customHeight="1">
      <c r="A6926" s="9" t="inlineStr"/>
      <c r="B6926" s="9" t="inlineStr">
        <is>
          <t>0.35x21.90=7.665</t>
        </is>
      </c>
      <c r="C6926" s="9" t="inlineStr"/>
      <c r="D6926" s="9" t="inlineStr"/>
      <c r="E6926" s="9" t="inlineStr"/>
      <c r="F6926" s="9" t="inlineStr"/>
    </row>
    <row r="6927" ht="11.5" customHeight="1">
      <c r="A6927" s="9" t="inlineStr"/>
      <c r="B6927" s="9" t="inlineStr">
        <is>
          <t>TOTAL</t>
        </is>
      </c>
      <c r="C6927" s="9" t="inlineStr"/>
      <c r="D6927" s="9" t="inlineStr"/>
      <c r="E6927" s="9" t="inlineStr"/>
      <c r="F6927" s="9" t="inlineStr">
        <is>
          <t>29594.69 W</t>
        </is>
      </c>
    </row>
    <row r="6928" ht="11.5" customHeight="1">
      <c r="A6928" s="9" t="inlineStr"/>
      <c r="B6928" s="9" t="inlineStr">
        <is>
          <t>Add 1 % Water charges on "W"</t>
        </is>
      </c>
      <c r="C6928" s="9" t="inlineStr"/>
      <c r="D6928" s="9" t="inlineStr"/>
      <c r="E6928" s="9" t="inlineStr"/>
      <c r="F6928" s="9" t="inlineStr">
        <is>
          <t>295.95</t>
        </is>
      </c>
    </row>
    <row r="6929" ht="11.5" customHeight="1">
      <c r="A6929" s="9" t="inlineStr"/>
      <c r="B6929" s="9" t="inlineStr">
        <is>
          <t>TOTAL</t>
        </is>
      </c>
      <c r="C6929" s="9" t="inlineStr"/>
      <c r="D6929" s="9" t="inlineStr"/>
      <c r="E6929" s="9" t="inlineStr"/>
      <c r="F6929" s="9" t="inlineStr">
        <is>
          <t>29890.63 X</t>
        </is>
      </c>
    </row>
    <row r="6930" ht="11.5" customHeight="1">
      <c r="A6930" s="9" t="inlineStr"/>
      <c r="B6930" s="9" t="inlineStr">
        <is>
          <t>Add GST on "X" (multiplying factor</t>
        </is>
      </c>
      <c r="C6930" s="9" t="inlineStr"/>
      <c r="D6930" s="9" t="inlineStr"/>
      <c r="E6930" s="9" t="inlineStr"/>
      <c r="F6930" s="9" t="inlineStr"/>
    </row>
    <row r="6931" ht="11.5" customHeight="1">
      <c r="A6931" s="9" t="inlineStr"/>
      <c r="B6931" s="9" t="inlineStr">
        <is>
          <t>0.1405)</t>
        </is>
      </c>
      <c r="C6931" s="9" t="inlineStr"/>
      <c r="D6931" s="9" t="inlineStr"/>
      <c r="E6931" s="9" t="inlineStr"/>
      <c r="F6931" s="9" t="inlineStr">
        <is>
          <t>4199.63</t>
        </is>
      </c>
    </row>
    <row r="6932" ht="11.5" customHeight="1">
      <c r="A6932" s="9" t="inlineStr"/>
      <c r="B6932" s="9" t="inlineStr">
        <is>
          <t>TOTAL</t>
        </is>
      </c>
      <c r="C6932" s="9" t="inlineStr"/>
      <c r="D6932" s="9" t="inlineStr"/>
      <c r="E6932" s="9" t="inlineStr"/>
      <c r="F6932" s="9" t="inlineStr">
        <is>
          <t>34090.27 Y</t>
        </is>
      </c>
    </row>
    <row r="6933" ht="11.5" customHeight="1">
      <c r="A6933" s="9" t="inlineStr"/>
      <c r="B6933" s="9" t="inlineStr">
        <is>
          <t>Add 15% CPOH on "Y"</t>
        </is>
      </c>
      <c r="C6933" s="9" t="inlineStr"/>
      <c r="D6933" s="9" t="inlineStr"/>
      <c r="E6933" s="9" t="inlineStr"/>
      <c r="F6933" s="9" t="inlineStr">
        <is>
          <t>5113.54</t>
        </is>
      </c>
    </row>
    <row r="6934" ht="11.5" customHeight="1">
      <c r="A6934" s="9" t="inlineStr"/>
      <c r="B6934" s="9" t="inlineStr">
        <is>
          <t>TOTAL</t>
        </is>
      </c>
      <c r="C6934" s="9" t="inlineStr"/>
      <c r="D6934" s="9" t="inlineStr"/>
      <c r="E6934" s="9" t="inlineStr"/>
      <c r="F6934" s="9" t="inlineStr">
        <is>
          <t>39203.81 Z</t>
        </is>
      </c>
    </row>
    <row r="6935" ht="11.5" customHeight="1">
      <c r="A6935" s="9" t="inlineStr"/>
      <c r="B6935" s="9" t="inlineStr">
        <is>
          <t>Add Cess @ 1% on "Z"</t>
        </is>
      </c>
      <c r="C6935" s="9" t="inlineStr"/>
      <c r="D6935" s="9" t="inlineStr"/>
      <c r="E6935" s="9" t="inlineStr"/>
      <c r="F6935" s="9" t="inlineStr">
        <is>
          <t>392.04</t>
        </is>
      </c>
    </row>
    <row r="6936" ht="11.5" customHeight="1">
      <c r="A6936" s="9" t="inlineStr"/>
      <c r="B6936" s="9" t="inlineStr">
        <is>
          <t>Cost for 21.90 sqm</t>
        </is>
      </c>
      <c r="C6936" s="9" t="inlineStr"/>
      <c r="D6936" s="9" t="inlineStr"/>
      <c r="E6936" s="9" t="inlineStr"/>
      <c r="F6936" s="9" t="inlineStr">
        <is>
          <t>39595.85</t>
        </is>
      </c>
    </row>
    <row r="6937" ht="11.5" customHeight="1">
      <c r="A6937" s="9" t="inlineStr"/>
      <c r="B6937" s="9" t="inlineStr">
        <is>
          <t>Cost for 1 sqm.</t>
        </is>
      </c>
      <c r="C6937" s="9" t="inlineStr"/>
      <c r="D6937" s="9" t="inlineStr"/>
      <c r="E6937" s="9" t="inlineStr"/>
      <c r="F6937" s="9" t="inlineStr">
        <is>
          <t>1808.03</t>
        </is>
      </c>
    </row>
    <row r="6938" ht="11.5" customHeight="1">
      <c r="A6938" s="9" t="inlineStr"/>
      <c r="B6938" s="9" t="inlineStr">
        <is>
          <t>Say</t>
        </is>
      </c>
      <c r="C6938" s="9" t="inlineStr"/>
      <c r="D6938" s="9" t="inlineStr"/>
      <c r="E6938" s="9" t="inlineStr"/>
      <c r="F6938" s="9" t="inlineStr">
        <is>
          <t>1808.05</t>
        </is>
      </c>
    </row>
    <row r="6939" ht="23" customHeight="1">
      <c r="A6939" s="9" t="inlineStr">
        <is>
          <t>9.105.4</t>
        </is>
      </c>
      <c r="B6939" s="9" t="inlineStr">
        <is>
          <t>66mm overall thickness partition using</t>
        </is>
      </c>
      <c r="C6939" s="9" t="inlineStr">
        <is>
          <t>8mm</t>
        </is>
      </c>
      <c r="D6939" s="9" t="inlineStr">
        <is>
          <t>thick double</t>
        </is>
      </c>
      <c r="E6939" s="9" t="inlineStr">
        <is>
          <t>skin multipurpose</t>
        </is>
      </c>
      <c r="F6939" s="9" t="inlineStr">
        <is>
          <t>cement</t>
        </is>
      </c>
    </row>
    <row r="6940" ht="11.5" customHeight="1">
      <c r="A6940" s="9" t="inlineStr"/>
      <c r="B6940" s="9" t="inlineStr">
        <is>
          <t>board reinforced with cellulose fibre</t>
        </is>
      </c>
      <c r="C6940" s="9" t="inlineStr">
        <is>
          <t>manufactured</t>
        </is>
      </c>
      <c r="D6940" s="9" t="inlineStr">
        <is>
          <t>through</t>
        </is>
      </c>
      <c r="E6940" s="9" t="inlineStr">
        <is>
          <t>autoclaving</t>
        </is>
      </c>
      <c r="F6940" s="9" t="inlineStr">
        <is>
          <t>process</t>
        </is>
      </c>
    </row>
    <row r="6941" ht="23" customHeight="1">
      <c r="A6941" s="9" t="inlineStr"/>
      <c r="B6941" s="9" t="inlineStr">
        <is>
          <t>(High pressure steam cured) as per</t>
        </is>
      </c>
      <c r="C6941" s="9" t="inlineStr">
        <is>
          <t>IS : 14862</t>
        </is>
      </c>
      <c r="D6941" s="9" t="inlineStr">
        <is>
          <t>with suitable</t>
        </is>
      </c>
      <c r="E6941" s="9" t="inlineStr">
        <is>
          <t>fibre cement</t>
        </is>
      </c>
      <c r="F6941" s="9" t="inlineStr">
        <is>
          <t>screws</t>
        </is>
      </c>
    </row>
    <row r="6942" ht="11.5" customHeight="1">
      <c r="A6942" s="10" t="inlineStr">
        <is>
          <t>Code</t>
        </is>
      </c>
      <c r="B6942" s="10" t="inlineStr">
        <is>
          <t>Description</t>
        </is>
      </c>
      <c r="C6942" s="10" t="inlineStr">
        <is>
          <t>Unit</t>
        </is>
      </c>
      <c r="D6942" s="10" t="inlineStr">
        <is>
          <t>Quantity</t>
        </is>
      </c>
      <c r="E6942" s="10" t="inlineStr">
        <is>
          <t>Rate</t>
        </is>
      </c>
      <c r="F6942" s="10" t="inlineStr">
        <is>
          <t>Amount</t>
        </is>
      </c>
    </row>
    <row r="6943" ht="11.5" customHeight="1">
      <c r="A6943" s="9" t="inlineStr"/>
      <c r="B6943" s="9" t="inlineStr">
        <is>
          <t>Details of cost for 6.00x3.65 = 21.9 sqm</t>
        </is>
      </c>
      <c r="C6943" s="9" t="inlineStr"/>
      <c r="D6943" s="9" t="inlineStr"/>
      <c r="E6943" s="9" t="inlineStr"/>
      <c r="F6943" s="9" t="inlineStr"/>
    </row>
    <row r="6944" ht="11.5" customHeight="1">
      <c r="A6944" s="9" t="inlineStr"/>
      <c r="B6944" s="9" t="inlineStr">
        <is>
          <t>(Partition Panel)</t>
        </is>
      </c>
      <c r="C6944" s="9" t="inlineStr"/>
      <c r="D6944" s="9" t="inlineStr"/>
      <c r="E6944" s="9" t="inlineStr"/>
      <c r="F6944" s="9" t="inlineStr"/>
    </row>
    <row r="6945" ht="11.5" customHeight="1">
      <c r="A6945" s="9" t="inlineStr"/>
      <c r="B6945" s="9" t="inlineStr">
        <is>
          <t>MATERIAL</t>
        </is>
      </c>
      <c r="C6945" s="9" t="inlineStr"/>
      <c r="D6945" s="9" t="inlineStr"/>
      <c r="E6945" s="9" t="inlineStr"/>
      <c r="F6945" s="9" t="inlineStr"/>
    </row>
    <row r="6946" ht="11.5" customHeight="1">
      <c r="A6946" s="9" t="inlineStr">
        <is>
          <t>0237</t>
        </is>
      </c>
      <c r="B6946" s="9" t="inlineStr">
        <is>
          <t>Multi purpose fibre (high impact poly</t>
        </is>
      </c>
      <c r="C6946" s="9" t="inlineStr"/>
      <c r="D6946" s="9" t="inlineStr"/>
      <c r="E6946" s="9" t="inlineStr"/>
      <c r="F6946" s="9" t="inlineStr"/>
    </row>
    <row r="6947" ht="11.5" customHeight="1">
      <c r="A6947" s="9" t="inlineStr"/>
      <c r="B6947" s="9" t="inlineStr">
        <is>
          <t>propelene reinforced) cement board</t>
        </is>
      </c>
      <c r="C6947" s="9" t="inlineStr"/>
      <c r="D6947" s="9" t="inlineStr"/>
      <c r="E6947" s="9" t="inlineStr"/>
      <c r="F6947" s="9" t="inlineStr"/>
    </row>
    <row r="6948" ht="11.5" customHeight="1">
      <c r="A6948" s="9" t="inlineStr"/>
      <c r="B6948" s="9" t="inlineStr">
        <is>
          <t>8mm thick.</t>
        </is>
      </c>
      <c r="C6948" s="9" t="inlineStr">
        <is>
          <t>sqm</t>
        </is>
      </c>
      <c r="D6948" s="9" t="inlineStr">
        <is>
          <t>43.80</t>
        </is>
      </c>
      <c r="E6948" s="9" t="inlineStr">
        <is>
          <t>220.00</t>
        </is>
      </c>
      <c r="F6948" s="9" t="inlineStr">
        <is>
          <t>9636.00</t>
        </is>
      </c>
    </row>
    <row r="6949" ht="11.5" customHeight="1">
      <c r="A6949" s="9" t="inlineStr"/>
      <c r="B6949" s="9" t="inlineStr">
        <is>
          <t>2x6.00x3.65=43.80sqm</t>
        </is>
      </c>
      <c r="C6949" s="9" t="inlineStr"/>
      <c r="D6949" s="9" t="inlineStr"/>
      <c r="E6949" s="9" t="inlineStr"/>
      <c r="F6949" s="9" t="inlineStr"/>
    </row>
    <row r="6950" ht="11.5" customHeight="1">
      <c r="A6950" s="9" t="inlineStr">
        <is>
          <t>7367</t>
        </is>
      </c>
      <c r="B6950" s="9" t="inlineStr">
        <is>
          <t>Galvanised M.S. sheet 0.5 mm thick</t>
        </is>
      </c>
      <c r="C6950" s="9" t="inlineStr"/>
      <c r="D6950" s="9" t="inlineStr"/>
      <c r="E6950" s="9" t="inlineStr"/>
      <c r="F6950" s="9" t="inlineStr"/>
    </row>
    <row r="6951" ht="11.5" customHeight="1">
      <c r="A6951" s="9" t="inlineStr"/>
      <c r="B6951" s="9" t="inlineStr">
        <is>
          <t>pressed channel section of size</t>
        </is>
      </c>
      <c r="C6951" s="9" t="inlineStr"/>
      <c r="D6951" s="9" t="inlineStr"/>
      <c r="E6951" s="9" t="inlineStr"/>
      <c r="F6951" s="9" t="inlineStr"/>
    </row>
    <row r="6952" ht="11.5" customHeight="1">
      <c r="A6952" s="9" t="inlineStr"/>
      <c r="B6952" s="9" t="inlineStr">
        <is>
          <t>50x32 mm</t>
        </is>
      </c>
      <c r="C6952" s="9" t="inlineStr">
        <is>
          <t>metre</t>
        </is>
      </c>
      <c r="D6952" s="9" t="inlineStr">
        <is>
          <t>12.00</t>
        </is>
      </c>
      <c r="E6952" s="9" t="inlineStr">
        <is>
          <t>57.00</t>
        </is>
      </c>
      <c r="F6952" s="9" t="inlineStr">
        <is>
          <t>684.00</t>
        </is>
      </c>
    </row>
    <row r="6953" ht="11.5" customHeight="1">
      <c r="A6953" s="9" t="inlineStr"/>
      <c r="B6953" s="9" t="inlineStr">
        <is>
          <t>50mm floor and ceiling channel</t>
        </is>
      </c>
      <c r="C6953" s="9" t="inlineStr"/>
      <c r="D6953" s="9" t="inlineStr"/>
      <c r="E6953" s="9" t="inlineStr"/>
      <c r="F6953" s="9" t="inlineStr"/>
    </row>
    <row r="6954" ht="11.5" customHeight="1">
      <c r="A6954" s="9" t="inlineStr"/>
      <c r="B6954" s="9" t="inlineStr">
        <is>
          <t>2x6.00 =12m</t>
        </is>
      </c>
      <c r="C6954" s="9" t="inlineStr"/>
      <c r="D6954" s="9" t="inlineStr"/>
      <c r="E6954" s="9" t="inlineStr"/>
      <c r="F6954" s="9" t="inlineStr"/>
    </row>
    <row r="6955" ht="11.5" customHeight="1">
      <c r="A6955" s="9" t="inlineStr">
        <is>
          <t>7369</t>
        </is>
      </c>
      <c r="B6955" s="9" t="inlineStr">
        <is>
          <t>Galvanised M.S. sheet 0.50 mm thick</t>
        </is>
      </c>
      <c r="C6955" s="9" t="inlineStr"/>
      <c r="D6955" s="9" t="inlineStr"/>
      <c r="E6955" s="9" t="inlineStr"/>
      <c r="F6955" s="9" t="inlineStr"/>
    </row>
    <row r="6956" ht="11.5" customHeight="1">
      <c r="A6956" s="9" t="inlineStr"/>
      <c r="B6956" s="9" t="inlineStr">
        <is>
          <t>pressed stud. 48x34x36 mm</t>
        </is>
      </c>
      <c r="C6956" s="9" t="inlineStr">
        <is>
          <t>metre</t>
        </is>
      </c>
      <c r="D6956" s="9" t="inlineStr">
        <is>
          <t>40.15</t>
        </is>
      </c>
      <c r="E6956" s="9" t="inlineStr">
        <is>
          <t>71.00</t>
        </is>
      </c>
      <c r="F6956" s="9" t="inlineStr">
        <is>
          <t>2850.65</t>
        </is>
      </c>
    </row>
    <row r="6957" ht="11.5" customHeight="1">
      <c r="A6957" s="9" t="inlineStr"/>
      <c r="B6957" s="9" t="inlineStr">
        <is>
          <t>48mm stud-72x34x36x0.5mm</t>
        </is>
      </c>
      <c r="C6957" s="9" t="inlineStr"/>
      <c r="D6957" s="9" t="inlineStr"/>
      <c r="E6957" s="9" t="inlineStr"/>
      <c r="F6957" s="9" t="inlineStr"/>
    </row>
    <row r="6958" ht="11.5" customHeight="1">
      <c r="A6958" s="9" t="inlineStr"/>
      <c r="B6958" s="9" t="inlineStr">
        <is>
          <t>(6.00/0.61)+1 = 11x3.65 = 40.15m</t>
        </is>
      </c>
      <c r="C6958" s="9" t="inlineStr"/>
      <c r="D6958" s="9" t="inlineStr"/>
      <c r="E6958" s="9" t="inlineStr"/>
      <c r="F6958" s="9" t="inlineStr"/>
    </row>
    <row r="6959" ht="11.5" customHeight="1">
      <c r="A6959" s="9" t="inlineStr">
        <is>
          <t>7020</t>
        </is>
      </c>
      <c r="B6959" s="9" t="inlineStr">
        <is>
          <t>All drive screws ( for gypsum board)</t>
        </is>
      </c>
      <c r="C6959" s="9" t="inlineStr">
        <is>
          <t>100 Nos</t>
        </is>
      </c>
      <c r="D6959" s="9" t="inlineStr">
        <is>
          <t>3.92</t>
        </is>
      </c>
      <c r="E6959" s="9" t="inlineStr">
        <is>
          <t>58.00</t>
        </is>
      </c>
      <c r="F6959" s="9" t="inlineStr">
        <is>
          <t>227.36</t>
        </is>
      </c>
    </row>
    <row r="6960" ht="11.5" customHeight="1">
      <c r="A6960" s="9" t="inlineStr"/>
      <c r="B6960" s="9" t="inlineStr">
        <is>
          <t>[(3.65/0.30)+1]x11x2 = 308</t>
        </is>
      </c>
      <c r="C6960" s="9" t="inlineStr"/>
      <c r="D6960" s="9" t="inlineStr"/>
      <c r="E6960" s="9" t="inlineStr"/>
      <c r="F6960" s="9" t="inlineStr"/>
    </row>
    <row r="6961" ht="11.5" customHeight="1">
      <c r="A6961" s="9" t="inlineStr"/>
      <c r="B6961" s="9" t="inlineStr">
        <is>
          <t>[(6.00/0.30)+1]x2x2=84</t>
        </is>
      </c>
      <c r="C6961" s="9" t="inlineStr"/>
      <c r="D6961" s="9" t="inlineStr"/>
      <c r="E6961" s="9" t="inlineStr"/>
      <c r="F6961" s="9" t="inlineStr"/>
    </row>
    <row r="6962" ht="11.5" customHeight="1">
      <c r="A6962" s="9" t="inlineStr"/>
      <c r="B6962" s="9" t="inlineStr">
        <is>
          <t>Total = 392</t>
        </is>
      </c>
      <c r="C6962" s="9" t="inlineStr"/>
      <c r="D6962" s="9" t="inlineStr"/>
      <c r="E6962" s="9" t="inlineStr"/>
      <c r="F6962" s="9" t="inlineStr"/>
    </row>
    <row r="6963" ht="11.5" customHeight="1">
      <c r="A6963" s="9" t="inlineStr">
        <is>
          <t>7388</t>
        </is>
      </c>
      <c r="B6963" s="9" t="inlineStr">
        <is>
          <t>Dash hold fastener 12.5 mm dia,</t>
        </is>
      </c>
      <c r="C6963" s="9" t="inlineStr"/>
      <c r="D6963" s="9" t="inlineStr"/>
      <c r="E6963" s="9" t="inlineStr"/>
      <c r="F6963" s="9" t="inlineStr"/>
    </row>
    <row r="6964" ht="11.5" customHeight="1">
      <c r="A6964" s="9" t="inlineStr"/>
      <c r="B6964" s="9" t="inlineStr">
        <is>
          <t>40 mm long with 6 mm dia bolt</t>
        </is>
      </c>
      <c r="C6964" s="9" t="inlineStr">
        <is>
          <t>each</t>
        </is>
      </c>
      <c r="D6964" s="9" t="inlineStr">
        <is>
          <t>22.00</t>
        </is>
      </c>
      <c r="E6964" s="9" t="inlineStr">
        <is>
          <t>11.00</t>
        </is>
      </c>
      <c r="F6964" s="9" t="inlineStr">
        <is>
          <t>242.00</t>
        </is>
      </c>
    </row>
    <row r="6965" ht="11.5" customHeight="1">
      <c r="A6965" s="9" t="inlineStr"/>
      <c r="B6965" s="9" t="inlineStr">
        <is>
          <t>[(6.00/0.61)+1]x2=22</t>
        </is>
      </c>
      <c r="C6965" s="9" t="inlineStr"/>
      <c r="D6965" s="9" t="inlineStr"/>
      <c r="E6965" s="9" t="inlineStr"/>
      <c r="F6965" s="9" t="inlineStr"/>
    </row>
    <row r="6966" ht="11.5" customHeight="1">
      <c r="A6966" s="9" t="inlineStr">
        <is>
          <t>7048</t>
        </is>
      </c>
      <c r="B6966" s="9" t="inlineStr">
        <is>
          <t>Rawl plug 50 mm (designation 10 no.)</t>
        </is>
      </c>
      <c r="C6966" s="9" t="inlineStr">
        <is>
          <t>each</t>
        </is>
      </c>
      <c r="D6966" s="9" t="inlineStr">
        <is>
          <t>18.00</t>
        </is>
      </c>
      <c r="E6966" s="9" t="inlineStr">
        <is>
          <t>25.00</t>
        </is>
      </c>
      <c r="F6966" s="9" t="inlineStr">
        <is>
          <t>450.00</t>
        </is>
      </c>
    </row>
    <row r="6967" ht="11.5" customHeight="1">
      <c r="A6967" s="9" t="inlineStr"/>
      <c r="B6967" s="9" t="inlineStr">
        <is>
          <t>[(3.65/0.45)+1]x2= 18</t>
        </is>
      </c>
      <c r="C6967" s="9" t="inlineStr"/>
      <c r="D6967" s="9" t="inlineStr"/>
      <c r="E6967" s="9" t="inlineStr"/>
      <c r="F6967" s="9" t="inlineStr"/>
    </row>
    <row r="6968" ht="11.5" customHeight="1">
      <c r="A6968" s="9" t="inlineStr">
        <is>
          <t>0869</t>
        </is>
      </c>
      <c r="B6968" s="9" t="inlineStr">
        <is>
          <t>Plaster of Paris</t>
        </is>
      </c>
      <c r="C6968" s="9" t="inlineStr">
        <is>
          <t>kilogram</t>
        </is>
      </c>
      <c r="D6968" s="9" t="inlineStr">
        <is>
          <t>19.27</t>
        </is>
      </c>
      <c r="E6968" s="9" t="inlineStr">
        <is>
          <t>5.00</t>
        </is>
      </c>
      <c r="F6968" s="9" t="inlineStr">
        <is>
          <t>96.35</t>
        </is>
      </c>
    </row>
    <row r="6969" ht="11.5" customHeight="1">
      <c r="A6969" s="9" t="inlineStr"/>
      <c r="B6969" s="9" t="inlineStr">
        <is>
          <t>(88/100)x21.9 = 19.27</t>
        </is>
      </c>
      <c r="C6969" s="9" t="inlineStr"/>
      <c r="D6969" s="9" t="inlineStr"/>
      <c r="E6969" s="9" t="inlineStr"/>
      <c r="F6969" s="9" t="inlineStr"/>
    </row>
    <row r="6970" ht="11.5" customHeight="1">
      <c r="A6970" s="9" t="inlineStr">
        <is>
          <t>0763</t>
        </is>
      </c>
      <c r="B6970" s="9" t="inlineStr">
        <is>
          <t>Glue</t>
        </is>
      </c>
      <c r="C6970" s="9" t="inlineStr">
        <is>
          <t>kilogram</t>
        </is>
      </c>
      <c r="D6970" s="9" t="inlineStr">
        <is>
          <t>4.82</t>
        </is>
      </c>
      <c r="E6970" s="9" t="inlineStr">
        <is>
          <t>75.00</t>
        </is>
      </c>
      <c r="F6970" s="9" t="inlineStr">
        <is>
          <t>361.50</t>
        </is>
      </c>
    </row>
    <row r="6971" ht="11.5" customHeight="1">
      <c r="A6971" s="9" t="inlineStr"/>
      <c r="B6971" s="9" t="inlineStr">
        <is>
          <t>(22/100)x21.90=4.82</t>
        </is>
      </c>
      <c r="C6971" s="9" t="inlineStr"/>
      <c r="D6971" s="9" t="inlineStr"/>
      <c r="E6971" s="9" t="inlineStr"/>
      <c r="F6971" s="9" t="inlineStr"/>
    </row>
    <row r="6972" ht="11.5" customHeight="1">
      <c r="A6972" s="9" t="inlineStr">
        <is>
          <t>7018</t>
        </is>
      </c>
      <c r="B6972" s="9" t="inlineStr">
        <is>
          <t>Joint tape roll</t>
        </is>
      </c>
      <c r="C6972" s="9" t="inlineStr">
        <is>
          <t>roll</t>
        </is>
      </c>
      <c r="D6972" s="9" t="inlineStr">
        <is>
          <t>0.584</t>
        </is>
      </c>
      <c r="E6972" s="9" t="inlineStr">
        <is>
          <t>100.00</t>
        </is>
      </c>
      <c r="F6972" s="9" t="inlineStr">
        <is>
          <t>58.40</t>
        </is>
      </c>
    </row>
    <row r="6974" ht="11.5" customHeight="1">
      <c r="A6974" s="10" t="inlineStr">
        <is>
          <t>Code</t>
        </is>
      </c>
      <c r="B6974" s="10" t="inlineStr">
        <is>
          <t>Description</t>
        </is>
      </c>
      <c r="C6974" s="10" t="inlineStr">
        <is>
          <t>Unit</t>
        </is>
      </c>
      <c r="D6974" s="10" t="inlineStr">
        <is>
          <t>Quantity</t>
        </is>
      </c>
      <c r="E6974" s="10" t="inlineStr">
        <is>
          <t>Rate</t>
        </is>
      </c>
      <c r="F6974" s="10" t="inlineStr">
        <is>
          <t>Amount</t>
        </is>
      </c>
    </row>
    <row r="6975" ht="11.5" customHeight="1">
      <c r="A6975" s="9" t="inlineStr">
        <is>
          <t>7021</t>
        </is>
      </c>
      <c r="B6975" s="9" t="inlineStr">
        <is>
          <t>Primer ( for gypsum board)</t>
        </is>
      </c>
      <c r="C6975" s="9" t="inlineStr">
        <is>
          <t>litre</t>
        </is>
      </c>
      <c r="D6975" s="9" t="inlineStr">
        <is>
          <t>7.88</t>
        </is>
      </c>
      <c r="E6975" s="9" t="inlineStr">
        <is>
          <t>85.00</t>
        </is>
      </c>
      <c r="F6975" s="9" t="inlineStr">
        <is>
          <t>669.80</t>
        </is>
      </c>
    </row>
    <row r="6976" ht="11.5" customHeight="1">
      <c r="A6976" s="9" t="inlineStr"/>
      <c r="B6976" s="9" t="inlineStr">
        <is>
          <t>(36/100)x21.90 = 7.88 litre</t>
        </is>
      </c>
      <c r="C6976" s="9" t="inlineStr"/>
      <c r="D6976" s="9" t="inlineStr"/>
      <c r="E6976" s="9" t="inlineStr"/>
      <c r="F6976" s="9" t="inlineStr"/>
    </row>
    <row r="6977" ht="11.5" customHeight="1">
      <c r="A6977" s="9" t="inlineStr">
        <is>
          <t>1022</t>
        </is>
      </c>
      <c r="B6977" s="9" t="inlineStr">
        <is>
          <t>Galvanised steel bolts &amp; nuts 6 mm</t>
        </is>
      </c>
      <c r="C6977" s="9" t="inlineStr"/>
      <c r="D6977" s="9" t="inlineStr"/>
      <c r="E6977" s="9" t="inlineStr"/>
      <c r="F6977" s="9" t="inlineStr"/>
    </row>
    <row r="6978" ht="11.5" customHeight="1">
      <c r="A6978" s="9" t="inlineStr"/>
      <c r="B6978" s="9" t="inlineStr">
        <is>
          <t>dia and 25 mmlong round head with</t>
        </is>
      </c>
      <c r="C6978" s="9" t="inlineStr"/>
      <c r="D6978" s="9" t="inlineStr"/>
      <c r="E6978" s="9" t="inlineStr"/>
      <c r="F6978" s="9" t="inlineStr"/>
    </row>
    <row r="6979" ht="11.5" customHeight="1">
      <c r="A6979" s="9" t="inlineStr"/>
      <c r="B6979" s="9" t="inlineStr">
        <is>
          <t>slots</t>
        </is>
      </c>
      <c r="C6979" s="9" t="inlineStr">
        <is>
          <t>10 Nos</t>
        </is>
      </c>
      <c r="D6979" s="9" t="inlineStr">
        <is>
          <t>4.40</t>
        </is>
      </c>
      <c r="E6979" s="9" t="inlineStr">
        <is>
          <t>38.00</t>
        </is>
      </c>
      <c r="F6979" s="9" t="inlineStr">
        <is>
          <t>167.20</t>
        </is>
      </c>
    </row>
    <row r="6980" ht="11.5" customHeight="1">
      <c r="A6980" s="9" t="inlineStr"/>
      <c r="B6980" s="9" t="inlineStr">
        <is>
          <t>11x2x2=44</t>
        </is>
      </c>
      <c r="C6980" s="9" t="inlineStr"/>
      <c r="D6980" s="9" t="inlineStr"/>
      <c r="E6980" s="9" t="inlineStr"/>
      <c r="F6980" s="9" t="inlineStr"/>
    </row>
    <row r="6981" ht="11.5" customHeight="1">
      <c r="A6981" s="9" t="inlineStr">
        <is>
          <t>1211</t>
        </is>
      </c>
      <c r="B6981" s="9" t="inlineStr">
        <is>
          <t>G.I. plain washer for seam bolts</t>
        </is>
      </c>
      <c r="C6981" s="9" t="inlineStr">
        <is>
          <t>100 Nos</t>
        </is>
      </c>
      <c r="D6981" s="9" t="inlineStr">
        <is>
          <t>0.44</t>
        </is>
      </c>
      <c r="E6981" s="9" t="inlineStr">
        <is>
          <t>32.00</t>
        </is>
      </c>
      <c r="F6981" s="9" t="inlineStr">
        <is>
          <t>14.08</t>
        </is>
      </c>
    </row>
    <row r="6982" ht="11.5" customHeight="1">
      <c r="A6982" s="9" t="inlineStr">
        <is>
          <t>9977</t>
        </is>
      </c>
      <c r="B6982" s="9" t="inlineStr">
        <is>
          <t>Sundries carriage</t>
        </is>
      </c>
      <c r="C6982" s="9" t="inlineStr">
        <is>
          <t>L.S.</t>
        </is>
      </c>
      <c r="D6982" s="9" t="inlineStr">
        <is>
          <t>52.00</t>
        </is>
      </c>
      <c r="E6982" s="9" t="inlineStr">
        <is>
          <t>2.00</t>
        </is>
      </c>
      <c r="F6982" s="9" t="inlineStr">
        <is>
          <t>104.00</t>
        </is>
      </c>
    </row>
    <row r="6983" ht="11.5" customHeight="1">
      <c r="A6983" s="9" t="inlineStr">
        <is>
          <t>9999</t>
        </is>
      </c>
      <c r="B6983" s="9" t="inlineStr">
        <is>
          <t>Sundries scaffolding</t>
        </is>
      </c>
      <c r="C6983" s="9" t="inlineStr">
        <is>
          <t>L.S.</t>
        </is>
      </c>
      <c r="D6983" s="9" t="inlineStr">
        <is>
          <t>130.00</t>
        </is>
      </c>
      <c r="E6983" s="9" t="inlineStr">
        <is>
          <t>2.00</t>
        </is>
      </c>
      <c r="F6983" s="9" t="inlineStr">
        <is>
          <t>260.00</t>
        </is>
      </c>
    </row>
    <row r="6984" ht="11.5" customHeight="1">
      <c r="A6984" s="9" t="inlineStr"/>
      <c r="B6984" s="9" t="inlineStr">
        <is>
          <t>Labour for 21.90 sqm.</t>
        </is>
      </c>
      <c r="C6984" s="9" t="inlineStr"/>
      <c r="D6984" s="9" t="inlineStr"/>
      <c r="E6984" s="9" t="inlineStr"/>
      <c r="F6984" s="9" t="inlineStr"/>
    </row>
    <row r="6985" ht="11.5" customHeight="1">
      <c r="A6985" s="9" t="inlineStr">
        <is>
          <t>0111</t>
        </is>
      </c>
      <c r="B6985" s="9" t="inlineStr">
        <is>
          <t>Carpenter 1st class</t>
        </is>
      </c>
      <c r="C6985" s="9" t="inlineStr">
        <is>
          <t>day</t>
        </is>
      </c>
      <c r="D6985" s="9" t="inlineStr">
        <is>
          <t>6.57</t>
        </is>
      </c>
      <c r="E6985" s="9" t="inlineStr">
        <is>
          <t>738.00</t>
        </is>
      </c>
      <c r="F6985" s="9" t="inlineStr">
        <is>
          <t>4848.66</t>
        </is>
      </c>
    </row>
    <row r="6986" ht="11.5" customHeight="1">
      <c r="A6986" s="9" t="inlineStr"/>
      <c r="B6986" s="9" t="inlineStr">
        <is>
          <t>0.3x21.90=6.57</t>
        </is>
      </c>
      <c r="C6986" s="9" t="inlineStr"/>
      <c r="D6986" s="9" t="inlineStr"/>
      <c r="E6986" s="9" t="inlineStr"/>
      <c r="F6986" s="9" t="inlineStr"/>
    </row>
    <row r="6987" ht="11.5" customHeight="1">
      <c r="A6987" s="9" t="inlineStr">
        <is>
          <t>0112</t>
        </is>
      </c>
      <c r="B6987" s="9" t="inlineStr">
        <is>
          <t>Carpenter 2nd class</t>
        </is>
      </c>
      <c r="C6987" s="9" t="inlineStr">
        <is>
          <t>day</t>
        </is>
      </c>
      <c r="D6987" s="9" t="inlineStr">
        <is>
          <t>2.847</t>
        </is>
      </c>
      <c r="E6987" s="9" t="inlineStr">
        <is>
          <t>679.00</t>
        </is>
      </c>
      <c r="F6987" s="9" t="inlineStr">
        <is>
          <t>1933.11</t>
        </is>
      </c>
    </row>
    <row r="6988" ht="11.5" customHeight="1">
      <c r="A6988" s="9" t="inlineStr"/>
      <c r="B6988" s="9" t="inlineStr">
        <is>
          <t>0.13x21.90=2.847</t>
        </is>
      </c>
      <c r="C6988" s="9" t="inlineStr"/>
      <c r="D6988" s="9" t="inlineStr"/>
      <c r="E6988" s="9" t="inlineStr"/>
      <c r="F6988" s="9" t="inlineStr"/>
    </row>
    <row r="6989" ht="11.5" customHeight="1">
      <c r="A6989" s="9" t="inlineStr">
        <is>
          <t>0131</t>
        </is>
      </c>
      <c r="B6989" s="9" t="inlineStr">
        <is>
          <t>Painter</t>
        </is>
      </c>
      <c r="C6989" s="9" t="inlineStr">
        <is>
          <t>day</t>
        </is>
      </c>
      <c r="D6989" s="9" t="inlineStr">
        <is>
          <t>1.095</t>
        </is>
      </c>
      <c r="E6989" s="9" t="inlineStr">
        <is>
          <t>679.00</t>
        </is>
      </c>
      <c r="F6989" s="9" t="inlineStr">
        <is>
          <t>743.51</t>
        </is>
      </c>
    </row>
    <row r="6990" ht="11.5" customHeight="1">
      <c r="A6990" s="9" t="inlineStr"/>
      <c r="B6990" s="9" t="inlineStr">
        <is>
          <t>0.05x21.90=1.095</t>
        </is>
      </c>
      <c r="C6990" s="9" t="inlineStr"/>
      <c r="D6990" s="9" t="inlineStr"/>
      <c r="E6990" s="9" t="inlineStr"/>
      <c r="F6990" s="9" t="inlineStr"/>
    </row>
    <row r="6991" ht="11.5" customHeight="1">
      <c r="A6991" s="9" t="inlineStr">
        <is>
          <t>0114</t>
        </is>
      </c>
      <c r="B6991" s="9" t="inlineStr">
        <is>
          <t>Beldar</t>
        </is>
      </c>
      <c r="C6991" s="9" t="inlineStr">
        <is>
          <t>day</t>
        </is>
      </c>
      <c r="D6991" s="9" t="inlineStr">
        <is>
          <t>7.665</t>
        </is>
      </c>
      <c r="E6991" s="9" t="inlineStr">
        <is>
          <t>558.00</t>
        </is>
      </c>
      <c r="F6991" s="9" t="inlineStr">
        <is>
          <t>4277.07</t>
        </is>
      </c>
    </row>
    <row r="6992" ht="11.5" customHeight="1">
      <c r="A6992" s="9" t="inlineStr"/>
      <c r="B6992" s="9" t="inlineStr">
        <is>
          <t>0.35x21.90=7.665</t>
        </is>
      </c>
      <c r="C6992" s="9" t="inlineStr"/>
      <c r="D6992" s="9" t="inlineStr"/>
      <c r="E6992" s="9" t="inlineStr"/>
      <c r="F6992" s="9" t="inlineStr"/>
    </row>
    <row r="6993" ht="11.5" customHeight="1">
      <c r="A6993" s="9" t="inlineStr"/>
      <c r="B6993" s="9" t="inlineStr">
        <is>
          <t>TOTAL</t>
        </is>
      </c>
      <c r="C6993" s="9" t="inlineStr"/>
      <c r="D6993" s="9" t="inlineStr"/>
      <c r="E6993" s="9" t="inlineStr"/>
      <c r="F6993" s="9" t="inlineStr">
        <is>
          <t>27623.69 W</t>
        </is>
      </c>
    </row>
    <row r="6994" ht="11.5" customHeight="1">
      <c r="A6994" s="9" t="inlineStr"/>
      <c r="B6994" s="9" t="inlineStr">
        <is>
          <t>Add 1 % Water charges on "W"</t>
        </is>
      </c>
      <c r="C6994" s="9" t="inlineStr"/>
      <c r="D6994" s="9" t="inlineStr"/>
      <c r="E6994" s="9" t="inlineStr"/>
      <c r="F6994" s="9" t="inlineStr">
        <is>
          <t>276.24</t>
        </is>
      </c>
    </row>
    <row r="6995" ht="11.5" customHeight="1">
      <c r="A6995" s="9" t="inlineStr"/>
      <c r="B6995" s="9" t="inlineStr">
        <is>
          <t>TOTAL</t>
        </is>
      </c>
      <c r="C6995" s="9" t="inlineStr"/>
      <c r="D6995" s="9" t="inlineStr"/>
      <c r="E6995" s="9" t="inlineStr"/>
      <c r="F6995" s="9" t="inlineStr">
        <is>
          <t>27899.92 X</t>
        </is>
      </c>
    </row>
    <row r="6996" ht="11.5" customHeight="1">
      <c r="A6996" s="9" t="inlineStr"/>
      <c r="B6996" s="9" t="inlineStr">
        <is>
          <t>Add GST on "X" (multiplying factor</t>
        </is>
      </c>
      <c r="C6996" s="9" t="inlineStr"/>
      <c r="D6996" s="9" t="inlineStr"/>
      <c r="E6996" s="9" t="inlineStr"/>
      <c r="F6996" s="9" t="inlineStr"/>
    </row>
    <row r="6997" ht="11.5" customHeight="1">
      <c r="A6997" s="9" t="inlineStr"/>
      <c r="B6997" s="9" t="inlineStr">
        <is>
          <t>0.1405)</t>
        </is>
      </c>
      <c r="C6997" s="9" t="inlineStr"/>
      <c r="D6997" s="9" t="inlineStr"/>
      <c r="E6997" s="9" t="inlineStr"/>
      <c r="F6997" s="9" t="inlineStr">
        <is>
          <t>3919.94</t>
        </is>
      </c>
    </row>
    <row r="6998" ht="11.5" customHeight="1">
      <c r="A6998" s="9" t="inlineStr"/>
      <c r="B6998" s="9" t="inlineStr">
        <is>
          <t>TOTAL</t>
        </is>
      </c>
      <c r="C6998" s="9" t="inlineStr"/>
      <c r="D6998" s="9" t="inlineStr"/>
      <c r="E6998" s="9" t="inlineStr"/>
      <c r="F6998" s="9" t="inlineStr">
        <is>
          <t>31819.86 Y</t>
        </is>
      </c>
    </row>
    <row r="6999" ht="11.5" customHeight="1">
      <c r="A6999" s="9" t="inlineStr"/>
      <c r="B6999" s="9" t="inlineStr">
        <is>
          <t>Add 15% CPOH on "Y"</t>
        </is>
      </c>
      <c r="C6999" s="9" t="inlineStr"/>
      <c r="D6999" s="9" t="inlineStr"/>
      <c r="E6999" s="9" t="inlineStr"/>
      <c r="F6999" s="9" t="inlineStr">
        <is>
          <t>4772.98</t>
        </is>
      </c>
    </row>
    <row r="7000" ht="11.5" customHeight="1">
      <c r="A7000" s="9" t="inlineStr"/>
      <c r="B7000" s="9" t="inlineStr">
        <is>
          <t>TOTAL</t>
        </is>
      </c>
      <c r="C7000" s="9" t="inlineStr"/>
      <c r="D7000" s="9" t="inlineStr"/>
      <c r="E7000" s="9" t="inlineStr"/>
      <c r="F7000" s="9" t="inlineStr">
        <is>
          <t>36592.84 Z</t>
        </is>
      </c>
    </row>
    <row r="7001" ht="11.5" customHeight="1">
      <c r="A7001" s="9" t="inlineStr"/>
      <c r="B7001" s="9" t="inlineStr">
        <is>
          <t>Add Cess @ 1% on "Z"</t>
        </is>
      </c>
      <c r="C7001" s="9" t="inlineStr"/>
      <c r="D7001" s="9" t="inlineStr"/>
      <c r="E7001" s="9" t="inlineStr"/>
      <c r="F7001" s="9" t="inlineStr">
        <is>
          <t>365.93</t>
        </is>
      </c>
    </row>
    <row r="7002" ht="11.5" customHeight="1">
      <c r="A7002" s="9" t="inlineStr"/>
      <c r="B7002" s="9" t="inlineStr">
        <is>
          <t>Cost for 21.90 sqm</t>
        </is>
      </c>
      <c r="C7002" s="9" t="inlineStr"/>
      <c r="D7002" s="9" t="inlineStr"/>
      <c r="E7002" s="9" t="inlineStr"/>
      <c r="F7002" s="9" t="inlineStr">
        <is>
          <t>36958.77</t>
        </is>
      </c>
    </row>
    <row r="7003" ht="11.5" customHeight="1">
      <c r="A7003" s="9" t="inlineStr"/>
      <c r="B7003" s="9" t="inlineStr">
        <is>
          <t>Cost for 1 sqm.</t>
        </is>
      </c>
      <c r="C7003" s="9" t="inlineStr"/>
      <c r="D7003" s="9" t="inlineStr"/>
      <c r="E7003" s="9" t="inlineStr"/>
      <c r="F7003" s="9" t="inlineStr">
        <is>
          <t>1687.62</t>
        </is>
      </c>
    </row>
    <row r="7004" ht="11.5" customHeight="1">
      <c r="A7004" s="9" t="inlineStr"/>
      <c r="B7004" s="9" t="inlineStr">
        <is>
          <t>Say</t>
        </is>
      </c>
      <c r="C7004" s="9" t="inlineStr"/>
      <c r="D7004" s="9" t="inlineStr"/>
      <c r="E7004" s="9" t="inlineStr"/>
      <c r="F7004" s="9" t="inlineStr">
        <is>
          <t>1687.60</t>
        </is>
      </c>
    </row>
    <row r="7005" ht="23" customHeight="1">
      <c r="A7005" s="9" t="inlineStr">
        <is>
          <t>9.105.5</t>
        </is>
      </c>
      <c r="B7005" s="9" t="inlineStr">
        <is>
          <t>66 mm overall thickness partition using</t>
        </is>
      </c>
      <c r="C7005" s="9" t="inlineStr">
        <is>
          <t>8 mm</t>
        </is>
      </c>
      <c r="D7005" s="9" t="inlineStr">
        <is>
          <t>thick double</t>
        </is>
      </c>
      <c r="E7005" s="9" t="inlineStr">
        <is>
          <t>skin multipurpose</t>
        </is>
      </c>
      <c r="F7005" s="9" t="inlineStr">
        <is>
          <t>cement</t>
        </is>
      </c>
    </row>
    <row r="7006" ht="23" customHeight="1">
      <c r="A7006" s="9" t="inlineStr"/>
      <c r="B7006" s="9" t="inlineStr">
        <is>
          <t>bonded wood particle board manufactured</t>
        </is>
      </c>
      <c r="C7006" s="9" t="inlineStr"/>
      <c r="D7006" s="9" t="inlineStr">
        <is>
          <t>as per IS: 14276</t>
        </is>
      </c>
      <c r="E7006" s="9" t="inlineStr">
        <is>
          <t>with</t>
        </is>
      </c>
      <c r="F7006" s="9" t="inlineStr">
        <is>
          <t>suitable cement</t>
        </is>
      </c>
    </row>
    <row r="7007" ht="11.5" customHeight="1">
      <c r="A7007" s="9" t="inlineStr"/>
      <c r="B7007" s="9" t="inlineStr">
        <is>
          <t>bonded board screws</t>
        </is>
      </c>
      <c r="C7007" s="9" t="inlineStr"/>
      <c r="D7007" s="9" t="inlineStr"/>
      <c r="E7007" s="9" t="inlineStr"/>
      <c r="F7007" s="9" t="inlineStr"/>
    </row>
    <row r="7008" ht="11.5" customHeight="1">
      <c r="A7008" s="10" t="inlineStr">
        <is>
          <t>Code</t>
        </is>
      </c>
      <c r="B7008" s="10" t="inlineStr">
        <is>
          <t>Description</t>
        </is>
      </c>
      <c r="C7008" s="10" t="inlineStr">
        <is>
          <t>Unit</t>
        </is>
      </c>
      <c r="D7008" s="10" t="inlineStr">
        <is>
          <t>Quantity</t>
        </is>
      </c>
      <c r="E7008" s="10" t="inlineStr">
        <is>
          <t>Rate</t>
        </is>
      </c>
      <c r="F7008" s="10" t="inlineStr">
        <is>
          <t>Amount</t>
        </is>
      </c>
    </row>
    <row r="7009" ht="11.5" customHeight="1">
      <c r="A7009" s="9" t="inlineStr"/>
      <c r="B7009" s="9" t="inlineStr">
        <is>
          <t>Details of cost for 21.90 sqm</t>
        </is>
      </c>
      <c r="C7009" s="9" t="inlineStr"/>
      <c r="D7009" s="9" t="inlineStr"/>
      <c r="E7009" s="9" t="inlineStr"/>
      <c r="F7009" s="9" t="inlineStr"/>
    </row>
    <row r="7010" ht="11.5" customHeight="1">
      <c r="A7010" s="9" t="inlineStr"/>
      <c r="B7010" s="9" t="inlineStr">
        <is>
          <t>MATERIAL:</t>
        </is>
      </c>
      <c r="C7010" s="9" t="inlineStr"/>
      <c r="D7010" s="9" t="inlineStr"/>
      <c r="E7010" s="9" t="inlineStr"/>
      <c r="F7010" s="9" t="inlineStr"/>
    </row>
    <row r="7011" ht="11.5" customHeight="1">
      <c r="A7011" s="9" t="inlineStr">
        <is>
          <t>0243</t>
        </is>
      </c>
      <c r="B7011" s="9" t="inlineStr">
        <is>
          <t>Multipurpose cement bonded wood</t>
        </is>
      </c>
      <c r="C7011" s="9" t="inlineStr"/>
      <c r="D7011" s="9" t="inlineStr"/>
      <c r="E7011" s="9" t="inlineStr"/>
      <c r="F7011" s="9" t="inlineStr"/>
    </row>
    <row r="7012" ht="11.5" customHeight="1">
      <c r="A7012" s="9" t="inlineStr"/>
      <c r="B7012" s="9" t="inlineStr">
        <is>
          <t>particle board 8 mm thick</t>
        </is>
      </c>
      <c r="C7012" s="9" t="inlineStr">
        <is>
          <t>sqm</t>
        </is>
      </c>
      <c r="D7012" s="9" t="inlineStr">
        <is>
          <t>43.80</t>
        </is>
      </c>
      <c r="E7012" s="9" t="inlineStr">
        <is>
          <t>215.00</t>
        </is>
      </c>
      <c r="F7012" s="9" t="inlineStr">
        <is>
          <t>9417.00</t>
        </is>
      </c>
    </row>
    <row r="7013" ht="11.5" customHeight="1">
      <c r="A7013" s="9" t="inlineStr">
        <is>
          <t>7367</t>
        </is>
      </c>
      <c r="B7013" s="9" t="inlineStr">
        <is>
          <t>Galvanised M.S. sheet 0.5 mm thick</t>
        </is>
      </c>
      <c r="C7013" s="9" t="inlineStr"/>
      <c r="D7013" s="9" t="inlineStr"/>
      <c r="E7013" s="9" t="inlineStr"/>
      <c r="F7013" s="9" t="inlineStr"/>
    </row>
    <row r="7014" ht="11.5" customHeight="1">
      <c r="A7014" s="9" t="inlineStr"/>
      <c r="B7014" s="9" t="inlineStr">
        <is>
          <t>pressed channel section of size</t>
        </is>
      </c>
      <c r="C7014" s="9" t="inlineStr"/>
      <c r="D7014" s="9" t="inlineStr"/>
      <c r="E7014" s="9" t="inlineStr"/>
      <c r="F7014" s="9" t="inlineStr"/>
    </row>
    <row r="7015" ht="11.5" customHeight="1">
      <c r="A7015" s="9" t="inlineStr"/>
      <c r="B7015" s="9" t="inlineStr">
        <is>
          <t>50x32 mm</t>
        </is>
      </c>
      <c r="C7015" s="9" t="inlineStr">
        <is>
          <t>metre</t>
        </is>
      </c>
      <c r="D7015" s="9" t="inlineStr">
        <is>
          <t>12.00</t>
        </is>
      </c>
      <c r="E7015" s="9" t="inlineStr">
        <is>
          <t>57.00</t>
        </is>
      </c>
      <c r="F7015" s="9" t="inlineStr">
        <is>
          <t>684.00</t>
        </is>
      </c>
    </row>
    <row r="7016" ht="11.5" customHeight="1">
      <c r="A7016" s="9" t="inlineStr"/>
      <c r="B7016" s="9" t="inlineStr">
        <is>
          <t>2x6.00 =12m</t>
        </is>
      </c>
      <c r="C7016" s="9" t="inlineStr"/>
      <c r="D7016" s="9" t="inlineStr"/>
      <c r="E7016" s="9" t="inlineStr"/>
      <c r="F7016" s="9" t="inlineStr"/>
    </row>
    <row r="7017" ht="11.5" customHeight="1">
      <c r="A7017" s="9" t="inlineStr">
        <is>
          <t>7369</t>
        </is>
      </c>
      <c r="B7017" s="9" t="inlineStr">
        <is>
          <t>Galvanised M.S. sheet 0.50 mm thick</t>
        </is>
      </c>
      <c r="C7017" s="9" t="inlineStr"/>
      <c r="D7017" s="9" t="inlineStr"/>
      <c r="E7017" s="9" t="inlineStr"/>
      <c r="F7017" s="9" t="inlineStr"/>
    </row>
    <row r="7018" ht="11.5" customHeight="1">
      <c r="A7018" s="9" t="inlineStr"/>
      <c r="B7018" s="9" t="inlineStr">
        <is>
          <t>pressed stud : 48x34x36 mm</t>
        </is>
      </c>
      <c r="C7018" s="9" t="inlineStr">
        <is>
          <t>metre</t>
        </is>
      </c>
      <c r="D7018" s="9" t="inlineStr">
        <is>
          <t>40.15</t>
        </is>
      </c>
      <c r="E7018" s="9" t="inlineStr">
        <is>
          <t>71.00</t>
        </is>
      </c>
      <c r="F7018" s="9" t="inlineStr">
        <is>
          <t>2850.65</t>
        </is>
      </c>
    </row>
    <row r="7019" ht="11.5" customHeight="1">
      <c r="A7019" s="9" t="inlineStr"/>
      <c r="B7019" s="9" t="inlineStr">
        <is>
          <t>(6.00/0.61)+1 = 11x3.65 = 40.15m</t>
        </is>
      </c>
      <c r="C7019" s="9" t="inlineStr"/>
      <c r="D7019" s="9" t="inlineStr"/>
      <c r="E7019" s="9" t="inlineStr"/>
      <c r="F7019" s="9" t="inlineStr"/>
    </row>
    <row r="7020" ht="11.5" customHeight="1">
      <c r="A7020" s="9" t="inlineStr">
        <is>
          <t>7020</t>
        </is>
      </c>
      <c r="B7020" s="9" t="inlineStr">
        <is>
          <t>All drive screws ( for gypsum board)</t>
        </is>
      </c>
      <c r="C7020" s="9" t="inlineStr"/>
      <c r="D7020" s="9" t="inlineStr"/>
      <c r="E7020" s="9" t="inlineStr"/>
      <c r="F7020" s="9" t="inlineStr"/>
    </row>
    <row r="7021" ht="11.5" customHeight="1">
      <c r="A7021" s="9" t="inlineStr"/>
      <c r="B7021" s="9" t="inlineStr">
        <is>
          <t>[(3.65/0.30)+1]x11x2 = 308</t>
        </is>
      </c>
      <c r="C7021" s="9" t="inlineStr"/>
      <c r="D7021" s="9" t="inlineStr"/>
      <c r="E7021" s="9" t="inlineStr"/>
      <c r="F7021" s="9" t="inlineStr"/>
    </row>
    <row r="7022" ht="11.5" customHeight="1">
      <c r="A7022" s="9" t="inlineStr"/>
      <c r="B7022" s="9" t="inlineStr">
        <is>
          <t>[(6.00/0.30)+1]x2x2=84</t>
        </is>
      </c>
      <c r="C7022" s="9" t="inlineStr"/>
      <c r="D7022" s="9" t="inlineStr"/>
      <c r="E7022" s="9" t="inlineStr"/>
      <c r="F7022" s="9" t="inlineStr"/>
    </row>
    <row r="7023" ht="11.5" customHeight="1">
      <c r="A7023" s="9" t="inlineStr"/>
      <c r="B7023" s="9" t="inlineStr">
        <is>
          <t>Total = 392</t>
        </is>
      </c>
      <c r="C7023" s="9" t="inlineStr">
        <is>
          <t>100 nos</t>
        </is>
      </c>
      <c r="D7023" s="9" t="inlineStr">
        <is>
          <t>3.92</t>
        </is>
      </c>
      <c r="E7023" s="9" t="inlineStr">
        <is>
          <t>58.00</t>
        </is>
      </c>
      <c r="F7023" s="9" t="inlineStr">
        <is>
          <t>227.36</t>
        </is>
      </c>
    </row>
    <row r="7025" ht="11.5" customHeight="1">
      <c r="A7025" s="10" t="inlineStr">
        <is>
          <t>Code</t>
        </is>
      </c>
      <c r="B7025" s="10" t="inlineStr">
        <is>
          <t>Description</t>
        </is>
      </c>
      <c r="C7025" s="10" t="inlineStr">
        <is>
          <t>Unit</t>
        </is>
      </c>
      <c r="D7025" s="10" t="inlineStr">
        <is>
          <t>Quantity</t>
        </is>
      </c>
      <c r="E7025" s="10" t="inlineStr">
        <is>
          <t>Rate</t>
        </is>
      </c>
      <c r="F7025" s="10" t="inlineStr">
        <is>
          <t>Amount</t>
        </is>
      </c>
    </row>
    <row r="7026" ht="11.5" customHeight="1">
      <c r="A7026" s="9" t="inlineStr">
        <is>
          <t>7388</t>
        </is>
      </c>
      <c r="B7026" s="9" t="inlineStr">
        <is>
          <t>Dash hold fastener 12.5 mm dia, 50 mm</t>
        </is>
      </c>
      <c r="C7026" s="9" t="inlineStr"/>
      <c r="D7026" s="9" t="inlineStr"/>
      <c r="E7026" s="9" t="inlineStr"/>
      <c r="F7026" s="9" t="inlineStr"/>
    </row>
    <row r="7027" ht="11.5" customHeight="1">
      <c r="A7027" s="9" t="inlineStr"/>
      <c r="B7027" s="9" t="inlineStr">
        <is>
          <t>long with 6 mm dia bolt</t>
        </is>
      </c>
      <c r="C7027" s="9" t="inlineStr">
        <is>
          <t>each</t>
        </is>
      </c>
      <c r="D7027" s="9" t="inlineStr">
        <is>
          <t>22.00</t>
        </is>
      </c>
      <c r="E7027" s="9" t="inlineStr">
        <is>
          <t>11.00</t>
        </is>
      </c>
      <c r="F7027" s="9" t="inlineStr">
        <is>
          <t>242.00</t>
        </is>
      </c>
    </row>
    <row r="7028" ht="11.5" customHeight="1">
      <c r="A7028" s="9" t="inlineStr"/>
      <c r="B7028" s="9" t="inlineStr">
        <is>
          <t>[(6.00/0.61)+1]x2=22</t>
        </is>
      </c>
      <c r="C7028" s="9" t="inlineStr"/>
      <c r="D7028" s="9" t="inlineStr"/>
      <c r="E7028" s="9" t="inlineStr"/>
      <c r="F7028" s="9" t="inlineStr"/>
    </row>
    <row r="7029" ht="11.5" customHeight="1">
      <c r="A7029" s="9" t="inlineStr">
        <is>
          <t>7048</t>
        </is>
      </c>
      <c r="B7029" s="9" t="inlineStr">
        <is>
          <t>Rawl plug 50 mm (designation 10 nos)</t>
        </is>
      </c>
      <c r="C7029" s="9" t="inlineStr"/>
      <c r="D7029" s="9" t="inlineStr"/>
      <c r="E7029" s="9" t="inlineStr"/>
      <c r="F7029" s="9" t="inlineStr"/>
    </row>
    <row r="7030" ht="11.5" customHeight="1">
      <c r="A7030" s="9" t="inlineStr"/>
      <c r="B7030" s="9" t="inlineStr">
        <is>
          <t>[(3.65/0.45)+1]x2= 18</t>
        </is>
      </c>
      <c r="C7030" s="9" t="inlineStr">
        <is>
          <t>each</t>
        </is>
      </c>
      <c r="D7030" s="9" t="inlineStr">
        <is>
          <t>18.00</t>
        </is>
      </c>
      <c r="E7030" s="9" t="inlineStr">
        <is>
          <t>25.00</t>
        </is>
      </c>
      <c r="F7030" s="9" t="inlineStr">
        <is>
          <t>450.00</t>
        </is>
      </c>
    </row>
    <row r="7031" ht="11.5" customHeight="1">
      <c r="A7031" s="9" t="inlineStr">
        <is>
          <t>0869</t>
        </is>
      </c>
      <c r="B7031" s="9" t="inlineStr">
        <is>
          <t>Plaster of Paris</t>
        </is>
      </c>
      <c r="C7031" s="9" t="inlineStr"/>
      <c r="D7031" s="9" t="inlineStr"/>
      <c r="E7031" s="9" t="inlineStr"/>
      <c r="F7031" s="9" t="inlineStr"/>
    </row>
    <row r="7032" ht="11.5" customHeight="1">
      <c r="A7032" s="9" t="inlineStr"/>
      <c r="B7032" s="9" t="inlineStr">
        <is>
          <t>(88/100)x21.9 = 19.27</t>
        </is>
      </c>
      <c r="C7032" s="9" t="inlineStr">
        <is>
          <t>kg</t>
        </is>
      </c>
      <c r="D7032" s="9" t="inlineStr">
        <is>
          <t>19.27</t>
        </is>
      </c>
      <c r="E7032" s="9" t="inlineStr">
        <is>
          <t>5.00</t>
        </is>
      </c>
      <c r="F7032" s="9" t="inlineStr">
        <is>
          <t>96.35</t>
        </is>
      </c>
    </row>
    <row r="7033" ht="11.5" customHeight="1">
      <c r="A7033" s="9" t="inlineStr">
        <is>
          <t>0763</t>
        </is>
      </c>
      <c r="B7033" s="9" t="inlineStr">
        <is>
          <t>Glue</t>
        </is>
      </c>
      <c r="C7033" s="9" t="inlineStr"/>
      <c r="D7033" s="9" t="inlineStr"/>
      <c r="E7033" s="9" t="inlineStr"/>
      <c r="F7033" s="9" t="inlineStr"/>
    </row>
    <row r="7034" ht="11.5" customHeight="1">
      <c r="A7034" s="9" t="inlineStr"/>
      <c r="B7034" s="9" t="inlineStr">
        <is>
          <t>(22/100)x21.90=4.82</t>
        </is>
      </c>
      <c r="C7034" s="9" t="inlineStr">
        <is>
          <t>kg</t>
        </is>
      </c>
      <c r="D7034" s="9" t="inlineStr">
        <is>
          <t>4.82</t>
        </is>
      </c>
      <c r="E7034" s="9" t="inlineStr">
        <is>
          <t>75.00</t>
        </is>
      </c>
      <c r="F7034" s="9" t="inlineStr">
        <is>
          <t>361.50</t>
        </is>
      </c>
    </row>
    <row r="7035" ht="11.5" customHeight="1">
      <c r="A7035" s="9" t="inlineStr">
        <is>
          <t>7018</t>
        </is>
      </c>
      <c r="B7035" s="9" t="inlineStr">
        <is>
          <t>Joint tape roll</t>
        </is>
      </c>
      <c r="C7035" s="9" t="inlineStr"/>
      <c r="D7035" s="9" t="inlineStr"/>
      <c r="E7035" s="9" t="inlineStr"/>
      <c r="F7035" s="9" t="inlineStr"/>
    </row>
    <row r="7036" ht="11.5" customHeight="1">
      <c r="A7036" s="9" t="inlineStr"/>
      <c r="B7036" s="9" t="inlineStr">
        <is>
          <t>(120m roll) (300/100)x21.90/120 =</t>
        </is>
      </c>
      <c r="C7036" s="9" t="inlineStr"/>
      <c r="D7036" s="9" t="inlineStr"/>
      <c r="E7036" s="9" t="inlineStr"/>
      <c r="F7036" s="9" t="inlineStr"/>
    </row>
    <row r="7037" ht="11.5" customHeight="1">
      <c r="A7037" s="9" t="inlineStr"/>
      <c r="B7037" s="9" t="inlineStr">
        <is>
          <t>0.584 No</t>
        </is>
      </c>
      <c r="C7037" s="9" t="inlineStr">
        <is>
          <t>roll</t>
        </is>
      </c>
      <c r="D7037" s="9" t="inlineStr">
        <is>
          <t>0.584</t>
        </is>
      </c>
      <c r="E7037" s="9" t="inlineStr">
        <is>
          <t>100.00</t>
        </is>
      </c>
      <c r="F7037" s="9" t="inlineStr">
        <is>
          <t>58.40</t>
        </is>
      </c>
    </row>
    <row r="7038" ht="11.5" customHeight="1">
      <c r="A7038" s="9" t="inlineStr">
        <is>
          <t>7021</t>
        </is>
      </c>
      <c r="B7038" s="9" t="inlineStr">
        <is>
          <t>Primer ( for gypsum board</t>
        </is>
      </c>
      <c r="C7038" s="9" t="inlineStr"/>
      <c r="D7038" s="9" t="inlineStr"/>
      <c r="E7038" s="9" t="inlineStr"/>
      <c r="F7038" s="9" t="inlineStr"/>
    </row>
    <row r="7039" ht="11.5" customHeight="1">
      <c r="A7039" s="9" t="inlineStr"/>
      <c r="B7039" s="9" t="inlineStr">
        <is>
          <t>(36/100x21.90 = 7.88 litre</t>
        </is>
      </c>
      <c r="C7039" s="9" t="inlineStr">
        <is>
          <t>litre</t>
        </is>
      </c>
      <c r="D7039" s="9" t="inlineStr">
        <is>
          <t>7.88</t>
        </is>
      </c>
      <c r="E7039" s="9" t="inlineStr">
        <is>
          <t>85.00</t>
        </is>
      </c>
      <c r="F7039" s="9" t="inlineStr">
        <is>
          <t>669.80</t>
        </is>
      </c>
    </row>
    <row r="7040" ht="11.5" customHeight="1">
      <c r="A7040" s="9" t="inlineStr">
        <is>
          <t>1022</t>
        </is>
      </c>
      <c r="B7040" s="9" t="inlineStr">
        <is>
          <t>Galvanised steel bolts &amp; nuts 6 mm dia</t>
        </is>
      </c>
      <c r="C7040" s="9" t="inlineStr"/>
      <c r="D7040" s="9" t="inlineStr"/>
      <c r="E7040" s="9" t="inlineStr"/>
      <c r="F7040" s="9" t="inlineStr"/>
    </row>
    <row r="7041" ht="11.5" customHeight="1">
      <c r="A7041" s="9" t="inlineStr"/>
      <c r="B7041" s="9" t="inlineStr">
        <is>
          <t>and 25 mm long round head with slots</t>
        </is>
      </c>
      <c r="C7041" s="9" t="inlineStr">
        <is>
          <t>10 Nos</t>
        </is>
      </c>
      <c r="D7041" s="9" t="inlineStr">
        <is>
          <t>4.40</t>
        </is>
      </c>
      <c r="E7041" s="9" t="inlineStr">
        <is>
          <t>38.00</t>
        </is>
      </c>
      <c r="F7041" s="9" t="inlineStr">
        <is>
          <t>167.20</t>
        </is>
      </c>
    </row>
    <row r="7042" ht="11.5" customHeight="1">
      <c r="A7042" s="9" t="inlineStr"/>
      <c r="B7042" s="9" t="inlineStr">
        <is>
          <t>11x2x2=44 nos=4.40 tens</t>
        </is>
      </c>
      <c r="C7042" s="9" t="inlineStr"/>
      <c r="D7042" s="9" t="inlineStr"/>
      <c r="E7042" s="9" t="inlineStr"/>
      <c r="F7042" s="9" t="inlineStr"/>
    </row>
    <row r="7043" ht="11.5" customHeight="1">
      <c r="A7043" s="9" t="inlineStr">
        <is>
          <t>1211</t>
        </is>
      </c>
      <c r="B7043" s="9" t="inlineStr">
        <is>
          <t>G.I. plain washer for seam bolts</t>
        </is>
      </c>
      <c r="C7043" s="9" t="inlineStr"/>
      <c r="D7043" s="9" t="inlineStr"/>
      <c r="E7043" s="9" t="inlineStr"/>
      <c r="F7043" s="9" t="inlineStr"/>
    </row>
    <row r="7044" ht="11.5" customHeight="1">
      <c r="A7044" s="9" t="inlineStr"/>
      <c r="B7044" s="9">
        <f>0 .44 hundreds</f>
        <v/>
      </c>
      <c r="C7044" s="9" t="inlineStr">
        <is>
          <t>100 Nos</t>
        </is>
      </c>
      <c r="D7044" s="9" t="inlineStr">
        <is>
          <t>0.44</t>
        </is>
      </c>
      <c r="E7044" s="9" t="inlineStr">
        <is>
          <t>32.00</t>
        </is>
      </c>
      <c r="F7044" s="9" t="inlineStr">
        <is>
          <t>14.08</t>
        </is>
      </c>
    </row>
    <row r="7045" ht="11.5" customHeight="1">
      <c r="A7045" s="9" t="inlineStr">
        <is>
          <t>9999</t>
        </is>
      </c>
      <c r="B7045" s="9" t="inlineStr">
        <is>
          <t>Sundries carriage</t>
        </is>
      </c>
      <c r="C7045" s="9" t="inlineStr">
        <is>
          <t>L.S</t>
        </is>
      </c>
      <c r="D7045" s="9" t="inlineStr">
        <is>
          <t>52.00</t>
        </is>
      </c>
      <c r="E7045" s="9" t="inlineStr">
        <is>
          <t>2.00</t>
        </is>
      </c>
      <c r="F7045" s="9" t="inlineStr">
        <is>
          <t>104.00</t>
        </is>
      </c>
    </row>
    <row r="7046" ht="11.5" customHeight="1">
      <c r="A7046" s="9" t="inlineStr">
        <is>
          <t>9999</t>
        </is>
      </c>
      <c r="B7046" s="9" t="inlineStr">
        <is>
          <t>Sundries scaffolding</t>
        </is>
      </c>
      <c r="C7046" s="9" t="inlineStr">
        <is>
          <t>L.S</t>
        </is>
      </c>
      <c r="D7046" s="9" t="inlineStr">
        <is>
          <t>130.00</t>
        </is>
      </c>
      <c r="E7046" s="9" t="inlineStr">
        <is>
          <t>2.00</t>
        </is>
      </c>
      <c r="F7046" s="9" t="inlineStr">
        <is>
          <t>260.00</t>
        </is>
      </c>
    </row>
    <row r="7047" ht="11.5" customHeight="1">
      <c r="A7047" s="9" t="inlineStr"/>
      <c r="B7047" s="9" t="inlineStr">
        <is>
          <t>Labour for 21.90 sqm.</t>
        </is>
      </c>
      <c r="C7047" s="9" t="inlineStr"/>
      <c r="D7047" s="9" t="inlineStr"/>
      <c r="E7047" s="9" t="inlineStr"/>
      <c r="F7047" s="9" t="inlineStr"/>
    </row>
    <row r="7048" ht="11.5" customHeight="1">
      <c r="A7048" s="9" t="inlineStr">
        <is>
          <t>0111</t>
        </is>
      </c>
      <c r="B7048" s="9" t="inlineStr">
        <is>
          <t>Carpenter 1 st class</t>
        </is>
      </c>
      <c r="C7048" s="9" t="inlineStr">
        <is>
          <t>day</t>
        </is>
      </c>
      <c r="D7048" s="9" t="inlineStr">
        <is>
          <t>6.57</t>
        </is>
      </c>
      <c r="E7048" s="9" t="inlineStr">
        <is>
          <t>738.00</t>
        </is>
      </c>
      <c r="F7048" s="9" t="inlineStr">
        <is>
          <t>4848.66</t>
        </is>
      </c>
    </row>
    <row r="7049" ht="11.5" customHeight="1">
      <c r="A7049" s="9" t="inlineStr"/>
      <c r="B7049" s="9" t="inlineStr">
        <is>
          <t>0.3x21.90</t>
        </is>
      </c>
      <c r="C7049" s="9" t="inlineStr"/>
      <c r="D7049" s="9" t="inlineStr"/>
      <c r="E7049" s="9" t="inlineStr"/>
      <c r="F7049" s="9" t="inlineStr"/>
    </row>
    <row r="7050" ht="11.5" customHeight="1">
      <c r="A7050" s="9" t="inlineStr">
        <is>
          <t>0112</t>
        </is>
      </c>
      <c r="B7050" s="9" t="inlineStr">
        <is>
          <t>Carpenter 2nd class</t>
        </is>
      </c>
      <c r="C7050" s="9" t="inlineStr">
        <is>
          <t>day</t>
        </is>
      </c>
      <c r="D7050" s="9" t="inlineStr">
        <is>
          <t>2.847</t>
        </is>
      </c>
      <c r="E7050" s="9" t="inlineStr">
        <is>
          <t>679.00</t>
        </is>
      </c>
      <c r="F7050" s="9" t="inlineStr">
        <is>
          <t>1933.11</t>
        </is>
      </c>
    </row>
    <row r="7051" ht="11.5" customHeight="1">
      <c r="A7051" s="9" t="inlineStr"/>
      <c r="B7051" s="9" t="inlineStr">
        <is>
          <t>0.13x21.90</t>
        </is>
      </c>
      <c r="C7051" s="9" t="inlineStr"/>
      <c r="D7051" s="9" t="inlineStr"/>
      <c r="E7051" s="9" t="inlineStr"/>
      <c r="F7051" s="9" t="inlineStr"/>
    </row>
    <row r="7052" ht="11.5" customHeight="1">
      <c r="A7052" s="9" t="inlineStr">
        <is>
          <t>0131</t>
        </is>
      </c>
      <c r="B7052" s="9" t="inlineStr">
        <is>
          <t>Painter</t>
        </is>
      </c>
      <c r="C7052" s="9" t="inlineStr">
        <is>
          <t>day</t>
        </is>
      </c>
      <c r="D7052" s="9" t="inlineStr">
        <is>
          <t>1.095</t>
        </is>
      </c>
      <c r="E7052" s="9" t="inlineStr">
        <is>
          <t>679.00</t>
        </is>
      </c>
      <c r="F7052" s="9" t="inlineStr">
        <is>
          <t>743.51</t>
        </is>
      </c>
    </row>
    <row r="7053" ht="11.5" customHeight="1">
      <c r="A7053" s="9" t="inlineStr"/>
      <c r="B7053" s="9" t="inlineStr">
        <is>
          <t>0.05x21.90</t>
        </is>
      </c>
      <c r="C7053" s="9" t="inlineStr"/>
      <c r="D7053" s="9" t="inlineStr"/>
      <c r="E7053" s="9" t="inlineStr"/>
      <c r="F7053" s="9" t="inlineStr"/>
    </row>
    <row r="7054" ht="11.5" customHeight="1">
      <c r="A7054" s="9" t="inlineStr">
        <is>
          <t>0114</t>
        </is>
      </c>
      <c r="B7054" s="9" t="inlineStr">
        <is>
          <t>Beldar</t>
        </is>
      </c>
      <c r="C7054" s="9" t="inlineStr">
        <is>
          <t>day</t>
        </is>
      </c>
      <c r="D7054" s="9" t="inlineStr">
        <is>
          <t>7.665</t>
        </is>
      </c>
      <c r="E7054" s="9" t="inlineStr">
        <is>
          <t>558.00</t>
        </is>
      </c>
      <c r="F7054" s="9" t="inlineStr">
        <is>
          <t>4277.07</t>
        </is>
      </c>
    </row>
    <row r="7055" ht="11.5" customHeight="1">
      <c r="A7055" s="9" t="inlineStr"/>
      <c r="B7055" s="9" t="inlineStr">
        <is>
          <t>0.35x21.90</t>
        </is>
      </c>
      <c r="C7055" s="9" t="inlineStr"/>
      <c r="D7055" s="9" t="inlineStr"/>
      <c r="E7055" s="9" t="inlineStr"/>
      <c r="F7055" s="9" t="inlineStr"/>
    </row>
    <row r="7056" ht="11.5" customHeight="1">
      <c r="A7056" s="9" t="inlineStr"/>
      <c r="B7056" s="9" t="inlineStr">
        <is>
          <t>TOTAL</t>
        </is>
      </c>
      <c r="C7056" s="9" t="inlineStr"/>
      <c r="D7056" s="9" t="inlineStr"/>
      <c r="E7056" s="9" t="inlineStr"/>
      <c r="F7056" s="9" t="inlineStr">
        <is>
          <t>27404.69 W</t>
        </is>
      </c>
    </row>
    <row r="7057" ht="11.5" customHeight="1">
      <c r="A7057" s="9" t="inlineStr"/>
      <c r="B7057" s="9" t="inlineStr">
        <is>
          <t>Add 1 % Water charges on "W"</t>
        </is>
      </c>
      <c r="C7057" s="9" t="inlineStr"/>
      <c r="D7057" s="9" t="inlineStr"/>
      <c r="E7057" s="9" t="inlineStr"/>
      <c r="F7057" s="9" t="inlineStr">
        <is>
          <t>274.05</t>
        </is>
      </c>
    </row>
    <row r="7058" ht="11.5" customHeight="1">
      <c r="A7058" s="9" t="inlineStr"/>
      <c r="B7058" s="9" t="inlineStr">
        <is>
          <t>TOTAL</t>
        </is>
      </c>
      <c r="C7058" s="9" t="inlineStr"/>
      <c r="D7058" s="9" t="inlineStr"/>
      <c r="E7058" s="9" t="inlineStr"/>
      <c r="F7058" s="9" t="inlineStr">
        <is>
          <t>27678.73 X</t>
        </is>
      </c>
    </row>
    <row r="7059" ht="11.5" customHeight="1">
      <c r="A7059" s="9" t="inlineStr"/>
      <c r="B7059" s="9" t="inlineStr">
        <is>
          <t>Add GST on "X" (multiplying factor</t>
        </is>
      </c>
      <c r="C7059" s="9" t="inlineStr"/>
      <c r="D7059" s="9" t="inlineStr"/>
      <c r="E7059" s="9" t="inlineStr"/>
      <c r="F7059" s="9" t="inlineStr"/>
    </row>
    <row r="7060" ht="11.5" customHeight="1">
      <c r="A7060" s="9" t="inlineStr"/>
      <c r="B7060" s="9" t="inlineStr">
        <is>
          <t>0.1405)</t>
        </is>
      </c>
      <c r="C7060" s="9" t="inlineStr"/>
      <c r="D7060" s="9" t="inlineStr"/>
      <c r="E7060" s="9" t="inlineStr"/>
      <c r="F7060" s="9" t="inlineStr">
        <is>
          <t>3888.86</t>
        </is>
      </c>
    </row>
    <row r="7061" ht="11.5" customHeight="1">
      <c r="A7061" s="9" t="inlineStr"/>
      <c r="B7061" s="9" t="inlineStr">
        <is>
          <t>TOTAL</t>
        </is>
      </c>
      <c r="C7061" s="9" t="inlineStr"/>
      <c r="D7061" s="9" t="inlineStr"/>
      <c r="E7061" s="9" t="inlineStr"/>
      <c r="F7061" s="9" t="inlineStr">
        <is>
          <t>31567.60 Y</t>
        </is>
      </c>
    </row>
    <row r="7062" ht="11.5" customHeight="1">
      <c r="A7062" s="9" t="inlineStr"/>
      <c r="B7062" s="9" t="inlineStr">
        <is>
          <t>Add 15% CPOH on "Y"</t>
        </is>
      </c>
      <c r="C7062" s="9" t="inlineStr"/>
      <c r="D7062" s="9" t="inlineStr"/>
      <c r="E7062" s="9" t="inlineStr"/>
      <c r="F7062" s="9" t="inlineStr">
        <is>
          <t>4735.14</t>
        </is>
      </c>
    </row>
    <row r="7063" ht="11.5" customHeight="1">
      <c r="A7063" s="9" t="inlineStr"/>
      <c r="B7063" s="9" t="inlineStr">
        <is>
          <t>TOTAL</t>
        </is>
      </c>
      <c r="C7063" s="9" t="inlineStr"/>
      <c r="D7063" s="9" t="inlineStr"/>
      <c r="E7063" s="9" t="inlineStr"/>
      <c r="F7063" s="9" t="inlineStr">
        <is>
          <t>36302.74 Z</t>
        </is>
      </c>
    </row>
    <row r="7064" ht="11.5" customHeight="1">
      <c r="A7064" s="9" t="inlineStr"/>
      <c r="B7064" s="9" t="inlineStr">
        <is>
          <t>Add Cess @ 1% on "Z"</t>
        </is>
      </c>
      <c r="C7064" s="9" t="inlineStr"/>
      <c r="D7064" s="9" t="inlineStr"/>
      <c r="E7064" s="9" t="inlineStr"/>
      <c r="F7064" s="9" t="inlineStr">
        <is>
          <t>363.03</t>
        </is>
      </c>
    </row>
    <row r="7065" ht="11.5" customHeight="1">
      <c r="A7065" s="9" t="inlineStr"/>
      <c r="B7065" s="9" t="inlineStr">
        <is>
          <t>Cost of 21.90 sqm</t>
        </is>
      </c>
      <c r="C7065" s="9" t="inlineStr"/>
      <c r="D7065" s="9" t="inlineStr"/>
      <c r="E7065" s="9" t="inlineStr"/>
      <c r="F7065" s="9" t="inlineStr">
        <is>
          <t>36665.76</t>
        </is>
      </c>
    </row>
    <row r="7066" ht="11.5" customHeight="1">
      <c r="A7066" s="9" t="inlineStr"/>
      <c r="B7066" s="9" t="inlineStr">
        <is>
          <t>Cost of 1 sqm</t>
        </is>
      </c>
      <c r="C7066" s="9" t="inlineStr"/>
      <c r="D7066" s="9" t="inlineStr"/>
      <c r="E7066" s="9" t="inlineStr"/>
      <c r="F7066" s="9" t="inlineStr">
        <is>
          <t>1674.24</t>
        </is>
      </c>
    </row>
    <row r="7067" ht="11.5" customHeight="1">
      <c r="A7067" s="9" t="inlineStr"/>
      <c r="B7067" s="9" t="inlineStr">
        <is>
          <t>Say</t>
        </is>
      </c>
      <c r="C7067" s="9" t="inlineStr"/>
      <c r="D7067" s="9" t="inlineStr"/>
      <c r="E7067" s="9" t="inlineStr"/>
      <c r="F7067" s="9" t="inlineStr">
        <is>
          <t>1674.25</t>
        </is>
      </c>
    </row>
    <row r="7068" ht="23" customHeight="1">
      <c r="A7068" s="9" t="inlineStr">
        <is>
          <t>9.106</t>
        </is>
      </c>
      <c r="B7068" s="9" t="inlineStr">
        <is>
          <t>Providing and fixing PTMT handles</t>
        </is>
      </c>
      <c r="C7068" s="9" t="inlineStr">
        <is>
          <t>with necessary</t>
        </is>
      </c>
      <c r="D7068" s="9" t="inlineStr">
        <is>
          <t>screws</t>
        </is>
      </c>
      <c r="E7068" s="9" t="inlineStr">
        <is>
          <t>etc. complete.</t>
        </is>
      </c>
      <c r="F7068" s="9" t="inlineStr"/>
    </row>
    <row r="7069" ht="11.5" customHeight="1">
      <c r="A7069" s="9" t="inlineStr">
        <is>
          <t>9.106.1</t>
        </is>
      </c>
      <c r="B7069" s="9" t="inlineStr">
        <is>
          <t>125x34x24 mm weighing not less than</t>
        </is>
      </c>
      <c r="C7069" s="9" t="inlineStr">
        <is>
          <t>23 gms</t>
        </is>
      </c>
      <c r="D7069" s="9" t="inlineStr"/>
      <c r="E7069" s="9" t="inlineStr"/>
      <c r="F7069" s="9" t="inlineStr"/>
    </row>
    <row r="7070" ht="11.5" customHeight="1">
      <c r="A7070" s="10" t="inlineStr">
        <is>
          <t>Code</t>
        </is>
      </c>
      <c r="B7070" s="10" t="inlineStr">
        <is>
          <t>Description</t>
        </is>
      </c>
      <c r="C7070" s="10" t="inlineStr">
        <is>
          <t>Unit</t>
        </is>
      </c>
      <c r="D7070" s="10" t="inlineStr">
        <is>
          <t>Quantity</t>
        </is>
      </c>
      <c r="E7070" s="10" t="inlineStr">
        <is>
          <t>Rate</t>
        </is>
      </c>
      <c r="F7070" s="10" t="inlineStr">
        <is>
          <t>Amount</t>
        </is>
      </c>
    </row>
    <row r="7071" ht="11.5" customHeight="1">
      <c r="A7071" s="9" t="inlineStr"/>
      <c r="B7071" s="9" t="inlineStr">
        <is>
          <t>Details of cost for ten Nos.</t>
        </is>
      </c>
      <c r="C7071" s="9" t="inlineStr"/>
      <c r="D7071" s="9" t="inlineStr"/>
      <c r="E7071" s="9" t="inlineStr"/>
      <c r="F7071" s="9" t="inlineStr"/>
    </row>
    <row r="7072" ht="11.5" customHeight="1">
      <c r="A7072" s="9" t="inlineStr"/>
      <c r="B7072" s="9" t="inlineStr">
        <is>
          <t>MATERIAL</t>
        </is>
      </c>
      <c r="C7072" s="9" t="inlineStr"/>
      <c r="D7072" s="9" t="inlineStr"/>
      <c r="E7072" s="9" t="inlineStr"/>
      <c r="F7072" s="9" t="inlineStr"/>
    </row>
    <row r="7073" ht="11.5" customHeight="1">
      <c r="A7073" s="9" t="inlineStr">
        <is>
          <t>7512</t>
        </is>
      </c>
      <c r="B7073" s="9" t="inlineStr">
        <is>
          <t>PTMT handle 125x34x24mm</t>
        </is>
      </c>
      <c r="C7073" s="9" t="inlineStr">
        <is>
          <t>each</t>
        </is>
      </c>
      <c r="D7073" s="9" t="inlineStr">
        <is>
          <t>10.00</t>
        </is>
      </c>
      <c r="E7073" s="9" t="inlineStr">
        <is>
          <t>24.00</t>
        </is>
      </c>
      <c r="F7073" s="9" t="inlineStr">
        <is>
          <t>240.00</t>
        </is>
      </c>
    </row>
    <row r="7074" ht="11.5" customHeight="1">
      <c r="A7074" s="9" t="inlineStr">
        <is>
          <t>0639</t>
        </is>
      </c>
      <c r="B7074" s="9" t="inlineStr">
        <is>
          <t>Bright finished or black enamelled mild</t>
        </is>
      </c>
      <c r="C7074" s="9" t="inlineStr"/>
      <c r="D7074" s="9" t="inlineStr"/>
      <c r="E7074" s="9" t="inlineStr"/>
      <c r="F7074" s="9" t="inlineStr"/>
    </row>
    <row r="7076" ht="11.5" customHeight="1">
      <c r="A7076" s="10" t="inlineStr">
        <is>
          <t>Code</t>
        </is>
      </c>
      <c r="B7076" s="10" t="inlineStr">
        <is>
          <t>Description</t>
        </is>
      </c>
      <c r="C7076" s="10" t="inlineStr">
        <is>
          <t>Unit</t>
        </is>
      </c>
      <c r="D7076" s="10" t="inlineStr">
        <is>
          <t>Quantity</t>
        </is>
      </c>
      <c r="E7076" s="10" t="inlineStr">
        <is>
          <t>Rate</t>
        </is>
      </c>
      <c r="F7076" s="10" t="inlineStr">
        <is>
          <t>Amount</t>
        </is>
      </c>
    </row>
    <row r="7077" ht="11.5" customHeight="1">
      <c r="A7077" s="9" t="inlineStr">
        <is>
          <t>9977</t>
        </is>
      </c>
      <c r="B7077" s="9" t="inlineStr">
        <is>
          <t>Carriage of materials</t>
        </is>
      </c>
      <c r="C7077" s="9" t="inlineStr">
        <is>
          <t>L.S.</t>
        </is>
      </c>
      <c r="D7077" s="9" t="inlineStr">
        <is>
          <t>2.73</t>
        </is>
      </c>
      <c r="E7077" s="9" t="inlineStr">
        <is>
          <t>2.00</t>
        </is>
      </c>
      <c r="F7077" s="9" t="inlineStr">
        <is>
          <t>5.46</t>
        </is>
      </c>
    </row>
    <row r="7078" ht="11.5" customHeight="1">
      <c r="A7078" s="9" t="inlineStr"/>
      <c r="B7078" s="9" t="inlineStr">
        <is>
          <t>LABOUR</t>
        </is>
      </c>
      <c r="C7078" s="9" t="inlineStr"/>
      <c r="D7078" s="9" t="inlineStr"/>
      <c r="E7078" s="9" t="inlineStr"/>
      <c r="F7078" s="9" t="inlineStr"/>
    </row>
    <row r="7079" ht="11.5" customHeight="1">
      <c r="A7079" s="9" t="inlineStr">
        <is>
          <t>0112</t>
        </is>
      </c>
      <c r="B7079" s="9" t="inlineStr">
        <is>
          <t>Carpenter 2nd class</t>
        </is>
      </c>
      <c r="C7079" s="9" t="inlineStr">
        <is>
          <t>day</t>
        </is>
      </c>
      <c r="D7079" s="9" t="inlineStr">
        <is>
          <t>0.06</t>
        </is>
      </c>
      <c r="E7079" s="9" t="inlineStr">
        <is>
          <t>679.00</t>
        </is>
      </c>
      <c r="F7079" s="9" t="inlineStr">
        <is>
          <t>40.74</t>
        </is>
      </c>
    </row>
    <row r="7080" ht="11.5" customHeight="1">
      <c r="A7080" s="9" t="inlineStr"/>
      <c r="B7080" s="9" t="inlineStr">
        <is>
          <t>TOTAL</t>
        </is>
      </c>
      <c r="C7080" s="9" t="inlineStr"/>
      <c r="D7080" s="9" t="inlineStr"/>
      <c r="E7080" s="9" t="inlineStr"/>
      <c r="F7080" s="9" t="inlineStr">
        <is>
          <t>300.60 W</t>
        </is>
      </c>
    </row>
    <row r="7081" ht="11.5" customHeight="1">
      <c r="A7081" s="9" t="inlineStr"/>
      <c r="B7081" s="9" t="inlineStr">
        <is>
          <t>Add 1 % Water charges on "W"</t>
        </is>
      </c>
      <c r="C7081" s="9" t="inlineStr"/>
      <c r="D7081" s="9" t="inlineStr"/>
      <c r="E7081" s="9" t="inlineStr"/>
      <c r="F7081" s="9" t="inlineStr">
        <is>
          <t>3.01</t>
        </is>
      </c>
    </row>
    <row r="7082" ht="11.5" customHeight="1">
      <c r="A7082" s="9" t="inlineStr"/>
      <c r="B7082" s="9" t="inlineStr">
        <is>
          <t>TOTAL</t>
        </is>
      </c>
      <c r="C7082" s="9" t="inlineStr"/>
      <c r="D7082" s="9" t="inlineStr"/>
      <c r="E7082" s="9" t="inlineStr"/>
      <c r="F7082" s="9" t="inlineStr">
        <is>
          <t>303.61 X</t>
        </is>
      </c>
    </row>
    <row r="7083" ht="11.5" customHeight="1">
      <c r="A7083" s="9" t="inlineStr"/>
      <c r="B7083" s="9" t="inlineStr">
        <is>
          <t>Add GST on "X" (multiplying factor</t>
        </is>
      </c>
      <c r="C7083" s="9" t="inlineStr"/>
      <c r="D7083" s="9" t="inlineStr"/>
      <c r="E7083" s="9" t="inlineStr"/>
      <c r="F7083" s="9" t="inlineStr"/>
    </row>
    <row r="7084" ht="11.5" customHeight="1">
      <c r="A7084" s="9" t="inlineStr"/>
      <c r="B7084" s="9" t="inlineStr">
        <is>
          <t>0.1405)</t>
        </is>
      </c>
      <c r="C7084" s="9" t="inlineStr"/>
      <c r="D7084" s="9" t="inlineStr"/>
      <c r="E7084" s="9" t="inlineStr"/>
      <c r="F7084" s="9" t="inlineStr">
        <is>
          <t>42.66</t>
        </is>
      </c>
    </row>
    <row r="7085" ht="11.5" customHeight="1">
      <c r="A7085" s="9" t="inlineStr"/>
      <c r="B7085" s="9" t="inlineStr">
        <is>
          <t>TOTAL</t>
        </is>
      </c>
      <c r="C7085" s="9" t="inlineStr"/>
      <c r="D7085" s="9" t="inlineStr"/>
      <c r="E7085" s="9" t="inlineStr"/>
      <c r="F7085" s="9" t="inlineStr">
        <is>
          <t>346.26 Y</t>
        </is>
      </c>
    </row>
    <row r="7086" ht="11.5" customHeight="1">
      <c r="A7086" s="9" t="inlineStr"/>
      <c r="B7086" s="9" t="inlineStr">
        <is>
          <t>Add 15% CPOH on "Y"</t>
        </is>
      </c>
      <c r="C7086" s="9" t="inlineStr"/>
      <c r="D7086" s="9" t="inlineStr"/>
      <c r="E7086" s="9" t="inlineStr"/>
      <c r="F7086" s="9" t="inlineStr">
        <is>
          <t>51.94</t>
        </is>
      </c>
    </row>
    <row r="7087" ht="11.5" customHeight="1">
      <c r="A7087" s="9" t="inlineStr"/>
      <c r="B7087" s="9" t="inlineStr">
        <is>
          <t>TOTAL</t>
        </is>
      </c>
      <c r="C7087" s="9" t="inlineStr"/>
      <c r="D7087" s="9" t="inlineStr"/>
      <c r="E7087" s="9" t="inlineStr"/>
      <c r="F7087" s="9" t="inlineStr">
        <is>
          <t>398.20 Z</t>
        </is>
      </c>
    </row>
    <row r="7088" ht="11.5" customHeight="1">
      <c r="A7088" s="9" t="inlineStr"/>
      <c r="B7088" s="9" t="inlineStr">
        <is>
          <t>Add Cess @ 1% on "Z"</t>
        </is>
      </c>
      <c r="C7088" s="9" t="inlineStr"/>
      <c r="D7088" s="9" t="inlineStr"/>
      <c r="E7088" s="9" t="inlineStr"/>
      <c r="F7088" s="9" t="inlineStr">
        <is>
          <t>3.98</t>
        </is>
      </c>
    </row>
    <row r="7089" ht="11.5" customHeight="1">
      <c r="A7089" s="9" t="inlineStr"/>
      <c r="B7089" s="9" t="inlineStr">
        <is>
          <t>Cost of 10 Nos</t>
        </is>
      </c>
      <c r="C7089" s="9" t="inlineStr"/>
      <c r="D7089" s="9" t="inlineStr"/>
      <c r="E7089" s="9" t="inlineStr"/>
      <c r="F7089" s="9" t="inlineStr">
        <is>
          <t>402.18</t>
        </is>
      </c>
    </row>
    <row r="7090" ht="11.5" customHeight="1">
      <c r="A7090" s="9" t="inlineStr"/>
      <c r="B7090" s="9" t="inlineStr">
        <is>
          <t>Cost of 1 No</t>
        </is>
      </c>
      <c r="C7090" s="9" t="inlineStr"/>
      <c r="D7090" s="9" t="inlineStr"/>
      <c r="E7090" s="9" t="inlineStr"/>
      <c r="F7090" s="9" t="inlineStr">
        <is>
          <t>40.22</t>
        </is>
      </c>
    </row>
    <row r="7091" ht="11.5" customHeight="1">
      <c r="A7091" s="9" t="inlineStr"/>
      <c r="B7091" s="9" t="inlineStr">
        <is>
          <t>Say</t>
        </is>
      </c>
      <c r="C7091" s="9" t="inlineStr"/>
      <c r="D7091" s="9" t="inlineStr"/>
      <c r="E7091" s="9" t="inlineStr"/>
      <c r="F7091" s="9" t="inlineStr">
        <is>
          <t>40.20</t>
        </is>
      </c>
    </row>
    <row r="7092" ht="11.5" customHeight="1">
      <c r="A7092" s="9" t="inlineStr">
        <is>
          <t>9.106.2</t>
        </is>
      </c>
      <c r="B7092" s="9" t="inlineStr">
        <is>
          <t>150x34x24 mm weighing not less than</t>
        </is>
      </c>
      <c r="C7092" s="9" t="inlineStr">
        <is>
          <t>26 gms</t>
        </is>
      </c>
      <c r="D7092" s="9" t="inlineStr"/>
      <c r="E7092" s="9" t="inlineStr"/>
      <c r="F7092" s="9" t="inlineStr"/>
    </row>
    <row r="7093" ht="11.5" customHeight="1">
      <c r="A7093" s="10" t="inlineStr">
        <is>
          <t>Code</t>
        </is>
      </c>
      <c r="B7093" s="10" t="inlineStr">
        <is>
          <t>Description</t>
        </is>
      </c>
      <c r="C7093" s="10" t="inlineStr">
        <is>
          <t>Unit</t>
        </is>
      </c>
      <c r="D7093" s="10" t="inlineStr">
        <is>
          <t>Quantity</t>
        </is>
      </c>
      <c r="E7093" s="10" t="inlineStr">
        <is>
          <t>Rate</t>
        </is>
      </c>
      <c r="F7093" s="10" t="inlineStr">
        <is>
          <t>Amount</t>
        </is>
      </c>
    </row>
    <row r="7094" ht="11.5" customHeight="1">
      <c r="A7094" s="9" t="inlineStr"/>
      <c r="B7094" s="9" t="inlineStr">
        <is>
          <t>Details of cost for ten Nos.</t>
        </is>
      </c>
      <c r="C7094" s="9" t="inlineStr"/>
      <c r="D7094" s="9" t="inlineStr"/>
      <c r="E7094" s="9" t="inlineStr"/>
      <c r="F7094" s="9" t="inlineStr"/>
    </row>
    <row r="7095" ht="11.5" customHeight="1">
      <c r="A7095" s="9" t="inlineStr"/>
      <c r="B7095" s="9" t="inlineStr">
        <is>
          <t>MATERIAL</t>
        </is>
      </c>
      <c r="C7095" s="9" t="inlineStr"/>
      <c r="D7095" s="9" t="inlineStr"/>
      <c r="E7095" s="9" t="inlineStr"/>
      <c r="F7095" s="9" t="inlineStr"/>
    </row>
    <row r="7096" ht="11.5" customHeight="1">
      <c r="A7096" s="9" t="inlineStr">
        <is>
          <t>7513</t>
        </is>
      </c>
      <c r="B7096" s="9" t="inlineStr">
        <is>
          <t>PTMT handle 150x34x24mm</t>
        </is>
      </c>
      <c r="C7096" s="9" t="inlineStr">
        <is>
          <t>each</t>
        </is>
      </c>
      <c r="D7096" s="9" t="inlineStr">
        <is>
          <t>10.00</t>
        </is>
      </c>
      <c r="E7096" s="9" t="inlineStr">
        <is>
          <t>24.00</t>
        </is>
      </c>
      <c r="F7096" s="9" t="inlineStr">
        <is>
          <t>240.00</t>
        </is>
      </c>
    </row>
    <row r="7097" ht="11.5" customHeight="1">
      <c r="A7097" s="9" t="inlineStr">
        <is>
          <t>0639</t>
        </is>
      </c>
      <c r="B7097" s="9" t="inlineStr">
        <is>
          <t>Bright finished or black enamelled mild</t>
        </is>
      </c>
      <c r="C7097" s="9" t="inlineStr"/>
      <c r="D7097" s="9" t="inlineStr"/>
      <c r="E7097" s="9" t="inlineStr"/>
      <c r="F7097" s="9" t="inlineStr"/>
    </row>
    <row r="7098" ht="11.5" customHeight="1">
      <c r="A7098" s="9" t="inlineStr"/>
      <c r="B7098" s="9" t="inlineStr">
        <is>
          <t>steel screws 25 mm</t>
        </is>
      </c>
      <c r="C7098" s="9" t="inlineStr">
        <is>
          <t>100 Nos</t>
        </is>
      </c>
      <c r="D7098" s="9" t="inlineStr">
        <is>
          <t>0.40</t>
        </is>
      </c>
      <c r="E7098" s="9" t="inlineStr">
        <is>
          <t>36.00</t>
        </is>
      </c>
      <c r="F7098" s="9" t="inlineStr">
        <is>
          <t>14.40</t>
        </is>
      </c>
    </row>
    <row r="7099" ht="11.5" customHeight="1">
      <c r="A7099" s="9" t="inlineStr">
        <is>
          <t>9977</t>
        </is>
      </c>
      <c r="B7099" s="9" t="inlineStr">
        <is>
          <t>Carriage of materials</t>
        </is>
      </c>
      <c r="C7099" s="9" t="inlineStr">
        <is>
          <t>L.S.</t>
        </is>
      </c>
      <c r="D7099" s="9" t="inlineStr">
        <is>
          <t>2.73</t>
        </is>
      </c>
      <c r="E7099" s="9" t="inlineStr">
        <is>
          <t>2.00</t>
        </is>
      </c>
      <c r="F7099" s="9" t="inlineStr">
        <is>
          <t>5.46</t>
        </is>
      </c>
    </row>
    <row r="7100" ht="11.5" customHeight="1">
      <c r="A7100" s="9" t="inlineStr"/>
      <c r="B7100" s="9" t="inlineStr">
        <is>
          <t>LABOUR</t>
        </is>
      </c>
      <c r="C7100" s="9" t="inlineStr"/>
      <c r="D7100" s="9" t="inlineStr"/>
      <c r="E7100" s="9" t="inlineStr"/>
      <c r="F7100" s="9" t="inlineStr"/>
    </row>
    <row r="7101" ht="11.5" customHeight="1">
      <c r="A7101" s="9" t="inlineStr">
        <is>
          <t>0112</t>
        </is>
      </c>
      <c r="B7101" s="9" t="inlineStr">
        <is>
          <t>Carpenter 2nd class</t>
        </is>
      </c>
      <c r="C7101" s="9" t="inlineStr">
        <is>
          <t>day</t>
        </is>
      </c>
      <c r="D7101" s="9" t="inlineStr">
        <is>
          <t>0.06</t>
        </is>
      </c>
      <c r="E7101" s="9" t="inlineStr">
        <is>
          <t>679.00</t>
        </is>
      </c>
      <c r="F7101" s="9" t="inlineStr">
        <is>
          <t>40.74</t>
        </is>
      </c>
    </row>
    <row r="7102" ht="11.5" customHeight="1">
      <c r="A7102" s="9" t="inlineStr"/>
      <c r="B7102" s="9" t="inlineStr">
        <is>
          <t>TOTAL</t>
        </is>
      </c>
      <c r="C7102" s="9" t="inlineStr"/>
      <c r="D7102" s="9" t="inlineStr"/>
      <c r="E7102" s="9" t="inlineStr"/>
      <c r="F7102" s="9" t="inlineStr">
        <is>
          <t>300.60 W</t>
        </is>
      </c>
    </row>
    <row r="7103" ht="11.5" customHeight="1">
      <c r="A7103" s="9" t="inlineStr"/>
      <c r="B7103" s="9" t="inlineStr">
        <is>
          <t>Add 1 % Water charges on "W"</t>
        </is>
      </c>
      <c r="C7103" s="9" t="inlineStr"/>
      <c r="D7103" s="9" t="inlineStr"/>
      <c r="E7103" s="9" t="inlineStr"/>
      <c r="F7103" s="9" t="inlineStr">
        <is>
          <t>3.01</t>
        </is>
      </c>
    </row>
    <row r="7104" ht="11.5" customHeight="1">
      <c r="A7104" s="9" t="inlineStr"/>
      <c r="B7104" s="9" t="inlineStr">
        <is>
          <t>TOTAL</t>
        </is>
      </c>
      <c r="C7104" s="9" t="inlineStr"/>
      <c r="D7104" s="9" t="inlineStr"/>
      <c r="E7104" s="9" t="inlineStr"/>
      <c r="F7104" s="9" t="inlineStr">
        <is>
          <t>303.61 X</t>
        </is>
      </c>
    </row>
    <row r="7105" ht="11.5" customHeight="1">
      <c r="A7105" s="9" t="inlineStr"/>
      <c r="B7105" s="9" t="inlineStr">
        <is>
          <t>Add GST on "X" (multiplying factor</t>
        </is>
      </c>
      <c r="C7105" s="9" t="inlineStr"/>
      <c r="D7105" s="9" t="inlineStr"/>
      <c r="E7105" s="9" t="inlineStr"/>
      <c r="F7105" s="9" t="inlineStr"/>
    </row>
    <row r="7106" ht="11.5" customHeight="1">
      <c r="A7106" s="9" t="inlineStr"/>
      <c r="B7106" s="9" t="inlineStr">
        <is>
          <t>0.1405)</t>
        </is>
      </c>
      <c r="C7106" s="9" t="inlineStr"/>
      <c r="D7106" s="9" t="inlineStr"/>
      <c r="E7106" s="9" t="inlineStr"/>
      <c r="F7106" s="9" t="inlineStr">
        <is>
          <t>42.66</t>
        </is>
      </c>
    </row>
    <row r="7107" ht="11.5" customHeight="1">
      <c r="A7107" s="9" t="inlineStr"/>
      <c r="B7107" s="9" t="inlineStr">
        <is>
          <t>TOTAL</t>
        </is>
      </c>
      <c r="C7107" s="9" t="inlineStr"/>
      <c r="D7107" s="9" t="inlineStr"/>
      <c r="E7107" s="9" t="inlineStr"/>
      <c r="F7107" s="9" t="inlineStr">
        <is>
          <t>346.26 Y</t>
        </is>
      </c>
    </row>
    <row r="7108" ht="11.5" customHeight="1">
      <c r="A7108" s="9" t="inlineStr"/>
      <c r="B7108" s="9" t="inlineStr">
        <is>
          <t>Add 15% CPOH on "Y"</t>
        </is>
      </c>
      <c r="C7108" s="9" t="inlineStr"/>
      <c r="D7108" s="9" t="inlineStr"/>
      <c r="E7108" s="9" t="inlineStr"/>
      <c r="F7108" s="9" t="inlineStr">
        <is>
          <t>51.94</t>
        </is>
      </c>
    </row>
    <row r="7109" ht="11.5" customHeight="1">
      <c r="A7109" s="9" t="inlineStr"/>
      <c r="B7109" s="9" t="inlineStr">
        <is>
          <t>TOTAL</t>
        </is>
      </c>
      <c r="C7109" s="9" t="inlineStr"/>
      <c r="D7109" s="9" t="inlineStr"/>
      <c r="E7109" s="9" t="inlineStr"/>
      <c r="F7109" s="9" t="inlineStr">
        <is>
          <t>398.20 Z</t>
        </is>
      </c>
    </row>
    <row r="7110" ht="11.5" customHeight="1">
      <c r="A7110" s="9" t="inlineStr"/>
      <c r="B7110" s="9" t="inlineStr">
        <is>
          <t>Add Cess @ 1% on "Z"</t>
        </is>
      </c>
      <c r="C7110" s="9" t="inlineStr"/>
      <c r="D7110" s="9" t="inlineStr"/>
      <c r="E7110" s="9" t="inlineStr"/>
      <c r="F7110" s="9" t="inlineStr">
        <is>
          <t>3.98</t>
        </is>
      </c>
    </row>
    <row r="7111" ht="11.5" customHeight="1">
      <c r="A7111" s="9" t="inlineStr"/>
      <c r="B7111" s="9" t="inlineStr">
        <is>
          <t>Cost of 10 Nos</t>
        </is>
      </c>
      <c r="C7111" s="9" t="inlineStr"/>
      <c r="D7111" s="9" t="inlineStr"/>
      <c r="E7111" s="9" t="inlineStr"/>
      <c r="F7111" s="9" t="inlineStr">
        <is>
          <t>402.18</t>
        </is>
      </c>
    </row>
    <row r="7112" ht="11.5" customHeight="1">
      <c r="A7112" s="9" t="inlineStr"/>
      <c r="B7112" s="9" t="inlineStr">
        <is>
          <t>Cost of 1 No</t>
        </is>
      </c>
      <c r="C7112" s="9" t="inlineStr"/>
      <c r="D7112" s="9" t="inlineStr"/>
      <c r="E7112" s="9" t="inlineStr"/>
      <c r="F7112" s="9" t="inlineStr">
        <is>
          <t>40.22</t>
        </is>
      </c>
    </row>
    <row r="7113" ht="11.5" customHeight="1">
      <c r="A7113" s="9" t="inlineStr"/>
      <c r="B7113" s="9" t="inlineStr">
        <is>
          <t>Say</t>
        </is>
      </c>
      <c r="C7113" s="9" t="inlineStr"/>
      <c r="D7113" s="9" t="inlineStr"/>
      <c r="E7113" s="9" t="inlineStr"/>
      <c r="F7113" s="9" t="inlineStr">
        <is>
          <t>40.20</t>
        </is>
      </c>
    </row>
    <row r="7114" ht="23" customHeight="1">
      <c r="A7114" s="9" t="inlineStr">
        <is>
          <t>9.107</t>
        </is>
      </c>
      <c r="B7114" s="9" t="inlineStr">
        <is>
          <t>Providing and fixing PTMT Butt hinges</t>
        </is>
      </c>
      <c r="C7114" s="9" t="inlineStr">
        <is>
          <t>with</t>
        </is>
      </c>
      <c r="D7114" s="9" t="inlineStr">
        <is>
          <t>necessary screws</t>
        </is>
      </c>
      <c r="E7114" s="9" t="inlineStr">
        <is>
          <t>etc.</t>
        </is>
      </c>
      <c r="F7114" s="9" t="inlineStr">
        <is>
          <t>complete.</t>
        </is>
      </c>
    </row>
    <row r="7115" ht="11.5" customHeight="1">
      <c r="A7115" s="9" t="inlineStr">
        <is>
          <t>9.107.1</t>
        </is>
      </c>
      <c r="B7115" s="9" t="inlineStr">
        <is>
          <t>75x60x10 mm fitted with 5.5 mm dia</t>
        </is>
      </c>
      <c r="C7115" s="9" t="inlineStr">
        <is>
          <t>M.S. Bright</t>
        </is>
      </c>
      <c r="D7115" s="9" t="inlineStr">
        <is>
          <t>Bar Rod</t>
        </is>
      </c>
      <c r="E7115" s="9" t="inlineStr">
        <is>
          <t>weighing</t>
        </is>
      </c>
      <c r="F7115" s="9" t="inlineStr">
        <is>
          <t>not less than 34</t>
        </is>
      </c>
    </row>
    <row r="7116" ht="11.5" customHeight="1">
      <c r="A7116" s="9" t="inlineStr"/>
      <c r="B7116" s="9" t="inlineStr">
        <is>
          <t>gms</t>
        </is>
      </c>
      <c r="C7116" s="9" t="inlineStr"/>
      <c r="D7116" s="9" t="inlineStr"/>
      <c r="E7116" s="9" t="inlineStr"/>
      <c r="F7116" s="9" t="inlineStr"/>
    </row>
    <row r="7117" ht="11.5" customHeight="1">
      <c r="A7117" s="10" t="inlineStr">
        <is>
          <t>Code</t>
        </is>
      </c>
      <c r="B7117" s="10" t="inlineStr">
        <is>
          <t>Description</t>
        </is>
      </c>
      <c r="C7117" s="10" t="inlineStr">
        <is>
          <t>Unit</t>
        </is>
      </c>
      <c r="D7117" s="10" t="inlineStr">
        <is>
          <t>Quantity</t>
        </is>
      </c>
      <c r="E7117" s="10" t="inlineStr">
        <is>
          <t>Rate</t>
        </is>
      </c>
      <c r="F7117" s="10" t="inlineStr">
        <is>
          <t>Amount</t>
        </is>
      </c>
    </row>
    <row r="7118" ht="11.5" customHeight="1">
      <c r="A7118" s="9" t="inlineStr"/>
      <c r="B7118" s="9" t="inlineStr">
        <is>
          <t>Details of cost for ten Nos.</t>
        </is>
      </c>
      <c r="C7118" s="9" t="inlineStr"/>
      <c r="D7118" s="9" t="inlineStr"/>
      <c r="E7118" s="9" t="inlineStr"/>
      <c r="F7118" s="9" t="inlineStr"/>
    </row>
    <row r="7119" ht="11.5" customHeight="1">
      <c r="A7119" s="9" t="inlineStr"/>
      <c r="B7119" s="9" t="inlineStr">
        <is>
          <t>MATERIAL</t>
        </is>
      </c>
      <c r="C7119" s="9" t="inlineStr"/>
      <c r="D7119" s="9" t="inlineStr"/>
      <c r="E7119" s="9" t="inlineStr"/>
      <c r="F7119" s="9" t="inlineStr"/>
    </row>
    <row r="7120" ht="11.5" customHeight="1">
      <c r="A7120" s="9" t="inlineStr">
        <is>
          <t>7514</t>
        </is>
      </c>
      <c r="B7120" s="9" t="inlineStr">
        <is>
          <t>PTMT butt hinges 75x60x10mm</t>
        </is>
      </c>
      <c r="C7120" s="9" t="inlineStr">
        <is>
          <t>each</t>
        </is>
      </c>
      <c r="D7120" s="9" t="inlineStr">
        <is>
          <t>10.00</t>
        </is>
      </c>
      <c r="E7120" s="9" t="inlineStr">
        <is>
          <t>33.00</t>
        </is>
      </c>
      <c r="F7120" s="9" t="inlineStr">
        <is>
          <t>330.00</t>
        </is>
      </c>
    </row>
    <row r="7121" ht="11.5" customHeight="1">
      <c r="A7121" s="9" t="inlineStr">
        <is>
          <t>0638</t>
        </is>
      </c>
      <c r="B7121" s="9" t="inlineStr">
        <is>
          <t>Bright finished or black enamelled mild</t>
        </is>
      </c>
      <c r="C7121" s="9" t="inlineStr"/>
      <c r="D7121" s="9" t="inlineStr"/>
      <c r="E7121" s="9" t="inlineStr"/>
      <c r="F7121" s="9" t="inlineStr"/>
    </row>
    <row r="7123" ht="11.5" customHeight="1">
      <c r="A7123" s="10" t="inlineStr">
        <is>
          <t>Code</t>
        </is>
      </c>
      <c r="B7123" s="10" t="inlineStr">
        <is>
          <t>Description</t>
        </is>
      </c>
      <c r="C7123" s="10" t="inlineStr">
        <is>
          <t>Unit</t>
        </is>
      </c>
      <c r="D7123" s="10" t="inlineStr">
        <is>
          <t>Quantity</t>
        </is>
      </c>
      <c r="E7123" s="10" t="inlineStr">
        <is>
          <t>Rate</t>
        </is>
      </c>
      <c r="F7123" s="10" t="inlineStr">
        <is>
          <t>Amount</t>
        </is>
      </c>
    </row>
    <row r="7124" ht="11.5" customHeight="1">
      <c r="A7124" s="9" t="inlineStr"/>
      <c r="B7124" s="9" t="inlineStr">
        <is>
          <t>LABOUR</t>
        </is>
      </c>
      <c r="C7124" s="9" t="inlineStr"/>
      <c r="D7124" s="9" t="inlineStr"/>
      <c r="E7124" s="9" t="inlineStr"/>
      <c r="F7124" s="9" t="inlineStr"/>
    </row>
    <row r="7125" ht="11.5" customHeight="1">
      <c r="A7125" s="9" t="inlineStr">
        <is>
          <t>0112</t>
        </is>
      </c>
      <c r="B7125" s="9" t="inlineStr">
        <is>
          <t>Carpenter 2nd class</t>
        </is>
      </c>
      <c r="C7125" s="9" t="inlineStr">
        <is>
          <t>day</t>
        </is>
      </c>
      <c r="D7125" s="9" t="inlineStr">
        <is>
          <t>0.14</t>
        </is>
      </c>
      <c r="E7125" s="9" t="inlineStr">
        <is>
          <t>679.00</t>
        </is>
      </c>
      <c r="F7125" s="9" t="inlineStr">
        <is>
          <t>95.06</t>
        </is>
      </c>
    </row>
    <row r="7126" ht="11.5" customHeight="1">
      <c r="A7126" s="9" t="inlineStr">
        <is>
          <t>0114</t>
        </is>
      </c>
      <c r="B7126" s="9" t="inlineStr">
        <is>
          <t>Beldar</t>
        </is>
      </c>
      <c r="C7126" s="9" t="inlineStr">
        <is>
          <t>day</t>
        </is>
      </c>
      <c r="D7126" s="9" t="inlineStr">
        <is>
          <t>0.09</t>
        </is>
      </c>
      <c r="E7126" s="9" t="inlineStr">
        <is>
          <t>558.00</t>
        </is>
      </c>
      <c r="F7126" s="9" t="inlineStr">
        <is>
          <t>50.22</t>
        </is>
      </c>
    </row>
    <row r="7127" ht="11.5" customHeight="1">
      <c r="A7127" s="9" t="inlineStr"/>
      <c r="B7127" s="9" t="inlineStr">
        <is>
          <t>TOTAL</t>
        </is>
      </c>
      <c r="C7127" s="9" t="inlineStr"/>
      <c r="D7127" s="9" t="inlineStr"/>
      <c r="E7127" s="9" t="inlineStr"/>
      <c r="F7127" s="9" t="inlineStr">
        <is>
          <t>505.92 W</t>
        </is>
      </c>
    </row>
    <row r="7128" ht="11.5" customHeight="1">
      <c r="A7128" s="9" t="inlineStr"/>
      <c r="B7128" s="9" t="inlineStr">
        <is>
          <t>Add 1 % Water charges on "W"</t>
        </is>
      </c>
      <c r="C7128" s="9" t="inlineStr"/>
      <c r="D7128" s="9" t="inlineStr"/>
      <c r="E7128" s="9" t="inlineStr"/>
      <c r="F7128" s="9" t="inlineStr">
        <is>
          <t>5.06</t>
        </is>
      </c>
    </row>
    <row r="7129" ht="11.5" customHeight="1">
      <c r="A7129" s="9" t="inlineStr"/>
      <c r="B7129" s="9" t="inlineStr">
        <is>
          <t>TOTAL</t>
        </is>
      </c>
      <c r="C7129" s="9" t="inlineStr"/>
      <c r="D7129" s="9" t="inlineStr"/>
      <c r="E7129" s="9" t="inlineStr"/>
      <c r="F7129" s="9" t="inlineStr">
        <is>
          <t>510.98 X</t>
        </is>
      </c>
    </row>
    <row r="7130" ht="11.5" customHeight="1">
      <c r="A7130" s="9" t="inlineStr"/>
      <c r="B7130" s="9" t="inlineStr">
        <is>
          <t>Add GST on "X" (multiplying factor</t>
        </is>
      </c>
      <c r="C7130" s="9" t="inlineStr"/>
      <c r="D7130" s="9" t="inlineStr"/>
      <c r="E7130" s="9" t="inlineStr"/>
      <c r="F7130" s="9" t="inlineStr"/>
    </row>
    <row r="7131" ht="11.5" customHeight="1">
      <c r="A7131" s="9" t="inlineStr"/>
      <c r="B7131" s="9" t="inlineStr">
        <is>
          <t>0.1405)</t>
        </is>
      </c>
      <c r="C7131" s="9" t="inlineStr"/>
      <c r="D7131" s="9" t="inlineStr"/>
      <c r="E7131" s="9" t="inlineStr"/>
      <c r="F7131" s="9" t="inlineStr">
        <is>
          <t>71.79</t>
        </is>
      </c>
    </row>
    <row r="7132" ht="11.5" customHeight="1">
      <c r="A7132" s="9" t="inlineStr"/>
      <c r="B7132" s="9" t="inlineStr">
        <is>
          <t>TOTAL</t>
        </is>
      </c>
      <c r="C7132" s="9" t="inlineStr"/>
      <c r="D7132" s="9" t="inlineStr"/>
      <c r="E7132" s="9" t="inlineStr"/>
      <c r="F7132" s="9" t="inlineStr">
        <is>
          <t>582.77 Y</t>
        </is>
      </c>
    </row>
    <row r="7133" ht="11.5" customHeight="1">
      <c r="A7133" s="9" t="inlineStr"/>
      <c r="B7133" s="9" t="inlineStr">
        <is>
          <t>Add 15% CPOH on "Y"</t>
        </is>
      </c>
      <c r="C7133" s="9" t="inlineStr"/>
      <c r="D7133" s="9" t="inlineStr"/>
      <c r="E7133" s="9" t="inlineStr"/>
      <c r="F7133" s="9" t="inlineStr">
        <is>
          <t>87.42</t>
        </is>
      </c>
    </row>
    <row r="7134" ht="11.5" customHeight="1">
      <c r="A7134" s="9" t="inlineStr"/>
      <c r="B7134" s="9" t="inlineStr">
        <is>
          <t>TOTAL</t>
        </is>
      </c>
      <c r="C7134" s="9" t="inlineStr"/>
      <c r="D7134" s="9" t="inlineStr"/>
      <c r="E7134" s="9" t="inlineStr"/>
      <c r="F7134" s="9" t="inlineStr">
        <is>
          <t>670.19 Z</t>
        </is>
      </c>
    </row>
    <row r="7135" ht="11.5" customHeight="1">
      <c r="A7135" s="9" t="inlineStr"/>
      <c r="B7135" s="9" t="inlineStr">
        <is>
          <t>Add Cess @ 1% on "Z"</t>
        </is>
      </c>
      <c r="C7135" s="9" t="inlineStr"/>
      <c r="D7135" s="9" t="inlineStr"/>
      <c r="E7135" s="9" t="inlineStr"/>
      <c r="F7135" s="9" t="inlineStr">
        <is>
          <t>6.70</t>
        </is>
      </c>
    </row>
    <row r="7136" ht="11.5" customHeight="1">
      <c r="A7136" s="9" t="inlineStr"/>
      <c r="B7136" s="9" t="inlineStr">
        <is>
          <t>Cost of 10 Nos</t>
        </is>
      </c>
      <c r="C7136" s="9" t="inlineStr"/>
      <c r="D7136" s="9" t="inlineStr"/>
      <c r="E7136" s="9" t="inlineStr"/>
      <c r="F7136" s="9" t="inlineStr">
        <is>
          <t>676.89</t>
        </is>
      </c>
    </row>
    <row r="7137" ht="11.5" customHeight="1">
      <c r="A7137" s="9" t="inlineStr"/>
      <c r="B7137" s="9" t="inlineStr">
        <is>
          <t>Cost of 1 No</t>
        </is>
      </c>
      <c r="C7137" s="9" t="inlineStr"/>
      <c r="D7137" s="9" t="inlineStr"/>
      <c r="E7137" s="9" t="inlineStr"/>
      <c r="F7137" s="9" t="inlineStr">
        <is>
          <t>67.69</t>
        </is>
      </c>
    </row>
    <row r="7138" ht="11.5" customHeight="1">
      <c r="A7138" s="9" t="inlineStr"/>
      <c r="B7138" s="9" t="inlineStr">
        <is>
          <t>Say</t>
        </is>
      </c>
      <c r="C7138" s="9" t="inlineStr"/>
      <c r="D7138" s="9" t="inlineStr"/>
      <c r="E7138" s="9" t="inlineStr"/>
      <c r="F7138" s="9" t="inlineStr">
        <is>
          <t>67.70</t>
        </is>
      </c>
    </row>
    <row r="7139" ht="23" customHeight="1">
      <c r="A7139" s="9" t="inlineStr">
        <is>
          <t>9.107.2</t>
        </is>
      </c>
      <c r="B7139" s="9" t="inlineStr">
        <is>
          <t>100x75x10 mm fitted with 5.5 mm</t>
        </is>
      </c>
      <c r="C7139" s="9" t="inlineStr">
        <is>
          <t>dia MS Bright</t>
        </is>
      </c>
      <c r="D7139" s="9" t="inlineStr">
        <is>
          <t>Bar Rod</t>
        </is>
      </c>
      <c r="E7139" s="9" t="inlineStr">
        <is>
          <t>weighing</t>
        </is>
      </c>
      <c r="F7139" s="9" t="inlineStr">
        <is>
          <t>not less than</t>
        </is>
      </c>
    </row>
    <row r="7140" ht="11.5" customHeight="1">
      <c r="A7140" s="9" t="inlineStr"/>
      <c r="B7140" s="9" t="inlineStr">
        <is>
          <t>53 gms</t>
        </is>
      </c>
      <c r="C7140" s="9" t="inlineStr"/>
      <c r="D7140" s="9" t="inlineStr"/>
      <c r="E7140" s="9" t="inlineStr"/>
      <c r="F7140" s="9" t="inlineStr"/>
    </row>
    <row r="7141" ht="11.5" customHeight="1">
      <c r="A7141" s="10" t="inlineStr">
        <is>
          <t>Code</t>
        </is>
      </c>
      <c r="B7141" s="10" t="inlineStr">
        <is>
          <t>Description</t>
        </is>
      </c>
      <c r="C7141" s="10" t="inlineStr">
        <is>
          <t>Unit</t>
        </is>
      </c>
      <c r="D7141" s="10" t="inlineStr">
        <is>
          <t>Quantity</t>
        </is>
      </c>
      <c r="E7141" s="10" t="inlineStr">
        <is>
          <t>Rate</t>
        </is>
      </c>
      <c r="F7141" s="10" t="inlineStr">
        <is>
          <t>Amount</t>
        </is>
      </c>
    </row>
    <row r="7142" ht="11.5" customHeight="1">
      <c r="A7142" s="9" t="inlineStr"/>
      <c r="B7142" s="9" t="inlineStr">
        <is>
          <t>Details of cost for ten Nos.</t>
        </is>
      </c>
      <c r="C7142" s="9" t="inlineStr"/>
      <c r="D7142" s="9" t="inlineStr"/>
      <c r="E7142" s="9" t="inlineStr"/>
      <c r="F7142" s="9" t="inlineStr"/>
    </row>
    <row r="7143" ht="11.5" customHeight="1">
      <c r="A7143" s="9" t="inlineStr"/>
      <c r="B7143" s="9" t="inlineStr">
        <is>
          <t>MATERIAL</t>
        </is>
      </c>
      <c r="C7143" s="9" t="inlineStr"/>
      <c r="D7143" s="9" t="inlineStr"/>
      <c r="E7143" s="9" t="inlineStr"/>
      <c r="F7143" s="9" t="inlineStr"/>
    </row>
    <row r="7144" ht="11.5" customHeight="1">
      <c r="A7144" s="9" t="inlineStr">
        <is>
          <t>7515</t>
        </is>
      </c>
      <c r="B7144" s="9" t="inlineStr">
        <is>
          <t>PTMT butt hinges 100x75x10mm</t>
        </is>
      </c>
      <c r="C7144" s="9" t="inlineStr">
        <is>
          <t>each</t>
        </is>
      </c>
      <c r="D7144" s="9" t="inlineStr">
        <is>
          <t>10.00</t>
        </is>
      </c>
      <c r="E7144" s="9" t="inlineStr">
        <is>
          <t>43.00</t>
        </is>
      </c>
      <c r="F7144" s="9" t="inlineStr">
        <is>
          <t>430.00</t>
        </is>
      </c>
    </row>
    <row r="7145" ht="11.5" customHeight="1">
      <c r="A7145" s="9" t="inlineStr">
        <is>
          <t>0637</t>
        </is>
      </c>
      <c r="B7145" s="9" t="inlineStr">
        <is>
          <t>Bright finished or black enamelled mild</t>
        </is>
      </c>
      <c r="C7145" s="9" t="inlineStr"/>
      <c r="D7145" s="9" t="inlineStr"/>
      <c r="E7145" s="9" t="inlineStr"/>
      <c r="F7145" s="9" t="inlineStr"/>
    </row>
    <row r="7146" ht="11.5" customHeight="1">
      <c r="A7146" s="9" t="inlineStr"/>
      <c r="B7146" s="9" t="inlineStr">
        <is>
          <t>steel screws 40 mm</t>
        </is>
      </c>
      <c r="C7146" s="9" t="inlineStr">
        <is>
          <t>100 Nos</t>
        </is>
      </c>
      <c r="D7146" s="9" t="inlineStr">
        <is>
          <t>0.80</t>
        </is>
      </c>
      <c r="E7146" s="9" t="inlineStr">
        <is>
          <t>60.00</t>
        </is>
      </c>
      <c r="F7146" s="9" t="inlineStr">
        <is>
          <t>48.00</t>
        </is>
      </c>
    </row>
    <row r="7147" ht="11.5" customHeight="1">
      <c r="A7147" s="9" t="inlineStr">
        <is>
          <t>9977</t>
        </is>
      </c>
      <c r="B7147" s="9" t="inlineStr">
        <is>
          <t>Carriage of materials</t>
        </is>
      </c>
      <c r="C7147" s="9" t="inlineStr">
        <is>
          <t>L.S.</t>
        </is>
      </c>
      <c r="D7147" s="9" t="inlineStr">
        <is>
          <t>2.73</t>
        </is>
      </c>
      <c r="E7147" s="9" t="inlineStr">
        <is>
          <t>2.00</t>
        </is>
      </c>
      <c r="F7147" s="9" t="inlineStr">
        <is>
          <t>5.46</t>
        </is>
      </c>
    </row>
    <row r="7148" ht="11.5" customHeight="1">
      <c r="A7148" s="9" t="inlineStr"/>
      <c r="B7148" s="9" t="inlineStr">
        <is>
          <t>LABOUR</t>
        </is>
      </c>
      <c r="C7148" s="9" t="inlineStr"/>
      <c r="D7148" s="9" t="inlineStr"/>
      <c r="E7148" s="9" t="inlineStr"/>
      <c r="F7148" s="9" t="inlineStr"/>
    </row>
    <row r="7149" ht="11.5" customHeight="1">
      <c r="A7149" s="9" t="inlineStr">
        <is>
          <t>0112</t>
        </is>
      </c>
      <c r="B7149" s="9" t="inlineStr">
        <is>
          <t>Carpenter 2nd class</t>
        </is>
      </c>
      <c r="C7149" s="9" t="inlineStr">
        <is>
          <t>day</t>
        </is>
      </c>
      <c r="D7149" s="9" t="inlineStr">
        <is>
          <t>0.14</t>
        </is>
      </c>
      <c r="E7149" s="9" t="inlineStr">
        <is>
          <t>679.00</t>
        </is>
      </c>
      <c r="F7149" s="9" t="inlineStr">
        <is>
          <t>95.06</t>
        </is>
      </c>
    </row>
    <row r="7150" ht="11.5" customHeight="1">
      <c r="A7150" s="9" t="inlineStr">
        <is>
          <t>0114</t>
        </is>
      </c>
      <c r="B7150" s="9" t="inlineStr">
        <is>
          <t>Beldar</t>
        </is>
      </c>
      <c r="C7150" s="9" t="inlineStr">
        <is>
          <t>day</t>
        </is>
      </c>
      <c r="D7150" s="9" t="inlineStr">
        <is>
          <t>0.09</t>
        </is>
      </c>
      <c r="E7150" s="9" t="inlineStr">
        <is>
          <t>558.00</t>
        </is>
      </c>
      <c r="F7150" s="9" t="inlineStr">
        <is>
          <t>50.22</t>
        </is>
      </c>
    </row>
    <row r="7151" ht="11.5" customHeight="1">
      <c r="A7151" s="9" t="inlineStr"/>
      <c r="B7151" s="9" t="inlineStr">
        <is>
          <t>TOTAL</t>
        </is>
      </c>
      <c r="C7151" s="9" t="inlineStr"/>
      <c r="D7151" s="9" t="inlineStr"/>
      <c r="E7151" s="9" t="inlineStr"/>
      <c r="F7151" s="9" t="inlineStr">
        <is>
          <t>628.74 W</t>
        </is>
      </c>
    </row>
    <row r="7152" ht="11.5" customHeight="1">
      <c r="A7152" s="9" t="inlineStr"/>
      <c r="B7152" s="9" t="inlineStr">
        <is>
          <t>Add 1 % Water charges on "W"</t>
        </is>
      </c>
      <c r="C7152" s="9" t="inlineStr"/>
      <c r="D7152" s="9" t="inlineStr"/>
      <c r="E7152" s="9" t="inlineStr"/>
      <c r="F7152" s="9" t="inlineStr">
        <is>
          <t>6.29</t>
        </is>
      </c>
    </row>
    <row r="7153" ht="11.5" customHeight="1">
      <c r="A7153" s="9" t="inlineStr"/>
      <c r="B7153" s="9" t="inlineStr">
        <is>
          <t>TOTAL</t>
        </is>
      </c>
      <c r="C7153" s="9" t="inlineStr"/>
      <c r="D7153" s="9" t="inlineStr"/>
      <c r="E7153" s="9" t="inlineStr"/>
      <c r="F7153" s="9" t="inlineStr">
        <is>
          <t>635.03 X</t>
        </is>
      </c>
    </row>
    <row r="7154" ht="11.5" customHeight="1">
      <c r="A7154" s="9" t="inlineStr"/>
      <c r="B7154" s="9" t="inlineStr">
        <is>
          <t>Add GST on "X" (multiplying factor</t>
        </is>
      </c>
      <c r="C7154" s="9" t="inlineStr"/>
      <c r="D7154" s="9" t="inlineStr"/>
      <c r="E7154" s="9" t="inlineStr"/>
      <c r="F7154" s="9" t="inlineStr"/>
    </row>
    <row r="7155" ht="11.5" customHeight="1">
      <c r="A7155" s="9" t="inlineStr"/>
      <c r="B7155" s="9" t="inlineStr">
        <is>
          <t>0.1405)</t>
        </is>
      </c>
      <c r="C7155" s="9" t="inlineStr"/>
      <c r="D7155" s="9" t="inlineStr"/>
      <c r="E7155" s="9" t="inlineStr"/>
      <c r="F7155" s="9" t="inlineStr">
        <is>
          <t>89.22</t>
        </is>
      </c>
    </row>
    <row r="7156" ht="11.5" customHeight="1">
      <c r="A7156" s="9" t="inlineStr"/>
      <c r="B7156" s="9" t="inlineStr">
        <is>
          <t>TOTAL</t>
        </is>
      </c>
      <c r="C7156" s="9" t="inlineStr"/>
      <c r="D7156" s="9" t="inlineStr"/>
      <c r="E7156" s="9" t="inlineStr"/>
      <c r="F7156" s="9" t="inlineStr">
        <is>
          <t>724.25 Y</t>
        </is>
      </c>
    </row>
    <row r="7157" ht="11.5" customHeight="1">
      <c r="A7157" s="9" t="inlineStr"/>
      <c r="B7157" s="9" t="inlineStr">
        <is>
          <t>Add 15% CPOH on "Y"</t>
        </is>
      </c>
      <c r="C7157" s="9" t="inlineStr"/>
      <c r="D7157" s="9" t="inlineStr"/>
      <c r="E7157" s="9" t="inlineStr"/>
      <c r="F7157" s="9" t="inlineStr">
        <is>
          <t>108.64</t>
        </is>
      </c>
    </row>
    <row r="7158" ht="11.5" customHeight="1">
      <c r="A7158" s="9" t="inlineStr"/>
      <c r="B7158" s="9" t="inlineStr">
        <is>
          <t>TOTAL</t>
        </is>
      </c>
      <c r="C7158" s="9" t="inlineStr"/>
      <c r="D7158" s="9" t="inlineStr"/>
      <c r="E7158" s="9" t="inlineStr"/>
      <c r="F7158" s="9" t="inlineStr">
        <is>
          <t>832.89 Z</t>
        </is>
      </c>
    </row>
    <row r="7159" ht="11.5" customHeight="1">
      <c r="A7159" s="9" t="inlineStr"/>
      <c r="B7159" s="9" t="inlineStr">
        <is>
          <t>Add Cess @ 1% on "Z"</t>
        </is>
      </c>
      <c r="C7159" s="9" t="inlineStr"/>
      <c r="D7159" s="9" t="inlineStr"/>
      <c r="E7159" s="9" t="inlineStr"/>
      <c r="F7159" s="9" t="inlineStr">
        <is>
          <t>8.33</t>
        </is>
      </c>
    </row>
    <row r="7160" ht="11.5" customHeight="1">
      <c r="A7160" s="9" t="inlineStr"/>
      <c r="B7160" s="9" t="inlineStr">
        <is>
          <t>Cost of 10 Nos</t>
        </is>
      </c>
      <c r="C7160" s="9" t="inlineStr"/>
      <c r="D7160" s="9" t="inlineStr"/>
      <c r="E7160" s="9" t="inlineStr"/>
      <c r="F7160" s="9" t="inlineStr">
        <is>
          <t>841.21</t>
        </is>
      </c>
    </row>
    <row r="7161" ht="11.5" customHeight="1">
      <c r="A7161" s="9" t="inlineStr"/>
      <c r="B7161" s="9" t="inlineStr">
        <is>
          <t>Cost of 1 No</t>
        </is>
      </c>
      <c r="C7161" s="9" t="inlineStr"/>
      <c r="D7161" s="9" t="inlineStr"/>
      <c r="E7161" s="9" t="inlineStr"/>
      <c r="F7161" s="9" t="inlineStr">
        <is>
          <t>84.12</t>
        </is>
      </c>
    </row>
    <row r="7162" ht="11.5" customHeight="1">
      <c r="A7162" s="9" t="inlineStr"/>
      <c r="B7162" s="9" t="inlineStr">
        <is>
          <t>Say</t>
        </is>
      </c>
      <c r="C7162" s="9" t="inlineStr"/>
      <c r="D7162" s="9" t="inlineStr"/>
      <c r="E7162" s="9" t="inlineStr"/>
      <c r="F7162" s="9" t="inlineStr">
        <is>
          <t>84.10</t>
        </is>
      </c>
    </row>
    <row r="7163" ht="11.5" customHeight="1">
      <c r="A7163" s="9" t="inlineStr">
        <is>
          <t>9.108</t>
        </is>
      </c>
      <c r="B7163" s="9" t="inlineStr">
        <is>
          <t>Providing and fixing PTMT Tower</t>
        </is>
      </c>
      <c r="C7163" s="9" t="inlineStr">
        <is>
          <t>Bolts with</t>
        </is>
      </c>
      <c r="D7163" s="9" t="inlineStr">
        <is>
          <t>12 mm</t>
        </is>
      </c>
      <c r="E7163" s="9" t="inlineStr">
        <is>
          <t>one piece</t>
        </is>
      </c>
      <c r="F7163" s="9" t="inlineStr">
        <is>
          <t>rod inside and</t>
        </is>
      </c>
    </row>
    <row r="7164" ht="11.5" customHeight="1">
      <c r="A7164" s="9" t="inlineStr"/>
      <c r="B7164" s="9" t="inlineStr">
        <is>
          <t>necessary screws etc., complete.</t>
        </is>
      </c>
      <c r="C7164" s="9" t="inlineStr"/>
      <c r="D7164" s="9" t="inlineStr"/>
      <c r="E7164" s="9" t="inlineStr"/>
      <c r="F7164" s="9" t="inlineStr"/>
    </row>
    <row r="7165" ht="11.5" customHeight="1">
      <c r="A7165" s="9" t="inlineStr">
        <is>
          <t>9.108.1</t>
        </is>
      </c>
      <c r="B7165" s="9" t="inlineStr">
        <is>
          <t>152x42x18 mm weighing not less than</t>
        </is>
      </c>
      <c r="C7165" s="9" t="inlineStr">
        <is>
          <t>60 gms</t>
        </is>
      </c>
      <c r="D7165" s="9" t="inlineStr"/>
      <c r="E7165" s="9" t="inlineStr"/>
      <c r="F7165" s="9" t="inlineStr"/>
    </row>
    <row r="7166" ht="11.5" customHeight="1">
      <c r="A7166" s="10" t="inlineStr">
        <is>
          <t>Code</t>
        </is>
      </c>
      <c r="B7166" s="10" t="inlineStr">
        <is>
          <t>Description</t>
        </is>
      </c>
      <c r="C7166" s="10" t="inlineStr">
        <is>
          <t>Unit</t>
        </is>
      </c>
      <c r="D7166" s="10" t="inlineStr">
        <is>
          <t>Quantity</t>
        </is>
      </c>
      <c r="E7166" s="10" t="inlineStr">
        <is>
          <t>Rate</t>
        </is>
      </c>
      <c r="F7166" s="10" t="inlineStr">
        <is>
          <t>Amount</t>
        </is>
      </c>
    </row>
    <row r="7167" ht="11.5" customHeight="1">
      <c r="A7167" s="9" t="inlineStr"/>
      <c r="B7167" s="9" t="inlineStr">
        <is>
          <t>Details of cost for ten Nos.</t>
        </is>
      </c>
      <c r="C7167" s="9" t="inlineStr"/>
      <c r="D7167" s="9" t="inlineStr"/>
      <c r="E7167" s="9" t="inlineStr"/>
      <c r="F7167" s="9" t="inlineStr"/>
    </row>
    <row r="7169" ht="11.5" customHeight="1">
      <c r="A7169" s="10" t="inlineStr">
        <is>
          <t>Code</t>
        </is>
      </c>
      <c r="B7169" s="10" t="inlineStr">
        <is>
          <t>Description</t>
        </is>
      </c>
      <c r="C7169" s="10" t="inlineStr">
        <is>
          <t>Unit</t>
        </is>
      </c>
      <c r="D7169" s="10" t="inlineStr">
        <is>
          <t>Quantity</t>
        </is>
      </c>
      <c r="E7169" s="10" t="inlineStr">
        <is>
          <t>Rate</t>
        </is>
      </c>
      <c r="F7169" s="10" t="inlineStr">
        <is>
          <t>Amount</t>
        </is>
      </c>
    </row>
    <row r="7170" ht="11.5" customHeight="1">
      <c r="A7170" s="9" t="inlineStr">
        <is>
          <t>0638</t>
        </is>
      </c>
      <c r="B7170" s="9" t="inlineStr">
        <is>
          <t>Bright finished or black enamelled mild</t>
        </is>
      </c>
      <c r="C7170" s="9" t="inlineStr"/>
      <c r="D7170" s="9" t="inlineStr"/>
      <c r="E7170" s="9" t="inlineStr"/>
      <c r="F7170" s="9" t="inlineStr"/>
    </row>
    <row r="7171" ht="11.5" customHeight="1">
      <c r="A7171" s="9" t="inlineStr"/>
      <c r="B7171" s="9" t="inlineStr">
        <is>
          <t>steel screws 30 mm</t>
        </is>
      </c>
      <c r="C7171" s="9" t="inlineStr">
        <is>
          <t>100 Nos</t>
        </is>
      </c>
      <c r="D7171" s="9" t="inlineStr">
        <is>
          <t>0.60</t>
        </is>
      </c>
      <c r="E7171" s="9" t="inlineStr">
        <is>
          <t>45.00</t>
        </is>
      </c>
      <c r="F7171" s="9" t="inlineStr">
        <is>
          <t>27.00</t>
        </is>
      </c>
    </row>
    <row r="7172" ht="11.5" customHeight="1">
      <c r="A7172" s="9" t="inlineStr">
        <is>
          <t>9977</t>
        </is>
      </c>
      <c r="B7172" s="9" t="inlineStr">
        <is>
          <t>Carriage of materials</t>
        </is>
      </c>
      <c r="C7172" s="9" t="inlineStr">
        <is>
          <t>L.S.</t>
        </is>
      </c>
      <c r="D7172" s="9" t="inlineStr">
        <is>
          <t>2.73</t>
        </is>
      </c>
      <c r="E7172" s="9" t="inlineStr">
        <is>
          <t>2.00</t>
        </is>
      </c>
      <c r="F7172" s="9" t="inlineStr">
        <is>
          <t>5.46</t>
        </is>
      </c>
    </row>
    <row r="7173" ht="11.5" customHeight="1">
      <c r="A7173" s="9" t="inlineStr"/>
      <c r="B7173" s="9" t="inlineStr">
        <is>
          <t>LABOUR</t>
        </is>
      </c>
      <c r="C7173" s="9" t="inlineStr"/>
      <c r="D7173" s="9" t="inlineStr"/>
      <c r="E7173" s="9" t="inlineStr"/>
      <c r="F7173" s="9" t="inlineStr"/>
    </row>
    <row r="7174" ht="11.5" customHeight="1">
      <c r="A7174" s="9" t="inlineStr">
        <is>
          <t>0112</t>
        </is>
      </c>
      <c r="B7174" s="9" t="inlineStr">
        <is>
          <t>Carpenter 2nd class</t>
        </is>
      </c>
      <c r="C7174" s="9" t="inlineStr">
        <is>
          <t>day</t>
        </is>
      </c>
      <c r="D7174" s="9" t="inlineStr">
        <is>
          <t>0.08</t>
        </is>
      </c>
      <c r="E7174" s="9" t="inlineStr">
        <is>
          <t>679.00</t>
        </is>
      </c>
      <c r="F7174" s="9" t="inlineStr">
        <is>
          <t>54.32</t>
        </is>
      </c>
    </row>
    <row r="7175" ht="11.5" customHeight="1">
      <c r="A7175" s="9" t="inlineStr"/>
      <c r="B7175" s="9" t="inlineStr">
        <is>
          <t>TOTAL</t>
        </is>
      </c>
      <c r="C7175" s="9" t="inlineStr"/>
      <c r="D7175" s="9" t="inlineStr"/>
      <c r="E7175" s="9" t="inlineStr"/>
      <c r="F7175" s="9" t="inlineStr">
        <is>
          <t>566.78 W</t>
        </is>
      </c>
    </row>
    <row r="7176" ht="11.5" customHeight="1">
      <c r="A7176" s="9" t="inlineStr"/>
      <c r="B7176" s="9" t="inlineStr">
        <is>
          <t>Add 1 % Water charges on "W"</t>
        </is>
      </c>
      <c r="C7176" s="9" t="inlineStr"/>
      <c r="D7176" s="9" t="inlineStr"/>
      <c r="E7176" s="9" t="inlineStr"/>
      <c r="F7176" s="9" t="inlineStr">
        <is>
          <t>5.67</t>
        </is>
      </c>
    </row>
    <row r="7177" ht="11.5" customHeight="1">
      <c r="A7177" s="9" t="inlineStr"/>
      <c r="B7177" s="9" t="inlineStr">
        <is>
          <t>TOTAL</t>
        </is>
      </c>
      <c r="C7177" s="9" t="inlineStr"/>
      <c r="D7177" s="9" t="inlineStr"/>
      <c r="E7177" s="9" t="inlineStr"/>
      <c r="F7177" s="9" t="inlineStr">
        <is>
          <t>572.45 X</t>
        </is>
      </c>
    </row>
    <row r="7178" ht="11.5" customHeight="1">
      <c r="A7178" s="9" t="inlineStr"/>
      <c r="B7178" s="9" t="inlineStr">
        <is>
          <t>Add GST on "X" (multiplying factor</t>
        </is>
      </c>
      <c r="C7178" s="9" t="inlineStr"/>
      <c r="D7178" s="9" t="inlineStr"/>
      <c r="E7178" s="9" t="inlineStr"/>
      <c r="F7178" s="9" t="inlineStr"/>
    </row>
    <row r="7179" ht="11.5" customHeight="1">
      <c r="A7179" s="9" t="inlineStr"/>
      <c r="B7179" s="9" t="inlineStr">
        <is>
          <t>0.1405)</t>
        </is>
      </c>
      <c r="C7179" s="9" t="inlineStr"/>
      <c r="D7179" s="9" t="inlineStr"/>
      <c r="E7179" s="9" t="inlineStr"/>
      <c r="F7179" s="9" t="inlineStr">
        <is>
          <t>80.43</t>
        </is>
      </c>
    </row>
    <row r="7180" ht="11.5" customHeight="1">
      <c r="A7180" s="9" t="inlineStr"/>
      <c r="B7180" s="9" t="inlineStr">
        <is>
          <t>TOTAL</t>
        </is>
      </c>
      <c r="C7180" s="9" t="inlineStr"/>
      <c r="D7180" s="9" t="inlineStr"/>
      <c r="E7180" s="9" t="inlineStr"/>
      <c r="F7180" s="9" t="inlineStr">
        <is>
          <t>652.88 Y</t>
        </is>
      </c>
    </row>
    <row r="7181" ht="11.5" customHeight="1">
      <c r="A7181" s="9" t="inlineStr"/>
      <c r="B7181" s="9" t="inlineStr">
        <is>
          <t>Add 15% CPOH on "Y"</t>
        </is>
      </c>
      <c r="C7181" s="9" t="inlineStr"/>
      <c r="D7181" s="9" t="inlineStr"/>
      <c r="E7181" s="9" t="inlineStr"/>
      <c r="F7181" s="9" t="inlineStr">
        <is>
          <t>97.93</t>
        </is>
      </c>
    </row>
    <row r="7182" ht="11.5" customHeight="1">
      <c r="A7182" s="9" t="inlineStr"/>
      <c r="B7182" s="9" t="inlineStr">
        <is>
          <t>TOTAL</t>
        </is>
      </c>
      <c r="C7182" s="9" t="inlineStr"/>
      <c r="D7182" s="9" t="inlineStr"/>
      <c r="E7182" s="9" t="inlineStr"/>
      <c r="F7182" s="9" t="inlineStr">
        <is>
          <t>750.81 Z</t>
        </is>
      </c>
    </row>
    <row r="7183" ht="11.5" customHeight="1">
      <c r="A7183" s="9" t="inlineStr"/>
      <c r="B7183" s="9" t="inlineStr">
        <is>
          <t>Add Cess @ 1% on "Z"</t>
        </is>
      </c>
      <c r="C7183" s="9" t="inlineStr"/>
      <c r="D7183" s="9" t="inlineStr"/>
      <c r="E7183" s="9" t="inlineStr"/>
      <c r="F7183" s="9" t="inlineStr">
        <is>
          <t>7.51</t>
        </is>
      </c>
    </row>
    <row r="7184" ht="11.5" customHeight="1">
      <c r="A7184" s="9" t="inlineStr"/>
      <c r="B7184" s="9" t="inlineStr">
        <is>
          <t>Cost of 10 Nos</t>
        </is>
      </c>
      <c r="C7184" s="9" t="inlineStr"/>
      <c r="D7184" s="9" t="inlineStr"/>
      <c r="E7184" s="9" t="inlineStr"/>
      <c r="F7184" s="9" t="inlineStr">
        <is>
          <t>758.32</t>
        </is>
      </c>
    </row>
    <row r="7185" ht="11.5" customHeight="1">
      <c r="A7185" s="9" t="inlineStr"/>
      <c r="B7185" s="9" t="inlineStr">
        <is>
          <t>Cost of 1 No</t>
        </is>
      </c>
      <c r="C7185" s="9" t="inlineStr"/>
      <c r="D7185" s="9" t="inlineStr"/>
      <c r="E7185" s="9" t="inlineStr"/>
      <c r="F7185" s="9" t="inlineStr">
        <is>
          <t>75.83</t>
        </is>
      </c>
    </row>
    <row r="7186" ht="11.5" customHeight="1">
      <c r="A7186" s="9" t="inlineStr"/>
      <c r="B7186" s="9" t="inlineStr">
        <is>
          <t>Say</t>
        </is>
      </c>
      <c r="C7186" s="9" t="inlineStr"/>
      <c r="D7186" s="9" t="inlineStr"/>
      <c r="E7186" s="9" t="inlineStr"/>
      <c r="F7186" s="9" t="inlineStr">
        <is>
          <t>75.85</t>
        </is>
      </c>
    </row>
    <row r="7187" ht="11.5" customHeight="1">
      <c r="A7187" s="9" t="inlineStr">
        <is>
          <t>9.108.2</t>
        </is>
      </c>
      <c r="B7187" s="9" t="inlineStr">
        <is>
          <t>202x42x18 mm weighing not less than</t>
        </is>
      </c>
      <c r="C7187" s="9" t="inlineStr">
        <is>
          <t>78 gms</t>
        </is>
      </c>
      <c r="D7187" s="9" t="inlineStr"/>
      <c r="E7187" s="9" t="inlineStr"/>
      <c r="F7187" s="9" t="inlineStr"/>
    </row>
    <row r="7188" ht="11.5" customHeight="1">
      <c r="A7188" s="10" t="inlineStr">
        <is>
          <t>Code</t>
        </is>
      </c>
      <c r="B7188" s="10" t="inlineStr">
        <is>
          <t>Description</t>
        </is>
      </c>
      <c r="C7188" s="10" t="inlineStr">
        <is>
          <t>Unit</t>
        </is>
      </c>
      <c r="D7188" s="10" t="inlineStr">
        <is>
          <t>Quantity</t>
        </is>
      </c>
      <c r="E7188" s="10" t="inlineStr">
        <is>
          <t>Rate</t>
        </is>
      </c>
      <c r="F7188" s="10" t="inlineStr">
        <is>
          <t>Amount</t>
        </is>
      </c>
    </row>
    <row r="7189" ht="11.5" customHeight="1">
      <c r="A7189" s="9" t="inlineStr"/>
      <c r="B7189" s="9" t="inlineStr">
        <is>
          <t>Details of cost for ten Nos.</t>
        </is>
      </c>
      <c r="C7189" s="9" t="inlineStr"/>
      <c r="D7189" s="9" t="inlineStr"/>
      <c r="E7189" s="9" t="inlineStr"/>
      <c r="F7189" s="9" t="inlineStr"/>
    </row>
    <row r="7190" ht="11.5" customHeight="1">
      <c r="A7190" s="9" t="inlineStr"/>
      <c r="B7190" s="9" t="inlineStr">
        <is>
          <t>MATERIAL</t>
        </is>
      </c>
      <c r="C7190" s="9" t="inlineStr"/>
      <c r="D7190" s="9" t="inlineStr"/>
      <c r="E7190" s="9" t="inlineStr"/>
      <c r="F7190" s="9" t="inlineStr"/>
    </row>
    <row r="7191" ht="11.5" customHeight="1">
      <c r="A7191" s="9" t="inlineStr">
        <is>
          <t>7517</t>
        </is>
      </c>
      <c r="B7191" s="9" t="inlineStr">
        <is>
          <t>PTMT Tower bolt 202x42x18mm</t>
        </is>
      </c>
      <c r="C7191" s="9" t="inlineStr">
        <is>
          <t>each</t>
        </is>
      </c>
      <c r="D7191" s="9" t="inlineStr">
        <is>
          <t>10.00</t>
        </is>
      </c>
      <c r="E7191" s="9" t="inlineStr">
        <is>
          <t>67.00</t>
        </is>
      </c>
      <c r="F7191" s="9" t="inlineStr">
        <is>
          <t>670.00</t>
        </is>
      </c>
    </row>
    <row r="7192" ht="11.5" customHeight="1">
      <c r="A7192" s="9" t="inlineStr">
        <is>
          <t>0638</t>
        </is>
      </c>
      <c r="B7192" s="9" t="inlineStr">
        <is>
          <t>Bright finished or black enamelled mild</t>
        </is>
      </c>
      <c r="C7192" s="9" t="inlineStr"/>
      <c r="D7192" s="9" t="inlineStr"/>
      <c r="E7192" s="9" t="inlineStr"/>
      <c r="F7192" s="9" t="inlineStr"/>
    </row>
    <row r="7193" ht="11.5" customHeight="1">
      <c r="A7193" s="9" t="inlineStr"/>
      <c r="B7193" s="9" t="inlineStr">
        <is>
          <t>steel screws 30 mm</t>
        </is>
      </c>
      <c r="C7193" s="9" t="inlineStr">
        <is>
          <t>100 Nos</t>
        </is>
      </c>
      <c r="D7193" s="9" t="inlineStr">
        <is>
          <t>0.80</t>
        </is>
      </c>
      <c r="E7193" s="9" t="inlineStr">
        <is>
          <t>45.00</t>
        </is>
      </c>
      <c r="F7193" s="9" t="inlineStr">
        <is>
          <t>36.00</t>
        </is>
      </c>
    </row>
    <row r="7194" ht="11.5" customHeight="1">
      <c r="A7194" s="9" t="inlineStr">
        <is>
          <t>9977</t>
        </is>
      </c>
      <c r="B7194" s="9" t="inlineStr">
        <is>
          <t>Carriage of materials</t>
        </is>
      </c>
      <c r="C7194" s="9" t="inlineStr">
        <is>
          <t>L.S.</t>
        </is>
      </c>
      <c r="D7194" s="9" t="inlineStr">
        <is>
          <t>2.73</t>
        </is>
      </c>
      <c r="E7194" s="9" t="inlineStr">
        <is>
          <t>2.00</t>
        </is>
      </c>
      <c r="F7194" s="9" t="inlineStr">
        <is>
          <t>5.46</t>
        </is>
      </c>
    </row>
    <row r="7195" ht="11.5" customHeight="1">
      <c r="A7195" s="9" t="inlineStr"/>
      <c r="B7195" s="9" t="inlineStr">
        <is>
          <t>LABOUR</t>
        </is>
      </c>
      <c r="C7195" s="9" t="inlineStr"/>
      <c r="D7195" s="9" t="inlineStr"/>
      <c r="E7195" s="9" t="inlineStr"/>
      <c r="F7195" s="9" t="inlineStr"/>
    </row>
    <row r="7196" ht="11.5" customHeight="1">
      <c r="A7196" s="9" t="inlineStr">
        <is>
          <t>0112</t>
        </is>
      </c>
      <c r="B7196" s="9" t="inlineStr">
        <is>
          <t>Carpenter 2nd class</t>
        </is>
      </c>
      <c r="C7196" s="9" t="inlineStr">
        <is>
          <t>day</t>
        </is>
      </c>
      <c r="D7196" s="9" t="inlineStr">
        <is>
          <t>0.10</t>
        </is>
      </c>
      <c r="E7196" s="9" t="inlineStr">
        <is>
          <t>679.00</t>
        </is>
      </c>
      <c r="F7196" s="9" t="inlineStr">
        <is>
          <t>67.90</t>
        </is>
      </c>
    </row>
    <row r="7197" ht="11.5" customHeight="1">
      <c r="A7197" s="9" t="inlineStr"/>
      <c r="B7197" s="9" t="inlineStr">
        <is>
          <t>TOTAL</t>
        </is>
      </c>
      <c r="C7197" s="9" t="inlineStr"/>
      <c r="D7197" s="9" t="inlineStr"/>
      <c r="E7197" s="9" t="inlineStr"/>
      <c r="F7197" s="9" t="inlineStr">
        <is>
          <t>779.36 W</t>
        </is>
      </c>
    </row>
    <row r="7198" ht="11.5" customHeight="1">
      <c r="A7198" s="9" t="inlineStr"/>
      <c r="B7198" s="9" t="inlineStr">
        <is>
          <t>Add 1 % Water charges on "W"</t>
        </is>
      </c>
      <c r="C7198" s="9" t="inlineStr"/>
      <c r="D7198" s="9" t="inlineStr"/>
      <c r="E7198" s="9" t="inlineStr"/>
      <c r="F7198" s="9" t="inlineStr">
        <is>
          <t>7.79</t>
        </is>
      </c>
    </row>
    <row r="7199" ht="11.5" customHeight="1">
      <c r="A7199" s="9" t="inlineStr"/>
      <c r="B7199" s="9" t="inlineStr">
        <is>
          <t>TOTAL</t>
        </is>
      </c>
      <c r="C7199" s="9" t="inlineStr"/>
      <c r="D7199" s="9" t="inlineStr"/>
      <c r="E7199" s="9" t="inlineStr"/>
      <c r="F7199" s="9" t="inlineStr">
        <is>
          <t>787.15 X</t>
        </is>
      </c>
    </row>
    <row r="7200" ht="11.5" customHeight="1">
      <c r="A7200" s="9" t="inlineStr"/>
      <c r="B7200" s="9" t="inlineStr">
        <is>
          <t>Add GST on "X" (multiplying factor</t>
        </is>
      </c>
      <c r="C7200" s="9" t="inlineStr"/>
      <c r="D7200" s="9" t="inlineStr"/>
      <c r="E7200" s="9" t="inlineStr"/>
      <c r="F7200" s="9" t="inlineStr"/>
    </row>
    <row r="7201" ht="11.5" customHeight="1">
      <c r="A7201" s="9" t="inlineStr"/>
      <c r="B7201" s="9" t="inlineStr">
        <is>
          <t>0.1405)</t>
        </is>
      </c>
      <c r="C7201" s="9" t="inlineStr"/>
      <c r="D7201" s="9" t="inlineStr"/>
      <c r="E7201" s="9" t="inlineStr"/>
      <c r="F7201" s="9" t="inlineStr">
        <is>
          <t>110.60</t>
        </is>
      </c>
    </row>
    <row r="7202" ht="11.5" customHeight="1">
      <c r="A7202" s="9" t="inlineStr"/>
      <c r="B7202" s="9" t="inlineStr">
        <is>
          <t>TOTAL</t>
        </is>
      </c>
      <c r="C7202" s="9" t="inlineStr"/>
      <c r="D7202" s="9" t="inlineStr"/>
      <c r="E7202" s="9" t="inlineStr"/>
      <c r="F7202" s="9" t="inlineStr">
        <is>
          <t>897.75 Y</t>
        </is>
      </c>
    </row>
    <row r="7203" ht="11.5" customHeight="1">
      <c r="A7203" s="9" t="inlineStr"/>
      <c r="B7203" s="9" t="inlineStr">
        <is>
          <t>Add 15% CPOH on "Y"</t>
        </is>
      </c>
      <c r="C7203" s="9" t="inlineStr"/>
      <c r="D7203" s="9" t="inlineStr"/>
      <c r="E7203" s="9" t="inlineStr"/>
      <c r="F7203" s="9" t="inlineStr">
        <is>
          <t>134.66</t>
        </is>
      </c>
    </row>
    <row r="7204" ht="11.5" customHeight="1">
      <c r="A7204" s="9" t="inlineStr"/>
      <c r="B7204" s="9" t="inlineStr">
        <is>
          <t>TOTAL</t>
        </is>
      </c>
      <c r="C7204" s="9" t="inlineStr"/>
      <c r="D7204" s="9" t="inlineStr"/>
      <c r="E7204" s="9" t="inlineStr"/>
      <c r="F7204" s="9" t="inlineStr">
        <is>
          <t>1032.41 Z</t>
        </is>
      </c>
    </row>
    <row r="7205" ht="11.5" customHeight="1">
      <c r="A7205" s="9" t="inlineStr"/>
      <c r="B7205" s="9" t="inlineStr">
        <is>
          <t>Add Cess @ 1% on "Z"</t>
        </is>
      </c>
      <c r="C7205" s="9" t="inlineStr"/>
      <c r="D7205" s="9" t="inlineStr"/>
      <c r="E7205" s="9" t="inlineStr"/>
      <c r="F7205" s="9" t="inlineStr">
        <is>
          <t>10.32</t>
        </is>
      </c>
    </row>
    <row r="7206" ht="11.5" customHeight="1">
      <c r="A7206" s="9" t="inlineStr"/>
      <c r="B7206" s="9" t="inlineStr">
        <is>
          <t>Cost of 10 Nos</t>
        </is>
      </c>
      <c r="C7206" s="9" t="inlineStr"/>
      <c r="D7206" s="9" t="inlineStr"/>
      <c r="E7206" s="9" t="inlineStr"/>
      <c r="F7206" s="9" t="inlineStr">
        <is>
          <t>1042.74</t>
        </is>
      </c>
    </row>
    <row r="7207" ht="11.5" customHeight="1">
      <c r="A7207" s="9" t="inlineStr"/>
      <c r="B7207" s="9" t="inlineStr">
        <is>
          <t>Cost of 1 No</t>
        </is>
      </c>
      <c r="C7207" s="9" t="inlineStr"/>
      <c r="D7207" s="9" t="inlineStr"/>
      <c r="E7207" s="9" t="inlineStr"/>
      <c r="F7207" s="9" t="inlineStr">
        <is>
          <t>104.27</t>
        </is>
      </c>
    </row>
    <row r="7208" ht="11.5" customHeight="1">
      <c r="A7208" s="9" t="inlineStr"/>
      <c r="B7208" s="9" t="inlineStr">
        <is>
          <t>Say</t>
        </is>
      </c>
      <c r="C7208" s="9" t="inlineStr"/>
      <c r="D7208" s="9" t="inlineStr"/>
      <c r="E7208" s="9" t="inlineStr"/>
      <c r="F7208" s="9" t="inlineStr">
        <is>
          <t>104.25</t>
        </is>
      </c>
    </row>
    <row r="7209" ht="11.5" customHeight="1">
      <c r="A7209" s="9" t="inlineStr">
        <is>
          <t>9.109</t>
        </is>
      </c>
      <c r="B7209" s="9" t="inlineStr">
        <is>
          <t>Providing and fixing PTMT door catcher</t>
        </is>
      </c>
      <c r="C7209" s="9" t="inlineStr">
        <is>
          <t>of</t>
        </is>
      </c>
      <c r="D7209" s="9" t="inlineStr">
        <is>
          <t>length 72 mm</t>
        </is>
      </c>
      <c r="E7209" s="9" t="inlineStr">
        <is>
          <t>and dia.</t>
        </is>
      </c>
      <c r="F7209" s="9" t="inlineStr">
        <is>
          <t>of 42 mm with</t>
        </is>
      </c>
    </row>
    <row r="7210" ht="11.5" customHeight="1">
      <c r="A7210" s="9" t="inlineStr"/>
      <c r="B7210" s="9" t="inlineStr">
        <is>
          <t>suitable washers weighing not less</t>
        </is>
      </c>
      <c r="C7210" s="9" t="inlineStr">
        <is>
          <t>than 33</t>
        </is>
      </c>
      <c r="D7210" s="9" t="inlineStr">
        <is>
          <t>gms</t>
        </is>
      </c>
      <c r="E7210" s="9" t="inlineStr"/>
      <c r="F7210" s="9" t="inlineStr"/>
    </row>
    <row r="7211" ht="11.5" customHeight="1">
      <c r="A7211" s="10" t="inlineStr">
        <is>
          <t>Code</t>
        </is>
      </c>
      <c r="B7211" s="10" t="inlineStr">
        <is>
          <t>Description</t>
        </is>
      </c>
      <c r="C7211" s="10" t="inlineStr">
        <is>
          <t>Unit</t>
        </is>
      </c>
      <c r="D7211" s="10" t="inlineStr">
        <is>
          <t>Quantity</t>
        </is>
      </c>
      <c r="E7211" s="10" t="inlineStr">
        <is>
          <t>Rate</t>
        </is>
      </c>
      <c r="F7211" s="10" t="inlineStr">
        <is>
          <t>Amount</t>
        </is>
      </c>
    </row>
    <row r="7212" ht="11.5" customHeight="1">
      <c r="A7212" s="9" t="inlineStr"/>
      <c r="B7212" s="9" t="inlineStr">
        <is>
          <t>Details of cost for ten Nos.</t>
        </is>
      </c>
      <c r="C7212" s="9" t="inlineStr"/>
      <c r="D7212" s="9" t="inlineStr"/>
      <c r="E7212" s="9" t="inlineStr"/>
      <c r="F7212" s="9" t="inlineStr"/>
    </row>
    <row r="7213" ht="11.5" customHeight="1">
      <c r="A7213" s="9" t="inlineStr"/>
      <c r="B7213" s="9" t="inlineStr">
        <is>
          <t>MATERIAL</t>
        </is>
      </c>
      <c r="C7213" s="9" t="inlineStr"/>
      <c r="D7213" s="9" t="inlineStr"/>
      <c r="E7213" s="9" t="inlineStr"/>
      <c r="F7213" s="9" t="inlineStr"/>
    </row>
    <row r="7215" ht="11.5" customHeight="1">
      <c r="A7215" s="10" t="inlineStr">
        <is>
          <t>Code</t>
        </is>
      </c>
      <c r="B7215" s="10" t="inlineStr">
        <is>
          <t>Description</t>
        </is>
      </c>
      <c r="C7215" s="10" t="inlineStr">
        <is>
          <t>Unit</t>
        </is>
      </c>
      <c r="D7215" s="10" t="inlineStr">
        <is>
          <t>Quantity</t>
        </is>
      </c>
      <c r="E7215" s="10" t="inlineStr">
        <is>
          <t>Rate</t>
        </is>
      </c>
      <c r="F7215" s="10" t="inlineStr">
        <is>
          <t>Amount</t>
        </is>
      </c>
    </row>
    <row r="7216" ht="11.5" customHeight="1">
      <c r="A7216" s="9" t="inlineStr">
        <is>
          <t>9977</t>
        </is>
      </c>
      <c r="B7216" s="9" t="inlineStr">
        <is>
          <t>Carriage of materials</t>
        </is>
      </c>
      <c r="C7216" s="9" t="inlineStr">
        <is>
          <t>L.S.</t>
        </is>
      </c>
      <c r="D7216" s="9" t="inlineStr">
        <is>
          <t>2.73</t>
        </is>
      </c>
      <c r="E7216" s="9" t="inlineStr">
        <is>
          <t>2.00</t>
        </is>
      </c>
      <c r="F7216" s="9" t="inlineStr">
        <is>
          <t>5.46</t>
        </is>
      </c>
    </row>
    <row r="7217" ht="11.5" customHeight="1">
      <c r="A7217" s="9" t="inlineStr"/>
      <c r="B7217" s="9" t="inlineStr">
        <is>
          <t>LABOUR</t>
        </is>
      </c>
      <c r="C7217" s="9" t="inlineStr"/>
      <c r="D7217" s="9" t="inlineStr"/>
      <c r="E7217" s="9" t="inlineStr"/>
      <c r="F7217" s="9" t="inlineStr"/>
    </row>
    <row r="7218" ht="11.5" customHeight="1">
      <c r="A7218" s="9" t="inlineStr">
        <is>
          <t>0111</t>
        </is>
      </c>
      <c r="B7218" s="9" t="inlineStr">
        <is>
          <t>Carpenter 1st class</t>
        </is>
      </c>
      <c r="C7218" s="9" t="inlineStr">
        <is>
          <t>day</t>
        </is>
      </c>
      <c r="D7218" s="9" t="inlineStr">
        <is>
          <t>0.03</t>
        </is>
      </c>
      <c r="E7218" s="9" t="inlineStr">
        <is>
          <t>738.00</t>
        </is>
      </c>
      <c r="F7218" s="9" t="inlineStr">
        <is>
          <t>22.14</t>
        </is>
      </c>
    </row>
    <row r="7219" ht="11.5" customHeight="1">
      <c r="A7219" s="9" t="inlineStr"/>
      <c r="B7219" s="9" t="inlineStr">
        <is>
          <t>TOTAL</t>
        </is>
      </c>
      <c r="C7219" s="9" t="inlineStr"/>
      <c r="D7219" s="9" t="inlineStr"/>
      <c r="E7219" s="9" t="inlineStr"/>
      <c r="F7219" s="9" t="inlineStr">
        <is>
          <t>274.80 W</t>
        </is>
      </c>
    </row>
    <row r="7220" ht="11.5" customHeight="1">
      <c r="A7220" s="9" t="inlineStr"/>
      <c r="B7220" s="9" t="inlineStr">
        <is>
          <t>Add 1 % Water charges on "W"</t>
        </is>
      </c>
      <c r="C7220" s="9" t="inlineStr"/>
      <c r="D7220" s="9" t="inlineStr"/>
      <c r="E7220" s="9" t="inlineStr"/>
      <c r="F7220" s="9" t="inlineStr">
        <is>
          <t>2.75</t>
        </is>
      </c>
    </row>
    <row r="7221" ht="11.5" customHeight="1">
      <c r="A7221" s="9" t="inlineStr"/>
      <c r="B7221" s="9" t="inlineStr">
        <is>
          <t>TOTAL</t>
        </is>
      </c>
      <c r="C7221" s="9" t="inlineStr"/>
      <c r="D7221" s="9" t="inlineStr"/>
      <c r="E7221" s="9" t="inlineStr"/>
      <c r="F7221" s="9" t="inlineStr">
        <is>
          <t>277.55 X</t>
        </is>
      </c>
    </row>
    <row r="7222" ht="11.5" customHeight="1">
      <c r="A7222" s="9" t="inlineStr"/>
      <c r="B7222" s="9" t="inlineStr">
        <is>
          <t>Add GST on "X" (multiplying factor</t>
        </is>
      </c>
      <c r="C7222" s="9" t="inlineStr"/>
      <c r="D7222" s="9" t="inlineStr"/>
      <c r="E7222" s="9" t="inlineStr"/>
      <c r="F7222" s="9" t="inlineStr"/>
    </row>
    <row r="7223" ht="11.5" customHeight="1">
      <c r="A7223" s="9" t="inlineStr"/>
      <c r="B7223" s="9" t="inlineStr">
        <is>
          <t>0.1405)</t>
        </is>
      </c>
      <c r="C7223" s="9" t="inlineStr"/>
      <c r="D7223" s="9" t="inlineStr"/>
      <c r="E7223" s="9" t="inlineStr"/>
      <c r="F7223" s="9" t="inlineStr">
        <is>
          <t>39.00</t>
        </is>
      </c>
    </row>
    <row r="7224" ht="11.5" customHeight="1">
      <c r="A7224" s="9" t="inlineStr"/>
      <c r="B7224" s="9" t="inlineStr">
        <is>
          <t>TOTAL</t>
        </is>
      </c>
      <c r="C7224" s="9" t="inlineStr"/>
      <c r="D7224" s="9" t="inlineStr"/>
      <c r="E7224" s="9" t="inlineStr"/>
      <c r="F7224" s="9" t="inlineStr">
        <is>
          <t>316.54 Y</t>
        </is>
      </c>
    </row>
    <row r="7225" ht="11.5" customHeight="1">
      <c r="A7225" s="9" t="inlineStr"/>
      <c r="B7225" s="9" t="inlineStr">
        <is>
          <t>Add 15% CPOH on "Y"</t>
        </is>
      </c>
      <c r="C7225" s="9" t="inlineStr"/>
      <c r="D7225" s="9" t="inlineStr"/>
      <c r="E7225" s="9" t="inlineStr"/>
      <c r="F7225" s="9" t="inlineStr">
        <is>
          <t>47.48</t>
        </is>
      </c>
    </row>
    <row r="7226" ht="11.5" customHeight="1">
      <c r="A7226" s="9" t="inlineStr"/>
      <c r="B7226" s="9" t="inlineStr">
        <is>
          <t>TOTAL</t>
        </is>
      </c>
      <c r="C7226" s="9" t="inlineStr"/>
      <c r="D7226" s="9" t="inlineStr"/>
      <c r="E7226" s="9" t="inlineStr"/>
      <c r="F7226" s="9" t="inlineStr">
        <is>
          <t>364.03 Z</t>
        </is>
      </c>
    </row>
    <row r="7227" ht="11.5" customHeight="1">
      <c r="A7227" s="9" t="inlineStr"/>
      <c r="B7227" s="9" t="inlineStr">
        <is>
          <t>Add Cess @ 1% on "Z"</t>
        </is>
      </c>
      <c r="C7227" s="9" t="inlineStr"/>
      <c r="D7227" s="9" t="inlineStr"/>
      <c r="E7227" s="9" t="inlineStr"/>
      <c r="F7227" s="9" t="inlineStr">
        <is>
          <t>3.64</t>
        </is>
      </c>
    </row>
    <row r="7228" ht="11.5" customHeight="1">
      <c r="A7228" s="9" t="inlineStr"/>
      <c r="B7228" s="9" t="inlineStr">
        <is>
          <t>Cost of 10 Nos</t>
        </is>
      </c>
      <c r="C7228" s="9" t="inlineStr"/>
      <c r="D7228" s="9" t="inlineStr"/>
      <c r="E7228" s="9" t="inlineStr"/>
      <c r="F7228" s="9" t="inlineStr">
        <is>
          <t>367.67</t>
        </is>
      </c>
    </row>
    <row r="7229" ht="11.5" customHeight="1">
      <c r="A7229" s="9" t="inlineStr"/>
      <c r="B7229" s="9" t="inlineStr">
        <is>
          <t>Cost of 1 No</t>
        </is>
      </c>
      <c r="C7229" s="9" t="inlineStr"/>
      <c r="D7229" s="9" t="inlineStr"/>
      <c r="E7229" s="9" t="inlineStr"/>
      <c r="F7229" s="9" t="inlineStr">
        <is>
          <t>36.77</t>
        </is>
      </c>
    </row>
    <row r="7230" ht="11.5" customHeight="1">
      <c r="A7230" s="9" t="inlineStr"/>
      <c r="B7230" s="9" t="inlineStr">
        <is>
          <t>Say</t>
        </is>
      </c>
      <c r="C7230" s="9" t="inlineStr"/>
      <c r="D7230" s="9" t="inlineStr"/>
      <c r="E7230" s="9" t="inlineStr"/>
      <c r="F7230" s="9" t="inlineStr">
        <is>
          <t>36.75</t>
        </is>
      </c>
    </row>
    <row r="7231" ht="11.5" customHeight="1">
      <c r="A7231" s="9" t="inlineStr">
        <is>
          <t>9.110</t>
        </is>
      </c>
      <c r="B7231" s="9" t="inlineStr">
        <is>
          <t>Providing and fixing Bamboo jaffery/</t>
        </is>
      </c>
      <c r="C7231" s="9" t="inlineStr">
        <is>
          <t>fencing</t>
        </is>
      </c>
      <c r="D7231" s="9" t="inlineStr">
        <is>
          <t>consisting</t>
        </is>
      </c>
      <c r="E7231" s="9" t="inlineStr">
        <is>
          <t>of superior</t>
        </is>
      </c>
      <c r="F7231" s="9" t="inlineStr">
        <is>
          <t>quality 25mm</t>
        </is>
      </c>
    </row>
    <row r="7232" ht="23" customHeight="1">
      <c r="A7232" s="9" t="inlineStr"/>
      <c r="B7232" s="9" t="inlineStr">
        <is>
          <t>dia (Average) half cut bamboo placed</t>
        </is>
      </c>
      <c r="C7232" s="9" t="inlineStr">
        <is>
          <t>vertically</t>
        </is>
      </c>
      <c r="D7232" s="9" t="inlineStr">
        <is>
          <t>and fixed together</t>
        </is>
      </c>
      <c r="E7232" s="9" t="inlineStr">
        <is>
          <t>with</t>
        </is>
      </c>
      <c r="F7232" s="9" t="inlineStr">
        <is>
          <t>three numbers</t>
        </is>
      </c>
    </row>
    <row r="7233" ht="11.5" customHeight="1">
      <c r="A7233" s="9" t="inlineStr"/>
      <c r="B7233" s="9" t="inlineStr">
        <is>
          <t>horizontal running members of hollock</t>
        </is>
      </c>
      <c r="C7233" s="9" t="inlineStr">
        <is>
          <t>wood</t>
        </is>
      </c>
      <c r="D7233" s="9" t="inlineStr">
        <is>
          <t>in scantling</t>
        </is>
      </c>
      <c r="E7233" s="9" t="inlineStr">
        <is>
          <t>of section</t>
        </is>
      </c>
      <c r="F7233" s="9" t="inlineStr">
        <is>
          <t>50X25 mm,</t>
        </is>
      </c>
    </row>
    <row r="7234" ht="23" customHeight="1">
      <c r="A7234" s="9" t="inlineStr"/>
      <c r="B7234" s="9" t="inlineStr">
        <is>
          <t>fixed with nails and G.I wire on existing</t>
        </is>
      </c>
      <c r="C7234" s="9" t="inlineStr">
        <is>
          <t>support</t>
        </is>
      </c>
      <c r="D7234" s="9" t="inlineStr">
        <is>
          <t>complete as</t>
        </is>
      </c>
      <c r="E7234" s="9" t="inlineStr">
        <is>
          <t>per direction</t>
        </is>
      </c>
      <c r="F7234" s="9" t="inlineStr">
        <is>
          <t>of Engineer-</t>
        </is>
      </c>
    </row>
    <row r="7235" ht="11.5" customHeight="1">
      <c r="A7235" s="9" t="inlineStr"/>
      <c r="B7235" s="9" t="inlineStr">
        <is>
          <t>in-charge.</t>
        </is>
      </c>
      <c r="C7235" s="9" t="inlineStr"/>
      <c r="D7235" s="9" t="inlineStr"/>
      <c r="E7235" s="9" t="inlineStr"/>
      <c r="F7235" s="9" t="inlineStr"/>
    </row>
    <row r="7236" ht="11.5" customHeight="1">
      <c r="A7236" s="10" t="inlineStr">
        <is>
          <t>Code</t>
        </is>
      </c>
      <c r="B7236" s="10" t="inlineStr">
        <is>
          <t>Description</t>
        </is>
      </c>
      <c r="C7236" s="10" t="inlineStr">
        <is>
          <t>Unit</t>
        </is>
      </c>
      <c r="D7236" s="10" t="inlineStr">
        <is>
          <t>Quantity</t>
        </is>
      </c>
      <c r="E7236" s="10" t="inlineStr">
        <is>
          <t>Rate</t>
        </is>
      </c>
      <c r="F7236" s="10" t="inlineStr">
        <is>
          <t>Amount</t>
        </is>
      </c>
    </row>
    <row r="7237" ht="11.5" customHeight="1">
      <c r="A7237" s="9" t="inlineStr"/>
      <c r="B7237" s="9" t="inlineStr">
        <is>
          <t>Details of cost for a bamboo jaffery of</t>
        </is>
      </c>
      <c r="C7237" s="9" t="inlineStr"/>
      <c r="D7237" s="9" t="inlineStr"/>
      <c r="E7237" s="9" t="inlineStr"/>
      <c r="F7237" s="9" t="inlineStr"/>
    </row>
    <row r="7238" ht="11.5" customHeight="1">
      <c r="A7238" s="9" t="inlineStr"/>
      <c r="B7238" s="9" t="inlineStr">
        <is>
          <t>size 1.00m x 2.10m = 2.10 sqm</t>
        </is>
      </c>
      <c r="C7238" s="9" t="inlineStr"/>
      <c r="D7238" s="9" t="inlineStr"/>
      <c r="E7238" s="9" t="inlineStr"/>
      <c r="F7238" s="9" t="inlineStr"/>
    </row>
    <row r="7239" ht="11.5" customHeight="1">
      <c r="A7239" s="9" t="inlineStr"/>
      <c r="B7239" s="9" t="inlineStr">
        <is>
          <t>MATERIAL</t>
        </is>
      </c>
      <c r="C7239" s="9" t="inlineStr"/>
      <c r="D7239" s="9" t="inlineStr"/>
      <c r="E7239" s="9" t="inlineStr"/>
      <c r="F7239" s="9" t="inlineStr"/>
    </row>
    <row r="7240" ht="11.5" customHeight="1">
      <c r="A7240" s="9" t="inlineStr"/>
      <c r="B7240" s="9" t="inlineStr">
        <is>
          <t>Bamboo 25mm of 100/ 2.50 = 40 nos</t>
        </is>
      </c>
      <c r="C7240" s="9" t="inlineStr"/>
      <c r="D7240" s="9" t="inlineStr"/>
      <c r="E7240" s="9" t="inlineStr"/>
      <c r="F7240" s="9" t="inlineStr"/>
    </row>
    <row r="7241" ht="11.5" customHeight="1">
      <c r="A7241" s="9" t="inlineStr"/>
      <c r="B7241" s="9" t="inlineStr">
        <is>
          <t>Half cut off = 40/2 .=20 nos. x 2.10 =</t>
        </is>
      </c>
      <c r="C7241" s="9" t="inlineStr"/>
      <c r="D7241" s="9" t="inlineStr"/>
      <c r="E7241" s="9" t="inlineStr"/>
      <c r="F7241" s="9" t="inlineStr"/>
    </row>
    <row r="7242" ht="11.5" customHeight="1">
      <c r="A7242" s="9" t="inlineStr"/>
      <c r="B7242" s="9" t="inlineStr">
        <is>
          <t>42.00m</t>
        </is>
      </c>
      <c r="C7242" s="9" t="inlineStr"/>
      <c r="D7242" s="9" t="inlineStr"/>
      <c r="E7242" s="9" t="inlineStr"/>
      <c r="F7242" s="9" t="inlineStr"/>
    </row>
    <row r="7243" ht="11.5" customHeight="1">
      <c r="A7243" s="9" t="inlineStr"/>
      <c r="B7243" s="9" t="inlineStr">
        <is>
          <t>Add wastage @ 15% = 6.30 m</t>
        </is>
      </c>
      <c r="C7243" s="9" t="inlineStr"/>
      <c r="D7243" s="9" t="inlineStr"/>
      <c r="E7243" s="9" t="inlineStr"/>
      <c r="F7243" s="9" t="inlineStr"/>
    </row>
    <row r="7244" ht="11.5" customHeight="1">
      <c r="A7244" s="9" t="inlineStr"/>
      <c r="B7244" s="9" t="inlineStr">
        <is>
          <t>Total = 48.30m</t>
        </is>
      </c>
      <c r="C7244" s="9" t="inlineStr"/>
      <c r="D7244" s="9" t="inlineStr"/>
      <c r="E7244" s="9" t="inlineStr"/>
      <c r="F7244" s="9" t="inlineStr"/>
    </row>
    <row r="7245" ht="11.5" customHeight="1">
      <c r="A7245" s="9" t="inlineStr"/>
      <c r="B7245" s="9" t="inlineStr">
        <is>
          <t>Rate of Bamboo 25 mm dia</t>
        </is>
      </c>
      <c r="C7245" s="9" t="inlineStr"/>
      <c r="D7245" s="9" t="inlineStr"/>
      <c r="E7245" s="9" t="inlineStr"/>
      <c r="F7245" s="9" t="inlineStr"/>
    </row>
    <row r="7246" ht="11.5" customHeight="1">
      <c r="A7246" s="9" t="inlineStr"/>
      <c r="B7246" s="9" t="inlineStr">
        <is>
          <t>2.5 metre long</t>
        </is>
      </c>
      <c r="C7246" s="9" t="inlineStr"/>
      <c r="D7246" s="9" t="inlineStr"/>
      <c r="E7246" s="9" t="inlineStr"/>
      <c r="F7246" s="9" t="inlineStr"/>
    </row>
    <row r="7247" ht="11.5" customHeight="1">
      <c r="A7247" s="9" t="inlineStr"/>
      <c r="B7247" s="9" t="inlineStr">
        <is>
          <t>for one score i.e. 20nos is Rs. 192</t>
        </is>
      </c>
      <c r="C7247" s="9" t="inlineStr"/>
      <c r="D7247" s="9" t="inlineStr"/>
      <c r="E7247" s="9" t="inlineStr"/>
      <c r="F7247" s="9" t="inlineStr"/>
    </row>
    <row r="7248" ht="11.5" customHeight="1">
      <c r="A7248" s="9" t="inlineStr"/>
      <c r="B7248" s="9" t="inlineStr">
        <is>
          <t>for 48.30m qty 48.30 /( 2.5 x 20) =</t>
        </is>
      </c>
      <c r="C7248" s="9" t="inlineStr"/>
      <c r="D7248" s="9" t="inlineStr"/>
      <c r="E7248" s="9" t="inlineStr"/>
      <c r="F7248" s="9" t="inlineStr"/>
    </row>
    <row r="7249" ht="11.5" customHeight="1">
      <c r="A7249" s="9" t="inlineStr"/>
      <c r="B7249" s="9" t="inlineStr">
        <is>
          <t>0.966</t>
        </is>
      </c>
      <c r="C7249" s="9" t="inlineStr"/>
      <c r="D7249" s="9" t="inlineStr"/>
      <c r="E7249" s="9" t="inlineStr"/>
      <c r="F7249" s="9" t="inlineStr"/>
    </row>
    <row r="7250" ht="11.5" customHeight="1">
      <c r="A7250" s="9" t="inlineStr">
        <is>
          <t>0305</t>
        </is>
      </c>
      <c r="B7250" s="9" t="inlineStr">
        <is>
          <t>Bamboo 25 mm dia 2.5 metre long</t>
        </is>
      </c>
      <c r="C7250" s="9" t="inlineStr">
        <is>
          <t>score</t>
        </is>
      </c>
      <c r="D7250" s="9" t="inlineStr">
        <is>
          <t>0.966</t>
        </is>
      </c>
      <c r="E7250" s="9" t="inlineStr">
        <is>
          <t>400.00</t>
        </is>
      </c>
      <c r="F7250" s="9" t="inlineStr">
        <is>
          <t>386.40</t>
        </is>
      </c>
    </row>
    <row r="7251" ht="11.5" customHeight="1">
      <c r="A7251" s="9" t="inlineStr">
        <is>
          <t>9977</t>
        </is>
      </c>
      <c r="B7251" s="9" t="inlineStr">
        <is>
          <t>Carriage of Bamboo</t>
        </is>
      </c>
      <c r="C7251" s="9" t="inlineStr">
        <is>
          <t>L.S.</t>
        </is>
      </c>
      <c r="D7251" s="9" t="inlineStr">
        <is>
          <t>4.83</t>
        </is>
      </c>
      <c r="E7251" s="9" t="inlineStr">
        <is>
          <t>2.00</t>
        </is>
      </c>
      <c r="F7251" s="9" t="inlineStr">
        <is>
          <t>9.66</t>
        </is>
      </c>
    </row>
    <row r="7252" ht="11.5" customHeight="1">
      <c r="A7252" s="9" t="inlineStr">
        <is>
          <t>2466</t>
        </is>
      </c>
      <c r="B7252" s="9" t="inlineStr">
        <is>
          <t>Hollock wood in scantling</t>
        </is>
      </c>
      <c r="C7252" s="9" t="inlineStr">
        <is>
          <t>10 cudm</t>
        </is>
      </c>
      <c r="D7252" s="9" t="inlineStr">
        <is>
          <t>0.394</t>
        </is>
      </c>
      <c r="E7252" s="9" t="inlineStr">
        <is>
          <t>350.00</t>
        </is>
      </c>
      <c r="F7252" s="9" t="inlineStr">
        <is>
          <t>137.90</t>
        </is>
      </c>
    </row>
    <row r="7253" ht="11.5" customHeight="1">
      <c r="A7253" s="9" t="inlineStr"/>
      <c r="B7253" s="9" t="inlineStr">
        <is>
          <t>3 nos. (1.00 x 0.05 x 0.05) =</t>
        </is>
      </c>
      <c r="C7253" s="9" t="inlineStr"/>
      <c r="D7253" s="9" t="inlineStr"/>
      <c r="E7253" s="9" t="inlineStr"/>
      <c r="F7253" s="9" t="inlineStr"/>
    </row>
    <row r="7254" ht="11.5" customHeight="1">
      <c r="A7254" s="9" t="inlineStr"/>
      <c r="B7254" s="9" t="inlineStr">
        <is>
          <t>0.00375 cum</t>
        </is>
      </c>
      <c r="C7254" s="9" t="inlineStr"/>
      <c r="D7254" s="9" t="inlineStr"/>
      <c r="E7254" s="9" t="inlineStr"/>
      <c r="F7254" s="9" t="inlineStr"/>
    </row>
    <row r="7255" ht="11.5" customHeight="1">
      <c r="A7255" s="9" t="inlineStr"/>
      <c r="B7255" s="9" t="inlineStr">
        <is>
          <t>Add wastage @ 5% = 0.00019 cum</t>
        </is>
      </c>
      <c r="C7255" s="9" t="inlineStr"/>
      <c r="D7255" s="9" t="inlineStr"/>
      <c r="E7255" s="9" t="inlineStr"/>
      <c r="F7255" s="9" t="inlineStr"/>
    </row>
    <row r="7256" ht="11.5" customHeight="1">
      <c r="A7256" s="9" t="inlineStr"/>
      <c r="B7256" s="9" t="inlineStr">
        <is>
          <t>Total = 0.00394 cum or 3.94 cudm</t>
        </is>
      </c>
      <c r="C7256" s="9" t="inlineStr"/>
      <c r="D7256" s="9" t="inlineStr"/>
      <c r="E7256" s="9" t="inlineStr"/>
      <c r="F7256" s="9" t="inlineStr"/>
    </row>
    <row r="7257" ht="11.5" customHeight="1">
      <c r="A7257" s="9" t="inlineStr">
        <is>
          <t>2204</t>
        </is>
      </c>
      <c r="B7257" s="9" t="inlineStr">
        <is>
          <t>Carriage of Timber</t>
        </is>
      </c>
      <c r="C7257" s="9" t="inlineStr">
        <is>
          <t>cum</t>
        </is>
      </c>
      <c r="D7257" s="9" t="inlineStr">
        <is>
          <t>0.00394</t>
        </is>
      </c>
      <c r="E7257" s="9" t="inlineStr">
        <is>
          <t>118.59</t>
        </is>
      </c>
      <c r="F7257" s="9" t="inlineStr">
        <is>
          <t>0.47</t>
        </is>
      </c>
    </row>
    <row r="7258" ht="11.5" customHeight="1">
      <c r="A7258" s="9" t="inlineStr">
        <is>
          <t>9999</t>
        </is>
      </c>
      <c r="B7258" s="9" t="inlineStr">
        <is>
          <t>Nails and wire</t>
        </is>
      </c>
      <c r="C7258" s="9" t="inlineStr">
        <is>
          <t>L.S.</t>
        </is>
      </c>
      <c r="D7258" s="9" t="inlineStr">
        <is>
          <t>20.25</t>
        </is>
      </c>
      <c r="E7258" s="9" t="inlineStr">
        <is>
          <t>2.00</t>
        </is>
      </c>
      <c r="F7258" s="9" t="inlineStr">
        <is>
          <t>40.50</t>
        </is>
      </c>
    </row>
    <row r="7259" ht="11.5" customHeight="1">
      <c r="A7259" s="9" t="inlineStr"/>
      <c r="B7259" s="9" t="inlineStr">
        <is>
          <t>LABOUR</t>
        </is>
      </c>
      <c r="C7259" s="9" t="inlineStr"/>
      <c r="D7259" s="9" t="inlineStr"/>
      <c r="E7259" s="9" t="inlineStr"/>
      <c r="F7259" s="9" t="inlineStr"/>
    </row>
    <row r="7260" ht="11.5" customHeight="1">
      <c r="A7260" s="9" t="inlineStr">
        <is>
          <t>0112</t>
        </is>
      </c>
      <c r="B7260" s="9" t="inlineStr">
        <is>
          <t>Carpenter 2nd class</t>
        </is>
      </c>
      <c r="C7260" s="9" t="inlineStr">
        <is>
          <t>day</t>
        </is>
      </c>
      <c r="D7260" s="9" t="inlineStr">
        <is>
          <t>0.25</t>
        </is>
      </c>
      <c r="E7260" s="9" t="inlineStr">
        <is>
          <t>679.00</t>
        </is>
      </c>
      <c r="F7260" s="9" t="inlineStr">
        <is>
          <t>169.75</t>
        </is>
      </c>
    </row>
    <row r="7261" ht="11.5" customHeight="1">
      <c r="A7261" s="9" t="inlineStr">
        <is>
          <t>0114</t>
        </is>
      </c>
      <c r="B7261" s="9" t="inlineStr">
        <is>
          <t>Beldar</t>
        </is>
      </c>
      <c r="C7261" s="9" t="inlineStr">
        <is>
          <t>day</t>
        </is>
      </c>
      <c r="D7261" s="9" t="inlineStr">
        <is>
          <t>0.25</t>
        </is>
      </c>
      <c r="E7261" s="9" t="inlineStr">
        <is>
          <t>558.00</t>
        </is>
      </c>
      <c r="F7261" s="9" t="inlineStr">
        <is>
          <t>139.50</t>
        </is>
      </c>
    </row>
    <row r="7263" ht="11.5" customHeight="1">
      <c r="A7263" s="10" t="inlineStr">
        <is>
          <t>Code</t>
        </is>
      </c>
      <c r="B7263" s="10" t="inlineStr">
        <is>
          <t>Description</t>
        </is>
      </c>
      <c r="C7263" s="10" t="inlineStr">
        <is>
          <t>Unit</t>
        </is>
      </c>
      <c r="D7263" s="10" t="inlineStr">
        <is>
          <t>Quantity</t>
        </is>
      </c>
      <c r="E7263" s="10" t="inlineStr">
        <is>
          <t>Rate</t>
        </is>
      </c>
      <c r="F7263" s="10" t="inlineStr">
        <is>
          <t>Amount</t>
        </is>
      </c>
    </row>
    <row r="7264" ht="11.5" customHeight="1">
      <c r="A7264" s="9" t="inlineStr">
        <is>
          <t>9999</t>
        </is>
      </c>
      <c r="B7264" s="9" t="inlineStr">
        <is>
          <t>Sundries</t>
        </is>
      </c>
      <c r="C7264" s="9" t="inlineStr">
        <is>
          <t>L.S.</t>
        </is>
      </c>
      <c r="D7264" s="9" t="inlineStr">
        <is>
          <t>10.05</t>
        </is>
      </c>
      <c r="E7264" s="9" t="inlineStr">
        <is>
          <t>2.00</t>
        </is>
      </c>
      <c r="F7264" s="9" t="inlineStr">
        <is>
          <t>20.10</t>
        </is>
      </c>
    </row>
    <row r="7265" ht="11.5" customHeight="1">
      <c r="A7265" s="9" t="inlineStr"/>
      <c r="B7265" s="9" t="inlineStr">
        <is>
          <t>TOTAL</t>
        </is>
      </c>
      <c r="C7265" s="9" t="inlineStr"/>
      <c r="D7265" s="9" t="inlineStr"/>
      <c r="E7265" s="9" t="inlineStr"/>
      <c r="F7265" s="9" t="inlineStr">
        <is>
          <t>904.28 W</t>
        </is>
      </c>
    </row>
    <row r="7266" ht="11.5" customHeight="1">
      <c r="A7266" s="9" t="inlineStr"/>
      <c r="B7266" s="9" t="inlineStr">
        <is>
          <t>Add 1 % Water charges on "W"</t>
        </is>
      </c>
      <c r="C7266" s="9" t="inlineStr"/>
      <c r="D7266" s="9" t="inlineStr"/>
      <c r="E7266" s="9" t="inlineStr"/>
      <c r="F7266" s="9" t="inlineStr">
        <is>
          <t>9.04</t>
        </is>
      </c>
    </row>
    <row r="7267" ht="11.5" customHeight="1">
      <c r="A7267" s="9" t="inlineStr"/>
      <c r="B7267" s="9" t="inlineStr">
        <is>
          <t>TOTAL</t>
        </is>
      </c>
      <c r="C7267" s="9" t="inlineStr"/>
      <c r="D7267" s="9" t="inlineStr"/>
      <c r="E7267" s="9" t="inlineStr"/>
      <c r="F7267" s="9" t="inlineStr">
        <is>
          <t>913.32 X</t>
        </is>
      </c>
    </row>
    <row r="7268" ht="11.5" customHeight="1">
      <c r="A7268" s="9" t="inlineStr"/>
      <c r="B7268" s="9" t="inlineStr">
        <is>
          <t>Add GST on "X" (multiplying factor</t>
        </is>
      </c>
      <c r="C7268" s="9" t="inlineStr"/>
      <c r="D7268" s="9" t="inlineStr"/>
      <c r="E7268" s="9" t="inlineStr"/>
      <c r="F7268" s="9" t="inlineStr"/>
    </row>
    <row r="7269" ht="11.5" customHeight="1">
      <c r="A7269" s="9" t="inlineStr"/>
      <c r="B7269" s="9" t="inlineStr">
        <is>
          <t>0.1405)</t>
        </is>
      </c>
      <c r="C7269" s="9" t="inlineStr"/>
      <c r="D7269" s="9" t="inlineStr"/>
      <c r="E7269" s="9" t="inlineStr"/>
      <c r="F7269" s="9" t="inlineStr">
        <is>
          <t>128.32</t>
        </is>
      </c>
    </row>
    <row r="7270" ht="11.5" customHeight="1">
      <c r="A7270" s="9" t="inlineStr"/>
      <c r="B7270" s="9" t="inlineStr">
        <is>
          <t>TOTAL</t>
        </is>
      </c>
      <c r="C7270" s="9" t="inlineStr"/>
      <c r="D7270" s="9" t="inlineStr"/>
      <c r="E7270" s="9" t="inlineStr"/>
      <c r="F7270" s="9" t="inlineStr">
        <is>
          <t>1041.64 Y</t>
        </is>
      </c>
    </row>
    <row r="7271" ht="11.5" customHeight="1">
      <c r="A7271" s="9" t="inlineStr"/>
      <c r="B7271" s="9" t="inlineStr">
        <is>
          <t>Add 15% CPOH on "Y"</t>
        </is>
      </c>
      <c r="C7271" s="9" t="inlineStr"/>
      <c r="D7271" s="9" t="inlineStr"/>
      <c r="E7271" s="9" t="inlineStr"/>
      <c r="F7271" s="9" t="inlineStr">
        <is>
          <t>156.25</t>
        </is>
      </c>
    </row>
    <row r="7272" ht="11.5" customHeight="1">
      <c r="A7272" s="9" t="inlineStr"/>
      <c r="B7272" s="9" t="inlineStr">
        <is>
          <t>TOTAL</t>
        </is>
      </c>
      <c r="C7272" s="9" t="inlineStr"/>
      <c r="D7272" s="9" t="inlineStr"/>
      <c r="E7272" s="9" t="inlineStr"/>
      <c r="F7272" s="9" t="inlineStr">
        <is>
          <t>1197.89 Z</t>
        </is>
      </c>
    </row>
    <row r="7273" ht="11.5" customHeight="1">
      <c r="A7273" s="9" t="inlineStr"/>
      <c r="B7273" s="9" t="inlineStr">
        <is>
          <t>Add Cess @ 1% on "Z"</t>
        </is>
      </c>
      <c r="C7273" s="9" t="inlineStr"/>
      <c r="D7273" s="9" t="inlineStr"/>
      <c r="E7273" s="9" t="inlineStr"/>
      <c r="F7273" s="9" t="inlineStr">
        <is>
          <t>11.98</t>
        </is>
      </c>
    </row>
    <row r="7274" ht="11.5" customHeight="1">
      <c r="A7274" s="9" t="inlineStr"/>
      <c r="B7274" s="9" t="inlineStr">
        <is>
          <t>Cost for 2.10 sqm</t>
        </is>
      </c>
      <c r="C7274" s="9" t="inlineStr"/>
      <c r="D7274" s="9" t="inlineStr"/>
      <c r="E7274" s="9" t="inlineStr"/>
      <c r="F7274" s="9" t="inlineStr">
        <is>
          <t>1209.87</t>
        </is>
      </c>
    </row>
    <row r="7275" ht="11.5" customHeight="1">
      <c r="A7275" s="9" t="inlineStr"/>
      <c r="B7275" s="9" t="inlineStr">
        <is>
          <t>Cost for 1 sqm</t>
        </is>
      </c>
      <c r="C7275" s="9" t="inlineStr"/>
      <c r="D7275" s="9" t="inlineStr"/>
      <c r="E7275" s="9" t="inlineStr"/>
      <c r="F7275" s="9" t="inlineStr">
        <is>
          <t>576.13</t>
        </is>
      </c>
    </row>
    <row r="7276" ht="11.5" customHeight="1">
      <c r="A7276" s="9" t="inlineStr"/>
      <c r="B7276" s="9" t="inlineStr">
        <is>
          <t>Say</t>
        </is>
      </c>
      <c r="C7276" s="9" t="inlineStr"/>
      <c r="D7276" s="9" t="inlineStr"/>
      <c r="E7276" s="9" t="inlineStr"/>
      <c r="F7276" s="9" t="inlineStr">
        <is>
          <t>576.15</t>
        </is>
      </c>
    </row>
    <row r="7277" ht="23" customHeight="1">
      <c r="A7277" s="9" t="inlineStr">
        <is>
          <t>9.111</t>
        </is>
      </c>
      <c r="B7277" s="9" t="inlineStr">
        <is>
          <t>Providing and fixing wooden moulded</t>
        </is>
      </c>
      <c r="C7277" s="9" t="inlineStr">
        <is>
          <t>corner</t>
        </is>
      </c>
      <c r="D7277" s="9" t="inlineStr">
        <is>
          <t>beading</t>
        </is>
      </c>
      <c r="E7277" s="9" t="inlineStr">
        <is>
          <t>of triangular</t>
        </is>
      </c>
      <c r="F7277" s="9" t="inlineStr">
        <is>
          <t>shape to the</t>
        </is>
      </c>
    </row>
    <row r="7278" ht="23" customHeight="1">
      <c r="A7278" s="9" t="inlineStr"/>
      <c r="B7278" s="9" t="inlineStr">
        <is>
          <t>junction of panelling etc. with iron</t>
        </is>
      </c>
      <c r="C7278" s="9" t="inlineStr">
        <is>
          <t>screws,</t>
        </is>
      </c>
      <c r="D7278" s="9" t="inlineStr">
        <is>
          <t>plugs and priming</t>
        </is>
      </c>
      <c r="E7278" s="9" t="inlineStr">
        <is>
          <t>coat</t>
        </is>
      </c>
      <c r="F7278" s="9" t="inlineStr">
        <is>
          <t>on unexposed</t>
        </is>
      </c>
    </row>
    <row r="7279" ht="11.5" customHeight="1">
      <c r="A7279" s="9" t="inlineStr"/>
      <c r="B7279" s="9" t="inlineStr">
        <is>
          <t>surface etc. complete 2nd class teak</t>
        </is>
      </c>
      <c r="C7279" s="9" t="inlineStr">
        <is>
          <t>wood.</t>
        </is>
      </c>
      <c r="D7279" s="9" t="inlineStr"/>
      <c r="E7279" s="9" t="inlineStr"/>
      <c r="F7279" s="9" t="inlineStr"/>
    </row>
    <row r="7280" ht="11.5" customHeight="1">
      <c r="A7280" s="9" t="inlineStr">
        <is>
          <t>9.111.1</t>
        </is>
      </c>
      <c r="B7280" s="9" t="inlineStr">
        <is>
          <t>50x50 mm (base and height)</t>
        </is>
      </c>
      <c r="C7280" s="9" t="inlineStr"/>
      <c r="D7280" s="9" t="inlineStr"/>
      <c r="E7280" s="9" t="inlineStr"/>
      <c r="F7280" s="9" t="inlineStr"/>
    </row>
    <row r="7281" ht="11.5" customHeight="1">
      <c r="A7281" s="10" t="inlineStr">
        <is>
          <t>Code</t>
        </is>
      </c>
      <c r="B7281" s="10" t="inlineStr">
        <is>
          <t>Description</t>
        </is>
      </c>
      <c r="C7281" s="10" t="inlineStr">
        <is>
          <t>Unit</t>
        </is>
      </c>
      <c r="D7281" s="10" t="inlineStr">
        <is>
          <t>Quantity</t>
        </is>
      </c>
      <c r="E7281" s="10" t="inlineStr">
        <is>
          <t>Rate</t>
        </is>
      </c>
      <c r="F7281" s="10" t="inlineStr">
        <is>
          <t>Amount</t>
        </is>
      </c>
    </row>
    <row r="7282" ht="11.5" customHeight="1">
      <c r="A7282" s="9" t="inlineStr"/>
      <c r="B7282" s="9" t="inlineStr">
        <is>
          <t>Details of cost for beading = 5.00 m</t>
        </is>
      </c>
      <c r="C7282" s="9" t="inlineStr"/>
      <c r="D7282" s="9" t="inlineStr"/>
      <c r="E7282" s="9" t="inlineStr"/>
      <c r="F7282" s="9" t="inlineStr"/>
    </row>
    <row r="7283" ht="11.5" customHeight="1">
      <c r="A7283" s="9" t="inlineStr"/>
      <c r="B7283" s="9" t="inlineStr">
        <is>
          <t>MATERIAL</t>
        </is>
      </c>
      <c r="C7283" s="9" t="inlineStr"/>
      <c r="D7283" s="9" t="inlineStr"/>
      <c r="E7283" s="9" t="inlineStr"/>
      <c r="F7283" s="9" t="inlineStr"/>
    </row>
    <row r="7284" ht="11.5" customHeight="1">
      <c r="A7284" s="9" t="inlineStr"/>
      <c r="B7284" s="9" t="inlineStr">
        <is>
          <t>Teak wood 2nd class in planks 500 x 5</t>
        </is>
      </c>
      <c r="C7284" s="9" t="inlineStr"/>
      <c r="D7284" s="9" t="inlineStr"/>
      <c r="E7284" s="9" t="inlineStr"/>
      <c r="F7284" s="9" t="inlineStr"/>
    </row>
    <row r="7285" ht="11.5" customHeight="1">
      <c r="A7285" s="9" t="inlineStr"/>
      <c r="B7285" s="9" t="inlineStr">
        <is>
          <t>x 5 mm / 2 = 0.000625 cum + Add</t>
        </is>
      </c>
      <c r="C7285" s="9" t="inlineStr"/>
      <c r="D7285" s="9" t="inlineStr"/>
      <c r="E7285" s="9" t="inlineStr"/>
      <c r="F7285" s="9" t="inlineStr"/>
    </row>
    <row r="7286" ht="11.5" customHeight="1">
      <c r="A7286" s="9" t="inlineStr"/>
      <c r="B7286" s="9" t="inlineStr">
        <is>
          <t>wastage @ 10% = 0.00063. Total =</t>
        </is>
      </c>
      <c r="C7286" s="9" t="inlineStr"/>
      <c r="D7286" s="9" t="inlineStr"/>
      <c r="E7286" s="9" t="inlineStr"/>
      <c r="F7286" s="9" t="inlineStr"/>
    </row>
    <row r="7287" ht="11.5" customHeight="1">
      <c r="A7287" s="9" t="inlineStr"/>
      <c r="B7287" s="9" t="inlineStr">
        <is>
          <t>0.00688 cum say 6.88 cudm</t>
        </is>
      </c>
      <c r="C7287" s="9" t="inlineStr"/>
      <c r="D7287" s="9" t="inlineStr"/>
      <c r="E7287" s="9" t="inlineStr"/>
      <c r="F7287" s="9" t="inlineStr"/>
    </row>
    <row r="7288" ht="11.5" customHeight="1">
      <c r="A7288" s="9" t="inlineStr">
        <is>
          <t>1190</t>
        </is>
      </c>
      <c r="B7288" s="9" t="inlineStr">
        <is>
          <t>Second class teak wood in planks</t>
        </is>
      </c>
      <c r="C7288" s="9" t="inlineStr">
        <is>
          <t>10 cudm</t>
        </is>
      </c>
      <c r="D7288" s="9" t="inlineStr">
        <is>
          <t>0.688</t>
        </is>
      </c>
      <c r="E7288" s="9" t="inlineStr">
        <is>
          <t>791.00</t>
        </is>
      </c>
      <c r="F7288" s="9" t="inlineStr">
        <is>
          <t>544.21</t>
        </is>
      </c>
    </row>
    <row r="7289" ht="11.5" customHeight="1">
      <c r="A7289" s="9" t="inlineStr">
        <is>
          <t>2204</t>
        </is>
      </c>
      <c r="B7289" s="9" t="inlineStr">
        <is>
          <t>Carriage of Timber</t>
        </is>
      </c>
      <c r="C7289" s="9" t="inlineStr">
        <is>
          <t>cum</t>
        </is>
      </c>
      <c r="D7289" s="9" t="inlineStr">
        <is>
          <t>0.00688</t>
        </is>
      </c>
      <c r="E7289" s="9" t="inlineStr">
        <is>
          <t>118.59</t>
        </is>
      </c>
      <c r="F7289" s="9" t="inlineStr">
        <is>
          <t>0.82</t>
        </is>
      </c>
    </row>
    <row r="7290" ht="11.5" customHeight="1">
      <c r="A7290" s="9" t="inlineStr">
        <is>
          <t>0637</t>
        </is>
      </c>
      <c r="B7290" s="9" t="inlineStr">
        <is>
          <t>Bright finished or black enamelled mild</t>
        </is>
      </c>
      <c r="C7290" s="9" t="inlineStr"/>
      <c r="D7290" s="9" t="inlineStr"/>
      <c r="E7290" s="9" t="inlineStr"/>
      <c r="F7290" s="9" t="inlineStr"/>
    </row>
    <row r="7291" ht="11.5" customHeight="1">
      <c r="A7291" s="9" t="inlineStr"/>
      <c r="B7291" s="9" t="inlineStr">
        <is>
          <t>steel screws 40 mm</t>
        </is>
      </c>
      <c r="C7291" s="9" t="inlineStr">
        <is>
          <t>100 Nos</t>
        </is>
      </c>
      <c r="D7291" s="9" t="inlineStr">
        <is>
          <t>0.06</t>
        </is>
      </c>
      <c r="E7291" s="9" t="inlineStr">
        <is>
          <t>60.00</t>
        </is>
      </c>
      <c r="F7291" s="9" t="inlineStr">
        <is>
          <t>3.60</t>
        </is>
      </c>
    </row>
    <row r="7292" ht="11.5" customHeight="1">
      <c r="A7292" s="9" t="inlineStr"/>
      <c r="B7292" s="9" t="inlineStr">
        <is>
          <t>Priming coat</t>
        </is>
      </c>
      <c r="C7292" s="9" t="inlineStr"/>
      <c r="D7292" s="9" t="inlineStr"/>
      <c r="E7292" s="9" t="inlineStr"/>
      <c r="F7292" s="9" t="inlineStr"/>
    </row>
    <row r="7293" ht="11.5" customHeight="1">
      <c r="A7293" s="9" t="inlineStr"/>
      <c r="B7293" s="9" t="inlineStr">
        <is>
          <t>Area 5.0 x (.05 +.05) = 0.50 sqm</t>
        </is>
      </c>
      <c r="C7293" s="9" t="inlineStr"/>
      <c r="D7293" s="9" t="inlineStr"/>
      <c r="E7293" s="9" t="inlineStr"/>
      <c r="F7293" s="9" t="inlineStr"/>
    </row>
    <row r="7294" ht="11.5" customHeight="1">
      <c r="A7294" s="9" t="inlineStr">
        <is>
          <t>13.50.1</t>
        </is>
      </c>
      <c r="B7294" s="9" t="inlineStr">
        <is>
          <t>Rate as per item no 13.50.1 of</t>
        </is>
      </c>
      <c r="C7294" s="9" t="inlineStr"/>
      <c r="D7294" s="9" t="inlineStr"/>
      <c r="E7294" s="9" t="inlineStr"/>
      <c r="F7294" s="9" t="inlineStr"/>
    </row>
    <row r="7295" ht="11.5" customHeight="1">
      <c r="A7295" s="9" t="inlineStr"/>
      <c r="B7295" s="9" t="inlineStr">
        <is>
          <t>SH : Finishing</t>
        </is>
      </c>
      <c r="C7295" s="9" t="inlineStr">
        <is>
          <t>sqm</t>
        </is>
      </c>
      <c r="D7295" s="9" t="inlineStr">
        <is>
          <t>0.50</t>
        </is>
      </c>
      <c r="E7295" s="9" t="inlineStr">
        <is>
          <t>57.05</t>
        </is>
      </c>
      <c r="F7295" s="9" t="inlineStr">
        <is>
          <t>28.53 A</t>
        </is>
      </c>
    </row>
    <row r="7296" ht="11.5" customHeight="1">
      <c r="A7296" s="9" t="inlineStr"/>
      <c r="B7296" s="9" t="inlineStr">
        <is>
          <t>LABOUR</t>
        </is>
      </c>
      <c r="C7296" s="9" t="inlineStr"/>
      <c r="D7296" s="9" t="inlineStr"/>
      <c r="E7296" s="9" t="inlineStr"/>
      <c r="F7296" s="9" t="inlineStr"/>
    </row>
    <row r="7297" ht="11.5" customHeight="1">
      <c r="A7297" s="9" t="inlineStr"/>
      <c r="B7297" s="9" t="inlineStr">
        <is>
          <t>For plaining, fixing &amp; making design</t>
        </is>
      </c>
      <c r="C7297" s="9" t="inlineStr"/>
      <c r="D7297" s="9" t="inlineStr"/>
      <c r="E7297" s="9" t="inlineStr"/>
      <c r="F7297" s="9" t="inlineStr"/>
    </row>
    <row r="7298" ht="11.5" customHeight="1">
      <c r="A7298" s="9" t="inlineStr">
        <is>
          <t>0111</t>
        </is>
      </c>
      <c r="B7298" s="9" t="inlineStr">
        <is>
          <t>Carpenter 1st class</t>
        </is>
      </c>
      <c r="C7298" s="9" t="inlineStr">
        <is>
          <t>day</t>
        </is>
      </c>
      <c r="D7298" s="9" t="inlineStr">
        <is>
          <t>0.75</t>
        </is>
      </c>
      <c r="E7298" s="9" t="inlineStr">
        <is>
          <t>738.00</t>
        </is>
      </c>
      <c r="F7298" s="9" t="inlineStr">
        <is>
          <t>365.25</t>
        </is>
      </c>
    </row>
    <row r="7299" ht="11.5" customHeight="1">
      <c r="A7299" s="9" t="inlineStr"/>
      <c r="B7299" s="9" t="inlineStr">
        <is>
          <t>TOTAL</t>
        </is>
      </c>
      <c r="C7299" s="9" t="inlineStr"/>
      <c r="D7299" s="9" t="inlineStr"/>
      <c r="E7299" s="9" t="inlineStr"/>
      <c r="F7299" s="9" t="inlineStr">
        <is>
          <t>942.40 W</t>
        </is>
      </c>
    </row>
    <row r="7300" ht="11.5" customHeight="1">
      <c r="A7300" s="9" t="inlineStr"/>
      <c r="B7300" s="9" t="inlineStr">
        <is>
          <t>Add 1 % Water charges on "W-A"</t>
        </is>
      </c>
      <c r="C7300" s="9" t="inlineStr"/>
      <c r="D7300" s="9" t="inlineStr"/>
      <c r="E7300" s="9" t="inlineStr"/>
      <c r="F7300" s="9" t="inlineStr">
        <is>
          <t>9.14</t>
        </is>
      </c>
    </row>
    <row r="7301" ht="11.5" customHeight="1">
      <c r="A7301" s="9" t="inlineStr"/>
      <c r="B7301" s="9" t="inlineStr">
        <is>
          <t>TOTAL</t>
        </is>
      </c>
      <c r="C7301" s="9" t="inlineStr"/>
      <c r="D7301" s="9" t="inlineStr"/>
      <c r="E7301" s="9" t="inlineStr"/>
      <c r="F7301" s="9" t="inlineStr">
        <is>
          <t>951.54 X</t>
        </is>
      </c>
    </row>
    <row r="7302" ht="11.5" customHeight="1">
      <c r="A7302" s="9" t="inlineStr"/>
      <c r="B7302" s="9" t="inlineStr">
        <is>
          <t>Add GST on "X-A" (multiplying factor</t>
        </is>
      </c>
      <c r="C7302" s="9" t="inlineStr"/>
      <c r="D7302" s="9" t="inlineStr"/>
      <c r="E7302" s="9" t="inlineStr"/>
      <c r="F7302" s="9" t="inlineStr"/>
    </row>
    <row r="7303" ht="11.5" customHeight="1">
      <c r="A7303" s="9" t="inlineStr"/>
      <c r="B7303" s="9" t="inlineStr">
        <is>
          <t>0.1405)</t>
        </is>
      </c>
      <c r="C7303" s="9" t="inlineStr"/>
      <c r="D7303" s="9" t="inlineStr"/>
      <c r="E7303" s="9" t="inlineStr"/>
      <c r="F7303" s="9" t="inlineStr">
        <is>
          <t>129.68</t>
        </is>
      </c>
    </row>
    <row r="7304" ht="11.5" customHeight="1">
      <c r="A7304" s="9" t="inlineStr"/>
      <c r="B7304" s="9" t="inlineStr">
        <is>
          <t>TOTAL</t>
        </is>
      </c>
      <c r="C7304" s="9" t="inlineStr"/>
      <c r="D7304" s="9" t="inlineStr"/>
      <c r="E7304" s="9" t="inlineStr"/>
      <c r="F7304" s="9" t="inlineStr">
        <is>
          <t>1081.22 Y</t>
        </is>
      </c>
    </row>
    <row r="7305" ht="11.5" customHeight="1">
      <c r="A7305" s="9" t="inlineStr"/>
      <c r="B7305" s="9" t="inlineStr">
        <is>
          <t>Add 15% CPOH on "Y-A"</t>
        </is>
      </c>
      <c r="C7305" s="9" t="inlineStr"/>
      <c r="D7305" s="9" t="inlineStr"/>
      <c r="E7305" s="9" t="inlineStr"/>
      <c r="F7305" s="9" t="inlineStr">
        <is>
          <t>157.90</t>
        </is>
      </c>
    </row>
    <row r="7306" ht="11.5" customHeight="1">
      <c r="A7306" s="9" t="inlineStr"/>
      <c r="B7306" s="9" t="inlineStr">
        <is>
          <t>TOTAL</t>
        </is>
      </c>
      <c r="C7306" s="9" t="inlineStr"/>
      <c r="D7306" s="9" t="inlineStr"/>
      <c r="E7306" s="9" t="inlineStr"/>
      <c r="F7306" s="9" t="inlineStr">
        <is>
          <t>1239.13 Z</t>
        </is>
      </c>
    </row>
    <row r="7307" ht="11.5" customHeight="1">
      <c r="A7307" s="9" t="inlineStr"/>
      <c r="B7307" s="9" t="inlineStr">
        <is>
          <t>Add Cess @ 1% on "Z-A"</t>
        </is>
      </c>
      <c r="C7307" s="9" t="inlineStr"/>
      <c r="D7307" s="9" t="inlineStr"/>
      <c r="E7307" s="9" t="inlineStr"/>
      <c r="F7307" s="9" t="inlineStr">
        <is>
          <t>12.11</t>
        </is>
      </c>
    </row>
    <row r="7308" ht="11.5" customHeight="1">
      <c r="A7308" s="9" t="inlineStr"/>
      <c r="B7308" s="9" t="inlineStr">
        <is>
          <t>Cost for 5 metre</t>
        </is>
      </c>
      <c r="C7308" s="9" t="inlineStr"/>
      <c r="D7308" s="9" t="inlineStr"/>
      <c r="E7308" s="9" t="inlineStr"/>
      <c r="F7308" s="9" t="inlineStr">
        <is>
          <t>1251.23</t>
        </is>
      </c>
    </row>
    <row r="7309" ht="11.5" customHeight="1">
      <c r="A7309" s="9" t="inlineStr"/>
      <c r="B7309" s="9" t="inlineStr">
        <is>
          <t>Cost for 1 metre</t>
        </is>
      </c>
      <c r="C7309" s="9" t="inlineStr"/>
      <c r="D7309" s="9" t="inlineStr"/>
      <c r="E7309" s="9" t="inlineStr"/>
      <c r="F7309" s="9" t="inlineStr">
        <is>
          <t>250.25</t>
        </is>
      </c>
    </row>
    <row r="7310" ht="11.5" customHeight="1">
      <c r="A7310" s="9" t="inlineStr"/>
      <c r="B7310" s="9" t="inlineStr">
        <is>
          <t>Say</t>
        </is>
      </c>
      <c r="C7310" s="9" t="inlineStr"/>
      <c r="D7310" s="9" t="inlineStr"/>
      <c r="E7310" s="9" t="inlineStr"/>
      <c r="F7310" s="9" t="inlineStr">
        <is>
          <t>250.25</t>
        </is>
      </c>
    </row>
    <row r="7312" ht="23" customHeight="1">
      <c r="A7312" s="9" t="inlineStr">
        <is>
          <t>9.112</t>
        </is>
      </c>
      <c r="B7312" s="9" t="inlineStr">
        <is>
          <t>Providing and fixing 2nd class teak</t>
        </is>
      </c>
      <c r="C7312" s="9" t="inlineStr">
        <is>
          <t>wood lipping/</t>
        </is>
      </c>
      <c r="D7312" s="9" t="inlineStr">
        <is>
          <t>moulded</t>
        </is>
      </c>
      <c r="E7312" s="9" t="inlineStr">
        <is>
          <t>beading</t>
        </is>
      </c>
      <c r="F7312" s="9" t="inlineStr">
        <is>
          <t>or taj beading of</t>
        </is>
      </c>
    </row>
    <row r="7313" ht="23" customHeight="1">
      <c r="A7313" s="9" t="inlineStr"/>
      <c r="B7313" s="9" t="inlineStr">
        <is>
          <t>size 18X5 mm fixed with wooden adhesive</t>
        </is>
      </c>
      <c r="C7313" s="9" t="inlineStr">
        <is>
          <t>of</t>
        </is>
      </c>
      <c r="D7313" s="9" t="inlineStr">
        <is>
          <t>approved quality</t>
        </is>
      </c>
      <c r="E7313" s="9" t="inlineStr">
        <is>
          <t>and</t>
        </is>
      </c>
      <c r="F7313" s="9" t="inlineStr">
        <is>
          <t>screws/nails on</t>
        </is>
      </c>
    </row>
    <row r="7314" ht="23" customHeight="1">
      <c r="A7314" s="9" t="inlineStr"/>
      <c r="B7314" s="9" t="inlineStr">
        <is>
          <t>the edges of the Pre-laminated particle</t>
        </is>
      </c>
      <c r="C7314" s="9" t="inlineStr">
        <is>
          <t>board</t>
        </is>
      </c>
      <c r="D7314" s="9" t="inlineStr">
        <is>
          <t>as per direction</t>
        </is>
      </c>
      <c r="E7314" s="9" t="inlineStr">
        <is>
          <t>of Engineer-in-charge.</t>
        </is>
      </c>
      <c r="F7314" s="9" t="inlineStr"/>
    </row>
    <row r="7315" ht="11.5" customHeight="1">
      <c r="A7315" s="10" t="inlineStr">
        <is>
          <t>Code</t>
        </is>
      </c>
      <c r="B7315" s="10" t="inlineStr">
        <is>
          <t>Description</t>
        </is>
      </c>
      <c r="C7315" s="10" t="inlineStr">
        <is>
          <t>Unit</t>
        </is>
      </c>
      <c r="D7315" s="10" t="inlineStr">
        <is>
          <t>Quantity</t>
        </is>
      </c>
      <c r="E7315" s="10" t="inlineStr">
        <is>
          <t>Rate</t>
        </is>
      </c>
      <c r="F7315" s="10" t="inlineStr">
        <is>
          <t>Amount</t>
        </is>
      </c>
    </row>
    <row r="7316" ht="11.5" customHeight="1">
      <c r="A7316" s="9" t="inlineStr"/>
      <c r="B7316" s="9" t="inlineStr">
        <is>
          <t>Details of cost for 10.00 m</t>
        </is>
      </c>
      <c r="C7316" s="9" t="inlineStr"/>
      <c r="D7316" s="9" t="inlineStr"/>
      <c r="E7316" s="9" t="inlineStr"/>
      <c r="F7316" s="9" t="inlineStr"/>
    </row>
    <row r="7317" ht="11.5" customHeight="1">
      <c r="A7317" s="9" t="inlineStr"/>
      <c r="B7317" s="9" t="inlineStr">
        <is>
          <t>MATERIAL</t>
        </is>
      </c>
      <c r="C7317" s="9" t="inlineStr"/>
      <c r="D7317" s="9" t="inlineStr"/>
      <c r="E7317" s="9" t="inlineStr"/>
      <c r="F7317" s="9" t="inlineStr"/>
    </row>
    <row r="7318" ht="11.5" customHeight="1">
      <c r="A7318" s="9" t="inlineStr">
        <is>
          <t>8719</t>
        </is>
      </c>
      <c r="B7318" s="9" t="inlineStr">
        <is>
          <t>2nd class teak wood lipping/ moulded</t>
        </is>
      </c>
      <c r="C7318" s="9" t="inlineStr"/>
      <c r="D7318" s="9" t="inlineStr"/>
      <c r="E7318" s="9" t="inlineStr"/>
      <c r="F7318" s="9" t="inlineStr"/>
    </row>
    <row r="7319" ht="11.5" customHeight="1">
      <c r="A7319" s="9" t="inlineStr"/>
      <c r="B7319" s="9" t="inlineStr">
        <is>
          <t>beadibg or Taj beading of size</t>
        </is>
      </c>
      <c r="C7319" s="9" t="inlineStr"/>
      <c r="D7319" s="9" t="inlineStr"/>
      <c r="E7319" s="9" t="inlineStr"/>
      <c r="F7319" s="9" t="inlineStr"/>
    </row>
    <row r="7320" ht="11.5" customHeight="1">
      <c r="A7320" s="9" t="inlineStr"/>
      <c r="B7320" s="9" t="inlineStr">
        <is>
          <t>18X5mm</t>
        </is>
      </c>
      <c r="C7320" s="9" t="inlineStr">
        <is>
          <t>metre</t>
        </is>
      </c>
      <c r="D7320" s="9" t="inlineStr">
        <is>
          <t>10.00</t>
        </is>
      </c>
      <c r="E7320" s="9" t="inlineStr">
        <is>
          <t>28.00</t>
        </is>
      </c>
      <c r="F7320" s="9" t="inlineStr">
        <is>
          <t>280.00</t>
        </is>
      </c>
    </row>
    <row r="7321" ht="11.5" customHeight="1">
      <c r="A7321" s="9" t="inlineStr"/>
      <c r="B7321" s="9" t="inlineStr">
        <is>
          <t>LABOUR</t>
        </is>
      </c>
      <c r="C7321" s="9" t="inlineStr"/>
      <c r="D7321" s="9" t="inlineStr"/>
      <c r="E7321" s="9" t="inlineStr"/>
      <c r="F7321" s="9" t="inlineStr"/>
    </row>
    <row r="7322" ht="11.5" customHeight="1">
      <c r="A7322" s="9" t="inlineStr">
        <is>
          <t>0112</t>
        </is>
      </c>
      <c r="B7322" s="9" t="inlineStr">
        <is>
          <t>Carpenter 2nd class</t>
        </is>
      </c>
      <c r="C7322" s="9" t="inlineStr">
        <is>
          <t>day</t>
        </is>
      </c>
      <c r="D7322" s="9" t="inlineStr">
        <is>
          <t>0.25</t>
        </is>
      </c>
      <c r="E7322" s="9" t="inlineStr">
        <is>
          <t>679.00</t>
        </is>
      </c>
      <c r="F7322" s="9" t="inlineStr">
        <is>
          <t>169.75</t>
        </is>
      </c>
    </row>
    <row r="7323" ht="11.5" customHeight="1">
      <c r="A7323" s="9" t="inlineStr">
        <is>
          <t>0114</t>
        </is>
      </c>
      <c r="B7323" s="9" t="inlineStr">
        <is>
          <t>Beldar</t>
        </is>
      </c>
      <c r="C7323" s="9" t="inlineStr">
        <is>
          <t>day</t>
        </is>
      </c>
      <c r="D7323" s="9" t="inlineStr">
        <is>
          <t>0.25</t>
        </is>
      </c>
      <c r="E7323" s="9" t="inlineStr">
        <is>
          <t>558.00</t>
        </is>
      </c>
      <c r="F7323" s="9" t="inlineStr">
        <is>
          <t>139.50</t>
        </is>
      </c>
    </row>
    <row r="7324" ht="11.5" customHeight="1">
      <c r="A7324" s="9" t="inlineStr"/>
      <c r="B7324" s="9" t="inlineStr">
        <is>
          <t>TOTAL</t>
        </is>
      </c>
      <c r="C7324" s="9" t="inlineStr"/>
      <c r="D7324" s="9" t="inlineStr"/>
      <c r="E7324" s="9" t="inlineStr"/>
      <c r="F7324" s="9" t="inlineStr">
        <is>
          <t>589.25 W</t>
        </is>
      </c>
    </row>
    <row r="7325" ht="11.5" customHeight="1">
      <c r="A7325" s="9" t="inlineStr"/>
      <c r="B7325" s="9" t="inlineStr">
        <is>
          <t>Add 1 % Water charges on "W"</t>
        </is>
      </c>
      <c r="C7325" s="9" t="inlineStr"/>
      <c r="D7325" s="9" t="inlineStr"/>
      <c r="E7325" s="9" t="inlineStr"/>
      <c r="F7325" s="9" t="inlineStr">
        <is>
          <t>5.89</t>
        </is>
      </c>
    </row>
    <row r="7326" ht="11.5" customHeight="1">
      <c r="A7326" s="9" t="inlineStr"/>
      <c r="B7326" s="9" t="inlineStr">
        <is>
          <t>TOTAL</t>
        </is>
      </c>
      <c r="C7326" s="9" t="inlineStr"/>
      <c r="D7326" s="9" t="inlineStr"/>
      <c r="E7326" s="9" t="inlineStr"/>
      <c r="F7326" s="9" t="inlineStr">
        <is>
          <t>595.14 X</t>
        </is>
      </c>
    </row>
    <row r="7327" ht="11.5" customHeight="1">
      <c r="A7327" s="9" t="inlineStr"/>
      <c r="B7327" s="9" t="inlineStr">
        <is>
          <t>Add GST on "X" (multiplying factor</t>
        </is>
      </c>
      <c r="C7327" s="9" t="inlineStr"/>
      <c r="D7327" s="9" t="inlineStr"/>
      <c r="E7327" s="9" t="inlineStr"/>
      <c r="F7327" s="9" t="inlineStr"/>
    </row>
    <row r="7328" ht="11.5" customHeight="1">
      <c r="A7328" s="9" t="inlineStr"/>
      <c r="B7328" s="9" t="inlineStr">
        <is>
          <t>0.1405)</t>
        </is>
      </c>
      <c r="C7328" s="9" t="inlineStr"/>
      <c r="D7328" s="9" t="inlineStr"/>
      <c r="E7328" s="9" t="inlineStr"/>
      <c r="F7328" s="9" t="inlineStr">
        <is>
          <t>83.62</t>
        </is>
      </c>
    </row>
    <row r="7329" ht="11.5" customHeight="1">
      <c r="A7329" s="9" t="inlineStr"/>
      <c r="B7329" s="9" t="inlineStr">
        <is>
          <t>TOTAL</t>
        </is>
      </c>
      <c r="C7329" s="9" t="inlineStr"/>
      <c r="D7329" s="9" t="inlineStr"/>
      <c r="E7329" s="9" t="inlineStr"/>
      <c r="F7329" s="9" t="inlineStr">
        <is>
          <t>678.76 Y</t>
        </is>
      </c>
    </row>
    <row r="7330" ht="11.5" customHeight="1">
      <c r="A7330" s="9" t="inlineStr"/>
      <c r="B7330" s="9" t="inlineStr">
        <is>
          <t>Add 15% CPOH on "Y"</t>
        </is>
      </c>
      <c r="C7330" s="9" t="inlineStr"/>
      <c r="D7330" s="9" t="inlineStr"/>
      <c r="E7330" s="9" t="inlineStr"/>
      <c r="F7330" s="9" t="inlineStr">
        <is>
          <t>101.81</t>
        </is>
      </c>
    </row>
    <row r="7331" ht="11.5" customHeight="1">
      <c r="A7331" s="9" t="inlineStr"/>
      <c r="B7331" s="9" t="inlineStr">
        <is>
          <t>TOTAL</t>
        </is>
      </c>
      <c r="C7331" s="9" t="inlineStr"/>
      <c r="D7331" s="9" t="inlineStr"/>
      <c r="E7331" s="9" t="inlineStr"/>
      <c r="F7331" s="9" t="inlineStr">
        <is>
          <t>780.57 Z</t>
        </is>
      </c>
    </row>
    <row r="7332" ht="11.5" customHeight="1">
      <c r="A7332" s="9" t="inlineStr"/>
      <c r="B7332" s="9" t="inlineStr">
        <is>
          <t>Add Cess @ 1% on "Z"</t>
        </is>
      </c>
      <c r="C7332" s="9" t="inlineStr"/>
      <c r="D7332" s="9" t="inlineStr"/>
      <c r="E7332" s="9" t="inlineStr"/>
      <c r="F7332" s="9" t="inlineStr">
        <is>
          <t>7.81</t>
        </is>
      </c>
    </row>
    <row r="7333" ht="11.5" customHeight="1">
      <c r="A7333" s="9" t="inlineStr"/>
      <c r="B7333" s="9" t="inlineStr">
        <is>
          <t>Cost for 10 metre</t>
        </is>
      </c>
      <c r="C7333" s="9" t="inlineStr"/>
      <c r="D7333" s="9" t="inlineStr"/>
      <c r="E7333" s="9" t="inlineStr"/>
      <c r="F7333" s="9" t="inlineStr">
        <is>
          <t>788.38</t>
        </is>
      </c>
    </row>
    <row r="7334" ht="11.5" customHeight="1">
      <c r="A7334" s="9" t="inlineStr"/>
      <c r="B7334" s="9" t="inlineStr">
        <is>
          <t>Cost for 1 metre</t>
        </is>
      </c>
      <c r="C7334" s="9" t="inlineStr"/>
      <c r="D7334" s="9" t="inlineStr"/>
      <c r="E7334" s="9" t="inlineStr"/>
      <c r="F7334" s="9" t="inlineStr">
        <is>
          <t>78.84</t>
        </is>
      </c>
    </row>
    <row r="7335" ht="11.5" customHeight="1">
      <c r="A7335" s="9" t="inlineStr"/>
      <c r="B7335" s="9" t="inlineStr">
        <is>
          <t>Say</t>
        </is>
      </c>
      <c r="C7335" s="9" t="inlineStr"/>
      <c r="D7335" s="9" t="inlineStr"/>
      <c r="E7335" s="9" t="inlineStr"/>
      <c r="F7335" s="9" t="inlineStr">
        <is>
          <t>78.85</t>
        </is>
      </c>
    </row>
    <row r="7336" ht="23" customHeight="1">
      <c r="A7336" s="9" t="inlineStr">
        <is>
          <t>9.113</t>
        </is>
      </c>
      <c r="B7336" s="9" t="inlineStr">
        <is>
          <t>Providing and fixing bright finished</t>
        </is>
      </c>
      <c r="C7336" s="9" t="inlineStr">
        <is>
          <t>100 mm</t>
        </is>
      </c>
      <c r="D7336" s="9" t="inlineStr">
        <is>
          <t>mortice lock</t>
        </is>
      </c>
      <c r="E7336" s="9" t="inlineStr">
        <is>
          <t>with 6 levers</t>
        </is>
      </c>
      <c r="F7336" s="9" t="inlineStr">
        <is>
          <t>without pair</t>
        </is>
      </c>
    </row>
    <row r="7337" ht="11.5" customHeight="1">
      <c r="A7337" s="9" t="inlineStr"/>
      <c r="B7337" s="9" t="inlineStr">
        <is>
          <t>of handles of approved quality for</t>
        </is>
      </c>
      <c r="C7337" s="9" t="inlineStr">
        <is>
          <t>aluminium</t>
        </is>
      </c>
      <c r="D7337" s="9" t="inlineStr">
        <is>
          <t>door, with</t>
        </is>
      </c>
      <c r="E7337" s="9" t="inlineStr">
        <is>
          <t>necessary</t>
        </is>
      </c>
      <c r="F7337" s="9" t="inlineStr">
        <is>
          <t>screws etc</t>
        </is>
      </c>
    </row>
    <row r="7338" ht="11.5" customHeight="1">
      <c r="A7338" s="9" t="inlineStr"/>
      <c r="B7338" s="9" t="inlineStr">
        <is>
          <t>complete as per direction of Engineer-</t>
        </is>
      </c>
      <c r="C7338" s="9" t="inlineStr">
        <is>
          <t>in-charge.</t>
        </is>
      </c>
      <c r="D7338" s="9" t="inlineStr"/>
      <c r="E7338" s="9" t="inlineStr"/>
      <c r="F7338" s="9" t="inlineStr"/>
    </row>
    <row r="7339" ht="11.5" customHeight="1">
      <c r="A7339" s="10" t="inlineStr">
        <is>
          <t>Code</t>
        </is>
      </c>
      <c r="B7339" s="10" t="inlineStr">
        <is>
          <t>Description</t>
        </is>
      </c>
      <c r="C7339" s="10" t="inlineStr">
        <is>
          <t>Unit</t>
        </is>
      </c>
      <c r="D7339" s="10" t="inlineStr">
        <is>
          <t>Quantity</t>
        </is>
      </c>
      <c r="E7339" s="10" t="inlineStr">
        <is>
          <t>Rate</t>
        </is>
      </c>
      <c r="F7339" s="10" t="inlineStr">
        <is>
          <t>Amount</t>
        </is>
      </c>
    </row>
    <row r="7340" ht="11.5" customHeight="1">
      <c r="A7340" s="9" t="inlineStr"/>
      <c r="B7340" s="9" t="inlineStr">
        <is>
          <t>Details of cost for 1 no.</t>
        </is>
      </c>
      <c r="C7340" s="9" t="inlineStr"/>
      <c r="D7340" s="9" t="inlineStr"/>
      <c r="E7340" s="9" t="inlineStr"/>
      <c r="F7340" s="9" t="inlineStr"/>
    </row>
    <row r="7341" ht="11.5" customHeight="1">
      <c r="A7341" s="9" t="inlineStr">
        <is>
          <t>8716</t>
        </is>
      </c>
      <c r="B7341" s="9" t="inlineStr">
        <is>
          <t>100 mm mostice lock with 6 levers for</t>
        </is>
      </c>
      <c r="C7341" s="9" t="inlineStr"/>
      <c r="D7341" s="9" t="inlineStr"/>
      <c r="E7341" s="9" t="inlineStr"/>
      <c r="F7341" s="9" t="inlineStr"/>
    </row>
    <row r="7342" ht="11.5" customHeight="1">
      <c r="A7342" s="9" t="inlineStr"/>
      <c r="B7342" s="9" t="inlineStr">
        <is>
          <t>aluminium door.</t>
        </is>
      </c>
      <c r="C7342" s="9" t="inlineStr">
        <is>
          <t>each</t>
        </is>
      </c>
      <c r="D7342" s="9" t="inlineStr">
        <is>
          <t>1.00</t>
        </is>
      </c>
      <c r="E7342" s="9" t="inlineStr">
        <is>
          <t>375.00</t>
        </is>
      </c>
      <c r="F7342" s="9" t="inlineStr">
        <is>
          <t>375.00</t>
        </is>
      </c>
    </row>
    <row r="7343" ht="11.5" customHeight="1">
      <c r="A7343" s="9" t="inlineStr"/>
      <c r="B7343" s="9" t="inlineStr">
        <is>
          <t>LABOUR</t>
        </is>
      </c>
      <c r="C7343" s="9" t="inlineStr"/>
      <c r="D7343" s="9" t="inlineStr"/>
      <c r="E7343" s="9" t="inlineStr"/>
      <c r="F7343" s="9" t="inlineStr"/>
    </row>
    <row r="7344" ht="11.5" customHeight="1">
      <c r="A7344" s="9" t="inlineStr">
        <is>
          <t>0111</t>
        </is>
      </c>
      <c r="B7344" s="9" t="inlineStr">
        <is>
          <t>Carpenter 1st class</t>
        </is>
      </c>
      <c r="C7344" s="9" t="inlineStr">
        <is>
          <t>day</t>
        </is>
      </c>
      <c r="D7344" s="9" t="inlineStr">
        <is>
          <t>0.13</t>
        </is>
      </c>
      <c r="E7344" s="9" t="inlineStr">
        <is>
          <t>738.00</t>
        </is>
      </c>
      <c r="F7344" s="9" t="inlineStr">
        <is>
          <t>95.94</t>
        </is>
      </c>
    </row>
    <row r="7345" ht="11.5" customHeight="1">
      <c r="A7345" s="9" t="inlineStr">
        <is>
          <t>9999</t>
        </is>
      </c>
      <c r="B7345" s="9" t="inlineStr">
        <is>
          <t>Sundries( screws, carriage etc)</t>
        </is>
      </c>
      <c r="C7345" s="9" t="inlineStr">
        <is>
          <t>L.S.</t>
        </is>
      </c>
      <c r="D7345" s="9" t="inlineStr">
        <is>
          <t>2.60</t>
        </is>
      </c>
      <c r="E7345" s="9" t="inlineStr">
        <is>
          <t>2.00</t>
        </is>
      </c>
      <c r="F7345" s="9" t="inlineStr">
        <is>
          <t>5.20</t>
        </is>
      </c>
    </row>
    <row r="7346" ht="11.5" customHeight="1">
      <c r="A7346" s="9" t="inlineStr"/>
      <c r="B7346" s="9" t="inlineStr">
        <is>
          <t>TOTAL</t>
        </is>
      </c>
      <c r="C7346" s="9" t="inlineStr"/>
      <c r="D7346" s="9" t="inlineStr"/>
      <c r="E7346" s="9" t="inlineStr"/>
      <c r="F7346" s="9" t="inlineStr">
        <is>
          <t>476.14 W</t>
        </is>
      </c>
    </row>
    <row r="7347" ht="11.5" customHeight="1">
      <c r="A7347" s="9" t="inlineStr"/>
      <c r="B7347" s="9" t="inlineStr">
        <is>
          <t>Add 1 % Water charges on "W"</t>
        </is>
      </c>
      <c r="C7347" s="9" t="inlineStr"/>
      <c r="D7347" s="9" t="inlineStr"/>
      <c r="E7347" s="9" t="inlineStr"/>
      <c r="F7347" s="9" t="inlineStr">
        <is>
          <t>4.76</t>
        </is>
      </c>
    </row>
    <row r="7348" ht="11.5" customHeight="1">
      <c r="A7348" s="9" t="inlineStr"/>
      <c r="B7348" s="9" t="inlineStr">
        <is>
          <t>TOTAL</t>
        </is>
      </c>
      <c r="C7348" s="9" t="inlineStr"/>
      <c r="D7348" s="9" t="inlineStr"/>
      <c r="E7348" s="9" t="inlineStr"/>
      <c r="F7348" s="9" t="inlineStr">
        <is>
          <t>480.90 X</t>
        </is>
      </c>
    </row>
    <row r="7349" ht="11.5" customHeight="1">
      <c r="A7349" s="9" t="inlineStr"/>
      <c r="B7349" s="9" t="inlineStr">
        <is>
          <t>Add GST on "X" (multiplying factor</t>
        </is>
      </c>
      <c r="C7349" s="9" t="inlineStr"/>
      <c r="D7349" s="9" t="inlineStr"/>
      <c r="E7349" s="9" t="inlineStr"/>
      <c r="F7349" s="9" t="inlineStr"/>
    </row>
    <row r="7350" ht="11.5" customHeight="1">
      <c r="A7350" s="9" t="inlineStr"/>
      <c r="B7350" s="9" t="inlineStr">
        <is>
          <t>0.1405)</t>
        </is>
      </c>
      <c r="C7350" s="9" t="inlineStr"/>
      <c r="D7350" s="9" t="inlineStr"/>
      <c r="E7350" s="9" t="inlineStr"/>
      <c r="F7350" s="9" t="inlineStr">
        <is>
          <t>67.57</t>
        </is>
      </c>
    </row>
    <row r="7351" ht="11.5" customHeight="1">
      <c r="A7351" s="9" t="inlineStr"/>
      <c r="B7351" s="9" t="inlineStr">
        <is>
          <t>TOTAL</t>
        </is>
      </c>
      <c r="C7351" s="9" t="inlineStr"/>
      <c r="D7351" s="9" t="inlineStr"/>
      <c r="E7351" s="9" t="inlineStr"/>
      <c r="F7351" s="9" t="inlineStr">
        <is>
          <t>548.47 Y</t>
        </is>
      </c>
    </row>
    <row r="7352" ht="11.5" customHeight="1">
      <c r="A7352" s="9" t="inlineStr"/>
      <c r="B7352" s="9" t="inlineStr">
        <is>
          <t>Add 15% CPOH on "Y"</t>
        </is>
      </c>
      <c r="C7352" s="9" t="inlineStr"/>
      <c r="D7352" s="9" t="inlineStr"/>
      <c r="E7352" s="9" t="inlineStr"/>
      <c r="F7352" s="9" t="inlineStr">
        <is>
          <t>82.27</t>
        </is>
      </c>
    </row>
    <row r="7353" ht="11.5" customHeight="1">
      <c r="A7353" s="9" t="inlineStr"/>
      <c r="B7353" s="9" t="inlineStr">
        <is>
          <t>TOTAL</t>
        </is>
      </c>
      <c r="C7353" s="9" t="inlineStr"/>
      <c r="D7353" s="9" t="inlineStr"/>
      <c r="E7353" s="9" t="inlineStr"/>
      <c r="F7353" s="9" t="inlineStr">
        <is>
          <t>630.74 Z</t>
        </is>
      </c>
    </row>
    <row r="7354" ht="11.5" customHeight="1">
      <c r="A7354" s="9" t="inlineStr"/>
      <c r="B7354" s="9" t="inlineStr">
        <is>
          <t>Add Cess @ 1% on "Z"</t>
        </is>
      </c>
      <c r="C7354" s="9" t="inlineStr"/>
      <c r="D7354" s="9" t="inlineStr"/>
      <c r="E7354" s="9" t="inlineStr"/>
      <c r="F7354" s="9" t="inlineStr">
        <is>
          <t>6.31</t>
        </is>
      </c>
    </row>
    <row r="7355" ht="11.5" customHeight="1">
      <c r="A7355" s="9" t="inlineStr"/>
      <c r="B7355" s="9" t="inlineStr">
        <is>
          <t>Cost for 1 no</t>
        </is>
      </c>
      <c r="C7355" s="9" t="inlineStr"/>
      <c r="D7355" s="9" t="inlineStr"/>
      <c r="E7355" s="9" t="inlineStr"/>
      <c r="F7355" s="9" t="inlineStr">
        <is>
          <t>637.05</t>
        </is>
      </c>
    </row>
    <row r="7356" ht="11.5" customHeight="1">
      <c r="A7356" s="9" t="inlineStr"/>
      <c r="B7356" s="9" t="inlineStr">
        <is>
          <t>Say</t>
        </is>
      </c>
      <c r="C7356" s="9" t="inlineStr"/>
      <c r="D7356" s="9" t="inlineStr"/>
      <c r="E7356" s="9" t="inlineStr"/>
      <c r="F7356" s="9" t="inlineStr">
        <is>
          <t>637.05</t>
        </is>
      </c>
    </row>
    <row r="7358" ht="11.5" customHeight="1">
      <c r="A7358" s="9" t="inlineStr">
        <is>
          <t>9.114</t>
        </is>
      </c>
      <c r="B7358" s="9" t="inlineStr">
        <is>
          <t>Providing and fixing magnetic catcher</t>
        </is>
      </c>
      <c r="C7358" s="9" t="inlineStr">
        <is>
          <t>of approved</t>
        </is>
      </c>
      <c r="D7358" s="9" t="inlineStr">
        <is>
          <t>quality</t>
        </is>
      </c>
      <c r="E7358" s="9" t="inlineStr">
        <is>
          <t>in cupboard</t>
        </is>
      </c>
      <c r="F7358" s="9" t="inlineStr">
        <is>
          <t>/ ward robe</t>
        </is>
      </c>
    </row>
    <row r="7359" ht="23" customHeight="1">
      <c r="A7359" s="9" t="inlineStr"/>
      <c r="B7359" s="9" t="inlineStr">
        <is>
          <t>shutters, including fixing with necessary</t>
        </is>
      </c>
      <c r="C7359" s="9" t="inlineStr">
        <is>
          <t>screws</t>
        </is>
      </c>
      <c r="D7359" s="9" t="inlineStr">
        <is>
          <t>etc. complete.</t>
        </is>
      </c>
      <c r="E7359" s="9" t="inlineStr"/>
      <c r="F7359" s="9" t="inlineStr"/>
    </row>
    <row r="7360" ht="11.5" customHeight="1">
      <c r="A7360" s="9" t="inlineStr">
        <is>
          <t>9.114.1</t>
        </is>
      </c>
      <c r="B7360" s="9" t="inlineStr">
        <is>
          <t>Triple strip vertical type</t>
        </is>
      </c>
      <c r="C7360" s="9" t="inlineStr"/>
      <c r="D7360" s="9" t="inlineStr"/>
      <c r="E7360" s="9" t="inlineStr"/>
      <c r="F7360" s="9" t="inlineStr"/>
    </row>
    <row r="7361" ht="11.5" customHeight="1">
      <c r="A7361" s="10" t="inlineStr">
        <is>
          <t>Code</t>
        </is>
      </c>
      <c r="B7361" s="10" t="inlineStr">
        <is>
          <t>Description</t>
        </is>
      </c>
      <c r="C7361" s="10" t="inlineStr">
        <is>
          <t>Unit</t>
        </is>
      </c>
      <c r="D7361" s="10" t="inlineStr">
        <is>
          <t>Quantity</t>
        </is>
      </c>
      <c r="E7361" s="10" t="inlineStr">
        <is>
          <t>Rate</t>
        </is>
      </c>
      <c r="F7361" s="10" t="inlineStr">
        <is>
          <t>Amount</t>
        </is>
      </c>
    </row>
    <row r="7362" ht="11.5" customHeight="1">
      <c r="A7362" s="9" t="inlineStr"/>
      <c r="B7362" s="9" t="inlineStr">
        <is>
          <t>Details of cost for 1 no.</t>
        </is>
      </c>
      <c r="C7362" s="9" t="inlineStr"/>
      <c r="D7362" s="9" t="inlineStr"/>
      <c r="E7362" s="9" t="inlineStr"/>
      <c r="F7362" s="9" t="inlineStr"/>
    </row>
    <row r="7363" ht="11.5" customHeight="1">
      <c r="A7363" s="9" t="inlineStr"/>
      <c r="B7363" s="9" t="inlineStr">
        <is>
          <t>MATERIAL</t>
        </is>
      </c>
      <c r="C7363" s="9" t="inlineStr"/>
      <c r="D7363" s="9" t="inlineStr"/>
      <c r="E7363" s="9" t="inlineStr"/>
      <c r="F7363" s="9" t="inlineStr"/>
    </row>
    <row r="7364" ht="11.5" customHeight="1">
      <c r="A7364" s="9" t="inlineStr">
        <is>
          <t>8714</t>
        </is>
      </c>
      <c r="B7364" s="9" t="inlineStr">
        <is>
          <t>Magenatic catcher triple strip verticle</t>
        </is>
      </c>
      <c r="C7364" s="9" t="inlineStr"/>
      <c r="D7364" s="9" t="inlineStr"/>
      <c r="E7364" s="9" t="inlineStr"/>
      <c r="F7364" s="9" t="inlineStr"/>
    </row>
    <row r="7365" ht="11.5" customHeight="1">
      <c r="A7365" s="9" t="inlineStr"/>
      <c r="B7365" s="9" t="inlineStr">
        <is>
          <t>type.</t>
        </is>
      </c>
      <c r="C7365" s="9" t="inlineStr">
        <is>
          <t>each</t>
        </is>
      </c>
      <c r="D7365" s="9" t="inlineStr">
        <is>
          <t>1.00</t>
        </is>
      </c>
      <c r="E7365" s="9" t="inlineStr">
        <is>
          <t>24.00</t>
        </is>
      </c>
      <c r="F7365" s="9" t="inlineStr">
        <is>
          <t>24.00</t>
        </is>
      </c>
    </row>
    <row r="7366" ht="11.5" customHeight="1">
      <c r="A7366" s="9" t="inlineStr">
        <is>
          <t>9999</t>
        </is>
      </c>
      <c r="B7366" s="9" t="inlineStr">
        <is>
          <t>Sundries including screws and fixing</t>
        </is>
      </c>
      <c r="C7366" s="9" t="inlineStr"/>
      <c r="D7366" s="9" t="inlineStr"/>
      <c r="E7366" s="9" t="inlineStr"/>
      <c r="F7366" s="9" t="inlineStr"/>
    </row>
    <row r="7367" ht="11.5" customHeight="1">
      <c r="A7367" s="9" t="inlineStr"/>
      <c r="B7367" s="9" t="inlineStr">
        <is>
          <t>charges.</t>
        </is>
      </c>
      <c r="C7367" s="9" t="inlineStr">
        <is>
          <t>L.S.</t>
        </is>
      </c>
      <c r="D7367" s="9" t="inlineStr">
        <is>
          <t>2.60</t>
        </is>
      </c>
      <c r="E7367" s="9" t="inlineStr">
        <is>
          <t>2.00</t>
        </is>
      </c>
      <c r="F7367" s="9" t="inlineStr">
        <is>
          <t>5.20</t>
        </is>
      </c>
    </row>
    <row r="7368" ht="11.5" customHeight="1">
      <c r="A7368" s="9" t="inlineStr"/>
      <c r="B7368" s="9" t="inlineStr">
        <is>
          <t>TOTAL</t>
        </is>
      </c>
      <c r="C7368" s="9" t="inlineStr"/>
      <c r="D7368" s="9" t="inlineStr"/>
      <c r="E7368" s="9" t="inlineStr"/>
      <c r="F7368" s="9" t="inlineStr">
        <is>
          <t>29.20 W</t>
        </is>
      </c>
    </row>
    <row r="7369" ht="11.5" customHeight="1">
      <c r="A7369" s="9" t="inlineStr"/>
      <c r="B7369" s="9" t="inlineStr">
        <is>
          <t>Add 1 % Water charges on "W"</t>
        </is>
      </c>
      <c r="C7369" s="9" t="inlineStr"/>
      <c r="D7369" s="9" t="inlineStr"/>
      <c r="E7369" s="9" t="inlineStr"/>
      <c r="F7369" s="9" t="inlineStr">
        <is>
          <t>0.29</t>
        </is>
      </c>
    </row>
    <row r="7370" ht="11.5" customHeight="1">
      <c r="A7370" s="9" t="inlineStr"/>
      <c r="B7370" s="9" t="inlineStr">
        <is>
          <t>TOTAL</t>
        </is>
      </c>
      <c r="C7370" s="9" t="inlineStr"/>
      <c r="D7370" s="9" t="inlineStr"/>
      <c r="E7370" s="9" t="inlineStr"/>
      <c r="F7370" s="9" t="inlineStr">
        <is>
          <t>29.49 X</t>
        </is>
      </c>
    </row>
    <row r="7371" ht="11.5" customHeight="1">
      <c r="A7371" s="9" t="inlineStr"/>
      <c r="B7371" s="9" t="inlineStr">
        <is>
          <t>Add GST on "X" (multiplying factor</t>
        </is>
      </c>
      <c r="C7371" s="9" t="inlineStr"/>
      <c r="D7371" s="9" t="inlineStr"/>
      <c r="E7371" s="9" t="inlineStr"/>
      <c r="F7371" s="9" t="inlineStr"/>
    </row>
    <row r="7372" ht="11.5" customHeight="1">
      <c r="A7372" s="9" t="inlineStr"/>
      <c r="B7372" s="9" t="inlineStr">
        <is>
          <t>0.1405)</t>
        </is>
      </c>
      <c r="C7372" s="9" t="inlineStr"/>
      <c r="D7372" s="9" t="inlineStr"/>
      <c r="E7372" s="9" t="inlineStr"/>
      <c r="F7372" s="9" t="inlineStr">
        <is>
          <t>4.14</t>
        </is>
      </c>
    </row>
    <row r="7373" ht="11.5" customHeight="1">
      <c r="A7373" s="9" t="inlineStr"/>
      <c r="B7373" s="9" t="inlineStr">
        <is>
          <t>TOTAL</t>
        </is>
      </c>
      <c r="C7373" s="9" t="inlineStr"/>
      <c r="D7373" s="9" t="inlineStr"/>
      <c r="E7373" s="9" t="inlineStr"/>
      <c r="F7373" s="9" t="inlineStr">
        <is>
          <t>33.64 Y</t>
        </is>
      </c>
    </row>
    <row r="7374" ht="11.5" customHeight="1">
      <c r="A7374" s="9" t="inlineStr"/>
      <c r="B7374" s="9" t="inlineStr">
        <is>
          <t>Add 15% CPOH on "Y"</t>
        </is>
      </c>
      <c r="C7374" s="9" t="inlineStr"/>
      <c r="D7374" s="9" t="inlineStr"/>
      <c r="E7374" s="9" t="inlineStr"/>
      <c r="F7374" s="9" t="inlineStr">
        <is>
          <t>5.05</t>
        </is>
      </c>
    </row>
    <row r="7375" ht="11.5" customHeight="1">
      <c r="A7375" s="9" t="inlineStr"/>
      <c r="B7375" s="9" t="inlineStr">
        <is>
          <t>TOTAL</t>
        </is>
      </c>
      <c r="C7375" s="9" t="inlineStr"/>
      <c r="D7375" s="9" t="inlineStr"/>
      <c r="E7375" s="9" t="inlineStr"/>
      <c r="F7375" s="9" t="inlineStr">
        <is>
          <t>38.68 Z</t>
        </is>
      </c>
    </row>
    <row r="7376" ht="11.5" customHeight="1">
      <c r="A7376" s="9" t="inlineStr"/>
      <c r="B7376" s="9" t="inlineStr">
        <is>
          <t>Add Cess @ 1% on "Z"</t>
        </is>
      </c>
      <c r="C7376" s="9" t="inlineStr"/>
      <c r="D7376" s="9" t="inlineStr"/>
      <c r="E7376" s="9" t="inlineStr"/>
      <c r="F7376" s="9" t="inlineStr">
        <is>
          <t>0.39</t>
        </is>
      </c>
    </row>
    <row r="7377" ht="11.5" customHeight="1">
      <c r="A7377" s="9" t="inlineStr"/>
      <c r="B7377" s="9" t="inlineStr">
        <is>
          <t>Cost for 1 No.</t>
        </is>
      </c>
      <c r="C7377" s="9" t="inlineStr"/>
      <c r="D7377" s="9" t="inlineStr"/>
      <c r="E7377" s="9" t="inlineStr"/>
      <c r="F7377" s="9" t="inlineStr">
        <is>
          <t>39.07</t>
        </is>
      </c>
    </row>
    <row r="7378" ht="11.5" customHeight="1">
      <c r="A7378" s="9" t="inlineStr"/>
      <c r="B7378" s="9" t="inlineStr">
        <is>
          <t>Say</t>
        </is>
      </c>
      <c r="C7378" s="9" t="inlineStr"/>
      <c r="D7378" s="9" t="inlineStr"/>
      <c r="E7378" s="9" t="inlineStr"/>
      <c r="F7378" s="9" t="inlineStr">
        <is>
          <t>39.05</t>
        </is>
      </c>
    </row>
    <row r="7379" ht="11.5" customHeight="1">
      <c r="A7379" s="9" t="inlineStr">
        <is>
          <t>9.114.2</t>
        </is>
      </c>
      <c r="B7379" s="9" t="inlineStr">
        <is>
          <t>Double strip (horizontal type)</t>
        </is>
      </c>
      <c r="C7379" s="9" t="inlineStr"/>
      <c r="D7379" s="9" t="inlineStr"/>
      <c r="E7379" s="9" t="inlineStr"/>
      <c r="F7379" s="9" t="inlineStr"/>
    </row>
    <row r="7380" ht="11.5" customHeight="1">
      <c r="A7380" s="10" t="inlineStr">
        <is>
          <t>Code</t>
        </is>
      </c>
      <c r="B7380" s="10" t="inlineStr">
        <is>
          <t>Description</t>
        </is>
      </c>
      <c r="C7380" s="10" t="inlineStr">
        <is>
          <t>Unit</t>
        </is>
      </c>
      <c r="D7380" s="10" t="inlineStr">
        <is>
          <t>Quantity</t>
        </is>
      </c>
      <c r="E7380" s="10" t="inlineStr">
        <is>
          <t>Rate</t>
        </is>
      </c>
      <c r="F7380" s="10" t="inlineStr">
        <is>
          <t>Amount</t>
        </is>
      </c>
    </row>
    <row r="7381" ht="11.5" customHeight="1">
      <c r="A7381" s="9" t="inlineStr"/>
      <c r="B7381" s="9" t="inlineStr">
        <is>
          <t>Details of cost for 1 no.</t>
        </is>
      </c>
      <c r="C7381" s="9" t="inlineStr"/>
      <c r="D7381" s="9" t="inlineStr"/>
      <c r="E7381" s="9" t="inlineStr"/>
      <c r="F7381" s="9" t="inlineStr"/>
    </row>
    <row r="7382" ht="11.5" customHeight="1">
      <c r="A7382" s="9" t="inlineStr"/>
      <c r="B7382" s="9" t="inlineStr">
        <is>
          <t>MATERIAL</t>
        </is>
      </c>
      <c r="C7382" s="9" t="inlineStr"/>
      <c r="D7382" s="9" t="inlineStr"/>
      <c r="E7382" s="9" t="inlineStr"/>
      <c r="F7382" s="9" t="inlineStr"/>
    </row>
    <row r="7383" ht="11.5" customHeight="1">
      <c r="A7383" s="9" t="inlineStr">
        <is>
          <t>8715</t>
        </is>
      </c>
      <c r="B7383" s="9" t="inlineStr">
        <is>
          <t>Magenatic catcher double strip</t>
        </is>
      </c>
      <c r="C7383" s="9" t="inlineStr"/>
      <c r="D7383" s="9" t="inlineStr"/>
      <c r="E7383" s="9" t="inlineStr"/>
      <c r="F7383" s="9" t="inlineStr"/>
    </row>
    <row r="7384" ht="11.5" customHeight="1">
      <c r="A7384" s="9" t="inlineStr"/>
      <c r="B7384" s="9" t="inlineStr">
        <is>
          <t>horizontal type.</t>
        </is>
      </c>
      <c r="C7384" s="9" t="inlineStr">
        <is>
          <t>each</t>
        </is>
      </c>
      <c r="D7384" s="9" t="inlineStr">
        <is>
          <t>1.00</t>
        </is>
      </c>
      <c r="E7384" s="9" t="inlineStr">
        <is>
          <t>18.00</t>
        </is>
      </c>
      <c r="F7384" s="9" t="inlineStr">
        <is>
          <t>18.00</t>
        </is>
      </c>
    </row>
    <row r="7385" ht="11.5" customHeight="1">
      <c r="A7385" s="9" t="inlineStr">
        <is>
          <t>9999</t>
        </is>
      </c>
      <c r="B7385" s="9" t="inlineStr">
        <is>
          <t>Sundries including screws and fixing</t>
        </is>
      </c>
      <c r="C7385" s="9" t="inlineStr"/>
      <c r="D7385" s="9" t="inlineStr"/>
      <c r="E7385" s="9" t="inlineStr"/>
      <c r="F7385" s="9" t="inlineStr"/>
    </row>
    <row r="7386" ht="11.5" customHeight="1">
      <c r="A7386" s="9" t="inlineStr"/>
      <c r="B7386" s="9" t="inlineStr">
        <is>
          <t>charges.</t>
        </is>
      </c>
      <c r="C7386" s="9" t="inlineStr">
        <is>
          <t>L.S.</t>
        </is>
      </c>
      <c r="D7386" s="9" t="inlineStr">
        <is>
          <t>2.60</t>
        </is>
      </c>
      <c r="E7386" s="9" t="inlineStr">
        <is>
          <t>2.00</t>
        </is>
      </c>
      <c r="F7386" s="9" t="inlineStr">
        <is>
          <t>5.20</t>
        </is>
      </c>
    </row>
    <row r="7387" ht="11.5" customHeight="1">
      <c r="A7387" s="9" t="inlineStr"/>
      <c r="B7387" s="9" t="inlineStr">
        <is>
          <t>TOTAL</t>
        </is>
      </c>
      <c r="C7387" s="9" t="inlineStr"/>
      <c r="D7387" s="9" t="inlineStr"/>
      <c r="E7387" s="9" t="inlineStr"/>
      <c r="F7387" s="9" t="inlineStr">
        <is>
          <t>23.20 W</t>
        </is>
      </c>
    </row>
    <row r="7388" ht="11.5" customHeight="1">
      <c r="A7388" s="9" t="inlineStr"/>
      <c r="B7388" s="9" t="inlineStr">
        <is>
          <t>Add 1 % Water charges on "W"</t>
        </is>
      </c>
      <c r="C7388" s="9" t="inlineStr"/>
      <c r="D7388" s="9" t="inlineStr"/>
      <c r="E7388" s="9" t="inlineStr"/>
      <c r="F7388" s="9" t="inlineStr">
        <is>
          <t>0.23</t>
        </is>
      </c>
    </row>
    <row r="7389" ht="11.5" customHeight="1">
      <c r="A7389" s="9" t="inlineStr"/>
      <c r="B7389" s="9" t="inlineStr">
        <is>
          <t>TOTAL</t>
        </is>
      </c>
      <c r="C7389" s="9" t="inlineStr"/>
      <c r="D7389" s="9" t="inlineStr"/>
      <c r="E7389" s="9" t="inlineStr"/>
      <c r="F7389" s="9" t="inlineStr">
        <is>
          <t>23.43 X</t>
        </is>
      </c>
    </row>
    <row r="7390" ht="11.5" customHeight="1">
      <c r="A7390" s="9" t="inlineStr"/>
      <c r="B7390" s="9" t="inlineStr">
        <is>
          <t>Add GST on "X" (multiplying factor</t>
        </is>
      </c>
      <c r="C7390" s="9" t="inlineStr"/>
      <c r="D7390" s="9" t="inlineStr"/>
      <c r="E7390" s="9" t="inlineStr"/>
      <c r="F7390" s="9" t="inlineStr"/>
    </row>
    <row r="7391" ht="11.5" customHeight="1">
      <c r="A7391" s="9" t="inlineStr"/>
      <c r="B7391" s="9" t="inlineStr">
        <is>
          <t>0.1405)</t>
        </is>
      </c>
      <c r="C7391" s="9" t="inlineStr"/>
      <c r="D7391" s="9" t="inlineStr"/>
      <c r="E7391" s="9" t="inlineStr"/>
      <c r="F7391" s="9" t="inlineStr">
        <is>
          <t>3.29</t>
        </is>
      </c>
    </row>
    <row r="7392" ht="11.5" customHeight="1">
      <c r="A7392" s="9" t="inlineStr"/>
      <c r="B7392" s="9" t="inlineStr">
        <is>
          <t>TOTAL</t>
        </is>
      </c>
      <c r="C7392" s="9" t="inlineStr"/>
      <c r="D7392" s="9" t="inlineStr"/>
      <c r="E7392" s="9" t="inlineStr"/>
      <c r="F7392" s="9" t="inlineStr">
        <is>
          <t>26.72 Y</t>
        </is>
      </c>
    </row>
    <row r="7393" ht="11.5" customHeight="1">
      <c r="A7393" s="9" t="inlineStr"/>
      <c r="B7393" s="9" t="inlineStr">
        <is>
          <t>Add 15% CPOH on "Y"</t>
        </is>
      </c>
      <c r="C7393" s="9" t="inlineStr"/>
      <c r="D7393" s="9" t="inlineStr"/>
      <c r="E7393" s="9" t="inlineStr"/>
      <c r="F7393" s="9" t="inlineStr">
        <is>
          <t>4.01</t>
        </is>
      </c>
    </row>
    <row r="7394" ht="11.5" customHeight="1">
      <c r="A7394" s="9" t="inlineStr"/>
      <c r="B7394" s="9" t="inlineStr">
        <is>
          <t>TOTAL</t>
        </is>
      </c>
      <c r="C7394" s="9" t="inlineStr"/>
      <c r="D7394" s="9" t="inlineStr"/>
      <c r="E7394" s="9" t="inlineStr"/>
      <c r="F7394" s="9" t="inlineStr">
        <is>
          <t>30.73 Z</t>
        </is>
      </c>
    </row>
    <row r="7395" ht="11.5" customHeight="1">
      <c r="A7395" s="9" t="inlineStr"/>
      <c r="B7395" s="9" t="inlineStr">
        <is>
          <t>Add Cess @ 1% on "Z"</t>
        </is>
      </c>
      <c r="C7395" s="9" t="inlineStr"/>
      <c r="D7395" s="9" t="inlineStr"/>
      <c r="E7395" s="9" t="inlineStr"/>
      <c r="F7395" s="9" t="inlineStr">
        <is>
          <t>0.31</t>
        </is>
      </c>
    </row>
    <row r="7396" ht="11.5" customHeight="1">
      <c r="A7396" s="9" t="inlineStr"/>
      <c r="B7396" s="9" t="inlineStr">
        <is>
          <t>Cost for 1 No.</t>
        </is>
      </c>
      <c r="C7396" s="9" t="inlineStr"/>
      <c r="D7396" s="9" t="inlineStr"/>
      <c r="E7396" s="9" t="inlineStr"/>
      <c r="F7396" s="9" t="inlineStr">
        <is>
          <t>31.04</t>
        </is>
      </c>
    </row>
    <row r="7397" ht="11.5" customHeight="1">
      <c r="A7397" s="9" t="inlineStr"/>
      <c r="B7397" s="9" t="inlineStr">
        <is>
          <t>Say</t>
        </is>
      </c>
      <c r="C7397" s="9" t="inlineStr"/>
      <c r="D7397" s="9" t="inlineStr"/>
      <c r="E7397" s="9" t="inlineStr"/>
      <c r="F7397" s="9" t="inlineStr">
        <is>
          <t>31.05</t>
        </is>
      </c>
    </row>
    <row r="7398" ht="23" customHeight="1">
      <c r="A7398" s="9" t="inlineStr">
        <is>
          <t>9.115</t>
        </is>
      </c>
      <c r="B7398" s="9" t="inlineStr">
        <is>
          <t>Providing and fixing powder coated</t>
        </is>
      </c>
      <c r="C7398" s="9" t="inlineStr">
        <is>
          <t>telescopic</t>
        </is>
      </c>
      <c r="D7398" s="9" t="inlineStr">
        <is>
          <t>drawer channels</t>
        </is>
      </c>
      <c r="E7398" s="9" t="inlineStr">
        <is>
          <t>300</t>
        </is>
      </c>
      <c r="F7398" s="9" t="inlineStr">
        <is>
          <t>mm long with</t>
        </is>
      </c>
    </row>
    <row r="7399" ht="23" customHeight="1">
      <c r="A7399" s="9" t="inlineStr"/>
      <c r="B7399" s="9" t="inlineStr">
        <is>
          <t>necessary screws etc. complete as</t>
        </is>
      </c>
      <c r="C7399" s="9" t="inlineStr">
        <is>
          <t>per directions</t>
        </is>
      </c>
      <c r="D7399" s="9" t="inlineStr">
        <is>
          <t>of Engineer-</t>
        </is>
      </c>
      <c r="E7399" s="9" t="inlineStr">
        <is>
          <t>in-charge.</t>
        </is>
      </c>
      <c r="F7399" s="9" t="inlineStr"/>
    </row>
    <row r="7400" ht="11.5" customHeight="1">
      <c r="A7400" s="10" t="inlineStr">
        <is>
          <t>Code</t>
        </is>
      </c>
      <c r="B7400" s="10" t="inlineStr">
        <is>
          <t>Description</t>
        </is>
      </c>
      <c r="C7400" s="10" t="inlineStr">
        <is>
          <t>Unit</t>
        </is>
      </c>
      <c r="D7400" s="10" t="inlineStr">
        <is>
          <t>Quantity</t>
        </is>
      </c>
      <c r="E7400" s="10" t="inlineStr">
        <is>
          <t>Rate</t>
        </is>
      </c>
      <c r="F7400" s="10" t="inlineStr">
        <is>
          <t>Amount</t>
        </is>
      </c>
    </row>
    <row r="7401" ht="11.5" customHeight="1">
      <c r="A7401" s="9" t="inlineStr"/>
      <c r="B7401" s="9" t="inlineStr">
        <is>
          <t>Details of cost for 10 sets.</t>
        </is>
      </c>
      <c r="C7401" s="9" t="inlineStr"/>
      <c r="D7401" s="9" t="inlineStr"/>
      <c r="E7401" s="9" t="inlineStr"/>
      <c r="F7401" s="9" t="inlineStr"/>
    </row>
    <row r="7402" ht="11.5" customHeight="1">
      <c r="A7402" s="9" t="inlineStr"/>
      <c r="B7402" s="9" t="inlineStr">
        <is>
          <t>MATERIAL</t>
        </is>
      </c>
      <c r="C7402" s="9" t="inlineStr"/>
      <c r="D7402" s="9" t="inlineStr"/>
      <c r="E7402" s="9" t="inlineStr"/>
      <c r="F7402" s="9" t="inlineStr"/>
    </row>
    <row r="7404" ht="11.5" customHeight="1">
      <c r="A7404" s="10" t="inlineStr">
        <is>
          <t>Code</t>
        </is>
      </c>
      <c r="B7404" s="10" t="inlineStr">
        <is>
          <t>Description</t>
        </is>
      </c>
      <c r="C7404" s="10" t="inlineStr">
        <is>
          <t>Unit</t>
        </is>
      </c>
      <c r="D7404" s="10" t="inlineStr">
        <is>
          <t>Quantity</t>
        </is>
      </c>
      <c r="E7404" s="10" t="inlineStr">
        <is>
          <t>Rate</t>
        </is>
      </c>
      <c r="F7404" s="10" t="inlineStr">
        <is>
          <t>Amount</t>
        </is>
      </c>
    </row>
    <row r="7405" ht="11.5" customHeight="1">
      <c r="A7405" s="9" t="inlineStr">
        <is>
          <t>9977</t>
        </is>
      </c>
      <c r="B7405" s="9" t="inlineStr">
        <is>
          <t>CARRIAGE</t>
        </is>
      </c>
      <c r="C7405" s="9" t="inlineStr">
        <is>
          <t>L.S.</t>
        </is>
      </c>
      <c r="D7405" s="9" t="inlineStr">
        <is>
          <t>19.50</t>
        </is>
      </c>
      <c r="E7405" s="9" t="inlineStr">
        <is>
          <t>2.00</t>
        </is>
      </c>
      <c r="F7405" s="9" t="inlineStr">
        <is>
          <t>39.00</t>
        </is>
      </c>
    </row>
    <row r="7406" ht="11.5" customHeight="1">
      <c r="A7406" s="9" t="inlineStr">
        <is>
          <t>9999</t>
        </is>
      </c>
      <c r="B7406" s="9" t="inlineStr">
        <is>
          <t>Sundries including screws and fixing</t>
        </is>
      </c>
      <c r="C7406" s="9" t="inlineStr"/>
      <c r="D7406" s="9" t="inlineStr"/>
      <c r="E7406" s="9" t="inlineStr"/>
      <c r="F7406" s="9" t="inlineStr"/>
    </row>
    <row r="7407" ht="11.5" customHeight="1">
      <c r="A7407" s="9" t="inlineStr"/>
      <c r="B7407" s="9" t="inlineStr">
        <is>
          <t>charges.</t>
        </is>
      </c>
      <c r="C7407" s="9" t="inlineStr">
        <is>
          <t>L.S.</t>
        </is>
      </c>
      <c r="D7407" s="9" t="inlineStr">
        <is>
          <t>100.10</t>
        </is>
      </c>
      <c r="E7407" s="9" t="inlineStr">
        <is>
          <t>2.00</t>
        </is>
      </c>
      <c r="F7407" s="9" t="inlineStr">
        <is>
          <t>200.20</t>
        </is>
      </c>
    </row>
    <row r="7408" ht="11.5" customHeight="1">
      <c r="A7408" s="9" t="inlineStr"/>
      <c r="B7408" s="9" t="inlineStr">
        <is>
          <t>TOTAL</t>
        </is>
      </c>
      <c r="C7408" s="9" t="inlineStr"/>
      <c r="D7408" s="9" t="inlineStr"/>
      <c r="E7408" s="9" t="inlineStr"/>
      <c r="F7408" s="9" t="inlineStr">
        <is>
          <t>2539.20 W</t>
        </is>
      </c>
    </row>
    <row r="7409" ht="11.5" customHeight="1">
      <c r="A7409" s="9" t="inlineStr"/>
      <c r="B7409" s="9" t="inlineStr">
        <is>
          <t>Add 1 % Water charges on "W"</t>
        </is>
      </c>
      <c r="C7409" s="9" t="inlineStr"/>
      <c r="D7409" s="9" t="inlineStr"/>
      <c r="E7409" s="9" t="inlineStr"/>
      <c r="F7409" s="9" t="inlineStr">
        <is>
          <t>25.39</t>
        </is>
      </c>
    </row>
    <row r="7410" ht="11.5" customHeight="1">
      <c r="A7410" s="9" t="inlineStr"/>
      <c r="B7410" s="9" t="inlineStr">
        <is>
          <t>TOTAL</t>
        </is>
      </c>
      <c r="C7410" s="9" t="inlineStr"/>
      <c r="D7410" s="9" t="inlineStr"/>
      <c r="E7410" s="9" t="inlineStr"/>
      <c r="F7410" s="9" t="inlineStr">
        <is>
          <t>2564.59 X</t>
        </is>
      </c>
    </row>
    <row r="7411" ht="11.5" customHeight="1">
      <c r="A7411" s="9" t="inlineStr"/>
      <c r="B7411" s="9" t="inlineStr">
        <is>
          <t>Add GST on "X" (multiplying factor</t>
        </is>
      </c>
      <c r="C7411" s="9" t="inlineStr"/>
      <c r="D7411" s="9" t="inlineStr"/>
      <c r="E7411" s="9" t="inlineStr"/>
      <c r="F7411" s="9" t="inlineStr"/>
    </row>
    <row r="7412" ht="11.5" customHeight="1">
      <c r="A7412" s="9" t="inlineStr"/>
      <c r="B7412" s="9" t="inlineStr">
        <is>
          <t>0.1405)</t>
        </is>
      </c>
      <c r="C7412" s="9" t="inlineStr"/>
      <c r="D7412" s="9" t="inlineStr"/>
      <c r="E7412" s="9" t="inlineStr"/>
      <c r="F7412" s="9" t="inlineStr">
        <is>
          <t>360.33</t>
        </is>
      </c>
    </row>
    <row r="7413" ht="11.5" customHeight="1">
      <c r="A7413" s="9" t="inlineStr"/>
      <c r="B7413" s="9" t="inlineStr">
        <is>
          <t>TOTAL</t>
        </is>
      </c>
      <c r="C7413" s="9" t="inlineStr"/>
      <c r="D7413" s="9" t="inlineStr"/>
      <c r="E7413" s="9" t="inlineStr"/>
      <c r="F7413" s="9" t="inlineStr">
        <is>
          <t>2924.92 Y</t>
        </is>
      </c>
    </row>
    <row r="7414" ht="11.5" customHeight="1">
      <c r="A7414" s="9" t="inlineStr"/>
      <c r="B7414" s="9" t="inlineStr">
        <is>
          <t>Add 15% CPOH on "Y"</t>
        </is>
      </c>
      <c r="C7414" s="9" t="inlineStr"/>
      <c r="D7414" s="9" t="inlineStr"/>
      <c r="E7414" s="9" t="inlineStr"/>
      <c r="F7414" s="9" t="inlineStr">
        <is>
          <t>438.74</t>
        </is>
      </c>
    </row>
    <row r="7415" ht="11.5" customHeight="1">
      <c r="A7415" s="9" t="inlineStr"/>
      <c r="B7415" s="9" t="inlineStr">
        <is>
          <t>TOTAL</t>
        </is>
      </c>
      <c r="C7415" s="9" t="inlineStr"/>
      <c r="D7415" s="9" t="inlineStr"/>
      <c r="E7415" s="9" t="inlineStr"/>
      <c r="F7415" s="9" t="inlineStr">
        <is>
          <t>3363.65 Z</t>
        </is>
      </c>
    </row>
    <row r="7416" ht="11.5" customHeight="1">
      <c r="A7416" s="9" t="inlineStr"/>
      <c r="B7416" s="9" t="inlineStr">
        <is>
          <t>Add Cess @ 1% on "Z"</t>
        </is>
      </c>
      <c r="C7416" s="9" t="inlineStr"/>
      <c r="D7416" s="9" t="inlineStr"/>
      <c r="E7416" s="9" t="inlineStr"/>
      <c r="F7416" s="9" t="inlineStr">
        <is>
          <t>33.64</t>
        </is>
      </c>
    </row>
    <row r="7417" ht="11.5" customHeight="1">
      <c r="A7417" s="9" t="inlineStr"/>
      <c r="B7417" s="9" t="inlineStr">
        <is>
          <t>Cost for 10 sets</t>
        </is>
      </c>
      <c r="C7417" s="9" t="inlineStr"/>
      <c r="D7417" s="9" t="inlineStr"/>
      <c r="E7417" s="9" t="inlineStr"/>
      <c r="F7417" s="9" t="inlineStr">
        <is>
          <t>3397.29</t>
        </is>
      </c>
    </row>
    <row r="7418" ht="11.5" customHeight="1">
      <c r="A7418" s="9" t="inlineStr"/>
      <c r="B7418" s="9" t="inlineStr">
        <is>
          <t>Cost for 1 set</t>
        </is>
      </c>
      <c r="C7418" s="9" t="inlineStr"/>
      <c r="D7418" s="9" t="inlineStr"/>
      <c r="E7418" s="9" t="inlineStr"/>
      <c r="F7418" s="9" t="inlineStr">
        <is>
          <t>339.73</t>
        </is>
      </c>
    </row>
    <row r="7419" ht="11.5" customHeight="1">
      <c r="A7419" s="9" t="inlineStr"/>
      <c r="B7419" s="9" t="inlineStr">
        <is>
          <t>Say</t>
        </is>
      </c>
      <c r="C7419" s="9" t="inlineStr"/>
      <c r="D7419" s="9" t="inlineStr"/>
      <c r="E7419" s="9" t="inlineStr"/>
      <c r="F7419" s="9" t="inlineStr">
        <is>
          <t>339.75</t>
        </is>
      </c>
    </row>
    <row r="7420" ht="34.5" customHeight="1">
      <c r="A7420" s="9" t="inlineStr">
        <is>
          <t>9.116</t>
        </is>
      </c>
      <c r="B7420" s="9" t="inlineStr">
        <is>
          <t>Providing and fixing sliding arrangement</t>
        </is>
      </c>
      <c r="C7420" s="9" t="inlineStr">
        <is>
          <t>in</t>
        </is>
      </c>
      <c r="D7420" s="9" t="inlineStr">
        <is>
          <t>racks/ cupboards/cabinets</t>
        </is>
      </c>
      <c r="E7420" s="9" t="inlineStr"/>
      <c r="F7420" s="9" t="inlineStr">
        <is>
          <t>shutter by</t>
        </is>
      </c>
    </row>
    <row r="7421" ht="23" customHeight="1">
      <c r="A7421" s="9" t="inlineStr"/>
      <c r="B7421" s="9" t="inlineStr">
        <is>
          <t>with stainless steel rollers to run</t>
        </is>
      </c>
      <c r="C7421" s="9" t="inlineStr">
        <is>
          <t>inside C</t>
        </is>
      </c>
      <c r="D7421" s="9" t="inlineStr">
        <is>
          <t>or E aluminium</t>
        </is>
      </c>
      <c r="E7421" s="9" t="inlineStr">
        <is>
          <t>channel</t>
        </is>
      </c>
      <c r="F7421" s="9" t="inlineStr">
        <is>
          <t>section (The</t>
        </is>
      </c>
    </row>
    <row r="7422" ht="23" customHeight="1">
      <c r="A7422" s="9" t="inlineStr"/>
      <c r="B7422" s="9" t="inlineStr">
        <is>
          <t>payment of C or E channel shall be</t>
        </is>
      </c>
      <c r="C7422" s="9" t="inlineStr">
        <is>
          <t>made separately)</t>
        </is>
      </c>
      <c r="D7422" s="9" t="inlineStr"/>
      <c r="E7422" s="9" t="inlineStr"/>
      <c r="F7422" s="9" t="inlineStr"/>
    </row>
    <row r="7423" ht="11.5" customHeight="1">
      <c r="A7423" s="10" t="inlineStr">
        <is>
          <t>Code</t>
        </is>
      </c>
      <c r="B7423" s="10" t="inlineStr">
        <is>
          <t>Description</t>
        </is>
      </c>
      <c r="C7423" s="10" t="inlineStr">
        <is>
          <t>Unit</t>
        </is>
      </c>
      <c r="D7423" s="10" t="inlineStr">
        <is>
          <t>Quantity</t>
        </is>
      </c>
      <c r="E7423" s="10" t="inlineStr">
        <is>
          <t>Rate</t>
        </is>
      </c>
      <c r="F7423" s="10" t="inlineStr">
        <is>
          <t>Amount</t>
        </is>
      </c>
    </row>
    <row r="7424" ht="11.5" customHeight="1">
      <c r="A7424" s="9" t="inlineStr"/>
      <c r="B7424" s="9" t="inlineStr">
        <is>
          <t>Details of cost for 1 No.</t>
        </is>
      </c>
      <c r="C7424" s="9" t="inlineStr"/>
      <c r="D7424" s="9" t="inlineStr"/>
      <c r="E7424" s="9" t="inlineStr"/>
      <c r="F7424" s="9" t="inlineStr"/>
    </row>
    <row r="7425" ht="11.5" customHeight="1">
      <c r="A7425" s="9" t="inlineStr"/>
      <c r="B7425" s="9" t="inlineStr">
        <is>
          <t>MATERIAL</t>
        </is>
      </c>
      <c r="C7425" s="9" t="inlineStr"/>
      <c r="D7425" s="9" t="inlineStr"/>
      <c r="E7425" s="9" t="inlineStr"/>
      <c r="F7425" s="9" t="inlineStr"/>
    </row>
    <row r="7426" ht="11.5" customHeight="1">
      <c r="A7426" s="9" t="inlineStr">
        <is>
          <t>8704</t>
        </is>
      </c>
      <c r="B7426" s="9" t="inlineStr">
        <is>
          <t>Stainless steel roller for sliding</t>
        </is>
      </c>
      <c r="C7426" s="9" t="inlineStr"/>
      <c r="D7426" s="9" t="inlineStr"/>
      <c r="E7426" s="9" t="inlineStr"/>
      <c r="F7426" s="9" t="inlineStr"/>
    </row>
    <row r="7427" ht="11.5" customHeight="1">
      <c r="A7427" s="9" t="inlineStr"/>
      <c r="B7427" s="9" t="inlineStr">
        <is>
          <t>arrangment in racks/ cupboards/</t>
        </is>
      </c>
      <c r="C7427" s="9" t="inlineStr"/>
      <c r="D7427" s="9" t="inlineStr"/>
      <c r="E7427" s="9" t="inlineStr"/>
      <c r="F7427" s="9" t="inlineStr"/>
    </row>
    <row r="7428" ht="11.5" customHeight="1">
      <c r="A7428" s="9" t="inlineStr"/>
      <c r="B7428" s="9" t="inlineStr">
        <is>
          <t>cabinets shutter .</t>
        </is>
      </c>
      <c r="C7428" s="9" t="inlineStr">
        <is>
          <t>each</t>
        </is>
      </c>
      <c r="D7428" s="9" t="inlineStr">
        <is>
          <t>1.00</t>
        </is>
      </c>
      <c r="E7428" s="9" t="inlineStr">
        <is>
          <t>9.00</t>
        </is>
      </c>
      <c r="F7428" s="9" t="inlineStr">
        <is>
          <t>9.00</t>
        </is>
      </c>
    </row>
    <row r="7429" ht="11.5" customHeight="1">
      <c r="A7429" s="9" t="inlineStr">
        <is>
          <t>9999</t>
        </is>
      </c>
      <c r="B7429" s="9" t="inlineStr">
        <is>
          <t>Labour for fixing</t>
        </is>
      </c>
      <c r="C7429" s="9" t="inlineStr">
        <is>
          <t>L.S.</t>
        </is>
      </c>
      <c r="D7429" s="9" t="inlineStr">
        <is>
          <t>1.04</t>
        </is>
      </c>
      <c r="E7429" s="9" t="inlineStr">
        <is>
          <t>2.00</t>
        </is>
      </c>
      <c r="F7429" s="9" t="inlineStr">
        <is>
          <t>2.08</t>
        </is>
      </c>
    </row>
    <row r="7430" ht="11.5" customHeight="1">
      <c r="A7430" s="9" t="inlineStr"/>
      <c r="B7430" s="9" t="inlineStr">
        <is>
          <t>TOTAL</t>
        </is>
      </c>
      <c r="C7430" s="9" t="inlineStr"/>
      <c r="D7430" s="9" t="inlineStr"/>
      <c r="E7430" s="9" t="inlineStr"/>
      <c r="F7430" s="9" t="inlineStr">
        <is>
          <t>11.08 W</t>
        </is>
      </c>
    </row>
    <row r="7431" ht="11.5" customHeight="1">
      <c r="A7431" s="9" t="inlineStr"/>
      <c r="B7431" s="9" t="inlineStr">
        <is>
          <t>Add 1 % Water charges on "W"</t>
        </is>
      </c>
      <c r="C7431" s="9" t="inlineStr"/>
      <c r="D7431" s="9" t="inlineStr"/>
      <c r="E7431" s="9" t="inlineStr"/>
      <c r="F7431" s="9" t="inlineStr">
        <is>
          <t>0.11</t>
        </is>
      </c>
    </row>
    <row r="7432" ht="11.5" customHeight="1">
      <c r="A7432" s="9" t="inlineStr"/>
      <c r="B7432" s="9" t="inlineStr">
        <is>
          <t>TOTAL</t>
        </is>
      </c>
      <c r="C7432" s="9" t="inlineStr"/>
      <c r="D7432" s="9" t="inlineStr"/>
      <c r="E7432" s="9" t="inlineStr"/>
      <c r="F7432" s="9" t="inlineStr">
        <is>
          <t>11.19 X</t>
        </is>
      </c>
    </row>
    <row r="7433" ht="11.5" customHeight="1">
      <c r="A7433" s="9" t="inlineStr"/>
      <c r="B7433" s="9" t="inlineStr">
        <is>
          <t>Add GST on "X" (multiplying factor</t>
        </is>
      </c>
      <c r="C7433" s="9" t="inlineStr"/>
      <c r="D7433" s="9" t="inlineStr"/>
      <c r="E7433" s="9" t="inlineStr"/>
      <c r="F7433" s="9" t="inlineStr"/>
    </row>
    <row r="7434" ht="11.5" customHeight="1">
      <c r="A7434" s="9" t="inlineStr"/>
      <c r="B7434" s="9" t="inlineStr">
        <is>
          <t>0.1405)</t>
        </is>
      </c>
      <c r="C7434" s="9" t="inlineStr"/>
      <c r="D7434" s="9" t="inlineStr"/>
      <c r="E7434" s="9" t="inlineStr"/>
      <c r="F7434" s="9" t="inlineStr">
        <is>
          <t>1.57</t>
        </is>
      </c>
    </row>
    <row r="7435" ht="11.5" customHeight="1">
      <c r="A7435" s="9" t="inlineStr"/>
      <c r="B7435" s="9" t="inlineStr">
        <is>
          <t>TOTAL</t>
        </is>
      </c>
      <c r="C7435" s="9" t="inlineStr"/>
      <c r="D7435" s="9" t="inlineStr"/>
      <c r="E7435" s="9" t="inlineStr"/>
      <c r="F7435" s="9" t="inlineStr">
        <is>
          <t>12.76 Y</t>
        </is>
      </c>
    </row>
    <row r="7436" ht="11.5" customHeight="1">
      <c r="A7436" s="9" t="inlineStr"/>
      <c r="B7436" s="9" t="inlineStr">
        <is>
          <t>Add 15% CPOH on "Y"</t>
        </is>
      </c>
      <c r="C7436" s="9" t="inlineStr"/>
      <c r="D7436" s="9" t="inlineStr"/>
      <c r="E7436" s="9" t="inlineStr"/>
      <c r="F7436" s="9" t="inlineStr">
        <is>
          <t>1.91</t>
        </is>
      </c>
    </row>
    <row r="7437" ht="11.5" customHeight="1">
      <c r="A7437" s="9" t="inlineStr"/>
      <c r="B7437" s="9" t="inlineStr">
        <is>
          <t>TOTAL</t>
        </is>
      </c>
      <c r="C7437" s="9" t="inlineStr"/>
      <c r="D7437" s="9" t="inlineStr"/>
      <c r="E7437" s="9" t="inlineStr"/>
      <c r="F7437" s="9" t="inlineStr">
        <is>
          <t>14.68 Z</t>
        </is>
      </c>
    </row>
    <row r="7438" ht="11.5" customHeight="1">
      <c r="A7438" s="9" t="inlineStr"/>
      <c r="B7438" s="9" t="inlineStr">
        <is>
          <t>Add Cess @ 1% on "Z"</t>
        </is>
      </c>
      <c r="C7438" s="9" t="inlineStr"/>
      <c r="D7438" s="9" t="inlineStr"/>
      <c r="E7438" s="9" t="inlineStr"/>
      <c r="F7438" s="9" t="inlineStr">
        <is>
          <t>0.15</t>
        </is>
      </c>
    </row>
    <row r="7439" ht="11.5" customHeight="1">
      <c r="A7439" s="9" t="inlineStr"/>
      <c r="B7439" s="9" t="inlineStr">
        <is>
          <t>Cost for 1 No.</t>
        </is>
      </c>
      <c r="C7439" s="9" t="inlineStr"/>
      <c r="D7439" s="9" t="inlineStr"/>
      <c r="E7439" s="9" t="inlineStr"/>
      <c r="F7439" s="9" t="inlineStr">
        <is>
          <t>14.82</t>
        </is>
      </c>
    </row>
    <row r="7440" ht="11.5" customHeight="1">
      <c r="A7440" s="9" t="inlineStr"/>
      <c r="B7440" s="9" t="inlineStr">
        <is>
          <t>Say</t>
        </is>
      </c>
      <c r="C7440" s="9" t="inlineStr"/>
      <c r="D7440" s="9" t="inlineStr"/>
      <c r="E7440" s="9" t="inlineStr"/>
      <c r="F7440" s="9" t="inlineStr">
        <is>
          <t>14.80</t>
        </is>
      </c>
    </row>
    <row r="7441" ht="23" customHeight="1">
      <c r="A7441" s="9" t="inlineStr">
        <is>
          <t>9.117</t>
        </is>
      </c>
      <c r="B7441" s="9" t="inlineStr">
        <is>
          <t>Providing and fixing factory made uPVC</t>
        </is>
      </c>
      <c r="C7441" s="9" t="inlineStr">
        <is>
          <t>door</t>
        </is>
      </c>
      <c r="D7441" s="9" t="inlineStr">
        <is>
          <t>frame made</t>
        </is>
      </c>
      <c r="E7441" s="9" t="inlineStr">
        <is>
          <t>of uPVC extruded</t>
        </is>
      </c>
      <c r="F7441" s="9" t="inlineStr">
        <is>
          <t>sections</t>
        </is>
      </c>
    </row>
    <row r="7442" ht="11.5" customHeight="1">
      <c r="A7442" s="9" t="inlineStr"/>
      <c r="B7442" s="9" t="inlineStr">
        <is>
          <t>having an overall dimension as below</t>
        </is>
      </c>
      <c r="C7442" s="9" t="inlineStr">
        <is>
          <t>(tolerance</t>
        </is>
      </c>
      <c r="D7442" s="9" t="inlineStr">
        <is>
          <t>±1mm),</t>
        </is>
      </c>
      <c r="E7442" s="9" t="inlineStr">
        <is>
          <t>with wall</t>
        </is>
      </c>
      <c r="F7442" s="9" t="inlineStr">
        <is>
          <t>thickness 2.0</t>
        </is>
      </c>
    </row>
    <row r="7443" ht="23" customHeight="1">
      <c r="A7443" s="9" t="inlineStr"/>
      <c r="B7443" s="9" t="inlineStr">
        <is>
          <t>mm (± 0.2 mm), corners of the door</t>
        </is>
      </c>
      <c r="C7443" s="9" t="inlineStr">
        <is>
          <t>frame to</t>
        </is>
      </c>
      <c r="D7443" s="9" t="inlineStr">
        <is>
          <t>be Jointed</t>
        </is>
      </c>
      <c r="E7443" s="9" t="inlineStr">
        <is>
          <t>with galvanized</t>
        </is>
      </c>
      <c r="F7443" s="9" t="inlineStr">
        <is>
          <t>brackets</t>
        </is>
      </c>
    </row>
    <row r="7444" ht="23" customHeight="1">
      <c r="A7444" s="9" t="inlineStr"/>
      <c r="B7444" s="9" t="inlineStr">
        <is>
          <t>and stainless steel screws, joints mitred</t>
        </is>
      </c>
      <c r="C7444" s="9" t="inlineStr">
        <is>
          <t>and</t>
        </is>
      </c>
      <c r="D7444" s="9" t="inlineStr">
        <is>
          <t>Plastic welded.</t>
        </is>
      </c>
      <c r="E7444" s="9" t="inlineStr">
        <is>
          <t>The hinge</t>
        </is>
      </c>
      <c r="F7444" s="9" t="inlineStr">
        <is>
          <t>side vertical</t>
        </is>
      </c>
    </row>
    <row r="7445" ht="11.5" customHeight="1">
      <c r="A7445" s="9" t="inlineStr"/>
      <c r="B7445" s="9" t="inlineStr">
        <is>
          <t>of the frames reinforced by galvanized</t>
        </is>
      </c>
      <c r="C7445" s="9" t="inlineStr">
        <is>
          <t>M.S. tube</t>
        </is>
      </c>
      <c r="D7445" s="9" t="inlineStr">
        <is>
          <t>of size 19</t>
        </is>
      </c>
      <c r="E7445" s="9" t="inlineStr">
        <is>
          <t>X 19 mm</t>
        </is>
      </c>
      <c r="F7445" s="9" t="inlineStr">
        <is>
          <t>and 1mm (± 0.1</t>
        </is>
      </c>
    </row>
    <row r="7446" ht="11.5" customHeight="1">
      <c r="A7446" s="9" t="inlineStr"/>
      <c r="B7446" s="9" t="inlineStr">
        <is>
          <t>mm) wall thickness and 3 nos. stainless</t>
        </is>
      </c>
      <c r="C7446" s="9" t="inlineStr">
        <is>
          <t>steel</t>
        </is>
      </c>
      <c r="D7446" s="9" t="inlineStr">
        <is>
          <t>hinges fixed</t>
        </is>
      </c>
      <c r="E7446" s="9" t="inlineStr">
        <is>
          <t>to the frame</t>
        </is>
      </c>
      <c r="F7446" s="9" t="inlineStr">
        <is>
          <t>complete as</t>
        </is>
      </c>
    </row>
    <row r="7447" ht="11.5" customHeight="1">
      <c r="A7447" s="9" t="inlineStr"/>
      <c r="B7447" s="9" t="inlineStr">
        <is>
          <t>per manufacturer’s specification and</t>
        </is>
      </c>
      <c r="C7447" s="9" t="inlineStr">
        <is>
          <t>direction</t>
        </is>
      </c>
      <c r="D7447" s="9" t="inlineStr">
        <is>
          <t>of Engineer-</t>
        </is>
      </c>
      <c r="E7447" s="9" t="inlineStr">
        <is>
          <t>in-charge</t>
        </is>
      </c>
      <c r="F7447" s="9" t="inlineStr"/>
    </row>
    <row r="7449" ht="11.5" customHeight="1">
      <c r="A7449" s="9" t="inlineStr">
        <is>
          <t>9.117.1</t>
        </is>
      </c>
      <c r="B7449" s="9" t="inlineStr">
        <is>
          <t>Extruded section profile size 48x40</t>
        </is>
      </c>
      <c r="C7449" s="9" t="inlineStr">
        <is>
          <t>mm</t>
        </is>
      </c>
      <c r="D7449" s="9" t="inlineStr"/>
      <c r="E7449" s="9" t="inlineStr"/>
      <c r="F7449" s="9" t="inlineStr"/>
    </row>
    <row r="7450" ht="11.5" customHeight="1">
      <c r="A7450" s="10" t="inlineStr">
        <is>
          <t>Code</t>
        </is>
      </c>
      <c r="B7450" s="10" t="inlineStr">
        <is>
          <t>Description</t>
        </is>
      </c>
      <c r="C7450" s="10" t="inlineStr">
        <is>
          <t>Unit</t>
        </is>
      </c>
      <c r="D7450" s="10" t="inlineStr">
        <is>
          <t>Quantity</t>
        </is>
      </c>
      <c r="E7450" s="10" t="inlineStr">
        <is>
          <t>Rate</t>
        </is>
      </c>
      <c r="F7450" s="10" t="inlineStr">
        <is>
          <t>Amount</t>
        </is>
      </c>
    </row>
    <row r="7451" ht="11.5" customHeight="1">
      <c r="A7451" s="9" t="inlineStr"/>
      <c r="B7451" s="9" t="inlineStr">
        <is>
          <t>Detail of cost for 5 metre</t>
        </is>
      </c>
      <c r="C7451" s="9" t="inlineStr"/>
      <c r="D7451" s="9" t="inlineStr"/>
      <c r="E7451" s="9" t="inlineStr"/>
      <c r="F7451" s="9" t="inlineStr"/>
    </row>
    <row r="7452" ht="11.5" customHeight="1">
      <c r="A7452" s="9" t="inlineStr"/>
      <c r="B7452" s="9" t="inlineStr">
        <is>
          <t>MATERIAL</t>
        </is>
      </c>
      <c r="C7452" s="9" t="inlineStr"/>
      <c r="D7452" s="9" t="inlineStr"/>
      <c r="E7452" s="9" t="inlineStr"/>
      <c r="F7452" s="9" t="inlineStr"/>
    </row>
    <row r="7453" ht="11.5" customHeight="1">
      <c r="A7453" s="9" t="inlineStr">
        <is>
          <t>8010</t>
        </is>
      </c>
      <c r="B7453" s="9" t="inlineStr">
        <is>
          <t>48mmX40mmX1.5mm thick Factory</t>
        </is>
      </c>
      <c r="C7453" s="9" t="inlineStr"/>
      <c r="D7453" s="9" t="inlineStr"/>
      <c r="E7453" s="9" t="inlineStr"/>
      <c r="F7453" s="9" t="inlineStr"/>
    </row>
    <row r="7454" ht="11.5" customHeight="1">
      <c r="A7454" s="9" t="inlineStr"/>
      <c r="B7454" s="9" t="inlineStr">
        <is>
          <t>made door frame of PVC extruded</t>
        </is>
      </c>
      <c r="C7454" s="9" t="inlineStr"/>
      <c r="D7454" s="9" t="inlineStr"/>
      <c r="E7454" s="9" t="inlineStr"/>
      <c r="F7454" s="9" t="inlineStr"/>
    </row>
    <row r="7455" ht="11.5" customHeight="1">
      <c r="A7455" s="9" t="inlineStr"/>
      <c r="B7455" s="9" t="inlineStr">
        <is>
          <t>sections in white, grey or wooden finish</t>
        </is>
      </c>
      <c r="C7455" s="9" t="inlineStr">
        <is>
          <t>metre</t>
        </is>
      </c>
      <c r="D7455" s="9" t="inlineStr">
        <is>
          <t>5.00</t>
        </is>
      </c>
      <c r="E7455" s="9" t="inlineStr">
        <is>
          <t>125.79</t>
        </is>
      </c>
      <c r="F7455" s="9" t="inlineStr">
        <is>
          <t>628.95</t>
        </is>
      </c>
    </row>
    <row r="7456" ht="11.5" customHeight="1">
      <c r="A7456" s="9" t="inlineStr"/>
      <c r="B7456" s="9" t="inlineStr">
        <is>
          <t>LABOUR</t>
        </is>
      </c>
      <c r="C7456" s="9" t="inlineStr"/>
      <c r="D7456" s="9" t="inlineStr"/>
      <c r="E7456" s="9" t="inlineStr"/>
      <c r="F7456" s="9" t="inlineStr"/>
    </row>
    <row r="7457" ht="11.5" customHeight="1">
      <c r="A7457" s="9" t="inlineStr">
        <is>
          <t>0156</t>
        </is>
      </c>
      <c r="B7457" s="9" t="inlineStr">
        <is>
          <t>Carpenter (average)</t>
        </is>
      </c>
      <c r="C7457" s="9" t="inlineStr">
        <is>
          <t>day</t>
        </is>
      </c>
      <c r="D7457" s="9" t="inlineStr">
        <is>
          <t>0.15</t>
        </is>
      </c>
      <c r="E7457" s="9" t="inlineStr">
        <is>
          <t>709.00</t>
        </is>
      </c>
      <c r="F7457" s="9" t="inlineStr">
        <is>
          <t>106.35</t>
        </is>
      </c>
    </row>
    <row r="7458" ht="11.5" customHeight="1">
      <c r="A7458" s="9" t="inlineStr">
        <is>
          <t>0114</t>
        </is>
      </c>
      <c r="B7458" s="9" t="inlineStr">
        <is>
          <t>Beldar</t>
        </is>
      </c>
      <c r="C7458" s="9" t="inlineStr">
        <is>
          <t>day</t>
        </is>
      </c>
      <c r="D7458" s="9" t="inlineStr">
        <is>
          <t>0.15</t>
        </is>
      </c>
      <c r="E7458" s="9" t="inlineStr">
        <is>
          <t>558.00</t>
        </is>
      </c>
      <c r="F7458" s="9" t="inlineStr">
        <is>
          <t>83.70</t>
        </is>
      </c>
    </row>
    <row r="7459" ht="11.5" customHeight="1">
      <c r="A7459" s="9" t="inlineStr">
        <is>
          <t>9999</t>
        </is>
      </c>
      <c r="B7459" s="9" t="inlineStr">
        <is>
          <t>Sundries</t>
        </is>
      </c>
      <c r="C7459" s="9" t="inlineStr">
        <is>
          <t>L.S.</t>
        </is>
      </c>
      <c r="D7459" s="9" t="inlineStr">
        <is>
          <t>4.68</t>
        </is>
      </c>
      <c r="E7459" s="9" t="inlineStr">
        <is>
          <t>2.00</t>
        </is>
      </c>
      <c r="F7459" s="9" t="inlineStr">
        <is>
          <t>9.36</t>
        </is>
      </c>
    </row>
    <row r="7460" ht="11.5" customHeight="1">
      <c r="A7460" s="9" t="inlineStr"/>
      <c r="B7460" s="9" t="inlineStr">
        <is>
          <t>TOTAL</t>
        </is>
      </c>
      <c r="C7460" s="9" t="inlineStr"/>
      <c r="D7460" s="9" t="inlineStr"/>
      <c r="E7460" s="9" t="inlineStr"/>
      <c r="F7460" s="9" t="inlineStr">
        <is>
          <t>828.36 W</t>
        </is>
      </c>
    </row>
    <row r="7461" ht="11.5" customHeight="1">
      <c r="A7461" s="9" t="inlineStr"/>
      <c r="B7461" s="9" t="inlineStr">
        <is>
          <t>Add 1 % Water charges on "W"</t>
        </is>
      </c>
      <c r="C7461" s="9" t="inlineStr"/>
      <c r="D7461" s="9" t="inlineStr"/>
      <c r="E7461" s="9" t="inlineStr"/>
      <c r="F7461" s="9" t="inlineStr">
        <is>
          <t>8.28</t>
        </is>
      </c>
    </row>
    <row r="7462" ht="11.5" customHeight="1">
      <c r="A7462" s="9" t="inlineStr"/>
      <c r="B7462" s="9" t="inlineStr">
        <is>
          <t>TOTAL</t>
        </is>
      </c>
      <c r="C7462" s="9" t="inlineStr"/>
      <c r="D7462" s="9" t="inlineStr"/>
      <c r="E7462" s="9" t="inlineStr"/>
      <c r="F7462" s="9" t="inlineStr">
        <is>
          <t>836.64 X</t>
        </is>
      </c>
    </row>
    <row r="7463" ht="11.5" customHeight="1">
      <c r="A7463" s="9" t="inlineStr"/>
      <c r="B7463" s="9" t="inlineStr">
        <is>
          <t>Add GST on "X" (multiplying factor</t>
        </is>
      </c>
      <c r="C7463" s="9" t="inlineStr"/>
      <c r="D7463" s="9" t="inlineStr"/>
      <c r="E7463" s="9" t="inlineStr"/>
      <c r="F7463" s="9" t="inlineStr"/>
    </row>
    <row r="7464" ht="11.5" customHeight="1">
      <c r="A7464" s="9" t="inlineStr"/>
      <c r="B7464" s="9" t="inlineStr">
        <is>
          <t>0.1405)</t>
        </is>
      </c>
      <c r="C7464" s="9" t="inlineStr"/>
      <c r="D7464" s="9" t="inlineStr"/>
      <c r="E7464" s="9" t="inlineStr"/>
      <c r="F7464" s="9" t="inlineStr">
        <is>
          <t>117.55</t>
        </is>
      </c>
    </row>
    <row r="7465" ht="11.5" customHeight="1">
      <c r="A7465" s="9" t="inlineStr"/>
      <c r="B7465" s="9" t="inlineStr">
        <is>
          <t>TOTAL</t>
        </is>
      </c>
      <c r="C7465" s="9" t="inlineStr"/>
      <c r="D7465" s="9" t="inlineStr"/>
      <c r="E7465" s="9" t="inlineStr"/>
      <c r="F7465" s="9" t="inlineStr">
        <is>
          <t>954.19 Y</t>
        </is>
      </c>
    </row>
    <row r="7466" ht="11.5" customHeight="1">
      <c r="A7466" s="9" t="inlineStr"/>
      <c r="B7466" s="9" t="inlineStr">
        <is>
          <t>Add 15% CPOH on "Y"</t>
        </is>
      </c>
      <c r="C7466" s="9" t="inlineStr"/>
      <c r="D7466" s="9" t="inlineStr"/>
      <c r="E7466" s="9" t="inlineStr"/>
      <c r="F7466" s="9" t="inlineStr">
        <is>
          <t>143.13</t>
        </is>
      </c>
    </row>
    <row r="7467" ht="11.5" customHeight="1">
      <c r="A7467" s="9" t="inlineStr"/>
      <c r="B7467" s="9" t="inlineStr">
        <is>
          <t>TOTAL</t>
        </is>
      </c>
      <c r="C7467" s="9" t="inlineStr"/>
      <c r="D7467" s="9" t="inlineStr"/>
      <c r="E7467" s="9" t="inlineStr"/>
      <c r="F7467" s="9" t="inlineStr">
        <is>
          <t>1097.32 Z</t>
        </is>
      </c>
    </row>
    <row r="7468" ht="11.5" customHeight="1">
      <c r="A7468" s="9" t="inlineStr"/>
      <c r="B7468" s="9" t="inlineStr">
        <is>
          <t>Add Cess @ 1% on "Z"</t>
        </is>
      </c>
      <c r="C7468" s="9" t="inlineStr"/>
      <c r="D7468" s="9" t="inlineStr"/>
      <c r="E7468" s="9" t="inlineStr"/>
      <c r="F7468" s="9" t="inlineStr">
        <is>
          <t>10.97</t>
        </is>
      </c>
    </row>
    <row r="7469" ht="11.5" customHeight="1">
      <c r="A7469" s="9" t="inlineStr"/>
      <c r="B7469" s="9" t="inlineStr">
        <is>
          <t>Cost of 5 metre</t>
        </is>
      </c>
      <c r="C7469" s="9" t="inlineStr"/>
      <c r="D7469" s="9" t="inlineStr"/>
      <c r="E7469" s="9" t="inlineStr"/>
      <c r="F7469" s="9" t="inlineStr">
        <is>
          <t>1108.29</t>
        </is>
      </c>
    </row>
    <row r="7470" ht="11.5" customHeight="1">
      <c r="A7470" s="9" t="inlineStr"/>
      <c r="B7470" s="9" t="inlineStr">
        <is>
          <t>Cost for 1 metre</t>
        </is>
      </c>
      <c r="C7470" s="9" t="inlineStr"/>
      <c r="D7470" s="9" t="inlineStr"/>
      <c r="E7470" s="9" t="inlineStr"/>
      <c r="F7470" s="9" t="inlineStr">
        <is>
          <t>221.66</t>
        </is>
      </c>
    </row>
    <row r="7471" ht="11.5" customHeight="1">
      <c r="A7471" s="9" t="inlineStr"/>
      <c r="B7471" s="9" t="inlineStr">
        <is>
          <t>Say</t>
        </is>
      </c>
      <c r="C7471" s="9" t="inlineStr"/>
      <c r="D7471" s="9" t="inlineStr"/>
      <c r="E7471" s="9" t="inlineStr"/>
      <c r="F7471" s="9" t="inlineStr">
        <is>
          <t>221.65</t>
        </is>
      </c>
    </row>
    <row r="7472" ht="11.5" customHeight="1">
      <c r="A7472" s="9" t="inlineStr">
        <is>
          <t>9.117.2</t>
        </is>
      </c>
      <c r="B7472" s="9" t="inlineStr">
        <is>
          <t>Extruded section profile size 42x50</t>
        </is>
      </c>
      <c r="C7472" s="9" t="inlineStr">
        <is>
          <t>mm</t>
        </is>
      </c>
      <c r="D7472" s="9" t="inlineStr"/>
      <c r="E7472" s="9" t="inlineStr"/>
      <c r="F7472" s="9" t="inlineStr"/>
    </row>
    <row r="7473" ht="11.5" customHeight="1">
      <c r="A7473" s="10" t="inlineStr">
        <is>
          <t>Code</t>
        </is>
      </c>
      <c r="B7473" s="10" t="inlineStr">
        <is>
          <t>Description</t>
        </is>
      </c>
      <c r="C7473" s="10" t="inlineStr">
        <is>
          <t>Unit</t>
        </is>
      </c>
      <c r="D7473" s="10" t="inlineStr">
        <is>
          <t>Quantity</t>
        </is>
      </c>
      <c r="E7473" s="10" t="inlineStr">
        <is>
          <t>Rate</t>
        </is>
      </c>
      <c r="F7473" s="10" t="inlineStr">
        <is>
          <t>Amount</t>
        </is>
      </c>
    </row>
    <row r="7474" ht="11.5" customHeight="1">
      <c r="A7474" s="9" t="inlineStr"/>
      <c r="B7474" s="9" t="inlineStr">
        <is>
          <t>Detail of cost for 5 metre</t>
        </is>
      </c>
      <c r="C7474" s="9" t="inlineStr"/>
      <c r="D7474" s="9" t="inlineStr"/>
      <c r="E7474" s="9" t="inlineStr"/>
      <c r="F7474" s="9" t="inlineStr"/>
    </row>
    <row r="7475" ht="11.5" customHeight="1">
      <c r="A7475" s="9" t="inlineStr"/>
      <c r="B7475" s="9" t="inlineStr">
        <is>
          <t>MATERIAL</t>
        </is>
      </c>
      <c r="C7475" s="9" t="inlineStr"/>
      <c r="D7475" s="9" t="inlineStr"/>
      <c r="E7475" s="9" t="inlineStr"/>
      <c r="F7475" s="9" t="inlineStr"/>
    </row>
    <row r="7476" ht="11.5" customHeight="1">
      <c r="A7476" s="9" t="inlineStr">
        <is>
          <t>8705</t>
        </is>
      </c>
      <c r="B7476" s="9" t="inlineStr">
        <is>
          <t>50mmX42mmX2mm thick Factory</t>
        </is>
      </c>
      <c r="C7476" s="9" t="inlineStr"/>
      <c r="D7476" s="9" t="inlineStr"/>
      <c r="E7476" s="9" t="inlineStr"/>
      <c r="F7476" s="9" t="inlineStr"/>
    </row>
    <row r="7477" ht="11.5" customHeight="1">
      <c r="A7477" s="9" t="inlineStr"/>
      <c r="B7477" s="9" t="inlineStr">
        <is>
          <t>made door frame of PVC extruded</t>
        </is>
      </c>
      <c r="C7477" s="9" t="inlineStr"/>
      <c r="D7477" s="9" t="inlineStr"/>
      <c r="E7477" s="9" t="inlineStr"/>
      <c r="F7477" s="9" t="inlineStr"/>
    </row>
    <row r="7478" ht="11.5" customHeight="1">
      <c r="A7478" s="9" t="inlineStr"/>
      <c r="B7478" s="9" t="inlineStr">
        <is>
          <t>sections in white, grey or wooden finish</t>
        </is>
      </c>
      <c r="C7478" s="9" t="inlineStr">
        <is>
          <t>metre</t>
        </is>
      </c>
      <c r="D7478" s="9" t="inlineStr">
        <is>
          <t>5.00</t>
        </is>
      </c>
      <c r="E7478" s="9" t="inlineStr">
        <is>
          <t>160.00</t>
        </is>
      </c>
      <c r="F7478" s="9" t="inlineStr">
        <is>
          <t>800.00</t>
        </is>
      </c>
    </row>
    <row r="7479" ht="11.5" customHeight="1">
      <c r="A7479" s="9" t="inlineStr"/>
      <c r="B7479" s="9" t="inlineStr">
        <is>
          <t>LABOUR</t>
        </is>
      </c>
      <c r="C7479" s="9" t="inlineStr"/>
      <c r="D7479" s="9" t="inlineStr"/>
      <c r="E7479" s="9" t="inlineStr"/>
      <c r="F7479" s="9" t="inlineStr"/>
    </row>
    <row r="7480" ht="11.5" customHeight="1">
      <c r="A7480" s="9" t="inlineStr">
        <is>
          <t>0156</t>
        </is>
      </c>
      <c r="B7480" s="9" t="inlineStr">
        <is>
          <t>Carpenter (average)</t>
        </is>
      </c>
      <c r="C7480" s="9" t="inlineStr">
        <is>
          <t>day</t>
        </is>
      </c>
      <c r="D7480" s="9" t="inlineStr">
        <is>
          <t>0.15</t>
        </is>
      </c>
      <c r="E7480" s="9" t="inlineStr">
        <is>
          <t>709.00</t>
        </is>
      </c>
      <c r="F7480" s="9" t="inlineStr">
        <is>
          <t>106.35</t>
        </is>
      </c>
    </row>
    <row r="7481" ht="11.5" customHeight="1">
      <c r="A7481" s="9" t="inlineStr">
        <is>
          <t>0114</t>
        </is>
      </c>
      <c r="B7481" s="9" t="inlineStr">
        <is>
          <t>Beldar</t>
        </is>
      </c>
      <c r="C7481" s="9" t="inlineStr">
        <is>
          <t>day</t>
        </is>
      </c>
      <c r="D7481" s="9" t="inlineStr">
        <is>
          <t>0.15</t>
        </is>
      </c>
      <c r="E7481" s="9" t="inlineStr">
        <is>
          <t>558.00</t>
        </is>
      </c>
      <c r="F7481" s="9" t="inlineStr">
        <is>
          <t>83.70</t>
        </is>
      </c>
    </row>
    <row r="7482" ht="11.5" customHeight="1">
      <c r="A7482" s="9" t="inlineStr">
        <is>
          <t>9999</t>
        </is>
      </c>
      <c r="B7482" s="9" t="inlineStr">
        <is>
          <t>Sundries</t>
        </is>
      </c>
      <c r="C7482" s="9" t="inlineStr">
        <is>
          <t>L.S.</t>
        </is>
      </c>
      <c r="D7482" s="9" t="inlineStr">
        <is>
          <t>4.68</t>
        </is>
      </c>
      <c r="E7482" s="9" t="inlineStr">
        <is>
          <t>2.00</t>
        </is>
      </c>
      <c r="F7482" s="9" t="inlineStr">
        <is>
          <t>9.36</t>
        </is>
      </c>
    </row>
    <row r="7483" ht="11.5" customHeight="1">
      <c r="A7483" s="9" t="inlineStr"/>
      <c r="B7483" s="9" t="inlineStr">
        <is>
          <t>TOTAL</t>
        </is>
      </c>
      <c r="C7483" s="9" t="inlineStr"/>
      <c r="D7483" s="9" t="inlineStr"/>
      <c r="E7483" s="9" t="inlineStr"/>
      <c r="F7483" s="9" t="inlineStr">
        <is>
          <t>999.41 W</t>
        </is>
      </c>
    </row>
    <row r="7484" ht="11.5" customHeight="1">
      <c r="A7484" s="9" t="inlineStr"/>
      <c r="B7484" s="9" t="inlineStr">
        <is>
          <t>Add 1 % Water charges on "W"</t>
        </is>
      </c>
      <c r="C7484" s="9" t="inlineStr"/>
      <c r="D7484" s="9" t="inlineStr"/>
      <c r="E7484" s="9" t="inlineStr"/>
      <c r="F7484" s="9" t="inlineStr">
        <is>
          <t>9.99</t>
        </is>
      </c>
    </row>
    <row r="7485" ht="11.5" customHeight="1">
      <c r="A7485" s="9" t="inlineStr"/>
      <c r="B7485" s="9" t="inlineStr">
        <is>
          <t>TOTAL</t>
        </is>
      </c>
      <c r="C7485" s="9" t="inlineStr"/>
      <c r="D7485" s="9" t="inlineStr"/>
      <c r="E7485" s="9" t="inlineStr"/>
      <c r="F7485" s="9" t="inlineStr">
        <is>
          <t>1009.40 X</t>
        </is>
      </c>
    </row>
    <row r="7486" ht="11.5" customHeight="1">
      <c r="A7486" s="9" t="inlineStr"/>
      <c r="B7486" s="9" t="inlineStr">
        <is>
          <t>Add GST on "X" (multiplying factor</t>
        </is>
      </c>
      <c r="C7486" s="9" t="inlineStr"/>
      <c r="D7486" s="9" t="inlineStr"/>
      <c r="E7486" s="9" t="inlineStr"/>
      <c r="F7486" s="9" t="inlineStr"/>
    </row>
    <row r="7487" ht="11.5" customHeight="1">
      <c r="A7487" s="9" t="inlineStr"/>
      <c r="B7487" s="9" t="inlineStr">
        <is>
          <t>0.1405)</t>
        </is>
      </c>
      <c r="C7487" s="9" t="inlineStr"/>
      <c r="D7487" s="9" t="inlineStr"/>
      <c r="E7487" s="9" t="inlineStr"/>
      <c r="F7487" s="9" t="inlineStr">
        <is>
          <t>141.82</t>
        </is>
      </c>
    </row>
    <row r="7488" ht="11.5" customHeight="1">
      <c r="A7488" s="9" t="inlineStr"/>
      <c r="B7488" s="9" t="inlineStr">
        <is>
          <t>TOTAL</t>
        </is>
      </c>
      <c r="C7488" s="9" t="inlineStr"/>
      <c r="D7488" s="9" t="inlineStr"/>
      <c r="E7488" s="9" t="inlineStr"/>
      <c r="F7488" s="9" t="inlineStr">
        <is>
          <t>1151.23 Y</t>
        </is>
      </c>
    </row>
    <row r="7489" ht="11.5" customHeight="1">
      <c r="A7489" s="9" t="inlineStr"/>
      <c r="B7489" s="9" t="inlineStr">
        <is>
          <t>Add 15% CPOH on "Y"</t>
        </is>
      </c>
      <c r="C7489" s="9" t="inlineStr"/>
      <c r="D7489" s="9" t="inlineStr"/>
      <c r="E7489" s="9" t="inlineStr"/>
      <c r="F7489" s="9" t="inlineStr">
        <is>
          <t>172.68</t>
        </is>
      </c>
    </row>
    <row r="7490" ht="11.5" customHeight="1">
      <c r="A7490" s="9" t="inlineStr"/>
      <c r="B7490" s="9" t="inlineStr">
        <is>
          <t>TOTAL</t>
        </is>
      </c>
      <c r="C7490" s="9" t="inlineStr"/>
      <c r="D7490" s="9" t="inlineStr"/>
      <c r="E7490" s="9" t="inlineStr"/>
      <c r="F7490" s="9" t="inlineStr">
        <is>
          <t>1323.91 Z</t>
        </is>
      </c>
    </row>
    <row r="7491" ht="11.5" customHeight="1">
      <c r="A7491" s="9" t="inlineStr"/>
      <c r="B7491" s="9" t="inlineStr">
        <is>
          <t>Add Cess @ 1% on "Z"</t>
        </is>
      </c>
      <c r="C7491" s="9" t="inlineStr"/>
      <c r="D7491" s="9" t="inlineStr"/>
      <c r="E7491" s="9" t="inlineStr"/>
      <c r="F7491" s="9" t="inlineStr">
        <is>
          <t>13.24</t>
        </is>
      </c>
    </row>
    <row r="7492" ht="11.5" customHeight="1">
      <c r="A7492" s="9" t="inlineStr"/>
      <c r="B7492" s="9" t="inlineStr">
        <is>
          <t>Cost of 5 metre</t>
        </is>
      </c>
      <c r="C7492" s="9" t="inlineStr"/>
      <c r="D7492" s="9" t="inlineStr"/>
      <c r="E7492" s="9" t="inlineStr"/>
      <c r="F7492" s="9" t="inlineStr">
        <is>
          <t>1337.15</t>
        </is>
      </c>
    </row>
    <row r="7493" ht="11.5" customHeight="1">
      <c r="A7493" s="9" t="inlineStr"/>
      <c r="B7493" s="9" t="inlineStr">
        <is>
          <t>Cost for 1 metre</t>
        </is>
      </c>
      <c r="C7493" s="9" t="inlineStr"/>
      <c r="D7493" s="9" t="inlineStr"/>
      <c r="E7493" s="9" t="inlineStr"/>
      <c r="F7493" s="9" t="inlineStr">
        <is>
          <t>267.43</t>
        </is>
      </c>
    </row>
    <row r="7494" ht="11.5" customHeight="1">
      <c r="A7494" s="9" t="inlineStr"/>
      <c r="B7494" s="9" t="inlineStr">
        <is>
          <t>Say</t>
        </is>
      </c>
      <c r="C7494" s="9" t="inlineStr"/>
      <c r="D7494" s="9" t="inlineStr"/>
      <c r="E7494" s="9" t="inlineStr"/>
      <c r="F7494" s="9" t="inlineStr">
        <is>
          <t>267.45</t>
        </is>
      </c>
    </row>
    <row r="7496" ht="11.5" customHeight="1">
      <c r="A7496" s="9" t="inlineStr">
        <is>
          <t>9.118</t>
        </is>
      </c>
      <c r="B7496" s="9" t="inlineStr">
        <is>
          <t>Providing and fixing to existing door</t>
        </is>
      </c>
      <c r="C7496" s="9" t="inlineStr">
        <is>
          <t>frames.</t>
        </is>
      </c>
      <c r="D7496" s="9" t="inlineStr"/>
      <c r="E7496" s="9" t="inlineStr"/>
      <c r="F7496" s="9" t="inlineStr"/>
    </row>
    <row r="7497" ht="11.5" customHeight="1">
      <c r="A7497" s="9" t="inlineStr">
        <is>
          <t>9.118.1</t>
        </is>
      </c>
      <c r="B7497" s="9" t="inlineStr">
        <is>
          <t>24 mm thick factory made PVC door</t>
        </is>
      </c>
      <c r="C7497" s="9" t="inlineStr">
        <is>
          <t>shutters</t>
        </is>
      </c>
      <c r="D7497" s="9" t="inlineStr">
        <is>
          <t>made of</t>
        </is>
      </c>
      <c r="E7497" s="9" t="inlineStr">
        <is>
          <t>styles and</t>
        </is>
      </c>
      <c r="F7497" s="9" t="inlineStr">
        <is>
          <t>rails of a uPVC</t>
        </is>
      </c>
    </row>
    <row r="7498" ht="23" customHeight="1">
      <c r="A7498" s="9" t="inlineStr"/>
      <c r="B7498" s="9" t="inlineStr">
        <is>
          <t>hollow section of size 59x24 mm and</t>
        </is>
      </c>
      <c r="C7498" s="9" t="inlineStr">
        <is>
          <t>wall thickness</t>
        </is>
      </c>
      <c r="D7498" s="9" t="inlineStr">
        <is>
          <t>2 mm</t>
        </is>
      </c>
      <c r="E7498" s="9" t="inlineStr">
        <is>
          <t>(± 0.2</t>
        </is>
      </c>
      <c r="F7498" s="9" t="inlineStr">
        <is>
          <t>mm) with inbuilt</t>
        </is>
      </c>
    </row>
    <row r="7499" ht="23" customHeight="1">
      <c r="A7499" s="9" t="inlineStr"/>
      <c r="B7499" s="9" t="inlineStr">
        <is>
          <t>edging on both sides. The styles and</t>
        </is>
      </c>
      <c r="C7499" s="9" t="inlineStr">
        <is>
          <t>rails mitred</t>
        </is>
      </c>
      <c r="D7499" s="9" t="inlineStr">
        <is>
          <t>and joint</t>
        </is>
      </c>
      <c r="E7499" s="9" t="inlineStr">
        <is>
          <t>at the corners</t>
        </is>
      </c>
      <c r="F7499" s="9" t="inlineStr">
        <is>
          <t>by means</t>
        </is>
      </c>
    </row>
    <row r="7500" ht="23" customHeight="1">
      <c r="A7500" s="9" t="inlineStr"/>
      <c r="B7500" s="9" t="inlineStr">
        <is>
          <t>of M.S. galvanised/ plastic brackets</t>
        </is>
      </c>
      <c r="C7500" s="9" t="inlineStr">
        <is>
          <t>of size 75x220</t>
        </is>
      </c>
      <c r="D7500" s="9" t="inlineStr">
        <is>
          <t>mm having</t>
        </is>
      </c>
      <c r="E7500" s="9" t="inlineStr">
        <is>
          <t>wall thickness</t>
        </is>
      </c>
      <c r="F7500" s="9" t="inlineStr">
        <is>
          <t>1.0 mm</t>
        </is>
      </c>
    </row>
    <row r="7501" ht="23" customHeight="1">
      <c r="A7501" s="9" t="inlineStr"/>
      <c r="B7501" s="9" t="inlineStr">
        <is>
          <t>and stainless steel screws. The styles</t>
        </is>
      </c>
      <c r="C7501" s="9" t="inlineStr">
        <is>
          <t>of the shutter</t>
        </is>
      </c>
      <c r="D7501" s="9" t="inlineStr">
        <is>
          <t>reinforced</t>
        </is>
      </c>
      <c r="E7501" s="9" t="inlineStr">
        <is>
          <t>by inserting</t>
        </is>
      </c>
      <c r="F7501" s="9" t="inlineStr">
        <is>
          <t>galvanised</t>
        </is>
      </c>
    </row>
    <row r="7502" ht="23" customHeight="1">
      <c r="A7502" s="9" t="inlineStr"/>
      <c r="B7502" s="9" t="inlineStr">
        <is>
          <t>M.S. tube of size 20x20 mm and 1 mm</t>
        </is>
      </c>
      <c r="C7502" s="9" t="inlineStr">
        <is>
          <t>(± 0.1</t>
        </is>
      </c>
      <c r="D7502" s="9" t="inlineStr">
        <is>
          <t>mm) wall thickness.</t>
        </is>
      </c>
      <c r="E7502" s="9" t="inlineStr">
        <is>
          <t>The</t>
        </is>
      </c>
      <c r="F7502" s="9" t="inlineStr">
        <is>
          <t>lock rail made</t>
        </is>
      </c>
    </row>
    <row r="7503" ht="11.5" customHeight="1">
      <c r="A7503" s="9" t="inlineStr"/>
      <c r="B7503" s="9" t="inlineStr">
        <is>
          <t>up of 'H' section, a uPVC hollow section</t>
        </is>
      </c>
      <c r="C7503" s="9" t="inlineStr">
        <is>
          <t>of</t>
        </is>
      </c>
      <c r="D7503" s="9" t="inlineStr">
        <is>
          <t>size 100x24</t>
        </is>
      </c>
      <c r="E7503" s="9" t="inlineStr">
        <is>
          <t>mm and 2</t>
        </is>
      </c>
      <c r="F7503" s="9" t="inlineStr">
        <is>
          <t>mm (± 0.2 mm)</t>
        </is>
      </c>
    </row>
    <row r="7504" ht="23" customHeight="1">
      <c r="A7504" s="9" t="inlineStr"/>
      <c r="B7504" s="9" t="inlineStr">
        <is>
          <t>wall thickness, fixed to the shutter</t>
        </is>
      </c>
      <c r="C7504" s="9" t="inlineStr">
        <is>
          <t>styles by</t>
        </is>
      </c>
      <c r="D7504" s="9" t="inlineStr">
        <is>
          <t>means of</t>
        </is>
      </c>
      <c r="E7504" s="9" t="inlineStr">
        <is>
          <t>plastic/galvanised</t>
        </is>
      </c>
      <c r="F7504" s="9" t="inlineStr">
        <is>
          <t>M.S. 'U'</t>
        </is>
      </c>
    </row>
    <row r="7505" ht="23" customHeight="1">
      <c r="A7505" s="9" t="inlineStr"/>
      <c r="B7505" s="9" t="inlineStr">
        <is>
          <t>cleats. The shutter frame filled with</t>
        </is>
      </c>
      <c r="C7505" s="9" t="inlineStr">
        <is>
          <t>a uPVC</t>
        </is>
      </c>
      <c r="D7505" s="9" t="inlineStr">
        <is>
          <t>multi-chambered</t>
        </is>
      </c>
      <c r="E7505" s="9" t="inlineStr">
        <is>
          <t>single</t>
        </is>
      </c>
      <c r="F7505" s="9" t="inlineStr">
        <is>
          <t>panel of size</t>
        </is>
      </c>
    </row>
    <row r="7506" ht="11.5" customHeight="1">
      <c r="A7506" s="9" t="inlineStr"/>
      <c r="B7506" s="9" t="inlineStr">
        <is>
          <t>not less than 620 mm, having over all</t>
        </is>
      </c>
      <c r="C7506" s="9" t="inlineStr">
        <is>
          <t>thickness</t>
        </is>
      </c>
      <c r="D7506" s="9" t="inlineStr">
        <is>
          <t>of 20 mm</t>
        </is>
      </c>
      <c r="E7506" s="9" t="inlineStr">
        <is>
          <t>and 1 mm</t>
        </is>
      </c>
      <c r="F7506" s="9" t="inlineStr">
        <is>
          <t>(± 0.1 mm) wall</t>
        </is>
      </c>
    </row>
    <row r="7507" ht="23" customHeight="1">
      <c r="A7507" s="9" t="inlineStr"/>
      <c r="B7507" s="9" t="inlineStr">
        <is>
          <t>thickness. The panels filled vertically</t>
        </is>
      </c>
      <c r="C7507" s="9" t="inlineStr">
        <is>
          <t>and tie bar</t>
        </is>
      </c>
      <c r="D7507" s="9" t="inlineStr">
        <is>
          <t>at two places</t>
        </is>
      </c>
      <c r="E7507" s="9" t="inlineStr">
        <is>
          <t>by inserting</t>
        </is>
      </c>
      <c r="F7507" s="9" t="inlineStr">
        <is>
          <t>horizontally</t>
        </is>
      </c>
    </row>
    <row r="7508" ht="11.5" customHeight="1">
      <c r="A7508" s="9" t="inlineStr"/>
      <c r="B7508" s="9" t="inlineStr">
        <is>
          <t>6 mm galvanised M.S. rod and fastened</t>
        </is>
      </c>
      <c r="C7508" s="9" t="inlineStr">
        <is>
          <t>with</t>
        </is>
      </c>
      <c r="D7508" s="9" t="inlineStr">
        <is>
          <t>nuts and</t>
        </is>
      </c>
      <c r="E7508" s="9" t="inlineStr">
        <is>
          <t>washers,</t>
        </is>
      </c>
      <c r="F7508" s="9" t="inlineStr">
        <is>
          <t>complete as per</t>
        </is>
      </c>
    </row>
    <row r="7509" ht="23" customHeight="1">
      <c r="A7509" s="9" t="inlineStr"/>
      <c r="B7509" s="9" t="inlineStr">
        <is>
          <t>manufacturer's specification and direction</t>
        </is>
      </c>
      <c r="C7509" s="9" t="inlineStr"/>
      <c r="D7509" s="9" t="inlineStr">
        <is>
          <t>of Engineer-in-charge.</t>
        </is>
      </c>
      <c r="E7509" s="9" t="inlineStr"/>
      <c r="F7509" s="9" t="inlineStr">
        <is>
          <t>(For W.C. and</t>
        </is>
      </c>
    </row>
    <row r="7510" ht="11.5" customHeight="1">
      <c r="A7510" s="9" t="inlineStr"/>
      <c r="B7510" s="9" t="inlineStr">
        <is>
          <t>bathroom door shutter).</t>
        </is>
      </c>
      <c r="C7510" s="9" t="inlineStr"/>
      <c r="D7510" s="9" t="inlineStr"/>
      <c r="E7510" s="9" t="inlineStr"/>
      <c r="F7510" s="9" t="inlineStr"/>
    </row>
    <row r="7511" ht="11.5" customHeight="1">
      <c r="A7511" s="10" t="inlineStr">
        <is>
          <t>Code</t>
        </is>
      </c>
      <c r="B7511" s="10" t="inlineStr">
        <is>
          <t>Description</t>
        </is>
      </c>
      <c r="C7511" s="10" t="inlineStr">
        <is>
          <t>Unit</t>
        </is>
      </c>
      <c r="D7511" s="10" t="inlineStr">
        <is>
          <t>Quantity</t>
        </is>
      </c>
      <c r="E7511" s="10" t="inlineStr">
        <is>
          <t>Rate</t>
        </is>
      </c>
      <c r="F7511" s="10" t="inlineStr">
        <is>
          <t>Amount</t>
        </is>
      </c>
    </row>
    <row r="7512" ht="11.5" customHeight="1">
      <c r="A7512" s="9" t="inlineStr"/>
      <c r="B7512" s="9" t="inlineStr">
        <is>
          <t>Detail of cost for one door shutter</t>
        </is>
      </c>
      <c r="C7512" s="9" t="inlineStr"/>
      <c r="D7512" s="9" t="inlineStr"/>
      <c r="E7512" s="9" t="inlineStr"/>
      <c r="F7512" s="9" t="inlineStr"/>
    </row>
    <row r="7513" ht="11.5" customHeight="1">
      <c r="A7513" s="9" t="inlineStr"/>
      <c r="B7513" s="9" t="inlineStr">
        <is>
          <t>2.20x1.08m = 2.38 sqm</t>
        </is>
      </c>
      <c r="C7513" s="9" t="inlineStr"/>
      <c r="D7513" s="9" t="inlineStr"/>
      <c r="E7513" s="9" t="inlineStr"/>
      <c r="F7513" s="9" t="inlineStr"/>
    </row>
    <row r="7514" ht="11.5" customHeight="1">
      <c r="A7514" s="9" t="inlineStr"/>
      <c r="B7514" s="9" t="inlineStr">
        <is>
          <t>MATERIAL</t>
        </is>
      </c>
      <c r="C7514" s="9" t="inlineStr"/>
      <c r="D7514" s="9" t="inlineStr"/>
      <c r="E7514" s="9" t="inlineStr"/>
      <c r="F7514" s="9" t="inlineStr"/>
    </row>
    <row r="7515" ht="11.5" customHeight="1">
      <c r="A7515" s="9" t="inlineStr">
        <is>
          <t>8001</t>
        </is>
      </c>
      <c r="B7515" s="9" t="inlineStr">
        <is>
          <t>24 mm thick Factory made shutters</t>
        </is>
      </c>
      <c r="C7515" s="9" t="inlineStr"/>
      <c r="D7515" s="9" t="inlineStr"/>
      <c r="E7515" s="9" t="inlineStr"/>
      <c r="F7515" s="9" t="inlineStr"/>
    </row>
    <row r="7516" ht="11.5" customHeight="1">
      <c r="A7516" s="9" t="inlineStr"/>
      <c r="B7516" s="9" t="inlineStr">
        <is>
          <t>with frame, rails and panels of PVC</t>
        </is>
      </c>
      <c r="C7516" s="9" t="inlineStr"/>
      <c r="D7516" s="9" t="inlineStr"/>
      <c r="E7516" s="9" t="inlineStr"/>
      <c r="F7516" s="9" t="inlineStr"/>
    </row>
    <row r="7517" ht="11.5" customHeight="1">
      <c r="A7517" s="9" t="inlineStr"/>
      <c r="B7517" s="9" t="inlineStr">
        <is>
          <t>extruded sections in white, grey or</t>
        </is>
      </c>
      <c r="C7517" s="9" t="inlineStr"/>
      <c r="D7517" s="9" t="inlineStr"/>
      <c r="E7517" s="9" t="inlineStr"/>
      <c r="F7517" s="9" t="inlineStr"/>
    </row>
    <row r="7518" ht="11.5" customHeight="1">
      <c r="A7518" s="9" t="inlineStr"/>
      <c r="B7518" s="9" t="inlineStr">
        <is>
          <t>wooden finish</t>
        </is>
      </c>
      <c r="C7518" s="9" t="inlineStr">
        <is>
          <t>sqm</t>
        </is>
      </c>
      <c r="D7518" s="9" t="inlineStr">
        <is>
          <t>2.38</t>
        </is>
      </c>
      <c r="E7518" s="9" t="inlineStr">
        <is>
          <t>1085.93</t>
        </is>
      </c>
      <c r="F7518" s="9" t="inlineStr">
        <is>
          <t>2584.51</t>
        </is>
      </c>
    </row>
    <row r="7519" ht="11.5" customHeight="1">
      <c r="A7519" s="9" t="inlineStr"/>
      <c r="B7519" s="9" t="inlineStr">
        <is>
          <t>LABOUR</t>
        </is>
      </c>
      <c r="C7519" s="9" t="inlineStr"/>
      <c r="D7519" s="9" t="inlineStr"/>
      <c r="E7519" s="9" t="inlineStr"/>
      <c r="F7519" s="9" t="inlineStr"/>
    </row>
    <row r="7520" ht="11.5" customHeight="1">
      <c r="A7520" s="9" t="inlineStr">
        <is>
          <t>0156</t>
        </is>
      </c>
      <c r="B7520" s="9" t="inlineStr">
        <is>
          <t>Carpenter (average)</t>
        </is>
      </c>
      <c r="C7520" s="9" t="inlineStr">
        <is>
          <t>day</t>
        </is>
      </c>
      <c r="D7520" s="9" t="inlineStr">
        <is>
          <t>0.40</t>
        </is>
      </c>
      <c r="E7520" s="9" t="inlineStr">
        <is>
          <t>709.00</t>
        </is>
      </c>
      <c r="F7520" s="9" t="inlineStr">
        <is>
          <t>283.60</t>
        </is>
      </c>
    </row>
    <row r="7521" ht="11.5" customHeight="1">
      <c r="A7521" s="9" t="inlineStr">
        <is>
          <t>0114</t>
        </is>
      </c>
      <c r="B7521" s="9" t="inlineStr">
        <is>
          <t>Beldar</t>
        </is>
      </c>
      <c r="C7521" s="9" t="inlineStr">
        <is>
          <t>day</t>
        </is>
      </c>
      <c r="D7521" s="9" t="inlineStr">
        <is>
          <t>0.40</t>
        </is>
      </c>
      <c r="E7521" s="9" t="inlineStr">
        <is>
          <t>558.00</t>
        </is>
      </c>
      <c r="F7521" s="9" t="inlineStr">
        <is>
          <t>223.20</t>
        </is>
      </c>
    </row>
    <row r="7522" ht="11.5" customHeight="1">
      <c r="A7522" s="9" t="inlineStr">
        <is>
          <t>9999</t>
        </is>
      </c>
      <c r="B7522" s="9" t="inlineStr">
        <is>
          <t>Sundries</t>
        </is>
      </c>
      <c r="C7522" s="9" t="inlineStr">
        <is>
          <t>L.S.</t>
        </is>
      </c>
      <c r="D7522" s="9" t="inlineStr">
        <is>
          <t>20.36</t>
        </is>
      </c>
      <c r="E7522" s="9" t="inlineStr">
        <is>
          <t>2.00</t>
        </is>
      </c>
      <c r="F7522" s="9" t="inlineStr">
        <is>
          <t>40.72</t>
        </is>
      </c>
    </row>
    <row r="7523" ht="11.5" customHeight="1">
      <c r="A7523" s="9" t="inlineStr"/>
      <c r="B7523" s="9" t="inlineStr">
        <is>
          <t>TOTAL</t>
        </is>
      </c>
      <c r="C7523" s="9" t="inlineStr"/>
      <c r="D7523" s="9" t="inlineStr"/>
      <c r="E7523" s="9" t="inlineStr"/>
      <c r="F7523" s="9" t="inlineStr">
        <is>
          <t>3132.03 W</t>
        </is>
      </c>
    </row>
    <row r="7524" ht="11.5" customHeight="1">
      <c r="A7524" s="9" t="inlineStr"/>
      <c r="B7524" s="9" t="inlineStr">
        <is>
          <t>Add 1 % Water charges on "W"</t>
        </is>
      </c>
      <c r="C7524" s="9" t="inlineStr"/>
      <c r="D7524" s="9" t="inlineStr"/>
      <c r="E7524" s="9" t="inlineStr"/>
      <c r="F7524" s="9" t="inlineStr">
        <is>
          <t>31.32</t>
        </is>
      </c>
    </row>
    <row r="7525" ht="11.5" customHeight="1">
      <c r="A7525" s="9" t="inlineStr"/>
      <c r="B7525" s="9" t="inlineStr">
        <is>
          <t>TOTAL</t>
        </is>
      </c>
      <c r="C7525" s="9" t="inlineStr"/>
      <c r="D7525" s="9" t="inlineStr"/>
      <c r="E7525" s="9" t="inlineStr"/>
      <c r="F7525" s="9" t="inlineStr">
        <is>
          <t>3163.35 X</t>
        </is>
      </c>
    </row>
    <row r="7526" ht="11.5" customHeight="1">
      <c r="A7526" s="9" t="inlineStr"/>
      <c r="B7526" s="9" t="inlineStr">
        <is>
          <t>Add GST on "X" (multiplying factor</t>
        </is>
      </c>
      <c r="C7526" s="9" t="inlineStr"/>
      <c r="D7526" s="9" t="inlineStr"/>
      <c r="E7526" s="9" t="inlineStr"/>
      <c r="F7526" s="9" t="inlineStr"/>
    </row>
    <row r="7527" ht="11.5" customHeight="1">
      <c r="A7527" s="9" t="inlineStr"/>
      <c r="B7527" s="9" t="inlineStr">
        <is>
          <t>0.1405)</t>
        </is>
      </c>
      <c r="C7527" s="9" t="inlineStr"/>
      <c r="D7527" s="9" t="inlineStr"/>
      <c r="E7527" s="9" t="inlineStr"/>
      <c r="F7527" s="9" t="inlineStr">
        <is>
          <t>444.45</t>
        </is>
      </c>
    </row>
    <row r="7528" ht="11.5" customHeight="1">
      <c r="A7528" s="9" t="inlineStr"/>
      <c r="B7528" s="9" t="inlineStr">
        <is>
          <t>TOTAL</t>
        </is>
      </c>
      <c r="C7528" s="9" t="inlineStr"/>
      <c r="D7528" s="9" t="inlineStr"/>
      <c r="E7528" s="9" t="inlineStr"/>
      <c r="F7528" s="9" t="inlineStr">
        <is>
          <t>3607.80 Y</t>
        </is>
      </c>
    </row>
    <row r="7529" ht="11.5" customHeight="1">
      <c r="A7529" s="9" t="inlineStr"/>
      <c r="B7529" s="9" t="inlineStr">
        <is>
          <t>Add 15% CPOH on "Y"</t>
        </is>
      </c>
      <c r="C7529" s="9" t="inlineStr"/>
      <c r="D7529" s="9" t="inlineStr"/>
      <c r="E7529" s="9" t="inlineStr"/>
      <c r="F7529" s="9" t="inlineStr">
        <is>
          <t>541.17</t>
        </is>
      </c>
    </row>
    <row r="7530" ht="11.5" customHeight="1">
      <c r="A7530" s="9" t="inlineStr"/>
      <c r="B7530" s="9" t="inlineStr">
        <is>
          <t>TOTAL</t>
        </is>
      </c>
      <c r="C7530" s="9" t="inlineStr"/>
      <c r="D7530" s="9" t="inlineStr"/>
      <c r="E7530" s="9" t="inlineStr"/>
      <c r="F7530" s="9" t="inlineStr">
        <is>
          <t>4148.98 Z</t>
        </is>
      </c>
    </row>
    <row r="7531" ht="11.5" customHeight="1">
      <c r="A7531" s="9" t="inlineStr"/>
      <c r="B7531" s="9" t="inlineStr">
        <is>
          <t>Add Cess @ 1% on "Z"</t>
        </is>
      </c>
      <c r="C7531" s="9" t="inlineStr"/>
      <c r="D7531" s="9" t="inlineStr"/>
      <c r="E7531" s="9" t="inlineStr"/>
      <c r="F7531" s="9" t="inlineStr">
        <is>
          <t>41.49</t>
        </is>
      </c>
    </row>
    <row r="7532" ht="11.5" customHeight="1">
      <c r="A7532" s="9" t="inlineStr"/>
      <c r="B7532" s="9" t="inlineStr">
        <is>
          <t>Cost of 2.38 sqm</t>
        </is>
      </c>
      <c r="C7532" s="9" t="inlineStr"/>
      <c r="D7532" s="9" t="inlineStr"/>
      <c r="E7532" s="9" t="inlineStr"/>
      <c r="F7532" s="9" t="inlineStr">
        <is>
          <t>4190.47</t>
        </is>
      </c>
    </row>
    <row r="7533" ht="11.5" customHeight="1">
      <c r="A7533" s="9" t="inlineStr"/>
      <c r="B7533" s="9" t="inlineStr">
        <is>
          <t>Cost of 1 sqm</t>
        </is>
      </c>
      <c r="C7533" s="9" t="inlineStr"/>
      <c r="D7533" s="9" t="inlineStr"/>
      <c r="E7533" s="9" t="inlineStr"/>
      <c r="F7533" s="9" t="inlineStr">
        <is>
          <t>1760.70</t>
        </is>
      </c>
    </row>
    <row r="7534" ht="11.5" customHeight="1">
      <c r="A7534" s="9" t="inlineStr"/>
      <c r="B7534" s="9" t="inlineStr">
        <is>
          <t>Say</t>
        </is>
      </c>
      <c r="C7534" s="9" t="inlineStr"/>
      <c r="D7534" s="9" t="inlineStr"/>
      <c r="E7534" s="9" t="inlineStr"/>
      <c r="F7534" s="9" t="inlineStr">
        <is>
          <t>1760.70</t>
        </is>
      </c>
    </row>
    <row r="7535" ht="11.5" customHeight="1">
      <c r="A7535" s="9" t="inlineStr">
        <is>
          <t>9.118.2</t>
        </is>
      </c>
      <c r="B7535" s="9" t="inlineStr">
        <is>
          <t>30 mm thick factory made Polyvinyl</t>
        </is>
      </c>
      <c r="C7535" s="9" t="inlineStr">
        <is>
          <t>Chloride</t>
        </is>
      </c>
      <c r="D7535" s="9" t="inlineStr">
        <is>
          <t>(PVC) door</t>
        </is>
      </c>
      <c r="E7535" s="9" t="inlineStr">
        <is>
          <t>shutter made</t>
        </is>
      </c>
      <c r="F7535" s="9" t="inlineStr">
        <is>
          <t>of styles and</t>
        </is>
      </c>
    </row>
    <row r="7536" ht="11.5" customHeight="1">
      <c r="A7536" s="9" t="inlineStr"/>
      <c r="B7536" s="9" t="inlineStr">
        <is>
          <t>rails of a uPVC hollow section of size</t>
        </is>
      </c>
      <c r="C7536" s="9" t="inlineStr">
        <is>
          <t>60x30 mm</t>
        </is>
      </c>
      <c r="D7536" s="9" t="inlineStr">
        <is>
          <t>and wall</t>
        </is>
      </c>
      <c r="E7536" s="9" t="inlineStr">
        <is>
          <t>thickness</t>
        </is>
      </c>
      <c r="F7536" s="9" t="inlineStr">
        <is>
          <t>2 mm (± 0.2 mm),</t>
        </is>
      </c>
    </row>
    <row r="7537" ht="11.5" customHeight="1">
      <c r="A7537" s="9" t="inlineStr"/>
      <c r="B7537" s="9" t="inlineStr">
        <is>
          <t>with inbuilt decorative moulding edging</t>
        </is>
      </c>
      <c r="C7537" s="9" t="inlineStr">
        <is>
          <t>on one</t>
        </is>
      </c>
      <c r="D7537" s="9" t="inlineStr">
        <is>
          <t>side. The</t>
        </is>
      </c>
      <c r="E7537" s="9" t="inlineStr">
        <is>
          <t>styles and</t>
        </is>
      </c>
      <c r="F7537" s="9" t="inlineStr">
        <is>
          <t>rails mitred and</t>
        </is>
      </c>
    </row>
    <row r="7538" ht="23" customHeight="1">
      <c r="A7538" s="9" t="inlineStr"/>
      <c r="B7538" s="9" t="inlineStr">
        <is>
          <t>joint at the corners by means of M.S.</t>
        </is>
      </c>
      <c r="C7538" s="9" t="inlineStr">
        <is>
          <t>galvanised/</t>
        </is>
      </c>
      <c r="D7538" s="9" t="inlineStr">
        <is>
          <t>plastic brackets</t>
        </is>
      </c>
      <c r="E7538" s="9" t="inlineStr">
        <is>
          <t>of</t>
        </is>
      </c>
      <c r="F7538" s="9" t="inlineStr">
        <is>
          <t>size 75x220 mm</t>
        </is>
      </c>
    </row>
    <row r="7539" ht="23" customHeight="1">
      <c r="A7539" s="9" t="inlineStr"/>
      <c r="B7539" s="9" t="inlineStr">
        <is>
          <t>having wall thickness 1.0 mm and stainless</t>
        </is>
      </c>
      <c r="C7539" s="9" t="inlineStr"/>
      <c r="D7539" s="9" t="inlineStr">
        <is>
          <t>steel screws.</t>
        </is>
      </c>
      <c r="E7539" s="9" t="inlineStr">
        <is>
          <t>The styles</t>
        </is>
      </c>
      <c r="F7539" s="9" t="inlineStr">
        <is>
          <t>of the shutter</t>
        </is>
      </c>
    </row>
    <row r="7540" ht="23" customHeight="1">
      <c r="A7540" s="9" t="inlineStr"/>
      <c r="B7540" s="9" t="inlineStr">
        <is>
          <t>reinforced by inserting galvanised M.S.</t>
        </is>
      </c>
      <c r="C7540" s="9" t="inlineStr">
        <is>
          <t>tube</t>
        </is>
      </c>
      <c r="D7540" s="9" t="inlineStr">
        <is>
          <t>of size 25x20</t>
        </is>
      </c>
      <c r="E7540" s="9" t="inlineStr">
        <is>
          <t>mm and</t>
        </is>
      </c>
      <c r="F7540" s="9" t="inlineStr">
        <is>
          <t>1 mm (± 0.1 mm)</t>
        </is>
      </c>
    </row>
    <row r="7541" ht="23" customHeight="1">
      <c r="A7541" s="9" t="inlineStr"/>
      <c r="B7541" s="9" t="inlineStr">
        <is>
          <t>wall thickness. The lock rail made</t>
        </is>
      </c>
      <c r="C7541" s="9" t="inlineStr">
        <is>
          <t>up of 'H'</t>
        </is>
      </c>
      <c r="D7541" s="9" t="inlineStr">
        <is>
          <t>section, a uPVC</t>
        </is>
      </c>
      <c r="E7541" s="9" t="inlineStr">
        <is>
          <t>hollow</t>
        </is>
      </c>
      <c r="F7541" s="9" t="inlineStr">
        <is>
          <t>section of size</t>
        </is>
      </c>
    </row>
    <row r="7542" ht="11.5" customHeight="1">
      <c r="A7542" s="9" t="inlineStr"/>
      <c r="B7542" s="9" t="inlineStr">
        <is>
          <t>100x30 mm and 2 mm (± 0.2 mm) wall</t>
        </is>
      </c>
      <c r="C7542" s="9" t="inlineStr">
        <is>
          <t>thickness</t>
        </is>
      </c>
      <c r="D7542" s="9" t="inlineStr">
        <is>
          <t>fixed to the</t>
        </is>
      </c>
      <c r="E7542" s="9" t="inlineStr">
        <is>
          <t>shutter</t>
        </is>
      </c>
      <c r="F7542" s="9" t="inlineStr">
        <is>
          <t>styles by means</t>
        </is>
      </c>
    </row>
    <row r="7544" ht="23" customHeight="1">
      <c r="A7544" s="9" t="inlineStr"/>
      <c r="B7544" s="9" t="inlineStr">
        <is>
          <t>20 mm and 1 mm (± 0.1 mm) wall thickness</t>
        </is>
      </c>
      <c r="C7544" s="9" t="inlineStr">
        <is>
          <t>. The</t>
        </is>
      </c>
      <c r="D7544" s="9" t="inlineStr">
        <is>
          <t>panels filled</t>
        </is>
      </c>
      <c r="E7544" s="9" t="inlineStr">
        <is>
          <t>vertically</t>
        </is>
      </c>
      <c r="F7544" s="9" t="inlineStr">
        <is>
          <t>and tie bar at</t>
        </is>
      </c>
    </row>
    <row r="7545" ht="23" customHeight="1">
      <c r="A7545" s="9" t="inlineStr"/>
      <c r="B7545" s="9" t="inlineStr">
        <is>
          <t>two places by inserting horizontally</t>
        </is>
      </c>
      <c r="C7545" s="9" t="inlineStr">
        <is>
          <t>6 mm galvanised</t>
        </is>
      </c>
      <c r="D7545" s="9" t="inlineStr">
        <is>
          <t>M.S.</t>
        </is>
      </c>
      <c r="E7545" s="9" t="inlineStr">
        <is>
          <t>rod and</t>
        </is>
      </c>
      <c r="F7545" s="9" t="inlineStr">
        <is>
          <t>fastened with</t>
        </is>
      </c>
    </row>
    <row r="7546" ht="23" customHeight="1">
      <c r="A7546" s="9" t="inlineStr"/>
      <c r="B7546" s="9" t="inlineStr">
        <is>
          <t>nuts and washers, complete as per</t>
        </is>
      </c>
      <c r="C7546" s="9" t="inlineStr">
        <is>
          <t>manufacturer's</t>
        </is>
      </c>
      <c r="D7546" s="9" t="inlineStr">
        <is>
          <t>specification</t>
        </is>
      </c>
      <c r="E7546" s="9" t="inlineStr"/>
      <c r="F7546" s="9" t="inlineStr">
        <is>
          <t>and direction of</t>
        </is>
      </c>
    </row>
    <row r="7547" ht="11.5" customHeight="1">
      <c r="A7547" s="9" t="inlineStr"/>
      <c r="B7547" s="9" t="inlineStr">
        <is>
          <t>Engineer-in-charge.</t>
        </is>
      </c>
      <c r="C7547" s="9" t="inlineStr"/>
      <c r="D7547" s="9" t="inlineStr"/>
      <c r="E7547" s="9" t="inlineStr"/>
      <c r="F7547" s="9" t="inlineStr"/>
    </row>
    <row r="7548" ht="11.5" customHeight="1">
      <c r="A7548" s="10" t="inlineStr">
        <is>
          <t>Code</t>
        </is>
      </c>
      <c r="B7548" s="10" t="inlineStr">
        <is>
          <t>Description</t>
        </is>
      </c>
      <c r="C7548" s="10" t="inlineStr">
        <is>
          <t>Unit</t>
        </is>
      </c>
      <c r="D7548" s="10" t="inlineStr">
        <is>
          <t>Quantity</t>
        </is>
      </c>
      <c r="E7548" s="10" t="inlineStr">
        <is>
          <t>Rate</t>
        </is>
      </c>
      <c r="F7548" s="10" t="inlineStr">
        <is>
          <t>Amount</t>
        </is>
      </c>
    </row>
    <row r="7549" ht="11.5" customHeight="1">
      <c r="A7549" s="9" t="inlineStr"/>
      <c r="B7549" s="9" t="inlineStr">
        <is>
          <t>Detail of cost for one door shutter</t>
        </is>
      </c>
      <c r="C7549" s="9" t="inlineStr"/>
      <c r="D7549" s="9" t="inlineStr"/>
      <c r="E7549" s="9" t="inlineStr"/>
      <c r="F7549" s="9" t="inlineStr"/>
    </row>
    <row r="7550" ht="11.5" customHeight="1">
      <c r="A7550" s="9" t="inlineStr"/>
      <c r="B7550" s="9" t="inlineStr">
        <is>
          <t>2.20x1.08m = 2.38 sqm</t>
        </is>
      </c>
      <c r="C7550" s="9" t="inlineStr"/>
      <c r="D7550" s="9" t="inlineStr"/>
      <c r="E7550" s="9" t="inlineStr"/>
      <c r="F7550" s="9" t="inlineStr"/>
    </row>
    <row r="7551" ht="11.5" customHeight="1">
      <c r="A7551" s="9" t="inlineStr"/>
      <c r="B7551" s="9" t="inlineStr">
        <is>
          <t>MATERIAL</t>
        </is>
      </c>
      <c r="C7551" s="9" t="inlineStr"/>
      <c r="D7551" s="9" t="inlineStr"/>
      <c r="E7551" s="9" t="inlineStr"/>
      <c r="F7551" s="9" t="inlineStr"/>
    </row>
    <row r="7552" ht="11.5" customHeight="1">
      <c r="A7552" s="9" t="inlineStr">
        <is>
          <t>8002</t>
        </is>
      </c>
      <c r="B7552" s="9" t="inlineStr">
        <is>
          <t>30 mm thick Factory made shutters</t>
        </is>
      </c>
      <c r="C7552" s="9" t="inlineStr"/>
      <c r="D7552" s="9" t="inlineStr"/>
      <c r="E7552" s="9" t="inlineStr"/>
      <c r="F7552" s="9" t="inlineStr"/>
    </row>
    <row r="7553" ht="11.5" customHeight="1">
      <c r="A7553" s="9" t="inlineStr"/>
      <c r="B7553" s="9" t="inlineStr">
        <is>
          <t>with frame, rails and panels of PVC</t>
        </is>
      </c>
      <c r="C7553" s="9" t="inlineStr"/>
      <c r="D7553" s="9" t="inlineStr"/>
      <c r="E7553" s="9" t="inlineStr"/>
      <c r="F7553" s="9" t="inlineStr"/>
    </row>
    <row r="7554" ht="11.5" customHeight="1">
      <c r="A7554" s="9" t="inlineStr"/>
      <c r="B7554" s="9" t="inlineStr">
        <is>
          <t>extruded sections in white, grey or</t>
        </is>
      </c>
      <c r="C7554" s="9" t="inlineStr"/>
      <c r="D7554" s="9" t="inlineStr"/>
      <c r="E7554" s="9" t="inlineStr"/>
      <c r="F7554" s="9" t="inlineStr"/>
    </row>
    <row r="7555" ht="11.5" customHeight="1">
      <c r="A7555" s="9" t="inlineStr"/>
      <c r="B7555" s="9" t="inlineStr">
        <is>
          <t>wooden finish</t>
        </is>
      </c>
      <c r="C7555" s="9" t="inlineStr">
        <is>
          <t>sqm</t>
        </is>
      </c>
      <c r="D7555" s="9" t="inlineStr">
        <is>
          <t>2.38</t>
        </is>
      </c>
      <c r="E7555" s="9" t="inlineStr">
        <is>
          <t>1248.82</t>
        </is>
      </c>
      <c r="F7555" s="9" t="inlineStr">
        <is>
          <t>2972.19</t>
        </is>
      </c>
    </row>
    <row r="7556" ht="11.5" customHeight="1">
      <c r="A7556" s="9" t="inlineStr"/>
      <c r="B7556" s="9" t="inlineStr">
        <is>
          <t>LABOUR</t>
        </is>
      </c>
      <c r="C7556" s="9" t="inlineStr"/>
      <c r="D7556" s="9" t="inlineStr"/>
      <c r="E7556" s="9" t="inlineStr"/>
      <c r="F7556" s="9" t="inlineStr"/>
    </row>
    <row r="7557" ht="11.5" customHeight="1">
      <c r="A7557" s="9" t="inlineStr">
        <is>
          <t>0156</t>
        </is>
      </c>
      <c r="B7557" s="9" t="inlineStr">
        <is>
          <t>Carpenter (average)</t>
        </is>
      </c>
      <c r="C7557" s="9" t="inlineStr">
        <is>
          <t>day</t>
        </is>
      </c>
      <c r="D7557" s="9" t="inlineStr">
        <is>
          <t>0.40</t>
        </is>
      </c>
      <c r="E7557" s="9" t="inlineStr">
        <is>
          <t>709.00</t>
        </is>
      </c>
      <c r="F7557" s="9" t="inlineStr">
        <is>
          <t>283.60</t>
        </is>
      </c>
    </row>
    <row r="7558" ht="11.5" customHeight="1">
      <c r="A7558" s="9" t="inlineStr">
        <is>
          <t>0114</t>
        </is>
      </c>
      <c r="B7558" s="9" t="inlineStr">
        <is>
          <t>Beldar</t>
        </is>
      </c>
      <c r="C7558" s="9" t="inlineStr">
        <is>
          <t>day</t>
        </is>
      </c>
      <c r="D7558" s="9" t="inlineStr">
        <is>
          <t>0.40</t>
        </is>
      </c>
      <c r="E7558" s="9" t="inlineStr">
        <is>
          <t>558.00</t>
        </is>
      </c>
      <c r="F7558" s="9" t="inlineStr">
        <is>
          <t>223.20</t>
        </is>
      </c>
    </row>
    <row r="7559" ht="11.5" customHeight="1">
      <c r="A7559" s="9" t="inlineStr">
        <is>
          <t>9999</t>
        </is>
      </c>
      <c r="B7559" s="9" t="inlineStr">
        <is>
          <t>Sundries</t>
        </is>
      </c>
      <c r="C7559" s="9" t="inlineStr">
        <is>
          <t>L.S.</t>
        </is>
      </c>
      <c r="D7559" s="9" t="inlineStr">
        <is>
          <t>20.36</t>
        </is>
      </c>
      <c r="E7559" s="9" t="inlineStr">
        <is>
          <t>2.00</t>
        </is>
      </c>
      <c r="F7559" s="9" t="inlineStr">
        <is>
          <t>40.72</t>
        </is>
      </c>
    </row>
    <row r="7560" ht="11.5" customHeight="1">
      <c r="A7560" s="9" t="inlineStr"/>
      <c r="B7560" s="9" t="inlineStr">
        <is>
          <t>TOTAL</t>
        </is>
      </c>
      <c r="C7560" s="9" t="inlineStr"/>
      <c r="D7560" s="9" t="inlineStr"/>
      <c r="E7560" s="9" t="inlineStr"/>
      <c r="F7560" s="9" t="inlineStr">
        <is>
          <t>3519.71 W</t>
        </is>
      </c>
    </row>
    <row r="7561" ht="11.5" customHeight="1">
      <c r="A7561" s="9" t="inlineStr"/>
      <c r="B7561" s="9" t="inlineStr">
        <is>
          <t>Add 1 % Water charges on "W"</t>
        </is>
      </c>
      <c r="C7561" s="9" t="inlineStr"/>
      <c r="D7561" s="9" t="inlineStr"/>
      <c r="E7561" s="9" t="inlineStr"/>
      <c r="F7561" s="9" t="inlineStr">
        <is>
          <t>35.20</t>
        </is>
      </c>
    </row>
    <row r="7562" ht="11.5" customHeight="1">
      <c r="A7562" s="9" t="inlineStr"/>
      <c r="B7562" s="9" t="inlineStr">
        <is>
          <t>TOTAL</t>
        </is>
      </c>
      <c r="C7562" s="9" t="inlineStr"/>
      <c r="D7562" s="9" t="inlineStr"/>
      <c r="E7562" s="9" t="inlineStr"/>
      <c r="F7562" s="9" t="inlineStr">
        <is>
          <t>3554.91 X</t>
        </is>
      </c>
    </row>
    <row r="7563" ht="11.5" customHeight="1">
      <c r="A7563" s="9" t="inlineStr"/>
      <c r="B7563" s="9" t="inlineStr">
        <is>
          <t>Add GST on "X" (multiplying factor</t>
        </is>
      </c>
      <c r="C7563" s="9" t="inlineStr"/>
      <c r="D7563" s="9" t="inlineStr"/>
      <c r="E7563" s="9" t="inlineStr"/>
      <c r="F7563" s="9" t="inlineStr"/>
    </row>
    <row r="7564" ht="11.5" customHeight="1">
      <c r="A7564" s="9" t="inlineStr"/>
      <c r="B7564" s="9" t="inlineStr">
        <is>
          <t>0.1405)</t>
        </is>
      </c>
      <c r="C7564" s="9" t="inlineStr"/>
      <c r="D7564" s="9" t="inlineStr"/>
      <c r="E7564" s="9" t="inlineStr"/>
      <c r="F7564" s="9" t="inlineStr">
        <is>
          <t>499.46</t>
        </is>
      </c>
    </row>
    <row r="7565" ht="11.5" customHeight="1">
      <c r="A7565" s="9" t="inlineStr"/>
      <c r="B7565" s="9" t="inlineStr">
        <is>
          <t>TOTAL</t>
        </is>
      </c>
      <c r="C7565" s="9" t="inlineStr"/>
      <c r="D7565" s="9" t="inlineStr"/>
      <c r="E7565" s="9" t="inlineStr"/>
      <c r="F7565" s="9" t="inlineStr">
        <is>
          <t>4054.37 Y</t>
        </is>
      </c>
    </row>
    <row r="7566" ht="11.5" customHeight="1">
      <c r="A7566" s="9" t="inlineStr"/>
      <c r="B7566" s="9" t="inlineStr">
        <is>
          <t>Add 15% CPOH on "Y"</t>
        </is>
      </c>
      <c r="C7566" s="9" t="inlineStr"/>
      <c r="D7566" s="9" t="inlineStr"/>
      <c r="E7566" s="9" t="inlineStr"/>
      <c r="F7566" s="9" t="inlineStr">
        <is>
          <t>608.16</t>
        </is>
      </c>
    </row>
    <row r="7567" ht="11.5" customHeight="1">
      <c r="A7567" s="9" t="inlineStr"/>
      <c r="B7567" s="9" t="inlineStr">
        <is>
          <t>TOTAL</t>
        </is>
      </c>
      <c r="C7567" s="9" t="inlineStr"/>
      <c r="D7567" s="9" t="inlineStr"/>
      <c r="E7567" s="9" t="inlineStr"/>
      <c r="F7567" s="9" t="inlineStr">
        <is>
          <t>4662.53 Z</t>
        </is>
      </c>
    </row>
    <row r="7568" ht="11.5" customHeight="1">
      <c r="A7568" s="9" t="inlineStr"/>
      <c r="B7568" s="9" t="inlineStr">
        <is>
          <t>Add Cess @ 1% on "Z"</t>
        </is>
      </c>
      <c r="C7568" s="9" t="inlineStr"/>
      <c r="D7568" s="9" t="inlineStr"/>
      <c r="E7568" s="9" t="inlineStr"/>
      <c r="F7568" s="9" t="inlineStr">
        <is>
          <t>46.63</t>
        </is>
      </c>
    </row>
    <row r="7569" ht="11.5" customHeight="1">
      <c r="A7569" s="9" t="inlineStr"/>
      <c r="B7569" s="9" t="inlineStr">
        <is>
          <t>Cost of 2.38 sqm</t>
        </is>
      </c>
      <c r="C7569" s="9" t="inlineStr"/>
      <c r="D7569" s="9" t="inlineStr"/>
      <c r="E7569" s="9" t="inlineStr"/>
      <c r="F7569" s="9" t="inlineStr">
        <is>
          <t>4709.15</t>
        </is>
      </c>
    </row>
    <row r="7570" ht="11.5" customHeight="1">
      <c r="A7570" s="9" t="inlineStr"/>
      <c r="B7570" s="9" t="inlineStr">
        <is>
          <t>Cost of 1 sqm</t>
        </is>
      </c>
      <c r="C7570" s="9" t="inlineStr"/>
      <c r="D7570" s="9" t="inlineStr"/>
      <c r="E7570" s="9" t="inlineStr"/>
      <c r="F7570" s="9" t="inlineStr">
        <is>
          <t>1978.64</t>
        </is>
      </c>
    </row>
    <row r="7571" ht="11.5" customHeight="1">
      <c r="A7571" s="9" t="inlineStr"/>
      <c r="B7571" s="9" t="inlineStr">
        <is>
          <t>Say</t>
        </is>
      </c>
      <c r="C7571" s="9" t="inlineStr"/>
      <c r="D7571" s="9" t="inlineStr"/>
      <c r="E7571" s="9" t="inlineStr"/>
      <c r="F7571" s="9" t="inlineStr">
        <is>
          <t>1978.65</t>
        </is>
      </c>
    </row>
    <row r="7572" ht="23" customHeight="1">
      <c r="A7572" s="9" t="inlineStr">
        <is>
          <t>9.118.3</t>
        </is>
      </c>
      <c r="B7572" s="9" t="inlineStr">
        <is>
          <t>25 mm thick PVC flush door shutters</t>
        </is>
      </c>
      <c r="C7572" s="9" t="inlineStr">
        <is>
          <t>made out</t>
        </is>
      </c>
      <c r="D7572" s="9" t="inlineStr">
        <is>
          <t>of a one piece</t>
        </is>
      </c>
      <c r="E7572" s="9" t="inlineStr">
        <is>
          <t>Multi chamber</t>
        </is>
      </c>
      <c r="F7572" s="9" t="inlineStr">
        <is>
          <t>extruded</t>
        </is>
      </c>
    </row>
    <row r="7573" ht="23" customHeight="1">
      <c r="A7573" s="9" t="inlineStr"/>
      <c r="B7573" s="9" t="inlineStr">
        <is>
          <t>PVC section of the size of 762 mm</t>
        </is>
      </c>
      <c r="C7573" s="9" t="inlineStr">
        <is>
          <t>X 25 mm</t>
        </is>
      </c>
      <c r="D7573" s="9" t="inlineStr">
        <is>
          <t>or less as</t>
        </is>
      </c>
      <c r="E7573" s="9" t="inlineStr">
        <is>
          <t>per requirement</t>
        </is>
      </c>
      <c r="F7573" s="9" t="inlineStr">
        <is>
          <t>with an</t>
        </is>
      </c>
    </row>
    <row r="7574" ht="11.5" customHeight="1">
      <c r="A7574" s="9" t="inlineStr"/>
      <c r="B7574" s="9" t="inlineStr">
        <is>
          <t>average wall thickness of 1 mm (± 0.3</t>
        </is>
      </c>
      <c r="C7574" s="9" t="inlineStr">
        <is>
          <t>mm). PVC</t>
        </is>
      </c>
      <c r="D7574" s="9" t="inlineStr">
        <is>
          <t>foam end</t>
        </is>
      </c>
      <c r="E7574" s="9" t="inlineStr">
        <is>
          <t>cap of size</t>
        </is>
      </c>
      <c r="F7574" s="9" t="inlineStr">
        <is>
          <t>23x10 mm are</t>
        </is>
      </c>
    </row>
    <row r="7575" ht="23" customHeight="1">
      <c r="A7575" s="9" t="inlineStr"/>
      <c r="B7575" s="9" t="inlineStr">
        <is>
          <t>provided on both vertical edges to ensure</t>
        </is>
      </c>
      <c r="C7575" s="9" t="inlineStr">
        <is>
          <t>the</t>
        </is>
      </c>
      <c r="D7575" s="9" t="inlineStr">
        <is>
          <t>overall thickness</t>
        </is>
      </c>
      <c r="E7575" s="9" t="inlineStr">
        <is>
          <t>of 25</t>
        </is>
      </c>
      <c r="F7575" s="9" t="inlineStr">
        <is>
          <t>mm. M.S. tube</t>
        </is>
      </c>
    </row>
    <row r="7576" ht="23" customHeight="1">
      <c r="A7576" s="9" t="inlineStr"/>
      <c r="B7576" s="9" t="inlineStr">
        <is>
          <t>having dimensions 19 mm x 19 mm</t>
        </is>
      </c>
      <c r="C7576" s="9" t="inlineStr">
        <is>
          <t>and 1.0</t>
        </is>
      </c>
      <c r="D7576" s="9" t="inlineStr">
        <is>
          <t>mm (± 0.1</t>
        </is>
      </c>
      <c r="E7576" s="9" t="inlineStr">
        <is>
          <t>mm) is inserted</t>
        </is>
      </c>
      <c r="F7576" s="9" t="inlineStr">
        <is>
          <t>along the</t>
        </is>
      </c>
    </row>
    <row r="7577" ht="23" customHeight="1">
      <c r="A7577" s="9" t="inlineStr"/>
      <c r="B7577" s="9" t="inlineStr">
        <is>
          <t>hinge side of the door. Core of the</t>
        </is>
      </c>
      <c r="C7577" s="9" t="inlineStr">
        <is>
          <t>door shutter</t>
        </is>
      </c>
      <c r="D7577" s="9" t="inlineStr">
        <is>
          <t>should</t>
        </is>
      </c>
      <c r="E7577" s="9" t="inlineStr">
        <is>
          <t>be filled with</t>
        </is>
      </c>
      <c r="F7577" s="9" t="inlineStr">
        <is>
          <t>High Density</t>
        </is>
      </c>
    </row>
    <row r="7578" ht="23" customHeight="1">
      <c r="A7578" s="9" t="inlineStr"/>
      <c r="B7578" s="9" t="inlineStr">
        <is>
          <t>Polyurethane foam. The Top &amp; Bottom</t>
        </is>
      </c>
      <c r="C7578" s="9" t="inlineStr">
        <is>
          <t>edges</t>
        </is>
      </c>
      <c r="D7578" s="9" t="inlineStr">
        <is>
          <t>of the shutter</t>
        </is>
      </c>
      <c r="E7578" s="9" t="inlineStr">
        <is>
          <t>are</t>
        </is>
      </c>
      <c r="F7578" s="9" t="inlineStr">
        <is>
          <t>covered with an</t>
        </is>
      </c>
    </row>
    <row r="7579" ht="23" customHeight="1">
      <c r="A7579" s="9" t="inlineStr"/>
      <c r="B7579" s="9" t="inlineStr">
        <is>
          <t>end-cap of the size 25 mm X 11 mm.</t>
        </is>
      </c>
      <c r="C7579" s="9" t="inlineStr">
        <is>
          <t>Door shutter</t>
        </is>
      </c>
      <c r="D7579" s="9" t="inlineStr">
        <is>
          <t>shall</t>
        </is>
      </c>
      <c r="E7579" s="9" t="inlineStr">
        <is>
          <t>be reinforced</t>
        </is>
      </c>
      <c r="F7579" s="9" t="inlineStr">
        <is>
          <t>with special</t>
        </is>
      </c>
    </row>
    <row r="7580" ht="23" customHeight="1">
      <c r="A7580" s="9" t="inlineStr"/>
      <c r="B7580" s="9" t="inlineStr">
        <is>
          <t>polymeric reinforcements as per</t>
        </is>
      </c>
      <c r="C7580" s="9" t="inlineStr">
        <is>
          <t>manufacturer’s</t>
        </is>
      </c>
      <c r="D7580" s="9" t="inlineStr">
        <is>
          <t>specification</t>
        </is>
      </c>
      <c r="E7580" s="9" t="inlineStr"/>
      <c r="F7580" s="9" t="inlineStr">
        <is>
          <t>and direction of</t>
        </is>
      </c>
    </row>
    <row r="7581" ht="23" customHeight="1">
      <c r="A7581" s="9" t="inlineStr"/>
      <c r="B7581" s="9" t="inlineStr">
        <is>
          <t>Engineer-in-charge to take up necessary</t>
        </is>
      </c>
      <c r="C7581" s="9" t="inlineStr">
        <is>
          <t>hardware</t>
        </is>
      </c>
      <c r="D7581" s="9" t="inlineStr">
        <is>
          <t>and fixtures.</t>
        </is>
      </c>
      <c r="E7581" s="9" t="inlineStr">
        <is>
          <t>Stickers</t>
        </is>
      </c>
      <c r="F7581" s="9" t="inlineStr">
        <is>
          <t>indicating</t>
        </is>
      </c>
    </row>
    <row r="7582" ht="23" customHeight="1">
      <c r="A7582" s="9" t="inlineStr"/>
      <c r="B7582" s="9" t="inlineStr">
        <is>
          <t>the locations of hardware will be pasted</t>
        </is>
      </c>
      <c r="C7582" s="9" t="inlineStr">
        <is>
          <t>at appropriate</t>
        </is>
      </c>
      <c r="D7582" s="9" t="inlineStr">
        <is>
          <t>places</t>
        </is>
      </c>
      <c r="E7582" s="9" t="inlineStr"/>
      <c r="F7582" s="9" t="inlineStr"/>
    </row>
    <row r="7583" ht="11.5" customHeight="1">
      <c r="A7583" s="10" t="inlineStr">
        <is>
          <t>Code</t>
        </is>
      </c>
      <c r="B7583" s="10" t="inlineStr">
        <is>
          <t>Description</t>
        </is>
      </c>
      <c r="C7583" s="10" t="inlineStr">
        <is>
          <t>Unit</t>
        </is>
      </c>
      <c r="D7583" s="10" t="inlineStr">
        <is>
          <t>Quantity</t>
        </is>
      </c>
      <c r="E7583" s="10" t="inlineStr">
        <is>
          <t>Rate</t>
        </is>
      </c>
      <c r="F7583" s="10" t="inlineStr">
        <is>
          <t>Amount</t>
        </is>
      </c>
    </row>
    <row r="7584" ht="11.5" customHeight="1">
      <c r="A7584" s="9" t="inlineStr"/>
      <c r="B7584" s="9" t="inlineStr">
        <is>
          <t>Detail of cost for one door shutter</t>
        </is>
      </c>
      <c r="C7584" s="9" t="inlineStr"/>
      <c r="D7584" s="9" t="inlineStr"/>
      <c r="E7584" s="9" t="inlineStr"/>
      <c r="F7584" s="9" t="inlineStr"/>
    </row>
    <row r="7585" ht="11.5" customHeight="1">
      <c r="A7585" s="9" t="inlineStr"/>
      <c r="B7585" s="9" t="inlineStr">
        <is>
          <t>2.20x1.08m = 2.38 sqm</t>
        </is>
      </c>
      <c r="C7585" s="9" t="inlineStr"/>
      <c r="D7585" s="9" t="inlineStr"/>
      <c r="E7585" s="9" t="inlineStr"/>
      <c r="F7585" s="9" t="inlineStr"/>
    </row>
    <row r="7586" ht="11.5" customHeight="1">
      <c r="A7586" s="9" t="inlineStr"/>
      <c r="B7586" s="9" t="inlineStr">
        <is>
          <t>MATERIAL</t>
        </is>
      </c>
      <c r="C7586" s="9" t="inlineStr"/>
      <c r="D7586" s="9" t="inlineStr"/>
      <c r="E7586" s="9" t="inlineStr"/>
      <c r="F7586" s="9" t="inlineStr"/>
    </row>
    <row r="7587" ht="11.5" customHeight="1">
      <c r="A7587" s="9" t="inlineStr">
        <is>
          <t>8706</t>
        </is>
      </c>
      <c r="B7587" s="9" t="inlineStr">
        <is>
          <t>25mm thick factory made PVC flash</t>
        </is>
      </c>
      <c r="C7587" s="9" t="inlineStr"/>
      <c r="D7587" s="9" t="inlineStr"/>
      <c r="E7587" s="9" t="inlineStr"/>
      <c r="F7587" s="9" t="inlineStr"/>
    </row>
    <row r="7588" ht="11.5" customHeight="1">
      <c r="A7588" s="9" t="inlineStr"/>
      <c r="B7588" s="9" t="inlineStr">
        <is>
          <t>foor shutter i/c carriage.</t>
        </is>
      </c>
      <c r="C7588" s="9" t="inlineStr">
        <is>
          <t>sqm</t>
        </is>
      </c>
      <c r="D7588" s="9" t="inlineStr">
        <is>
          <t>2.38</t>
        </is>
      </c>
      <c r="E7588" s="9" t="inlineStr">
        <is>
          <t>1700.00</t>
        </is>
      </c>
      <c r="F7588" s="9" t="inlineStr">
        <is>
          <t>4046.00</t>
        </is>
      </c>
    </row>
    <row r="7589" ht="11.5" customHeight="1">
      <c r="A7589" s="9" t="inlineStr"/>
      <c r="B7589" s="9" t="inlineStr">
        <is>
          <t>LABOUR</t>
        </is>
      </c>
      <c r="C7589" s="9" t="inlineStr"/>
      <c r="D7589" s="9" t="inlineStr"/>
      <c r="E7589" s="9" t="inlineStr"/>
      <c r="F7589" s="9" t="inlineStr"/>
    </row>
    <row r="7590" ht="11.5" customHeight="1">
      <c r="A7590" s="9" t="inlineStr">
        <is>
          <t>0156</t>
        </is>
      </c>
      <c r="B7590" s="9" t="inlineStr">
        <is>
          <t>Carpenter (average)</t>
        </is>
      </c>
      <c r="C7590" s="9" t="inlineStr">
        <is>
          <t>day</t>
        </is>
      </c>
      <c r="D7590" s="9" t="inlineStr">
        <is>
          <t>0.40</t>
        </is>
      </c>
      <c r="E7590" s="9" t="inlineStr">
        <is>
          <t>709.00</t>
        </is>
      </c>
      <c r="F7590" s="9" t="inlineStr">
        <is>
          <t>283.60</t>
        </is>
      </c>
    </row>
    <row r="7592" ht="11.5" customHeight="1">
      <c r="A7592" s="10" t="inlineStr">
        <is>
          <t>Code</t>
        </is>
      </c>
      <c r="B7592" s="10" t="inlineStr">
        <is>
          <t>Description</t>
        </is>
      </c>
      <c r="C7592" s="10" t="inlineStr">
        <is>
          <t>Unit</t>
        </is>
      </c>
      <c r="D7592" s="10" t="inlineStr">
        <is>
          <t>Quantity</t>
        </is>
      </c>
      <c r="E7592" s="10" t="inlineStr">
        <is>
          <t>Rate</t>
        </is>
      </c>
      <c r="F7592" s="10" t="inlineStr">
        <is>
          <t>Amount</t>
        </is>
      </c>
    </row>
    <row r="7593" ht="11.5" customHeight="1">
      <c r="A7593" s="9" t="inlineStr">
        <is>
          <t>9999</t>
        </is>
      </c>
      <c r="B7593" s="9" t="inlineStr">
        <is>
          <t>Sundries</t>
        </is>
      </c>
      <c r="C7593" s="9" t="inlineStr">
        <is>
          <t>L.S.</t>
        </is>
      </c>
      <c r="D7593" s="9" t="inlineStr">
        <is>
          <t>20.36</t>
        </is>
      </c>
      <c r="E7593" s="9" t="inlineStr">
        <is>
          <t>2.00</t>
        </is>
      </c>
      <c r="F7593" s="9" t="inlineStr">
        <is>
          <t>40.72</t>
        </is>
      </c>
    </row>
    <row r="7594" ht="11.5" customHeight="1">
      <c r="A7594" s="9" t="inlineStr"/>
      <c r="B7594" s="9" t="inlineStr">
        <is>
          <t>TOTAL</t>
        </is>
      </c>
      <c r="C7594" s="9" t="inlineStr"/>
      <c r="D7594" s="9" t="inlineStr"/>
      <c r="E7594" s="9" t="inlineStr"/>
      <c r="F7594" s="9" t="inlineStr">
        <is>
          <t>4593.52 W</t>
        </is>
      </c>
    </row>
    <row r="7595" ht="11.5" customHeight="1">
      <c r="A7595" s="9" t="inlineStr"/>
      <c r="B7595" s="9" t="inlineStr">
        <is>
          <t>Add 1 % Water charges on "W"</t>
        </is>
      </c>
      <c r="C7595" s="9" t="inlineStr"/>
      <c r="D7595" s="9" t="inlineStr"/>
      <c r="E7595" s="9" t="inlineStr"/>
      <c r="F7595" s="9" t="inlineStr">
        <is>
          <t>45.94</t>
        </is>
      </c>
    </row>
    <row r="7596" ht="11.5" customHeight="1">
      <c r="A7596" s="9" t="inlineStr"/>
      <c r="B7596" s="9" t="inlineStr">
        <is>
          <t>TOTAL</t>
        </is>
      </c>
      <c r="C7596" s="9" t="inlineStr"/>
      <c r="D7596" s="9" t="inlineStr"/>
      <c r="E7596" s="9" t="inlineStr"/>
      <c r="F7596" s="9" t="inlineStr">
        <is>
          <t>4639.46 X</t>
        </is>
      </c>
    </row>
    <row r="7597" ht="11.5" customHeight="1">
      <c r="A7597" s="9" t="inlineStr"/>
      <c r="B7597" s="9" t="inlineStr">
        <is>
          <t>Add GST on "X" (multiplying factor</t>
        </is>
      </c>
      <c r="C7597" s="9" t="inlineStr"/>
      <c r="D7597" s="9" t="inlineStr"/>
      <c r="E7597" s="9" t="inlineStr"/>
      <c r="F7597" s="9" t="inlineStr"/>
    </row>
    <row r="7598" ht="11.5" customHeight="1">
      <c r="A7598" s="9" t="inlineStr"/>
      <c r="B7598" s="9" t="inlineStr">
        <is>
          <t>0.1405)</t>
        </is>
      </c>
      <c r="C7598" s="9" t="inlineStr"/>
      <c r="D7598" s="9" t="inlineStr"/>
      <c r="E7598" s="9" t="inlineStr"/>
      <c r="F7598" s="9" t="inlineStr">
        <is>
          <t>651.84</t>
        </is>
      </c>
    </row>
    <row r="7599" ht="11.5" customHeight="1">
      <c r="A7599" s="9" t="inlineStr"/>
      <c r="B7599" s="9" t="inlineStr">
        <is>
          <t>TOTAL</t>
        </is>
      </c>
      <c r="C7599" s="9" t="inlineStr"/>
      <c r="D7599" s="9" t="inlineStr"/>
      <c r="E7599" s="9" t="inlineStr"/>
      <c r="F7599" s="9" t="inlineStr">
        <is>
          <t>5291.30 Y</t>
        </is>
      </c>
    </row>
    <row r="7600" ht="11.5" customHeight="1">
      <c r="A7600" s="9" t="inlineStr"/>
      <c r="B7600" s="9" t="inlineStr">
        <is>
          <t>Add 15% CPOH on "Y"</t>
        </is>
      </c>
      <c r="C7600" s="9" t="inlineStr"/>
      <c r="D7600" s="9" t="inlineStr"/>
      <c r="E7600" s="9" t="inlineStr"/>
      <c r="F7600" s="9" t="inlineStr">
        <is>
          <t>793.69</t>
        </is>
      </c>
    </row>
    <row r="7601" ht="11.5" customHeight="1">
      <c r="A7601" s="9" t="inlineStr"/>
      <c r="B7601" s="9" t="inlineStr">
        <is>
          <t>TOTAL</t>
        </is>
      </c>
      <c r="C7601" s="9" t="inlineStr"/>
      <c r="D7601" s="9" t="inlineStr"/>
      <c r="E7601" s="9" t="inlineStr"/>
      <c r="F7601" s="9" t="inlineStr">
        <is>
          <t>6084.99 Z</t>
        </is>
      </c>
    </row>
    <row r="7602" ht="11.5" customHeight="1">
      <c r="A7602" s="9" t="inlineStr"/>
      <c r="B7602" s="9" t="inlineStr">
        <is>
          <t>Add Cess @ 1% on "Z"</t>
        </is>
      </c>
      <c r="C7602" s="9" t="inlineStr"/>
      <c r="D7602" s="9" t="inlineStr"/>
      <c r="E7602" s="9" t="inlineStr"/>
      <c r="F7602" s="9" t="inlineStr">
        <is>
          <t>60.85</t>
        </is>
      </c>
    </row>
    <row r="7603" ht="11.5" customHeight="1">
      <c r="A7603" s="9" t="inlineStr"/>
      <c r="B7603" s="9" t="inlineStr">
        <is>
          <t>Cost of 2.38 sqm</t>
        </is>
      </c>
      <c r="C7603" s="9" t="inlineStr"/>
      <c r="D7603" s="9" t="inlineStr"/>
      <c r="E7603" s="9" t="inlineStr"/>
      <c r="F7603" s="9" t="inlineStr">
        <is>
          <t>6145.84</t>
        </is>
      </c>
    </row>
    <row r="7604" ht="11.5" customHeight="1">
      <c r="A7604" s="9" t="inlineStr"/>
      <c r="B7604" s="9" t="inlineStr">
        <is>
          <t>Cost of 1 sqm</t>
        </is>
      </c>
      <c r="C7604" s="9" t="inlineStr"/>
      <c r="D7604" s="9" t="inlineStr"/>
      <c r="E7604" s="9" t="inlineStr"/>
      <c r="F7604" s="9" t="inlineStr">
        <is>
          <t>2582.29</t>
        </is>
      </c>
    </row>
    <row r="7605" ht="11.5" customHeight="1">
      <c r="A7605" s="9" t="inlineStr"/>
      <c r="B7605" s="9" t="inlineStr">
        <is>
          <t>Say</t>
        </is>
      </c>
      <c r="C7605" s="9" t="inlineStr"/>
      <c r="D7605" s="9" t="inlineStr"/>
      <c r="E7605" s="9" t="inlineStr"/>
      <c r="F7605" s="9" t="inlineStr">
        <is>
          <t>2582.30</t>
        </is>
      </c>
    </row>
    <row r="7606" ht="11.5" customHeight="1">
      <c r="A7606" s="9" t="inlineStr">
        <is>
          <t>9.119</t>
        </is>
      </c>
      <c r="B7606" s="9" t="inlineStr">
        <is>
          <t>Providing and fixing factory made</t>
        </is>
      </c>
      <c r="C7606" s="9" t="inlineStr">
        <is>
          <t>P.V.C. door</t>
        </is>
      </c>
      <c r="D7606" s="9" t="inlineStr">
        <is>
          <t>frame of</t>
        </is>
      </c>
      <c r="E7606" s="9" t="inlineStr">
        <is>
          <t>size 50x47</t>
        </is>
      </c>
      <c r="F7606" s="9" t="inlineStr">
        <is>
          <t>mm with awall</t>
        </is>
      </c>
    </row>
    <row r="7607" ht="23" customHeight="1">
      <c r="A7607" s="9" t="inlineStr"/>
      <c r="B7607" s="9" t="inlineStr">
        <is>
          <t>thickness of 5 mm, made out of extruded</t>
        </is>
      </c>
      <c r="C7607" s="9" t="inlineStr"/>
      <c r="D7607" s="9" t="inlineStr">
        <is>
          <t>5mm rigid PVC</t>
        </is>
      </c>
      <c r="E7607" s="9" t="inlineStr">
        <is>
          <t>foam</t>
        </is>
      </c>
      <c r="F7607" s="9" t="inlineStr">
        <is>
          <t>sheet, mitred at</t>
        </is>
      </c>
    </row>
    <row r="7608" ht="11.5" customHeight="1">
      <c r="A7608" s="9" t="inlineStr"/>
      <c r="B7608" s="9" t="inlineStr">
        <is>
          <t>corners and joined with 2 Nos of 150</t>
        </is>
      </c>
      <c r="C7608" s="9" t="inlineStr">
        <is>
          <t>mm long</t>
        </is>
      </c>
      <c r="D7608" s="9" t="inlineStr">
        <is>
          <t>brackets</t>
        </is>
      </c>
      <c r="E7608" s="9" t="inlineStr">
        <is>
          <t>of 15x15</t>
        </is>
      </c>
      <c r="F7608" s="9" t="inlineStr">
        <is>
          <t>mm M.S. square</t>
        </is>
      </c>
    </row>
    <row r="7609" ht="23" customHeight="1">
      <c r="A7609" s="9" t="inlineStr"/>
      <c r="B7609" s="9" t="inlineStr">
        <is>
          <t>tube, the vertical door frame profiles</t>
        </is>
      </c>
      <c r="C7609" s="9" t="inlineStr">
        <is>
          <t>to be reinforced</t>
        </is>
      </c>
      <c r="D7609" s="9" t="inlineStr">
        <is>
          <t>with</t>
        </is>
      </c>
      <c r="E7609" s="9" t="inlineStr">
        <is>
          <t>19x19</t>
        </is>
      </c>
      <c r="F7609" s="9" t="inlineStr">
        <is>
          <t>mm M.S. square</t>
        </is>
      </c>
    </row>
    <row r="7610" ht="11.5" customHeight="1">
      <c r="A7610" s="9" t="inlineStr"/>
      <c r="B7610" s="9" t="inlineStr">
        <is>
          <t>tube of 19 gauge, EPDM rubber gasket</t>
        </is>
      </c>
      <c r="C7610" s="9" t="inlineStr">
        <is>
          <t>weather</t>
        </is>
      </c>
      <c r="D7610" s="9" t="inlineStr">
        <is>
          <t>seal to be</t>
        </is>
      </c>
      <c r="E7610" s="9" t="inlineStr">
        <is>
          <t>provided</t>
        </is>
      </c>
      <c r="F7610" s="9" t="inlineStr">
        <is>
          <t>through out the</t>
        </is>
      </c>
    </row>
    <row r="7611" ht="11.5" customHeight="1">
      <c r="A7611" s="9" t="inlineStr"/>
      <c r="B7611" s="9" t="inlineStr">
        <is>
          <t>frame. The door frame to be fixed to</t>
        </is>
      </c>
      <c r="C7611" s="9" t="inlineStr">
        <is>
          <t>the wall</t>
        </is>
      </c>
      <c r="D7611" s="9" t="inlineStr">
        <is>
          <t>using M.S.</t>
        </is>
      </c>
      <c r="E7611" s="9" t="inlineStr">
        <is>
          <t>screws of</t>
        </is>
      </c>
      <c r="F7611" s="9" t="inlineStr">
        <is>
          <t>65/100 mm size,</t>
        </is>
      </c>
    </row>
    <row r="7612" ht="23" customHeight="1">
      <c r="A7612" s="9" t="inlineStr"/>
      <c r="B7612" s="9" t="inlineStr">
        <is>
          <t>complete as per manufacturer’s specification</t>
        </is>
      </c>
      <c r="C7612" s="9" t="inlineStr"/>
      <c r="D7612" s="9" t="inlineStr">
        <is>
          <t>and direction</t>
        </is>
      </c>
      <c r="E7612" s="9" t="inlineStr">
        <is>
          <t>of Engineer-</t>
        </is>
      </c>
      <c r="F7612" s="9" t="inlineStr">
        <is>
          <t>in-Charge.</t>
        </is>
      </c>
    </row>
    <row r="7613" ht="11.5" customHeight="1">
      <c r="A7613" s="10" t="inlineStr">
        <is>
          <t>Code</t>
        </is>
      </c>
      <c r="B7613" s="10" t="inlineStr">
        <is>
          <t>Description</t>
        </is>
      </c>
      <c r="C7613" s="10" t="inlineStr">
        <is>
          <t>Unit</t>
        </is>
      </c>
      <c r="D7613" s="10" t="inlineStr">
        <is>
          <t>Quantity</t>
        </is>
      </c>
      <c r="E7613" s="10" t="inlineStr">
        <is>
          <t>Rate</t>
        </is>
      </c>
      <c r="F7613" s="10" t="inlineStr">
        <is>
          <t>Amount</t>
        </is>
      </c>
    </row>
    <row r="7614" ht="11.5" customHeight="1">
      <c r="A7614" s="9" t="inlineStr"/>
      <c r="B7614" s="9" t="inlineStr">
        <is>
          <t>Details of cost for one door frame of</t>
        </is>
      </c>
      <c r="C7614" s="9" t="inlineStr"/>
      <c r="D7614" s="9" t="inlineStr"/>
      <c r="E7614" s="9" t="inlineStr"/>
      <c r="F7614" s="9" t="inlineStr"/>
    </row>
    <row r="7615" ht="11.5" customHeight="1">
      <c r="A7615" s="9" t="inlineStr"/>
      <c r="B7615" s="9" t="inlineStr">
        <is>
          <t>5 metre</t>
        </is>
      </c>
      <c r="C7615" s="9" t="inlineStr"/>
      <c r="D7615" s="9" t="inlineStr"/>
      <c r="E7615" s="9" t="inlineStr"/>
      <c r="F7615" s="9" t="inlineStr"/>
    </row>
    <row r="7616" ht="11.5" customHeight="1">
      <c r="A7616" s="9" t="inlineStr"/>
      <c r="B7616" s="9" t="inlineStr">
        <is>
          <t>MATERIAL</t>
        </is>
      </c>
      <c r="C7616" s="9" t="inlineStr"/>
      <c r="D7616" s="9" t="inlineStr"/>
      <c r="E7616" s="9" t="inlineStr"/>
      <c r="F7616" s="9" t="inlineStr"/>
    </row>
    <row r="7617" ht="11.5" customHeight="1">
      <c r="A7617" s="9" t="inlineStr">
        <is>
          <t>8011</t>
        </is>
      </c>
      <c r="B7617" s="9" t="inlineStr">
        <is>
          <t>Factory made door frame PVC extruded</t>
        </is>
      </c>
      <c r="C7617" s="9" t="inlineStr"/>
      <c r="D7617" s="9" t="inlineStr"/>
      <c r="E7617" s="9" t="inlineStr"/>
      <c r="F7617" s="9" t="inlineStr"/>
    </row>
    <row r="7618" ht="11.5" customHeight="1">
      <c r="A7618" s="9" t="inlineStr"/>
      <c r="B7618" s="9" t="inlineStr">
        <is>
          <t>sheet i/c carriage</t>
        </is>
      </c>
      <c r="C7618" s="9" t="inlineStr">
        <is>
          <t>metre</t>
        </is>
      </c>
      <c r="D7618" s="9" t="inlineStr">
        <is>
          <t>5.00</t>
        </is>
      </c>
      <c r="E7618" s="9" t="inlineStr">
        <is>
          <t>251.58</t>
        </is>
      </c>
      <c r="F7618" s="9" t="inlineStr">
        <is>
          <t>1257.90</t>
        </is>
      </c>
    </row>
    <row r="7619" ht="11.5" customHeight="1">
      <c r="A7619" s="9" t="inlineStr"/>
      <c r="B7619" s="9" t="inlineStr">
        <is>
          <t>LABOUR</t>
        </is>
      </c>
      <c r="C7619" s="9" t="inlineStr"/>
      <c r="D7619" s="9" t="inlineStr"/>
      <c r="E7619" s="9" t="inlineStr"/>
      <c r="F7619" s="9" t="inlineStr"/>
    </row>
    <row r="7620" ht="11.5" customHeight="1">
      <c r="A7620" s="9" t="inlineStr">
        <is>
          <t>0156</t>
        </is>
      </c>
      <c r="B7620" s="9" t="inlineStr">
        <is>
          <t>Carpenter (average)</t>
        </is>
      </c>
      <c r="C7620" s="9" t="inlineStr">
        <is>
          <t>day</t>
        </is>
      </c>
      <c r="D7620" s="9" t="inlineStr">
        <is>
          <t>0.15</t>
        </is>
      </c>
      <c r="E7620" s="9" t="inlineStr">
        <is>
          <t>709.00</t>
        </is>
      </c>
      <c r="F7620" s="9" t="inlineStr">
        <is>
          <t>106.35</t>
        </is>
      </c>
    </row>
    <row r="7621" ht="11.5" customHeight="1">
      <c r="A7621" s="9" t="inlineStr">
        <is>
          <t>0114</t>
        </is>
      </c>
      <c r="B7621" s="9" t="inlineStr">
        <is>
          <t>Beldar</t>
        </is>
      </c>
      <c r="C7621" s="9" t="inlineStr">
        <is>
          <t>day</t>
        </is>
      </c>
      <c r="D7621" s="9" t="inlineStr">
        <is>
          <t>0.15</t>
        </is>
      </c>
      <c r="E7621" s="9" t="inlineStr">
        <is>
          <t>558.00</t>
        </is>
      </c>
      <c r="F7621" s="9" t="inlineStr">
        <is>
          <t>83.70</t>
        </is>
      </c>
    </row>
    <row r="7622" ht="11.5" customHeight="1">
      <c r="A7622" s="9" t="inlineStr">
        <is>
          <t>9999</t>
        </is>
      </c>
      <c r="B7622" s="9" t="inlineStr">
        <is>
          <t>Sundries</t>
        </is>
      </c>
      <c r="C7622" s="9" t="inlineStr">
        <is>
          <t>L.S.</t>
        </is>
      </c>
      <c r="D7622" s="9" t="inlineStr">
        <is>
          <t>7.80</t>
        </is>
      </c>
      <c r="E7622" s="9" t="inlineStr">
        <is>
          <t>2.00</t>
        </is>
      </c>
      <c r="F7622" s="9" t="inlineStr">
        <is>
          <t>15.60</t>
        </is>
      </c>
    </row>
    <row r="7623" ht="11.5" customHeight="1">
      <c r="A7623" s="9" t="inlineStr"/>
      <c r="B7623" s="9" t="inlineStr">
        <is>
          <t>TOTAL</t>
        </is>
      </c>
      <c r="C7623" s="9" t="inlineStr"/>
      <c r="D7623" s="9" t="inlineStr"/>
      <c r="E7623" s="9" t="inlineStr"/>
      <c r="F7623" s="9" t="inlineStr">
        <is>
          <t>1463.55 W</t>
        </is>
      </c>
    </row>
    <row r="7624" ht="11.5" customHeight="1">
      <c r="A7624" s="9" t="inlineStr"/>
      <c r="B7624" s="9" t="inlineStr">
        <is>
          <t>Add 1 % Water charges on "W"</t>
        </is>
      </c>
      <c r="C7624" s="9" t="inlineStr"/>
      <c r="D7624" s="9" t="inlineStr"/>
      <c r="E7624" s="9" t="inlineStr"/>
      <c r="F7624" s="9" t="inlineStr">
        <is>
          <t>14.64</t>
        </is>
      </c>
    </row>
    <row r="7625" ht="11.5" customHeight="1">
      <c r="A7625" s="9" t="inlineStr"/>
      <c r="B7625" s="9" t="inlineStr">
        <is>
          <t>TOTAL</t>
        </is>
      </c>
      <c r="C7625" s="9" t="inlineStr"/>
      <c r="D7625" s="9" t="inlineStr"/>
      <c r="E7625" s="9" t="inlineStr"/>
      <c r="F7625" s="9" t="inlineStr">
        <is>
          <t>1478.19 X</t>
        </is>
      </c>
    </row>
    <row r="7626" ht="11.5" customHeight="1">
      <c r="A7626" s="9" t="inlineStr"/>
      <c r="B7626" s="9" t="inlineStr">
        <is>
          <t>Add GST on "X" (multiplying factor</t>
        </is>
      </c>
      <c r="C7626" s="9" t="inlineStr"/>
      <c r="D7626" s="9" t="inlineStr"/>
      <c r="E7626" s="9" t="inlineStr"/>
      <c r="F7626" s="9" t="inlineStr"/>
    </row>
    <row r="7627" ht="11.5" customHeight="1">
      <c r="A7627" s="9" t="inlineStr"/>
      <c r="B7627" s="9" t="inlineStr">
        <is>
          <t>0.1405)</t>
        </is>
      </c>
      <c r="C7627" s="9" t="inlineStr"/>
      <c r="D7627" s="9" t="inlineStr"/>
      <c r="E7627" s="9" t="inlineStr"/>
      <c r="F7627" s="9" t="inlineStr">
        <is>
          <t>207.69</t>
        </is>
      </c>
    </row>
    <row r="7628" ht="11.5" customHeight="1">
      <c r="A7628" s="9" t="inlineStr"/>
      <c r="B7628" s="9" t="inlineStr">
        <is>
          <t>TOTAL</t>
        </is>
      </c>
      <c r="C7628" s="9" t="inlineStr"/>
      <c r="D7628" s="9" t="inlineStr"/>
      <c r="E7628" s="9" t="inlineStr"/>
      <c r="F7628" s="9" t="inlineStr">
        <is>
          <t>1685.87 Y</t>
        </is>
      </c>
    </row>
    <row r="7629" ht="11.5" customHeight="1">
      <c r="A7629" s="9" t="inlineStr"/>
      <c r="B7629" s="9" t="inlineStr">
        <is>
          <t>Add 15% CPOH on "Y"</t>
        </is>
      </c>
      <c r="C7629" s="9" t="inlineStr"/>
      <c r="D7629" s="9" t="inlineStr"/>
      <c r="E7629" s="9" t="inlineStr"/>
      <c r="F7629" s="9" t="inlineStr">
        <is>
          <t>252.88</t>
        </is>
      </c>
    </row>
    <row r="7630" ht="11.5" customHeight="1">
      <c r="A7630" s="9" t="inlineStr"/>
      <c r="B7630" s="9" t="inlineStr">
        <is>
          <t>TOTAL</t>
        </is>
      </c>
      <c r="C7630" s="9" t="inlineStr"/>
      <c r="D7630" s="9" t="inlineStr"/>
      <c r="E7630" s="9" t="inlineStr"/>
      <c r="F7630" s="9" t="inlineStr">
        <is>
          <t>1938.75 Z</t>
        </is>
      </c>
    </row>
    <row r="7631" ht="11.5" customHeight="1">
      <c r="A7631" s="9" t="inlineStr"/>
      <c r="B7631" s="9" t="inlineStr">
        <is>
          <t>Add Cess @ 1% on "Z"</t>
        </is>
      </c>
      <c r="C7631" s="9" t="inlineStr"/>
      <c r="D7631" s="9" t="inlineStr"/>
      <c r="E7631" s="9" t="inlineStr"/>
      <c r="F7631" s="9" t="inlineStr">
        <is>
          <t>19.39</t>
        </is>
      </c>
    </row>
    <row r="7632" ht="11.5" customHeight="1">
      <c r="A7632" s="9" t="inlineStr"/>
      <c r="B7632" s="9" t="inlineStr">
        <is>
          <t>Cost of 5 metres</t>
        </is>
      </c>
      <c r="C7632" s="9" t="inlineStr"/>
      <c r="D7632" s="9" t="inlineStr"/>
      <c r="E7632" s="9" t="inlineStr"/>
      <c r="F7632" s="9" t="inlineStr">
        <is>
          <t>1958.14</t>
        </is>
      </c>
    </row>
    <row r="7633" ht="11.5" customHeight="1">
      <c r="A7633" s="9" t="inlineStr"/>
      <c r="B7633" s="9" t="inlineStr">
        <is>
          <t>Cost of 1 metre</t>
        </is>
      </c>
      <c r="C7633" s="9" t="inlineStr"/>
      <c r="D7633" s="9" t="inlineStr"/>
      <c r="E7633" s="9" t="inlineStr"/>
      <c r="F7633" s="9" t="inlineStr">
        <is>
          <t>391.63</t>
        </is>
      </c>
    </row>
    <row r="7634" ht="11.5" customHeight="1">
      <c r="A7634" s="9" t="inlineStr"/>
      <c r="B7634" s="9" t="inlineStr">
        <is>
          <t>Say</t>
        </is>
      </c>
      <c r="C7634" s="9" t="inlineStr"/>
      <c r="D7634" s="9" t="inlineStr"/>
      <c r="E7634" s="9" t="inlineStr"/>
      <c r="F7634" s="9" t="inlineStr">
        <is>
          <t>391.65</t>
        </is>
      </c>
    </row>
    <row r="7636" ht="11.5" customHeight="1">
      <c r="A7636" s="9" t="inlineStr">
        <is>
          <t>9.120</t>
        </is>
      </c>
      <c r="B7636" s="9" t="inlineStr">
        <is>
          <t>Providing and fixing factory made panel</t>
        </is>
      </c>
      <c r="C7636" s="9" t="inlineStr">
        <is>
          <t>PVC</t>
        </is>
      </c>
      <c r="D7636" s="9" t="inlineStr">
        <is>
          <t>door shutter</t>
        </is>
      </c>
      <c r="E7636" s="9" t="inlineStr">
        <is>
          <t>consisting</t>
        </is>
      </c>
      <c r="F7636" s="9" t="inlineStr">
        <is>
          <t>of frame made</t>
        </is>
      </c>
    </row>
    <row r="7637" ht="23" customHeight="1">
      <c r="A7637" s="9" t="inlineStr"/>
      <c r="B7637" s="9" t="inlineStr">
        <is>
          <t>out of M.S. tubes of 19 gauge thickness</t>
        </is>
      </c>
      <c r="C7637" s="9" t="inlineStr">
        <is>
          <t>and</t>
        </is>
      </c>
      <c r="D7637" s="9" t="inlineStr">
        <is>
          <t>size of 19 mm</t>
        </is>
      </c>
      <c r="E7637" s="9" t="inlineStr">
        <is>
          <t>x 19 mm</t>
        </is>
      </c>
      <c r="F7637" s="9" t="inlineStr">
        <is>
          <t>for styles and</t>
        </is>
      </c>
    </row>
    <row r="7638" ht="11.5" customHeight="1">
      <c r="A7638" s="9" t="inlineStr"/>
      <c r="B7638" s="9" t="inlineStr">
        <is>
          <t>15x15 mm for top &amp; bottom rails. M.S.</t>
        </is>
      </c>
      <c r="C7638" s="9" t="inlineStr">
        <is>
          <t>frame</t>
        </is>
      </c>
      <c r="D7638" s="9" t="inlineStr">
        <is>
          <t>shall have</t>
        </is>
      </c>
      <c r="E7638" s="9" t="inlineStr">
        <is>
          <t>a coat of</t>
        </is>
      </c>
      <c r="F7638" s="9" t="inlineStr">
        <is>
          <t>steel primers of</t>
        </is>
      </c>
    </row>
    <row r="7639" ht="11.5" customHeight="1">
      <c r="A7639" s="9" t="inlineStr"/>
      <c r="B7639" s="9" t="inlineStr">
        <is>
          <t>approved make and manufacture. M.S.</t>
        </is>
      </c>
      <c r="C7639" s="9" t="inlineStr">
        <is>
          <t>frame</t>
        </is>
      </c>
      <c r="D7639" s="9" t="inlineStr">
        <is>
          <t>covered with</t>
        </is>
      </c>
      <c r="E7639" s="9" t="inlineStr">
        <is>
          <t>5 mm thick</t>
        </is>
      </c>
      <c r="F7639" s="9" t="inlineStr">
        <is>
          <t>heat moulded</t>
        </is>
      </c>
    </row>
    <row r="7640" ht="11.5" customHeight="1">
      <c r="A7640" s="9" t="inlineStr"/>
      <c r="B7640" s="9" t="inlineStr">
        <is>
          <t>PVC 'C' channel of size 30 mm thickness,</t>
        </is>
      </c>
      <c r="C7640" s="9" t="inlineStr">
        <is>
          <t>70</t>
        </is>
      </c>
      <c r="D7640" s="9" t="inlineStr">
        <is>
          <t>mm width out</t>
        </is>
      </c>
      <c r="E7640" s="9" t="inlineStr">
        <is>
          <t>of which</t>
        </is>
      </c>
      <c r="F7640" s="9" t="inlineStr">
        <is>
          <t>50 mm shall be</t>
        </is>
      </c>
    </row>
    <row r="7641" ht="11.5" customHeight="1">
      <c r="A7641" s="9" t="inlineStr"/>
      <c r="B7641" s="9" t="inlineStr">
        <is>
          <t>flat and 20 mm shall be tapered in 45</t>
        </is>
      </c>
      <c r="C7641" s="9" t="inlineStr">
        <is>
          <t>degree angle</t>
        </is>
      </c>
      <c r="D7641" s="9" t="inlineStr">
        <is>
          <t>on both</t>
        </is>
      </c>
      <c r="E7641" s="9" t="inlineStr">
        <is>
          <t>side forming</t>
        </is>
      </c>
      <c r="F7641" s="9" t="inlineStr">
        <is>
          <t>styles and 5</t>
        </is>
      </c>
    </row>
    <row r="7642" ht="11.5" customHeight="1">
      <c r="A7642" s="9" t="inlineStr"/>
      <c r="B7642" s="9" t="inlineStr">
        <is>
          <t>mm thick, 95 mm wide PVC sheet out</t>
        </is>
      </c>
      <c r="C7642" s="9" t="inlineStr">
        <is>
          <t>of which</t>
        </is>
      </c>
      <c r="D7642" s="9" t="inlineStr">
        <is>
          <t>75mm shall</t>
        </is>
      </c>
      <c r="E7642" s="9" t="inlineStr">
        <is>
          <t>be flat</t>
        </is>
      </c>
      <c r="F7642" s="9" t="inlineStr">
        <is>
          <t>and 20 mm shall</t>
        </is>
      </c>
    </row>
    <row r="7643" ht="11.5" customHeight="1">
      <c r="A7643" s="9" t="inlineStr"/>
      <c r="B7643" s="9" t="inlineStr">
        <is>
          <t>be tapered in 45 degree on the inner</t>
        </is>
      </c>
      <c r="C7643" s="9" t="inlineStr">
        <is>
          <t>side to</t>
        </is>
      </c>
      <c r="D7643" s="9" t="inlineStr">
        <is>
          <t>form top and</t>
        </is>
      </c>
      <c r="E7643" s="9" t="inlineStr">
        <is>
          <t>bottom</t>
        </is>
      </c>
      <c r="F7643" s="9" t="inlineStr">
        <is>
          <t>rail and 115 mm</t>
        </is>
      </c>
    </row>
    <row r="7644" ht="23" customHeight="1">
      <c r="A7644" s="9" t="inlineStr"/>
      <c r="B7644" s="9" t="inlineStr">
        <is>
          <t>wide PVC sheet out of which 75 mm</t>
        </is>
      </c>
      <c r="C7644" s="9" t="inlineStr">
        <is>
          <t>shall be</t>
        </is>
      </c>
      <c r="D7644" s="9" t="inlineStr">
        <is>
          <t>flat and 20 mm</t>
        </is>
      </c>
      <c r="E7644" s="9" t="inlineStr">
        <is>
          <t>shall be</t>
        </is>
      </c>
      <c r="F7644" s="9" t="inlineStr">
        <is>
          <t>tapered on both</t>
        </is>
      </c>
    </row>
    <row r="7645" ht="23" customHeight="1">
      <c r="A7645" s="9" t="inlineStr"/>
      <c r="B7645" s="9" t="inlineStr">
        <is>
          <t>sides to form lock rail. Top, bottom</t>
        </is>
      </c>
      <c r="C7645" s="9" t="inlineStr">
        <is>
          <t>and lock</t>
        </is>
      </c>
      <c r="D7645" s="9" t="inlineStr">
        <is>
          <t>rails shall be</t>
        </is>
      </c>
      <c r="E7645" s="9" t="inlineStr">
        <is>
          <t>provided</t>
        </is>
      </c>
      <c r="F7645" s="9" t="inlineStr">
        <is>
          <t>both side of the</t>
        </is>
      </c>
    </row>
    <row r="7646" ht="11.5" customHeight="1">
      <c r="A7646" s="9" t="inlineStr"/>
      <c r="B7646" s="9" t="inlineStr">
        <is>
          <t>panel. 10 mm (5 mm x 2 ) thick, 20</t>
        </is>
      </c>
      <c r="C7646" s="9" t="inlineStr">
        <is>
          <t>mm wide</t>
        </is>
      </c>
      <c r="D7646" s="9" t="inlineStr">
        <is>
          <t>cross PVC</t>
        </is>
      </c>
      <c r="E7646" s="9" t="inlineStr">
        <is>
          <t>sheet be</t>
        </is>
      </c>
      <c r="F7646" s="9" t="inlineStr">
        <is>
          <t>provided as gap</t>
        </is>
      </c>
    </row>
    <row r="7647" ht="11.5" customHeight="1">
      <c r="A7647" s="9" t="inlineStr"/>
      <c r="B7647" s="9" t="inlineStr">
        <is>
          <t>insert for top rail &amp; bottom rail, paneling</t>
        </is>
      </c>
      <c r="C7647" s="9" t="inlineStr">
        <is>
          <t>of</t>
        </is>
      </c>
      <c r="D7647" s="9" t="inlineStr">
        <is>
          <t>5 mm thick</t>
        </is>
      </c>
      <c r="E7647" s="9" t="inlineStr">
        <is>
          <t>both side</t>
        </is>
      </c>
      <c r="F7647" s="9" t="inlineStr">
        <is>
          <t>PVC sheet to be</t>
        </is>
      </c>
    </row>
    <row r="7648" ht="23" customHeight="1">
      <c r="A7648" s="9" t="inlineStr"/>
      <c r="B7648" s="9" t="inlineStr">
        <is>
          <t>fitted in the M.S. frame welded/ sealed</t>
        </is>
      </c>
      <c r="C7648" s="9" t="inlineStr">
        <is>
          <t>to the</t>
        </is>
      </c>
      <c r="D7648" s="9" t="inlineStr">
        <is>
          <t>styles &amp; rails</t>
        </is>
      </c>
      <c r="E7648" s="9" t="inlineStr">
        <is>
          <t>with 7 mm</t>
        </is>
      </c>
      <c r="F7648" s="9" t="inlineStr">
        <is>
          <t>(5 mm+2 mm)</t>
        </is>
      </c>
    </row>
    <row r="7649" ht="11.5" customHeight="1">
      <c r="A7649" s="9" t="inlineStr"/>
      <c r="B7649" s="9" t="inlineStr">
        <is>
          <t>thick x 15 mm wide PVC sheet beading</t>
        </is>
      </c>
      <c r="C7649" s="9" t="inlineStr">
        <is>
          <t>on</t>
        </is>
      </c>
      <c r="D7649" s="9" t="inlineStr">
        <is>
          <t>inner side,</t>
        </is>
      </c>
      <c r="E7649" s="9" t="inlineStr">
        <is>
          <t>and joined</t>
        </is>
      </c>
      <c r="F7649" s="9" t="inlineStr">
        <is>
          <t>together with</t>
        </is>
      </c>
    </row>
    <row r="7650" ht="11.5" customHeight="1">
      <c r="A7650" s="9" t="inlineStr"/>
      <c r="B7650" s="9" t="inlineStr">
        <is>
          <t>solvent cement adhesive. An additional</t>
        </is>
      </c>
      <c r="C7650" s="9" t="inlineStr">
        <is>
          <t>5 mm</t>
        </is>
      </c>
      <c r="D7650" s="9" t="inlineStr">
        <is>
          <t>thick PVC</t>
        </is>
      </c>
      <c r="E7650" s="9" t="inlineStr">
        <is>
          <t>strip of 20</t>
        </is>
      </c>
      <c r="F7650" s="9" t="inlineStr">
        <is>
          <t>mm width is to</t>
        </is>
      </c>
    </row>
    <row r="7651" ht="11.5" customHeight="1">
      <c r="A7651" s="9" t="inlineStr"/>
      <c r="B7651" s="9" t="inlineStr">
        <is>
          <t>be stuck on the interior side of the</t>
        </is>
      </c>
      <c r="C7651" s="9" t="inlineStr">
        <is>
          <t>'C' Channel</t>
        </is>
      </c>
      <c r="D7651" s="9" t="inlineStr">
        <is>
          <t>using</t>
        </is>
      </c>
      <c r="E7651" s="9" t="inlineStr">
        <is>
          <t>PVC solvent</t>
        </is>
      </c>
      <c r="F7651" s="9" t="inlineStr">
        <is>
          <t>adhesive etc.</t>
        </is>
      </c>
    </row>
    <row r="7652" ht="23" customHeight="1">
      <c r="A7652" s="9" t="inlineStr"/>
      <c r="B7652" s="9" t="inlineStr">
        <is>
          <t>complete as per direction of Engineer-in-charge,</t>
        </is>
      </c>
      <c r="C7652" s="9" t="inlineStr"/>
      <c r="D7652" s="9" t="inlineStr">
        <is>
          <t>manufacturer's</t>
        </is>
      </c>
      <c r="E7652" s="9" t="inlineStr"/>
      <c r="F7652" s="9" t="inlineStr">
        <is>
          <t>specification &amp;</t>
        </is>
      </c>
    </row>
    <row r="7653" ht="11.5" customHeight="1">
      <c r="A7653" s="9" t="inlineStr"/>
      <c r="B7653" s="9" t="inlineStr">
        <is>
          <t>drawing.</t>
        </is>
      </c>
      <c r="C7653" s="9" t="inlineStr"/>
      <c r="D7653" s="9" t="inlineStr"/>
      <c r="E7653" s="9" t="inlineStr"/>
      <c r="F7653" s="9" t="inlineStr"/>
    </row>
    <row r="7654" ht="11.5" customHeight="1">
      <c r="A7654" s="9" t="inlineStr">
        <is>
          <t>9.120.1</t>
        </is>
      </c>
      <c r="B7654" s="9" t="inlineStr">
        <is>
          <t>30 mm thick plain PVC door shutters</t>
        </is>
      </c>
      <c r="C7654" s="9" t="inlineStr"/>
      <c r="D7654" s="9" t="inlineStr"/>
      <c r="E7654" s="9" t="inlineStr"/>
      <c r="F7654" s="9" t="inlineStr"/>
    </row>
    <row r="7655" ht="11.5" customHeight="1">
      <c r="A7655" s="10" t="inlineStr">
        <is>
          <t>Code</t>
        </is>
      </c>
      <c r="B7655" s="10" t="inlineStr">
        <is>
          <t>Description</t>
        </is>
      </c>
      <c r="C7655" s="10" t="inlineStr">
        <is>
          <t>Unit</t>
        </is>
      </c>
      <c r="D7655" s="10" t="inlineStr">
        <is>
          <t>Quantity</t>
        </is>
      </c>
      <c r="E7655" s="10" t="inlineStr">
        <is>
          <t>Rate</t>
        </is>
      </c>
      <c r="F7655" s="10" t="inlineStr">
        <is>
          <t>Amount</t>
        </is>
      </c>
    </row>
    <row r="7656" ht="11.5" customHeight="1">
      <c r="A7656" s="9" t="inlineStr"/>
      <c r="B7656" s="9" t="inlineStr">
        <is>
          <t>Details of cost for one door shutter</t>
        </is>
      </c>
      <c r="C7656" s="9" t="inlineStr"/>
      <c r="D7656" s="9" t="inlineStr"/>
      <c r="E7656" s="9" t="inlineStr"/>
      <c r="F7656" s="9" t="inlineStr"/>
    </row>
    <row r="7657" ht="11.5" customHeight="1">
      <c r="A7657" s="9" t="inlineStr"/>
      <c r="B7657" s="9" t="inlineStr">
        <is>
          <t>2.20x1.08m = 2.38 sqm</t>
        </is>
      </c>
      <c r="C7657" s="9" t="inlineStr"/>
      <c r="D7657" s="9" t="inlineStr"/>
      <c r="E7657" s="9" t="inlineStr"/>
      <c r="F7657" s="9" t="inlineStr"/>
    </row>
    <row r="7658" ht="11.5" customHeight="1">
      <c r="A7658" s="9" t="inlineStr"/>
      <c r="B7658" s="9" t="inlineStr">
        <is>
          <t>MATERIAL</t>
        </is>
      </c>
      <c r="C7658" s="9" t="inlineStr"/>
      <c r="D7658" s="9" t="inlineStr"/>
      <c r="E7658" s="9" t="inlineStr"/>
      <c r="F7658" s="9" t="inlineStr"/>
    </row>
    <row r="7659" ht="11.5" customHeight="1">
      <c r="A7659" s="9" t="inlineStr">
        <is>
          <t>8003</t>
        </is>
      </c>
      <c r="B7659" s="9" t="inlineStr">
        <is>
          <t>Factory made PVC rigid foam panelled</t>
        </is>
      </c>
      <c r="C7659" s="9" t="inlineStr"/>
      <c r="D7659" s="9" t="inlineStr"/>
      <c r="E7659" s="9" t="inlineStr"/>
      <c r="F7659" s="9" t="inlineStr"/>
    </row>
    <row r="7660" ht="11.5" customHeight="1">
      <c r="A7660" s="9" t="inlineStr"/>
      <c r="B7660" s="9" t="inlineStr">
        <is>
          <t>shutter i/c carriage</t>
        </is>
      </c>
      <c r="C7660" s="9" t="inlineStr">
        <is>
          <t>sqm</t>
        </is>
      </c>
      <c r="D7660" s="9" t="inlineStr">
        <is>
          <t>2.38</t>
        </is>
      </c>
      <c r="E7660" s="9" t="inlineStr">
        <is>
          <t>1547.45</t>
        </is>
      </c>
      <c r="F7660" s="9" t="inlineStr">
        <is>
          <t>3682.93</t>
        </is>
      </c>
    </row>
    <row r="7661" ht="11.5" customHeight="1">
      <c r="A7661" s="9" t="inlineStr">
        <is>
          <t>8100</t>
        </is>
      </c>
      <c r="B7661" s="9" t="inlineStr">
        <is>
          <t>Powder coated M.S. butt hinges</t>
        </is>
      </c>
      <c r="C7661" s="9" t="inlineStr"/>
      <c r="D7661" s="9" t="inlineStr"/>
      <c r="E7661" s="9" t="inlineStr"/>
      <c r="F7661" s="9" t="inlineStr"/>
    </row>
    <row r="7662" ht="11.5" customHeight="1">
      <c r="A7662" s="9" t="inlineStr"/>
      <c r="B7662" s="9" t="inlineStr">
        <is>
          <t>100mm X58mmX1.9mm</t>
        </is>
      </c>
      <c r="C7662" s="9" t="inlineStr">
        <is>
          <t>10 Nos</t>
        </is>
      </c>
      <c r="D7662" s="9" t="inlineStr">
        <is>
          <t>0.40</t>
        </is>
      </c>
      <c r="E7662" s="9" t="inlineStr">
        <is>
          <t>123.00</t>
        </is>
      </c>
      <c r="F7662" s="9" t="inlineStr">
        <is>
          <t>49.20</t>
        </is>
      </c>
    </row>
    <row r="7663" ht="11.5" customHeight="1">
      <c r="A7663" s="9" t="inlineStr">
        <is>
          <t>0637</t>
        </is>
      </c>
      <c r="B7663" s="9" t="inlineStr">
        <is>
          <t>Bright finished or black enamelled</t>
        </is>
      </c>
      <c r="C7663" s="9" t="inlineStr"/>
      <c r="D7663" s="9" t="inlineStr"/>
      <c r="E7663" s="9" t="inlineStr"/>
      <c r="F7663" s="9" t="inlineStr"/>
    </row>
    <row r="7664" ht="11.5" customHeight="1">
      <c r="A7664" s="9" t="inlineStr"/>
      <c r="B7664" s="9" t="inlineStr">
        <is>
          <t>mild steel screws 40 mm</t>
        </is>
      </c>
      <c r="C7664" s="9" t="inlineStr">
        <is>
          <t>100 Nos</t>
        </is>
      </c>
      <c r="D7664" s="9" t="inlineStr">
        <is>
          <t>0.48</t>
        </is>
      </c>
      <c r="E7664" s="9" t="inlineStr">
        <is>
          <t>60.00</t>
        </is>
      </c>
      <c r="F7664" s="9" t="inlineStr">
        <is>
          <t>28.80</t>
        </is>
      </c>
    </row>
    <row r="7665" ht="11.5" customHeight="1">
      <c r="A7665" s="9" t="inlineStr">
        <is>
          <t>0640</t>
        </is>
      </c>
      <c r="B7665" s="9" t="inlineStr">
        <is>
          <t>Bright finished or black enamelled</t>
        </is>
      </c>
      <c r="C7665" s="9" t="inlineStr"/>
      <c r="D7665" s="9" t="inlineStr"/>
      <c r="E7665" s="9" t="inlineStr"/>
      <c r="F7665" s="9" t="inlineStr"/>
    </row>
    <row r="7666" ht="11.5" customHeight="1">
      <c r="A7666" s="9" t="inlineStr"/>
      <c r="B7666" s="9" t="inlineStr">
        <is>
          <t>mild steel screws 20 mm</t>
        </is>
      </c>
      <c r="C7666" s="9" t="inlineStr">
        <is>
          <t>100 Nos</t>
        </is>
      </c>
      <c r="D7666" s="9" t="inlineStr">
        <is>
          <t>0.08</t>
        </is>
      </c>
      <c r="E7666" s="9" t="inlineStr">
        <is>
          <t>30.00</t>
        </is>
      </c>
      <c r="F7666" s="9" t="inlineStr">
        <is>
          <t>2.40</t>
        </is>
      </c>
    </row>
    <row r="7667" ht="11.5" customHeight="1">
      <c r="A7667" s="9" t="inlineStr"/>
      <c r="B7667" s="9" t="inlineStr">
        <is>
          <t>LABOUR</t>
        </is>
      </c>
      <c r="C7667" s="9" t="inlineStr"/>
      <c r="D7667" s="9" t="inlineStr"/>
      <c r="E7667" s="9" t="inlineStr"/>
      <c r="F7667" s="9" t="inlineStr"/>
    </row>
    <row r="7668" ht="11.5" customHeight="1">
      <c r="A7668" s="9" t="inlineStr">
        <is>
          <t>0156</t>
        </is>
      </c>
      <c r="B7668" s="9" t="inlineStr">
        <is>
          <t>Carpenter (average)</t>
        </is>
      </c>
      <c r="C7668" s="9" t="inlineStr">
        <is>
          <t>day</t>
        </is>
      </c>
      <c r="D7668" s="9" t="inlineStr">
        <is>
          <t>0.40</t>
        </is>
      </c>
      <c r="E7668" s="9" t="inlineStr">
        <is>
          <t>709.00</t>
        </is>
      </c>
      <c r="F7668" s="9" t="inlineStr">
        <is>
          <t>283.60</t>
        </is>
      </c>
    </row>
    <row r="7669" ht="11.5" customHeight="1">
      <c r="A7669" s="9" t="inlineStr">
        <is>
          <t>0114</t>
        </is>
      </c>
      <c r="B7669" s="9" t="inlineStr">
        <is>
          <t>Beldar</t>
        </is>
      </c>
      <c r="C7669" s="9" t="inlineStr">
        <is>
          <t>day</t>
        </is>
      </c>
      <c r="D7669" s="9" t="inlineStr">
        <is>
          <t>0.40</t>
        </is>
      </c>
      <c r="E7669" s="9" t="inlineStr">
        <is>
          <t>558.00</t>
        </is>
      </c>
      <c r="F7669" s="9" t="inlineStr">
        <is>
          <t>223.20</t>
        </is>
      </c>
    </row>
    <row r="7670" ht="11.5" customHeight="1">
      <c r="A7670" s="9" t="inlineStr">
        <is>
          <t>9999</t>
        </is>
      </c>
      <c r="B7670" s="9" t="inlineStr">
        <is>
          <t>Sundries</t>
        </is>
      </c>
      <c r="C7670" s="9" t="inlineStr">
        <is>
          <t>L.S.</t>
        </is>
      </c>
      <c r="D7670" s="9" t="inlineStr">
        <is>
          <t>20.36</t>
        </is>
      </c>
      <c r="E7670" s="9" t="inlineStr">
        <is>
          <t>2.00</t>
        </is>
      </c>
      <c r="F7670" s="9" t="inlineStr">
        <is>
          <t>40.72</t>
        </is>
      </c>
    </row>
    <row r="7671" ht="11.5" customHeight="1">
      <c r="A7671" s="9" t="inlineStr"/>
      <c r="B7671" s="9" t="inlineStr">
        <is>
          <t>TOTAL</t>
        </is>
      </c>
      <c r="C7671" s="9" t="inlineStr"/>
      <c r="D7671" s="9" t="inlineStr"/>
      <c r="E7671" s="9" t="inlineStr"/>
      <c r="F7671" s="9" t="inlineStr">
        <is>
          <t>4310.85 W</t>
        </is>
      </c>
    </row>
    <row r="7672" ht="11.5" customHeight="1">
      <c r="A7672" s="9" t="inlineStr"/>
      <c r="B7672" s="9" t="inlineStr">
        <is>
          <t>Add 1 % Water charges on "W"</t>
        </is>
      </c>
      <c r="C7672" s="9" t="inlineStr"/>
      <c r="D7672" s="9" t="inlineStr"/>
      <c r="E7672" s="9" t="inlineStr"/>
      <c r="F7672" s="9" t="inlineStr">
        <is>
          <t>43.11</t>
        </is>
      </c>
    </row>
    <row r="7673" ht="11.5" customHeight="1">
      <c r="A7673" s="9" t="inlineStr"/>
      <c r="B7673" s="9" t="inlineStr">
        <is>
          <t>TOTAL</t>
        </is>
      </c>
      <c r="C7673" s="9" t="inlineStr"/>
      <c r="D7673" s="9" t="inlineStr"/>
      <c r="E7673" s="9" t="inlineStr"/>
      <c r="F7673" s="9" t="inlineStr">
        <is>
          <t>4353.96 X</t>
        </is>
      </c>
    </row>
    <row r="7674" ht="11.5" customHeight="1">
      <c r="A7674" s="9" t="inlineStr"/>
      <c r="B7674" s="9" t="inlineStr">
        <is>
          <t>Add GST on "X" (multiplying factor</t>
        </is>
      </c>
      <c r="C7674" s="9" t="inlineStr"/>
      <c r="D7674" s="9" t="inlineStr"/>
      <c r="E7674" s="9" t="inlineStr"/>
      <c r="F7674" s="9" t="inlineStr"/>
    </row>
    <row r="7675" ht="11.5" customHeight="1">
      <c r="A7675" s="9" t="inlineStr"/>
      <c r="B7675" s="9" t="inlineStr">
        <is>
          <t>0.1405)</t>
        </is>
      </c>
      <c r="C7675" s="9" t="inlineStr"/>
      <c r="D7675" s="9" t="inlineStr"/>
      <c r="E7675" s="9" t="inlineStr"/>
      <c r="F7675" s="9" t="inlineStr">
        <is>
          <t>611.73</t>
        </is>
      </c>
    </row>
    <row r="7676" ht="11.5" customHeight="1">
      <c r="A7676" s="9" t="inlineStr"/>
      <c r="B7676" s="9" t="inlineStr">
        <is>
          <t>TOTAL</t>
        </is>
      </c>
      <c r="C7676" s="9" t="inlineStr"/>
      <c r="D7676" s="9" t="inlineStr"/>
      <c r="E7676" s="9" t="inlineStr"/>
      <c r="F7676" s="9" t="inlineStr">
        <is>
          <t>4965.69 Y</t>
        </is>
      </c>
    </row>
    <row r="7677" ht="11.5" customHeight="1">
      <c r="A7677" s="9" t="inlineStr"/>
      <c r="B7677" s="9" t="inlineStr">
        <is>
          <t>Add 15% CPOH on "Y"</t>
        </is>
      </c>
      <c r="C7677" s="9" t="inlineStr"/>
      <c r="D7677" s="9" t="inlineStr"/>
      <c r="E7677" s="9" t="inlineStr"/>
      <c r="F7677" s="9" t="inlineStr">
        <is>
          <t>744.85</t>
        </is>
      </c>
    </row>
    <row r="7678" ht="11.5" customHeight="1">
      <c r="A7678" s="9" t="inlineStr"/>
      <c r="B7678" s="9" t="inlineStr">
        <is>
          <t>TOTAL</t>
        </is>
      </c>
      <c r="C7678" s="9" t="inlineStr"/>
      <c r="D7678" s="9" t="inlineStr"/>
      <c r="E7678" s="9" t="inlineStr"/>
      <c r="F7678" s="9" t="inlineStr">
        <is>
          <t>5710.54 Z</t>
        </is>
      </c>
    </row>
    <row r="7679" ht="11.5" customHeight="1">
      <c r="A7679" s="9" t="inlineStr"/>
      <c r="B7679" s="9" t="inlineStr">
        <is>
          <t>Add Cess @ 1% on "Z"</t>
        </is>
      </c>
      <c r="C7679" s="9" t="inlineStr"/>
      <c r="D7679" s="9" t="inlineStr"/>
      <c r="E7679" s="9" t="inlineStr"/>
      <c r="F7679" s="9" t="inlineStr">
        <is>
          <t>57.11</t>
        </is>
      </c>
    </row>
    <row r="7680" ht="11.5" customHeight="1">
      <c r="A7680" s="9" t="inlineStr"/>
      <c r="B7680" s="9" t="inlineStr">
        <is>
          <t>Cost of 2.38 sqm</t>
        </is>
      </c>
      <c r="C7680" s="9" t="inlineStr"/>
      <c r="D7680" s="9" t="inlineStr"/>
      <c r="E7680" s="9" t="inlineStr"/>
      <c r="F7680" s="9" t="inlineStr">
        <is>
          <t>5767.65</t>
        </is>
      </c>
    </row>
    <row r="7681" ht="11.5" customHeight="1">
      <c r="A7681" s="9" t="inlineStr"/>
      <c r="B7681" s="9" t="inlineStr">
        <is>
          <t>Cost of 1 sqm</t>
        </is>
      </c>
      <c r="C7681" s="9" t="inlineStr"/>
      <c r="D7681" s="9" t="inlineStr"/>
      <c r="E7681" s="9" t="inlineStr"/>
      <c r="F7681" s="9" t="inlineStr">
        <is>
          <t>2423.38</t>
        </is>
      </c>
    </row>
    <row r="7682" ht="11.5" customHeight="1">
      <c r="A7682" s="9" t="inlineStr"/>
      <c r="B7682" s="9" t="inlineStr">
        <is>
          <t>Say</t>
        </is>
      </c>
      <c r="C7682" s="9" t="inlineStr"/>
      <c r="D7682" s="9" t="inlineStr"/>
      <c r="E7682" s="9" t="inlineStr"/>
      <c r="F7682" s="9" t="inlineStr">
        <is>
          <t>2423.40</t>
        </is>
      </c>
    </row>
    <row r="7684" ht="11.5" customHeight="1">
      <c r="A7684" s="9" t="inlineStr">
        <is>
          <t>9.120.2</t>
        </is>
      </c>
      <c r="B7684" s="9" t="inlineStr">
        <is>
          <t>30 mm thick pre laminated PVC door</t>
        </is>
      </c>
      <c r="C7684" s="9" t="inlineStr">
        <is>
          <t>shutters</t>
        </is>
      </c>
      <c r="D7684" s="9" t="inlineStr"/>
      <c r="E7684" s="9" t="inlineStr"/>
      <c r="F7684" s="9" t="inlineStr"/>
    </row>
    <row r="7685" ht="11.5" customHeight="1">
      <c r="A7685" s="10" t="inlineStr">
        <is>
          <t>Code</t>
        </is>
      </c>
      <c r="B7685" s="10" t="inlineStr">
        <is>
          <t>Description</t>
        </is>
      </c>
      <c r="C7685" s="10" t="inlineStr">
        <is>
          <t>Unit</t>
        </is>
      </c>
      <c r="D7685" s="10" t="inlineStr">
        <is>
          <t>Quantity</t>
        </is>
      </c>
      <c r="E7685" s="10" t="inlineStr">
        <is>
          <t>Rate</t>
        </is>
      </c>
      <c r="F7685" s="10" t="inlineStr">
        <is>
          <t>Amount</t>
        </is>
      </c>
    </row>
    <row r="7686" ht="11.5" customHeight="1">
      <c r="A7686" s="9" t="inlineStr"/>
      <c r="B7686" s="9" t="inlineStr">
        <is>
          <t>Details of cost for one door shutter</t>
        </is>
      </c>
      <c r="C7686" s="9" t="inlineStr"/>
      <c r="D7686" s="9" t="inlineStr"/>
      <c r="E7686" s="9" t="inlineStr"/>
      <c r="F7686" s="9" t="inlineStr"/>
    </row>
    <row r="7687" ht="11.5" customHeight="1">
      <c r="A7687" s="9" t="inlineStr"/>
      <c r="B7687" s="9" t="inlineStr">
        <is>
          <t>2.20x1.08m = 2.38 sqm</t>
        </is>
      </c>
      <c r="C7687" s="9" t="inlineStr"/>
      <c r="D7687" s="9" t="inlineStr"/>
      <c r="E7687" s="9" t="inlineStr"/>
      <c r="F7687" s="9" t="inlineStr"/>
    </row>
    <row r="7688" ht="11.5" customHeight="1">
      <c r="A7688" s="9" t="inlineStr"/>
      <c r="B7688" s="9" t="inlineStr">
        <is>
          <t>MATERIAL</t>
        </is>
      </c>
      <c r="C7688" s="9" t="inlineStr"/>
      <c r="D7688" s="9" t="inlineStr"/>
      <c r="E7688" s="9" t="inlineStr"/>
      <c r="F7688" s="9" t="inlineStr"/>
    </row>
    <row r="7689" ht="11.5" customHeight="1">
      <c r="A7689" s="9" t="inlineStr">
        <is>
          <t>8004</t>
        </is>
      </c>
      <c r="B7689" s="9" t="inlineStr">
        <is>
          <t>Factory made PVC rigid foam panelled</t>
        </is>
      </c>
      <c r="C7689" s="9" t="inlineStr"/>
      <c r="D7689" s="9" t="inlineStr"/>
      <c r="E7689" s="9" t="inlineStr"/>
      <c r="F7689" s="9" t="inlineStr"/>
    </row>
    <row r="7690" ht="11.5" customHeight="1">
      <c r="A7690" s="9" t="inlineStr"/>
      <c r="B7690" s="9" t="inlineStr">
        <is>
          <t>shutter as per IS : 4020 i/c carriage</t>
        </is>
      </c>
      <c r="C7690" s="9" t="inlineStr">
        <is>
          <t>sqm</t>
        </is>
      </c>
      <c r="D7690" s="9" t="inlineStr">
        <is>
          <t>2.38</t>
        </is>
      </c>
      <c r="E7690" s="9" t="inlineStr">
        <is>
          <t>1547.45</t>
        </is>
      </c>
      <c r="F7690" s="9" t="inlineStr">
        <is>
          <t>3682.93</t>
        </is>
      </c>
    </row>
    <row r="7691" ht="11.5" customHeight="1">
      <c r="A7691" s="9" t="inlineStr">
        <is>
          <t>8100</t>
        </is>
      </c>
      <c r="B7691" s="9" t="inlineStr">
        <is>
          <t>Powder coated M.S. butt hinges</t>
        </is>
      </c>
      <c r="C7691" s="9" t="inlineStr"/>
      <c r="D7691" s="9" t="inlineStr"/>
      <c r="E7691" s="9" t="inlineStr"/>
      <c r="F7691" s="9" t="inlineStr"/>
    </row>
    <row r="7692" ht="11.5" customHeight="1">
      <c r="A7692" s="9" t="inlineStr"/>
      <c r="B7692" s="9" t="inlineStr">
        <is>
          <t>100mm X58mmX1.9mm</t>
        </is>
      </c>
      <c r="C7692" s="9" t="inlineStr">
        <is>
          <t>10 Nos</t>
        </is>
      </c>
      <c r="D7692" s="9" t="inlineStr">
        <is>
          <t>0.40</t>
        </is>
      </c>
      <c r="E7692" s="9" t="inlineStr">
        <is>
          <t>123.00</t>
        </is>
      </c>
      <c r="F7692" s="9" t="inlineStr">
        <is>
          <t>49.20</t>
        </is>
      </c>
    </row>
    <row r="7693" ht="11.5" customHeight="1">
      <c r="A7693" s="9" t="inlineStr">
        <is>
          <t>0637</t>
        </is>
      </c>
      <c r="B7693" s="9" t="inlineStr">
        <is>
          <t>Bright finished or black enamelled</t>
        </is>
      </c>
      <c r="C7693" s="9" t="inlineStr"/>
      <c r="D7693" s="9" t="inlineStr"/>
      <c r="E7693" s="9" t="inlineStr"/>
      <c r="F7693" s="9" t="inlineStr"/>
    </row>
    <row r="7694" ht="11.5" customHeight="1">
      <c r="A7694" s="9" t="inlineStr"/>
      <c r="B7694" s="9" t="inlineStr">
        <is>
          <t>mild steel screws 40 mm</t>
        </is>
      </c>
      <c r="C7694" s="9" t="inlineStr">
        <is>
          <t>100 Nos</t>
        </is>
      </c>
      <c r="D7694" s="9" t="inlineStr">
        <is>
          <t>0.48</t>
        </is>
      </c>
      <c r="E7694" s="9" t="inlineStr">
        <is>
          <t>60.00</t>
        </is>
      </c>
      <c r="F7694" s="9" t="inlineStr">
        <is>
          <t>28.80</t>
        </is>
      </c>
    </row>
    <row r="7695" ht="11.5" customHeight="1">
      <c r="A7695" s="9" t="inlineStr">
        <is>
          <t>0640</t>
        </is>
      </c>
      <c r="B7695" s="9" t="inlineStr">
        <is>
          <t>Bright finished or black enamelled</t>
        </is>
      </c>
      <c r="C7695" s="9" t="inlineStr"/>
      <c r="D7695" s="9" t="inlineStr"/>
      <c r="E7695" s="9" t="inlineStr"/>
      <c r="F7695" s="9" t="inlineStr"/>
    </row>
    <row r="7696" ht="11.5" customHeight="1">
      <c r="A7696" s="9" t="inlineStr"/>
      <c r="B7696" s="9" t="inlineStr">
        <is>
          <t>mild steel screws 20 mm</t>
        </is>
      </c>
      <c r="C7696" s="9" t="inlineStr">
        <is>
          <t>100 Nos</t>
        </is>
      </c>
      <c r="D7696" s="9" t="inlineStr">
        <is>
          <t>0.08</t>
        </is>
      </c>
      <c r="E7696" s="9" t="inlineStr">
        <is>
          <t>30.00</t>
        </is>
      </c>
      <c r="F7696" s="9" t="inlineStr">
        <is>
          <t>2.40</t>
        </is>
      </c>
    </row>
    <row r="7697" ht="11.5" customHeight="1">
      <c r="A7697" s="9" t="inlineStr"/>
      <c r="B7697" s="9" t="inlineStr">
        <is>
          <t>LABOUR</t>
        </is>
      </c>
      <c r="C7697" s="9" t="inlineStr"/>
      <c r="D7697" s="9" t="inlineStr"/>
      <c r="E7697" s="9" t="inlineStr"/>
      <c r="F7697" s="9" t="inlineStr"/>
    </row>
    <row r="7698" ht="11.5" customHeight="1">
      <c r="A7698" s="9" t="inlineStr">
        <is>
          <t>0156</t>
        </is>
      </c>
      <c r="B7698" s="9" t="inlineStr">
        <is>
          <t>Carpenter (average)</t>
        </is>
      </c>
      <c r="C7698" s="9" t="inlineStr">
        <is>
          <t>day</t>
        </is>
      </c>
      <c r="D7698" s="9" t="inlineStr">
        <is>
          <t>0.40</t>
        </is>
      </c>
      <c r="E7698" s="9" t="inlineStr">
        <is>
          <t>709.00</t>
        </is>
      </c>
      <c r="F7698" s="9" t="inlineStr">
        <is>
          <t>283.60</t>
        </is>
      </c>
    </row>
    <row r="7699" ht="11.5" customHeight="1">
      <c r="A7699" s="9" t="inlineStr">
        <is>
          <t>0114</t>
        </is>
      </c>
      <c r="B7699" s="9" t="inlineStr">
        <is>
          <t>Beldar</t>
        </is>
      </c>
      <c r="C7699" s="9" t="inlineStr">
        <is>
          <t>day</t>
        </is>
      </c>
      <c r="D7699" s="9" t="inlineStr">
        <is>
          <t>0.40</t>
        </is>
      </c>
      <c r="E7699" s="9" t="inlineStr">
        <is>
          <t>558.00</t>
        </is>
      </c>
      <c r="F7699" s="9" t="inlineStr">
        <is>
          <t>223.20</t>
        </is>
      </c>
    </row>
    <row r="7700" ht="11.5" customHeight="1">
      <c r="A7700" s="9" t="inlineStr">
        <is>
          <t>9999</t>
        </is>
      </c>
      <c r="B7700" s="9" t="inlineStr">
        <is>
          <t>Sundries</t>
        </is>
      </c>
      <c r="C7700" s="9" t="inlineStr">
        <is>
          <t>L.S.</t>
        </is>
      </c>
      <c r="D7700" s="9" t="inlineStr">
        <is>
          <t>20.36</t>
        </is>
      </c>
      <c r="E7700" s="9" t="inlineStr">
        <is>
          <t>2.00</t>
        </is>
      </c>
      <c r="F7700" s="9" t="inlineStr">
        <is>
          <t>40.72</t>
        </is>
      </c>
    </row>
    <row r="7701" ht="11.5" customHeight="1">
      <c r="A7701" s="9" t="inlineStr"/>
      <c r="B7701" s="9" t="inlineStr">
        <is>
          <t>TOTAL</t>
        </is>
      </c>
      <c r="C7701" s="9" t="inlineStr"/>
      <c r="D7701" s="9" t="inlineStr"/>
      <c r="E7701" s="9" t="inlineStr"/>
      <c r="F7701" s="9" t="inlineStr">
        <is>
          <t>4310.85 W</t>
        </is>
      </c>
    </row>
    <row r="7702" ht="11.5" customHeight="1">
      <c r="A7702" s="9" t="inlineStr"/>
      <c r="B7702" s="9" t="inlineStr">
        <is>
          <t>Add 1 % Water charges on "W"</t>
        </is>
      </c>
      <c r="C7702" s="9" t="inlineStr"/>
      <c r="D7702" s="9" t="inlineStr"/>
      <c r="E7702" s="9" t="inlineStr"/>
      <c r="F7702" s="9" t="inlineStr">
        <is>
          <t>43.11</t>
        </is>
      </c>
    </row>
    <row r="7703" ht="11.5" customHeight="1">
      <c r="A7703" s="9" t="inlineStr"/>
      <c r="B7703" s="9" t="inlineStr">
        <is>
          <t>TOTAL</t>
        </is>
      </c>
      <c r="C7703" s="9" t="inlineStr"/>
      <c r="D7703" s="9" t="inlineStr"/>
      <c r="E7703" s="9" t="inlineStr"/>
      <c r="F7703" s="9" t="inlineStr">
        <is>
          <t>4353.96 X</t>
        </is>
      </c>
    </row>
    <row r="7704" ht="11.5" customHeight="1">
      <c r="A7704" s="9" t="inlineStr"/>
      <c r="B7704" s="9" t="inlineStr">
        <is>
          <t>Add GST on "X" (multiplying factor</t>
        </is>
      </c>
      <c r="C7704" s="9" t="inlineStr"/>
      <c r="D7704" s="9" t="inlineStr"/>
      <c r="E7704" s="9" t="inlineStr"/>
      <c r="F7704" s="9" t="inlineStr"/>
    </row>
    <row r="7705" ht="11.5" customHeight="1">
      <c r="A7705" s="9" t="inlineStr"/>
      <c r="B7705" s="9" t="inlineStr">
        <is>
          <t>0.1405)</t>
        </is>
      </c>
      <c r="C7705" s="9" t="inlineStr"/>
      <c r="D7705" s="9" t="inlineStr"/>
      <c r="E7705" s="9" t="inlineStr"/>
      <c r="F7705" s="9" t="inlineStr">
        <is>
          <t>611.73</t>
        </is>
      </c>
    </row>
    <row r="7706" ht="11.5" customHeight="1">
      <c r="A7706" s="9" t="inlineStr"/>
      <c r="B7706" s="9" t="inlineStr">
        <is>
          <t>TOTAL</t>
        </is>
      </c>
      <c r="C7706" s="9" t="inlineStr"/>
      <c r="D7706" s="9" t="inlineStr"/>
      <c r="E7706" s="9" t="inlineStr"/>
      <c r="F7706" s="9" t="inlineStr">
        <is>
          <t>4965.69 Y</t>
        </is>
      </c>
    </row>
    <row r="7707" ht="11.5" customHeight="1">
      <c r="A7707" s="9" t="inlineStr"/>
      <c r="B7707" s="9" t="inlineStr">
        <is>
          <t>Add 15% CPOH on "Y"</t>
        </is>
      </c>
      <c r="C7707" s="9" t="inlineStr"/>
      <c r="D7707" s="9" t="inlineStr"/>
      <c r="E7707" s="9" t="inlineStr"/>
      <c r="F7707" s="9" t="inlineStr">
        <is>
          <t>744.85</t>
        </is>
      </c>
    </row>
    <row r="7708" ht="11.5" customHeight="1">
      <c r="A7708" s="9" t="inlineStr"/>
      <c r="B7708" s="9" t="inlineStr">
        <is>
          <t>TOTAL</t>
        </is>
      </c>
      <c r="C7708" s="9" t="inlineStr"/>
      <c r="D7708" s="9" t="inlineStr"/>
      <c r="E7708" s="9" t="inlineStr"/>
      <c r="F7708" s="9" t="inlineStr">
        <is>
          <t>5710.54 Z</t>
        </is>
      </c>
    </row>
    <row r="7709" ht="11.5" customHeight="1">
      <c r="A7709" s="9" t="inlineStr"/>
      <c r="B7709" s="9" t="inlineStr">
        <is>
          <t>Add Cess @ 1% on "Z"</t>
        </is>
      </c>
      <c r="C7709" s="9" t="inlineStr"/>
      <c r="D7709" s="9" t="inlineStr"/>
      <c r="E7709" s="9" t="inlineStr"/>
      <c r="F7709" s="9" t="inlineStr">
        <is>
          <t>57.11</t>
        </is>
      </c>
    </row>
    <row r="7710" ht="11.5" customHeight="1">
      <c r="A7710" s="9" t="inlineStr"/>
      <c r="B7710" s="9" t="inlineStr">
        <is>
          <t>Cost of 2.38 sqm</t>
        </is>
      </c>
      <c r="C7710" s="9" t="inlineStr"/>
      <c r="D7710" s="9" t="inlineStr"/>
      <c r="E7710" s="9" t="inlineStr"/>
      <c r="F7710" s="9" t="inlineStr">
        <is>
          <t>5767.65</t>
        </is>
      </c>
    </row>
    <row r="7711" ht="11.5" customHeight="1">
      <c r="A7711" s="9" t="inlineStr"/>
      <c r="B7711" s="9" t="inlineStr">
        <is>
          <t>Cost of 1 sqm</t>
        </is>
      </c>
      <c r="C7711" s="9" t="inlineStr"/>
      <c r="D7711" s="9" t="inlineStr"/>
      <c r="E7711" s="9" t="inlineStr"/>
      <c r="F7711" s="9" t="inlineStr">
        <is>
          <t>2423.38</t>
        </is>
      </c>
    </row>
    <row r="7712" ht="11.5" customHeight="1">
      <c r="A7712" s="9" t="inlineStr"/>
      <c r="B7712" s="9" t="inlineStr">
        <is>
          <t>Say</t>
        </is>
      </c>
      <c r="C7712" s="9" t="inlineStr"/>
      <c r="D7712" s="9" t="inlineStr"/>
      <c r="E7712" s="9" t="inlineStr"/>
      <c r="F7712" s="9" t="inlineStr">
        <is>
          <t>2423.40</t>
        </is>
      </c>
    </row>
    <row r="7713" ht="23" customHeight="1">
      <c r="A7713" s="9" t="inlineStr">
        <is>
          <t>9.121</t>
        </is>
      </c>
      <c r="B7713" s="9" t="inlineStr">
        <is>
          <t>Providing and fixing Fiber Glass Reinforced</t>
        </is>
      </c>
      <c r="C7713" s="9" t="inlineStr"/>
      <c r="D7713" s="9" t="inlineStr">
        <is>
          <t>plastic (FRP)</t>
        </is>
      </c>
      <c r="E7713" s="9" t="inlineStr">
        <is>
          <t>Door Frames</t>
        </is>
      </c>
      <c r="F7713" s="9" t="inlineStr">
        <is>
          <t>of cross-</t>
        </is>
      </c>
    </row>
    <row r="7714" ht="23" customHeight="1">
      <c r="A7714" s="9" t="inlineStr"/>
      <c r="B7714" s="9" t="inlineStr">
        <is>
          <t>section 90 mm x 45 mm having single</t>
        </is>
      </c>
      <c r="C7714" s="9" t="inlineStr">
        <is>
          <t>rebate</t>
        </is>
      </c>
      <c r="D7714" s="9" t="inlineStr">
        <is>
          <t>of 32 mm x 15</t>
        </is>
      </c>
      <c r="E7714" s="9" t="inlineStr">
        <is>
          <t>mm to receive</t>
        </is>
      </c>
      <c r="F7714" s="9" t="inlineStr">
        <is>
          <t>shutter of</t>
        </is>
      </c>
    </row>
    <row r="7715" ht="23" customHeight="1">
      <c r="A7715" s="9" t="inlineStr"/>
      <c r="B7715" s="9" t="inlineStr">
        <is>
          <t>30 mm thickness. The laminate shall</t>
        </is>
      </c>
      <c r="C7715" s="9" t="inlineStr">
        <is>
          <t>be moulded</t>
        </is>
      </c>
      <c r="D7715" s="9" t="inlineStr">
        <is>
          <t>with fire resistant</t>
        </is>
      </c>
      <c r="E7715" s="9" t="inlineStr">
        <is>
          <t>grade</t>
        </is>
      </c>
      <c r="F7715" s="9" t="inlineStr">
        <is>
          <t>unsaturated</t>
        </is>
      </c>
    </row>
    <row r="7716" ht="23" customHeight="1">
      <c r="A7716" s="9" t="inlineStr"/>
      <c r="B7716" s="9" t="inlineStr">
        <is>
          <t>polyester resin and chopped mat. Door</t>
        </is>
      </c>
      <c r="C7716" s="9" t="inlineStr">
        <is>
          <t>frame</t>
        </is>
      </c>
      <c r="D7716" s="9" t="inlineStr">
        <is>
          <t>laminate shall</t>
        </is>
      </c>
      <c r="E7716" s="9" t="inlineStr">
        <is>
          <t>be 2mm</t>
        </is>
      </c>
      <c r="F7716" s="9" t="inlineStr">
        <is>
          <t>thick and shall</t>
        </is>
      </c>
    </row>
    <row r="7717" ht="11.5" customHeight="1">
      <c r="A7717" s="9" t="inlineStr"/>
      <c r="B7717" s="9" t="inlineStr">
        <is>
          <t>be filled with suitable wooden block</t>
        </is>
      </c>
      <c r="C7717" s="9" t="inlineStr">
        <is>
          <t>in all the</t>
        </is>
      </c>
      <c r="D7717" s="9" t="inlineStr">
        <is>
          <t>three legs.</t>
        </is>
      </c>
      <c r="E7717" s="9" t="inlineStr">
        <is>
          <t>The frame</t>
        </is>
      </c>
      <c r="F7717" s="9" t="inlineStr">
        <is>
          <t>shall be covered</t>
        </is>
      </c>
    </row>
    <row r="7718" ht="23" customHeight="1">
      <c r="A7718" s="9" t="inlineStr"/>
      <c r="B7718" s="9" t="inlineStr">
        <is>
          <t>with fiber glass from all sides. M.S.</t>
        </is>
      </c>
      <c r="C7718" s="9" t="inlineStr">
        <is>
          <t>stay shall</t>
        </is>
      </c>
      <c r="D7718" s="9" t="inlineStr">
        <is>
          <t>be provided</t>
        </is>
      </c>
      <c r="E7718" s="9" t="inlineStr">
        <is>
          <t>at the bottom</t>
        </is>
      </c>
      <c r="F7718" s="9" t="inlineStr">
        <is>
          <t>to steady</t>
        </is>
      </c>
    </row>
    <row r="7719" ht="11.5" customHeight="1">
      <c r="A7719" s="9" t="inlineStr"/>
      <c r="B7719" s="9" t="inlineStr">
        <is>
          <t>the frame.</t>
        </is>
      </c>
      <c r="C7719" s="9" t="inlineStr"/>
      <c r="D7719" s="9" t="inlineStr"/>
      <c r="E7719" s="9" t="inlineStr"/>
      <c r="F7719" s="9" t="inlineStr"/>
    </row>
    <row r="7720" ht="11.5" customHeight="1">
      <c r="A7720" s="10" t="inlineStr">
        <is>
          <t>Code</t>
        </is>
      </c>
      <c r="B7720" s="10" t="inlineStr">
        <is>
          <t>Description</t>
        </is>
      </c>
      <c r="C7720" s="10" t="inlineStr">
        <is>
          <t>Unit</t>
        </is>
      </c>
      <c r="D7720" s="10" t="inlineStr">
        <is>
          <t>Quantity</t>
        </is>
      </c>
      <c r="E7720" s="10" t="inlineStr">
        <is>
          <t>Rate</t>
        </is>
      </c>
      <c r="F7720" s="10" t="inlineStr">
        <is>
          <t>Amount</t>
        </is>
      </c>
    </row>
    <row r="7721" ht="11.5" customHeight="1">
      <c r="A7721" s="9" t="inlineStr"/>
      <c r="B7721" s="9" t="inlineStr">
        <is>
          <t>Details of cost for one door frame of</t>
        </is>
      </c>
      <c r="C7721" s="9" t="inlineStr"/>
      <c r="D7721" s="9" t="inlineStr"/>
      <c r="E7721" s="9" t="inlineStr"/>
      <c r="F7721" s="9" t="inlineStr"/>
    </row>
    <row r="7722" ht="11.5" customHeight="1">
      <c r="A7722" s="9" t="inlineStr"/>
      <c r="B7722" s="9" t="inlineStr">
        <is>
          <t>5 metre</t>
        </is>
      </c>
      <c r="C7722" s="9" t="inlineStr"/>
      <c r="D7722" s="9" t="inlineStr"/>
      <c r="E7722" s="9" t="inlineStr"/>
      <c r="F7722" s="9" t="inlineStr"/>
    </row>
    <row r="7723" ht="11.5" customHeight="1">
      <c r="A7723" s="9" t="inlineStr"/>
      <c r="B7723" s="9" t="inlineStr">
        <is>
          <t>MATERIAL</t>
        </is>
      </c>
      <c r="C7723" s="9" t="inlineStr"/>
      <c r="D7723" s="9" t="inlineStr"/>
      <c r="E7723" s="9" t="inlineStr"/>
      <c r="F7723" s="9" t="inlineStr"/>
    </row>
    <row r="7724" ht="11.5" customHeight="1">
      <c r="A7724" s="9" t="inlineStr">
        <is>
          <t>8707</t>
        </is>
      </c>
      <c r="B7724" s="9" t="inlineStr">
        <is>
          <t>Factory made glass reinforced plastic</t>
        </is>
      </c>
      <c r="C7724" s="9" t="inlineStr"/>
      <c r="D7724" s="9" t="inlineStr"/>
      <c r="E7724" s="9" t="inlineStr"/>
      <c r="F7724" s="9" t="inlineStr"/>
    </row>
    <row r="7725" ht="11.5" customHeight="1">
      <c r="A7725" s="9" t="inlineStr"/>
      <c r="B7725" s="9" t="inlineStr">
        <is>
          <t>door frame 90x45 mm i/c carriage.</t>
        </is>
      </c>
      <c r="C7725" s="9" t="inlineStr">
        <is>
          <t>metre</t>
        </is>
      </c>
      <c r="D7725" s="9" t="inlineStr">
        <is>
          <t>5.00</t>
        </is>
      </c>
      <c r="E7725" s="9" t="inlineStr">
        <is>
          <t>467.00</t>
        </is>
      </c>
      <c r="F7725" s="9" t="inlineStr">
        <is>
          <t>2335.00</t>
        </is>
      </c>
    </row>
    <row r="7726" ht="11.5" customHeight="1">
      <c r="A7726" s="9" t="inlineStr"/>
      <c r="B7726" s="9" t="inlineStr">
        <is>
          <t>LABOUR</t>
        </is>
      </c>
      <c r="C7726" s="9" t="inlineStr"/>
      <c r="D7726" s="9" t="inlineStr"/>
      <c r="E7726" s="9" t="inlineStr"/>
      <c r="F7726" s="9" t="inlineStr"/>
    </row>
    <row r="7727" ht="11.5" customHeight="1">
      <c r="A7727" s="9" t="inlineStr">
        <is>
          <t>0156</t>
        </is>
      </c>
      <c r="B7727" s="9" t="inlineStr">
        <is>
          <t>Carpenter (average)</t>
        </is>
      </c>
      <c r="C7727" s="9" t="inlineStr">
        <is>
          <t>day</t>
        </is>
      </c>
      <c r="D7727" s="9" t="inlineStr">
        <is>
          <t>0.15</t>
        </is>
      </c>
      <c r="E7727" s="9" t="inlineStr">
        <is>
          <t>709.00</t>
        </is>
      </c>
      <c r="F7727" s="9" t="inlineStr">
        <is>
          <t>106.35</t>
        </is>
      </c>
    </row>
    <row r="7728" ht="11.5" customHeight="1">
      <c r="A7728" s="9" t="inlineStr">
        <is>
          <t>0114</t>
        </is>
      </c>
      <c r="B7728" s="9" t="inlineStr">
        <is>
          <t>Beldar</t>
        </is>
      </c>
      <c r="C7728" s="9" t="inlineStr">
        <is>
          <t>day</t>
        </is>
      </c>
      <c r="D7728" s="9" t="inlineStr">
        <is>
          <t>0.15</t>
        </is>
      </c>
      <c r="E7728" s="9" t="inlineStr">
        <is>
          <t>558.00</t>
        </is>
      </c>
      <c r="F7728" s="9" t="inlineStr">
        <is>
          <t>83.70</t>
        </is>
      </c>
    </row>
    <row r="7730" ht="11.5" customHeight="1">
      <c r="A7730" s="10" t="inlineStr">
        <is>
          <t>Code</t>
        </is>
      </c>
      <c r="B7730" s="10" t="inlineStr">
        <is>
          <t>Description</t>
        </is>
      </c>
      <c r="C7730" s="10" t="inlineStr">
        <is>
          <t>Unit</t>
        </is>
      </c>
      <c r="D7730" s="10" t="inlineStr">
        <is>
          <t>Quantity</t>
        </is>
      </c>
      <c r="E7730" s="10" t="inlineStr">
        <is>
          <t>Rate</t>
        </is>
      </c>
      <c r="F7730" s="10" t="inlineStr">
        <is>
          <t>Amount</t>
        </is>
      </c>
    </row>
    <row r="7731" ht="11.5" customHeight="1">
      <c r="A7731" s="9" t="inlineStr">
        <is>
          <t>9999</t>
        </is>
      </c>
      <c r="B7731" s="9" t="inlineStr">
        <is>
          <t>Sundries</t>
        </is>
      </c>
      <c r="C7731" s="9" t="inlineStr">
        <is>
          <t>L.S.</t>
        </is>
      </c>
      <c r="D7731" s="9" t="inlineStr">
        <is>
          <t>7.80</t>
        </is>
      </c>
      <c r="E7731" s="9" t="inlineStr">
        <is>
          <t>2.00</t>
        </is>
      </c>
      <c r="F7731" s="9" t="inlineStr">
        <is>
          <t>15.60</t>
        </is>
      </c>
    </row>
    <row r="7732" ht="11.5" customHeight="1">
      <c r="A7732" s="9" t="inlineStr"/>
      <c r="B7732" s="9" t="inlineStr">
        <is>
          <t>TOTAL</t>
        </is>
      </c>
      <c r="C7732" s="9" t="inlineStr"/>
      <c r="D7732" s="9" t="inlineStr"/>
      <c r="E7732" s="9" t="inlineStr"/>
      <c r="F7732" s="9" t="inlineStr">
        <is>
          <t>2540.65 W</t>
        </is>
      </c>
    </row>
    <row r="7733" ht="11.5" customHeight="1">
      <c r="A7733" s="9" t="inlineStr"/>
      <c r="B7733" s="9" t="inlineStr">
        <is>
          <t>Add 1 % Water charges on "W"</t>
        </is>
      </c>
      <c r="C7733" s="9" t="inlineStr"/>
      <c r="D7733" s="9" t="inlineStr"/>
      <c r="E7733" s="9" t="inlineStr"/>
      <c r="F7733" s="9" t="inlineStr">
        <is>
          <t>25.41</t>
        </is>
      </c>
    </row>
    <row r="7734" ht="11.5" customHeight="1">
      <c r="A7734" s="9" t="inlineStr"/>
      <c r="B7734" s="9" t="inlineStr">
        <is>
          <t>TOTAL</t>
        </is>
      </c>
      <c r="C7734" s="9" t="inlineStr"/>
      <c r="D7734" s="9" t="inlineStr"/>
      <c r="E7734" s="9" t="inlineStr"/>
      <c r="F7734" s="9" t="inlineStr">
        <is>
          <t>2566.06 X</t>
        </is>
      </c>
    </row>
    <row r="7735" ht="11.5" customHeight="1">
      <c r="A7735" s="9" t="inlineStr"/>
      <c r="B7735" s="9" t="inlineStr">
        <is>
          <t>Add GST on "X" (multiplying factor</t>
        </is>
      </c>
      <c r="C7735" s="9" t="inlineStr"/>
      <c r="D7735" s="9" t="inlineStr"/>
      <c r="E7735" s="9" t="inlineStr"/>
      <c r="F7735" s="9" t="inlineStr"/>
    </row>
    <row r="7736" ht="11.5" customHeight="1">
      <c r="A7736" s="9" t="inlineStr"/>
      <c r="B7736" s="9" t="inlineStr">
        <is>
          <t>0.1405)</t>
        </is>
      </c>
      <c r="C7736" s="9" t="inlineStr"/>
      <c r="D7736" s="9" t="inlineStr"/>
      <c r="E7736" s="9" t="inlineStr"/>
      <c r="F7736" s="9" t="inlineStr">
        <is>
          <t>360.53</t>
        </is>
      </c>
    </row>
    <row r="7737" ht="11.5" customHeight="1">
      <c r="A7737" s="9" t="inlineStr"/>
      <c r="B7737" s="9" t="inlineStr">
        <is>
          <t>TOTAL</t>
        </is>
      </c>
      <c r="C7737" s="9" t="inlineStr"/>
      <c r="D7737" s="9" t="inlineStr"/>
      <c r="E7737" s="9" t="inlineStr"/>
      <c r="F7737" s="9" t="inlineStr">
        <is>
          <t>2926.59 Y</t>
        </is>
      </c>
    </row>
    <row r="7738" ht="11.5" customHeight="1">
      <c r="A7738" s="9" t="inlineStr"/>
      <c r="B7738" s="9" t="inlineStr">
        <is>
          <t>Add 15% CPOH on "Y"</t>
        </is>
      </c>
      <c r="C7738" s="9" t="inlineStr"/>
      <c r="D7738" s="9" t="inlineStr"/>
      <c r="E7738" s="9" t="inlineStr"/>
      <c r="F7738" s="9" t="inlineStr">
        <is>
          <t>438.99</t>
        </is>
      </c>
    </row>
    <row r="7739" ht="11.5" customHeight="1">
      <c r="A7739" s="9" t="inlineStr"/>
      <c r="B7739" s="9" t="inlineStr">
        <is>
          <t>TOTAL</t>
        </is>
      </c>
      <c r="C7739" s="9" t="inlineStr"/>
      <c r="D7739" s="9" t="inlineStr"/>
      <c r="E7739" s="9" t="inlineStr"/>
      <c r="F7739" s="9" t="inlineStr">
        <is>
          <t>3365.58 Z</t>
        </is>
      </c>
    </row>
    <row r="7740" ht="11.5" customHeight="1">
      <c r="A7740" s="9" t="inlineStr"/>
      <c r="B7740" s="9" t="inlineStr">
        <is>
          <t>Add Cess @ 1% on "Z"</t>
        </is>
      </c>
      <c r="C7740" s="9" t="inlineStr"/>
      <c r="D7740" s="9" t="inlineStr"/>
      <c r="E7740" s="9" t="inlineStr"/>
      <c r="F7740" s="9" t="inlineStr">
        <is>
          <t>33.66</t>
        </is>
      </c>
    </row>
    <row r="7741" ht="11.5" customHeight="1">
      <c r="A7741" s="9" t="inlineStr"/>
      <c r="B7741" s="9" t="inlineStr">
        <is>
          <t>Cost of 5 metres</t>
        </is>
      </c>
      <c r="C7741" s="9" t="inlineStr"/>
      <c r="D7741" s="9" t="inlineStr"/>
      <c r="E7741" s="9" t="inlineStr"/>
      <c r="F7741" s="9" t="inlineStr">
        <is>
          <t>3399.23</t>
        </is>
      </c>
    </row>
    <row r="7742" ht="11.5" customHeight="1">
      <c r="A7742" s="9" t="inlineStr"/>
      <c r="B7742" s="9" t="inlineStr">
        <is>
          <t>Cost of 1 metre</t>
        </is>
      </c>
      <c r="C7742" s="9" t="inlineStr"/>
      <c r="D7742" s="9" t="inlineStr"/>
      <c r="E7742" s="9" t="inlineStr"/>
      <c r="F7742" s="9" t="inlineStr">
        <is>
          <t>679.85</t>
        </is>
      </c>
    </row>
    <row r="7743" ht="11.5" customHeight="1">
      <c r="A7743" s="9" t="inlineStr"/>
      <c r="B7743" s="9" t="inlineStr">
        <is>
          <t>Say</t>
        </is>
      </c>
      <c r="C7743" s="9" t="inlineStr"/>
      <c r="D7743" s="9" t="inlineStr"/>
      <c r="E7743" s="9" t="inlineStr"/>
      <c r="F7743" s="9" t="inlineStr">
        <is>
          <t>679.85</t>
        </is>
      </c>
    </row>
    <row r="7744" ht="11.5" customHeight="1">
      <c r="A7744" s="9" t="inlineStr">
        <is>
          <t>9.122</t>
        </is>
      </c>
      <c r="B7744" s="9" t="inlineStr">
        <is>
          <t>Providing and fixing to existing door</t>
        </is>
      </c>
      <c r="C7744" s="9" t="inlineStr">
        <is>
          <t>frames.</t>
        </is>
      </c>
      <c r="D7744" s="9" t="inlineStr"/>
      <c r="E7744" s="9" t="inlineStr"/>
      <c r="F7744" s="9" t="inlineStr"/>
    </row>
    <row r="7745" ht="23" customHeight="1">
      <c r="A7745" s="9" t="inlineStr">
        <is>
          <t>9.122.1</t>
        </is>
      </c>
      <c r="B7745" s="9" t="inlineStr">
        <is>
          <t>30 mm thick Glass Fibre Reinforced</t>
        </is>
      </c>
      <c r="C7745" s="9" t="inlineStr">
        <is>
          <t>Plastic (FRP)</t>
        </is>
      </c>
      <c r="D7745" s="9" t="inlineStr">
        <is>
          <t>panelled</t>
        </is>
      </c>
      <c r="E7745" s="9" t="inlineStr">
        <is>
          <t>door shutter</t>
        </is>
      </c>
      <c r="F7745" s="9" t="inlineStr">
        <is>
          <t>of required</t>
        </is>
      </c>
    </row>
    <row r="7746" ht="11.5" customHeight="1">
      <c r="A7746" s="9" t="inlineStr"/>
      <c r="B7746" s="9" t="inlineStr">
        <is>
          <t>colour and approved brand and manufacture,</t>
        </is>
      </c>
      <c r="C7746" s="9" t="inlineStr"/>
      <c r="D7746" s="9" t="inlineStr">
        <is>
          <t>made with</t>
        </is>
      </c>
      <c r="E7746" s="9" t="inlineStr">
        <is>
          <t>fire -</t>
        </is>
      </c>
      <c r="F7746" s="9" t="inlineStr">
        <is>
          <t>retardant grade</t>
        </is>
      </c>
    </row>
    <row r="7747" ht="23" customHeight="1">
      <c r="A7747" s="9" t="inlineStr"/>
      <c r="B7747" s="9" t="inlineStr">
        <is>
          <t>unsaturated polyester resin, moulded</t>
        </is>
      </c>
      <c r="C7747" s="9" t="inlineStr">
        <is>
          <t>to 3 mm</t>
        </is>
      </c>
      <c r="D7747" s="9" t="inlineStr">
        <is>
          <t>thick FRP laminate</t>
        </is>
      </c>
      <c r="E7747" s="9" t="inlineStr">
        <is>
          <t>for</t>
        </is>
      </c>
      <c r="F7747" s="9" t="inlineStr">
        <is>
          <t>forming hollow</t>
        </is>
      </c>
    </row>
    <row r="7748" ht="11.5" customHeight="1">
      <c r="A7748" s="9" t="inlineStr"/>
      <c r="B7748" s="9" t="inlineStr">
        <is>
          <t>rails and styles, with wooden frame</t>
        </is>
      </c>
      <c r="C7748" s="9" t="inlineStr">
        <is>
          <t>and suitable</t>
        </is>
      </c>
      <c r="D7748" s="9" t="inlineStr">
        <is>
          <t>blocks of</t>
        </is>
      </c>
      <c r="E7748" s="9" t="inlineStr">
        <is>
          <t>seasoned</t>
        </is>
      </c>
      <c r="F7748" s="9" t="inlineStr">
        <is>
          <t>wood inside at</t>
        </is>
      </c>
    </row>
    <row r="7749" ht="23" customHeight="1">
      <c r="A7749" s="9" t="inlineStr"/>
      <c r="B7749" s="9" t="inlineStr">
        <is>
          <t>required places for fixing of fittings,</t>
        </is>
      </c>
      <c r="C7749" s="9" t="inlineStr">
        <is>
          <t>cast monolithically</t>
        </is>
      </c>
      <c r="D7749" s="9" t="inlineStr">
        <is>
          <t>with</t>
        </is>
      </c>
      <c r="E7749" s="9" t="inlineStr">
        <is>
          <t>5 mm thick</t>
        </is>
      </c>
      <c r="F7749" s="9" t="inlineStr">
        <is>
          <t>FRP laminate</t>
        </is>
      </c>
    </row>
    <row r="7750" ht="23" customHeight="1">
      <c r="A7750" s="9" t="inlineStr"/>
      <c r="B7750" s="9" t="inlineStr">
        <is>
          <t>for panels conforming to IS: 14856,</t>
        </is>
      </c>
      <c r="C7750" s="9" t="inlineStr">
        <is>
          <t>including</t>
        </is>
      </c>
      <c r="D7750" s="9" t="inlineStr">
        <is>
          <t>fixing to frames.</t>
        </is>
      </c>
      <c r="E7750" s="9" t="inlineStr"/>
      <c r="F7750" s="9" t="inlineStr"/>
    </row>
    <row r="7751" ht="11.5" customHeight="1">
      <c r="A7751" s="10" t="inlineStr">
        <is>
          <t>Code</t>
        </is>
      </c>
      <c r="B7751" s="10" t="inlineStr">
        <is>
          <t>Description</t>
        </is>
      </c>
      <c r="C7751" s="10" t="inlineStr">
        <is>
          <t>Unit</t>
        </is>
      </c>
      <c r="D7751" s="10" t="inlineStr">
        <is>
          <t>Quantity</t>
        </is>
      </c>
      <c r="E7751" s="10" t="inlineStr">
        <is>
          <t>Rate</t>
        </is>
      </c>
      <c r="F7751" s="10" t="inlineStr">
        <is>
          <t>Amount</t>
        </is>
      </c>
    </row>
    <row r="7752" ht="11.5" customHeight="1">
      <c r="A7752" s="9" t="inlineStr"/>
      <c r="B7752" s="9" t="inlineStr">
        <is>
          <t>Details of cost for one door shutter</t>
        </is>
      </c>
      <c r="C7752" s="9" t="inlineStr"/>
      <c r="D7752" s="9" t="inlineStr"/>
      <c r="E7752" s="9" t="inlineStr"/>
      <c r="F7752" s="9" t="inlineStr"/>
    </row>
    <row r="7753" ht="11.5" customHeight="1">
      <c r="A7753" s="9" t="inlineStr"/>
      <c r="B7753" s="9" t="inlineStr">
        <is>
          <t>2.20x1.08m = 2.38 sqm</t>
        </is>
      </c>
      <c r="C7753" s="9" t="inlineStr"/>
      <c r="D7753" s="9" t="inlineStr"/>
      <c r="E7753" s="9" t="inlineStr"/>
      <c r="F7753" s="9" t="inlineStr"/>
    </row>
    <row r="7754" ht="11.5" customHeight="1">
      <c r="A7754" s="9" t="inlineStr"/>
      <c r="B7754" s="9" t="inlineStr">
        <is>
          <t>MATERIAL</t>
        </is>
      </c>
      <c r="C7754" s="9" t="inlineStr"/>
      <c r="D7754" s="9" t="inlineStr"/>
      <c r="E7754" s="9" t="inlineStr"/>
      <c r="F7754" s="9" t="inlineStr"/>
    </row>
    <row r="7755" ht="11.5" customHeight="1">
      <c r="A7755" s="9" t="inlineStr">
        <is>
          <t>8708</t>
        </is>
      </c>
      <c r="B7755" s="9" t="inlineStr">
        <is>
          <t>30 mm thick factory madeglass fiber</t>
        </is>
      </c>
      <c r="C7755" s="9" t="inlineStr"/>
      <c r="D7755" s="9" t="inlineStr"/>
      <c r="E7755" s="9" t="inlineStr"/>
      <c r="F7755" s="9" t="inlineStr"/>
    </row>
    <row r="7756" ht="11.5" customHeight="1">
      <c r="A7756" s="9" t="inlineStr"/>
      <c r="B7756" s="9" t="inlineStr">
        <is>
          <t>reinforced plastic panel door shutter i/c</t>
        </is>
      </c>
      <c r="C7756" s="9" t="inlineStr"/>
      <c r="D7756" s="9" t="inlineStr"/>
      <c r="E7756" s="9" t="inlineStr"/>
      <c r="F7756" s="9" t="inlineStr"/>
    </row>
    <row r="7757" ht="11.5" customHeight="1">
      <c r="A7757" s="9" t="inlineStr"/>
      <c r="B7757" s="9" t="inlineStr">
        <is>
          <t>carriage.</t>
        </is>
      </c>
      <c r="C7757" s="9" t="inlineStr">
        <is>
          <t>sqm</t>
        </is>
      </c>
      <c r="D7757" s="9" t="inlineStr">
        <is>
          <t>2.38</t>
        </is>
      </c>
      <c r="E7757" s="9" t="inlineStr">
        <is>
          <t>2326.00</t>
        </is>
      </c>
      <c r="F7757" s="9" t="inlineStr">
        <is>
          <t>5535.88</t>
        </is>
      </c>
    </row>
    <row r="7758" ht="11.5" customHeight="1">
      <c r="A7758" s="9" t="inlineStr">
        <is>
          <t>8100</t>
        </is>
      </c>
      <c r="B7758" s="9" t="inlineStr">
        <is>
          <t>Powder coated M.S. butt hinges</t>
        </is>
      </c>
      <c r="C7758" s="9" t="inlineStr"/>
      <c r="D7758" s="9" t="inlineStr"/>
      <c r="E7758" s="9" t="inlineStr"/>
      <c r="F7758" s="9" t="inlineStr"/>
    </row>
    <row r="7759" ht="11.5" customHeight="1">
      <c r="A7759" s="9" t="inlineStr"/>
      <c r="B7759" s="9" t="inlineStr">
        <is>
          <t>100mm X58mmX1.9mm</t>
        </is>
      </c>
      <c r="C7759" s="9" t="inlineStr">
        <is>
          <t>10 Nos</t>
        </is>
      </c>
      <c r="D7759" s="9" t="inlineStr">
        <is>
          <t>0.40</t>
        </is>
      </c>
      <c r="E7759" s="9" t="inlineStr">
        <is>
          <t>123.00</t>
        </is>
      </c>
      <c r="F7759" s="9" t="inlineStr">
        <is>
          <t>49.20</t>
        </is>
      </c>
    </row>
    <row r="7760" ht="11.5" customHeight="1">
      <c r="A7760" s="9" t="inlineStr">
        <is>
          <t>0637</t>
        </is>
      </c>
      <c r="B7760" s="9" t="inlineStr">
        <is>
          <t>Bright finished or black enamelled mild</t>
        </is>
      </c>
      <c r="C7760" s="9" t="inlineStr"/>
      <c r="D7760" s="9" t="inlineStr"/>
      <c r="E7760" s="9" t="inlineStr"/>
      <c r="F7760" s="9" t="inlineStr"/>
    </row>
    <row r="7761" ht="11.5" customHeight="1">
      <c r="A7761" s="9" t="inlineStr"/>
      <c r="B7761" s="9" t="inlineStr">
        <is>
          <t>steel screws 40 mm</t>
        </is>
      </c>
      <c r="C7761" s="9" t="inlineStr">
        <is>
          <t>100 Nos</t>
        </is>
      </c>
      <c r="D7761" s="9" t="inlineStr">
        <is>
          <t>0.48</t>
        </is>
      </c>
      <c r="E7761" s="9" t="inlineStr">
        <is>
          <t>60.00</t>
        </is>
      </c>
      <c r="F7761" s="9" t="inlineStr">
        <is>
          <t>28.80</t>
        </is>
      </c>
    </row>
    <row r="7762" ht="11.5" customHeight="1">
      <c r="A7762" s="9" t="inlineStr">
        <is>
          <t>0640</t>
        </is>
      </c>
      <c r="B7762" s="9" t="inlineStr">
        <is>
          <t>Bright finished or black enamelled mild</t>
        </is>
      </c>
      <c r="C7762" s="9" t="inlineStr"/>
      <c r="D7762" s="9" t="inlineStr"/>
      <c r="E7762" s="9" t="inlineStr"/>
      <c r="F7762" s="9" t="inlineStr"/>
    </row>
    <row r="7763" ht="11.5" customHeight="1">
      <c r="A7763" s="9" t="inlineStr"/>
      <c r="B7763" s="9" t="inlineStr">
        <is>
          <t>steel screws 20 mm</t>
        </is>
      </c>
      <c r="C7763" s="9" t="inlineStr">
        <is>
          <t>100 Nos</t>
        </is>
      </c>
      <c r="D7763" s="9" t="inlineStr">
        <is>
          <t>0.08</t>
        </is>
      </c>
      <c r="E7763" s="9" t="inlineStr">
        <is>
          <t>30.00</t>
        </is>
      </c>
      <c r="F7763" s="9" t="inlineStr">
        <is>
          <t>2.40</t>
        </is>
      </c>
    </row>
    <row r="7764" ht="11.5" customHeight="1">
      <c r="A7764" s="9" t="inlineStr"/>
      <c r="B7764" s="9" t="inlineStr">
        <is>
          <t>LABOUR</t>
        </is>
      </c>
      <c r="C7764" s="9" t="inlineStr"/>
      <c r="D7764" s="9" t="inlineStr"/>
      <c r="E7764" s="9" t="inlineStr"/>
      <c r="F7764" s="9" t="inlineStr"/>
    </row>
    <row r="7765" ht="11.5" customHeight="1">
      <c r="A7765" s="9" t="inlineStr">
        <is>
          <t>0156</t>
        </is>
      </c>
      <c r="B7765" s="9" t="inlineStr">
        <is>
          <t>Carpenter (average)</t>
        </is>
      </c>
      <c r="C7765" s="9" t="inlineStr">
        <is>
          <t>day</t>
        </is>
      </c>
      <c r="D7765" s="9" t="inlineStr">
        <is>
          <t>0.40</t>
        </is>
      </c>
      <c r="E7765" s="9" t="inlineStr">
        <is>
          <t>709.00</t>
        </is>
      </c>
      <c r="F7765" s="9" t="inlineStr">
        <is>
          <t>283.60</t>
        </is>
      </c>
    </row>
    <row r="7766" ht="11.5" customHeight="1">
      <c r="A7766" s="9" t="inlineStr">
        <is>
          <t>0114</t>
        </is>
      </c>
      <c r="B7766" s="9" t="inlineStr">
        <is>
          <t>Beldar</t>
        </is>
      </c>
      <c r="C7766" s="9" t="inlineStr">
        <is>
          <t>day</t>
        </is>
      </c>
      <c r="D7766" s="9" t="inlineStr">
        <is>
          <t>0.40</t>
        </is>
      </c>
      <c r="E7766" s="9" t="inlineStr">
        <is>
          <t>558.00</t>
        </is>
      </c>
      <c r="F7766" s="9" t="inlineStr">
        <is>
          <t>223.20</t>
        </is>
      </c>
    </row>
    <row r="7767" ht="11.5" customHeight="1">
      <c r="A7767" s="9" t="inlineStr">
        <is>
          <t>9999</t>
        </is>
      </c>
      <c r="B7767" s="9" t="inlineStr">
        <is>
          <t>Sundries</t>
        </is>
      </c>
      <c r="C7767" s="9" t="inlineStr">
        <is>
          <t>L.S.</t>
        </is>
      </c>
      <c r="D7767" s="9" t="inlineStr">
        <is>
          <t>20.36</t>
        </is>
      </c>
      <c r="E7767" s="9" t="inlineStr">
        <is>
          <t>2.00</t>
        </is>
      </c>
      <c r="F7767" s="9" t="inlineStr">
        <is>
          <t>40.72</t>
        </is>
      </c>
    </row>
    <row r="7768" ht="11.5" customHeight="1">
      <c r="A7768" s="9" t="inlineStr"/>
      <c r="B7768" s="9" t="inlineStr">
        <is>
          <t>TOTAL</t>
        </is>
      </c>
      <c r="C7768" s="9" t="inlineStr"/>
      <c r="D7768" s="9" t="inlineStr"/>
      <c r="E7768" s="9" t="inlineStr"/>
      <c r="F7768" s="9" t="inlineStr">
        <is>
          <t>6163.80 W</t>
        </is>
      </c>
    </row>
    <row r="7769" ht="11.5" customHeight="1">
      <c r="A7769" s="9" t="inlineStr"/>
      <c r="B7769" s="9" t="inlineStr">
        <is>
          <t>Add 1 % Water charges on "W"</t>
        </is>
      </c>
      <c r="C7769" s="9" t="inlineStr"/>
      <c r="D7769" s="9" t="inlineStr"/>
      <c r="E7769" s="9" t="inlineStr"/>
      <c r="F7769" s="9" t="inlineStr">
        <is>
          <t>61.64</t>
        </is>
      </c>
    </row>
    <row r="7770" ht="11.5" customHeight="1">
      <c r="A7770" s="9" t="inlineStr"/>
      <c r="B7770" s="9" t="inlineStr">
        <is>
          <t>TOTAL</t>
        </is>
      </c>
      <c r="C7770" s="9" t="inlineStr"/>
      <c r="D7770" s="9" t="inlineStr"/>
      <c r="E7770" s="9" t="inlineStr"/>
      <c r="F7770" s="9" t="inlineStr">
        <is>
          <t>6225.44 X</t>
        </is>
      </c>
    </row>
    <row r="7771" ht="11.5" customHeight="1">
      <c r="A7771" s="9" t="inlineStr"/>
      <c r="B7771" s="9" t="inlineStr">
        <is>
          <t>Add GST on "X" (multiplying factor</t>
        </is>
      </c>
      <c r="C7771" s="9" t="inlineStr"/>
      <c r="D7771" s="9" t="inlineStr"/>
      <c r="E7771" s="9" t="inlineStr"/>
      <c r="F7771" s="9" t="inlineStr"/>
    </row>
    <row r="7772" ht="11.5" customHeight="1">
      <c r="A7772" s="9" t="inlineStr"/>
      <c r="B7772" s="9" t="inlineStr">
        <is>
          <t>0.1405)</t>
        </is>
      </c>
      <c r="C7772" s="9" t="inlineStr"/>
      <c r="D7772" s="9" t="inlineStr"/>
      <c r="E7772" s="9" t="inlineStr"/>
      <c r="F7772" s="9" t="inlineStr">
        <is>
          <t>874.67</t>
        </is>
      </c>
    </row>
    <row r="7773" ht="11.5" customHeight="1">
      <c r="A7773" s="9" t="inlineStr"/>
      <c r="B7773" s="9" t="inlineStr">
        <is>
          <t>TOTAL</t>
        </is>
      </c>
      <c r="C7773" s="9" t="inlineStr"/>
      <c r="D7773" s="9" t="inlineStr"/>
      <c r="E7773" s="9" t="inlineStr"/>
      <c r="F7773" s="9" t="inlineStr">
        <is>
          <t>7100.11 Y</t>
        </is>
      </c>
    </row>
    <row r="7774" ht="11.5" customHeight="1">
      <c r="A7774" s="9" t="inlineStr"/>
      <c r="B7774" s="9" t="inlineStr">
        <is>
          <t>Add 15% CPOH on "Y"</t>
        </is>
      </c>
      <c r="C7774" s="9" t="inlineStr"/>
      <c r="D7774" s="9" t="inlineStr"/>
      <c r="E7774" s="9" t="inlineStr"/>
      <c r="F7774" s="9" t="inlineStr">
        <is>
          <t>1065.02</t>
        </is>
      </c>
    </row>
    <row r="7775" ht="11.5" customHeight="1">
      <c r="A7775" s="9" t="inlineStr"/>
      <c r="B7775" s="9" t="inlineStr">
        <is>
          <t>TOTAL</t>
        </is>
      </c>
      <c r="C7775" s="9" t="inlineStr"/>
      <c r="D7775" s="9" t="inlineStr"/>
      <c r="E7775" s="9" t="inlineStr"/>
      <c r="F7775" s="9" t="inlineStr">
        <is>
          <t>8165.13 Z</t>
        </is>
      </c>
    </row>
    <row r="7776" ht="11.5" customHeight="1">
      <c r="A7776" s="9" t="inlineStr"/>
      <c r="B7776" s="9" t="inlineStr">
        <is>
          <t>Add Cess @ 1% on "Z"</t>
        </is>
      </c>
      <c r="C7776" s="9" t="inlineStr"/>
      <c r="D7776" s="9" t="inlineStr"/>
      <c r="E7776" s="9" t="inlineStr"/>
      <c r="F7776" s="9" t="inlineStr">
        <is>
          <t>81.65</t>
        </is>
      </c>
    </row>
    <row r="7777" ht="11.5" customHeight="1">
      <c r="A7777" s="9" t="inlineStr"/>
      <c r="B7777" s="9" t="inlineStr">
        <is>
          <t>Cost of 2.38 sqm</t>
        </is>
      </c>
      <c r="C7777" s="9" t="inlineStr"/>
      <c r="D7777" s="9" t="inlineStr"/>
      <c r="E7777" s="9" t="inlineStr"/>
      <c r="F7777" s="9" t="inlineStr">
        <is>
          <t>8246.78</t>
        </is>
      </c>
    </row>
    <row r="7778" ht="11.5" customHeight="1">
      <c r="A7778" s="9" t="inlineStr"/>
      <c r="B7778" s="9" t="inlineStr">
        <is>
          <t>Cost of 1 sqm</t>
        </is>
      </c>
      <c r="C7778" s="9" t="inlineStr"/>
      <c r="D7778" s="9" t="inlineStr"/>
      <c r="E7778" s="9" t="inlineStr"/>
      <c r="F7778" s="9" t="inlineStr">
        <is>
          <t>3465.03</t>
        </is>
      </c>
    </row>
    <row r="7780" ht="23" customHeight="1">
      <c r="A7780" s="9" t="inlineStr">
        <is>
          <t>9.122.2</t>
        </is>
      </c>
      <c r="B7780" s="9" t="inlineStr">
        <is>
          <t>30 mm thick Fiberglass Reinforced</t>
        </is>
      </c>
      <c r="C7780" s="9" t="inlineStr">
        <is>
          <t>Plastic</t>
        </is>
      </c>
      <c r="D7780" s="9" t="inlineStr">
        <is>
          <t>(F.R.P.) flush</t>
        </is>
      </c>
      <c r="E7780" s="9" t="inlineStr">
        <is>
          <t>door shutter</t>
        </is>
      </c>
      <c r="F7780" s="9" t="inlineStr">
        <is>
          <t>in different</t>
        </is>
      </c>
    </row>
    <row r="7781" ht="23" customHeight="1">
      <c r="A7781" s="9" t="inlineStr"/>
      <c r="B7781" s="9" t="inlineStr">
        <is>
          <t>plain and wood finish made with fire</t>
        </is>
      </c>
      <c r="C7781" s="9" t="inlineStr">
        <is>
          <t>retardant</t>
        </is>
      </c>
      <c r="D7781" s="9" t="inlineStr">
        <is>
          <t>grade unsaturated</t>
        </is>
      </c>
      <c r="E7781" s="9" t="inlineStr"/>
      <c r="F7781" s="9" t="inlineStr">
        <is>
          <t>polyester resin,</t>
        </is>
      </c>
    </row>
    <row r="7782" ht="23" customHeight="1">
      <c r="A7782" s="9" t="inlineStr"/>
      <c r="B7782" s="9" t="inlineStr">
        <is>
          <t>moulded to 3 mm thick FRP laminate</t>
        </is>
      </c>
      <c r="C7782" s="9" t="inlineStr">
        <is>
          <t>all around,</t>
        </is>
      </c>
      <c r="D7782" s="9" t="inlineStr">
        <is>
          <t>with suitable</t>
        </is>
      </c>
      <c r="E7782" s="9" t="inlineStr">
        <is>
          <t>wooden</t>
        </is>
      </c>
      <c r="F7782" s="9" t="inlineStr">
        <is>
          <t>blocks inside</t>
        </is>
      </c>
    </row>
    <row r="7783" ht="23" customHeight="1">
      <c r="A7783" s="9" t="inlineStr"/>
      <c r="B7783" s="9" t="inlineStr">
        <is>
          <t>at required places for fixing of fittings</t>
        </is>
      </c>
      <c r="C7783" s="9" t="inlineStr">
        <is>
          <t>and</t>
        </is>
      </c>
      <c r="D7783" s="9" t="inlineStr">
        <is>
          <t>polyurethane</t>
        </is>
      </c>
      <c r="E7783" s="9" t="inlineStr">
        <is>
          <t>foam (PUF)/Polystyrene</t>
        </is>
      </c>
      <c r="F7783" s="9" t="inlineStr"/>
    </row>
    <row r="7784" ht="23" customHeight="1">
      <c r="A7784" s="9" t="inlineStr"/>
      <c r="B7784" s="9" t="inlineStr">
        <is>
          <t>foam to be used as filler material throughout</t>
        </is>
      </c>
      <c r="C7784" s="9" t="inlineStr"/>
      <c r="D7784" s="9" t="inlineStr">
        <is>
          <t>the hollow panel,</t>
        </is>
      </c>
      <c r="E7784" s="9" t="inlineStr">
        <is>
          <t>casted</t>
        </is>
      </c>
      <c r="F7784" s="9" t="inlineStr">
        <is>
          <t>monolithically</t>
        </is>
      </c>
    </row>
    <row r="7785" ht="11.5" customHeight="1">
      <c r="A7785" s="9" t="inlineStr"/>
      <c r="B7785" s="9" t="inlineStr">
        <is>
          <t>with testing parameters of F.R.P.</t>
        </is>
      </c>
      <c r="C7785" s="9" t="inlineStr">
        <is>
          <t>laminate</t>
        </is>
      </c>
      <c r="D7785" s="9" t="inlineStr">
        <is>
          <t>conforming</t>
        </is>
      </c>
      <c r="E7785" s="9" t="inlineStr">
        <is>
          <t>to table</t>
        </is>
      </c>
      <c r="F7785" s="9" t="inlineStr">
        <is>
          <t>- 3 of IS: 14856,</t>
        </is>
      </c>
    </row>
    <row r="7786" ht="11.5" customHeight="1">
      <c r="A7786" s="9" t="inlineStr"/>
      <c r="B7786" s="9" t="inlineStr">
        <is>
          <t>complete as per direction of Engineer-in-charge.</t>
        </is>
      </c>
      <c r="C7786" s="9" t="inlineStr"/>
      <c r="D7786" s="9" t="inlineStr"/>
      <c r="E7786" s="9" t="inlineStr"/>
      <c r="F7786" s="9" t="inlineStr"/>
    </row>
    <row r="7787" ht="11.5" customHeight="1">
      <c r="A7787" s="10" t="inlineStr">
        <is>
          <t>Code</t>
        </is>
      </c>
      <c r="B7787" s="10" t="inlineStr">
        <is>
          <t>Description</t>
        </is>
      </c>
      <c r="C7787" s="10" t="inlineStr">
        <is>
          <t>Unit</t>
        </is>
      </c>
      <c r="D7787" s="10" t="inlineStr">
        <is>
          <t>Quantity</t>
        </is>
      </c>
      <c r="E7787" s="10" t="inlineStr">
        <is>
          <t>Rate</t>
        </is>
      </c>
      <c r="F7787" s="10" t="inlineStr">
        <is>
          <t>Amount</t>
        </is>
      </c>
    </row>
    <row r="7788" ht="11.5" customHeight="1">
      <c r="A7788" s="9" t="inlineStr"/>
      <c r="B7788" s="9" t="inlineStr">
        <is>
          <t>Details of cost for one door shutter</t>
        </is>
      </c>
      <c r="C7788" s="9" t="inlineStr"/>
      <c r="D7788" s="9" t="inlineStr"/>
      <c r="E7788" s="9" t="inlineStr"/>
      <c r="F7788" s="9" t="inlineStr"/>
    </row>
    <row r="7789" ht="11.5" customHeight="1">
      <c r="A7789" s="9" t="inlineStr"/>
      <c r="B7789" s="9" t="inlineStr">
        <is>
          <t>2.20x1.08m = 2.38 sqm</t>
        </is>
      </c>
      <c r="C7789" s="9" t="inlineStr"/>
      <c r="D7789" s="9" t="inlineStr"/>
      <c r="E7789" s="9" t="inlineStr"/>
      <c r="F7789" s="9" t="inlineStr"/>
    </row>
    <row r="7790" ht="11.5" customHeight="1">
      <c r="A7790" s="9" t="inlineStr"/>
      <c r="B7790" s="9" t="inlineStr">
        <is>
          <t>MATERIAL</t>
        </is>
      </c>
      <c r="C7790" s="9" t="inlineStr"/>
      <c r="D7790" s="9" t="inlineStr"/>
      <c r="E7790" s="9" t="inlineStr"/>
      <c r="F7790" s="9" t="inlineStr"/>
    </row>
    <row r="7791" ht="11.5" customHeight="1">
      <c r="A7791" s="9" t="inlineStr">
        <is>
          <t>8730</t>
        </is>
      </c>
      <c r="B7791" s="9" t="inlineStr">
        <is>
          <t>30 mm thick factory made glass fiber</t>
        </is>
      </c>
      <c r="C7791" s="9" t="inlineStr"/>
      <c r="D7791" s="9" t="inlineStr"/>
      <c r="E7791" s="9" t="inlineStr"/>
      <c r="F7791" s="9" t="inlineStr"/>
    </row>
    <row r="7792" ht="11.5" customHeight="1">
      <c r="A7792" s="9" t="inlineStr"/>
      <c r="B7792" s="9" t="inlineStr">
        <is>
          <t>reinforced plastic flush door shutter i/c</t>
        </is>
      </c>
      <c r="C7792" s="9" t="inlineStr"/>
      <c r="D7792" s="9" t="inlineStr"/>
      <c r="E7792" s="9" t="inlineStr"/>
      <c r="F7792" s="9" t="inlineStr"/>
    </row>
    <row r="7793" ht="11.5" customHeight="1">
      <c r="A7793" s="9" t="inlineStr"/>
      <c r="B7793" s="9" t="inlineStr">
        <is>
          <t>carriage.</t>
        </is>
      </c>
      <c r="C7793" s="9" t="inlineStr">
        <is>
          <t>sqm</t>
        </is>
      </c>
      <c r="D7793" s="9" t="inlineStr">
        <is>
          <t>2.38</t>
        </is>
      </c>
      <c r="E7793" s="9" t="inlineStr">
        <is>
          <t>2675.00</t>
        </is>
      </c>
      <c r="F7793" s="9" t="inlineStr">
        <is>
          <t>6366.50</t>
        </is>
      </c>
    </row>
    <row r="7794" ht="11.5" customHeight="1">
      <c r="A7794" s="9" t="inlineStr">
        <is>
          <t>8100</t>
        </is>
      </c>
      <c r="B7794" s="9" t="inlineStr">
        <is>
          <t>Powder coated M.S. butt hinges</t>
        </is>
      </c>
      <c r="C7794" s="9" t="inlineStr"/>
      <c r="D7794" s="9" t="inlineStr"/>
      <c r="E7794" s="9" t="inlineStr"/>
      <c r="F7794" s="9" t="inlineStr"/>
    </row>
    <row r="7795" ht="11.5" customHeight="1">
      <c r="A7795" s="9" t="inlineStr"/>
      <c r="B7795" s="9" t="inlineStr">
        <is>
          <t>100mm X58mmX1.9mm</t>
        </is>
      </c>
      <c r="C7795" s="9" t="inlineStr">
        <is>
          <t>10 Nos</t>
        </is>
      </c>
      <c r="D7795" s="9" t="inlineStr">
        <is>
          <t>0.40</t>
        </is>
      </c>
      <c r="E7795" s="9" t="inlineStr">
        <is>
          <t>123.00</t>
        </is>
      </c>
      <c r="F7795" s="9" t="inlineStr">
        <is>
          <t>49.20</t>
        </is>
      </c>
    </row>
    <row r="7796" ht="11.5" customHeight="1">
      <c r="A7796" s="9" t="inlineStr">
        <is>
          <t>0637</t>
        </is>
      </c>
      <c r="B7796" s="9" t="inlineStr">
        <is>
          <t>Bright finished or black enamelled</t>
        </is>
      </c>
      <c r="C7796" s="9" t="inlineStr"/>
      <c r="D7796" s="9" t="inlineStr"/>
      <c r="E7796" s="9" t="inlineStr"/>
      <c r="F7796" s="9" t="inlineStr"/>
    </row>
    <row r="7797" ht="11.5" customHeight="1">
      <c r="A7797" s="9" t="inlineStr"/>
      <c r="B7797" s="9" t="inlineStr">
        <is>
          <t>mild steel screws 40 mm</t>
        </is>
      </c>
      <c r="C7797" s="9" t="inlineStr">
        <is>
          <t>100 Nos</t>
        </is>
      </c>
      <c r="D7797" s="9" t="inlineStr">
        <is>
          <t>0.48</t>
        </is>
      </c>
      <c r="E7797" s="9" t="inlineStr">
        <is>
          <t>60.00</t>
        </is>
      </c>
      <c r="F7797" s="9" t="inlineStr">
        <is>
          <t>28.80</t>
        </is>
      </c>
    </row>
    <row r="7798" ht="11.5" customHeight="1">
      <c r="A7798" s="9" t="inlineStr">
        <is>
          <t>0640</t>
        </is>
      </c>
      <c r="B7798" s="9" t="inlineStr">
        <is>
          <t>Bright finished or black enamelled</t>
        </is>
      </c>
      <c r="C7798" s="9" t="inlineStr"/>
      <c r="D7798" s="9" t="inlineStr"/>
      <c r="E7798" s="9" t="inlineStr"/>
      <c r="F7798" s="9" t="inlineStr"/>
    </row>
    <row r="7799" ht="11.5" customHeight="1">
      <c r="A7799" s="9" t="inlineStr"/>
      <c r="B7799" s="9" t="inlineStr">
        <is>
          <t>mild steel screws 20 mm</t>
        </is>
      </c>
      <c r="C7799" s="9" t="inlineStr">
        <is>
          <t>100 Nos</t>
        </is>
      </c>
      <c r="D7799" s="9" t="inlineStr">
        <is>
          <t>0.08</t>
        </is>
      </c>
      <c r="E7799" s="9" t="inlineStr">
        <is>
          <t>30.00</t>
        </is>
      </c>
      <c r="F7799" s="9" t="inlineStr">
        <is>
          <t>2.40</t>
        </is>
      </c>
    </row>
    <row r="7800" ht="11.5" customHeight="1">
      <c r="A7800" s="9" t="inlineStr"/>
      <c r="B7800" s="9" t="inlineStr">
        <is>
          <t>LABOUR</t>
        </is>
      </c>
      <c r="C7800" s="9" t="inlineStr"/>
      <c r="D7800" s="9" t="inlineStr"/>
      <c r="E7800" s="9" t="inlineStr"/>
      <c r="F7800" s="9" t="inlineStr"/>
    </row>
    <row r="7801" ht="11.5" customHeight="1">
      <c r="A7801" s="9" t="inlineStr">
        <is>
          <t>0156</t>
        </is>
      </c>
      <c r="B7801" s="9" t="inlineStr">
        <is>
          <t>Carpenter (average)</t>
        </is>
      </c>
      <c r="C7801" s="9" t="inlineStr">
        <is>
          <t>day</t>
        </is>
      </c>
      <c r="D7801" s="9" t="inlineStr">
        <is>
          <t>0.40</t>
        </is>
      </c>
      <c r="E7801" s="9" t="inlineStr">
        <is>
          <t>709.00</t>
        </is>
      </c>
      <c r="F7801" s="9" t="inlineStr">
        <is>
          <t>283.60</t>
        </is>
      </c>
    </row>
    <row r="7802" ht="11.5" customHeight="1">
      <c r="A7802" s="9" t="inlineStr">
        <is>
          <t>0114</t>
        </is>
      </c>
      <c r="B7802" s="9" t="inlineStr">
        <is>
          <t>Beldar</t>
        </is>
      </c>
      <c r="C7802" s="9" t="inlineStr">
        <is>
          <t>day</t>
        </is>
      </c>
      <c r="D7802" s="9" t="inlineStr">
        <is>
          <t>0.40</t>
        </is>
      </c>
      <c r="E7802" s="9" t="inlineStr">
        <is>
          <t>558.00</t>
        </is>
      </c>
      <c r="F7802" s="9" t="inlineStr">
        <is>
          <t>223.20</t>
        </is>
      </c>
    </row>
    <row r="7803" ht="11.5" customHeight="1">
      <c r="A7803" s="9" t="inlineStr">
        <is>
          <t>9999</t>
        </is>
      </c>
      <c r="B7803" s="9" t="inlineStr">
        <is>
          <t>Sundries</t>
        </is>
      </c>
      <c r="C7803" s="9" t="inlineStr">
        <is>
          <t>L.S.</t>
        </is>
      </c>
      <c r="D7803" s="9" t="inlineStr">
        <is>
          <t>20.36</t>
        </is>
      </c>
      <c r="E7803" s="9" t="inlineStr">
        <is>
          <t>2.00</t>
        </is>
      </c>
      <c r="F7803" s="9" t="inlineStr">
        <is>
          <t>40.72</t>
        </is>
      </c>
    </row>
    <row r="7804" ht="11.5" customHeight="1">
      <c r="A7804" s="9" t="inlineStr"/>
      <c r="B7804" s="9" t="inlineStr">
        <is>
          <t>TOTAL</t>
        </is>
      </c>
      <c r="C7804" s="9" t="inlineStr"/>
      <c r="D7804" s="9" t="inlineStr"/>
      <c r="E7804" s="9" t="inlineStr"/>
      <c r="F7804" s="9" t="inlineStr">
        <is>
          <t>6994.42 W</t>
        </is>
      </c>
    </row>
    <row r="7805" ht="11.5" customHeight="1">
      <c r="A7805" s="9" t="inlineStr"/>
      <c r="B7805" s="9" t="inlineStr">
        <is>
          <t>Add 1 % Water charges on "W"</t>
        </is>
      </c>
      <c r="C7805" s="9" t="inlineStr"/>
      <c r="D7805" s="9" t="inlineStr"/>
      <c r="E7805" s="9" t="inlineStr"/>
      <c r="F7805" s="9" t="inlineStr">
        <is>
          <t>69.94</t>
        </is>
      </c>
    </row>
    <row r="7806" ht="11.5" customHeight="1">
      <c r="A7806" s="9" t="inlineStr"/>
      <c r="B7806" s="9" t="inlineStr">
        <is>
          <t>TOTAL</t>
        </is>
      </c>
      <c r="C7806" s="9" t="inlineStr"/>
      <c r="D7806" s="9" t="inlineStr"/>
      <c r="E7806" s="9" t="inlineStr"/>
      <c r="F7806" s="9" t="inlineStr">
        <is>
          <t>7064.36 X</t>
        </is>
      </c>
    </row>
    <row r="7807" ht="11.5" customHeight="1">
      <c r="A7807" s="9" t="inlineStr"/>
      <c r="B7807" s="9" t="inlineStr">
        <is>
          <t>Add GST on "X" (multiplying factor</t>
        </is>
      </c>
      <c r="C7807" s="9" t="inlineStr"/>
      <c r="D7807" s="9" t="inlineStr"/>
      <c r="E7807" s="9" t="inlineStr"/>
      <c r="F7807" s="9" t="inlineStr"/>
    </row>
    <row r="7808" ht="11.5" customHeight="1">
      <c r="A7808" s="9" t="inlineStr"/>
      <c r="B7808" s="9" t="inlineStr">
        <is>
          <t>0.1405)</t>
        </is>
      </c>
      <c r="C7808" s="9" t="inlineStr"/>
      <c r="D7808" s="9" t="inlineStr"/>
      <c r="E7808" s="9" t="inlineStr"/>
      <c r="F7808" s="9" t="inlineStr">
        <is>
          <t>992.54</t>
        </is>
      </c>
    </row>
    <row r="7809" ht="11.5" customHeight="1">
      <c r="A7809" s="9" t="inlineStr"/>
      <c r="B7809" s="9" t="inlineStr">
        <is>
          <t>TOTAL</t>
        </is>
      </c>
      <c r="C7809" s="9" t="inlineStr"/>
      <c r="D7809" s="9" t="inlineStr"/>
      <c r="E7809" s="9" t="inlineStr"/>
      <c r="F7809" s="9" t="inlineStr">
        <is>
          <t>8056.91 Y</t>
        </is>
      </c>
    </row>
    <row r="7810" ht="11.5" customHeight="1">
      <c r="A7810" s="9" t="inlineStr"/>
      <c r="B7810" s="9" t="inlineStr">
        <is>
          <t>Add 15% CPOH on "Y"</t>
        </is>
      </c>
      <c r="C7810" s="9" t="inlineStr"/>
      <c r="D7810" s="9" t="inlineStr"/>
      <c r="E7810" s="9" t="inlineStr"/>
      <c r="F7810" s="9" t="inlineStr">
        <is>
          <t>1208.54</t>
        </is>
      </c>
    </row>
    <row r="7811" ht="11.5" customHeight="1">
      <c r="A7811" s="9" t="inlineStr"/>
      <c r="B7811" s="9" t="inlineStr">
        <is>
          <t>TOTAL</t>
        </is>
      </c>
      <c r="C7811" s="9" t="inlineStr"/>
      <c r="D7811" s="9" t="inlineStr"/>
      <c r="E7811" s="9" t="inlineStr"/>
      <c r="F7811" s="9" t="inlineStr">
        <is>
          <t>9265.44 Z</t>
        </is>
      </c>
    </row>
    <row r="7812" ht="11.5" customHeight="1">
      <c r="A7812" s="9" t="inlineStr"/>
      <c r="B7812" s="9" t="inlineStr">
        <is>
          <t>Add Cess @ 1% on "Z"</t>
        </is>
      </c>
      <c r="C7812" s="9" t="inlineStr"/>
      <c r="D7812" s="9" t="inlineStr"/>
      <c r="E7812" s="9" t="inlineStr"/>
      <c r="F7812" s="9" t="inlineStr">
        <is>
          <t>92.65</t>
        </is>
      </c>
    </row>
    <row r="7813" ht="11.5" customHeight="1">
      <c r="A7813" s="9" t="inlineStr"/>
      <c r="B7813" s="9" t="inlineStr">
        <is>
          <t>Cost of 2.38 sqm</t>
        </is>
      </c>
      <c r="C7813" s="9" t="inlineStr"/>
      <c r="D7813" s="9" t="inlineStr"/>
      <c r="E7813" s="9" t="inlineStr"/>
      <c r="F7813" s="9" t="inlineStr">
        <is>
          <t>9358.10</t>
        </is>
      </c>
    </row>
    <row r="7814" ht="11.5" customHeight="1">
      <c r="A7814" s="9" t="inlineStr"/>
      <c r="B7814" s="9" t="inlineStr">
        <is>
          <t>Cost of 1 sqm</t>
        </is>
      </c>
      <c r="C7814" s="9" t="inlineStr"/>
      <c r="D7814" s="9" t="inlineStr"/>
      <c r="E7814" s="9" t="inlineStr"/>
      <c r="F7814" s="9" t="inlineStr">
        <is>
          <t>3931.97</t>
        </is>
      </c>
    </row>
    <row r="7815" ht="11.5" customHeight="1">
      <c r="A7815" s="9" t="inlineStr"/>
      <c r="B7815" s="9" t="inlineStr">
        <is>
          <t>Say</t>
        </is>
      </c>
      <c r="C7815" s="9" t="inlineStr"/>
      <c r="D7815" s="9" t="inlineStr"/>
      <c r="E7815" s="9" t="inlineStr"/>
      <c r="F7815" s="9" t="inlineStr">
        <is>
          <t>3931.95</t>
        </is>
      </c>
    </row>
    <row r="7816" ht="23" customHeight="1">
      <c r="A7816" s="9" t="inlineStr">
        <is>
          <t>9.123</t>
        </is>
      </c>
      <c r="B7816" s="9" t="inlineStr">
        <is>
          <t>Providing and fixing factory made</t>
        </is>
      </c>
      <c r="C7816" s="9" t="inlineStr">
        <is>
          <t>door frame</t>
        </is>
      </c>
      <c r="D7816" s="9" t="inlineStr">
        <is>
          <t>(single rebate)</t>
        </is>
      </c>
      <c r="E7816" s="9" t="inlineStr">
        <is>
          <t>made</t>
        </is>
      </c>
      <c r="F7816" s="9" t="inlineStr">
        <is>
          <t>out of single</t>
        </is>
      </c>
    </row>
    <row r="7817" ht="23" customHeight="1">
      <c r="A7817" s="9" t="inlineStr"/>
      <c r="B7817" s="9" t="inlineStr">
        <is>
          <t>piece extruded solid PVC foam profile</t>
        </is>
      </c>
      <c r="C7817" s="9" t="inlineStr">
        <is>
          <t>with homogenous</t>
        </is>
      </c>
      <c r="D7817" s="9" t="inlineStr">
        <is>
          <t>fine</t>
        </is>
      </c>
      <c r="E7817" s="9" t="inlineStr">
        <is>
          <t>cellular</t>
        </is>
      </c>
      <c r="F7817" s="9" t="inlineStr">
        <is>
          <t>structure having</t>
        </is>
      </c>
    </row>
    <row r="7818" ht="11.5" customHeight="1">
      <c r="A7818" s="9" t="inlineStr"/>
      <c r="B7818" s="9" t="inlineStr">
        <is>
          <t>smooth outer integral skin having</t>
        </is>
      </c>
      <c r="C7818" s="9" t="inlineStr">
        <is>
          <t>62 mm width</t>
        </is>
      </c>
      <c r="D7818" s="9" t="inlineStr">
        <is>
          <t>&amp; 32 mm</t>
        </is>
      </c>
      <c r="E7818" s="9" t="inlineStr">
        <is>
          <t>thickness,</t>
        </is>
      </c>
      <c r="F7818" s="9" t="inlineStr">
        <is>
          <t>frame will be</t>
        </is>
      </c>
    </row>
    <row r="7819" ht="11.5" customHeight="1">
      <c r="A7819" s="9" t="inlineStr"/>
      <c r="B7819" s="9" t="inlineStr">
        <is>
          <t>mitred &amp; Jointed with self driven self</t>
        </is>
      </c>
      <c r="C7819" s="9" t="inlineStr">
        <is>
          <t>tapping</t>
        </is>
      </c>
      <c r="D7819" s="9" t="inlineStr">
        <is>
          <t>screws of</t>
        </is>
      </c>
      <c r="E7819" s="9" t="inlineStr">
        <is>
          <t>size 38 mm</t>
        </is>
      </c>
      <c r="F7819" s="9" t="inlineStr">
        <is>
          <t>x 4 mm &amp; PVC</t>
        </is>
      </c>
    </row>
    <row r="7820" ht="23" customHeight="1">
      <c r="A7820" s="9" t="inlineStr"/>
      <c r="B7820" s="9" t="inlineStr">
        <is>
          <t>solvent cement, including fixing the</t>
        </is>
      </c>
      <c r="C7820" s="9" t="inlineStr">
        <is>
          <t>frame to</t>
        </is>
      </c>
      <c r="D7820" s="9" t="inlineStr">
        <is>
          <t>wall with suitable</t>
        </is>
      </c>
      <c r="E7820" s="9" t="inlineStr">
        <is>
          <t>dia</t>
        </is>
      </c>
      <c r="F7820" s="9" t="inlineStr">
        <is>
          <t>&amp; length anchor</t>
        </is>
      </c>
    </row>
    <row r="7821" ht="23" customHeight="1">
      <c r="A7821" s="9" t="inlineStr"/>
      <c r="B7821" s="9" t="inlineStr">
        <is>
          <t>fastener as per manufacturer's specification</t>
        </is>
      </c>
      <c r="C7821" s="9" t="inlineStr"/>
      <c r="D7821" s="9" t="inlineStr">
        <is>
          <t>and direction</t>
        </is>
      </c>
      <c r="E7821" s="9" t="inlineStr">
        <is>
          <t>of Engineer-in-charge.</t>
        </is>
      </c>
      <c r="F7821" s="9" t="inlineStr"/>
    </row>
    <row r="7822" ht="11.5" customHeight="1">
      <c r="A7822" s="10" t="inlineStr">
        <is>
          <t>Code</t>
        </is>
      </c>
      <c r="B7822" s="10" t="inlineStr">
        <is>
          <t>Description</t>
        </is>
      </c>
      <c r="C7822" s="10" t="inlineStr">
        <is>
          <t>Unit</t>
        </is>
      </c>
      <c r="D7822" s="10" t="inlineStr">
        <is>
          <t>Quantity</t>
        </is>
      </c>
      <c r="E7822" s="10" t="inlineStr">
        <is>
          <t>Rate</t>
        </is>
      </c>
      <c r="F7822" s="10" t="inlineStr">
        <is>
          <t>Amount</t>
        </is>
      </c>
    </row>
    <row r="7823" ht="11.5" customHeight="1">
      <c r="A7823" s="9" t="inlineStr"/>
      <c r="B7823" s="9" t="inlineStr">
        <is>
          <t>Details of cost for one door frame of</t>
        </is>
      </c>
      <c r="C7823" s="9" t="inlineStr"/>
      <c r="D7823" s="9" t="inlineStr"/>
      <c r="E7823" s="9" t="inlineStr"/>
      <c r="F7823" s="9" t="inlineStr"/>
    </row>
    <row r="7824" ht="11.5" customHeight="1">
      <c r="A7824" s="9" t="inlineStr"/>
      <c r="B7824" s="9" t="inlineStr">
        <is>
          <t>5 metre</t>
        </is>
      </c>
      <c r="C7824" s="9" t="inlineStr"/>
      <c r="D7824" s="9" t="inlineStr"/>
      <c r="E7824" s="9" t="inlineStr"/>
      <c r="F7824" s="9" t="inlineStr"/>
    </row>
    <row r="7825" ht="11.5" customHeight="1">
      <c r="A7825" s="9" t="inlineStr"/>
      <c r="B7825" s="9" t="inlineStr">
        <is>
          <t>MATERIAL</t>
        </is>
      </c>
      <c r="C7825" s="9" t="inlineStr"/>
      <c r="D7825" s="9" t="inlineStr"/>
      <c r="E7825" s="9" t="inlineStr"/>
      <c r="F7825" s="9" t="inlineStr"/>
    </row>
    <row r="7826" ht="11.5" customHeight="1">
      <c r="A7826" s="9" t="inlineStr">
        <is>
          <t>8710</t>
        </is>
      </c>
      <c r="B7826" s="9" t="inlineStr">
        <is>
          <t>Factory made solid PVC door frame</t>
        </is>
      </c>
      <c r="C7826" s="9" t="inlineStr"/>
      <c r="D7826" s="9" t="inlineStr"/>
      <c r="E7826" s="9" t="inlineStr"/>
      <c r="F7826" s="9" t="inlineStr"/>
    </row>
    <row r="7828" ht="11.5" customHeight="1">
      <c r="A7828" s="10" t="inlineStr">
        <is>
          <t>Code</t>
        </is>
      </c>
      <c r="B7828" s="10" t="inlineStr">
        <is>
          <t>Description</t>
        </is>
      </c>
      <c r="C7828" s="10" t="inlineStr">
        <is>
          <t>Unit</t>
        </is>
      </c>
      <c r="D7828" s="10" t="inlineStr">
        <is>
          <t>Quantity</t>
        </is>
      </c>
      <c r="E7828" s="10" t="inlineStr">
        <is>
          <t>Rate</t>
        </is>
      </c>
      <c r="F7828" s="10" t="inlineStr">
        <is>
          <t>Amount</t>
        </is>
      </c>
    </row>
    <row r="7829" ht="11.5" customHeight="1">
      <c r="A7829" s="9" t="inlineStr"/>
      <c r="B7829" s="9" t="inlineStr">
        <is>
          <t>LABOUR</t>
        </is>
      </c>
      <c r="C7829" s="9" t="inlineStr"/>
      <c r="D7829" s="9" t="inlineStr"/>
      <c r="E7829" s="9" t="inlineStr"/>
      <c r="F7829" s="9" t="inlineStr"/>
    </row>
    <row r="7830" ht="11.5" customHeight="1">
      <c r="A7830" s="9" t="inlineStr">
        <is>
          <t>0156</t>
        </is>
      </c>
      <c r="B7830" s="9" t="inlineStr">
        <is>
          <t>Carpenter (average)</t>
        </is>
      </c>
      <c r="C7830" s="9" t="inlineStr">
        <is>
          <t>day</t>
        </is>
      </c>
      <c r="D7830" s="9" t="inlineStr">
        <is>
          <t>0.15</t>
        </is>
      </c>
      <c r="E7830" s="9" t="inlineStr">
        <is>
          <t>709.00</t>
        </is>
      </c>
      <c r="F7830" s="9" t="inlineStr">
        <is>
          <t>106.35</t>
        </is>
      </c>
    </row>
    <row r="7831" ht="11.5" customHeight="1">
      <c r="A7831" s="9" t="inlineStr">
        <is>
          <t>0114</t>
        </is>
      </c>
      <c r="B7831" s="9" t="inlineStr">
        <is>
          <t>Beldar</t>
        </is>
      </c>
      <c r="C7831" s="9" t="inlineStr">
        <is>
          <t>day</t>
        </is>
      </c>
      <c r="D7831" s="9" t="inlineStr">
        <is>
          <t>0.15</t>
        </is>
      </c>
      <c r="E7831" s="9" t="inlineStr">
        <is>
          <t>558.00</t>
        </is>
      </c>
      <c r="F7831" s="9" t="inlineStr">
        <is>
          <t>83.70</t>
        </is>
      </c>
    </row>
    <row r="7832" ht="11.5" customHeight="1">
      <c r="A7832" s="9" t="inlineStr">
        <is>
          <t>9999</t>
        </is>
      </c>
      <c r="B7832" s="9" t="inlineStr">
        <is>
          <t>Sundries</t>
        </is>
      </c>
      <c r="C7832" s="9" t="inlineStr">
        <is>
          <t>L.S.</t>
        </is>
      </c>
      <c r="D7832" s="9" t="inlineStr">
        <is>
          <t>7.80</t>
        </is>
      </c>
      <c r="E7832" s="9" t="inlineStr">
        <is>
          <t>2.00</t>
        </is>
      </c>
      <c r="F7832" s="9" t="inlineStr">
        <is>
          <t>15.60</t>
        </is>
      </c>
    </row>
    <row r="7833" ht="11.5" customHeight="1">
      <c r="A7833" s="9" t="inlineStr"/>
      <c r="B7833" s="9" t="inlineStr">
        <is>
          <t>TOTAL</t>
        </is>
      </c>
      <c r="C7833" s="9" t="inlineStr"/>
      <c r="D7833" s="9" t="inlineStr"/>
      <c r="E7833" s="9" t="inlineStr"/>
      <c r="F7833" s="9" t="inlineStr">
        <is>
          <t>1780.65 W</t>
        </is>
      </c>
    </row>
    <row r="7834" ht="11.5" customHeight="1">
      <c r="A7834" s="9" t="inlineStr"/>
      <c r="B7834" s="9" t="inlineStr">
        <is>
          <t>Add 1 % Water charges on "W"</t>
        </is>
      </c>
      <c r="C7834" s="9" t="inlineStr"/>
      <c r="D7834" s="9" t="inlineStr"/>
      <c r="E7834" s="9" t="inlineStr"/>
      <c r="F7834" s="9" t="inlineStr">
        <is>
          <t>17.81</t>
        </is>
      </c>
    </row>
    <row r="7835" ht="11.5" customHeight="1">
      <c r="A7835" s="9" t="inlineStr"/>
      <c r="B7835" s="9" t="inlineStr">
        <is>
          <t>TOTAL</t>
        </is>
      </c>
      <c r="C7835" s="9" t="inlineStr"/>
      <c r="D7835" s="9" t="inlineStr"/>
      <c r="E7835" s="9" t="inlineStr"/>
      <c r="F7835" s="9" t="inlineStr">
        <is>
          <t>1798.46 X</t>
        </is>
      </c>
    </row>
    <row r="7836" ht="11.5" customHeight="1">
      <c r="A7836" s="9" t="inlineStr"/>
      <c r="B7836" s="9" t="inlineStr">
        <is>
          <t>Add GST on "X" (multiplying factor</t>
        </is>
      </c>
      <c r="C7836" s="9" t="inlineStr"/>
      <c r="D7836" s="9" t="inlineStr"/>
      <c r="E7836" s="9" t="inlineStr"/>
      <c r="F7836" s="9" t="inlineStr"/>
    </row>
    <row r="7837" ht="11.5" customHeight="1">
      <c r="A7837" s="9" t="inlineStr"/>
      <c r="B7837" s="9" t="inlineStr">
        <is>
          <t>0.1405)</t>
        </is>
      </c>
      <c r="C7837" s="9" t="inlineStr"/>
      <c r="D7837" s="9" t="inlineStr"/>
      <c r="E7837" s="9" t="inlineStr"/>
      <c r="F7837" s="9" t="inlineStr">
        <is>
          <t>252.68</t>
        </is>
      </c>
    </row>
    <row r="7838" ht="11.5" customHeight="1">
      <c r="A7838" s="9" t="inlineStr"/>
      <c r="B7838" s="9" t="inlineStr">
        <is>
          <t>TOTAL</t>
        </is>
      </c>
      <c r="C7838" s="9" t="inlineStr"/>
      <c r="D7838" s="9" t="inlineStr"/>
      <c r="E7838" s="9" t="inlineStr"/>
      <c r="F7838" s="9" t="inlineStr">
        <is>
          <t>2051.14 Y</t>
        </is>
      </c>
    </row>
    <row r="7839" ht="11.5" customHeight="1">
      <c r="A7839" s="9" t="inlineStr"/>
      <c r="B7839" s="9" t="inlineStr">
        <is>
          <t>Add 15% CPOH on "Y"</t>
        </is>
      </c>
      <c r="C7839" s="9" t="inlineStr"/>
      <c r="D7839" s="9" t="inlineStr"/>
      <c r="E7839" s="9" t="inlineStr"/>
      <c r="F7839" s="9" t="inlineStr">
        <is>
          <t>307.67</t>
        </is>
      </c>
    </row>
    <row r="7840" ht="11.5" customHeight="1">
      <c r="A7840" s="9" t="inlineStr"/>
      <c r="B7840" s="9" t="inlineStr">
        <is>
          <t>TOTAL</t>
        </is>
      </c>
      <c r="C7840" s="9" t="inlineStr"/>
      <c r="D7840" s="9" t="inlineStr"/>
      <c r="E7840" s="9" t="inlineStr"/>
      <c r="F7840" s="9" t="inlineStr">
        <is>
          <t>2358.81 Z</t>
        </is>
      </c>
    </row>
    <row r="7841" ht="11.5" customHeight="1">
      <c r="A7841" s="9" t="inlineStr"/>
      <c r="B7841" s="9" t="inlineStr">
        <is>
          <t>Add Cess @ 1% on "Z"</t>
        </is>
      </c>
      <c r="C7841" s="9" t="inlineStr"/>
      <c r="D7841" s="9" t="inlineStr"/>
      <c r="E7841" s="9" t="inlineStr"/>
      <c r="F7841" s="9" t="inlineStr">
        <is>
          <t>23.59</t>
        </is>
      </c>
    </row>
    <row r="7842" ht="11.5" customHeight="1">
      <c r="A7842" s="9" t="inlineStr"/>
      <c r="B7842" s="9" t="inlineStr">
        <is>
          <t>Cost of 5 metres</t>
        </is>
      </c>
      <c r="C7842" s="9" t="inlineStr"/>
      <c r="D7842" s="9" t="inlineStr"/>
      <c r="E7842" s="9" t="inlineStr"/>
      <c r="F7842" s="9" t="inlineStr">
        <is>
          <t>2382.40</t>
        </is>
      </c>
    </row>
    <row r="7843" ht="11.5" customHeight="1">
      <c r="A7843" s="9" t="inlineStr"/>
      <c r="B7843" s="9" t="inlineStr">
        <is>
          <t>Cost of 1 meter</t>
        </is>
      </c>
      <c r="C7843" s="9" t="inlineStr"/>
      <c r="D7843" s="9" t="inlineStr"/>
      <c r="E7843" s="9" t="inlineStr"/>
      <c r="F7843" s="9" t="inlineStr">
        <is>
          <t>476.48</t>
        </is>
      </c>
    </row>
    <row r="7844" ht="11.5" customHeight="1">
      <c r="A7844" s="9" t="inlineStr"/>
      <c r="B7844" s="9" t="inlineStr">
        <is>
          <t>Say</t>
        </is>
      </c>
      <c r="C7844" s="9" t="inlineStr"/>
      <c r="D7844" s="9" t="inlineStr"/>
      <c r="E7844" s="9" t="inlineStr"/>
      <c r="F7844" s="9" t="inlineStr">
        <is>
          <t>476.50</t>
        </is>
      </c>
    </row>
    <row r="7845" ht="23" customHeight="1">
      <c r="A7845" s="9" t="inlineStr">
        <is>
          <t>9.124</t>
        </is>
      </c>
      <c r="B7845" s="9" t="inlineStr">
        <is>
          <t>Providing and fixing factory made</t>
        </is>
      </c>
      <c r="C7845" s="9" t="inlineStr">
        <is>
          <t>30 mm</t>
        </is>
      </c>
      <c r="D7845" s="9" t="inlineStr">
        <is>
          <t>thick door shutter</t>
        </is>
      </c>
      <c r="E7845" s="9" t="inlineStr">
        <is>
          <t>made</t>
        </is>
      </c>
      <c r="F7845" s="9" t="inlineStr">
        <is>
          <t>of solid PVC</t>
        </is>
      </c>
    </row>
    <row r="7846" ht="11.5" customHeight="1">
      <c r="A7846" s="9" t="inlineStr"/>
      <c r="B7846" s="9" t="inlineStr">
        <is>
          <t>foam profile. The styles &amp; rails shall</t>
        </is>
      </c>
      <c r="C7846" s="9" t="inlineStr">
        <is>
          <t>be of size</t>
        </is>
      </c>
      <c r="D7846" s="9" t="inlineStr">
        <is>
          <t>75 mm x 30</t>
        </is>
      </c>
      <c r="E7846" s="9" t="inlineStr">
        <is>
          <t>mm having</t>
        </is>
      </c>
      <c r="F7846" s="9" t="inlineStr">
        <is>
          <t>wall thickness</t>
        </is>
      </c>
    </row>
    <row r="7847" ht="23" customHeight="1">
      <c r="A7847" s="9" t="inlineStr"/>
      <c r="B7847" s="9" t="inlineStr">
        <is>
          <t>5 mm. The styles, top &amp; bottom rails</t>
        </is>
      </c>
      <c r="C7847" s="9" t="inlineStr">
        <is>
          <t>shall have</t>
        </is>
      </c>
      <c r="D7847" s="9" t="inlineStr">
        <is>
          <t>one side</t>
        </is>
      </c>
      <c r="E7847" s="9" t="inlineStr">
        <is>
          <t>wall thickness</t>
        </is>
      </c>
      <c r="F7847" s="9" t="inlineStr">
        <is>
          <t>of 15 mm</t>
        </is>
      </c>
    </row>
    <row r="7848" ht="23" customHeight="1">
      <c r="A7848" s="9" t="inlineStr"/>
      <c r="B7848" s="9" t="inlineStr">
        <is>
          <t>integrally extruded on the hinge side</t>
        </is>
      </c>
      <c r="C7848" s="9" t="inlineStr">
        <is>
          <t>of the</t>
        </is>
      </c>
      <c r="D7848" s="9" t="inlineStr">
        <is>
          <t>profile for better</t>
        </is>
      </c>
      <c r="E7848" s="9" t="inlineStr">
        <is>
          <t>screw</t>
        </is>
      </c>
      <c r="F7848" s="9" t="inlineStr">
        <is>
          <t>holding power.</t>
        </is>
      </c>
    </row>
    <row r="7849" ht="11.5" customHeight="1">
      <c r="A7849" s="9" t="inlineStr"/>
      <c r="B7849" s="9" t="inlineStr">
        <is>
          <t>The styles and rails shall be reinforced</t>
        </is>
      </c>
      <c r="C7849" s="9" t="inlineStr">
        <is>
          <t>with</t>
        </is>
      </c>
      <c r="D7849" s="9" t="inlineStr">
        <is>
          <t>M.S. tubes</t>
        </is>
      </c>
      <c r="E7849" s="9" t="inlineStr">
        <is>
          <t>of size 33</t>
        </is>
      </c>
      <c r="F7849" s="9" t="inlineStr">
        <is>
          <t>mm x 17 mmx 1</t>
        </is>
      </c>
    </row>
    <row r="7850" ht="23" customHeight="1">
      <c r="A7850" s="9" t="inlineStr"/>
      <c r="B7850" s="9" t="inlineStr">
        <is>
          <t>mm, painted with primer , all four corners</t>
        </is>
      </c>
      <c r="C7850" s="9" t="inlineStr">
        <is>
          <t>of</t>
        </is>
      </c>
      <c r="D7850" s="9" t="inlineStr">
        <is>
          <t>reinforcement</t>
        </is>
      </c>
      <c r="E7850" s="9" t="inlineStr">
        <is>
          <t>to be welded</t>
        </is>
      </c>
      <c r="F7850" s="9" t="inlineStr">
        <is>
          <t>or sealed.</t>
        </is>
      </c>
    </row>
    <row r="7851" ht="23" customHeight="1">
      <c r="A7851" s="9" t="inlineStr"/>
      <c r="B7851" s="9" t="inlineStr">
        <is>
          <t>Solid PVC extruded bidding (push fit</t>
        </is>
      </c>
      <c r="C7851" s="9" t="inlineStr">
        <is>
          <t>type) will</t>
        </is>
      </c>
      <c r="D7851" s="9" t="inlineStr">
        <is>
          <t>be set inside</t>
        </is>
      </c>
      <c r="E7851" s="9" t="inlineStr">
        <is>
          <t>the styles</t>
        </is>
      </c>
      <c r="F7851" s="9" t="inlineStr">
        <is>
          <t>and the rails</t>
        </is>
      </c>
    </row>
    <row r="7852" ht="23" customHeight="1">
      <c r="A7852" s="9" t="inlineStr"/>
      <c r="B7852" s="9" t="inlineStr">
        <is>
          <t>with a cavity, to receive single piece</t>
        </is>
      </c>
      <c r="C7852" s="9" t="inlineStr">
        <is>
          <t>extruded</t>
        </is>
      </c>
      <c r="D7852" s="9" t="inlineStr">
        <is>
          <t>5mm PVC</t>
        </is>
      </c>
      <c r="E7852" s="9" t="inlineStr">
        <is>
          <t>sheet as panel.</t>
        </is>
      </c>
      <c r="F7852" s="9" t="inlineStr">
        <is>
          <t>The styles</t>
        </is>
      </c>
    </row>
    <row r="7853" ht="11.5" customHeight="1">
      <c r="A7853" s="9" t="inlineStr"/>
      <c r="B7853" s="9" t="inlineStr">
        <is>
          <t>and rails will be mitred cut and joint</t>
        </is>
      </c>
      <c r="C7853" s="9" t="inlineStr">
        <is>
          <t>with the</t>
        </is>
      </c>
      <c r="D7853" s="9" t="inlineStr">
        <is>
          <t>help of PVC</t>
        </is>
      </c>
      <c r="E7853" s="9" t="inlineStr">
        <is>
          <t>solvent</t>
        </is>
      </c>
      <c r="F7853" s="9" t="inlineStr">
        <is>
          <t>cement &amp; self</t>
        </is>
      </c>
    </row>
    <row r="7854" ht="11.5" customHeight="1">
      <c r="A7854" s="9" t="inlineStr"/>
      <c r="B7854" s="9" t="inlineStr">
        <is>
          <t>driven self tapping screws. Single piece</t>
        </is>
      </c>
      <c r="C7854" s="9" t="inlineStr">
        <is>
          <t>extruded</t>
        </is>
      </c>
      <c r="D7854" s="9" t="inlineStr">
        <is>
          <t>solid PVC</t>
        </is>
      </c>
      <c r="E7854" s="9" t="inlineStr">
        <is>
          <t>lock rail</t>
        </is>
      </c>
      <c r="F7854" s="9" t="inlineStr">
        <is>
          <t>of size 100 mm</t>
        </is>
      </c>
    </row>
    <row r="7855" ht="23" customHeight="1">
      <c r="A7855" s="9" t="inlineStr"/>
      <c r="B7855" s="9" t="inlineStr">
        <is>
          <t>x 30 mm with wall thickness 5 mm &amp;</t>
        </is>
      </c>
      <c r="C7855" s="9" t="inlineStr">
        <is>
          <t>15 mm</t>
        </is>
      </c>
      <c r="D7855" s="9" t="inlineStr">
        <is>
          <t>integrally extruded</t>
        </is>
      </c>
      <c r="E7855" s="9" t="inlineStr">
        <is>
          <t>in</t>
        </is>
      </c>
      <c r="F7855" s="9" t="inlineStr">
        <is>
          <t>the middle of the</t>
        </is>
      </c>
    </row>
    <row r="7856" ht="11.5" customHeight="1">
      <c r="A7856" s="9" t="inlineStr"/>
      <c r="B7856" s="9" t="inlineStr">
        <is>
          <t>lock rail &amp; fixed with styles with the</t>
        </is>
      </c>
      <c r="C7856" s="9" t="inlineStr">
        <is>
          <t>help of</t>
        </is>
      </c>
      <c r="D7856" s="9" t="inlineStr">
        <is>
          <t>PVC solvent</t>
        </is>
      </c>
      <c r="E7856" s="9" t="inlineStr">
        <is>
          <t>cement &amp;</t>
        </is>
      </c>
      <c r="F7856" s="9" t="inlineStr">
        <is>
          <t>self driven self</t>
        </is>
      </c>
    </row>
    <row r="7857" ht="23" customHeight="1">
      <c r="A7857" s="9" t="inlineStr"/>
      <c r="B7857" s="9" t="inlineStr">
        <is>
          <t>tapping screws of size 100mm x 8 mm</t>
        </is>
      </c>
      <c r="C7857" s="9" t="inlineStr">
        <is>
          <t>complete</t>
        </is>
      </c>
      <c r="D7857" s="9" t="inlineStr">
        <is>
          <t>as per manufacturer's</t>
        </is>
      </c>
      <c r="E7857" s="9" t="inlineStr"/>
      <c r="F7857" s="9" t="inlineStr">
        <is>
          <t>specifications</t>
        </is>
      </c>
    </row>
    <row r="7858" ht="11.5" customHeight="1">
      <c r="A7858" s="9" t="inlineStr"/>
      <c r="B7858" s="9" t="inlineStr">
        <is>
          <t>and direction of Engineer-in-charge.</t>
        </is>
      </c>
      <c r="C7858" s="9" t="inlineStr"/>
      <c r="D7858" s="9" t="inlineStr"/>
      <c r="E7858" s="9" t="inlineStr"/>
      <c r="F7858" s="9" t="inlineStr"/>
    </row>
    <row r="7859" ht="11.5" customHeight="1">
      <c r="A7859" s="9" t="inlineStr">
        <is>
          <t>9.124.1</t>
        </is>
      </c>
      <c r="B7859" s="9" t="inlineStr">
        <is>
          <t>Non decorative finish</t>
        </is>
      </c>
      <c r="C7859" s="9" t="inlineStr"/>
      <c r="D7859" s="9" t="inlineStr"/>
      <c r="E7859" s="9" t="inlineStr"/>
      <c r="F7859" s="9" t="inlineStr"/>
    </row>
    <row r="7860" ht="11.5" customHeight="1">
      <c r="A7860" s="10" t="inlineStr">
        <is>
          <t>Code</t>
        </is>
      </c>
      <c r="B7860" s="10" t="inlineStr">
        <is>
          <t>Description</t>
        </is>
      </c>
      <c r="C7860" s="10" t="inlineStr">
        <is>
          <t>Unit</t>
        </is>
      </c>
      <c r="D7860" s="10" t="inlineStr">
        <is>
          <t>Quantity</t>
        </is>
      </c>
      <c r="E7860" s="10" t="inlineStr">
        <is>
          <t>Rate</t>
        </is>
      </c>
      <c r="F7860" s="10" t="inlineStr">
        <is>
          <t>Amount</t>
        </is>
      </c>
    </row>
    <row r="7861" ht="11.5" customHeight="1">
      <c r="A7861" s="9" t="inlineStr"/>
      <c r="B7861" s="9" t="inlineStr">
        <is>
          <t>Details of cost for one door shutter</t>
        </is>
      </c>
      <c r="C7861" s="9" t="inlineStr"/>
      <c r="D7861" s="9" t="inlineStr"/>
      <c r="E7861" s="9" t="inlineStr"/>
      <c r="F7861" s="9" t="inlineStr"/>
    </row>
    <row r="7862" ht="11.5" customHeight="1">
      <c r="A7862" s="9" t="inlineStr"/>
      <c r="B7862" s="9" t="inlineStr">
        <is>
          <t>2.20x1.08m = 2.38 sqm</t>
        </is>
      </c>
      <c r="C7862" s="9" t="inlineStr"/>
      <c r="D7862" s="9" t="inlineStr"/>
      <c r="E7862" s="9" t="inlineStr"/>
      <c r="F7862" s="9" t="inlineStr"/>
    </row>
    <row r="7863" ht="11.5" customHeight="1">
      <c r="A7863" s="9" t="inlineStr"/>
      <c r="B7863" s="9" t="inlineStr">
        <is>
          <t>MATERIAL</t>
        </is>
      </c>
      <c r="C7863" s="9" t="inlineStr"/>
      <c r="D7863" s="9" t="inlineStr"/>
      <c r="E7863" s="9" t="inlineStr"/>
      <c r="F7863" s="9" t="inlineStr"/>
    </row>
    <row r="7864" ht="11.5" customHeight="1">
      <c r="A7864" s="9" t="inlineStr">
        <is>
          <t>8712</t>
        </is>
      </c>
      <c r="B7864" s="9" t="inlineStr">
        <is>
          <t>30 mm thick factory made solid PVC</t>
        </is>
      </c>
      <c r="C7864" s="9" t="inlineStr"/>
      <c r="D7864" s="9" t="inlineStr"/>
      <c r="E7864" s="9" t="inlineStr"/>
      <c r="F7864" s="9" t="inlineStr"/>
    </row>
    <row r="7865" ht="11.5" customHeight="1">
      <c r="A7865" s="9" t="inlineStr"/>
      <c r="B7865" s="9" t="inlineStr">
        <is>
          <t>profile panelled door single piece</t>
        </is>
      </c>
      <c r="C7865" s="9" t="inlineStr"/>
      <c r="D7865" s="9" t="inlineStr"/>
      <c r="E7865" s="9" t="inlineStr"/>
      <c r="F7865" s="9" t="inlineStr"/>
    </row>
    <row r="7866" ht="11.5" customHeight="1">
      <c r="A7866" s="9" t="inlineStr"/>
      <c r="B7866" s="9" t="inlineStr">
        <is>
          <t>extruded profile non decorative finish.</t>
        </is>
      </c>
      <c r="C7866" s="9" t="inlineStr">
        <is>
          <t>sqm</t>
        </is>
      </c>
      <c r="D7866" s="9" t="inlineStr">
        <is>
          <t>2.38</t>
        </is>
      </c>
      <c r="E7866" s="9" t="inlineStr">
        <is>
          <t>2000.00</t>
        </is>
      </c>
      <c r="F7866" s="9" t="inlineStr">
        <is>
          <t>4760.00</t>
        </is>
      </c>
    </row>
    <row r="7867" ht="11.5" customHeight="1">
      <c r="A7867" s="9" t="inlineStr">
        <is>
          <t>8100</t>
        </is>
      </c>
      <c r="B7867" s="9" t="inlineStr">
        <is>
          <t>Powder coated M.S. butt hinges</t>
        </is>
      </c>
      <c r="C7867" s="9" t="inlineStr"/>
      <c r="D7867" s="9" t="inlineStr"/>
      <c r="E7867" s="9" t="inlineStr"/>
      <c r="F7867" s="9" t="inlineStr"/>
    </row>
    <row r="7868" ht="11.5" customHeight="1">
      <c r="A7868" s="9" t="inlineStr"/>
      <c r="B7868" s="9" t="inlineStr">
        <is>
          <t>100mm X58mmX1.9mm</t>
        </is>
      </c>
      <c r="C7868" s="9" t="inlineStr">
        <is>
          <t>10 Nos</t>
        </is>
      </c>
      <c r="D7868" s="9" t="inlineStr">
        <is>
          <t>0.40</t>
        </is>
      </c>
      <c r="E7868" s="9" t="inlineStr">
        <is>
          <t>123.00</t>
        </is>
      </c>
      <c r="F7868" s="9" t="inlineStr">
        <is>
          <t>49.20</t>
        </is>
      </c>
    </row>
    <row r="7869" ht="11.5" customHeight="1">
      <c r="A7869" s="9" t="inlineStr">
        <is>
          <t>0637</t>
        </is>
      </c>
      <c r="B7869" s="9" t="inlineStr">
        <is>
          <t>Bright finished or black enamelled mild</t>
        </is>
      </c>
      <c r="C7869" s="9" t="inlineStr"/>
      <c r="D7869" s="9" t="inlineStr"/>
      <c r="E7869" s="9" t="inlineStr"/>
      <c r="F7869" s="9" t="inlineStr"/>
    </row>
    <row r="7870" ht="11.5" customHeight="1">
      <c r="A7870" s="9" t="inlineStr"/>
      <c r="B7870" s="9" t="inlineStr">
        <is>
          <t>steel screws 40 mm</t>
        </is>
      </c>
      <c r="C7870" s="9" t="inlineStr">
        <is>
          <t>100 Nos</t>
        </is>
      </c>
      <c r="D7870" s="9" t="inlineStr">
        <is>
          <t>0.48</t>
        </is>
      </c>
      <c r="E7870" s="9" t="inlineStr">
        <is>
          <t>60.00</t>
        </is>
      </c>
      <c r="F7870" s="9" t="inlineStr">
        <is>
          <t>28.80</t>
        </is>
      </c>
    </row>
    <row r="7871" ht="11.5" customHeight="1">
      <c r="A7871" s="9" t="inlineStr">
        <is>
          <t>0640</t>
        </is>
      </c>
      <c r="B7871" s="9" t="inlineStr">
        <is>
          <t>Bright finished or black enamelled mild</t>
        </is>
      </c>
      <c r="C7871" s="9" t="inlineStr"/>
      <c r="D7871" s="9" t="inlineStr"/>
      <c r="E7871" s="9" t="inlineStr"/>
      <c r="F7871" s="9" t="inlineStr"/>
    </row>
    <row r="7872" ht="11.5" customHeight="1">
      <c r="A7872" s="9" t="inlineStr"/>
      <c r="B7872" s="9" t="inlineStr">
        <is>
          <t>steel screws 20 mm</t>
        </is>
      </c>
      <c r="C7872" s="9" t="inlineStr">
        <is>
          <t>100 Nos</t>
        </is>
      </c>
      <c r="D7872" s="9" t="inlineStr">
        <is>
          <t>0.08</t>
        </is>
      </c>
      <c r="E7872" s="9" t="inlineStr">
        <is>
          <t>30.00</t>
        </is>
      </c>
      <c r="F7872" s="9" t="inlineStr">
        <is>
          <t>2.40</t>
        </is>
      </c>
    </row>
    <row r="7873" ht="11.5" customHeight="1">
      <c r="A7873" s="9" t="inlineStr"/>
      <c r="B7873" s="9" t="inlineStr">
        <is>
          <t>LABOUR</t>
        </is>
      </c>
      <c r="C7873" s="9" t="inlineStr"/>
      <c r="D7873" s="9" t="inlineStr"/>
      <c r="E7873" s="9" t="inlineStr"/>
      <c r="F7873" s="9" t="inlineStr"/>
    </row>
    <row r="7874" ht="11.5" customHeight="1">
      <c r="A7874" s="9" t="inlineStr">
        <is>
          <t>0156</t>
        </is>
      </c>
      <c r="B7874" s="9" t="inlineStr">
        <is>
          <t>Carpenter (average)</t>
        </is>
      </c>
      <c r="C7874" s="9" t="inlineStr">
        <is>
          <t>day</t>
        </is>
      </c>
      <c r="D7874" s="9" t="inlineStr">
        <is>
          <t>0.40</t>
        </is>
      </c>
      <c r="E7874" s="9" t="inlineStr">
        <is>
          <t>709.00</t>
        </is>
      </c>
      <c r="F7874" s="9" t="inlineStr">
        <is>
          <t>283.60</t>
        </is>
      </c>
    </row>
    <row r="7876" ht="11.5" customHeight="1">
      <c r="A7876" s="10" t="inlineStr">
        <is>
          <t>Code</t>
        </is>
      </c>
      <c r="B7876" s="10" t="inlineStr">
        <is>
          <t>Description</t>
        </is>
      </c>
      <c r="C7876" s="10" t="inlineStr">
        <is>
          <t>Unit</t>
        </is>
      </c>
      <c r="D7876" s="10" t="inlineStr">
        <is>
          <t>Quantity</t>
        </is>
      </c>
      <c r="E7876" s="10" t="inlineStr">
        <is>
          <t>Rate</t>
        </is>
      </c>
      <c r="F7876" s="10" t="inlineStr">
        <is>
          <t>Amount</t>
        </is>
      </c>
    </row>
    <row r="7877" ht="11.5" customHeight="1">
      <c r="A7877" s="9" t="inlineStr">
        <is>
          <t>9999</t>
        </is>
      </c>
      <c r="B7877" s="9" t="inlineStr">
        <is>
          <t>Sundries</t>
        </is>
      </c>
      <c r="C7877" s="9" t="inlineStr">
        <is>
          <t>L.S.</t>
        </is>
      </c>
      <c r="D7877" s="9" t="inlineStr">
        <is>
          <t>20.36</t>
        </is>
      </c>
      <c r="E7877" s="9" t="inlineStr">
        <is>
          <t>2.00</t>
        </is>
      </c>
      <c r="F7877" s="9" t="inlineStr">
        <is>
          <t>40.72</t>
        </is>
      </c>
    </row>
    <row r="7878" ht="11.5" customHeight="1">
      <c r="A7878" s="9" t="inlineStr"/>
      <c r="B7878" s="9" t="inlineStr">
        <is>
          <t>TOTAL</t>
        </is>
      </c>
      <c r="C7878" s="9" t="inlineStr"/>
      <c r="D7878" s="9" t="inlineStr"/>
      <c r="E7878" s="9" t="inlineStr"/>
      <c r="F7878" s="9" t="inlineStr">
        <is>
          <t>5387.92 W</t>
        </is>
      </c>
    </row>
    <row r="7879" ht="11.5" customHeight="1">
      <c r="A7879" s="9" t="inlineStr"/>
      <c r="B7879" s="9" t="inlineStr">
        <is>
          <t>Add 1 % Water charges on "W"</t>
        </is>
      </c>
      <c r="C7879" s="9" t="inlineStr"/>
      <c r="D7879" s="9" t="inlineStr"/>
      <c r="E7879" s="9" t="inlineStr"/>
      <c r="F7879" s="9" t="inlineStr">
        <is>
          <t>53.88</t>
        </is>
      </c>
    </row>
    <row r="7880" ht="11.5" customHeight="1">
      <c r="A7880" s="9" t="inlineStr"/>
      <c r="B7880" s="9" t="inlineStr">
        <is>
          <t>TOTAL</t>
        </is>
      </c>
      <c r="C7880" s="9" t="inlineStr"/>
      <c r="D7880" s="9" t="inlineStr"/>
      <c r="E7880" s="9" t="inlineStr"/>
      <c r="F7880" s="9" t="inlineStr">
        <is>
          <t>5441.80 X</t>
        </is>
      </c>
    </row>
    <row r="7881" ht="11.5" customHeight="1">
      <c r="A7881" s="9" t="inlineStr"/>
      <c r="B7881" s="9" t="inlineStr">
        <is>
          <t>Add GST on "X" (multiplying factor</t>
        </is>
      </c>
      <c r="C7881" s="9" t="inlineStr"/>
      <c r="D7881" s="9" t="inlineStr"/>
      <c r="E7881" s="9" t="inlineStr"/>
      <c r="F7881" s="9" t="inlineStr"/>
    </row>
    <row r="7882" ht="11.5" customHeight="1">
      <c r="A7882" s="9" t="inlineStr"/>
      <c r="B7882" s="9" t="inlineStr">
        <is>
          <t>0.1405)</t>
        </is>
      </c>
      <c r="C7882" s="9" t="inlineStr"/>
      <c r="D7882" s="9" t="inlineStr"/>
      <c r="E7882" s="9" t="inlineStr"/>
      <c r="F7882" s="9" t="inlineStr">
        <is>
          <t>764.57</t>
        </is>
      </c>
    </row>
    <row r="7883" ht="11.5" customHeight="1">
      <c r="A7883" s="9" t="inlineStr"/>
      <c r="B7883" s="9" t="inlineStr">
        <is>
          <t>TOTAL</t>
        </is>
      </c>
      <c r="C7883" s="9" t="inlineStr"/>
      <c r="D7883" s="9" t="inlineStr"/>
      <c r="E7883" s="9" t="inlineStr"/>
      <c r="F7883" s="9" t="inlineStr">
        <is>
          <t>6206.37 Y</t>
        </is>
      </c>
    </row>
    <row r="7884" ht="11.5" customHeight="1">
      <c r="A7884" s="9" t="inlineStr"/>
      <c r="B7884" s="9" t="inlineStr">
        <is>
          <t>Add 15% CPOH on "Y"</t>
        </is>
      </c>
      <c r="C7884" s="9" t="inlineStr"/>
      <c r="D7884" s="9" t="inlineStr"/>
      <c r="E7884" s="9" t="inlineStr"/>
      <c r="F7884" s="9" t="inlineStr">
        <is>
          <t>930.96</t>
        </is>
      </c>
    </row>
    <row r="7885" ht="11.5" customHeight="1">
      <c r="A7885" s="9" t="inlineStr"/>
      <c r="B7885" s="9" t="inlineStr">
        <is>
          <t>TOTAL</t>
        </is>
      </c>
      <c r="C7885" s="9" t="inlineStr"/>
      <c r="D7885" s="9" t="inlineStr"/>
      <c r="E7885" s="9" t="inlineStr"/>
      <c r="F7885" s="9" t="inlineStr">
        <is>
          <t>7137.33 Z</t>
        </is>
      </c>
    </row>
    <row r="7886" ht="11.5" customHeight="1">
      <c r="A7886" s="9" t="inlineStr"/>
      <c r="B7886" s="9" t="inlineStr">
        <is>
          <t>Add Cess @ 1% on "Z"</t>
        </is>
      </c>
      <c r="C7886" s="9" t="inlineStr"/>
      <c r="D7886" s="9" t="inlineStr"/>
      <c r="E7886" s="9" t="inlineStr"/>
      <c r="F7886" s="9" t="inlineStr">
        <is>
          <t>71.37</t>
        </is>
      </c>
    </row>
    <row r="7887" ht="11.5" customHeight="1">
      <c r="A7887" s="9" t="inlineStr"/>
      <c r="B7887" s="9" t="inlineStr">
        <is>
          <t>Cost of 2.38 sqm</t>
        </is>
      </c>
      <c r="C7887" s="9" t="inlineStr"/>
      <c r="D7887" s="9" t="inlineStr"/>
      <c r="E7887" s="9" t="inlineStr"/>
      <c r="F7887" s="9" t="inlineStr">
        <is>
          <t>7208.70</t>
        </is>
      </c>
    </row>
    <row r="7888" ht="11.5" customHeight="1">
      <c r="A7888" s="9" t="inlineStr"/>
      <c r="B7888" s="9" t="inlineStr">
        <is>
          <t>Cost of 1 sqm</t>
        </is>
      </c>
      <c r="C7888" s="9" t="inlineStr"/>
      <c r="D7888" s="9" t="inlineStr"/>
      <c r="E7888" s="9" t="inlineStr"/>
      <c r="F7888" s="9" t="inlineStr">
        <is>
          <t>3028.87</t>
        </is>
      </c>
    </row>
    <row r="7889" ht="11.5" customHeight="1">
      <c r="A7889" s="9" t="inlineStr"/>
      <c r="B7889" s="9" t="inlineStr">
        <is>
          <t>Say</t>
        </is>
      </c>
      <c r="C7889" s="9" t="inlineStr"/>
      <c r="D7889" s="9" t="inlineStr"/>
      <c r="E7889" s="9" t="inlineStr"/>
      <c r="F7889" s="9" t="inlineStr">
        <is>
          <t>3028.85</t>
        </is>
      </c>
    </row>
    <row r="7890" ht="11.5" customHeight="1">
      <c r="A7890" s="9" t="inlineStr">
        <is>
          <t>9.124.2</t>
        </is>
      </c>
      <c r="B7890" s="9" t="inlineStr">
        <is>
          <t>Decorative finish (both side wood grained</t>
        </is>
      </c>
      <c r="C7890" s="9" t="inlineStr">
        <is>
          <t>finish)</t>
        </is>
      </c>
      <c r="D7890" s="9" t="inlineStr"/>
      <c r="E7890" s="9" t="inlineStr"/>
      <c r="F7890" s="9" t="inlineStr"/>
    </row>
    <row r="7891" ht="11.5" customHeight="1">
      <c r="A7891" s="10" t="inlineStr">
        <is>
          <t>Code</t>
        </is>
      </c>
      <c r="B7891" s="10" t="inlineStr">
        <is>
          <t>Description</t>
        </is>
      </c>
      <c r="C7891" s="10" t="inlineStr">
        <is>
          <t>Unit</t>
        </is>
      </c>
      <c r="D7891" s="10" t="inlineStr">
        <is>
          <t>Quantity</t>
        </is>
      </c>
      <c r="E7891" s="10" t="inlineStr">
        <is>
          <t>Rate</t>
        </is>
      </c>
      <c r="F7891" s="10" t="inlineStr">
        <is>
          <t>Amount</t>
        </is>
      </c>
    </row>
    <row r="7892" ht="11.5" customHeight="1">
      <c r="A7892" s="9" t="inlineStr"/>
      <c r="B7892" s="9" t="inlineStr">
        <is>
          <t>Details of cost for one door shutter</t>
        </is>
      </c>
      <c r="C7892" s="9" t="inlineStr"/>
      <c r="D7892" s="9" t="inlineStr"/>
      <c r="E7892" s="9" t="inlineStr"/>
      <c r="F7892" s="9" t="inlineStr"/>
    </row>
    <row r="7893" ht="11.5" customHeight="1">
      <c r="A7893" s="9" t="inlineStr"/>
      <c r="B7893" s="9" t="inlineStr">
        <is>
          <t>2.20x1.08m = 2.38 sqm</t>
        </is>
      </c>
      <c r="C7893" s="9" t="inlineStr"/>
      <c r="D7893" s="9" t="inlineStr"/>
      <c r="E7893" s="9" t="inlineStr"/>
      <c r="F7893" s="9" t="inlineStr"/>
    </row>
    <row r="7894" ht="11.5" customHeight="1">
      <c r="A7894" s="9" t="inlineStr"/>
      <c r="B7894" s="9" t="inlineStr">
        <is>
          <t>MATERIAL</t>
        </is>
      </c>
      <c r="C7894" s="9" t="inlineStr"/>
      <c r="D7894" s="9" t="inlineStr"/>
      <c r="E7894" s="9" t="inlineStr"/>
      <c r="F7894" s="9" t="inlineStr"/>
    </row>
    <row r="7895" ht="11.5" customHeight="1">
      <c r="A7895" s="9" t="inlineStr">
        <is>
          <t>8709</t>
        </is>
      </c>
      <c r="B7895" s="9" t="inlineStr">
        <is>
          <t>30 mm thick factory made solid PVC</t>
        </is>
      </c>
      <c r="C7895" s="9" t="inlineStr"/>
      <c r="D7895" s="9" t="inlineStr"/>
      <c r="E7895" s="9" t="inlineStr"/>
      <c r="F7895" s="9" t="inlineStr"/>
    </row>
    <row r="7896" ht="11.5" customHeight="1">
      <c r="A7896" s="9" t="inlineStr"/>
      <c r="B7896" s="9" t="inlineStr">
        <is>
          <t>profile panelled door single piece</t>
        </is>
      </c>
      <c r="C7896" s="9" t="inlineStr"/>
      <c r="D7896" s="9" t="inlineStr"/>
      <c r="E7896" s="9" t="inlineStr"/>
      <c r="F7896" s="9" t="inlineStr"/>
    </row>
    <row r="7897" ht="11.5" customHeight="1">
      <c r="A7897" s="9" t="inlineStr"/>
      <c r="B7897" s="9" t="inlineStr">
        <is>
          <t>extruded profile decorative finish (wood</t>
        </is>
      </c>
      <c r="C7897" s="9" t="inlineStr"/>
      <c r="D7897" s="9" t="inlineStr"/>
      <c r="E7897" s="9" t="inlineStr"/>
      <c r="F7897" s="9" t="inlineStr"/>
    </row>
    <row r="7898" ht="11.5" customHeight="1">
      <c r="A7898" s="9" t="inlineStr"/>
      <c r="B7898" s="9" t="inlineStr">
        <is>
          <t>grain printed on both side)</t>
        </is>
      </c>
      <c r="C7898" s="9" t="inlineStr">
        <is>
          <t>sqm</t>
        </is>
      </c>
      <c r="D7898" s="9" t="inlineStr">
        <is>
          <t>2.38</t>
        </is>
      </c>
      <c r="E7898" s="9" t="inlineStr">
        <is>
          <t>2100.00</t>
        </is>
      </c>
      <c r="F7898" s="9" t="inlineStr">
        <is>
          <t>4998.00</t>
        </is>
      </c>
    </row>
    <row r="7899" ht="11.5" customHeight="1">
      <c r="A7899" s="9" t="inlineStr">
        <is>
          <t>8100</t>
        </is>
      </c>
      <c r="B7899" s="9" t="inlineStr">
        <is>
          <t>Powder coated M.S. butt hinges</t>
        </is>
      </c>
      <c r="C7899" s="9" t="inlineStr"/>
      <c r="D7899" s="9" t="inlineStr"/>
      <c r="E7899" s="9" t="inlineStr"/>
      <c r="F7899" s="9" t="inlineStr"/>
    </row>
    <row r="7900" ht="11.5" customHeight="1">
      <c r="A7900" s="9" t="inlineStr"/>
      <c r="B7900" s="9" t="inlineStr">
        <is>
          <t>100mm X58mmX1.9mm</t>
        </is>
      </c>
      <c r="C7900" s="9" t="inlineStr">
        <is>
          <t>10 Nos</t>
        </is>
      </c>
      <c r="D7900" s="9" t="inlineStr">
        <is>
          <t>0.40</t>
        </is>
      </c>
      <c r="E7900" s="9" t="inlineStr">
        <is>
          <t>123.00</t>
        </is>
      </c>
      <c r="F7900" s="9" t="inlineStr">
        <is>
          <t>49.20</t>
        </is>
      </c>
    </row>
    <row r="7901" ht="11.5" customHeight="1">
      <c r="A7901" s="9" t="inlineStr">
        <is>
          <t>0637</t>
        </is>
      </c>
      <c r="B7901" s="9" t="inlineStr">
        <is>
          <t>Bright finished or black enamelled</t>
        </is>
      </c>
      <c r="C7901" s="9" t="inlineStr"/>
      <c r="D7901" s="9" t="inlineStr"/>
      <c r="E7901" s="9" t="inlineStr"/>
      <c r="F7901" s="9" t="inlineStr"/>
    </row>
    <row r="7902" ht="11.5" customHeight="1">
      <c r="A7902" s="9" t="inlineStr"/>
      <c r="B7902" s="9" t="inlineStr">
        <is>
          <t>mild steel screws 40 mm</t>
        </is>
      </c>
      <c r="C7902" s="9" t="inlineStr">
        <is>
          <t>100 Nos</t>
        </is>
      </c>
      <c r="D7902" s="9" t="inlineStr">
        <is>
          <t>0.48</t>
        </is>
      </c>
      <c r="E7902" s="9" t="inlineStr">
        <is>
          <t>60.00</t>
        </is>
      </c>
      <c r="F7902" s="9" t="inlineStr">
        <is>
          <t>28.80</t>
        </is>
      </c>
    </row>
    <row r="7903" ht="11.5" customHeight="1">
      <c r="A7903" s="9" t="inlineStr">
        <is>
          <t>0640</t>
        </is>
      </c>
      <c r="B7903" s="9" t="inlineStr">
        <is>
          <t>Bright finished or black enamelled</t>
        </is>
      </c>
      <c r="C7903" s="9" t="inlineStr"/>
      <c r="D7903" s="9" t="inlineStr"/>
      <c r="E7903" s="9" t="inlineStr"/>
      <c r="F7903" s="9" t="inlineStr"/>
    </row>
    <row r="7904" ht="11.5" customHeight="1">
      <c r="A7904" s="9" t="inlineStr"/>
      <c r="B7904" s="9" t="inlineStr">
        <is>
          <t>mild steel screws 20 mm</t>
        </is>
      </c>
      <c r="C7904" s="9" t="inlineStr">
        <is>
          <t>100 Nos</t>
        </is>
      </c>
      <c r="D7904" s="9" t="inlineStr">
        <is>
          <t>0.08</t>
        </is>
      </c>
      <c r="E7904" s="9" t="inlineStr">
        <is>
          <t>30.00</t>
        </is>
      </c>
      <c r="F7904" s="9" t="inlineStr">
        <is>
          <t>2.40</t>
        </is>
      </c>
    </row>
    <row r="7905" ht="11.5" customHeight="1">
      <c r="A7905" s="9" t="inlineStr"/>
      <c r="B7905" s="9" t="inlineStr">
        <is>
          <t>LABOUR</t>
        </is>
      </c>
      <c r="C7905" s="9" t="inlineStr"/>
      <c r="D7905" s="9" t="inlineStr"/>
      <c r="E7905" s="9" t="inlineStr"/>
      <c r="F7905" s="9" t="inlineStr"/>
    </row>
    <row r="7906" ht="11.5" customHeight="1">
      <c r="A7906" s="9" t="inlineStr">
        <is>
          <t>0156</t>
        </is>
      </c>
      <c r="B7906" s="9" t="inlineStr">
        <is>
          <t>Carpenter (average)</t>
        </is>
      </c>
      <c r="C7906" s="9" t="inlineStr">
        <is>
          <t>day</t>
        </is>
      </c>
      <c r="D7906" s="9" t="inlineStr">
        <is>
          <t>0.40</t>
        </is>
      </c>
      <c r="E7906" s="9" t="inlineStr">
        <is>
          <t>709.00</t>
        </is>
      </c>
      <c r="F7906" s="9" t="inlineStr">
        <is>
          <t>283.60</t>
        </is>
      </c>
    </row>
    <row r="7907" ht="11.5" customHeight="1">
      <c r="A7907" s="9" t="inlineStr">
        <is>
          <t>0114</t>
        </is>
      </c>
      <c r="B7907" s="9" t="inlineStr">
        <is>
          <t>Beldar</t>
        </is>
      </c>
      <c r="C7907" s="9" t="inlineStr">
        <is>
          <t>day</t>
        </is>
      </c>
      <c r="D7907" s="9" t="inlineStr">
        <is>
          <t>0.40</t>
        </is>
      </c>
      <c r="E7907" s="9" t="inlineStr">
        <is>
          <t>558.00</t>
        </is>
      </c>
      <c r="F7907" s="9" t="inlineStr">
        <is>
          <t>223.20</t>
        </is>
      </c>
    </row>
    <row r="7908" ht="11.5" customHeight="1">
      <c r="A7908" s="9" t="inlineStr">
        <is>
          <t>9999</t>
        </is>
      </c>
      <c r="B7908" s="9" t="inlineStr">
        <is>
          <t>Sundries</t>
        </is>
      </c>
      <c r="C7908" s="9" t="inlineStr">
        <is>
          <t>L.S.</t>
        </is>
      </c>
      <c r="D7908" s="9" t="inlineStr">
        <is>
          <t>20.36</t>
        </is>
      </c>
      <c r="E7908" s="9" t="inlineStr">
        <is>
          <t>2.00</t>
        </is>
      </c>
      <c r="F7908" s="9" t="inlineStr">
        <is>
          <t>40.72</t>
        </is>
      </c>
    </row>
    <row r="7909" ht="11.5" customHeight="1">
      <c r="A7909" s="9" t="inlineStr"/>
      <c r="B7909" s="9" t="inlineStr">
        <is>
          <t>TOTAL</t>
        </is>
      </c>
      <c r="C7909" s="9" t="inlineStr"/>
      <c r="D7909" s="9" t="inlineStr"/>
      <c r="E7909" s="9" t="inlineStr"/>
      <c r="F7909" s="9" t="inlineStr">
        <is>
          <t>5625.92 W</t>
        </is>
      </c>
    </row>
    <row r="7910" ht="11.5" customHeight="1">
      <c r="A7910" s="9" t="inlineStr"/>
      <c r="B7910" s="9" t="inlineStr">
        <is>
          <t>Add 1 % Water charges on "W"</t>
        </is>
      </c>
      <c r="C7910" s="9" t="inlineStr"/>
      <c r="D7910" s="9" t="inlineStr"/>
      <c r="E7910" s="9" t="inlineStr"/>
      <c r="F7910" s="9" t="inlineStr">
        <is>
          <t>56.26</t>
        </is>
      </c>
    </row>
    <row r="7911" ht="11.5" customHeight="1">
      <c r="A7911" s="9" t="inlineStr"/>
      <c r="B7911" s="9" t="inlineStr">
        <is>
          <t>TOTAL</t>
        </is>
      </c>
      <c r="C7911" s="9" t="inlineStr"/>
      <c r="D7911" s="9" t="inlineStr"/>
      <c r="E7911" s="9" t="inlineStr"/>
      <c r="F7911" s="9" t="inlineStr">
        <is>
          <t>5682.18 X</t>
        </is>
      </c>
    </row>
    <row r="7912" ht="11.5" customHeight="1">
      <c r="A7912" s="9" t="inlineStr"/>
      <c r="B7912" s="9" t="inlineStr">
        <is>
          <t>Add GST on "X" (multiplying factor</t>
        </is>
      </c>
      <c r="C7912" s="9" t="inlineStr"/>
      <c r="D7912" s="9" t="inlineStr"/>
      <c r="E7912" s="9" t="inlineStr"/>
      <c r="F7912" s="9" t="inlineStr"/>
    </row>
    <row r="7913" ht="11.5" customHeight="1">
      <c r="A7913" s="9" t="inlineStr"/>
      <c r="B7913" s="9" t="inlineStr">
        <is>
          <t>0.1405)</t>
        </is>
      </c>
      <c r="C7913" s="9" t="inlineStr"/>
      <c r="D7913" s="9" t="inlineStr"/>
      <c r="E7913" s="9" t="inlineStr"/>
      <c r="F7913" s="9" t="inlineStr">
        <is>
          <t>798.35</t>
        </is>
      </c>
    </row>
    <row r="7914" ht="11.5" customHeight="1">
      <c r="A7914" s="9" t="inlineStr"/>
      <c r="B7914" s="9" t="inlineStr">
        <is>
          <t>TOTAL</t>
        </is>
      </c>
      <c r="C7914" s="9" t="inlineStr"/>
      <c r="D7914" s="9" t="inlineStr"/>
      <c r="E7914" s="9" t="inlineStr"/>
      <c r="F7914" s="9" t="inlineStr">
        <is>
          <t>6480.53 Y</t>
        </is>
      </c>
    </row>
    <row r="7915" ht="11.5" customHeight="1">
      <c r="A7915" s="9" t="inlineStr"/>
      <c r="B7915" s="9" t="inlineStr">
        <is>
          <t>Add 15% CPOH on "Y"</t>
        </is>
      </c>
      <c r="C7915" s="9" t="inlineStr"/>
      <c r="D7915" s="9" t="inlineStr"/>
      <c r="E7915" s="9" t="inlineStr"/>
      <c r="F7915" s="9" t="inlineStr">
        <is>
          <t>972.08</t>
        </is>
      </c>
    </row>
    <row r="7916" ht="11.5" customHeight="1">
      <c r="A7916" s="9" t="inlineStr"/>
      <c r="B7916" s="9" t="inlineStr">
        <is>
          <t>TOTAL</t>
        </is>
      </c>
      <c r="C7916" s="9" t="inlineStr"/>
      <c r="D7916" s="9" t="inlineStr"/>
      <c r="E7916" s="9" t="inlineStr"/>
      <c r="F7916" s="9" t="inlineStr">
        <is>
          <t>7452.60 Z</t>
        </is>
      </c>
    </row>
    <row r="7917" ht="11.5" customHeight="1">
      <c r="A7917" s="9" t="inlineStr"/>
      <c r="B7917" s="9" t="inlineStr">
        <is>
          <t>Add Cess @ 1% on "Z"</t>
        </is>
      </c>
      <c r="C7917" s="9" t="inlineStr"/>
      <c r="D7917" s="9" t="inlineStr"/>
      <c r="E7917" s="9" t="inlineStr"/>
      <c r="F7917" s="9" t="inlineStr">
        <is>
          <t>74.53</t>
        </is>
      </c>
    </row>
    <row r="7918" ht="11.5" customHeight="1">
      <c r="A7918" s="9" t="inlineStr"/>
      <c r="B7918" s="9" t="inlineStr">
        <is>
          <t>Cost of 2.38 sqm</t>
        </is>
      </c>
      <c r="C7918" s="9" t="inlineStr"/>
      <c r="D7918" s="9" t="inlineStr"/>
      <c r="E7918" s="9" t="inlineStr"/>
      <c r="F7918" s="9" t="inlineStr">
        <is>
          <t>7527.13</t>
        </is>
      </c>
    </row>
    <row r="7919" ht="11.5" customHeight="1">
      <c r="A7919" s="9" t="inlineStr"/>
      <c r="B7919" s="9" t="inlineStr">
        <is>
          <t>Cost of 1 sqm</t>
        </is>
      </c>
      <c r="C7919" s="9" t="inlineStr"/>
      <c r="D7919" s="9" t="inlineStr"/>
      <c r="E7919" s="9" t="inlineStr"/>
      <c r="F7919" s="9" t="inlineStr">
        <is>
          <t>3162.66</t>
        </is>
      </c>
    </row>
    <row r="7920" ht="11.5" customHeight="1">
      <c r="A7920" s="9" t="inlineStr"/>
      <c r="B7920" s="9" t="inlineStr">
        <is>
          <t>Say</t>
        </is>
      </c>
      <c r="C7920" s="9" t="inlineStr"/>
      <c r="D7920" s="9" t="inlineStr"/>
      <c r="E7920" s="9" t="inlineStr"/>
      <c r="F7920" s="9" t="inlineStr">
        <is>
          <t>3162.65</t>
        </is>
      </c>
    </row>
    <row r="7922" ht="11.5" customHeight="1">
      <c r="A7922" s="9" t="inlineStr">
        <is>
          <t>9.125</t>
        </is>
      </c>
      <c r="B7922" s="9" t="inlineStr">
        <is>
          <t>Providing and fixing PVC rigid foam</t>
        </is>
      </c>
      <c r="C7922" s="9" t="inlineStr">
        <is>
          <t>sheet</t>
        </is>
      </c>
      <c r="D7922" s="9" t="inlineStr">
        <is>
          <t>1 mm thick</t>
        </is>
      </c>
      <c r="E7922" s="9" t="inlineStr">
        <is>
          <t>on existing</t>
        </is>
      </c>
      <c r="F7922" s="9" t="inlineStr">
        <is>
          <t>door shutters</t>
        </is>
      </c>
    </row>
    <row r="7923" ht="11.5" customHeight="1">
      <c r="A7923" s="9" t="inlineStr"/>
      <c r="B7923" s="9" t="inlineStr">
        <is>
          <t>(bathroom and W.C. doors) using synthetic</t>
        </is>
      </c>
      <c r="C7923" s="9" t="inlineStr"/>
      <c r="D7923" s="9" t="inlineStr">
        <is>
          <t>rubber based</t>
        </is>
      </c>
      <c r="E7923" s="9" t="inlineStr">
        <is>
          <t>adhesive.</t>
        </is>
      </c>
      <c r="F7923" s="9" t="inlineStr"/>
    </row>
    <row r="7924" ht="11.5" customHeight="1">
      <c r="A7924" s="10" t="inlineStr">
        <is>
          <t>Code</t>
        </is>
      </c>
      <c r="B7924" s="10" t="inlineStr">
        <is>
          <t>Description</t>
        </is>
      </c>
      <c r="C7924" s="10" t="inlineStr">
        <is>
          <t>Unit</t>
        </is>
      </c>
      <c r="D7924" s="10" t="inlineStr">
        <is>
          <t>Quantity</t>
        </is>
      </c>
      <c r="E7924" s="10" t="inlineStr">
        <is>
          <t>Rate</t>
        </is>
      </c>
      <c r="F7924" s="10" t="inlineStr">
        <is>
          <t>Amount</t>
        </is>
      </c>
    </row>
    <row r="7925" ht="11.5" customHeight="1">
      <c r="A7925" s="9" t="inlineStr"/>
      <c r="B7925" s="9" t="inlineStr">
        <is>
          <t>Details of cost for 1.0x0.3m = 0.3 sqm</t>
        </is>
      </c>
      <c r="C7925" s="9" t="inlineStr"/>
      <c r="D7925" s="9" t="inlineStr"/>
      <c r="E7925" s="9" t="inlineStr"/>
      <c r="F7925" s="9" t="inlineStr"/>
    </row>
    <row r="7926" ht="11.5" customHeight="1">
      <c r="A7926" s="9" t="inlineStr"/>
      <c r="B7926" s="9" t="inlineStr">
        <is>
          <t>MATERIAL</t>
        </is>
      </c>
      <c r="C7926" s="9" t="inlineStr"/>
      <c r="D7926" s="9" t="inlineStr"/>
      <c r="E7926" s="9" t="inlineStr"/>
      <c r="F7926" s="9" t="inlineStr"/>
    </row>
    <row r="7927" ht="11.5" customHeight="1">
      <c r="A7927" s="9" t="inlineStr"/>
      <c r="B7927" s="9" t="inlineStr">
        <is>
          <t>PVC rigid foam shet 1mm thick =</t>
        </is>
      </c>
      <c r="C7927" s="9" t="inlineStr"/>
      <c r="D7927" s="9" t="inlineStr"/>
      <c r="E7927" s="9" t="inlineStr"/>
      <c r="F7927" s="9" t="inlineStr"/>
    </row>
    <row r="7928" ht="11.5" customHeight="1">
      <c r="A7928" s="9" t="inlineStr"/>
      <c r="B7928" s="9" t="inlineStr">
        <is>
          <t>0.30 sqm</t>
        </is>
      </c>
      <c r="C7928" s="9" t="inlineStr"/>
      <c r="D7928" s="9" t="inlineStr"/>
      <c r="E7928" s="9" t="inlineStr"/>
      <c r="F7928" s="9" t="inlineStr"/>
    </row>
    <row r="7929" ht="11.5" customHeight="1">
      <c r="A7929" s="9" t="inlineStr"/>
      <c r="B7929" s="9" t="inlineStr">
        <is>
          <t>Add wastage @ 10% = 0.03 sqm</t>
        </is>
      </c>
      <c r="C7929" s="9" t="inlineStr"/>
      <c r="D7929" s="9" t="inlineStr"/>
      <c r="E7929" s="9" t="inlineStr"/>
      <c r="F7929" s="9" t="inlineStr"/>
    </row>
    <row r="7930" ht="11.5" customHeight="1">
      <c r="A7930" s="9" t="inlineStr">
        <is>
          <t>8006</t>
        </is>
      </c>
      <c r="B7930" s="9" t="inlineStr">
        <is>
          <t>Factory made PVC rigid foam sheet</t>
        </is>
      </c>
      <c r="C7930" s="9" t="inlineStr"/>
      <c r="D7930" s="9" t="inlineStr"/>
      <c r="E7930" s="9" t="inlineStr"/>
      <c r="F7930" s="9" t="inlineStr"/>
    </row>
    <row r="7931" ht="11.5" customHeight="1">
      <c r="A7931" s="9" t="inlineStr"/>
      <c r="B7931" s="9" t="inlineStr">
        <is>
          <t>1mm thick</t>
        </is>
      </c>
      <c r="C7931" s="9" t="inlineStr">
        <is>
          <t>sqm</t>
        </is>
      </c>
      <c r="D7931" s="9" t="inlineStr">
        <is>
          <t>0.33</t>
        </is>
      </c>
      <c r="E7931" s="9" t="inlineStr">
        <is>
          <t>155.80</t>
        </is>
      </c>
      <c r="F7931" s="9" t="inlineStr">
        <is>
          <t>51.41</t>
        </is>
      </c>
    </row>
    <row r="7932" ht="11.5" customHeight="1">
      <c r="A7932" s="9" t="inlineStr"/>
      <c r="B7932" s="9" t="inlineStr">
        <is>
          <t>PVC rigid foam sheet1mm thick = 0.30</t>
        </is>
      </c>
      <c r="C7932" s="9" t="inlineStr"/>
      <c r="D7932" s="9" t="inlineStr"/>
      <c r="E7932" s="9" t="inlineStr"/>
      <c r="F7932" s="9" t="inlineStr"/>
    </row>
    <row r="7933" ht="11.5" customHeight="1">
      <c r="A7933" s="9" t="inlineStr"/>
      <c r="B7933" s="9" t="inlineStr">
        <is>
          <t>sqm + Add wastage @ 10% = 0.03</t>
        </is>
      </c>
      <c r="C7933" s="9" t="inlineStr"/>
      <c r="D7933" s="9" t="inlineStr"/>
      <c r="E7933" s="9" t="inlineStr"/>
      <c r="F7933" s="9" t="inlineStr"/>
    </row>
    <row r="7934" ht="11.5" customHeight="1">
      <c r="A7934" s="9" t="inlineStr"/>
      <c r="B7934" s="9" t="inlineStr">
        <is>
          <t>sqm. Total = 0.33 sqm</t>
        </is>
      </c>
      <c r="C7934" s="9" t="inlineStr"/>
      <c r="D7934" s="9" t="inlineStr"/>
      <c r="E7934" s="9" t="inlineStr"/>
      <c r="F7934" s="9" t="inlineStr"/>
    </row>
    <row r="7935" ht="11.5" customHeight="1">
      <c r="A7935" s="9" t="inlineStr">
        <is>
          <t>9999</t>
        </is>
      </c>
      <c r="B7935" s="9" t="inlineStr">
        <is>
          <t>Rubber adhesive</t>
        </is>
      </c>
      <c r="C7935" s="9" t="inlineStr">
        <is>
          <t>L.S.</t>
        </is>
      </c>
      <c r="D7935" s="9" t="inlineStr">
        <is>
          <t>21.84</t>
        </is>
      </c>
      <c r="E7935" s="9" t="inlineStr">
        <is>
          <t>2.00</t>
        </is>
      </c>
      <c r="F7935" s="9" t="inlineStr">
        <is>
          <t>43.68</t>
        </is>
      </c>
    </row>
    <row r="7936" ht="11.5" customHeight="1">
      <c r="A7936" s="9" t="inlineStr"/>
      <c r="B7936" s="9" t="inlineStr">
        <is>
          <t>LABOUR</t>
        </is>
      </c>
      <c r="C7936" s="9" t="inlineStr"/>
      <c r="D7936" s="9" t="inlineStr"/>
      <c r="E7936" s="9" t="inlineStr"/>
      <c r="F7936" s="9" t="inlineStr"/>
    </row>
    <row r="7937" ht="11.5" customHeight="1">
      <c r="A7937" s="9" t="inlineStr">
        <is>
          <t>0111</t>
        </is>
      </c>
      <c r="B7937" s="9" t="inlineStr">
        <is>
          <t>Carpenter 1st class</t>
        </is>
      </c>
      <c r="C7937" s="9" t="inlineStr">
        <is>
          <t>day</t>
        </is>
      </c>
      <c r="D7937" s="9" t="inlineStr">
        <is>
          <t>0.11</t>
        </is>
      </c>
      <c r="E7937" s="9" t="inlineStr">
        <is>
          <t>738.00</t>
        </is>
      </c>
      <c r="F7937" s="9" t="inlineStr">
        <is>
          <t>81.18</t>
        </is>
      </c>
    </row>
    <row r="7938" ht="11.5" customHeight="1">
      <c r="A7938" s="9" t="inlineStr">
        <is>
          <t>0114</t>
        </is>
      </c>
      <c r="B7938" s="9" t="inlineStr">
        <is>
          <t>Beldar</t>
        </is>
      </c>
      <c r="C7938" s="9" t="inlineStr">
        <is>
          <t>day</t>
        </is>
      </c>
      <c r="D7938" s="9" t="inlineStr">
        <is>
          <t>0.14</t>
        </is>
      </c>
      <c r="E7938" s="9" t="inlineStr">
        <is>
          <t>558.00</t>
        </is>
      </c>
      <c r="F7938" s="9" t="inlineStr">
        <is>
          <t>78.12</t>
        </is>
      </c>
    </row>
    <row r="7939" ht="11.5" customHeight="1">
      <c r="A7939" s="9" t="inlineStr">
        <is>
          <t>0130</t>
        </is>
      </c>
      <c r="B7939" s="9" t="inlineStr">
        <is>
          <t>Mistry</t>
        </is>
      </c>
      <c r="C7939" s="9" t="inlineStr">
        <is>
          <t>day</t>
        </is>
      </c>
      <c r="D7939" s="9" t="inlineStr">
        <is>
          <t>0.02</t>
        </is>
      </c>
      <c r="E7939" s="9" t="inlineStr">
        <is>
          <t>738.00</t>
        </is>
      </c>
      <c r="F7939" s="9" t="inlineStr">
        <is>
          <t>14.76</t>
        </is>
      </c>
    </row>
    <row r="7940" ht="11.5" customHeight="1">
      <c r="A7940" s="9" t="inlineStr"/>
      <c r="B7940" s="9" t="inlineStr">
        <is>
          <t>TOTAL</t>
        </is>
      </c>
      <c r="C7940" s="9" t="inlineStr"/>
      <c r="D7940" s="9" t="inlineStr"/>
      <c r="E7940" s="9" t="inlineStr"/>
      <c r="F7940" s="9" t="inlineStr">
        <is>
          <t>269.15 W</t>
        </is>
      </c>
    </row>
    <row r="7941" ht="11.5" customHeight="1">
      <c r="A7941" s="9" t="inlineStr"/>
      <c r="B7941" s="9" t="inlineStr">
        <is>
          <t>Add 1 % Water charges on "W"</t>
        </is>
      </c>
      <c r="C7941" s="9" t="inlineStr"/>
      <c r="D7941" s="9" t="inlineStr"/>
      <c r="E7941" s="9" t="inlineStr"/>
      <c r="F7941" s="9" t="inlineStr">
        <is>
          <t>2.69</t>
        </is>
      </c>
    </row>
    <row r="7942" ht="11.5" customHeight="1">
      <c r="A7942" s="9" t="inlineStr"/>
      <c r="B7942" s="9" t="inlineStr">
        <is>
          <t>TOTAL</t>
        </is>
      </c>
      <c r="C7942" s="9" t="inlineStr"/>
      <c r="D7942" s="9" t="inlineStr"/>
      <c r="E7942" s="9" t="inlineStr"/>
      <c r="F7942" s="9" t="inlineStr">
        <is>
          <t>271.84 X</t>
        </is>
      </c>
    </row>
    <row r="7943" ht="11.5" customHeight="1">
      <c r="A7943" s="9" t="inlineStr"/>
      <c r="B7943" s="9" t="inlineStr">
        <is>
          <t>Add GST on "X" (multiplying factor</t>
        </is>
      </c>
      <c r="C7943" s="9" t="inlineStr"/>
      <c r="D7943" s="9" t="inlineStr"/>
      <c r="E7943" s="9" t="inlineStr"/>
      <c r="F7943" s="9" t="inlineStr"/>
    </row>
    <row r="7944" ht="11.5" customHeight="1">
      <c r="A7944" s="9" t="inlineStr"/>
      <c r="B7944" s="9" t="inlineStr">
        <is>
          <t>0.1405)</t>
        </is>
      </c>
      <c r="C7944" s="9" t="inlineStr"/>
      <c r="D7944" s="9" t="inlineStr"/>
      <c r="E7944" s="9" t="inlineStr"/>
      <c r="F7944" s="9" t="inlineStr">
        <is>
          <t>38.19</t>
        </is>
      </c>
    </row>
    <row r="7945" ht="11.5" customHeight="1">
      <c r="A7945" s="9" t="inlineStr"/>
      <c r="B7945" s="9" t="inlineStr">
        <is>
          <t>TOTAL</t>
        </is>
      </c>
      <c r="C7945" s="9" t="inlineStr"/>
      <c r="D7945" s="9" t="inlineStr"/>
      <c r="E7945" s="9" t="inlineStr"/>
      <c r="F7945" s="9" t="inlineStr">
        <is>
          <t>310.03 Y</t>
        </is>
      </c>
    </row>
    <row r="7946" ht="11.5" customHeight="1">
      <c r="A7946" s="9" t="inlineStr"/>
      <c r="B7946" s="9" t="inlineStr">
        <is>
          <t>Add 15% CPOH on "Y"</t>
        </is>
      </c>
      <c r="C7946" s="9" t="inlineStr"/>
      <c r="D7946" s="9" t="inlineStr"/>
      <c r="E7946" s="9" t="inlineStr"/>
      <c r="F7946" s="9" t="inlineStr">
        <is>
          <t>46.50</t>
        </is>
      </c>
    </row>
    <row r="7947" ht="11.5" customHeight="1">
      <c r="A7947" s="9" t="inlineStr"/>
      <c r="B7947" s="9" t="inlineStr">
        <is>
          <t>TOTAL</t>
        </is>
      </c>
      <c r="C7947" s="9" t="inlineStr"/>
      <c r="D7947" s="9" t="inlineStr"/>
      <c r="E7947" s="9" t="inlineStr"/>
      <c r="F7947" s="9" t="inlineStr">
        <is>
          <t>356.53 Z</t>
        </is>
      </c>
    </row>
    <row r="7948" ht="11.5" customHeight="1">
      <c r="A7948" s="9" t="inlineStr"/>
      <c r="B7948" s="9" t="inlineStr">
        <is>
          <t>Add Cess @ 1% on "Z"</t>
        </is>
      </c>
      <c r="C7948" s="9" t="inlineStr"/>
      <c r="D7948" s="9" t="inlineStr"/>
      <c r="E7948" s="9" t="inlineStr"/>
      <c r="F7948" s="9" t="inlineStr">
        <is>
          <t>3.57</t>
        </is>
      </c>
    </row>
    <row r="7949" ht="11.5" customHeight="1">
      <c r="A7949" s="9" t="inlineStr"/>
      <c r="B7949" s="9" t="inlineStr">
        <is>
          <t>Cost of 0.30 sqm</t>
        </is>
      </c>
      <c r="C7949" s="9" t="inlineStr"/>
      <c r="D7949" s="9" t="inlineStr"/>
      <c r="E7949" s="9" t="inlineStr"/>
      <c r="F7949" s="9" t="inlineStr">
        <is>
          <t>360.10</t>
        </is>
      </c>
    </row>
    <row r="7950" ht="11.5" customHeight="1">
      <c r="A7950" s="9" t="inlineStr"/>
      <c r="B7950" s="9" t="inlineStr">
        <is>
          <t>Cost of 1 sqm</t>
        </is>
      </c>
      <c r="C7950" s="9" t="inlineStr"/>
      <c r="D7950" s="9" t="inlineStr"/>
      <c r="E7950" s="9" t="inlineStr"/>
      <c r="F7950" s="9" t="inlineStr">
        <is>
          <t>1200.33</t>
        </is>
      </c>
    </row>
    <row r="7951" ht="11.5" customHeight="1">
      <c r="A7951" s="9" t="inlineStr"/>
      <c r="B7951" s="9" t="inlineStr">
        <is>
          <t>Say</t>
        </is>
      </c>
      <c r="C7951" s="9" t="inlineStr"/>
      <c r="D7951" s="9" t="inlineStr"/>
      <c r="E7951" s="9" t="inlineStr"/>
      <c r="F7951" s="9" t="inlineStr">
        <is>
          <t>1200.35</t>
        </is>
      </c>
    </row>
    <row r="7952" ht="11.5" customHeight="1">
      <c r="A7952" s="9" t="inlineStr">
        <is>
          <t>9.126</t>
        </is>
      </c>
      <c r="B7952" s="9" t="inlineStr">
        <is>
          <t>Providing and fixing 12 mm thick panelling</t>
        </is>
      </c>
      <c r="C7952" s="9" t="inlineStr"/>
      <c r="D7952" s="9" t="inlineStr">
        <is>
          <t>or panelling</t>
        </is>
      </c>
      <c r="E7952" s="9" t="inlineStr">
        <is>
          <t>and glazing</t>
        </is>
      </c>
      <c r="F7952" s="9" t="inlineStr">
        <is>
          <t>in panelled or</t>
        </is>
      </c>
    </row>
    <row r="7953" ht="23" customHeight="1">
      <c r="A7953" s="9" t="inlineStr"/>
      <c r="B7953" s="9" t="inlineStr">
        <is>
          <t>panelled and glazed shutters for doors,</t>
        </is>
      </c>
      <c r="C7953" s="9" t="inlineStr">
        <is>
          <t>windows</t>
        </is>
      </c>
      <c r="D7953" s="9" t="inlineStr">
        <is>
          <t>and clerestory</t>
        </is>
      </c>
      <c r="E7953" s="9" t="inlineStr">
        <is>
          <t>windows</t>
        </is>
      </c>
      <c r="F7953" s="9" t="inlineStr">
        <is>
          <t>(area of</t>
        </is>
      </c>
    </row>
    <row r="7954" ht="23" customHeight="1">
      <c r="A7954" s="9" t="inlineStr"/>
      <c r="B7954" s="9" t="inlineStr">
        <is>
          <t>opening for panel inserts excluding</t>
        </is>
      </c>
      <c r="C7954" s="9" t="inlineStr">
        <is>
          <t>portion</t>
        </is>
      </c>
      <c r="D7954" s="9" t="inlineStr">
        <is>
          <t>inside grooves</t>
        </is>
      </c>
      <c r="E7954" s="9" t="inlineStr">
        <is>
          <t>or</t>
        </is>
      </c>
      <c r="F7954" s="9" t="inlineStr">
        <is>
          <t>rebates to be</t>
        </is>
      </c>
    </row>
    <row r="7955" ht="11.5" customHeight="1">
      <c r="A7955" s="9" t="inlineStr"/>
      <c r="B7955" s="9" t="inlineStr">
        <is>
          <t>measured). Panelling for panelled or</t>
        </is>
      </c>
      <c r="C7955" s="9" t="inlineStr">
        <is>
          <t>panelled</t>
        </is>
      </c>
      <c r="D7955" s="9" t="inlineStr">
        <is>
          <t>and glazed</t>
        </is>
      </c>
      <c r="E7955" s="9" t="inlineStr">
        <is>
          <t>shutters</t>
        </is>
      </c>
      <c r="F7955" s="9" t="inlineStr">
        <is>
          <t>25 mm to 40 mm</t>
        </is>
      </c>
    </row>
    <row r="7956" ht="11.5" customHeight="1">
      <c r="A7956" s="9" t="inlineStr"/>
      <c r="B7956" s="9" t="inlineStr">
        <is>
          <t>thick.</t>
        </is>
      </c>
      <c r="C7956" s="9" t="inlineStr"/>
      <c r="D7956" s="9" t="inlineStr"/>
      <c r="E7956" s="9" t="inlineStr"/>
      <c r="F7956" s="9" t="inlineStr"/>
    </row>
    <row r="7957" ht="11.5" customHeight="1">
      <c r="A7957" s="9" t="inlineStr">
        <is>
          <t>9.126.1</t>
        </is>
      </c>
      <c r="B7957" s="9" t="inlineStr">
        <is>
          <t>Marine plywood conforming to IS:</t>
        </is>
      </c>
      <c r="C7957" s="9" t="inlineStr">
        <is>
          <t>710</t>
        </is>
      </c>
      <c r="D7957" s="9" t="inlineStr"/>
      <c r="E7957" s="9" t="inlineStr"/>
      <c r="F7957" s="9" t="inlineStr"/>
    </row>
    <row r="7958" ht="11.5" customHeight="1">
      <c r="A7958" s="10" t="inlineStr">
        <is>
          <t>Code</t>
        </is>
      </c>
      <c r="B7958" s="10" t="inlineStr">
        <is>
          <t>Description</t>
        </is>
      </c>
      <c r="C7958" s="10" t="inlineStr">
        <is>
          <t>Unit</t>
        </is>
      </c>
      <c r="D7958" s="10" t="inlineStr">
        <is>
          <t>Quantity</t>
        </is>
      </c>
      <c r="E7958" s="10" t="inlineStr">
        <is>
          <t>Rate</t>
        </is>
      </c>
      <c r="F7958" s="10" t="inlineStr">
        <is>
          <t>Amount</t>
        </is>
      </c>
    </row>
    <row r="7959" ht="11.5" customHeight="1">
      <c r="A7959" s="9" t="inlineStr"/>
      <c r="B7959" s="9" t="inlineStr">
        <is>
          <t>Details of cost for shutters of a door</t>
        </is>
      </c>
      <c r="C7959" s="9" t="inlineStr"/>
      <c r="D7959" s="9" t="inlineStr"/>
      <c r="E7959" s="9" t="inlineStr"/>
      <c r="F7959" s="9" t="inlineStr"/>
    </row>
    <row r="7960" ht="11.5" customHeight="1">
      <c r="A7960" s="9" t="inlineStr"/>
      <c r="B7960" s="9" t="inlineStr">
        <is>
          <t>with 2/3rd panelling 200x108cm =</t>
        </is>
      </c>
      <c r="C7960" s="9" t="inlineStr"/>
      <c r="D7960" s="9" t="inlineStr"/>
      <c r="E7960" s="9" t="inlineStr"/>
      <c r="F7960" s="9" t="inlineStr"/>
    </row>
    <row r="7961" ht="11.5" customHeight="1">
      <c r="A7961" s="9" t="inlineStr"/>
      <c r="B7961" s="9" t="inlineStr">
        <is>
          <t>2.16sqm. Panel area =</t>
        </is>
      </c>
      <c r="C7961" s="9" t="inlineStr"/>
      <c r="D7961" s="9" t="inlineStr"/>
      <c r="E7961" s="9" t="inlineStr"/>
      <c r="F7961" s="9" t="inlineStr"/>
    </row>
    <row r="7962" ht="11.5" customHeight="1">
      <c r="A7962" s="9" t="inlineStr"/>
      <c r="B7962" s="9" t="inlineStr">
        <is>
          <t>4x45.1x36.55cm = 0.66sqm.</t>
        </is>
      </c>
      <c r="C7962" s="9" t="inlineStr"/>
      <c r="D7962" s="9" t="inlineStr"/>
      <c r="E7962" s="9" t="inlineStr"/>
      <c r="F7962" s="9" t="inlineStr"/>
    </row>
    <row r="7963" ht="11.5" customHeight="1">
      <c r="A7963" s="9" t="inlineStr"/>
      <c r="B7963" s="9" t="inlineStr">
        <is>
          <t>MATERIAL</t>
        </is>
      </c>
      <c r="C7963" s="9" t="inlineStr"/>
      <c r="D7963" s="9" t="inlineStr"/>
      <c r="E7963" s="9" t="inlineStr"/>
      <c r="F7963" s="9" t="inlineStr"/>
    </row>
    <row r="7964" ht="11.5" customHeight="1">
      <c r="A7964" s="9" t="inlineStr"/>
      <c r="B7964" s="9" t="inlineStr">
        <is>
          <t>Plywood 4x47.2x38.65cm = 0.73sqm+</t>
        </is>
      </c>
      <c r="C7964" s="9" t="inlineStr"/>
      <c r="D7964" s="9" t="inlineStr"/>
      <c r="E7964" s="9" t="inlineStr"/>
      <c r="F7964" s="9" t="inlineStr"/>
    </row>
    <row r="7965" ht="11.5" customHeight="1">
      <c r="A7965" s="9" t="inlineStr"/>
      <c r="B7965" s="9" t="inlineStr">
        <is>
          <t>Add for wastage @ 10% = 0.07sqm.</t>
        </is>
      </c>
      <c r="C7965" s="9" t="inlineStr"/>
      <c r="D7965" s="9" t="inlineStr"/>
      <c r="E7965" s="9" t="inlineStr"/>
      <c r="F7965" s="9" t="inlineStr"/>
    </row>
    <row r="7966" ht="11.5" customHeight="1">
      <c r="A7966" s="9" t="inlineStr"/>
      <c r="B7966" s="9" t="inlineStr">
        <is>
          <t>Total = 0.80 sqm.</t>
        </is>
      </c>
      <c r="C7966" s="9" t="inlineStr"/>
      <c r="D7966" s="9" t="inlineStr"/>
      <c r="E7966" s="9" t="inlineStr"/>
      <c r="F7966" s="9" t="inlineStr"/>
    </row>
    <row r="7967" ht="11.5" customHeight="1">
      <c r="A7967" s="9" t="inlineStr">
        <is>
          <t>8724</t>
        </is>
      </c>
      <c r="B7967" s="9" t="inlineStr">
        <is>
          <t>12mm thick marine plywood conforming</t>
        </is>
      </c>
      <c r="C7967" s="9" t="inlineStr"/>
      <c r="D7967" s="9" t="inlineStr"/>
      <c r="E7967" s="9" t="inlineStr"/>
      <c r="F7967" s="9" t="inlineStr"/>
    </row>
    <row r="7968" ht="11.5" customHeight="1">
      <c r="A7968" s="9" t="inlineStr"/>
      <c r="B7968" s="9" t="inlineStr">
        <is>
          <t>to IS:710</t>
        </is>
      </c>
      <c r="C7968" s="9" t="inlineStr">
        <is>
          <t>sqm</t>
        </is>
      </c>
      <c r="D7968" s="9" t="inlineStr">
        <is>
          <t>0.80</t>
        </is>
      </c>
      <c r="E7968" s="9" t="inlineStr">
        <is>
          <t>695.00</t>
        </is>
      </c>
      <c r="F7968" s="9" t="inlineStr">
        <is>
          <t>556.00</t>
        </is>
      </c>
    </row>
    <row r="7969" ht="11.5" customHeight="1">
      <c r="A7969" s="9" t="inlineStr">
        <is>
          <t>9977</t>
        </is>
      </c>
      <c r="B7969" s="9" t="inlineStr">
        <is>
          <t>Carriage of Plywood</t>
        </is>
      </c>
      <c r="C7969" s="9" t="inlineStr">
        <is>
          <t>L.S.</t>
        </is>
      </c>
      <c r="D7969" s="9" t="inlineStr">
        <is>
          <t>1.82</t>
        </is>
      </c>
      <c r="E7969" s="9" t="inlineStr">
        <is>
          <t>2.00</t>
        </is>
      </c>
      <c r="F7969" s="9" t="inlineStr">
        <is>
          <t>3.64</t>
        </is>
      </c>
    </row>
    <row r="7971" ht="11.5" customHeight="1">
      <c r="A7971" s="10" t="inlineStr">
        <is>
          <t>Code</t>
        </is>
      </c>
      <c r="B7971" s="10" t="inlineStr">
        <is>
          <t>Description</t>
        </is>
      </c>
      <c r="C7971" s="10" t="inlineStr">
        <is>
          <t>Unit</t>
        </is>
      </c>
      <c r="D7971" s="10" t="inlineStr">
        <is>
          <t>Quantity</t>
        </is>
      </c>
      <c r="E7971" s="10" t="inlineStr">
        <is>
          <t>Rate</t>
        </is>
      </c>
      <c r="F7971" s="10" t="inlineStr">
        <is>
          <t>Amount</t>
        </is>
      </c>
    </row>
    <row r="7972" ht="11.5" customHeight="1">
      <c r="A7972" s="9" t="inlineStr"/>
      <c r="B7972" s="9" t="inlineStr">
        <is>
          <t>LABOUR</t>
        </is>
      </c>
      <c r="C7972" s="9" t="inlineStr"/>
      <c r="D7972" s="9" t="inlineStr"/>
      <c r="E7972" s="9" t="inlineStr"/>
      <c r="F7972" s="9" t="inlineStr"/>
    </row>
    <row r="7973" ht="11.5" customHeight="1">
      <c r="A7973" s="9" t="inlineStr">
        <is>
          <t>0111</t>
        </is>
      </c>
      <c r="B7973" s="9" t="inlineStr">
        <is>
          <t>Carpenter 1st class</t>
        </is>
      </c>
      <c r="C7973" s="9" t="inlineStr">
        <is>
          <t>day</t>
        </is>
      </c>
      <c r="D7973" s="9" t="inlineStr">
        <is>
          <t>0.57</t>
        </is>
      </c>
      <c r="E7973" s="9" t="inlineStr">
        <is>
          <t>738.00</t>
        </is>
      </c>
      <c r="F7973" s="9" t="inlineStr">
        <is>
          <t>420.66</t>
        </is>
      </c>
    </row>
    <row r="7974" ht="11.5" customHeight="1">
      <c r="A7974" s="9" t="inlineStr">
        <is>
          <t>9999</t>
        </is>
      </c>
      <c r="B7974" s="9" t="inlineStr">
        <is>
          <t>Sundries</t>
        </is>
      </c>
      <c r="C7974" s="9" t="inlineStr">
        <is>
          <t>L.S.</t>
        </is>
      </c>
      <c r="D7974" s="9" t="inlineStr">
        <is>
          <t>4.42</t>
        </is>
      </c>
      <c r="E7974" s="9" t="inlineStr">
        <is>
          <t>2.00</t>
        </is>
      </c>
      <c r="F7974" s="9" t="inlineStr">
        <is>
          <t>8.84</t>
        </is>
      </c>
    </row>
    <row r="7975" ht="11.5" customHeight="1">
      <c r="A7975" s="9" t="inlineStr"/>
      <c r="B7975" s="9" t="inlineStr">
        <is>
          <t>TOTAL</t>
        </is>
      </c>
      <c r="C7975" s="9" t="inlineStr"/>
      <c r="D7975" s="9" t="inlineStr"/>
      <c r="E7975" s="9" t="inlineStr"/>
      <c r="F7975" s="9" t="inlineStr">
        <is>
          <t>989.14 W</t>
        </is>
      </c>
    </row>
    <row r="7976" ht="11.5" customHeight="1">
      <c r="A7976" s="9" t="inlineStr"/>
      <c r="B7976" s="9" t="inlineStr">
        <is>
          <t>Add 1 % Water charges on "W"</t>
        </is>
      </c>
      <c r="C7976" s="9" t="inlineStr"/>
      <c r="D7976" s="9" t="inlineStr"/>
      <c r="E7976" s="9" t="inlineStr"/>
      <c r="F7976" s="9" t="inlineStr">
        <is>
          <t>9.89</t>
        </is>
      </c>
    </row>
    <row r="7977" ht="11.5" customHeight="1">
      <c r="A7977" s="9" t="inlineStr"/>
      <c r="B7977" s="9" t="inlineStr">
        <is>
          <t>TOTAL</t>
        </is>
      </c>
      <c r="C7977" s="9" t="inlineStr"/>
      <c r="D7977" s="9" t="inlineStr"/>
      <c r="E7977" s="9" t="inlineStr"/>
      <c r="F7977" s="9" t="inlineStr">
        <is>
          <t>999.03 X</t>
        </is>
      </c>
    </row>
    <row r="7978" ht="11.5" customHeight="1">
      <c r="A7978" s="9" t="inlineStr"/>
      <c r="B7978" s="9" t="inlineStr">
        <is>
          <t>Add GST on "X" (multiplying factor</t>
        </is>
      </c>
      <c r="C7978" s="9" t="inlineStr"/>
      <c r="D7978" s="9" t="inlineStr"/>
      <c r="E7978" s="9" t="inlineStr"/>
      <c r="F7978" s="9" t="inlineStr"/>
    </row>
    <row r="7979" ht="11.5" customHeight="1">
      <c r="A7979" s="9" t="inlineStr"/>
      <c r="B7979" s="9" t="inlineStr">
        <is>
          <t>0.1405)</t>
        </is>
      </c>
      <c r="C7979" s="9" t="inlineStr"/>
      <c r="D7979" s="9" t="inlineStr"/>
      <c r="E7979" s="9" t="inlineStr"/>
      <c r="F7979" s="9" t="inlineStr">
        <is>
          <t>140.36</t>
        </is>
      </c>
    </row>
    <row r="7980" ht="11.5" customHeight="1">
      <c r="A7980" s="9" t="inlineStr"/>
      <c r="B7980" s="9" t="inlineStr">
        <is>
          <t>TOTAL</t>
        </is>
      </c>
      <c r="C7980" s="9" t="inlineStr"/>
      <c r="D7980" s="9" t="inlineStr"/>
      <c r="E7980" s="9" t="inlineStr"/>
      <c r="F7980" s="9" t="inlineStr">
        <is>
          <t>1139.40 Y</t>
        </is>
      </c>
    </row>
    <row r="7981" ht="11.5" customHeight="1">
      <c r="A7981" s="9" t="inlineStr"/>
      <c r="B7981" s="9" t="inlineStr">
        <is>
          <t>Add 15% CPOH on "Y"</t>
        </is>
      </c>
      <c r="C7981" s="9" t="inlineStr"/>
      <c r="D7981" s="9" t="inlineStr"/>
      <c r="E7981" s="9" t="inlineStr"/>
      <c r="F7981" s="9" t="inlineStr">
        <is>
          <t>170.91</t>
        </is>
      </c>
    </row>
    <row r="7982" ht="11.5" customHeight="1">
      <c r="A7982" s="9" t="inlineStr"/>
      <c r="B7982" s="9" t="inlineStr">
        <is>
          <t>TOTAL</t>
        </is>
      </c>
      <c r="C7982" s="9" t="inlineStr"/>
      <c r="D7982" s="9" t="inlineStr"/>
      <c r="E7982" s="9" t="inlineStr"/>
      <c r="F7982" s="9" t="inlineStr">
        <is>
          <t>1310.30 Z</t>
        </is>
      </c>
    </row>
    <row r="7983" ht="11.5" customHeight="1">
      <c r="A7983" s="9" t="inlineStr"/>
      <c r="B7983" s="9" t="inlineStr">
        <is>
          <t>Add Cess @ 1% on "Z"</t>
        </is>
      </c>
      <c r="C7983" s="9" t="inlineStr"/>
      <c r="D7983" s="9" t="inlineStr"/>
      <c r="E7983" s="9" t="inlineStr"/>
      <c r="F7983" s="9" t="inlineStr">
        <is>
          <t>13.10</t>
        </is>
      </c>
    </row>
    <row r="7984" ht="11.5" customHeight="1">
      <c r="A7984" s="9" t="inlineStr"/>
      <c r="B7984" s="9" t="inlineStr">
        <is>
          <t>Cost of 0.66 sqm.</t>
        </is>
      </c>
      <c r="C7984" s="9" t="inlineStr"/>
      <c r="D7984" s="9" t="inlineStr"/>
      <c r="E7984" s="9" t="inlineStr"/>
      <c r="F7984" s="9" t="inlineStr">
        <is>
          <t>1323.41</t>
        </is>
      </c>
    </row>
    <row r="7985" ht="11.5" customHeight="1">
      <c r="A7985" s="9" t="inlineStr"/>
      <c r="B7985" s="9" t="inlineStr">
        <is>
          <t>Cost of 1 sqm.</t>
        </is>
      </c>
      <c r="C7985" s="9" t="inlineStr"/>
      <c r="D7985" s="9" t="inlineStr"/>
      <c r="E7985" s="9" t="inlineStr"/>
      <c r="F7985" s="9" t="inlineStr">
        <is>
          <t>2005.16</t>
        </is>
      </c>
    </row>
    <row r="7986" ht="11.5" customHeight="1">
      <c r="A7986" s="9" t="inlineStr"/>
      <c r="B7986" s="9" t="inlineStr">
        <is>
          <t>Say</t>
        </is>
      </c>
      <c r="C7986" s="9" t="inlineStr"/>
      <c r="D7986" s="9" t="inlineStr"/>
      <c r="E7986" s="9" t="inlineStr"/>
      <c r="F7986" s="9" t="inlineStr">
        <is>
          <t>2005.15</t>
        </is>
      </c>
    </row>
    <row r="7987" ht="11.5" customHeight="1">
      <c r="A7987" s="9" t="inlineStr">
        <is>
          <t>9.126.2</t>
        </is>
      </c>
      <c r="B7987" s="9" t="inlineStr">
        <is>
          <t>Fire retardant plywood conforming</t>
        </is>
      </c>
      <c r="C7987" s="9" t="inlineStr">
        <is>
          <t>to IS: 5509</t>
        </is>
      </c>
      <c r="D7987" s="9" t="inlineStr"/>
      <c r="E7987" s="9" t="inlineStr"/>
      <c r="F7987" s="9" t="inlineStr"/>
    </row>
    <row r="7988" ht="11.5" customHeight="1">
      <c r="A7988" s="10" t="inlineStr">
        <is>
          <t>Code</t>
        </is>
      </c>
      <c r="B7988" s="10" t="inlineStr">
        <is>
          <t>Description</t>
        </is>
      </c>
      <c r="C7988" s="10" t="inlineStr">
        <is>
          <t>Unit</t>
        </is>
      </c>
      <c r="D7988" s="10" t="inlineStr">
        <is>
          <t>Quantity</t>
        </is>
      </c>
      <c r="E7988" s="10" t="inlineStr">
        <is>
          <t>Rate</t>
        </is>
      </c>
      <c r="F7988" s="10" t="inlineStr">
        <is>
          <t>Amount</t>
        </is>
      </c>
    </row>
    <row r="7989" ht="11.5" customHeight="1">
      <c r="A7989" s="9" t="inlineStr"/>
      <c r="B7989" s="9" t="inlineStr">
        <is>
          <t>Details of cost for shutters of a door</t>
        </is>
      </c>
      <c r="C7989" s="9" t="inlineStr"/>
      <c r="D7989" s="9" t="inlineStr"/>
      <c r="E7989" s="9" t="inlineStr"/>
      <c r="F7989" s="9" t="inlineStr"/>
    </row>
    <row r="7990" ht="11.5" customHeight="1">
      <c r="A7990" s="9" t="inlineStr"/>
      <c r="B7990" s="9" t="inlineStr">
        <is>
          <t>with 2/3rd panelling 200x108cm =</t>
        </is>
      </c>
      <c r="C7990" s="9" t="inlineStr"/>
      <c r="D7990" s="9" t="inlineStr"/>
      <c r="E7990" s="9" t="inlineStr"/>
      <c r="F7990" s="9" t="inlineStr"/>
    </row>
    <row r="7991" ht="11.5" customHeight="1">
      <c r="A7991" s="9" t="inlineStr"/>
      <c r="B7991" s="9" t="inlineStr">
        <is>
          <t>2.16sqm. Panel area =</t>
        </is>
      </c>
      <c r="C7991" s="9" t="inlineStr"/>
      <c r="D7991" s="9" t="inlineStr"/>
      <c r="E7991" s="9" t="inlineStr"/>
      <c r="F7991" s="9" t="inlineStr"/>
    </row>
    <row r="7992" ht="11.5" customHeight="1">
      <c r="A7992" s="9" t="inlineStr"/>
      <c r="B7992" s="9" t="inlineStr">
        <is>
          <t>4x45.1x36.55cm = 0.66sqm.</t>
        </is>
      </c>
      <c r="C7992" s="9" t="inlineStr"/>
      <c r="D7992" s="9" t="inlineStr"/>
      <c r="E7992" s="9" t="inlineStr"/>
      <c r="F7992" s="9" t="inlineStr"/>
    </row>
    <row r="7993" ht="11.5" customHeight="1">
      <c r="A7993" s="9" t="inlineStr"/>
      <c r="B7993" s="9" t="inlineStr">
        <is>
          <t>MATERIAL</t>
        </is>
      </c>
      <c r="C7993" s="9" t="inlineStr"/>
      <c r="D7993" s="9" t="inlineStr"/>
      <c r="E7993" s="9" t="inlineStr"/>
      <c r="F7993" s="9" t="inlineStr"/>
    </row>
    <row r="7994" ht="11.5" customHeight="1">
      <c r="A7994" s="9" t="inlineStr"/>
      <c r="B7994" s="9" t="inlineStr">
        <is>
          <t>Plywood 4x47.2x38.65cm = 0.73sqm+</t>
        </is>
      </c>
      <c r="C7994" s="9" t="inlineStr"/>
      <c r="D7994" s="9" t="inlineStr"/>
      <c r="E7994" s="9" t="inlineStr"/>
      <c r="F7994" s="9" t="inlineStr"/>
    </row>
    <row r="7995" ht="11.5" customHeight="1">
      <c r="A7995" s="9" t="inlineStr"/>
      <c r="B7995" s="9" t="inlineStr">
        <is>
          <t>Add for wastage @ 10% = 0.07sqm.</t>
        </is>
      </c>
      <c r="C7995" s="9" t="inlineStr"/>
      <c r="D7995" s="9" t="inlineStr"/>
      <c r="E7995" s="9" t="inlineStr"/>
      <c r="F7995" s="9" t="inlineStr"/>
    </row>
    <row r="7996" ht="11.5" customHeight="1">
      <c r="A7996" s="9" t="inlineStr"/>
      <c r="B7996" s="9" t="inlineStr">
        <is>
          <t>Total = 0.80 sqm.</t>
        </is>
      </c>
      <c r="C7996" s="9" t="inlineStr"/>
      <c r="D7996" s="9" t="inlineStr"/>
      <c r="E7996" s="9" t="inlineStr"/>
      <c r="F7996" s="9" t="inlineStr"/>
    </row>
    <row r="7997" ht="11.5" customHeight="1">
      <c r="A7997" s="9" t="inlineStr">
        <is>
          <t>8725</t>
        </is>
      </c>
      <c r="B7997" s="9" t="inlineStr">
        <is>
          <t>12mm thick fire retardant plywood</t>
        </is>
      </c>
      <c r="C7997" s="9" t="inlineStr"/>
      <c r="D7997" s="9" t="inlineStr"/>
      <c r="E7997" s="9" t="inlineStr"/>
      <c r="F7997" s="9" t="inlineStr"/>
    </row>
    <row r="7998" ht="11.5" customHeight="1">
      <c r="A7998" s="9" t="inlineStr"/>
      <c r="B7998" s="9" t="inlineStr">
        <is>
          <t>conforming to IS: 5509.</t>
        </is>
      </c>
      <c r="C7998" s="9" t="inlineStr">
        <is>
          <t>sqm</t>
        </is>
      </c>
      <c r="D7998" s="9" t="inlineStr">
        <is>
          <t>0.80</t>
        </is>
      </c>
      <c r="E7998" s="9" t="inlineStr">
        <is>
          <t>850.00</t>
        </is>
      </c>
      <c r="F7998" s="9" t="inlineStr">
        <is>
          <t>680.00</t>
        </is>
      </c>
    </row>
    <row r="7999" ht="11.5" customHeight="1">
      <c r="A7999" s="9" t="inlineStr">
        <is>
          <t>9977</t>
        </is>
      </c>
      <c r="B7999" s="9" t="inlineStr">
        <is>
          <t>Carriage of Plywood</t>
        </is>
      </c>
      <c r="C7999" s="9" t="inlineStr">
        <is>
          <t>L.S.</t>
        </is>
      </c>
      <c r="D7999" s="9" t="inlineStr">
        <is>
          <t>1.82</t>
        </is>
      </c>
      <c r="E7999" s="9" t="inlineStr">
        <is>
          <t>2.00</t>
        </is>
      </c>
      <c r="F7999" s="9" t="inlineStr">
        <is>
          <t>3.64</t>
        </is>
      </c>
    </row>
    <row r="8000" ht="11.5" customHeight="1">
      <c r="A8000" s="9" t="inlineStr"/>
      <c r="B8000" s="9" t="inlineStr">
        <is>
          <t>LABOUR</t>
        </is>
      </c>
      <c r="C8000" s="9" t="inlineStr"/>
      <c r="D8000" s="9" t="inlineStr"/>
      <c r="E8000" s="9" t="inlineStr"/>
      <c r="F8000" s="9" t="inlineStr"/>
    </row>
    <row r="8001" ht="11.5" customHeight="1">
      <c r="A8001" s="9" t="inlineStr">
        <is>
          <t>0111</t>
        </is>
      </c>
      <c r="B8001" s="9" t="inlineStr">
        <is>
          <t>Carpenter 1st class</t>
        </is>
      </c>
      <c r="C8001" s="9" t="inlineStr">
        <is>
          <t>day</t>
        </is>
      </c>
      <c r="D8001" s="9" t="inlineStr">
        <is>
          <t>0.57</t>
        </is>
      </c>
      <c r="E8001" s="9" t="inlineStr">
        <is>
          <t>738.00</t>
        </is>
      </c>
      <c r="F8001" s="9" t="inlineStr">
        <is>
          <t>420.66</t>
        </is>
      </c>
    </row>
    <row r="8002" ht="11.5" customHeight="1">
      <c r="A8002" s="9" t="inlineStr">
        <is>
          <t>9999</t>
        </is>
      </c>
      <c r="B8002" s="9" t="inlineStr">
        <is>
          <t>Sundries</t>
        </is>
      </c>
      <c r="C8002" s="9" t="inlineStr">
        <is>
          <t>L.S.</t>
        </is>
      </c>
      <c r="D8002" s="9" t="inlineStr">
        <is>
          <t>4.42</t>
        </is>
      </c>
      <c r="E8002" s="9" t="inlineStr">
        <is>
          <t>2.00</t>
        </is>
      </c>
      <c r="F8002" s="9" t="inlineStr">
        <is>
          <t>8.84</t>
        </is>
      </c>
    </row>
    <row r="8003" ht="11.5" customHeight="1">
      <c r="A8003" s="9" t="inlineStr"/>
      <c r="B8003" s="9" t="inlineStr">
        <is>
          <t>TOTAL</t>
        </is>
      </c>
      <c r="C8003" s="9" t="inlineStr"/>
      <c r="D8003" s="9" t="inlineStr"/>
      <c r="E8003" s="9" t="inlineStr"/>
      <c r="F8003" s="9" t="inlineStr">
        <is>
          <t>1113.14 W</t>
        </is>
      </c>
    </row>
    <row r="8004" ht="11.5" customHeight="1">
      <c r="A8004" s="9" t="inlineStr"/>
      <c r="B8004" s="9" t="inlineStr">
        <is>
          <t>Add 1 % Water charges on "W"</t>
        </is>
      </c>
      <c r="C8004" s="9" t="inlineStr"/>
      <c r="D8004" s="9" t="inlineStr"/>
      <c r="E8004" s="9" t="inlineStr"/>
      <c r="F8004" s="9" t="inlineStr">
        <is>
          <t>11.13</t>
        </is>
      </c>
    </row>
    <row r="8005" ht="11.5" customHeight="1">
      <c r="A8005" s="9" t="inlineStr"/>
      <c r="B8005" s="9" t="inlineStr">
        <is>
          <t>TOTAL</t>
        </is>
      </c>
      <c r="C8005" s="9" t="inlineStr"/>
      <c r="D8005" s="9" t="inlineStr"/>
      <c r="E8005" s="9" t="inlineStr"/>
      <c r="F8005" s="9" t="inlineStr">
        <is>
          <t>1124.27 X</t>
        </is>
      </c>
    </row>
    <row r="8006" ht="11.5" customHeight="1">
      <c r="A8006" s="9" t="inlineStr"/>
      <c r="B8006" s="9" t="inlineStr">
        <is>
          <t>Add GST on "X" (multiplying factor</t>
        </is>
      </c>
      <c r="C8006" s="9" t="inlineStr"/>
      <c r="D8006" s="9" t="inlineStr"/>
      <c r="E8006" s="9" t="inlineStr"/>
      <c r="F8006" s="9" t="inlineStr"/>
    </row>
    <row r="8007" ht="11.5" customHeight="1">
      <c r="A8007" s="9" t="inlineStr"/>
      <c r="B8007" s="9" t="inlineStr">
        <is>
          <t>0.1405)</t>
        </is>
      </c>
      <c r="C8007" s="9" t="inlineStr"/>
      <c r="D8007" s="9" t="inlineStr"/>
      <c r="E8007" s="9" t="inlineStr"/>
      <c r="F8007" s="9" t="inlineStr">
        <is>
          <t>157.96</t>
        </is>
      </c>
    </row>
    <row r="8008" ht="11.5" customHeight="1">
      <c r="A8008" s="9" t="inlineStr"/>
      <c r="B8008" s="9" t="inlineStr">
        <is>
          <t>TOTAL</t>
        </is>
      </c>
      <c r="C8008" s="9" t="inlineStr"/>
      <c r="D8008" s="9" t="inlineStr"/>
      <c r="E8008" s="9" t="inlineStr"/>
      <c r="F8008" s="9" t="inlineStr">
        <is>
          <t>1282.23 Y</t>
        </is>
      </c>
    </row>
    <row r="8009" ht="11.5" customHeight="1">
      <c r="A8009" s="9" t="inlineStr"/>
      <c r="B8009" s="9" t="inlineStr">
        <is>
          <t>Add 15% CPOH on "Y"</t>
        </is>
      </c>
      <c r="C8009" s="9" t="inlineStr"/>
      <c r="D8009" s="9" t="inlineStr"/>
      <c r="E8009" s="9" t="inlineStr"/>
      <c r="F8009" s="9" t="inlineStr">
        <is>
          <t>192.33</t>
        </is>
      </c>
    </row>
    <row r="8010" ht="11.5" customHeight="1">
      <c r="A8010" s="9" t="inlineStr"/>
      <c r="B8010" s="9" t="inlineStr">
        <is>
          <t>TOTAL</t>
        </is>
      </c>
      <c r="C8010" s="9" t="inlineStr"/>
      <c r="D8010" s="9" t="inlineStr"/>
      <c r="E8010" s="9" t="inlineStr"/>
      <c r="F8010" s="9" t="inlineStr">
        <is>
          <t>1474.57 Z</t>
        </is>
      </c>
    </row>
    <row r="8011" ht="11.5" customHeight="1">
      <c r="A8011" s="9" t="inlineStr"/>
      <c r="B8011" s="9" t="inlineStr">
        <is>
          <t>Add Cess @ 1% on "Z"</t>
        </is>
      </c>
      <c r="C8011" s="9" t="inlineStr"/>
      <c r="D8011" s="9" t="inlineStr"/>
      <c r="E8011" s="9" t="inlineStr"/>
      <c r="F8011" s="9" t="inlineStr">
        <is>
          <t>14.75</t>
        </is>
      </c>
    </row>
    <row r="8012" ht="11.5" customHeight="1">
      <c r="A8012" s="9" t="inlineStr"/>
      <c r="B8012" s="9" t="inlineStr">
        <is>
          <t>Cost of 0.66 sqm.</t>
        </is>
      </c>
      <c r="C8012" s="9" t="inlineStr"/>
      <c r="D8012" s="9" t="inlineStr"/>
      <c r="E8012" s="9" t="inlineStr"/>
      <c r="F8012" s="9" t="inlineStr">
        <is>
          <t>1489.31</t>
        </is>
      </c>
    </row>
    <row r="8013" ht="11.5" customHeight="1">
      <c r="A8013" s="9" t="inlineStr"/>
      <c r="B8013" s="9" t="inlineStr">
        <is>
          <t>Cost of 1 sqm.</t>
        </is>
      </c>
      <c r="C8013" s="9" t="inlineStr"/>
      <c r="D8013" s="9" t="inlineStr"/>
      <c r="E8013" s="9" t="inlineStr"/>
      <c r="F8013" s="9" t="inlineStr">
        <is>
          <t>2256.53</t>
        </is>
      </c>
    </row>
    <row r="8014" ht="11.5" customHeight="1">
      <c r="A8014" s="9" t="inlineStr"/>
      <c r="B8014" s="9" t="inlineStr">
        <is>
          <t>Say</t>
        </is>
      </c>
      <c r="C8014" s="9" t="inlineStr"/>
      <c r="D8014" s="9" t="inlineStr"/>
      <c r="E8014" s="9" t="inlineStr"/>
      <c r="F8014" s="9" t="inlineStr">
        <is>
          <t>2256.55</t>
        </is>
      </c>
    </row>
    <row r="8016" ht="23" customHeight="1">
      <c r="A8016" s="9" t="inlineStr">
        <is>
          <t>9.127</t>
        </is>
      </c>
      <c r="B8016" s="9" t="inlineStr">
        <is>
          <t>Providing &amp; Fixing decorative high pressure</t>
        </is>
      </c>
      <c r="C8016" s="9" t="inlineStr"/>
      <c r="D8016" s="9" t="inlineStr">
        <is>
          <t>laminated sheet</t>
        </is>
      </c>
      <c r="E8016" s="9" t="inlineStr">
        <is>
          <t>of plain</t>
        </is>
      </c>
      <c r="F8016" s="9" t="inlineStr">
        <is>
          <t>/ wood grain in</t>
        </is>
      </c>
    </row>
    <row r="8017" ht="11.5" customHeight="1">
      <c r="A8017" s="9" t="inlineStr"/>
      <c r="B8017" s="9" t="inlineStr">
        <is>
          <t>gloss / matt/ suede finish with high density</t>
        </is>
      </c>
      <c r="C8017" s="9" t="inlineStr">
        <is>
          <t>protective</t>
        </is>
      </c>
      <c r="D8017" s="9" t="inlineStr">
        <is>
          <t>surface</t>
        </is>
      </c>
      <c r="E8017" s="9" t="inlineStr">
        <is>
          <t>layer</t>
        </is>
      </c>
      <c r="F8017" s="9" t="inlineStr">
        <is>
          <t>and reverse side</t>
        </is>
      </c>
    </row>
    <row r="8018" ht="11.5" customHeight="1">
      <c r="A8018" s="9" t="inlineStr"/>
      <c r="B8018" s="9" t="inlineStr">
        <is>
          <t>of adhesive bonding quality conforming</t>
        </is>
      </c>
      <c r="C8018" s="9" t="inlineStr">
        <is>
          <t>to IS :</t>
        </is>
      </c>
      <c r="D8018" s="9" t="inlineStr">
        <is>
          <t>2046 Type S,</t>
        </is>
      </c>
      <c r="E8018" s="9" t="inlineStr">
        <is>
          <t>including</t>
        </is>
      </c>
      <c r="F8018" s="9" t="inlineStr">
        <is>
          <t>cost of adhesive</t>
        </is>
      </c>
    </row>
    <row r="8019" ht="11.5" customHeight="1">
      <c r="A8019" s="9" t="inlineStr"/>
      <c r="B8019" s="9" t="inlineStr">
        <is>
          <t>of approved quality.</t>
        </is>
      </c>
      <c r="C8019" s="9" t="inlineStr"/>
      <c r="D8019" s="9" t="inlineStr"/>
      <c r="E8019" s="9" t="inlineStr"/>
      <c r="F8019" s="9" t="inlineStr"/>
    </row>
    <row r="8020" ht="11.5" customHeight="1">
      <c r="A8020" s="9" t="inlineStr">
        <is>
          <t>9.127.1</t>
        </is>
      </c>
      <c r="B8020" s="9" t="inlineStr">
        <is>
          <t>1.5 mm thick</t>
        </is>
      </c>
      <c r="C8020" s="9" t="inlineStr"/>
      <c r="D8020" s="9" t="inlineStr"/>
      <c r="E8020" s="9" t="inlineStr"/>
      <c r="F8020" s="9" t="inlineStr"/>
    </row>
    <row r="8021" ht="11.5" customHeight="1">
      <c r="A8021" s="10" t="inlineStr">
        <is>
          <t>Code</t>
        </is>
      </c>
      <c r="B8021" s="10" t="inlineStr">
        <is>
          <t>Description</t>
        </is>
      </c>
      <c r="C8021" s="10" t="inlineStr">
        <is>
          <t>Unit</t>
        </is>
      </c>
      <c r="D8021" s="10" t="inlineStr">
        <is>
          <t>Quantity</t>
        </is>
      </c>
      <c r="E8021" s="10" t="inlineStr">
        <is>
          <t>Rate</t>
        </is>
      </c>
      <c r="F8021" s="10" t="inlineStr">
        <is>
          <t>Amount</t>
        </is>
      </c>
    </row>
    <row r="8022" ht="11.5" customHeight="1">
      <c r="A8022" s="9" t="inlineStr"/>
      <c r="B8022" s="9" t="inlineStr">
        <is>
          <t>Details of cost for 5.00 sqm</t>
        </is>
      </c>
      <c r="C8022" s="9" t="inlineStr"/>
      <c r="D8022" s="9" t="inlineStr"/>
      <c r="E8022" s="9" t="inlineStr"/>
      <c r="F8022" s="9" t="inlineStr"/>
    </row>
    <row r="8023" ht="11.5" customHeight="1">
      <c r="A8023" s="9" t="inlineStr"/>
      <c r="B8023" s="9" t="inlineStr">
        <is>
          <t>MATERIAL</t>
        </is>
      </c>
      <c r="C8023" s="9" t="inlineStr"/>
      <c r="D8023" s="9" t="inlineStr"/>
      <c r="E8023" s="9" t="inlineStr"/>
      <c r="F8023" s="9" t="inlineStr"/>
    </row>
    <row r="8024" ht="11.5" customHeight="1">
      <c r="A8024" s="9" t="inlineStr"/>
      <c r="B8024" s="9" t="inlineStr">
        <is>
          <t>Decorative laminate = 5.00 sqm</t>
        </is>
      </c>
      <c r="C8024" s="9" t="inlineStr"/>
      <c r="D8024" s="9" t="inlineStr"/>
      <c r="E8024" s="9" t="inlineStr"/>
      <c r="F8024" s="9" t="inlineStr"/>
    </row>
    <row r="8025" ht="11.5" customHeight="1">
      <c r="A8025" s="9" t="inlineStr"/>
      <c r="B8025" s="9" t="inlineStr">
        <is>
          <t>Add wastage @ 10% = 0.50 sqm</t>
        </is>
      </c>
      <c r="C8025" s="9" t="inlineStr"/>
      <c r="D8025" s="9" t="inlineStr"/>
      <c r="E8025" s="9" t="inlineStr"/>
      <c r="F8025" s="9" t="inlineStr"/>
    </row>
    <row r="8026" ht="11.5" customHeight="1">
      <c r="A8026" s="9" t="inlineStr"/>
      <c r="B8026" s="9" t="inlineStr">
        <is>
          <t>Total = 5.50 sqm</t>
        </is>
      </c>
      <c r="C8026" s="9" t="inlineStr"/>
      <c r="D8026" s="9" t="inlineStr"/>
      <c r="E8026" s="9" t="inlineStr"/>
      <c r="F8026" s="9" t="inlineStr"/>
    </row>
    <row r="8027" ht="11.5" customHeight="1">
      <c r="A8027" s="9" t="inlineStr">
        <is>
          <t>8726</t>
        </is>
      </c>
      <c r="B8027" s="9" t="inlineStr">
        <is>
          <t>1.5mm thick decorative laminated sheet</t>
        </is>
      </c>
      <c r="C8027" s="9" t="inlineStr">
        <is>
          <t>sqm</t>
        </is>
      </c>
      <c r="D8027" s="9" t="inlineStr">
        <is>
          <t>5.50</t>
        </is>
      </c>
      <c r="E8027" s="9" t="inlineStr">
        <is>
          <t>365.00</t>
        </is>
      </c>
      <c r="F8027" s="9" t="inlineStr">
        <is>
          <t>2007.50</t>
        </is>
      </c>
    </row>
    <row r="8028" ht="11.5" customHeight="1">
      <c r="A8028" s="9" t="inlineStr">
        <is>
          <t>9999</t>
        </is>
      </c>
      <c r="B8028" s="9" t="inlineStr">
        <is>
          <t>Adhesive</t>
        </is>
      </c>
      <c r="C8028" s="9" t="inlineStr">
        <is>
          <t>L.S.</t>
        </is>
      </c>
      <c r="D8028" s="9" t="inlineStr">
        <is>
          <t>195.00</t>
        </is>
      </c>
      <c r="E8028" s="9" t="inlineStr">
        <is>
          <t>2.00</t>
        </is>
      </c>
      <c r="F8028" s="9" t="inlineStr">
        <is>
          <t>390.00</t>
        </is>
      </c>
    </row>
    <row r="8029" ht="11.5" customHeight="1">
      <c r="A8029" s="9" t="inlineStr"/>
      <c r="B8029" s="9" t="inlineStr">
        <is>
          <t>LABOUR</t>
        </is>
      </c>
      <c r="C8029" s="9" t="inlineStr"/>
      <c r="D8029" s="9" t="inlineStr"/>
      <c r="E8029" s="9" t="inlineStr"/>
      <c r="F8029" s="9" t="inlineStr"/>
    </row>
    <row r="8030" ht="11.5" customHeight="1">
      <c r="A8030" s="9" t="inlineStr">
        <is>
          <t>0111</t>
        </is>
      </c>
      <c r="B8030" s="9" t="inlineStr">
        <is>
          <t>Carpenter 1st class</t>
        </is>
      </c>
      <c r="C8030" s="9" t="inlineStr">
        <is>
          <t>day</t>
        </is>
      </c>
      <c r="D8030" s="9" t="inlineStr">
        <is>
          <t>0.50</t>
        </is>
      </c>
      <c r="E8030" s="9" t="inlineStr">
        <is>
          <t>738.00</t>
        </is>
      </c>
      <c r="F8030" s="9" t="inlineStr">
        <is>
          <t>369.00</t>
        </is>
      </c>
    </row>
    <row r="8031" ht="11.5" customHeight="1">
      <c r="A8031" s="9" t="inlineStr">
        <is>
          <t>0114</t>
        </is>
      </c>
      <c r="B8031" s="9" t="inlineStr">
        <is>
          <t>Beldar</t>
        </is>
      </c>
      <c r="C8031" s="9" t="inlineStr">
        <is>
          <t>day</t>
        </is>
      </c>
      <c r="D8031" s="9" t="inlineStr">
        <is>
          <t>0.50</t>
        </is>
      </c>
      <c r="E8031" s="9" t="inlineStr">
        <is>
          <t>558.00</t>
        </is>
      </c>
      <c r="F8031" s="9" t="inlineStr">
        <is>
          <t>279.00</t>
        </is>
      </c>
    </row>
    <row r="8032" ht="11.5" customHeight="1">
      <c r="A8032" s="9" t="inlineStr">
        <is>
          <t>9999</t>
        </is>
      </c>
      <c r="B8032" s="9" t="inlineStr">
        <is>
          <t>Sundries i/c nails etc.</t>
        </is>
      </c>
      <c r="C8032" s="9" t="inlineStr">
        <is>
          <t>L.S.</t>
        </is>
      </c>
      <c r="D8032" s="9" t="inlineStr">
        <is>
          <t>52.00</t>
        </is>
      </c>
      <c r="E8032" s="9" t="inlineStr">
        <is>
          <t>2.00</t>
        </is>
      </c>
      <c r="F8032" s="9" t="inlineStr">
        <is>
          <t>104.00</t>
        </is>
      </c>
    </row>
    <row r="8033" ht="11.5" customHeight="1">
      <c r="A8033" s="9" t="inlineStr"/>
      <c r="B8033" s="9" t="inlineStr">
        <is>
          <t>TOTAL</t>
        </is>
      </c>
      <c r="C8033" s="9" t="inlineStr"/>
      <c r="D8033" s="9" t="inlineStr"/>
      <c r="E8033" s="9" t="inlineStr"/>
      <c r="F8033" s="9" t="inlineStr">
        <is>
          <t>3149.50 W</t>
        </is>
      </c>
    </row>
    <row r="8034" ht="11.5" customHeight="1">
      <c r="A8034" s="9" t="inlineStr"/>
      <c r="B8034" s="9" t="inlineStr">
        <is>
          <t>Add 1 % Water charges on "W"</t>
        </is>
      </c>
      <c r="C8034" s="9" t="inlineStr"/>
      <c r="D8034" s="9" t="inlineStr"/>
      <c r="E8034" s="9" t="inlineStr"/>
      <c r="F8034" s="9" t="inlineStr">
        <is>
          <t>31.50</t>
        </is>
      </c>
    </row>
    <row r="8035" ht="11.5" customHeight="1">
      <c r="A8035" s="9" t="inlineStr"/>
      <c r="B8035" s="9" t="inlineStr">
        <is>
          <t>TOTAL</t>
        </is>
      </c>
      <c r="C8035" s="9" t="inlineStr"/>
      <c r="D8035" s="9" t="inlineStr"/>
      <c r="E8035" s="9" t="inlineStr"/>
      <c r="F8035" s="9" t="inlineStr">
        <is>
          <t>3181.00 X</t>
        </is>
      </c>
    </row>
    <row r="8036" ht="11.5" customHeight="1">
      <c r="A8036" s="9" t="inlineStr"/>
      <c r="B8036" s="9" t="inlineStr">
        <is>
          <t>Add GST on "X" (multiplying factor</t>
        </is>
      </c>
      <c r="C8036" s="9" t="inlineStr"/>
      <c r="D8036" s="9" t="inlineStr"/>
      <c r="E8036" s="9" t="inlineStr"/>
      <c r="F8036" s="9" t="inlineStr"/>
    </row>
    <row r="8037" ht="11.5" customHeight="1">
      <c r="A8037" s="9" t="inlineStr"/>
      <c r="B8037" s="9" t="inlineStr">
        <is>
          <t>0.1405)</t>
        </is>
      </c>
      <c r="C8037" s="9" t="inlineStr"/>
      <c r="D8037" s="9" t="inlineStr"/>
      <c r="E8037" s="9" t="inlineStr"/>
      <c r="F8037" s="9" t="inlineStr">
        <is>
          <t>446.93</t>
        </is>
      </c>
    </row>
    <row r="8038" ht="11.5" customHeight="1">
      <c r="A8038" s="9" t="inlineStr"/>
      <c r="B8038" s="9" t="inlineStr">
        <is>
          <t>TOTAL</t>
        </is>
      </c>
      <c r="C8038" s="9" t="inlineStr"/>
      <c r="D8038" s="9" t="inlineStr"/>
      <c r="E8038" s="9" t="inlineStr"/>
      <c r="F8038" s="9" t="inlineStr">
        <is>
          <t>3627.92 Y</t>
        </is>
      </c>
    </row>
    <row r="8039" ht="11.5" customHeight="1">
      <c r="A8039" s="9" t="inlineStr"/>
      <c r="B8039" s="9" t="inlineStr">
        <is>
          <t>Add 15% CPOH on "Y"</t>
        </is>
      </c>
      <c r="C8039" s="9" t="inlineStr"/>
      <c r="D8039" s="9" t="inlineStr"/>
      <c r="E8039" s="9" t="inlineStr"/>
      <c r="F8039" s="9" t="inlineStr">
        <is>
          <t>544.19</t>
        </is>
      </c>
    </row>
    <row r="8040" ht="11.5" customHeight="1">
      <c r="A8040" s="9" t="inlineStr"/>
      <c r="B8040" s="9" t="inlineStr">
        <is>
          <t>TOTAL</t>
        </is>
      </c>
      <c r="C8040" s="9" t="inlineStr"/>
      <c r="D8040" s="9" t="inlineStr"/>
      <c r="E8040" s="9" t="inlineStr"/>
      <c r="F8040" s="9" t="inlineStr">
        <is>
          <t>4172.11 Z</t>
        </is>
      </c>
    </row>
    <row r="8041" ht="11.5" customHeight="1">
      <c r="A8041" s="9" t="inlineStr"/>
      <c r="B8041" s="9" t="inlineStr">
        <is>
          <t>Add Cess @ 1% on "Z"</t>
        </is>
      </c>
      <c r="C8041" s="9" t="inlineStr"/>
      <c r="D8041" s="9" t="inlineStr"/>
      <c r="E8041" s="9" t="inlineStr"/>
      <c r="F8041" s="9" t="inlineStr">
        <is>
          <t>41.72</t>
        </is>
      </c>
    </row>
    <row r="8042" ht="11.5" customHeight="1">
      <c r="A8042" s="9" t="inlineStr"/>
      <c r="B8042" s="9" t="inlineStr">
        <is>
          <t>Cost for 5.00 sqm</t>
        </is>
      </c>
      <c r="C8042" s="9" t="inlineStr"/>
      <c r="D8042" s="9" t="inlineStr"/>
      <c r="E8042" s="9" t="inlineStr"/>
      <c r="F8042" s="9" t="inlineStr">
        <is>
          <t>4213.83</t>
        </is>
      </c>
    </row>
    <row r="8043" ht="11.5" customHeight="1">
      <c r="A8043" s="9" t="inlineStr"/>
      <c r="B8043" s="9" t="inlineStr">
        <is>
          <t>Cost for 1 sqm</t>
        </is>
      </c>
      <c r="C8043" s="9" t="inlineStr"/>
      <c r="D8043" s="9" t="inlineStr"/>
      <c r="E8043" s="9" t="inlineStr"/>
      <c r="F8043" s="9" t="inlineStr">
        <is>
          <t>842.77</t>
        </is>
      </c>
    </row>
    <row r="8044" ht="11.5" customHeight="1">
      <c r="A8044" s="9" t="inlineStr"/>
      <c r="B8044" s="9" t="inlineStr">
        <is>
          <t>Say</t>
        </is>
      </c>
      <c r="C8044" s="9" t="inlineStr"/>
      <c r="D8044" s="9" t="inlineStr"/>
      <c r="E8044" s="9" t="inlineStr"/>
      <c r="F8044" s="9" t="inlineStr">
        <is>
          <t>842.75</t>
        </is>
      </c>
    </row>
    <row r="8045" ht="11.5" customHeight="1">
      <c r="A8045" s="9" t="inlineStr">
        <is>
          <t>9.127.2</t>
        </is>
      </c>
      <c r="B8045" s="9" t="inlineStr">
        <is>
          <t>1.0 mm thick</t>
        </is>
      </c>
      <c r="C8045" s="9" t="inlineStr"/>
      <c r="D8045" s="9" t="inlineStr"/>
      <c r="E8045" s="9" t="inlineStr"/>
      <c r="F8045" s="9" t="inlineStr"/>
    </row>
    <row r="8046" ht="11.5" customHeight="1">
      <c r="A8046" s="10" t="inlineStr">
        <is>
          <t>Code</t>
        </is>
      </c>
      <c r="B8046" s="10" t="inlineStr">
        <is>
          <t>Description</t>
        </is>
      </c>
      <c r="C8046" s="10" t="inlineStr">
        <is>
          <t>Unit</t>
        </is>
      </c>
      <c r="D8046" s="10" t="inlineStr">
        <is>
          <t>Quantity</t>
        </is>
      </c>
      <c r="E8046" s="10" t="inlineStr">
        <is>
          <t>Rate</t>
        </is>
      </c>
      <c r="F8046" s="10" t="inlineStr">
        <is>
          <t>Amount</t>
        </is>
      </c>
    </row>
    <row r="8047" ht="11.5" customHeight="1">
      <c r="A8047" s="9" t="inlineStr"/>
      <c r="B8047" s="9" t="inlineStr">
        <is>
          <t>Details of cost for 5.00 sqm</t>
        </is>
      </c>
      <c r="C8047" s="9" t="inlineStr"/>
      <c r="D8047" s="9" t="inlineStr"/>
      <c r="E8047" s="9" t="inlineStr"/>
      <c r="F8047" s="9" t="inlineStr"/>
    </row>
    <row r="8048" ht="11.5" customHeight="1">
      <c r="A8048" s="9" t="inlineStr"/>
      <c r="B8048" s="9" t="inlineStr">
        <is>
          <t>MATERIAL</t>
        </is>
      </c>
      <c r="C8048" s="9" t="inlineStr"/>
      <c r="D8048" s="9" t="inlineStr"/>
      <c r="E8048" s="9" t="inlineStr"/>
      <c r="F8048" s="9" t="inlineStr"/>
    </row>
    <row r="8049" ht="11.5" customHeight="1">
      <c r="A8049" s="9" t="inlineStr"/>
      <c r="B8049" s="9" t="inlineStr">
        <is>
          <t>Decorative laminate = 5.00 sqm</t>
        </is>
      </c>
      <c r="C8049" s="9" t="inlineStr"/>
      <c r="D8049" s="9" t="inlineStr"/>
      <c r="E8049" s="9" t="inlineStr"/>
      <c r="F8049" s="9" t="inlineStr"/>
    </row>
    <row r="8050" ht="11.5" customHeight="1">
      <c r="A8050" s="9" t="inlineStr"/>
      <c r="B8050" s="9" t="inlineStr">
        <is>
          <t>Add wastage @ 10% = 0.50 sqm</t>
        </is>
      </c>
      <c r="C8050" s="9" t="inlineStr"/>
      <c r="D8050" s="9" t="inlineStr"/>
      <c r="E8050" s="9" t="inlineStr"/>
      <c r="F8050" s="9" t="inlineStr"/>
    </row>
    <row r="8051" ht="11.5" customHeight="1">
      <c r="A8051" s="9" t="inlineStr"/>
      <c r="B8051" s="9" t="inlineStr">
        <is>
          <t>Total = 5.50 sqm</t>
        </is>
      </c>
      <c r="C8051" s="9" t="inlineStr"/>
      <c r="D8051" s="9" t="inlineStr"/>
      <c r="E8051" s="9" t="inlineStr"/>
      <c r="F8051" s="9" t="inlineStr"/>
    </row>
    <row r="8052" ht="11.5" customHeight="1">
      <c r="A8052" s="9" t="inlineStr">
        <is>
          <t>8727</t>
        </is>
      </c>
      <c r="B8052" s="9" t="inlineStr">
        <is>
          <t>1.0mm thick decorative laminated sheet</t>
        </is>
      </c>
      <c r="C8052" s="9" t="inlineStr">
        <is>
          <t>sqm</t>
        </is>
      </c>
      <c r="D8052" s="9" t="inlineStr">
        <is>
          <t>5.50</t>
        </is>
      </c>
      <c r="E8052" s="9" t="inlineStr">
        <is>
          <t>280.00</t>
        </is>
      </c>
      <c r="F8052" s="9" t="inlineStr">
        <is>
          <t>1540.00</t>
        </is>
      </c>
    </row>
    <row r="8053" ht="11.5" customHeight="1">
      <c r="A8053" s="9" t="inlineStr">
        <is>
          <t>9999</t>
        </is>
      </c>
      <c r="B8053" s="9" t="inlineStr">
        <is>
          <t>Adhesive</t>
        </is>
      </c>
      <c r="C8053" s="9" t="inlineStr">
        <is>
          <t>L.S.</t>
        </is>
      </c>
      <c r="D8053" s="9" t="inlineStr">
        <is>
          <t>195.00</t>
        </is>
      </c>
      <c r="E8053" s="9" t="inlineStr">
        <is>
          <t>2.00</t>
        </is>
      </c>
      <c r="F8053" s="9" t="inlineStr">
        <is>
          <t>390.00</t>
        </is>
      </c>
    </row>
    <row r="8054" ht="11.5" customHeight="1">
      <c r="A8054" s="9" t="inlineStr"/>
      <c r="B8054" s="9" t="inlineStr">
        <is>
          <t>LABOUR</t>
        </is>
      </c>
      <c r="C8054" s="9" t="inlineStr"/>
      <c r="D8054" s="9" t="inlineStr"/>
      <c r="E8054" s="9" t="inlineStr"/>
      <c r="F8054" s="9" t="inlineStr"/>
    </row>
    <row r="8055" ht="11.5" customHeight="1">
      <c r="A8055" s="9" t="inlineStr">
        <is>
          <t>0111</t>
        </is>
      </c>
      <c r="B8055" s="9" t="inlineStr">
        <is>
          <t>Carpenter 1st class</t>
        </is>
      </c>
      <c r="C8055" s="9" t="inlineStr">
        <is>
          <t>day</t>
        </is>
      </c>
      <c r="D8055" s="9" t="inlineStr">
        <is>
          <t>0.50</t>
        </is>
      </c>
      <c r="E8055" s="9" t="inlineStr">
        <is>
          <t>738.00</t>
        </is>
      </c>
      <c r="F8055" s="9" t="inlineStr">
        <is>
          <t>369.00</t>
        </is>
      </c>
    </row>
    <row r="8056" ht="11.5" customHeight="1">
      <c r="A8056" s="9" t="inlineStr">
        <is>
          <t>0114</t>
        </is>
      </c>
      <c r="B8056" s="9" t="inlineStr">
        <is>
          <t>Beldar</t>
        </is>
      </c>
      <c r="C8056" s="9" t="inlineStr">
        <is>
          <t>day</t>
        </is>
      </c>
      <c r="D8056" s="9" t="inlineStr">
        <is>
          <t>0.50</t>
        </is>
      </c>
      <c r="E8056" s="9" t="inlineStr">
        <is>
          <t>558.00</t>
        </is>
      </c>
      <c r="F8056" s="9" t="inlineStr">
        <is>
          <t>279.00</t>
        </is>
      </c>
    </row>
    <row r="8057" ht="11.5" customHeight="1">
      <c r="A8057" s="9" t="inlineStr">
        <is>
          <t>9999</t>
        </is>
      </c>
      <c r="B8057" s="9" t="inlineStr">
        <is>
          <t>Sundries i/c nails etc.</t>
        </is>
      </c>
      <c r="C8057" s="9" t="inlineStr">
        <is>
          <t>L.S.</t>
        </is>
      </c>
      <c r="D8057" s="9" t="inlineStr">
        <is>
          <t>52.00</t>
        </is>
      </c>
      <c r="E8057" s="9" t="inlineStr">
        <is>
          <t>2.00</t>
        </is>
      </c>
      <c r="F8057" s="9" t="inlineStr">
        <is>
          <t>104.00</t>
        </is>
      </c>
    </row>
    <row r="8058" ht="11.5" customHeight="1">
      <c r="A8058" s="9" t="inlineStr"/>
      <c r="B8058" s="9" t="inlineStr">
        <is>
          <t>TOTAL</t>
        </is>
      </c>
      <c r="C8058" s="9" t="inlineStr"/>
      <c r="D8058" s="9" t="inlineStr"/>
      <c r="E8058" s="9" t="inlineStr"/>
      <c r="F8058" s="9" t="inlineStr">
        <is>
          <t>2682.00 W</t>
        </is>
      </c>
    </row>
    <row r="8059" ht="11.5" customHeight="1">
      <c r="A8059" s="9" t="inlineStr"/>
      <c r="B8059" s="9" t="inlineStr">
        <is>
          <t>Add 1 % Water charges on "W"</t>
        </is>
      </c>
      <c r="C8059" s="9" t="inlineStr"/>
      <c r="D8059" s="9" t="inlineStr"/>
      <c r="E8059" s="9" t="inlineStr"/>
      <c r="F8059" s="9" t="inlineStr">
        <is>
          <t>26.82</t>
        </is>
      </c>
    </row>
    <row r="8060" ht="11.5" customHeight="1">
      <c r="A8060" s="9" t="inlineStr"/>
      <c r="B8060" s="9" t="inlineStr">
        <is>
          <t>TOTAL</t>
        </is>
      </c>
      <c r="C8060" s="9" t="inlineStr"/>
      <c r="D8060" s="9" t="inlineStr"/>
      <c r="E8060" s="9" t="inlineStr"/>
      <c r="F8060" s="9" t="inlineStr">
        <is>
          <t>2708.82 X</t>
        </is>
      </c>
    </row>
    <row r="8061" ht="11.5" customHeight="1">
      <c r="A8061" s="9" t="inlineStr"/>
      <c r="B8061" s="9" t="inlineStr">
        <is>
          <t>Add GST on "X" (multiplying factor</t>
        </is>
      </c>
      <c r="C8061" s="9" t="inlineStr"/>
      <c r="D8061" s="9" t="inlineStr"/>
      <c r="E8061" s="9" t="inlineStr"/>
      <c r="F8061" s="9" t="inlineStr"/>
    </row>
    <row r="8062" ht="11.5" customHeight="1">
      <c r="A8062" s="9" t="inlineStr"/>
      <c r="B8062" s="9" t="inlineStr">
        <is>
          <t>0.1405)</t>
        </is>
      </c>
      <c r="C8062" s="9" t="inlineStr"/>
      <c r="D8062" s="9" t="inlineStr"/>
      <c r="E8062" s="9" t="inlineStr"/>
      <c r="F8062" s="9" t="inlineStr">
        <is>
          <t>380.59</t>
        </is>
      </c>
    </row>
    <row r="8063" ht="11.5" customHeight="1">
      <c r="A8063" s="9" t="inlineStr"/>
      <c r="B8063" s="9" t="inlineStr">
        <is>
          <t>TOTAL</t>
        </is>
      </c>
      <c r="C8063" s="9" t="inlineStr"/>
      <c r="D8063" s="9" t="inlineStr"/>
      <c r="E8063" s="9" t="inlineStr"/>
      <c r="F8063" s="9" t="inlineStr">
        <is>
          <t>3089.41 Y</t>
        </is>
      </c>
    </row>
    <row r="8064" ht="11.5" customHeight="1">
      <c r="A8064" s="9" t="inlineStr"/>
      <c r="B8064" s="9" t="inlineStr">
        <is>
          <t>Add 15% CPOH on "Y"</t>
        </is>
      </c>
      <c r="C8064" s="9" t="inlineStr"/>
      <c r="D8064" s="9" t="inlineStr"/>
      <c r="E8064" s="9" t="inlineStr"/>
      <c r="F8064" s="9" t="inlineStr">
        <is>
          <t>463.41</t>
        </is>
      </c>
    </row>
    <row r="8065" ht="11.5" customHeight="1">
      <c r="A8065" s="9" t="inlineStr"/>
      <c r="B8065" s="9" t="inlineStr">
        <is>
          <t>TOTAL</t>
        </is>
      </c>
      <c r="C8065" s="9" t="inlineStr"/>
      <c r="D8065" s="9" t="inlineStr"/>
      <c r="E8065" s="9" t="inlineStr"/>
      <c r="F8065" s="9" t="inlineStr">
        <is>
          <t>3552.82 Z</t>
        </is>
      </c>
    </row>
    <row r="8066" ht="11.5" customHeight="1">
      <c r="A8066" s="9" t="inlineStr"/>
      <c r="B8066" s="9" t="inlineStr">
        <is>
          <t>Add Cess @ 1% on "Z"</t>
        </is>
      </c>
      <c r="C8066" s="9" t="inlineStr"/>
      <c r="D8066" s="9" t="inlineStr"/>
      <c r="E8066" s="9" t="inlineStr"/>
      <c r="F8066" s="9" t="inlineStr">
        <is>
          <t>35.53</t>
        </is>
      </c>
    </row>
    <row r="8068" ht="11.5" customHeight="1">
      <c r="A8068" s="9" t="inlineStr">
        <is>
          <t>9.128</t>
        </is>
      </c>
      <c r="B8068" s="9" t="inlineStr">
        <is>
          <t>Providing and fixing factory made</t>
        </is>
      </c>
      <c r="C8068" s="9" t="inlineStr">
        <is>
          <t>Fiberglass</t>
        </is>
      </c>
      <c r="D8068" s="9" t="inlineStr">
        <is>
          <t>Reinforced</t>
        </is>
      </c>
      <c r="E8068" s="9" t="inlineStr">
        <is>
          <t>plastics</t>
        </is>
      </c>
      <c r="F8068" s="9" t="inlineStr">
        <is>
          <t>(F.R.P.) chajja 4</t>
        </is>
      </c>
    </row>
    <row r="8069" ht="23" customHeight="1">
      <c r="A8069" s="9" t="inlineStr"/>
      <c r="B8069" s="9" t="inlineStr">
        <is>
          <t>mm thick of required colour, size</t>
        </is>
      </c>
      <c r="C8069" s="9" t="inlineStr">
        <is>
          <t>and design</t>
        </is>
      </c>
      <c r="D8069" s="9" t="inlineStr">
        <is>
          <t>made by</t>
        </is>
      </c>
      <c r="E8069" s="9" t="inlineStr">
        <is>
          <t>Resin Transfer</t>
        </is>
      </c>
      <c r="F8069" s="9" t="inlineStr">
        <is>
          <t>Moulding</t>
        </is>
      </c>
    </row>
    <row r="8070" ht="11.5" customHeight="1">
      <c r="A8070" s="9" t="inlineStr"/>
      <c r="B8070" s="9" t="inlineStr">
        <is>
          <t>(RTM) Machine Technology, resulting</t>
        </is>
      </c>
      <c r="C8070" s="9" t="inlineStr">
        <is>
          <t>in void</t>
        </is>
      </c>
      <c r="D8070" s="9" t="inlineStr">
        <is>
          <t>free compact</t>
        </is>
      </c>
      <c r="E8070" s="9" t="inlineStr">
        <is>
          <t>laminate</t>
        </is>
      </c>
      <c r="F8070" s="9" t="inlineStr">
        <is>
          <t>in single piece,</t>
        </is>
      </c>
    </row>
    <row r="8071" ht="11.5" customHeight="1">
      <c r="A8071" s="9" t="inlineStr"/>
      <c r="B8071" s="9" t="inlineStr">
        <is>
          <t>having smooth gradual slope curvature</t>
        </is>
      </c>
      <c r="C8071" s="9" t="inlineStr">
        <is>
          <t>for easy</t>
        </is>
      </c>
      <c r="D8071" s="9" t="inlineStr">
        <is>
          <t>drainage of</t>
        </is>
      </c>
      <c r="E8071" s="9" t="inlineStr">
        <is>
          <t>water and</t>
        </is>
      </c>
      <c r="F8071" s="9" t="inlineStr">
        <is>
          <t>duly reinforced</t>
        </is>
      </c>
    </row>
    <row r="8072" ht="23" customHeight="1">
      <c r="A8072" s="9" t="inlineStr"/>
      <c r="B8072" s="9" t="inlineStr">
        <is>
          <t>by 2 nos vertically and 1 nos horizontally</t>
        </is>
      </c>
      <c r="C8072" s="9" t="inlineStr">
        <is>
          <t>50x2</t>
        </is>
      </c>
      <c r="D8072" s="9" t="inlineStr">
        <is>
          <t>mm thick M.S.</t>
        </is>
      </c>
      <c r="E8072" s="9" t="inlineStr">
        <is>
          <t>flat with</t>
        </is>
      </c>
      <c r="F8072" s="9" t="inlineStr">
        <is>
          <t>12 mm in built</t>
        </is>
      </c>
    </row>
    <row r="8073" ht="11.5" customHeight="1">
      <c r="A8073" s="9" t="inlineStr"/>
      <c r="B8073" s="9" t="inlineStr">
        <is>
          <t>hole for grouting on the existing wall</t>
        </is>
      </c>
      <c r="C8073" s="9" t="inlineStr">
        <is>
          <t>along</t>
        </is>
      </c>
      <c r="D8073" s="9" t="inlineStr">
        <is>
          <t>with the 50</t>
        </is>
      </c>
      <c r="E8073" s="9" t="inlineStr">
        <is>
          <t>mm flanges</t>
        </is>
      </c>
      <c r="F8073" s="9" t="inlineStr">
        <is>
          <t>duly inserted</t>
        </is>
      </c>
    </row>
    <row r="8074" ht="23" customHeight="1">
      <c r="A8074" s="9" t="inlineStr"/>
      <c r="B8074" s="9" t="inlineStr">
        <is>
          <t>and sealed in the wall complete in one</t>
        </is>
      </c>
      <c r="C8074" s="9" t="inlineStr">
        <is>
          <t>single</t>
        </is>
      </c>
      <c r="D8074" s="9" t="inlineStr">
        <is>
          <t>piece casted</t>
        </is>
      </c>
      <c r="E8074" s="9" t="inlineStr">
        <is>
          <t>monolithically,</t>
        </is>
      </c>
      <c r="F8074" s="9" t="inlineStr">
        <is>
          <t>including</t>
        </is>
      </c>
    </row>
    <row r="8075" ht="23" customHeight="1">
      <c r="A8075" s="9" t="inlineStr"/>
      <c r="B8075" s="9" t="inlineStr">
        <is>
          <t>all necessary fittings . The FRP Chajja</t>
        </is>
      </c>
      <c r="C8075" s="9" t="inlineStr">
        <is>
          <t>should</t>
        </is>
      </c>
      <c r="D8075" s="9" t="inlineStr">
        <is>
          <t>be manufactured</t>
        </is>
      </c>
      <c r="E8075" s="9" t="inlineStr">
        <is>
          <t>using</t>
        </is>
      </c>
      <c r="F8075" s="9" t="inlineStr">
        <is>
          <t>unsaturated</t>
        </is>
      </c>
    </row>
    <row r="8076" ht="23" customHeight="1">
      <c r="A8076" s="9" t="inlineStr"/>
      <c r="B8076" s="9" t="inlineStr">
        <is>
          <t>Polyester resin as per IS: 6746, duly</t>
        </is>
      </c>
      <c r="C8076" s="9" t="inlineStr">
        <is>
          <t>reinforced</t>
        </is>
      </c>
      <c r="D8076" s="9" t="inlineStr">
        <is>
          <t>with fibre</t>
        </is>
      </c>
      <c r="E8076" s="9" t="inlineStr">
        <is>
          <t>glass chopped</t>
        </is>
      </c>
      <c r="F8076" s="9" t="inlineStr">
        <is>
          <t>strand mat</t>
        </is>
      </c>
    </row>
    <row r="8077" ht="11.5" customHeight="1">
      <c r="A8077" s="9" t="inlineStr"/>
      <c r="B8077" s="9" t="inlineStr">
        <is>
          <t>(CSM) as per IS: 11551 complete with</t>
        </is>
      </c>
      <c r="C8077" s="9" t="inlineStr">
        <is>
          <t>protective</t>
        </is>
      </c>
      <c r="D8077" s="9" t="inlineStr">
        <is>
          <t>Gel coat</t>
        </is>
      </c>
      <c r="E8077" s="9" t="inlineStr">
        <is>
          <t>U/V coating</t>
        </is>
      </c>
      <c r="F8077" s="9" t="inlineStr">
        <is>
          <t>on Top for</t>
        </is>
      </c>
    </row>
    <row r="8078" ht="23" customHeight="1">
      <c r="A8078" s="9" t="inlineStr"/>
      <c r="B8078" s="9" t="inlineStr">
        <is>
          <t>complete resistance from the extreme</t>
        </is>
      </c>
      <c r="C8078" s="9" t="inlineStr">
        <is>
          <t>of temperature,</t>
        </is>
      </c>
      <c r="D8078" s="9" t="inlineStr"/>
      <c r="E8078" s="9" t="inlineStr">
        <is>
          <t>weather &amp;</t>
        </is>
      </c>
      <c r="F8078" s="9" t="inlineStr">
        <is>
          <t>sunlight (Only</t>
        </is>
      </c>
    </row>
    <row r="8079" ht="11.5" customHeight="1">
      <c r="A8079" s="9" t="inlineStr"/>
      <c r="B8079" s="9" t="inlineStr">
        <is>
          <t>plan area of chajjas shall be measured</t>
        </is>
      </c>
      <c r="C8079" s="9" t="inlineStr">
        <is>
          <t>for making</t>
        </is>
      </c>
      <c r="D8079" s="9" t="inlineStr">
        <is>
          <t>payment).</t>
        </is>
      </c>
      <c r="E8079" s="9" t="inlineStr"/>
      <c r="F8079" s="9" t="inlineStr"/>
    </row>
    <row r="8080" ht="11.5" customHeight="1">
      <c r="A8080" s="10" t="inlineStr">
        <is>
          <t>Code</t>
        </is>
      </c>
      <c r="B8080" s="10" t="inlineStr">
        <is>
          <t>Description</t>
        </is>
      </c>
      <c r="C8080" s="10" t="inlineStr">
        <is>
          <t>Unit</t>
        </is>
      </c>
      <c r="D8080" s="10" t="inlineStr">
        <is>
          <t>Quantity</t>
        </is>
      </c>
      <c r="E8080" s="10" t="inlineStr">
        <is>
          <t>Rate</t>
        </is>
      </c>
      <c r="F8080" s="10" t="inlineStr">
        <is>
          <t>Amount</t>
        </is>
      </c>
    </row>
    <row r="8081" ht="11.5" customHeight="1">
      <c r="A8081" s="9" t="inlineStr"/>
      <c r="B8081" s="9" t="inlineStr">
        <is>
          <t>Detail of cost for a chajja 0.90 x 0.60 =</t>
        </is>
      </c>
      <c r="C8081" s="9" t="inlineStr"/>
      <c r="D8081" s="9" t="inlineStr"/>
      <c r="E8081" s="9" t="inlineStr"/>
      <c r="F8081" s="9" t="inlineStr"/>
    </row>
    <row r="8082" ht="11.5" customHeight="1">
      <c r="A8082" s="9" t="inlineStr"/>
      <c r="B8082" s="9" t="inlineStr">
        <is>
          <t>0.54 sqm</t>
        </is>
      </c>
      <c r="C8082" s="9" t="inlineStr"/>
      <c r="D8082" s="9" t="inlineStr"/>
      <c r="E8082" s="9" t="inlineStr"/>
      <c r="F8082" s="9" t="inlineStr"/>
    </row>
    <row r="8083" ht="11.5" customHeight="1">
      <c r="A8083" s="9" t="inlineStr"/>
      <c r="B8083" s="9" t="inlineStr">
        <is>
          <t>MATERIAL</t>
        </is>
      </c>
      <c r="C8083" s="9" t="inlineStr"/>
      <c r="D8083" s="9" t="inlineStr"/>
      <c r="E8083" s="9" t="inlineStr"/>
      <c r="F8083" s="9" t="inlineStr"/>
    </row>
    <row r="8084" ht="11.5" customHeight="1">
      <c r="A8084" s="9" t="inlineStr">
        <is>
          <t>8713</t>
        </is>
      </c>
      <c r="B8084" s="9" t="inlineStr">
        <is>
          <t>Fiber glass reinforced plastic chajja.</t>
        </is>
      </c>
      <c r="C8084" s="9" t="inlineStr"/>
      <c r="D8084" s="9" t="inlineStr"/>
      <c r="E8084" s="9" t="inlineStr"/>
      <c r="F8084" s="9" t="inlineStr"/>
    </row>
    <row r="8085" ht="11.5" customHeight="1">
      <c r="A8085" s="9" t="inlineStr"/>
      <c r="B8085" s="9" t="inlineStr">
        <is>
          <t>including accessories</t>
        </is>
      </c>
      <c r="C8085" s="9" t="inlineStr">
        <is>
          <t>sqm</t>
        </is>
      </c>
      <c r="D8085" s="9" t="inlineStr">
        <is>
          <t>0.54</t>
        </is>
      </c>
      <c r="E8085" s="9" t="inlineStr">
        <is>
          <t>3000.00</t>
        </is>
      </c>
      <c r="F8085" s="9" t="inlineStr">
        <is>
          <t>1620.00</t>
        </is>
      </c>
    </row>
    <row r="8086" ht="11.5" customHeight="1">
      <c r="A8086" s="9" t="inlineStr">
        <is>
          <t>9977</t>
        </is>
      </c>
      <c r="B8086" s="9" t="inlineStr">
        <is>
          <t>Carriage</t>
        </is>
      </c>
      <c r="C8086" s="9" t="inlineStr">
        <is>
          <t>L.S.</t>
        </is>
      </c>
      <c r="D8086" s="9" t="inlineStr">
        <is>
          <t>26.00</t>
        </is>
      </c>
      <c r="E8086" s="9" t="inlineStr">
        <is>
          <t>2.00</t>
        </is>
      </c>
      <c r="F8086" s="9" t="inlineStr">
        <is>
          <t>52.00</t>
        </is>
      </c>
    </row>
    <row r="8087" ht="11.5" customHeight="1">
      <c r="A8087" s="9" t="inlineStr">
        <is>
          <t>9999</t>
        </is>
      </c>
      <c r="B8087" s="9" t="inlineStr">
        <is>
          <t>fixing charges including sundries.</t>
        </is>
      </c>
      <c r="C8087" s="9" t="inlineStr">
        <is>
          <t>L.S.</t>
        </is>
      </c>
      <c r="D8087" s="9" t="inlineStr">
        <is>
          <t>143.00</t>
        </is>
      </c>
      <c r="E8087" s="9" t="inlineStr">
        <is>
          <t>2.00</t>
        </is>
      </c>
      <c r="F8087" s="9" t="inlineStr">
        <is>
          <t>286.00</t>
        </is>
      </c>
    </row>
    <row r="8088" ht="11.5" customHeight="1">
      <c r="A8088" s="9" t="inlineStr"/>
      <c r="B8088" s="9" t="inlineStr">
        <is>
          <t>TOTAL</t>
        </is>
      </c>
      <c r="C8088" s="9" t="inlineStr"/>
      <c r="D8088" s="9" t="inlineStr"/>
      <c r="E8088" s="9" t="inlineStr"/>
      <c r="F8088" s="9" t="inlineStr">
        <is>
          <t>1958.00 W</t>
        </is>
      </c>
    </row>
    <row r="8089" ht="11.5" customHeight="1">
      <c r="A8089" s="9" t="inlineStr"/>
      <c r="B8089" s="9" t="inlineStr">
        <is>
          <t>Add 1 % Water charges on "W"</t>
        </is>
      </c>
      <c r="C8089" s="9" t="inlineStr"/>
      <c r="D8089" s="9" t="inlineStr"/>
      <c r="E8089" s="9" t="inlineStr"/>
      <c r="F8089" s="9" t="inlineStr">
        <is>
          <t>19.58</t>
        </is>
      </c>
    </row>
    <row r="8090" ht="11.5" customHeight="1">
      <c r="A8090" s="9" t="inlineStr"/>
      <c r="B8090" s="9" t="inlineStr">
        <is>
          <t>TOTAL</t>
        </is>
      </c>
      <c r="C8090" s="9" t="inlineStr"/>
      <c r="D8090" s="9" t="inlineStr"/>
      <c r="E8090" s="9" t="inlineStr"/>
      <c r="F8090" s="9" t="inlineStr">
        <is>
          <t>1977.58 X</t>
        </is>
      </c>
    </row>
    <row r="8091" ht="11.5" customHeight="1">
      <c r="A8091" s="9" t="inlineStr"/>
      <c r="B8091" s="9" t="inlineStr">
        <is>
          <t>Add GST on "X" (multiplying factor</t>
        </is>
      </c>
      <c r="C8091" s="9" t="inlineStr"/>
      <c r="D8091" s="9" t="inlineStr"/>
      <c r="E8091" s="9" t="inlineStr"/>
      <c r="F8091" s="9" t="inlineStr"/>
    </row>
    <row r="8092" ht="11.5" customHeight="1">
      <c r="A8092" s="9" t="inlineStr"/>
      <c r="B8092" s="9" t="inlineStr">
        <is>
          <t>0.1405)</t>
        </is>
      </c>
      <c r="C8092" s="9" t="inlineStr"/>
      <c r="D8092" s="9" t="inlineStr"/>
      <c r="E8092" s="9" t="inlineStr"/>
      <c r="F8092" s="9" t="inlineStr">
        <is>
          <t>277.85</t>
        </is>
      </c>
    </row>
    <row r="8093" ht="11.5" customHeight="1">
      <c r="A8093" s="9" t="inlineStr"/>
      <c r="B8093" s="9" t="inlineStr">
        <is>
          <t>TOTAL</t>
        </is>
      </c>
      <c r="C8093" s="9" t="inlineStr"/>
      <c r="D8093" s="9" t="inlineStr"/>
      <c r="E8093" s="9" t="inlineStr"/>
      <c r="F8093" s="9" t="inlineStr">
        <is>
          <t>2255.43 Y</t>
        </is>
      </c>
    </row>
    <row r="8094" ht="11.5" customHeight="1">
      <c r="A8094" s="9" t="inlineStr"/>
      <c r="B8094" s="9" t="inlineStr">
        <is>
          <t>Add 15% CPOH on "Y"</t>
        </is>
      </c>
      <c r="C8094" s="9" t="inlineStr"/>
      <c r="D8094" s="9" t="inlineStr"/>
      <c r="E8094" s="9" t="inlineStr"/>
      <c r="F8094" s="9" t="inlineStr">
        <is>
          <t>338.31</t>
        </is>
      </c>
    </row>
    <row r="8095" ht="11.5" customHeight="1">
      <c r="A8095" s="9" t="inlineStr"/>
      <c r="B8095" s="9" t="inlineStr">
        <is>
          <t>TOTAL</t>
        </is>
      </c>
      <c r="C8095" s="9" t="inlineStr"/>
      <c r="D8095" s="9" t="inlineStr"/>
      <c r="E8095" s="9" t="inlineStr"/>
      <c r="F8095" s="9" t="inlineStr">
        <is>
          <t>2593.74 Z</t>
        </is>
      </c>
    </row>
    <row r="8096" ht="11.5" customHeight="1">
      <c r="A8096" s="9" t="inlineStr"/>
      <c r="B8096" s="9" t="inlineStr">
        <is>
          <t>Add Cess @ 1% on "Z"</t>
        </is>
      </c>
      <c r="C8096" s="9" t="inlineStr"/>
      <c r="D8096" s="9" t="inlineStr"/>
      <c r="E8096" s="9" t="inlineStr"/>
      <c r="F8096" s="9" t="inlineStr">
        <is>
          <t>25.94</t>
        </is>
      </c>
    </row>
    <row r="8097" ht="11.5" customHeight="1">
      <c r="A8097" s="9" t="inlineStr"/>
      <c r="B8097" s="9" t="inlineStr">
        <is>
          <t>Cost for 0.54 sqm</t>
        </is>
      </c>
      <c r="C8097" s="9" t="inlineStr"/>
      <c r="D8097" s="9" t="inlineStr"/>
      <c r="E8097" s="9" t="inlineStr"/>
      <c r="F8097" s="9" t="inlineStr">
        <is>
          <t>2619.68</t>
        </is>
      </c>
    </row>
    <row r="8098" ht="11.5" customHeight="1">
      <c r="A8098" s="9" t="inlineStr"/>
      <c r="B8098" s="9" t="inlineStr">
        <is>
          <t>Cost for 1 sqm</t>
        </is>
      </c>
      <c r="C8098" s="9" t="inlineStr"/>
      <c r="D8098" s="9" t="inlineStr"/>
      <c r="E8098" s="9" t="inlineStr"/>
      <c r="F8098" s="9" t="inlineStr">
        <is>
          <t>4851.26</t>
        </is>
      </c>
    </row>
    <row r="8099" ht="11.5" customHeight="1">
      <c r="A8099" s="9" t="inlineStr"/>
      <c r="B8099" s="9" t="inlineStr">
        <is>
          <t>Say</t>
        </is>
      </c>
      <c r="C8099" s="9" t="inlineStr"/>
      <c r="D8099" s="9" t="inlineStr"/>
      <c r="E8099" s="9" t="inlineStr"/>
      <c r="F8099" s="9" t="inlineStr">
        <is>
          <t>4851.25</t>
        </is>
      </c>
    </row>
    <row r="8100" ht="23" customHeight="1">
      <c r="A8100" s="9" t="inlineStr">
        <is>
          <t>9.129</t>
        </is>
      </c>
      <c r="B8100" s="9" t="inlineStr">
        <is>
          <t>Providing and fixing cup board shutters</t>
        </is>
      </c>
      <c r="C8100" s="9" t="inlineStr">
        <is>
          <t>25 mm</t>
        </is>
      </c>
      <c r="D8100" s="9" t="inlineStr">
        <is>
          <t>thick, with</t>
        </is>
      </c>
      <c r="E8100" s="9" t="inlineStr">
        <is>
          <t>Pre-laminated</t>
        </is>
      </c>
      <c r="F8100" s="9" t="inlineStr">
        <is>
          <t>flat pressed</t>
        </is>
      </c>
    </row>
    <row r="8101" ht="23" customHeight="1">
      <c r="A8101" s="9" t="inlineStr"/>
      <c r="B8101" s="9" t="inlineStr">
        <is>
          <t>three layer particle board or graded</t>
        </is>
      </c>
      <c r="C8101" s="9" t="inlineStr">
        <is>
          <t>wood particle</t>
        </is>
      </c>
      <c r="D8101" s="9" t="inlineStr">
        <is>
          <t>board</t>
        </is>
      </c>
      <c r="E8101" s="9" t="inlineStr">
        <is>
          <t>IS: 12823</t>
        </is>
      </c>
      <c r="F8101" s="9" t="inlineStr">
        <is>
          <t>marked, exterior</t>
        </is>
      </c>
    </row>
    <row r="8102" ht="23" customHeight="1">
      <c r="A8102" s="9" t="inlineStr"/>
      <c r="B8102" s="9" t="inlineStr">
        <is>
          <t>grade (Grade l Type ll), having one</t>
        </is>
      </c>
      <c r="C8102" s="9" t="inlineStr">
        <is>
          <t>side decorative</t>
        </is>
      </c>
      <c r="D8102" s="9" t="inlineStr">
        <is>
          <t>lamination</t>
        </is>
      </c>
      <c r="E8102" s="9" t="inlineStr"/>
      <c r="F8102" s="9" t="inlineStr">
        <is>
          <t>and other side</t>
        </is>
      </c>
    </row>
    <row r="8103" ht="11.5" customHeight="1">
      <c r="A8103" s="9" t="inlineStr"/>
      <c r="B8103" s="9" t="inlineStr">
        <is>
          <t>balancing lamination, including IInd</t>
        </is>
      </c>
      <c r="C8103" s="9" t="inlineStr">
        <is>
          <t>class teak</t>
        </is>
      </c>
      <c r="D8103" s="9" t="inlineStr">
        <is>
          <t>wood lipping</t>
        </is>
      </c>
      <c r="E8103" s="9" t="inlineStr">
        <is>
          <t>of 25 mm</t>
        </is>
      </c>
      <c r="F8103" s="9" t="inlineStr">
        <is>
          <t>wide x12 mm</t>
        </is>
      </c>
    </row>
    <row r="8104" ht="23" customHeight="1">
      <c r="A8104" s="9" t="inlineStr"/>
      <c r="B8104" s="9" t="inlineStr">
        <is>
          <t>thick with necessary screws and</t>
        </is>
      </c>
      <c r="C8104" s="9" t="inlineStr">
        <is>
          <t>bright finished</t>
        </is>
      </c>
      <c r="D8104" s="9" t="inlineStr">
        <is>
          <t>stainless</t>
        </is>
      </c>
      <c r="E8104" s="9" t="inlineStr">
        <is>
          <t>steel</t>
        </is>
      </c>
      <c r="F8104" s="9" t="inlineStr">
        <is>
          <t>piano hinges,</t>
        </is>
      </c>
    </row>
    <row r="8105" ht="11.5" customHeight="1">
      <c r="A8105" s="9" t="inlineStr"/>
      <c r="B8105" s="9" t="inlineStr">
        <is>
          <t>complete as per direction of the Engineer-in-Charge</t>
        </is>
      </c>
      <c r="C8105" s="9" t="inlineStr"/>
      <c r="D8105" s="9" t="inlineStr"/>
      <c r="E8105" s="9" t="inlineStr"/>
      <c r="F8105" s="9" t="inlineStr"/>
    </row>
    <row r="8106" ht="11.5" customHeight="1">
      <c r="A8106" s="10" t="inlineStr">
        <is>
          <t>Code</t>
        </is>
      </c>
      <c r="B8106" s="10" t="inlineStr">
        <is>
          <t>Description</t>
        </is>
      </c>
      <c r="C8106" s="10" t="inlineStr">
        <is>
          <t>Unit</t>
        </is>
      </c>
      <c r="D8106" s="10" t="inlineStr">
        <is>
          <t>Quantity</t>
        </is>
      </c>
      <c r="E8106" s="10" t="inlineStr">
        <is>
          <t>Rate</t>
        </is>
      </c>
      <c r="F8106" s="10" t="inlineStr">
        <is>
          <t>Amount</t>
        </is>
      </c>
    </row>
    <row r="8107" ht="11.5" customHeight="1">
      <c r="A8107" s="9" t="inlineStr"/>
      <c r="B8107" s="9" t="inlineStr">
        <is>
          <t>Details of cost for one shutter</t>
        </is>
      </c>
      <c r="C8107" s="9" t="inlineStr"/>
      <c r="D8107" s="9" t="inlineStr"/>
      <c r="E8107" s="9" t="inlineStr"/>
      <c r="F8107" s="9" t="inlineStr"/>
    </row>
    <row r="8108" ht="11.5" customHeight="1">
      <c r="A8108" s="9" t="inlineStr"/>
      <c r="B8108" s="9" t="inlineStr">
        <is>
          <t>2.20x1.00m= 2.20sqm.</t>
        </is>
      </c>
      <c r="C8108" s="9" t="inlineStr"/>
      <c r="D8108" s="9" t="inlineStr"/>
      <c r="E8108" s="9" t="inlineStr"/>
      <c r="F8108" s="9" t="inlineStr"/>
    </row>
    <row r="8109" ht="11.5" customHeight="1">
      <c r="A8109" s="9" t="inlineStr"/>
      <c r="B8109" s="9" t="inlineStr">
        <is>
          <t>MATERIAL</t>
        </is>
      </c>
      <c r="C8109" s="9" t="inlineStr"/>
      <c r="D8109" s="9" t="inlineStr"/>
      <c r="E8109" s="9" t="inlineStr"/>
      <c r="F8109" s="9" t="inlineStr"/>
    </row>
    <row r="8110" ht="11.5" customHeight="1">
      <c r="A8110" s="9" t="inlineStr">
        <is>
          <t>7272</t>
        </is>
      </c>
      <c r="B8110" s="9" t="inlineStr">
        <is>
          <t>25 mm thick melamine faced prelam</t>
        </is>
      </c>
      <c r="C8110" s="9" t="inlineStr"/>
      <c r="D8110" s="9" t="inlineStr"/>
      <c r="E8110" s="9" t="inlineStr"/>
      <c r="F8110" s="9" t="inlineStr"/>
    </row>
    <row r="8111" ht="11.5" customHeight="1">
      <c r="A8111" s="9" t="inlineStr"/>
      <c r="B8111" s="9" t="inlineStr">
        <is>
          <t>inated three layer particle board</t>
        </is>
      </c>
      <c r="C8111" s="9" t="inlineStr">
        <is>
          <t>sqm</t>
        </is>
      </c>
      <c r="D8111" s="9" t="inlineStr">
        <is>
          <t>2.20</t>
        </is>
      </c>
      <c r="E8111" s="9" t="inlineStr">
        <is>
          <t>900.00</t>
        </is>
      </c>
      <c r="F8111" s="9" t="inlineStr">
        <is>
          <t>1980.00</t>
        </is>
      </c>
    </row>
    <row r="8112" ht="11.5" customHeight="1">
      <c r="A8112" s="9" t="inlineStr">
        <is>
          <t>9977</t>
        </is>
      </c>
      <c r="B8112" s="9" t="inlineStr">
        <is>
          <t>CARRIAGE</t>
        </is>
      </c>
      <c r="C8112" s="9" t="inlineStr">
        <is>
          <t>L.S.</t>
        </is>
      </c>
      <c r="D8112" s="9" t="inlineStr">
        <is>
          <t>29.64</t>
        </is>
      </c>
      <c r="E8112" s="9" t="inlineStr">
        <is>
          <t>2.00</t>
        </is>
      </c>
      <c r="F8112" s="9" t="inlineStr">
        <is>
          <t>59.28</t>
        </is>
      </c>
    </row>
    <row r="8113" ht="11.5" customHeight="1">
      <c r="A8113" s="9" t="inlineStr">
        <is>
          <t>8678</t>
        </is>
      </c>
      <c r="B8113" s="9" t="inlineStr">
        <is>
          <t>1mm thick 35mm wide bright finished</t>
        </is>
      </c>
      <c r="C8113" s="9" t="inlineStr"/>
      <c r="D8113" s="9" t="inlineStr"/>
      <c r="E8113" s="9" t="inlineStr"/>
      <c r="F8113" s="9" t="inlineStr"/>
    </row>
    <row r="8114" ht="11.5" customHeight="1">
      <c r="A8114" s="9" t="inlineStr"/>
      <c r="B8114" s="9" t="inlineStr">
        <is>
          <t>stainless steel piano hinges .</t>
        </is>
      </c>
      <c r="C8114" s="9" t="inlineStr">
        <is>
          <t>metre</t>
        </is>
      </c>
      <c r="D8114" s="9" t="inlineStr">
        <is>
          <t>4.40</t>
        </is>
      </c>
      <c r="E8114" s="9" t="inlineStr">
        <is>
          <t>42.00</t>
        </is>
      </c>
      <c r="F8114" s="9" t="inlineStr">
        <is>
          <t>184.80</t>
        </is>
      </c>
    </row>
    <row r="8116" ht="11.5" customHeight="1">
      <c r="A8116" s="10" t="inlineStr">
        <is>
          <t>Code</t>
        </is>
      </c>
      <c r="B8116" s="10" t="inlineStr">
        <is>
          <t>Description</t>
        </is>
      </c>
      <c r="C8116" s="10" t="inlineStr">
        <is>
          <t>Unit</t>
        </is>
      </c>
      <c r="D8116" s="10" t="inlineStr">
        <is>
          <t>Quantity</t>
        </is>
      </c>
      <c r="E8116" s="10" t="inlineStr">
        <is>
          <t>Rate</t>
        </is>
      </c>
      <c r="F8116" s="10" t="inlineStr">
        <is>
          <t>Amount</t>
        </is>
      </c>
    </row>
    <row r="8117" ht="11.5" customHeight="1">
      <c r="A8117" s="9" t="inlineStr">
        <is>
          <t>0114</t>
        </is>
      </c>
      <c r="B8117" s="9" t="inlineStr">
        <is>
          <t>Beldar</t>
        </is>
      </c>
      <c r="C8117" s="9" t="inlineStr">
        <is>
          <t>day</t>
        </is>
      </c>
      <c r="D8117" s="9" t="inlineStr">
        <is>
          <t>0.50</t>
        </is>
      </c>
      <c r="E8117" s="9" t="inlineStr">
        <is>
          <t>558.00</t>
        </is>
      </c>
      <c r="F8117" s="9" t="inlineStr">
        <is>
          <t>279.00</t>
        </is>
      </c>
    </row>
    <row r="8118" ht="11.5" customHeight="1">
      <c r="A8118" s="9" t="inlineStr">
        <is>
          <t>0130</t>
        </is>
      </c>
      <c r="B8118" s="9" t="inlineStr">
        <is>
          <t>Mistry</t>
        </is>
      </c>
      <c r="C8118" s="9" t="inlineStr">
        <is>
          <t>day</t>
        </is>
      </c>
      <c r="D8118" s="9" t="inlineStr">
        <is>
          <t>0.07</t>
        </is>
      </c>
      <c r="E8118" s="9" t="inlineStr">
        <is>
          <t>738.00</t>
        </is>
      </c>
      <c r="F8118" s="9" t="inlineStr">
        <is>
          <t>51.66</t>
        </is>
      </c>
    </row>
    <row r="8119" ht="11.5" customHeight="1">
      <c r="A8119" s="9" t="inlineStr">
        <is>
          <t>7271</t>
        </is>
      </c>
      <c r="B8119" s="9" t="inlineStr">
        <is>
          <t>IInd class teak wood lipping 25 mm</t>
        </is>
      </c>
      <c r="C8119" s="9" t="inlineStr"/>
      <c r="D8119" s="9" t="inlineStr"/>
      <c r="E8119" s="9" t="inlineStr"/>
      <c r="F8119" s="9" t="inlineStr"/>
    </row>
    <row r="8120" ht="11.5" customHeight="1">
      <c r="A8120" s="9" t="inlineStr"/>
      <c r="B8120" s="9" t="inlineStr">
        <is>
          <t>wide x 12 mm thick</t>
        </is>
      </c>
      <c r="C8120" s="9" t="inlineStr">
        <is>
          <t>metre</t>
        </is>
      </c>
      <c r="D8120" s="9" t="inlineStr">
        <is>
          <t>7.00</t>
        </is>
      </c>
      <c r="E8120" s="9" t="inlineStr">
        <is>
          <t>29.00</t>
        </is>
      </c>
      <c r="F8120" s="9" t="inlineStr">
        <is>
          <t>203.00</t>
        </is>
      </c>
    </row>
    <row r="8121" ht="11.5" customHeight="1">
      <c r="A8121" s="9" t="inlineStr"/>
      <c r="B8121" s="9" t="inlineStr">
        <is>
          <t>TOTAL</t>
        </is>
      </c>
      <c r="C8121" s="9" t="inlineStr"/>
      <c r="D8121" s="9" t="inlineStr"/>
      <c r="E8121" s="9" t="inlineStr"/>
      <c r="F8121" s="9" t="inlineStr">
        <is>
          <t>3171.74 W</t>
        </is>
      </c>
    </row>
    <row r="8122" ht="11.5" customHeight="1">
      <c r="A8122" s="9" t="inlineStr"/>
      <c r="B8122" s="9" t="inlineStr">
        <is>
          <t>Add 1 % Water charges on "W"</t>
        </is>
      </c>
      <c r="C8122" s="9" t="inlineStr"/>
      <c r="D8122" s="9" t="inlineStr"/>
      <c r="E8122" s="9" t="inlineStr"/>
      <c r="F8122" s="9" t="inlineStr">
        <is>
          <t>31.72</t>
        </is>
      </c>
    </row>
    <row r="8123" ht="11.5" customHeight="1">
      <c r="A8123" s="9" t="inlineStr"/>
      <c r="B8123" s="9" t="inlineStr">
        <is>
          <t>TOTAL</t>
        </is>
      </c>
      <c r="C8123" s="9" t="inlineStr"/>
      <c r="D8123" s="9" t="inlineStr"/>
      <c r="E8123" s="9" t="inlineStr"/>
      <c r="F8123" s="9" t="inlineStr">
        <is>
          <t>3203.46 X</t>
        </is>
      </c>
    </row>
    <row r="8124" ht="11.5" customHeight="1">
      <c r="A8124" s="9" t="inlineStr"/>
      <c r="B8124" s="9" t="inlineStr">
        <is>
          <t>Add GST on "X" (multiplying factor</t>
        </is>
      </c>
      <c r="C8124" s="9" t="inlineStr"/>
      <c r="D8124" s="9" t="inlineStr"/>
      <c r="E8124" s="9" t="inlineStr"/>
      <c r="F8124" s="9" t="inlineStr"/>
    </row>
    <row r="8125" ht="11.5" customHeight="1">
      <c r="A8125" s="9" t="inlineStr"/>
      <c r="B8125" s="9" t="inlineStr">
        <is>
          <t>0.1405)</t>
        </is>
      </c>
      <c r="C8125" s="9" t="inlineStr"/>
      <c r="D8125" s="9" t="inlineStr"/>
      <c r="E8125" s="9" t="inlineStr"/>
      <c r="F8125" s="9" t="inlineStr">
        <is>
          <t>450.09</t>
        </is>
      </c>
    </row>
    <row r="8126" ht="11.5" customHeight="1">
      <c r="A8126" s="9" t="inlineStr"/>
      <c r="B8126" s="9" t="inlineStr">
        <is>
          <t>TOTAL</t>
        </is>
      </c>
      <c r="C8126" s="9" t="inlineStr"/>
      <c r="D8126" s="9" t="inlineStr"/>
      <c r="E8126" s="9" t="inlineStr"/>
      <c r="F8126" s="9" t="inlineStr">
        <is>
          <t>3653.54 Y</t>
        </is>
      </c>
    </row>
    <row r="8127" ht="11.5" customHeight="1">
      <c r="A8127" s="9" t="inlineStr"/>
      <c r="B8127" s="9" t="inlineStr">
        <is>
          <t>Add 15% CPOH on "Y"</t>
        </is>
      </c>
      <c r="C8127" s="9" t="inlineStr"/>
      <c r="D8127" s="9" t="inlineStr"/>
      <c r="E8127" s="9" t="inlineStr"/>
      <c r="F8127" s="9" t="inlineStr">
        <is>
          <t>548.03</t>
        </is>
      </c>
    </row>
    <row r="8128" ht="11.5" customHeight="1">
      <c r="A8128" s="9" t="inlineStr"/>
      <c r="B8128" s="9" t="inlineStr">
        <is>
          <t>TOTAL</t>
        </is>
      </c>
      <c r="C8128" s="9" t="inlineStr"/>
      <c r="D8128" s="9" t="inlineStr"/>
      <c r="E8128" s="9" t="inlineStr"/>
      <c r="F8128" s="9" t="inlineStr">
        <is>
          <t>4201.57 Z</t>
        </is>
      </c>
    </row>
    <row r="8129" ht="11.5" customHeight="1">
      <c r="A8129" s="9" t="inlineStr"/>
      <c r="B8129" s="9" t="inlineStr">
        <is>
          <t>Add Cess @ 1% on "Z"</t>
        </is>
      </c>
      <c r="C8129" s="9" t="inlineStr"/>
      <c r="D8129" s="9" t="inlineStr"/>
      <c r="E8129" s="9" t="inlineStr"/>
      <c r="F8129" s="9" t="inlineStr">
        <is>
          <t>42.02</t>
        </is>
      </c>
    </row>
    <row r="8130" ht="11.5" customHeight="1">
      <c r="A8130" s="9" t="inlineStr"/>
      <c r="B8130" s="9" t="inlineStr">
        <is>
          <t>Cost for 2.20sqm.</t>
        </is>
      </c>
      <c r="C8130" s="9" t="inlineStr"/>
      <c r="D8130" s="9" t="inlineStr"/>
      <c r="E8130" s="9" t="inlineStr"/>
      <c r="F8130" s="9" t="inlineStr">
        <is>
          <t>4243.59</t>
        </is>
      </c>
    </row>
    <row r="8131" ht="11.5" customHeight="1">
      <c r="A8131" s="9" t="inlineStr"/>
      <c r="B8131" s="9" t="inlineStr">
        <is>
          <t>Cost of 1 sqm</t>
        </is>
      </c>
      <c r="C8131" s="9" t="inlineStr"/>
      <c r="D8131" s="9" t="inlineStr"/>
      <c r="E8131" s="9" t="inlineStr"/>
      <c r="F8131" s="9" t="inlineStr">
        <is>
          <t>1928.90</t>
        </is>
      </c>
    </row>
    <row r="8132" ht="11.5" customHeight="1">
      <c r="A8132" s="9" t="inlineStr"/>
      <c r="B8132" s="9" t="inlineStr">
        <is>
          <t>Say</t>
        </is>
      </c>
      <c r="C8132" s="9" t="inlineStr"/>
      <c r="D8132" s="9" t="inlineStr"/>
      <c r="E8132" s="9" t="inlineStr"/>
      <c r="F8132" s="9" t="inlineStr">
        <is>
          <t>1928.90</t>
        </is>
      </c>
    </row>
    <row r="8133" ht="11.5" customHeight="1">
      <c r="A8133" s="9" t="inlineStr">
        <is>
          <t>9.130</t>
        </is>
      </c>
      <c r="B8133" s="9" t="inlineStr">
        <is>
          <t>Providing and fixing cup board shutters</t>
        </is>
      </c>
      <c r="C8133" s="9" t="inlineStr">
        <is>
          <t>with</t>
        </is>
      </c>
      <c r="D8133" s="9" t="inlineStr">
        <is>
          <t>25 mm thick</t>
        </is>
      </c>
      <c r="E8133" s="9" t="inlineStr">
        <is>
          <t>veneered</t>
        </is>
      </c>
      <c r="F8133" s="9" t="inlineStr">
        <is>
          <t>particle board</t>
        </is>
      </c>
    </row>
    <row r="8134" ht="23" customHeight="1">
      <c r="A8134" s="9" t="inlineStr"/>
      <c r="B8134" s="9" t="inlineStr">
        <is>
          <t>IS : 3097 marked, exterior grade (Grade</t>
        </is>
      </c>
      <c r="C8134" s="9" t="inlineStr">
        <is>
          <t>I), of</t>
        </is>
      </c>
      <c r="D8134" s="9" t="inlineStr">
        <is>
          <t>approved</t>
        </is>
      </c>
      <c r="E8134" s="9" t="inlineStr">
        <is>
          <t>make, including</t>
        </is>
      </c>
      <c r="F8134" s="9" t="inlineStr">
        <is>
          <t>IInd class</t>
        </is>
      </c>
    </row>
    <row r="8135" ht="23" customHeight="1">
      <c r="A8135" s="9" t="inlineStr"/>
      <c r="B8135" s="9" t="inlineStr">
        <is>
          <t>teak wood lipping of 25 mm wide x</t>
        </is>
      </c>
      <c r="C8135" s="9" t="inlineStr">
        <is>
          <t>12 mm thick</t>
        </is>
      </c>
      <c r="D8135" s="9" t="inlineStr">
        <is>
          <t>with necessary</t>
        </is>
      </c>
      <c r="E8135" s="9" t="inlineStr">
        <is>
          <t>screws</t>
        </is>
      </c>
      <c r="F8135" s="9" t="inlineStr">
        <is>
          <t>and bright</t>
        </is>
      </c>
    </row>
    <row r="8136" ht="23" customHeight="1">
      <c r="A8136" s="9" t="inlineStr"/>
      <c r="B8136" s="9" t="inlineStr">
        <is>
          <t>finished stainless steel piano hinges,</t>
        </is>
      </c>
      <c r="C8136" s="9" t="inlineStr">
        <is>
          <t>complete</t>
        </is>
      </c>
      <c r="D8136" s="9" t="inlineStr">
        <is>
          <t>as per direction</t>
        </is>
      </c>
      <c r="E8136" s="9" t="inlineStr">
        <is>
          <t>of Engineer-in-Charge.</t>
        </is>
      </c>
      <c r="F8136" s="9" t="inlineStr"/>
    </row>
    <row r="8137" ht="23" customHeight="1">
      <c r="A8137" s="9" t="inlineStr">
        <is>
          <t>9.130.1</t>
        </is>
      </c>
      <c r="B8137" s="9" t="inlineStr">
        <is>
          <t>With decorative veneering on one side</t>
        </is>
      </c>
      <c r="C8137" s="9" t="inlineStr">
        <is>
          <t>and commercial</t>
        </is>
      </c>
      <c r="D8137" s="9" t="inlineStr"/>
      <c r="E8137" s="9" t="inlineStr">
        <is>
          <t>veneering</t>
        </is>
      </c>
      <c r="F8137" s="9" t="inlineStr">
        <is>
          <t>on other side</t>
        </is>
      </c>
    </row>
    <row r="8138" ht="11.5" customHeight="1">
      <c r="A8138" s="10" t="inlineStr">
        <is>
          <t>Code</t>
        </is>
      </c>
      <c r="B8138" s="10" t="inlineStr">
        <is>
          <t>Description</t>
        </is>
      </c>
      <c r="C8138" s="10" t="inlineStr">
        <is>
          <t>Unit</t>
        </is>
      </c>
      <c r="D8138" s="10" t="inlineStr">
        <is>
          <t>Quantity</t>
        </is>
      </c>
      <c r="E8138" s="10" t="inlineStr">
        <is>
          <t>Rate</t>
        </is>
      </c>
      <c r="F8138" s="10" t="inlineStr">
        <is>
          <t>Amount</t>
        </is>
      </c>
    </row>
    <row r="8139" ht="11.5" customHeight="1">
      <c r="A8139" s="9" t="inlineStr"/>
      <c r="B8139" s="9" t="inlineStr">
        <is>
          <t>Details of cost for one shutter</t>
        </is>
      </c>
      <c r="C8139" s="9" t="inlineStr"/>
      <c r="D8139" s="9" t="inlineStr"/>
      <c r="E8139" s="9" t="inlineStr"/>
      <c r="F8139" s="9" t="inlineStr"/>
    </row>
    <row r="8140" ht="11.5" customHeight="1">
      <c r="A8140" s="9" t="inlineStr"/>
      <c r="B8140" s="9" t="inlineStr">
        <is>
          <t>2.20x1.00m = 2.20sqm.</t>
        </is>
      </c>
      <c r="C8140" s="9" t="inlineStr"/>
      <c r="D8140" s="9" t="inlineStr"/>
      <c r="E8140" s="9" t="inlineStr"/>
      <c r="F8140" s="9" t="inlineStr"/>
    </row>
    <row r="8141" ht="11.5" customHeight="1">
      <c r="A8141" s="9" t="inlineStr"/>
      <c r="B8141" s="9" t="inlineStr">
        <is>
          <t>MATERIAL</t>
        </is>
      </c>
      <c r="C8141" s="9" t="inlineStr"/>
      <c r="D8141" s="9" t="inlineStr"/>
      <c r="E8141" s="9" t="inlineStr"/>
      <c r="F8141" s="9" t="inlineStr"/>
    </row>
    <row r="8142" ht="11.5" customHeight="1">
      <c r="A8142" s="9" t="inlineStr">
        <is>
          <t>7269</t>
        </is>
      </c>
      <c r="B8142" s="9" t="inlineStr">
        <is>
          <t>25 mm thick particle board</t>
        </is>
      </c>
      <c r="C8142" s="9" t="inlineStr">
        <is>
          <t>sqm</t>
        </is>
      </c>
      <c r="D8142" s="9" t="inlineStr">
        <is>
          <t>2.20</t>
        </is>
      </c>
      <c r="E8142" s="9" t="inlineStr">
        <is>
          <t>460.00</t>
        </is>
      </c>
      <c r="F8142" s="9" t="inlineStr">
        <is>
          <t>1012.00</t>
        </is>
      </c>
    </row>
    <row r="8143" ht="11.5" customHeight="1">
      <c r="A8143" s="9" t="inlineStr">
        <is>
          <t>0346</t>
        </is>
      </c>
      <c r="B8143" s="9" t="inlineStr">
        <is>
          <t>Extra for veneered particle board with</t>
        </is>
      </c>
      <c r="C8143" s="9" t="inlineStr"/>
      <c r="D8143" s="9" t="inlineStr"/>
      <c r="E8143" s="9" t="inlineStr"/>
      <c r="F8143" s="9" t="inlineStr"/>
    </row>
    <row r="8144" ht="11.5" customHeight="1">
      <c r="A8144" s="9" t="inlineStr"/>
      <c r="B8144" s="9" t="inlineStr">
        <is>
          <t>Teak veneering on one side and</t>
        </is>
      </c>
      <c r="C8144" s="9" t="inlineStr"/>
      <c r="D8144" s="9" t="inlineStr"/>
      <c r="E8144" s="9" t="inlineStr"/>
      <c r="F8144" s="9" t="inlineStr"/>
    </row>
    <row r="8145" ht="11.5" customHeight="1">
      <c r="A8145" s="9" t="inlineStr"/>
      <c r="B8145" s="9" t="inlineStr">
        <is>
          <t>commercial veneered on other side</t>
        </is>
      </c>
      <c r="C8145" s="9" t="inlineStr">
        <is>
          <t>sqm</t>
        </is>
      </c>
      <c r="D8145" s="9" t="inlineStr">
        <is>
          <t>2.20</t>
        </is>
      </c>
      <c r="E8145" s="9" t="inlineStr">
        <is>
          <t>230.00</t>
        </is>
      </c>
      <c r="F8145" s="9" t="inlineStr">
        <is>
          <t>506.00</t>
        </is>
      </c>
    </row>
    <row r="8146" ht="11.5" customHeight="1">
      <c r="A8146" s="9" t="inlineStr">
        <is>
          <t>9977</t>
        </is>
      </c>
      <c r="B8146" s="9" t="inlineStr">
        <is>
          <t>CARRIAGE</t>
        </is>
      </c>
      <c r="C8146" s="9" t="inlineStr">
        <is>
          <t>L.S.</t>
        </is>
      </c>
      <c r="D8146" s="9" t="inlineStr">
        <is>
          <t>29.64</t>
        </is>
      </c>
      <c r="E8146" s="9" t="inlineStr">
        <is>
          <t>2.00</t>
        </is>
      </c>
      <c r="F8146" s="9" t="inlineStr">
        <is>
          <t>59.28</t>
        </is>
      </c>
    </row>
    <row r="8147" ht="11.5" customHeight="1">
      <c r="A8147" s="9" t="inlineStr">
        <is>
          <t>8678</t>
        </is>
      </c>
      <c r="B8147" s="9" t="inlineStr">
        <is>
          <t>1mm thick 35mm wide bright finished</t>
        </is>
      </c>
      <c r="C8147" s="9" t="inlineStr"/>
      <c r="D8147" s="9" t="inlineStr"/>
      <c r="E8147" s="9" t="inlineStr"/>
      <c r="F8147" s="9" t="inlineStr"/>
    </row>
    <row r="8148" ht="11.5" customHeight="1">
      <c r="A8148" s="9" t="inlineStr"/>
      <c r="B8148" s="9" t="inlineStr">
        <is>
          <t>stainless steel piano hinges .</t>
        </is>
      </c>
      <c r="C8148" s="9" t="inlineStr">
        <is>
          <t>metre</t>
        </is>
      </c>
      <c r="D8148" s="9" t="inlineStr">
        <is>
          <t>4.40</t>
        </is>
      </c>
      <c r="E8148" s="9" t="inlineStr">
        <is>
          <t>42.00</t>
        </is>
      </c>
      <c r="F8148" s="9" t="inlineStr">
        <is>
          <t>184.80</t>
        </is>
      </c>
    </row>
    <row r="8149" ht="11.5" customHeight="1">
      <c r="A8149" s="9" t="inlineStr">
        <is>
          <t>0685</t>
        </is>
      </c>
      <c r="B8149" s="9" t="inlineStr">
        <is>
          <t>Oxidised mild steel screws 25 mm</t>
        </is>
      </c>
      <c r="C8149" s="9" t="inlineStr">
        <is>
          <t>100 Nos</t>
        </is>
      </c>
      <c r="D8149" s="9" t="inlineStr">
        <is>
          <t>1.25</t>
        </is>
      </c>
      <c r="E8149" s="9" t="inlineStr">
        <is>
          <t>36.00</t>
        </is>
      </c>
      <c r="F8149" s="9" t="inlineStr">
        <is>
          <t>45.00</t>
        </is>
      </c>
    </row>
    <row r="8150" ht="11.5" customHeight="1">
      <c r="A8150" s="9" t="inlineStr"/>
      <c r="B8150" s="9" t="inlineStr">
        <is>
          <t>LABOUR</t>
        </is>
      </c>
      <c r="C8150" s="9" t="inlineStr"/>
      <c r="D8150" s="9" t="inlineStr"/>
      <c r="E8150" s="9" t="inlineStr"/>
      <c r="F8150" s="9" t="inlineStr"/>
    </row>
    <row r="8151" ht="11.5" customHeight="1">
      <c r="A8151" s="9" t="inlineStr">
        <is>
          <t>0111</t>
        </is>
      </c>
      <c r="B8151" s="9" t="inlineStr">
        <is>
          <t>Carpenter 1st class</t>
        </is>
      </c>
      <c r="C8151" s="9" t="inlineStr">
        <is>
          <t>day</t>
        </is>
      </c>
      <c r="D8151" s="9" t="inlineStr">
        <is>
          <t>0.50</t>
        </is>
      </c>
      <c r="E8151" s="9" t="inlineStr">
        <is>
          <t>738.00</t>
        </is>
      </c>
      <c r="F8151" s="9" t="inlineStr">
        <is>
          <t>369.00</t>
        </is>
      </c>
    </row>
    <row r="8152" ht="11.5" customHeight="1">
      <c r="A8152" s="9" t="inlineStr">
        <is>
          <t>0114</t>
        </is>
      </c>
      <c r="B8152" s="9" t="inlineStr">
        <is>
          <t>Beldar</t>
        </is>
      </c>
      <c r="C8152" s="9" t="inlineStr">
        <is>
          <t>day</t>
        </is>
      </c>
      <c r="D8152" s="9" t="inlineStr">
        <is>
          <t>0.50</t>
        </is>
      </c>
      <c r="E8152" s="9" t="inlineStr">
        <is>
          <t>558.00</t>
        </is>
      </c>
      <c r="F8152" s="9" t="inlineStr">
        <is>
          <t>279.00</t>
        </is>
      </c>
    </row>
    <row r="8153" ht="11.5" customHeight="1">
      <c r="A8153" s="9" t="inlineStr">
        <is>
          <t>0130</t>
        </is>
      </c>
      <c r="B8153" s="9" t="inlineStr">
        <is>
          <t>Mistry</t>
        </is>
      </c>
      <c r="C8153" s="9" t="inlineStr">
        <is>
          <t>day</t>
        </is>
      </c>
      <c r="D8153" s="9" t="inlineStr">
        <is>
          <t>0.07</t>
        </is>
      </c>
      <c r="E8153" s="9" t="inlineStr">
        <is>
          <t>738.00</t>
        </is>
      </c>
      <c r="F8153" s="9" t="inlineStr">
        <is>
          <t>51.66</t>
        </is>
      </c>
    </row>
    <row r="8154" ht="11.5" customHeight="1">
      <c r="A8154" s="9" t="inlineStr">
        <is>
          <t>7271</t>
        </is>
      </c>
      <c r="B8154" s="9" t="inlineStr">
        <is>
          <t>IInd class teak wood lipping 25 mm</t>
        </is>
      </c>
      <c r="C8154" s="9" t="inlineStr"/>
      <c r="D8154" s="9" t="inlineStr"/>
      <c r="E8154" s="9" t="inlineStr"/>
      <c r="F8154" s="9" t="inlineStr"/>
    </row>
    <row r="8155" ht="11.5" customHeight="1">
      <c r="A8155" s="9" t="inlineStr"/>
      <c r="B8155" s="9" t="inlineStr">
        <is>
          <t>wide x 12 mm thick</t>
        </is>
      </c>
      <c r="C8155" s="9" t="inlineStr">
        <is>
          <t>metre</t>
        </is>
      </c>
      <c r="D8155" s="9" t="inlineStr">
        <is>
          <t>7.00</t>
        </is>
      </c>
      <c r="E8155" s="9" t="inlineStr">
        <is>
          <t>29.00</t>
        </is>
      </c>
      <c r="F8155" s="9" t="inlineStr">
        <is>
          <t>203.00</t>
        </is>
      </c>
    </row>
    <row r="8156" ht="11.5" customHeight="1">
      <c r="A8156" s="9" t="inlineStr"/>
      <c r="B8156" s="9" t="inlineStr">
        <is>
          <t>TOTAL</t>
        </is>
      </c>
      <c r="C8156" s="9" t="inlineStr"/>
      <c r="D8156" s="9" t="inlineStr"/>
      <c r="E8156" s="9" t="inlineStr"/>
      <c r="F8156" s="9" t="inlineStr">
        <is>
          <t>2709.74 W</t>
        </is>
      </c>
    </row>
    <row r="8157" ht="11.5" customHeight="1">
      <c r="A8157" s="9" t="inlineStr"/>
      <c r="B8157" s="9" t="inlineStr">
        <is>
          <t>Add 1 % Water charges on "W"</t>
        </is>
      </c>
      <c r="C8157" s="9" t="inlineStr"/>
      <c r="D8157" s="9" t="inlineStr"/>
      <c r="E8157" s="9" t="inlineStr"/>
      <c r="F8157" s="9" t="inlineStr">
        <is>
          <t>27.10</t>
        </is>
      </c>
    </row>
    <row r="8158" ht="11.5" customHeight="1">
      <c r="A8158" s="9" t="inlineStr"/>
      <c r="B8158" s="9" t="inlineStr">
        <is>
          <t>TOTAL</t>
        </is>
      </c>
      <c r="C8158" s="9" t="inlineStr"/>
      <c r="D8158" s="9" t="inlineStr"/>
      <c r="E8158" s="9" t="inlineStr"/>
      <c r="F8158" s="9" t="inlineStr">
        <is>
          <t>2736.84 X</t>
        </is>
      </c>
    </row>
    <row r="8159" ht="11.5" customHeight="1">
      <c r="A8159" s="9" t="inlineStr"/>
      <c r="B8159" s="9" t="inlineStr">
        <is>
          <t>Add GST on "X" (multiplying factor</t>
        </is>
      </c>
      <c r="C8159" s="9" t="inlineStr"/>
      <c r="D8159" s="9" t="inlineStr"/>
      <c r="E8159" s="9" t="inlineStr"/>
      <c r="F8159" s="9" t="inlineStr"/>
    </row>
    <row r="8160" ht="11.5" customHeight="1">
      <c r="A8160" s="9" t="inlineStr"/>
      <c r="B8160" s="9" t="inlineStr">
        <is>
          <t>0.1405)</t>
        </is>
      </c>
      <c r="C8160" s="9" t="inlineStr"/>
      <c r="D8160" s="9" t="inlineStr"/>
      <c r="E8160" s="9" t="inlineStr"/>
      <c r="F8160" s="9" t="inlineStr">
        <is>
          <t>384.53</t>
        </is>
      </c>
    </row>
    <row r="8161" ht="11.5" customHeight="1">
      <c r="A8161" s="9" t="inlineStr"/>
      <c r="B8161" s="9" t="inlineStr">
        <is>
          <t>TOTAL</t>
        </is>
      </c>
      <c r="C8161" s="9" t="inlineStr"/>
      <c r="D8161" s="9" t="inlineStr"/>
      <c r="E8161" s="9" t="inlineStr"/>
      <c r="F8161" s="9" t="inlineStr">
        <is>
          <t>3121.36 Y</t>
        </is>
      </c>
    </row>
    <row r="8162" ht="11.5" customHeight="1">
      <c r="A8162" s="9" t="inlineStr"/>
      <c r="B8162" s="9" t="inlineStr">
        <is>
          <t>Add 15% CPOH on "Y"</t>
        </is>
      </c>
      <c r="C8162" s="9" t="inlineStr"/>
      <c r="D8162" s="9" t="inlineStr"/>
      <c r="E8162" s="9" t="inlineStr"/>
      <c r="F8162" s="9" t="inlineStr">
        <is>
          <t>468.20</t>
        </is>
      </c>
    </row>
    <row r="8163" ht="11.5" customHeight="1">
      <c r="A8163" s="9" t="inlineStr"/>
      <c r="B8163" s="9" t="inlineStr">
        <is>
          <t>TOTAL</t>
        </is>
      </c>
      <c r="C8163" s="9" t="inlineStr"/>
      <c r="D8163" s="9" t="inlineStr"/>
      <c r="E8163" s="9" t="inlineStr"/>
      <c r="F8163" s="9" t="inlineStr">
        <is>
          <t>3589.57 Z</t>
        </is>
      </c>
    </row>
    <row r="8164" ht="11.5" customHeight="1">
      <c r="A8164" s="9" t="inlineStr"/>
      <c r="B8164" s="9" t="inlineStr">
        <is>
          <t>Add Cess @ 1% on "Z"</t>
        </is>
      </c>
      <c r="C8164" s="9" t="inlineStr"/>
      <c r="D8164" s="9" t="inlineStr"/>
      <c r="E8164" s="9" t="inlineStr"/>
      <c r="F8164" s="9" t="inlineStr">
        <is>
          <t>35.90</t>
        </is>
      </c>
    </row>
    <row r="8166" ht="11.5" customHeight="1">
      <c r="A8166" s="9" t="inlineStr">
        <is>
          <t>9.130.2</t>
        </is>
      </c>
      <c r="B8166" s="9" t="inlineStr">
        <is>
          <t>With non decorative veneering on both</t>
        </is>
      </c>
      <c r="C8166" s="9" t="inlineStr">
        <is>
          <t>sides</t>
        </is>
      </c>
      <c r="D8166" s="9" t="inlineStr"/>
      <c r="E8166" s="9" t="inlineStr"/>
      <c r="F8166" s="9" t="inlineStr"/>
    </row>
    <row r="8167" ht="11.5" customHeight="1">
      <c r="A8167" s="10" t="inlineStr">
        <is>
          <t>Code</t>
        </is>
      </c>
      <c r="B8167" s="10" t="inlineStr">
        <is>
          <t>Description</t>
        </is>
      </c>
      <c r="C8167" s="10" t="inlineStr">
        <is>
          <t>Unit</t>
        </is>
      </c>
      <c r="D8167" s="10" t="inlineStr">
        <is>
          <t>Quantity</t>
        </is>
      </c>
      <c r="E8167" s="10" t="inlineStr">
        <is>
          <t>Rate</t>
        </is>
      </c>
      <c r="F8167" s="10" t="inlineStr">
        <is>
          <t>Amount</t>
        </is>
      </c>
    </row>
    <row r="8168" ht="11.5" customHeight="1">
      <c r="A8168" s="9" t="inlineStr"/>
      <c r="B8168" s="9" t="inlineStr">
        <is>
          <t>Details of cost for one shutter</t>
        </is>
      </c>
      <c r="C8168" s="9" t="inlineStr"/>
      <c r="D8168" s="9" t="inlineStr"/>
      <c r="E8168" s="9" t="inlineStr"/>
      <c r="F8168" s="9" t="inlineStr"/>
    </row>
    <row r="8169" ht="11.5" customHeight="1">
      <c r="A8169" s="9" t="inlineStr"/>
      <c r="B8169" s="9" t="inlineStr">
        <is>
          <t>2.20x1.00m= 2.20sqm.</t>
        </is>
      </c>
      <c r="C8169" s="9" t="inlineStr"/>
      <c r="D8169" s="9" t="inlineStr"/>
      <c r="E8169" s="9" t="inlineStr"/>
      <c r="F8169" s="9" t="inlineStr"/>
    </row>
    <row r="8170" ht="11.5" customHeight="1">
      <c r="A8170" s="9" t="inlineStr"/>
      <c r="B8170" s="9" t="inlineStr">
        <is>
          <t>MATERIAL</t>
        </is>
      </c>
      <c r="C8170" s="9" t="inlineStr"/>
      <c r="D8170" s="9" t="inlineStr"/>
      <c r="E8170" s="9" t="inlineStr"/>
      <c r="F8170" s="9" t="inlineStr"/>
    </row>
    <row r="8171" ht="11.5" customHeight="1">
      <c r="A8171" s="9" t="inlineStr">
        <is>
          <t>7269</t>
        </is>
      </c>
      <c r="B8171" s="9" t="inlineStr">
        <is>
          <t>25 mm thick particle board</t>
        </is>
      </c>
      <c r="C8171" s="9" t="inlineStr">
        <is>
          <t>sqm</t>
        </is>
      </c>
      <c r="D8171" s="9" t="inlineStr">
        <is>
          <t>2.20</t>
        </is>
      </c>
      <c r="E8171" s="9" t="inlineStr">
        <is>
          <t>460.00</t>
        </is>
      </c>
      <c r="F8171" s="9" t="inlineStr">
        <is>
          <t>1012.00</t>
        </is>
      </c>
    </row>
    <row r="8172" ht="11.5" customHeight="1">
      <c r="A8172" s="9" t="inlineStr">
        <is>
          <t>0347</t>
        </is>
      </c>
      <c r="B8172" s="9" t="inlineStr">
        <is>
          <t>Extra for veneered particle board with</t>
        </is>
      </c>
      <c r="C8172" s="9" t="inlineStr"/>
      <c r="D8172" s="9" t="inlineStr"/>
      <c r="E8172" s="9" t="inlineStr"/>
      <c r="F8172" s="9" t="inlineStr"/>
    </row>
    <row r="8173" ht="11.5" customHeight="1">
      <c r="A8173" s="9" t="inlineStr"/>
      <c r="B8173" s="9" t="inlineStr">
        <is>
          <t>Commercial veneering on both sides</t>
        </is>
      </c>
      <c r="C8173" s="9" t="inlineStr">
        <is>
          <t>sqm</t>
        </is>
      </c>
      <c r="D8173" s="9" t="inlineStr">
        <is>
          <t>2.20</t>
        </is>
      </c>
      <c r="E8173" s="9" t="inlineStr">
        <is>
          <t>155.00</t>
        </is>
      </c>
      <c r="F8173" s="9" t="inlineStr">
        <is>
          <t>341.00</t>
        </is>
      </c>
    </row>
    <row r="8174" ht="11.5" customHeight="1">
      <c r="A8174" s="9" t="inlineStr">
        <is>
          <t>9977</t>
        </is>
      </c>
      <c r="B8174" s="9" t="inlineStr">
        <is>
          <t>CARRIAGE</t>
        </is>
      </c>
      <c r="C8174" s="9" t="inlineStr">
        <is>
          <t>L.S.</t>
        </is>
      </c>
      <c r="D8174" s="9" t="inlineStr">
        <is>
          <t>29.64</t>
        </is>
      </c>
      <c r="E8174" s="9" t="inlineStr">
        <is>
          <t>2.00</t>
        </is>
      </c>
      <c r="F8174" s="9" t="inlineStr">
        <is>
          <t>59.28</t>
        </is>
      </c>
    </row>
    <row r="8175" ht="11.5" customHeight="1">
      <c r="A8175" s="9" t="inlineStr">
        <is>
          <t>8678</t>
        </is>
      </c>
      <c r="B8175" s="9" t="inlineStr">
        <is>
          <t>1mm thick 35mm wide bright finished</t>
        </is>
      </c>
      <c r="C8175" s="9" t="inlineStr"/>
      <c r="D8175" s="9" t="inlineStr"/>
      <c r="E8175" s="9" t="inlineStr"/>
      <c r="F8175" s="9" t="inlineStr"/>
    </row>
    <row r="8176" ht="11.5" customHeight="1">
      <c r="A8176" s="9" t="inlineStr"/>
      <c r="B8176" s="9" t="inlineStr">
        <is>
          <t>stainless steel piano hinges .</t>
        </is>
      </c>
      <c r="C8176" s="9" t="inlineStr">
        <is>
          <t>metre</t>
        </is>
      </c>
      <c r="D8176" s="9" t="inlineStr">
        <is>
          <t>4.40</t>
        </is>
      </c>
      <c r="E8176" s="9" t="inlineStr">
        <is>
          <t>42.00</t>
        </is>
      </c>
      <c r="F8176" s="9" t="inlineStr">
        <is>
          <t>184.80</t>
        </is>
      </c>
    </row>
    <row r="8177" ht="11.5" customHeight="1">
      <c r="A8177" s="9" t="inlineStr">
        <is>
          <t>0685</t>
        </is>
      </c>
      <c r="B8177" s="9" t="inlineStr">
        <is>
          <t>Oxidised mild steel screws 25 mm</t>
        </is>
      </c>
      <c r="C8177" s="9" t="inlineStr">
        <is>
          <t>100 Nos</t>
        </is>
      </c>
      <c r="D8177" s="9" t="inlineStr">
        <is>
          <t>1.25</t>
        </is>
      </c>
      <c r="E8177" s="9" t="inlineStr">
        <is>
          <t>36.00</t>
        </is>
      </c>
      <c r="F8177" s="9" t="inlineStr">
        <is>
          <t>45.00</t>
        </is>
      </c>
    </row>
    <row r="8178" ht="11.5" customHeight="1">
      <c r="A8178" s="9" t="inlineStr"/>
      <c r="B8178" s="9" t="inlineStr">
        <is>
          <t>LABOUR</t>
        </is>
      </c>
      <c r="C8178" s="9" t="inlineStr"/>
      <c r="D8178" s="9" t="inlineStr"/>
      <c r="E8178" s="9" t="inlineStr"/>
      <c r="F8178" s="9" t="inlineStr"/>
    </row>
    <row r="8179" ht="11.5" customHeight="1">
      <c r="A8179" s="9" t="inlineStr">
        <is>
          <t>0111</t>
        </is>
      </c>
      <c r="B8179" s="9" t="inlineStr">
        <is>
          <t>Carpenter 1st class</t>
        </is>
      </c>
      <c r="C8179" s="9" t="inlineStr">
        <is>
          <t>day</t>
        </is>
      </c>
      <c r="D8179" s="9" t="inlineStr">
        <is>
          <t>0.50</t>
        </is>
      </c>
      <c r="E8179" s="9" t="inlineStr">
        <is>
          <t>738.00</t>
        </is>
      </c>
      <c r="F8179" s="9" t="inlineStr">
        <is>
          <t>369.00</t>
        </is>
      </c>
    </row>
    <row r="8180" ht="11.5" customHeight="1">
      <c r="A8180" s="9" t="inlineStr">
        <is>
          <t>0114</t>
        </is>
      </c>
      <c r="B8180" s="9" t="inlineStr">
        <is>
          <t>Beldar</t>
        </is>
      </c>
      <c r="C8180" s="9" t="inlineStr">
        <is>
          <t>day</t>
        </is>
      </c>
      <c r="D8180" s="9" t="inlineStr">
        <is>
          <t>0.50</t>
        </is>
      </c>
      <c r="E8180" s="9" t="inlineStr">
        <is>
          <t>558.00</t>
        </is>
      </c>
      <c r="F8180" s="9" t="inlineStr">
        <is>
          <t>279.00</t>
        </is>
      </c>
    </row>
    <row r="8181" ht="11.5" customHeight="1">
      <c r="A8181" s="9" t="inlineStr">
        <is>
          <t>0130</t>
        </is>
      </c>
      <c r="B8181" s="9" t="inlineStr">
        <is>
          <t>Mistry</t>
        </is>
      </c>
      <c r="C8181" s="9" t="inlineStr">
        <is>
          <t>day</t>
        </is>
      </c>
      <c r="D8181" s="9" t="inlineStr">
        <is>
          <t>0.07</t>
        </is>
      </c>
      <c r="E8181" s="9" t="inlineStr">
        <is>
          <t>738.00</t>
        </is>
      </c>
      <c r="F8181" s="9" t="inlineStr">
        <is>
          <t>51.66</t>
        </is>
      </c>
    </row>
    <row r="8182" ht="11.5" customHeight="1">
      <c r="A8182" s="9" t="inlineStr">
        <is>
          <t>7271</t>
        </is>
      </c>
      <c r="B8182" s="9" t="inlineStr">
        <is>
          <t>IInd class teak wood lipping 25 mm</t>
        </is>
      </c>
      <c r="C8182" s="9" t="inlineStr"/>
      <c r="D8182" s="9" t="inlineStr"/>
      <c r="E8182" s="9" t="inlineStr"/>
      <c r="F8182" s="9" t="inlineStr"/>
    </row>
    <row r="8183" ht="11.5" customHeight="1">
      <c r="A8183" s="9" t="inlineStr"/>
      <c r="B8183" s="9" t="inlineStr">
        <is>
          <t>wide x 12 mm thick</t>
        </is>
      </c>
      <c r="C8183" s="9" t="inlineStr">
        <is>
          <t>metre</t>
        </is>
      </c>
      <c r="D8183" s="9" t="inlineStr">
        <is>
          <t>7.00</t>
        </is>
      </c>
      <c r="E8183" s="9" t="inlineStr">
        <is>
          <t>29.00</t>
        </is>
      </c>
      <c r="F8183" s="9" t="inlineStr">
        <is>
          <t>203.00</t>
        </is>
      </c>
    </row>
    <row r="8184" ht="11.5" customHeight="1">
      <c r="A8184" s="9" t="inlineStr"/>
      <c r="B8184" s="9" t="inlineStr">
        <is>
          <t>TOTAL</t>
        </is>
      </c>
      <c r="C8184" s="9" t="inlineStr"/>
      <c r="D8184" s="9" t="inlineStr"/>
      <c r="E8184" s="9" t="inlineStr"/>
      <c r="F8184" s="9" t="inlineStr">
        <is>
          <t>2544.74 W</t>
        </is>
      </c>
    </row>
    <row r="8185" ht="11.5" customHeight="1">
      <c r="A8185" s="9" t="inlineStr"/>
      <c r="B8185" s="9" t="inlineStr">
        <is>
          <t>Add 1 % Water charges on "W"</t>
        </is>
      </c>
      <c r="C8185" s="9" t="inlineStr"/>
      <c r="D8185" s="9" t="inlineStr"/>
      <c r="E8185" s="9" t="inlineStr"/>
      <c r="F8185" s="9" t="inlineStr">
        <is>
          <t>25.45</t>
        </is>
      </c>
    </row>
    <row r="8186" ht="11.5" customHeight="1">
      <c r="A8186" s="9" t="inlineStr"/>
      <c r="B8186" s="9" t="inlineStr">
        <is>
          <t>TOTAL</t>
        </is>
      </c>
      <c r="C8186" s="9" t="inlineStr"/>
      <c r="D8186" s="9" t="inlineStr"/>
      <c r="E8186" s="9" t="inlineStr"/>
      <c r="F8186" s="9" t="inlineStr">
        <is>
          <t>2570.19 X</t>
        </is>
      </c>
    </row>
    <row r="8187" ht="11.5" customHeight="1">
      <c r="A8187" s="9" t="inlineStr"/>
      <c r="B8187" s="9" t="inlineStr">
        <is>
          <t>Add GST on "X" (multiplying factor</t>
        </is>
      </c>
      <c r="C8187" s="9" t="inlineStr"/>
      <c r="D8187" s="9" t="inlineStr"/>
      <c r="E8187" s="9" t="inlineStr"/>
      <c r="F8187" s="9" t="inlineStr"/>
    </row>
    <row r="8188" ht="11.5" customHeight="1">
      <c r="A8188" s="9" t="inlineStr"/>
      <c r="B8188" s="9" t="inlineStr">
        <is>
          <t>0.1405)</t>
        </is>
      </c>
      <c r="C8188" s="9" t="inlineStr"/>
      <c r="D8188" s="9" t="inlineStr"/>
      <c r="E8188" s="9" t="inlineStr"/>
      <c r="F8188" s="9" t="inlineStr">
        <is>
          <t>361.11</t>
        </is>
      </c>
    </row>
    <row r="8189" ht="11.5" customHeight="1">
      <c r="A8189" s="9" t="inlineStr"/>
      <c r="B8189" s="9" t="inlineStr">
        <is>
          <t>TOTAL</t>
        </is>
      </c>
      <c r="C8189" s="9" t="inlineStr"/>
      <c r="D8189" s="9" t="inlineStr"/>
      <c r="E8189" s="9" t="inlineStr"/>
      <c r="F8189" s="9" t="inlineStr">
        <is>
          <t>2931.30 Y</t>
        </is>
      </c>
    </row>
    <row r="8190" ht="11.5" customHeight="1">
      <c r="A8190" s="9" t="inlineStr"/>
      <c r="B8190" s="9" t="inlineStr">
        <is>
          <t>Add 15% CPOH on "Y"</t>
        </is>
      </c>
      <c r="C8190" s="9" t="inlineStr"/>
      <c r="D8190" s="9" t="inlineStr"/>
      <c r="E8190" s="9" t="inlineStr"/>
      <c r="F8190" s="9" t="inlineStr">
        <is>
          <t>439.69</t>
        </is>
      </c>
    </row>
    <row r="8191" ht="11.5" customHeight="1">
      <c r="A8191" s="9" t="inlineStr"/>
      <c r="B8191" s="9" t="inlineStr">
        <is>
          <t>TOTAL</t>
        </is>
      </c>
      <c r="C8191" s="9" t="inlineStr"/>
      <c r="D8191" s="9" t="inlineStr"/>
      <c r="E8191" s="9" t="inlineStr"/>
      <c r="F8191" s="9" t="inlineStr">
        <is>
          <t>3370.99 Z</t>
        </is>
      </c>
    </row>
    <row r="8192" ht="11.5" customHeight="1">
      <c r="A8192" s="9" t="inlineStr"/>
      <c r="B8192" s="9" t="inlineStr">
        <is>
          <t>Add Cess @ 1% on "Z"</t>
        </is>
      </c>
      <c r="C8192" s="9" t="inlineStr"/>
      <c r="D8192" s="9" t="inlineStr"/>
      <c r="E8192" s="9" t="inlineStr"/>
      <c r="F8192" s="9" t="inlineStr">
        <is>
          <t>33.71</t>
        </is>
      </c>
    </row>
    <row r="8193" ht="11.5" customHeight="1">
      <c r="A8193" s="9" t="inlineStr"/>
      <c r="B8193" s="9" t="inlineStr">
        <is>
          <t>Cost for 2.20sqm.</t>
        </is>
      </c>
      <c r="C8193" s="9" t="inlineStr"/>
      <c r="D8193" s="9" t="inlineStr"/>
      <c r="E8193" s="9" t="inlineStr"/>
      <c r="F8193" s="9" t="inlineStr">
        <is>
          <t>3404.70</t>
        </is>
      </c>
    </row>
    <row r="8194" ht="11.5" customHeight="1">
      <c r="A8194" s="9" t="inlineStr"/>
      <c r="B8194" s="9" t="inlineStr">
        <is>
          <t>Cost of 1 sqm</t>
        </is>
      </c>
      <c r="C8194" s="9" t="inlineStr"/>
      <c r="D8194" s="9" t="inlineStr"/>
      <c r="E8194" s="9" t="inlineStr"/>
      <c r="F8194" s="9" t="inlineStr">
        <is>
          <t>1547.59</t>
        </is>
      </c>
    </row>
    <row r="8195" ht="11.5" customHeight="1">
      <c r="A8195" s="9" t="inlineStr"/>
      <c r="B8195" s="9" t="inlineStr">
        <is>
          <t>Say</t>
        </is>
      </c>
      <c r="C8195" s="9" t="inlineStr"/>
      <c r="D8195" s="9" t="inlineStr"/>
      <c r="E8195" s="9" t="inlineStr"/>
      <c r="F8195" s="9" t="inlineStr">
        <is>
          <t>1547.60</t>
        </is>
      </c>
    </row>
    <row r="8196" ht="23" customHeight="1">
      <c r="A8196" s="9" t="inlineStr">
        <is>
          <t>9.131</t>
        </is>
      </c>
      <c r="B8196" s="9" t="inlineStr">
        <is>
          <t>Providing and fixing factory made shutters</t>
        </is>
      </c>
      <c r="C8196" s="9" t="inlineStr">
        <is>
          <t>of Pre-laminated</t>
        </is>
      </c>
      <c r="D8196" s="9" t="inlineStr"/>
      <c r="E8196" s="9" t="inlineStr">
        <is>
          <t>particle board</t>
        </is>
      </c>
      <c r="F8196" s="9" t="inlineStr">
        <is>
          <t>flat pressed</t>
        </is>
      </c>
    </row>
    <row r="8197" ht="11.5" customHeight="1">
      <c r="A8197" s="9" t="inlineStr"/>
      <c r="B8197" s="9" t="inlineStr">
        <is>
          <t>three layer or graded wood particle</t>
        </is>
      </c>
      <c r="C8197" s="9" t="inlineStr">
        <is>
          <t>board with</t>
        </is>
      </c>
      <c r="D8197" s="9" t="inlineStr">
        <is>
          <t>one side</t>
        </is>
      </c>
      <c r="E8197" s="9" t="inlineStr">
        <is>
          <t>decorative</t>
        </is>
      </c>
      <c r="F8197" s="9" t="inlineStr">
        <is>
          <t>finish and other</t>
        </is>
      </c>
    </row>
    <row r="8198" ht="23" customHeight="1">
      <c r="A8198" s="9" t="inlineStr"/>
      <c r="B8198" s="9" t="inlineStr">
        <is>
          <t>side balancing lamination conforming</t>
        </is>
      </c>
      <c r="C8198" s="9" t="inlineStr">
        <is>
          <t>to IS: 12823</t>
        </is>
      </c>
      <c r="D8198" s="9" t="inlineStr">
        <is>
          <t>Grade l</t>
        </is>
      </c>
      <c r="E8198" s="9" t="inlineStr">
        <is>
          <t>Type ll, of approved</t>
        </is>
      </c>
      <c r="F8198" s="9" t="inlineStr">
        <is>
          <t>design,</t>
        </is>
      </c>
    </row>
    <row r="8199" ht="11.5" customHeight="1">
      <c r="A8199" s="9" t="inlineStr"/>
      <c r="B8199" s="9" t="inlineStr">
        <is>
          <t>and edges sealed with water resistant</t>
        </is>
      </c>
      <c r="C8199" s="9" t="inlineStr">
        <is>
          <t>paint and</t>
        </is>
      </c>
      <c r="D8199" s="9" t="inlineStr">
        <is>
          <t>lipped with</t>
        </is>
      </c>
      <c r="E8199" s="9" t="inlineStr">
        <is>
          <t>aluminium</t>
        </is>
      </c>
      <c r="F8199" s="9" t="inlineStr">
        <is>
          <t>'U' type edge</t>
        </is>
      </c>
    </row>
    <row r="8200" ht="11.5" customHeight="1">
      <c r="A8200" s="9" t="inlineStr"/>
      <c r="B8200" s="9" t="inlineStr">
        <is>
          <t>beading all- round the shutter, including</t>
        </is>
      </c>
      <c r="C8200" s="9" t="inlineStr">
        <is>
          <t>fixing</t>
        </is>
      </c>
      <c r="D8200" s="9" t="inlineStr">
        <is>
          <t>with angle</t>
        </is>
      </c>
      <c r="E8200" s="9" t="inlineStr">
        <is>
          <t>cleat, grip</t>
        </is>
      </c>
      <c r="F8200" s="9" t="inlineStr">
        <is>
          <t>strip, cadmium</t>
        </is>
      </c>
    </row>
    <row r="8201" ht="23" customHeight="1">
      <c r="A8201" s="9" t="inlineStr"/>
      <c r="B8201" s="9" t="inlineStr">
        <is>
          <t>plated steel screws, including fixing</t>
        </is>
      </c>
      <c r="C8201" s="9" t="inlineStr">
        <is>
          <t>of aluminium</t>
        </is>
      </c>
      <c r="D8201" s="9" t="inlineStr">
        <is>
          <t>hinges 100x63x4</t>
        </is>
      </c>
      <c r="E8201" s="9" t="inlineStr">
        <is>
          <t>mm</t>
        </is>
      </c>
      <c r="F8201" s="9" t="inlineStr">
        <is>
          <t>etc. complete</t>
        </is>
      </c>
    </row>
    <row r="8202" ht="23" customHeight="1">
      <c r="A8202" s="9" t="inlineStr"/>
      <c r="B8202" s="9" t="inlineStr">
        <is>
          <t>as per architectural drawing and direction</t>
        </is>
      </c>
      <c r="C8202" s="9" t="inlineStr">
        <is>
          <t>of Engineer-in-Charge</t>
        </is>
      </c>
      <c r="D8202" s="9" t="inlineStr"/>
      <c r="E8202" s="9" t="inlineStr">
        <is>
          <t>(Cost</t>
        </is>
      </c>
      <c r="F8202" s="9" t="inlineStr">
        <is>
          <t>of 'U' beading</t>
        </is>
      </c>
    </row>
    <row r="8203" ht="11.5" customHeight="1">
      <c r="A8203" s="9" t="inlineStr"/>
      <c r="B8203" s="9" t="inlineStr">
        <is>
          <t>and hinges will be paid for separately).</t>
        </is>
      </c>
      <c r="C8203" s="9" t="inlineStr"/>
      <c r="D8203" s="9" t="inlineStr"/>
      <c r="E8203" s="9" t="inlineStr"/>
      <c r="F8203" s="9" t="inlineStr"/>
    </row>
    <row r="8204" ht="11.5" customHeight="1">
      <c r="A8204" s="9" t="inlineStr">
        <is>
          <t>9.131.1</t>
        </is>
      </c>
      <c r="B8204" s="9" t="inlineStr">
        <is>
          <t>25 mm thick</t>
        </is>
      </c>
      <c r="C8204" s="9" t="inlineStr"/>
      <c r="D8204" s="9" t="inlineStr"/>
      <c r="E8204" s="9" t="inlineStr"/>
      <c r="F8204" s="9" t="inlineStr"/>
    </row>
    <row r="8205" ht="11.5" customHeight="1">
      <c r="A8205" s="10" t="inlineStr">
        <is>
          <t>Code</t>
        </is>
      </c>
      <c r="B8205" s="10" t="inlineStr">
        <is>
          <t>Description</t>
        </is>
      </c>
      <c r="C8205" s="10" t="inlineStr">
        <is>
          <t>Unit</t>
        </is>
      </c>
      <c r="D8205" s="10" t="inlineStr">
        <is>
          <t>Quantity</t>
        </is>
      </c>
      <c r="E8205" s="10" t="inlineStr">
        <is>
          <t>Rate</t>
        </is>
      </c>
      <c r="F8205" s="10" t="inlineStr">
        <is>
          <t>Amount</t>
        </is>
      </c>
    </row>
    <row r="8206" ht="11.5" customHeight="1">
      <c r="A8206" s="9" t="inlineStr"/>
      <c r="B8206" s="9" t="inlineStr">
        <is>
          <t>Details of cost for 2.10sqm.</t>
        </is>
      </c>
      <c r="C8206" s="9" t="inlineStr"/>
      <c r="D8206" s="9" t="inlineStr"/>
      <c r="E8206" s="9" t="inlineStr"/>
      <c r="F8206" s="9" t="inlineStr"/>
    </row>
    <row r="8207" ht="11.5" customHeight="1">
      <c r="A8207" s="9" t="inlineStr"/>
      <c r="B8207" s="9" t="inlineStr">
        <is>
          <t>(Door size 2.1x1.00 = 2.10sqm.)</t>
        </is>
      </c>
      <c r="C8207" s="9" t="inlineStr"/>
      <c r="D8207" s="9" t="inlineStr"/>
      <c r="E8207" s="9" t="inlineStr"/>
      <c r="F8207" s="9" t="inlineStr"/>
    </row>
    <row r="8208" ht="11.5" customHeight="1">
      <c r="A8208" s="9" t="inlineStr"/>
      <c r="B8208" s="9" t="inlineStr">
        <is>
          <t>MATERIAL</t>
        </is>
      </c>
      <c r="C8208" s="9" t="inlineStr"/>
      <c r="D8208" s="9" t="inlineStr"/>
      <c r="E8208" s="9" t="inlineStr"/>
      <c r="F8208" s="9" t="inlineStr"/>
    </row>
    <row r="8209" ht="11.5" customHeight="1">
      <c r="A8209" s="9" t="inlineStr"/>
      <c r="B8209" s="9" t="inlineStr">
        <is>
          <t>Prelaminated particle board = 2.10sqm.</t>
        </is>
      </c>
      <c r="C8209" s="9" t="inlineStr">
        <is>
          <t>+</t>
        </is>
      </c>
      <c r="D8209" s="9" t="inlineStr"/>
      <c r="E8209" s="9" t="inlineStr"/>
      <c r="F8209" s="9" t="inlineStr"/>
    </row>
    <row r="8210" ht="11.5" customHeight="1">
      <c r="A8210" s="9" t="inlineStr"/>
      <c r="B8210" s="9" t="inlineStr">
        <is>
          <t>Add for wastage @ 5% = 0.11sqm.</t>
        </is>
      </c>
      <c r="C8210" s="9" t="inlineStr"/>
      <c r="D8210" s="9" t="inlineStr"/>
      <c r="E8210" s="9" t="inlineStr"/>
      <c r="F8210" s="9" t="inlineStr"/>
    </row>
    <row r="8211" ht="11.5" customHeight="1">
      <c r="A8211" s="9" t="inlineStr"/>
      <c r="B8211" s="9" t="inlineStr">
        <is>
          <t>Total = 2.21sqm.</t>
        </is>
      </c>
      <c r="C8211" s="9" t="inlineStr"/>
      <c r="D8211" s="9" t="inlineStr"/>
      <c r="E8211" s="9" t="inlineStr"/>
      <c r="F8211" s="9" t="inlineStr"/>
    </row>
    <row r="8212" ht="11.5" customHeight="1">
      <c r="A8212" s="9" t="inlineStr">
        <is>
          <t>7445</t>
        </is>
      </c>
      <c r="B8212" s="9" t="inlineStr">
        <is>
          <t>25 mm prelaminated flush door both</t>
        </is>
      </c>
      <c r="C8212" s="9" t="inlineStr"/>
      <c r="D8212" s="9" t="inlineStr"/>
      <c r="E8212" s="9" t="inlineStr"/>
      <c r="F8212" s="9" t="inlineStr"/>
    </row>
    <row r="8213" ht="11.5" customHeight="1">
      <c r="A8213" s="9" t="inlineStr"/>
      <c r="B8213" s="9" t="inlineStr">
        <is>
          <t>side decorative</t>
        </is>
      </c>
      <c r="C8213" s="9" t="inlineStr">
        <is>
          <t>sqm</t>
        </is>
      </c>
      <c r="D8213" s="9" t="inlineStr">
        <is>
          <t>2.21</t>
        </is>
      </c>
      <c r="E8213" s="9" t="inlineStr">
        <is>
          <t>800.00</t>
        </is>
      </c>
      <c r="F8213" s="9" t="inlineStr">
        <is>
          <t>1768.00</t>
        </is>
      </c>
    </row>
    <row r="8215" ht="11.5" customHeight="1">
      <c r="A8215" s="10" t="inlineStr">
        <is>
          <t>Code</t>
        </is>
      </c>
      <c r="B8215" s="10" t="inlineStr">
        <is>
          <t>Description</t>
        </is>
      </c>
      <c r="C8215" s="10" t="inlineStr">
        <is>
          <t>Unit</t>
        </is>
      </c>
      <c r="D8215" s="10" t="inlineStr">
        <is>
          <t>Quantity</t>
        </is>
      </c>
      <c r="E8215" s="10" t="inlineStr">
        <is>
          <t>Rate</t>
        </is>
      </c>
      <c r="F8215" s="10" t="inlineStr">
        <is>
          <t>Amount</t>
        </is>
      </c>
    </row>
    <row r="8216" ht="11.5" customHeight="1">
      <c r="A8216" s="9" t="inlineStr">
        <is>
          <t>0834</t>
        </is>
      </c>
      <c r="B8216" s="9" t="inlineStr">
        <is>
          <t>Synthetic enamel paint in all shades</t>
        </is>
      </c>
      <c r="C8216" s="9" t="inlineStr"/>
      <c r="D8216" s="9" t="inlineStr"/>
      <c r="E8216" s="9" t="inlineStr"/>
      <c r="F8216" s="9" t="inlineStr"/>
    </row>
    <row r="8217" ht="11.5" customHeight="1">
      <c r="A8217" s="9" t="inlineStr"/>
      <c r="B8217" s="9" t="inlineStr">
        <is>
          <t>except black or chocolate shade</t>
        </is>
      </c>
      <c r="C8217" s="9" t="inlineStr">
        <is>
          <t>litre</t>
        </is>
      </c>
      <c r="D8217" s="9" t="inlineStr">
        <is>
          <t>0.15</t>
        </is>
      </c>
      <c r="E8217" s="9" t="inlineStr">
        <is>
          <t>160.00</t>
        </is>
      </c>
      <c r="F8217" s="9" t="inlineStr">
        <is>
          <t>24.00</t>
        </is>
      </c>
    </row>
    <row r="8218" ht="11.5" customHeight="1">
      <c r="A8218" s="9" t="inlineStr">
        <is>
          <t>9988</t>
        </is>
      </c>
      <c r="B8218" s="9" t="inlineStr">
        <is>
          <t>Carriage of materials including loading</t>
        </is>
      </c>
      <c r="C8218" s="9" t="inlineStr"/>
      <c r="D8218" s="9" t="inlineStr"/>
      <c r="E8218" s="9" t="inlineStr"/>
      <c r="F8218" s="9" t="inlineStr"/>
    </row>
    <row r="8219" ht="11.5" customHeight="1">
      <c r="A8219" s="9" t="inlineStr"/>
      <c r="B8219" s="9" t="inlineStr">
        <is>
          <t>and unloading</t>
        </is>
      </c>
      <c r="C8219" s="9" t="inlineStr">
        <is>
          <t>L.S.</t>
        </is>
      </c>
      <c r="D8219" s="9" t="inlineStr">
        <is>
          <t>19.50</t>
        </is>
      </c>
      <c r="E8219" s="9" t="inlineStr">
        <is>
          <t>2.00</t>
        </is>
      </c>
      <c r="F8219" s="9" t="inlineStr">
        <is>
          <t>39.00</t>
        </is>
      </c>
    </row>
    <row r="8220" ht="11.5" customHeight="1">
      <c r="A8220" s="9" t="inlineStr">
        <is>
          <t>9999</t>
        </is>
      </c>
      <c r="B8220" s="9" t="inlineStr">
        <is>
          <t>Sundries and screws etc.</t>
        </is>
      </c>
      <c r="C8220" s="9" t="inlineStr">
        <is>
          <t>L.S.</t>
        </is>
      </c>
      <c r="D8220" s="9" t="inlineStr">
        <is>
          <t>39.00</t>
        </is>
      </c>
      <c r="E8220" s="9" t="inlineStr">
        <is>
          <t>2.00</t>
        </is>
      </c>
      <c r="F8220" s="9" t="inlineStr">
        <is>
          <t>78.00</t>
        </is>
      </c>
    </row>
    <row r="8221" ht="11.5" customHeight="1">
      <c r="A8221" s="9" t="inlineStr"/>
      <c r="B8221" s="9" t="inlineStr">
        <is>
          <t>LABOUR</t>
        </is>
      </c>
      <c r="C8221" s="9" t="inlineStr"/>
      <c r="D8221" s="9" t="inlineStr"/>
      <c r="E8221" s="9" t="inlineStr"/>
      <c r="F8221" s="9" t="inlineStr"/>
    </row>
    <row r="8222" ht="11.5" customHeight="1">
      <c r="A8222" s="9" t="inlineStr">
        <is>
          <t>0112</t>
        </is>
      </c>
      <c r="B8222" s="9" t="inlineStr">
        <is>
          <t>Carpenter 2nd class</t>
        </is>
      </c>
      <c r="C8222" s="9" t="inlineStr">
        <is>
          <t>day</t>
        </is>
      </c>
      <c r="D8222" s="9" t="inlineStr">
        <is>
          <t>0.27</t>
        </is>
      </c>
      <c r="E8222" s="9" t="inlineStr">
        <is>
          <t>679.00</t>
        </is>
      </c>
      <c r="F8222" s="9" t="inlineStr">
        <is>
          <t>183.33</t>
        </is>
      </c>
    </row>
    <row r="8223" ht="11.5" customHeight="1">
      <c r="A8223" s="9" t="inlineStr">
        <is>
          <t>0114</t>
        </is>
      </c>
      <c r="B8223" s="9" t="inlineStr">
        <is>
          <t>Beldar</t>
        </is>
      </c>
      <c r="C8223" s="9" t="inlineStr">
        <is>
          <t>day</t>
        </is>
      </c>
      <c r="D8223" s="9" t="inlineStr">
        <is>
          <t>0.30</t>
        </is>
      </c>
      <c r="E8223" s="9" t="inlineStr">
        <is>
          <t>558.00</t>
        </is>
      </c>
      <c r="F8223" s="9" t="inlineStr">
        <is>
          <t>167.40</t>
        </is>
      </c>
    </row>
    <row r="8224" ht="11.5" customHeight="1">
      <c r="A8224" s="9" t="inlineStr"/>
      <c r="B8224" s="9" t="inlineStr">
        <is>
          <t>TOTAL</t>
        </is>
      </c>
      <c r="C8224" s="9" t="inlineStr"/>
      <c r="D8224" s="9" t="inlineStr"/>
      <c r="E8224" s="9" t="inlineStr"/>
      <c r="F8224" s="9" t="inlineStr">
        <is>
          <t>2403.73 W</t>
        </is>
      </c>
    </row>
    <row r="8225" ht="11.5" customHeight="1">
      <c r="A8225" s="9" t="inlineStr"/>
      <c r="B8225" s="9" t="inlineStr">
        <is>
          <t>Add 1 % Water charges on "W"</t>
        </is>
      </c>
      <c r="C8225" s="9" t="inlineStr"/>
      <c r="D8225" s="9" t="inlineStr"/>
      <c r="E8225" s="9" t="inlineStr"/>
      <c r="F8225" s="9" t="inlineStr">
        <is>
          <t>24.04</t>
        </is>
      </c>
    </row>
    <row r="8226" ht="11.5" customHeight="1">
      <c r="A8226" s="9" t="inlineStr"/>
      <c r="B8226" s="9" t="inlineStr">
        <is>
          <t>TOTAL</t>
        </is>
      </c>
      <c r="C8226" s="9" t="inlineStr"/>
      <c r="D8226" s="9" t="inlineStr"/>
      <c r="E8226" s="9" t="inlineStr"/>
      <c r="F8226" s="9" t="inlineStr">
        <is>
          <t>2427.77 X</t>
        </is>
      </c>
    </row>
    <row r="8227" ht="11.5" customHeight="1">
      <c r="A8227" s="9" t="inlineStr"/>
      <c r="B8227" s="9" t="inlineStr">
        <is>
          <t>Add GST on "X" (multiplying factor</t>
        </is>
      </c>
      <c r="C8227" s="9" t="inlineStr"/>
      <c r="D8227" s="9" t="inlineStr"/>
      <c r="E8227" s="9" t="inlineStr"/>
      <c r="F8227" s="9" t="inlineStr"/>
    </row>
    <row r="8228" ht="11.5" customHeight="1">
      <c r="A8228" s="9" t="inlineStr"/>
      <c r="B8228" s="9" t="inlineStr">
        <is>
          <t>0.1405)</t>
        </is>
      </c>
      <c r="C8228" s="9" t="inlineStr"/>
      <c r="D8228" s="9" t="inlineStr"/>
      <c r="E8228" s="9" t="inlineStr"/>
      <c r="F8228" s="9" t="inlineStr">
        <is>
          <t>341.10</t>
        </is>
      </c>
    </row>
    <row r="8229" ht="11.5" customHeight="1">
      <c r="A8229" s="9" t="inlineStr"/>
      <c r="B8229" s="9" t="inlineStr">
        <is>
          <t>TOTAL</t>
        </is>
      </c>
      <c r="C8229" s="9" t="inlineStr"/>
      <c r="D8229" s="9" t="inlineStr"/>
      <c r="E8229" s="9" t="inlineStr"/>
      <c r="F8229" s="9" t="inlineStr">
        <is>
          <t>2768.87 Y</t>
        </is>
      </c>
    </row>
    <row r="8230" ht="11.5" customHeight="1">
      <c r="A8230" s="9" t="inlineStr"/>
      <c r="B8230" s="9" t="inlineStr">
        <is>
          <t>Add 15% CPOH on "Y"</t>
        </is>
      </c>
      <c r="C8230" s="9" t="inlineStr"/>
      <c r="D8230" s="9" t="inlineStr"/>
      <c r="E8230" s="9" t="inlineStr"/>
      <c r="F8230" s="9" t="inlineStr">
        <is>
          <t>415.33</t>
        </is>
      </c>
    </row>
    <row r="8231" ht="11.5" customHeight="1">
      <c r="A8231" s="9" t="inlineStr"/>
      <c r="B8231" s="9" t="inlineStr">
        <is>
          <t>TOTAL</t>
        </is>
      </c>
      <c r="C8231" s="9" t="inlineStr"/>
      <c r="D8231" s="9" t="inlineStr"/>
      <c r="E8231" s="9" t="inlineStr"/>
      <c r="F8231" s="9" t="inlineStr">
        <is>
          <t>3184.20 Z</t>
        </is>
      </c>
    </row>
    <row r="8232" ht="11.5" customHeight="1">
      <c r="A8232" s="9" t="inlineStr"/>
      <c r="B8232" s="9" t="inlineStr">
        <is>
          <t>Add Cess @ 1% on "Z"</t>
        </is>
      </c>
      <c r="C8232" s="9" t="inlineStr"/>
      <c r="D8232" s="9" t="inlineStr"/>
      <c r="E8232" s="9" t="inlineStr"/>
      <c r="F8232" s="9" t="inlineStr">
        <is>
          <t>31.84</t>
        </is>
      </c>
    </row>
    <row r="8233" ht="11.5" customHeight="1">
      <c r="A8233" s="9" t="inlineStr"/>
      <c r="B8233" s="9" t="inlineStr">
        <is>
          <t>Cost for 2.10sqm.</t>
        </is>
      </c>
      <c r="C8233" s="9" t="inlineStr"/>
      <c r="D8233" s="9" t="inlineStr"/>
      <c r="E8233" s="9" t="inlineStr"/>
      <c r="F8233" s="9" t="inlineStr">
        <is>
          <t>3216.04</t>
        </is>
      </c>
    </row>
    <row r="8234" ht="11.5" customHeight="1">
      <c r="A8234" s="9" t="inlineStr"/>
      <c r="B8234" s="9" t="inlineStr">
        <is>
          <t>Cost of 1 sqm</t>
        </is>
      </c>
      <c r="C8234" s="9" t="inlineStr"/>
      <c r="D8234" s="9" t="inlineStr"/>
      <c r="E8234" s="9" t="inlineStr"/>
      <c r="F8234" s="9" t="inlineStr">
        <is>
          <t>1531.45</t>
        </is>
      </c>
    </row>
    <row r="8235" ht="11.5" customHeight="1">
      <c r="A8235" s="9" t="inlineStr"/>
      <c r="B8235" s="9" t="inlineStr">
        <is>
          <t>Say</t>
        </is>
      </c>
      <c r="C8235" s="9" t="inlineStr"/>
      <c r="D8235" s="9" t="inlineStr"/>
      <c r="E8235" s="9" t="inlineStr"/>
      <c r="F8235" s="9" t="inlineStr">
        <is>
          <t>1531.45</t>
        </is>
      </c>
    </row>
    <row r="8236" ht="23" customHeight="1">
      <c r="A8236" s="9" t="inlineStr">
        <is>
          <t>9.132</t>
        </is>
      </c>
      <c r="B8236" s="9" t="inlineStr">
        <is>
          <t>Providing and fixing aluminum U beading</t>
        </is>
      </c>
      <c r="C8236" s="9" t="inlineStr">
        <is>
          <t>of</t>
        </is>
      </c>
      <c r="D8236" s="9" t="inlineStr">
        <is>
          <t>required size</t>
        </is>
      </c>
      <c r="E8236" s="9" t="inlineStr">
        <is>
          <t>to Pre-laminated/flush</t>
        </is>
      </c>
      <c r="F8236" s="9" t="inlineStr"/>
    </row>
    <row r="8237" ht="23" customHeight="1">
      <c r="A8237" s="9" t="inlineStr"/>
      <c r="B8237" s="9" t="inlineStr">
        <is>
          <t>door shutter, including fixing etc. complete</t>
        </is>
      </c>
      <c r="C8237" s="9" t="inlineStr"/>
      <c r="D8237" s="9" t="inlineStr">
        <is>
          <t>as per direction</t>
        </is>
      </c>
      <c r="E8237" s="9" t="inlineStr">
        <is>
          <t>of Engineer-in-charge.</t>
        </is>
      </c>
      <c r="F8237" s="9" t="inlineStr"/>
    </row>
    <row r="8238" ht="11.5" customHeight="1">
      <c r="A8238" s="10" t="inlineStr">
        <is>
          <t>Code</t>
        </is>
      </c>
      <c r="B8238" s="10" t="inlineStr">
        <is>
          <t>Description</t>
        </is>
      </c>
      <c r="C8238" s="10" t="inlineStr">
        <is>
          <t>Unit</t>
        </is>
      </c>
      <c r="D8238" s="10" t="inlineStr">
        <is>
          <t>Quantity</t>
        </is>
      </c>
      <c r="E8238" s="10" t="inlineStr">
        <is>
          <t>Rate</t>
        </is>
      </c>
      <c r="F8238" s="10" t="inlineStr">
        <is>
          <t>Amount</t>
        </is>
      </c>
    </row>
    <row r="8239" ht="11.5" customHeight="1">
      <c r="A8239" s="9" t="inlineStr"/>
      <c r="B8239" s="9" t="inlineStr">
        <is>
          <t>Details of cost for 1kg.</t>
        </is>
      </c>
      <c r="C8239" s="9" t="inlineStr"/>
      <c r="D8239" s="9" t="inlineStr"/>
      <c r="E8239" s="9" t="inlineStr"/>
      <c r="F8239" s="9" t="inlineStr"/>
    </row>
    <row r="8240" ht="11.5" customHeight="1">
      <c r="A8240" s="9" t="inlineStr"/>
      <c r="B8240" s="9" t="inlineStr">
        <is>
          <t>MATERIAL</t>
        </is>
      </c>
      <c r="C8240" s="9" t="inlineStr"/>
      <c r="D8240" s="9" t="inlineStr"/>
      <c r="E8240" s="9" t="inlineStr"/>
      <c r="F8240" s="9" t="inlineStr"/>
    </row>
    <row r="8241" ht="11.5" customHeight="1">
      <c r="A8241" s="9" t="inlineStr"/>
      <c r="B8241" s="9" t="inlineStr">
        <is>
          <t>Aluminum U beading = 1.00kg +</t>
        </is>
      </c>
      <c r="C8241" s="9" t="inlineStr"/>
      <c r="D8241" s="9" t="inlineStr"/>
      <c r="E8241" s="9" t="inlineStr"/>
      <c r="F8241" s="9" t="inlineStr"/>
    </row>
    <row r="8242" ht="11.5" customHeight="1">
      <c r="A8242" s="9" t="inlineStr"/>
      <c r="B8242" s="9" t="inlineStr">
        <is>
          <t>Add 10% wastage = 0.10</t>
        </is>
      </c>
      <c r="C8242" s="9" t="inlineStr"/>
      <c r="D8242" s="9" t="inlineStr"/>
      <c r="E8242" s="9" t="inlineStr"/>
      <c r="F8242" s="9" t="inlineStr"/>
    </row>
    <row r="8243" ht="11.5" customHeight="1">
      <c r="A8243" s="9" t="inlineStr"/>
      <c r="B8243" s="9" t="inlineStr">
        <is>
          <t>Total = 1.10kg.</t>
        </is>
      </c>
      <c r="C8243" s="9" t="inlineStr"/>
      <c r="D8243" s="9" t="inlineStr"/>
      <c r="E8243" s="9" t="inlineStr"/>
      <c r="F8243" s="9" t="inlineStr"/>
    </row>
    <row r="8244" ht="11.5" customHeight="1">
      <c r="A8244" s="9" t="inlineStr">
        <is>
          <t>7449</t>
        </is>
      </c>
      <c r="B8244" s="9" t="inlineStr">
        <is>
          <t>Aluminium U beading</t>
        </is>
      </c>
      <c r="C8244" s="9" t="inlineStr">
        <is>
          <t>kilogram</t>
        </is>
      </c>
      <c r="D8244" s="9" t="inlineStr">
        <is>
          <t>1.10</t>
        </is>
      </c>
      <c r="E8244" s="9" t="inlineStr">
        <is>
          <t>210.00</t>
        </is>
      </c>
      <c r="F8244" s="9" t="inlineStr">
        <is>
          <t>231.00</t>
        </is>
      </c>
    </row>
    <row r="8245" ht="11.5" customHeight="1">
      <c r="A8245" s="9" t="inlineStr">
        <is>
          <t>9999</t>
        </is>
      </c>
      <c r="B8245" s="9" t="inlineStr">
        <is>
          <t>Anodized 15 micron</t>
        </is>
      </c>
      <c r="C8245" s="9" t="inlineStr">
        <is>
          <t>L.S.</t>
        </is>
      </c>
      <c r="D8245" s="9" t="inlineStr">
        <is>
          <t>65.00</t>
        </is>
      </c>
      <c r="E8245" s="9" t="inlineStr">
        <is>
          <t>2.00</t>
        </is>
      </c>
      <c r="F8245" s="9" t="inlineStr">
        <is>
          <t>130.00</t>
        </is>
      </c>
    </row>
    <row r="8246" ht="11.5" customHeight="1">
      <c r="A8246" s="9" t="inlineStr">
        <is>
          <t>9999</t>
        </is>
      </c>
      <c r="B8246" s="9" t="inlineStr">
        <is>
          <t>Sundries including screws, fixing,</t>
        </is>
      </c>
      <c r="C8246" s="9" t="inlineStr"/>
      <c r="D8246" s="9" t="inlineStr"/>
      <c r="E8246" s="9" t="inlineStr"/>
      <c r="F8246" s="9" t="inlineStr"/>
    </row>
    <row r="8247" ht="11.5" customHeight="1">
      <c r="A8247" s="9" t="inlineStr"/>
      <c r="B8247" s="9" t="inlineStr">
        <is>
          <t>carriage etc.</t>
        </is>
      </c>
      <c r="C8247" s="9" t="inlineStr">
        <is>
          <t>L.S.</t>
        </is>
      </c>
      <c r="D8247" s="9" t="inlineStr">
        <is>
          <t>13.00</t>
        </is>
      </c>
      <c r="E8247" s="9" t="inlineStr">
        <is>
          <t>2.00</t>
        </is>
      </c>
      <c r="F8247" s="9" t="inlineStr">
        <is>
          <t>26.00</t>
        </is>
      </c>
    </row>
    <row r="8248" ht="11.5" customHeight="1">
      <c r="A8248" s="9" t="inlineStr"/>
      <c r="B8248" s="9" t="inlineStr">
        <is>
          <t>TOTAL</t>
        </is>
      </c>
      <c r="C8248" s="9" t="inlineStr"/>
      <c r="D8248" s="9" t="inlineStr"/>
      <c r="E8248" s="9" t="inlineStr"/>
      <c r="F8248" s="9" t="inlineStr">
        <is>
          <t>387.00 W</t>
        </is>
      </c>
    </row>
    <row r="8249" ht="11.5" customHeight="1">
      <c r="A8249" s="9" t="inlineStr"/>
      <c r="B8249" s="9" t="inlineStr">
        <is>
          <t>Add 1 % Water charges on "W"</t>
        </is>
      </c>
      <c r="C8249" s="9" t="inlineStr"/>
      <c r="D8249" s="9" t="inlineStr"/>
      <c r="E8249" s="9" t="inlineStr"/>
      <c r="F8249" s="9" t="inlineStr">
        <is>
          <t>3.87</t>
        </is>
      </c>
    </row>
    <row r="8250" ht="11.5" customHeight="1">
      <c r="A8250" s="9" t="inlineStr"/>
      <c r="B8250" s="9" t="inlineStr">
        <is>
          <t>TOTAL</t>
        </is>
      </c>
      <c r="C8250" s="9" t="inlineStr"/>
      <c r="D8250" s="9" t="inlineStr"/>
      <c r="E8250" s="9" t="inlineStr"/>
      <c r="F8250" s="9" t="inlineStr">
        <is>
          <t>390.87 X</t>
        </is>
      </c>
    </row>
    <row r="8251" ht="11.5" customHeight="1">
      <c r="A8251" s="9" t="inlineStr"/>
      <c r="B8251" s="9" t="inlineStr">
        <is>
          <t>Add GST on "X" (multiplying factor</t>
        </is>
      </c>
      <c r="C8251" s="9" t="inlineStr"/>
      <c r="D8251" s="9" t="inlineStr"/>
      <c r="E8251" s="9" t="inlineStr"/>
      <c r="F8251" s="9" t="inlineStr"/>
    </row>
    <row r="8252" ht="11.5" customHeight="1">
      <c r="A8252" s="9" t="inlineStr"/>
      <c r="B8252" s="9" t="inlineStr">
        <is>
          <t>0.1405)</t>
        </is>
      </c>
      <c r="C8252" s="9" t="inlineStr"/>
      <c r="D8252" s="9" t="inlineStr"/>
      <c r="E8252" s="9" t="inlineStr"/>
      <c r="F8252" s="9" t="inlineStr">
        <is>
          <t>54.92</t>
        </is>
      </c>
    </row>
    <row r="8253" ht="11.5" customHeight="1">
      <c r="A8253" s="9" t="inlineStr"/>
      <c r="B8253" s="9" t="inlineStr">
        <is>
          <t>TOTAL</t>
        </is>
      </c>
      <c r="C8253" s="9" t="inlineStr"/>
      <c r="D8253" s="9" t="inlineStr"/>
      <c r="E8253" s="9" t="inlineStr"/>
      <c r="F8253" s="9" t="inlineStr">
        <is>
          <t>445.79 Y</t>
        </is>
      </c>
    </row>
    <row r="8254" ht="11.5" customHeight="1">
      <c r="A8254" s="9" t="inlineStr"/>
      <c r="B8254" s="9" t="inlineStr">
        <is>
          <t>Add 15% CPOH on "Y"</t>
        </is>
      </c>
      <c r="C8254" s="9" t="inlineStr"/>
      <c r="D8254" s="9" t="inlineStr"/>
      <c r="E8254" s="9" t="inlineStr"/>
      <c r="F8254" s="9" t="inlineStr">
        <is>
          <t>66.87</t>
        </is>
      </c>
    </row>
    <row r="8255" ht="11.5" customHeight="1">
      <c r="A8255" s="9" t="inlineStr"/>
      <c r="B8255" s="9" t="inlineStr">
        <is>
          <t>TOTAL</t>
        </is>
      </c>
      <c r="C8255" s="9" t="inlineStr"/>
      <c r="D8255" s="9" t="inlineStr"/>
      <c r="E8255" s="9" t="inlineStr"/>
      <c r="F8255" s="9" t="inlineStr">
        <is>
          <t>512.66 Z</t>
        </is>
      </c>
    </row>
    <row r="8256" ht="11.5" customHeight="1">
      <c r="A8256" s="9" t="inlineStr"/>
      <c r="B8256" s="9" t="inlineStr">
        <is>
          <t>Add Cess @ 1% on "Z"</t>
        </is>
      </c>
      <c r="C8256" s="9" t="inlineStr"/>
      <c r="D8256" s="9" t="inlineStr"/>
      <c r="E8256" s="9" t="inlineStr"/>
      <c r="F8256" s="9" t="inlineStr">
        <is>
          <t>5.13</t>
        </is>
      </c>
    </row>
    <row r="8257" ht="11.5" customHeight="1">
      <c r="A8257" s="9" t="inlineStr"/>
      <c r="B8257" s="9" t="inlineStr">
        <is>
          <t>Cost for 1 kg.</t>
        </is>
      </c>
      <c r="C8257" s="9" t="inlineStr"/>
      <c r="D8257" s="9" t="inlineStr"/>
      <c r="E8257" s="9" t="inlineStr"/>
      <c r="F8257" s="9" t="inlineStr">
        <is>
          <t>517.78</t>
        </is>
      </c>
    </row>
    <row r="8258" ht="11.5" customHeight="1">
      <c r="A8258" s="9" t="inlineStr"/>
      <c r="B8258" s="9" t="inlineStr">
        <is>
          <t>Say</t>
        </is>
      </c>
      <c r="C8258" s="9" t="inlineStr"/>
      <c r="D8258" s="9" t="inlineStr"/>
      <c r="E8258" s="9" t="inlineStr"/>
      <c r="F8258" s="9" t="inlineStr">
        <is>
          <t>517.80</t>
        </is>
      </c>
    </row>
    <row r="8260" ht="23" customHeight="1">
      <c r="A8260" s="9" t="inlineStr">
        <is>
          <t>9.133</t>
        </is>
      </c>
      <c r="B8260" s="9" t="inlineStr">
        <is>
          <t>Providing and fixing, in position concealed</t>
        </is>
      </c>
      <c r="C8260" s="9" t="inlineStr">
        <is>
          <t>G.I.</t>
        </is>
      </c>
      <c r="D8260" s="9" t="inlineStr">
        <is>
          <t>section for</t>
        </is>
      </c>
      <c r="E8260" s="9" t="inlineStr">
        <is>
          <t>wall paneling</t>
        </is>
      </c>
      <c r="F8260" s="9" t="inlineStr">
        <is>
          <t>using board</t>
        </is>
      </c>
    </row>
    <row r="8261" ht="23" customHeight="1">
      <c r="A8261" s="9" t="inlineStr"/>
      <c r="B8261" s="9" t="inlineStr">
        <is>
          <t>of required thickness fixed on the 'W'</t>
        </is>
      </c>
      <c r="C8261" s="9" t="inlineStr">
        <is>
          <t>profile</t>
        </is>
      </c>
      <c r="D8261" s="9" t="inlineStr">
        <is>
          <t>(0.55 mm thick)</t>
        </is>
      </c>
      <c r="E8261" s="9" t="inlineStr">
        <is>
          <t>having</t>
        </is>
      </c>
      <c r="F8261" s="9" t="inlineStr">
        <is>
          <t>a knurled web</t>
        </is>
      </c>
    </row>
    <row r="8262" ht="23" customHeight="1">
      <c r="A8262" s="9" t="inlineStr"/>
      <c r="B8262" s="9" t="inlineStr">
        <is>
          <t>of 51.55 mm and two flanges of 26 mm</t>
        </is>
      </c>
      <c r="C8262" s="9" t="inlineStr">
        <is>
          <t>each with</t>
        </is>
      </c>
      <c r="D8262" s="9" t="inlineStr">
        <is>
          <t>lips of 10.55</t>
        </is>
      </c>
      <c r="E8262" s="9" t="inlineStr">
        <is>
          <t>mm, placed</t>
        </is>
      </c>
      <c r="F8262" s="9" t="inlineStr">
        <is>
          <t>@ 610 mm</t>
        </is>
      </c>
    </row>
    <row r="8263" ht="11.5" customHeight="1">
      <c r="A8263" s="9" t="inlineStr"/>
      <c r="B8263" s="9" t="inlineStr">
        <is>
          <t>C/C in perimeter channel having one</t>
        </is>
      </c>
      <c r="C8263" s="9" t="inlineStr">
        <is>
          <t>flange</t>
        </is>
      </c>
      <c r="D8263" s="9" t="inlineStr">
        <is>
          <t>of 20 mm and</t>
        </is>
      </c>
      <c r="E8263" s="9" t="inlineStr">
        <is>
          <t>another</t>
        </is>
      </c>
      <c r="F8263" s="9" t="inlineStr">
        <is>
          <t>flange of 30 mm</t>
        </is>
      </c>
    </row>
    <row r="8264" ht="23" customHeight="1">
      <c r="A8264" s="9" t="inlineStr"/>
      <c r="B8264" s="9" t="inlineStr">
        <is>
          <t>with thickness of 0.55 mm and web</t>
        </is>
      </c>
      <c r="C8264" s="9" t="inlineStr">
        <is>
          <t>of length</t>
        </is>
      </c>
      <c r="D8264" s="9" t="inlineStr">
        <is>
          <t>27 mm. Perimeter</t>
        </is>
      </c>
      <c r="E8264" s="9" t="inlineStr">
        <is>
          <t>channel</t>
        </is>
      </c>
      <c r="F8264" s="9" t="inlineStr">
        <is>
          <t>is fixed on</t>
        </is>
      </c>
    </row>
    <row r="8265" ht="11.5" customHeight="1">
      <c r="A8265" s="9" t="inlineStr"/>
      <c r="B8265" s="9" t="inlineStr">
        <is>
          <t>the floor and the ceiling with the nylon</t>
        </is>
      </c>
      <c r="C8265" s="9" t="inlineStr">
        <is>
          <t>sleeves</t>
        </is>
      </c>
      <c r="D8265" s="9" t="inlineStr">
        <is>
          <t>@ 610 mm</t>
        </is>
      </c>
      <c r="E8265" s="9" t="inlineStr">
        <is>
          <t>C/C with</t>
        </is>
      </c>
      <c r="F8265" s="9" t="inlineStr">
        <is>
          <t>fully threaded</t>
        </is>
      </c>
    </row>
    <row r="8266" ht="23" customHeight="1">
      <c r="A8266" s="9" t="inlineStr"/>
      <c r="B8266" s="9" t="inlineStr">
        <is>
          <t>self-tapping dry wall screws. Board</t>
        </is>
      </c>
      <c r="C8266" s="9" t="inlineStr">
        <is>
          <t>is fixed to</t>
        </is>
      </c>
      <c r="D8266" s="9" t="inlineStr">
        <is>
          <t>the 'W' profile</t>
        </is>
      </c>
      <c r="E8266" s="9" t="inlineStr">
        <is>
          <t>with 25</t>
        </is>
      </c>
      <c r="F8266" s="9" t="inlineStr">
        <is>
          <t>mm countersunk</t>
        </is>
      </c>
    </row>
    <row r="8267" ht="11.5" customHeight="1">
      <c r="A8267" s="9" t="inlineStr"/>
      <c r="B8267" s="9" t="inlineStr">
        <is>
          <t>ribbed head screws @ 200 mm C/C.,</t>
        </is>
      </c>
      <c r="C8267" s="9" t="inlineStr">
        <is>
          <t>all complete</t>
        </is>
      </c>
      <c r="D8267" s="9" t="inlineStr">
        <is>
          <t>as per the</t>
        </is>
      </c>
      <c r="E8267" s="9" t="inlineStr">
        <is>
          <t>drawing</t>
        </is>
      </c>
      <c r="F8267" s="9" t="inlineStr">
        <is>
          <t>&amp; directions of</t>
        </is>
      </c>
    </row>
    <row r="8268" ht="23" customHeight="1">
      <c r="A8268" s="9" t="inlineStr"/>
      <c r="B8268" s="9" t="inlineStr">
        <is>
          <t>engineer-in-charge, the joints of the</t>
        </is>
      </c>
      <c r="C8268" s="9" t="inlineStr">
        <is>
          <t>boards</t>
        </is>
      </c>
      <c r="D8268" s="9" t="inlineStr">
        <is>
          <t>are finished</t>
        </is>
      </c>
      <c r="E8268" s="9" t="inlineStr">
        <is>
          <t>with specially</t>
        </is>
      </c>
      <c r="F8268" s="9" t="inlineStr">
        <is>
          <t>formulated</t>
        </is>
      </c>
    </row>
    <row r="8269" ht="23" customHeight="1">
      <c r="A8269" s="9" t="inlineStr"/>
      <c r="B8269" s="9" t="inlineStr">
        <is>
          <t>jointing compound and 48mm wide</t>
        </is>
      </c>
      <c r="C8269" s="9" t="inlineStr">
        <is>
          <t>jointing</t>
        </is>
      </c>
      <c r="D8269" s="9" t="inlineStr">
        <is>
          <t>tape to provide</t>
        </is>
      </c>
      <c r="E8269" s="9" t="inlineStr">
        <is>
          <t>seamless</t>
        </is>
      </c>
      <c r="F8269" s="9" t="inlineStr">
        <is>
          <t>finish.</t>
        </is>
      </c>
    </row>
    <row r="8270" ht="23" customHeight="1">
      <c r="A8270" s="9" t="inlineStr">
        <is>
          <t>9.133.1</t>
        </is>
      </c>
      <c r="B8270" s="9" t="inlineStr">
        <is>
          <t>Tapered edge calcium silicate board</t>
        </is>
      </c>
      <c r="C8270" s="9" t="inlineStr">
        <is>
          <t>made</t>
        </is>
      </c>
      <c r="D8270" s="9" t="inlineStr">
        <is>
          <t>with calcareous</t>
        </is>
      </c>
      <c r="E8270" s="9" t="inlineStr">
        <is>
          <t>&amp; siliceous</t>
        </is>
      </c>
      <c r="F8270" s="9" t="inlineStr">
        <is>
          <t>materials</t>
        </is>
      </c>
    </row>
    <row r="8271" ht="23" customHeight="1">
      <c r="A8271" s="9" t="inlineStr"/>
      <c r="B8271" s="9" t="inlineStr">
        <is>
          <t>reinforced with cellulose fiber manufactured</t>
        </is>
      </c>
      <c r="C8271" s="9" t="inlineStr"/>
      <c r="D8271" s="9" t="inlineStr">
        <is>
          <t>through autoclaving</t>
        </is>
      </c>
      <c r="E8271" s="9" t="inlineStr"/>
      <c r="F8271" s="9" t="inlineStr">
        <is>
          <t>process to give</t>
        </is>
      </c>
    </row>
    <row r="8272" ht="11.5" customHeight="1">
      <c r="A8272" s="9" t="inlineStr"/>
      <c r="B8272" s="9" t="inlineStr">
        <is>
          <t>stable crystalline structure with compressive</t>
        </is>
      </c>
      <c r="C8272" s="9" t="inlineStr"/>
      <c r="D8272" s="9" t="inlineStr">
        <is>
          <t>strength</t>
        </is>
      </c>
      <c r="E8272" s="9" t="inlineStr">
        <is>
          <t>225 kg/</t>
        </is>
      </c>
      <c r="F8272" s="9" t="inlineStr">
        <is>
          <t>sq.cm, Bending</t>
        </is>
      </c>
    </row>
    <row r="8273" ht="11.5" customHeight="1">
      <c r="A8273" s="9" t="inlineStr"/>
      <c r="B8273" s="9" t="inlineStr">
        <is>
          <t>strength 100 kg/sq.cm.</t>
        </is>
      </c>
      <c r="C8273" s="9" t="inlineStr"/>
      <c r="D8273" s="9" t="inlineStr"/>
      <c r="E8273" s="9" t="inlineStr"/>
      <c r="F8273" s="9" t="inlineStr"/>
    </row>
    <row r="8274" ht="11.5" customHeight="1">
      <c r="A8274" s="9" t="inlineStr">
        <is>
          <t>9.133.1.1</t>
        </is>
      </c>
      <c r="B8274" s="9" t="inlineStr">
        <is>
          <t>10 mm thick</t>
        </is>
      </c>
      <c r="C8274" s="9" t="inlineStr"/>
      <c r="D8274" s="9" t="inlineStr"/>
      <c r="E8274" s="9" t="inlineStr"/>
      <c r="F8274" s="9" t="inlineStr"/>
    </row>
    <row r="8275" ht="11.5" customHeight="1">
      <c r="A8275" s="10" t="inlineStr">
        <is>
          <t>Code</t>
        </is>
      </c>
      <c r="B8275" s="10" t="inlineStr">
        <is>
          <t>Description</t>
        </is>
      </c>
      <c r="C8275" s="10" t="inlineStr">
        <is>
          <t>Unit</t>
        </is>
      </c>
      <c r="D8275" s="10" t="inlineStr">
        <is>
          <t>Quantity</t>
        </is>
      </c>
      <c r="E8275" s="10" t="inlineStr">
        <is>
          <t>Rate</t>
        </is>
      </c>
      <c r="F8275" s="10" t="inlineStr">
        <is>
          <t>Amount</t>
        </is>
      </c>
    </row>
    <row r="8276" ht="11.5" customHeight="1">
      <c r="A8276" s="9" t="inlineStr"/>
      <c r="B8276" s="9" t="inlineStr">
        <is>
          <t>Details of cost for 3.66 m x 3.05 m =</t>
        </is>
      </c>
      <c r="C8276" s="9" t="inlineStr"/>
      <c r="D8276" s="9" t="inlineStr"/>
      <c r="E8276" s="9" t="inlineStr"/>
      <c r="F8276" s="9" t="inlineStr"/>
    </row>
    <row r="8277" ht="11.5" customHeight="1">
      <c r="A8277" s="9" t="inlineStr"/>
      <c r="B8277" s="9" t="inlineStr">
        <is>
          <t>11.16 sqm.</t>
        </is>
      </c>
      <c r="C8277" s="9" t="inlineStr"/>
      <c r="D8277" s="9" t="inlineStr"/>
      <c r="E8277" s="9" t="inlineStr"/>
      <c r="F8277" s="9" t="inlineStr"/>
    </row>
    <row r="8278" ht="11.5" customHeight="1">
      <c r="A8278" s="9" t="inlineStr"/>
      <c r="B8278" s="9" t="inlineStr">
        <is>
          <t>MATERIAL</t>
        </is>
      </c>
      <c r="C8278" s="9" t="inlineStr"/>
      <c r="D8278" s="9" t="inlineStr"/>
      <c r="E8278" s="9" t="inlineStr"/>
      <c r="F8278" s="9" t="inlineStr"/>
    </row>
    <row r="8279" ht="11.5" customHeight="1">
      <c r="A8279" s="9" t="inlineStr"/>
      <c r="B8279" s="9" t="inlineStr">
        <is>
          <t>Calcium silicate board 10mm thick =</t>
        </is>
      </c>
      <c r="C8279" s="9" t="inlineStr"/>
      <c r="D8279" s="9" t="inlineStr"/>
      <c r="E8279" s="9" t="inlineStr"/>
      <c r="F8279" s="9" t="inlineStr"/>
    </row>
    <row r="8280" ht="11.5" customHeight="1">
      <c r="A8280" s="9" t="inlineStr"/>
      <c r="B8280" s="9" t="inlineStr">
        <is>
          <t>11.16 sqm+</t>
        </is>
      </c>
      <c r="C8280" s="9" t="inlineStr"/>
      <c r="D8280" s="9" t="inlineStr"/>
      <c r="E8280" s="9" t="inlineStr"/>
      <c r="F8280" s="9" t="inlineStr"/>
    </row>
    <row r="8281" ht="11.5" customHeight="1">
      <c r="A8281" s="9" t="inlineStr"/>
      <c r="B8281" s="9" t="inlineStr">
        <is>
          <t>Add wastage @ 10% = 1.12 sqm.</t>
        </is>
      </c>
      <c r="C8281" s="9" t="inlineStr"/>
      <c r="D8281" s="9" t="inlineStr"/>
      <c r="E8281" s="9" t="inlineStr"/>
      <c r="F8281" s="9" t="inlineStr"/>
    </row>
    <row r="8282" ht="11.5" customHeight="1">
      <c r="A8282" s="9" t="inlineStr"/>
      <c r="B8282" s="9" t="inlineStr">
        <is>
          <t>Total = 12.28 sqm</t>
        </is>
      </c>
      <c r="C8282" s="9" t="inlineStr"/>
      <c r="D8282" s="9" t="inlineStr"/>
      <c r="E8282" s="9" t="inlineStr"/>
      <c r="F8282" s="9" t="inlineStr"/>
    </row>
    <row r="8283" ht="11.5" customHeight="1">
      <c r="A8283" s="9" t="inlineStr">
        <is>
          <t>8700</t>
        </is>
      </c>
      <c r="B8283" s="9" t="inlineStr">
        <is>
          <t>10 mm thick calcium silicate board.</t>
        </is>
      </c>
      <c r="C8283" s="9" t="inlineStr">
        <is>
          <t>sqm</t>
        </is>
      </c>
      <c r="D8283" s="9" t="inlineStr">
        <is>
          <t>12.28</t>
        </is>
      </c>
      <c r="E8283" s="9" t="inlineStr">
        <is>
          <t>420.00</t>
        </is>
      </c>
      <c r="F8283" s="9" t="inlineStr">
        <is>
          <t>5157.60</t>
        </is>
      </c>
    </row>
    <row r="8284" ht="11.5" customHeight="1">
      <c r="A8284" s="9" t="inlineStr">
        <is>
          <t>8720</t>
        </is>
      </c>
      <c r="B8284" s="9" t="inlineStr">
        <is>
          <t>Ceiling sections 0.55 mm thick having</t>
        </is>
      </c>
      <c r="C8284" s="9" t="inlineStr"/>
      <c r="D8284" s="9" t="inlineStr"/>
      <c r="E8284" s="9" t="inlineStr"/>
      <c r="F8284" s="9" t="inlineStr"/>
    </row>
    <row r="8285" ht="11.5" customHeight="1">
      <c r="A8285" s="9" t="inlineStr"/>
      <c r="B8285" s="9" t="inlineStr">
        <is>
          <t>a knurled web of 51.55mm and two</t>
        </is>
      </c>
      <c r="C8285" s="9" t="inlineStr"/>
      <c r="D8285" s="9" t="inlineStr"/>
      <c r="E8285" s="9" t="inlineStr"/>
      <c r="F8285" s="9" t="inlineStr"/>
    </row>
    <row r="8286" ht="11.5" customHeight="1">
      <c r="A8286" s="9" t="inlineStr"/>
      <c r="B8286" s="9" t="inlineStr">
        <is>
          <t>flanges of 26mm each with lips of</t>
        </is>
      </c>
      <c r="C8286" s="9" t="inlineStr"/>
      <c r="D8286" s="9" t="inlineStr"/>
      <c r="E8286" s="9" t="inlineStr"/>
      <c r="F8286" s="9" t="inlineStr"/>
    </row>
    <row r="8287" ht="11.5" customHeight="1">
      <c r="A8287" s="9" t="inlineStr"/>
      <c r="B8287" s="9" t="inlineStr">
        <is>
          <t>10.55mm.</t>
        </is>
      </c>
      <c r="C8287" s="9" t="inlineStr">
        <is>
          <t>metre</t>
        </is>
      </c>
      <c r="D8287" s="9" t="inlineStr">
        <is>
          <t>19.66</t>
        </is>
      </c>
      <c r="E8287" s="9" t="inlineStr">
        <is>
          <t>35.00</t>
        </is>
      </c>
      <c r="F8287" s="9" t="inlineStr">
        <is>
          <t>688.10</t>
        </is>
      </c>
    </row>
    <row r="8288" ht="11.5" customHeight="1">
      <c r="A8288" s="9" t="inlineStr">
        <is>
          <t>8721</t>
        </is>
      </c>
      <c r="B8288" s="9" t="inlineStr">
        <is>
          <t>Perimeter channel having one flange of</t>
        </is>
      </c>
      <c r="C8288" s="9" t="inlineStr"/>
      <c r="D8288" s="9" t="inlineStr"/>
      <c r="E8288" s="9" t="inlineStr"/>
      <c r="F8288" s="9" t="inlineStr"/>
    </row>
    <row r="8289" ht="11.5" customHeight="1">
      <c r="A8289" s="9" t="inlineStr"/>
      <c r="B8289" s="9" t="inlineStr">
        <is>
          <t>20mm and another flange of 30mm</t>
        </is>
      </c>
      <c r="C8289" s="9" t="inlineStr"/>
      <c r="D8289" s="9" t="inlineStr"/>
      <c r="E8289" s="9" t="inlineStr"/>
      <c r="F8289" s="9" t="inlineStr"/>
    </row>
    <row r="8290" ht="11.5" customHeight="1">
      <c r="A8290" s="9" t="inlineStr"/>
      <c r="B8290" s="9" t="inlineStr">
        <is>
          <t>with thickness of 0.55mm and web of</t>
        </is>
      </c>
      <c r="C8290" s="9" t="inlineStr"/>
      <c r="D8290" s="9" t="inlineStr"/>
      <c r="E8290" s="9" t="inlineStr"/>
      <c r="F8290" s="9" t="inlineStr"/>
    </row>
    <row r="8291" ht="11.5" customHeight="1">
      <c r="A8291" s="9" t="inlineStr"/>
      <c r="B8291" s="9" t="inlineStr">
        <is>
          <t>length 27mm</t>
        </is>
      </c>
      <c r="C8291" s="9" t="inlineStr">
        <is>
          <t>metre</t>
        </is>
      </c>
      <c r="D8291" s="9" t="inlineStr">
        <is>
          <t>9.60</t>
        </is>
      </c>
      <c r="E8291" s="9" t="inlineStr">
        <is>
          <t>22.00</t>
        </is>
      </c>
      <c r="F8291" s="9" t="inlineStr">
        <is>
          <t>211.20</t>
        </is>
      </c>
    </row>
    <row r="8292" ht="11.5" customHeight="1">
      <c r="A8292" s="9" t="inlineStr">
        <is>
          <t>8722</t>
        </is>
      </c>
      <c r="B8292" s="9" t="inlineStr">
        <is>
          <t>Nylon sleeves &amp; wooden screws (40mm)</t>
        </is>
      </c>
      <c r="C8292" s="9" t="inlineStr">
        <is>
          <t>each</t>
        </is>
      </c>
      <c r="D8292" s="9" t="inlineStr">
        <is>
          <t>42.00</t>
        </is>
      </c>
      <c r="E8292" s="9" t="inlineStr">
        <is>
          <t>2.00</t>
        </is>
      </c>
      <c r="F8292" s="9" t="inlineStr">
        <is>
          <t>84.00</t>
        </is>
      </c>
    </row>
    <row r="8293" ht="11.5" customHeight="1">
      <c r="A8293" s="9" t="inlineStr">
        <is>
          <t>8723</t>
        </is>
      </c>
      <c r="B8293" s="9" t="inlineStr">
        <is>
          <t>Counter sunk ribbed head screw 25 mm</t>
        </is>
      </c>
      <c r="C8293" s="9" t="inlineStr">
        <is>
          <t>100 Nos</t>
        </is>
      </c>
      <c r="D8293" s="9" t="inlineStr">
        <is>
          <t>1.76</t>
        </is>
      </c>
      <c r="E8293" s="9" t="inlineStr">
        <is>
          <t>68.00</t>
        </is>
      </c>
      <c r="F8293" s="9" t="inlineStr">
        <is>
          <t>119.68</t>
        </is>
      </c>
    </row>
    <row r="8294" ht="11.5" customHeight="1">
      <c r="A8294" s="9" t="inlineStr">
        <is>
          <t>9999</t>
        </is>
      </c>
      <c r="B8294" s="9" t="inlineStr">
        <is>
          <t>Jointing compound</t>
        </is>
      </c>
      <c r="C8294" s="9" t="inlineStr">
        <is>
          <t>L.S.</t>
        </is>
      </c>
      <c r="D8294" s="9" t="inlineStr">
        <is>
          <t>20.80</t>
        </is>
      </c>
      <c r="E8294" s="9" t="inlineStr">
        <is>
          <t>2.00</t>
        </is>
      </c>
      <c r="F8294" s="9" t="inlineStr">
        <is>
          <t>41.60</t>
        </is>
      </c>
    </row>
    <row r="8295" ht="11.5" customHeight="1">
      <c r="A8295" s="9" t="inlineStr">
        <is>
          <t>7018</t>
        </is>
      </c>
      <c r="B8295" s="9" t="inlineStr">
        <is>
          <t>Joint tape roll</t>
        </is>
      </c>
      <c r="C8295" s="9" t="inlineStr">
        <is>
          <t>roll</t>
        </is>
      </c>
      <c r="D8295" s="9" t="inlineStr">
        <is>
          <t>0.19</t>
        </is>
      </c>
      <c r="E8295" s="9" t="inlineStr">
        <is>
          <t>100.00</t>
        </is>
      </c>
      <c r="F8295" s="9" t="inlineStr">
        <is>
          <t>19.00</t>
        </is>
      </c>
    </row>
    <row r="8296" ht="11.5" customHeight="1">
      <c r="A8296" s="9" t="inlineStr">
        <is>
          <t>9999</t>
        </is>
      </c>
      <c r="B8296" s="9" t="inlineStr">
        <is>
          <t>Sundries i/c rawl plug, scaffolfing etc.</t>
        </is>
      </c>
      <c r="C8296" s="9" t="inlineStr">
        <is>
          <t>L.S.</t>
        </is>
      </c>
      <c r="D8296" s="9" t="inlineStr">
        <is>
          <t>52.00</t>
        </is>
      </c>
      <c r="E8296" s="9" t="inlineStr">
        <is>
          <t>2.00</t>
        </is>
      </c>
      <c r="F8296" s="9" t="inlineStr">
        <is>
          <t>104.00</t>
        </is>
      </c>
    </row>
    <row r="8297" ht="11.5" customHeight="1">
      <c r="A8297" s="9" t="inlineStr">
        <is>
          <t>9977</t>
        </is>
      </c>
      <c r="B8297" s="9" t="inlineStr">
        <is>
          <t>Carriage of materials</t>
        </is>
      </c>
      <c r="C8297" s="9" t="inlineStr">
        <is>
          <t>L.S.</t>
        </is>
      </c>
      <c r="D8297" s="9" t="inlineStr">
        <is>
          <t>26.00</t>
        </is>
      </c>
      <c r="E8297" s="9" t="inlineStr">
        <is>
          <t>2.00</t>
        </is>
      </c>
      <c r="F8297" s="9" t="inlineStr">
        <is>
          <t>52.00</t>
        </is>
      </c>
    </row>
    <row r="8298" ht="11.5" customHeight="1">
      <c r="A8298" s="9" t="inlineStr"/>
      <c r="B8298" s="9" t="inlineStr">
        <is>
          <t>LABOUR</t>
        </is>
      </c>
      <c r="C8298" s="9" t="inlineStr"/>
      <c r="D8298" s="9" t="inlineStr"/>
      <c r="E8298" s="9" t="inlineStr"/>
      <c r="F8298" s="9" t="inlineStr"/>
    </row>
    <row r="8299" ht="11.5" customHeight="1">
      <c r="A8299" s="9" t="inlineStr">
        <is>
          <t>0111</t>
        </is>
      </c>
      <c r="B8299" s="9" t="inlineStr">
        <is>
          <t>Carpenter 1st class</t>
        </is>
      </c>
      <c r="C8299" s="9" t="inlineStr">
        <is>
          <t>day</t>
        </is>
      </c>
      <c r="D8299" s="9" t="inlineStr">
        <is>
          <t>3.80</t>
        </is>
      </c>
      <c r="E8299" s="9" t="inlineStr">
        <is>
          <t>738.00</t>
        </is>
      </c>
      <c r="F8299" s="9" t="inlineStr">
        <is>
          <t>2804.40</t>
        </is>
      </c>
    </row>
    <row r="8300" ht="11.5" customHeight="1">
      <c r="A8300" s="9" t="inlineStr">
        <is>
          <t>0114</t>
        </is>
      </c>
      <c r="B8300" s="9" t="inlineStr">
        <is>
          <t>Beldar</t>
        </is>
      </c>
      <c r="C8300" s="9" t="inlineStr">
        <is>
          <t>day</t>
        </is>
      </c>
      <c r="D8300" s="9" t="inlineStr">
        <is>
          <t>4.60</t>
        </is>
      </c>
      <c r="E8300" s="9" t="inlineStr">
        <is>
          <t>558.00</t>
        </is>
      </c>
      <c r="F8300" s="9" t="inlineStr">
        <is>
          <t>2566.80</t>
        </is>
      </c>
    </row>
    <row r="8301" ht="11.5" customHeight="1">
      <c r="A8301" s="9" t="inlineStr"/>
      <c r="B8301" s="9" t="inlineStr">
        <is>
          <t>TOTAL</t>
        </is>
      </c>
      <c r="C8301" s="9" t="inlineStr"/>
      <c r="D8301" s="9" t="inlineStr"/>
      <c r="E8301" s="9" t="inlineStr"/>
      <c r="F8301" s="9" t="inlineStr">
        <is>
          <t>11848.38 W</t>
        </is>
      </c>
    </row>
    <row r="8302" ht="11.5" customHeight="1">
      <c r="A8302" s="9" t="inlineStr"/>
      <c r="B8302" s="9" t="inlineStr">
        <is>
          <t>Add 1 % Water charges on "W"</t>
        </is>
      </c>
      <c r="C8302" s="9" t="inlineStr"/>
      <c r="D8302" s="9" t="inlineStr"/>
      <c r="E8302" s="9" t="inlineStr"/>
      <c r="F8302" s="9" t="inlineStr">
        <is>
          <t>118.48</t>
        </is>
      </c>
    </row>
    <row r="8303" ht="11.5" customHeight="1">
      <c r="A8303" s="9" t="inlineStr"/>
      <c r="B8303" s="9" t="inlineStr">
        <is>
          <t>TOTAL</t>
        </is>
      </c>
      <c r="C8303" s="9" t="inlineStr"/>
      <c r="D8303" s="9" t="inlineStr"/>
      <c r="E8303" s="9" t="inlineStr"/>
      <c r="F8303" s="9" t="inlineStr">
        <is>
          <t>11966.86 X</t>
        </is>
      </c>
    </row>
    <row r="8304" ht="11.5" customHeight="1">
      <c r="A8304" s="9" t="inlineStr"/>
      <c r="B8304" s="9" t="inlineStr">
        <is>
          <t>Add GST on "X" (multiplying factor</t>
        </is>
      </c>
      <c r="C8304" s="9" t="inlineStr"/>
      <c r="D8304" s="9" t="inlineStr"/>
      <c r="E8304" s="9" t="inlineStr"/>
      <c r="F8304" s="9" t="inlineStr"/>
    </row>
    <row r="8305" ht="11.5" customHeight="1">
      <c r="A8305" s="9" t="inlineStr"/>
      <c r="B8305" s="9" t="inlineStr">
        <is>
          <t>0.1405)</t>
        </is>
      </c>
      <c r="C8305" s="9" t="inlineStr"/>
      <c r="D8305" s="9" t="inlineStr"/>
      <c r="E8305" s="9" t="inlineStr"/>
      <c r="F8305" s="9" t="inlineStr">
        <is>
          <t>1681.34</t>
        </is>
      </c>
    </row>
    <row r="8306" ht="11.5" customHeight="1">
      <c r="A8306" s="9" t="inlineStr"/>
      <c r="B8306" s="9" t="inlineStr">
        <is>
          <t>TOTAL</t>
        </is>
      </c>
      <c r="C8306" s="9" t="inlineStr"/>
      <c r="D8306" s="9" t="inlineStr"/>
      <c r="E8306" s="9" t="inlineStr"/>
      <c r="F8306" s="9" t="inlineStr">
        <is>
          <t>13648.21 Y</t>
        </is>
      </c>
    </row>
    <row r="8307" ht="11.5" customHeight="1">
      <c r="A8307" s="9" t="inlineStr"/>
      <c r="B8307" s="9" t="inlineStr">
        <is>
          <t>Add 15% CPOH on "Y"</t>
        </is>
      </c>
      <c r="C8307" s="9" t="inlineStr"/>
      <c r="D8307" s="9" t="inlineStr"/>
      <c r="E8307" s="9" t="inlineStr"/>
      <c r="F8307" s="9" t="inlineStr">
        <is>
          <t>2047.23</t>
        </is>
      </c>
    </row>
    <row r="8308" ht="11.5" customHeight="1">
      <c r="A8308" s="9" t="inlineStr"/>
      <c r="B8308" s="9" t="inlineStr">
        <is>
          <t>TOTAL</t>
        </is>
      </c>
      <c r="C8308" s="9" t="inlineStr"/>
      <c r="D8308" s="9" t="inlineStr"/>
      <c r="E8308" s="9" t="inlineStr"/>
      <c r="F8308" s="9" t="inlineStr">
        <is>
          <t>15695.44 Z</t>
        </is>
      </c>
    </row>
    <row r="8309" ht="11.5" customHeight="1">
      <c r="A8309" s="9" t="inlineStr"/>
      <c r="B8309" s="9" t="inlineStr">
        <is>
          <t>Add Cess @ 1% on "Z"</t>
        </is>
      </c>
      <c r="C8309" s="9" t="inlineStr"/>
      <c r="D8309" s="9" t="inlineStr"/>
      <c r="E8309" s="9" t="inlineStr"/>
      <c r="F8309" s="9" t="inlineStr">
        <is>
          <t>156.95</t>
        </is>
      </c>
    </row>
    <row r="8310" ht="11.5" customHeight="1">
      <c r="A8310" s="9" t="inlineStr"/>
      <c r="B8310" s="9" t="inlineStr">
        <is>
          <t>Cost for 11.16 sqm</t>
        </is>
      </c>
      <c r="C8310" s="9" t="inlineStr"/>
      <c r="D8310" s="9" t="inlineStr"/>
      <c r="E8310" s="9" t="inlineStr"/>
      <c r="F8310" s="9" t="inlineStr">
        <is>
          <t>15852.39</t>
        </is>
      </c>
    </row>
    <row r="8312" ht="23" customHeight="1">
      <c r="A8312" s="9" t="inlineStr">
        <is>
          <t>9.133.2</t>
        </is>
      </c>
      <c r="B8312" s="9" t="inlineStr">
        <is>
          <t>Multipurpose cement board reinforced</t>
        </is>
      </c>
      <c r="C8312" s="9" t="inlineStr">
        <is>
          <t>with</t>
        </is>
      </c>
      <c r="D8312" s="9" t="inlineStr">
        <is>
          <t>suitable fibre</t>
        </is>
      </c>
      <c r="E8312" s="9" t="inlineStr">
        <is>
          <t>cement</t>
        </is>
      </c>
      <c r="F8312" s="9" t="inlineStr">
        <is>
          <t>screw.</t>
        </is>
      </c>
    </row>
    <row r="8313" ht="11.5" customHeight="1">
      <c r="A8313" s="9" t="inlineStr">
        <is>
          <t>9.133.2.1</t>
        </is>
      </c>
      <c r="B8313" s="9" t="inlineStr">
        <is>
          <t>8 mm thick cement fibre board as per</t>
        </is>
      </c>
      <c r="C8313" s="9" t="inlineStr">
        <is>
          <t>IS : 14862</t>
        </is>
      </c>
      <c r="D8313" s="9" t="inlineStr"/>
      <c r="E8313" s="9" t="inlineStr"/>
      <c r="F8313" s="9" t="inlineStr"/>
    </row>
    <row r="8314" ht="11.5" customHeight="1">
      <c r="A8314" s="10" t="inlineStr">
        <is>
          <t>Code</t>
        </is>
      </c>
      <c r="B8314" s="10" t="inlineStr">
        <is>
          <t>Description</t>
        </is>
      </c>
      <c r="C8314" s="10" t="inlineStr">
        <is>
          <t>Unit</t>
        </is>
      </c>
      <c r="D8314" s="10" t="inlineStr">
        <is>
          <t>Quantity</t>
        </is>
      </c>
      <c r="E8314" s="10" t="inlineStr">
        <is>
          <t>Rate</t>
        </is>
      </c>
      <c r="F8314" s="10" t="inlineStr">
        <is>
          <t>Amount</t>
        </is>
      </c>
    </row>
    <row r="8315" ht="11.5" customHeight="1">
      <c r="A8315" s="9" t="inlineStr"/>
      <c r="B8315" s="9" t="inlineStr">
        <is>
          <t>Details of cost for 3.66 m x 3.05 m =</t>
        </is>
      </c>
      <c r="C8315" s="9" t="inlineStr"/>
      <c r="D8315" s="9" t="inlineStr"/>
      <c r="E8315" s="9" t="inlineStr"/>
      <c r="F8315" s="9" t="inlineStr"/>
    </row>
    <row r="8316" ht="11.5" customHeight="1">
      <c r="A8316" s="9" t="inlineStr"/>
      <c r="B8316" s="9" t="inlineStr">
        <is>
          <t>11.16 sqm.</t>
        </is>
      </c>
      <c r="C8316" s="9" t="inlineStr"/>
      <c r="D8316" s="9" t="inlineStr"/>
      <c r="E8316" s="9" t="inlineStr"/>
      <c r="F8316" s="9" t="inlineStr"/>
    </row>
    <row r="8317" ht="11.5" customHeight="1">
      <c r="A8317" s="9" t="inlineStr"/>
      <c r="B8317" s="9" t="inlineStr">
        <is>
          <t>MATERIAL</t>
        </is>
      </c>
      <c r="C8317" s="9" t="inlineStr"/>
      <c r="D8317" s="9" t="inlineStr"/>
      <c r="E8317" s="9" t="inlineStr"/>
      <c r="F8317" s="9" t="inlineStr"/>
    </row>
    <row r="8318" ht="11.5" customHeight="1">
      <c r="A8318" s="9" t="inlineStr"/>
      <c r="B8318" s="9" t="inlineStr">
        <is>
          <t>Multipurpose non asbestos fibre cement</t>
        </is>
      </c>
      <c r="C8318" s="9" t="inlineStr"/>
      <c r="D8318" s="9" t="inlineStr"/>
      <c r="E8318" s="9" t="inlineStr"/>
      <c r="F8318" s="9" t="inlineStr"/>
    </row>
    <row r="8319" ht="11.5" customHeight="1">
      <c r="A8319" s="9" t="inlineStr"/>
      <c r="B8319" s="9" t="inlineStr">
        <is>
          <t>board 8mm thick.= 11.16 sqm+</t>
        </is>
      </c>
      <c r="C8319" s="9" t="inlineStr"/>
      <c r="D8319" s="9" t="inlineStr"/>
      <c r="E8319" s="9" t="inlineStr"/>
      <c r="F8319" s="9" t="inlineStr"/>
    </row>
    <row r="8320" ht="11.5" customHeight="1">
      <c r="A8320" s="9" t="inlineStr"/>
      <c r="B8320" s="9" t="inlineStr">
        <is>
          <t>Add wastage @ 10% = 1.12 sqm.</t>
        </is>
      </c>
      <c r="C8320" s="9" t="inlineStr"/>
      <c r="D8320" s="9" t="inlineStr"/>
      <c r="E8320" s="9" t="inlineStr"/>
      <c r="F8320" s="9" t="inlineStr"/>
    </row>
    <row r="8321" ht="11.5" customHeight="1">
      <c r="A8321" s="9" t="inlineStr"/>
      <c r="B8321" s="9" t="inlineStr">
        <is>
          <t>Total = 12.28 sqm</t>
        </is>
      </c>
      <c r="C8321" s="9" t="inlineStr"/>
      <c r="D8321" s="9" t="inlineStr"/>
      <c r="E8321" s="9" t="inlineStr"/>
      <c r="F8321" s="9" t="inlineStr"/>
    </row>
    <row r="8322" ht="11.5" customHeight="1">
      <c r="A8322" s="9" t="inlineStr">
        <is>
          <t>0237</t>
        </is>
      </c>
      <c r="B8322" s="9" t="inlineStr">
        <is>
          <t>Multi purpose fibre (high impact poly</t>
        </is>
      </c>
      <c r="C8322" s="9" t="inlineStr"/>
      <c r="D8322" s="9" t="inlineStr"/>
      <c r="E8322" s="9" t="inlineStr"/>
      <c r="F8322" s="9" t="inlineStr"/>
    </row>
    <row r="8323" ht="11.5" customHeight="1">
      <c r="A8323" s="9" t="inlineStr"/>
      <c r="B8323" s="9" t="inlineStr">
        <is>
          <t>propelene reinforced) cement board</t>
        </is>
      </c>
      <c r="C8323" s="9" t="inlineStr"/>
      <c r="D8323" s="9" t="inlineStr"/>
      <c r="E8323" s="9" t="inlineStr"/>
      <c r="F8323" s="9" t="inlineStr"/>
    </row>
    <row r="8324" ht="11.5" customHeight="1">
      <c r="A8324" s="9" t="inlineStr"/>
      <c r="B8324" s="9" t="inlineStr">
        <is>
          <t>8mm thick.</t>
        </is>
      </c>
      <c r="C8324" s="9" t="inlineStr">
        <is>
          <t>sqm</t>
        </is>
      </c>
      <c r="D8324" s="9" t="inlineStr">
        <is>
          <t>12.28</t>
        </is>
      </c>
      <c r="E8324" s="9" t="inlineStr">
        <is>
          <t>220.00</t>
        </is>
      </c>
      <c r="F8324" s="9" t="inlineStr">
        <is>
          <t>2701.60</t>
        </is>
      </c>
    </row>
    <row r="8325" ht="11.5" customHeight="1">
      <c r="A8325" s="9" t="inlineStr">
        <is>
          <t>8720</t>
        </is>
      </c>
      <c r="B8325" s="9" t="inlineStr">
        <is>
          <t>Ceiling sections 0.55 mm thick having</t>
        </is>
      </c>
      <c r="C8325" s="9" t="inlineStr"/>
      <c r="D8325" s="9" t="inlineStr"/>
      <c r="E8325" s="9" t="inlineStr"/>
      <c r="F8325" s="9" t="inlineStr"/>
    </row>
    <row r="8326" ht="11.5" customHeight="1">
      <c r="A8326" s="9" t="inlineStr"/>
      <c r="B8326" s="9" t="inlineStr">
        <is>
          <t>a knurled web of 51.55mm and two</t>
        </is>
      </c>
      <c r="C8326" s="9" t="inlineStr"/>
      <c r="D8326" s="9" t="inlineStr"/>
      <c r="E8326" s="9" t="inlineStr"/>
      <c r="F8326" s="9" t="inlineStr"/>
    </row>
    <row r="8327" ht="11.5" customHeight="1">
      <c r="A8327" s="9" t="inlineStr"/>
      <c r="B8327" s="9" t="inlineStr">
        <is>
          <t>flanges of 26mm each with lips of</t>
        </is>
      </c>
      <c r="C8327" s="9" t="inlineStr"/>
      <c r="D8327" s="9" t="inlineStr"/>
      <c r="E8327" s="9" t="inlineStr"/>
      <c r="F8327" s="9" t="inlineStr"/>
    </row>
    <row r="8328" ht="11.5" customHeight="1">
      <c r="A8328" s="9" t="inlineStr"/>
      <c r="B8328" s="9" t="inlineStr">
        <is>
          <t>10.55mm.</t>
        </is>
      </c>
      <c r="C8328" s="9" t="inlineStr">
        <is>
          <t>metre</t>
        </is>
      </c>
      <c r="D8328" s="9" t="inlineStr">
        <is>
          <t>19.66</t>
        </is>
      </c>
      <c r="E8328" s="9" t="inlineStr">
        <is>
          <t>35.00</t>
        </is>
      </c>
      <c r="F8328" s="9" t="inlineStr">
        <is>
          <t>688.10</t>
        </is>
      </c>
    </row>
    <row r="8329" ht="11.5" customHeight="1">
      <c r="A8329" s="9" t="inlineStr">
        <is>
          <t>8721</t>
        </is>
      </c>
      <c r="B8329" s="9" t="inlineStr">
        <is>
          <t>Perimeter channel having one flange of</t>
        </is>
      </c>
      <c r="C8329" s="9" t="inlineStr"/>
      <c r="D8329" s="9" t="inlineStr"/>
      <c r="E8329" s="9" t="inlineStr"/>
      <c r="F8329" s="9" t="inlineStr"/>
    </row>
    <row r="8330" ht="11.5" customHeight="1">
      <c r="A8330" s="9" t="inlineStr"/>
      <c r="B8330" s="9" t="inlineStr">
        <is>
          <t>20mm and another flange of 30mm</t>
        </is>
      </c>
      <c r="C8330" s="9" t="inlineStr"/>
      <c r="D8330" s="9" t="inlineStr"/>
      <c r="E8330" s="9" t="inlineStr"/>
      <c r="F8330" s="9" t="inlineStr"/>
    </row>
    <row r="8331" ht="11.5" customHeight="1">
      <c r="A8331" s="9" t="inlineStr"/>
      <c r="B8331" s="9" t="inlineStr">
        <is>
          <t>with thickness of 0.55mm and web of</t>
        </is>
      </c>
      <c r="C8331" s="9" t="inlineStr"/>
      <c r="D8331" s="9" t="inlineStr"/>
      <c r="E8331" s="9" t="inlineStr"/>
      <c r="F8331" s="9" t="inlineStr"/>
    </row>
    <row r="8332" ht="11.5" customHeight="1">
      <c r="A8332" s="9" t="inlineStr"/>
      <c r="B8332" s="9" t="inlineStr">
        <is>
          <t>length 27mm.</t>
        </is>
      </c>
      <c r="C8332" s="9" t="inlineStr">
        <is>
          <t>metre</t>
        </is>
      </c>
      <c r="D8332" s="9" t="inlineStr">
        <is>
          <t>9.60</t>
        </is>
      </c>
      <c r="E8332" s="9" t="inlineStr">
        <is>
          <t>22.00</t>
        </is>
      </c>
      <c r="F8332" s="9" t="inlineStr">
        <is>
          <t>211.20</t>
        </is>
      </c>
    </row>
    <row r="8333" ht="11.5" customHeight="1">
      <c r="A8333" s="9" t="inlineStr">
        <is>
          <t>8722</t>
        </is>
      </c>
      <c r="B8333" s="9" t="inlineStr">
        <is>
          <t>Nylon sleeves &amp; wooden screws (40mm)</t>
        </is>
      </c>
      <c r="C8333" s="9" t="inlineStr">
        <is>
          <t>each</t>
        </is>
      </c>
      <c r="D8333" s="9" t="inlineStr">
        <is>
          <t>42.00</t>
        </is>
      </c>
      <c r="E8333" s="9" t="inlineStr">
        <is>
          <t>2.00</t>
        </is>
      </c>
      <c r="F8333" s="9" t="inlineStr">
        <is>
          <t>84.00</t>
        </is>
      </c>
    </row>
    <row r="8334" ht="11.5" customHeight="1">
      <c r="A8334" s="9" t="inlineStr">
        <is>
          <t>8723</t>
        </is>
      </c>
      <c r="B8334" s="9" t="inlineStr">
        <is>
          <t>Counter sunk ribbed head screw 25 mm</t>
        </is>
      </c>
      <c r="C8334" s="9" t="inlineStr">
        <is>
          <t>100 Nos</t>
        </is>
      </c>
      <c r="D8334" s="9" t="inlineStr">
        <is>
          <t>1.76</t>
        </is>
      </c>
      <c r="E8334" s="9" t="inlineStr">
        <is>
          <t>68.00</t>
        </is>
      </c>
      <c r="F8334" s="9" t="inlineStr">
        <is>
          <t>119.68</t>
        </is>
      </c>
    </row>
    <row r="8335" ht="11.5" customHeight="1">
      <c r="A8335" s="9" t="inlineStr">
        <is>
          <t>9999</t>
        </is>
      </c>
      <c r="B8335" s="9" t="inlineStr">
        <is>
          <t>Jointing compound</t>
        </is>
      </c>
      <c r="C8335" s="9" t="inlineStr">
        <is>
          <t>L.S.</t>
        </is>
      </c>
      <c r="D8335" s="9" t="inlineStr">
        <is>
          <t>20.80</t>
        </is>
      </c>
      <c r="E8335" s="9" t="inlineStr">
        <is>
          <t>2.00</t>
        </is>
      </c>
      <c r="F8335" s="9" t="inlineStr">
        <is>
          <t>41.60</t>
        </is>
      </c>
    </row>
    <row r="8336" ht="11.5" customHeight="1">
      <c r="A8336" s="9" t="inlineStr">
        <is>
          <t>7018</t>
        </is>
      </c>
      <c r="B8336" s="9" t="inlineStr">
        <is>
          <t>Joint tape roll</t>
        </is>
      </c>
      <c r="C8336" s="9" t="inlineStr">
        <is>
          <t>roll</t>
        </is>
      </c>
      <c r="D8336" s="9" t="inlineStr">
        <is>
          <t>0.19</t>
        </is>
      </c>
      <c r="E8336" s="9" t="inlineStr">
        <is>
          <t>100.00</t>
        </is>
      </c>
      <c r="F8336" s="9" t="inlineStr">
        <is>
          <t>19.00</t>
        </is>
      </c>
    </row>
    <row r="8337" ht="11.5" customHeight="1">
      <c r="A8337" s="9" t="inlineStr">
        <is>
          <t>9999</t>
        </is>
      </c>
      <c r="B8337" s="9" t="inlineStr">
        <is>
          <t>Sundries i/c rawl plug, scaffolfing etc.</t>
        </is>
      </c>
      <c r="C8337" s="9" t="inlineStr">
        <is>
          <t>L.S.</t>
        </is>
      </c>
      <c r="D8337" s="9" t="inlineStr">
        <is>
          <t>52.00</t>
        </is>
      </c>
      <c r="E8337" s="9" t="inlineStr">
        <is>
          <t>2.00</t>
        </is>
      </c>
      <c r="F8337" s="9" t="inlineStr">
        <is>
          <t>104.00</t>
        </is>
      </c>
    </row>
    <row r="8338" ht="11.5" customHeight="1">
      <c r="A8338" s="9" t="inlineStr">
        <is>
          <t>9977</t>
        </is>
      </c>
      <c r="B8338" s="9" t="inlineStr">
        <is>
          <t>Carriage of materials</t>
        </is>
      </c>
      <c r="C8338" s="9" t="inlineStr">
        <is>
          <t>L.S.</t>
        </is>
      </c>
      <c r="D8338" s="9" t="inlineStr">
        <is>
          <t>26.00</t>
        </is>
      </c>
      <c r="E8338" s="9" t="inlineStr">
        <is>
          <t>2.00</t>
        </is>
      </c>
      <c r="F8338" s="9" t="inlineStr">
        <is>
          <t>52.00</t>
        </is>
      </c>
    </row>
    <row r="8339" ht="11.5" customHeight="1">
      <c r="A8339" s="9" t="inlineStr"/>
      <c r="B8339" s="9" t="inlineStr">
        <is>
          <t>LABOUR</t>
        </is>
      </c>
      <c r="C8339" s="9" t="inlineStr"/>
      <c r="D8339" s="9" t="inlineStr"/>
      <c r="E8339" s="9" t="inlineStr"/>
      <c r="F8339" s="9" t="inlineStr"/>
    </row>
    <row r="8340" ht="11.5" customHeight="1">
      <c r="A8340" s="9" t="inlineStr">
        <is>
          <t>0111</t>
        </is>
      </c>
      <c r="B8340" s="9" t="inlineStr">
        <is>
          <t>Carpenter 1st class</t>
        </is>
      </c>
      <c r="C8340" s="9" t="inlineStr">
        <is>
          <t>day</t>
        </is>
      </c>
      <c r="D8340" s="9" t="inlineStr">
        <is>
          <t>3.80</t>
        </is>
      </c>
      <c r="E8340" s="9" t="inlineStr">
        <is>
          <t>738.00</t>
        </is>
      </c>
      <c r="F8340" s="9" t="inlineStr">
        <is>
          <t>2804.40</t>
        </is>
      </c>
    </row>
    <row r="8341" ht="11.5" customHeight="1">
      <c r="A8341" s="9" t="inlineStr">
        <is>
          <t>0114</t>
        </is>
      </c>
      <c r="B8341" s="9" t="inlineStr">
        <is>
          <t>Beldar</t>
        </is>
      </c>
      <c r="C8341" s="9" t="inlineStr">
        <is>
          <t>day</t>
        </is>
      </c>
      <c r="D8341" s="9" t="inlineStr">
        <is>
          <t>4.60</t>
        </is>
      </c>
      <c r="E8341" s="9" t="inlineStr">
        <is>
          <t>558.00</t>
        </is>
      </c>
      <c r="F8341" s="9" t="inlineStr">
        <is>
          <t>2566.80</t>
        </is>
      </c>
    </row>
    <row r="8342" ht="11.5" customHeight="1">
      <c r="A8342" s="9" t="inlineStr"/>
      <c r="B8342" s="9" t="inlineStr">
        <is>
          <t>TOTAL</t>
        </is>
      </c>
      <c r="C8342" s="9" t="inlineStr"/>
      <c r="D8342" s="9" t="inlineStr"/>
      <c r="E8342" s="9" t="inlineStr"/>
      <c r="F8342" s="9" t="inlineStr">
        <is>
          <t>9392.38 W</t>
        </is>
      </c>
    </row>
    <row r="8343" ht="11.5" customHeight="1">
      <c r="A8343" s="9" t="inlineStr"/>
      <c r="B8343" s="9" t="inlineStr">
        <is>
          <t>Add 1 % Water charges on "W"</t>
        </is>
      </c>
      <c r="C8343" s="9" t="inlineStr"/>
      <c r="D8343" s="9" t="inlineStr"/>
      <c r="E8343" s="9" t="inlineStr"/>
      <c r="F8343" s="9" t="inlineStr">
        <is>
          <t>93.92</t>
        </is>
      </c>
    </row>
    <row r="8344" ht="11.5" customHeight="1">
      <c r="A8344" s="9" t="inlineStr"/>
      <c r="B8344" s="9" t="inlineStr">
        <is>
          <t>TOTAL</t>
        </is>
      </c>
      <c r="C8344" s="9" t="inlineStr"/>
      <c r="D8344" s="9" t="inlineStr"/>
      <c r="E8344" s="9" t="inlineStr"/>
      <c r="F8344" s="9" t="inlineStr">
        <is>
          <t>9486.30 X</t>
        </is>
      </c>
    </row>
    <row r="8345" ht="11.5" customHeight="1">
      <c r="A8345" s="9" t="inlineStr"/>
      <c r="B8345" s="9" t="inlineStr">
        <is>
          <t>Add GST on "X" (multiplying factor</t>
        </is>
      </c>
      <c r="C8345" s="9" t="inlineStr"/>
      <c r="D8345" s="9" t="inlineStr"/>
      <c r="E8345" s="9" t="inlineStr"/>
      <c r="F8345" s="9" t="inlineStr"/>
    </row>
    <row r="8346" ht="11.5" customHeight="1">
      <c r="A8346" s="9" t="inlineStr"/>
      <c r="B8346" s="9" t="inlineStr">
        <is>
          <t>0.1405)</t>
        </is>
      </c>
      <c r="C8346" s="9" t="inlineStr"/>
      <c r="D8346" s="9" t="inlineStr"/>
      <c r="E8346" s="9" t="inlineStr"/>
      <c r="F8346" s="9" t="inlineStr">
        <is>
          <t>1332.83</t>
        </is>
      </c>
    </row>
    <row r="8347" ht="11.5" customHeight="1">
      <c r="A8347" s="9" t="inlineStr"/>
      <c r="B8347" s="9" t="inlineStr">
        <is>
          <t>TOTAL</t>
        </is>
      </c>
      <c r="C8347" s="9" t="inlineStr"/>
      <c r="D8347" s="9" t="inlineStr"/>
      <c r="E8347" s="9" t="inlineStr"/>
      <c r="F8347" s="9" t="inlineStr">
        <is>
          <t>10819.13 Y</t>
        </is>
      </c>
    </row>
    <row r="8348" ht="11.5" customHeight="1">
      <c r="A8348" s="9" t="inlineStr"/>
      <c r="B8348" s="9" t="inlineStr">
        <is>
          <t>Add 15% CPOH on "Y"</t>
        </is>
      </c>
      <c r="C8348" s="9" t="inlineStr"/>
      <c r="D8348" s="9" t="inlineStr"/>
      <c r="E8348" s="9" t="inlineStr"/>
      <c r="F8348" s="9" t="inlineStr">
        <is>
          <t>1622.87</t>
        </is>
      </c>
    </row>
    <row r="8349" ht="11.5" customHeight="1">
      <c r="A8349" s="9" t="inlineStr"/>
      <c r="B8349" s="9" t="inlineStr">
        <is>
          <t>TOTAL</t>
        </is>
      </c>
      <c r="C8349" s="9" t="inlineStr"/>
      <c r="D8349" s="9" t="inlineStr"/>
      <c r="E8349" s="9" t="inlineStr"/>
      <c r="F8349" s="9" t="inlineStr">
        <is>
          <t>12442.00 Z</t>
        </is>
      </c>
    </row>
    <row r="8350" ht="11.5" customHeight="1">
      <c r="A8350" s="9" t="inlineStr"/>
      <c r="B8350" s="9" t="inlineStr">
        <is>
          <t>Add Cess @ 1% on "Z"</t>
        </is>
      </c>
      <c r="C8350" s="9" t="inlineStr"/>
      <c r="D8350" s="9" t="inlineStr"/>
      <c r="E8350" s="9" t="inlineStr"/>
      <c r="F8350" s="9" t="inlineStr">
        <is>
          <t>124.42</t>
        </is>
      </c>
    </row>
    <row r="8351" ht="11.5" customHeight="1">
      <c r="A8351" s="9" t="inlineStr"/>
      <c r="B8351" s="9" t="inlineStr">
        <is>
          <t>Cost for 11.16 sqm</t>
        </is>
      </c>
      <c r="C8351" s="9" t="inlineStr"/>
      <c r="D8351" s="9" t="inlineStr"/>
      <c r="E8351" s="9" t="inlineStr"/>
      <c r="F8351" s="9" t="inlineStr">
        <is>
          <t>12566.42</t>
        </is>
      </c>
    </row>
    <row r="8352" ht="11.5" customHeight="1">
      <c r="A8352" s="9" t="inlineStr"/>
      <c r="B8352" s="9" t="inlineStr">
        <is>
          <t>Cost for 1 sqm</t>
        </is>
      </c>
      <c r="C8352" s="9" t="inlineStr"/>
      <c r="D8352" s="9" t="inlineStr"/>
      <c r="E8352" s="9" t="inlineStr"/>
      <c r="F8352" s="9" t="inlineStr">
        <is>
          <t>1126.02</t>
        </is>
      </c>
    </row>
    <row r="8353" ht="11.5" customHeight="1">
      <c r="A8353" s="9" t="inlineStr"/>
      <c r="B8353" s="9" t="inlineStr">
        <is>
          <t>Say</t>
        </is>
      </c>
      <c r="C8353" s="9" t="inlineStr"/>
      <c r="D8353" s="9" t="inlineStr"/>
      <c r="E8353" s="9" t="inlineStr"/>
      <c r="F8353" s="9" t="inlineStr">
        <is>
          <t>1126.00</t>
        </is>
      </c>
    </row>
    <row r="8354" ht="11.5" customHeight="1">
      <c r="A8354" s="9" t="inlineStr">
        <is>
          <t>9.133.2.2</t>
        </is>
      </c>
      <c r="B8354" s="9" t="inlineStr">
        <is>
          <t>8 mm thick Cement bonded wood particle</t>
        </is>
      </c>
      <c r="C8354" s="9" t="inlineStr">
        <is>
          <t>board</t>
        </is>
      </c>
      <c r="D8354" s="9" t="inlineStr">
        <is>
          <t>as per</t>
        </is>
      </c>
      <c r="E8354" s="9" t="inlineStr">
        <is>
          <t>IS:14276</t>
        </is>
      </c>
      <c r="F8354" s="9" t="inlineStr"/>
    </row>
    <row r="8355" ht="11.5" customHeight="1">
      <c r="A8355" s="10" t="inlineStr">
        <is>
          <t>Code</t>
        </is>
      </c>
      <c r="B8355" s="10" t="inlineStr">
        <is>
          <t>Description</t>
        </is>
      </c>
      <c r="C8355" s="10" t="inlineStr">
        <is>
          <t>Unit</t>
        </is>
      </c>
      <c r="D8355" s="10" t="inlineStr">
        <is>
          <t>Quantity</t>
        </is>
      </c>
      <c r="E8355" s="10" t="inlineStr">
        <is>
          <t>Rate</t>
        </is>
      </c>
      <c r="F8355" s="10" t="inlineStr">
        <is>
          <t>Amount</t>
        </is>
      </c>
    </row>
    <row r="8356" ht="11.5" customHeight="1">
      <c r="A8356" s="9" t="inlineStr"/>
      <c r="B8356" s="9" t="inlineStr">
        <is>
          <t>Details of cost for 3.66 m x 3.05 m =</t>
        </is>
      </c>
      <c r="C8356" s="9" t="inlineStr"/>
      <c r="D8356" s="9" t="inlineStr"/>
      <c r="E8356" s="9" t="inlineStr"/>
      <c r="F8356" s="9" t="inlineStr"/>
    </row>
    <row r="8357" ht="11.5" customHeight="1">
      <c r="A8357" s="9" t="inlineStr"/>
      <c r="B8357" s="9" t="inlineStr">
        <is>
          <t>11.16 sqm</t>
        </is>
      </c>
      <c r="C8357" s="9" t="inlineStr"/>
      <c r="D8357" s="9" t="inlineStr"/>
      <c r="E8357" s="9" t="inlineStr"/>
      <c r="F8357" s="9" t="inlineStr"/>
    </row>
    <row r="8358" ht="11.5" customHeight="1">
      <c r="A8358" s="9" t="inlineStr"/>
      <c r="B8358" s="9" t="inlineStr">
        <is>
          <t>MATERIAL:</t>
        </is>
      </c>
      <c r="C8358" s="9" t="inlineStr"/>
      <c r="D8358" s="9" t="inlineStr"/>
      <c r="E8358" s="9" t="inlineStr"/>
      <c r="F8358" s="9" t="inlineStr"/>
    </row>
    <row r="8359" ht="11.5" customHeight="1">
      <c r="A8359" s="9" t="inlineStr">
        <is>
          <t>0243</t>
        </is>
      </c>
      <c r="B8359" s="9" t="inlineStr">
        <is>
          <t>Multipurpose cement bonded wood</t>
        </is>
      </c>
      <c r="C8359" s="9" t="inlineStr"/>
      <c r="D8359" s="9" t="inlineStr"/>
      <c r="E8359" s="9" t="inlineStr"/>
      <c r="F8359" s="9" t="inlineStr"/>
    </row>
    <row r="8360" ht="11.5" customHeight="1">
      <c r="A8360" s="9" t="inlineStr"/>
      <c r="B8360" s="9" t="inlineStr">
        <is>
          <t>particle board 8mm thick</t>
        </is>
      </c>
      <c r="C8360" s="9" t="inlineStr">
        <is>
          <t>Sqm</t>
        </is>
      </c>
      <c r="D8360" s="9" t="inlineStr">
        <is>
          <t>12.280</t>
        </is>
      </c>
      <c r="E8360" s="9" t="inlineStr">
        <is>
          <t>215.00</t>
        </is>
      </c>
      <c r="F8360" s="9" t="inlineStr">
        <is>
          <t>2640.20</t>
        </is>
      </c>
    </row>
    <row r="8362" ht="11.5" customHeight="1">
      <c r="A8362" s="10" t="inlineStr">
        <is>
          <t>Code</t>
        </is>
      </c>
      <c r="B8362" s="10" t="inlineStr">
        <is>
          <t>Description</t>
        </is>
      </c>
      <c r="C8362" s="10" t="inlineStr">
        <is>
          <t>Unit</t>
        </is>
      </c>
      <c r="D8362" s="10" t="inlineStr">
        <is>
          <t>Quantity</t>
        </is>
      </c>
      <c r="E8362" s="10" t="inlineStr">
        <is>
          <t>Rate</t>
        </is>
      </c>
      <c r="F8362" s="10" t="inlineStr">
        <is>
          <t>Amount</t>
        </is>
      </c>
    </row>
    <row r="8363" ht="11.5" customHeight="1">
      <c r="A8363" s="9" t="inlineStr">
        <is>
          <t>8720</t>
        </is>
      </c>
      <c r="B8363" s="9" t="inlineStr">
        <is>
          <t>Ceiling sections 0.55 mm thick having</t>
        </is>
      </c>
      <c r="C8363" s="9" t="inlineStr"/>
      <c r="D8363" s="9" t="inlineStr"/>
      <c r="E8363" s="9" t="inlineStr"/>
      <c r="F8363" s="9" t="inlineStr"/>
    </row>
    <row r="8364" ht="11.5" customHeight="1">
      <c r="A8364" s="9" t="inlineStr"/>
      <c r="B8364" s="9" t="inlineStr">
        <is>
          <t>a knurled web of 51.55 mm and two</t>
        </is>
      </c>
      <c r="C8364" s="9" t="inlineStr"/>
      <c r="D8364" s="9" t="inlineStr"/>
      <c r="E8364" s="9" t="inlineStr"/>
      <c r="F8364" s="9" t="inlineStr"/>
    </row>
    <row r="8365" ht="11.5" customHeight="1">
      <c r="A8365" s="9" t="inlineStr"/>
      <c r="B8365" s="9" t="inlineStr">
        <is>
          <t>flanges of 26 mm each with lips of</t>
        </is>
      </c>
      <c r="C8365" s="9" t="inlineStr"/>
      <c r="D8365" s="9" t="inlineStr"/>
      <c r="E8365" s="9" t="inlineStr"/>
      <c r="F8365" s="9" t="inlineStr"/>
    </row>
    <row r="8366" ht="11.5" customHeight="1">
      <c r="A8366" s="9" t="inlineStr"/>
      <c r="B8366" s="9" t="inlineStr">
        <is>
          <t>10.55 mm</t>
        </is>
      </c>
      <c r="C8366" s="9" t="inlineStr">
        <is>
          <t>metre</t>
        </is>
      </c>
      <c r="D8366" s="9" t="inlineStr">
        <is>
          <t>19.660</t>
        </is>
      </c>
      <c r="E8366" s="9" t="inlineStr">
        <is>
          <t>35.00</t>
        </is>
      </c>
      <c r="F8366" s="9" t="inlineStr">
        <is>
          <t>688.10</t>
        </is>
      </c>
    </row>
    <row r="8367" ht="11.5" customHeight="1">
      <c r="A8367" s="9" t="inlineStr">
        <is>
          <t>8721</t>
        </is>
      </c>
      <c r="B8367" s="9" t="inlineStr">
        <is>
          <t>Perimeter channel having one flange of</t>
        </is>
      </c>
      <c r="C8367" s="9" t="inlineStr"/>
      <c r="D8367" s="9" t="inlineStr"/>
      <c r="E8367" s="9" t="inlineStr"/>
      <c r="F8367" s="9" t="inlineStr"/>
    </row>
    <row r="8368" ht="11.5" customHeight="1">
      <c r="A8368" s="9" t="inlineStr"/>
      <c r="B8368" s="9" t="inlineStr">
        <is>
          <t>20 mm and another flange of 30 mm</t>
        </is>
      </c>
      <c r="C8368" s="9" t="inlineStr"/>
      <c r="D8368" s="9" t="inlineStr"/>
      <c r="E8368" s="9" t="inlineStr"/>
      <c r="F8368" s="9" t="inlineStr"/>
    </row>
    <row r="8369" ht="11.5" customHeight="1">
      <c r="A8369" s="9" t="inlineStr"/>
      <c r="B8369" s="9" t="inlineStr">
        <is>
          <t>with thickness of 0.55 mm and web of</t>
        </is>
      </c>
      <c r="C8369" s="9" t="inlineStr"/>
      <c r="D8369" s="9" t="inlineStr"/>
      <c r="E8369" s="9" t="inlineStr"/>
      <c r="F8369" s="9" t="inlineStr"/>
    </row>
    <row r="8370" ht="11.5" customHeight="1">
      <c r="A8370" s="9" t="inlineStr"/>
      <c r="B8370" s="9" t="inlineStr">
        <is>
          <t>length 27 mm</t>
        </is>
      </c>
      <c r="C8370" s="9" t="inlineStr">
        <is>
          <t>metre</t>
        </is>
      </c>
      <c r="D8370" s="9" t="inlineStr">
        <is>
          <t>9.60</t>
        </is>
      </c>
      <c r="E8370" s="9" t="inlineStr">
        <is>
          <t>22.00</t>
        </is>
      </c>
      <c r="F8370" s="9" t="inlineStr">
        <is>
          <t>211.20</t>
        </is>
      </c>
    </row>
    <row r="8371" ht="11.5" customHeight="1">
      <c r="A8371" s="9" t="inlineStr">
        <is>
          <t>8722</t>
        </is>
      </c>
      <c r="B8371" s="9" t="inlineStr">
        <is>
          <t>Nylon sleeves &amp; wooden screws</t>
        </is>
      </c>
      <c r="C8371" s="9" t="inlineStr"/>
      <c r="D8371" s="9" t="inlineStr"/>
      <c r="E8371" s="9" t="inlineStr"/>
      <c r="F8371" s="9" t="inlineStr"/>
    </row>
    <row r="8372" ht="11.5" customHeight="1">
      <c r="A8372" s="9" t="inlineStr"/>
      <c r="B8372" s="9" t="inlineStr">
        <is>
          <t>(40 mm)</t>
        </is>
      </c>
      <c r="C8372" s="9" t="inlineStr">
        <is>
          <t>each</t>
        </is>
      </c>
      <c r="D8372" s="9" t="inlineStr">
        <is>
          <t>42.00</t>
        </is>
      </c>
      <c r="E8372" s="9" t="inlineStr">
        <is>
          <t>2.00</t>
        </is>
      </c>
      <c r="F8372" s="9" t="inlineStr">
        <is>
          <t>84.00</t>
        </is>
      </c>
    </row>
    <row r="8373" ht="11.5" customHeight="1">
      <c r="A8373" s="9" t="inlineStr">
        <is>
          <t>8723</t>
        </is>
      </c>
      <c r="B8373" s="9" t="inlineStr">
        <is>
          <t>Counter sunk ribbed head screw 25 mm</t>
        </is>
      </c>
      <c r="C8373" s="9" t="inlineStr">
        <is>
          <t>100 Nos</t>
        </is>
      </c>
      <c r="D8373" s="9" t="inlineStr">
        <is>
          <t>1.76</t>
        </is>
      </c>
      <c r="E8373" s="9" t="inlineStr">
        <is>
          <t>68.00</t>
        </is>
      </c>
      <c r="F8373" s="9" t="inlineStr">
        <is>
          <t>119.68</t>
        </is>
      </c>
    </row>
    <row r="8374" ht="11.5" customHeight="1">
      <c r="A8374" s="9" t="inlineStr">
        <is>
          <t>9999</t>
        </is>
      </c>
      <c r="B8374" s="9" t="inlineStr">
        <is>
          <t>Jointing compound</t>
        </is>
      </c>
      <c r="C8374" s="9" t="inlineStr">
        <is>
          <t>L.S</t>
        </is>
      </c>
      <c r="D8374" s="9" t="inlineStr">
        <is>
          <t>20.80</t>
        </is>
      </c>
      <c r="E8374" s="9" t="inlineStr">
        <is>
          <t>2.00</t>
        </is>
      </c>
      <c r="F8374" s="9" t="inlineStr">
        <is>
          <t>41.60</t>
        </is>
      </c>
    </row>
    <row r="8375" ht="11.5" customHeight="1">
      <c r="A8375" s="9" t="inlineStr">
        <is>
          <t>7018</t>
        </is>
      </c>
      <c r="B8375" s="9" t="inlineStr">
        <is>
          <t>Joint tape roll</t>
        </is>
      </c>
      <c r="C8375" s="9" t="inlineStr">
        <is>
          <t>each roll</t>
        </is>
      </c>
      <c r="D8375" s="9" t="inlineStr">
        <is>
          <t>0.19</t>
        </is>
      </c>
      <c r="E8375" s="9" t="inlineStr">
        <is>
          <t>100.00</t>
        </is>
      </c>
      <c r="F8375" s="9" t="inlineStr">
        <is>
          <t>19.00</t>
        </is>
      </c>
    </row>
    <row r="8376" ht="11.5" customHeight="1">
      <c r="A8376" s="9" t="inlineStr">
        <is>
          <t>9999</t>
        </is>
      </c>
      <c r="B8376" s="9" t="inlineStr">
        <is>
          <t>Sundries i/c rawl plug. Scaffolding etc.</t>
        </is>
      </c>
      <c r="C8376" s="9" t="inlineStr">
        <is>
          <t>L.S</t>
        </is>
      </c>
      <c r="D8376" s="9" t="inlineStr">
        <is>
          <t>52.00</t>
        </is>
      </c>
      <c r="E8376" s="9" t="inlineStr">
        <is>
          <t>2.00</t>
        </is>
      </c>
      <c r="F8376" s="9" t="inlineStr">
        <is>
          <t>104.00</t>
        </is>
      </c>
    </row>
    <row r="8377" ht="11.5" customHeight="1">
      <c r="A8377" s="9" t="inlineStr">
        <is>
          <t>9999</t>
        </is>
      </c>
      <c r="B8377" s="9" t="inlineStr">
        <is>
          <t>Carriage of materials</t>
        </is>
      </c>
      <c r="C8377" s="9" t="inlineStr">
        <is>
          <t>L.S</t>
        </is>
      </c>
      <c r="D8377" s="9" t="inlineStr">
        <is>
          <t>26.00</t>
        </is>
      </c>
      <c r="E8377" s="9" t="inlineStr">
        <is>
          <t>2.00</t>
        </is>
      </c>
      <c r="F8377" s="9" t="inlineStr">
        <is>
          <t>52.00</t>
        </is>
      </c>
    </row>
    <row r="8378" ht="11.5" customHeight="1">
      <c r="A8378" s="9" t="inlineStr"/>
      <c r="B8378" s="9" t="inlineStr">
        <is>
          <t>LABOUR:</t>
        </is>
      </c>
      <c r="C8378" s="9" t="inlineStr"/>
      <c r="D8378" s="9" t="inlineStr"/>
      <c r="E8378" s="9" t="inlineStr"/>
      <c r="F8378" s="9" t="inlineStr"/>
    </row>
    <row r="8379" ht="11.5" customHeight="1">
      <c r="A8379" s="9" t="inlineStr">
        <is>
          <t>0111</t>
        </is>
      </c>
      <c r="B8379" s="9" t="inlineStr">
        <is>
          <t>Carpenter 1 st class</t>
        </is>
      </c>
      <c r="C8379" s="9" t="inlineStr">
        <is>
          <t>day</t>
        </is>
      </c>
      <c r="D8379" s="9" t="inlineStr">
        <is>
          <t>3.80</t>
        </is>
      </c>
      <c r="E8379" s="9" t="inlineStr">
        <is>
          <t>738.00</t>
        </is>
      </c>
      <c r="F8379" s="9" t="inlineStr">
        <is>
          <t>2804.40</t>
        </is>
      </c>
    </row>
    <row r="8380" ht="11.5" customHeight="1">
      <c r="A8380" s="9" t="inlineStr">
        <is>
          <t>0114</t>
        </is>
      </c>
      <c r="B8380" s="9" t="inlineStr">
        <is>
          <t>Beldar</t>
        </is>
      </c>
      <c r="C8380" s="9" t="inlineStr">
        <is>
          <t>day</t>
        </is>
      </c>
      <c r="D8380" s="9" t="inlineStr">
        <is>
          <t>4.60</t>
        </is>
      </c>
      <c r="E8380" s="9" t="inlineStr">
        <is>
          <t>558.00</t>
        </is>
      </c>
      <c r="F8380" s="9" t="inlineStr">
        <is>
          <t>2566.80</t>
        </is>
      </c>
    </row>
    <row r="8381" ht="11.5" customHeight="1">
      <c r="A8381" s="9" t="inlineStr"/>
      <c r="B8381" s="9" t="inlineStr">
        <is>
          <t>TOTAL</t>
        </is>
      </c>
      <c r="C8381" s="9" t="inlineStr"/>
      <c r="D8381" s="9" t="inlineStr"/>
      <c r="E8381" s="9" t="inlineStr"/>
      <c r="F8381" s="9" t="inlineStr">
        <is>
          <t>9330.98 W</t>
        </is>
      </c>
    </row>
    <row r="8382" ht="11.5" customHeight="1">
      <c r="A8382" s="9" t="inlineStr"/>
      <c r="B8382" s="9" t="inlineStr">
        <is>
          <t>Add 1 % Water charges on "W"</t>
        </is>
      </c>
      <c r="C8382" s="9" t="inlineStr"/>
      <c r="D8382" s="9" t="inlineStr"/>
      <c r="E8382" s="9" t="inlineStr"/>
      <c r="F8382" s="9" t="inlineStr">
        <is>
          <t>93.31</t>
        </is>
      </c>
    </row>
    <row r="8383" ht="11.5" customHeight="1">
      <c r="A8383" s="9" t="inlineStr"/>
      <c r="B8383" s="9" t="inlineStr">
        <is>
          <t>TOTAL</t>
        </is>
      </c>
      <c r="C8383" s="9" t="inlineStr"/>
      <c r="D8383" s="9" t="inlineStr"/>
      <c r="E8383" s="9" t="inlineStr"/>
      <c r="F8383" s="9" t="inlineStr">
        <is>
          <t>9424.29 X</t>
        </is>
      </c>
    </row>
    <row r="8384" ht="11.5" customHeight="1">
      <c r="A8384" s="9" t="inlineStr"/>
      <c r="B8384" s="9" t="inlineStr">
        <is>
          <t>Add GST on "X" (multiplying factor</t>
        </is>
      </c>
      <c r="C8384" s="9" t="inlineStr"/>
      <c r="D8384" s="9" t="inlineStr"/>
      <c r="E8384" s="9" t="inlineStr"/>
      <c r="F8384" s="9" t="inlineStr"/>
    </row>
    <row r="8385" ht="11.5" customHeight="1">
      <c r="A8385" s="9" t="inlineStr"/>
      <c r="B8385" s="9" t="inlineStr">
        <is>
          <t>0.1405)</t>
        </is>
      </c>
      <c r="C8385" s="9" t="inlineStr"/>
      <c r="D8385" s="9" t="inlineStr"/>
      <c r="E8385" s="9" t="inlineStr"/>
      <c r="F8385" s="9" t="inlineStr">
        <is>
          <t>1324.11</t>
        </is>
      </c>
    </row>
    <row r="8386" ht="11.5" customHeight="1">
      <c r="A8386" s="9" t="inlineStr"/>
      <c r="B8386" s="9" t="inlineStr">
        <is>
          <t>TOTAL</t>
        </is>
      </c>
      <c r="C8386" s="9" t="inlineStr"/>
      <c r="D8386" s="9" t="inlineStr"/>
      <c r="E8386" s="9" t="inlineStr"/>
      <c r="F8386" s="9" t="inlineStr">
        <is>
          <t>10748.40 Y</t>
        </is>
      </c>
    </row>
    <row r="8387" ht="11.5" customHeight="1">
      <c r="A8387" s="9" t="inlineStr"/>
      <c r="B8387" s="9" t="inlineStr">
        <is>
          <t>Add 15% CPOH on "Y"</t>
        </is>
      </c>
      <c r="C8387" s="9" t="inlineStr"/>
      <c r="D8387" s="9" t="inlineStr"/>
      <c r="E8387" s="9" t="inlineStr"/>
      <c r="F8387" s="9" t="inlineStr">
        <is>
          <t>1612.26</t>
        </is>
      </c>
    </row>
    <row r="8388" ht="11.5" customHeight="1">
      <c r="A8388" s="9" t="inlineStr"/>
      <c r="B8388" s="9" t="inlineStr">
        <is>
          <t>TOTAL</t>
        </is>
      </c>
      <c r="C8388" s="9" t="inlineStr"/>
      <c r="D8388" s="9" t="inlineStr"/>
      <c r="E8388" s="9" t="inlineStr"/>
      <c r="F8388" s="9" t="inlineStr">
        <is>
          <t>12360.66 Z</t>
        </is>
      </c>
    </row>
    <row r="8389" ht="11.5" customHeight="1">
      <c r="A8389" s="9" t="inlineStr"/>
      <c r="B8389" s="9" t="inlineStr">
        <is>
          <t>Add Cess @ 1% on "Z"</t>
        </is>
      </c>
      <c r="C8389" s="9" t="inlineStr"/>
      <c r="D8389" s="9" t="inlineStr"/>
      <c r="E8389" s="9" t="inlineStr"/>
      <c r="F8389" s="9" t="inlineStr">
        <is>
          <t>123.61</t>
        </is>
      </c>
    </row>
    <row r="8390" ht="11.5" customHeight="1">
      <c r="A8390" s="9" t="inlineStr"/>
      <c r="B8390" s="9" t="inlineStr">
        <is>
          <t>Cost of 11.16 sqm</t>
        </is>
      </c>
      <c r="C8390" s="9" t="inlineStr"/>
      <c r="D8390" s="9" t="inlineStr"/>
      <c r="E8390" s="9" t="inlineStr"/>
      <c r="F8390" s="9" t="inlineStr">
        <is>
          <t>12484.27</t>
        </is>
      </c>
    </row>
    <row r="8391" ht="11.5" customHeight="1">
      <c r="A8391" s="9" t="inlineStr"/>
      <c r="B8391" s="9" t="inlineStr">
        <is>
          <t>Cost of 1 sqm</t>
        </is>
      </c>
      <c r="C8391" s="9" t="inlineStr"/>
      <c r="D8391" s="9" t="inlineStr"/>
      <c r="E8391" s="9" t="inlineStr"/>
      <c r="F8391" s="9" t="inlineStr">
        <is>
          <t>1118.66</t>
        </is>
      </c>
    </row>
    <row r="8392" ht="11.5" customHeight="1">
      <c r="A8392" s="9" t="inlineStr"/>
      <c r="B8392" s="9" t="inlineStr">
        <is>
          <t>Say</t>
        </is>
      </c>
      <c r="C8392" s="9" t="inlineStr"/>
      <c r="D8392" s="9" t="inlineStr"/>
      <c r="E8392" s="9" t="inlineStr"/>
      <c r="F8392" s="9" t="inlineStr">
        <is>
          <t>1118.65</t>
        </is>
      </c>
    </row>
    <row r="8393" ht="11.5" customHeight="1">
      <c r="A8393" s="9" t="inlineStr">
        <is>
          <t>9.133.3</t>
        </is>
      </c>
      <c r="B8393" s="9" t="inlineStr">
        <is>
          <t>Plain Gypsum plaster board conforming</t>
        </is>
      </c>
      <c r="C8393" s="9" t="inlineStr">
        <is>
          <t>to IS:</t>
        </is>
      </c>
      <c r="D8393" s="9" t="inlineStr">
        <is>
          <t>2095 (Part</t>
        </is>
      </c>
      <c r="E8393" s="9" t="inlineStr">
        <is>
          <t>-1) : 2011</t>
        </is>
      </c>
      <c r="F8393" s="9" t="inlineStr">
        <is>
          <t>(Board with BIS</t>
        </is>
      </c>
    </row>
    <row r="8394" ht="11.5" customHeight="1">
      <c r="A8394" s="9" t="inlineStr"/>
      <c r="B8394" s="9" t="inlineStr">
        <is>
          <t>certification marks).</t>
        </is>
      </c>
      <c r="C8394" s="9" t="inlineStr"/>
      <c r="D8394" s="9" t="inlineStr"/>
      <c r="E8394" s="9" t="inlineStr"/>
      <c r="F8394" s="9" t="inlineStr"/>
    </row>
    <row r="8395" ht="11.5" customHeight="1">
      <c r="A8395" s="9" t="inlineStr">
        <is>
          <t>9.133.3.1</t>
        </is>
      </c>
      <c r="B8395" s="9" t="inlineStr">
        <is>
          <t>12.5 mm thick</t>
        </is>
      </c>
      <c r="C8395" s="9" t="inlineStr"/>
      <c r="D8395" s="9" t="inlineStr"/>
      <c r="E8395" s="9" t="inlineStr"/>
      <c r="F8395" s="9" t="inlineStr"/>
    </row>
    <row r="8396" ht="11.5" customHeight="1">
      <c r="A8396" s="10" t="inlineStr">
        <is>
          <t>Code</t>
        </is>
      </c>
      <c r="B8396" s="10" t="inlineStr">
        <is>
          <t>Description</t>
        </is>
      </c>
      <c r="C8396" s="10" t="inlineStr">
        <is>
          <t>Unit</t>
        </is>
      </c>
      <c r="D8396" s="10" t="inlineStr">
        <is>
          <t>Quantity</t>
        </is>
      </c>
      <c r="E8396" s="10" t="inlineStr">
        <is>
          <t>Rate</t>
        </is>
      </c>
      <c r="F8396" s="10" t="inlineStr">
        <is>
          <t>Amount</t>
        </is>
      </c>
    </row>
    <row r="8397" ht="11.5" customHeight="1">
      <c r="A8397" s="9" t="inlineStr"/>
      <c r="B8397" s="9" t="inlineStr">
        <is>
          <t>Details of cost for 3.66 m x 3.05 m =</t>
        </is>
      </c>
      <c r="C8397" s="9" t="inlineStr"/>
      <c r="D8397" s="9" t="inlineStr"/>
      <c r="E8397" s="9" t="inlineStr"/>
      <c r="F8397" s="9" t="inlineStr"/>
    </row>
    <row r="8398" ht="11.5" customHeight="1">
      <c r="A8398" s="9" t="inlineStr"/>
      <c r="B8398" s="9" t="inlineStr">
        <is>
          <t>11.16 sqm.</t>
        </is>
      </c>
      <c r="C8398" s="9" t="inlineStr"/>
      <c r="D8398" s="9" t="inlineStr"/>
      <c r="E8398" s="9" t="inlineStr"/>
      <c r="F8398" s="9" t="inlineStr"/>
    </row>
    <row r="8399" ht="11.5" customHeight="1">
      <c r="A8399" s="9" t="inlineStr"/>
      <c r="B8399" s="9" t="inlineStr">
        <is>
          <t>MATERIAL</t>
        </is>
      </c>
      <c r="C8399" s="9" t="inlineStr"/>
      <c r="D8399" s="9" t="inlineStr"/>
      <c r="E8399" s="9" t="inlineStr"/>
      <c r="F8399" s="9" t="inlineStr"/>
    </row>
    <row r="8400" ht="11.5" customHeight="1">
      <c r="A8400" s="9" t="inlineStr"/>
      <c r="B8400" s="9" t="inlineStr">
        <is>
          <t>Plain Gypsum board</t>
        </is>
      </c>
      <c r="C8400" s="9" t="inlineStr"/>
      <c r="D8400" s="9" t="inlineStr"/>
      <c r="E8400" s="9" t="inlineStr"/>
      <c r="F8400" s="9" t="inlineStr"/>
    </row>
    <row r="8401" ht="11.5" customHeight="1">
      <c r="A8401" s="9" t="inlineStr"/>
      <c r="B8401" s="9" t="inlineStr">
        <is>
          <t>12.5 mm thick.= 11.16 sqm</t>
        </is>
      </c>
      <c r="C8401" s="9" t="inlineStr"/>
      <c r="D8401" s="9" t="inlineStr"/>
      <c r="E8401" s="9" t="inlineStr"/>
      <c r="F8401" s="9" t="inlineStr"/>
    </row>
    <row r="8402" ht="11.5" customHeight="1">
      <c r="A8402" s="9" t="inlineStr"/>
      <c r="B8402" s="9" t="inlineStr">
        <is>
          <t>Add wastage @ 10% = 1.12 sqm.</t>
        </is>
      </c>
      <c r="C8402" s="9" t="inlineStr"/>
      <c r="D8402" s="9" t="inlineStr"/>
      <c r="E8402" s="9" t="inlineStr"/>
      <c r="F8402" s="9" t="inlineStr"/>
    </row>
    <row r="8403" ht="11.5" customHeight="1">
      <c r="A8403" s="9" t="inlineStr"/>
      <c r="B8403" s="9" t="inlineStr">
        <is>
          <t>Total = 12.28 sqm</t>
        </is>
      </c>
      <c r="C8403" s="9" t="inlineStr"/>
      <c r="D8403" s="9" t="inlineStr"/>
      <c r="E8403" s="9" t="inlineStr"/>
      <c r="F8403" s="9" t="inlineStr"/>
    </row>
    <row r="8404" ht="11.5" customHeight="1">
      <c r="A8404" s="9" t="inlineStr">
        <is>
          <t>7009</t>
        </is>
      </c>
      <c r="B8404" s="9" t="inlineStr">
        <is>
          <t>12.5 mm thick Plain Gypsum plaster</t>
        </is>
      </c>
      <c r="C8404" s="9" t="inlineStr"/>
      <c r="D8404" s="9" t="inlineStr"/>
      <c r="E8404" s="9" t="inlineStr"/>
      <c r="F8404" s="9" t="inlineStr"/>
    </row>
    <row r="8405" ht="11.5" customHeight="1">
      <c r="A8405" s="9" t="inlineStr"/>
      <c r="B8405" s="9" t="inlineStr">
        <is>
          <t>board</t>
        </is>
      </c>
      <c r="C8405" s="9" t="inlineStr">
        <is>
          <t>sqm</t>
        </is>
      </c>
      <c r="D8405" s="9" t="inlineStr">
        <is>
          <t>12.28</t>
        </is>
      </c>
      <c r="E8405" s="9" t="inlineStr">
        <is>
          <t>155.00</t>
        </is>
      </c>
      <c r="F8405" s="9" t="inlineStr">
        <is>
          <t>1903.40</t>
        </is>
      </c>
    </row>
    <row r="8406" ht="11.5" customHeight="1">
      <c r="A8406" s="9" t="inlineStr">
        <is>
          <t>8720</t>
        </is>
      </c>
      <c r="B8406" s="9" t="inlineStr">
        <is>
          <t>Ceiling sections 0.55 mm thick having</t>
        </is>
      </c>
      <c r="C8406" s="9" t="inlineStr"/>
      <c r="D8406" s="9" t="inlineStr"/>
      <c r="E8406" s="9" t="inlineStr"/>
      <c r="F8406" s="9" t="inlineStr"/>
    </row>
    <row r="8407" ht="11.5" customHeight="1">
      <c r="A8407" s="9" t="inlineStr"/>
      <c r="B8407" s="9" t="inlineStr">
        <is>
          <t>a knurled web of 51.55mm and two</t>
        </is>
      </c>
      <c r="C8407" s="9" t="inlineStr"/>
      <c r="D8407" s="9" t="inlineStr"/>
      <c r="E8407" s="9" t="inlineStr"/>
      <c r="F8407" s="9" t="inlineStr"/>
    </row>
    <row r="8408" ht="11.5" customHeight="1">
      <c r="A8408" s="9" t="inlineStr"/>
      <c r="B8408" s="9" t="inlineStr">
        <is>
          <t>flanges of 26mm each with lips of</t>
        </is>
      </c>
      <c r="C8408" s="9" t="inlineStr"/>
      <c r="D8408" s="9" t="inlineStr"/>
      <c r="E8408" s="9" t="inlineStr"/>
      <c r="F8408" s="9" t="inlineStr"/>
    </row>
    <row r="8409" ht="11.5" customHeight="1">
      <c r="A8409" s="9" t="inlineStr"/>
      <c r="B8409" s="9" t="inlineStr">
        <is>
          <t>10.55mm.</t>
        </is>
      </c>
      <c r="C8409" s="9" t="inlineStr">
        <is>
          <t>metre</t>
        </is>
      </c>
      <c r="D8409" s="9" t="inlineStr">
        <is>
          <t>19.66</t>
        </is>
      </c>
      <c r="E8409" s="9" t="inlineStr">
        <is>
          <t>35.00</t>
        </is>
      </c>
      <c r="F8409" s="9" t="inlineStr">
        <is>
          <t>688.10</t>
        </is>
      </c>
    </row>
    <row r="8410" ht="11.5" customHeight="1">
      <c r="A8410" s="9" t="inlineStr">
        <is>
          <t>8721</t>
        </is>
      </c>
      <c r="B8410" s="9" t="inlineStr">
        <is>
          <t>Perimeter channel having one flange of</t>
        </is>
      </c>
      <c r="C8410" s="9" t="inlineStr"/>
      <c r="D8410" s="9" t="inlineStr"/>
      <c r="E8410" s="9" t="inlineStr"/>
      <c r="F8410" s="9" t="inlineStr"/>
    </row>
    <row r="8412" ht="11.5" customHeight="1">
      <c r="A8412" s="10" t="inlineStr">
        <is>
          <t>Code</t>
        </is>
      </c>
      <c r="B8412" s="10" t="inlineStr">
        <is>
          <t>Description</t>
        </is>
      </c>
      <c r="C8412" s="10" t="inlineStr">
        <is>
          <t>Unit</t>
        </is>
      </c>
      <c r="D8412" s="10" t="inlineStr">
        <is>
          <t>Quantity</t>
        </is>
      </c>
      <c r="E8412" s="10" t="inlineStr">
        <is>
          <t>Rate</t>
        </is>
      </c>
      <c r="F8412" s="10" t="inlineStr">
        <is>
          <t>Amount</t>
        </is>
      </c>
    </row>
    <row r="8413" ht="11.5" customHeight="1">
      <c r="A8413" s="9" t="inlineStr">
        <is>
          <t>8722</t>
        </is>
      </c>
      <c r="B8413" s="9" t="inlineStr">
        <is>
          <t>Nylon sleeves &amp; wooden screws (40mm)</t>
        </is>
      </c>
      <c r="C8413" s="9" t="inlineStr">
        <is>
          <t>each</t>
        </is>
      </c>
      <c r="D8413" s="9" t="inlineStr">
        <is>
          <t>42.00</t>
        </is>
      </c>
      <c r="E8413" s="9" t="inlineStr">
        <is>
          <t>2.00</t>
        </is>
      </c>
      <c r="F8413" s="9" t="inlineStr">
        <is>
          <t>84.00</t>
        </is>
      </c>
    </row>
    <row r="8414" ht="11.5" customHeight="1">
      <c r="A8414" s="9" t="inlineStr">
        <is>
          <t>8723</t>
        </is>
      </c>
      <c r="B8414" s="9" t="inlineStr">
        <is>
          <t>Counter sunk ribbed head screw 25 mm</t>
        </is>
      </c>
      <c r="C8414" s="9" t="inlineStr">
        <is>
          <t>100 Nos</t>
        </is>
      </c>
      <c r="D8414" s="9" t="inlineStr">
        <is>
          <t>1.76</t>
        </is>
      </c>
      <c r="E8414" s="9" t="inlineStr">
        <is>
          <t>68.00</t>
        </is>
      </c>
      <c r="F8414" s="9" t="inlineStr">
        <is>
          <t>119.68</t>
        </is>
      </c>
    </row>
    <row r="8415" ht="11.5" customHeight="1">
      <c r="A8415" s="9" t="inlineStr">
        <is>
          <t>9999</t>
        </is>
      </c>
      <c r="B8415" s="9" t="inlineStr">
        <is>
          <t>Jointing compound</t>
        </is>
      </c>
      <c r="C8415" s="9" t="inlineStr">
        <is>
          <t>L.S.</t>
        </is>
      </c>
      <c r="D8415" s="9" t="inlineStr">
        <is>
          <t>20.80</t>
        </is>
      </c>
      <c r="E8415" s="9" t="inlineStr">
        <is>
          <t>2.00</t>
        </is>
      </c>
      <c r="F8415" s="9" t="inlineStr">
        <is>
          <t>41.60</t>
        </is>
      </c>
    </row>
    <row r="8416" ht="11.5" customHeight="1">
      <c r="A8416" s="9" t="inlineStr">
        <is>
          <t>7018</t>
        </is>
      </c>
      <c r="B8416" s="9" t="inlineStr">
        <is>
          <t>Joint tape roll</t>
        </is>
      </c>
      <c r="C8416" s="9" t="inlineStr">
        <is>
          <t>roll</t>
        </is>
      </c>
      <c r="D8416" s="9" t="inlineStr">
        <is>
          <t>0.19</t>
        </is>
      </c>
      <c r="E8416" s="9" t="inlineStr">
        <is>
          <t>100.00</t>
        </is>
      </c>
      <c r="F8416" s="9" t="inlineStr">
        <is>
          <t>19.00</t>
        </is>
      </c>
    </row>
    <row r="8417" ht="11.5" customHeight="1">
      <c r="A8417" s="9" t="inlineStr">
        <is>
          <t>9999</t>
        </is>
      </c>
      <c r="B8417" s="9" t="inlineStr">
        <is>
          <t>Sundries i/c rawl plug, scaffolfing etc.</t>
        </is>
      </c>
      <c r="C8417" s="9" t="inlineStr">
        <is>
          <t>L.S.</t>
        </is>
      </c>
      <c r="D8417" s="9" t="inlineStr">
        <is>
          <t>52.00</t>
        </is>
      </c>
      <c r="E8417" s="9" t="inlineStr">
        <is>
          <t>2.00</t>
        </is>
      </c>
      <c r="F8417" s="9" t="inlineStr">
        <is>
          <t>104.00</t>
        </is>
      </c>
    </row>
    <row r="8418" ht="11.5" customHeight="1">
      <c r="A8418" s="9" t="inlineStr">
        <is>
          <t>9977</t>
        </is>
      </c>
      <c r="B8418" s="9" t="inlineStr">
        <is>
          <t>Carriage of materials</t>
        </is>
      </c>
      <c r="C8418" s="9" t="inlineStr">
        <is>
          <t>L.S.</t>
        </is>
      </c>
      <c r="D8418" s="9" t="inlineStr">
        <is>
          <t>26.00</t>
        </is>
      </c>
      <c r="E8418" s="9" t="inlineStr">
        <is>
          <t>2.00</t>
        </is>
      </c>
      <c r="F8418" s="9" t="inlineStr">
        <is>
          <t>52.00</t>
        </is>
      </c>
    </row>
    <row r="8419" ht="11.5" customHeight="1">
      <c r="A8419" s="9" t="inlineStr"/>
      <c r="B8419" s="9" t="inlineStr">
        <is>
          <t>LABOUR</t>
        </is>
      </c>
      <c r="C8419" s="9" t="inlineStr"/>
      <c r="D8419" s="9" t="inlineStr"/>
      <c r="E8419" s="9" t="inlineStr"/>
      <c r="F8419" s="9" t="inlineStr"/>
    </row>
    <row r="8420" ht="11.5" customHeight="1">
      <c r="A8420" s="9" t="inlineStr">
        <is>
          <t>0111</t>
        </is>
      </c>
      <c r="B8420" s="9" t="inlineStr">
        <is>
          <t>Carpenter 1st class</t>
        </is>
      </c>
      <c r="C8420" s="9" t="inlineStr">
        <is>
          <t>day</t>
        </is>
      </c>
      <c r="D8420" s="9" t="inlineStr">
        <is>
          <t>3.80</t>
        </is>
      </c>
      <c r="E8420" s="9" t="inlineStr">
        <is>
          <t>738.00</t>
        </is>
      </c>
      <c r="F8420" s="9" t="inlineStr">
        <is>
          <t>2804.40</t>
        </is>
      </c>
    </row>
    <row r="8421" ht="11.5" customHeight="1">
      <c r="A8421" s="9" t="inlineStr">
        <is>
          <t>0114</t>
        </is>
      </c>
      <c r="B8421" s="9" t="inlineStr">
        <is>
          <t>Beldar</t>
        </is>
      </c>
      <c r="C8421" s="9" t="inlineStr">
        <is>
          <t>day</t>
        </is>
      </c>
      <c r="D8421" s="9" t="inlineStr">
        <is>
          <t>4.60</t>
        </is>
      </c>
      <c r="E8421" s="9" t="inlineStr">
        <is>
          <t>558.00</t>
        </is>
      </c>
      <c r="F8421" s="9" t="inlineStr">
        <is>
          <t>2566.80</t>
        </is>
      </c>
    </row>
    <row r="8422" ht="11.5" customHeight="1">
      <c r="A8422" s="9" t="inlineStr"/>
      <c r="B8422" s="9" t="inlineStr">
        <is>
          <t>TOTAL</t>
        </is>
      </c>
      <c r="C8422" s="9" t="inlineStr"/>
      <c r="D8422" s="9" t="inlineStr"/>
      <c r="E8422" s="9" t="inlineStr"/>
      <c r="F8422" s="9" t="inlineStr">
        <is>
          <t>8594.18 W</t>
        </is>
      </c>
    </row>
    <row r="8423" ht="11.5" customHeight="1">
      <c r="A8423" s="9" t="inlineStr"/>
      <c r="B8423" s="9" t="inlineStr">
        <is>
          <t>Add 1 % Water charges on "W"</t>
        </is>
      </c>
      <c r="C8423" s="9" t="inlineStr"/>
      <c r="D8423" s="9" t="inlineStr"/>
      <c r="E8423" s="9" t="inlineStr"/>
      <c r="F8423" s="9" t="inlineStr">
        <is>
          <t>85.94</t>
        </is>
      </c>
    </row>
    <row r="8424" ht="11.5" customHeight="1">
      <c r="A8424" s="9" t="inlineStr"/>
      <c r="B8424" s="9" t="inlineStr">
        <is>
          <t>TOTAL</t>
        </is>
      </c>
      <c r="C8424" s="9" t="inlineStr"/>
      <c r="D8424" s="9" t="inlineStr"/>
      <c r="E8424" s="9" t="inlineStr"/>
      <c r="F8424" s="9" t="inlineStr">
        <is>
          <t>8680.12 X</t>
        </is>
      </c>
    </row>
    <row r="8425" ht="11.5" customHeight="1">
      <c r="A8425" s="9" t="inlineStr"/>
      <c r="B8425" s="9" t="inlineStr">
        <is>
          <t>Add GST on "X" (multiplying factor</t>
        </is>
      </c>
      <c r="C8425" s="9" t="inlineStr"/>
      <c r="D8425" s="9" t="inlineStr"/>
      <c r="E8425" s="9" t="inlineStr"/>
      <c r="F8425" s="9" t="inlineStr"/>
    </row>
    <row r="8426" ht="11.5" customHeight="1">
      <c r="A8426" s="9" t="inlineStr"/>
      <c r="B8426" s="9" t="inlineStr">
        <is>
          <t>0.1405)</t>
        </is>
      </c>
      <c r="C8426" s="9" t="inlineStr"/>
      <c r="D8426" s="9" t="inlineStr"/>
      <c r="E8426" s="9" t="inlineStr"/>
      <c r="F8426" s="9" t="inlineStr">
        <is>
          <t>1219.56</t>
        </is>
      </c>
    </row>
    <row r="8427" ht="11.5" customHeight="1">
      <c r="A8427" s="9" t="inlineStr"/>
      <c r="B8427" s="9" t="inlineStr">
        <is>
          <t>TOTAL</t>
        </is>
      </c>
      <c r="C8427" s="9" t="inlineStr"/>
      <c r="D8427" s="9" t="inlineStr"/>
      <c r="E8427" s="9" t="inlineStr"/>
      <c r="F8427" s="9" t="inlineStr">
        <is>
          <t>9899.68 Y</t>
        </is>
      </c>
    </row>
    <row r="8428" ht="11.5" customHeight="1">
      <c r="A8428" s="9" t="inlineStr"/>
      <c r="B8428" s="9" t="inlineStr">
        <is>
          <t>Add 15% CPOH on "Y"</t>
        </is>
      </c>
      <c r="C8428" s="9" t="inlineStr"/>
      <c r="D8428" s="9" t="inlineStr"/>
      <c r="E8428" s="9" t="inlineStr"/>
      <c r="F8428" s="9" t="inlineStr">
        <is>
          <t>1484.95</t>
        </is>
      </c>
    </row>
    <row r="8429" ht="11.5" customHeight="1">
      <c r="A8429" s="9" t="inlineStr"/>
      <c r="B8429" s="9" t="inlineStr">
        <is>
          <t>TOTAL</t>
        </is>
      </c>
      <c r="C8429" s="9" t="inlineStr"/>
      <c r="D8429" s="9" t="inlineStr"/>
      <c r="E8429" s="9" t="inlineStr"/>
      <c r="F8429" s="9" t="inlineStr">
        <is>
          <t>11384.63 Z</t>
        </is>
      </c>
    </row>
    <row r="8430" ht="11.5" customHeight="1">
      <c r="A8430" s="9" t="inlineStr"/>
      <c r="B8430" s="9" t="inlineStr">
        <is>
          <t>Add Cess @ 1% on "Z"</t>
        </is>
      </c>
      <c r="C8430" s="9" t="inlineStr"/>
      <c r="D8430" s="9" t="inlineStr"/>
      <c r="E8430" s="9" t="inlineStr"/>
      <c r="F8430" s="9" t="inlineStr">
        <is>
          <t>113.85</t>
        </is>
      </c>
    </row>
    <row r="8431" ht="11.5" customHeight="1">
      <c r="A8431" s="9" t="inlineStr"/>
      <c r="B8431" s="9" t="inlineStr">
        <is>
          <t>Cost for 11.16 sqm</t>
        </is>
      </c>
      <c r="C8431" s="9" t="inlineStr"/>
      <c r="D8431" s="9" t="inlineStr"/>
      <c r="E8431" s="9" t="inlineStr"/>
      <c r="F8431" s="9" t="inlineStr">
        <is>
          <t>11498.48</t>
        </is>
      </c>
    </row>
    <row r="8432" ht="11.5" customHeight="1">
      <c r="A8432" s="9" t="inlineStr"/>
      <c r="B8432" s="9" t="inlineStr">
        <is>
          <t>Cost for 1 sqm</t>
        </is>
      </c>
      <c r="C8432" s="9" t="inlineStr"/>
      <c r="D8432" s="9" t="inlineStr"/>
      <c r="E8432" s="9" t="inlineStr"/>
      <c r="F8432" s="9" t="inlineStr">
        <is>
          <t>1030.33</t>
        </is>
      </c>
    </row>
    <row r="8433" ht="11.5" customHeight="1">
      <c r="A8433" s="9" t="inlineStr"/>
      <c r="B8433" s="9" t="inlineStr">
        <is>
          <t>Say</t>
        </is>
      </c>
      <c r="C8433" s="9" t="inlineStr"/>
      <c r="D8433" s="9" t="inlineStr"/>
      <c r="E8433" s="9" t="inlineStr"/>
      <c r="F8433" s="9" t="inlineStr">
        <is>
          <t>1030.35</t>
        </is>
      </c>
    </row>
    <row r="8434" ht="11.5" customHeight="1">
      <c r="A8434" s="9" t="inlineStr">
        <is>
          <t>9.134</t>
        </is>
      </c>
      <c r="B8434" s="9" t="inlineStr">
        <is>
          <t>Providing and fixing wire gauge shutters</t>
        </is>
      </c>
      <c r="C8434" s="9" t="inlineStr">
        <is>
          <t>using</t>
        </is>
      </c>
      <c r="D8434" s="9" t="inlineStr">
        <is>
          <t>stainless</t>
        </is>
      </c>
      <c r="E8434" s="9" t="inlineStr">
        <is>
          <t>steel grade</t>
        </is>
      </c>
      <c r="F8434" s="9" t="inlineStr">
        <is>
          <t>304 wire gauge</t>
        </is>
      </c>
    </row>
    <row r="8435" ht="11.5" customHeight="1">
      <c r="A8435" s="9" t="inlineStr"/>
      <c r="B8435" s="9" t="inlineStr">
        <is>
          <t>with wire of dia 0.5 mm and average</t>
        </is>
      </c>
      <c r="C8435" s="9" t="inlineStr">
        <is>
          <t>width</t>
        </is>
      </c>
      <c r="D8435" s="9" t="inlineStr">
        <is>
          <t>of aperture</t>
        </is>
      </c>
      <c r="E8435" s="9" t="inlineStr">
        <is>
          <t>1.4 mm in</t>
        </is>
      </c>
      <c r="F8435" s="9" t="inlineStr">
        <is>
          <t>both directions</t>
        </is>
      </c>
    </row>
    <row r="8436" ht="23" customHeight="1">
      <c r="A8436" s="9" t="inlineStr"/>
      <c r="B8436" s="9" t="inlineStr">
        <is>
          <t>for doors, windows and clerestory</t>
        </is>
      </c>
      <c r="C8436" s="9" t="inlineStr">
        <is>
          <t>windows</t>
        </is>
      </c>
      <c r="D8436" s="9" t="inlineStr">
        <is>
          <t>with necessary</t>
        </is>
      </c>
      <c r="E8436" s="9" t="inlineStr">
        <is>
          <t>screws</t>
        </is>
      </c>
      <c r="F8436" s="9" t="inlineStr">
        <is>
          <t>:</t>
        </is>
      </c>
    </row>
    <row r="8437" ht="11.5" customHeight="1">
      <c r="A8437" s="9" t="inlineStr">
        <is>
          <t>9.134.1</t>
        </is>
      </c>
      <c r="B8437" s="9" t="inlineStr">
        <is>
          <t>35 mm thick shutters</t>
        </is>
      </c>
      <c r="C8437" s="9" t="inlineStr"/>
      <c r="D8437" s="9" t="inlineStr"/>
      <c r="E8437" s="9" t="inlineStr"/>
      <c r="F8437" s="9" t="inlineStr"/>
    </row>
    <row r="8438" ht="23" customHeight="1">
      <c r="A8438" s="9" t="inlineStr">
        <is>
          <t>9.134.1.1</t>
        </is>
      </c>
      <c r="B8438" s="9" t="inlineStr">
        <is>
          <t>with ISI marked M.S. pressed butt</t>
        </is>
      </c>
      <c r="C8438" s="9" t="inlineStr">
        <is>
          <t>hinges bright</t>
        </is>
      </c>
      <c r="D8438" s="9" t="inlineStr">
        <is>
          <t>finished</t>
        </is>
      </c>
      <c r="E8438" s="9" t="inlineStr">
        <is>
          <t>of required</t>
        </is>
      </c>
      <c r="F8438" s="9" t="inlineStr">
        <is>
          <t>size</t>
        </is>
      </c>
    </row>
    <row r="8439" ht="23" customHeight="1">
      <c r="A8439" s="9" t="inlineStr">
        <is>
          <t>9.134.1.1.1</t>
        </is>
      </c>
      <c r="B8439" s="9" t="inlineStr">
        <is>
          <t>Second class teak wood</t>
        </is>
      </c>
      <c r="C8439" s="9" t="inlineStr"/>
      <c r="D8439" s="9" t="inlineStr"/>
      <c r="E8439" s="9" t="inlineStr"/>
      <c r="F8439" s="9" t="inlineStr"/>
    </row>
    <row r="8440" ht="11.5" customHeight="1">
      <c r="A8440" s="10" t="inlineStr">
        <is>
          <t>Code</t>
        </is>
      </c>
      <c r="B8440" s="10" t="inlineStr">
        <is>
          <t>Description</t>
        </is>
      </c>
      <c r="C8440" s="10" t="inlineStr">
        <is>
          <t>Unit</t>
        </is>
      </c>
      <c r="D8440" s="10" t="inlineStr">
        <is>
          <t>Quantity</t>
        </is>
      </c>
      <c r="E8440" s="10" t="inlineStr">
        <is>
          <t>Rate</t>
        </is>
      </c>
      <c r="F8440" s="10" t="inlineStr">
        <is>
          <t>Amount</t>
        </is>
      </c>
    </row>
    <row r="8441" ht="11.5" customHeight="1">
      <c r="A8441" s="9" t="inlineStr"/>
      <c r="B8441" s="9" t="inlineStr">
        <is>
          <t>Details of cost for door shutters</t>
        </is>
      </c>
      <c r="C8441" s="9" t="inlineStr"/>
      <c r="D8441" s="9" t="inlineStr"/>
      <c r="E8441" s="9" t="inlineStr"/>
      <c r="F8441" s="9" t="inlineStr"/>
    </row>
    <row r="8442" ht="11.5" customHeight="1">
      <c r="A8442" s="9" t="inlineStr"/>
      <c r="B8442" s="9" t="inlineStr">
        <is>
          <t>2.00x1.08m = 2.16 sqm.</t>
        </is>
      </c>
      <c r="C8442" s="9" t="inlineStr"/>
      <c r="D8442" s="9" t="inlineStr"/>
      <c r="E8442" s="9" t="inlineStr"/>
      <c r="F8442" s="9" t="inlineStr"/>
    </row>
    <row r="8443" ht="11.5" customHeight="1">
      <c r="A8443" s="9" t="inlineStr"/>
      <c r="B8443" s="9" t="inlineStr">
        <is>
          <t>MATERIAL</t>
        </is>
      </c>
      <c r="C8443" s="9" t="inlineStr"/>
      <c r="D8443" s="9" t="inlineStr"/>
      <c r="E8443" s="9" t="inlineStr"/>
      <c r="F8443" s="9" t="inlineStr"/>
    </row>
    <row r="8444" ht="11.5" customHeight="1">
      <c r="A8444" s="9" t="inlineStr"/>
      <c r="B8444" s="9" t="inlineStr">
        <is>
          <t>Teak wood (2nd class)</t>
        </is>
      </c>
      <c r="C8444" s="9" t="inlineStr"/>
      <c r="D8444" s="9" t="inlineStr"/>
      <c r="E8444" s="9" t="inlineStr"/>
      <c r="F8444" s="9" t="inlineStr"/>
    </row>
    <row r="8445" ht="11.5" customHeight="1">
      <c r="A8445" s="9" t="inlineStr"/>
      <c r="B8445" s="9" t="inlineStr">
        <is>
          <t>Styles 4x200x9.5x3.5cm = 0.0266cum+</t>
        </is>
      </c>
      <c r="C8445" s="9" t="inlineStr"/>
      <c r="D8445" s="9" t="inlineStr"/>
      <c r="E8445" s="9" t="inlineStr"/>
      <c r="F8445" s="9" t="inlineStr"/>
    </row>
    <row r="8446" ht="11.5" customHeight="1">
      <c r="A8446" s="9" t="inlineStr"/>
      <c r="B8446" s="9" t="inlineStr">
        <is>
          <t>Top Rail - 1x110.5x9.5x3.5cm =</t>
        </is>
      </c>
      <c r="C8446" s="9" t="inlineStr"/>
      <c r="D8446" s="9" t="inlineStr"/>
      <c r="E8446" s="9" t="inlineStr"/>
      <c r="F8446" s="9" t="inlineStr"/>
    </row>
    <row r="8447" ht="11.5" customHeight="1">
      <c r="A8447" s="9" t="inlineStr"/>
      <c r="B8447" s="9" t="inlineStr">
        <is>
          <t>0.0036cum+</t>
        </is>
      </c>
      <c r="C8447" s="9" t="inlineStr"/>
      <c r="D8447" s="9" t="inlineStr"/>
      <c r="E8447" s="9" t="inlineStr"/>
      <c r="F8447" s="9" t="inlineStr"/>
    </row>
    <row r="8448" ht="11.5" customHeight="1">
      <c r="A8448" s="9" t="inlineStr"/>
      <c r="B8448" s="9" t="inlineStr">
        <is>
          <t>Lock and bottom rail</t>
        </is>
      </c>
      <c r="C8448" s="9" t="inlineStr"/>
      <c r="D8448" s="9" t="inlineStr"/>
      <c r="E8448" s="9" t="inlineStr"/>
      <c r="F8448" s="9" t="inlineStr"/>
    </row>
    <row r="8449" ht="11.5" customHeight="1">
      <c r="A8449" s="9" t="inlineStr"/>
      <c r="B8449" s="9" t="inlineStr">
        <is>
          <t>2x110.5x19.7x3.5cm = 0.0152 cum.+</t>
        </is>
      </c>
      <c r="C8449" s="9" t="inlineStr"/>
      <c r="D8449" s="9" t="inlineStr"/>
      <c r="E8449" s="9" t="inlineStr"/>
      <c r="F8449" s="9" t="inlineStr"/>
    </row>
    <row r="8450" ht="11.5" customHeight="1">
      <c r="A8450" s="9" t="inlineStr"/>
      <c r="B8450" s="9" t="inlineStr">
        <is>
          <t>Beadings - (2x312+2x150)x(1.2)x</t>
        </is>
      </c>
      <c r="C8450" s="9" t="inlineStr"/>
      <c r="D8450" s="9" t="inlineStr"/>
      <c r="E8450" s="9" t="inlineStr"/>
      <c r="F8450" s="9" t="inlineStr"/>
    </row>
    <row r="8451" ht="11.5" customHeight="1">
      <c r="A8451" s="9" t="inlineStr"/>
      <c r="B8451" s="9" t="inlineStr">
        <is>
          <t>(1.2)cm = 0.001 cum.</t>
        </is>
      </c>
      <c r="C8451" s="9" t="inlineStr"/>
      <c r="D8451" s="9" t="inlineStr"/>
      <c r="E8451" s="9" t="inlineStr"/>
      <c r="F8451" s="9" t="inlineStr"/>
    </row>
    <row r="8452" ht="11.5" customHeight="1">
      <c r="A8452" s="9" t="inlineStr"/>
      <c r="B8452" s="9" t="inlineStr">
        <is>
          <t>Total = 0.0464 cum.+</t>
        </is>
      </c>
      <c r="C8452" s="9" t="inlineStr"/>
      <c r="D8452" s="9" t="inlineStr"/>
      <c r="E8452" s="9" t="inlineStr"/>
      <c r="F8452" s="9" t="inlineStr"/>
    </row>
    <row r="8453" ht="11.5" customHeight="1">
      <c r="A8453" s="9" t="inlineStr"/>
      <c r="B8453" s="9" t="inlineStr">
        <is>
          <t>Add for wastage @ 10% = 0.005 cum.</t>
        </is>
      </c>
      <c r="C8453" s="9" t="inlineStr"/>
      <c r="D8453" s="9" t="inlineStr"/>
      <c r="E8453" s="9" t="inlineStr"/>
      <c r="F8453" s="9" t="inlineStr"/>
    </row>
    <row r="8454" ht="11.5" customHeight="1">
      <c r="A8454" s="9" t="inlineStr"/>
      <c r="B8454" s="9" t="inlineStr">
        <is>
          <t>Total = 0.0514 cum. Say 51.4 cudm.</t>
        </is>
      </c>
      <c r="C8454" s="9" t="inlineStr"/>
      <c r="D8454" s="9" t="inlineStr"/>
      <c r="E8454" s="9" t="inlineStr"/>
      <c r="F8454" s="9" t="inlineStr"/>
    </row>
    <row r="8455" ht="11.5" customHeight="1">
      <c r="A8455" s="9" t="inlineStr">
        <is>
          <t>1190</t>
        </is>
      </c>
      <c r="B8455" s="9" t="inlineStr">
        <is>
          <t>Second class teak wood in planks</t>
        </is>
      </c>
      <c r="C8455" s="9" t="inlineStr">
        <is>
          <t>10 cudm</t>
        </is>
      </c>
      <c r="D8455" s="9" t="inlineStr">
        <is>
          <t>5.14</t>
        </is>
      </c>
      <c r="E8455" s="9" t="inlineStr">
        <is>
          <t>791.00</t>
        </is>
      </c>
      <c r="F8455" s="9" t="inlineStr">
        <is>
          <t>4065.74</t>
        </is>
      </c>
    </row>
    <row r="8456" ht="11.5" customHeight="1">
      <c r="A8456" s="9" t="inlineStr"/>
      <c r="B8456" s="9" t="inlineStr">
        <is>
          <t>Wire gauge 2x160x40cm = 1.28 sqm.+</t>
        </is>
      </c>
      <c r="C8456" s="9" t="inlineStr"/>
      <c r="D8456" s="9" t="inlineStr"/>
      <c r="E8456" s="9" t="inlineStr"/>
      <c r="F8456" s="9" t="inlineStr"/>
    </row>
    <row r="8457" ht="11.5" customHeight="1">
      <c r="A8457" s="9" t="inlineStr"/>
      <c r="B8457" s="9" t="inlineStr">
        <is>
          <t>Add wastage @ 10% = 0.13 sqm.</t>
        </is>
      </c>
      <c r="C8457" s="9" t="inlineStr"/>
      <c r="D8457" s="9" t="inlineStr"/>
      <c r="E8457" s="9" t="inlineStr"/>
      <c r="F8457" s="9" t="inlineStr"/>
    </row>
    <row r="8458" ht="11.5" customHeight="1">
      <c r="A8458" s="9" t="inlineStr"/>
      <c r="B8458" s="9" t="inlineStr">
        <is>
          <t>Total = 1.41 sqm.</t>
        </is>
      </c>
      <c r="C8458" s="9" t="inlineStr"/>
      <c r="D8458" s="9" t="inlineStr"/>
      <c r="E8458" s="9" t="inlineStr"/>
      <c r="F8458" s="9" t="inlineStr"/>
    </row>
    <row r="8459" ht="11.5" customHeight="1">
      <c r="A8459" s="9" t="inlineStr">
        <is>
          <t>8737</t>
        </is>
      </c>
      <c r="B8459" s="9" t="inlineStr">
        <is>
          <t>Stainless steel wire guage (Grade-304)</t>
        </is>
      </c>
      <c r="C8459" s="9" t="inlineStr"/>
      <c r="D8459" s="9" t="inlineStr"/>
      <c r="E8459" s="9" t="inlineStr"/>
      <c r="F8459" s="9" t="inlineStr"/>
    </row>
    <row r="8460" ht="11.5" customHeight="1">
      <c r="A8460" s="9" t="inlineStr"/>
      <c r="B8460" s="9" t="inlineStr">
        <is>
          <t>aperture 1.4mm and 0.50 mm dia wire</t>
        </is>
      </c>
      <c r="C8460" s="9" t="inlineStr">
        <is>
          <t>sqm</t>
        </is>
      </c>
      <c r="D8460" s="9" t="inlineStr">
        <is>
          <t>1.41</t>
        </is>
      </c>
      <c r="E8460" s="9" t="inlineStr">
        <is>
          <t>400.00</t>
        </is>
      </c>
      <c r="F8460" s="9" t="inlineStr">
        <is>
          <t>564.00</t>
        </is>
      </c>
    </row>
    <row r="8462" ht="11.5" customHeight="1">
      <c r="A8462" s="10" t="inlineStr">
        <is>
          <t>Code</t>
        </is>
      </c>
      <c r="B8462" s="10" t="inlineStr">
        <is>
          <t>Description</t>
        </is>
      </c>
      <c r="C8462" s="10" t="inlineStr">
        <is>
          <t>Unit</t>
        </is>
      </c>
      <c r="D8462" s="10" t="inlineStr">
        <is>
          <t>Quantity</t>
        </is>
      </c>
      <c r="E8462" s="10" t="inlineStr">
        <is>
          <t>Rate</t>
        </is>
      </c>
      <c r="F8462" s="10" t="inlineStr">
        <is>
          <t>Amount</t>
        </is>
      </c>
    </row>
    <row r="8463" ht="11.5" customHeight="1">
      <c r="A8463" s="9" t="inlineStr">
        <is>
          <t>0597</t>
        </is>
      </c>
      <c r="B8463" s="9" t="inlineStr">
        <is>
          <t>Bright finished or black enamelled mild</t>
        </is>
      </c>
      <c r="C8463" s="9" t="inlineStr"/>
      <c r="D8463" s="9" t="inlineStr"/>
      <c r="E8463" s="9" t="inlineStr"/>
      <c r="F8463" s="9" t="inlineStr"/>
    </row>
    <row r="8464" ht="11.5" customHeight="1">
      <c r="A8464" s="9" t="inlineStr"/>
      <c r="B8464" s="9" t="inlineStr">
        <is>
          <t>steel butt hinges50x37x1.50 mm</t>
        </is>
      </c>
      <c r="C8464" s="9" t="inlineStr">
        <is>
          <t>10 Nos</t>
        </is>
      </c>
      <c r="D8464" s="9" t="inlineStr">
        <is>
          <t>0.20</t>
        </is>
      </c>
      <c r="E8464" s="9" t="inlineStr">
        <is>
          <t>49.00</t>
        </is>
      </c>
      <c r="F8464" s="9" t="inlineStr">
        <is>
          <t>9.80</t>
        </is>
      </c>
    </row>
    <row r="8465" ht="11.5" customHeight="1">
      <c r="A8465" s="9" t="inlineStr">
        <is>
          <t>0637</t>
        </is>
      </c>
      <c r="B8465" s="9" t="inlineStr">
        <is>
          <t>Bright finished or black enamelled mild</t>
        </is>
      </c>
      <c r="C8465" s="9" t="inlineStr"/>
      <c r="D8465" s="9" t="inlineStr"/>
      <c r="E8465" s="9" t="inlineStr"/>
      <c r="F8465" s="9" t="inlineStr"/>
    </row>
    <row r="8466" ht="11.5" customHeight="1">
      <c r="A8466" s="9" t="inlineStr"/>
      <c r="B8466" s="9" t="inlineStr">
        <is>
          <t>steel screws 40 mm</t>
        </is>
      </c>
      <c r="C8466" s="9" t="inlineStr">
        <is>
          <t>100 Nos</t>
        </is>
      </c>
      <c r="D8466" s="9" t="inlineStr">
        <is>
          <t>0.48</t>
        </is>
      </c>
      <c r="E8466" s="9" t="inlineStr">
        <is>
          <t>60.00</t>
        </is>
      </c>
      <c r="F8466" s="9" t="inlineStr">
        <is>
          <t>28.80</t>
        </is>
      </c>
    </row>
    <row r="8467" ht="11.5" customHeight="1">
      <c r="A8467" s="9" t="inlineStr">
        <is>
          <t>0640</t>
        </is>
      </c>
      <c r="B8467" s="9" t="inlineStr">
        <is>
          <t>Bright finished or black enamelled mild</t>
        </is>
      </c>
      <c r="C8467" s="9" t="inlineStr"/>
      <c r="D8467" s="9" t="inlineStr"/>
      <c r="E8467" s="9" t="inlineStr"/>
      <c r="F8467" s="9" t="inlineStr"/>
    </row>
    <row r="8468" ht="11.5" customHeight="1">
      <c r="A8468" s="9" t="inlineStr"/>
      <c r="B8468" s="9" t="inlineStr">
        <is>
          <t>steel screws 20 mm</t>
        </is>
      </c>
      <c r="C8468" s="9" t="inlineStr">
        <is>
          <t>100 Nos</t>
        </is>
      </c>
      <c r="D8468" s="9" t="inlineStr">
        <is>
          <t>0.08</t>
        </is>
      </c>
      <c r="E8468" s="9" t="inlineStr">
        <is>
          <t>30.00</t>
        </is>
      </c>
      <c r="F8468" s="9" t="inlineStr">
        <is>
          <t>2.40</t>
        </is>
      </c>
    </row>
    <row r="8469" ht="11.5" customHeight="1">
      <c r="A8469" s="9" t="inlineStr">
        <is>
          <t>2204</t>
        </is>
      </c>
      <c r="B8469" s="9" t="inlineStr">
        <is>
          <t>Carriage of Timber</t>
        </is>
      </c>
      <c r="C8469" s="9" t="inlineStr">
        <is>
          <t>cum</t>
        </is>
      </c>
      <c r="D8469" s="9" t="inlineStr">
        <is>
          <t>0.0514</t>
        </is>
      </c>
      <c r="E8469" s="9" t="inlineStr">
        <is>
          <t>118.59</t>
        </is>
      </c>
      <c r="F8469" s="9" t="inlineStr">
        <is>
          <t>6.10</t>
        </is>
      </c>
    </row>
    <row r="8470" ht="11.5" customHeight="1">
      <c r="A8470" s="9" t="inlineStr"/>
      <c r="B8470" s="9" t="inlineStr">
        <is>
          <t>LABOUR</t>
        </is>
      </c>
      <c r="C8470" s="9" t="inlineStr"/>
      <c r="D8470" s="9" t="inlineStr"/>
      <c r="E8470" s="9" t="inlineStr"/>
      <c r="F8470" s="9" t="inlineStr"/>
    </row>
    <row r="8471" ht="11.5" customHeight="1">
      <c r="A8471" s="9" t="inlineStr">
        <is>
          <t>0111</t>
        </is>
      </c>
      <c r="B8471" s="9" t="inlineStr">
        <is>
          <t>Carpenter 1st class</t>
        </is>
      </c>
      <c r="C8471" s="9" t="inlineStr">
        <is>
          <t>day</t>
        </is>
      </c>
      <c r="D8471" s="9" t="inlineStr">
        <is>
          <t>1.30</t>
        </is>
      </c>
      <c r="E8471" s="9" t="inlineStr">
        <is>
          <t>738.00</t>
        </is>
      </c>
      <c r="F8471" s="9" t="inlineStr">
        <is>
          <t>959.40</t>
        </is>
      </c>
    </row>
    <row r="8472" ht="11.5" customHeight="1">
      <c r="A8472" s="9" t="inlineStr">
        <is>
          <t>0112</t>
        </is>
      </c>
      <c r="B8472" s="9" t="inlineStr">
        <is>
          <t>Carpenter 2nd class</t>
        </is>
      </c>
      <c r="C8472" s="9" t="inlineStr">
        <is>
          <t>day</t>
        </is>
      </c>
      <c r="D8472" s="9" t="inlineStr">
        <is>
          <t>0.90</t>
        </is>
      </c>
      <c r="E8472" s="9" t="inlineStr">
        <is>
          <t>679.00</t>
        </is>
      </c>
      <c r="F8472" s="9" t="inlineStr">
        <is>
          <t>611.10</t>
        </is>
      </c>
    </row>
    <row r="8473" ht="11.5" customHeight="1">
      <c r="A8473" s="9" t="inlineStr">
        <is>
          <t>0114</t>
        </is>
      </c>
      <c r="B8473" s="9" t="inlineStr">
        <is>
          <t>Beldar</t>
        </is>
      </c>
      <c r="C8473" s="9" t="inlineStr">
        <is>
          <t>day</t>
        </is>
      </c>
      <c r="D8473" s="9" t="inlineStr">
        <is>
          <t>1.05</t>
        </is>
      </c>
      <c r="E8473" s="9" t="inlineStr">
        <is>
          <t>558.00</t>
        </is>
      </c>
      <c r="F8473" s="9" t="inlineStr">
        <is>
          <t>585.90</t>
        </is>
      </c>
    </row>
    <row r="8474" ht="11.5" customHeight="1">
      <c r="A8474" s="9" t="inlineStr">
        <is>
          <t>0130</t>
        </is>
      </c>
      <c r="B8474" s="9" t="inlineStr">
        <is>
          <t>Mistry</t>
        </is>
      </c>
      <c r="C8474" s="9" t="inlineStr">
        <is>
          <t>day</t>
        </is>
      </c>
      <c r="D8474" s="9" t="inlineStr">
        <is>
          <t>0.105</t>
        </is>
      </c>
      <c r="E8474" s="9" t="inlineStr">
        <is>
          <t>738.00</t>
        </is>
      </c>
      <c r="F8474" s="9" t="inlineStr">
        <is>
          <t>77.49</t>
        </is>
      </c>
    </row>
    <row r="8475" ht="11.5" customHeight="1">
      <c r="A8475" s="9" t="inlineStr">
        <is>
          <t>9999</t>
        </is>
      </c>
      <c r="B8475" s="9" t="inlineStr">
        <is>
          <t>Sundries</t>
        </is>
      </c>
      <c r="C8475" s="9" t="inlineStr">
        <is>
          <t>L.S.</t>
        </is>
      </c>
      <c r="D8475" s="9" t="inlineStr">
        <is>
          <t>33.80</t>
        </is>
      </c>
      <c r="E8475" s="9" t="inlineStr">
        <is>
          <t>2.00</t>
        </is>
      </c>
      <c r="F8475" s="9" t="inlineStr">
        <is>
          <t>67.60</t>
        </is>
      </c>
    </row>
    <row r="8476" ht="11.5" customHeight="1">
      <c r="A8476" s="9" t="inlineStr"/>
      <c r="B8476" s="9" t="inlineStr">
        <is>
          <t>TOTAL</t>
        </is>
      </c>
      <c r="C8476" s="9" t="inlineStr"/>
      <c r="D8476" s="9" t="inlineStr"/>
      <c r="E8476" s="9" t="inlineStr"/>
      <c r="F8476" s="9" t="inlineStr">
        <is>
          <t>7026.33 W</t>
        </is>
      </c>
    </row>
    <row r="8477" ht="11.5" customHeight="1">
      <c r="A8477" s="9" t="inlineStr"/>
      <c r="B8477" s="9" t="inlineStr">
        <is>
          <t>Add 1 % Water charges on "W"</t>
        </is>
      </c>
      <c r="C8477" s="9" t="inlineStr"/>
      <c r="D8477" s="9" t="inlineStr"/>
      <c r="E8477" s="9" t="inlineStr"/>
      <c r="F8477" s="9" t="inlineStr">
        <is>
          <t>70.26</t>
        </is>
      </c>
    </row>
    <row r="8478" ht="11.5" customHeight="1">
      <c r="A8478" s="9" t="inlineStr"/>
      <c r="B8478" s="9" t="inlineStr">
        <is>
          <t>TOTAL</t>
        </is>
      </c>
      <c r="C8478" s="9" t="inlineStr"/>
      <c r="D8478" s="9" t="inlineStr"/>
      <c r="E8478" s="9" t="inlineStr"/>
      <c r="F8478" s="9" t="inlineStr">
        <is>
          <t>7096.59 X</t>
        </is>
      </c>
    </row>
    <row r="8479" ht="11.5" customHeight="1">
      <c r="A8479" s="9" t="inlineStr"/>
      <c r="B8479" s="9" t="inlineStr">
        <is>
          <t>Add GST on "X" (multiplying factor</t>
        </is>
      </c>
      <c r="C8479" s="9" t="inlineStr"/>
      <c r="D8479" s="9" t="inlineStr"/>
      <c r="E8479" s="9" t="inlineStr"/>
      <c r="F8479" s="9" t="inlineStr"/>
    </row>
    <row r="8480" ht="11.5" customHeight="1">
      <c r="A8480" s="9" t="inlineStr"/>
      <c r="B8480" s="9" t="inlineStr">
        <is>
          <t>0.1405)</t>
        </is>
      </c>
      <c r="C8480" s="9" t="inlineStr"/>
      <c r="D8480" s="9" t="inlineStr"/>
      <c r="E8480" s="9" t="inlineStr"/>
      <c r="F8480" s="9" t="inlineStr">
        <is>
          <t>997.07</t>
        </is>
      </c>
    </row>
    <row r="8481" ht="11.5" customHeight="1">
      <c r="A8481" s="9" t="inlineStr"/>
      <c r="B8481" s="9" t="inlineStr">
        <is>
          <t>TOTAL</t>
        </is>
      </c>
      <c r="C8481" s="9" t="inlineStr"/>
      <c r="D8481" s="9" t="inlineStr"/>
      <c r="E8481" s="9" t="inlineStr"/>
      <c r="F8481" s="9" t="inlineStr">
        <is>
          <t>8093.66 Y</t>
        </is>
      </c>
    </row>
    <row r="8482" ht="11.5" customHeight="1">
      <c r="A8482" s="9" t="inlineStr"/>
      <c r="B8482" s="9" t="inlineStr">
        <is>
          <t>Add 15% CPOH on "Y"</t>
        </is>
      </c>
      <c r="C8482" s="9" t="inlineStr"/>
      <c r="D8482" s="9" t="inlineStr"/>
      <c r="E8482" s="9" t="inlineStr"/>
      <c r="F8482" s="9" t="inlineStr">
        <is>
          <t>1214.05</t>
        </is>
      </c>
    </row>
    <row r="8483" ht="11.5" customHeight="1">
      <c r="A8483" s="9" t="inlineStr"/>
      <c r="B8483" s="9" t="inlineStr">
        <is>
          <t>TOTAL</t>
        </is>
      </c>
      <c r="C8483" s="9" t="inlineStr"/>
      <c r="D8483" s="9" t="inlineStr"/>
      <c r="E8483" s="9" t="inlineStr"/>
      <c r="F8483" s="9" t="inlineStr">
        <is>
          <t>9307.71 Z</t>
        </is>
      </c>
    </row>
    <row r="8484" ht="11.5" customHeight="1">
      <c r="A8484" s="9" t="inlineStr"/>
      <c r="B8484" s="9" t="inlineStr">
        <is>
          <t>Add Cess @ 1% on "Z"</t>
        </is>
      </c>
      <c r="C8484" s="9" t="inlineStr"/>
      <c r="D8484" s="9" t="inlineStr"/>
      <c r="E8484" s="9" t="inlineStr"/>
      <c r="F8484" s="9" t="inlineStr">
        <is>
          <t>93.08</t>
        </is>
      </c>
    </row>
    <row r="8485" ht="11.5" customHeight="1">
      <c r="A8485" s="9" t="inlineStr"/>
      <c r="B8485" s="9" t="inlineStr">
        <is>
          <t>Cost of 2.16 sqm.</t>
        </is>
      </c>
      <c r="C8485" s="9" t="inlineStr"/>
      <c r="D8485" s="9" t="inlineStr"/>
      <c r="E8485" s="9" t="inlineStr"/>
      <c r="F8485" s="9" t="inlineStr">
        <is>
          <t>9400.79</t>
        </is>
      </c>
    </row>
    <row r="8486" ht="11.5" customHeight="1">
      <c r="A8486" s="9" t="inlineStr"/>
      <c r="B8486" s="9" t="inlineStr">
        <is>
          <t>Cost of 1 sqm.</t>
        </is>
      </c>
      <c r="C8486" s="9" t="inlineStr"/>
      <c r="D8486" s="9" t="inlineStr"/>
      <c r="E8486" s="9" t="inlineStr"/>
      <c r="F8486" s="9" t="inlineStr">
        <is>
          <t>4352.22</t>
        </is>
      </c>
    </row>
    <row r="8487" ht="11.5" customHeight="1">
      <c r="A8487" s="9" t="inlineStr"/>
      <c r="B8487" s="9" t="inlineStr">
        <is>
          <t>Say</t>
        </is>
      </c>
      <c r="C8487" s="9" t="inlineStr"/>
      <c r="D8487" s="9" t="inlineStr"/>
      <c r="E8487" s="9" t="inlineStr"/>
      <c r="F8487" s="9" t="inlineStr">
        <is>
          <t>4352.20</t>
        </is>
      </c>
    </row>
    <row r="8488" ht="23" customHeight="1">
      <c r="A8488" s="9" t="inlineStr">
        <is>
          <t>9.134.1.1.2</t>
        </is>
      </c>
      <c r="B8488" s="9" t="inlineStr">
        <is>
          <t>Kiln seasoned and chemically treated</t>
        </is>
      </c>
      <c r="C8488" s="9" t="inlineStr">
        <is>
          <t>hollock</t>
        </is>
      </c>
      <c r="D8488" s="9" t="inlineStr">
        <is>
          <t>wood</t>
        </is>
      </c>
      <c r="E8488" s="9" t="inlineStr"/>
      <c r="F8488" s="9" t="inlineStr"/>
    </row>
    <row r="8489" ht="11.5" customHeight="1">
      <c r="A8489" s="10" t="inlineStr">
        <is>
          <t>Code</t>
        </is>
      </c>
      <c r="B8489" s="10" t="inlineStr">
        <is>
          <t>Description</t>
        </is>
      </c>
      <c r="C8489" s="10" t="inlineStr">
        <is>
          <t>Unit</t>
        </is>
      </c>
      <c r="D8489" s="10" t="inlineStr">
        <is>
          <t>Quantity</t>
        </is>
      </c>
      <c r="E8489" s="10" t="inlineStr">
        <is>
          <t>Rate</t>
        </is>
      </c>
      <c r="F8489" s="10" t="inlineStr">
        <is>
          <t>Amount</t>
        </is>
      </c>
    </row>
    <row r="8490" ht="11.5" customHeight="1">
      <c r="A8490" s="9" t="inlineStr"/>
      <c r="B8490" s="9" t="inlineStr">
        <is>
          <t>Details of cost for door shutters</t>
        </is>
      </c>
      <c r="C8490" s="9" t="inlineStr"/>
      <c r="D8490" s="9" t="inlineStr"/>
      <c r="E8490" s="9" t="inlineStr"/>
      <c r="F8490" s="9" t="inlineStr"/>
    </row>
    <row r="8491" ht="11.5" customHeight="1">
      <c r="A8491" s="9" t="inlineStr"/>
      <c r="B8491" s="9" t="inlineStr">
        <is>
          <t>2.00x1.08m = 2.16 sqm.</t>
        </is>
      </c>
      <c r="C8491" s="9" t="inlineStr"/>
      <c r="D8491" s="9" t="inlineStr"/>
      <c r="E8491" s="9" t="inlineStr"/>
      <c r="F8491" s="9" t="inlineStr"/>
    </row>
    <row r="8492" ht="11.5" customHeight="1">
      <c r="A8492" s="9" t="inlineStr"/>
      <c r="B8492" s="9" t="inlineStr">
        <is>
          <t>MATERIAL</t>
        </is>
      </c>
      <c r="C8492" s="9" t="inlineStr"/>
      <c r="D8492" s="9" t="inlineStr"/>
      <c r="E8492" s="9" t="inlineStr"/>
      <c r="F8492" s="9" t="inlineStr"/>
    </row>
    <row r="8493" ht="11.5" customHeight="1">
      <c r="A8493" s="9" t="inlineStr"/>
      <c r="B8493" s="9" t="inlineStr">
        <is>
          <t>Hollock wood</t>
        </is>
      </c>
      <c r="C8493" s="9" t="inlineStr"/>
      <c r="D8493" s="9" t="inlineStr"/>
      <c r="E8493" s="9" t="inlineStr"/>
      <c r="F8493" s="9" t="inlineStr"/>
    </row>
    <row r="8494" ht="11.5" customHeight="1">
      <c r="A8494" s="9" t="inlineStr"/>
      <c r="B8494" s="9" t="inlineStr">
        <is>
          <t>Styles 4x200x9.5x3.5cm = 0.0266cum+</t>
        </is>
      </c>
      <c r="C8494" s="9" t="inlineStr"/>
      <c r="D8494" s="9" t="inlineStr"/>
      <c r="E8494" s="9" t="inlineStr"/>
      <c r="F8494" s="9" t="inlineStr"/>
    </row>
    <row r="8495" ht="11.5" customHeight="1">
      <c r="A8495" s="9" t="inlineStr"/>
      <c r="B8495" s="9" t="inlineStr">
        <is>
          <t>Top Rail - 1x110.5x9.5x3.5cm =</t>
        </is>
      </c>
      <c r="C8495" s="9" t="inlineStr"/>
      <c r="D8495" s="9" t="inlineStr"/>
      <c r="E8495" s="9" t="inlineStr"/>
      <c r="F8495" s="9" t="inlineStr"/>
    </row>
    <row r="8496" ht="11.5" customHeight="1">
      <c r="A8496" s="9" t="inlineStr"/>
      <c r="B8496" s="9" t="inlineStr">
        <is>
          <t>0.0036cum+</t>
        </is>
      </c>
      <c r="C8496" s="9" t="inlineStr"/>
      <c r="D8496" s="9" t="inlineStr"/>
      <c r="E8496" s="9" t="inlineStr"/>
      <c r="F8496" s="9" t="inlineStr"/>
    </row>
    <row r="8497" ht="11.5" customHeight="1">
      <c r="A8497" s="9" t="inlineStr"/>
      <c r="B8497" s="9" t="inlineStr">
        <is>
          <t>Lock and bottom rail</t>
        </is>
      </c>
      <c r="C8497" s="9" t="inlineStr"/>
      <c r="D8497" s="9" t="inlineStr"/>
      <c r="E8497" s="9" t="inlineStr"/>
      <c r="F8497" s="9" t="inlineStr"/>
    </row>
    <row r="8498" ht="11.5" customHeight="1">
      <c r="A8498" s="9" t="inlineStr"/>
      <c r="B8498" s="9" t="inlineStr">
        <is>
          <t>2x110.5x19.7x3.5cm = 0.0152 cum.+</t>
        </is>
      </c>
      <c r="C8498" s="9" t="inlineStr"/>
      <c r="D8498" s="9" t="inlineStr"/>
      <c r="E8498" s="9" t="inlineStr"/>
      <c r="F8498" s="9" t="inlineStr"/>
    </row>
    <row r="8499" ht="11.5" customHeight="1">
      <c r="A8499" s="9" t="inlineStr"/>
      <c r="B8499" s="9" t="inlineStr">
        <is>
          <t>Beadings - (2x312+2x150)x(1.2)x</t>
        </is>
      </c>
      <c r="C8499" s="9" t="inlineStr"/>
      <c r="D8499" s="9" t="inlineStr"/>
      <c r="E8499" s="9" t="inlineStr"/>
      <c r="F8499" s="9" t="inlineStr"/>
    </row>
    <row r="8500" ht="11.5" customHeight="1">
      <c r="A8500" s="9" t="inlineStr"/>
      <c r="B8500" s="9" t="inlineStr">
        <is>
          <t>(1.2)cm = 0.001 cum.</t>
        </is>
      </c>
      <c r="C8500" s="9" t="inlineStr"/>
      <c r="D8500" s="9" t="inlineStr"/>
      <c r="E8500" s="9" t="inlineStr"/>
      <c r="F8500" s="9" t="inlineStr"/>
    </row>
    <row r="8501" ht="11.5" customHeight="1">
      <c r="A8501" s="9" t="inlineStr"/>
      <c r="B8501" s="9" t="inlineStr">
        <is>
          <t>Total = 0.0464 cum.+</t>
        </is>
      </c>
      <c r="C8501" s="9" t="inlineStr"/>
      <c r="D8501" s="9" t="inlineStr"/>
      <c r="E8501" s="9" t="inlineStr"/>
      <c r="F8501" s="9" t="inlineStr"/>
    </row>
    <row r="8502" ht="11.5" customHeight="1">
      <c r="A8502" s="9" t="inlineStr"/>
      <c r="B8502" s="9" t="inlineStr">
        <is>
          <t>Add for wastage @ 10% = 0.005 cum.</t>
        </is>
      </c>
      <c r="C8502" s="9" t="inlineStr"/>
      <c r="D8502" s="9" t="inlineStr"/>
      <c r="E8502" s="9" t="inlineStr"/>
      <c r="F8502" s="9" t="inlineStr"/>
    </row>
    <row r="8503" ht="11.5" customHeight="1">
      <c r="A8503" s="9" t="inlineStr"/>
      <c r="B8503" s="9" t="inlineStr">
        <is>
          <t>Total = 0.0514 cum. Say 51.4 cudm.</t>
        </is>
      </c>
      <c r="C8503" s="9" t="inlineStr"/>
      <c r="D8503" s="9" t="inlineStr"/>
      <c r="E8503" s="9" t="inlineStr"/>
      <c r="F8503" s="9" t="inlineStr"/>
    </row>
    <row r="8504" ht="11.5" customHeight="1">
      <c r="A8504" s="9" t="inlineStr">
        <is>
          <t>2505</t>
        </is>
      </c>
      <c r="B8504" s="9" t="inlineStr">
        <is>
          <t>Hollock wood in planks</t>
        </is>
      </c>
      <c r="C8504" s="9" t="inlineStr">
        <is>
          <t>10 cudm</t>
        </is>
      </c>
      <c r="D8504" s="9" t="inlineStr">
        <is>
          <t>5.14</t>
        </is>
      </c>
      <c r="E8504" s="9" t="inlineStr">
        <is>
          <t>390.00</t>
        </is>
      </c>
      <c r="F8504" s="9" t="inlineStr">
        <is>
          <t>2004.60</t>
        </is>
      </c>
    </row>
    <row r="8505" ht="11.5" customHeight="1">
      <c r="A8505" s="9" t="inlineStr">
        <is>
          <t>2204</t>
        </is>
      </c>
      <c r="B8505" s="9" t="inlineStr">
        <is>
          <t>Carriage of Timber</t>
        </is>
      </c>
      <c r="C8505" s="9" t="inlineStr">
        <is>
          <t>cum</t>
        </is>
      </c>
      <c r="D8505" s="9" t="inlineStr">
        <is>
          <t>0.0514</t>
        </is>
      </c>
      <c r="E8505" s="9" t="inlineStr">
        <is>
          <t>118.59</t>
        </is>
      </c>
      <c r="F8505" s="9" t="inlineStr">
        <is>
          <t>6.10</t>
        </is>
      </c>
    </row>
    <row r="8506" ht="11.5" customHeight="1">
      <c r="A8506" s="9" t="inlineStr">
        <is>
          <t>2504</t>
        </is>
      </c>
      <c r="B8506" s="9" t="inlineStr">
        <is>
          <t>Kiln seasoning of timber</t>
        </is>
      </c>
      <c r="C8506" s="9" t="inlineStr">
        <is>
          <t>cum</t>
        </is>
      </c>
      <c r="D8506" s="9" t="inlineStr">
        <is>
          <t>0.0514</t>
        </is>
      </c>
      <c r="E8506" s="9" t="inlineStr">
        <is>
          <t>750.00</t>
        </is>
      </c>
      <c r="F8506" s="9" t="inlineStr">
        <is>
          <t>38.55</t>
        </is>
      </c>
    </row>
    <row r="8507" ht="11.5" customHeight="1">
      <c r="A8507" s="9" t="inlineStr">
        <is>
          <t>9999</t>
        </is>
      </c>
      <c r="B8507" s="9" t="inlineStr">
        <is>
          <t>Chemical treatment</t>
        </is>
      </c>
      <c r="C8507" s="9" t="inlineStr">
        <is>
          <t>L.S.</t>
        </is>
      </c>
      <c r="D8507" s="9" t="inlineStr">
        <is>
          <t>8.97</t>
        </is>
      </c>
      <c r="E8507" s="9" t="inlineStr">
        <is>
          <t>2.00</t>
        </is>
      </c>
      <c r="F8507" s="9" t="inlineStr">
        <is>
          <t>17.94</t>
        </is>
      </c>
    </row>
    <row r="8508" ht="11.5" customHeight="1">
      <c r="A8508" s="9" t="inlineStr"/>
      <c r="B8508" s="9" t="inlineStr">
        <is>
          <t>Wire gauge 2x160x40cm = 1.28 sqm.+</t>
        </is>
      </c>
      <c r="C8508" s="9" t="inlineStr"/>
      <c r="D8508" s="9" t="inlineStr"/>
      <c r="E8508" s="9" t="inlineStr"/>
      <c r="F8508" s="9" t="inlineStr"/>
    </row>
    <row r="8509" ht="11.5" customHeight="1">
      <c r="A8509" s="9" t="inlineStr"/>
      <c r="B8509" s="9" t="inlineStr">
        <is>
          <t>Add wastage @ 10% = 0.13 sqm.</t>
        </is>
      </c>
      <c r="C8509" s="9" t="inlineStr"/>
      <c r="D8509" s="9" t="inlineStr"/>
      <c r="E8509" s="9" t="inlineStr"/>
      <c r="F8509" s="9" t="inlineStr"/>
    </row>
    <row r="8510" ht="11.5" customHeight="1">
      <c r="A8510" s="9" t="inlineStr"/>
      <c r="B8510" s="9" t="inlineStr">
        <is>
          <t>Total = 1.41 sqm.</t>
        </is>
      </c>
      <c r="C8510" s="9" t="inlineStr"/>
      <c r="D8510" s="9" t="inlineStr"/>
      <c r="E8510" s="9" t="inlineStr"/>
      <c r="F8510" s="9" t="inlineStr"/>
    </row>
    <row r="8511" ht="11.5" customHeight="1">
      <c r="A8511" s="9" t="inlineStr">
        <is>
          <t>8737</t>
        </is>
      </c>
      <c r="B8511" s="9" t="inlineStr">
        <is>
          <t>Stainless steel wire guage (Grade-304)</t>
        </is>
      </c>
      <c r="C8511" s="9" t="inlineStr"/>
      <c r="D8511" s="9" t="inlineStr"/>
      <c r="E8511" s="9" t="inlineStr"/>
      <c r="F8511" s="9" t="inlineStr"/>
    </row>
    <row r="8513" ht="11.5" customHeight="1">
      <c r="A8513" s="10" t="inlineStr">
        <is>
          <t>Code</t>
        </is>
      </c>
      <c r="B8513" s="10" t="inlineStr">
        <is>
          <t>Description</t>
        </is>
      </c>
      <c r="C8513" s="10" t="inlineStr">
        <is>
          <t>Unit</t>
        </is>
      </c>
      <c r="D8513" s="10" t="inlineStr">
        <is>
          <t>Quantity</t>
        </is>
      </c>
      <c r="E8513" s="10" t="inlineStr">
        <is>
          <t>Rate</t>
        </is>
      </c>
      <c r="F8513" s="10" t="inlineStr">
        <is>
          <t>Amount</t>
        </is>
      </c>
    </row>
    <row r="8514" ht="11.5" customHeight="1">
      <c r="A8514" s="9" t="inlineStr">
        <is>
          <t>0595</t>
        </is>
      </c>
      <c r="B8514" s="9" t="inlineStr">
        <is>
          <t>Bright finished or black enamelled mild</t>
        </is>
      </c>
      <c r="C8514" s="9" t="inlineStr"/>
      <c r="D8514" s="9" t="inlineStr"/>
      <c r="E8514" s="9" t="inlineStr"/>
      <c r="F8514" s="9" t="inlineStr"/>
    </row>
    <row r="8515" ht="11.5" customHeight="1">
      <c r="A8515" s="9" t="inlineStr"/>
      <c r="B8515" s="9" t="inlineStr">
        <is>
          <t>steel butt hinges 100x58x1.90 mm</t>
        </is>
      </c>
      <c r="C8515" s="9" t="inlineStr">
        <is>
          <t>10 Nos</t>
        </is>
      </c>
      <c r="D8515" s="9" t="inlineStr">
        <is>
          <t>0.60</t>
        </is>
      </c>
      <c r="E8515" s="9" t="inlineStr">
        <is>
          <t>80.00</t>
        </is>
      </c>
      <c r="F8515" s="9" t="inlineStr">
        <is>
          <t>48.00</t>
        </is>
      </c>
    </row>
    <row r="8516" ht="11.5" customHeight="1">
      <c r="A8516" s="9" t="inlineStr">
        <is>
          <t>0597</t>
        </is>
      </c>
      <c r="B8516" s="9" t="inlineStr">
        <is>
          <t>Bright finished or black enamelled mild</t>
        </is>
      </c>
      <c r="C8516" s="9" t="inlineStr"/>
      <c r="D8516" s="9" t="inlineStr"/>
      <c r="E8516" s="9" t="inlineStr"/>
      <c r="F8516" s="9" t="inlineStr"/>
    </row>
    <row r="8517" ht="11.5" customHeight="1">
      <c r="A8517" s="9" t="inlineStr"/>
      <c r="B8517" s="9" t="inlineStr">
        <is>
          <t>steel butt hinges50x37x1.50 mm</t>
        </is>
      </c>
      <c r="C8517" s="9" t="inlineStr">
        <is>
          <t>10 Nos</t>
        </is>
      </c>
      <c r="D8517" s="9" t="inlineStr">
        <is>
          <t>0.20</t>
        </is>
      </c>
      <c r="E8517" s="9" t="inlineStr">
        <is>
          <t>49.00</t>
        </is>
      </c>
      <c r="F8517" s="9" t="inlineStr">
        <is>
          <t>9.80</t>
        </is>
      </c>
    </row>
    <row r="8518" ht="11.5" customHeight="1">
      <c r="A8518" s="9" t="inlineStr">
        <is>
          <t>0637</t>
        </is>
      </c>
      <c r="B8518" s="9" t="inlineStr">
        <is>
          <t>Bright finished or black enamelled mild</t>
        </is>
      </c>
      <c r="C8518" s="9" t="inlineStr"/>
      <c r="D8518" s="9" t="inlineStr"/>
      <c r="E8518" s="9" t="inlineStr"/>
      <c r="F8518" s="9" t="inlineStr"/>
    </row>
    <row r="8519" ht="11.5" customHeight="1">
      <c r="A8519" s="9" t="inlineStr"/>
      <c r="B8519" s="9" t="inlineStr">
        <is>
          <t>steel screws 40 mm</t>
        </is>
      </c>
      <c r="C8519" s="9" t="inlineStr">
        <is>
          <t>100 Nos</t>
        </is>
      </c>
      <c r="D8519" s="9" t="inlineStr">
        <is>
          <t>0.48</t>
        </is>
      </c>
      <c r="E8519" s="9" t="inlineStr">
        <is>
          <t>60.00</t>
        </is>
      </c>
      <c r="F8519" s="9" t="inlineStr">
        <is>
          <t>28.80</t>
        </is>
      </c>
    </row>
    <row r="8520" ht="11.5" customHeight="1">
      <c r="A8520" s="9" t="inlineStr">
        <is>
          <t>0640</t>
        </is>
      </c>
      <c r="B8520" s="9" t="inlineStr">
        <is>
          <t>Bright finished or black enamelled mild</t>
        </is>
      </c>
      <c r="C8520" s="9" t="inlineStr"/>
      <c r="D8520" s="9" t="inlineStr"/>
      <c r="E8520" s="9" t="inlineStr"/>
      <c r="F8520" s="9" t="inlineStr"/>
    </row>
    <row r="8521" ht="11.5" customHeight="1">
      <c r="A8521" s="9" t="inlineStr"/>
      <c r="B8521" s="9" t="inlineStr">
        <is>
          <t>steel screws 20 mm</t>
        </is>
      </c>
      <c r="C8521" s="9" t="inlineStr">
        <is>
          <t>100 Nos</t>
        </is>
      </c>
      <c r="D8521" s="9" t="inlineStr">
        <is>
          <t>0.08</t>
        </is>
      </c>
      <c r="E8521" s="9" t="inlineStr">
        <is>
          <t>30.00</t>
        </is>
      </c>
      <c r="F8521" s="9" t="inlineStr">
        <is>
          <t>2.40</t>
        </is>
      </c>
    </row>
    <row r="8522" ht="11.5" customHeight="1">
      <c r="A8522" s="9" t="inlineStr"/>
      <c r="B8522" s="9" t="inlineStr">
        <is>
          <t>LABOUR</t>
        </is>
      </c>
      <c r="C8522" s="9" t="inlineStr"/>
      <c r="D8522" s="9" t="inlineStr"/>
      <c r="E8522" s="9" t="inlineStr"/>
      <c r="F8522" s="9" t="inlineStr"/>
    </row>
    <row r="8523" ht="11.5" customHeight="1">
      <c r="A8523" s="9" t="inlineStr">
        <is>
          <t>0111</t>
        </is>
      </c>
      <c r="B8523" s="9" t="inlineStr">
        <is>
          <t>Carpenter 1st class</t>
        </is>
      </c>
      <c r="C8523" s="9" t="inlineStr">
        <is>
          <t>day</t>
        </is>
      </c>
      <c r="D8523" s="9" t="inlineStr">
        <is>
          <t>1.30</t>
        </is>
      </c>
      <c r="E8523" s="9" t="inlineStr">
        <is>
          <t>738.00</t>
        </is>
      </c>
      <c r="F8523" s="9" t="inlineStr">
        <is>
          <t>959.40</t>
        </is>
      </c>
    </row>
    <row r="8524" ht="11.5" customHeight="1">
      <c r="A8524" s="9" t="inlineStr">
        <is>
          <t>0112</t>
        </is>
      </c>
      <c r="B8524" s="9" t="inlineStr">
        <is>
          <t>Carpenter 2nd class</t>
        </is>
      </c>
      <c r="C8524" s="9" t="inlineStr">
        <is>
          <t>day</t>
        </is>
      </c>
      <c r="D8524" s="9" t="inlineStr">
        <is>
          <t>0.90</t>
        </is>
      </c>
      <c r="E8524" s="9" t="inlineStr">
        <is>
          <t>679.00</t>
        </is>
      </c>
      <c r="F8524" s="9" t="inlineStr">
        <is>
          <t>611.10</t>
        </is>
      </c>
    </row>
    <row r="8525" ht="11.5" customHeight="1">
      <c r="A8525" s="9" t="inlineStr">
        <is>
          <t>0114</t>
        </is>
      </c>
      <c r="B8525" s="9" t="inlineStr">
        <is>
          <t>Beldar</t>
        </is>
      </c>
      <c r="C8525" s="9" t="inlineStr">
        <is>
          <t>day</t>
        </is>
      </c>
      <c r="D8525" s="9" t="inlineStr">
        <is>
          <t>1.05</t>
        </is>
      </c>
      <c r="E8525" s="9" t="inlineStr">
        <is>
          <t>558.00</t>
        </is>
      </c>
      <c r="F8525" s="9" t="inlineStr">
        <is>
          <t>585.90</t>
        </is>
      </c>
    </row>
    <row r="8526" ht="11.5" customHeight="1">
      <c r="A8526" s="9" t="inlineStr">
        <is>
          <t>0130</t>
        </is>
      </c>
      <c r="B8526" s="9" t="inlineStr">
        <is>
          <t>Mistry</t>
        </is>
      </c>
      <c r="C8526" s="9" t="inlineStr">
        <is>
          <t>day</t>
        </is>
      </c>
      <c r="D8526" s="9" t="inlineStr">
        <is>
          <t>0.105</t>
        </is>
      </c>
      <c r="E8526" s="9" t="inlineStr">
        <is>
          <t>738.00</t>
        </is>
      </c>
      <c r="F8526" s="9" t="inlineStr">
        <is>
          <t>77.49</t>
        </is>
      </c>
    </row>
    <row r="8527" ht="11.5" customHeight="1">
      <c r="A8527" s="9" t="inlineStr">
        <is>
          <t>9999</t>
        </is>
      </c>
      <c r="B8527" s="9" t="inlineStr">
        <is>
          <t>Sundries</t>
        </is>
      </c>
      <c r="C8527" s="9" t="inlineStr">
        <is>
          <t>L.S.</t>
        </is>
      </c>
      <c r="D8527" s="9" t="inlineStr">
        <is>
          <t>33.80</t>
        </is>
      </c>
      <c r="E8527" s="9" t="inlineStr">
        <is>
          <t>2.00</t>
        </is>
      </c>
      <c r="F8527" s="9" t="inlineStr">
        <is>
          <t>67.60</t>
        </is>
      </c>
    </row>
    <row r="8528" ht="11.5" customHeight="1">
      <c r="A8528" s="9" t="inlineStr"/>
      <c r="B8528" s="9" t="inlineStr">
        <is>
          <t>TOTAL</t>
        </is>
      </c>
      <c r="C8528" s="9" t="inlineStr"/>
      <c r="D8528" s="9" t="inlineStr"/>
      <c r="E8528" s="9" t="inlineStr"/>
      <c r="F8528" s="9" t="inlineStr">
        <is>
          <t>5021.68 W</t>
        </is>
      </c>
    </row>
    <row r="8529" ht="11.5" customHeight="1">
      <c r="A8529" s="9" t="inlineStr"/>
      <c r="B8529" s="9" t="inlineStr">
        <is>
          <t>Add 1 % Water charges on "W"</t>
        </is>
      </c>
      <c r="C8529" s="9" t="inlineStr"/>
      <c r="D8529" s="9" t="inlineStr"/>
      <c r="E8529" s="9" t="inlineStr"/>
      <c r="F8529" s="9" t="inlineStr">
        <is>
          <t>50.22</t>
        </is>
      </c>
    </row>
    <row r="8530" ht="11.5" customHeight="1">
      <c r="A8530" s="9" t="inlineStr"/>
      <c r="B8530" s="9" t="inlineStr">
        <is>
          <t>TOTAL</t>
        </is>
      </c>
      <c r="C8530" s="9" t="inlineStr"/>
      <c r="D8530" s="9" t="inlineStr"/>
      <c r="E8530" s="9" t="inlineStr"/>
      <c r="F8530" s="9" t="inlineStr">
        <is>
          <t>5071.89 X</t>
        </is>
      </c>
    </row>
    <row r="8531" ht="11.5" customHeight="1">
      <c r="A8531" s="9" t="inlineStr"/>
      <c r="B8531" s="9" t="inlineStr">
        <is>
          <t>Add GST on "X" (multiplying factor</t>
        </is>
      </c>
      <c r="C8531" s="9" t="inlineStr"/>
      <c r="D8531" s="9" t="inlineStr"/>
      <c r="E8531" s="9" t="inlineStr"/>
      <c r="F8531" s="9" t="inlineStr"/>
    </row>
    <row r="8532" ht="11.5" customHeight="1">
      <c r="A8532" s="9" t="inlineStr"/>
      <c r="B8532" s="9" t="inlineStr">
        <is>
          <t>0.1405)</t>
        </is>
      </c>
      <c r="C8532" s="9" t="inlineStr"/>
      <c r="D8532" s="9" t="inlineStr"/>
      <c r="E8532" s="9" t="inlineStr"/>
      <c r="F8532" s="9" t="inlineStr">
        <is>
          <t>712.60</t>
        </is>
      </c>
    </row>
    <row r="8533" ht="11.5" customHeight="1">
      <c r="A8533" s="9" t="inlineStr"/>
      <c r="B8533" s="9" t="inlineStr">
        <is>
          <t>TOTAL</t>
        </is>
      </c>
      <c r="C8533" s="9" t="inlineStr"/>
      <c r="D8533" s="9" t="inlineStr"/>
      <c r="E8533" s="9" t="inlineStr"/>
      <c r="F8533" s="9" t="inlineStr">
        <is>
          <t>5784.49 Y</t>
        </is>
      </c>
    </row>
    <row r="8534" ht="11.5" customHeight="1">
      <c r="A8534" s="9" t="inlineStr"/>
      <c r="B8534" s="9" t="inlineStr">
        <is>
          <t>Add 15% CPOH on "Y"</t>
        </is>
      </c>
      <c r="C8534" s="9" t="inlineStr"/>
      <c r="D8534" s="9" t="inlineStr"/>
      <c r="E8534" s="9" t="inlineStr"/>
      <c r="F8534" s="9" t="inlineStr">
        <is>
          <t>867.67</t>
        </is>
      </c>
    </row>
    <row r="8535" ht="11.5" customHeight="1">
      <c r="A8535" s="9" t="inlineStr"/>
      <c r="B8535" s="9" t="inlineStr">
        <is>
          <t>TOTAL</t>
        </is>
      </c>
      <c r="C8535" s="9" t="inlineStr"/>
      <c r="D8535" s="9" t="inlineStr"/>
      <c r="E8535" s="9" t="inlineStr"/>
      <c r="F8535" s="9" t="inlineStr">
        <is>
          <t>6652.17 Z</t>
        </is>
      </c>
    </row>
    <row r="8536" ht="11.5" customHeight="1">
      <c r="A8536" s="9" t="inlineStr"/>
      <c r="B8536" s="9" t="inlineStr">
        <is>
          <t>Add Cess @ 1% on "Z"</t>
        </is>
      </c>
      <c r="C8536" s="9" t="inlineStr"/>
      <c r="D8536" s="9" t="inlineStr"/>
      <c r="E8536" s="9" t="inlineStr"/>
      <c r="F8536" s="9" t="inlineStr">
        <is>
          <t>66.52</t>
        </is>
      </c>
    </row>
    <row r="8537" ht="11.5" customHeight="1">
      <c r="A8537" s="9" t="inlineStr"/>
      <c r="B8537" s="9" t="inlineStr">
        <is>
          <t>Cost of 2.16 sqm.</t>
        </is>
      </c>
      <c r="C8537" s="9" t="inlineStr"/>
      <c r="D8537" s="9" t="inlineStr"/>
      <c r="E8537" s="9" t="inlineStr"/>
      <c r="F8537" s="9" t="inlineStr">
        <is>
          <t>6718.69</t>
        </is>
      </c>
    </row>
    <row r="8538" ht="11.5" customHeight="1">
      <c r="A8538" s="9" t="inlineStr"/>
      <c r="B8538" s="9" t="inlineStr">
        <is>
          <t>Cost of 1 sqm.</t>
        </is>
      </c>
      <c r="C8538" s="9" t="inlineStr"/>
      <c r="D8538" s="9" t="inlineStr"/>
      <c r="E8538" s="9" t="inlineStr"/>
      <c r="F8538" s="9" t="inlineStr">
        <is>
          <t>3110.50</t>
        </is>
      </c>
    </row>
    <row r="8539" ht="11.5" customHeight="1">
      <c r="A8539" s="9" t="inlineStr"/>
      <c r="B8539" s="9" t="inlineStr">
        <is>
          <t>Say</t>
        </is>
      </c>
      <c r="C8539" s="9" t="inlineStr"/>
      <c r="D8539" s="9" t="inlineStr"/>
      <c r="E8539" s="9" t="inlineStr"/>
      <c r="F8539" s="9" t="inlineStr">
        <is>
          <t>3110.50</t>
        </is>
      </c>
    </row>
    <row r="8540" ht="23" customHeight="1">
      <c r="A8540" s="9" t="inlineStr">
        <is>
          <t>9.134.1.1.3</t>
        </is>
      </c>
      <c r="B8540" s="9" t="inlineStr">
        <is>
          <t>Kiln seasoned selected class of sheesham</t>
        </is>
      </c>
      <c r="C8540" s="9" t="inlineStr"/>
      <c r="D8540" s="9" t="inlineStr">
        <is>
          <t>wood</t>
        </is>
      </c>
      <c r="E8540" s="9" t="inlineStr"/>
      <c r="F8540" s="9" t="inlineStr"/>
    </row>
    <row r="8541" ht="11.5" customHeight="1">
      <c r="A8541" s="10" t="inlineStr">
        <is>
          <t>Code</t>
        </is>
      </c>
      <c r="B8541" s="10" t="inlineStr">
        <is>
          <t>Description</t>
        </is>
      </c>
      <c r="C8541" s="10" t="inlineStr">
        <is>
          <t>Unit</t>
        </is>
      </c>
      <c r="D8541" s="10" t="inlineStr">
        <is>
          <t>Quantity</t>
        </is>
      </c>
      <c r="E8541" s="10" t="inlineStr">
        <is>
          <t>Rate</t>
        </is>
      </c>
      <c r="F8541" s="10" t="inlineStr">
        <is>
          <t>Amount</t>
        </is>
      </c>
    </row>
    <row r="8542" ht="11.5" customHeight="1">
      <c r="A8542" s="9" t="inlineStr"/>
      <c r="B8542" s="9" t="inlineStr">
        <is>
          <t>Details of cost for door shutters</t>
        </is>
      </c>
      <c r="C8542" s="9" t="inlineStr"/>
      <c r="D8542" s="9" t="inlineStr"/>
      <c r="E8542" s="9" t="inlineStr"/>
      <c r="F8542" s="9" t="inlineStr"/>
    </row>
    <row r="8543" ht="11.5" customHeight="1">
      <c r="A8543" s="9" t="inlineStr"/>
      <c r="B8543" s="9" t="inlineStr">
        <is>
          <t>2.00x1.08m = 2.16 sqm.</t>
        </is>
      </c>
      <c r="C8543" s="9" t="inlineStr"/>
      <c r="D8543" s="9" t="inlineStr"/>
      <c r="E8543" s="9" t="inlineStr"/>
      <c r="F8543" s="9" t="inlineStr"/>
    </row>
    <row r="8544" ht="11.5" customHeight="1">
      <c r="A8544" s="9" t="inlineStr"/>
      <c r="B8544" s="9" t="inlineStr">
        <is>
          <t>MATERIAL</t>
        </is>
      </c>
      <c r="C8544" s="9" t="inlineStr"/>
      <c r="D8544" s="9" t="inlineStr"/>
      <c r="E8544" s="9" t="inlineStr"/>
      <c r="F8544" s="9" t="inlineStr"/>
    </row>
    <row r="8545" ht="11.5" customHeight="1">
      <c r="A8545" s="9" t="inlineStr"/>
      <c r="B8545" s="9" t="inlineStr">
        <is>
          <t>Hollock wood</t>
        </is>
      </c>
      <c r="C8545" s="9" t="inlineStr"/>
      <c r="D8545" s="9" t="inlineStr"/>
      <c r="E8545" s="9" t="inlineStr"/>
      <c r="F8545" s="9" t="inlineStr"/>
    </row>
    <row r="8546" ht="11.5" customHeight="1">
      <c r="A8546" s="9" t="inlineStr"/>
      <c r="B8546" s="9" t="inlineStr">
        <is>
          <t>Styles 4x200x9.5x3.5cm = 0.0266cum+</t>
        </is>
      </c>
      <c r="C8546" s="9" t="inlineStr"/>
      <c r="D8546" s="9" t="inlineStr"/>
      <c r="E8546" s="9" t="inlineStr"/>
      <c r="F8546" s="9" t="inlineStr"/>
    </row>
    <row r="8547" ht="11.5" customHeight="1">
      <c r="A8547" s="9" t="inlineStr"/>
      <c r="B8547" s="9" t="inlineStr">
        <is>
          <t>Top Rail - 1x110.5x9.5x3.5cm =</t>
        </is>
      </c>
      <c r="C8547" s="9" t="inlineStr"/>
      <c r="D8547" s="9" t="inlineStr"/>
      <c r="E8547" s="9" t="inlineStr"/>
      <c r="F8547" s="9" t="inlineStr"/>
    </row>
    <row r="8548" ht="11.5" customHeight="1">
      <c r="A8548" s="9" t="inlineStr"/>
      <c r="B8548" s="9" t="inlineStr">
        <is>
          <t>0.0036cum+</t>
        </is>
      </c>
      <c r="C8548" s="9" t="inlineStr"/>
      <c r="D8548" s="9" t="inlineStr"/>
      <c r="E8548" s="9" t="inlineStr"/>
      <c r="F8548" s="9" t="inlineStr"/>
    </row>
    <row r="8549" ht="11.5" customHeight="1">
      <c r="A8549" s="9" t="inlineStr"/>
      <c r="B8549" s="9" t="inlineStr">
        <is>
          <t>Lock and bottom rail</t>
        </is>
      </c>
      <c r="C8549" s="9" t="inlineStr"/>
      <c r="D8549" s="9" t="inlineStr"/>
      <c r="E8549" s="9" t="inlineStr"/>
      <c r="F8549" s="9" t="inlineStr"/>
    </row>
    <row r="8550" ht="11.5" customHeight="1">
      <c r="A8550" s="9" t="inlineStr"/>
      <c r="B8550" s="9" t="inlineStr">
        <is>
          <t>2x110.5x19.7x3.5cm = 0.0152 cum.+</t>
        </is>
      </c>
      <c r="C8550" s="9" t="inlineStr"/>
      <c r="D8550" s="9" t="inlineStr"/>
      <c r="E8550" s="9" t="inlineStr"/>
      <c r="F8550" s="9" t="inlineStr"/>
    </row>
    <row r="8551" ht="11.5" customHeight="1">
      <c r="A8551" s="9" t="inlineStr"/>
      <c r="B8551" s="9" t="inlineStr">
        <is>
          <t>Beadings - (2x312+2x150)x(1.2)x</t>
        </is>
      </c>
      <c r="C8551" s="9" t="inlineStr"/>
      <c r="D8551" s="9" t="inlineStr"/>
      <c r="E8551" s="9" t="inlineStr"/>
      <c r="F8551" s="9" t="inlineStr"/>
    </row>
    <row r="8552" ht="11.5" customHeight="1">
      <c r="A8552" s="9" t="inlineStr"/>
      <c r="B8552" s="9" t="inlineStr">
        <is>
          <t>(1.2)cm = 0.001 cum.</t>
        </is>
      </c>
      <c r="C8552" s="9" t="inlineStr"/>
      <c r="D8552" s="9" t="inlineStr"/>
      <c r="E8552" s="9" t="inlineStr"/>
      <c r="F8552" s="9" t="inlineStr"/>
    </row>
    <row r="8553" ht="11.5" customHeight="1">
      <c r="A8553" s="9" t="inlineStr"/>
      <c r="B8553" s="9" t="inlineStr">
        <is>
          <t>Total = 0.0464 cum.+</t>
        </is>
      </c>
      <c r="C8553" s="9" t="inlineStr"/>
      <c r="D8553" s="9" t="inlineStr"/>
      <c r="E8553" s="9" t="inlineStr"/>
      <c r="F8553" s="9" t="inlineStr"/>
    </row>
    <row r="8554" ht="11.5" customHeight="1">
      <c r="A8554" s="9" t="inlineStr"/>
      <c r="B8554" s="9" t="inlineStr">
        <is>
          <t>Add for wastage @ 10% = 0.005 cum.</t>
        </is>
      </c>
      <c r="C8554" s="9" t="inlineStr"/>
      <c r="D8554" s="9" t="inlineStr"/>
      <c r="E8554" s="9" t="inlineStr"/>
      <c r="F8554" s="9" t="inlineStr"/>
    </row>
    <row r="8555" ht="11.5" customHeight="1">
      <c r="A8555" s="9" t="inlineStr"/>
      <c r="B8555" s="9" t="inlineStr">
        <is>
          <t>Total = 0.0514 cum. Say 51.4 cudm.</t>
        </is>
      </c>
      <c r="C8555" s="9" t="inlineStr"/>
      <c r="D8555" s="9" t="inlineStr"/>
      <c r="E8555" s="9" t="inlineStr"/>
      <c r="F8555" s="9" t="inlineStr"/>
    </row>
    <row r="8556" ht="11.5" customHeight="1">
      <c r="A8556" s="9" t="inlineStr">
        <is>
          <t>1200</t>
        </is>
      </c>
      <c r="B8556" s="9" t="inlineStr">
        <is>
          <t>Kiln seasoned selected sheesum wood</t>
        </is>
      </c>
      <c r="C8556" s="9" t="inlineStr"/>
      <c r="D8556" s="9" t="inlineStr"/>
      <c r="E8556" s="9" t="inlineStr"/>
      <c r="F8556" s="9" t="inlineStr"/>
    </row>
    <row r="8557" ht="11.5" customHeight="1">
      <c r="A8557" s="9" t="inlineStr"/>
      <c r="B8557" s="9" t="inlineStr">
        <is>
          <t>planks</t>
        </is>
      </c>
      <c r="C8557" s="9" t="inlineStr">
        <is>
          <t>10 cudm</t>
        </is>
      </c>
      <c r="D8557" s="9" t="inlineStr">
        <is>
          <t>5.14</t>
        </is>
      </c>
      <c r="E8557" s="9" t="inlineStr">
        <is>
          <t>650.00</t>
        </is>
      </c>
      <c r="F8557" s="9" t="inlineStr">
        <is>
          <t>3341.00</t>
        </is>
      </c>
    </row>
    <row r="8558" ht="11.5" customHeight="1">
      <c r="A8558" s="9" t="inlineStr">
        <is>
          <t>2204</t>
        </is>
      </c>
      <c r="B8558" s="9" t="inlineStr">
        <is>
          <t>Carriage of Timber</t>
        </is>
      </c>
      <c r="C8558" s="9" t="inlineStr">
        <is>
          <t>cum</t>
        </is>
      </c>
      <c r="D8558" s="9" t="inlineStr">
        <is>
          <t>0.0514</t>
        </is>
      </c>
      <c r="E8558" s="9" t="inlineStr">
        <is>
          <t>118.59</t>
        </is>
      </c>
      <c r="F8558" s="9" t="inlineStr">
        <is>
          <t>6.10</t>
        </is>
      </c>
    </row>
    <row r="8559" ht="11.5" customHeight="1">
      <c r="A8559" s="9" t="inlineStr">
        <is>
          <t>2504</t>
        </is>
      </c>
      <c r="B8559" s="9" t="inlineStr">
        <is>
          <t>Kiln seasoning of timber</t>
        </is>
      </c>
      <c r="C8559" s="9" t="inlineStr">
        <is>
          <t>cum</t>
        </is>
      </c>
      <c r="D8559" s="9" t="inlineStr">
        <is>
          <t>0.0514</t>
        </is>
      </c>
      <c r="E8559" s="9" t="inlineStr">
        <is>
          <t>750.00</t>
        </is>
      </c>
      <c r="F8559" s="9" t="inlineStr">
        <is>
          <t>38.55</t>
        </is>
      </c>
    </row>
    <row r="8560" ht="11.5" customHeight="1">
      <c r="A8560" s="9" t="inlineStr"/>
      <c r="B8560" s="9" t="inlineStr">
        <is>
          <t>Wire gauge 2x160x40cm = 1.28 sqm.+</t>
        </is>
      </c>
      <c r="C8560" s="9" t="inlineStr"/>
      <c r="D8560" s="9" t="inlineStr"/>
      <c r="E8560" s="9" t="inlineStr"/>
      <c r="F8560" s="9" t="inlineStr"/>
    </row>
    <row r="8561" ht="11.5" customHeight="1">
      <c r="A8561" s="9" t="inlineStr"/>
      <c r="B8561" s="9" t="inlineStr">
        <is>
          <t>Add wastage @ 10% = 0.13 sqm.</t>
        </is>
      </c>
      <c r="C8561" s="9" t="inlineStr"/>
      <c r="D8561" s="9" t="inlineStr"/>
      <c r="E8561" s="9" t="inlineStr"/>
      <c r="F8561" s="9" t="inlineStr"/>
    </row>
    <row r="8562" ht="11.5" customHeight="1">
      <c r="A8562" s="9" t="inlineStr"/>
      <c r="B8562" s="9" t="inlineStr">
        <is>
          <t>Total = 1.41 sqm.</t>
        </is>
      </c>
      <c r="C8562" s="9" t="inlineStr"/>
      <c r="D8562" s="9" t="inlineStr"/>
      <c r="E8562" s="9" t="inlineStr"/>
      <c r="F8562" s="9" t="inlineStr"/>
    </row>
    <row r="8564" ht="11.5" customHeight="1">
      <c r="A8564" s="10" t="inlineStr">
        <is>
          <t>Code</t>
        </is>
      </c>
      <c r="B8564" s="10" t="inlineStr">
        <is>
          <t>Description</t>
        </is>
      </c>
      <c r="C8564" s="10" t="inlineStr">
        <is>
          <t>Unit</t>
        </is>
      </c>
      <c r="D8564" s="10" t="inlineStr">
        <is>
          <t>Quantity</t>
        </is>
      </c>
      <c r="E8564" s="10" t="inlineStr">
        <is>
          <t>Rate</t>
        </is>
      </c>
      <c r="F8564" s="10" t="inlineStr">
        <is>
          <t>Amount</t>
        </is>
      </c>
    </row>
    <row r="8565" ht="11.5" customHeight="1">
      <c r="A8565" s="9" t="inlineStr">
        <is>
          <t>0595</t>
        </is>
      </c>
      <c r="B8565" s="9" t="inlineStr">
        <is>
          <t>Bright finished or black enamelled mild</t>
        </is>
      </c>
      <c r="C8565" s="9" t="inlineStr"/>
      <c r="D8565" s="9" t="inlineStr"/>
      <c r="E8565" s="9" t="inlineStr"/>
      <c r="F8565" s="9" t="inlineStr"/>
    </row>
    <row r="8566" ht="11.5" customHeight="1">
      <c r="A8566" s="9" t="inlineStr"/>
      <c r="B8566" s="9" t="inlineStr">
        <is>
          <t>steel butt hinges 100x58x1.90 mm</t>
        </is>
      </c>
      <c r="C8566" s="9" t="inlineStr">
        <is>
          <t>10 Nos</t>
        </is>
      </c>
      <c r="D8566" s="9" t="inlineStr">
        <is>
          <t>0.60</t>
        </is>
      </c>
      <c r="E8566" s="9" t="inlineStr">
        <is>
          <t>80.00</t>
        </is>
      </c>
      <c r="F8566" s="9" t="inlineStr">
        <is>
          <t>48.00</t>
        </is>
      </c>
    </row>
    <row r="8567" ht="11.5" customHeight="1">
      <c r="A8567" s="9" t="inlineStr">
        <is>
          <t>0597</t>
        </is>
      </c>
      <c r="B8567" s="9" t="inlineStr">
        <is>
          <t>Bright finished or black enamelled mild</t>
        </is>
      </c>
      <c r="C8567" s="9" t="inlineStr"/>
      <c r="D8567" s="9" t="inlineStr"/>
      <c r="E8567" s="9" t="inlineStr"/>
      <c r="F8567" s="9" t="inlineStr"/>
    </row>
    <row r="8568" ht="11.5" customHeight="1">
      <c r="A8568" s="9" t="inlineStr"/>
      <c r="B8568" s="9" t="inlineStr">
        <is>
          <t>steel butt hinges50x37x1.50 mm</t>
        </is>
      </c>
      <c r="C8568" s="9" t="inlineStr">
        <is>
          <t>10 Nos</t>
        </is>
      </c>
      <c r="D8568" s="9" t="inlineStr">
        <is>
          <t>0.20</t>
        </is>
      </c>
      <c r="E8568" s="9" t="inlineStr">
        <is>
          <t>49.00</t>
        </is>
      </c>
      <c r="F8568" s="9" t="inlineStr">
        <is>
          <t>9.80</t>
        </is>
      </c>
    </row>
    <row r="8569" ht="11.5" customHeight="1">
      <c r="A8569" s="9" t="inlineStr">
        <is>
          <t>0637</t>
        </is>
      </c>
      <c r="B8569" s="9" t="inlineStr">
        <is>
          <t>Bright finished or black enamelled mild</t>
        </is>
      </c>
      <c r="C8569" s="9" t="inlineStr"/>
      <c r="D8569" s="9" t="inlineStr"/>
      <c r="E8569" s="9" t="inlineStr"/>
      <c r="F8569" s="9" t="inlineStr"/>
    </row>
    <row r="8570" ht="11.5" customHeight="1">
      <c r="A8570" s="9" t="inlineStr"/>
      <c r="B8570" s="9" t="inlineStr">
        <is>
          <t>steel screws 40 mm</t>
        </is>
      </c>
      <c r="C8570" s="9" t="inlineStr">
        <is>
          <t>100 Nos</t>
        </is>
      </c>
      <c r="D8570" s="9" t="inlineStr">
        <is>
          <t>0.48</t>
        </is>
      </c>
      <c r="E8570" s="9" t="inlineStr">
        <is>
          <t>60.00</t>
        </is>
      </c>
      <c r="F8570" s="9" t="inlineStr">
        <is>
          <t>28.80</t>
        </is>
      </c>
    </row>
    <row r="8571" ht="11.5" customHeight="1">
      <c r="A8571" s="9" t="inlineStr">
        <is>
          <t>0640</t>
        </is>
      </c>
      <c r="B8571" s="9" t="inlineStr">
        <is>
          <t>Bright finished or black enamelled mild</t>
        </is>
      </c>
      <c r="C8571" s="9" t="inlineStr"/>
      <c r="D8571" s="9" t="inlineStr"/>
      <c r="E8571" s="9" t="inlineStr"/>
      <c r="F8571" s="9" t="inlineStr"/>
    </row>
    <row r="8572" ht="11.5" customHeight="1">
      <c r="A8572" s="9" t="inlineStr"/>
      <c r="B8572" s="9" t="inlineStr">
        <is>
          <t>steel screws 20 mm</t>
        </is>
      </c>
      <c r="C8572" s="9" t="inlineStr">
        <is>
          <t>100 Nos</t>
        </is>
      </c>
      <c r="D8572" s="9" t="inlineStr">
        <is>
          <t>0.08</t>
        </is>
      </c>
      <c r="E8572" s="9" t="inlineStr">
        <is>
          <t>30.00</t>
        </is>
      </c>
      <c r="F8572" s="9" t="inlineStr">
        <is>
          <t>2.40</t>
        </is>
      </c>
    </row>
    <row r="8573" ht="11.5" customHeight="1">
      <c r="A8573" s="9" t="inlineStr"/>
      <c r="B8573" s="9" t="inlineStr">
        <is>
          <t>LABOUR</t>
        </is>
      </c>
      <c r="C8573" s="9" t="inlineStr"/>
      <c r="D8573" s="9" t="inlineStr"/>
      <c r="E8573" s="9" t="inlineStr"/>
      <c r="F8573" s="9" t="inlineStr"/>
    </row>
    <row r="8574" ht="11.5" customHeight="1">
      <c r="A8574" s="9" t="inlineStr">
        <is>
          <t>0111</t>
        </is>
      </c>
      <c r="B8574" s="9" t="inlineStr">
        <is>
          <t>Carpenter 1st class</t>
        </is>
      </c>
      <c r="C8574" s="9" t="inlineStr">
        <is>
          <t>day</t>
        </is>
      </c>
      <c r="D8574" s="9" t="inlineStr">
        <is>
          <t>1.30</t>
        </is>
      </c>
      <c r="E8574" s="9" t="inlineStr">
        <is>
          <t>738.00</t>
        </is>
      </c>
      <c r="F8574" s="9" t="inlineStr">
        <is>
          <t>959.40</t>
        </is>
      </c>
    </row>
    <row r="8575" ht="11.5" customHeight="1">
      <c r="A8575" s="9" t="inlineStr">
        <is>
          <t>0112</t>
        </is>
      </c>
      <c r="B8575" s="9" t="inlineStr">
        <is>
          <t>Carpenter 2nd class</t>
        </is>
      </c>
      <c r="C8575" s="9" t="inlineStr">
        <is>
          <t>day</t>
        </is>
      </c>
      <c r="D8575" s="9" t="inlineStr">
        <is>
          <t>0.90</t>
        </is>
      </c>
      <c r="E8575" s="9" t="inlineStr">
        <is>
          <t>679.00</t>
        </is>
      </c>
      <c r="F8575" s="9" t="inlineStr">
        <is>
          <t>611.10</t>
        </is>
      </c>
    </row>
    <row r="8576" ht="11.5" customHeight="1">
      <c r="A8576" s="9" t="inlineStr">
        <is>
          <t>0114</t>
        </is>
      </c>
      <c r="B8576" s="9" t="inlineStr">
        <is>
          <t>Beldar</t>
        </is>
      </c>
      <c r="C8576" s="9" t="inlineStr">
        <is>
          <t>day</t>
        </is>
      </c>
      <c r="D8576" s="9" t="inlineStr">
        <is>
          <t>1.05</t>
        </is>
      </c>
      <c r="E8576" s="9" t="inlineStr">
        <is>
          <t>558.00</t>
        </is>
      </c>
      <c r="F8576" s="9" t="inlineStr">
        <is>
          <t>585.90</t>
        </is>
      </c>
    </row>
    <row r="8577" ht="11.5" customHeight="1">
      <c r="A8577" s="9" t="inlineStr">
        <is>
          <t>0130</t>
        </is>
      </c>
      <c r="B8577" s="9" t="inlineStr">
        <is>
          <t>Mistry</t>
        </is>
      </c>
      <c r="C8577" s="9" t="inlineStr">
        <is>
          <t>day</t>
        </is>
      </c>
      <c r="D8577" s="9" t="inlineStr">
        <is>
          <t>0.105</t>
        </is>
      </c>
      <c r="E8577" s="9" t="inlineStr">
        <is>
          <t>738.00</t>
        </is>
      </c>
      <c r="F8577" s="9" t="inlineStr">
        <is>
          <t>77.49</t>
        </is>
      </c>
    </row>
    <row r="8578" ht="11.5" customHeight="1">
      <c r="A8578" s="9" t="inlineStr">
        <is>
          <t>9999</t>
        </is>
      </c>
      <c r="B8578" s="9" t="inlineStr">
        <is>
          <t>Sundries</t>
        </is>
      </c>
      <c r="C8578" s="9" t="inlineStr">
        <is>
          <t>L.S.</t>
        </is>
      </c>
      <c r="D8578" s="9" t="inlineStr">
        <is>
          <t>33.80</t>
        </is>
      </c>
      <c r="E8578" s="9" t="inlineStr">
        <is>
          <t>2.00</t>
        </is>
      </c>
      <c r="F8578" s="9" t="inlineStr">
        <is>
          <t>67.60</t>
        </is>
      </c>
    </row>
    <row r="8579" ht="11.5" customHeight="1">
      <c r="A8579" s="9" t="inlineStr"/>
      <c r="B8579" s="9" t="inlineStr">
        <is>
          <t>TOTAL</t>
        </is>
      </c>
      <c r="C8579" s="9" t="inlineStr"/>
      <c r="D8579" s="9" t="inlineStr"/>
      <c r="E8579" s="9" t="inlineStr"/>
      <c r="F8579" s="9" t="inlineStr">
        <is>
          <t>6340.14 W</t>
        </is>
      </c>
    </row>
    <row r="8580" ht="11.5" customHeight="1">
      <c r="A8580" s="9" t="inlineStr"/>
      <c r="B8580" s="9" t="inlineStr">
        <is>
          <t>Add 1 % Water charges on "W"</t>
        </is>
      </c>
      <c r="C8580" s="9" t="inlineStr"/>
      <c r="D8580" s="9" t="inlineStr"/>
      <c r="E8580" s="9" t="inlineStr"/>
      <c r="F8580" s="9" t="inlineStr">
        <is>
          <t>63.40</t>
        </is>
      </c>
    </row>
    <row r="8581" ht="11.5" customHeight="1">
      <c r="A8581" s="9" t="inlineStr"/>
      <c r="B8581" s="9" t="inlineStr">
        <is>
          <t>TOTAL</t>
        </is>
      </c>
      <c r="C8581" s="9" t="inlineStr"/>
      <c r="D8581" s="9" t="inlineStr"/>
      <c r="E8581" s="9" t="inlineStr"/>
      <c r="F8581" s="9" t="inlineStr">
        <is>
          <t>6403.54 X</t>
        </is>
      </c>
    </row>
    <row r="8582" ht="11.5" customHeight="1">
      <c r="A8582" s="9" t="inlineStr"/>
      <c r="B8582" s="9" t="inlineStr">
        <is>
          <t>Add GST on "X" (multiplying factor</t>
        </is>
      </c>
      <c r="C8582" s="9" t="inlineStr"/>
      <c r="D8582" s="9" t="inlineStr"/>
      <c r="E8582" s="9" t="inlineStr"/>
      <c r="F8582" s="9" t="inlineStr"/>
    </row>
    <row r="8583" ht="11.5" customHeight="1">
      <c r="A8583" s="9" t="inlineStr"/>
      <c r="B8583" s="9" t="inlineStr">
        <is>
          <t>0.1405)</t>
        </is>
      </c>
      <c r="C8583" s="9" t="inlineStr"/>
      <c r="D8583" s="9" t="inlineStr"/>
      <c r="E8583" s="9" t="inlineStr"/>
      <c r="F8583" s="9" t="inlineStr">
        <is>
          <t>899.70</t>
        </is>
      </c>
    </row>
    <row r="8584" ht="11.5" customHeight="1">
      <c r="A8584" s="9" t="inlineStr"/>
      <c r="B8584" s="9" t="inlineStr">
        <is>
          <t>TOTAL</t>
        </is>
      </c>
      <c r="C8584" s="9" t="inlineStr"/>
      <c r="D8584" s="9" t="inlineStr"/>
      <c r="E8584" s="9" t="inlineStr"/>
      <c r="F8584" s="9" t="inlineStr">
        <is>
          <t>7303.23 Y</t>
        </is>
      </c>
    </row>
    <row r="8585" ht="11.5" customHeight="1">
      <c r="A8585" s="9" t="inlineStr"/>
      <c r="B8585" s="9" t="inlineStr">
        <is>
          <t>Add 15% CPOH on "Y"</t>
        </is>
      </c>
      <c r="C8585" s="9" t="inlineStr"/>
      <c r="D8585" s="9" t="inlineStr"/>
      <c r="E8585" s="9" t="inlineStr"/>
      <c r="F8585" s="9" t="inlineStr">
        <is>
          <t>1095.49</t>
        </is>
      </c>
    </row>
    <row r="8586" ht="11.5" customHeight="1">
      <c r="A8586" s="9" t="inlineStr"/>
      <c r="B8586" s="9" t="inlineStr">
        <is>
          <t>TOTAL</t>
        </is>
      </c>
      <c r="C8586" s="9" t="inlineStr"/>
      <c r="D8586" s="9" t="inlineStr"/>
      <c r="E8586" s="9" t="inlineStr"/>
      <c r="F8586" s="9" t="inlineStr">
        <is>
          <t>8398.72 Z</t>
        </is>
      </c>
    </row>
    <row r="8587" ht="11.5" customHeight="1">
      <c r="A8587" s="9" t="inlineStr"/>
      <c r="B8587" s="9" t="inlineStr">
        <is>
          <t>Add Cess @ 1% on "Z"</t>
        </is>
      </c>
      <c r="C8587" s="9" t="inlineStr"/>
      <c r="D8587" s="9" t="inlineStr"/>
      <c r="E8587" s="9" t="inlineStr"/>
      <c r="F8587" s="9" t="inlineStr">
        <is>
          <t>83.99</t>
        </is>
      </c>
    </row>
    <row r="8588" ht="11.5" customHeight="1">
      <c r="A8588" s="9" t="inlineStr"/>
      <c r="B8588" s="9" t="inlineStr">
        <is>
          <t>Cost of 2.16 sqm.</t>
        </is>
      </c>
      <c r="C8588" s="9" t="inlineStr"/>
      <c r="D8588" s="9" t="inlineStr"/>
      <c r="E8588" s="9" t="inlineStr"/>
      <c r="F8588" s="9" t="inlineStr">
        <is>
          <t>8482.71</t>
        </is>
      </c>
    </row>
    <row r="8589" ht="11.5" customHeight="1">
      <c r="A8589" s="9" t="inlineStr"/>
      <c r="B8589" s="9" t="inlineStr">
        <is>
          <t>Cost of 1 sqm.</t>
        </is>
      </c>
      <c r="C8589" s="9" t="inlineStr"/>
      <c r="D8589" s="9" t="inlineStr"/>
      <c r="E8589" s="9" t="inlineStr"/>
      <c r="F8589" s="9" t="inlineStr">
        <is>
          <t>3927.18</t>
        </is>
      </c>
    </row>
    <row r="8590" ht="11.5" customHeight="1">
      <c r="A8590" s="9" t="inlineStr"/>
      <c r="B8590" s="9" t="inlineStr">
        <is>
          <t>Say</t>
        </is>
      </c>
      <c r="C8590" s="9" t="inlineStr"/>
      <c r="D8590" s="9" t="inlineStr"/>
      <c r="E8590" s="9" t="inlineStr"/>
      <c r="F8590" s="9" t="inlineStr">
        <is>
          <t>3927.20</t>
        </is>
      </c>
    </row>
    <row r="8591" ht="11.5" customHeight="1">
      <c r="A8591" s="9" t="inlineStr">
        <is>
          <t>9.134.1.2</t>
        </is>
      </c>
      <c r="B8591" s="9" t="inlineStr">
        <is>
          <t>With ISI marked stainless steel butt</t>
        </is>
      </c>
      <c r="C8591" s="9" t="inlineStr">
        <is>
          <t>hinges</t>
        </is>
      </c>
      <c r="D8591" s="9" t="inlineStr">
        <is>
          <t>of required</t>
        </is>
      </c>
      <c r="E8591" s="9" t="inlineStr">
        <is>
          <t>size</t>
        </is>
      </c>
      <c r="F8591" s="9" t="inlineStr"/>
    </row>
    <row r="8592" ht="23" customHeight="1">
      <c r="A8592" s="9" t="inlineStr">
        <is>
          <t>9.134.1.2.1</t>
        </is>
      </c>
      <c r="B8592" s="9" t="inlineStr">
        <is>
          <t>Second class teak wood</t>
        </is>
      </c>
      <c r="C8592" s="9" t="inlineStr"/>
      <c r="D8592" s="9" t="inlineStr"/>
      <c r="E8592" s="9" t="inlineStr"/>
      <c r="F8592" s="9" t="inlineStr"/>
    </row>
    <row r="8593" ht="11.5" customHeight="1">
      <c r="A8593" s="10" t="inlineStr">
        <is>
          <t>Code</t>
        </is>
      </c>
      <c r="B8593" s="10" t="inlineStr">
        <is>
          <t>Description</t>
        </is>
      </c>
      <c r="C8593" s="10" t="inlineStr">
        <is>
          <t>Unit</t>
        </is>
      </c>
      <c r="D8593" s="10" t="inlineStr">
        <is>
          <t>Quantity</t>
        </is>
      </c>
      <c r="E8593" s="10" t="inlineStr">
        <is>
          <t>Rate</t>
        </is>
      </c>
      <c r="F8593" s="10" t="inlineStr">
        <is>
          <t>Amount</t>
        </is>
      </c>
    </row>
    <row r="8594" ht="11.5" customHeight="1">
      <c r="A8594" s="9" t="inlineStr"/>
      <c r="B8594" s="9" t="inlineStr">
        <is>
          <t>Details of cost for door shutters</t>
        </is>
      </c>
      <c r="C8594" s="9" t="inlineStr"/>
      <c r="D8594" s="9" t="inlineStr"/>
      <c r="E8594" s="9" t="inlineStr"/>
      <c r="F8594" s="9" t="inlineStr"/>
    </row>
    <row r="8595" ht="11.5" customHeight="1">
      <c r="A8595" s="9" t="inlineStr"/>
      <c r="B8595" s="9" t="inlineStr">
        <is>
          <t>2.00x1.08m = 2.16 sqm.</t>
        </is>
      </c>
      <c r="C8595" s="9" t="inlineStr"/>
      <c r="D8595" s="9" t="inlineStr"/>
      <c r="E8595" s="9" t="inlineStr"/>
      <c r="F8595" s="9" t="inlineStr"/>
    </row>
    <row r="8596" ht="11.5" customHeight="1">
      <c r="A8596" s="9" t="inlineStr"/>
      <c r="B8596" s="9" t="inlineStr">
        <is>
          <t>MATERIAL</t>
        </is>
      </c>
      <c r="C8596" s="9" t="inlineStr"/>
      <c r="D8596" s="9" t="inlineStr"/>
      <c r="E8596" s="9" t="inlineStr"/>
      <c r="F8596" s="9" t="inlineStr"/>
    </row>
    <row r="8597" ht="11.5" customHeight="1">
      <c r="A8597" s="9" t="inlineStr"/>
      <c r="B8597" s="9" t="inlineStr">
        <is>
          <t>Second class Teak wood</t>
        </is>
      </c>
      <c r="C8597" s="9" t="inlineStr"/>
      <c r="D8597" s="9" t="inlineStr"/>
      <c r="E8597" s="9" t="inlineStr"/>
      <c r="F8597" s="9" t="inlineStr"/>
    </row>
    <row r="8598" ht="11.5" customHeight="1">
      <c r="A8598" s="9" t="inlineStr"/>
      <c r="B8598" s="9" t="inlineStr">
        <is>
          <t>Styles 4x200x9.5x3.5cm = 0.0266cum+</t>
        </is>
      </c>
      <c r="C8598" s="9" t="inlineStr"/>
      <c r="D8598" s="9" t="inlineStr"/>
      <c r="E8598" s="9" t="inlineStr"/>
      <c r="F8598" s="9" t="inlineStr"/>
    </row>
    <row r="8599" ht="11.5" customHeight="1">
      <c r="A8599" s="9" t="inlineStr"/>
      <c r="B8599" s="9" t="inlineStr">
        <is>
          <t>Top Rail - 1x110.5x9.5x3.5cm =</t>
        </is>
      </c>
      <c r="C8599" s="9" t="inlineStr"/>
      <c r="D8599" s="9" t="inlineStr"/>
      <c r="E8599" s="9" t="inlineStr"/>
      <c r="F8599" s="9" t="inlineStr"/>
    </row>
    <row r="8600" ht="11.5" customHeight="1">
      <c r="A8600" s="9" t="inlineStr"/>
      <c r="B8600" s="9" t="inlineStr">
        <is>
          <t>0.0036cum+</t>
        </is>
      </c>
      <c r="C8600" s="9" t="inlineStr"/>
      <c r="D8600" s="9" t="inlineStr"/>
      <c r="E8600" s="9" t="inlineStr"/>
      <c r="F8600" s="9" t="inlineStr"/>
    </row>
    <row r="8601" ht="11.5" customHeight="1">
      <c r="A8601" s="9" t="inlineStr"/>
      <c r="B8601" s="9" t="inlineStr">
        <is>
          <t>Lock and bottom rail</t>
        </is>
      </c>
      <c r="C8601" s="9" t="inlineStr"/>
      <c r="D8601" s="9" t="inlineStr"/>
      <c r="E8601" s="9" t="inlineStr"/>
      <c r="F8601" s="9" t="inlineStr"/>
    </row>
    <row r="8602" ht="11.5" customHeight="1">
      <c r="A8602" s="9" t="inlineStr"/>
      <c r="B8602" s="9" t="inlineStr">
        <is>
          <t>2x110.5x19.7x3.5cm = 0.0152 cum.+</t>
        </is>
      </c>
      <c r="C8602" s="9" t="inlineStr"/>
      <c r="D8602" s="9" t="inlineStr"/>
      <c r="E8602" s="9" t="inlineStr"/>
      <c r="F8602" s="9" t="inlineStr"/>
    </row>
    <row r="8603" ht="11.5" customHeight="1">
      <c r="A8603" s="9" t="inlineStr"/>
      <c r="B8603" s="9" t="inlineStr">
        <is>
          <t>Beadings - (2x312+2x150)x(1.2)x</t>
        </is>
      </c>
      <c r="C8603" s="9" t="inlineStr"/>
      <c r="D8603" s="9" t="inlineStr"/>
      <c r="E8603" s="9" t="inlineStr"/>
      <c r="F8603" s="9" t="inlineStr"/>
    </row>
    <row r="8604" ht="11.5" customHeight="1">
      <c r="A8604" s="9" t="inlineStr"/>
      <c r="B8604" s="9" t="inlineStr">
        <is>
          <t>(1.2)cm = 0.001 cum.</t>
        </is>
      </c>
      <c r="C8604" s="9" t="inlineStr"/>
      <c r="D8604" s="9" t="inlineStr"/>
      <c r="E8604" s="9" t="inlineStr"/>
      <c r="F8604" s="9" t="inlineStr"/>
    </row>
    <row r="8605" ht="11.5" customHeight="1">
      <c r="A8605" s="9" t="inlineStr"/>
      <c r="B8605" s="9" t="inlineStr">
        <is>
          <t>Total = 0.0464 cum.+</t>
        </is>
      </c>
      <c r="C8605" s="9" t="inlineStr"/>
      <c r="D8605" s="9" t="inlineStr"/>
      <c r="E8605" s="9" t="inlineStr"/>
      <c r="F8605" s="9" t="inlineStr"/>
    </row>
    <row r="8606" ht="11.5" customHeight="1">
      <c r="A8606" s="9" t="inlineStr"/>
      <c r="B8606" s="9" t="inlineStr">
        <is>
          <t>Add for wastage @ 10% = 0.005 cum.</t>
        </is>
      </c>
      <c r="C8606" s="9" t="inlineStr"/>
      <c r="D8606" s="9" t="inlineStr"/>
      <c r="E8606" s="9" t="inlineStr"/>
      <c r="F8606" s="9" t="inlineStr"/>
    </row>
    <row r="8607" ht="11.5" customHeight="1">
      <c r="A8607" s="9" t="inlineStr"/>
      <c r="B8607" s="9" t="inlineStr">
        <is>
          <t>Total = 0.0514 cum. Say 51.4 cudm.</t>
        </is>
      </c>
      <c r="C8607" s="9" t="inlineStr"/>
      <c r="D8607" s="9" t="inlineStr"/>
      <c r="E8607" s="9" t="inlineStr"/>
      <c r="F8607" s="9" t="inlineStr"/>
    </row>
    <row r="8608" ht="11.5" customHeight="1">
      <c r="A8608" s="9" t="inlineStr">
        <is>
          <t>1190</t>
        </is>
      </c>
      <c r="B8608" s="9" t="inlineStr">
        <is>
          <t>Second class teak wood in planks</t>
        </is>
      </c>
      <c r="C8608" s="9" t="inlineStr">
        <is>
          <t>10 cudm</t>
        </is>
      </c>
      <c r="D8608" s="9" t="inlineStr">
        <is>
          <t>5.14</t>
        </is>
      </c>
      <c r="E8608" s="9" t="inlineStr">
        <is>
          <t>791.00</t>
        </is>
      </c>
      <c r="F8608" s="9" t="inlineStr">
        <is>
          <t>4065.74</t>
        </is>
      </c>
    </row>
    <row r="8609" ht="11.5" customHeight="1">
      <c r="A8609" s="9" t="inlineStr"/>
      <c r="B8609" s="9" t="inlineStr">
        <is>
          <t>Wire gauge 2x160x40cm = 1.28 sqm.+</t>
        </is>
      </c>
      <c r="C8609" s="9" t="inlineStr"/>
      <c r="D8609" s="9" t="inlineStr"/>
      <c r="E8609" s="9" t="inlineStr"/>
      <c r="F8609" s="9" t="inlineStr"/>
    </row>
    <row r="8610" ht="11.5" customHeight="1">
      <c r="A8610" s="9" t="inlineStr"/>
      <c r="B8610" s="9" t="inlineStr">
        <is>
          <t>Add wastage @ 10% = 0.13 sqm.</t>
        </is>
      </c>
      <c r="C8610" s="9" t="inlineStr"/>
      <c r="D8610" s="9" t="inlineStr"/>
      <c r="E8610" s="9" t="inlineStr"/>
      <c r="F8610" s="9" t="inlineStr"/>
    </row>
    <row r="8611" ht="11.5" customHeight="1">
      <c r="A8611" s="9" t="inlineStr"/>
      <c r="B8611" s="9" t="inlineStr">
        <is>
          <t>Total = 1.41 sqm.</t>
        </is>
      </c>
      <c r="C8611" s="9" t="inlineStr"/>
      <c r="D8611" s="9" t="inlineStr"/>
      <c r="E8611" s="9" t="inlineStr"/>
      <c r="F8611" s="9" t="inlineStr"/>
    </row>
    <row r="8612" ht="11.5" customHeight="1">
      <c r="A8612" s="9" t="inlineStr">
        <is>
          <t>8737</t>
        </is>
      </c>
      <c r="B8612" s="9" t="inlineStr">
        <is>
          <t>Stainless steel wire guage (Grade-304)</t>
        </is>
      </c>
      <c r="C8612" s="9" t="inlineStr"/>
      <c r="D8612" s="9" t="inlineStr"/>
      <c r="E8612" s="9" t="inlineStr"/>
      <c r="F8612" s="9" t="inlineStr"/>
    </row>
    <row r="8613" ht="11.5" customHeight="1">
      <c r="A8613" s="9" t="inlineStr"/>
      <c r="B8613" s="9" t="inlineStr">
        <is>
          <t>aperture 1.4mm and 0.50 mm dia wire</t>
        </is>
      </c>
      <c r="C8613" s="9" t="inlineStr">
        <is>
          <t>sqm</t>
        </is>
      </c>
      <c r="D8613" s="9" t="inlineStr">
        <is>
          <t>1.41</t>
        </is>
      </c>
      <c r="E8613" s="9" t="inlineStr">
        <is>
          <t>400.00</t>
        </is>
      </c>
      <c r="F8613" s="9" t="inlineStr">
        <is>
          <t>564.00</t>
        </is>
      </c>
    </row>
    <row r="8615" ht="11.5" customHeight="1">
      <c r="A8615" s="10" t="inlineStr">
        <is>
          <t>Code</t>
        </is>
      </c>
      <c r="B8615" s="10" t="inlineStr">
        <is>
          <t>Description</t>
        </is>
      </c>
      <c r="C8615" s="10" t="inlineStr">
        <is>
          <t>Unit</t>
        </is>
      </c>
      <c r="D8615" s="10" t="inlineStr">
        <is>
          <t>Quantity</t>
        </is>
      </c>
      <c r="E8615" s="10" t="inlineStr">
        <is>
          <t>Rate</t>
        </is>
      </c>
      <c r="F8615" s="10" t="inlineStr">
        <is>
          <t>Amount</t>
        </is>
      </c>
    </row>
    <row r="8616" ht="11.5" customHeight="1">
      <c r="A8616" s="9" t="inlineStr">
        <is>
          <t>8220</t>
        </is>
      </c>
      <c r="B8616" s="9" t="inlineStr">
        <is>
          <t>Stainless steel butt hinges (heavy</t>
        </is>
      </c>
      <c r="C8616" s="9" t="inlineStr"/>
      <c r="D8616" s="9" t="inlineStr"/>
      <c r="E8616" s="9" t="inlineStr"/>
      <c r="F8616" s="9" t="inlineStr"/>
    </row>
    <row r="8617" ht="11.5" customHeight="1">
      <c r="A8617" s="9" t="inlineStr"/>
      <c r="B8617" s="9" t="inlineStr">
        <is>
          <t>weight) 100x60x2.5 mm IS : 12817</t>
        </is>
      </c>
      <c r="C8617" s="9" t="inlineStr"/>
      <c r="D8617" s="9" t="inlineStr"/>
      <c r="E8617" s="9" t="inlineStr"/>
      <c r="F8617" s="9" t="inlineStr"/>
    </row>
    <row r="8618" ht="11.5" customHeight="1">
      <c r="A8618" s="9" t="inlineStr"/>
      <c r="B8618" s="9" t="inlineStr">
        <is>
          <t>marked</t>
        </is>
      </c>
      <c r="C8618" s="9" t="inlineStr">
        <is>
          <t>10 Nos</t>
        </is>
      </c>
      <c r="D8618" s="9" t="inlineStr">
        <is>
          <t>0.60</t>
        </is>
      </c>
      <c r="E8618" s="9" t="inlineStr">
        <is>
          <t>255.00</t>
        </is>
      </c>
      <c r="F8618" s="9" t="inlineStr">
        <is>
          <t>153.00</t>
        </is>
      </c>
    </row>
    <row r="8619" ht="11.5" customHeight="1">
      <c r="A8619" s="9" t="inlineStr">
        <is>
          <t>8218</t>
        </is>
      </c>
      <c r="B8619" s="9" t="inlineStr">
        <is>
          <t>Stainless steel butt hinges 50x37x</t>
        </is>
      </c>
      <c r="C8619" s="9" t="inlineStr"/>
      <c r="D8619" s="9" t="inlineStr"/>
      <c r="E8619" s="9" t="inlineStr"/>
      <c r="F8619" s="9" t="inlineStr"/>
    </row>
    <row r="8620" ht="11.5" customHeight="1">
      <c r="A8620" s="9" t="inlineStr"/>
      <c r="B8620" s="9" t="inlineStr">
        <is>
          <t>1.5 mm IS : 12817 marked</t>
        </is>
      </c>
      <c r="C8620" s="9" t="inlineStr">
        <is>
          <t>10 Nos</t>
        </is>
      </c>
      <c r="D8620" s="9" t="inlineStr">
        <is>
          <t>0.20</t>
        </is>
      </c>
      <c r="E8620" s="9" t="inlineStr">
        <is>
          <t>135.00</t>
        </is>
      </c>
      <c r="F8620" s="9" t="inlineStr">
        <is>
          <t>27.00</t>
        </is>
      </c>
    </row>
    <row r="8621" ht="11.5" customHeight="1">
      <c r="A8621" s="9" t="inlineStr">
        <is>
          <t>8211</t>
        </is>
      </c>
      <c r="B8621" s="9" t="inlineStr">
        <is>
          <t>Stainless steel screws 40 mm</t>
        </is>
      </c>
      <c r="C8621" s="9" t="inlineStr">
        <is>
          <t>100 Nos</t>
        </is>
      </c>
      <c r="D8621" s="9" t="inlineStr">
        <is>
          <t>0.48</t>
        </is>
      </c>
      <c r="E8621" s="9" t="inlineStr">
        <is>
          <t>215.00</t>
        </is>
      </c>
      <c r="F8621" s="9" t="inlineStr">
        <is>
          <t>103.20</t>
        </is>
      </c>
    </row>
    <row r="8622" ht="11.5" customHeight="1">
      <c r="A8622" s="9" t="inlineStr">
        <is>
          <t>8214</t>
        </is>
      </c>
      <c r="B8622" s="9" t="inlineStr">
        <is>
          <t>Stainless steel screws 20 mm</t>
        </is>
      </c>
      <c r="C8622" s="9" t="inlineStr">
        <is>
          <t>100 Nos</t>
        </is>
      </c>
      <c r="D8622" s="9" t="inlineStr">
        <is>
          <t>0.08</t>
        </is>
      </c>
      <c r="E8622" s="9" t="inlineStr">
        <is>
          <t>125.00</t>
        </is>
      </c>
      <c r="F8622" s="9" t="inlineStr">
        <is>
          <t>10.00</t>
        </is>
      </c>
    </row>
    <row r="8623" ht="11.5" customHeight="1">
      <c r="A8623" s="9" t="inlineStr">
        <is>
          <t>2204</t>
        </is>
      </c>
      <c r="B8623" s="9" t="inlineStr">
        <is>
          <t>Carriage of Timber</t>
        </is>
      </c>
      <c r="C8623" s="9" t="inlineStr">
        <is>
          <t>cum</t>
        </is>
      </c>
      <c r="D8623" s="9" t="inlineStr">
        <is>
          <t>0.0514</t>
        </is>
      </c>
      <c r="E8623" s="9" t="inlineStr">
        <is>
          <t>118.59</t>
        </is>
      </c>
      <c r="F8623" s="9" t="inlineStr">
        <is>
          <t>6.10</t>
        </is>
      </c>
    </row>
    <row r="8624" ht="11.5" customHeight="1">
      <c r="A8624" s="9" t="inlineStr"/>
      <c r="B8624" s="9" t="inlineStr">
        <is>
          <t>LABOUR</t>
        </is>
      </c>
      <c r="C8624" s="9" t="inlineStr"/>
      <c r="D8624" s="9" t="inlineStr"/>
      <c r="E8624" s="9" t="inlineStr"/>
      <c r="F8624" s="9" t="inlineStr"/>
    </row>
    <row r="8625" ht="11.5" customHeight="1">
      <c r="A8625" s="9" t="inlineStr">
        <is>
          <t>0111</t>
        </is>
      </c>
      <c r="B8625" s="9" t="inlineStr">
        <is>
          <t>Carpenter 1st class</t>
        </is>
      </c>
      <c r="C8625" s="9" t="inlineStr">
        <is>
          <t>day</t>
        </is>
      </c>
      <c r="D8625" s="9" t="inlineStr">
        <is>
          <t>1.30</t>
        </is>
      </c>
      <c r="E8625" s="9" t="inlineStr">
        <is>
          <t>738.00</t>
        </is>
      </c>
      <c r="F8625" s="9" t="inlineStr">
        <is>
          <t>959.40</t>
        </is>
      </c>
    </row>
    <row r="8626" ht="11.5" customHeight="1">
      <c r="A8626" s="9" t="inlineStr">
        <is>
          <t>0112</t>
        </is>
      </c>
      <c r="B8626" s="9" t="inlineStr">
        <is>
          <t>Carpenter 2nd class</t>
        </is>
      </c>
      <c r="C8626" s="9" t="inlineStr">
        <is>
          <t>day</t>
        </is>
      </c>
      <c r="D8626" s="9" t="inlineStr">
        <is>
          <t>0.90</t>
        </is>
      </c>
      <c r="E8626" s="9" t="inlineStr">
        <is>
          <t>679.00</t>
        </is>
      </c>
      <c r="F8626" s="9" t="inlineStr">
        <is>
          <t>611.10</t>
        </is>
      </c>
    </row>
    <row r="8627" ht="11.5" customHeight="1">
      <c r="A8627" s="9" t="inlineStr">
        <is>
          <t>0114</t>
        </is>
      </c>
      <c r="B8627" s="9" t="inlineStr">
        <is>
          <t>Beldar</t>
        </is>
      </c>
      <c r="C8627" s="9" t="inlineStr">
        <is>
          <t>day</t>
        </is>
      </c>
      <c r="D8627" s="9" t="inlineStr">
        <is>
          <t>1.05</t>
        </is>
      </c>
      <c r="E8627" s="9" t="inlineStr">
        <is>
          <t>558.00</t>
        </is>
      </c>
      <c r="F8627" s="9" t="inlineStr">
        <is>
          <t>585.90</t>
        </is>
      </c>
    </row>
    <row r="8628" ht="11.5" customHeight="1">
      <c r="A8628" s="9" t="inlineStr">
        <is>
          <t>0130</t>
        </is>
      </c>
      <c r="B8628" s="9" t="inlineStr">
        <is>
          <t>Mistry</t>
        </is>
      </c>
      <c r="C8628" s="9" t="inlineStr">
        <is>
          <t>day</t>
        </is>
      </c>
      <c r="D8628" s="9" t="inlineStr">
        <is>
          <t>0.105</t>
        </is>
      </c>
      <c r="E8628" s="9" t="inlineStr">
        <is>
          <t>738.00</t>
        </is>
      </c>
      <c r="F8628" s="9" t="inlineStr">
        <is>
          <t>77.49</t>
        </is>
      </c>
    </row>
    <row r="8629" ht="11.5" customHeight="1">
      <c r="A8629" s="9" t="inlineStr">
        <is>
          <t>9999</t>
        </is>
      </c>
      <c r="B8629" s="9" t="inlineStr">
        <is>
          <t>Sundries</t>
        </is>
      </c>
      <c r="C8629" s="9" t="inlineStr">
        <is>
          <t>L.S.</t>
        </is>
      </c>
      <c r="D8629" s="9" t="inlineStr">
        <is>
          <t>33.80</t>
        </is>
      </c>
      <c r="E8629" s="9" t="inlineStr">
        <is>
          <t>2.00</t>
        </is>
      </c>
      <c r="F8629" s="9" t="inlineStr">
        <is>
          <t>67.60</t>
        </is>
      </c>
    </row>
    <row r="8630" ht="11.5" customHeight="1">
      <c r="A8630" s="9" t="inlineStr"/>
      <c r="B8630" s="9" t="inlineStr">
        <is>
          <t>TOTAL</t>
        </is>
      </c>
      <c r="C8630" s="9" t="inlineStr"/>
      <c r="D8630" s="9" t="inlineStr"/>
      <c r="E8630" s="9" t="inlineStr"/>
      <c r="F8630" s="9" t="inlineStr">
        <is>
          <t>7230.53 W</t>
        </is>
      </c>
    </row>
    <row r="8631" ht="11.5" customHeight="1">
      <c r="A8631" s="9" t="inlineStr"/>
      <c r="B8631" s="9" t="inlineStr">
        <is>
          <t>Add 1 % Water charges on "W"</t>
        </is>
      </c>
      <c r="C8631" s="9" t="inlineStr"/>
      <c r="D8631" s="9" t="inlineStr"/>
      <c r="E8631" s="9" t="inlineStr"/>
      <c r="F8631" s="9" t="inlineStr">
        <is>
          <t>72.31</t>
        </is>
      </c>
    </row>
    <row r="8632" ht="11.5" customHeight="1">
      <c r="A8632" s="9" t="inlineStr"/>
      <c r="B8632" s="9" t="inlineStr">
        <is>
          <t>TOTAL</t>
        </is>
      </c>
      <c r="C8632" s="9" t="inlineStr"/>
      <c r="D8632" s="9" t="inlineStr"/>
      <c r="E8632" s="9" t="inlineStr"/>
      <c r="F8632" s="9" t="inlineStr">
        <is>
          <t>7302.83 X</t>
        </is>
      </c>
    </row>
    <row r="8633" ht="11.5" customHeight="1">
      <c r="A8633" s="9" t="inlineStr"/>
      <c r="B8633" s="9" t="inlineStr">
        <is>
          <t>Add GST on "X" (multiplying factor</t>
        </is>
      </c>
      <c r="C8633" s="9" t="inlineStr"/>
      <c r="D8633" s="9" t="inlineStr"/>
      <c r="E8633" s="9" t="inlineStr"/>
      <c r="F8633" s="9" t="inlineStr"/>
    </row>
    <row r="8634" ht="11.5" customHeight="1">
      <c r="A8634" s="9" t="inlineStr"/>
      <c r="B8634" s="9" t="inlineStr">
        <is>
          <t>0.1405)</t>
        </is>
      </c>
      <c r="C8634" s="9" t="inlineStr"/>
      <c r="D8634" s="9" t="inlineStr"/>
      <c r="E8634" s="9" t="inlineStr"/>
      <c r="F8634" s="9" t="inlineStr">
        <is>
          <t>1026.05</t>
        </is>
      </c>
    </row>
    <row r="8635" ht="11.5" customHeight="1">
      <c r="A8635" s="9" t="inlineStr"/>
      <c r="B8635" s="9" t="inlineStr">
        <is>
          <t>TOTAL</t>
        </is>
      </c>
      <c r="C8635" s="9" t="inlineStr"/>
      <c r="D8635" s="9" t="inlineStr"/>
      <c r="E8635" s="9" t="inlineStr"/>
      <c r="F8635" s="9" t="inlineStr">
        <is>
          <t>8328.88 Y</t>
        </is>
      </c>
    </row>
    <row r="8636" ht="11.5" customHeight="1">
      <c r="A8636" s="9" t="inlineStr"/>
      <c r="B8636" s="9" t="inlineStr">
        <is>
          <t>Add 15% CPOH on "Y"</t>
        </is>
      </c>
      <c r="C8636" s="9" t="inlineStr"/>
      <c r="D8636" s="9" t="inlineStr"/>
      <c r="E8636" s="9" t="inlineStr"/>
      <c r="F8636" s="9" t="inlineStr">
        <is>
          <t>1249.33</t>
        </is>
      </c>
    </row>
    <row r="8637" ht="11.5" customHeight="1">
      <c r="A8637" s="9" t="inlineStr"/>
      <c r="B8637" s="9" t="inlineStr">
        <is>
          <t>TOTAL</t>
        </is>
      </c>
      <c r="C8637" s="9" t="inlineStr"/>
      <c r="D8637" s="9" t="inlineStr"/>
      <c r="E8637" s="9" t="inlineStr"/>
      <c r="F8637" s="9" t="inlineStr">
        <is>
          <t>9578.21 Z</t>
        </is>
      </c>
    </row>
    <row r="8638" ht="11.5" customHeight="1">
      <c r="A8638" s="9" t="inlineStr"/>
      <c r="B8638" s="9" t="inlineStr">
        <is>
          <t>Add Cess @ 1% on "Z"</t>
        </is>
      </c>
      <c r="C8638" s="9" t="inlineStr"/>
      <c r="D8638" s="9" t="inlineStr"/>
      <c r="E8638" s="9" t="inlineStr"/>
      <c r="F8638" s="9" t="inlineStr">
        <is>
          <t>95.78</t>
        </is>
      </c>
    </row>
    <row r="8639" ht="11.5" customHeight="1">
      <c r="A8639" s="9" t="inlineStr"/>
      <c r="B8639" s="9" t="inlineStr">
        <is>
          <t>Cost of 2.16 sqm.</t>
        </is>
      </c>
      <c r="C8639" s="9" t="inlineStr"/>
      <c r="D8639" s="9" t="inlineStr"/>
      <c r="E8639" s="9" t="inlineStr"/>
      <c r="F8639" s="9" t="inlineStr">
        <is>
          <t>9673.99</t>
        </is>
      </c>
    </row>
    <row r="8640" ht="11.5" customHeight="1">
      <c r="A8640" s="9" t="inlineStr"/>
      <c r="B8640" s="9" t="inlineStr">
        <is>
          <t>Cost of 1 sqm.</t>
        </is>
      </c>
      <c r="C8640" s="9" t="inlineStr"/>
      <c r="D8640" s="9" t="inlineStr"/>
      <c r="E8640" s="9" t="inlineStr"/>
      <c r="F8640" s="9" t="inlineStr">
        <is>
          <t>4478.70</t>
        </is>
      </c>
    </row>
    <row r="8641" ht="11.5" customHeight="1">
      <c r="A8641" s="9" t="inlineStr"/>
      <c r="B8641" s="9" t="inlineStr">
        <is>
          <t>Say</t>
        </is>
      </c>
      <c r="C8641" s="9" t="inlineStr"/>
      <c r="D8641" s="9" t="inlineStr"/>
      <c r="E8641" s="9" t="inlineStr"/>
      <c r="F8641" s="9" t="inlineStr">
        <is>
          <t>4478.70</t>
        </is>
      </c>
    </row>
    <row r="8642" ht="23" customHeight="1">
      <c r="A8642" s="9" t="inlineStr">
        <is>
          <t>9.134.1.2.2</t>
        </is>
      </c>
      <c r="B8642" s="9" t="inlineStr">
        <is>
          <t>Kiln seasoned and chemically treated</t>
        </is>
      </c>
      <c r="C8642" s="9" t="inlineStr">
        <is>
          <t>hollock</t>
        </is>
      </c>
      <c r="D8642" s="9" t="inlineStr">
        <is>
          <t>wood</t>
        </is>
      </c>
      <c r="E8642" s="9" t="inlineStr"/>
      <c r="F8642" s="9" t="inlineStr"/>
    </row>
    <row r="8643" ht="11.5" customHeight="1">
      <c r="A8643" s="10" t="inlineStr">
        <is>
          <t>Code</t>
        </is>
      </c>
      <c r="B8643" s="10" t="inlineStr">
        <is>
          <t>Description</t>
        </is>
      </c>
      <c r="C8643" s="10" t="inlineStr">
        <is>
          <t>Unit</t>
        </is>
      </c>
      <c r="D8643" s="10" t="inlineStr">
        <is>
          <t>Quantity</t>
        </is>
      </c>
      <c r="E8643" s="10" t="inlineStr">
        <is>
          <t>Rate</t>
        </is>
      </c>
      <c r="F8643" s="10" t="inlineStr">
        <is>
          <t>Amount</t>
        </is>
      </c>
    </row>
    <row r="8644" ht="11.5" customHeight="1">
      <c r="A8644" s="9" t="inlineStr"/>
      <c r="B8644" s="9" t="inlineStr">
        <is>
          <t>Details of cost for door shutters</t>
        </is>
      </c>
      <c r="C8644" s="9" t="inlineStr"/>
      <c r="D8644" s="9" t="inlineStr"/>
      <c r="E8644" s="9" t="inlineStr"/>
      <c r="F8644" s="9" t="inlineStr"/>
    </row>
    <row r="8645" ht="11.5" customHeight="1">
      <c r="A8645" s="9" t="inlineStr"/>
      <c r="B8645" s="9" t="inlineStr">
        <is>
          <t>2.00x1.08m = 2.16 sqm.</t>
        </is>
      </c>
      <c r="C8645" s="9" t="inlineStr"/>
      <c r="D8645" s="9" t="inlineStr"/>
      <c r="E8645" s="9" t="inlineStr"/>
      <c r="F8645" s="9" t="inlineStr"/>
    </row>
    <row r="8646" ht="11.5" customHeight="1">
      <c r="A8646" s="9" t="inlineStr"/>
      <c r="B8646" s="9" t="inlineStr">
        <is>
          <t>MATERIAL</t>
        </is>
      </c>
      <c r="C8646" s="9" t="inlineStr"/>
      <c r="D8646" s="9" t="inlineStr"/>
      <c r="E8646" s="9" t="inlineStr"/>
      <c r="F8646" s="9" t="inlineStr"/>
    </row>
    <row r="8647" ht="11.5" customHeight="1">
      <c r="A8647" s="9" t="inlineStr"/>
      <c r="B8647" s="9" t="inlineStr">
        <is>
          <t>Hollock wood</t>
        </is>
      </c>
      <c r="C8647" s="9" t="inlineStr"/>
      <c r="D8647" s="9" t="inlineStr"/>
      <c r="E8647" s="9" t="inlineStr"/>
      <c r="F8647" s="9" t="inlineStr"/>
    </row>
    <row r="8648" ht="11.5" customHeight="1">
      <c r="A8648" s="9" t="inlineStr"/>
      <c r="B8648" s="9" t="inlineStr">
        <is>
          <t>Styles 4x200x9.5x3.5cm = 0.0266cum+</t>
        </is>
      </c>
      <c r="C8648" s="9" t="inlineStr"/>
      <c r="D8648" s="9" t="inlineStr"/>
      <c r="E8648" s="9" t="inlineStr"/>
      <c r="F8648" s="9" t="inlineStr"/>
    </row>
    <row r="8649" ht="11.5" customHeight="1">
      <c r="A8649" s="9" t="inlineStr"/>
      <c r="B8649" s="9" t="inlineStr">
        <is>
          <t>Top Rail - 1x110.5x9.5x3.5cm =</t>
        </is>
      </c>
      <c r="C8649" s="9" t="inlineStr"/>
      <c r="D8649" s="9" t="inlineStr"/>
      <c r="E8649" s="9" t="inlineStr"/>
      <c r="F8649" s="9" t="inlineStr"/>
    </row>
    <row r="8650" ht="11.5" customHeight="1">
      <c r="A8650" s="9" t="inlineStr"/>
      <c r="B8650" s="9" t="inlineStr">
        <is>
          <t>0.0036cum+</t>
        </is>
      </c>
      <c r="C8650" s="9" t="inlineStr"/>
      <c r="D8650" s="9" t="inlineStr"/>
      <c r="E8650" s="9" t="inlineStr"/>
      <c r="F8650" s="9" t="inlineStr"/>
    </row>
    <row r="8651" ht="11.5" customHeight="1">
      <c r="A8651" s="9" t="inlineStr"/>
      <c r="B8651" s="9" t="inlineStr">
        <is>
          <t>Lock and bottom rail</t>
        </is>
      </c>
      <c r="C8651" s="9" t="inlineStr"/>
      <c r="D8651" s="9" t="inlineStr"/>
      <c r="E8651" s="9" t="inlineStr"/>
      <c r="F8651" s="9" t="inlineStr"/>
    </row>
    <row r="8652" ht="11.5" customHeight="1">
      <c r="A8652" s="9" t="inlineStr"/>
      <c r="B8652" s="9" t="inlineStr">
        <is>
          <t>2x110.5x19.7x3.5cm = 0.0152 cum.+</t>
        </is>
      </c>
      <c r="C8652" s="9" t="inlineStr"/>
      <c r="D8652" s="9" t="inlineStr"/>
      <c r="E8652" s="9" t="inlineStr"/>
      <c r="F8652" s="9" t="inlineStr"/>
    </row>
    <row r="8653" ht="11.5" customHeight="1">
      <c r="A8653" s="9" t="inlineStr"/>
      <c r="B8653" s="9" t="inlineStr">
        <is>
          <t>Beadings - (2x312+2x150)x(1.2)x</t>
        </is>
      </c>
      <c r="C8653" s="9" t="inlineStr"/>
      <c r="D8653" s="9" t="inlineStr"/>
      <c r="E8653" s="9" t="inlineStr"/>
      <c r="F8653" s="9" t="inlineStr"/>
    </row>
    <row r="8654" ht="11.5" customHeight="1">
      <c r="A8654" s="9" t="inlineStr"/>
      <c r="B8654" s="9" t="inlineStr">
        <is>
          <t>(1.2)cm = 0.001 cum.</t>
        </is>
      </c>
      <c r="C8654" s="9" t="inlineStr"/>
      <c r="D8654" s="9" t="inlineStr"/>
      <c r="E8654" s="9" t="inlineStr"/>
      <c r="F8654" s="9" t="inlineStr"/>
    </row>
    <row r="8655" ht="11.5" customHeight="1">
      <c r="A8655" s="9" t="inlineStr"/>
      <c r="B8655" s="9" t="inlineStr">
        <is>
          <t>Total = 0.0464 cum.+</t>
        </is>
      </c>
      <c r="C8655" s="9" t="inlineStr"/>
      <c r="D8655" s="9" t="inlineStr"/>
      <c r="E8655" s="9" t="inlineStr"/>
      <c r="F8655" s="9" t="inlineStr"/>
    </row>
    <row r="8656" ht="11.5" customHeight="1">
      <c r="A8656" s="9" t="inlineStr"/>
      <c r="B8656" s="9" t="inlineStr">
        <is>
          <t>Add for wastage @ 10% = 0.005 cum.</t>
        </is>
      </c>
      <c r="C8656" s="9" t="inlineStr"/>
      <c r="D8656" s="9" t="inlineStr"/>
      <c r="E8656" s="9" t="inlineStr"/>
      <c r="F8656" s="9" t="inlineStr"/>
    </row>
    <row r="8657" ht="11.5" customHeight="1">
      <c r="A8657" s="9" t="inlineStr"/>
      <c r="B8657" s="9" t="inlineStr">
        <is>
          <t>Total = 0.0514 cum. Say 51.4 cudm.</t>
        </is>
      </c>
      <c r="C8657" s="9" t="inlineStr"/>
      <c r="D8657" s="9" t="inlineStr"/>
      <c r="E8657" s="9" t="inlineStr"/>
      <c r="F8657" s="9" t="inlineStr"/>
    </row>
    <row r="8658" ht="11.5" customHeight="1">
      <c r="A8658" s="9" t="inlineStr">
        <is>
          <t>2505</t>
        </is>
      </c>
      <c r="B8658" s="9" t="inlineStr">
        <is>
          <t>Hollock wood in planks</t>
        </is>
      </c>
      <c r="C8658" s="9" t="inlineStr">
        <is>
          <t>10 cudm</t>
        </is>
      </c>
      <c r="D8658" s="9" t="inlineStr">
        <is>
          <t>5.14</t>
        </is>
      </c>
      <c r="E8658" s="9" t="inlineStr">
        <is>
          <t>390.00</t>
        </is>
      </c>
      <c r="F8658" s="9" t="inlineStr">
        <is>
          <t>2004.60</t>
        </is>
      </c>
    </row>
    <row r="8659" ht="11.5" customHeight="1">
      <c r="A8659" s="9" t="inlineStr">
        <is>
          <t>2504</t>
        </is>
      </c>
      <c r="B8659" s="9" t="inlineStr">
        <is>
          <t>Kiln seasoning of timber</t>
        </is>
      </c>
      <c r="C8659" s="9" t="inlineStr">
        <is>
          <t>cum</t>
        </is>
      </c>
      <c r="D8659" s="9" t="inlineStr">
        <is>
          <t>0.0514</t>
        </is>
      </c>
      <c r="E8659" s="9" t="inlineStr">
        <is>
          <t>750.00</t>
        </is>
      </c>
      <c r="F8659" s="9" t="inlineStr">
        <is>
          <t>38.55</t>
        </is>
      </c>
    </row>
    <row r="8660" ht="11.5" customHeight="1">
      <c r="A8660" s="9" t="inlineStr">
        <is>
          <t>9999</t>
        </is>
      </c>
      <c r="B8660" s="9" t="inlineStr">
        <is>
          <t>Chemical treatment</t>
        </is>
      </c>
      <c r="C8660" s="9" t="inlineStr">
        <is>
          <t>L.S.</t>
        </is>
      </c>
      <c r="D8660" s="9" t="inlineStr">
        <is>
          <t>8.97</t>
        </is>
      </c>
      <c r="E8660" s="9" t="inlineStr">
        <is>
          <t>2.00</t>
        </is>
      </c>
      <c r="F8660" s="9" t="inlineStr">
        <is>
          <t>17.94</t>
        </is>
      </c>
    </row>
    <row r="8661" ht="11.5" customHeight="1">
      <c r="A8661" s="9" t="inlineStr"/>
      <c r="B8661" s="9" t="inlineStr">
        <is>
          <t>Wire gauge 2x160x40cm = 1.28 sqm.+</t>
        </is>
      </c>
      <c r="C8661" s="9" t="inlineStr"/>
      <c r="D8661" s="9" t="inlineStr"/>
      <c r="E8661" s="9" t="inlineStr"/>
      <c r="F8661" s="9" t="inlineStr"/>
    </row>
    <row r="8662" ht="11.5" customHeight="1">
      <c r="A8662" s="9" t="inlineStr"/>
      <c r="B8662" s="9" t="inlineStr">
        <is>
          <t>Add wastage @ 10% = 0.13 sqm.</t>
        </is>
      </c>
      <c r="C8662" s="9" t="inlineStr"/>
      <c r="D8662" s="9" t="inlineStr"/>
      <c r="E8662" s="9" t="inlineStr"/>
      <c r="F8662" s="9" t="inlineStr"/>
    </row>
    <row r="8663" ht="11.5" customHeight="1">
      <c r="A8663" s="9" t="inlineStr"/>
      <c r="B8663" s="9" t="inlineStr">
        <is>
          <t>Total = 1.41 sqm.</t>
        </is>
      </c>
      <c r="C8663" s="9" t="inlineStr"/>
      <c r="D8663" s="9" t="inlineStr"/>
      <c r="E8663" s="9" t="inlineStr"/>
      <c r="F8663" s="9" t="inlineStr"/>
    </row>
    <row r="8664" ht="11.5" customHeight="1">
      <c r="A8664" s="9" t="inlineStr">
        <is>
          <t>8737</t>
        </is>
      </c>
      <c r="B8664" s="9" t="inlineStr">
        <is>
          <t>Stainless steel wire guage (Grade-304)</t>
        </is>
      </c>
      <c r="C8664" s="9" t="inlineStr"/>
      <c r="D8664" s="9" t="inlineStr"/>
      <c r="E8664" s="9" t="inlineStr"/>
      <c r="F8664" s="9" t="inlineStr"/>
    </row>
    <row r="8666" ht="11.5" customHeight="1">
      <c r="A8666" s="10" t="inlineStr">
        <is>
          <t>Code</t>
        </is>
      </c>
      <c r="B8666" s="10" t="inlineStr">
        <is>
          <t>Description</t>
        </is>
      </c>
      <c r="C8666" s="10" t="inlineStr">
        <is>
          <t>Unit</t>
        </is>
      </c>
      <c r="D8666" s="10" t="inlineStr">
        <is>
          <t>Quantity</t>
        </is>
      </c>
      <c r="E8666" s="10" t="inlineStr">
        <is>
          <t>Rate</t>
        </is>
      </c>
      <c r="F8666" s="10" t="inlineStr">
        <is>
          <t>Amount</t>
        </is>
      </c>
    </row>
    <row r="8667" ht="11.5" customHeight="1">
      <c r="A8667" s="9" t="inlineStr">
        <is>
          <t>8220</t>
        </is>
      </c>
      <c r="B8667" s="9" t="inlineStr">
        <is>
          <t>Stainless steel butt hinges (heavy</t>
        </is>
      </c>
      <c r="C8667" s="9" t="inlineStr"/>
      <c r="D8667" s="9" t="inlineStr"/>
      <c r="E8667" s="9" t="inlineStr"/>
      <c r="F8667" s="9" t="inlineStr"/>
    </row>
    <row r="8668" ht="11.5" customHeight="1">
      <c r="A8668" s="9" t="inlineStr"/>
      <c r="B8668" s="9" t="inlineStr">
        <is>
          <t>weight) 100x60x2.5 mm IS : 12817</t>
        </is>
      </c>
      <c r="C8668" s="9" t="inlineStr"/>
      <c r="D8668" s="9" t="inlineStr"/>
      <c r="E8668" s="9" t="inlineStr"/>
      <c r="F8668" s="9" t="inlineStr"/>
    </row>
    <row r="8669" ht="11.5" customHeight="1">
      <c r="A8669" s="9" t="inlineStr"/>
      <c r="B8669" s="9" t="inlineStr">
        <is>
          <t>marked</t>
        </is>
      </c>
      <c r="C8669" s="9" t="inlineStr">
        <is>
          <t>10 Nos</t>
        </is>
      </c>
      <c r="D8669" s="9" t="inlineStr">
        <is>
          <t>0.60</t>
        </is>
      </c>
      <c r="E8669" s="9" t="inlineStr">
        <is>
          <t>255.00</t>
        </is>
      </c>
      <c r="F8669" s="9" t="inlineStr">
        <is>
          <t>153.00</t>
        </is>
      </c>
    </row>
    <row r="8670" ht="11.5" customHeight="1">
      <c r="A8670" s="9" t="inlineStr">
        <is>
          <t>8218</t>
        </is>
      </c>
      <c r="B8670" s="9" t="inlineStr">
        <is>
          <t>Stainless steel butt hinges 50x37x</t>
        </is>
      </c>
      <c r="C8670" s="9" t="inlineStr"/>
      <c r="D8670" s="9" t="inlineStr"/>
      <c r="E8670" s="9" t="inlineStr"/>
      <c r="F8670" s="9" t="inlineStr"/>
    </row>
    <row r="8671" ht="11.5" customHeight="1">
      <c r="A8671" s="9" t="inlineStr"/>
      <c r="B8671" s="9" t="inlineStr">
        <is>
          <t>1.5 mm IS : 12817 marked</t>
        </is>
      </c>
      <c r="C8671" s="9" t="inlineStr">
        <is>
          <t>10 Nos</t>
        </is>
      </c>
      <c r="D8671" s="9" t="inlineStr">
        <is>
          <t>0.20</t>
        </is>
      </c>
      <c r="E8671" s="9" t="inlineStr">
        <is>
          <t>135.00</t>
        </is>
      </c>
      <c r="F8671" s="9" t="inlineStr">
        <is>
          <t>27.00</t>
        </is>
      </c>
    </row>
    <row r="8672" ht="11.5" customHeight="1">
      <c r="A8672" s="9" t="inlineStr">
        <is>
          <t>8211</t>
        </is>
      </c>
      <c r="B8672" s="9" t="inlineStr">
        <is>
          <t>Stainless steel screws 40 mm</t>
        </is>
      </c>
      <c r="C8672" s="9" t="inlineStr">
        <is>
          <t>100 Nos</t>
        </is>
      </c>
      <c r="D8672" s="9" t="inlineStr">
        <is>
          <t>0.48</t>
        </is>
      </c>
      <c r="E8672" s="9" t="inlineStr">
        <is>
          <t>215.00</t>
        </is>
      </c>
      <c r="F8672" s="9" t="inlineStr">
        <is>
          <t>103.20</t>
        </is>
      </c>
    </row>
    <row r="8673" ht="11.5" customHeight="1">
      <c r="A8673" s="9" t="inlineStr">
        <is>
          <t>8214</t>
        </is>
      </c>
      <c r="B8673" s="9" t="inlineStr">
        <is>
          <t>Stainless steel screws 20 mm</t>
        </is>
      </c>
      <c r="C8673" s="9" t="inlineStr">
        <is>
          <t>100 Nos</t>
        </is>
      </c>
      <c r="D8673" s="9" t="inlineStr">
        <is>
          <t>0.08</t>
        </is>
      </c>
      <c r="E8673" s="9" t="inlineStr">
        <is>
          <t>125.00</t>
        </is>
      </c>
      <c r="F8673" s="9" t="inlineStr">
        <is>
          <t>10.00</t>
        </is>
      </c>
    </row>
    <row r="8674" ht="11.5" customHeight="1">
      <c r="A8674" s="9" t="inlineStr">
        <is>
          <t>2204</t>
        </is>
      </c>
      <c r="B8674" s="9" t="inlineStr">
        <is>
          <t>Carriage of Timber</t>
        </is>
      </c>
      <c r="C8674" s="9" t="inlineStr">
        <is>
          <t>cum</t>
        </is>
      </c>
      <c r="D8674" s="9" t="inlineStr">
        <is>
          <t>0.0514</t>
        </is>
      </c>
      <c r="E8674" s="9" t="inlineStr">
        <is>
          <t>118.59</t>
        </is>
      </c>
      <c r="F8674" s="9" t="inlineStr">
        <is>
          <t>6.10</t>
        </is>
      </c>
    </row>
    <row r="8675" ht="11.5" customHeight="1">
      <c r="A8675" s="9" t="inlineStr"/>
      <c r="B8675" s="9" t="inlineStr">
        <is>
          <t>LABOUR</t>
        </is>
      </c>
      <c r="C8675" s="9" t="inlineStr"/>
      <c r="D8675" s="9" t="inlineStr"/>
      <c r="E8675" s="9" t="inlineStr"/>
      <c r="F8675" s="9" t="inlineStr"/>
    </row>
    <row r="8676" ht="11.5" customHeight="1">
      <c r="A8676" s="9" t="inlineStr">
        <is>
          <t>0111</t>
        </is>
      </c>
      <c r="B8676" s="9" t="inlineStr">
        <is>
          <t>Carpenter 1st class</t>
        </is>
      </c>
      <c r="C8676" s="9" t="inlineStr">
        <is>
          <t>day</t>
        </is>
      </c>
      <c r="D8676" s="9" t="inlineStr">
        <is>
          <t>1.30</t>
        </is>
      </c>
      <c r="E8676" s="9" t="inlineStr">
        <is>
          <t>738.00</t>
        </is>
      </c>
      <c r="F8676" s="9" t="inlineStr">
        <is>
          <t>959.40</t>
        </is>
      </c>
    </row>
    <row r="8677" ht="11.5" customHeight="1">
      <c r="A8677" s="9" t="inlineStr">
        <is>
          <t>0112</t>
        </is>
      </c>
      <c r="B8677" s="9" t="inlineStr">
        <is>
          <t>Carpenter 2nd class</t>
        </is>
      </c>
      <c r="C8677" s="9" t="inlineStr">
        <is>
          <t>day</t>
        </is>
      </c>
      <c r="D8677" s="9" t="inlineStr">
        <is>
          <t>0.90</t>
        </is>
      </c>
      <c r="E8677" s="9" t="inlineStr">
        <is>
          <t>679.00</t>
        </is>
      </c>
      <c r="F8677" s="9" t="inlineStr">
        <is>
          <t>611.10</t>
        </is>
      </c>
    </row>
    <row r="8678" ht="11.5" customHeight="1">
      <c r="A8678" s="9" t="inlineStr">
        <is>
          <t>0114</t>
        </is>
      </c>
      <c r="B8678" s="9" t="inlineStr">
        <is>
          <t>Beldar</t>
        </is>
      </c>
      <c r="C8678" s="9" t="inlineStr">
        <is>
          <t>day</t>
        </is>
      </c>
      <c r="D8678" s="9" t="inlineStr">
        <is>
          <t>1.05</t>
        </is>
      </c>
      <c r="E8678" s="9" t="inlineStr">
        <is>
          <t>558.00</t>
        </is>
      </c>
      <c r="F8678" s="9" t="inlineStr">
        <is>
          <t>585.90</t>
        </is>
      </c>
    </row>
    <row r="8679" ht="11.5" customHeight="1">
      <c r="A8679" s="9" t="inlineStr">
        <is>
          <t>0130</t>
        </is>
      </c>
      <c r="B8679" s="9" t="inlineStr">
        <is>
          <t>Mistry</t>
        </is>
      </c>
      <c r="C8679" s="9" t="inlineStr">
        <is>
          <t>day</t>
        </is>
      </c>
      <c r="D8679" s="9" t="inlineStr">
        <is>
          <t>0.105</t>
        </is>
      </c>
      <c r="E8679" s="9" t="inlineStr">
        <is>
          <t>738.00</t>
        </is>
      </c>
      <c r="F8679" s="9" t="inlineStr">
        <is>
          <t>77.49</t>
        </is>
      </c>
    </row>
    <row r="8680" ht="11.5" customHeight="1">
      <c r="A8680" s="9" t="inlineStr">
        <is>
          <t>9999</t>
        </is>
      </c>
      <c r="B8680" s="9" t="inlineStr">
        <is>
          <t>Sundries</t>
        </is>
      </c>
      <c r="C8680" s="9" t="inlineStr">
        <is>
          <t>L.S.</t>
        </is>
      </c>
      <c r="D8680" s="9" t="inlineStr">
        <is>
          <t>33.80</t>
        </is>
      </c>
      <c r="E8680" s="9" t="inlineStr">
        <is>
          <t>2.00</t>
        </is>
      </c>
      <c r="F8680" s="9" t="inlineStr">
        <is>
          <t>67.60</t>
        </is>
      </c>
    </row>
    <row r="8681" ht="11.5" customHeight="1">
      <c r="A8681" s="9" t="inlineStr"/>
      <c r="B8681" s="9" t="inlineStr">
        <is>
          <t>TOTAL</t>
        </is>
      </c>
      <c r="C8681" s="9" t="inlineStr"/>
      <c r="D8681" s="9" t="inlineStr"/>
      <c r="E8681" s="9" t="inlineStr"/>
      <c r="F8681" s="9" t="inlineStr">
        <is>
          <t>5225.88 W</t>
        </is>
      </c>
    </row>
    <row r="8682" ht="11.5" customHeight="1">
      <c r="A8682" s="9" t="inlineStr"/>
      <c r="B8682" s="9" t="inlineStr">
        <is>
          <t>Add 1 % Water charges on "W"</t>
        </is>
      </c>
      <c r="C8682" s="9" t="inlineStr"/>
      <c r="D8682" s="9" t="inlineStr"/>
      <c r="E8682" s="9" t="inlineStr"/>
      <c r="F8682" s="9" t="inlineStr">
        <is>
          <t>52.26</t>
        </is>
      </c>
    </row>
    <row r="8683" ht="11.5" customHeight="1">
      <c r="A8683" s="9" t="inlineStr"/>
      <c r="B8683" s="9" t="inlineStr">
        <is>
          <t>TOTAL</t>
        </is>
      </c>
      <c r="C8683" s="9" t="inlineStr"/>
      <c r="D8683" s="9" t="inlineStr"/>
      <c r="E8683" s="9" t="inlineStr"/>
      <c r="F8683" s="9" t="inlineStr">
        <is>
          <t>5278.13 X</t>
        </is>
      </c>
    </row>
    <row r="8684" ht="11.5" customHeight="1">
      <c r="A8684" s="9" t="inlineStr"/>
      <c r="B8684" s="9" t="inlineStr">
        <is>
          <t>Add GST on "X" (multiplying factor</t>
        </is>
      </c>
      <c r="C8684" s="9" t="inlineStr"/>
      <c r="D8684" s="9" t="inlineStr"/>
      <c r="E8684" s="9" t="inlineStr"/>
      <c r="F8684" s="9" t="inlineStr"/>
    </row>
    <row r="8685" ht="11.5" customHeight="1">
      <c r="A8685" s="9" t="inlineStr"/>
      <c r="B8685" s="9" t="inlineStr">
        <is>
          <t>0.1405)</t>
        </is>
      </c>
      <c r="C8685" s="9" t="inlineStr"/>
      <c r="D8685" s="9" t="inlineStr"/>
      <c r="E8685" s="9" t="inlineStr"/>
      <c r="F8685" s="9" t="inlineStr">
        <is>
          <t>741.58</t>
        </is>
      </c>
    </row>
    <row r="8686" ht="11.5" customHeight="1">
      <c r="A8686" s="9" t="inlineStr"/>
      <c r="B8686" s="9" t="inlineStr">
        <is>
          <t>TOTAL</t>
        </is>
      </c>
      <c r="C8686" s="9" t="inlineStr"/>
      <c r="D8686" s="9" t="inlineStr"/>
      <c r="E8686" s="9" t="inlineStr"/>
      <c r="F8686" s="9" t="inlineStr">
        <is>
          <t>6019.71 Y</t>
        </is>
      </c>
    </row>
    <row r="8687" ht="11.5" customHeight="1">
      <c r="A8687" s="9" t="inlineStr"/>
      <c r="B8687" s="9" t="inlineStr">
        <is>
          <t>Add 15% CPOH on "Y"</t>
        </is>
      </c>
      <c r="C8687" s="9" t="inlineStr"/>
      <c r="D8687" s="9" t="inlineStr"/>
      <c r="E8687" s="9" t="inlineStr"/>
      <c r="F8687" s="9" t="inlineStr">
        <is>
          <t>902.96</t>
        </is>
      </c>
    </row>
    <row r="8688" ht="11.5" customHeight="1">
      <c r="A8688" s="9" t="inlineStr"/>
      <c r="B8688" s="9" t="inlineStr">
        <is>
          <t>TOTAL</t>
        </is>
      </c>
      <c r="C8688" s="9" t="inlineStr"/>
      <c r="D8688" s="9" t="inlineStr"/>
      <c r="E8688" s="9" t="inlineStr"/>
      <c r="F8688" s="9" t="inlineStr">
        <is>
          <t>6922.67 Z</t>
        </is>
      </c>
    </row>
    <row r="8689" ht="11.5" customHeight="1">
      <c r="A8689" s="9" t="inlineStr"/>
      <c r="B8689" s="9" t="inlineStr">
        <is>
          <t>Add Cess @ 1% on "Z"</t>
        </is>
      </c>
      <c r="C8689" s="9" t="inlineStr"/>
      <c r="D8689" s="9" t="inlineStr"/>
      <c r="E8689" s="9" t="inlineStr"/>
      <c r="F8689" s="9" t="inlineStr">
        <is>
          <t>69.23</t>
        </is>
      </c>
    </row>
    <row r="8690" ht="11.5" customHeight="1">
      <c r="A8690" s="9" t="inlineStr"/>
      <c r="B8690" s="9" t="inlineStr">
        <is>
          <t>Cost of 2.16 sqm.</t>
        </is>
      </c>
      <c r="C8690" s="9" t="inlineStr"/>
      <c r="D8690" s="9" t="inlineStr"/>
      <c r="E8690" s="9" t="inlineStr"/>
      <c r="F8690" s="9" t="inlineStr">
        <is>
          <t>6991.90</t>
        </is>
      </c>
    </row>
    <row r="8691" ht="11.5" customHeight="1">
      <c r="A8691" s="9" t="inlineStr"/>
      <c r="B8691" s="9" t="inlineStr">
        <is>
          <t>Cost of 1 sqm.</t>
        </is>
      </c>
      <c r="C8691" s="9" t="inlineStr"/>
      <c r="D8691" s="9" t="inlineStr"/>
      <c r="E8691" s="9" t="inlineStr"/>
      <c r="F8691" s="9" t="inlineStr">
        <is>
          <t>3236.99</t>
        </is>
      </c>
    </row>
    <row r="8692" ht="11.5" customHeight="1">
      <c r="A8692" s="9" t="inlineStr"/>
      <c r="B8692" s="9" t="inlineStr">
        <is>
          <t>Say</t>
        </is>
      </c>
      <c r="C8692" s="9" t="inlineStr"/>
      <c r="D8692" s="9" t="inlineStr"/>
      <c r="E8692" s="9" t="inlineStr"/>
      <c r="F8692" s="9" t="inlineStr">
        <is>
          <t>3237.00</t>
        </is>
      </c>
    </row>
    <row r="8693" ht="23" customHeight="1">
      <c r="A8693" s="9" t="inlineStr">
        <is>
          <t>9.134.1.2.3</t>
        </is>
      </c>
      <c r="B8693" s="9" t="inlineStr">
        <is>
          <t>Kiln seasoned selected class of sheesham</t>
        </is>
      </c>
      <c r="C8693" s="9" t="inlineStr"/>
      <c r="D8693" s="9" t="inlineStr">
        <is>
          <t>wood</t>
        </is>
      </c>
      <c r="E8693" s="9" t="inlineStr"/>
      <c r="F8693" s="9" t="inlineStr"/>
    </row>
    <row r="8694" ht="11.5" customHeight="1">
      <c r="A8694" s="10" t="inlineStr">
        <is>
          <t>Code</t>
        </is>
      </c>
      <c r="B8694" s="10" t="inlineStr">
        <is>
          <t>Description</t>
        </is>
      </c>
      <c r="C8694" s="10" t="inlineStr">
        <is>
          <t>Unit</t>
        </is>
      </c>
      <c r="D8694" s="10" t="inlineStr">
        <is>
          <t>Quantity</t>
        </is>
      </c>
      <c r="E8694" s="10" t="inlineStr">
        <is>
          <t>Rate</t>
        </is>
      </c>
      <c r="F8694" s="10" t="inlineStr">
        <is>
          <t>Amount</t>
        </is>
      </c>
    </row>
    <row r="8695" ht="11.5" customHeight="1">
      <c r="A8695" s="9" t="inlineStr"/>
      <c r="B8695" s="9" t="inlineStr">
        <is>
          <t>Details of cost for door shutters</t>
        </is>
      </c>
      <c r="C8695" s="9" t="inlineStr"/>
      <c r="D8695" s="9" t="inlineStr"/>
      <c r="E8695" s="9" t="inlineStr"/>
      <c r="F8695" s="9" t="inlineStr"/>
    </row>
    <row r="8696" ht="11.5" customHeight="1">
      <c r="A8696" s="9" t="inlineStr"/>
      <c r="B8696" s="9" t="inlineStr">
        <is>
          <t>2.00x1.08m = 2.16 sqm.</t>
        </is>
      </c>
      <c r="C8696" s="9" t="inlineStr"/>
      <c r="D8696" s="9" t="inlineStr"/>
      <c r="E8696" s="9" t="inlineStr"/>
      <c r="F8696" s="9" t="inlineStr"/>
    </row>
    <row r="8697" ht="11.5" customHeight="1">
      <c r="A8697" s="9" t="inlineStr"/>
      <c r="B8697" s="9" t="inlineStr">
        <is>
          <t>MATERIAL</t>
        </is>
      </c>
      <c r="C8697" s="9" t="inlineStr"/>
      <c r="D8697" s="9" t="inlineStr"/>
      <c r="E8697" s="9" t="inlineStr"/>
      <c r="F8697" s="9" t="inlineStr"/>
    </row>
    <row r="8698" ht="11.5" customHeight="1">
      <c r="A8698" s="9" t="inlineStr"/>
      <c r="B8698" s="9" t="inlineStr">
        <is>
          <t>Hollock wood</t>
        </is>
      </c>
      <c r="C8698" s="9" t="inlineStr"/>
      <c r="D8698" s="9" t="inlineStr"/>
      <c r="E8698" s="9" t="inlineStr"/>
      <c r="F8698" s="9" t="inlineStr"/>
    </row>
    <row r="8699" ht="11.5" customHeight="1">
      <c r="A8699" s="9" t="inlineStr"/>
      <c r="B8699" s="9" t="inlineStr">
        <is>
          <t>Styles 4x200x9.5x3.5cm = 0.0266cum+</t>
        </is>
      </c>
      <c r="C8699" s="9" t="inlineStr"/>
      <c r="D8699" s="9" t="inlineStr"/>
      <c r="E8699" s="9" t="inlineStr"/>
      <c r="F8699" s="9" t="inlineStr"/>
    </row>
    <row r="8700" ht="11.5" customHeight="1">
      <c r="A8700" s="9" t="inlineStr"/>
      <c r="B8700" s="9" t="inlineStr">
        <is>
          <t>Top Rail - 1x110.5x9.5x3.5cm =</t>
        </is>
      </c>
      <c r="C8700" s="9" t="inlineStr"/>
      <c r="D8700" s="9" t="inlineStr"/>
      <c r="E8700" s="9" t="inlineStr"/>
      <c r="F8700" s="9" t="inlineStr"/>
    </row>
    <row r="8701" ht="11.5" customHeight="1">
      <c r="A8701" s="9" t="inlineStr"/>
      <c r="B8701" s="9" t="inlineStr">
        <is>
          <t>0.0036cum+</t>
        </is>
      </c>
      <c r="C8701" s="9" t="inlineStr"/>
      <c r="D8701" s="9" t="inlineStr"/>
      <c r="E8701" s="9" t="inlineStr"/>
      <c r="F8701" s="9" t="inlineStr"/>
    </row>
    <row r="8702" ht="11.5" customHeight="1">
      <c r="A8702" s="9" t="inlineStr"/>
      <c r="B8702" s="9" t="inlineStr">
        <is>
          <t>Lock and bottom rail</t>
        </is>
      </c>
      <c r="C8702" s="9" t="inlineStr"/>
      <c r="D8702" s="9" t="inlineStr"/>
      <c r="E8702" s="9" t="inlineStr"/>
      <c r="F8702" s="9" t="inlineStr"/>
    </row>
    <row r="8703" ht="11.5" customHeight="1">
      <c r="A8703" s="9" t="inlineStr"/>
      <c r="B8703" s="9" t="inlineStr">
        <is>
          <t>2x110.5x19.7x3.5cm = 0.0152 cum.+</t>
        </is>
      </c>
      <c r="C8703" s="9" t="inlineStr"/>
      <c r="D8703" s="9" t="inlineStr"/>
      <c r="E8703" s="9" t="inlineStr"/>
      <c r="F8703" s="9" t="inlineStr"/>
    </row>
    <row r="8704" ht="11.5" customHeight="1">
      <c r="A8704" s="9" t="inlineStr"/>
      <c r="B8704" s="9" t="inlineStr">
        <is>
          <t>Beadings - (2x312+2x150)x(1.2)x</t>
        </is>
      </c>
      <c r="C8704" s="9" t="inlineStr"/>
      <c r="D8704" s="9" t="inlineStr"/>
      <c r="E8704" s="9" t="inlineStr"/>
      <c r="F8704" s="9" t="inlineStr"/>
    </row>
    <row r="8705" ht="11.5" customHeight="1">
      <c r="A8705" s="9" t="inlineStr"/>
      <c r="B8705" s="9" t="inlineStr">
        <is>
          <t>(1.2)cm = 0.001 cum.</t>
        </is>
      </c>
      <c r="C8705" s="9" t="inlineStr"/>
      <c r="D8705" s="9" t="inlineStr"/>
      <c r="E8705" s="9" t="inlineStr"/>
      <c r="F8705" s="9" t="inlineStr"/>
    </row>
    <row r="8706" ht="11.5" customHeight="1">
      <c r="A8706" s="9" t="inlineStr"/>
      <c r="B8706" s="9" t="inlineStr">
        <is>
          <t>Total = 0.0464 cum.+</t>
        </is>
      </c>
      <c r="C8706" s="9" t="inlineStr"/>
      <c r="D8706" s="9" t="inlineStr"/>
      <c r="E8706" s="9" t="inlineStr"/>
      <c r="F8706" s="9" t="inlineStr"/>
    </row>
    <row r="8707" ht="11.5" customHeight="1">
      <c r="A8707" s="9" t="inlineStr"/>
      <c r="B8707" s="9" t="inlineStr">
        <is>
          <t>Add for wastage @ 10% = 0.005 cum.</t>
        </is>
      </c>
      <c r="C8707" s="9" t="inlineStr"/>
      <c r="D8707" s="9" t="inlineStr"/>
      <c r="E8707" s="9" t="inlineStr"/>
      <c r="F8707" s="9" t="inlineStr"/>
    </row>
    <row r="8708" ht="11.5" customHeight="1">
      <c r="A8708" s="9" t="inlineStr"/>
      <c r="B8708" s="9" t="inlineStr">
        <is>
          <t>Total = 0.0514 cum. Say 51.4 cudm.</t>
        </is>
      </c>
      <c r="C8708" s="9" t="inlineStr"/>
      <c r="D8708" s="9" t="inlineStr"/>
      <c r="E8708" s="9" t="inlineStr"/>
      <c r="F8708" s="9" t="inlineStr"/>
    </row>
    <row r="8709" ht="11.5" customHeight="1">
      <c r="A8709" s="9" t="inlineStr">
        <is>
          <t>1200</t>
        </is>
      </c>
      <c r="B8709" s="9" t="inlineStr">
        <is>
          <t>Kiln seasoned selected sheesum wood</t>
        </is>
      </c>
      <c r="C8709" s="9" t="inlineStr"/>
      <c r="D8709" s="9" t="inlineStr"/>
      <c r="E8709" s="9" t="inlineStr"/>
      <c r="F8709" s="9" t="inlineStr"/>
    </row>
    <row r="8710" ht="11.5" customHeight="1">
      <c r="A8710" s="9" t="inlineStr"/>
      <c r="B8710" s="9" t="inlineStr">
        <is>
          <t>planks</t>
        </is>
      </c>
      <c r="C8710" s="9" t="inlineStr">
        <is>
          <t>10 cudm</t>
        </is>
      </c>
      <c r="D8710" s="9" t="inlineStr">
        <is>
          <t>5.14</t>
        </is>
      </c>
      <c r="E8710" s="9" t="inlineStr">
        <is>
          <t>650.00</t>
        </is>
      </c>
      <c r="F8710" s="9" t="inlineStr">
        <is>
          <t>3341.00</t>
        </is>
      </c>
    </row>
    <row r="8711" ht="11.5" customHeight="1">
      <c r="A8711" s="9" t="inlineStr">
        <is>
          <t>2504</t>
        </is>
      </c>
      <c r="B8711" s="9" t="inlineStr">
        <is>
          <t>Kiln seasoning of timber</t>
        </is>
      </c>
      <c r="C8711" s="9" t="inlineStr">
        <is>
          <t>cum</t>
        </is>
      </c>
      <c r="D8711" s="9" t="inlineStr">
        <is>
          <t>0.0514</t>
        </is>
      </c>
      <c r="E8711" s="9" t="inlineStr">
        <is>
          <t>750.00</t>
        </is>
      </c>
      <c r="F8711" s="9" t="inlineStr">
        <is>
          <t>38.55</t>
        </is>
      </c>
    </row>
    <row r="8712" ht="11.5" customHeight="1">
      <c r="A8712" s="9" t="inlineStr"/>
      <c r="B8712" s="9" t="inlineStr">
        <is>
          <t>Wire gauge 2x160x40cm = 1.28 sqm.+</t>
        </is>
      </c>
      <c r="C8712" s="9" t="inlineStr"/>
      <c r="D8712" s="9" t="inlineStr"/>
      <c r="E8712" s="9" t="inlineStr"/>
      <c r="F8712" s="9" t="inlineStr"/>
    </row>
    <row r="8713" ht="11.5" customHeight="1">
      <c r="A8713" s="9" t="inlineStr"/>
      <c r="B8713" s="9" t="inlineStr">
        <is>
          <t>Add wastage @ 10% = 0.13 sqm.</t>
        </is>
      </c>
      <c r="C8713" s="9" t="inlineStr"/>
      <c r="D8713" s="9" t="inlineStr"/>
      <c r="E8713" s="9" t="inlineStr"/>
      <c r="F8713" s="9" t="inlineStr"/>
    </row>
    <row r="8714" ht="11.5" customHeight="1">
      <c r="A8714" s="9" t="inlineStr"/>
      <c r="B8714" s="9" t="inlineStr">
        <is>
          <t>Total = 1.41 sqm.</t>
        </is>
      </c>
      <c r="C8714" s="9" t="inlineStr"/>
      <c r="D8714" s="9" t="inlineStr"/>
      <c r="E8714" s="9" t="inlineStr"/>
      <c r="F8714" s="9" t="inlineStr"/>
    </row>
    <row r="8715" ht="11.5" customHeight="1">
      <c r="A8715" s="9" t="inlineStr">
        <is>
          <t>8737</t>
        </is>
      </c>
      <c r="B8715" s="9" t="inlineStr">
        <is>
          <t>Stainless steel wire guage (Grade-304)</t>
        </is>
      </c>
      <c r="C8715" s="9" t="inlineStr"/>
      <c r="D8715" s="9" t="inlineStr"/>
      <c r="E8715" s="9" t="inlineStr"/>
      <c r="F8715" s="9" t="inlineStr"/>
    </row>
    <row r="8717" ht="11.5" customHeight="1">
      <c r="A8717" s="10" t="inlineStr">
        <is>
          <t>Code</t>
        </is>
      </c>
      <c r="B8717" s="10" t="inlineStr">
        <is>
          <t>Description</t>
        </is>
      </c>
      <c r="C8717" s="10" t="inlineStr">
        <is>
          <t>Unit</t>
        </is>
      </c>
      <c r="D8717" s="10" t="inlineStr">
        <is>
          <t>Quantity</t>
        </is>
      </c>
      <c r="E8717" s="10" t="inlineStr">
        <is>
          <t>Rate</t>
        </is>
      </c>
      <c r="F8717" s="10" t="inlineStr">
        <is>
          <t>Amount</t>
        </is>
      </c>
    </row>
    <row r="8718" ht="11.5" customHeight="1">
      <c r="A8718" s="9" t="inlineStr">
        <is>
          <t>8220</t>
        </is>
      </c>
      <c r="B8718" s="9" t="inlineStr">
        <is>
          <t>Stainless steel butt hinges (heavy</t>
        </is>
      </c>
      <c r="C8718" s="9" t="inlineStr"/>
      <c r="D8718" s="9" t="inlineStr"/>
      <c r="E8718" s="9" t="inlineStr"/>
      <c r="F8718" s="9" t="inlineStr"/>
    </row>
    <row r="8719" ht="11.5" customHeight="1">
      <c r="A8719" s="9" t="inlineStr"/>
      <c r="B8719" s="9" t="inlineStr">
        <is>
          <t>weight) 100x60x2.5 mm IS : 12817</t>
        </is>
      </c>
      <c r="C8719" s="9" t="inlineStr"/>
      <c r="D8719" s="9" t="inlineStr"/>
      <c r="E8719" s="9" t="inlineStr"/>
      <c r="F8719" s="9" t="inlineStr"/>
    </row>
    <row r="8720" ht="11.5" customHeight="1">
      <c r="A8720" s="9" t="inlineStr"/>
      <c r="B8720" s="9" t="inlineStr">
        <is>
          <t>marked</t>
        </is>
      </c>
      <c r="C8720" s="9" t="inlineStr">
        <is>
          <t>10 Nos</t>
        </is>
      </c>
      <c r="D8720" s="9" t="inlineStr">
        <is>
          <t>0.60</t>
        </is>
      </c>
      <c r="E8720" s="9" t="inlineStr">
        <is>
          <t>255.00</t>
        </is>
      </c>
      <c r="F8720" s="9" t="inlineStr">
        <is>
          <t>153.00</t>
        </is>
      </c>
    </row>
    <row r="8721" ht="11.5" customHeight="1">
      <c r="A8721" s="9" t="inlineStr">
        <is>
          <t>8218</t>
        </is>
      </c>
      <c r="B8721" s="9" t="inlineStr">
        <is>
          <t>Stainless steel butt hinges 50x37x</t>
        </is>
      </c>
      <c r="C8721" s="9" t="inlineStr"/>
      <c r="D8721" s="9" t="inlineStr"/>
      <c r="E8721" s="9" t="inlineStr"/>
      <c r="F8721" s="9" t="inlineStr"/>
    </row>
    <row r="8722" ht="11.5" customHeight="1">
      <c r="A8722" s="9" t="inlineStr"/>
      <c r="B8722" s="9" t="inlineStr">
        <is>
          <t>1.5 mm IS : 12817 marked</t>
        </is>
      </c>
      <c r="C8722" s="9" t="inlineStr">
        <is>
          <t>10 Nos</t>
        </is>
      </c>
      <c r="D8722" s="9" t="inlineStr">
        <is>
          <t>0.20</t>
        </is>
      </c>
      <c r="E8722" s="9" t="inlineStr">
        <is>
          <t>135.00</t>
        </is>
      </c>
      <c r="F8722" s="9" t="inlineStr">
        <is>
          <t>27.00</t>
        </is>
      </c>
    </row>
    <row r="8723" ht="11.5" customHeight="1">
      <c r="A8723" s="9" t="inlineStr">
        <is>
          <t>8211</t>
        </is>
      </c>
      <c r="B8723" s="9" t="inlineStr">
        <is>
          <t>Stainless steel screws 40 mm</t>
        </is>
      </c>
      <c r="C8723" s="9" t="inlineStr">
        <is>
          <t>100 Nos</t>
        </is>
      </c>
      <c r="D8723" s="9" t="inlineStr">
        <is>
          <t>0.48</t>
        </is>
      </c>
      <c r="E8723" s="9" t="inlineStr">
        <is>
          <t>215.00</t>
        </is>
      </c>
      <c r="F8723" s="9" t="inlineStr">
        <is>
          <t>103.20</t>
        </is>
      </c>
    </row>
    <row r="8724" ht="11.5" customHeight="1">
      <c r="A8724" s="9" t="inlineStr">
        <is>
          <t>8214</t>
        </is>
      </c>
      <c r="B8724" s="9" t="inlineStr">
        <is>
          <t>Stainless steel screws 20 mm</t>
        </is>
      </c>
      <c r="C8724" s="9" t="inlineStr">
        <is>
          <t>100 Nos</t>
        </is>
      </c>
      <c r="D8724" s="9" t="inlineStr">
        <is>
          <t>0.08</t>
        </is>
      </c>
      <c r="E8724" s="9" t="inlineStr">
        <is>
          <t>125.00</t>
        </is>
      </c>
      <c r="F8724" s="9" t="inlineStr">
        <is>
          <t>10.00</t>
        </is>
      </c>
    </row>
    <row r="8725" ht="11.5" customHeight="1">
      <c r="A8725" s="9" t="inlineStr">
        <is>
          <t>2204</t>
        </is>
      </c>
      <c r="B8725" s="9" t="inlineStr">
        <is>
          <t>Carriage of Timber</t>
        </is>
      </c>
      <c r="C8725" s="9" t="inlineStr">
        <is>
          <t>cum</t>
        </is>
      </c>
      <c r="D8725" s="9" t="inlineStr">
        <is>
          <t>0.0514</t>
        </is>
      </c>
      <c r="E8725" s="9" t="inlineStr">
        <is>
          <t>118.59</t>
        </is>
      </c>
      <c r="F8725" s="9" t="inlineStr">
        <is>
          <t>6.10</t>
        </is>
      </c>
    </row>
    <row r="8726" ht="11.5" customHeight="1">
      <c r="A8726" s="9" t="inlineStr"/>
      <c r="B8726" s="9" t="inlineStr">
        <is>
          <t>LABOUR</t>
        </is>
      </c>
      <c r="C8726" s="9" t="inlineStr"/>
      <c r="D8726" s="9" t="inlineStr"/>
      <c r="E8726" s="9" t="inlineStr"/>
      <c r="F8726" s="9" t="inlineStr"/>
    </row>
    <row r="8727" ht="11.5" customHeight="1">
      <c r="A8727" s="9" t="inlineStr">
        <is>
          <t>0111</t>
        </is>
      </c>
      <c r="B8727" s="9" t="inlineStr">
        <is>
          <t>Carpenter 1st class</t>
        </is>
      </c>
      <c r="C8727" s="9" t="inlineStr">
        <is>
          <t>day</t>
        </is>
      </c>
      <c r="D8727" s="9" t="inlineStr">
        <is>
          <t>1.30</t>
        </is>
      </c>
      <c r="E8727" s="9" t="inlineStr">
        <is>
          <t>738.00</t>
        </is>
      </c>
      <c r="F8727" s="9" t="inlineStr">
        <is>
          <t>959.40</t>
        </is>
      </c>
    </row>
    <row r="8728" ht="11.5" customHeight="1">
      <c r="A8728" s="9" t="inlineStr">
        <is>
          <t>0112</t>
        </is>
      </c>
      <c r="B8728" s="9" t="inlineStr">
        <is>
          <t>Carpenter 2nd class</t>
        </is>
      </c>
      <c r="C8728" s="9" t="inlineStr">
        <is>
          <t>day</t>
        </is>
      </c>
      <c r="D8728" s="9" t="inlineStr">
        <is>
          <t>0.90</t>
        </is>
      </c>
      <c r="E8728" s="9" t="inlineStr">
        <is>
          <t>679.00</t>
        </is>
      </c>
      <c r="F8728" s="9" t="inlineStr">
        <is>
          <t>611.10</t>
        </is>
      </c>
    </row>
    <row r="8729" ht="11.5" customHeight="1">
      <c r="A8729" s="9" t="inlineStr">
        <is>
          <t>0114</t>
        </is>
      </c>
      <c r="B8729" s="9" t="inlineStr">
        <is>
          <t>Beldar</t>
        </is>
      </c>
      <c r="C8729" s="9" t="inlineStr">
        <is>
          <t>day</t>
        </is>
      </c>
      <c r="D8729" s="9" t="inlineStr">
        <is>
          <t>1.05</t>
        </is>
      </c>
      <c r="E8729" s="9" t="inlineStr">
        <is>
          <t>558.00</t>
        </is>
      </c>
      <c r="F8729" s="9" t="inlineStr">
        <is>
          <t>585.90</t>
        </is>
      </c>
    </row>
    <row r="8730" ht="11.5" customHeight="1">
      <c r="A8730" s="9" t="inlineStr">
        <is>
          <t>0130</t>
        </is>
      </c>
      <c r="B8730" s="9" t="inlineStr">
        <is>
          <t>Mistry</t>
        </is>
      </c>
      <c r="C8730" s="9" t="inlineStr">
        <is>
          <t>day</t>
        </is>
      </c>
      <c r="D8730" s="9" t="inlineStr">
        <is>
          <t>0.105</t>
        </is>
      </c>
      <c r="E8730" s="9" t="inlineStr">
        <is>
          <t>738.00</t>
        </is>
      </c>
      <c r="F8730" s="9" t="inlineStr">
        <is>
          <t>77.49</t>
        </is>
      </c>
    </row>
    <row r="8731" ht="11.5" customHeight="1">
      <c r="A8731" s="9" t="inlineStr">
        <is>
          <t>9999</t>
        </is>
      </c>
      <c r="B8731" s="9" t="inlineStr">
        <is>
          <t>Sundries</t>
        </is>
      </c>
      <c r="C8731" s="9" t="inlineStr">
        <is>
          <t>L.S.</t>
        </is>
      </c>
      <c r="D8731" s="9" t="inlineStr">
        <is>
          <t>33.80</t>
        </is>
      </c>
      <c r="E8731" s="9" t="inlineStr">
        <is>
          <t>2.00</t>
        </is>
      </c>
      <c r="F8731" s="9" t="inlineStr">
        <is>
          <t>67.60</t>
        </is>
      </c>
    </row>
    <row r="8732" ht="11.5" customHeight="1">
      <c r="A8732" s="9" t="inlineStr"/>
      <c r="B8732" s="9" t="inlineStr">
        <is>
          <t>TOTAL</t>
        </is>
      </c>
      <c r="C8732" s="9" t="inlineStr"/>
      <c r="D8732" s="9" t="inlineStr"/>
      <c r="E8732" s="9" t="inlineStr"/>
      <c r="F8732" s="9" t="inlineStr">
        <is>
          <t>6544.34 W</t>
        </is>
      </c>
    </row>
    <row r="8733" ht="11.5" customHeight="1">
      <c r="A8733" s="9" t="inlineStr"/>
      <c r="B8733" s="9" t="inlineStr">
        <is>
          <t>Add 1 % Water charges on "W"</t>
        </is>
      </c>
      <c r="C8733" s="9" t="inlineStr"/>
      <c r="D8733" s="9" t="inlineStr"/>
      <c r="E8733" s="9" t="inlineStr"/>
      <c r="F8733" s="9" t="inlineStr">
        <is>
          <t>65.44</t>
        </is>
      </c>
    </row>
    <row r="8734" ht="11.5" customHeight="1">
      <c r="A8734" s="9" t="inlineStr"/>
      <c r="B8734" s="9" t="inlineStr">
        <is>
          <t>TOTAL</t>
        </is>
      </c>
      <c r="C8734" s="9" t="inlineStr"/>
      <c r="D8734" s="9" t="inlineStr"/>
      <c r="E8734" s="9" t="inlineStr"/>
      <c r="F8734" s="9" t="inlineStr">
        <is>
          <t>6609.78 X</t>
        </is>
      </c>
    </row>
    <row r="8735" ht="11.5" customHeight="1">
      <c r="A8735" s="9" t="inlineStr"/>
      <c r="B8735" s="9" t="inlineStr">
        <is>
          <t>Add GST on "X" (multiplying factor</t>
        </is>
      </c>
      <c r="C8735" s="9" t="inlineStr"/>
      <c r="D8735" s="9" t="inlineStr"/>
      <c r="E8735" s="9" t="inlineStr"/>
      <c r="F8735" s="9" t="inlineStr"/>
    </row>
    <row r="8736" ht="11.5" customHeight="1">
      <c r="A8736" s="9" t="inlineStr"/>
      <c r="B8736" s="9" t="inlineStr">
        <is>
          <t>0.1405)</t>
        </is>
      </c>
      <c r="C8736" s="9" t="inlineStr"/>
      <c r="D8736" s="9" t="inlineStr"/>
      <c r="E8736" s="9" t="inlineStr"/>
      <c r="F8736" s="9" t="inlineStr">
        <is>
          <t>928.67</t>
        </is>
      </c>
    </row>
    <row r="8737" ht="11.5" customHeight="1">
      <c r="A8737" s="9" t="inlineStr"/>
      <c r="B8737" s="9" t="inlineStr">
        <is>
          <t>TOTAL</t>
        </is>
      </c>
      <c r="C8737" s="9" t="inlineStr"/>
      <c r="D8737" s="9" t="inlineStr"/>
      <c r="E8737" s="9" t="inlineStr"/>
      <c r="F8737" s="9" t="inlineStr">
        <is>
          <t>7538.45 Y</t>
        </is>
      </c>
    </row>
    <row r="8738" ht="11.5" customHeight="1">
      <c r="A8738" s="9" t="inlineStr"/>
      <c r="B8738" s="9" t="inlineStr">
        <is>
          <t>Add 15% CPOH on "Y"</t>
        </is>
      </c>
      <c r="C8738" s="9" t="inlineStr"/>
      <c r="D8738" s="9" t="inlineStr"/>
      <c r="E8738" s="9" t="inlineStr"/>
      <c r="F8738" s="9" t="inlineStr">
        <is>
          <t>1130.77</t>
        </is>
      </c>
    </row>
    <row r="8739" ht="11.5" customHeight="1">
      <c r="A8739" s="9" t="inlineStr"/>
      <c r="B8739" s="9" t="inlineStr">
        <is>
          <t>TOTAL</t>
        </is>
      </c>
      <c r="C8739" s="9" t="inlineStr"/>
      <c r="D8739" s="9" t="inlineStr"/>
      <c r="E8739" s="9" t="inlineStr"/>
      <c r="F8739" s="9" t="inlineStr">
        <is>
          <t>8669.22 Z</t>
        </is>
      </c>
    </row>
    <row r="8740" ht="11.5" customHeight="1">
      <c r="A8740" s="9" t="inlineStr"/>
      <c r="B8740" s="9" t="inlineStr">
        <is>
          <t>Add Cess @ 1% on "Z"</t>
        </is>
      </c>
      <c r="C8740" s="9" t="inlineStr"/>
      <c r="D8740" s="9" t="inlineStr"/>
      <c r="E8740" s="9" t="inlineStr"/>
      <c r="F8740" s="9" t="inlineStr">
        <is>
          <t>86.69</t>
        </is>
      </c>
    </row>
    <row r="8741" ht="11.5" customHeight="1">
      <c r="A8741" s="9" t="inlineStr"/>
      <c r="B8741" s="9" t="inlineStr">
        <is>
          <t>Cost of 2.16 sqm.</t>
        </is>
      </c>
      <c r="C8741" s="9" t="inlineStr"/>
      <c r="D8741" s="9" t="inlineStr"/>
      <c r="E8741" s="9" t="inlineStr"/>
      <c r="F8741" s="9" t="inlineStr">
        <is>
          <t>8755.91</t>
        </is>
      </c>
    </row>
    <row r="8742" ht="11.5" customHeight="1">
      <c r="A8742" s="9" t="inlineStr"/>
      <c r="B8742" s="9" t="inlineStr">
        <is>
          <t>Cost of 1 sqm.</t>
        </is>
      </c>
      <c r="C8742" s="9" t="inlineStr"/>
      <c r="D8742" s="9" t="inlineStr"/>
      <c r="E8742" s="9" t="inlineStr"/>
      <c r="F8742" s="9" t="inlineStr">
        <is>
          <t>4053.66</t>
        </is>
      </c>
    </row>
    <row r="8743" ht="11.5" customHeight="1">
      <c r="A8743" s="9" t="inlineStr"/>
      <c r="B8743" s="9" t="inlineStr">
        <is>
          <t>Say</t>
        </is>
      </c>
      <c r="C8743" s="9" t="inlineStr"/>
      <c r="D8743" s="9" t="inlineStr"/>
      <c r="E8743" s="9" t="inlineStr"/>
      <c r="F8743" s="9" t="inlineStr">
        <is>
          <t>4053.65</t>
        </is>
      </c>
    </row>
    <row r="8744" ht="11.5" customHeight="1">
      <c r="A8744" s="9" t="inlineStr">
        <is>
          <t>9.134.2</t>
        </is>
      </c>
      <c r="B8744" s="9" t="inlineStr">
        <is>
          <t>30 mm thick shutters</t>
        </is>
      </c>
      <c r="C8744" s="9" t="inlineStr"/>
      <c r="D8744" s="9" t="inlineStr"/>
      <c r="E8744" s="9" t="inlineStr"/>
      <c r="F8744" s="9" t="inlineStr"/>
    </row>
    <row r="8745" ht="23" customHeight="1">
      <c r="A8745" s="9" t="inlineStr">
        <is>
          <t>9.134.2.1</t>
        </is>
      </c>
      <c r="B8745" s="9" t="inlineStr">
        <is>
          <t>with ISI marked M.S. pressed butt</t>
        </is>
      </c>
      <c r="C8745" s="9" t="inlineStr">
        <is>
          <t>hinges bright</t>
        </is>
      </c>
      <c r="D8745" s="9" t="inlineStr">
        <is>
          <t>finished</t>
        </is>
      </c>
      <c r="E8745" s="9" t="inlineStr">
        <is>
          <t>of required</t>
        </is>
      </c>
      <c r="F8745" s="9" t="inlineStr">
        <is>
          <t>size</t>
        </is>
      </c>
    </row>
    <row r="8746" ht="23" customHeight="1">
      <c r="A8746" s="9" t="inlineStr">
        <is>
          <t>9.134.2.1.1</t>
        </is>
      </c>
      <c r="B8746" s="9" t="inlineStr">
        <is>
          <t>Second class teak wood</t>
        </is>
      </c>
      <c r="C8746" s="9" t="inlineStr"/>
      <c r="D8746" s="9" t="inlineStr"/>
      <c r="E8746" s="9" t="inlineStr"/>
      <c r="F8746" s="9" t="inlineStr"/>
    </row>
    <row r="8747" ht="11.5" customHeight="1">
      <c r="A8747" s="10" t="inlineStr">
        <is>
          <t>Code</t>
        </is>
      </c>
      <c r="B8747" s="10" t="inlineStr">
        <is>
          <t>Description</t>
        </is>
      </c>
      <c r="C8747" s="10" t="inlineStr">
        <is>
          <t>Unit</t>
        </is>
      </c>
      <c r="D8747" s="10" t="inlineStr">
        <is>
          <t>Quantity</t>
        </is>
      </c>
      <c r="E8747" s="10" t="inlineStr">
        <is>
          <t>Rate</t>
        </is>
      </c>
      <c r="F8747" s="10" t="inlineStr">
        <is>
          <t>Amount</t>
        </is>
      </c>
    </row>
    <row r="8748" ht="11.5" customHeight="1">
      <c r="A8748" s="9" t="inlineStr"/>
      <c r="B8748" s="9" t="inlineStr">
        <is>
          <t>Details of cost for door shutters</t>
        </is>
      </c>
      <c r="C8748" s="9" t="inlineStr"/>
      <c r="D8748" s="9" t="inlineStr"/>
      <c r="E8748" s="9" t="inlineStr"/>
      <c r="F8748" s="9" t="inlineStr"/>
    </row>
    <row r="8749" ht="11.5" customHeight="1">
      <c r="A8749" s="9" t="inlineStr"/>
      <c r="B8749" s="9" t="inlineStr">
        <is>
          <t>2.00x1.08m = 2.16 sqm.</t>
        </is>
      </c>
      <c r="C8749" s="9" t="inlineStr"/>
      <c r="D8749" s="9" t="inlineStr"/>
      <c r="E8749" s="9" t="inlineStr"/>
      <c r="F8749" s="9" t="inlineStr"/>
    </row>
    <row r="8750" ht="11.5" customHeight="1">
      <c r="A8750" s="9" t="inlineStr"/>
      <c r="B8750" s="9" t="inlineStr">
        <is>
          <t>MATERIAL</t>
        </is>
      </c>
      <c r="C8750" s="9" t="inlineStr"/>
      <c r="D8750" s="9" t="inlineStr"/>
      <c r="E8750" s="9" t="inlineStr"/>
      <c r="F8750" s="9" t="inlineStr"/>
    </row>
    <row r="8751" ht="11.5" customHeight="1">
      <c r="A8751" s="9" t="inlineStr"/>
      <c r="B8751" s="9" t="inlineStr">
        <is>
          <t>Teak wood (2nd class)</t>
        </is>
      </c>
      <c r="C8751" s="9" t="inlineStr"/>
      <c r="D8751" s="9" t="inlineStr"/>
      <c r="E8751" s="9" t="inlineStr"/>
      <c r="F8751" s="9" t="inlineStr"/>
    </row>
    <row r="8752" ht="11.5" customHeight="1">
      <c r="A8752" s="9" t="inlineStr"/>
      <c r="B8752" s="9" t="inlineStr">
        <is>
          <t>Styles 4x209x9.5x3cm = 0.023 cum+</t>
        </is>
      </c>
      <c r="C8752" s="9" t="inlineStr"/>
      <c r="D8752" s="9" t="inlineStr"/>
      <c r="E8752" s="9" t="inlineStr"/>
      <c r="F8752" s="9" t="inlineStr"/>
    </row>
    <row r="8753" ht="11.5" customHeight="1">
      <c r="A8753" s="9" t="inlineStr"/>
      <c r="B8753" s="9" t="inlineStr">
        <is>
          <t>Top Rail - 1x110.5x9.5x3cm =</t>
        </is>
      </c>
      <c r="C8753" s="9" t="inlineStr"/>
      <c r="D8753" s="9" t="inlineStr"/>
      <c r="E8753" s="9" t="inlineStr"/>
      <c r="F8753" s="9" t="inlineStr"/>
    </row>
    <row r="8754" ht="11.5" customHeight="1">
      <c r="A8754" s="9" t="inlineStr"/>
      <c r="B8754" s="9" t="inlineStr">
        <is>
          <t>0.003cum+</t>
        </is>
      </c>
      <c r="C8754" s="9" t="inlineStr"/>
      <c r="D8754" s="9" t="inlineStr"/>
      <c r="E8754" s="9" t="inlineStr"/>
      <c r="F8754" s="9" t="inlineStr"/>
    </row>
    <row r="8755" ht="11.5" customHeight="1">
      <c r="A8755" s="9" t="inlineStr"/>
      <c r="B8755" s="9" t="inlineStr">
        <is>
          <t>Lock and bottom rail</t>
        </is>
      </c>
      <c r="C8755" s="9" t="inlineStr"/>
      <c r="D8755" s="9" t="inlineStr"/>
      <c r="E8755" s="9" t="inlineStr"/>
      <c r="F8755" s="9" t="inlineStr"/>
    </row>
    <row r="8756" ht="11.5" customHeight="1">
      <c r="A8756" s="9" t="inlineStr"/>
      <c r="B8756" s="9" t="inlineStr">
        <is>
          <t>2x110.5x19.7x3cm = 0.013 cum+</t>
        </is>
      </c>
      <c r="C8756" s="9" t="inlineStr"/>
      <c r="D8756" s="9" t="inlineStr"/>
      <c r="E8756" s="9" t="inlineStr"/>
      <c r="F8756" s="9" t="inlineStr"/>
    </row>
    <row r="8757" ht="11.5" customHeight="1">
      <c r="A8757" s="9" t="inlineStr"/>
      <c r="B8757" s="9" t="inlineStr">
        <is>
          <t>Beadings - (2x312+2x150)x(1.2)x</t>
        </is>
      </c>
      <c r="C8757" s="9" t="inlineStr"/>
      <c r="D8757" s="9" t="inlineStr"/>
      <c r="E8757" s="9" t="inlineStr"/>
      <c r="F8757" s="9" t="inlineStr"/>
    </row>
    <row r="8758" ht="11.5" customHeight="1">
      <c r="A8758" s="9" t="inlineStr"/>
      <c r="B8758" s="9" t="inlineStr">
        <is>
          <t>(1.2)cm = 0.001 cum.</t>
        </is>
      </c>
      <c r="C8758" s="9" t="inlineStr"/>
      <c r="D8758" s="9" t="inlineStr"/>
      <c r="E8758" s="9" t="inlineStr"/>
      <c r="F8758" s="9" t="inlineStr"/>
    </row>
    <row r="8759" ht="11.5" customHeight="1">
      <c r="A8759" s="9" t="inlineStr"/>
      <c r="B8759" s="9" t="inlineStr">
        <is>
          <t>Total = 0.040 cum+</t>
        </is>
      </c>
      <c r="C8759" s="9" t="inlineStr"/>
      <c r="D8759" s="9" t="inlineStr"/>
      <c r="E8759" s="9" t="inlineStr"/>
      <c r="F8759" s="9" t="inlineStr"/>
    </row>
    <row r="8760" ht="11.5" customHeight="1">
      <c r="A8760" s="9" t="inlineStr"/>
      <c r="B8760" s="9" t="inlineStr">
        <is>
          <t>Add for wastage @ 10% = 0.004 cum.</t>
        </is>
      </c>
      <c r="C8760" s="9" t="inlineStr"/>
      <c r="D8760" s="9" t="inlineStr"/>
      <c r="E8760" s="9" t="inlineStr"/>
      <c r="F8760" s="9" t="inlineStr"/>
    </row>
    <row r="8761" ht="11.5" customHeight="1">
      <c r="A8761" s="9" t="inlineStr"/>
      <c r="B8761" s="9" t="inlineStr">
        <is>
          <t>Total = 0.44 cum. Say 44 cudm.</t>
        </is>
      </c>
      <c r="C8761" s="9" t="inlineStr"/>
      <c r="D8761" s="9" t="inlineStr"/>
      <c r="E8761" s="9" t="inlineStr"/>
      <c r="F8761" s="9" t="inlineStr"/>
    </row>
    <row r="8762" ht="11.5" customHeight="1">
      <c r="A8762" s="9" t="inlineStr">
        <is>
          <t>1190</t>
        </is>
      </c>
      <c r="B8762" s="9" t="inlineStr">
        <is>
          <t>Second class teak wood in planks</t>
        </is>
      </c>
      <c r="C8762" s="9" t="inlineStr">
        <is>
          <t>10 cudm</t>
        </is>
      </c>
      <c r="D8762" s="9" t="inlineStr">
        <is>
          <t>4.40</t>
        </is>
      </c>
      <c r="E8762" s="9" t="inlineStr">
        <is>
          <t>791.00</t>
        </is>
      </c>
      <c r="F8762" s="9" t="inlineStr">
        <is>
          <t>3480.40</t>
        </is>
      </c>
    </row>
    <row r="8763" ht="11.5" customHeight="1">
      <c r="A8763" s="9" t="inlineStr">
        <is>
          <t>2204</t>
        </is>
      </c>
      <c r="B8763" s="9" t="inlineStr">
        <is>
          <t>Carriage of Timber</t>
        </is>
      </c>
      <c r="C8763" s="9" t="inlineStr">
        <is>
          <t>cum</t>
        </is>
      </c>
      <c r="D8763" s="9" t="inlineStr">
        <is>
          <t>0.044</t>
        </is>
      </c>
      <c r="E8763" s="9" t="inlineStr">
        <is>
          <t>118.59</t>
        </is>
      </c>
      <c r="F8763" s="9" t="inlineStr">
        <is>
          <t>5.22</t>
        </is>
      </c>
    </row>
    <row r="8764" ht="11.5" customHeight="1">
      <c r="A8764" s="9" t="inlineStr"/>
      <c r="B8764" s="9" t="inlineStr">
        <is>
          <t>Wire gauge 2x160x40cm = 1.28 sqm.+</t>
        </is>
      </c>
      <c r="C8764" s="9" t="inlineStr"/>
      <c r="D8764" s="9" t="inlineStr"/>
      <c r="E8764" s="9" t="inlineStr"/>
      <c r="F8764" s="9" t="inlineStr"/>
    </row>
    <row r="8765" ht="11.5" customHeight="1">
      <c r="A8765" s="9" t="inlineStr"/>
      <c r="B8765" s="9" t="inlineStr">
        <is>
          <t>Add wastage @ 10% = 0.13 sqm.</t>
        </is>
      </c>
      <c r="C8765" s="9" t="inlineStr"/>
      <c r="D8765" s="9" t="inlineStr"/>
      <c r="E8765" s="9" t="inlineStr"/>
      <c r="F8765" s="9" t="inlineStr"/>
    </row>
    <row r="8766" ht="11.5" customHeight="1">
      <c r="A8766" s="9" t="inlineStr"/>
      <c r="B8766" s="9" t="inlineStr">
        <is>
          <t>Total = 1.41 sqm.</t>
        </is>
      </c>
      <c r="C8766" s="9" t="inlineStr"/>
      <c r="D8766" s="9" t="inlineStr"/>
      <c r="E8766" s="9" t="inlineStr"/>
      <c r="F8766" s="9" t="inlineStr"/>
    </row>
    <row r="8768" ht="11.5" customHeight="1">
      <c r="A8768" s="10" t="inlineStr">
        <is>
          <t>Code</t>
        </is>
      </c>
      <c r="B8768" s="10" t="inlineStr">
        <is>
          <t>Description</t>
        </is>
      </c>
      <c r="C8768" s="10" t="inlineStr">
        <is>
          <t>Unit</t>
        </is>
      </c>
      <c r="D8768" s="10" t="inlineStr">
        <is>
          <t>Quantity</t>
        </is>
      </c>
      <c r="E8768" s="10" t="inlineStr">
        <is>
          <t>Rate</t>
        </is>
      </c>
      <c r="F8768" s="10" t="inlineStr">
        <is>
          <t>Amount</t>
        </is>
      </c>
    </row>
    <row r="8769" ht="11.5" customHeight="1">
      <c r="A8769" s="9" t="inlineStr">
        <is>
          <t>0595</t>
        </is>
      </c>
      <c r="B8769" s="9" t="inlineStr">
        <is>
          <t>Bright finished or black enamelled mild</t>
        </is>
      </c>
      <c r="C8769" s="9" t="inlineStr"/>
      <c r="D8769" s="9" t="inlineStr"/>
      <c r="E8769" s="9" t="inlineStr"/>
      <c r="F8769" s="9" t="inlineStr"/>
    </row>
    <row r="8770" ht="11.5" customHeight="1">
      <c r="A8770" s="9" t="inlineStr"/>
      <c r="B8770" s="9" t="inlineStr">
        <is>
          <t>steel butt hinges 100x58x1.90 mm</t>
        </is>
      </c>
      <c r="C8770" s="9" t="inlineStr">
        <is>
          <t>10 Nos</t>
        </is>
      </c>
      <c r="D8770" s="9" t="inlineStr">
        <is>
          <t>0.60</t>
        </is>
      </c>
      <c r="E8770" s="9" t="inlineStr">
        <is>
          <t>80.00</t>
        </is>
      </c>
      <c r="F8770" s="9" t="inlineStr">
        <is>
          <t>48.00</t>
        </is>
      </c>
    </row>
    <row r="8771" ht="11.5" customHeight="1">
      <c r="A8771" s="9" t="inlineStr">
        <is>
          <t>0597</t>
        </is>
      </c>
      <c r="B8771" s="9" t="inlineStr">
        <is>
          <t>Bright finished or black enamelled mild</t>
        </is>
      </c>
      <c r="C8771" s="9" t="inlineStr"/>
      <c r="D8771" s="9" t="inlineStr"/>
      <c r="E8771" s="9" t="inlineStr"/>
      <c r="F8771" s="9" t="inlineStr"/>
    </row>
    <row r="8772" ht="11.5" customHeight="1">
      <c r="A8772" s="9" t="inlineStr"/>
      <c r="B8772" s="9" t="inlineStr">
        <is>
          <t>steel butt hinges50x37x1.50 mm</t>
        </is>
      </c>
      <c r="C8772" s="9" t="inlineStr">
        <is>
          <t>10 Nos</t>
        </is>
      </c>
      <c r="D8772" s="9" t="inlineStr">
        <is>
          <t>0.20</t>
        </is>
      </c>
      <c r="E8772" s="9" t="inlineStr">
        <is>
          <t>49.00</t>
        </is>
      </c>
      <c r="F8772" s="9" t="inlineStr">
        <is>
          <t>9.80</t>
        </is>
      </c>
    </row>
    <row r="8773" ht="11.5" customHeight="1">
      <c r="A8773" s="9" t="inlineStr">
        <is>
          <t>0637</t>
        </is>
      </c>
      <c r="B8773" s="9" t="inlineStr">
        <is>
          <t>Bright finished or black enamelled mild</t>
        </is>
      </c>
      <c r="C8773" s="9" t="inlineStr"/>
      <c r="D8773" s="9" t="inlineStr"/>
      <c r="E8773" s="9" t="inlineStr"/>
      <c r="F8773" s="9" t="inlineStr"/>
    </row>
    <row r="8774" ht="11.5" customHeight="1">
      <c r="A8774" s="9" t="inlineStr"/>
      <c r="B8774" s="9" t="inlineStr">
        <is>
          <t>steel screws 40 mm</t>
        </is>
      </c>
      <c r="C8774" s="9" t="inlineStr">
        <is>
          <t>100 Nos</t>
        </is>
      </c>
      <c r="D8774" s="9" t="inlineStr">
        <is>
          <t>0.48</t>
        </is>
      </c>
      <c r="E8774" s="9" t="inlineStr">
        <is>
          <t>60.00</t>
        </is>
      </c>
      <c r="F8774" s="9" t="inlineStr">
        <is>
          <t>28.80</t>
        </is>
      </c>
    </row>
    <row r="8775" ht="11.5" customHeight="1">
      <c r="A8775" s="9" t="inlineStr">
        <is>
          <t>0640</t>
        </is>
      </c>
      <c r="B8775" s="9" t="inlineStr">
        <is>
          <t>Bright finished or black enamelled mild</t>
        </is>
      </c>
      <c r="C8775" s="9" t="inlineStr"/>
      <c r="D8775" s="9" t="inlineStr"/>
      <c r="E8775" s="9" t="inlineStr"/>
      <c r="F8775" s="9" t="inlineStr"/>
    </row>
    <row r="8776" ht="11.5" customHeight="1">
      <c r="A8776" s="9" t="inlineStr"/>
      <c r="B8776" s="9" t="inlineStr">
        <is>
          <t>steel screws 20 mm</t>
        </is>
      </c>
      <c r="C8776" s="9" t="inlineStr">
        <is>
          <t>100 Nos</t>
        </is>
      </c>
      <c r="D8776" s="9" t="inlineStr">
        <is>
          <t>0.08</t>
        </is>
      </c>
      <c r="E8776" s="9" t="inlineStr">
        <is>
          <t>30.00</t>
        </is>
      </c>
      <c r="F8776" s="9" t="inlineStr">
        <is>
          <t>2.40</t>
        </is>
      </c>
    </row>
    <row r="8777" ht="11.5" customHeight="1">
      <c r="A8777" s="9" t="inlineStr"/>
      <c r="B8777" s="9" t="inlineStr">
        <is>
          <t>LABOUR</t>
        </is>
      </c>
      <c r="C8777" s="9" t="inlineStr"/>
      <c r="D8777" s="9" t="inlineStr"/>
      <c r="E8777" s="9" t="inlineStr"/>
      <c r="F8777" s="9" t="inlineStr"/>
    </row>
    <row r="8778" ht="11.5" customHeight="1">
      <c r="A8778" s="9" t="inlineStr">
        <is>
          <t>0111</t>
        </is>
      </c>
      <c r="B8778" s="9" t="inlineStr">
        <is>
          <t>Carpenter 1st class</t>
        </is>
      </c>
      <c r="C8778" s="9" t="inlineStr">
        <is>
          <t>day</t>
        </is>
      </c>
      <c r="D8778" s="9" t="inlineStr">
        <is>
          <t>1.20</t>
        </is>
      </c>
      <c r="E8778" s="9" t="inlineStr">
        <is>
          <t>738.00</t>
        </is>
      </c>
      <c r="F8778" s="9" t="inlineStr">
        <is>
          <t>885.60</t>
        </is>
      </c>
    </row>
    <row r="8779" ht="11.5" customHeight="1">
      <c r="A8779" s="9" t="inlineStr">
        <is>
          <t>0112</t>
        </is>
      </c>
      <c r="B8779" s="9" t="inlineStr">
        <is>
          <t>Carpenter 2nd class</t>
        </is>
      </c>
      <c r="C8779" s="9" t="inlineStr">
        <is>
          <t>day</t>
        </is>
      </c>
      <c r="D8779" s="9" t="inlineStr">
        <is>
          <t>0.80</t>
        </is>
      </c>
      <c r="E8779" s="9" t="inlineStr">
        <is>
          <t>679.00</t>
        </is>
      </c>
      <c r="F8779" s="9" t="inlineStr">
        <is>
          <t>543.20</t>
        </is>
      </c>
    </row>
    <row r="8780" ht="11.5" customHeight="1">
      <c r="A8780" s="9" t="inlineStr">
        <is>
          <t>0114</t>
        </is>
      </c>
      <c r="B8780" s="9" t="inlineStr">
        <is>
          <t>Beldar</t>
        </is>
      </c>
      <c r="C8780" s="9" t="inlineStr">
        <is>
          <t>day</t>
        </is>
      </c>
      <c r="D8780" s="9" t="inlineStr">
        <is>
          <t>1.00</t>
        </is>
      </c>
      <c r="E8780" s="9" t="inlineStr">
        <is>
          <t>558.00</t>
        </is>
      </c>
      <c r="F8780" s="9" t="inlineStr">
        <is>
          <t>558.00</t>
        </is>
      </c>
    </row>
    <row r="8781" ht="11.5" customHeight="1">
      <c r="A8781" s="9" t="inlineStr">
        <is>
          <t>0130</t>
        </is>
      </c>
      <c r="B8781" s="9" t="inlineStr">
        <is>
          <t>Mistry</t>
        </is>
      </c>
      <c r="C8781" s="9" t="inlineStr">
        <is>
          <t>day</t>
        </is>
      </c>
      <c r="D8781" s="9" t="inlineStr">
        <is>
          <t>0.10</t>
        </is>
      </c>
      <c r="E8781" s="9" t="inlineStr">
        <is>
          <t>738.00</t>
        </is>
      </c>
      <c r="F8781" s="9" t="inlineStr">
        <is>
          <t>73.80</t>
        </is>
      </c>
    </row>
    <row r="8782" ht="11.5" customHeight="1">
      <c r="A8782" s="9" t="inlineStr">
        <is>
          <t>9999</t>
        </is>
      </c>
      <c r="B8782" s="9" t="inlineStr">
        <is>
          <t>Sundries</t>
        </is>
      </c>
      <c r="C8782" s="9" t="inlineStr">
        <is>
          <t>L.S.</t>
        </is>
      </c>
      <c r="D8782" s="9" t="inlineStr">
        <is>
          <t>33.80</t>
        </is>
      </c>
      <c r="E8782" s="9" t="inlineStr">
        <is>
          <t>2.00</t>
        </is>
      </c>
      <c r="F8782" s="9" t="inlineStr">
        <is>
          <t>67.60</t>
        </is>
      </c>
    </row>
    <row r="8783" ht="11.5" customHeight="1">
      <c r="A8783" s="9" t="inlineStr"/>
      <c r="B8783" s="9" t="inlineStr">
        <is>
          <t>TOTAL</t>
        </is>
      </c>
      <c r="C8783" s="9" t="inlineStr"/>
      <c r="D8783" s="9" t="inlineStr"/>
      <c r="E8783" s="9" t="inlineStr"/>
      <c r="F8783" s="9" t="inlineStr">
        <is>
          <t>6266.82 W</t>
        </is>
      </c>
    </row>
    <row r="8784" ht="11.5" customHeight="1">
      <c r="A8784" s="9" t="inlineStr"/>
      <c r="B8784" s="9" t="inlineStr">
        <is>
          <t>Add 1 % Water charges on "W"</t>
        </is>
      </c>
      <c r="C8784" s="9" t="inlineStr"/>
      <c r="D8784" s="9" t="inlineStr"/>
      <c r="E8784" s="9" t="inlineStr"/>
      <c r="F8784" s="9" t="inlineStr">
        <is>
          <t>62.67</t>
        </is>
      </c>
    </row>
    <row r="8785" ht="11.5" customHeight="1">
      <c r="A8785" s="9" t="inlineStr"/>
      <c r="B8785" s="9" t="inlineStr">
        <is>
          <t>TOTAL</t>
        </is>
      </c>
      <c r="C8785" s="9" t="inlineStr"/>
      <c r="D8785" s="9" t="inlineStr"/>
      <c r="E8785" s="9" t="inlineStr"/>
      <c r="F8785" s="9" t="inlineStr">
        <is>
          <t>6329.49 X</t>
        </is>
      </c>
    </row>
    <row r="8786" ht="11.5" customHeight="1">
      <c r="A8786" s="9" t="inlineStr"/>
      <c r="B8786" s="9" t="inlineStr">
        <is>
          <t>Add GST on "X" (multiplying factor</t>
        </is>
      </c>
      <c r="C8786" s="9" t="inlineStr"/>
      <c r="D8786" s="9" t="inlineStr"/>
      <c r="E8786" s="9" t="inlineStr"/>
      <c r="F8786" s="9" t="inlineStr"/>
    </row>
    <row r="8787" ht="11.5" customHeight="1">
      <c r="A8787" s="9" t="inlineStr"/>
      <c r="B8787" s="9" t="inlineStr">
        <is>
          <t>0.1405)</t>
        </is>
      </c>
      <c r="C8787" s="9" t="inlineStr"/>
      <c r="D8787" s="9" t="inlineStr"/>
      <c r="E8787" s="9" t="inlineStr"/>
      <c r="F8787" s="9" t="inlineStr">
        <is>
          <t>889.29</t>
        </is>
      </c>
    </row>
    <row r="8788" ht="11.5" customHeight="1">
      <c r="A8788" s="9" t="inlineStr"/>
      <c r="B8788" s="9" t="inlineStr">
        <is>
          <t>TOTAL</t>
        </is>
      </c>
      <c r="C8788" s="9" t="inlineStr"/>
      <c r="D8788" s="9" t="inlineStr"/>
      <c r="E8788" s="9" t="inlineStr"/>
      <c r="F8788" s="9" t="inlineStr">
        <is>
          <t>7218.78 Y</t>
        </is>
      </c>
    </row>
    <row r="8789" ht="11.5" customHeight="1">
      <c r="A8789" s="9" t="inlineStr"/>
      <c r="B8789" s="9" t="inlineStr">
        <is>
          <t>Add 15% CPOH on "Y"</t>
        </is>
      </c>
      <c r="C8789" s="9" t="inlineStr"/>
      <c r="D8789" s="9" t="inlineStr"/>
      <c r="E8789" s="9" t="inlineStr"/>
      <c r="F8789" s="9" t="inlineStr">
        <is>
          <t>1082.82</t>
        </is>
      </c>
    </row>
    <row r="8790" ht="11.5" customHeight="1">
      <c r="A8790" s="9" t="inlineStr"/>
      <c r="B8790" s="9" t="inlineStr">
        <is>
          <t>TOTAL</t>
        </is>
      </c>
      <c r="C8790" s="9" t="inlineStr"/>
      <c r="D8790" s="9" t="inlineStr"/>
      <c r="E8790" s="9" t="inlineStr"/>
      <c r="F8790" s="9" t="inlineStr">
        <is>
          <t>8301.60 Z</t>
        </is>
      </c>
    </row>
    <row r="8791" ht="11.5" customHeight="1">
      <c r="A8791" s="9" t="inlineStr"/>
      <c r="B8791" s="9" t="inlineStr">
        <is>
          <t>Add Cess @ 1% on "Z"</t>
        </is>
      </c>
      <c r="C8791" s="9" t="inlineStr"/>
      <c r="D8791" s="9" t="inlineStr"/>
      <c r="E8791" s="9" t="inlineStr"/>
      <c r="F8791" s="9" t="inlineStr">
        <is>
          <t>83.02</t>
        </is>
      </c>
    </row>
    <row r="8792" ht="11.5" customHeight="1">
      <c r="A8792" s="9" t="inlineStr"/>
      <c r="B8792" s="9" t="inlineStr">
        <is>
          <t>Cost of 2.16 sqm.</t>
        </is>
      </c>
      <c r="C8792" s="9" t="inlineStr"/>
      <c r="D8792" s="9" t="inlineStr"/>
      <c r="E8792" s="9" t="inlineStr"/>
      <c r="F8792" s="9" t="inlineStr">
        <is>
          <t>8384.61</t>
        </is>
      </c>
    </row>
    <row r="8793" ht="11.5" customHeight="1">
      <c r="A8793" s="9" t="inlineStr"/>
      <c r="B8793" s="9" t="inlineStr">
        <is>
          <t>Cost of 1 sqm.</t>
        </is>
      </c>
      <c r="C8793" s="9" t="inlineStr"/>
      <c r="D8793" s="9" t="inlineStr"/>
      <c r="E8793" s="9" t="inlineStr"/>
      <c r="F8793" s="9" t="inlineStr">
        <is>
          <t>3881.76</t>
        </is>
      </c>
    </row>
    <row r="8794" ht="11.5" customHeight="1">
      <c r="A8794" s="9" t="inlineStr"/>
      <c r="B8794" s="9" t="inlineStr">
        <is>
          <t>Say</t>
        </is>
      </c>
      <c r="C8794" s="9" t="inlineStr"/>
      <c r="D8794" s="9" t="inlineStr"/>
      <c r="E8794" s="9" t="inlineStr"/>
      <c r="F8794" s="9" t="inlineStr">
        <is>
          <t>3881.75</t>
        </is>
      </c>
    </row>
    <row r="8795" ht="23" customHeight="1">
      <c r="A8795" s="9" t="inlineStr">
        <is>
          <t>9.134.2.1.2</t>
        </is>
      </c>
      <c r="B8795" s="9" t="inlineStr">
        <is>
          <t>Kiln seasoned and chemically treated</t>
        </is>
      </c>
      <c r="C8795" s="9" t="inlineStr">
        <is>
          <t>hollock</t>
        </is>
      </c>
      <c r="D8795" s="9" t="inlineStr">
        <is>
          <t>wood</t>
        </is>
      </c>
      <c r="E8795" s="9" t="inlineStr"/>
      <c r="F8795" s="9" t="inlineStr"/>
    </row>
    <row r="8796" ht="11.5" customHeight="1">
      <c r="A8796" s="10" t="inlineStr">
        <is>
          <t>Code</t>
        </is>
      </c>
      <c r="B8796" s="10" t="inlineStr">
        <is>
          <t>Description</t>
        </is>
      </c>
      <c r="C8796" s="10" t="inlineStr">
        <is>
          <t>Unit</t>
        </is>
      </c>
      <c r="D8796" s="10" t="inlineStr">
        <is>
          <t>Quantity</t>
        </is>
      </c>
      <c r="E8796" s="10" t="inlineStr">
        <is>
          <t>Rate</t>
        </is>
      </c>
      <c r="F8796" s="10" t="inlineStr">
        <is>
          <t>Amount</t>
        </is>
      </c>
    </row>
    <row r="8797" ht="11.5" customHeight="1">
      <c r="A8797" s="9" t="inlineStr"/>
      <c r="B8797" s="9" t="inlineStr">
        <is>
          <t>Details of cost for door shutters</t>
        </is>
      </c>
      <c r="C8797" s="9" t="inlineStr"/>
      <c r="D8797" s="9" t="inlineStr"/>
      <c r="E8797" s="9" t="inlineStr"/>
      <c r="F8797" s="9" t="inlineStr"/>
    </row>
    <row r="8798" ht="11.5" customHeight="1">
      <c r="A8798" s="9" t="inlineStr"/>
      <c r="B8798" s="9" t="inlineStr">
        <is>
          <t>2.00x1.08m = 2.16 sqm.</t>
        </is>
      </c>
      <c r="C8798" s="9" t="inlineStr"/>
      <c r="D8798" s="9" t="inlineStr"/>
      <c r="E8798" s="9" t="inlineStr"/>
      <c r="F8798" s="9" t="inlineStr"/>
    </row>
    <row r="8799" ht="11.5" customHeight="1">
      <c r="A8799" s="9" t="inlineStr"/>
      <c r="B8799" s="9" t="inlineStr">
        <is>
          <t>MATERIAL</t>
        </is>
      </c>
      <c r="C8799" s="9" t="inlineStr"/>
      <c r="D8799" s="9" t="inlineStr"/>
      <c r="E8799" s="9" t="inlineStr"/>
      <c r="F8799" s="9" t="inlineStr"/>
    </row>
    <row r="8800" ht="11.5" customHeight="1">
      <c r="A8800" s="9" t="inlineStr"/>
      <c r="B8800" s="9" t="inlineStr">
        <is>
          <t>Hollock wood</t>
        </is>
      </c>
      <c r="C8800" s="9" t="inlineStr"/>
      <c r="D8800" s="9" t="inlineStr"/>
      <c r="E8800" s="9" t="inlineStr"/>
      <c r="F8800" s="9" t="inlineStr"/>
    </row>
    <row r="8801" ht="11.5" customHeight="1">
      <c r="A8801" s="9" t="inlineStr"/>
      <c r="B8801" s="9" t="inlineStr">
        <is>
          <t>Styles 4x209x9.5x3cm = 0.023 cum+</t>
        </is>
      </c>
      <c r="C8801" s="9" t="inlineStr"/>
      <c r="D8801" s="9" t="inlineStr"/>
      <c r="E8801" s="9" t="inlineStr"/>
      <c r="F8801" s="9" t="inlineStr"/>
    </row>
    <row r="8802" ht="11.5" customHeight="1">
      <c r="A8802" s="9" t="inlineStr"/>
      <c r="B8802" s="9" t="inlineStr">
        <is>
          <t>Top Rail - 1x110.5x9.5x3cm =</t>
        </is>
      </c>
      <c r="C8802" s="9" t="inlineStr"/>
      <c r="D8802" s="9" t="inlineStr"/>
      <c r="E8802" s="9" t="inlineStr"/>
      <c r="F8802" s="9" t="inlineStr"/>
    </row>
    <row r="8803" ht="11.5" customHeight="1">
      <c r="A8803" s="9" t="inlineStr"/>
      <c r="B8803" s="9" t="inlineStr">
        <is>
          <t>0.003cum+</t>
        </is>
      </c>
      <c r="C8803" s="9" t="inlineStr"/>
      <c r="D8803" s="9" t="inlineStr"/>
      <c r="E8803" s="9" t="inlineStr"/>
      <c r="F8803" s="9" t="inlineStr"/>
    </row>
    <row r="8804" ht="11.5" customHeight="1">
      <c r="A8804" s="9" t="inlineStr"/>
      <c r="B8804" s="9" t="inlineStr">
        <is>
          <t>Lock and bottom rail</t>
        </is>
      </c>
      <c r="C8804" s="9" t="inlineStr"/>
      <c r="D8804" s="9" t="inlineStr"/>
      <c r="E8804" s="9" t="inlineStr"/>
      <c r="F8804" s="9" t="inlineStr"/>
    </row>
    <row r="8805" ht="11.5" customHeight="1">
      <c r="A8805" s="9" t="inlineStr"/>
      <c r="B8805" s="9" t="inlineStr">
        <is>
          <t>2x110.5x19.7x3cm = 0.013 cum+</t>
        </is>
      </c>
      <c r="C8805" s="9" t="inlineStr"/>
      <c r="D8805" s="9" t="inlineStr"/>
      <c r="E8805" s="9" t="inlineStr"/>
      <c r="F8805" s="9" t="inlineStr"/>
    </row>
    <row r="8806" ht="11.5" customHeight="1">
      <c r="A8806" s="9" t="inlineStr"/>
      <c r="B8806" s="9" t="inlineStr">
        <is>
          <t>Beadings - (2x312+2x150)x(1.2)x</t>
        </is>
      </c>
      <c r="C8806" s="9" t="inlineStr"/>
      <c r="D8806" s="9" t="inlineStr"/>
      <c r="E8806" s="9" t="inlineStr"/>
      <c r="F8806" s="9" t="inlineStr"/>
    </row>
    <row r="8807" ht="11.5" customHeight="1">
      <c r="A8807" s="9" t="inlineStr"/>
      <c r="B8807" s="9" t="inlineStr">
        <is>
          <t>(1.2)cm = 0.001 cum.</t>
        </is>
      </c>
      <c r="C8807" s="9" t="inlineStr"/>
      <c r="D8807" s="9" t="inlineStr"/>
      <c r="E8807" s="9" t="inlineStr"/>
      <c r="F8807" s="9" t="inlineStr"/>
    </row>
    <row r="8808" ht="11.5" customHeight="1">
      <c r="A8808" s="9" t="inlineStr"/>
      <c r="B8808" s="9" t="inlineStr">
        <is>
          <t>Total = 0.040 cum+</t>
        </is>
      </c>
      <c r="C8808" s="9" t="inlineStr"/>
      <c r="D8808" s="9" t="inlineStr"/>
      <c r="E8808" s="9" t="inlineStr"/>
      <c r="F8808" s="9" t="inlineStr"/>
    </row>
    <row r="8809" ht="11.5" customHeight="1">
      <c r="A8809" s="9" t="inlineStr"/>
      <c r="B8809" s="9" t="inlineStr">
        <is>
          <t>Add for wastage @ 10% = 0.004 cum.</t>
        </is>
      </c>
      <c r="C8809" s="9" t="inlineStr"/>
      <c r="D8809" s="9" t="inlineStr"/>
      <c r="E8809" s="9" t="inlineStr"/>
      <c r="F8809" s="9" t="inlineStr"/>
    </row>
    <row r="8810" ht="11.5" customHeight="1">
      <c r="A8810" s="9" t="inlineStr"/>
      <c r="B8810" s="9" t="inlineStr">
        <is>
          <t>Total = 0.44 cum. Say 44 cudm.</t>
        </is>
      </c>
      <c r="C8810" s="9" t="inlineStr"/>
      <c r="D8810" s="9" t="inlineStr"/>
      <c r="E8810" s="9" t="inlineStr"/>
      <c r="F8810" s="9" t="inlineStr"/>
    </row>
    <row r="8811" ht="11.5" customHeight="1">
      <c r="A8811" s="9" t="inlineStr">
        <is>
          <t>2505</t>
        </is>
      </c>
      <c r="B8811" s="9" t="inlineStr">
        <is>
          <t>Hollock wood in planks</t>
        </is>
      </c>
      <c r="C8811" s="9" t="inlineStr">
        <is>
          <t>10 cudm</t>
        </is>
      </c>
      <c r="D8811" s="9" t="inlineStr">
        <is>
          <t>4.40</t>
        </is>
      </c>
      <c r="E8811" s="9" t="inlineStr">
        <is>
          <t>390.00</t>
        </is>
      </c>
      <c r="F8811" s="9" t="inlineStr">
        <is>
          <t>1716.00</t>
        </is>
      </c>
    </row>
    <row r="8812" ht="11.5" customHeight="1">
      <c r="A8812" s="9" t="inlineStr">
        <is>
          <t>2204</t>
        </is>
      </c>
      <c r="B8812" s="9" t="inlineStr">
        <is>
          <t>Carriage of Timber</t>
        </is>
      </c>
      <c r="C8812" s="9" t="inlineStr">
        <is>
          <t>cum</t>
        </is>
      </c>
      <c r="D8812" s="9" t="inlineStr">
        <is>
          <t>0.044</t>
        </is>
      </c>
      <c r="E8812" s="9" t="inlineStr">
        <is>
          <t>118.59</t>
        </is>
      </c>
      <c r="F8812" s="9" t="inlineStr">
        <is>
          <t>5.22</t>
        </is>
      </c>
    </row>
    <row r="8813" ht="11.5" customHeight="1">
      <c r="A8813" s="9" t="inlineStr">
        <is>
          <t>2504</t>
        </is>
      </c>
      <c r="B8813" s="9" t="inlineStr">
        <is>
          <t>Kiln seasoning of timber</t>
        </is>
      </c>
      <c r="C8813" s="9" t="inlineStr">
        <is>
          <t>cum</t>
        </is>
      </c>
      <c r="D8813" s="9" t="inlineStr">
        <is>
          <t>0.044</t>
        </is>
      </c>
      <c r="E8813" s="9" t="inlineStr">
        <is>
          <t>750.00</t>
        </is>
      </c>
      <c r="F8813" s="9" t="inlineStr">
        <is>
          <t>33.00</t>
        </is>
      </c>
    </row>
    <row r="8814" ht="11.5" customHeight="1">
      <c r="A8814" s="9" t="inlineStr">
        <is>
          <t>9999</t>
        </is>
      </c>
      <c r="B8814" s="9" t="inlineStr">
        <is>
          <t>Chemical treatment</t>
        </is>
      </c>
      <c r="C8814" s="9" t="inlineStr">
        <is>
          <t>L.S.</t>
        </is>
      </c>
      <c r="D8814" s="9" t="inlineStr">
        <is>
          <t>8.97</t>
        </is>
      </c>
      <c r="E8814" s="9" t="inlineStr">
        <is>
          <t>2.00</t>
        </is>
      </c>
      <c r="F8814" s="9" t="inlineStr">
        <is>
          <t>17.94</t>
        </is>
      </c>
    </row>
    <row r="8815" ht="11.5" customHeight="1">
      <c r="A8815" s="9" t="inlineStr"/>
      <c r="B8815" s="9" t="inlineStr">
        <is>
          <t>Wire gauge 2x160x40cm = 1.28 sqm.+</t>
        </is>
      </c>
      <c r="C8815" s="9" t="inlineStr"/>
      <c r="D8815" s="9" t="inlineStr"/>
      <c r="E8815" s="9" t="inlineStr"/>
      <c r="F8815" s="9" t="inlineStr"/>
    </row>
    <row r="8816" ht="11.5" customHeight="1">
      <c r="A8816" s="9" t="inlineStr"/>
      <c r="B8816" s="9" t="inlineStr">
        <is>
          <t>Add wastage @ 10% = 0.13 sqm.</t>
        </is>
      </c>
      <c r="C8816" s="9" t="inlineStr"/>
      <c r="D8816" s="9" t="inlineStr"/>
      <c r="E8816" s="9" t="inlineStr"/>
      <c r="F8816" s="9" t="inlineStr"/>
    </row>
    <row r="8817" ht="11.5" customHeight="1">
      <c r="A8817" s="9" t="inlineStr"/>
      <c r="B8817" s="9" t="inlineStr">
        <is>
          <t>Total = 1.41 sqm.</t>
        </is>
      </c>
      <c r="C8817" s="9" t="inlineStr"/>
      <c r="D8817" s="9" t="inlineStr"/>
      <c r="E8817" s="9" t="inlineStr"/>
      <c r="F8817" s="9" t="inlineStr"/>
    </row>
    <row r="8819" ht="11.5" customHeight="1">
      <c r="A8819" s="10" t="inlineStr">
        <is>
          <t>Code</t>
        </is>
      </c>
      <c r="B8819" s="10" t="inlineStr">
        <is>
          <t>Description</t>
        </is>
      </c>
      <c r="C8819" s="10" t="inlineStr">
        <is>
          <t>Unit</t>
        </is>
      </c>
      <c r="D8819" s="10" t="inlineStr">
        <is>
          <t>Quantity</t>
        </is>
      </c>
      <c r="E8819" s="10" t="inlineStr">
        <is>
          <t>Rate</t>
        </is>
      </c>
      <c r="F8819" s="10" t="inlineStr">
        <is>
          <t>Amount</t>
        </is>
      </c>
    </row>
    <row r="8820" ht="11.5" customHeight="1">
      <c r="A8820" s="9" t="inlineStr">
        <is>
          <t>0595</t>
        </is>
      </c>
      <c r="B8820" s="9" t="inlineStr">
        <is>
          <t>Bright finished or black enamelled mild</t>
        </is>
      </c>
      <c r="C8820" s="9" t="inlineStr"/>
      <c r="D8820" s="9" t="inlineStr"/>
      <c r="E8820" s="9" t="inlineStr"/>
      <c r="F8820" s="9" t="inlineStr"/>
    </row>
    <row r="8821" ht="11.5" customHeight="1">
      <c r="A8821" s="9" t="inlineStr"/>
      <c r="B8821" s="9" t="inlineStr">
        <is>
          <t>steel butt hinges 100x58x1.90 mm</t>
        </is>
      </c>
      <c r="C8821" s="9" t="inlineStr">
        <is>
          <t>10 Nos</t>
        </is>
      </c>
      <c r="D8821" s="9" t="inlineStr">
        <is>
          <t>0.60</t>
        </is>
      </c>
      <c r="E8821" s="9" t="inlineStr">
        <is>
          <t>80.00</t>
        </is>
      </c>
      <c r="F8821" s="9" t="inlineStr">
        <is>
          <t>48.00</t>
        </is>
      </c>
    </row>
    <row r="8822" ht="11.5" customHeight="1">
      <c r="A8822" s="9" t="inlineStr">
        <is>
          <t>0597</t>
        </is>
      </c>
      <c r="B8822" s="9" t="inlineStr">
        <is>
          <t>Bright finished or black enamelled mild</t>
        </is>
      </c>
      <c r="C8822" s="9" t="inlineStr"/>
      <c r="D8822" s="9" t="inlineStr"/>
      <c r="E8822" s="9" t="inlineStr"/>
      <c r="F8822" s="9" t="inlineStr"/>
    </row>
    <row r="8823" ht="11.5" customHeight="1">
      <c r="A8823" s="9" t="inlineStr"/>
      <c r="B8823" s="9" t="inlineStr">
        <is>
          <t>steel butt hinges50x37x1.50 mm</t>
        </is>
      </c>
      <c r="C8823" s="9" t="inlineStr">
        <is>
          <t>10 Nos</t>
        </is>
      </c>
      <c r="D8823" s="9" t="inlineStr">
        <is>
          <t>0.20</t>
        </is>
      </c>
      <c r="E8823" s="9" t="inlineStr">
        <is>
          <t>49.00</t>
        </is>
      </c>
      <c r="F8823" s="9" t="inlineStr">
        <is>
          <t>9.80</t>
        </is>
      </c>
    </row>
    <row r="8824" ht="11.5" customHeight="1">
      <c r="A8824" s="9" t="inlineStr">
        <is>
          <t>0637</t>
        </is>
      </c>
      <c r="B8824" s="9" t="inlineStr">
        <is>
          <t>Bright finished or black enamelled mild</t>
        </is>
      </c>
      <c r="C8824" s="9" t="inlineStr"/>
      <c r="D8824" s="9" t="inlineStr"/>
      <c r="E8824" s="9" t="inlineStr"/>
      <c r="F8824" s="9" t="inlineStr"/>
    </row>
    <row r="8825" ht="11.5" customHeight="1">
      <c r="A8825" s="9" t="inlineStr"/>
      <c r="B8825" s="9" t="inlineStr">
        <is>
          <t>steel screws 40 mm</t>
        </is>
      </c>
      <c r="C8825" s="9" t="inlineStr">
        <is>
          <t>100 Nos</t>
        </is>
      </c>
      <c r="D8825" s="9" t="inlineStr">
        <is>
          <t>0.48</t>
        </is>
      </c>
      <c r="E8825" s="9" t="inlineStr">
        <is>
          <t>60.00</t>
        </is>
      </c>
      <c r="F8825" s="9" t="inlineStr">
        <is>
          <t>28.80</t>
        </is>
      </c>
    </row>
    <row r="8826" ht="11.5" customHeight="1">
      <c r="A8826" s="9" t="inlineStr">
        <is>
          <t>0640</t>
        </is>
      </c>
      <c r="B8826" s="9" t="inlineStr">
        <is>
          <t>Bright finished or black enamelled mild</t>
        </is>
      </c>
      <c r="C8826" s="9" t="inlineStr"/>
      <c r="D8826" s="9" t="inlineStr"/>
      <c r="E8826" s="9" t="inlineStr"/>
      <c r="F8826" s="9" t="inlineStr"/>
    </row>
    <row r="8827" ht="11.5" customHeight="1">
      <c r="A8827" s="9" t="inlineStr"/>
      <c r="B8827" s="9" t="inlineStr">
        <is>
          <t>steel screws 20 mm</t>
        </is>
      </c>
      <c r="C8827" s="9" t="inlineStr">
        <is>
          <t>100 Nos</t>
        </is>
      </c>
      <c r="D8827" s="9" t="inlineStr">
        <is>
          <t>0.08</t>
        </is>
      </c>
      <c r="E8827" s="9" t="inlineStr">
        <is>
          <t>30.00</t>
        </is>
      </c>
      <c r="F8827" s="9" t="inlineStr">
        <is>
          <t>2.40</t>
        </is>
      </c>
    </row>
    <row r="8828" ht="11.5" customHeight="1">
      <c r="A8828" s="9" t="inlineStr"/>
      <c r="B8828" s="9" t="inlineStr">
        <is>
          <t>LABOUR</t>
        </is>
      </c>
      <c r="C8828" s="9" t="inlineStr"/>
      <c r="D8828" s="9" t="inlineStr"/>
      <c r="E8828" s="9" t="inlineStr"/>
      <c r="F8828" s="9" t="inlineStr"/>
    </row>
    <row r="8829" ht="11.5" customHeight="1">
      <c r="A8829" s="9" t="inlineStr">
        <is>
          <t>0111</t>
        </is>
      </c>
      <c r="B8829" s="9" t="inlineStr">
        <is>
          <t>Carpenter 1st class</t>
        </is>
      </c>
      <c r="C8829" s="9" t="inlineStr">
        <is>
          <t>day</t>
        </is>
      </c>
      <c r="D8829" s="9" t="inlineStr">
        <is>
          <t>1.20</t>
        </is>
      </c>
      <c r="E8829" s="9" t="inlineStr">
        <is>
          <t>738.00</t>
        </is>
      </c>
      <c r="F8829" s="9" t="inlineStr">
        <is>
          <t>885.60</t>
        </is>
      </c>
    </row>
    <row r="8830" ht="11.5" customHeight="1">
      <c r="A8830" s="9" t="inlineStr">
        <is>
          <t>0112</t>
        </is>
      </c>
      <c r="B8830" s="9" t="inlineStr">
        <is>
          <t>Carpenter 2nd class</t>
        </is>
      </c>
      <c r="C8830" s="9" t="inlineStr">
        <is>
          <t>day</t>
        </is>
      </c>
      <c r="D8830" s="9" t="inlineStr">
        <is>
          <t>0.80</t>
        </is>
      </c>
      <c r="E8830" s="9" t="inlineStr">
        <is>
          <t>679.00</t>
        </is>
      </c>
      <c r="F8830" s="9" t="inlineStr">
        <is>
          <t>543.20</t>
        </is>
      </c>
    </row>
    <row r="8831" ht="11.5" customHeight="1">
      <c r="A8831" s="9" t="inlineStr">
        <is>
          <t>0114</t>
        </is>
      </c>
      <c r="B8831" s="9" t="inlineStr">
        <is>
          <t>Beldar</t>
        </is>
      </c>
      <c r="C8831" s="9" t="inlineStr">
        <is>
          <t>day</t>
        </is>
      </c>
      <c r="D8831" s="9" t="inlineStr">
        <is>
          <t>1.00</t>
        </is>
      </c>
      <c r="E8831" s="9" t="inlineStr">
        <is>
          <t>558.00</t>
        </is>
      </c>
      <c r="F8831" s="9" t="inlineStr">
        <is>
          <t>558.00</t>
        </is>
      </c>
    </row>
    <row r="8832" ht="11.5" customHeight="1">
      <c r="A8832" s="9" t="inlineStr">
        <is>
          <t>0130</t>
        </is>
      </c>
      <c r="B8832" s="9" t="inlineStr">
        <is>
          <t>Mistry</t>
        </is>
      </c>
      <c r="C8832" s="9" t="inlineStr">
        <is>
          <t>day</t>
        </is>
      </c>
      <c r="D8832" s="9" t="inlineStr">
        <is>
          <t>0.10</t>
        </is>
      </c>
      <c r="E8832" s="9" t="inlineStr">
        <is>
          <t>738.00</t>
        </is>
      </c>
      <c r="F8832" s="9" t="inlineStr">
        <is>
          <t>73.80</t>
        </is>
      </c>
    </row>
    <row r="8833" ht="11.5" customHeight="1">
      <c r="A8833" s="9" t="inlineStr">
        <is>
          <t>9999</t>
        </is>
      </c>
      <c r="B8833" s="9" t="inlineStr">
        <is>
          <t>Sundries</t>
        </is>
      </c>
      <c r="C8833" s="9" t="inlineStr">
        <is>
          <t>L.S.</t>
        </is>
      </c>
      <c r="D8833" s="9" t="inlineStr">
        <is>
          <t>33.80</t>
        </is>
      </c>
      <c r="E8833" s="9" t="inlineStr">
        <is>
          <t>2.00</t>
        </is>
      </c>
      <c r="F8833" s="9" t="inlineStr">
        <is>
          <t>67.60</t>
        </is>
      </c>
    </row>
    <row r="8834" ht="11.5" customHeight="1">
      <c r="A8834" s="9" t="inlineStr"/>
      <c r="B8834" s="9" t="inlineStr">
        <is>
          <t>TOTAL</t>
        </is>
      </c>
      <c r="C8834" s="9" t="inlineStr"/>
      <c r="D8834" s="9" t="inlineStr"/>
      <c r="E8834" s="9" t="inlineStr"/>
      <c r="F8834" s="9" t="inlineStr">
        <is>
          <t>4553.36 W</t>
        </is>
      </c>
    </row>
    <row r="8835" ht="11.5" customHeight="1">
      <c r="A8835" s="9" t="inlineStr"/>
      <c r="B8835" s="9" t="inlineStr">
        <is>
          <t>Add 1 % Water charges on "W"</t>
        </is>
      </c>
      <c r="C8835" s="9" t="inlineStr"/>
      <c r="D8835" s="9" t="inlineStr"/>
      <c r="E8835" s="9" t="inlineStr"/>
      <c r="F8835" s="9" t="inlineStr">
        <is>
          <t>45.53</t>
        </is>
      </c>
    </row>
    <row r="8836" ht="11.5" customHeight="1">
      <c r="A8836" s="9" t="inlineStr"/>
      <c r="B8836" s="9" t="inlineStr">
        <is>
          <t>TOTAL</t>
        </is>
      </c>
      <c r="C8836" s="9" t="inlineStr"/>
      <c r="D8836" s="9" t="inlineStr"/>
      <c r="E8836" s="9" t="inlineStr"/>
      <c r="F8836" s="9" t="inlineStr">
        <is>
          <t>4598.89 X</t>
        </is>
      </c>
    </row>
    <row r="8837" ht="11.5" customHeight="1">
      <c r="A8837" s="9" t="inlineStr"/>
      <c r="B8837" s="9" t="inlineStr">
        <is>
          <t>Add GST on "X" (multiplying factor</t>
        </is>
      </c>
      <c r="C8837" s="9" t="inlineStr"/>
      <c r="D8837" s="9" t="inlineStr"/>
      <c r="E8837" s="9" t="inlineStr"/>
      <c r="F8837" s="9" t="inlineStr"/>
    </row>
    <row r="8838" ht="11.5" customHeight="1">
      <c r="A8838" s="9" t="inlineStr"/>
      <c r="B8838" s="9" t="inlineStr">
        <is>
          <t>0.1405)</t>
        </is>
      </c>
      <c r="C8838" s="9" t="inlineStr"/>
      <c r="D8838" s="9" t="inlineStr"/>
      <c r="E8838" s="9" t="inlineStr"/>
      <c r="F8838" s="9" t="inlineStr">
        <is>
          <t>646.14</t>
        </is>
      </c>
    </row>
    <row r="8839" ht="11.5" customHeight="1">
      <c r="A8839" s="9" t="inlineStr"/>
      <c r="B8839" s="9" t="inlineStr">
        <is>
          <t>TOTAL</t>
        </is>
      </c>
      <c r="C8839" s="9" t="inlineStr"/>
      <c r="D8839" s="9" t="inlineStr"/>
      <c r="E8839" s="9" t="inlineStr"/>
      <c r="F8839" s="9" t="inlineStr">
        <is>
          <t>5245.04 Y</t>
        </is>
      </c>
    </row>
    <row r="8840" ht="11.5" customHeight="1">
      <c r="A8840" s="9" t="inlineStr"/>
      <c r="B8840" s="9" t="inlineStr">
        <is>
          <t>Add 15% CPOH on "Y"</t>
        </is>
      </c>
      <c r="C8840" s="9" t="inlineStr"/>
      <c r="D8840" s="9" t="inlineStr"/>
      <c r="E8840" s="9" t="inlineStr"/>
      <c r="F8840" s="9" t="inlineStr">
        <is>
          <t>786.76</t>
        </is>
      </c>
    </row>
    <row r="8841" ht="11.5" customHeight="1">
      <c r="A8841" s="9" t="inlineStr"/>
      <c r="B8841" s="9" t="inlineStr">
        <is>
          <t>TOTAL</t>
        </is>
      </c>
      <c r="C8841" s="9" t="inlineStr"/>
      <c r="D8841" s="9" t="inlineStr"/>
      <c r="E8841" s="9" t="inlineStr"/>
      <c r="F8841" s="9" t="inlineStr">
        <is>
          <t>6031.79 Z</t>
        </is>
      </c>
    </row>
    <row r="8842" ht="11.5" customHeight="1">
      <c r="A8842" s="9" t="inlineStr"/>
      <c r="B8842" s="9" t="inlineStr">
        <is>
          <t>Add Cess @ 1% on "Z"</t>
        </is>
      </c>
      <c r="C8842" s="9" t="inlineStr"/>
      <c r="D8842" s="9" t="inlineStr"/>
      <c r="E8842" s="9" t="inlineStr"/>
      <c r="F8842" s="9" t="inlineStr">
        <is>
          <t>60.32</t>
        </is>
      </c>
    </row>
    <row r="8843" ht="11.5" customHeight="1">
      <c r="A8843" s="9" t="inlineStr"/>
      <c r="B8843" s="9" t="inlineStr">
        <is>
          <t>Cost of 2.16 sqm.</t>
        </is>
      </c>
      <c r="C8843" s="9" t="inlineStr"/>
      <c r="D8843" s="9" t="inlineStr"/>
      <c r="E8843" s="9" t="inlineStr"/>
      <c r="F8843" s="9" t="inlineStr">
        <is>
          <t>6092.11</t>
        </is>
      </c>
    </row>
    <row r="8844" ht="11.5" customHeight="1">
      <c r="A8844" s="9" t="inlineStr"/>
      <c r="B8844" s="9" t="inlineStr">
        <is>
          <t>Cost of 1 sqm.</t>
        </is>
      </c>
      <c r="C8844" s="9" t="inlineStr"/>
      <c r="D8844" s="9" t="inlineStr"/>
      <c r="E8844" s="9" t="inlineStr"/>
      <c r="F8844" s="9" t="inlineStr">
        <is>
          <t>2820.42</t>
        </is>
      </c>
    </row>
    <row r="8845" ht="11.5" customHeight="1">
      <c r="A8845" s="9" t="inlineStr"/>
      <c r="B8845" s="9" t="inlineStr">
        <is>
          <t>Say</t>
        </is>
      </c>
      <c r="C8845" s="9" t="inlineStr"/>
      <c r="D8845" s="9" t="inlineStr"/>
      <c r="E8845" s="9" t="inlineStr"/>
      <c r="F8845" s="9" t="inlineStr">
        <is>
          <t>2820.40</t>
        </is>
      </c>
    </row>
    <row r="8846" ht="23" customHeight="1">
      <c r="A8846" s="9" t="inlineStr">
        <is>
          <t>9.134.2.1.3</t>
        </is>
      </c>
      <c r="B8846" s="9" t="inlineStr">
        <is>
          <t>Kiln seasoned selected class of sheesham</t>
        </is>
      </c>
      <c r="C8846" s="9" t="inlineStr"/>
      <c r="D8846" s="9" t="inlineStr">
        <is>
          <t>wood</t>
        </is>
      </c>
      <c r="E8846" s="9" t="inlineStr"/>
      <c r="F8846" s="9" t="inlineStr"/>
    </row>
    <row r="8847" ht="11.5" customHeight="1">
      <c r="A8847" s="10" t="inlineStr">
        <is>
          <t>Code</t>
        </is>
      </c>
      <c r="B8847" s="10" t="inlineStr">
        <is>
          <t>Description</t>
        </is>
      </c>
      <c r="C8847" s="10" t="inlineStr">
        <is>
          <t>Unit</t>
        </is>
      </c>
      <c r="D8847" s="10" t="inlineStr">
        <is>
          <t>Quantity</t>
        </is>
      </c>
      <c r="E8847" s="10" t="inlineStr">
        <is>
          <t>Rate</t>
        </is>
      </c>
      <c r="F8847" s="10" t="inlineStr">
        <is>
          <t>Amount</t>
        </is>
      </c>
    </row>
    <row r="8848" ht="11.5" customHeight="1">
      <c r="A8848" s="9" t="inlineStr"/>
      <c r="B8848" s="9" t="inlineStr">
        <is>
          <t>Details of cost for door shutters</t>
        </is>
      </c>
      <c r="C8848" s="9" t="inlineStr"/>
      <c r="D8848" s="9" t="inlineStr"/>
      <c r="E8848" s="9" t="inlineStr"/>
      <c r="F8848" s="9" t="inlineStr"/>
    </row>
    <row r="8849" ht="11.5" customHeight="1">
      <c r="A8849" s="9" t="inlineStr"/>
      <c r="B8849" s="9" t="inlineStr">
        <is>
          <t>2.00x1.08m = 2.16 sqm.</t>
        </is>
      </c>
      <c r="C8849" s="9" t="inlineStr"/>
      <c r="D8849" s="9" t="inlineStr"/>
      <c r="E8849" s="9" t="inlineStr"/>
      <c r="F8849" s="9" t="inlineStr"/>
    </row>
    <row r="8850" ht="11.5" customHeight="1">
      <c r="A8850" s="9" t="inlineStr"/>
      <c r="B8850" s="9" t="inlineStr">
        <is>
          <t>MATERIAL</t>
        </is>
      </c>
      <c r="C8850" s="9" t="inlineStr"/>
      <c r="D8850" s="9" t="inlineStr"/>
      <c r="E8850" s="9" t="inlineStr"/>
      <c r="F8850" s="9" t="inlineStr"/>
    </row>
    <row r="8851" ht="11.5" customHeight="1">
      <c r="A8851" s="9" t="inlineStr"/>
      <c r="B8851" s="9" t="inlineStr">
        <is>
          <t>Hollock wood</t>
        </is>
      </c>
      <c r="C8851" s="9" t="inlineStr"/>
      <c r="D8851" s="9" t="inlineStr"/>
      <c r="E8851" s="9" t="inlineStr"/>
      <c r="F8851" s="9" t="inlineStr"/>
    </row>
    <row r="8852" ht="11.5" customHeight="1">
      <c r="A8852" s="9" t="inlineStr"/>
      <c r="B8852" s="9" t="inlineStr">
        <is>
          <t>Styles 4x209x9.5x3cm = 0.023 cum+</t>
        </is>
      </c>
      <c r="C8852" s="9" t="inlineStr"/>
      <c r="D8852" s="9" t="inlineStr"/>
      <c r="E8852" s="9" t="inlineStr"/>
      <c r="F8852" s="9" t="inlineStr"/>
    </row>
    <row r="8853" ht="11.5" customHeight="1">
      <c r="A8853" s="9" t="inlineStr"/>
      <c r="B8853" s="9" t="inlineStr">
        <is>
          <t>Top Rail - 1x110.5x9.5x3cm =</t>
        </is>
      </c>
      <c r="C8853" s="9" t="inlineStr"/>
      <c r="D8853" s="9" t="inlineStr"/>
      <c r="E8853" s="9" t="inlineStr"/>
      <c r="F8853" s="9" t="inlineStr"/>
    </row>
    <row r="8854" ht="11.5" customHeight="1">
      <c r="A8854" s="9" t="inlineStr"/>
      <c r="B8854" s="9" t="inlineStr">
        <is>
          <t>0.003cum+</t>
        </is>
      </c>
      <c r="C8854" s="9" t="inlineStr"/>
      <c r="D8854" s="9" t="inlineStr"/>
      <c r="E8854" s="9" t="inlineStr"/>
      <c r="F8854" s="9" t="inlineStr"/>
    </row>
    <row r="8855" ht="11.5" customHeight="1">
      <c r="A8855" s="9" t="inlineStr"/>
      <c r="B8855" s="9" t="inlineStr">
        <is>
          <t>Lock and bottom rail</t>
        </is>
      </c>
      <c r="C8855" s="9" t="inlineStr"/>
      <c r="D8855" s="9" t="inlineStr"/>
      <c r="E8855" s="9" t="inlineStr"/>
      <c r="F8855" s="9" t="inlineStr"/>
    </row>
    <row r="8856" ht="11.5" customHeight="1">
      <c r="A8856" s="9" t="inlineStr"/>
      <c r="B8856" s="9" t="inlineStr">
        <is>
          <t>2x110.5x19.7x3cm = 0.013 cum+</t>
        </is>
      </c>
      <c r="C8856" s="9" t="inlineStr"/>
      <c r="D8856" s="9" t="inlineStr"/>
      <c r="E8856" s="9" t="inlineStr"/>
      <c r="F8856" s="9" t="inlineStr"/>
    </row>
    <row r="8857" ht="11.5" customHeight="1">
      <c r="A8857" s="9" t="inlineStr"/>
      <c r="B8857" s="9" t="inlineStr">
        <is>
          <t>Beadings - (2x312+2x150)x(1.2)x</t>
        </is>
      </c>
      <c r="C8857" s="9" t="inlineStr"/>
      <c r="D8857" s="9" t="inlineStr"/>
      <c r="E8857" s="9" t="inlineStr"/>
      <c r="F8857" s="9" t="inlineStr"/>
    </row>
    <row r="8858" ht="11.5" customHeight="1">
      <c r="A8858" s="9" t="inlineStr"/>
      <c r="B8858" s="9" t="inlineStr">
        <is>
          <t>(1.2)cm = 0.001 cum.</t>
        </is>
      </c>
      <c r="C8858" s="9" t="inlineStr"/>
      <c r="D8858" s="9" t="inlineStr"/>
      <c r="E8858" s="9" t="inlineStr"/>
      <c r="F8858" s="9" t="inlineStr"/>
    </row>
    <row r="8859" ht="11.5" customHeight="1">
      <c r="A8859" s="9" t="inlineStr"/>
      <c r="B8859" s="9" t="inlineStr">
        <is>
          <t>Total = 0.040 cum+</t>
        </is>
      </c>
      <c r="C8859" s="9" t="inlineStr"/>
      <c r="D8859" s="9" t="inlineStr"/>
      <c r="E8859" s="9" t="inlineStr"/>
      <c r="F8859" s="9" t="inlineStr"/>
    </row>
    <row r="8860" ht="11.5" customHeight="1">
      <c r="A8860" s="9" t="inlineStr"/>
      <c r="B8860" s="9" t="inlineStr">
        <is>
          <t>Add for wastage @ 10% = 0.004 cum.</t>
        </is>
      </c>
      <c r="C8860" s="9" t="inlineStr"/>
      <c r="D8860" s="9" t="inlineStr"/>
      <c r="E8860" s="9" t="inlineStr"/>
      <c r="F8860" s="9" t="inlineStr"/>
    </row>
    <row r="8861" ht="11.5" customHeight="1">
      <c r="A8861" s="9" t="inlineStr"/>
      <c r="B8861" s="9" t="inlineStr">
        <is>
          <t>Total = 0.44 cum. Say 44 cudm.</t>
        </is>
      </c>
      <c r="C8861" s="9" t="inlineStr"/>
      <c r="D8861" s="9" t="inlineStr"/>
      <c r="E8861" s="9" t="inlineStr"/>
      <c r="F8861" s="9" t="inlineStr"/>
    </row>
    <row r="8862" ht="11.5" customHeight="1">
      <c r="A8862" s="9" t="inlineStr">
        <is>
          <t>1200</t>
        </is>
      </c>
      <c r="B8862" s="9" t="inlineStr">
        <is>
          <t>Kiln seasoned selected sheesum wood</t>
        </is>
      </c>
      <c r="C8862" s="9" t="inlineStr"/>
      <c r="D8862" s="9" t="inlineStr"/>
      <c r="E8862" s="9" t="inlineStr"/>
      <c r="F8862" s="9" t="inlineStr"/>
    </row>
    <row r="8863" ht="11.5" customHeight="1">
      <c r="A8863" s="9" t="inlineStr"/>
      <c r="B8863" s="9" t="inlineStr">
        <is>
          <t>planks</t>
        </is>
      </c>
      <c r="C8863" s="9" t="inlineStr">
        <is>
          <t>10 cudm</t>
        </is>
      </c>
      <c r="D8863" s="9" t="inlineStr">
        <is>
          <t>4.40</t>
        </is>
      </c>
      <c r="E8863" s="9" t="inlineStr">
        <is>
          <t>650.00</t>
        </is>
      </c>
      <c r="F8863" s="9" t="inlineStr">
        <is>
          <t>2860.00</t>
        </is>
      </c>
    </row>
    <row r="8864" ht="11.5" customHeight="1">
      <c r="A8864" s="9" t="inlineStr">
        <is>
          <t>2204</t>
        </is>
      </c>
      <c r="B8864" s="9" t="inlineStr">
        <is>
          <t>Carriage of Timber</t>
        </is>
      </c>
      <c r="C8864" s="9" t="inlineStr">
        <is>
          <t>cum</t>
        </is>
      </c>
      <c r="D8864" s="9" t="inlineStr">
        <is>
          <t>0.044</t>
        </is>
      </c>
      <c r="E8864" s="9" t="inlineStr">
        <is>
          <t>118.59</t>
        </is>
      </c>
      <c r="F8864" s="9" t="inlineStr">
        <is>
          <t>5.22</t>
        </is>
      </c>
    </row>
    <row r="8865" ht="11.5" customHeight="1">
      <c r="A8865" s="9" t="inlineStr">
        <is>
          <t>2504</t>
        </is>
      </c>
      <c r="B8865" s="9" t="inlineStr">
        <is>
          <t>Kiln seasoning of timber</t>
        </is>
      </c>
      <c r="C8865" s="9" t="inlineStr">
        <is>
          <t>cum</t>
        </is>
      </c>
      <c r="D8865" s="9" t="inlineStr">
        <is>
          <t>0.044</t>
        </is>
      </c>
      <c r="E8865" s="9" t="inlineStr">
        <is>
          <t>750.00</t>
        </is>
      </c>
      <c r="F8865" s="9" t="inlineStr">
        <is>
          <t>33.00</t>
        </is>
      </c>
    </row>
    <row r="8866" ht="11.5" customHeight="1">
      <c r="A8866" s="9" t="inlineStr"/>
      <c r="B8866" s="9" t="inlineStr">
        <is>
          <t>Wire gauge 2x160x40cm = 1.28 sqm.+</t>
        </is>
      </c>
      <c r="C8866" s="9" t="inlineStr"/>
      <c r="D8866" s="9" t="inlineStr"/>
      <c r="E8866" s="9" t="inlineStr"/>
      <c r="F8866" s="9" t="inlineStr"/>
    </row>
    <row r="8867" ht="11.5" customHeight="1">
      <c r="A8867" s="9" t="inlineStr"/>
      <c r="B8867" s="9" t="inlineStr">
        <is>
          <t>Add wastage @ 10% = 0.13 sqm.</t>
        </is>
      </c>
      <c r="C8867" s="9" t="inlineStr"/>
      <c r="D8867" s="9" t="inlineStr"/>
      <c r="E8867" s="9" t="inlineStr"/>
      <c r="F8867" s="9" t="inlineStr"/>
    </row>
    <row r="8868" ht="11.5" customHeight="1">
      <c r="A8868" s="9" t="inlineStr"/>
      <c r="B8868" s="9" t="inlineStr">
        <is>
          <t>Total = 1.41 sqm.</t>
        </is>
      </c>
      <c r="C8868" s="9" t="inlineStr"/>
      <c r="D8868" s="9" t="inlineStr"/>
      <c r="E8868" s="9" t="inlineStr"/>
      <c r="F8868" s="9" t="inlineStr"/>
    </row>
    <row r="8870" ht="11.5" customHeight="1">
      <c r="A8870" s="10" t="inlineStr">
        <is>
          <t>Code</t>
        </is>
      </c>
      <c r="B8870" s="10" t="inlineStr">
        <is>
          <t>Description</t>
        </is>
      </c>
      <c r="C8870" s="10" t="inlineStr">
        <is>
          <t>Unit</t>
        </is>
      </c>
      <c r="D8870" s="10" t="inlineStr">
        <is>
          <t>Quantity</t>
        </is>
      </c>
      <c r="E8870" s="10" t="inlineStr">
        <is>
          <t>Rate</t>
        </is>
      </c>
      <c r="F8870" s="10" t="inlineStr">
        <is>
          <t>Amount</t>
        </is>
      </c>
    </row>
    <row r="8871" ht="11.5" customHeight="1">
      <c r="A8871" s="9" t="inlineStr">
        <is>
          <t>0595</t>
        </is>
      </c>
      <c r="B8871" s="9" t="inlineStr">
        <is>
          <t>Bright finished or black enamelled mild</t>
        </is>
      </c>
      <c r="C8871" s="9" t="inlineStr"/>
      <c r="D8871" s="9" t="inlineStr"/>
      <c r="E8871" s="9" t="inlineStr"/>
      <c r="F8871" s="9" t="inlineStr"/>
    </row>
    <row r="8872" ht="11.5" customHeight="1">
      <c r="A8872" s="9" t="inlineStr"/>
      <c r="B8872" s="9" t="inlineStr">
        <is>
          <t>steel butt hinges 100x58x1.90 mm</t>
        </is>
      </c>
      <c r="C8872" s="9" t="inlineStr">
        <is>
          <t>10 Nos</t>
        </is>
      </c>
      <c r="D8872" s="9" t="inlineStr">
        <is>
          <t>0.60</t>
        </is>
      </c>
      <c r="E8872" s="9" t="inlineStr">
        <is>
          <t>80.00</t>
        </is>
      </c>
      <c r="F8872" s="9" t="inlineStr">
        <is>
          <t>48.00</t>
        </is>
      </c>
    </row>
    <row r="8873" ht="11.5" customHeight="1">
      <c r="A8873" s="9" t="inlineStr">
        <is>
          <t>0597</t>
        </is>
      </c>
      <c r="B8873" s="9" t="inlineStr">
        <is>
          <t>Bright finished or black enamelled mild</t>
        </is>
      </c>
      <c r="C8873" s="9" t="inlineStr"/>
      <c r="D8873" s="9" t="inlineStr"/>
      <c r="E8873" s="9" t="inlineStr"/>
      <c r="F8873" s="9" t="inlineStr"/>
    </row>
    <row r="8874" ht="11.5" customHeight="1">
      <c r="A8874" s="9" t="inlineStr"/>
      <c r="B8874" s="9" t="inlineStr">
        <is>
          <t>steel butt hinges50x37x1.50 mm</t>
        </is>
      </c>
      <c r="C8874" s="9" t="inlineStr">
        <is>
          <t>10 Nos</t>
        </is>
      </c>
      <c r="D8874" s="9" t="inlineStr">
        <is>
          <t>0.20</t>
        </is>
      </c>
      <c r="E8874" s="9" t="inlineStr">
        <is>
          <t>49.00</t>
        </is>
      </c>
      <c r="F8874" s="9" t="inlineStr">
        <is>
          <t>9.80</t>
        </is>
      </c>
    </row>
    <row r="8875" ht="11.5" customHeight="1">
      <c r="A8875" s="9" t="inlineStr">
        <is>
          <t>0637</t>
        </is>
      </c>
      <c r="B8875" s="9" t="inlineStr">
        <is>
          <t>Bright finished or black enamelled mild</t>
        </is>
      </c>
      <c r="C8875" s="9" t="inlineStr"/>
      <c r="D8875" s="9" t="inlineStr"/>
      <c r="E8875" s="9" t="inlineStr"/>
      <c r="F8875" s="9" t="inlineStr"/>
    </row>
    <row r="8876" ht="11.5" customHeight="1">
      <c r="A8876" s="9" t="inlineStr"/>
      <c r="B8876" s="9" t="inlineStr">
        <is>
          <t>steel screws 40 mm</t>
        </is>
      </c>
      <c r="C8876" s="9" t="inlineStr">
        <is>
          <t>100 Nos</t>
        </is>
      </c>
      <c r="D8876" s="9" t="inlineStr">
        <is>
          <t>0.48</t>
        </is>
      </c>
      <c r="E8876" s="9" t="inlineStr">
        <is>
          <t>60.00</t>
        </is>
      </c>
      <c r="F8876" s="9" t="inlineStr">
        <is>
          <t>28.80</t>
        </is>
      </c>
    </row>
    <row r="8877" ht="11.5" customHeight="1">
      <c r="A8877" s="9" t="inlineStr">
        <is>
          <t>0640</t>
        </is>
      </c>
      <c r="B8877" s="9" t="inlineStr">
        <is>
          <t>Bright finished or black enamelled mild</t>
        </is>
      </c>
      <c r="C8877" s="9" t="inlineStr"/>
      <c r="D8877" s="9" t="inlineStr"/>
      <c r="E8877" s="9" t="inlineStr"/>
      <c r="F8877" s="9" t="inlineStr"/>
    </row>
    <row r="8878" ht="11.5" customHeight="1">
      <c r="A8878" s="9" t="inlineStr"/>
      <c r="B8878" s="9" t="inlineStr">
        <is>
          <t>steel screws 20 mm</t>
        </is>
      </c>
      <c r="C8878" s="9" t="inlineStr">
        <is>
          <t>100 Nos</t>
        </is>
      </c>
      <c r="D8878" s="9" t="inlineStr">
        <is>
          <t>0.08</t>
        </is>
      </c>
      <c r="E8878" s="9" t="inlineStr">
        <is>
          <t>30.00</t>
        </is>
      </c>
      <c r="F8878" s="9" t="inlineStr">
        <is>
          <t>2.40</t>
        </is>
      </c>
    </row>
    <row r="8879" ht="11.5" customHeight="1">
      <c r="A8879" s="9" t="inlineStr"/>
      <c r="B8879" s="9" t="inlineStr">
        <is>
          <t>LABOUR</t>
        </is>
      </c>
      <c r="C8879" s="9" t="inlineStr"/>
      <c r="D8879" s="9" t="inlineStr"/>
      <c r="E8879" s="9" t="inlineStr"/>
      <c r="F8879" s="9" t="inlineStr"/>
    </row>
    <row r="8880" ht="11.5" customHeight="1">
      <c r="A8880" s="9" t="inlineStr">
        <is>
          <t>0111</t>
        </is>
      </c>
      <c r="B8880" s="9" t="inlineStr">
        <is>
          <t>Carpenter 1st class</t>
        </is>
      </c>
      <c r="C8880" s="9" t="inlineStr">
        <is>
          <t>day</t>
        </is>
      </c>
      <c r="D8880" s="9" t="inlineStr">
        <is>
          <t>1.20</t>
        </is>
      </c>
      <c r="E8880" s="9" t="inlineStr">
        <is>
          <t>738.00</t>
        </is>
      </c>
      <c r="F8880" s="9" t="inlineStr">
        <is>
          <t>885.60</t>
        </is>
      </c>
    </row>
    <row r="8881" ht="11.5" customHeight="1">
      <c r="A8881" s="9" t="inlineStr">
        <is>
          <t>0112</t>
        </is>
      </c>
      <c r="B8881" s="9" t="inlineStr">
        <is>
          <t>Carpenter 2nd class</t>
        </is>
      </c>
      <c r="C8881" s="9" t="inlineStr">
        <is>
          <t>day</t>
        </is>
      </c>
      <c r="D8881" s="9" t="inlineStr">
        <is>
          <t>0.80</t>
        </is>
      </c>
      <c r="E8881" s="9" t="inlineStr">
        <is>
          <t>679.00</t>
        </is>
      </c>
      <c r="F8881" s="9" t="inlineStr">
        <is>
          <t>543.20</t>
        </is>
      </c>
    </row>
    <row r="8882" ht="11.5" customHeight="1">
      <c r="A8882" s="9" t="inlineStr">
        <is>
          <t>0114</t>
        </is>
      </c>
      <c r="B8882" s="9" t="inlineStr">
        <is>
          <t>Beldar</t>
        </is>
      </c>
      <c r="C8882" s="9" t="inlineStr">
        <is>
          <t>day</t>
        </is>
      </c>
      <c r="D8882" s="9" t="inlineStr">
        <is>
          <t>1.00</t>
        </is>
      </c>
      <c r="E8882" s="9" t="inlineStr">
        <is>
          <t>558.00</t>
        </is>
      </c>
      <c r="F8882" s="9" t="inlineStr">
        <is>
          <t>558.00</t>
        </is>
      </c>
    </row>
    <row r="8883" ht="11.5" customHeight="1">
      <c r="A8883" s="9" t="inlineStr">
        <is>
          <t>0130</t>
        </is>
      </c>
      <c r="B8883" s="9" t="inlineStr">
        <is>
          <t>Mistry</t>
        </is>
      </c>
      <c r="C8883" s="9" t="inlineStr">
        <is>
          <t>day</t>
        </is>
      </c>
      <c r="D8883" s="9" t="inlineStr">
        <is>
          <t>0.10</t>
        </is>
      </c>
      <c r="E8883" s="9" t="inlineStr">
        <is>
          <t>738.00</t>
        </is>
      </c>
      <c r="F8883" s="9" t="inlineStr">
        <is>
          <t>73.80</t>
        </is>
      </c>
    </row>
    <row r="8884" ht="11.5" customHeight="1">
      <c r="A8884" s="9" t="inlineStr">
        <is>
          <t>9999</t>
        </is>
      </c>
      <c r="B8884" s="9" t="inlineStr">
        <is>
          <t>Sundries</t>
        </is>
      </c>
      <c r="C8884" s="9" t="inlineStr">
        <is>
          <t>L.S.</t>
        </is>
      </c>
      <c r="D8884" s="9" t="inlineStr">
        <is>
          <t>33.80</t>
        </is>
      </c>
      <c r="E8884" s="9" t="inlineStr">
        <is>
          <t>2.00</t>
        </is>
      </c>
      <c r="F8884" s="9" t="inlineStr">
        <is>
          <t>67.60</t>
        </is>
      </c>
    </row>
    <row r="8885" ht="11.5" customHeight="1">
      <c r="A8885" s="9" t="inlineStr"/>
      <c r="B8885" s="9" t="inlineStr">
        <is>
          <t>TOTAL</t>
        </is>
      </c>
      <c r="C8885" s="9" t="inlineStr"/>
      <c r="D8885" s="9" t="inlineStr"/>
      <c r="E8885" s="9" t="inlineStr"/>
      <c r="F8885" s="9" t="inlineStr">
        <is>
          <t>5679.42 W</t>
        </is>
      </c>
    </row>
    <row r="8886" ht="11.5" customHeight="1">
      <c r="A8886" s="9" t="inlineStr"/>
      <c r="B8886" s="9" t="inlineStr">
        <is>
          <t>Add 1 % Water charges on "W"</t>
        </is>
      </c>
      <c r="C8886" s="9" t="inlineStr"/>
      <c r="D8886" s="9" t="inlineStr"/>
      <c r="E8886" s="9" t="inlineStr"/>
      <c r="F8886" s="9" t="inlineStr">
        <is>
          <t>56.79</t>
        </is>
      </c>
    </row>
    <row r="8887" ht="11.5" customHeight="1">
      <c r="A8887" s="9" t="inlineStr"/>
      <c r="B8887" s="9" t="inlineStr">
        <is>
          <t>TOTAL</t>
        </is>
      </c>
      <c r="C8887" s="9" t="inlineStr"/>
      <c r="D8887" s="9" t="inlineStr"/>
      <c r="E8887" s="9" t="inlineStr"/>
      <c r="F8887" s="9" t="inlineStr">
        <is>
          <t>5736.21 X</t>
        </is>
      </c>
    </row>
    <row r="8888" ht="11.5" customHeight="1">
      <c r="A8888" s="9" t="inlineStr"/>
      <c r="B8888" s="9" t="inlineStr">
        <is>
          <t>Add GST on "X" (multiplying factor</t>
        </is>
      </c>
      <c r="C8888" s="9" t="inlineStr"/>
      <c r="D8888" s="9" t="inlineStr"/>
      <c r="E8888" s="9" t="inlineStr"/>
      <c r="F8888" s="9" t="inlineStr"/>
    </row>
    <row r="8889" ht="11.5" customHeight="1">
      <c r="A8889" s="9" t="inlineStr"/>
      <c r="B8889" s="9" t="inlineStr">
        <is>
          <t>0.1405)</t>
        </is>
      </c>
      <c r="C8889" s="9" t="inlineStr"/>
      <c r="D8889" s="9" t="inlineStr"/>
      <c r="E8889" s="9" t="inlineStr"/>
      <c r="F8889" s="9" t="inlineStr">
        <is>
          <t>805.94</t>
        </is>
      </c>
    </row>
    <row r="8890" ht="11.5" customHeight="1">
      <c r="A8890" s="9" t="inlineStr"/>
      <c r="B8890" s="9" t="inlineStr">
        <is>
          <t>TOTAL</t>
        </is>
      </c>
      <c r="C8890" s="9" t="inlineStr"/>
      <c r="D8890" s="9" t="inlineStr"/>
      <c r="E8890" s="9" t="inlineStr"/>
      <c r="F8890" s="9" t="inlineStr">
        <is>
          <t>6542.15 Y</t>
        </is>
      </c>
    </row>
    <row r="8891" ht="11.5" customHeight="1">
      <c r="A8891" s="9" t="inlineStr"/>
      <c r="B8891" s="9" t="inlineStr">
        <is>
          <t>Add 15% CPOH on "Y"</t>
        </is>
      </c>
      <c r="C8891" s="9" t="inlineStr"/>
      <c r="D8891" s="9" t="inlineStr"/>
      <c r="E8891" s="9" t="inlineStr"/>
      <c r="F8891" s="9" t="inlineStr">
        <is>
          <t>981.32</t>
        </is>
      </c>
    </row>
    <row r="8892" ht="11.5" customHeight="1">
      <c r="A8892" s="9" t="inlineStr"/>
      <c r="B8892" s="9" t="inlineStr">
        <is>
          <t>TOTAL</t>
        </is>
      </c>
      <c r="C8892" s="9" t="inlineStr"/>
      <c r="D8892" s="9" t="inlineStr"/>
      <c r="E8892" s="9" t="inlineStr"/>
      <c r="F8892" s="9" t="inlineStr">
        <is>
          <t>7523.47 Z</t>
        </is>
      </c>
    </row>
    <row r="8893" ht="11.5" customHeight="1">
      <c r="A8893" s="9" t="inlineStr"/>
      <c r="B8893" s="9" t="inlineStr">
        <is>
          <t>Add Cess @ 1% on "Z"</t>
        </is>
      </c>
      <c r="C8893" s="9" t="inlineStr"/>
      <c r="D8893" s="9" t="inlineStr"/>
      <c r="E8893" s="9" t="inlineStr"/>
      <c r="F8893" s="9" t="inlineStr">
        <is>
          <t>75.23</t>
        </is>
      </c>
    </row>
    <row r="8894" ht="11.5" customHeight="1">
      <c r="A8894" s="9" t="inlineStr"/>
      <c r="B8894" s="9" t="inlineStr">
        <is>
          <t>Cost of 2.16 sqm.</t>
        </is>
      </c>
      <c r="C8894" s="9" t="inlineStr"/>
      <c r="D8894" s="9" t="inlineStr"/>
      <c r="E8894" s="9" t="inlineStr"/>
      <c r="F8894" s="9" t="inlineStr">
        <is>
          <t>7598.71</t>
        </is>
      </c>
    </row>
    <row r="8895" ht="11.5" customHeight="1">
      <c r="A8895" s="9" t="inlineStr"/>
      <c r="B8895" s="9" t="inlineStr">
        <is>
          <t>Cost of 1 sqm.</t>
        </is>
      </c>
      <c r="C8895" s="9" t="inlineStr"/>
      <c r="D8895" s="9" t="inlineStr"/>
      <c r="E8895" s="9" t="inlineStr"/>
      <c r="F8895" s="9" t="inlineStr">
        <is>
          <t>3517.92</t>
        </is>
      </c>
    </row>
    <row r="8896" ht="11.5" customHeight="1">
      <c r="A8896" s="9" t="inlineStr"/>
      <c r="B8896" s="9" t="inlineStr">
        <is>
          <t>Say</t>
        </is>
      </c>
      <c r="C8896" s="9" t="inlineStr"/>
      <c r="D8896" s="9" t="inlineStr"/>
      <c r="E8896" s="9" t="inlineStr"/>
      <c r="F8896" s="9" t="inlineStr">
        <is>
          <t>3517.90</t>
        </is>
      </c>
    </row>
    <row r="8897" ht="11.5" customHeight="1">
      <c r="A8897" s="9" t="inlineStr">
        <is>
          <t>9.134.2.2</t>
        </is>
      </c>
      <c r="B8897" s="9" t="inlineStr">
        <is>
          <t>With ISI marked stainless steel butt</t>
        </is>
      </c>
      <c r="C8897" s="9" t="inlineStr">
        <is>
          <t>hinges</t>
        </is>
      </c>
      <c r="D8897" s="9" t="inlineStr">
        <is>
          <t>of required</t>
        </is>
      </c>
      <c r="E8897" s="9" t="inlineStr">
        <is>
          <t>size</t>
        </is>
      </c>
      <c r="F8897" s="9" t="inlineStr"/>
    </row>
    <row r="8898" ht="23" customHeight="1">
      <c r="A8898" s="9" t="inlineStr">
        <is>
          <t>9.134.2.2.1</t>
        </is>
      </c>
      <c r="B8898" s="9" t="inlineStr">
        <is>
          <t>Second class teak wood</t>
        </is>
      </c>
      <c r="C8898" s="9" t="inlineStr"/>
      <c r="D8898" s="9" t="inlineStr"/>
      <c r="E8898" s="9" t="inlineStr"/>
      <c r="F8898" s="9" t="inlineStr"/>
    </row>
    <row r="8899" ht="11.5" customHeight="1">
      <c r="A8899" s="10" t="inlineStr">
        <is>
          <t>Code</t>
        </is>
      </c>
      <c r="B8899" s="10" t="inlineStr">
        <is>
          <t>Description</t>
        </is>
      </c>
      <c r="C8899" s="10" t="inlineStr">
        <is>
          <t>Unit</t>
        </is>
      </c>
      <c r="D8899" s="10" t="inlineStr">
        <is>
          <t>Quantity</t>
        </is>
      </c>
      <c r="E8899" s="10" t="inlineStr">
        <is>
          <t>Rate</t>
        </is>
      </c>
      <c r="F8899" s="10" t="inlineStr">
        <is>
          <t>Amount</t>
        </is>
      </c>
    </row>
    <row r="8900" ht="11.5" customHeight="1">
      <c r="A8900" s="9" t="inlineStr"/>
      <c r="B8900" s="9" t="inlineStr">
        <is>
          <t>Details of cost for door shutters</t>
        </is>
      </c>
      <c r="C8900" s="9" t="inlineStr"/>
      <c r="D8900" s="9" t="inlineStr"/>
      <c r="E8900" s="9" t="inlineStr"/>
      <c r="F8900" s="9" t="inlineStr"/>
    </row>
    <row r="8901" ht="11.5" customHeight="1">
      <c r="A8901" s="9" t="inlineStr"/>
      <c r="B8901" s="9" t="inlineStr">
        <is>
          <t>2.00x1.08m = 2.16 sqm.</t>
        </is>
      </c>
      <c r="C8901" s="9" t="inlineStr"/>
      <c r="D8901" s="9" t="inlineStr"/>
      <c r="E8901" s="9" t="inlineStr"/>
      <c r="F8901" s="9" t="inlineStr"/>
    </row>
    <row r="8902" ht="11.5" customHeight="1">
      <c r="A8902" s="9" t="inlineStr"/>
      <c r="B8902" s="9" t="inlineStr">
        <is>
          <t>MATERIAL</t>
        </is>
      </c>
      <c r="C8902" s="9" t="inlineStr"/>
      <c r="D8902" s="9" t="inlineStr"/>
      <c r="E8902" s="9" t="inlineStr"/>
      <c r="F8902" s="9" t="inlineStr"/>
    </row>
    <row r="8903" ht="11.5" customHeight="1">
      <c r="A8903" s="9" t="inlineStr"/>
      <c r="B8903" s="9" t="inlineStr">
        <is>
          <t>Teak wood (2nd class)</t>
        </is>
      </c>
      <c r="C8903" s="9" t="inlineStr"/>
      <c r="D8903" s="9" t="inlineStr"/>
      <c r="E8903" s="9" t="inlineStr"/>
      <c r="F8903" s="9" t="inlineStr"/>
    </row>
    <row r="8904" ht="11.5" customHeight="1">
      <c r="A8904" s="9" t="inlineStr"/>
      <c r="B8904" s="9" t="inlineStr">
        <is>
          <t>Styles 4x209x9.5x3cm = 0.023 cum+</t>
        </is>
      </c>
      <c r="C8904" s="9" t="inlineStr"/>
      <c r="D8904" s="9" t="inlineStr"/>
      <c r="E8904" s="9" t="inlineStr"/>
      <c r="F8904" s="9" t="inlineStr"/>
    </row>
    <row r="8905" ht="11.5" customHeight="1">
      <c r="A8905" s="9" t="inlineStr"/>
      <c r="B8905" s="9" t="inlineStr">
        <is>
          <t>Top Rail - 1x110.5x9.5x3cm =</t>
        </is>
      </c>
      <c r="C8905" s="9" t="inlineStr"/>
      <c r="D8905" s="9" t="inlineStr"/>
      <c r="E8905" s="9" t="inlineStr"/>
      <c r="F8905" s="9" t="inlineStr"/>
    </row>
    <row r="8906" ht="11.5" customHeight="1">
      <c r="A8906" s="9" t="inlineStr"/>
      <c r="B8906" s="9" t="inlineStr">
        <is>
          <t>0.003cum+</t>
        </is>
      </c>
      <c r="C8906" s="9" t="inlineStr"/>
      <c r="D8906" s="9" t="inlineStr"/>
      <c r="E8906" s="9" t="inlineStr"/>
      <c r="F8906" s="9" t="inlineStr"/>
    </row>
    <row r="8907" ht="11.5" customHeight="1">
      <c r="A8907" s="9" t="inlineStr"/>
      <c r="B8907" s="9" t="inlineStr">
        <is>
          <t>Lock and bottom rail</t>
        </is>
      </c>
      <c r="C8907" s="9" t="inlineStr"/>
      <c r="D8907" s="9" t="inlineStr"/>
      <c r="E8907" s="9" t="inlineStr"/>
      <c r="F8907" s="9" t="inlineStr"/>
    </row>
    <row r="8908" ht="11.5" customHeight="1">
      <c r="A8908" s="9" t="inlineStr"/>
      <c r="B8908" s="9" t="inlineStr">
        <is>
          <t>2x110.5x19.7x3cm = 0.013 cum+</t>
        </is>
      </c>
      <c r="C8908" s="9" t="inlineStr"/>
      <c r="D8908" s="9" t="inlineStr"/>
      <c r="E8908" s="9" t="inlineStr"/>
      <c r="F8908" s="9" t="inlineStr"/>
    </row>
    <row r="8909" ht="11.5" customHeight="1">
      <c r="A8909" s="9" t="inlineStr"/>
      <c r="B8909" s="9" t="inlineStr">
        <is>
          <t>Beadings - (2x312+2x150)x(1.2)x</t>
        </is>
      </c>
      <c r="C8909" s="9" t="inlineStr"/>
      <c r="D8909" s="9" t="inlineStr"/>
      <c r="E8909" s="9" t="inlineStr"/>
      <c r="F8909" s="9" t="inlineStr"/>
    </row>
    <row r="8910" ht="11.5" customHeight="1">
      <c r="A8910" s="9" t="inlineStr"/>
      <c r="B8910" s="9" t="inlineStr">
        <is>
          <t>(1.2)cm = 0.001 cum.</t>
        </is>
      </c>
      <c r="C8910" s="9" t="inlineStr"/>
      <c r="D8910" s="9" t="inlineStr"/>
      <c r="E8910" s="9" t="inlineStr"/>
      <c r="F8910" s="9" t="inlineStr"/>
    </row>
    <row r="8911" ht="11.5" customHeight="1">
      <c r="A8911" s="9" t="inlineStr"/>
      <c r="B8911" s="9" t="inlineStr">
        <is>
          <t>Total = 0.040 cum+</t>
        </is>
      </c>
      <c r="C8911" s="9" t="inlineStr"/>
      <c r="D8911" s="9" t="inlineStr"/>
      <c r="E8911" s="9" t="inlineStr"/>
      <c r="F8911" s="9" t="inlineStr"/>
    </row>
    <row r="8912" ht="11.5" customHeight="1">
      <c r="A8912" s="9" t="inlineStr"/>
      <c r="B8912" s="9" t="inlineStr">
        <is>
          <t>Add for wastage @ 10% = 0.004 cum.</t>
        </is>
      </c>
      <c r="C8912" s="9" t="inlineStr"/>
      <c r="D8912" s="9" t="inlineStr"/>
      <c r="E8912" s="9" t="inlineStr"/>
      <c r="F8912" s="9" t="inlineStr"/>
    </row>
    <row r="8913" ht="11.5" customHeight="1">
      <c r="A8913" s="9" t="inlineStr"/>
      <c r="B8913" s="9" t="inlineStr">
        <is>
          <t>Total = 0.44 cum. Say 44 cudm.</t>
        </is>
      </c>
      <c r="C8913" s="9" t="inlineStr"/>
      <c r="D8913" s="9" t="inlineStr"/>
      <c r="E8913" s="9" t="inlineStr"/>
      <c r="F8913" s="9" t="inlineStr"/>
    </row>
    <row r="8914" ht="11.5" customHeight="1">
      <c r="A8914" s="9" t="inlineStr">
        <is>
          <t>1190</t>
        </is>
      </c>
      <c r="B8914" s="9" t="inlineStr">
        <is>
          <t>Second class teak wood in planks</t>
        </is>
      </c>
      <c r="C8914" s="9" t="inlineStr">
        <is>
          <t>10 cudm</t>
        </is>
      </c>
      <c r="D8914" s="9" t="inlineStr">
        <is>
          <t>4.40</t>
        </is>
      </c>
      <c r="E8914" s="9" t="inlineStr">
        <is>
          <t>791.00</t>
        </is>
      </c>
      <c r="F8914" s="9" t="inlineStr">
        <is>
          <t>3480.40</t>
        </is>
      </c>
    </row>
    <row r="8915" ht="11.5" customHeight="1">
      <c r="A8915" s="9" t="inlineStr">
        <is>
          <t>2204</t>
        </is>
      </c>
      <c r="B8915" s="9" t="inlineStr">
        <is>
          <t>Carriage of Timber</t>
        </is>
      </c>
      <c r="C8915" s="9" t="inlineStr">
        <is>
          <t>cum</t>
        </is>
      </c>
      <c r="D8915" s="9" t="inlineStr">
        <is>
          <t>0.044</t>
        </is>
      </c>
      <c r="E8915" s="9" t="inlineStr">
        <is>
          <t>118.59</t>
        </is>
      </c>
      <c r="F8915" s="9" t="inlineStr">
        <is>
          <t>5.22</t>
        </is>
      </c>
    </row>
    <row r="8916" ht="11.5" customHeight="1">
      <c r="A8916" s="9" t="inlineStr"/>
      <c r="B8916" s="9" t="inlineStr">
        <is>
          <t>Wire gauge 2x160x40cm = 1.28 sqm.+</t>
        </is>
      </c>
      <c r="C8916" s="9" t="inlineStr"/>
      <c r="D8916" s="9" t="inlineStr"/>
      <c r="E8916" s="9" t="inlineStr"/>
      <c r="F8916" s="9" t="inlineStr"/>
    </row>
    <row r="8917" ht="11.5" customHeight="1">
      <c r="A8917" s="9" t="inlineStr"/>
      <c r="B8917" s="9" t="inlineStr">
        <is>
          <t>Add wastage @ 10% = 0.13 sqm.</t>
        </is>
      </c>
      <c r="C8917" s="9" t="inlineStr"/>
      <c r="D8917" s="9" t="inlineStr"/>
      <c r="E8917" s="9" t="inlineStr"/>
      <c r="F8917" s="9" t="inlineStr"/>
    </row>
    <row r="8918" ht="11.5" customHeight="1">
      <c r="A8918" s="9" t="inlineStr"/>
      <c r="B8918" s="9" t="inlineStr">
        <is>
          <t>Total = 1.41 sqm.</t>
        </is>
      </c>
      <c r="C8918" s="9" t="inlineStr"/>
      <c r="D8918" s="9" t="inlineStr"/>
      <c r="E8918" s="9" t="inlineStr"/>
      <c r="F8918" s="9" t="inlineStr"/>
    </row>
    <row r="8919" ht="11.5" customHeight="1">
      <c r="A8919" s="9" t="inlineStr">
        <is>
          <t>8737</t>
        </is>
      </c>
      <c r="B8919" s="9" t="inlineStr">
        <is>
          <t>Stainless steel wire guage (Grade-304)</t>
        </is>
      </c>
      <c r="C8919" s="9" t="inlineStr"/>
      <c r="D8919" s="9" t="inlineStr"/>
      <c r="E8919" s="9" t="inlineStr"/>
      <c r="F8919" s="9" t="inlineStr"/>
    </row>
    <row r="8921" ht="11.5" customHeight="1">
      <c r="A8921" s="10" t="inlineStr">
        <is>
          <t>Code</t>
        </is>
      </c>
      <c r="B8921" s="10" t="inlineStr">
        <is>
          <t>Description</t>
        </is>
      </c>
      <c r="C8921" s="10" t="inlineStr">
        <is>
          <t>Unit</t>
        </is>
      </c>
      <c r="D8921" s="10" t="inlineStr">
        <is>
          <t>Quantity</t>
        </is>
      </c>
      <c r="E8921" s="10" t="inlineStr">
        <is>
          <t>Rate</t>
        </is>
      </c>
      <c r="F8921" s="10" t="inlineStr">
        <is>
          <t>Amount</t>
        </is>
      </c>
    </row>
    <row r="8922" ht="11.5" customHeight="1">
      <c r="A8922" s="9" t="inlineStr">
        <is>
          <t>8220</t>
        </is>
      </c>
      <c r="B8922" s="9" t="inlineStr">
        <is>
          <t>Stainless steel butt hinges (heavy</t>
        </is>
      </c>
      <c r="C8922" s="9" t="inlineStr"/>
      <c r="D8922" s="9" t="inlineStr"/>
      <c r="E8922" s="9" t="inlineStr"/>
      <c r="F8922" s="9" t="inlineStr"/>
    </row>
    <row r="8923" ht="11.5" customHeight="1">
      <c r="A8923" s="9" t="inlineStr"/>
      <c r="B8923" s="9" t="inlineStr">
        <is>
          <t>weight) 100x60x2.5 mm IS : 12817</t>
        </is>
      </c>
      <c r="C8923" s="9" t="inlineStr"/>
      <c r="D8923" s="9" t="inlineStr"/>
      <c r="E8923" s="9" t="inlineStr"/>
      <c r="F8923" s="9" t="inlineStr"/>
    </row>
    <row r="8924" ht="11.5" customHeight="1">
      <c r="A8924" s="9" t="inlineStr"/>
      <c r="B8924" s="9" t="inlineStr">
        <is>
          <t>marked</t>
        </is>
      </c>
      <c r="C8924" s="9" t="inlineStr">
        <is>
          <t>10 Nos</t>
        </is>
      </c>
      <c r="D8924" s="9" t="inlineStr">
        <is>
          <t>0.60</t>
        </is>
      </c>
      <c r="E8924" s="9" t="inlineStr">
        <is>
          <t>255.00</t>
        </is>
      </c>
      <c r="F8924" s="9" t="inlineStr">
        <is>
          <t>153.00</t>
        </is>
      </c>
    </row>
    <row r="8925" ht="11.5" customHeight="1">
      <c r="A8925" s="9" t="inlineStr">
        <is>
          <t>8218</t>
        </is>
      </c>
      <c r="B8925" s="9" t="inlineStr">
        <is>
          <t>Stainless steel butt hinges 50x37x</t>
        </is>
      </c>
      <c r="C8925" s="9" t="inlineStr"/>
      <c r="D8925" s="9" t="inlineStr"/>
      <c r="E8925" s="9" t="inlineStr"/>
      <c r="F8925" s="9" t="inlineStr"/>
    </row>
    <row r="8926" ht="11.5" customHeight="1">
      <c r="A8926" s="9" t="inlineStr"/>
      <c r="B8926" s="9" t="inlineStr">
        <is>
          <t>1.5 mm IS : 12817 marked</t>
        </is>
      </c>
      <c r="C8926" s="9" t="inlineStr">
        <is>
          <t>10 Nos</t>
        </is>
      </c>
      <c r="D8926" s="9" t="inlineStr">
        <is>
          <t>0.20</t>
        </is>
      </c>
      <c r="E8926" s="9" t="inlineStr">
        <is>
          <t>135.00</t>
        </is>
      </c>
      <c r="F8926" s="9" t="inlineStr">
        <is>
          <t>27.00</t>
        </is>
      </c>
    </row>
    <row r="8927" ht="11.5" customHeight="1">
      <c r="A8927" s="9" t="inlineStr">
        <is>
          <t>8211</t>
        </is>
      </c>
      <c r="B8927" s="9" t="inlineStr">
        <is>
          <t>Stainless steel screws 40 mm</t>
        </is>
      </c>
      <c r="C8927" s="9" t="inlineStr">
        <is>
          <t>100 Nos</t>
        </is>
      </c>
      <c r="D8927" s="9" t="inlineStr">
        <is>
          <t>0.48</t>
        </is>
      </c>
      <c r="E8927" s="9" t="inlineStr">
        <is>
          <t>215.00</t>
        </is>
      </c>
      <c r="F8927" s="9" t="inlineStr">
        <is>
          <t>103.20</t>
        </is>
      </c>
    </row>
    <row r="8928" ht="11.5" customHeight="1">
      <c r="A8928" s="9" t="inlineStr">
        <is>
          <t>8214</t>
        </is>
      </c>
      <c r="B8928" s="9" t="inlineStr">
        <is>
          <t>Stainless steel screws 20 mm</t>
        </is>
      </c>
      <c r="C8928" s="9" t="inlineStr">
        <is>
          <t>100 Nos</t>
        </is>
      </c>
      <c r="D8928" s="9" t="inlineStr">
        <is>
          <t>0.08</t>
        </is>
      </c>
      <c r="E8928" s="9" t="inlineStr">
        <is>
          <t>125.00</t>
        </is>
      </c>
      <c r="F8928" s="9" t="inlineStr">
        <is>
          <t>10.00</t>
        </is>
      </c>
    </row>
    <row r="8929" ht="11.5" customHeight="1">
      <c r="A8929" s="9" t="inlineStr"/>
      <c r="B8929" s="9" t="inlineStr">
        <is>
          <t>LABOUR</t>
        </is>
      </c>
      <c r="C8929" s="9" t="inlineStr"/>
      <c r="D8929" s="9" t="inlineStr"/>
      <c r="E8929" s="9" t="inlineStr"/>
      <c r="F8929" s="9" t="inlineStr"/>
    </row>
    <row r="8930" ht="11.5" customHeight="1">
      <c r="A8930" s="9" t="inlineStr">
        <is>
          <t>0111</t>
        </is>
      </c>
      <c r="B8930" s="9" t="inlineStr">
        <is>
          <t>Carpenter 1st class</t>
        </is>
      </c>
      <c r="C8930" s="9" t="inlineStr">
        <is>
          <t>day</t>
        </is>
      </c>
      <c r="D8930" s="9" t="inlineStr">
        <is>
          <t>1.20</t>
        </is>
      </c>
      <c r="E8930" s="9" t="inlineStr">
        <is>
          <t>738.00</t>
        </is>
      </c>
      <c r="F8930" s="9" t="inlineStr">
        <is>
          <t>885.60</t>
        </is>
      </c>
    </row>
    <row r="8931" ht="11.5" customHeight="1">
      <c r="A8931" s="9" t="inlineStr">
        <is>
          <t>0112</t>
        </is>
      </c>
      <c r="B8931" s="9" t="inlineStr">
        <is>
          <t>Carpenter 2nd class</t>
        </is>
      </c>
      <c r="C8931" s="9" t="inlineStr">
        <is>
          <t>day</t>
        </is>
      </c>
      <c r="D8931" s="9" t="inlineStr">
        <is>
          <t>0.80</t>
        </is>
      </c>
      <c r="E8931" s="9" t="inlineStr">
        <is>
          <t>679.00</t>
        </is>
      </c>
      <c r="F8931" s="9" t="inlineStr">
        <is>
          <t>543.20</t>
        </is>
      </c>
    </row>
    <row r="8932" ht="11.5" customHeight="1">
      <c r="A8932" s="9" t="inlineStr">
        <is>
          <t>0114</t>
        </is>
      </c>
      <c r="B8932" s="9" t="inlineStr">
        <is>
          <t>Beldar</t>
        </is>
      </c>
      <c r="C8932" s="9" t="inlineStr">
        <is>
          <t>day</t>
        </is>
      </c>
      <c r="D8932" s="9" t="inlineStr">
        <is>
          <t>1.00</t>
        </is>
      </c>
      <c r="E8932" s="9" t="inlineStr">
        <is>
          <t>558.00</t>
        </is>
      </c>
      <c r="F8932" s="9" t="inlineStr">
        <is>
          <t>558.00</t>
        </is>
      </c>
    </row>
    <row r="8933" ht="11.5" customHeight="1">
      <c r="A8933" s="9" t="inlineStr">
        <is>
          <t>0130</t>
        </is>
      </c>
      <c r="B8933" s="9" t="inlineStr">
        <is>
          <t>Mistry</t>
        </is>
      </c>
      <c r="C8933" s="9" t="inlineStr">
        <is>
          <t>day</t>
        </is>
      </c>
      <c r="D8933" s="9" t="inlineStr">
        <is>
          <t>0.10</t>
        </is>
      </c>
      <c r="E8933" s="9" t="inlineStr">
        <is>
          <t>738.00</t>
        </is>
      </c>
      <c r="F8933" s="9" t="inlineStr">
        <is>
          <t>73.80</t>
        </is>
      </c>
    </row>
    <row r="8934" ht="11.5" customHeight="1">
      <c r="A8934" s="9" t="inlineStr">
        <is>
          <t>9999</t>
        </is>
      </c>
      <c r="B8934" s="9" t="inlineStr">
        <is>
          <t>Sundries</t>
        </is>
      </c>
      <c r="C8934" s="9" t="inlineStr">
        <is>
          <t>L.S.</t>
        </is>
      </c>
      <c r="D8934" s="9" t="inlineStr">
        <is>
          <t>33.80</t>
        </is>
      </c>
      <c r="E8934" s="9" t="inlineStr">
        <is>
          <t>2.00</t>
        </is>
      </c>
      <c r="F8934" s="9" t="inlineStr">
        <is>
          <t>67.60</t>
        </is>
      </c>
    </row>
    <row r="8935" ht="11.5" customHeight="1">
      <c r="A8935" s="9" t="inlineStr"/>
      <c r="B8935" s="9" t="inlineStr">
        <is>
          <t>TOTAL</t>
        </is>
      </c>
      <c r="C8935" s="9" t="inlineStr"/>
      <c r="D8935" s="9" t="inlineStr"/>
      <c r="E8935" s="9" t="inlineStr"/>
      <c r="F8935" s="9" t="inlineStr">
        <is>
          <t>6471.02 W</t>
        </is>
      </c>
    </row>
    <row r="8936" ht="11.5" customHeight="1">
      <c r="A8936" s="9" t="inlineStr"/>
      <c r="B8936" s="9" t="inlineStr">
        <is>
          <t>Add 1 % Water charges on "W"</t>
        </is>
      </c>
      <c r="C8936" s="9" t="inlineStr"/>
      <c r="D8936" s="9" t="inlineStr"/>
      <c r="E8936" s="9" t="inlineStr"/>
      <c r="F8936" s="9" t="inlineStr">
        <is>
          <t>64.71</t>
        </is>
      </c>
    </row>
    <row r="8937" ht="11.5" customHeight="1">
      <c r="A8937" s="9" t="inlineStr"/>
      <c r="B8937" s="9" t="inlineStr">
        <is>
          <t>TOTAL</t>
        </is>
      </c>
      <c r="C8937" s="9" t="inlineStr"/>
      <c r="D8937" s="9" t="inlineStr"/>
      <c r="E8937" s="9" t="inlineStr"/>
      <c r="F8937" s="9" t="inlineStr">
        <is>
          <t>6535.73 X</t>
        </is>
      </c>
    </row>
    <row r="8938" ht="11.5" customHeight="1">
      <c r="A8938" s="9" t="inlineStr"/>
      <c r="B8938" s="9" t="inlineStr">
        <is>
          <t>Add GST on "X" (multiplying factor</t>
        </is>
      </c>
      <c r="C8938" s="9" t="inlineStr"/>
      <c r="D8938" s="9" t="inlineStr"/>
      <c r="E8938" s="9" t="inlineStr"/>
      <c r="F8938" s="9" t="inlineStr"/>
    </row>
    <row r="8939" ht="11.5" customHeight="1">
      <c r="A8939" s="9" t="inlineStr"/>
      <c r="B8939" s="9" t="inlineStr">
        <is>
          <t>0.1405)</t>
        </is>
      </c>
      <c r="C8939" s="9" t="inlineStr"/>
      <c r="D8939" s="9" t="inlineStr"/>
      <c r="E8939" s="9" t="inlineStr"/>
      <c r="F8939" s="9" t="inlineStr">
        <is>
          <t>918.27</t>
        </is>
      </c>
    </row>
    <row r="8940" ht="11.5" customHeight="1">
      <c r="A8940" s="9" t="inlineStr"/>
      <c r="B8940" s="9" t="inlineStr">
        <is>
          <t>TOTAL</t>
        </is>
      </c>
      <c r="C8940" s="9" t="inlineStr"/>
      <c r="D8940" s="9" t="inlineStr"/>
      <c r="E8940" s="9" t="inlineStr"/>
      <c r="F8940" s="9" t="inlineStr">
        <is>
          <t>7454.00 Y</t>
        </is>
      </c>
    </row>
    <row r="8941" ht="11.5" customHeight="1">
      <c r="A8941" s="9" t="inlineStr"/>
      <c r="B8941" s="9" t="inlineStr">
        <is>
          <t>Add 15% CPOH on "Y"</t>
        </is>
      </c>
      <c r="C8941" s="9" t="inlineStr"/>
      <c r="D8941" s="9" t="inlineStr"/>
      <c r="E8941" s="9" t="inlineStr"/>
      <c r="F8941" s="9" t="inlineStr">
        <is>
          <t>1118.10</t>
        </is>
      </c>
    </row>
    <row r="8942" ht="11.5" customHeight="1">
      <c r="A8942" s="9" t="inlineStr"/>
      <c r="B8942" s="9" t="inlineStr">
        <is>
          <t>TOTAL</t>
        </is>
      </c>
      <c r="C8942" s="9" t="inlineStr"/>
      <c r="D8942" s="9" t="inlineStr"/>
      <c r="E8942" s="9" t="inlineStr"/>
      <c r="F8942" s="9" t="inlineStr">
        <is>
          <t>8572.10 Z</t>
        </is>
      </c>
    </row>
    <row r="8943" ht="11.5" customHeight="1">
      <c r="A8943" s="9" t="inlineStr"/>
      <c r="B8943" s="9" t="inlineStr">
        <is>
          <t>Add Cess @ 1% on "Z"</t>
        </is>
      </c>
      <c r="C8943" s="9" t="inlineStr"/>
      <c r="D8943" s="9" t="inlineStr"/>
      <c r="E8943" s="9" t="inlineStr"/>
      <c r="F8943" s="9" t="inlineStr">
        <is>
          <t>85.72</t>
        </is>
      </c>
    </row>
    <row r="8944" ht="11.5" customHeight="1">
      <c r="A8944" s="9" t="inlineStr"/>
      <c r="B8944" s="9" t="inlineStr">
        <is>
          <t>Cost of 2.16 sqm.</t>
        </is>
      </c>
      <c r="C8944" s="9" t="inlineStr"/>
      <c r="D8944" s="9" t="inlineStr"/>
      <c r="E8944" s="9" t="inlineStr"/>
      <c r="F8944" s="9" t="inlineStr">
        <is>
          <t>8657.82</t>
        </is>
      </c>
    </row>
    <row r="8945" ht="11.5" customHeight="1">
      <c r="A8945" s="9" t="inlineStr"/>
      <c r="B8945" s="9" t="inlineStr">
        <is>
          <t>Cost of 1 sqm.</t>
        </is>
      </c>
      <c r="C8945" s="9" t="inlineStr"/>
      <c r="D8945" s="9" t="inlineStr"/>
      <c r="E8945" s="9" t="inlineStr"/>
      <c r="F8945" s="9" t="inlineStr">
        <is>
          <t>4008.25</t>
        </is>
      </c>
    </row>
    <row r="8946" ht="11.5" customHeight="1">
      <c r="A8946" s="9" t="inlineStr"/>
      <c r="B8946" s="9" t="inlineStr">
        <is>
          <t>Say</t>
        </is>
      </c>
      <c r="C8946" s="9" t="inlineStr"/>
      <c r="D8946" s="9" t="inlineStr"/>
      <c r="E8946" s="9" t="inlineStr"/>
      <c r="F8946" s="9" t="inlineStr">
        <is>
          <t>4008.25</t>
        </is>
      </c>
    </row>
    <row r="8947" ht="23" customHeight="1">
      <c r="A8947" s="9" t="inlineStr">
        <is>
          <t>9.134.2.2.2</t>
        </is>
      </c>
      <c r="B8947" s="9" t="inlineStr">
        <is>
          <t>Kiln seasoned and chemically treated</t>
        </is>
      </c>
      <c r="C8947" s="9" t="inlineStr">
        <is>
          <t>hollock</t>
        </is>
      </c>
      <c r="D8947" s="9" t="inlineStr">
        <is>
          <t>wood</t>
        </is>
      </c>
      <c r="E8947" s="9" t="inlineStr"/>
      <c r="F8947" s="9" t="inlineStr"/>
    </row>
    <row r="8948" ht="11.5" customHeight="1">
      <c r="A8948" s="10" t="inlineStr">
        <is>
          <t>Code</t>
        </is>
      </c>
      <c r="B8948" s="10" t="inlineStr">
        <is>
          <t>Description</t>
        </is>
      </c>
      <c r="C8948" s="10" t="inlineStr">
        <is>
          <t>Unit</t>
        </is>
      </c>
      <c r="D8948" s="10" t="inlineStr">
        <is>
          <t>Quantity</t>
        </is>
      </c>
      <c r="E8948" s="10" t="inlineStr">
        <is>
          <t>Rate</t>
        </is>
      </c>
      <c r="F8948" s="10" t="inlineStr">
        <is>
          <t>Amount</t>
        </is>
      </c>
    </row>
    <row r="8949" ht="11.5" customHeight="1">
      <c r="A8949" s="9" t="inlineStr"/>
      <c r="B8949" s="9" t="inlineStr">
        <is>
          <t>Details of cost for door shutters</t>
        </is>
      </c>
      <c r="C8949" s="9" t="inlineStr"/>
      <c r="D8949" s="9" t="inlineStr"/>
      <c r="E8949" s="9" t="inlineStr"/>
      <c r="F8949" s="9" t="inlineStr"/>
    </row>
    <row r="8950" ht="11.5" customHeight="1">
      <c r="A8950" s="9" t="inlineStr"/>
      <c r="B8950" s="9" t="inlineStr">
        <is>
          <t>2.00x1.08m = 2.16 sqm.</t>
        </is>
      </c>
      <c r="C8950" s="9" t="inlineStr"/>
      <c r="D8950" s="9" t="inlineStr"/>
      <c r="E8950" s="9" t="inlineStr"/>
      <c r="F8950" s="9" t="inlineStr"/>
    </row>
    <row r="8951" ht="11.5" customHeight="1">
      <c r="A8951" s="9" t="inlineStr"/>
      <c r="B8951" s="9" t="inlineStr">
        <is>
          <t>MATERIAL</t>
        </is>
      </c>
      <c r="C8951" s="9" t="inlineStr"/>
      <c r="D8951" s="9" t="inlineStr"/>
      <c r="E8951" s="9" t="inlineStr"/>
      <c r="F8951" s="9" t="inlineStr"/>
    </row>
    <row r="8952" ht="11.5" customHeight="1">
      <c r="A8952" s="9" t="inlineStr"/>
      <c r="B8952" s="9" t="inlineStr">
        <is>
          <t>Hollock wood</t>
        </is>
      </c>
      <c r="C8952" s="9" t="inlineStr"/>
      <c r="D8952" s="9" t="inlineStr"/>
      <c r="E8952" s="9" t="inlineStr"/>
      <c r="F8952" s="9" t="inlineStr"/>
    </row>
    <row r="8953" ht="11.5" customHeight="1">
      <c r="A8953" s="9" t="inlineStr"/>
      <c r="B8953" s="9" t="inlineStr">
        <is>
          <t>Styles 4x209x9.5x3cm = 0.023 cum+</t>
        </is>
      </c>
      <c r="C8953" s="9" t="inlineStr"/>
      <c r="D8953" s="9" t="inlineStr"/>
      <c r="E8953" s="9" t="inlineStr"/>
      <c r="F8953" s="9" t="inlineStr"/>
    </row>
    <row r="8954" ht="11.5" customHeight="1">
      <c r="A8954" s="9" t="inlineStr"/>
      <c r="B8954" s="9" t="inlineStr">
        <is>
          <t>Top Rail - 1x110.5x9.5x3cm =</t>
        </is>
      </c>
      <c r="C8954" s="9" t="inlineStr"/>
      <c r="D8954" s="9" t="inlineStr"/>
      <c r="E8954" s="9" t="inlineStr"/>
      <c r="F8954" s="9" t="inlineStr"/>
    </row>
    <row r="8955" ht="11.5" customHeight="1">
      <c r="A8955" s="9" t="inlineStr"/>
      <c r="B8955" s="9" t="inlineStr">
        <is>
          <t>0.003cum+</t>
        </is>
      </c>
      <c r="C8955" s="9" t="inlineStr"/>
      <c r="D8955" s="9" t="inlineStr"/>
      <c r="E8955" s="9" t="inlineStr"/>
      <c r="F8955" s="9" t="inlineStr"/>
    </row>
    <row r="8956" ht="11.5" customHeight="1">
      <c r="A8956" s="9" t="inlineStr"/>
      <c r="B8956" s="9" t="inlineStr">
        <is>
          <t>Lock and bottom rail</t>
        </is>
      </c>
      <c r="C8956" s="9" t="inlineStr"/>
      <c r="D8956" s="9" t="inlineStr"/>
      <c r="E8956" s="9" t="inlineStr"/>
      <c r="F8956" s="9" t="inlineStr"/>
    </row>
    <row r="8957" ht="11.5" customHeight="1">
      <c r="A8957" s="9" t="inlineStr"/>
      <c r="B8957" s="9" t="inlineStr">
        <is>
          <t>2x110.5x19.7x3cm = 0.013 cum+</t>
        </is>
      </c>
      <c r="C8957" s="9" t="inlineStr"/>
      <c r="D8957" s="9" t="inlineStr"/>
      <c r="E8957" s="9" t="inlineStr"/>
      <c r="F8957" s="9" t="inlineStr"/>
    </row>
    <row r="8958" ht="11.5" customHeight="1">
      <c r="A8958" s="9" t="inlineStr"/>
      <c r="B8958" s="9" t="inlineStr">
        <is>
          <t>Beadings - (2x312+2x150)x(1.2)x</t>
        </is>
      </c>
      <c r="C8958" s="9" t="inlineStr"/>
      <c r="D8958" s="9" t="inlineStr"/>
      <c r="E8958" s="9" t="inlineStr"/>
      <c r="F8958" s="9" t="inlineStr"/>
    </row>
    <row r="8959" ht="11.5" customHeight="1">
      <c r="A8959" s="9" t="inlineStr"/>
      <c r="B8959" s="9" t="inlineStr">
        <is>
          <t>(1.2)cm = 0.001 cum.</t>
        </is>
      </c>
      <c r="C8959" s="9" t="inlineStr"/>
      <c r="D8959" s="9" t="inlineStr"/>
      <c r="E8959" s="9" t="inlineStr"/>
      <c r="F8959" s="9" t="inlineStr"/>
    </row>
    <row r="8960" ht="11.5" customHeight="1">
      <c r="A8960" s="9" t="inlineStr"/>
      <c r="B8960" s="9" t="inlineStr">
        <is>
          <t>Total = 0.040 cum+</t>
        </is>
      </c>
      <c r="C8960" s="9" t="inlineStr"/>
      <c r="D8960" s="9" t="inlineStr"/>
      <c r="E8960" s="9" t="inlineStr"/>
      <c r="F8960" s="9" t="inlineStr"/>
    </row>
    <row r="8961" ht="11.5" customHeight="1">
      <c r="A8961" s="9" t="inlineStr"/>
      <c r="B8961" s="9" t="inlineStr">
        <is>
          <t>Add for wastage @ 10% = 0.004 cum.</t>
        </is>
      </c>
      <c r="C8961" s="9" t="inlineStr"/>
      <c r="D8961" s="9" t="inlineStr"/>
      <c r="E8961" s="9" t="inlineStr"/>
      <c r="F8961" s="9" t="inlineStr"/>
    </row>
    <row r="8962" ht="11.5" customHeight="1">
      <c r="A8962" s="9" t="inlineStr"/>
      <c r="B8962" s="9" t="inlineStr">
        <is>
          <t>Total = 0.44 cum. Say 44 cudm.</t>
        </is>
      </c>
      <c r="C8962" s="9" t="inlineStr"/>
      <c r="D8962" s="9" t="inlineStr"/>
      <c r="E8962" s="9" t="inlineStr"/>
      <c r="F8962" s="9" t="inlineStr"/>
    </row>
    <row r="8963" ht="11.5" customHeight="1">
      <c r="A8963" s="9" t="inlineStr">
        <is>
          <t>2505</t>
        </is>
      </c>
      <c r="B8963" s="9" t="inlineStr">
        <is>
          <t>Hollock wood in planks</t>
        </is>
      </c>
      <c r="C8963" s="9" t="inlineStr">
        <is>
          <t>10 cudm</t>
        </is>
      </c>
      <c r="D8963" s="9" t="inlineStr">
        <is>
          <t>4.40</t>
        </is>
      </c>
      <c r="E8963" s="9" t="inlineStr">
        <is>
          <t>390.00</t>
        </is>
      </c>
      <c r="F8963" s="9" t="inlineStr">
        <is>
          <t>1716.00</t>
        </is>
      </c>
    </row>
    <row r="8964" ht="11.5" customHeight="1">
      <c r="A8964" s="9" t="inlineStr">
        <is>
          <t>2504</t>
        </is>
      </c>
      <c r="B8964" s="9" t="inlineStr">
        <is>
          <t>Kiln seasoning of timber</t>
        </is>
      </c>
      <c r="C8964" s="9" t="inlineStr">
        <is>
          <t>cum</t>
        </is>
      </c>
      <c r="D8964" s="9" t="inlineStr">
        <is>
          <t>0.044</t>
        </is>
      </c>
      <c r="E8964" s="9" t="inlineStr">
        <is>
          <t>750.00</t>
        </is>
      </c>
      <c r="F8964" s="9" t="inlineStr">
        <is>
          <t>33.00</t>
        </is>
      </c>
    </row>
    <row r="8965" ht="11.5" customHeight="1">
      <c r="A8965" s="9" t="inlineStr">
        <is>
          <t>9999</t>
        </is>
      </c>
      <c r="B8965" s="9" t="inlineStr">
        <is>
          <t>Chemical treatment</t>
        </is>
      </c>
      <c r="C8965" s="9" t="inlineStr">
        <is>
          <t>L.S.</t>
        </is>
      </c>
      <c r="D8965" s="9" t="inlineStr">
        <is>
          <t>9.10</t>
        </is>
      </c>
      <c r="E8965" s="9" t="inlineStr">
        <is>
          <t>2.00</t>
        </is>
      </c>
      <c r="F8965" s="9" t="inlineStr">
        <is>
          <t>18.20</t>
        </is>
      </c>
    </row>
    <row r="8966" ht="11.5" customHeight="1">
      <c r="A8966" s="9" t="inlineStr">
        <is>
          <t>2204</t>
        </is>
      </c>
      <c r="B8966" s="9" t="inlineStr">
        <is>
          <t>Carriage of Timber</t>
        </is>
      </c>
      <c r="C8966" s="9" t="inlineStr">
        <is>
          <t>cum</t>
        </is>
      </c>
      <c r="D8966" s="9" t="inlineStr">
        <is>
          <t>0.044</t>
        </is>
      </c>
      <c r="E8966" s="9" t="inlineStr">
        <is>
          <t>118.59</t>
        </is>
      </c>
      <c r="F8966" s="9" t="inlineStr">
        <is>
          <t>5.22</t>
        </is>
      </c>
    </row>
    <row r="8967" ht="11.5" customHeight="1">
      <c r="A8967" s="9" t="inlineStr"/>
      <c r="B8967" s="9" t="inlineStr">
        <is>
          <t>Wire gauge 2x160x40cm = 1.28 sqm.+</t>
        </is>
      </c>
      <c r="C8967" s="9" t="inlineStr"/>
      <c r="D8967" s="9" t="inlineStr"/>
      <c r="E8967" s="9" t="inlineStr"/>
      <c r="F8967" s="9" t="inlineStr"/>
    </row>
    <row r="8968" ht="11.5" customHeight="1">
      <c r="A8968" s="9" t="inlineStr"/>
      <c r="B8968" s="9" t="inlineStr">
        <is>
          <t>Add wastage @ 10% = 0.13 sqm.</t>
        </is>
      </c>
      <c r="C8968" s="9" t="inlineStr"/>
      <c r="D8968" s="9" t="inlineStr"/>
      <c r="E8968" s="9" t="inlineStr"/>
      <c r="F8968" s="9" t="inlineStr"/>
    </row>
    <row r="8969" ht="11.5" customHeight="1">
      <c r="A8969" s="9" t="inlineStr"/>
      <c r="B8969" s="9" t="inlineStr">
        <is>
          <t>Total = 1.41 sqm.</t>
        </is>
      </c>
      <c r="C8969" s="9" t="inlineStr"/>
      <c r="D8969" s="9" t="inlineStr"/>
      <c r="E8969" s="9" t="inlineStr"/>
      <c r="F8969" s="9" t="inlineStr"/>
    </row>
    <row r="8970" ht="11.5" customHeight="1">
      <c r="A8970" s="9" t="inlineStr">
        <is>
          <t>8737</t>
        </is>
      </c>
      <c r="B8970" s="9" t="inlineStr">
        <is>
          <t>Stainless steel wire guage (Grade-304)</t>
        </is>
      </c>
      <c r="C8970" s="9" t="inlineStr"/>
      <c r="D8970" s="9" t="inlineStr"/>
      <c r="E8970" s="9" t="inlineStr"/>
      <c r="F8970" s="9" t="inlineStr"/>
    </row>
    <row r="8972" ht="11.5" customHeight="1">
      <c r="A8972" s="10" t="inlineStr">
        <is>
          <t>Code</t>
        </is>
      </c>
      <c r="B8972" s="10" t="inlineStr">
        <is>
          <t>Description</t>
        </is>
      </c>
      <c r="C8972" s="10" t="inlineStr">
        <is>
          <t>Unit</t>
        </is>
      </c>
      <c r="D8972" s="10" t="inlineStr">
        <is>
          <t>Quantity</t>
        </is>
      </c>
      <c r="E8972" s="10" t="inlineStr">
        <is>
          <t>Rate</t>
        </is>
      </c>
      <c r="F8972" s="10" t="inlineStr">
        <is>
          <t>Amount</t>
        </is>
      </c>
    </row>
    <row r="8973" ht="11.5" customHeight="1">
      <c r="A8973" s="9" t="inlineStr">
        <is>
          <t>8220</t>
        </is>
      </c>
      <c r="B8973" s="9" t="inlineStr">
        <is>
          <t>Stainless steel butt hinges (heavy</t>
        </is>
      </c>
      <c r="C8973" s="9" t="inlineStr"/>
      <c r="D8973" s="9" t="inlineStr"/>
      <c r="E8973" s="9" t="inlineStr"/>
      <c r="F8973" s="9" t="inlineStr"/>
    </row>
    <row r="8974" ht="11.5" customHeight="1">
      <c r="A8974" s="9" t="inlineStr"/>
      <c r="B8974" s="9" t="inlineStr">
        <is>
          <t>weight) 100x60x2.5 mm IS : 12817</t>
        </is>
      </c>
      <c r="C8974" s="9" t="inlineStr"/>
      <c r="D8974" s="9" t="inlineStr"/>
      <c r="E8974" s="9" t="inlineStr"/>
      <c r="F8974" s="9" t="inlineStr"/>
    </row>
    <row r="8975" ht="11.5" customHeight="1">
      <c r="A8975" s="9" t="inlineStr"/>
      <c r="B8975" s="9" t="inlineStr">
        <is>
          <t>marked</t>
        </is>
      </c>
      <c r="C8975" s="9" t="inlineStr">
        <is>
          <t>10 Nos</t>
        </is>
      </c>
      <c r="D8975" s="9" t="inlineStr">
        <is>
          <t>0.60</t>
        </is>
      </c>
      <c r="E8975" s="9" t="inlineStr">
        <is>
          <t>255.00</t>
        </is>
      </c>
      <c r="F8975" s="9" t="inlineStr">
        <is>
          <t>153.00</t>
        </is>
      </c>
    </row>
    <row r="8976" ht="11.5" customHeight="1">
      <c r="A8976" s="9" t="inlineStr">
        <is>
          <t>8218</t>
        </is>
      </c>
      <c r="B8976" s="9" t="inlineStr">
        <is>
          <t>Stainless steel butt hinges 50x37x</t>
        </is>
      </c>
      <c r="C8976" s="9" t="inlineStr"/>
      <c r="D8976" s="9" t="inlineStr"/>
      <c r="E8976" s="9" t="inlineStr"/>
      <c r="F8976" s="9" t="inlineStr"/>
    </row>
    <row r="8977" ht="11.5" customHeight="1">
      <c r="A8977" s="9" t="inlineStr"/>
      <c r="B8977" s="9" t="inlineStr">
        <is>
          <t>1.5 mm IS : 12817 marked</t>
        </is>
      </c>
      <c r="C8977" s="9" t="inlineStr">
        <is>
          <t>10 Nos</t>
        </is>
      </c>
      <c r="D8977" s="9" t="inlineStr">
        <is>
          <t>0.20</t>
        </is>
      </c>
      <c r="E8977" s="9" t="inlineStr">
        <is>
          <t>135.00</t>
        </is>
      </c>
      <c r="F8977" s="9" t="inlineStr">
        <is>
          <t>27.00</t>
        </is>
      </c>
    </row>
    <row r="8978" ht="11.5" customHeight="1">
      <c r="A8978" s="9" t="inlineStr">
        <is>
          <t>8211</t>
        </is>
      </c>
      <c r="B8978" s="9" t="inlineStr">
        <is>
          <t>Stainless steel screws 40 mm</t>
        </is>
      </c>
      <c r="C8978" s="9" t="inlineStr">
        <is>
          <t>100 Nos</t>
        </is>
      </c>
      <c r="D8978" s="9" t="inlineStr">
        <is>
          <t>0.48</t>
        </is>
      </c>
      <c r="E8978" s="9" t="inlineStr">
        <is>
          <t>215.00</t>
        </is>
      </c>
      <c r="F8978" s="9" t="inlineStr">
        <is>
          <t>103.20</t>
        </is>
      </c>
    </row>
    <row r="8979" ht="11.5" customHeight="1">
      <c r="A8979" s="9" t="inlineStr">
        <is>
          <t>8214</t>
        </is>
      </c>
      <c r="B8979" s="9" t="inlineStr">
        <is>
          <t>Stainless steel screws 20 mm</t>
        </is>
      </c>
      <c r="C8979" s="9" t="inlineStr">
        <is>
          <t>100 Nos</t>
        </is>
      </c>
      <c r="D8979" s="9" t="inlineStr">
        <is>
          <t>0.08</t>
        </is>
      </c>
      <c r="E8979" s="9" t="inlineStr">
        <is>
          <t>125.00</t>
        </is>
      </c>
      <c r="F8979" s="9" t="inlineStr">
        <is>
          <t>10.00</t>
        </is>
      </c>
    </row>
    <row r="8980" ht="11.5" customHeight="1">
      <c r="A8980" s="9" t="inlineStr"/>
      <c r="B8980" s="9" t="inlineStr">
        <is>
          <t>LABOUR</t>
        </is>
      </c>
      <c r="C8980" s="9" t="inlineStr"/>
      <c r="D8980" s="9" t="inlineStr"/>
      <c r="E8980" s="9" t="inlineStr"/>
      <c r="F8980" s="9" t="inlineStr"/>
    </row>
    <row r="8981" ht="11.5" customHeight="1">
      <c r="A8981" s="9" t="inlineStr">
        <is>
          <t>0111</t>
        </is>
      </c>
      <c r="B8981" s="9" t="inlineStr">
        <is>
          <t>Carpenter 1st class</t>
        </is>
      </c>
      <c r="C8981" s="9" t="inlineStr">
        <is>
          <t>day</t>
        </is>
      </c>
      <c r="D8981" s="9" t="inlineStr">
        <is>
          <t>1.20</t>
        </is>
      </c>
      <c r="E8981" s="9" t="inlineStr">
        <is>
          <t>738.00</t>
        </is>
      </c>
      <c r="F8981" s="9" t="inlineStr">
        <is>
          <t>885.60</t>
        </is>
      </c>
    </row>
    <row r="8982" ht="11.5" customHeight="1">
      <c r="A8982" s="9" t="inlineStr">
        <is>
          <t>0112</t>
        </is>
      </c>
      <c r="B8982" s="9" t="inlineStr">
        <is>
          <t>Carpenter 2nd class</t>
        </is>
      </c>
      <c r="C8982" s="9" t="inlineStr">
        <is>
          <t>day</t>
        </is>
      </c>
      <c r="D8982" s="9" t="inlineStr">
        <is>
          <t>0.80</t>
        </is>
      </c>
      <c r="E8982" s="9" t="inlineStr">
        <is>
          <t>679.00</t>
        </is>
      </c>
      <c r="F8982" s="9" t="inlineStr">
        <is>
          <t>543.20</t>
        </is>
      </c>
    </row>
    <row r="8983" ht="11.5" customHeight="1">
      <c r="A8983" s="9" t="inlineStr">
        <is>
          <t>0114</t>
        </is>
      </c>
      <c r="B8983" s="9" t="inlineStr">
        <is>
          <t>Beldar</t>
        </is>
      </c>
      <c r="C8983" s="9" t="inlineStr">
        <is>
          <t>day</t>
        </is>
      </c>
      <c r="D8983" s="9" t="inlineStr">
        <is>
          <t>1.00</t>
        </is>
      </c>
      <c r="E8983" s="9" t="inlineStr">
        <is>
          <t>558.00</t>
        </is>
      </c>
      <c r="F8983" s="9" t="inlineStr">
        <is>
          <t>558.00</t>
        </is>
      </c>
    </row>
    <row r="8984" ht="11.5" customHeight="1">
      <c r="A8984" s="9" t="inlineStr">
        <is>
          <t>0130</t>
        </is>
      </c>
      <c r="B8984" s="9" t="inlineStr">
        <is>
          <t>Mistry</t>
        </is>
      </c>
      <c r="C8984" s="9" t="inlineStr">
        <is>
          <t>day</t>
        </is>
      </c>
      <c r="D8984" s="9" t="inlineStr">
        <is>
          <t>0.10</t>
        </is>
      </c>
      <c r="E8984" s="9" t="inlineStr">
        <is>
          <t>738.00</t>
        </is>
      </c>
      <c r="F8984" s="9" t="inlineStr">
        <is>
          <t>73.80</t>
        </is>
      </c>
    </row>
    <row r="8985" ht="11.5" customHeight="1">
      <c r="A8985" s="9" t="inlineStr">
        <is>
          <t>9999</t>
        </is>
      </c>
      <c r="B8985" s="9" t="inlineStr">
        <is>
          <t>Sundries</t>
        </is>
      </c>
      <c r="C8985" s="9" t="inlineStr">
        <is>
          <t>L.S.</t>
        </is>
      </c>
      <c r="D8985" s="9" t="inlineStr">
        <is>
          <t>33.80</t>
        </is>
      </c>
      <c r="E8985" s="9" t="inlineStr">
        <is>
          <t>2.00</t>
        </is>
      </c>
      <c r="F8985" s="9" t="inlineStr">
        <is>
          <t>67.60</t>
        </is>
      </c>
    </row>
    <row r="8986" ht="11.5" customHeight="1">
      <c r="A8986" s="9" t="inlineStr"/>
      <c r="B8986" s="9" t="inlineStr">
        <is>
          <t>TOTAL</t>
        </is>
      </c>
      <c r="C8986" s="9" t="inlineStr"/>
      <c r="D8986" s="9" t="inlineStr"/>
      <c r="E8986" s="9" t="inlineStr"/>
      <c r="F8986" s="9" t="inlineStr">
        <is>
          <t>4757.82 W</t>
        </is>
      </c>
    </row>
    <row r="8987" ht="11.5" customHeight="1">
      <c r="A8987" s="9" t="inlineStr"/>
      <c r="B8987" s="9" t="inlineStr">
        <is>
          <t>Add 1 % Water charges on "W"</t>
        </is>
      </c>
      <c r="C8987" s="9" t="inlineStr"/>
      <c r="D8987" s="9" t="inlineStr"/>
      <c r="E8987" s="9" t="inlineStr"/>
      <c r="F8987" s="9" t="inlineStr">
        <is>
          <t>47.58</t>
        </is>
      </c>
    </row>
    <row r="8988" ht="11.5" customHeight="1">
      <c r="A8988" s="9" t="inlineStr"/>
      <c r="B8988" s="9" t="inlineStr">
        <is>
          <t>TOTAL</t>
        </is>
      </c>
      <c r="C8988" s="9" t="inlineStr"/>
      <c r="D8988" s="9" t="inlineStr"/>
      <c r="E8988" s="9" t="inlineStr"/>
      <c r="F8988" s="9" t="inlineStr">
        <is>
          <t>4805.40 X</t>
        </is>
      </c>
    </row>
    <row r="8989" ht="11.5" customHeight="1">
      <c r="A8989" s="9" t="inlineStr"/>
      <c r="B8989" s="9" t="inlineStr">
        <is>
          <t>Add GST on "X" (multiplying factor</t>
        </is>
      </c>
      <c r="C8989" s="9" t="inlineStr"/>
      <c r="D8989" s="9" t="inlineStr"/>
      <c r="E8989" s="9" t="inlineStr"/>
      <c r="F8989" s="9" t="inlineStr"/>
    </row>
    <row r="8990" ht="11.5" customHeight="1">
      <c r="A8990" s="9" t="inlineStr"/>
      <c r="B8990" s="9" t="inlineStr">
        <is>
          <t>0.1405)</t>
        </is>
      </c>
      <c r="C8990" s="9" t="inlineStr"/>
      <c r="D8990" s="9" t="inlineStr"/>
      <c r="E8990" s="9" t="inlineStr"/>
      <c r="F8990" s="9" t="inlineStr">
        <is>
          <t>675.16</t>
        </is>
      </c>
    </row>
    <row r="8991" ht="11.5" customHeight="1">
      <c r="A8991" s="9" t="inlineStr"/>
      <c r="B8991" s="9" t="inlineStr">
        <is>
          <t>TOTAL</t>
        </is>
      </c>
      <c r="C8991" s="9" t="inlineStr"/>
      <c r="D8991" s="9" t="inlineStr"/>
      <c r="E8991" s="9" t="inlineStr"/>
      <c r="F8991" s="9" t="inlineStr">
        <is>
          <t>5480.55 Y</t>
        </is>
      </c>
    </row>
    <row r="8992" ht="11.5" customHeight="1">
      <c r="A8992" s="9" t="inlineStr"/>
      <c r="B8992" s="9" t="inlineStr">
        <is>
          <t>Add 15% CPOH on "Y"</t>
        </is>
      </c>
      <c r="C8992" s="9" t="inlineStr"/>
      <c r="D8992" s="9" t="inlineStr"/>
      <c r="E8992" s="9" t="inlineStr"/>
      <c r="F8992" s="9" t="inlineStr">
        <is>
          <t>822.08</t>
        </is>
      </c>
    </row>
    <row r="8993" ht="11.5" customHeight="1">
      <c r="A8993" s="9" t="inlineStr"/>
      <c r="B8993" s="9" t="inlineStr">
        <is>
          <t>TOTAL</t>
        </is>
      </c>
      <c r="C8993" s="9" t="inlineStr"/>
      <c r="D8993" s="9" t="inlineStr"/>
      <c r="E8993" s="9" t="inlineStr"/>
      <c r="F8993" s="9" t="inlineStr">
        <is>
          <t>6302.64 Z</t>
        </is>
      </c>
    </row>
    <row r="8994" ht="11.5" customHeight="1">
      <c r="A8994" s="9" t="inlineStr"/>
      <c r="B8994" s="9" t="inlineStr">
        <is>
          <t>Add Cess @ 1% on "Z"</t>
        </is>
      </c>
      <c r="C8994" s="9" t="inlineStr"/>
      <c r="D8994" s="9" t="inlineStr"/>
      <c r="E8994" s="9" t="inlineStr"/>
      <c r="F8994" s="9" t="inlineStr">
        <is>
          <t>63.03</t>
        </is>
      </c>
    </row>
    <row r="8995" ht="11.5" customHeight="1">
      <c r="A8995" s="9" t="inlineStr"/>
      <c r="B8995" s="9" t="inlineStr">
        <is>
          <t>Cost of 2.16 sqm.</t>
        </is>
      </c>
      <c r="C8995" s="9" t="inlineStr"/>
      <c r="D8995" s="9" t="inlineStr"/>
      <c r="E8995" s="9" t="inlineStr"/>
      <c r="F8995" s="9" t="inlineStr">
        <is>
          <t>6365.66</t>
        </is>
      </c>
    </row>
    <row r="8996" ht="11.5" customHeight="1">
      <c r="A8996" s="9" t="inlineStr"/>
      <c r="B8996" s="9" t="inlineStr">
        <is>
          <t>Cost of 1 sqm.</t>
        </is>
      </c>
      <c r="C8996" s="9" t="inlineStr"/>
      <c r="D8996" s="9" t="inlineStr"/>
      <c r="E8996" s="9" t="inlineStr"/>
      <c r="F8996" s="9" t="inlineStr">
        <is>
          <t>2947.07</t>
        </is>
      </c>
    </row>
    <row r="8997" ht="11.5" customHeight="1">
      <c r="A8997" s="9" t="inlineStr"/>
      <c r="B8997" s="9" t="inlineStr">
        <is>
          <t>Say</t>
        </is>
      </c>
      <c r="C8997" s="9" t="inlineStr"/>
      <c r="D8997" s="9" t="inlineStr"/>
      <c r="E8997" s="9" t="inlineStr"/>
      <c r="F8997" s="9" t="inlineStr">
        <is>
          <t>2947.05</t>
        </is>
      </c>
    </row>
    <row r="8998" ht="23" customHeight="1">
      <c r="A8998" s="9" t="inlineStr">
        <is>
          <t>9.134.2.2.3</t>
        </is>
      </c>
      <c r="B8998" s="9" t="inlineStr">
        <is>
          <t>Kiln seasoned selected class of sheesham</t>
        </is>
      </c>
      <c r="C8998" s="9" t="inlineStr"/>
      <c r="D8998" s="9" t="inlineStr">
        <is>
          <t>wood</t>
        </is>
      </c>
      <c r="E8998" s="9" t="inlineStr"/>
      <c r="F8998" s="9" t="inlineStr"/>
    </row>
    <row r="8999" ht="11.5" customHeight="1">
      <c r="A8999" s="10" t="inlineStr">
        <is>
          <t>Code</t>
        </is>
      </c>
      <c r="B8999" s="10" t="inlineStr">
        <is>
          <t>Description</t>
        </is>
      </c>
      <c r="C8999" s="10" t="inlineStr">
        <is>
          <t>Unit</t>
        </is>
      </c>
      <c r="D8999" s="10" t="inlineStr">
        <is>
          <t>Quantity</t>
        </is>
      </c>
      <c r="E8999" s="10" t="inlineStr">
        <is>
          <t>Rate</t>
        </is>
      </c>
      <c r="F8999" s="10" t="inlineStr">
        <is>
          <t>Amount</t>
        </is>
      </c>
    </row>
    <row r="9000" ht="11.5" customHeight="1">
      <c r="A9000" s="9" t="inlineStr"/>
      <c r="B9000" s="9" t="inlineStr">
        <is>
          <t>Details of cost for door shutters</t>
        </is>
      </c>
      <c r="C9000" s="9" t="inlineStr"/>
      <c r="D9000" s="9" t="inlineStr"/>
      <c r="E9000" s="9" t="inlineStr"/>
      <c r="F9000" s="9" t="inlineStr"/>
    </row>
    <row r="9001" ht="11.5" customHeight="1">
      <c r="A9001" s="9" t="inlineStr"/>
      <c r="B9001" s="9" t="inlineStr">
        <is>
          <t>2.00x1.08m = 2.16 sqm.</t>
        </is>
      </c>
      <c r="C9001" s="9" t="inlineStr"/>
      <c r="D9001" s="9" t="inlineStr"/>
      <c r="E9001" s="9" t="inlineStr"/>
      <c r="F9001" s="9" t="inlineStr"/>
    </row>
    <row r="9002" ht="11.5" customHeight="1">
      <c r="A9002" s="9" t="inlineStr"/>
      <c r="B9002" s="9" t="inlineStr">
        <is>
          <t>MATERIAL</t>
        </is>
      </c>
      <c r="C9002" s="9" t="inlineStr"/>
      <c r="D9002" s="9" t="inlineStr"/>
      <c r="E9002" s="9" t="inlineStr"/>
      <c r="F9002" s="9" t="inlineStr"/>
    </row>
    <row r="9003" ht="11.5" customHeight="1">
      <c r="A9003" s="9" t="inlineStr"/>
      <c r="B9003" s="9" t="inlineStr">
        <is>
          <t>Hollock wood</t>
        </is>
      </c>
      <c r="C9003" s="9" t="inlineStr"/>
      <c r="D9003" s="9" t="inlineStr"/>
      <c r="E9003" s="9" t="inlineStr"/>
      <c r="F9003" s="9" t="inlineStr"/>
    </row>
    <row r="9004" ht="11.5" customHeight="1">
      <c r="A9004" s="9" t="inlineStr"/>
      <c r="B9004" s="9" t="inlineStr">
        <is>
          <t>Styles 4x209x9.5x3cm = 0.023 cum+</t>
        </is>
      </c>
      <c r="C9004" s="9" t="inlineStr"/>
      <c r="D9004" s="9" t="inlineStr"/>
      <c r="E9004" s="9" t="inlineStr"/>
      <c r="F9004" s="9" t="inlineStr"/>
    </row>
    <row r="9005" ht="11.5" customHeight="1">
      <c r="A9005" s="9" t="inlineStr"/>
      <c r="B9005" s="9" t="inlineStr">
        <is>
          <t>Top Rail - 1x110.5x9.5x3cm =</t>
        </is>
      </c>
      <c r="C9005" s="9" t="inlineStr"/>
      <c r="D9005" s="9" t="inlineStr"/>
      <c r="E9005" s="9" t="inlineStr"/>
      <c r="F9005" s="9" t="inlineStr"/>
    </row>
    <row r="9006" ht="11.5" customHeight="1">
      <c r="A9006" s="9" t="inlineStr"/>
      <c r="B9006" s="9" t="inlineStr">
        <is>
          <t>0.003cum+</t>
        </is>
      </c>
      <c r="C9006" s="9" t="inlineStr"/>
      <c r="D9006" s="9" t="inlineStr"/>
      <c r="E9006" s="9" t="inlineStr"/>
      <c r="F9006" s="9" t="inlineStr"/>
    </row>
    <row r="9007" ht="11.5" customHeight="1">
      <c r="A9007" s="9" t="inlineStr"/>
      <c r="B9007" s="9" t="inlineStr">
        <is>
          <t>Lock and bottom rail</t>
        </is>
      </c>
      <c r="C9007" s="9" t="inlineStr"/>
      <c r="D9007" s="9" t="inlineStr"/>
      <c r="E9007" s="9" t="inlineStr"/>
      <c r="F9007" s="9" t="inlineStr"/>
    </row>
    <row r="9008" ht="11.5" customHeight="1">
      <c r="A9008" s="9" t="inlineStr"/>
      <c r="B9008" s="9" t="inlineStr">
        <is>
          <t>2x110.5x19.7x3cm = 0.013 cum+</t>
        </is>
      </c>
      <c r="C9008" s="9" t="inlineStr"/>
      <c r="D9008" s="9" t="inlineStr"/>
      <c r="E9008" s="9" t="inlineStr"/>
      <c r="F9008" s="9" t="inlineStr"/>
    </row>
    <row r="9009" ht="11.5" customHeight="1">
      <c r="A9009" s="9" t="inlineStr"/>
      <c r="B9009" s="9" t="inlineStr">
        <is>
          <t>Beadings - (2x312+2x150)x(1.2)x</t>
        </is>
      </c>
      <c r="C9009" s="9" t="inlineStr"/>
      <c r="D9009" s="9" t="inlineStr"/>
      <c r="E9009" s="9" t="inlineStr"/>
      <c r="F9009" s="9" t="inlineStr"/>
    </row>
    <row r="9010" ht="11.5" customHeight="1">
      <c r="A9010" s="9" t="inlineStr"/>
      <c r="B9010" s="9" t="inlineStr">
        <is>
          <t>(1.2)cm = 0.001 cum.</t>
        </is>
      </c>
      <c r="C9010" s="9" t="inlineStr"/>
      <c r="D9010" s="9" t="inlineStr"/>
      <c r="E9010" s="9" t="inlineStr"/>
      <c r="F9010" s="9" t="inlineStr"/>
    </row>
    <row r="9011" ht="11.5" customHeight="1">
      <c r="A9011" s="9" t="inlineStr"/>
      <c r="B9011" s="9" t="inlineStr">
        <is>
          <t>Total = 0.040 cum+</t>
        </is>
      </c>
      <c r="C9011" s="9" t="inlineStr"/>
      <c r="D9011" s="9" t="inlineStr"/>
      <c r="E9011" s="9" t="inlineStr"/>
      <c r="F9011" s="9" t="inlineStr"/>
    </row>
    <row r="9012" ht="11.5" customHeight="1">
      <c r="A9012" s="9" t="inlineStr"/>
      <c r="B9012" s="9" t="inlineStr">
        <is>
          <t>Add for wastage @ 10% = 0.004 cum.</t>
        </is>
      </c>
      <c r="C9012" s="9" t="inlineStr"/>
      <c r="D9012" s="9" t="inlineStr"/>
      <c r="E9012" s="9" t="inlineStr"/>
      <c r="F9012" s="9" t="inlineStr"/>
    </row>
    <row r="9013" ht="11.5" customHeight="1">
      <c r="A9013" s="9" t="inlineStr"/>
      <c r="B9013" s="9" t="inlineStr">
        <is>
          <t>Total = 0.44 cum. Say 44 cudm.</t>
        </is>
      </c>
      <c r="C9013" s="9" t="inlineStr"/>
      <c r="D9013" s="9" t="inlineStr"/>
      <c r="E9013" s="9" t="inlineStr"/>
      <c r="F9013" s="9" t="inlineStr"/>
    </row>
    <row r="9014" ht="11.5" customHeight="1">
      <c r="A9014" s="9" t="inlineStr">
        <is>
          <t>1200</t>
        </is>
      </c>
      <c r="B9014" s="9" t="inlineStr">
        <is>
          <t>Kiln seasoned selected sheesum wood</t>
        </is>
      </c>
      <c r="C9014" s="9" t="inlineStr"/>
      <c r="D9014" s="9" t="inlineStr"/>
      <c r="E9014" s="9" t="inlineStr"/>
      <c r="F9014" s="9" t="inlineStr"/>
    </row>
    <row r="9015" ht="11.5" customHeight="1">
      <c r="A9015" s="9" t="inlineStr"/>
      <c r="B9015" s="9" t="inlineStr">
        <is>
          <t>planks</t>
        </is>
      </c>
      <c r="C9015" s="9" t="inlineStr">
        <is>
          <t>10 cudm</t>
        </is>
      </c>
      <c r="D9015" s="9" t="inlineStr">
        <is>
          <t>4.40</t>
        </is>
      </c>
      <c r="E9015" s="9" t="inlineStr">
        <is>
          <t>650.00</t>
        </is>
      </c>
      <c r="F9015" s="9" t="inlineStr">
        <is>
          <t>2860.00</t>
        </is>
      </c>
    </row>
    <row r="9016" ht="11.5" customHeight="1">
      <c r="A9016" s="9" t="inlineStr">
        <is>
          <t>2504</t>
        </is>
      </c>
      <c r="B9016" s="9" t="inlineStr">
        <is>
          <t>Kiln seasoning of timber</t>
        </is>
      </c>
      <c r="C9016" s="9" t="inlineStr">
        <is>
          <t>cum</t>
        </is>
      </c>
      <c r="D9016" s="9" t="inlineStr">
        <is>
          <t>0.044</t>
        </is>
      </c>
      <c r="E9016" s="9" t="inlineStr">
        <is>
          <t>750.00</t>
        </is>
      </c>
      <c r="F9016" s="9" t="inlineStr">
        <is>
          <t>33.00</t>
        </is>
      </c>
    </row>
    <row r="9017" ht="11.5" customHeight="1">
      <c r="A9017" s="9" t="inlineStr">
        <is>
          <t>2204</t>
        </is>
      </c>
      <c r="B9017" s="9" t="inlineStr">
        <is>
          <t>Carriage of Timber</t>
        </is>
      </c>
      <c r="C9017" s="9" t="inlineStr">
        <is>
          <t>cum</t>
        </is>
      </c>
      <c r="D9017" s="9" t="inlineStr">
        <is>
          <t>0.044</t>
        </is>
      </c>
      <c r="E9017" s="9" t="inlineStr">
        <is>
          <t>118.59</t>
        </is>
      </c>
      <c r="F9017" s="9" t="inlineStr">
        <is>
          <t>5.22</t>
        </is>
      </c>
    </row>
    <row r="9018" ht="11.5" customHeight="1">
      <c r="A9018" s="9" t="inlineStr"/>
      <c r="B9018" s="9" t="inlineStr">
        <is>
          <t>Wire gauge 2x160x40cm = 1.28 sqm.+</t>
        </is>
      </c>
      <c r="C9018" s="9" t="inlineStr"/>
      <c r="D9018" s="9" t="inlineStr"/>
      <c r="E9018" s="9" t="inlineStr"/>
      <c r="F9018" s="9" t="inlineStr"/>
    </row>
    <row r="9019" ht="11.5" customHeight="1">
      <c r="A9019" s="9" t="inlineStr"/>
      <c r="B9019" s="9" t="inlineStr">
        <is>
          <t>Add wastage @ 10% = 0.13 sqm.</t>
        </is>
      </c>
      <c r="C9019" s="9" t="inlineStr"/>
      <c r="D9019" s="9" t="inlineStr"/>
      <c r="E9019" s="9" t="inlineStr"/>
      <c r="F9019" s="9" t="inlineStr"/>
    </row>
    <row r="9020" ht="11.5" customHeight="1">
      <c r="A9020" s="9" t="inlineStr"/>
      <c r="B9020" s="9" t="inlineStr">
        <is>
          <t>Total = 1.41 sqm.</t>
        </is>
      </c>
      <c r="C9020" s="9" t="inlineStr"/>
      <c r="D9020" s="9" t="inlineStr"/>
      <c r="E9020" s="9" t="inlineStr"/>
      <c r="F9020" s="9" t="inlineStr"/>
    </row>
    <row r="9021" ht="11.5" customHeight="1">
      <c r="A9021" s="9" t="inlineStr">
        <is>
          <t>8737</t>
        </is>
      </c>
      <c r="B9021" s="9" t="inlineStr">
        <is>
          <t>Stainless steel wire guage (Grade-304)</t>
        </is>
      </c>
      <c r="C9021" s="9" t="inlineStr"/>
      <c r="D9021" s="9" t="inlineStr"/>
      <c r="E9021" s="9" t="inlineStr"/>
      <c r="F9021" s="9" t="inlineStr"/>
    </row>
    <row r="9023" ht="11.5" customHeight="1">
      <c r="A9023" s="10" t="inlineStr">
        <is>
          <t>Code</t>
        </is>
      </c>
      <c r="B9023" s="10" t="inlineStr">
        <is>
          <t>Description</t>
        </is>
      </c>
      <c r="C9023" s="10" t="inlineStr">
        <is>
          <t>Unit</t>
        </is>
      </c>
      <c r="D9023" s="10" t="inlineStr">
        <is>
          <t>Quantity</t>
        </is>
      </c>
      <c r="E9023" s="10" t="inlineStr">
        <is>
          <t>Rate</t>
        </is>
      </c>
      <c r="F9023" s="10" t="inlineStr">
        <is>
          <t>Amount</t>
        </is>
      </c>
    </row>
    <row r="9024" ht="11.5" customHeight="1">
      <c r="A9024" s="9" t="inlineStr">
        <is>
          <t>8220</t>
        </is>
      </c>
      <c r="B9024" s="9" t="inlineStr">
        <is>
          <t>Stainless steel butt hinges (heavy</t>
        </is>
      </c>
      <c r="C9024" s="9" t="inlineStr"/>
      <c r="D9024" s="9" t="inlineStr"/>
      <c r="E9024" s="9" t="inlineStr"/>
      <c r="F9024" s="9" t="inlineStr"/>
    </row>
    <row r="9025" ht="11.5" customHeight="1">
      <c r="A9025" s="9" t="inlineStr"/>
      <c r="B9025" s="9" t="inlineStr">
        <is>
          <t>weight) 100x60x2.5 mm IS : 12817</t>
        </is>
      </c>
      <c r="C9025" s="9" t="inlineStr"/>
      <c r="D9025" s="9" t="inlineStr"/>
      <c r="E9025" s="9" t="inlineStr"/>
      <c r="F9025" s="9" t="inlineStr"/>
    </row>
    <row r="9026" ht="11.5" customHeight="1">
      <c r="A9026" s="9" t="inlineStr"/>
      <c r="B9026" s="9" t="inlineStr">
        <is>
          <t>marked</t>
        </is>
      </c>
      <c r="C9026" s="9" t="inlineStr">
        <is>
          <t>10 Nos</t>
        </is>
      </c>
      <c r="D9026" s="9" t="inlineStr">
        <is>
          <t>0.60</t>
        </is>
      </c>
      <c r="E9026" s="9" t="inlineStr">
        <is>
          <t>255.00</t>
        </is>
      </c>
      <c r="F9026" s="9" t="inlineStr">
        <is>
          <t>153.00</t>
        </is>
      </c>
    </row>
    <row r="9027" ht="11.5" customHeight="1">
      <c r="A9027" s="9" t="inlineStr">
        <is>
          <t>8218</t>
        </is>
      </c>
      <c r="B9027" s="9" t="inlineStr">
        <is>
          <t>Stainless steel butt hinges 50x37x</t>
        </is>
      </c>
      <c r="C9027" s="9" t="inlineStr"/>
      <c r="D9027" s="9" t="inlineStr"/>
      <c r="E9027" s="9" t="inlineStr"/>
      <c r="F9027" s="9" t="inlineStr"/>
    </row>
    <row r="9028" ht="11.5" customHeight="1">
      <c r="A9028" s="9" t="inlineStr"/>
      <c r="B9028" s="9" t="inlineStr">
        <is>
          <t>1.5 mm IS : 12817 marked</t>
        </is>
      </c>
      <c r="C9028" s="9" t="inlineStr">
        <is>
          <t>10 Nos</t>
        </is>
      </c>
      <c r="D9028" s="9" t="inlineStr">
        <is>
          <t>0.20</t>
        </is>
      </c>
      <c r="E9028" s="9" t="inlineStr">
        <is>
          <t>135.00</t>
        </is>
      </c>
      <c r="F9028" s="9" t="inlineStr">
        <is>
          <t>27.00</t>
        </is>
      </c>
    </row>
    <row r="9029" ht="11.5" customHeight="1">
      <c r="A9029" s="9" t="inlineStr">
        <is>
          <t>8211</t>
        </is>
      </c>
      <c r="B9029" s="9" t="inlineStr">
        <is>
          <t>Stainless steel screws 40 mm</t>
        </is>
      </c>
      <c r="C9029" s="9" t="inlineStr">
        <is>
          <t>100 Nos</t>
        </is>
      </c>
      <c r="D9029" s="9" t="inlineStr">
        <is>
          <t>0.48</t>
        </is>
      </c>
      <c r="E9029" s="9" t="inlineStr">
        <is>
          <t>215.00</t>
        </is>
      </c>
      <c r="F9029" s="9" t="inlineStr">
        <is>
          <t>103.20</t>
        </is>
      </c>
    </row>
    <row r="9030" ht="11.5" customHeight="1">
      <c r="A9030" s="9" t="inlineStr">
        <is>
          <t>8214</t>
        </is>
      </c>
      <c r="B9030" s="9" t="inlineStr">
        <is>
          <t>Stainless steel screws 20 mm</t>
        </is>
      </c>
      <c r="C9030" s="9" t="inlineStr">
        <is>
          <t>100 Nos</t>
        </is>
      </c>
      <c r="D9030" s="9" t="inlineStr">
        <is>
          <t>0.08</t>
        </is>
      </c>
      <c r="E9030" s="9" t="inlineStr">
        <is>
          <t>125.00</t>
        </is>
      </c>
      <c r="F9030" s="9" t="inlineStr">
        <is>
          <t>10.00</t>
        </is>
      </c>
    </row>
    <row r="9031" ht="11.5" customHeight="1">
      <c r="A9031" s="9" t="inlineStr"/>
      <c r="B9031" s="9" t="inlineStr">
        <is>
          <t>LABOUR</t>
        </is>
      </c>
      <c r="C9031" s="9" t="inlineStr"/>
      <c r="D9031" s="9" t="inlineStr"/>
      <c r="E9031" s="9" t="inlineStr"/>
      <c r="F9031" s="9" t="inlineStr"/>
    </row>
    <row r="9032" ht="11.5" customHeight="1">
      <c r="A9032" s="9" t="inlineStr">
        <is>
          <t>0111</t>
        </is>
      </c>
      <c r="B9032" s="9" t="inlineStr">
        <is>
          <t>Carpenter 1st class</t>
        </is>
      </c>
      <c r="C9032" s="9" t="inlineStr">
        <is>
          <t>day</t>
        </is>
      </c>
      <c r="D9032" s="9" t="inlineStr">
        <is>
          <t>1.20</t>
        </is>
      </c>
      <c r="E9032" s="9" t="inlineStr">
        <is>
          <t>738.00</t>
        </is>
      </c>
      <c r="F9032" s="9" t="inlineStr">
        <is>
          <t>885.60</t>
        </is>
      </c>
    </row>
    <row r="9033" ht="11.5" customHeight="1">
      <c r="A9033" s="9" t="inlineStr">
        <is>
          <t>0112</t>
        </is>
      </c>
      <c r="B9033" s="9" t="inlineStr">
        <is>
          <t>Carpenter 2nd class</t>
        </is>
      </c>
      <c r="C9033" s="9" t="inlineStr">
        <is>
          <t>day</t>
        </is>
      </c>
      <c r="D9033" s="9" t="inlineStr">
        <is>
          <t>0.80</t>
        </is>
      </c>
      <c r="E9033" s="9" t="inlineStr">
        <is>
          <t>679.00</t>
        </is>
      </c>
      <c r="F9033" s="9" t="inlineStr">
        <is>
          <t>543.20</t>
        </is>
      </c>
    </row>
    <row r="9034" ht="11.5" customHeight="1">
      <c r="A9034" s="9" t="inlineStr">
        <is>
          <t>0114</t>
        </is>
      </c>
      <c r="B9034" s="9" t="inlineStr">
        <is>
          <t>Beldar</t>
        </is>
      </c>
      <c r="C9034" s="9" t="inlineStr">
        <is>
          <t>day</t>
        </is>
      </c>
      <c r="D9034" s="9" t="inlineStr">
        <is>
          <t>1.00</t>
        </is>
      </c>
      <c r="E9034" s="9" t="inlineStr">
        <is>
          <t>558.00</t>
        </is>
      </c>
      <c r="F9034" s="9" t="inlineStr">
        <is>
          <t>558.00</t>
        </is>
      </c>
    </row>
    <row r="9035" ht="11.5" customHeight="1">
      <c r="A9035" s="9" t="inlineStr">
        <is>
          <t>0130</t>
        </is>
      </c>
      <c r="B9035" s="9" t="inlineStr">
        <is>
          <t>Mistry</t>
        </is>
      </c>
      <c r="C9035" s="9" t="inlineStr">
        <is>
          <t>day</t>
        </is>
      </c>
      <c r="D9035" s="9" t="inlineStr">
        <is>
          <t>0.10</t>
        </is>
      </c>
      <c r="E9035" s="9" t="inlineStr">
        <is>
          <t>738.00</t>
        </is>
      </c>
      <c r="F9035" s="9" t="inlineStr">
        <is>
          <t>73.80</t>
        </is>
      </c>
    </row>
    <row r="9036" ht="11.5" customHeight="1">
      <c r="A9036" s="9" t="inlineStr">
        <is>
          <t>9999</t>
        </is>
      </c>
      <c r="B9036" s="9" t="inlineStr">
        <is>
          <t>Sundries</t>
        </is>
      </c>
      <c r="C9036" s="9" t="inlineStr">
        <is>
          <t>L.S.</t>
        </is>
      </c>
      <c r="D9036" s="9" t="inlineStr">
        <is>
          <t>33.80</t>
        </is>
      </c>
      <c r="E9036" s="9" t="inlineStr">
        <is>
          <t>2.00</t>
        </is>
      </c>
      <c r="F9036" s="9" t="inlineStr">
        <is>
          <t>67.60</t>
        </is>
      </c>
    </row>
    <row r="9037" ht="11.5" customHeight="1">
      <c r="A9037" s="9" t="inlineStr"/>
      <c r="B9037" s="9" t="inlineStr">
        <is>
          <t>TOTAL</t>
        </is>
      </c>
      <c r="C9037" s="9" t="inlineStr"/>
      <c r="D9037" s="9" t="inlineStr"/>
      <c r="E9037" s="9" t="inlineStr"/>
      <c r="F9037" s="9" t="inlineStr">
        <is>
          <t>5883.62 W</t>
        </is>
      </c>
    </row>
    <row r="9038" ht="11.5" customHeight="1">
      <c r="A9038" s="9" t="inlineStr"/>
      <c r="B9038" s="9" t="inlineStr">
        <is>
          <t>Add 1 % Water charges on "W"</t>
        </is>
      </c>
      <c r="C9038" s="9" t="inlineStr"/>
      <c r="D9038" s="9" t="inlineStr"/>
      <c r="E9038" s="9" t="inlineStr"/>
      <c r="F9038" s="9" t="inlineStr">
        <is>
          <t>58.84</t>
        </is>
      </c>
    </row>
    <row r="9039" ht="11.5" customHeight="1">
      <c r="A9039" s="9" t="inlineStr"/>
      <c r="B9039" s="9" t="inlineStr">
        <is>
          <t>TOTAL</t>
        </is>
      </c>
      <c r="C9039" s="9" t="inlineStr"/>
      <c r="D9039" s="9" t="inlineStr"/>
      <c r="E9039" s="9" t="inlineStr"/>
      <c r="F9039" s="9" t="inlineStr">
        <is>
          <t>5942.45 X</t>
        </is>
      </c>
    </row>
    <row r="9040" ht="11.5" customHeight="1">
      <c r="A9040" s="9" t="inlineStr"/>
      <c r="B9040" s="9" t="inlineStr">
        <is>
          <t>Add GST on "X" (multiplying factor</t>
        </is>
      </c>
      <c r="C9040" s="9" t="inlineStr"/>
      <c r="D9040" s="9" t="inlineStr"/>
      <c r="E9040" s="9" t="inlineStr"/>
      <c r="F9040" s="9" t="inlineStr"/>
    </row>
    <row r="9041" ht="11.5" customHeight="1">
      <c r="A9041" s="9" t="inlineStr"/>
      <c r="B9041" s="9" t="inlineStr">
        <is>
          <t>0.1405)</t>
        </is>
      </c>
      <c r="C9041" s="9" t="inlineStr"/>
      <c r="D9041" s="9" t="inlineStr"/>
      <c r="E9041" s="9" t="inlineStr"/>
      <c r="F9041" s="9" t="inlineStr">
        <is>
          <t>834.91</t>
        </is>
      </c>
    </row>
    <row r="9042" ht="11.5" customHeight="1">
      <c r="A9042" s="9" t="inlineStr"/>
      <c r="B9042" s="9" t="inlineStr">
        <is>
          <t>TOTAL</t>
        </is>
      </c>
      <c r="C9042" s="9" t="inlineStr"/>
      <c r="D9042" s="9" t="inlineStr"/>
      <c r="E9042" s="9" t="inlineStr"/>
      <c r="F9042" s="9" t="inlineStr">
        <is>
          <t>6777.37 Y</t>
        </is>
      </c>
    </row>
    <row r="9043" ht="11.5" customHeight="1">
      <c r="A9043" s="9" t="inlineStr"/>
      <c r="B9043" s="9" t="inlineStr">
        <is>
          <t>Add 15% CPOH on "Y"</t>
        </is>
      </c>
      <c r="C9043" s="9" t="inlineStr"/>
      <c r="D9043" s="9" t="inlineStr"/>
      <c r="E9043" s="9" t="inlineStr"/>
      <c r="F9043" s="9" t="inlineStr">
        <is>
          <t>1016.61</t>
        </is>
      </c>
    </row>
    <row r="9044" ht="11.5" customHeight="1">
      <c r="A9044" s="9" t="inlineStr"/>
      <c r="B9044" s="9" t="inlineStr">
        <is>
          <t>TOTAL</t>
        </is>
      </c>
      <c r="C9044" s="9" t="inlineStr"/>
      <c r="D9044" s="9" t="inlineStr"/>
      <c r="E9044" s="9" t="inlineStr"/>
      <c r="F9044" s="9" t="inlineStr">
        <is>
          <t>7793.97 Z</t>
        </is>
      </c>
    </row>
    <row r="9045" ht="11.5" customHeight="1">
      <c r="A9045" s="9" t="inlineStr"/>
      <c r="B9045" s="9" t="inlineStr">
        <is>
          <t>Add Cess @ 1% on "Z"</t>
        </is>
      </c>
      <c r="C9045" s="9" t="inlineStr"/>
      <c r="D9045" s="9" t="inlineStr"/>
      <c r="E9045" s="9" t="inlineStr"/>
      <c r="F9045" s="9" t="inlineStr">
        <is>
          <t>77.94</t>
        </is>
      </c>
    </row>
    <row r="9046" ht="11.5" customHeight="1">
      <c r="A9046" s="9" t="inlineStr"/>
      <c r="B9046" s="9" t="inlineStr">
        <is>
          <t>Cost of 2.16 sqm.</t>
        </is>
      </c>
      <c r="C9046" s="9" t="inlineStr"/>
      <c r="D9046" s="9" t="inlineStr"/>
      <c r="E9046" s="9" t="inlineStr"/>
      <c r="F9046" s="9" t="inlineStr">
        <is>
          <t>7871.91</t>
        </is>
      </c>
    </row>
    <row r="9047" ht="11.5" customHeight="1">
      <c r="A9047" s="9" t="inlineStr"/>
      <c r="B9047" s="9" t="inlineStr">
        <is>
          <t>Cost of 1 sqm.</t>
        </is>
      </c>
      <c r="C9047" s="9" t="inlineStr"/>
      <c r="D9047" s="9" t="inlineStr"/>
      <c r="E9047" s="9" t="inlineStr"/>
      <c r="F9047" s="9" t="inlineStr">
        <is>
          <t>3644.40</t>
        </is>
      </c>
    </row>
    <row r="9048" ht="11.5" customHeight="1">
      <c r="A9048" s="9" t="inlineStr"/>
      <c r="B9048" s="9" t="inlineStr">
        <is>
          <t>Say</t>
        </is>
      </c>
      <c r="C9048" s="9" t="inlineStr"/>
      <c r="D9048" s="9" t="inlineStr"/>
      <c r="E9048" s="9" t="inlineStr"/>
      <c r="F9048" s="9" t="inlineStr">
        <is>
          <t>3644.40</t>
        </is>
      </c>
    </row>
    <row r="9049" ht="11.5" customHeight="1">
      <c r="A9049" s="9" t="inlineStr">
        <is>
          <t>9.135</t>
        </is>
      </c>
      <c r="B9049" s="9" t="inlineStr">
        <is>
          <t>Providing and fixing fly proof stainless</t>
        </is>
      </c>
      <c r="C9049" s="9" t="inlineStr">
        <is>
          <t>steel</t>
        </is>
      </c>
      <c r="D9049" s="9" t="inlineStr">
        <is>
          <t>grade 304</t>
        </is>
      </c>
      <c r="E9049" s="9" t="inlineStr">
        <is>
          <t>wire gauge,</t>
        </is>
      </c>
      <c r="F9049" s="9" t="inlineStr">
        <is>
          <t>to windows</t>
        </is>
      </c>
    </row>
    <row r="9050" ht="11.5" customHeight="1">
      <c r="A9050" s="9" t="inlineStr"/>
      <c r="B9050" s="9" t="inlineStr">
        <is>
          <t>and clerestory windows using wire</t>
        </is>
      </c>
      <c r="C9050" s="9" t="inlineStr">
        <is>
          <t>gauge</t>
        </is>
      </c>
      <c r="D9050" s="9" t="inlineStr">
        <is>
          <t>with average</t>
        </is>
      </c>
      <c r="E9050" s="9" t="inlineStr">
        <is>
          <t>width of</t>
        </is>
      </c>
      <c r="F9050" s="9" t="inlineStr">
        <is>
          <t>aperture 1.4 mm</t>
        </is>
      </c>
    </row>
    <row r="9051" ht="23" customHeight="1">
      <c r="A9051" s="9" t="inlineStr"/>
      <c r="B9051" s="9" t="inlineStr">
        <is>
          <t>in both directions with wire of dia.</t>
        </is>
      </c>
      <c r="C9051" s="9" t="inlineStr">
        <is>
          <t>0.50 mm</t>
        </is>
      </c>
      <c r="D9051" s="9" t="inlineStr">
        <is>
          <t>all complete.</t>
        </is>
      </c>
      <c r="E9051" s="9" t="inlineStr"/>
      <c r="F9051" s="9" t="inlineStr"/>
    </row>
    <row r="9052" ht="11.5" customHeight="1">
      <c r="A9052" s="9" t="inlineStr">
        <is>
          <t>9.135.1</t>
        </is>
      </c>
      <c r="B9052" s="9" t="inlineStr">
        <is>
          <t>With 2nd class teak wood beading</t>
        </is>
      </c>
      <c r="C9052" s="9" t="inlineStr">
        <is>
          <t>62X19 mm</t>
        </is>
      </c>
      <c r="D9052" s="9" t="inlineStr"/>
      <c r="E9052" s="9" t="inlineStr"/>
      <c r="F9052" s="9" t="inlineStr"/>
    </row>
    <row r="9053" ht="11.5" customHeight="1">
      <c r="A9053" s="10" t="inlineStr">
        <is>
          <t>Code</t>
        </is>
      </c>
      <c r="B9053" s="10" t="inlineStr">
        <is>
          <t>Description</t>
        </is>
      </c>
      <c r="C9053" s="10" t="inlineStr">
        <is>
          <t>Unit</t>
        </is>
      </c>
      <c r="D9053" s="10" t="inlineStr">
        <is>
          <t>Quantity</t>
        </is>
      </c>
      <c r="E9053" s="10" t="inlineStr">
        <is>
          <t>Rate</t>
        </is>
      </c>
      <c r="F9053" s="10" t="inlineStr">
        <is>
          <t>Amount</t>
        </is>
      </c>
    </row>
    <row r="9054" ht="11.5" customHeight="1">
      <c r="A9054" s="9" t="inlineStr"/>
      <c r="B9054" s="9" t="inlineStr">
        <is>
          <t>Details of cost for a window of size</t>
        </is>
      </c>
      <c r="C9054" s="9" t="inlineStr"/>
      <c r="D9054" s="9" t="inlineStr"/>
      <c r="E9054" s="9" t="inlineStr"/>
      <c r="F9054" s="9" t="inlineStr"/>
    </row>
    <row r="9055" ht="11.5" customHeight="1">
      <c r="A9055" s="9" t="inlineStr"/>
      <c r="B9055" s="9" t="inlineStr">
        <is>
          <t>140x110cm =1.54sqm.</t>
        </is>
      </c>
      <c r="C9055" s="9" t="inlineStr"/>
      <c r="D9055" s="9" t="inlineStr"/>
      <c r="E9055" s="9" t="inlineStr"/>
      <c r="F9055" s="9" t="inlineStr"/>
    </row>
    <row r="9056" ht="11.5" customHeight="1">
      <c r="A9056" s="9" t="inlineStr"/>
      <c r="B9056" s="9" t="inlineStr">
        <is>
          <t>MATERIAL</t>
        </is>
      </c>
      <c r="C9056" s="9" t="inlineStr"/>
      <c r="D9056" s="9" t="inlineStr"/>
      <c r="E9056" s="9" t="inlineStr"/>
      <c r="F9056" s="9" t="inlineStr"/>
    </row>
    <row r="9057" ht="11.5" customHeight="1">
      <c r="A9057" s="9" t="inlineStr"/>
      <c r="B9057" s="9" t="inlineStr">
        <is>
          <t>Wire gauze -20x60mm mesh 3.2mm</t>
        </is>
      </c>
      <c r="C9057" s="9" t="inlineStr"/>
      <c r="D9057" s="9" t="inlineStr"/>
      <c r="E9057" s="9" t="inlineStr"/>
      <c r="F9057" s="9" t="inlineStr"/>
    </row>
    <row r="9058" ht="11.5" customHeight="1">
      <c r="A9058" s="9" t="inlineStr"/>
      <c r="B9058" s="9" t="inlineStr">
        <is>
          <t>wide = 1.4x1.1m = 1.54sqm.+</t>
        </is>
      </c>
      <c r="C9058" s="9" t="inlineStr"/>
      <c r="D9058" s="9" t="inlineStr"/>
      <c r="E9058" s="9" t="inlineStr"/>
      <c r="F9058" s="9" t="inlineStr"/>
    </row>
    <row r="9059" ht="11.5" customHeight="1">
      <c r="A9059" s="9" t="inlineStr"/>
      <c r="B9059" s="9" t="inlineStr">
        <is>
          <t>Add wastage @ 10% = 0.15sqm.</t>
        </is>
      </c>
      <c r="C9059" s="9" t="inlineStr"/>
      <c r="D9059" s="9" t="inlineStr"/>
      <c r="E9059" s="9" t="inlineStr"/>
      <c r="F9059" s="9" t="inlineStr"/>
    </row>
    <row r="9060" ht="11.5" customHeight="1">
      <c r="A9060" s="9" t="inlineStr"/>
      <c r="B9060" s="9" t="inlineStr">
        <is>
          <t>Total = 1.69 sqm.</t>
        </is>
      </c>
      <c r="C9060" s="9" t="inlineStr"/>
      <c r="D9060" s="9" t="inlineStr"/>
      <c r="E9060" s="9" t="inlineStr"/>
      <c r="F9060" s="9" t="inlineStr"/>
    </row>
    <row r="9061" ht="11.5" customHeight="1">
      <c r="A9061" s="9" t="inlineStr">
        <is>
          <t>8737</t>
        </is>
      </c>
      <c r="B9061" s="9" t="inlineStr">
        <is>
          <t>Stainless steel wire guage (Grade-304)</t>
        </is>
      </c>
      <c r="C9061" s="9" t="inlineStr"/>
      <c r="D9061" s="9" t="inlineStr"/>
      <c r="E9061" s="9" t="inlineStr"/>
      <c r="F9061" s="9" t="inlineStr"/>
    </row>
    <row r="9062" ht="11.5" customHeight="1">
      <c r="A9062" s="9" t="inlineStr"/>
      <c r="B9062" s="9" t="inlineStr">
        <is>
          <t>aperture 1.4mm and 0.50 mm dia wire</t>
        </is>
      </c>
      <c r="C9062" s="9" t="inlineStr">
        <is>
          <t>sqm</t>
        </is>
      </c>
      <c r="D9062" s="9" t="inlineStr">
        <is>
          <t>1.69</t>
        </is>
      </c>
      <c r="E9062" s="9" t="inlineStr">
        <is>
          <t>400.00</t>
        </is>
      </c>
      <c r="F9062" s="9" t="inlineStr">
        <is>
          <t>676.00</t>
        </is>
      </c>
    </row>
    <row r="9063" ht="11.5" customHeight="1">
      <c r="A9063" s="9" t="inlineStr">
        <is>
          <t>9977</t>
        </is>
      </c>
      <c r="B9063" s="9" t="inlineStr">
        <is>
          <t>Carriage of wire fabric</t>
        </is>
      </c>
      <c r="C9063" s="9" t="inlineStr">
        <is>
          <t>L.S.</t>
        </is>
      </c>
      <c r="D9063" s="9" t="inlineStr">
        <is>
          <t>1.82</t>
        </is>
      </c>
      <c r="E9063" s="9" t="inlineStr">
        <is>
          <t>2.00</t>
        </is>
      </c>
      <c r="F9063" s="9" t="inlineStr">
        <is>
          <t>3.64</t>
        </is>
      </c>
    </row>
    <row r="9064" ht="11.5" customHeight="1">
      <c r="A9064" s="9" t="inlineStr"/>
      <c r="B9064" s="9" t="inlineStr">
        <is>
          <t>Second class teak wood beading</t>
        </is>
      </c>
      <c r="C9064" s="9" t="inlineStr"/>
      <c r="D9064" s="9" t="inlineStr"/>
      <c r="E9064" s="9" t="inlineStr"/>
      <c r="F9064" s="9" t="inlineStr"/>
    </row>
    <row r="9065" ht="11.5" customHeight="1">
      <c r="A9065" s="9" t="inlineStr"/>
      <c r="B9065" s="9" t="inlineStr">
        <is>
          <t>5mx62mmx19mm = 0.0059cum.</t>
        </is>
      </c>
      <c r="C9065" s="9" t="inlineStr"/>
      <c r="D9065" s="9" t="inlineStr"/>
      <c r="E9065" s="9" t="inlineStr"/>
      <c r="F9065" s="9" t="inlineStr"/>
    </row>
    <row r="9066" ht="11.5" customHeight="1">
      <c r="A9066" s="9" t="inlineStr"/>
      <c r="B9066" s="9" t="inlineStr">
        <is>
          <t>Add wastage @ 10% = 0.00059cum.</t>
        </is>
      </c>
      <c r="C9066" s="9" t="inlineStr"/>
      <c r="D9066" s="9" t="inlineStr"/>
      <c r="E9066" s="9" t="inlineStr"/>
      <c r="F9066" s="9" t="inlineStr"/>
    </row>
    <row r="9067" ht="11.5" customHeight="1">
      <c r="A9067" s="9" t="inlineStr"/>
      <c r="B9067" s="9" t="inlineStr">
        <is>
          <t>Total = 0.00649cum. Say 6 cudm.</t>
        </is>
      </c>
      <c r="C9067" s="9" t="inlineStr"/>
      <c r="D9067" s="9" t="inlineStr"/>
      <c r="E9067" s="9" t="inlineStr"/>
      <c r="F9067" s="9" t="inlineStr"/>
    </row>
    <row r="9068" ht="11.5" customHeight="1">
      <c r="A9068" s="9" t="inlineStr">
        <is>
          <t>1190</t>
        </is>
      </c>
      <c r="B9068" s="9" t="inlineStr">
        <is>
          <t>Second class teak wood in planks</t>
        </is>
      </c>
      <c r="C9068" s="9" t="inlineStr">
        <is>
          <t>10 cudm</t>
        </is>
      </c>
      <c r="D9068" s="9" t="inlineStr">
        <is>
          <t>0.60</t>
        </is>
      </c>
      <c r="E9068" s="9" t="inlineStr">
        <is>
          <t>791.00</t>
        </is>
      </c>
      <c r="F9068" s="9" t="inlineStr">
        <is>
          <t>474.60</t>
        </is>
      </c>
    </row>
    <row r="9069" ht="11.5" customHeight="1">
      <c r="A9069" s="9" t="inlineStr">
        <is>
          <t>2204</t>
        </is>
      </c>
      <c r="B9069" s="9" t="inlineStr">
        <is>
          <t>Carriage of Timber</t>
        </is>
      </c>
      <c r="C9069" s="9" t="inlineStr">
        <is>
          <t>cum</t>
        </is>
      </c>
      <c r="D9069" s="9" t="inlineStr">
        <is>
          <t>0.006</t>
        </is>
      </c>
      <c r="E9069" s="9" t="inlineStr">
        <is>
          <t>118.59</t>
        </is>
      </c>
      <c r="F9069" s="9" t="inlineStr">
        <is>
          <t>0.71</t>
        </is>
      </c>
    </row>
    <row r="9070" ht="11.5" customHeight="1">
      <c r="A9070" s="9" t="inlineStr"/>
      <c r="B9070" s="9" t="inlineStr">
        <is>
          <t>LABOUR</t>
        </is>
      </c>
      <c r="C9070" s="9" t="inlineStr"/>
      <c r="D9070" s="9" t="inlineStr"/>
      <c r="E9070" s="9" t="inlineStr"/>
      <c r="F9070" s="9" t="inlineStr"/>
    </row>
    <row r="9071" ht="11.5" customHeight="1">
      <c r="A9071" s="9" t="inlineStr">
        <is>
          <t>0112</t>
        </is>
      </c>
      <c r="B9071" s="9" t="inlineStr">
        <is>
          <t>Carpenter 2nd class</t>
        </is>
      </c>
      <c r="C9071" s="9" t="inlineStr">
        <is>
          <t>day</t>
        </is>
      </c>
      <c r="D9071" s="9" t="inlineStr">
        <is>
          <t>0.33</t>
        </is>
      </c>
      <c r="E9071" s="9" t="inlineStr">
        <is>
          <t>679.00</t>
        </is>
      </c>
      <c r="F9071" s="9" t="inlineStr">
        <is>
          <t>224.07</t>
        </is>
      </c>
    </row>
    <row r="9073" ht="11.5" customHeight="1">
      <c r="A9073" s="10" t="inlineStr">
        <is>
          <t>Code</t>
        </is>
      </c>
      <c r="B9073" s="10" t="inlineStr">
        <is>
          <t>Description</t>
        </is>
      </c>
      <c r="C9073" s="10" t="inlineStr">
        <is>
          <t>Unit</t>
        </is>
      </c>
      <c r="D9073" s="10" t="inlineStr">
        <is>
          <t>Quantity</t>
        </is>
      </c>
      <c r="E9073" s="10" t="inlineStr">
        <is>
          <t>Rate</t>
        </is>
      </c>
      <c r="F9073" s="10" t="inlineStr">
        <is>
          <t>Amount</t>
        </is>
      </c>
    </row>
    <row r="9074" ht="11.5" customHeight="1">
      <c r="A9074" s="9" t="inlineStr">
        <is>
          <t>9999</t>
        </is>
      </c>
      <c r="B9074" s="9" t="inlineStr">
        <is>
          <t>Sundries</t>
        </is>
      </c>
      <c r="C9074" s="9" t="inlineStr">
        <is>
          <t>L.S.</t>
        </is>
      </c>
      <c r="D9074" s="9" t="inlineStr">
        <is>
          <t>19.76</t>
        </is>
      </c>
      <c r="E9074" s="9" t="inlineStr">
        <is>
          <t>2.00</t>
        </is>
      </c>
      <c r="F9074" s="9" t="inlineStr">
        <is>
          <t>39.52</t>
        </is>
      </c>
    </row>
    <row r="9075" ht="11.5" customHeight="1">
      <c r="A9075" s="9" t="inlineStr"/>
      <c r="B9075" s="9" t="inlineStr">
        <is>
          <t>TOTAL</t>
        </is>
      </c>
      <c r="C9075" s="9" t="inlineStr"/>
      <c r="D9075" s="9" t="inlineStr"/>
      <c r="E9075" s="9" t="inlineStr"/>
      <c r="F9075" s="9" t="inlineStr">
        <is>
          <t>1558.04 W</t>
        </is>
      </c>
    </row>
    <row r="9076" ht="11.5" customHeight="1">
      <c r="A9076" s="9" t="inlineStr"/>
      <c r="B9076" s="9" t="inlineStr">
        <is>
          <t>Add 1 % Water charges on "W"</t>
        </is>
      </c>
      <c r="C9076" s="9" t="inlineStr"/>
      <c r="D9076" s="9" t="inlineStr"/>
      <c r="E9076" s="9" t="inlineStr"/>
      <c r="F9076" s="9" t="inlineStr">
        <is>
          <t>15.58</t>
        </is>
      </c>
    </row>
    <row r="9077" ht="11.5" customHeight="1">
      <c r="A9077" s="9" t="inlineStr"/>
      <c r="B9077" s="9" t="inlineStr">
        <is>
          <t>TOTAL</t>
        </is>
      </c>
      <c r="C9077" s="9" t="inlineStr"/>
      <c r="D9077" s="9" t="inlineStr"/>
      <c r="E9077" s="9" t="inlineStr"/>
      <c r="F9077" s="9" t="inlineStr">
        <is>
          <t>1573.62 X</t>
        </is>
      </c>
    </row>
    <row r="9078" ht="11.5" customHeight="1">
      <c r="A9078" s="9" t="inlineStr"/>
      <c r="B9078" s="9" t="inlineStr">
        <is>
          <t>Add GST on "X" (multiplying factor</t>
        </is>
      </c>
      <c r="C9078" s="9" t="inlineStr"/>
      <c r="D9078" s="9" t="inlineStr"/>
      <c r="E9078" s="9" t="inlineStr"/>
      <c r="F9078" s="9" t="inlineStr"/>
    </row>
    <row r="9079" ht="11.5" customHeight="1">
      <c r="A9079" s="9" t="inlineStr"/>
      <c r="B9079" s="9" t="inlineStr">
        <is>
          <t>0.1405)</t>
        </is>
      </c>
      <c r="C9079" s="9" t="inlineStr"/>
      <c r="D9079" s="9" t="inlineStr"/>
      <c r="E9079" s="9" t="inlineStr"/>
      <c r="F9079" s="9" t="inlineStr">
        <is>
          <t>221.09</t>
        </is>
      </c>
    </row>
    <row r="9080" ht="11.5" customHeight="1">
      <c r="A9080" s="9" t="inlineStr"/>
      <c r="B9080" s="9" t="inlineStr">
        <is>
          <t>TOTAL</t>
        </is>
      </c>
      <c r="C9080" s="9" t="inlineStr"/>
      <c r="D9080" s="9" t="inlineStr"/>
      <c r="E9080" s="9" t="inlineStr"/>
      <c r="F9080" s="9" t="inlineStr">
        <is>
          <t>1794.72 Y</t>
        </is>
      </c>
    </row>
    <row r="9081" ht="11.5" customHeight="1">
      <c r="A9081" s="9" t="inlineStr"/>
      <c r="B9081" s="9" t="inlineStr">
        <is>
          <t>Add 15% CPOH on "Y"</t>
        </is>
      </c>
      <c r="C9081" s="9" t="inlineStr"/>
      <c r="D9081" s="9" t="inlineStr"/>
      <c r="E9081" s="9" t="inlineStr"/>
      <c r="F9081" s="9" t="inlineStr">
        <is>
          <t>269.21</t>
        </is>
      </c>
    </row>
    <row r="9082" ht="11.5" customHeight="1">
      <c r="A9082" s="9" t="inlineStr"/>
      <c r="B9082" s="9" t="inlineStr">
        <is>
          <t>TOTAL</t>
        </is>
      </c>
      <c r="C9082" s="9" t="inlineStr"/>
      <c r="D9082" s="9" t="inlineStr"/>
      <c r="E9082" s="9" t="inlineStr"/>
      <c r="F9082" s="9" t="inlineStr">
        <is>
          <t>2063.92 Z</t>
        </is>
      </c>
    </row>
    <row r="9083" ht="11.5" customHeight="1">
      <c r="A9083" s="9" t="inlineStr"/>
      <c r="B9083" s="9" t="inlineStr">
        <is>
          <t>Add Cess @ 1% on "Z"</t>
        </is>
      </c>
      <c r="C9083" s="9" t="inlineStr"/>
      <c r="D9083" s="9" t="inlineStr"/>
      <c r="E9083" s="9" t="inlineStr"/>
      <c r="F9083" s="9" t="inlineStr">
        <is>
          <t>20.64</t>
        </is>
      </c>
    </row>
    <row r="9084" ht="11.5" customHeight="1">
      <c r="A9084" s="9" t="inlineStr"/>
      <c r="B9084" s="9" t="inlineStr">
        <is>
          <t>Cost of 1.54 sqm.</t>
        </is>
      </c>
      <c r="C9084" s="9" t="inlineStr"/>
      <c r="D9084" s="9" t="inlineStr"/>
      <c r="E9084" s="9" t="inlineStr"/>
      <c r="F9084" s="9" t="inlineStr">
        <is>
          <t>2084.56</t>
        </is>
      </c>
    </row>
    <row r="9085" ht="11.5" customHeight="1">
      <c r="A9085" s="9" t="inlineStr"/>
      <c r="B9085" s="9" t="inlineStr">
        <is>
          <t>Cost of 1 sqm.</t>
        </is>
      </c>
      <c r="C9085" s="9" t="inlineStr"/>
      <c r="D9085" s="9" t="inlineStr"/>
      <c r="E9085" s="9" t="inlineStr"/>
      <c r="F9085" s="9" t="inlineStr">
        <is>
          <t>1353.61</t>
        </is>
      </c>
    </row>
    <row r="9086" ht="11.5" customHeight="1">
      <c r="A9086" s="9" t="inlineStr"/>
      <c r="B9086" s="9" t="inlineStr">
        <is>
          <t>Say</t>
        </is>
      </c>
      <c r="C9086" s="9" t="inlineStr"/>
      <c r="D9086" s="9" t="inlineStr"/>
      <c r="E9086" s="9" t="inlineStr"/>
      <c r="F9086" s="9" t="inlineStr">
        <is>
          <t>1353.60</t>
        </is>
      </c>
    </row>
    <row r="9087" ht="11.5" customHeight="1">
      <c r="A9087" s="9" t="inlineStr">
        <is>
          <t>9.135.2</t>
        </is>
      </c>
      <c r="B9087" s="9" t="inlineStr">
        <is>
          <t>With 12 mm mild steel U beading</t>
        </is>
      </c>
      <c r="C9087" s="9" t="inlineStr"/>
      <c r="D9087" s="9" t="inlineStr"/>
      <c r="E9087" s="9" t="inlineStr"/>
      <c r="F9087" s="9" t="inlineStr"/>
    </row>
    <row r="9088" ht="11.5" customHeight="1">
      <c r="A9088" s="10" t="inlineStr">
        <is>
          <t>Code</t>
        </is>
      </c>
      <c r="B9088" s="10" t="inlineStr">
        <is>
          <t>Description</t>
        </is>
      </c>
      <c r="C9088" s="10" t="inlineStr">
        <is>
          <t>Unit</t>
        </is>
      </c>
      <c r="D9088" s="10" t="inlineStr">
        <is>
          <t>Quantity</t>
        </is>
      </c>
      <c r="E9088" s="10" t="inlineStr">
        <is>
          <t>Rate</t>
        </is>
      </c>
      <c r="F9088" s="10" t="inlineStr">
        <is>
          <t>Amount</t>
        </is>
      </c>
    </row>
    <row r="9089" ht="11.5" customHeight="1">
      <c r="A9089" s="9" t="inlineStr"/>
      <c r="B9089" s="9" t="inlineStr">
        <is>
          <t>Details of cost for a window of size</t>
        </is>
      </c>
      <c r="C9089" s="9" t="inlineStr"/>
      <c r="D9089" s="9" t="inlineStr"/>
      <c r="E9089" s="9" t="inlineStr"/>
      <c r="F9089" s="9" t="inlineStr"/>
    </row>
    <row r="9090" ht="11.5" customHeight="1">
      <c r="A9090" s="9" t="inlineStr"/>
      <c r="B9090" s="9" t="inlineStr">
        <is>
          <t>140x110cm =1.54sqm.</t>
        </is>
      </c>
      <c r="C9090" s="9" t="inlineStr"/>
      <c r="D9090" s="9" t="inlineStr"/>
      <c r="E9090" s="9" t="inlineStr"/>
      <c r="F9090" s="9" t="inlineStr"/>
    </row>
    <row r="9091" ht="11.5" customHeight="1">
      <c r="A9091" s="9" t="inlineStr"/>
      <c r="B9091" s="9" t="inlineStr">
        <is>
          <t>MATERIAL</t>
        </is>
      </c>
      <c r="C9091" s="9" t="inlineStr"/>
      <c r="D9091" s="9" t="inlineStr"/>
      <c r="E9091" s="9" t="inlineStr"/>
      <c r="F9091" s="9" t="inlineStr"/>
    </row>
    <row r="9092" ht="11.5" customHeight="1">
      <c r="A9092" s="9" t="inlineStr"/>
      <c r="B9092" s="9" t="inlineStr">
        <is>
          <t>Wire gauze -20x60mm mesh 3.2mm</t>
        </is>
      </c>
      <c r="C9092" s="9" t="inlineStr"/>
      <c r="D9092" s="9" t="inlineStr"/>
      <c r="E9092" s="9" t="inlineStr"/>
      <c r="F9092" s="9" t="inlineStr"/>
    </row>
    <row r="9093" ht="11.5" customHeight="1">
      <c r="A9093" s="9" t="inlineStr"/>
      <c r="B9093" s="9" t="inlineStr">
        <is>
          <t>wide = 1.4x1.1m = 1.54sqm.+</t>
        </is>
      </c>
      <c r="C9093" s="9" t="inlineStr"/>
      <c r="D9093" s="9" t="inlineStr"/>
      <c r="E9093" s="9" t="inlineStr"/>
      <c r="F9093" s="9" t="inlineStr"/>
    </row>
    <row r="9094" ht="11.5" customHeight="1">
      <c r="A9094" s="9" t="inlineStr"/>
      <c r="B9094" s="9" t="inlineStr">
        <is>
          <t>Add wastage @ 10% = 0.15sqm.</t>
        </is>
      </c>
      <c r="C9094" s="9" t="inlineStr"/>
      <c r="D9094" s="9" t="inlineStr"/>
      <c r="E9094" s="9" t="inlineStr"/>
      <c r="F9094" s="9" t="inlineStr"/>
    </row>
    <row r="9095" ht="11.5" customHeight="1">
      <c r="A9095" s="9" t="inlineStr"/>
      <c r="B9095" s="9" t="inlineStr">
        <is>
          <t>Total = 1.69 sqm.</t>
        </is>
      </c>
      <c r="C9095" s="9" t="inlineStr"/>
      <c r="D9095" s="9" t="inlineStr"/>
      <c r="E9095" s="9" t="inlineStr"/>
      <c r="F9095" s="9" t="inlineStr"/>
    </row>
    <row r="9096" ht="11.5" customHeight="1">
      <c r="A9096" s="9" t="inlineStr">
        <is>
          <t>8737</t>
        </is>
      </c>
      <c r="B9096" s="9" t="inlineStr">
        <is>
          <t>Stainless steel wire guage (Grade-304)</t>
        </is>
      </c>
      <c r="C9096" s="9" t="inlineStr"/>
      <c r="D9096" s="9" t="inlineStr"/>
      <c r="E9096" s="9" t="inlineStr"/>
      <c r="F9096" s="9" t="inlineStr"/>
    </row>
    <row r="9097" ht="11.5" customHeight="1">
      <c r="A9097" s="9" t="inlineStr"/>
      <c r="B9097" s="9" t="inlineStr">
        <is>
          <t>aperture 1.4mm and 0.50 mm dia wire</t>
        </is>
      </c>
      <c r="C9097" s="9" t="inlineStr">
        <is>
          <t>sqm</t>
        </is>
      </c>
      <c r="D9097" s="9" t="inlineStr">
        <is>
          <t>1.69</t>
        </is>
      </c>
      <c r="E9097" s="9" t="inlineStr">
        <is>
          <t>400.00</t>
        </is>
      </c>
      <c r="F9097" s="9" t="inlineStr">
        <is>
          <t>676.00</t>
        </is>
      </c>
    </row>
    <row r="9098" ht="11.5" customHeight="1">
      <c r="A9098" s="9" t="inlineStr">
        <is>
          <t>9977</t>
        </is>
      </c>
      <c r="B9098" s="9" t="inlineStr">
        <is>
          <t>Carriage of wire fabric</t>
        </is>
      </c>
      <c r="C9098" s="9" t="inlineStr">
        <is>
          <t>L.S.</t>
        </is>
      </c>
      <c r="D9098" s="9" t="inlineStr">
        <is>
          <t>1.82</t>
        </is>
      </c>
      <c r="E9098" s="9" t="inlineStr">
        <is>
          <t>2.00</t>
        </is>
      </c>
      <c r="F9098" s="9" t="inlineStr">
        <is>
          <t>3.64</t>
        </is>
      </c>
    </row>
    <row r="9099" ht="11.5" customHeight="1">
      <c r="A9099" s="9" t="inlineStr">
        <is>
          <t>7349</t>
        </is>
      </c>
      <c r="B9099" s="9" t="inlineStr">
        <is>
          <t>12 mm M.S. 'U' beading</t>
        </is>
      </c>
      <c r="C9099" s="9" t="inlineStr">
        <is>
          <t>metre</t>
        </is>
      </c>
      <c r="D9099" s="9" t="inlineStr">
        <is>
          <t>5.00</t>
        </is>
      </c>
      <c r="E9099" s="9" t="inlineStr">
        <is>
          <t>14.00</t>
        </is>
      </c>
      <c r="F9099" s="9" t="inlineStr">
        <is>
          <t>70.00</t>
        </is>
      </c>
    </row>
    <row r="9100" ht="11.5" customHeight="1">
      <c r="A9100" s="9" t="inlineStr"/>
      <c r="B9100" s="9" t="inlineStr">
        <is>
          <t>LABOUR</t>
        </is>
      </c>
      <c r="C9100" s="9" t="inlineStr"/>
      <c r="D9100" s="9" t="inlineStr"/>
      <c r="E9100" s="9" t="inlineStr"/>
      <c r="F9100" s="9" t="inlineStr"/>
    </row>
    <row r="9101" ht="11.5" customHeight="1">
      <c r="A9101" s="9" t="inlineStr">
        <is>
          <t>0112</t>
        </is>
      </c>
      <c r="B9101" s="9" t="inlineStr">
        <is>
          <t>Carpenter 2nd class</t>
        </is>
      </c>
      <c r="C9101" s="9" t="inlineStr">
        <is>
          <t>day</t>
        </is>
      </c>
      <c r="D9101" s="9" t="inlineStr">
        <is>
          <t>0.33</t>
        </is>
      </c>
      <c r="E9101" s="9" t="inlineStr">
        <is>
          <t>679.00</t>
        </is>
      </c>
      <c r="F9101" s="9" t="inlineStr">
        <is>
          <t>224.07</t>
        </is>
      </c>
    </row>
    <row r="9102" ht="11.5" customHeight="1">
      <c r="A9102" s="9" t="inlineStr">
        <is>
          <t>0114</t>
        </is>
      </c>
      <c r="B9102" s="9" t="inlineStr">
        <is>
          <t>Beldar</t>
        </is>
      </c>
      <c r="C9102" s="9" t="inlineStr">
        <is>
          <t>day</t>
        </is>
      </c>
      <c r="D9102" s="9" t="inlineStr">
        <is>
          <t>0.25</t>
        </is>
      </c>
      <c r="E9102" s="9" t="inlineStr">
        <is>
          <t>558.00</t>
        </is>
      </c>
      <c r="F9102" s="9" t="inlineStr">
        <is>
          <t>139.50</t>
        </is>
      </c>
    </row>
    <row r="9103" ht="11.5" customHeight="1">
      <c r="A9103" s="9" t="inlineStr">
        <is>
          <t>9999</t>
        </is>
      </c>
      <c r="B9103" s="9" t="inlineStr">
        <is>
          <t>Sundries</t>
        </is>
      </c>
      <c r="C9103" s="9" t="inlineStr">
        <is>
          <t>L.S.</t>
        </is>
      </c>
      <c r="D9103" s="9" t="inlineStr">
        <is>
          <t>19.76</t>
        </is>
      </c>
      <c r="E9103" s="9" t="inlineStr">
        <is>
          <t>2.00</t>
        </is>
      </c>
      <c r="F9103" s="9" t="inlineStr">
        <is>
          <t>39.52</t>
        </is>
      </c>
    </row>
    <row r="9104" ht="11.5" customHeight="1">
      <c r="A9104" s="9" t="inlineStr"/>
      <c r="B9104" s="9" t="inlineStr">
        <is>
          <t>TOTAL</t>
        </is>
      </c>
      <c r="C9104" s="9" t="inlineStr"/>
      <c r="D9104" s="9" t="inlineStr"/>
      <c r="E9104" s="9" t="inlineStr"/>
      <c r="F9104" s="9" t="inlineStr">
        <is>
          <t>1152.73 W</t>
        </is>
      </c>
    </row>
    <row r="9105" ht="11.5" customHeight="1">
      <c r="A9105" s="9" t="inlineStr"/>
      <c r="B9105" s="9" t="inlineStr">
        <is>
          <t>Add 1 % Water charges on "W"</t>
        </is>
      </c>
      <c r="C9105" s="9" t="inlineStr"/>
      <c r="D9105" s="9" t="inlineStr"/>
      <c r="E9105" s="9" t="inlineStr"/>
      <c r="F9105" s="9" t="inlineStr">
        <is>
          <t>11.53</t>
        </is>
      </c>
    </row>
    <row r="9106" ht="11.5" customHeight="1">
      <c r="A9106" s="9" t="inlineStr"/>
      <c r="B9106" s="9" t="inlineStr">
        <is>
          <t>TOTAL</t>
        </is>
      </c>
      <c r="C9106" s="9" t="inlineStr"/>
      <c r="D9106" s="9" t="inlineStr"/>
      <c r="E9106" s="9" t="inlineStr"/>
      <c r="F9106" s="9" t="inlineStr">
        <is>
          <t>1164.26 X</t>
        </is>
      </c>
    </row>
    <row r="9107" ht="11.5" customHeight="1">
      <c r="A9107" s="9" t="inlineStr"/>
      <c r="B9107" s="9" t="inlineStr">
        <is>
          <t>Add GST on "X" (multiplying factor</t>
        </is>
      </c>
      <c r="C9107" s="9" t="inlineStr"/>
      <c r="D9107" s="9" t="inlineStr"/>
      <c r="E9107" s="9" t="inlineStr"/>
      <c r="F9107" s="9" t="inlineStr"/>
    </row>
    <row r="9108" ht="11.5" customHeight="1">
      <c r="A9108" s="9" t="inlineStr"/>
      <c r="B9108" s="9" t="inlineStr">
        <is>
          <t>0.1405)</t>
        </is>
      </c>
      <c r="C9108" s="9" t="inlineStr"/>
      <c r="D9108" s="9" t="inlineStr"/>
      <c r="E9108" s="9" t="inlineStr"/>
      <c r="F9108" s="9" t="inlineStr">
        <is>
          <t>163.58</t>
        </is>
      </c>
    </row>
    <row r="9109" ht="11.5" customHeight="1">
      <c r="A9109" s="9" t="inlineStr"/>
      <c r="B9109" s="9" t="inlineStr">
        <is>
          <t>TOTAL</t>
        </is>
      </c>
      <c r="C9109" s="9" t="inlineStr"/>
      <c r="D9109" s="9" t="inlineStr"/>
      <c r="E9109" s="9" t="inlineStr"/>
      <c r="F9109" s="9" t="inlineStr">
        <is>
          <t>1327.84 Y</t>
        </is>
      </c>
    </row>
    <row r="9110" ht="11.5" customHeight="1">
      <c r="A9110" s="9" t="inlineStr"/>
      <c r="B9110" s="9" t="inlineStr">
        <is>
          <t>Add 15% CPOH on "Y"</t>
        </is>
      </c>
      <c r="C9110" s="9" t="inlineStr"/>
      <c r="D9110" s="9" t="inlineStr"/>
      <c r="E9110" s="9" t="inlineStr"/>
      <c r="F9110" s="9" t="inlineStr">
        <is>
          <t>199.18</t>
        </is>
      </c>
    </row>
    <row r="9111" ht="11.5" customHeight="1">
      <c r="A9111" s="9" t="inlineStr"/>
      <c r="B9111" s="9" t="inlineStr">
        <is>
          <t>TOTAL</t>
        </is>
      </c>
      <c r="C9111" s="9" t="inlineStr"/>
      <c r="D9111" s="9" t="inlineStr"/>
      <c r="E9111" s="9" t="inlineStr"/>
      <c r="F9111" s="9" t="inlineStr">
        <is>
          <t>1527.01 Z</t>
        </is>
      </c>
    </row>
    <row r="9112" ht="11.5" customHeight="1">
      <c r="A9112" s="9" t="inlineStr"/>
      <c r="B9112" s="9" t="inlineStr">
        <is>
          <t>Add Cess @ 1% on "Z"</t>
        </is>
      </c>
      <c r="C9112" s="9" t="inlineStr"/>
      <c r="D9112" s="9" t="inlineStr"/>
      <c r="E9112" s="9" t="inlineStr"/>
      <c r="F9112" s="9" t="inlineStr">
        <is>
          <t>15.27</t>
        </is>
      </c>
    </row>
    <row r="9113" ht="11.5" customHeight="1">
      <c r="A9113" s="9" t="inlineStr"/>
      <c r="B9113" s="9" t="inlineStr">
        <is>
          <t>Cost of 1.54 sqm.</t>
        </is>
      </c>
      <c r="C9113" s="9" t="inlineStr"/>
      <c r="D9113" s="9" t="inlineStr"/>
      <c r="E9113" s="9" t="inlineStr"/>
      <c r="F9113" s="9" t="inlineStr">
        <is>
          <t>1542.28</t>
        </is>
      </c>
    </row>
    <row r="9114" ht="11.5" customHeight="1">
      <c r="A9114" s="9" t="inlineStr"/>
      <c r="B9114" s="9" t="inlineStr">
        <is>
          <t>Cost of 1 sqm.</t>
        </is>
      </c>
      <c r="C9114" s="9" t="inlineStr"/>
      <c r="D9114" s="9" t="inlineStr"/>
      <c r="E9114" s="9" t="inlineStr"/>
      <c r="F9114" s="9" t="inlineStr">
        <is>
          <t>1001.48</t>
        </is>
      </c>
    </row>
    <row r="9115" ht="11.5" customHeight="1">
      <c r="A9115" s="9" t="inlineStr"/>
      <c r="B9115" s="9" t="inlineStr">
        <is>
          <t>Say</t>
        </is>
      </c>
      <c r="C9115" s="9" t="inlineStr"/>
      <c r="D9115" s="9" t="inlineStr"/>
      <c r="E9115" s="9" t="inlineStr"/>
      <c r="F9115" s="9" t="inlineStr">
        <is>
          <t>1001.50</t>
        </is>
      </c>
    </row>
    <row r="9117" ht="11.5" customHeight="1">
      <c r="A9117" s="9" t="inlineStr">
        <is>
          <t>9.136</t>
        </is>
      </c>
      <c r="B9117" s="9" t="inlineStr">
        <is>
          <t>Providing and fixing fire resistant</t>
        </is>
      </c>
      <c r="C9117" s="9" t="inlineStr">
        <is>
          <t>door frame</t>
        </is>
      </c>
      <c r="D9117" s="9" t="inlineStr">
        <is>
          <t>of section</t>
        </is>
      </c>
      <c r="E9117" s="9" t="inlineStr">
        <is>
          <t>143 x 57</t>
        </is>
      </c>
      <c r="F9117" s="9" t="inlineStr">
        <is>
          <t>mm having built</t>
        </is>
      </c>
    </row>
    <row r="9118" ht="23" customHeight="1">
      <c r="A9118" s="9" t="inlineStr"/>
      <c r="B9118" s="9" t="inlineStr">
        <is>
          <t>in rebate made out of 16 SWG G.I.</t>
        </is>
      </c>
      <c r="C9118" s="9" t="inlineStr">
        <is>
          <t>sheet (zinc</t>
        </is>
      </c>
      <c r="D9118" s="9" t="inlineStr">
        <is>
          <t>coating</t>
        </is>
      </c>
      <c r="E9118" s="9" t="inlineStr">
        <is>
          <t>not less than</t>
        </is>
      </c>
      <c r="F9118" s="9" t="inlineStr">
        <is>
          <t>120 gm/sqm)</t>
        </is>
      </c>
    </row>
    <row r="9119" ht="23" customHeight="1">
      <c r="A9119" s="9" t="inlineStr"/>
      <c r="B9119" s="9" t="inlineStr">
        <is>
          <t>duly filled with vermuculite based</t>
        </is>
      </c>
      <c r="C9119" s="9" t="inlineStr">
        <is>
          <t>concrete</t>
        </is>
      </c>
      <c r="D9119" s="9" t="inlineStr">
        <is>
          <t>mix, suitable</t>
        </is>
      </c>
      <c r="E9119" s="9" t="inlineStr">
        <is>
          <t>for mounting</t>
        </is>
      </c>
      <c r="F9119" s="9" t="inlineStr">
        <is>
          <t>60 minutes</t>
        </is>
      </c>
    </row>
    <row r="9120" ht="23" customHeight="1">
      <c r="A9120" s="9" t="inlineStr"/>
      <c r="B9120" s="9" t="inlineStr">
        <is>
          <t>fire rated door shutters. The frame</t>
        </is>
      </c>
      <c r="C9120" s="9" t="inlineStr">
        <is>
          <t>is fitted</t>
        </is>
      </c>
      <c r="D9120" s="9" t="inlineStr">
        <is>
          <t>with intumuscent</t>
        </is>
      </c>
      <c r="E9120" s="9" t="inlineStr">
        <is>
          <t>fire</t>
        </is>
      </c>
      <c r="F9120" s="9" t="inlineStr">
        <is>
          <t>seal strip of size</t>
        </is>
      </c>
    </row>
    <row r="9121" ht="23" customHeight="1">
      <c r="A9121" s="9" t="inlineStr"/>
      <c r="B9121" s="9" t="inlineStr">
        <is>
          <t>10x4 mm (minimum) alround the</t>
        </is>
      </c>
      <c r="C9121" s="9" t="inlineStr">
        <is>
          <t>frame and</t>
        </is>
      </c>
      <c r="D9121" s="9" t="inlineStr">
        <is>
          <t>fixing with</t>
        </is>
      </c>
      <c r="E9121" s="9" t="inlineStr">
        <is>
          <t>dash fastener</t>
        </is>
      </c>
      <c r="F9121" s="9" t="inlineStr">
        <is>
          <t>of approved</t>
        </is>
      </c>
    </row>
    <row r="9122" ht="11.5" customHeight="1">
      <c r="A9122" s="9" t="inlineStr"/>
      <c r="B9122" s="9" t="inlineStr">
        <is>
          <t>size and make, including applying</t>
        </is>
      </c>
      <c r="C9122" s="9" t="inlineStr">
        <is>
          <t>a coat of</t>
        </is>
      </c>
      <c r="D9122" s="9" t="inlineStr">
        <is>
          <t>approved</t>
        </is>
      </c>
      <c r="E9122" s="9" t="inlineStr">
        <is>
          <t>brand fire</t>
        </is>
      </c>
      <c r="F9122" s="9" t="inlineStr">
        <is>
          <t>resistant primer</t>
        </is>
      </c>
    </row>
    <row r="9123" ht="11.5" customHeight="1">
      <c r="A9123" s="9" t="inlineStr"/>
      <c r="B9123" s="9" t="inlineStr">
        <is>
          <t>etc. complete as per direction of Engineer-in-charge</t>
        </is>
      </c>
      <c r="C9123" s="9" t="inlineStr"/>
      <c r="D9123" s="9" t="inlineStr">
        <is>
          <t>(Dash</t>
        </is>
      </c>
      <c r="E9123" s="9" t="inlineStr">
        <is>
          <t>fastener</t>
        </is>
      </c>
      <c r="F9123" s="9" t="inlineStr">
        <is>
          <t>to be paid for</t>
        </is>
      </c>
    </row>
    <row r="9124" ht="11.5" customHeight="1">
      <c r="A9124" s="9" t="inlineStr"/>
      <c r="B9124" s="9" t="inlineStr">
        <is>
          <t>separately).</t>
        </is>
      </c>
      <c r="C9124" s="9" t="inlineStr"/>
      <c r="D9124" s="9" t="inlineStr"/>
      <c r="E9124" s="9" t="inlineStr"/>
      <c r="F9124" s="9" t="inlineStr"/>
    </row>
    <row r="9125" ht="11.5" customHeight="1">
      <c r="A9125" s="10" t="inlineStr">
        <is>
          <t>Code</t>
        </is>
      </c>
      <c r="B9125" s="10" t="inlineStr">
        <is>
          <t>Description</t>
        </is>
      </c>
      <c r="C9125" s="10" t="inlineStr">
        <is>
          <t>Unit</t>
        </is>
      </c>
      <c r="D9125" s="10" t="inlineStr">
        <is>
          <t>Quantity</t>
        </is>
      </c>
      <c r="E9125" s="10" t="inlineStr">
        <is>
          <t>Rate</t>
        </is>
      </c>
      <c r="F9125" s="10" t="inlineStr">
        <is>
          <t>Amount</t>
        </is>
      </c>
    </row>
    <row r="9126" ht="11.5" customHeight="1">
      <c r="A9126" s="9" t="inlineStr"/>
      <c r="B9126" s="9" t="inlineStr">
        <is>
          <t>Details of cost for 3300/2750mm Door</t>
        </is>
      </c>
      <c r="C9126" s="9" t="inlineStr"/>
      <c r="D9126" s="9" t="inlineStr"/>
      <c r="E9126" s="9" t="inlineStr"/>
      <c r="F9126" s="9" t="inlineStr"/>
    </row>
    <row r="9127" ht="11.5" customHeight="1">
      <c r="A9127" s="9" t="inlineStr"/>
      <c r="B9127" s="9" t="inlineStr">
        <is>
          <t>(9.10 metre length)</t>
        </is>
      </c>
      <c r="C9127" s="9" t="inlineStr"/>
      <c r="D9127" s="9" t="inlineStr"/>
      <c r="E9127" s="9" t="inlineStr"/>
      <c r="F9127" s="9" t="inlineStr"/>
    </row>
    <row r="9128" ht="11.5" customHeight="1">
      <c r="A9128" s="9" t="inlineStr"/>
      <c r="B9128" s="9" t="inlineStr">
        <is>
          <t>MATERIAL</t>
        </is>
      </c>
      <c r="C9128" s="9" t="inlineStr"/>
      <c r="D9128" s="9" t="inlineStr"/>
      <c r="E9128" s="9" t="inlineStr"/>
      <c r="F9128" s="9" t="inlineStr"/>
    </row>
    <row r="9129" ht="11.5" customHeight="1">
      <c r="A9129" s="9" t="inlineStr">
        <is>
          <t>8738</t>
        </is>
      </c>
      <c r="B9129" s="9" t="inlineStr">
        <is>
          <t>Factory made door frame fire rated ( 60</t>
        </is>
      </c>
      <c r="C9129" s="9" t="inlineStr"/>
      <c r="D9129" s="9" t="inlineStr"/>
      <c r="E9129" s="9" t="inlineStr"/>
      <c r="F9129" s="9" t="inlineStr"/>
    </row>
    <row r="9130" ht="11.5" customHeight="1">
      <c r="A9130" s="9" t="inlineStr"/>
      <c r="B9130" s="9" t="inlineStr">
        <is>
          <t>minutes) made with 16 SWG G.I.</t>
        </is>
      </c>
      <c r="C9130" s="9" t="inlineStr"/>
      <c r="D9130" s="9" t="inlineStr"/>
      <c r="E9130" s="9" t="inlineStr"/>
      <c r="F9130" s="9" t="inlineStr"/>
    </row>
    <row r="9131" ht="11.5" customHeight="1">
      <c r="A9131" s="9" t="inlineStr"/>
      <c r="B9131" s="9" t="inlineStr">
        <is>
          <t>Sheet of section 143 mm x 57 mm</t>
        </is>
      </c>
      <c r="C9131" s="9" t="inlineStr"/>
      <c r="D9131" s="9" t="inlineStr"/>
      <c r="E9131" s="9" t="inlineStr"/>
      <c r="F9131" s="9" t="inlineStr"/>
    </row>
    <row r="9132" ht="11.5" customHeight="1">
      <c r="A9132" s="9" t="inlineStr"/>
      <c r="B9132" s="9" t="inlineStr">
        <is>
          <t>duly filled with vermuculite based</t>
        </is>
      </c>
      <c r="C9132" s="9" t="inlineStr"/>
      <c r="D9132" s="9" t="inlineStr"/>
      <c r="E9132" s="9" t="inlineStr"/>
      <c r="F9132" s="9" t="inlineStr"/>
    </row>
    <row r="9133" ht="11.5" customHeight="1">
      <c r="A9133" s="9" t="inlineStr"/>
      <c r="B9133" s="9" t="inlineStr">
        <is>
          <t>concrete mix</t>
        </is>
      </c>
      <c r="C9133" s="9" t="inlineStr">
        <is>
          <t>metre</t>
        </is>
      </c>
      <c r="D9133" s="9" t="inlineStr">
        <is>
          <t>9.10</t>
        </is>
      </c>
      <c r="E9133" s="9" t="inlineStr">
        <is>
          <t>1050.00</t>
        </is>
      </c>
      <c r="F9133" s="9" t="inlineStr">
        <is>
          <t>9555.00</t>
        </is>
      </c>
    </row>
    <row r="9134" ht="11.5" customHeight="1">
      <c r="A9134" s="9" t="inlineStr"/>
      <c r="B9134" s="9" t="inlineStr">
        <is>
          <t>LABOUR</t>
        </is>
      </c>
      <c r="C9134" s="9" t="inlineStr"/>
      <c r="D9134" s="9" t="inlineStr"/>
      <c r="E9134" s="9" t="inlineStr"/>
      <c r="F9134" s="9" t="inlineStr"/>
    </row>
    <row r="9135" ht="11.5" customHeight="1">
      <c r="A9135" s="9" t="inlineStr">
        <is>
          <t>9999</t>
        </is>
      </c>
      <c r="B9135" s="9" t="inlineStr">
        <is>
          <t>Labour for fixing</t>
        </is>
      </c>
      <c r="C9135" s="9" t="inlineStr">
        <is>
          <t>L.S.</t>
        </is>
      </c>
      <c r="D9135" s="9" t="inlineStr">
        <is>
          <t>130.00</t>
        </is>
      </c>
      <c r="E9135" s="9" t="inlineStr">
        <is>
          <t>2.00</t>
        </is>
      </c>
      <c r="F9135" s="9" t="inlineStr">
        <is>
          <t>260.00</t>
        </is>
      </c>
    </row>
    <row r="9136" ht="11.5" customHeight="1">
      <c r="A9136" s="9" t="inlineStr">
        <is>
          <t>9988</t>
        </is>
      </c>
      <c r="B9136" s="9" t="inlineStr">
        <is>
          <t>Sundries and carriage</t>
        </is>
      </c>
      <c r="C9136" s="9" t="inlineStr">
        <is>
          <t>L.S.</t>
        </is>
      </c>
      <c r="D9136" s="9" t="inlineStr">
        <is>
          <t>4.23</t>
        </is>
      </c>
      <c r="E9136" s="9" t="inlineStr">
        <is>
          <t>2.00</t>
        </is>
      </c>
      <c r="F9136" s="9" t="inlineStr">
        <is>
          <t>8.46</t>
        </is>
      </c>
    </row>
    <row r="9137" ht="11.5" customHeight="1">
      <c r="A9137" s="9" t="inlineStr"/>
      <c r="B9137" s="9" t="inlineStr">
        <is>
          <t>TOTAL</t>
        </is>
      </c>
      <c r="C9137" s="9" t="inlineStr"/>
      <c r="D9137" s="9" t="inlineStr"/>
      <c r="E9137" s="9" t="inlineStr"/>
      <c r="F9137" s="9" t="inlineStr">
        <is>
          <t>9823.46 W</t>
        </is>
      </c>
    </row>
    <row r="9138" ht="11.5" customHeight="1">
      <c r="A9138" s="9" t="inlineStr"/>
      <c r="B9138" s="9" t="inlineStr">
        <is>
          <t>Add 1 % Water charges on "W"</t>
        </is>
      </c>
      <c r="C9138" s="9" t="inlineStr"/>
      <c r="D9138" s="9" t="inlineStr"/>
      <c r="E9138" s="9" t="inlineStr"/>
      <c r="F9138" s="9" t="inlineStr">
        <is>
          <t>98.23</t>
        </is>
      </c>
    </row>
    <row r="9139" ht="11.5" customHeight="1">
      <c r="A9139" s="9" t="inlineStr"/>
      <c r="B9139" s="9" t="inlineStr">
        <is>
          <t>TOTAL</t>
        </is>
      </c>
      <c r="C9139" s="9" t="inlineStr"/>
      <c r="D9139" s="9" t="inlineStr"/>
      <c r="E9139" s="9" t="inlineStr"/>
      <c r="F9139" s="9" t="inlineStr">
        <is>
          <t>9921.69 X</t>
        </is>
      </c>
    </row>
    <row r="9140" ht="11.5" customHeight="1">
      <c r="A9140" s="9" t="inlineStr"/>
      <c r="B9140" s="9" t="inlineStr">
        <is>
          <t>Add GST on "X" (multiplying factor</t>
        </is>
      </c>
      <c r="C9140" s="9" t="inlineStr"/>
      <c r="D9140" s="9" t="inlineStr"/>
      <c r="E9140" s="9" t="inlineStr"/>
      <c r="F9140" s="9" t="inlineStr"/>
    </row>
    <row r="9141" ht="11.5" customHeight="1">
      <c r="A9141" s="9" t="inlineStr"/>
      <c r="B9141" s="9" t="inlineStr">
        <is>
          <t>0.1405)</t>
        </is>
      </c>
      <c r="C9141" s="9" t="inlineStr"/>
      <c r="D9141" s="9" t="inlineStr"/>
      <c r="E9141" s="9" t="inlineStr"/>
      <c r="F9141" s="9" t="inlineStr">
        <is>
          <t>1394.00</t>
        </is>
      </c>
    </row>
    <row r="9142" ht="11.5" customHeight="1">
      <c r="A9142" s="9" t="inlineStr"/>
      <c r="B9142" s="9" t="inlineStr">
        <is>
          <t>TOTAL</t>
        </is>
      </c>
      <c r="C9142" s="9" t="inlineStr"/>
      <c r="D9142" s="9" t="inlineStr"/>
      <c r="E9142" s="9" t="inlineStr"/>
      <c r="F9142" s="9" t="inlineStr">
        <is>
          <t>11315.69 Y</t>
        </is>
      </c>
    </row>
    <row r="9143" ht="11.5" customHeight="1">
      <c r="A9143" s="9" t="inlineStr"/>
      <c r="B9143" s="9" t="inlineStr">
        <is>
          <t>Add 15% CPOH on "Y"</t>
        </is>
      </c>
      <c r="C9143" s="9" t="inlineStr"/>
      <c r="D9143" s="9" t="inlineStr"/>
      <c r="E9143" s="9" t="inlineStr"/>
      <c r="F9143" s="9" t="inlineStr">
        <is>
          <t>1697.35</t>
        </is>
      </c>
    </row>
    <row r="9144" ht="11.5" customHeight="1">
      <c r="A9144" s="9" t="inlineStr"/>
      <c r="B9144" s="9" t="inlineStr">
        <is>
          <t>TOTAL</t>
        </is>
      </c>
      <c r="C9144" s="9" t="inlineStr"/>
      <c r="D9144" s="9" t="inlineStr"/>
      <c r="E9144" s="9" t="inlineStr"/>
      <c r="F9144" s="9" t="inlineStr">
        <is>
          <t>13013.05 Z</t>
        </is>
      </c>
    </row>
    <row r="9145" ht="11.5" customHeight="1">
      <c r="A9145" s="9" t="inlineStr"/>
      <c r="B9145" s="9" t="inlineStr">
        <is>
          <t>Add Cess @ 1% on "Z"</t>
        </is>
      </c>
      <c r="C9145" s="9" t="inlineStr"/>
      <c r="D9145" s="9" t="inlineStr"/>
      <c r="E9145" s="9" t="inlineStr"/>
      <c r="F9145" s="9" t="inlineStr">
        <is>
          <t>130.13</t>
        </is>
      </c>
    </row>
    <row r="9146" ht="11.5" customHeight="1">
      <c r="A9146" s="9" t="inlineStr"/>
      <c r="B9146" s="9" t="inlineStr">
        <is>
          <t>Cost of 9.10 metres</t>
        </is>
      </c>
      <c r="C9146" s="9" t="inlineStr"/>
      <c r="D9146" s="9" t="inlineStr"/>
      <c r="E9146" s="9" t="inlineStr"/>
      <c r="F9146" s="9" t="inlineStr">
        <is>
          <t>13143.18</t>
        </is>
      </c>
    </row>
    <row r="9147" ht="11.5" customHeight="1">
      <c r="A9147" s="9" t="inlineStr"/>
      <c r="B9147" s="9" t="inlineStr">
        <is>
          <t>Cost of 1.00 metre</t>
        </is>
      </c>
      <c r="C9147" s="9" t="inlineStr"/>
      <c r="D9147" s="9" t="inlineStr"/>
      <c r="E9147" s="9" t="inlineStr"/>
      <c r="F9147" s="9" t="inlineStr">
        <is>
          <t>1444.31</t>
        </is>
      </c>
    </row>
    <row r="9148" ht="11.5" customHeight="1">
      <c r="A9148" s="9" t="inlineStr"/>
      <c r="B9148" s="9" t="inlineStr">
        <is>
          <t>Say</t>
        </is>
      </c>
      <c r="C9148" s="9" t="inlineStr"/>
      <c r="D9148" s="9" t="inlineStr"/>
      <c r="E9148" s="9" t="inlineStr"/>
      <c r="F9148" s="9" t="inlineStr">
        <is>
          <t>1444.30</t>
        </is>
      </c>
    </row>
    <row r="9149" ht="23" customHeight="1">
      <c r="A9149" s="9" t="inlineStr">
        <is>
          <t>9.137</t>
        </is>
      </c>
      <c r="B9149" s="9" t="inlineStr">
        <is>
          <t>Providing and fixing 50 mm thick</t>
        </is>
      </c>
      <c r="C9149" s="9" t="inlineStr">
        <is>
          <t>glazed fire</t>
        </is>
      </c>
      <c r="D9149" s="9" t="inlineStr">
        <is>
          <t>resistant door</t>
        </is>
      </c>
      <c r="E9149" s="9" t="inlineStr">
        <is>
          <t>shutters</t>
        </is>
      </c>
      <c r="F9149" s="9" t="inlineStr">
        <is>
          <t>of 60 minutes</t>
        </is>
      </c>
    </row>
    <row r="9150" ht="11.5" customHeight="1">
      <c r="A9150" s="9" t="inlineStr"/>
      <c r="B9150" s="9" t="inlineStr">
        <is>
          <t>fire rating conforming to IS:3614</t>
        </is>
      </c>
      <c r="C9150" s="9" t="inlineStr">
        <is>
          <t>(Part-II),</t>
        </is>
      </c>
      <c r="D9150" s="9" t="inlineStr">
        <is>
          <t>tested and</t>
        </is>
      </c>
      <c r="E9150" s="9" t="inlineStr">
        <is>
          <t>certified as</t>
        </is>
      </c>
      <c r="F9150" s="9" t="inlineStr">
        <is>
          <t>per laboratory</t>
        </is>
      </c>
    </row>
    <row r="9151" ht="23" customHeight="1">
      <c r="A9151" s="9" t="inlineStr"/>
      <c r="B9151" s="9" t="inlineStr">
        <is>
          <t>approved by Engineer-in-charge, with</t>
        </is>
      </c>
      <c r="C9151" s="9" t="inlineStr">
        <is>
          <t>suitable</t>
        </is>
      </c>
      <c r="D9151" s="9" t="inlineStr">
        <is>
          <t>mounting</t>
        </is>
      </c>
      <c r="E9151" s="9" t="inlineStr">
        <is>
          <t>on door frame,</t>
        </is>
      </c>
      <c r="F9151" s="9" t="inlineStr">
        <is>
          <t>consisting</t>
        </is>
      </c>
    </row>
    <row r="9152" ht="11.5" customHeight="1">
      <c r="A9152" s="9" t="inlineStr"/>
      <c r="B9152" s="9" t="inlineStr">
        <is>
          <t>of vertical styles, lock rail, top rail</t>
        </is>
      </c>
      <c r="C9152" s="9" t="inlineStr">
        <is>
          <t>100 mm</t>
        </is>
      </c>
      <c r="D9152" s="9" t="inlineStr">
        <is>
          <t>wide, bottom</t>
        </is>
      </c>
      <c r="E9152" s="9" t="inlineStr">
        <is>
          <t>rail 200</t>
        </is>
      </c>
      <c r="F9152" s="9" t="inlineStr">
        <is>
          <t>mm wide, made</t>
        </is>
      </c>
    </row>
    <row r="9153" ht="11.5" customHeight="1">
      <c r="A9153" s="9" t="inlineStr"/>
      <c r="B9153" s="9" t="inlineStr">
        <is>
          <t>out of 16 SWG G.I.sheet (zinc coating</t>
        </is>
      </c>
      <c r="C9153" s="9" t="inlineStr">
        <is>
          <t>not</t>
        </is>
      </c>
      <c r="D9153" s="9" t="inlineStr">
        <is>
          <t>less than</t>
        </is>
      </c>
      <c r="E9153" s="9" t="inlineStr">
        <is>
          <t>120 gm/m2)</t>
        </is>
      </c>
      <c r="F9153" s="9" t="inlineStr">
        <is>
          <t>duly filled FR</t>
        </is>
      </c>
    </row>
    <row r="9154" ht="23" customHeight="1">
      <c r="A9154" s="9" t="inlineStr"/>
      <c r="B9154" s="9" t="inlineStr">
        <is>
          <t>insulation material and fixing with</t>
        </is>
      </c>
      <c r="C9154" s="9" t="inlineStr">
        <is>
          <t>necessary</t>
        </is>
      </c>
      <c r="D9154" s="9" t="inlineStr">
        <is>
          <t>stainless</t>
        </is>
      </c>
      <c r="E9154" s="9" t="inlineStr">
        <is>
          <t>steel ball bearing</t>
        </is>
      </c>
      <c r="F9154" s="9" t="inlineStr">
        <is>
          <t>hinges of</t>
        </is>
      </c>
    </row>
    <row r="9155" ht="23" customHeight="1">
      <c r="A9155" s="9" t="inlineStr"/>
      <c r="B9155" s="9" t="inlineStr">
        <is>
          <t>approved make, including applying</t>
        </is>
      </c>
      <c r="C9155" s="9" t="inlineStr">
        <is>
          <t>a coat</t>
        </is>
      </c>
      <c r="D9155" s="9" t="inlineStr">
        <is>
          <t>of approved</t>
        </is>
      </c>
      <c r="E9155" s="9" t="inlineStr">
        <is>
          <t>fire resistant</t>
        </is>
      </c>
      <c r="F9155" s="9" t="inlineStr">
        <is>
          <t>primer etc. all</t>
        </is>
      </c>
    </row>
    <row r="9156" ht="11.5" customHeight="1">
      <c r="A9156" s="9" t="inlineStr"/>
      <c r="B9156" s="9" t="inlineStr">
        <is>
          <t>complete as per direction of Engineer-in-charge</t>
        </is>
      </c>
      <c r="C9156" s="9" t="inlineStr"/>
      <c r="D9156" s="9" t="inlineStr">
        <is>
          <t>(panneling</t>
        </is>
      </c>
      <c r="E9156" s="9" t="inlineStr">
        <is>
          <t>to be paid</t>
        </is>
      </c>
      <c r="F9156" s="9" t="inlineStr">
        <is>
          <t>for separately).</t>
        </is>
      </c>
    </row>
    <row r="9157" ht="11.5" customHeight="1">
      <c r="A9157" s="10" t="inlineStr">
        <is>
          <t>Code</t>
        </is>
      </c>
      <c r="B9157" s="10" t="inlineStr">
        <is>
          <t>Description</t>
        </is>
      </c>
      <c r="C9157" s="10" t="inlineStr">
        <is>
          <t>Unit</t>
        </is>
      </c>
      <c r="D9157" s="10" t="inlineStr">
        <is>
          <t>Quantity</t>
        </is>
      </c>
      <c r="E9157" s="10" t="inlineStr">
        <is>
          <t>Rate</t>
        </is>
      </c>
      <c r="F9157" s="10" t="inlineStr">
        <is>
          <t>Amount</t>
        </is>
      </c>
    </row>
    <row r="9159" ht="11.5" customHeight="1">
      <c r="A9159" s="10" t="inlineStr">
        <is>
          <t>Code</t>
        </is>
      </c>
      <c r="B9159" s="10" t="inlineStr">
        <is>
          <t>Description</t>
        </is>
      </c>
      <c r="C9159" s="10" t="inlineStr">
        <is>
          <t>Unit</t>
        </is>
      </c>
      <c r="D9159" s="10" t="inlineStr">
        <is>
          <t>Quantity</t>
        </is>
      </c>
      <c r="E9159" s="10" t="inlineStr">
        <is>
          <t>Rate</t>
        </is>
      </c>
      <c r="F9159" s="10" t="inlineStr">
        <is>
          <t>Amount</t>
        </is>
      </c>
    </row>
    <row r="9160" ht="11.5" customHeight="1">
      <c r="A9160" s="9" t="inlineStr"/>
      <c r="B9160" s="9" t="inlineStr">
        <is>
          <t>MATERIAL</t>
        </is>
      </c>
      <c r="C9160" s="9" t="inlineStr"/>
      <c r="D9160" s="9" t="inlineStr"/>
      <c r="E9160" s="9" t="inlineStr"/>
      <c r="F9160" s="9" t="inlineStr"/>
    </row>
    <row r="9161" ht="11.5" customHeight="1">
      <c r="A9161" s="9" t="inlineStr">
        <is>
          <t>8739</t>
        </is>
      </c>
      <c r="B9161" s="9" t="inlineStr">
        <is>
          <t>Fire rated door shuttere made with 16</t>
        </is>
      </c>
      <c r="C9161" s="9" t="inlineStr"/>
      <c r="D9161" s="9" t="inlineStr"/>
      <c r="E9161" s="9" t="inlineStr"/>
      <c r="F9161" s="9" t="inlineStr"/>
    </row>
    <row r="9162" ht="11.5" customHeight="1">
      <c r="A9162" s="9" t="inlineStr"/>
      <c r="B9162" s="9" t="inlineStr">
        <is>
          <t>SWG G.I. sheet( 60 minutes) without</t>
        </is>
      </c>
      <c r="C9162" s="9" t="inlineStr"/>
      <c r="D9162" s="9" t="inlineStr"/>
      <c r="E9162" s="9" t="inlineStr"/>
      <c r="F9162" s="9" t="inlineStr"/>
    </row>
    <row r="9163" ht="11.5" customHeight="1">
      <c r="A9163" s="9" t="inlineStr"/>
      <c r="B9163" s="9" t="inlineStr">
        <is>
          <t>panel</t>
        </is>
      </c>
      <c r="C9163" s="9" t="inlineStr">
        <is>
          <t>sqm</t>
        </is>
      </c>
      <c r="D9163" s="9" t="inlineStr">
        <is>
          <t>3.50</t>
        </is>
      </c>
      <c r="E9163" s="9" t="inlineStr">
        <is>
          <t>4500.00</t>
        </is>
      </c>
      <c r="F9163" s="9" t="inlineStr">
        <is>
          <t>15750.00</t>
        </is>
      </c>
    </row>
    <row r="9164" ht="11.5" customHeight="1">
      <c r="A9164" s="9" t="inlineStr"/>
      <c r="B9164" s="9" t="inlineStr">
        <is>
          <t>LABOUR</t>
        </is>
      </c>
      <c r="C9164" s="9" t="inlineStr"/>
      <c r="D9164" s="9" t="inlineStr"/>
      <c r="E9164" s="9" t="inlineStr"/>
      <c r="F9164" s="9" t="inlineStr"/>
    </row>
    <row r="9165" ht="11.5" customHeight="1">
      <c r="A9165" s="9" t="inlineStr">
        <is>
          <t>9999</t>
        </is>
      </c>
      <c r="B9165" s="9" t="inlineStr">
        <is>
          <t>Labour for fixing</t>
        </is>
      </c>
      <c r="C9165" s="9" t="inlineStr">
        <is>
          <t>L.S.</t>
        </is>
      </c>
      <c r="D9165" s="9" t="inlineStr">
        <is>
          <t>180.00</t>
        </is>
      </c>
      <c r="E9165" s="9" t="inlineStr">
        <is>
          <t>2.00</t>
        </is>
      </c>
      <c r="F9165" s="9" t="inlineStr">
        <is>
          <t>360.00</t>
        </is>
      </c>
    </row>
    <row r="9166" ht="11.5" customHeight="1">
      <c r="A9166" s="9" t="inlineStr">
        <is>
          <t>9988</t>
        </is>
      </c>
      <c r="B9166" s="9" t="inlineStr">
        <is>
          <t>Sundries &amp; Carriage</t>
        </is>
      </c>
      <c r="C9166" s="9" t="inlineStr">
        <is>
          <t>L.S.</t>
        </is>
      </c>
      <c r="D9166" s="9" t="inlineStr">
        <is>
          <t>10.00</t>
        </is>
      </c>
      <c r="E9166" s="9" t="inlineStr">
        <is>
          <t>2.00</t>
        </is>
      </c>
      <c r="F9166" s="9" t="inlineStr">
        <is>
          <t>20.00</t>
        </is>
      </c>
    </row>
    <row r="9167" ht="11.5" customHeight="1">
      <c r="A9167" s="9" t="inlineStr"/>
      <c r="B9167" s="9" t="inlineStr">
        <is>
          <t>TOTAL</t>
        </is>
      </c>
      <c r="C9167" s="9" t="inlineStr"/>
      <c r="D9167" s="9" t="inlineStr"/>
      <c r="E9167" s="9" t="inlineStr"/>
      <c r="F9167" s="9" t="inlineStr">
        <is>
          <t>16130.00 W</t>
        </is>
      </c>
    </row>
    <row r="9168" ht="11.5" customHeight="1">
      <c r="A9168" s="9" t="inlineStr"/>
      <c r="B9168" s="9" t="inlineStr">
        <is>
          <t>Add 1 % Water charges on "W"</t>
        </is>
      </c>
      <c r="C9168" s="9" t="inlineStr"/>
      <c r="D9168" s="9" t="inlineStr"/>
      <c r="E9168" s="9" t="inlineStr"/>
      <c r="F9168" s="9" t="inlineStr">
        <is>
          <t>161.30</t>
        </is>
      </c>
    </row>
    <row r="9169" ht="11.5" customHeight="1">
      <c r="A9169" s="9" t="inlineStr"/>
      <c r="B9169" s="9" t="inlineStr">
        <is>
          <t>TOTAL</t>
        </is>
      </c>
      <c r="C9169" s="9" t="inlineStr"/>
      <c r="D9169" s="9" t="inlineStr"/>
      <c r="E9169" s="9" t="inlineStr"/>
      <c r="F9169" s="9" t="inlineStr">
        <is>
          <t>16291.30 X</t>
        </is>
      </c>
    </row>
    <row r="9170" ht="11.5" customHeight="1">
      <c r="A9170" s="9" t="inlineStr"/>
      <c r="B9170" s="9" t="inlineStr">
        <is>
          <t>Add GST on "X" (multiplying factor</t>
        </is>
      </c>
      <c r="C9170" s="9" t="inlineStr"/>
      <c r="D9170" s="9" t="inlineStr"/>
      <c r="E9170" s="9" t="inlineStr"/>
      <c r="F9170" s="9" t="inlineStr"/>
    </row>
    <row r="9171" ht="11.5" customHeight="1">
      <c r="A9171" s="9" t="inlineStr"/>
      <c r="B9171" s="9" t="inlineStr">
        <is>
          <t>0.1405)</t>
        </is>
      </c>
      <c r="C9171" s="9" t="inlineStr"/>
      <c r="D9171" s="9" t="inlineStr"/>
      <c r="E9171" s="9" t="inlineStr"/>
      <c r="F9171" s="9" t="inlineStr">
        <is>
          <t>2288.93</t>
        </is>
      </c>
    </row>
    <row r="9172" ht="11.5" customHeight="1">
      <c r="A9172" s="9" t="inlineStr"/>
      <c r="B9172" s="9" t="inlineStr">
        <is>
          <t>TOTAL</t>
        </is>
      </c>
      <c r="C9172" s="9" t="inlineStr"/>
      <c r="D9172" s="9" t="inlineStr"/>
      <c r="E9172" s="9" t="inlineStr"/>
      <c r="F9172" s="9" t="inlineStr">
        <is>
          <t>18580.23 Y</t>
        </is>
      </c>
    </row>
    <row r="9173" ht="11.5" customHeight="1">
      <c r="A9173" s="9" t="inlineStr"/>
      <c r="B9173" s="9" t="inlineStr">
        <is>
          <t>Add 15% CPOH on "Y"</t>
        </is>
      </c>
      <c r="C9173" s="9" t="inlineStr"/>
      <c r="D9173" s="9" t="inlineStr"/>
      <c r="E9173" s="9" t="inlineStr"/>
      <c r="F9173" s="9" t="inlineStr">
        <is>
          <t>2787.03</t>
        </is>
      </c>
    </row>
    <row r="9174" ht="11.5" customHeight="1">
      <c r="A9174" s="9" t="inlineStr"/>
      <c r="B9174" s="9" t="inlineStr">
        <is>
          <t>TOTAL</t>
        </is>
      </c>
      <c r="C9174" s="9" t="inlineStr"/>
      <c r="D9174" s="9" t="inlineStr"/>
      <c r="E9174" s="9" t="inlineStr"/>
      <c r="F9174" s="9" t="inlineStr">
        <is>
          <t>21367.26 Z</t>
        </is>
      </c>
    </row>
    <row r="9175" ht="11.5" customHeight="1">
      <c r="A9175" s="9" t="inlineStr"/>
      <c r="B9175" s="9" t="inlineStr">
        <is>
          <t>Add Cess @ 1% on "Z"</t>
        </is>
      </c>
      <c r="C9175" s="9" t="inlineStr"/>
      <c r="D9175" s="9" t="inlineStr"/>
      <c r="E9175" s="9" t="inlineStr"/>
      <c r="F9175" s="9" t="inlineStr">
        <is>
          <t>213.67</t>
        </is>
      </c>
    </row>
    <row r="9176" ht="11.5" customHeight="1">
      <c r="A9176" s="9" t="inlineStr"/>
      <c r="B9176" s="9" t="inlineStr">
        <is>
          <t>Cost of 3.50 sqm</t>
        </is>
      </c>
      <c r="C9176" s="9" t="inlineStr"/>
      <c r="D9176" s="9" t="inlineStr"/>
      <c r="E9176" s="9" t="inlineStr"/>
      <c r="F9176" s="9" t="inlineStr">
        <is>
          <t>21580.93</t>
        </is>
      </c>
    </row>
    <row r="9177" ht="11.5" customHeight="1">
      <c r="A9177" s="9" t="inlineStr"/>
      <c r="B9177" s="9" t="inlineStr">
        <is>
          <t>Cost of 1 sqm</t>
        </is>
      </c>
      <c r="C9177" s="9" t="inlineStr"/>
      <c r="D9177" s="9" t="inlineStr"/>
      <c r="E9177" s="9" t="inlineStr"/>
      <c r="F9177" s="9" t="inlineStr">
        <is>
          <t>6165.98</t>
        </is>
      </c>
    </row>
    <row r="9178" ht="11.5" customHeight="1">
      <c r="A9178" s="9" t="inlineStr"/>
      <c r="B9178" s="9" t="inlineStr">
        <is>
          <t>Say</t>
        </is>
      </c>
      <c r="C9178" s="9" t="inlineStr"/>
      <c r="D9178" s="9" t="inlineStr"/>
      <c r="E9178" s="9" t="inlineStr"/>
      <c r="F9178" s="9" t="inlineStr">
        <is>
          <t>6166.00</t>
        </is>
      </c>
    </row>
    <row r="9179" ht="23" customHeight="1">
      <c r="A9179" s="9" t="inlineStr">
        <is>
          <t>9.138</t>
        </is>
      </c>
      <c r="B9179" s="9" t="inlineStr">
        <is>
          <t>Providing and fixing glazing in</t>
        </is>
      </c>
      <c r="C9179" s="9" t="inlineStr">
        <is>
          <t>fire resistant</t>
        </is>
      </c>
      <c r="D9179" s="9" t="inlineStr">
        <is>
          <t>door</t>
        </is>
      </c>
      <c r="E9179" s="9" t="inlineStr">
        <is>
          <t>shutters,</t>
        </is>
      </c>
      <c r="F9179" s="9" t="inlineStr">
        <is>
          <t>fixed panels &amp;</t>
        </is>
      </c>
    </row>
    <row r="9180" ht="23" customHeight="1">
      <c r="A9180" s="9" t="inlineStr"/>
      <c r="B9180" s="9" t="inlineStr">
        <is>
          <t>partitions etc., with G.I. beading</t>
        </is>
      </c>
      <c r="C9180" s="9" t="inlineStr">
        <is>
          <t>made</t>
        </is>
      </c>
      <c r="D9180" s="9" t="inlineStr">
        <is>
          <t>out of 1.6 mm</t>
        </is>
      </c>
      <c r="E9180" s="9" t="inlineStr">
        <is>
          <t>thick</t>
        </is>
      </c>
      <c r="F9180" s="9" t="inlineStr">
        <is>
          <t>G.I. sheet (zinc</t>
        </is>
      </c>
    </row>
    <row r="9181" ht="11.5" customHeight="1">
      <c r="A9181" s="9" t="inlineStr"/>
      <c r="B9181" s="9" t="inlineStr">
        <is>
          <t>coating not less than 120 gm/m²)</t>
        </is>
      </c>
      <c r="C9181" s="9" t="inlineStr">
        <is>
          <t>of size</t>
        </is>
      </c>
      <c r="D9181" s="9" t="inlineStr">
        <is>
          <t>20 x 33 mm</t>
        </is>
      </c>
      <c r="E9181" s="9" t="inlineStr">
        <is>
          <t>screwed with</t>
        </is>
      </c>
      <c r="F9181" s="9" t="inlineStr">
        <is>
          <t>M4 x 38 mm</t>
        </is>
      </c>
    </row>
    <row r="9182" ht="11.5" customHeight="1">
      <c r="A9182" s="9" t="inlineStr"/>
      <c r="B9182" s="9" t="inlineStr">
        <is>
          <t>SS screws at distance 75 mm</t>
        </is>
      </c>
      <c r="C9182" s="9" t="inlineStr">
        <is>
          <t>from the</t>
        </is>
      </c>
      <c r="D9182" s="9" t="inlineStr">
        <is>
          <t>edges and</t>
        </is>
      </c>
      <c r="E9182" s="9" t="inlineStr">
        <is>
          <t>150 mm</t>
        </is>
      </c>
      <c r="F9182" s="9" t="inlineStr">
        <is>
          <t>c/c , including</t>
        </is>
      </c>
    </row>
    <row r="9183" ht="23" customHeight="1">
      <c r="A9183" s="9" t="inlineStr"/>
      <c r="B9183" s="9" t="inlineStr">
        <is>
          <t>applying a coat of approved fire</t>
        </is>
      </c>
      <c r="C9183" s="9" t="inlineStr">
        <is>
          <t>resistant</t>
        </is>
      </c>
      <c r="D9183" s="9" t="inlineStr">
        <is>
          <t>primer/powder</t>
        </is>
      </c>
      <c r="E9183" s="9" t="inlineStr">
        <is>
          <t>coating</t>
        </is>
      </c>
      <c r="F9183" s="9" t="inlineStr">
        <is>
          <t>of not less</t>
        </is>
      </c>
    </row>
    <row r="9184" ht="11.5" customHeight="1">
      <c r="A9184" s="9" t="inlineStr"/>
      <c r="B9184" s="9" t="inlineStr">
        <is>
          <t>than 30 micron on G.I. beading,</t>
        </is>
      </c>
      <c r="C9184" s="9" t="inlineStr">
        <is>
          <t>&amp; special</t>
        </is>
      </c>
      <c r="D9184" s="9" t="inlineStr">
        <is>
          <t>ceramic tape</t>
        </is>
      </c>
      <c r="E9184" s="9" t="inlineStr">
        <is>
          <t>of 5 x</t>
        </is>
      </c>
      <c r="F9184" s="9" t="inlineStr">
        <is>
          <t>20 mm size etc</t>
        </is>
      </c>
    </row>
    <row r="9185" ht="23" customHeight="1">
      <c r="A9185" s="9" t="inlineStr"/>
      <c r="B9185" s="9" t="inlineStr">
        <is>
          <t>complete in all respect as per NBC</t>
        </is>
      </c>
      <c r="C9185" s="9" t="inlineStr">
        <is>
          <t>2016,</t>
        </is>
      </c>
      <c r="D9185" s="9" t="inlineStr">
        <is>
          <t>IS 16231</t>
        </is>
      </c>
      <c r="E9185" s="9" t="inlineStr">
        <is>
          <t>(Part 3):2016</t>
        </is>
      </c>
      <c r="F9185" s="9" t="inlineStr">
        <is>
          <t>and as per</t>
        </is>
      </c>
    </row>
    <row r="9186" ht="11.5" customHeight="1">
      <c r="A9186" s="9" t="inlineStr"/>
      <c r="B9186" s="9" t="inlineStr">
        <is>
          <t>direction of Engineer-in-charge</t>
        </is>
      </c>
      <c r="C9186" s="9" t="inlineStr">
        <is>
          <t>with glass</t>
        </is>
      </c>
      <c r="D9186" s="9" t="inlineStr">
        <is>
          <t>of required</t>
        </is>
      </c>
      <c r="E9186" s="9" t="inlineStr">
        <is>
          <t>thickness</t>
        </is>
      </c>
      <c r="F9186" s="9" t="inlineStr">
        <is>
          <t>having 60</t>
        </is>
      </c>
    </row>
    <row r="9187" ht="11.5" customHeight="1">
      <c r="A9187" s="9" t="inlineStr"/>
      <c r="B9187" s="9" t="inlineStr">
        <is>
          <t>minutes of fire resistance both</t>
        </is>
      </c>
      <c r="C9187" s="9" t="inlineStr">
        <is>
          <t>integrity</t>
        </is>
      </c>
      <c r="D9187" s="9" t="inlineStr">
        <is>
          <t>&amp; radiation</t>
        </is>
      </c>
      <c r="E9187" s="9" t="inlineStr">
        <is>
          <t>control</t>
        </is>
      </c>
      <c r="F9187" s="9" t="inlineStr">
        <is>
          <t>(EW60) and</t>
        </is>
      </c>
    </row>
    <row r="9188" ht="23" customHeight="1">
      <c r="A9188" s="9" t="inlineStr"/>
      <c r="B9188" s="9" t="inlineStr">
        <is>
          <t>minimum 20 minutes of insulation</t>
        </is>
      </c>
      <c r="C9188" s="9" t="inlineStr">
        <is>
          <t>(EI20).</t>
        </is>
      </c>
      <c r="D9188" s="9" t="inlineStr">
        <is>
          <t>The manufacturer</t>
        </is>
      </c>
      <c r="E9188" s="9" t="inlineStr">
        <is>
          <t>have</t>
        </is>
      </c>
      <c r="F9188" s="9" t="inlineStr">
        <is>
          <t>to give test</t>
        </is>
      </c>
    </row>
    <row r="9189" ht="23" customHeight="1">
      <c r="A9189" s="9" t="inlineStr"/>
      <c r="B9189" s="9" t="inlineStr">
        <is>
          <t>report/certification of fire glass</t>
        </is>
      </c>
      <c r="C9189" s="9" t="inlineStr">
        <is>
          <t>and the glass</t>
        </is>
      </c>
      <c r="D9189" s="9" t="inlineStr">
        <is>
          <t>should</t>
        </is>
      </c>
      <c r="E9189" s="9" t="inlineStr">
        <is>
          <t>have the</t>
        </is>
      </c>
      <c r="F9189" s="9" t="inlineStr">
        <is>
          <t>stamp showing</t>
        </is>
      </c>
    </row>
    <row r="9190" ht="23" customHeight="1">
      <c r="A9190" s="9" t="inlineStr"/>
      <c r="B9190" s="9" t="inlineStr">
        <is>
          <t>the value of E, EW &amp; EI. The glass</t>
        </is>
      </c>
      <c r="C9190" s="9" t="inlineStr">
        <is>
          <t>shall be</t>
        </is>
      </c>
      <c r="D9190" s="9" t="inlineStr">
        <is>
          <t>tested in approved</t>
        </is>
      </c>
      <c r="E9190" s="9" t="inlineStr">
        <is>
          <t>NABL</t>
        </is>
      </c>
      <c r="F9190" s="9" t="inlineStr">
        <is>
          <t>accredited</t>
        </is>
      </c>
    </row>
    <row r="9191" ht="23" customHeight="1">
      <c r="A9191" s="9" t="inlineStr"/>
      <c r="B9191" s="9" t="inlineStr">
        <is>
          <t>lab or by any other accreditation</t>
        </is>
      </c>
      <c r="C9191" s="9" t="inlineStr">
        <is>
          <t>body</t>
        </is>
      </c>
      <c r="D9191" s="9" t="inlineStr">
        <is>
          <t>which operates</t>
        </is>
      </c>
      <c r="E9191" s="9" t="inlineStr">
        <is>
          <t>in accordance</t>
        </is>
      </c>
      <c r="F9191" s="9" t="inlineStr">
        <is>
          <t>with</t>
        </is>
      </c>
    </row>
    <row r="9192" ht="11.5" customHeight="1">
      <c r="A9192" s="9" t="inlineStr"/>
      <c r="B9192" s="9" t="inlineStr">
        <is>
          <t>ISO/IEC 17011 and accredits</t>
        </is>
      </c>
      <c r="C9192" s="9" t="inlineStr">
        <is>
          <t>labs as</t>
        </is>
      </c>
      <c r="D9192" s="9" t="inlineStr">
        <is>
          <t>per ISO/IEC</t>
        </is>
      </c>
      <c r="E9192" s="9" t="inlineStr">
        <is>
          <t>17025</t>
        </is>
      </c>
      <c r="F9192" s="9" t="inlineStr">
        <is>
          <t>for testing and</t>
        </is>
      </c>
    </row>
    <row r="9193" ht="11.5" customHeight="1">
      <c r="A9193" s="9" t="inlineStr"/>
      <c r="B9193" s="9" t="inlineStr">
        <is>
          <t>calibration scopes shall be eligible.</t>
        </is>
      </c>
      <c r="C9193" s="9" t="inlineStr">
        <is>
          <t>The</t>
        </is>
      </c>
      <c r="D9193" s="9" t="inlineStr">
        <is>
          <t>maximum</t>
        </is>
      </c>
      <c r="E9193" s="9" t="inlineStr">
        <is>
          <t>glazing size</t>
        </is>
      </c>
      <c r="F9193" s="9" t="inlineStr">
        <is>
          <t>shall not be</t>
        </is>
      </c>
    </row>
    <row r="9194" ht="11.5" customHeight="1">
      <c r="A9194" s="9" t="inlineStr"/>
      <c r="B9194" s="9" t="inlineStr">
        <is>
          <t>more than 1100x2200 mm (w x h)</t>
        </is>
      </c>
      <c r="C9194" s="9" t="inlineStr">
        <is>
          <t>or 2.42</t>
        </is>
      </c>
      <c r="D9194" s="9" t="inlineStr">
        <is>
          <t>sqm.</t>
        </is>
      </c>
      <c r="E9194" s="9" t="inlineStr"/>
      <c r="F9194" s="9" t="inlineStr"/>
    </row>
    <row r="9195" ht="11.5" customHeight="1">
      <c r="A9195" s="10" t="inlineStr">
        <is>
          <t>Code</t>
        </is>
      </c>
      <c r="B9195" s="10" t="inlineStr">
        <is>
          <t>Description</t>
        </is>
      </c>
      <c r="C9195" s="10" t="inlineStr">
        <is>
          <t>Unit</t>
        </is>
      </c>
      <c r="D9195" s="10" t="inlineStr">
        <is>
          <t>Quantity</t>
        </is>
      </c>
      <c r="E9195" s="10" t="inlineStr">
        <is>
          <t>Rate</t>
        </is>
      </c>
      <c r="F9195" s="10" t="inlineStr">
        <is>
          <t>Amount</t>
        </is>
      </c>
    </row>
    <row r="9196" ht="11.5" customHeight="1">
      <c r="A9196" s="9" t="inlineStr"/>
      <c r="B9196" s="9" t="inlineStr">
        <is>
          <t>Details of cost for 2.46 sqm (Door size</t>
        </is>
      </c>
      <c r="C9196" s="9" t="inlineStr"/>
      <c r="D9196" s="9" t="inlineStr"/>
      <c r="E9196" s="9" t="inlineStr"/>
      <c r="F9196" s="9" t="inlineStr"/>
    </row>
    <row r="9197" ht="11.5" customHeight="1">
      <c r="A9197" s="9" t="inlineStr"/>
      <c r="B9197" s="9" t="inlineStr">
        <is>
          <t>1710 mm x 2050 mm)</t>
        </is>
      </c>
      <c r="C9197" s="9" t="inlineStr"/>
      <c r="D9197" s="9" t="inlineStr"/>
      <c r="E9197" s="9" t="inlineStr"/>
      <c r="F9197" s="9" t="inlineStr"/>
    </row>
    <row r="9198" ht="11.5" customHeight="1">
      <c r="A9198" s="9" t="inlineStr"/>
      <c r="B9198" s="9" t="inlineStr">
        <is>
          <t>Glazing area = 2x0.679x1.808=</t>
        </is>
      </c>
      <c r="C9198" s="9" t="inlineStr"/>
      <c r="D9198" s="9" t="inlineStr"/>
      <c r="E9198" s="9" t="inlineStr"/>
      <c r="F9198" s="9" t="inlineStr"/>
    </row>
    <row r="9199" ht="11.5" customHeight="1">
      <c r="A9199" s="9" t="inlineStr"/>
      <c r="B9199" s="9" t="inlineStr">
        <is>
          <t>2.46sqm.</t>
        </is>
      </c>
      <c r="C9199" s="9" t="inlineStr"/>
      <c r="D9199" s="9" t="inlineStr"/>
      <c r="E9199" s="9" t="inlineStr"/>
      <c r="F9199" s="9" t="inlineStr"/>
    </row>
    <row r="9201" ht="11.5" customHeight="1">
      <c r="A9201" s="10" t="inlineStr">
        <is>
          <t>Code</t>
        </is>
      </c>
      <c r="B9201" s="10" t="inlineStr">
        <is>
          <t>Description</t>
        </is>
      </c>
      <c r="C9201" s="10" t="inlineStr">
        <is>
          <t>Unit</t>
        </is>
      </c>
      <c r="D9201" s="10" t="inlineStr">
        <is>
          <t>Quantity</t>
        </is>
      </c>
      <c r="E9201" s="10" t="inlineStr">
        <is>
          <t>Rate</t>
        </is>
      </c>
      <c r="F9201" s="10" t="inlineStr">
        <is>
          <t>Amount</t>
        </is>
      </c>
    </row>
    <row r="9202" ht="11.5" customHeight="1">
      <c r="A9202" s="9" t="inlineStr"/>
      <c r="B9202" s="9" t="inlineStr">
        <is>
          <t>MATERIAL</t>
        </is>
      </c>
      <c r="C9202" s="9" t="inlineStr"/>
      <c r="D9202" s="9" t="inlineStr"/>
      <c r="E9202" s="9" t="inlineStr"/>
      <c r="F9202" s="9" t="inlineStr"/>
    </row>
    <row r="9203" ht="11.5" customHeight="1">
      <c r="A9203" s="9" t="inlineStr">
        <is>
          <t>8760</t>
        </is>
      </c>
      <c r="B9203" s="9" t="inlineStr">
        <is>
          <t>Glass panes of required thickness having</t>
        </is>
      </c>
      <c r="C9203" s="9" t="inlineStr"/>
      <c r="D9203" s="9" t="inlineStr"/>
      <c r="E9203" s="9" t="inlineStr"/>
      <c r="F9203" s="9" t="inlineStr"/>
    </row>
    <row r="9204" ht="11.5" customHeight="1">
      <c r="A9204" s="9" t="inlineStr"/>
      <c r="B9204" s="9" t="inlineStr">
        <is>
          <t>60 minutes of fire resistance both integrity</t>
        </is>
      </c>
      <c r="C9204" s="9" t="inlineStr"/>
      <c r="D9204" s="9" t="inlineStr"/>
      <c r="E9204" s="9" t="inlineStr"/>
      <c r="F9204" s="9" t="inlineStr"/>
    </row>
    <row r="9205" ht="11.5" customHeight="1">
      <c r="A9205" s="9" t="inlineStr"/>
      <c r="B9205" s="9" t="inlineStr">
        <is>
          <t>and radiation control (EW 60) and</t>
        </is>
      </c>
      <c r="C9205" s="9" t="inlineStr"/>
      <c r="D9205" s="9" t="inlineStr"/>
      <c r="E9205" s="9" t="inlineStr"/>
      <c r="F9205" s="9" t="inlineStr"/>
    </row>
    <row r="9206" ht="11.5" customHeight="1">
      <c r="A9206" s="9" t="inlineStr"/>
      <c r="B9206" s="9" t="inlineStr">
        <is>
          <t>minimum 20 minutes of Insulation</t>
        </is>
      </c>
      <c r="C9206" s="9" t="inlineStr"/>
      <c r="D9206" s="9" t="inlineStr"/>
      <c r="E9206" s="9" t="inlineStr"/>
      <c r="F9206" s="9" t="inlineStr"/>
    </row>
    <row r="9207" ht="11.5" customHeight="1">
      <c r="A9207" s="9" t="inlineStr"/>
      <c r="B9207" s="9" t="inlineStr">
        <is>
          <t>(EI 20)</t>
        </is>
      </c>
      <c r="C9207" s="9" t="inlineStr">
        <is>
          <t>sqm</t>
        </is>
      </c>
      <c r="D9207" s="9" t="inlineStr">
        <is>
          <t>2.46</t>
        </is>
      </c>
      <c r="E9207" s="9" t="inlineStr">
        <is>
          <t>22500.00</t>
        </is>
      </c>
      <c r="F9207" s="9" t="inlineStr">
        <is>
          <t>55350.00</t>
        </is>
      </c>
    </row>
    <row r="9208" ht="11.5" customHeight="1">
      <c r="A9208" s="9" t="inlineStr">
        <is>
          <t>2641</t>
        </is>
      </c>
      <c r="B9208" s="9" t="inlineStr">
        <is>
          <t>G.I. U beading of 1.6 mm thick G.I.</t>
        </is>
      </c>
      <c r="C9208" s="9" t="inlineStr"/>
      <c r="D9208" s="9" t="inlineStr"/>
      <c r="E9208" s="9" t="inlineStr"/>
      <c r="F9208" s="9" t="inlineStr"/>
    </row>
    <row r="9209" ht="11.5" customHeight="1">
      <c r="A9209" s="9" t="inlineStr"/>
      <c r="B9209" s="9" t="inlineStr">
        <is>
          <t>Sheet with M4x38mm SS screws</t>
        </is>
      </c>
      <c r="C9209" s="9" t="inlineStr">
        <is>
          <t>metre</t>
        </is>
      </c>
      <c r="D9209" s="9" t="inlineStr">
        <is>
          <t>9.91</t>
        </is>
      </c>
      <c r="E9209" s="9" t="inlineStr">
        <is>
          <t>245.00</t>
        </is>
      </c>
      <c r="F9209" s="9" t="inlineStr">
        <is>
          <t>2427.95</t>
        </is>
      </c>
    </row>
    <row r="9210" ht="11.5" customHeight="1">
      <c r="A9210" s="9" t="inlineStr">
        <is>
          <t>2642</t>
        </is>
      </c>
      <c r="B9210" s="9" t="inlineStr">
        <is>
          <t>Ceramic tape 5x20 mm size</t>
        </is>
      </c>
      <c r="C9210" s="9" t="inlineStr">
        <is>
          <t>metre</t>
        </is>
      </c>
      <c r="D9210" s="9" t="inlineStr">
        <is>
          <t>19.82</t>
        </is>
      </c>
      <c r="E9210" s="9" t="inlineStr">
        <is>
          <t>410.00</t>
        </is>
      </c>
      <c r="F9210" s="9" t="inlineStr">
        <is>
          <t>8126.20</t>
        </is>
      </c>
    </row>
    <row r="9211" ht="11.5" customHeight="1">
      <c r="A9211" s="9" t="inlineStr"/>
      <c r="B9211" s="9" t="inlineStr">
        <is>
          <t>LABOUR</t>
        </is>
      </c>
      <c r="C9211" s="9" t="inlineStr"/>
      <c r="D9211" s="9" t="inlineStr"/>
      <c r="E9211" s="9" t="inlineStr"/>
      <c r="F9211" s="9" t="inlineStr"/>
    </row>
    <row r="9212" ht="11.5" customHeight="1">
      <c r="A9212" s="9" t="inlineStr">
        <is>
          <t>9999</t>
        </is>
      </c>
      <c r="B9212" s="9" t="inlineStr">
        <is>
          <t>For fixing in position all complete</t>
        </is>
      </c>
      <c r="C9212" s="9" t="inlineStr">
        <is>
          <t>L.S.</t>
        </is>
      </c>
      <c r="D9212" s="9" t="inlineStr">
        <is>
          <t>180.00</t>
        </is>
      </c>
      <c r="E9212" s="9" t="inlineStr">
        <is>
          <t>2.00</t>
        </is>
      </c>
      <c r="F9212" s="9" t="inlineStr">
        <is>
          <t>360.00</t>
        </is>
      </c>
    </row>
    <row r="9213" ht="11.5" customHeight="1">
      <c r="A9213" s="9" t="inlineStr">
        <is>
          <t>9999</t>
        </is>
      </c>
      <c r="B9213" s="9" t="inlineStr">
        <is>
          <t>Sundries and carriage &amp; Calcium</t>
        </is>
      </c>
      <c r="C9213" s="9" t="inlineStr"/>
      <c r="D9213" s="9" t="inlineStr"/>
      <c r="E9213" s="9" t="inlineStr"/>
      <c r="F9213" s="9" t="inlineStr"/>
    </row>
    <row r="9214" ht="11.5" customHeight="1">
      <c r="A9214" s="9" t="inlineStr"/>
      <c r="B9214" s="9" t="inlineStr">
        <is>
          <t>Silicate Blocks</t>
        </is>
      </c>
      <c r="C9214" s="9" t="inlineStr">
        <is>
          <t>L.S.</t>
        </is>
      </c>
      <c r="D9214" s="9" t="inlineStr">
        <is>
          <t>10.00</t>
        </is>
      </c>
      <c r="E9214" s="9" t="inlineStr">
        <is>
          <t>2.00</t>
        </is>
      </c>
      <c r="F9214" s="9" t="inlineStr">
        <is>
          <t>20.00</t>
        </is>
      </c>
    </row>
    <row r="9215" ht="11.5" customHeight="1">
      <c r="A9215" s="9" t="inlineStr"/>
      <c r="B9215" s="9" t="inlineStr">
        <is>
          <t>TOTAL</t>
        </is>
      </c>
      <c r="C9215" s="9" t="inlineStr"/>
      <c r="D9215" s="9" t="inlineStr"/>
      <c r="E9215" s="9" t="inlineStr"/>
      <c r="F9215" s="9" t="inlineStr">
        <is>
          <t>66284.15 W</t>
        </is>
      </c>
    </row>
    <row r="9216" ht="11.5" customHeight="1">
      <c r="A9216" s="9" t="inlineStr"/>
      <c r="B9216" s="9" t="inlineStr">
        <is>
          <t>Add 1 % Water charges on "W"</t>
        </is>
      </c>
      <c r="C9216" s="9" t="inlineStr"/>
      <c r="D9216" s="9" t="inlineStr"/>
      <c r="E9216" s="9" t="inlineStr"/>
      <c r="F9216" s="9" t="inlineStr">
        <is>
          <t>662.84</t>
        </is>
      </c>
    </row>
    <row r="9217" ht="11.5" customHeight="1">
      <c r="A9217" s="9" t="inlineStr"/>
      <c r="B9217" s="9" t="inlineStr">
        <is>
          <t>TOTAL</t>
        </is>
      </c>
      <c r="C9217" s="9" t="inlineStr"/>
      <c r="D9217" s="9" t="inlineStr"/>
      <c r="E9217" s="9" t="inlineStr"/>
      <c r="F9217" s="9" t="inlineStr">
        <is>
          <t>66946.99 X</t>
        </is>
      </c>
    </row>
    <row r="9218" ht="11.5" customHeight="1">
      <c r="A9218" s="9" t="inlineStr"/>
      <c r="B9218" s="9" t="inlineStr">
        <is>
          <t>Add GST on "X" (multiplying factor</t>
        </is>
      </c>
      <c r="C9218" s="9" t="inlineStr"/>
      <c r="D9218" s="9" t="inlineStr"/>
      <c r="E9218" s="9" t="inlineStr"/>
      <c r="F9218" s="9" t="inlineStr"/>
    </row>
    <row r="9219" ht="11.5" customHeight="1">
      <c r="A9219" s="9" t="inlineStr"/>
      <c r="B9219" s="9" t="inlineStr">
        <is>
          <t>0.1405)</t>
        </is>
      </c>
      <c r="C9219" s="9" t="inlineStr"/>
      <c r="D9219" s="9" t="inlineStr"/>
      <c r="E9219" s="9" t="inlineStr"/>
      <c r="F9219" s="9" t="inlineStr">
        <is>
          <t>9406.05</t>
        </is>
      </c>
    </row>
    <row r="9220" ht="11.5" customHeight="1">
      <c r="A9220" s="9" t="inlineStr"/>
      <c r="B9220" s="9" t="inlineStr">
        <is>
          <t>TOTAL</t>
        </is>
      </c>
      <c r="C9220" s="9" t="inlineStr"/>
      <c r="D9220" s="9" t="inlineStr"/>
      <c r="E9220" s="9" t="inlineStr"/>
      <c r="F9220" s="9" t="inlineStr">
        <is>
          <t>76353.04 Y</t>
        </is>
      </c>
    </row>
    <row r="9221" ht="11.5" customHeight="1">
      <c r="A9221" s="9" t="inlineStr"/>
      <c r="B9221" s="9" t="inlineStr">
        <is>
          <t>Add 15% CPOH on "Y"</t>
        </is>
      </c>
      <c r="C9221" s="9" t="inlineStr"/>
      <c r="D9221" s="9" t="inlineStr"/>
      <c r="E9221" s="9" t="inlineStr"/>
      <c r="F9221" s="9" t="inlineStr">
        <is>
          <t>11452.96</t>
        </is>
      </c>
    </row>
    <row r="9222" ht="11.5" customHeight="1">
      <c r="A9222" s="9" t="inlineStr"/>
      <c r="B9222" s="9" t="inlineStr">
        <is>
          <t>TOTAL</t>
        </is>
      </c>
      <c r="C9222" s="9" t="inlineStr"/>
      <c r="D9222" s="9" t="inlineStr"/>
      <c r="E9222" s="9" t="inlineStr"/>
      <c r="F9222" s="9" t="inlineStr">
        <is>
          <t>87806.00 Z</t>
        </is>
      </c>
    </row>
    <row r="9223" ht="11.5" customHeight="1">
      <c r="A9223" s="9" t="inlineStr"/>
      <c r="B9223" s="9" t="inlineStr">
        <is>
          <t>Add Cess @ 1% on "Z"</t>
        </is>
      </c>
      <c r="C9223" s="9" t="inlineStr"/>
      <c r="D9223" s="9" t="inlineStr"/>
      <c r="E9223" s="9" t="inlineStr"/>
      <c r="F9223" s="9" t="inlineStr">
        <is>
          <t>878.06</t>
        </is>
      </c>
    </row>
    <row r="9224" ht="11.5" customHeight="1">
      <c r="A9224" s="9" t="inlineStr"/>
      <c r="B9224" s="9" t="inlineStr">
        <is>
          <t>Cost of 2.46 sqm</t>
        </is>
      </c>
      <c r="C9224" s="9" t="inlineStr"/>
      <c r="D9224" s="9" t="inlineStr"/>
      <c r="E9224" s="9" t="inlineStr"/>
      <c r="F9224" s="9" t="inlineStr">
        <is>
          <t>88684.06</t>
        </is>
      </c>
    </row>
    <row r="9225" ht="11.5" customHeight="1">
      <c r="A9225" s="9" t="inlineStr"/>
      <c r="B9225" s="9" t="inlineStr">
        <is>
          <t>Cost of 1 sqm</t>
        </is>
      </c>
      <c r="C9225" s="9" t="inlineStr"/>
      <c r="D9225" s="9" t="inlineStr"/>
      <c r="E9225" s="9" t="inlineStr"/>
      <c r="F9225" s="9" t="inlineStr">
        <is>
          <t>36050.43</t>
        </is>
      </c>
    </row>
    <row r="9226" ht="11.5" customHeight="1">
      <c r="A9226" s="9" t="inlineStr"/>
      <c r="B9226" s="9" t="inlineStr">
        <is>
          <t>Say</t>
        </is>
      </c>
      <c r="C9226" s="9" t="inlineStr"/>
      <c r="D9226" s="9" t="inlineStr"/>
      <c r="E9226" s="9" t="inlineStr"/>
      <c r="F9226" s="9" t="inlineStr">
        <is>
          <t>36050.45</t>
        </is>
      </c>
    </row>
    <row r="9227" ht="23" customHeight="1">
      <c r="A9227" s="9" t="inlineStr">
        <is>
          <t>9.139</t>
        </is>
      </c>
      <c r="B9227" s="9" t="inlineStr">
        <is>
          <t>Providing and fixing panic bar / latch</t>
        </is>
      </c>
      <c r="C9227" s="9" t="inlineStr">
        <is>
          <t>(Double</t>
        </is>
      </c>
      <c r="D9227" s="9" t="inlineStr">
        <is>
          <t>point) fitted</t>
        </is>
      </c>
      <c r="E9227" s="9" t="inlineStr">
        <is>
          <t>with a single</t>
        </is>
      </c>
      <c r="F9227" s="9" t="inlineStr">
        <is>
          <t>body, Trim</t>
        </is>
      </c>
    </row>
    <row r="9228" ht="11.5" customHeight="1">
      <c r="A9228" s="9" t="inlineStr"/>
      <c r="B9228" s="9" t="inlineStr">
        <is>
          <t>Latch &amp; Lock on back side of the Panic</t>
        </is>
      </c>
      <c r="C9228" s="9" t="inlineStr">
        <is>
          <t>Latch</t>
        </is>
      </c>
      <c r="D9228" s="9" t="inlineStr">
        <is>
          <t>of reputed</t>
        </is>
      </c>
      <c r="E9228" s="9" t="inlineStr">
        <is>
          <t>brand and</t>
        </is>
      </c>
      <c r="F9228" s="9" t="inlineStr">
        <is>
          <t>manufacture to</t>
        </is>
      </c>
    </row>
    <row r="9229" ht="11.5" customHeight="1">
      <c r="A9229" s="9" t="inlineStr"/>
      <c r="B9229" s="9" t="inlineStr">
        <is>
          <t>be approved by the Engineer- in-</t>
        </is>
      </c>
      <c r="C9229" s="9" t="inlineStr">
        <is>
          <t>charge, all</t>
        </is>
      </c>
      <c r="D9229" s="9" t="inlineStr">
        <is>
          <t>complete.</t>
        </is>
      </c>
      <c r="E9229" s="9" t="inlineStr"/>
      <c r="F9229" s="9" t="inlineStr"/>
    </row>
    <row r="9230" ht="11.5" customHeight="1">
      <c r="A9230" s="10" t="inlineStr">
        <is>
          <t>Code</t>
        </is>
      </c>
      <c r="B9230" s="10" t="inlineStr">
        <is>
          <t>Description</t>
        </is>
      </c>
      <c r="C9230" s="10" t="inlineStr">
        <is>
          <t>Unit</t>
        </is>
      </c>
      <c r="D9230" s="10" t="inlineStr">
        <is>
          <t>Quantity</t>
        </is>
      </c>
      <c r="E9230" s="10" t="inlineStr">
        <is>
          <t>Rate</t>
        </is>
      </c>
      <c r="F9230" s="10" t="inlineStr">
        <is>
          <t>Amount</t>
        </is>
      </c>
    </row>
    <row r="9231" ht="11.5" customHeight="1">
      <c r="A9231" s="9" t="inlineStr"/>
      <c r="B9231" s="9" t="inlineStr">
        <is>
          <t>Details of cost for 1 Nos</t>
        </is>
      </c>
      <c r="C9231" s="9" t="inlineStr"/>
      <c r="D9231" s="9" t="inlineStr"/>
      <c r="E9231" s="9" t="inlineStr"/>
      <c r="F9231" s="9" t="inlineStr"/>
    </row>
    <row r="9232" ht="11.5" customHeight="1">
      <c r="A9232" s="9" t="inlineStr"/>
      <c r="B9232" s="9" t="inlineStr">
        <is>
          <t>MATERIAL</t>
        </is>
      </c>
      <c r="C9232" s="9" t="inlineStr"/>
      <c r="D9232" s="9" t="inlineStr"/>
      <c r="E9232" s="9" t="inlineStr"/>
      <c r="F9232" s="9" t="inlineStr"/>
    </row>
    <row r="9233" ht="11.5" customHeight="1">
      <c r="A9233" s="9" t="inlineStr">
        <is>
          <t>8744</t>
        </is>
      </c>
      <c r="B9233" s="9" t="inlineStr">
        <is>
          <t>Panic Bar / latch (Double point)</t>
        </is>
      </c>
      <c r="C9233" s="9" t="inlineStr">
        <is>
          <t>each</t>
        </is>
      </c>
      <c r="D9233" s="9" t="inlineStr">
        <is>
          <t>1.00</t>
        </is>
      </c>
      <c r="E9233" s="9" t="inlineStr">
        <is>
          <t>5200.00</t>
        </is>
      </c>
      <c r="F9233" s="9" t="inlineStr">
        <is>
          <t>5200.00</t>
        </is>
      </c>
    </row>
    <row r="9234" ht="11.5" customHeight="1">
      <c r="A9234" s="9" t="inlineStr"/>
      <c r="B9234" s="9" t="inlineStr">
        <is>
          <t>LABOUR</t>
        </is>
      </c>
      <c r="C9234" s="9" t="inlineStr"/>
      <c r="D9234" s="9" t="inlineStr"/>
      <c r="E9234" s="9" t="inlineStr"/>
      <c r="F9234" s="9" t="inlineStr"/>
    </row>
    <row r="9235" ht="11.5" customHeight="1">
      <c r="A9235" s="9" t="inlineStr">
        <is>
          <t>0111</t>
        </is>
      </c>
      <c r="B9235" s="9" t="inlineStr">
        <is>
          <t>Carpenter 1st class</t>
        </is>
      </c>
      <c r="C9235" s="9" t="inlineStr">
        <is>
          <t>day</t>
        </is>
      </c>
      <c r="D9235" s="9" t="inlineStr">
        <is>
          <t>0.17</t>
        </is>
      </c>
      <c r="E9235" s="9" t="inlineStr">
        <is>
          <t>738.00</t>
        </is>
      </c>
      <c r="F9235" s="9" t="inlineStr">
        <is>
          <t>125.46</t>
        </is>
      </c>
    </row>
    <row r="9236" ht="11.5" customHeight="1">
      <c r="A9236" s="9" t="inlineStr">
        <is>
          <t>9977</t>
        </is>
      </c>
      <c r="B9236" s="9" t="inlineStr">
        <is>
          <t>Sundries (screws and carriage)</t>
        </is>
      </c>
      <c r="C9236" s="9" t="inlineStr">
        <is>
          <t>L.S.</t>
        </is>
      </c>
      <c r="D9236" s="9" t="inlineStr">
        <is>
          <t>3.64</t>
        </is>
      </c>
      <c r="E9236" s="9" t="inlineStr">
        <is>
          <t>2.00</t>
        </is>
      </c>
      <c r="F9236" s="9" t="inlineStr">
        <is>
          <t>7.28</t>
        </is>
      </c>
    </row>
    <row r="9237" ht="11.5" customHeight="1">
      <c r="A9237" s="9" t="inlineStr"/>
      <c r="B9237" s="9" t="inlineStr">
        <is>
          <t>TOTAL</t>
        </is>
      </c>
      <c r="C9237" s="9" t="inlineStr"/>
      <c r="D9237" s="9" t="inlineStr"/>
      <c r="E9237" s="9" t="inlineStr"/>
      <c r="F9237" s="9" t="inlineStr">
        <is>
          <t>5332.74 W</t>
        </is>
      </c>
    </row>
    <row r="9238" ht="11.5" customHeight="1">
      <c r="A9238" s="9" t="inlineStr"/>
      <c r="B9238" s="9" t="inlineStr">
        <is>
          <t>Add 1 % Water charges on "W"</t>
        </is>
      </c>
      <c r="C9238" s="9" t="inlineStr"/>
      <c r="D9238" s="9" t="inlineStr"/>
      <c r="E9238" s="9" t="inlineStr"/>
      <c r="F9238" s="9" t="inlineStr">
        <is>
          <t>53.33</t>
        </is>
      </c>
    </row>
    <row r="9239" ht="11.5" customHeight="1">
      <c r="A9239" s="9" t="inlineStr"/>
      <c r="B9239" s="9" t="inlineStr">
        <is>
          <t>TOTAL</t>
        </is>
      </c>
      <c r="C9239" s="9" t="inlineStr"/>
      <c r="D9239" s="9" t="inlineStr"/>
      <c r="E9239" s="9" t="inlineStr"/>
      <c r="F9239" s="9" t="inlineStr">
        <is>
          <t>5386.07 X</t>
        </is>
      </c>
    </row>
    <row r="9240" ht="11.5" customHeight="1">
      <c r="A9240" s="9" t="inlineStr"/>
      <c r="B9240" s="9" t="inlineStr">
        <is>
          <t>Add GST on "X" (multiplying factor</t>
        </is>
      </c>
      <c r="C9240" s="9" t="inlineStr"/>
      <c r="D9240" s="9" t="inlineStr"/>
      <c r="E9240" s="9" t="inlineStr"/>
      <c r="F9240" s="9" t="inlineStr"/>
    </row>
    <row r="9241" ht="11.5" customHeight="1">
      <c r="A9241" s="9" t="inlineStr"/>
      <c r="B9241" s="9" t="inlineStr">
        <is>
          <t>0.1405)</t>
        </is>
      </c>
      <c r="C9241" s="9" t="inlineStr"/>
      <c r="D9241" s="9" t="inlineStr"/>
      <c r="E9241" s="9" t="inlineStr"/>
      <c r="F9241" s="9" t="inlineStr">
        <is>
          <t>756.74</t>
        </is>
      </c>
    </row>
    <row r="9242" ht="11.5" customHeight="1">
      <c r="A9242" s="9" t="inlineStr"/>
      <c r="B9242" s="9" t="inlineStr">
        <is>
          <t>TOTAL</t>
        </is>
      </c>
      <c r="C9242" s="9" t="inlineStr"/>
      <c r="D9242" s="9" t="inlineStr"/>
      <c r="E9242" s="9" t="inlineStr"/>
      <c r="F9242" s="9" t="inlineStr">
        <is>
          <t>6142.81 Y</t>
        </is>
      </c>
    </row>
    <row r="9243" ht="11.5" customHeight="1">
      <c r="A9243" s="9" t="inlineStr"/>
      <c r="B9243" s="9" t="inlineStr">
        <is>
          <t>Add 15% CPOH on "Y"</t>
        </is>
      </c>
      <c r="C9243" s="9" t="inlineStr"/>
      <c r="D9243" s="9" t="inlineStr"/>
      <c r="E9243" s="9" t="inlineStr"/>
      <c r="F9243" s="9" t="inlineStr">
        <is>
          <t>921.42</t>
        </is>
      </c>
    </row>
    <row r="9244" ht="11.5" customHeight="1">
      <c r="A9244" s="9" t="inlineStr"/>
      <c r="B9244" s="9" t="inlineStr">
        <is>
          <t>TOTAL</t>
        </is>
      </c>
      <c r="C9244" s="9" t="inlineStr"/>
      <c r="D9244" s="9" t="inlineStr"/>
      <c r="E9244" s="9" t="inlineStr"/>
      <c r="F9244" s="9" t="inlineStr">
        <is>
          <t>7064.23 Z</t>
        </is>
      </c>
    </row>
    <row r="9245" ht="11.5" customHeight="1">
      <c r="A9245" s="9" t="inlineStr"/>
      <c r="B9245" s="9" t="inlineStr">
        <is>
          <t>Add Cess @ 1% on "Z"</t>
        </is>
      </c>
      <c r="C9245" s="9" t="inlineStr"/>
      <c r="D9245" s="9" t="inlineStr"/>
      <c r="E9245" s="9" t="inlineStr"/>
      <c r="F9245" s="9" t="inlineStr">
        <is>
          <t>70.64</t>
        </is>
      </c>
    </row>
    <row r="9246" ht="11.5" customHeight="1">
      <c r="A9246" s="9" t="inlineStr"/>
      <c r="B9246" s="9" t="inlineStr">
        <is>
          <t>Cost of 1 No</t>
        </is>
      </c>
      <c r="C9246" s="9" t="inlineStr"/>
      <c r="D9246" s="9" t="inlineStr"/>
      <c r="E9246" s="9" t="inlineStr"/>
      <c r="F9246" s="9" t="inlineStr">
        <is>
          <t>7134.87</t>
        </is>
      </c>
    </row>
    <row r="9248" ht="11.5" customHeight="1">
      <c r="A9248" s="9" t="inlineStr">
        <is>
          <t>9.140</t>
        </is>
      </c>
      <c r="B9248" s="9" t="inlineStr">
        <is>
          <t>Providing and fixing plain lining with</t>
        </is>
      </c>
      <c r="C9248" s="9" t="inlineStr">
        <is>
          <t>necessary</t>
        </is>
      </c>
      <c r="D9248" s="9" t="inlineStr">
        <is>
          <t>screws/nuts</t>
        </is>
      </c>
      <c r="E9248" s="9" t="inlineStr">
        <is>
          <t>&amp; bolts/</t>
        </is>
      </c>
      <c r="F9248" s="9" t="inlineStr">
        <is>
          <t>nails, including</t>
        </is>
      </c>
    </row>
    <row r="9249" ht="23" customHeight="1">
      <c r="A9249" s="9" t="inlineStr"/>
      <c r="B9249" s="9" t="inlineStr">
        <is>
          <t>a coat of approved primer on one</t>
        </is>
      </c>
      <c r="C9249" s="9" t="inlineStr">
        <is>
          <t>face, and</t>
        </is>
      </c>
      <c r="D9249" s="9" t="inlineStr">
        <is>
          <t>fixed on</t>
        </is>
      </c>
      <c r="E9249" s="9" t="inlineStr">
        <is>
          <t>wooden /steel</t>
        </is>
      </c>
      <c r="F9249" s="9" t="inlineStr">
        <is>
          <t>frame work,</t>
        </is>
      </c>
    </row>
    <row r="9250" ht="23" customHeight="1">
      <c r="A9250" s="9" t="inlineStr"/>
      <c r="B9250" s="9" t="inlineStr">
        <is>
          <t>complete as per direction of Engineer-in-</t>
        </is>
      </c>
      <c r="C9250" s="9" t="inlineStr"/>
      <c r="D9250" s="9" t="inlineStr">
        <is>
          <t>charge (Frame</t>
        </is>
      </c>
      <c r="E9250" s="9" t="inlineStr">
        <is>
          <t>work</t>
        </is>
      </c>
      <c r="F9250" s="9" t="inlineStr">
        <is>
          <t>shall be paid for</t>
        </is>
      </c>
    </row>
    <row r="9251" ht="11.5" customHeight="1">
      <c r="A9251" s="9" t="inlineStr"/>
      <c r="B9251" s="9" t="inlineStr">
        <is>
          <t>separately).</t>
        </is>
      </c>
      <c r="C9251" s="9" t="inlineStr"/>
      <c r="D9251" s="9" t="inlineStr"/>
      <c r="E9251" s="9" t="inlineStr"/>
      <c r="F9251" s="9" t="inlineStr"/>
    </row>
    <row r="9252" ht="23" customHeight="1">
      <c r="A9252" s="9" t="inlineStr">
        <is>
          <t>9.140.1</t>
        </is>
      </c>
      <c r="B9252" s="9" t="inlineStr">
        <is>
          <t>12mm thick commercial ply conforming</t>
        </is>
      </c>
      <c r="C9252" s="9" t="inlineStr">
        <is>
          <t>to</t>
        </is>
      </c>
      <c r="D9252" s="9" t="inlineStr">
        <is>
          <t>IS : 1328 BWR</t>
        </is>
      </c>
      <c r="E9252" s="9" t="inlineStr">
        <is>
          <t>type</t>
        </is>
      </c>
      <c r="F9252" s="9" t="inlineStr"/>
    </row>
    <row r="9253" ht="11.5" customHeight="1">
      <c r="A9253" s="10" t="inlineStr">
        <is>
          <t>Code</t>
        </is>
      </c>
      <c r="B9253" s="10" t="inlineStr">
        <is>
          <t>Description</t>
        </is>
      </c>
      <c r="C9253" s="10" t="inlineStr">
        <is>
          <t>Unit</t>
        </is>
      </c>
      <c r="D9253" s="10" t="inlineStr">
        <is>
          <t>Quantity</t>
        </is>
      </c>
      <c r="E9253" s="10" t="inlineStr">
        <is>
          <t>Rate</t>
        </is>
      </c>
      <c r="F9253" s="10" t="inlineStr">
        <is>
          <t>Amount</t>
        </is>
      </c>
    </row>
    <row r="9254" ht="11.5" customHeight="1">
      <c r="A9254" s="9" t="inlineStr"/>
      <c r="B9254" s="9" t="inlineStr">
        <is>
          <t>Details of cost for 10 sqm</t>
        </is>
      </c>
      <c r="C9254" s="9" t="inlineStr"/>
      <c r="D9254" s="9" t="inlineStr"/>
      <c r="E9254" s="9" t="inlineStr"/>
      <c r="F9254" s="9" t="inlineStr"/>
    </row>
    <row r="9255" ht="11.5" customHeight="1">
      <c r="A9255" s="9" t="inlineStr"/>
      <c r="B9255" s="9" t="inlineStr">
        <is>
          <t>MATERIAL</t>
        </is>
      </c>
      <c r="C9255" s="9" t="inlineStr"/>
      <c r="D9255" s="9" t="inlineStr"/>
      <c r="E9255" s="9" t="inlineStr"/>
      <c r="F9255" s="9" t="inlineStr"/>
    </row>
    <row r="9256" ht="11.5" customHeight="1">
      <c r="A9256" s="9" t="inlineStr">
        <is>
          <t>2413</t>
        </is>
      </c>
      <c r="B9256" s="9" t="inlineStr">
        <is>
          <t>12 mm commercial ply</t>
        </is>
      </c>
      <c r="C9256" s="9" t="inlineStr">
        <is>
          <t>sqm</t>
        </is>
      </c>
      <c r="D9256" s="9" t="inlineStr">
        <is>
          <t>11.00</t>
        </is>
      </c>
      <c r="E9256" s="9" t="inlineStr">
        <is>
          <t>500.00</t>
        </is>
      </c>
      <c r="F9256" s="9" t="inlineStr">
        <is>
          <t>5500.00</t>
        </is>
      </c>
    </row>
    <row r="9257" ht="11.5" customHeight="1">
      <c r="A9257" s="9" t="inlineStr"/>
      <c r="B9257" s="9" t="inlineStr">
        <is>
          <t>Priming coat</t>
        </is>
      </c>
      <c r="C9257" s="9" t="inlineStr"/>
      <c r="D9257" s="9" t="inlineStr"/>
      <c r="E9257" s="9" t="inlineStr"/>
      <c r="F9257" s="9" t="inlineStr"/>
    </row>
    <row r="9258" ht="11.5" customHeight="1">
      <c r="A9258" s="9" t="inlineStr">
        <is>
          <t>13.50.1</t>
        </is>
      </c>
      <c r="B9258" s="9" t="inlineStr">
        <is>
          <t>Rate as per Item Number 13.50.1 of</t>
        </is>
      </c>
      <c r="C9258" s="9" t="inlineStr"/>
      <c r="D9258" s="9" t="inlineStr"/>
      <c r="E9258" s="9" t="inlineStr"/>
      <c r="F9258" s="9" t="inlineStr"/>
    </row>
    <row r="9259" ht="11.5" customHeight="1">
      <c r="A9259" s="9" t="inlineStr"/>
      <c r="B9259" s="9" t="inlineStr">
        <is>
          <t>SH: Finishing</t>
        </is>
      </c>
      <c r="C9259" s="9" t="inlineStr">
        <is>
          <t>sqm</t>
        </is>
      </c>
      <c r="D9259" s="9" t="inlineStr">
        <is>
          <t>10.00</t>
        </is>
      </c>
      <c r="E9259" s="9" t="inlineStr">
        <is>
          <t>57.05</t>
        </is>
      </c>
      <c r="F9259" s="9" t="inlineStr">
        <is>
          <t>570.50 A</t>
        </is>
      </c>
    </row>
    <row r="9260" ht="11.5" customHeight="1">
      <c r="A9260" s="9" t="inlineStr">
        <is>
          <t>9999</t>
        </is>
      </c>
      <c r="B9260" s="9" t="inlineStr">
        <is>
          <t>Sundries and screws etc.</t>
        </is>
      </c>
      <c r="C9260" s="9" t="inlineStr">
        <is>
          <t>L.S.</t>
        </is>
      </c>
      <c r="D9260" s="9" t="inlineStr">
        <is>
          <t>40.10</t>
        </is>
      </c>
      <c r="E9260" s="9" t="inlineStr">
        <is>
          <t>2.00</t>
        </is>
      </c>
      <c r="F9260" s="9" t="inlineStr">
        <is>
          <t>80.20</t>
        </is>
      </c>
    </row>
    <row r="9261" ht="11.5" customHeight="1">
      <c r="A9261" s="9" t="inlineStr"/>
      <c r="B9261" s="9" t="inlineStr">
        <is>
          <t>LABOUR</t>
        </is>
      </c>
      <c r="C9261" s="9" t="inlineStr"/>
      <c r="D9261" s="9" t="inlineStr"/>
      <c r="E9261" s="9" t="inlineStr"/>
      <c r="F9261" s="9" t="inlineStr"/>
    </row>
    <row r="9262" ht="11.5" customHeight="1">
      <c r="A9262" s="9" t="inlineStr">
        <is>
          <t>0156</t>
        </is>
      </c>
      <c r="B9262" s="9" t="inlineStr">
        <is>
          <t>Carpenter (average)</t>
        </is>
      </c>
      <c r="C9262" s="9" t="inlineStr">
        <is>
          <t>day</t>
        </is>
      </c>
      <c r="D9262" s="9" t="inlineStr">
        <is>
          <t>1.28</t>
        </is>
      </c>
      <c r="E9262" s="9" t="inlineStr">
        <is>
          <t>709.00</t>
        </is>
      </c>
      <c r="F9262" s="9" t="inlineStr">
        <is>
          <t>907.52</t>
        </is>
      </c>
    </row>
    <row r="9263" ht="11.5" customHeight="1">
      <c r="A9263" s="9" t="inlineStr">
        <is>
          <t>0114</t>
        </is>
      </c>
      <c r="B9263" s="9" t="inlineStr">
        <is>
          <t>Beldar</t>
        </is>
      </c>
      <c r="C9263" s="9" t="inlineStr">
        <is>
          <t>day</t>
        </is>
      </c>
      <c r="D9263" s="9" t="inlineStr">
        <is>
          <t>1.43</t>
        </is>
      </c>
      <c r="E9263" s="9" t="inlineStr">
        <is>
          <t>558.00</t>
        </is>
      </c>
      <c r="F9263" s="9" t="inlineStr">
        <is>
          <t>797.94</t>
        </is>
      </c>
    </row>
    <row r="9264" ht="11.5" customHeight="1">
      <c r="A9264" s="9" t="inlineStr">
        <is>
          <t>9988</t>
        </is>
      </c>
      <c r="B9264" s="9" t="inlineStr">
        <is>
          <t>Sundries and carriage</t>
        </is>
      </c>
      <c r="C9264" s="9" t="inlineStr">
        <is>
          <t>L.S.</t>
        </is>
      </c>
      <c r="D9264" s="9" t="inlineStr">
        <is>
          <t>33.56</t>
        </is>
      </c>
      <c r="E9264" s="9" t="inlineStr">
        <is>
          <t>2.00</t>
        </is>
      </c>
      <c r="F9264" s="9" t="inlineStr">
        <is>
          <t>67.12</t>
        </is>
      </c>
    </row>
    <row r="9265" ht="11.5" customHeight="1">
      <c r="A9265" s="9" t="inlineStr"/>
      <c r="B9265" s="9" t="inlineStr">
        <is>
          <t>TOTAL</t>
        </is>
      </c>
      <c r="C9265" s="9" t="inlineStr"/>
      <c r="D9265" s="9" t="inlineStr"/>
      <c r="E9265" s="9" t="inlineStr"/>
      <c r="F9265" s="9" t="inlineStr">
        <is>
          <t>7923.28 W</t>
        </is>
      </c>
    </row>
    <row r="9266" ht="11.5" customHeight="1">
      <c r="A9266" s="9" t="inlineStr"/>
      <c r="B9266" s="9" t="inlineStr">
        <is>
          <t>Add 1 % Water charges on "W-A"</t>
        </is>
      </c>
      <c r="C9266" s="9" t="inlineStr"/>
      <c r="D9266" s="9" t="inlineStr"/>
      <c r="E9266" s="9" t="inlineStr"/>
      <c r="F9266" s="9" t="inlineStr">
        <is>
          <t>73.53</t>
        </is>
      </c>
    </row>
    <row r="9267" ht="11.5" customHeight="1">
      <c r="A9267" s="9" t="inlineStr"/>
      <c r="B9267" s="9" t="inlineStr">
        <is>
          <t>TOTAL</t>
        </is>
      </c>
      <c r="C9267" s="9" t="inlineStr"/>
      <c r="D9267" s="9" t="inlineStr"/>
      <c r="E9267" s="9" t="inlineStr"/>
      <c r="F9267" s="9" t="inlineStr">
        <is>
          <t>7996.81 X</t>
        </is>
      </c>
    </row>
    <row r="9268" ht="11.5" customHeight="1">
      <c r="A9268" s="9" t="inlineStr"/>
      <c r="B9268" s="9" t="inlineStr">
        <is>
          <t>Add GST on "X-A" (multiplying factor</t>
        </is>
      </c>
      <c r="C9268" s="9" t="inlineStr"/>
      <c r="D9268" s="9" t="inlineStr"/>
      <c r="E9268" s="9" t="inlineStr"/>
      <c r="F9268" s="9" t="inlineStr"/>
    </row>
    <row r="9269" ht="11.5" customHeight="1">
      <c r="A9269" s="9" t="inlineStr"/>
      <c r="B9269" s="9" t="inlineStr">
        <is>
          <t>0.1405)</t>
        </is>
      </c>
      <c r="C9269" s="9" t="inlineStr"/>
      <c r="D9269" s="9" t="inlineStr"/>
      <c r="E9269" s="9" t="inlineStr"/>
      <c r="F9269" s="9" t="inlineStr">
        <is>
          <t>1043.40</t>
        </is>
      </c>
    </row>
    <row r="9270" ht="11.5" customHeight="1">
      <c r="A9270" s="9" t="inlineStr"/>
      <c r="B9270" s="9" t="inlineStr">
        <is>
          <t>TOTAL</t>
        </is>
      </c>
      <c r="C9270" s="9" t="inlineStr"/>
      <c r="D9270" s="9" t="inlineStr"/>
      <c r="E9270" s="9" t="inlineStr"/>
      <c r="F9270" s="9" t="inlineStr">
        <is>
          <t>9040.20 Y</t>
        </is>
      </c>
    </row>
    <row r="9271" ht="11.5" customHeight="1">
      <c r="A9271" s="9" t="inlineStr"/>
      <c r="B9271" s="9" t="inlineStr">
        <is>
          <t>Add 15% CPOH on "Y-A"</t>
        </is>
      </c>
      <c r="C9271" s="9" t="inlineStr"/>
      <c r="D9271" s="9" t="inlineStr"/>
      <c r="E9271" s="9" t="inlineStr"/>
      <c r="F9271" s="9" t="inlineStr">
        <is>
          <t>1270.46</t>
        </is>
      </c>
    </row>
    <row r="9272" ht="11.5" customHeight="1">
      <c r="A9272" s="9" t="inlineStr"/>
      <c r="B9272" s="9" t="inlineStr">
        <is>
          <t>TOTAL</t>
        </is>
      </c>
      <c r="C9272" s="9" t="inlineStr"/>
      <c r="D9272" s="9" t="inlineStr"/>
      <c r="E9272" s="9" t="inlineStr"/>
      <c r="F9272" s="9" t="inlineStr">
        <is>
          <t>10310.66 Z</t>
        </is>
      </c>
    </row>
    <row r="9273" ht="11.5" customHeight="1">
      <c r="A9273" s="9" t="inlineStr"/>
      <c r="B9273" s="9" t="inlineStr">
        <is>
          <t>Add Cess @ 1% on "Z-A"</t>
        </is>
      </c>
      <c r="C9273" s="9" t="inlineStr"/>
      <c r="D9273" s="9" t="inlineStr"/>
      <c r="E9273" s="9" t="inlineStr"/>
      <c r="F9273" s="9" t="inlineStr">
        <is>
          <t>97.40</t>
        </is>
      </c>
    </row>
    <row r="9274" ht="11.5" customHeight="1">
      <c r="A9274" s="9" t="inlineStr"/>
      <c r="B9274" s="9" t="inlineStr">
        <is>
          <t>Cost of 10 sqm</t>
        </is>
      </c>
      <c r="C9274" s="9" t="inlineStr"/>
      <c r="D9274" s="9" t="inlineStr"/>
      <c r="E9274" s="9" t="inlineStr"/>
      <c r="F9274" s="9" t="inlineStr">
        <is>
          <t>10408.06</t>
        </is>
      </c>
    </row>
    <row r="9275" ht="11.5" customHeight="1">
      <c r="A9275" s="9" t="inlineStr"/>
      <c r="B9275" s="9" t="inlineStr">
        <is>
          <t>Cost of 1 sqm</t>
        </is>
      </c>
      <c r="C9275" s="9" t="inlineStr"/>
      <c r="D9275" s="9" t="inlineStr"/>
      <c r="E9275" s="9" t="inlineStr"/>
      <c r="F9275" s="9" t="inlineStr">
        <is>
          <t>1040.81</t>
        </is>
      </c>
    </row>
    <row r="9276" ht="11.5" customHeight="1">
      <c r="A9276" s="9" t="inlineStr"/>
      <c r="B9276" s="9" t="inlineStr">
        <is>
          <t>Say</t>
        </is>
      </c>
      <c r="C9276" s="9" t="inlineStr"/>
      <c r="D9276" s="9" t="inlineStr"/>
      <c r="E9276" s="9" t="inlineStr"/>
      <c r="F9276" s="9" t="inlineStr">
        <is>
          <t>1040.80</t>
        </is>
      </c>
    </row>
    <row r="9277" ht="11.5" customHeight="1">
      <c r="A9277" s="9" t="inlineStr">
        <is>
          <t>9.141</t>
        </is>
      </c>
      <c r="B9277" s="9" t="inlineStr">
        <is>
          <t>Providing and fixing PVC Door Frame</t>
        </is>
      </c>
      <c r="C9277" s="9" t="inlineStr">
        <is>
          <t>of</t>
        </is>
      </c>
      <c r="D9277" s="9" t="inlineStr">
        <is>
          <t>size 50x47</t>
        </is>
      </c>
      <c r="E9277" s="9" t="inlineStr">
        <is>
          <t>mm with</t>
        </is>
      </c>
      <c r="F9277" s="9" t="inlineStr">
        <is>
          <t>a wall thickness</t>
        </is>
      </c>
    </row>
    <row r="9278" ht="11.5" customHeight="1">
      <c r="A9278" s="9" t="inlineStr"/>
      <c r="B9278" s="9" t="inlineStr">
        <is>
          <t>of 5 mm (± 0.2 mm), made out of</t>
        </is>
      </c>
      <c r="C9278" s="9" t="inlineStr">
        <is>
          <t>single piece</t>
        </is>
      </c>
      <c r="D9278" s="9" t="inlineStr">
        <is>
          <t>extruded</t>
        </is>
      </c>
      <c r="E9278" s="9" t="inlineStr">
        <is>
          <t>PVC profile,</t>
        </is>
      </c>
      <c r="F9278" s="9" t="inlineStr">
        <is>
          <t>with mitred</t>
        </is>
      </c>
    </row>
    <row r="9279" ht="11.5" customHeight="1">
      <c r="A9279" s="9" t="inlineStr"/>
      <c r="B9279" s="9" t="inlineStr">
        <is>
          <t>cut joints and joint with 2 nos of</t>
        </is>
      </c>
      <c r="C9279" s="9" t="inlineStr">
        <is>
          <t>PVC bracket</t>
        </is>
      </c>
      <c r="D9279" s="9" t="inlineStr">
        <is>
          <t>of size</t>
        </is>
      </c>
      <c r="E9279" s="9" t="inlineStr">
        <is>
          <t>190 mm</t>
        </is>
      </c>
      <c r="F9279" s="9" t="inlineStr">
        <is>
          <t>x 100 mm long</t>
        </is>
      </c>
    </row>
    <row r="9280" ht="23" customHeight="1">
      <c r="A9280" s="9" t="inlineStr"/>
      <c r="B9280" s="9" t="inlineStr">
        <is>
          <t>arms of cross section size 35 x</t>
        </is>
      </c>
      <c r="C9280" s="9" t="inlineStr">
        <is>
          <t>15 mm</t>
        </is>
      </c>
      <c r="D9280" s="9" t="inlineStr">
        <is>
          <t>&amp; self driven</t>
        </is>
      </c>
      <c r="E9280" s="9" t="inlineStr">
        <is>
          <t>self taping</t>
        </is>
      </c>
      <c r="F9280" s="9" t="inlineStr">
        <is>
          <t>screws, the</t>
        </is>
      </c>
    </row>
    <row r="9281" ht="23" customHeight="1">
      <c r="A9281" s="9" t="inlineStr"/>
      <c r="B9281" s="9" t="inlineStr">
        <is>
          <t>vertical door profiles to be reinforced</t>
        </is>
      </c>
      <c r="C9281" s="9" t="inlineStr">
        <is>
          <t>with</t>
        </is>
      </c>
      <c r="D9281" s="9" t="inlineStr">
        <is>
          <t>40x20 mm</t>
        </is>
      </c>
      <c r="E9281" s="9" t="inlineStr">
        <is>
          <t>M.S. rectangular</t>
        </is>
      </c>
      <c r="F9281" s="9" t="inlineStr">
        <is>
          <t>tube of</t>
        </is>
      </c>
    </row>
    <row r="9282" ht="23" customHeight="1">
      <c r="A9282" s="9" t="inlineStr"/>
      <c r="B9282" s="9" t="inlineStr">
        <is>
          <t>0.8 mm , including providing EPDM</t>
        </is>
      </c>
      <c r="C9282" s="9" t="inlineStr">
        <is>
          <t>rubber</t>
        </is>
      </c>
      <c r="D9282" s="9" t="inlineStr">
        <is>
          <t>gasket weather</t>
        </is>
      </c>
      <c r="E9282" s="9" t="inlineStr">
        <is>
          <t>seal</t>
        </is>
      </c>
      <c r="F9282" s="9" t="inlineStr">
        <is>
          <t>throughout the</t>
        </is>
      </c>
    </row>
    <row r="9283" ht="11.5" customHeight="1">
      <c r="A9283" s="9" t="inlineStr"/>
      <c r="B9283" s="9" t="inlineStr">
        <is>
          <t>frame, including jointing 5 mm</t>
        </is>
      </c>
      <c r="C9283" s="9" t="inlineStr">
        <is>
          <t>PVC frame</t>
        </is>
      </c>
      <c r="D9283" s="9" t="inlineStr">
        <is>
          <t>strip with</t>
        </is>
      </c>
      <c r="E9283" s="9" t="inlineStr">
        <is>
          <t>PVC solvent</t>
        </is>
      </c>
      <c r="F9283" s="9" t="inlineStr">
        <is>
          <t>cement on</t>
        </is>
      </c>
    </row>
    <row r="9284" ht="23" customHeight="1">
      <c r="A9284" s="9" t="inlineStr"/>
      <c r="B9284" s="9" t="inlineStr">
        <is>
          <t>the back of the profile. The door</t>
        </is>
      </c>
      <c r="C9284" s="9" t="inlineStr">
        <is>
          <t>frame to</t>
        </is>
      </c>
      <c r="D9284" s="9" t="inlineStr">
        <is>
          <t>be fixed to</t>
        </is>
      </c>
      <c r="E9284" s="9" t="inlineStr">
        <is>
          <t>the wall using</t>
        </is>
      </c>
      <c r="F9284" s="9" t="inlineStr">
        <is>
          <t>8 x100 mm</t>
        </is>
      </c>
    </row>
    <row r="9285" ht="23" customHeight="1">
      <c r="A9285" s="9" t="inlineStr"/>
      <c r="B9285" s="9" t="inlineStr">
        <is>
          <t>long anchor fasteners complete,</t>
        </is>
      </c>
      <c r="C9285" s="9" t="inlineStr">
        <is>
          <t>all as per</t>
        </is>
      </c>
      <c r="D9285" s="9" t="inlineStr">
        <is>
          <t>manufacturer's</t>
        </is>
      </c>
      <c r="E9285" s="9" t="inlineStr">
        <is>
          <t>specification</t>
        </is>
      </c>
      <c r="F9285" s="9" t="inlineStr">
        <is>
          <t>and</t>
        </is>
      </c>
    </row>
    <row r="9286" ht="11.5" customHeight="1">
      <c r="A9286" s="9" t="inlineStr"/>
      <c r="B9286" s="9" t="inlineStr">
        <is>
          <t>direction of Engineer -in- charge.</t>
        </is>
      </c>
      <c r="C9286" s="9" t="inlineStr"/>
      <c r="D9286" s="9" t="inlineStr"/>
      <c r="E9286" s="9" t="inlineStr"/>
      <c r="F9286" s="9" t="inlineStr"/>
    </row>
    <row r="9287" ht="11.5" customHeight="1">
      <c r="A9287" s="10" t="inlineStr">
        <is>
          <t>Code</t>
        </is>
      </c>
      <c r="B9287" s="10" t="inlineStr">
        <is>
          <t>Description</t>
        </is>
      </c>
      <c r="C9287" s="10" t="inlineStr">
        <is>
          <t>Unit</t>
        </is>
      </c>
      <c r="D9287" s="10" t="inlineStr">
        <is>
          <t>Quantity</t>
        </is>
      </c>
      <c r="E9287" s="10" t="inlineStr">
        <is>
          <t>Rate</t>
        </is>
      </c>
      <c r="F9287" s="10" t="inlineStr">
        <is>
          <t>Amount</t>
        </is>
      </c>
    </row>
    <row r="9288" ht="11.5" customHeight="1">
      <c r="A9288" s="9" t="inlineStr"/>
      <c r="B9288" s="9" t="inlineStr">
        <is>
          <t>Details of cost for one door frame of</t>
        </is>
      </c>
      <c r="C9288" s="9" t="inlineStr"/>
      <c r="D9288" s="9" t="inlineStr"/>
      <c r="E9288" s="9" t="inlineStr"/>
      <c r="F9288" s="9" t="inlineStr"/>
    </row>
    <row r="9290" ht="11.5" customHeight="1">
      <c r="A9290" s="10" t="inlineStr">
        <is>
          <t>Code</t>
        </is>
      </c>
      <c r="B9290" s="10" t="inlineStr">
        <is>
          <t>Description</t>
        </is>
      </c>
      <c r="C9290" s="10" t="inlineStr">
        <is>
          <t>Unit</t>
        </is>
      </c>
      <c r="D9290" s="10" t="inlineStr">
        <is>
          <t>Quantity</t>
        </is>
      </c>
      <c r="E9290" s="10" t="inlineStr">
        <is>
          <t>Rate</t>
        </is>
      </c>
      <c r="F9290" s="10" t="inlineStr">
        <is>
          <t>Amount</t>
        </is>
      </c>
    </row>
    <row r="9291" ht="11.5" customHeight="1">
      <c r="A9291" s="9" t="inlineStr"/>
      <c r="B9291" s="9" t="inlineStr">
        <is>
          <t>MATERIAL</t>
        </is>
      </c>
      <c r="C9291" s="9" t="inlineStr"/>
      <c r="D9291" s="9" t="inlineStr"/>
      <c r="E9291" s="9" t="inlineStr"/>
      <c r="F9291" s="9" t="inlineStr"/>
    </row>
    <row r="9292" ht="11.5" customHeight="1">
      <c r="A9292" s="9" t="inlineStr">
        <is>
          <t>8014</t>
        </is>
      </c>
      <c r="B9292" s="9" t="inlineStr">
        <is>
          <t>Factory made door frame of size</t>
        </is>
      </c>
      <c r="C9292" s="9" t="inlineStr"/>
      <c r="D9292" s="9" t="inlineStr"/>
      <c r="E9292" s="9" t="inlineStr"/>
      <c r="F9292" s="9" t="inlineStr"/>
    </row>
    <row r="9293" ht="11.5" customHeight="1">
      <c r="A9293" s="9" t="inlineStr"/>
      <c r="B9293" s="9" t="inlineStr">
        <is>
          <t>50x47mm with wall thickness 5 mm</t>
        </is>
      </c>
      <c r="C9293" s="9" t="inlineStr"/>
      <c r="D9293" s="9" t="inlineStr"/>
      <c r="E9293" s="9" t="inlineStr"/>
      <c r="F9293" s="9" t="inlineStr"/>
    </row>
    <row r="9294" ht="11.5" customHeight="1">
      <c r="A9294" s="9" t="inlineStr"/>
      <c r="B9294" s="9" t="inlineStr">
        <is>
          <t>made of single piecs extruded profile</t>
        </is>
      </c>
      <c r="C9294" s="9" t="inlineStr">
        <is>
          <t>meter</t>
        </is>
      </c>
      <c r="D9294" s="9" t="inlineStr">
        <is>
          <t>5.00</t>
        </is>
      </c>
      <c r="E9294" s="9" t="inlineStr">
        <is>
          <t>298.74</t>
        </is>
      </c>
      <c r="F9294" s="9" t="inlineStr">
        <is>
          <t>1493.70</t>
        </is>
      </c>
    </row>
    <row r="9295" ht="11.5" customHeight="1">
      <c r="A9295" s="9" t="inlineStr"/>
      <c r="B9295" s="9" t="inlineStr">
        <is>
          <t>LABOUR</t>
        </is>
      </c>
      <c r="C9295" s="9" t="inlineStr"/>
      <c r="D9295" s="9" t="inlineStr"/>
      <c r="E9295" s="9" t="inlineStr"/>
      <c r="F9295" s="9" t="inlineStr"/>
    </row>
    <row r="9296" ht="11.5" customHeight="1">
      <c r="A9296" s="9" t="inlineStr">
        <is>
          <t>0156</t>
        </is>
      </c>
      <c r="B9296" s="9" t="inlineStr">
        <is>
          <t>Carpenter (average)</t>
        </is>
      </c>
      <c r="C9296" s="9" t="inlineStr">
        <is>
          <t>day</t>
        </is>
      </c>
      <c r="D9296" s="9" t="inlineStr">
        <is>
          <t>0.15</t>
        </is>
      </c>
      <c r="E9296" s="9" t="inlineStr">
        <is>
          <t>709.00</t>
        </is>
      </c>
      <c r="F9296" s="9" t="inlineStr">
        <is>
          <t>106.35</t>
        </is>
      </c>
    </row>
    <row r="9297" ht="11.5" customHeight="1">
      <c r="A9297" s="9" t="inlineStr">
        <is>
          <t>0114</t>
        </is>
      </c>
      <c r="B9297" s="9" t="inlineStr">
        <is>
          <t>Beldar</t>
        </is>
      </c>
      <c r="C9297" s="9" t="inlineStr">
        <is>
          <t>day</t>
        </is>
      </c>
      <c r="D9297" s="9" t="inlineStr">
        <is>
          <t>0.15</t>
        </is>
      </c>
      <c r="E9297" s="9" t="inlineStr">
        <is>
          <t>558.00</t>
        </is>
      </c>
      <c r="F9297" s="9" t="inlineStr">
        <is>
          <t>83.70</t>
        </is>
      </c>
    </row>
    <row r="9298" ht="11.5" customHeight="1">
      <c r="A9298" s="9" t="inlineStr">
        <is>
          <t>9999</t>
        </is>
      </c>
      <c r="B9298" s="9" t="inlineStr">
        <is>
          <t>Sundries</t>
        </is>
      </c>
      <c r="C9298" s="9" t="inlineStr">
        <is>
          <t>L.S.</t>
        </is>
      </c>
      <c r="D9298" s="9" t="inlineStr">
        <is>
          <t>11.65</t>
        </is>
      </c>
      <c r="E9298" s="9" t="inlineStr">
        <is>
          <t>2.00</t>
        </is>
      </c>
      <c r="F9298" s="9" t="inlineStr">
        <is>
          <t>23.30</t>
        </is>
      </c>
    </row>
    <row r="9299" ht="11.5" customHeight="1">
      <c r="A9299" s="9" t="inlineStr"/>
      <c r="B9299" s="9" t="inlineStr">
        <is>
          <t>TOTAL</t>
        </is>
      </c>
      <c r="C9299" s="9" t="inlineStr"/>
      <c r="D9299" s="9" t="inlineStr"/>
      <c r="E9299" s="9" t="inlineStr"/>
      <c r="F9299" s="9" t="inlineStr">
        <is>
          <t>1707.05 W</t>
        </is>
      </c>
    </row>
    <row r="9300" ht="11.5" customHeight="1">
      <c r="A9300" s="9" t="inlineStr"/>
      <c r="B9300" s="9" t="inlineStr">
        <is>
          <t>Add 1 % Water charges on "W"</t>
        </is>
      </c>
      <c r="C9300" s="9" t="inlineStr"/>
      <c r="D9300" s="9" t="inlineStr"/>
      <c r="E9300" s="9" t="inlineStr"/>
      <c r="F9300" s="9" t="inlineStr">
        <is>
          <t>17.07</t>
        </is>
      </c>
    </row>
    <row r="9301" ht="11.5" customHeight="1">
      <c r="A9301" s="9" t="inlineStr"/>
      <c r="B9301" s="9" t="inlineStr">
        <is>
          <t>TOTAL</t>
        </is>
      </c>
      <c r="C9301" s="9" t="inlineStr"/>
      <c r="D9301" s="9" t="inlineStr"/>
      <c r="E9301" s="9" t="inlineStr"/>
      <c r="F9301" s="9" t="inlineStr">
        <is>
          <t>1724.12 X</t>
        </is>
      </c>
    </row>
    <row r="9302" ht="11.5" customHeight="1">
      <c r="A9302" s="9" t="inlineStr"/>
      <c r="B9302" s="9" t="inlineStr">
        <is>
          <t>Add GST on "X" (multiplying factor</t>
        </is>
      </c>
      <c r="C9302" s="9" t="inlineStr"/>
      <c r="D9302" s="9" t="inlineStr"/>
      <c r="E9302" s="9" t="inlineStr"/>
      <c r="F9302" s="9" t="inlineStr"/>
    </row>
    <row r="9303" ht="11.5" customHeight="1">
      <c r="A9303" s="9" t="inlineStr"/>
      <c r="B9303" s="9" t="inlineStr">
        <is>
          <t>0.1405)</t>
        </is>
      </c>
      <c r="C9303" s="9" t="inlineStr"/>
      <c r="D9303" s="9" t="inlineStr"/>
      <c r="E9303" s="9" t="inlineStr"/>
      <c r="F9303" s="9" t="inlineStr">
        <is>
          <t>242.24</t>
        </is>
      </c>
    </row>
    <row r="9304" ht="11.5" customHeight="1">
      <c r="A9304" s="9" t="inlineStr"/>
      <c r="B9304" s="9" t="inlineStr">
        <is>
          <t>TOTAL</t>
        </is>
      </c>
      <c r="C9304" s="9" t="inlineStr"/>
      <c r="D9304" s="9" t="inlineStr"/>
      <c r="E9304" s="9" t="inlineStr"/>
      <c r="F9304" s="9" t="inlineStr">
        <is>
          <t>1966.36 Y</t>
        </is>
      </c>
    </row>
    <row r="9305" ht="11.5" customHeight="1">
      <c r="A9305" s="9" t="inlineStr"/>
      <c r="B9305" s="9" t="inlineStr">
        <is>
          <t>Add 15% CPOH on "Y"</t>
        </is>
      </c>
      <c r="C9305" s="9" t="inlineStr"/>
      <c r="D9305" s="9" t="inlineStr"/>
      <c r="E9305" s="9" t="inlineStr"/>
      <c r="F9305" s="9" t="inlineStr">
        <is>
          <t>294.95</t>
        </is>
      </c>
    </row>
    <row r="9306" ht="11.5" customHeight="1">
      <c r="A9306" s="9" t="inlineStr"/>
      <c r="B9306" s="9" t="inlineStr">
        <is>
          <t>TOTAL</t>
        </is>
      </c>
      <c r="C9306" s="9" t="inlineStr"/>
      <c r="D9306" s="9" t="inlineStr"/>
      <c r="E9306" s="9" t="inlineStr"/>
      <c r="F9306" s="9" t="inlineStr">
        <is>
          <t>2261.31 Z</t>
        </is>
      </c>
    </row>
    <row r="9307" ht="11.5" customHeight="1">
      <c r="A9307" s="9" t="inlineStr"/>
      <c r="B9307" s="9" t="inlineStr">
        <is>
          <t>Add Cess @ 1% on "Z"</t>
        </is>
      </c>
      <c r="C9307" s="9" t="inlineStr"/>
      <c r="D9307" s="9" t="inlineStr"/>
      <c r="E9307" s="9" t="inlineStr"/>
      <c r="F9307" s="9" t="inlineStr">
        <is>
          <t>22.61</t>
        </is>
      </c>
    </row>
    <row r="9308" ht="11.5" customHeight="1">
      <c r="A9308" s="9" t="inlineStr"/>
      <c r="B9308" s="9" t="inlineStr">
        <is>
          <t>Cost of 5 metres</t>
        </is>
      </c>
      <c r="C9308" s="9" t="inlineStr"/>
      <c r="D9308" s="9" t="inlineStr"/>
      <c r="E9308" s="9" t="inlineStr"/>
      <c r="F9308" s="9" t="inlineStr">
        <is>
          <t>2283.93</t>
        </is>
      </c>
    </row>
    <row r="9309" ht="11.5" customHeight="1">
      <c r="A9309" s="9" t="inlineStr"/>
      <c r="B9309" s="9" t="inlineStr">
        <is>
          <t>Cost of 1 metre</t>
        </is>
      </c>
      <c r="C9309" s="9" t="inlineStr"/>
      <c r="D9309" s="9" t="inlineStr"/>
      <c r="E9309" s="9" t="inlineStr"/>
      <c r="F9309" s="9" t="inlineStr">
        <is>
          <t>456.79</t>
        </is>
      </c>
    </row>
    <row r="9310" ht="11.5" customHeight="1">
      <c r="A9310" s="9" t="inlineStr"/>
      <c r="B9310" s="9" t="inlineStr">
        <is>
          <t>Say</t>
        </is>
      </c>
      <c r="C9310" s="9" t="inlineStr"/>
      <c r="D9310" s="9" t="inlineStr"/>
      <c r="E9310" s="9" t="inlineStr"/>
      <c r="F9310" s="9" t="inlineStr">
        <is>
          <t>456.80</t>
        </is>
      </c>
    </row>
    <row r="9311" ht="23" customHeight="1">
      <c r="A9311" s="9" t="inlineStr">
        <is>
          <t>9.142</t>
        </is>
      </c>
      <c r="B9311" s="9" t="inlineStr">
        <is>
          <t>35 mm thick factory made Solid</t>
        </is>
      </c>
      <c r="C9311" s="9" t="inlineStr">
        <is>
          <t>panel PVC</t>
        </is>
      </c>
      <c r="D9311" s="9" t="inlineStr">
        <is>
          <t>Door shutter,</t>
        </is>
      </c>
      <c r="E9311" s="9" t="inlineStr">
        <is>
          <t>made</t>
        </is>
      </c>
      <c r="F9311" s="9" t="inlineStr">
        <is>
          <t>out of single</t>
        </is>
      </c>
    </row>
    <row r="9312" ht="23" customHeight="1">
      <c r="A9312" s="9" t="inlineStr"/>
      <c r="B9312" s="9" t="inlineStr">
        <is>
          <t>piece extruded soild PVC profiles,</t>
        </is>
      </c>
      <c r="C9312" s="9" t="inlineStr">
        <is>
          <t>5 mm</t>
        </is>
      </c>
      <c r="D9312" s="9" t="inlineStr">
        <is>
          <t>(± 0.2 mm)</t>
        </is>
      </c>
      <c r="E9312" s="9" t="inlineStr">
        <is>
          <t>thick, having</t>
        </is>
      </c>
      <c r="F9312" s="9" t="inlineStr">
        <is>
          <t>styles &amp;</t>
        </is>
      </c>
    </row>
    <row r="9313" ht="23" customHeight="1">
      <c r="A9313" s="9" t="inlineStr"/>
      <c r="B9313" s="9" t="inlineStr">
        <is>
          <t>rails (except lock rail) of size 95</t>
        </is>
      </c>
      <c r="C9313" s="9" t="inlineStr">
        <is>
          <t>mmx</t>
        </is>
      </c>
      <c r="D9313" s="9" t="inlineStr">
        <is>
          <t>35 mm x 5 mm,</t>
        </is>
      </c>
      <c r="E9313" s="9" t="inlineStr">
        <is>
          <t>out of</t>
        </is>
      </c>
      <c r="F9313" s="9" t="inlineStr">
        <is>
          <t>which 75 mm</t>
        </is>
      </c>
    </row>
    <row r="9314" ht="23" customHeight="1">
      <c r="A9314" s="9" t="inlineStr"/>
      <c r="B9314" s="9" t="inlineStr">
        <is>
          <t>shall be flat and 20 mm shall</t>
        </is>
      </c>
      <c r="C9314" s="9" t="inlineStr">
        <is>
          <t>be tapered</t>
        </is>
      </c>
      <c r="D9314" s="9" t="inlineStr">
        <is>
          <t>(on both</t>
        </is>
      </c>
      <c r="E9314" s="9" t="inlineStr">
        <is>
          <t>side), having</t>
        </is>
      </c>
      <c r="F9314" s="9" t="inlineStr">
        <is>
          <t>one side</t>
        </is>
      </c>
    </row>
    <row r="9315" ht="11.5" customHeight="1">
      <c r="A9315" s="9" t="inlineStr"/>
      <c r="B9315" s="9" t="inlineStr">
        <is>
          <t>thickness of 15 mm integrally</t>
        </is>
      </c>
      <c r="C9315" s="9" t="inlineStr">
        <is>
          <t>extruded</t>
        </is>
      </c>
      <c r="D9315" s="9" t="inlineStr">
        <is>
          <t>on the hinge</t>
        </is>
      </c>
      <c r="E9315" s="9" t="inlineStr">
        <is>
          <t>side of</t>
        </is>
      </c>
      <c r="F9315" s="9" t="inlineStr">
        <is>
          <t>the profile for</t>
        </is>
      </c>
    </row>
    <row r="9316" ht="11.5" customHeight="1">
      <c r="A9316" s="9" t="inlineStr"/>
      <c r="B9316" s="9" t="inlineStr">
        <is>
          <t>better screw holding power, including</t>
        </is>
      </c>
      <c r="C9316" s="9" t="inlineStr"/>
      <c r="D9316" s="9" t="inlineStr">
        <is>
          <t>reinforcing</t>
        </is>
      </c>
      <c r="E9316" s="9" t="inlineStr">
        <is>
          <t>with MS</t>
        </is>
      </c>
      <c r="F9316" s="9" t="inlineStr">
        <is>
          <t>tube of size 40</t>
        </is>
      </c>
    </row>
    <row r="9317" ht="11.5" customHeight="1">
      <c r="A9317" s="9" t="inlineStr"/>
      <c r="B9317" s="9" t="inlineStr">
        <is>
          <t>mm X 20 mm x 1 mm, joints of</t>
        </is>
      </c>
      <c r="C9317" s="9" t="inlineStr">
        <is>
          <t>styles &amp;</t>
        </is>
      </c>
      <c r="D9317" s="9" t="inlineStr">
        <is>
          <t>rails to be</t>
        </is>
      </c>
      <c r="E9317" s="9" t="inlineStr">
        <is>
          <t>mitered</t>
        </is>
      </c>
      <c r="F9317" s="9" t="inlineStr">
        <is>
          <t>cut &amp; joint with</t>
        </is>
      </c>
    </row>
    <row r="9318" ht="11.5" customHeight="1">
      <c r="A9318" s="9" t="inlineStr"/>
      <c r="B9318" s="9" t="inlineStr">
        <is>
          <t>the help of PVC solvent cement,</t>
        </is>
      </c>
      <c r="C9318" s="9" t="inlineStr">
        <is>
          <t>self</t>
        </is>
      </c>
      <c r="D9318" s="9" t="inlineStr">
        <is>
          <t>driven self</t>
        </is>
      </c>
      <c r="E9318" s="9" t="inlineStr">
        <is>
          <t>tapping</t>
        </is>
      </c>
      <c r="F9318" s="9" t="inlineStr">
        <is>
          <t>screws &amp; M.S.</t>
        </is>
      </c>
    </row>
    <row r="9319" ht="11.5" customHeight="1">
      <c r="A9319" s="9" t="inlineStr"/>
      <c r="B9319" s="9" t="inlineStr">
        <is>
          <t>rectangular pipes bracket of size</t>
        </is>
      </c>
      <c r="C9319" s="9" t="inlineStr">
        <is>
          <t>190 mm</t>
        </is>
      </c>
      <c r="D9319" s="9" t="inlineStr">
        <is>
          <t>X 100 mm</t>
        </is>
      </c>
      <c r="E9319" s="9" t="inlineStr">
        <is>
          <t>of cross</t>
        </is>
      </c>
      <c r="F9319" s="9" t="inlineStr">
        <is>
          <t>section size</t>
        </is>
      </c>
    </row>
    <row r="9320" ht="11.5" customHeight="1">
      <c r="A9320" s="9" t="inlineStr"/>
      <c r="B9320" s="9" t="inlineStr">
        <is>
          <t>35 mm x 17 mm x 1 mm at each</t>
        </is>
      </c>
      <c r="C9320" s="9" t="inlineStr">
        <is>
          <t>corner.</t>
        </is>
      </c>
      <c r="D9320" s="9" t="inlineStr">
        <is>
          <t>Single piece</t>
        </is>
      </c>
      <c r="E9320" s="9" t="inlineStr">
        <is>
          <t>extruded</t>
        </is>
      </c>
      <c r="F9320" s="9" t="inlineStr">
        <is>
          <t>5 mm thick</t>
        </is>
      </c>
    </row>
    <row r="9321" ht="11.5" customHeight="1">
      <c r="A9321" s="9" t="inlineStr"/>
      <c r="B9321" s="9" t="inlineStr">
        <is>
          <t>solid PVC Lock rail of size 115</t>
        </is>
      </c>
      <c r="C9321" s="9" t="inlineStr">
        <is>
          <t>mm x 35</t>
        </is>
      </c>
      <c r="D9321" s="9" t="inlineStr">
        <is>
          <t>mm, out of</t>
        </is>
      </c>
      <c r="E9321" s="9" t="inlineStr">
        <is>
          <t>which 75</t>
        </is>
      </c>
      <c r="F9321" s="9" t="inlineStr">
        <is>
          <t>mm to be flat</t>
        </is>
      </c>
    </row>
    <row r="9322" ht="11.5" customHeight="1">
      <c r="A9322" s="9" t="inlineStr"/>
      <c r="B9322" s="9" t="inlineStr">
        <is>
          <t>and 20 mm to be tapered at both</t>
        </is>
      </c>
      <c r="C9322" s="9" t="inlineStr">
        <is>
          <t>ends,</t>
        </is>
      </c>
      <c r="D9322" s="9" t="inlineStr">
        <is>
          <t>having 15</t>
        </is>
      </c>
      <c r="E9322" s="9" t="inlineStr">
        <is>
          <t>mm solid</t>
        </is>
      </c>
      <c r="F9322" s="9" t="inlineStr">
        <is>
          <t>core in middle</t>
        </is>
      </c>
    </row>
    <row r="9323" ht="11.5" customHeight="1">
      <c r="A9323" s="9" t="inlineStr"/>
      <c r="B9323" s="9" t="inlineStr">
        <is>
          <t>of rail section integrally extruded,</t>
        </is>
      </c>
      <c r="C9323" s="9" t="inlineStr">
        <is>
          <t>fixing</t>
        </is>
      </c>
      <c r="D9323" s="9" t="inlineStr">
        <is>
          <t>the styles</t>
        </is>
      </c>
      <c r="E9323" s="9" t="inlineStr">
        <is>
          <t>&amp; rails</t>
        </is>
      </c>
      <c r="F9323" s="9" t="inlineStr">
        <is>
          <t>with the help of</t>
        </is>
      </c>
    </row>
    <row r="9324" ht="11.5" customHeight="1">
      <c r="A9324" s="9" t="inlineStr"/>
      <c r="B9324" s="9" t="inlineStr">
        <is>
          <t>solvent and self driven self tapping</t>
        </is>
      </c>
      <c r="C9324" s="9" t="inlineStr">
        <is>
          <t>screws</t>
        </is>
      </c>
      <c r="D9324" s="9" t="inlineStr">
        <is>
          <t>of 125</t>
        </is>
      </c>
      <c r="E9324" s="9" t="inlineStr">
        <is>
          <t>mm x 11</t>
        </is>
      </c>
      <c r="F9324" s="9" t="inlineStr">
        <is>
          <t>mm, including</t>
        </is>
      </c>
    </row>
    <row r="9325" ht="23" customHeight="1">
      <c r="A9325" s="9" t="inlineStr"/>
      <c r="B9325" s="9" t="inlineStr">
        <is>
          <t>providing 5 mm Single piece solid</t>
        </is>
      </c>
      <c r="C9325" s="9" t="inlineStr">
        <is>
          <t>PVC</t>
        </is>
      </c>
      <c r="D9325" s="9" t="inlineStr">
        <is>
          <t>extruded sheet</t>
        </is>
      </c>
      <c r="E9325" s="9" t="inlineStr">
        <is>
          <t>inserted</t>
        </is>
      </c>
      <c r="F9325" s="9" t="inlineStr">
        <is>
          <t>in the door</t>
        </is>
      </c>
    </row>
    <row r="9326" ht="23" customHeight="1">
      <c r="A9326" s="9" t="inlineStr"/>
      <c r="B9326" s="9" t="inlineStr">
        <is>
          <t>as panel, all complete as per</t>
        </is>
      </c>
      <c r="C9326" s="9" t="inlineStr">
        <is>
          <t>manufacturer's</t>
        </is>
      </c>
      <c r="D9326" s="9" t="inlineStr">
        <is>
          <t>specification</t>
        </is>
      </c>
      <c r="E9326" s="9" t="inlineStr"/>
      <c r="F9326" s="9" t="inlineStr">
        <is>
          <t>and direction</t>
        </is>
      </c>
    </row>
    <row r="9327" ht="11.5" customHeight="1">
      <c r="A9327" s="9" t="inlineStr"/>
      <c r="B9327" s="9" t="inlineStr">
        <is>
          <t>of Engineer-in-charge.</t>
        </is>
      </c>
      <c r="C9327" s="9" t="inlineStr"/>
      <c r="D9327" s="9" t="inlineStr"/>
      <c r="E9327" s="9" t="inlineStr"/>
      <c r="F9327" s="9" t="inlineStr"/>
    </row>
    <row r="9328" ht="11.5" customHeight="1">
      <c r="A9328" s="9" t="inlineStr">
        <is>
          <t>9.142.1</t>
        </is>
      </c>
      <c r="B9328" s="9" t="inlineStr">
        <is>
          <t>Non decorative finish (matt finish)</t>
        </is>
      </c>
      <c r="C9328" s="9" t="inlineStr"/>
      <c r="D9328" s="9" t="inlineStr"/>
      <c r="E9328" s="9" t="inlineStr"/>
      <c r="F9328" s="9" t="inlineStr"/>
    </row>
    <row r="9329" ht="11.5" customHeight="1">
      <c r="A9329" s="10" t="inlineStr">
        <is>
          <t>Code</t>
        </is>
      </c>
      <c r="B9329" s="10" t="inlineStr">
        <is>
          <t>Description</t>
        </is>
      </c>
      <c r="C9329" s="10" t="inlineStr">
        <is>
          <t>Unit</t>
        </is>
      </c>
      <c r="D9329" s="10" t="inlineStr">
        <is>
          <t>Quantity</t>
        </is>
      </c>
      <c r="E9329" s="10" t="inlineStr">
        <is>
          <t>Rate</t>
        </is>
      </c>
      <c r="F9329" s="10" t="inlineStr">
        <is>
          <t>Amount</t>
        </is>
      </c>
    </row>
    <row r="9330" ht="11.5" customHeight="1">
      <c r="A9330" s="9" t="inlineStr"/>
      <c r="B9330" s="9" t="inlineStr">
        <is>
          <t>Details of cost for of one shutter</t>
        </is>
      </c>
      <c r="C9330" s="9" t="inlineStr"/>
      <c r="D9330" s="9" t="inlineStr"/>
      <c r="E9330" s="9" t="inlineStr"/>
      <c r="F9330" s="9" t="inlineStr"/>
    </row>
    <row r="9331" ht="11.5" customHeight="1">
      <c r="A9331" s="9" t="inlineStr"/>
      <c r="B9331" s="9" t="inlineStr">
        <is>
          <t>2.20x1.08m = 2.38 sqm</t>
        </is>
      </c>
      <c r="C9331" s="9" t="inlineStr"/>
      <c r="D9331" s="9" t="inlineStr"/>
      <c r="E9331" s="9" t="inlineStr"/>
      <c r="F9331" s="9" t="inlineStr"/>
    </row>
    <row r="9333" ht="11.5" customHeight="1">
      <c r="A9333" s="10" t="inlineStr">
        <is>
          <t>Code</t>
        </is>
      </c>
      <c r="B9333" s="10" t="inlineStr">
        <is>
          <t>Description</t>
        </is>
      </c>
      <c r="C9333" s="10" t="inlineStr">
        <is>
          <t>Unit</t>
        </is>
      </c>
      <c r="D9333" s="10" t="inlineStr">
        <is>
          <t>Quantity</t>
        </is>
      </c>
      <c r="E9333" s="10" t="inlineStr">
        <is>
          <t>Rate</t>
        </is>
      </c>
      <c r="F9333" s="10" t="inlineStr">
        <is>
          <t>Amount</t>
        </is>
      </c>
    </row>
    <row r="9334" ht="11.5" customHeight="1">
      <c r="A9334" s="9" t="inlineStr"/>
      <c r="B9334" s="9" t="inlineStr">
        <is>
          <t>MATERIAL</t>
        </is>
      </c>
      <c r="C9334" s="9" t="inlineStr"/>
      <c r="D9334" s="9" t="inlineStr"/>
      <c r="E9334" s="9" t="inlineStr"/>
      <c r="F9334" s="9" t="inlineStr"/>
    </row>
    <row r="9335" ht="11.5" customHeight="1">
      <c r="A9335" s="9" t="inlineStr">
        <is>
          <t>8735</t>
        </is>
      </c>
      <c r="B9335" s="9" t="inlineStr">
        <is>
          <t>35 mm thick factory made solid panel</t>
        </is>
      </c>
      <c r="C9335" s="9" t="inlineStr"/>
      <c r="D9335" s="9" t="inlineStr"/>
      <c r="E9335" s="9" t="inlineStr"/>
      <c r="F9335" s="9" t="inlineStr"/>
    </row>
    <row r="9336" ht="11.5" customHeight="1">
      <c r="A9336" s="9" t="inlineStr"/>
      <c r="B9336" s="9" t="inlineStr">
        <is>
          <t>PVC door shutter of single</t>
        </is>
      </c>
      <c r="C9336" s="9" t="inlineStr"/>
      <c r="D9336" s="9" t="inlineStr"/>
      <c r="E9336" s="9" t="inlineStr"/>
      <c r="F9336" s="9" t="inlineStr"/>
    </row>
    <row r="9337" ht="11.5" customHeight="1">
      <c r="A9337" s="9" t="inlineStr"/>
      <c r="B9337" s="9" t="inlineStr">
        <is>
          <t>pieceextruded profile non decorative</t>
        </is>
      </c>
      <c r="C9337" s="9" t="inlineStr"/>
      <c r="D9337" s="9" t="inlineStr"/>
      <c r="E9337" s="9" t="inlineStr"/>
      <c r="F9337" s="9" t="inlineStr"/>
    </row>
    <row r="9338" ht="11.5" customHeight="1">
      <c r="A9338" s="9" t="inlineStr"/>
      <c r="B9338" s="9" t="inlineStr">
        <is>
          <t>finished (Matt finished)</t>
        </is>
      </c>
      <c r="C9338" s="9" t="inlineStr">
        <is>
          <t>sqm</t>
        </is>
      </c>
      <c r="D9338" s="9" t="inlineStr">
        <is>
          <t>2.38</t>
        </is>
      </c>
      <c r="E9338" s="9" t="inlineStr">
        <is>
          <t>2150.00</t>
        </is>
      </c>
      <c r="F9338" s="9" t="inlineStr">
        <is>
          <t>5117.00</t>
        </is>
      </c>
    </row>
    <row r="9339" ht="11.5" customHeight="1">
      <c r="A9339" s="9" t="inlineStr">
        <is>
          <t>8100</t>
        </is>
      </c>
      <c r="B9339" s="9" t="inlineStr">
        <is>
          <t>Powder coated M.S. butt hinges</t>
        </is>
      </c>
      <c r="C9339" s="9" t="inlineStr"/>
      <c r="D9339" s="9" t="inlineStr"/>
      <c r="E9339" s="9" t="inlineStr"/>
      <c r="F9339" s="9" t="inlineStr"/>
    </row>
    <row r="9340" ht="11.5" customHeight="1">
      <c r="A9340" s="9" t="inlineStr"/>
      <c r="B9340" s="9" t="inlineStr">
        <is>
          <t>100mm X58mmX1.9mm</t>
        </is>
      </c>
      <c r="C9340" s="9" t="inlineStr">
        <is>
          <t>10 Nos</t>
        </is>
      </c>
      <c r="D9340" s="9" t="inlineStr">
        <is>
          <t>0.40</t>
        </is>
      </c>
      <c r="E9340" s="9" t="inlineStr">
        <is>
          <t>123.00</t>
        </is>
      </c>
      <c r="F9340" s="9" t="inlineStr">
        <is>
          <t>49.20</t>
        </is>
      </c>
    </row>
    <row r="9341" ht="11.5" customHeight="1">
      <c r="A9341" s="9" t="inlineStr">
        <is>
          <t>0637</t>
        </is>
      </c>
      <c r="B9341" s="9" t="inlineStr">
        <is>
          <t>Bright finished or black enamelled mild</t>
        </is>
      </c>
      <c r="C9341" s="9" t="inlineStr"/>
      <c r="D9341" s="9" t="inlineStr"/>
      <c r="E9341" s="9" t="inlineStr"/>
      <c r="F9341" s="9" t="inlineStr"/>
    </row>
    <row r="9342" ht="11.5" customHeight="1">
      <c r="A9342" s="9" t="inlineStr"/>
      <c r="B9342" s="9" t="inlineStr">
        <is>
          <t>steel screws 40 mm</t>
        </is>
      </c>
      <c r="C9342" s="9" t="inlineStr">
        <is>
          <t>100 Nos</t>
        </is>
      </c>
      <c r="D9342" s="9" t="inlineStr">
        <is>
          <t>0.48</t>
        </is>
      </c>
      <c r="E9342" s="9" t="inlineStr">
        <is>
          <t>60.00</t>
        </is>
      </c>
      <c r="F9342" s="9" t="inlineStr">
        <is>
          <t>28.80</t>
        </is>
      </c>
    </row>
    <row r="9343" ht="11.5" customHeight="1">
      <c r="A9343" s="9" t="inlineStr">
        <is>
          <t>0640</t>
        </is>
      </c>
      <c r="B9343" s="9" t="inlineStr">
        <is>
          <t>Bright finished or black enamelled mild</t>
        </is>
      </c>
      <c r="C9343" s="9" t="inlineStr"/>
      <c r="D9343" s="9" t="inlineStr"/>
      <c r="E9343" s="9" t="inlineStr"/>
      <c r="F9343" s="9" t="inlineStr"/>
    </row>
    <row r="9344" ht="11.5" customHeight="1">
      <c r="A9344" s="9" t="inlineStr"/>
      <c r="B9344" s="9" t="inlineStr">
        <is>
          <t>steel screws 20 mm</t>
        </is>
      </c>
      <c r="C9344" s="9" t="inlineStr">
        <is>
          <t>100 Nos</t>
        </is>
      </c>
      <c r="D9344" s="9" t="inlineStr">
        <is>
          <t>0.08</t>
        </is>
      </c>
      <c r="E9344" s="9" t="inlineStr">
        <is>
          <t>30.00</t>
        </is>
      </c>
      <c r="F9344" s="9" t="inlineStr">
        <is>
          <t>2.40</t>
        </is>
      </c>
    </row>
    <row r="9345" ht="11.5" customHeight="1">
      <c r="A9345" s="9" t="inlineStr"/>
      <c r="B9345" s="9" t="inlineStr">
        <is>
          <t>LABOUR</t>
        </is>
      </c>
      <c r="C9345" s="9" t="inlineStr"/>
      <c r="D9345" s="9" t="inlineStr"/>
      <c r="E9345" s="9" t="inlineStr"/>
      <c r="F9345" s="9" t="inlineStr"/>
    </row>
    <row r="9346" ht="11.5" customHeight="1">
      <c r="A9346" s="9" t="inlineStr">
        <is>
          <t>0156</t>
        </is>
      </c>
      <c r="B9346" s="9" t="inlineStr">
        <is>
          <t>Carpenter (average)</t>
        </is>
      </c>
      <c r="C9346" s="9" t="inlineStr">
        <is>
          <t>day</t>
        </is>
      </c>
      <c r="D9346" s="9" t="inlineStr">
        <is>
          <t>0.40</t>
        </is>
      </c>
      <c r="E9346" s="9" t="inlineStr">
        <is>
          <t>709.00</t>
        </is>
      </c>
      <c r="F9346" s="9" t="inlineStr">
        <is>
          <t>283.60</t>
        </is>
      </c>
    </row>
    <row r="9347" ht="11.5" customHeight="1">
      <c r="A9347" s="9" t="inlineStr">
        <is>
          <t>0114</t>
        </is>
      </c>
      <c r="B9347" s="9" t="inlineStr">
        <is>
          <t>Beldar</t>
        </is>
      </c>
      <c r="C9347" s="9" t="inlineStr">
        <is>
          <t>day</t>
        </is>
      </c>
      <c r="D9347" s="9" t="inlineStr">
        <is>
          <t>0.40</t>
        </is>
      </c>
      <c r="E9347" s="9" t="inlineStr">
        <is>
          <t>558.00</t>
        </is>
      </c>
      <c r="F9347" s="9" t="inlineStr">
        <is>
          <t>223.20</t>
        </is>
      </c>
    </row>
    <row r="9348" ht="11.5" customHeight="1">
      <c r="A9348" s="9" t="inlineStr">
        <is>
          <t>9999</t>
        </is>
      </c>
      <c r="B9348" s="9" t="inlineStr">
        <is>
          <t>Sundries</t>
        </is>
      </c>
      <c r="C9348" s="9" t="inlineStr">
        <is>
          <t>L.S.</t>
        </is>
      </c>
      <c r="D9348" s="9" t="inlineStr">
        <is>
          <t>30.35</t>
        </is>
      </c>
      <c r="E9348" s="9" t="inlineStr">
        <is>
          <t>2.00</t>
        </is>
      </c>
      <c r="F9348" s="9" t="inlineStr">
        <is>
          <t>60.70</t>
        </is>
      </c>
    </row>
    <row r="9349" ht="11.5" customHeight="1">
      <c r="A9349" s="9" t="inlineStr"/>
      <c r="B9349" s="9" t="inlineStr">
        <is>
          <t>TOTAL</t>
        </is>
      </c>
      <c r="C9349" s="9" t="inlineStr"/>
      <c r="D9349" s="9" t="inlineStr"/>
      <c r="E9349" s="9" t="inlineStr"/>
      <c r="F9349" s="9" t="inlineStr">
        <is>
          <t>5764.90 W</t>
        </is>
      </c>
    </row>
    <row r="9350" ht="11.5" customHeight="1">
      <c r="A9350" s="9" t="inlineStr"/>
      <c r="B9350" s="9" t="inlineStr">
        <is>
          <t>Add 1 % Water charges on "W"</t>
        </is>
      </c>
      <c r="C9350" s="9" t="inlineStr"/>
      <c r="D9350" s="9" t="inlineStr"/>
      <c r="E9350" s="9" t="inlineStr"/>
      <c r="F9350" s="9" t="inlineStr">
        <is>
          <t>57.65</t>
        </is>
      </c>
    </row>
    <row r="9351" ht="11.5" customHeight="1">
      <c r="A9351" s="9" t="inlineStr"/>
      <c r="B9351" s="9" t="inlineStr">
        <is>
          <t>TOTAL</t>
        </is>
      </c>
      <c r="C9351" s="9" t="inlineStr"/>
      <c r="D9351" s="9" t="inlineStr"/>
      <c r="E9351" s="9" t="inlineStr"/>
      <c r="F9351" s="9" t="inlineStr">
        <is>
          <t>5822.55 X</t>
        </is>
      </c>
    </row>
    <row r="9352" ht="11.5" customHeight="1">
      <c r="A9352" s="9" t="inlineStr"/>
      <c r="B9352" s="9" t="inlineStr">
        <is>
          <t>Add GST on "X" (multiplying factor</t>
        </is>
      </c>
      <c r="C9352" s="9" t="inlineStr"/>
      <c r="D9352" s="9" t="inlineStr"/>
      <c r="E9352" s="9" t="inlineStr"/>
      <c r="F9352" s="9" t="inlineStr"/>
    </row>
    <row r="9353" ht="11.5" customHeight="1">
      <c r="A9353" s="9" t="inlineStr"/>
      <c r="B9353" s="9" t="inlineStr">
        <is>
          <t>0.1405)</t>
        </is>
      </c>
      <c r="C9353" s="9" t="inlineStr"/>
      <c r="D9353" s="9" t="inlineStr"/>
      <c r="E9353" s="9" t="inlineStr"/>
      <c r="F9353" s="9" t="inlineStr">
        <is>
          <t>818.07</t>
        </is>
      </c>
    </row>
    <row r="9354" ht="11.5" customHeight="1">
      <c r="A9354" s="9" t="inlineStr"/>
      <c r="B9354" s="9" t="inlineStr">
        <is>
          <t>TOTAL</t>
        </is>
      </c>
      <c r="C9354" s="9" t="inlineStr"/>
      <c r="D9354" s="9" t="inlineStr"/>
      <c r="E9354" s="9" t="inlineStr"/>
      <c r="F9354" s="9" t="inlineStr">
        <is>
          <t>6640.62 Y</t>
        </is>
      </c>
    </row>
    <row r="9355" ht="11.5" customHeight="1">
      <c r="A9355" s="9" t="inlineStr"/>
      <c r="B9355" s="9" t="inlineStr">
        <is>
          <t>Add 15% CPOH on "Y"</t>
        </is>
      </c>
      <c r="C9355" s="9" t="inlineStr"/>
      <c r="D9355" s="9" t="inlineStr"/>
      <c r="E9355" s="9" t="inlineStr"/>
      <c r="F9355" s="9" t="inlineStr">
        <is>
          <t>996.09</t>
        </is>
      </c>
    </row>
    <row r="9356" ht="11.5" customHeight="1">
      <c r="A9356" s="9" t="inlineStr"/>
      <c r="B9356" s="9" t="inlineStr">
        <is>
          <t>TOTAL</t>
        </is>
      </c>
      <c r="C9356" s="9" t="inlineStr"/>
      <c r="D9356" s="9" t="inlineStr"/>
      <c r="E9356" s="9" t="inlineStr"/>
      <c r="F9356" s="9" t="inlineStr">
        <is>
          <t>7636.71 Z</t>
        </is>
      </c>
    </row>
    <row r="9357" ht="11.5" customHeight="1">
      <c r="A9357" s="9" t="inlineStr"/>
      <c r="B9357" s="9" t="inlineStr">
        <is>
          <t>Add Cess @ 1% on "Z"</t>
        </is>
      </c>
      <c r="C9357" s="9" t="inlineStr"/>
      <c r="D9357" s="9" t="inlineStr"/>
      <c r="E9357" s="9" t="inlineStr"/>
      <c r="F9357" s="9" t="inlineStr">
        <is>
          <t>76.37</t>
        </is>
      </c>
    </row>
    <row r="9358" ht="11.5" customHeight="1">
      <c r="A9358" s="9" t="inlineStr"/>
      <c r="B9358" s="9" t="inlineStr">
        <is>
          <t>Cost of 2.38 sqm</t>
        </is>
      </c>
      <c r="C9358" s="9" t="inlineStr"/>
      <c r="D9358" s="9" t="inlineStr"/>
      <c r="E9358" s="9" t="inlineStr"/>
      <c r="F9358" s="9" t="inlineStr">
        <is>
          <t>7713.08</t>
        </is>
      </c>
    </row>
    <row r="9359" ht="11.5" customHeight="1">
      <c r="A9359" s="9" t="inlineStr"/>
      <c r="B9359" s="9" t="inlineStr">
        <is>
          <t>Cost of 1 sqm</t>
        </is>
      </c>
      <c r="C9359" s="9" t="inlineStr"/>
      <c r="D9359" s="9" t="inlineStr"/>
      <c r="E9359" s="9" t="inlineStr"/>
      <c r="F9359" s="9" t="inlineStr">
        <is>
          <t>3240.79</t>
        </is>
      </c>
    </row>
    <row r="9360" ht="11.5" customHeight="1">
      <c r="A9360" s="9" t="inlineStr"/>
      <c r="B9360" s="9" t="inlineStr">
        <is>
          <t>Say</t>
        </is>
      </c>
      <c r="C9360" s="9" t="inlineStr"/>
      <c r="D9360" s="9" t="inlineStr"/>
      <c r="E9360" s="9" t="inlineStr"/>
      <c r="F9360" s="9" t="inlineStr">
        <is>
          <t>3240.80</t>
        </is>
      </c>
    </row>
    <row r="9361" ht="11.5" customHeight="1">
      <c r="A9361" s="9" t="inlineStr">
        <is>
          <t>9.142.2</t>
        </is>
      </c>
      <c r="B9361" s="9" t="inlineStr">
        <is>
          <t>Decorative finish (wood grained finish)</t>
        </is>
      </c>
      <c r="C9361" s="9" t="inlineStr"/>
      <c r="D9361" s="9" t="inlineStr"/>
      <c r="E9361" s="9" t="inlineStr"/>
      <c r="F9361" s="9" t="inlineStr"/>
    </row>
    <row r="9362" ht="11.5" customHeight="1">
      <c r="A9362" s="10" t="inlineStr">
        <is>
          <t>Code</t>
        </is>
      </c>
      <c r="B9362" s="10" t="inlineStr">
        <is>
          <t>Description</t>
        </is>
      </c>
      <c r="C9362" s="10" t="inlineStr">
        <is>
          <t>Unit</t>
        </is>
      </c>
      <c r="D9362" s="10" t="inlineStr">
        <is>
          <t>Quantity</t>
        </is>
      </c>
      <c r="E9362" s="10" t="inlineStr">
        <is>
          <t>Rate</t>
        </is>
      </c>
      <c r="F9362" s="10" t="inlineStr">
        <is>
          <t>Amount</t>
        </is>
      </c>
    </row>
    <row r="9363" ht="11.5" customHeight="1">
      <c r="A9363" s="9" t="inlineStr"/>
      <c r="B9363" s="9" t="inlineStr">
        <is>
          <t>Details of cost for of one shutter</t>
        </is>
      </c>
      <c r="C9363" s="9" t="inlineStr"/>
      <c r="D9363" s="9" t="inlineStr"/>
      <c r="E9363" s="9" t="inlineStr"/>
      <c r="F9363" s="9" t="inlineStr"/>
    </row>
    <row r="9364" ht="11.5" customHeight="1">
      <c r="A9364" s="9" t="inlineStr"/>
      <c r="B9364" s="9" t="inlineStr">
        <is>
          <t>2.20x1.08m = 2.38 sqm</t>
        </is>
      </c>
      <c r="C9364" s="9" t="inlineStr"/>
      <c r="D9364" s="9" t="inlineStr"/>
      <c r="E9364" s="9" t="inlineStr"/>
      <c r="F9364" s="9" t="inlineStr"/>
    </row>
    <row r="9365" ht="11.5" customHeight="1">
      <c r="A9365" s="9" t="inlineStr"/>
      <c r="B9365" s="9" t="inlineStr">
        <is>
          <t>MATERIAL</t>
        </is>
      </c>
      <c r="C9365" s="9" t="inlineStr"/>
      <c r="D9365" s="9" t="inlineStr"/>
      <c r="E9365" s="9" t="inlineStr"/>
      <c r="F9365" s="9" t="inlineStr"/>
    </row>
    <row r="9366" ht="11.5" customHeight="1">
      <c r="A9366" s="9" t="inlineStr">
        <is>
          <t>8736</t>
        </is>
      </c>
      <c r="B9366" s="9" t="inlineStr">
        <is>
          <t>35 mm thick factory made solid panel</t>
        </is>
      </c>
      <c r="C9366" s="9" t="inlineStr"/>
      <c r="D9366" s="9" t="inlineStr"/>
      <c r="E9366" s="9" t="inlineStr"/>
      <c r="F9366" s="9" t="inlineStr"/>
    </row>
    <row r="9367" ht="11.5" customHeight="1">
      <c r="A9367" s="9" t="inlineStr"/>
      <c r="B9367" s="9" t="inlineStr">
        <is>
          <t>PVC door shutter of single</t>
        </is>
      </c>
      <c r="C9367" s="9" t="inlineStr"/>
      <c r="D9367" s="9" t="inlineStr"/>
      <c r="E9367" s="9" t="inlineStr"/>
      <c r="F9367" s="9" t="inlineStr"/>
    </row>
    <row r="9368" ht="11.5" customHeight="1">
      <c r="A9368" s="9" t="inlineStr"/>
      <c r="B9368" s="9" t="inlineStr">
        <is>
          <t>pieceextruded profile decorative</t>
        </is>
      </c>
      <c r="C9368" s="9" t="inlineStr"/>
      <c r="D9368" s="9" t="inlineStr"/>
      <c r="E9368" s="9" t="inlineStr"/>
      <c r="F9368" s="9" t="inlineStr"/>
    </row>
    <row r="9369" ht="11.5" customHeight="1">
      <c r="A9369" s="9" t="inlineStr"/>
      <c r="B9369" s="9" t="inlineStr">
        <is>
          <t>finished (Wood grand finished)</t>
        </is>
      </c>
      <c r="C9369" s="9" t="inlineStr">
        <is>
          <t>sqm</t>
        </is>
      </c>
      <c r="D9369" s="9" t="inlineStr">
        <is>
          <t>2.38</t>
        </is>
      </c>
      <c r="E9369" s="9" t="inlineStr">
        <is>
          <t>2600.00</t>
        </is>
      </c>
      <c r="F9369" s="9" t="inlineStr">
        <is>
          <t>6188.00</t>
        </is>
      </c>
    </row>
    <row r="9370" ht="11.5" customHeight="1">
      <c r="A9370" s="9" t="inlineStr">
        <is>
          <t>8100</t>
        </is>
      </c>
      <c r="B9370" s="9" t="inlineStr">
        <is>
          <t>Powder coated M.S. butt hinges</t>
        </is>
      </c>
      <c r="C9370" s="9" t="inlineStr"/>
      <c r="D9370" s="9" t="inlineStr"/>
      <c r="E9370" s="9" t="inlineStr"/>
      <c r="F9370" s="9" t="inlineStr"/>
    </row>
    <row r="9371" ht="11.5" customHeight="1">
      <c r="A9371" s="9" t="inlineStr"/>
      <c r="B9371" s="9" t="inlineStr">
        <is>
          <t>100mm X58mmX1.9mm</t>
        </is>
      </c>
      <c r="C9371" s="9" t="inlineStr">
        <is>
          <t>10 Nos</t>
        </is>
      </c>
      <c r="D9371" s="9" t="inlineStr">
        <is>
          <t>0.40</t>
        </is>
      </c>
      <c r="E9371" s="9" t="inlineStr">
        <is>
          <t>123.00</t>
        </is>
      </c>
      <c r="F9371" s="9" t="inlineStr">
        <is>
          <t>49.20</t>
        </is>
      </c>
    </row>
    <row r="9372" ht="11.5" customHeight="1">
      <c r="A9372" s="9" t="inlineStr">
        <is>
          <t>0637</t>
        </is>
      </c>
      <c r="B9372" s="9" t="inlineStr">
        <is>
          <t>Bright finished or black enamelled mild</t>
        </is>
      </c>
      <c r="C9372" s="9" t="inlineStr"/>
      <c r="D9372" s="9" t="inlineStr"/>
      <c r="E9372" s="9" t="inlineStr"/>
      <c r="F9372" s="9" t="inlineStr"/>
    </row>
    <row r="9373" ht="11.5" customHeight="1">
      <c r="A9373" s="9" t="inlineStr"/>
      <c r="B9373" s="9" t="inlineStr">
        <is>
          <t>steel screws 40 mm</t>
        </is>
      </c>
      <c r="C9373" s="9" t="inlineStr">
        <is>
          <t>100 Nos</t>
        </is>
      </c>
      <c r="D9373" s="9" t="inlineStr">
        <is>
          <t>0.48</t>
        </is>
      </c>
      <c r="E9373" s="9" t="inlineStr">
        <is>
          <t>60.00</t>
        </is>
      </c>
      <c r="F9373" s="9" t="inlineStr">
        <is>
          <t>28.80</t>
        </is>
      </c>
    </row>
    <row r="9374" ht="11.5" customHeight="1">
      <c r="A9374" s="9" t="inlineStr">
        <is>
          <t>0640</t>
        </is>
      </c>
      <c r="B9374" s="9" t="inlineStr">
        <is>
          <t>Bright finished or black enamelled mild</t>
        </is>
      </c>
      <c r="C9374" s="9" t="inlineStr"/>
      <c r="D9374" s="9" t="inlineStr"/>
      <c r="E9374" s="9" t="inlineStr"/>
      <c r="F9374" s="9" t="inlineStr"/>
    </row>
    <row r="9375" ht="11.5" customHeight="1">
      <c r="A9375" s="9" t="inlineStr"/>
      <c r="B9375" s="9" t="inlineStr">
        <is>
          <t>steel screws 20 mm</t>
        </is>
      </c>
      <c r="C9375" s="9" t="inlineStr">
        <is>
          <t>100 Nos</t>
        </is>
      </c>
      <c r="D9375" s="9" t="inlineStr">
        <is>
          <t>0.08</t>
        </is>
      </c>
      <c r="E9375" s="9" t="inlineStr">
        <is>
          <t>30.00</t>
        </is>
      </c>
      <c r="F9375" s="9" t="inlineStr">
        <is>
          <t>2.40</t>
        </is>
      </c>
    </row>
    <row r="9376" ht="11.5" customHeight="1">
      <c r="A9376" s="9" t="inlineStr"/>
      <c r="B9376" s="9" t="inlineStr">
        <is>
          <t>LABOUR</t>
        </is>
      </c>
      <c r="C9376" s="9" t="inlineStr"/>
      <c r="D9376" s="9" t="inlineStr"/>
      <c r="E9376" s="9" t="inlineStr"/>
      <c r="F9376" s="9" t="inlineStr"/>
    </row>
    <row r="9377" ht="11.5" customHeight="1">
      <c r="A9377" s="9" t="inlineStr">
        <is>
          <t>0156</t>
        </is>
      </c>
      <c r="B9377" s="9" t="inlineStr">
        <is>
          <t>Carpenter (average)</t>
        </is>
      </c>
      <c r="C9377" s="9" t="inlineStr">
        <is>
          <t>day</t>
        </is>
      </c>
      <c r="D9377" s="9" t="inlineStr">
        <is>
          <t>0.40</t>
        </is>
      </c>
      <c r="E9377" s="9" t="inlineStr">
        <is>
          <t>709.00</t>
        </is>
      </c>
      <c r="F9377" s="9" t="inlineStr">
        <is>
          <t>283.60</t>
        </is>
      </c>
    </row>
    <row r="9379" ht="11.5" customHeight="1">
      <c r="A9379" s="10" t="inlineStr">
        <is>
          <t>Code</t>
        </is>
      </c>
      <c r="B9379" s="10" t="inlineStr">
        <is>
          <t>Description</t>
        </is>
      </c>
      <c r="C9379" s="10" t="inlineStr">
        <is>
          <t>Unit</t>
        </is>
      </c>
      <c r="D9379" s="10" t="inlineStr">
        <is>
          <t>Quantity</t>
        </is>
      </c>
      <c r="E9379" s="10" t="inlineStr">
        <is>
          <t>Rate</t>
        </is>
      </c>
      <c r="F9379" s="10" t="inlineStr">
        <is>
          <t>Amount</t>
        </is>
      </c>
    </row>
    <row r="9380" ht="11.5" customHeight="1">
      <c r="A9380" s="9" t="inlineStr">
        <is>
          <t>9999</t>
        </is>
      </c>
      <c r="B9380" s="9" t="inlineStr">
        <is>
          <t>Sundries</t>
        </is>
      </c>
      <c r="C9380" s="9" t="inlineStr">
        <is>
          <t>L.S.</t>
        </is>
      </c>
      <c r="D9380" s="9" t="inlineStr">
        <is>
          <t>30.35</t>
        </is>
      </c>
      <c r="E9380" s="9" t="inlineStr">
        <is>
          <t>2.00</t>
        </is>
      </c>
      <c r="F9380" s="9" t="inlineStr">
        <is>
          <t>60.70</t>
        </is>
      </c>
    </row>
    <row r="9381" ht="11.5" customHeight="1">
      <c r="A9381" s="9" t="inlineStr"/>
      <c r="B9381" s="9" t="inlineStr">
        <is>
          <t>TOTAL</t>
        </is>
      </c>
      <c r="C9381" s="9" t="inlineStr"/>
      <c r="D9381" s="9" t="inlineStr"/>
      <c r="E9381" s="9" t="inlineStr"/>
      <c r="F9381" s="9" t="inlineStr">
        <is>
          <t>6835.90 W</t>
        </is>
      </c>
    </row>
    <row r="9382" ht="11.5" customHeight="1">
      <c r="A9382" s="9" t="inlineStr"/>
      <c r="B9382" s="9" t="inlineStr">
        <is>
          <t>Add 1 % Water charges on "W"</t>
        </is>
      </c>
      <c r="C9382" s="9" t="inlineStr"/>
      <c r="D9382" s="9" t="inlineStr"/>
      <c r="E9382" s="9" t="inlineStr"/>
      <c r="F9382" s="9" t="inlineStr">
        <is>
          <t>68.36</t>
        </is>
      </c>
    </row>
    <row r="9383" ht="11.5" customHeight="1">
      <c r="A9383" s="9" t="inlineStr"/>
      <c r="B9383" s="9" t="inlineStr">
        <is>
          <t>TOTAL</t>
        </is>
      </c>
      <c r="C9383" s="9" t="inlineStr"/>
      <c r="D9383" s="9" t="inlineStr"/>
      <c r="E9383" s="9" t="inlineStr"/>
      <c r="F9383" s="9" t="inlineStr">
        <is>
          <t>6904.26 X</t>
        </is>
      </c>
    </row>
    <row r="9384" ht="11.5" customHeight="1">
      <c r="A9384" s="9" t="inlineStr"/>
      <c r="B9384" s="9" t="inlineStr">
        <is>
          <t>Add GST on "X" (multiplying factor</t>
        </is>
      </c>
      <c r="C9384" s="9" t="inlineStr"/>
      <c r="D9384" s="9" t="inlineStr"/>
      <c r="E9384" s="9" t="inlineStr"/>
      <c r="F9384" s="9" t="inlineStr"/>
    </row>
    <row r="9385" ht="11.5" customHeight="1">
      <c r="A9385" s="9" t="inlineStr"/>
      <c r="B9385" s="9" t="inlineStr">
        <is>
          <t>0.1405)</t>
        </is>
      </c>
      <c r="C9385" s="9" t="inlineStr"/>
      <c r="D9385" s="9" t="inlineStr"/>
      <c r="E9385" s="9" t="inlineStr"/>
      <c r="F9385" s="9" t="inlineStr">
        <is>
          <t>970.05</t>
        </is>
      </c>
    </row>
    <row r="9386" ht="11.5" customHeight="1">
      <c r="A9386" s="9" t="inlineStr"/>
      <c r="B9386" s="9" t="inlineStr">
        <is>
          <t>TOTAL</t>
        </is>
      </c>
      <c r="C9386" s="9" t="inlineStr"/>
      <c r="D9386" s="9" t="inlineStr"/>
      <c r="E9386" s="9" t="inlineStr"/>
      <c r="F9386" s="9" t="inlineStr">
        <is>
          <t>7874.31 Y</t>
        </is>
      </c>
    </row>
    <row r="9387" ht="11.5" customHeight="1">
      <c r="A9387" s="9" t="inlineStr"/>
      <c r="B9387" s="9" t="inlineStr">
        <is>
          <t>Add 15% CPOH on "Y"</t>
        </is>
      </c>
      <c r="C9387" s="9" t="inlineStr"/>
      <c r="D9387" s="9" t="inlineStr"/>
      <c r="E9387" s="9" t="inlineStr"/>
      <c r="F9387" s="9" t="inlineStr">
        <is>
          <t>1181.15</t>
        </is>
      </c>
    </row>
    <row r="9388" ht="11.5" customHeight="1">
      <c r="A9388" s="9" t="inlineStr"/>
      <c r="B9388" s="9" t="inlineStr">
        <is>
          <t>TOTAL</t>
        </is>
      </c>
      <c r="C9388" s="9" t="inlineStr"/>
      <c r="D9388" s="9" t="inlineStr"/>
      <c r="E9388" s="9" t="inlineStr"/>
      <c r="F9388" s="9" t="inlineStr">
        <is>
          <t>9055.45 Z</t>
        </is>
      </c>
    </row>
    <row r="9389" ht="11.5" customHeight="1">
      <c r="A9389" s="9" t="inlineStr"/>
      <c r="B9389" s="9" t="inlineStr">
        <is>
          <t>Add Cess @ 1% on "Z"</t>
        </is>
      </c>
      <c r="C9389" s="9" t="inlineStr"/>
      <c r="D9389" s="9" t="inlineStr"/>
      <c r="E9389" s="9" t="inlineStr"/>
      <c r="F9389" s="9" t="inlineStr">
        <is>
          <t>90.55</t>
        </is>
      </c>
    </row>
    <row r="9390" ht="11.5" customHeight="1">
      <c r="A9390" s="9" t="inlineStr"/>
      <c r="B9390" s="9" t="inlineStr">
        <is>
          <t>Cost of 2.38 sqm</t>
        </is>
      </c>
      <c r="C9390" s="9" t="inlineStr"/>
      <c r="D9390" s="9" t="inlineStr"/>
      <c r="E9390" s="9" t="inlineStr"/>
      <c r="F9390" s="9" t="inlineStr">
        <is>
          <t>9146.01</t>
        </is>
      </c>
    </row>
    <row r="9391" ht="11.5" customHeight="1">
      <c r="A9391" s="9" t="inlineStr"/>
      <c r="B9391" s="9" t="inlineStr">
        <is>
          <t>Cost of 1 sqm</t>
        </is>
      </c>
      <c r="C9391" s="9" t="inlineStr"/>
      <c r="D9391" s="9" t="inlineStr"/>
      <c r="E9391" s="9" t="inlineStr"/>
      <c r="F9391" s="9" t="inlineStr">
        <is>
          <t>3842.86</t>
        </is>
      </c>
    </row>
    <row r="9392" ht="11.5" customHeight="1">
      <c r="A9392" s="9" t="inlineStr"/>
      <c r="B9392" s="9" t="inlineStr">
        <is>
          <t>Say</t>
        </is>
      </c>
      <c r="C9392" s="9" t="inlineStr"/>
      <c r="D9392" s="9" t="inlineStr"/>
      <c r="E9392" s="9" t="inlineStr"/>
      <c r="F9392" s="9" t="inlineStr">
        <is>
          <t>3842.85</t>
        </is>
      </c>
    </row>
    <row r="9393" ht="11.5" customHeight="1">
      <c r="A9393" s="9" t="inlineStr">
        <is>
          <t>9.143</t>
        </is>
      </c>
      <c r="B9393" s="9" t="inlineStr">
        <is>
          <t>Providing and Fixing factory made</t>
        </is>
      </c>
      <c r="C9393" s="9" t="inlineStr">
        <is>
          <t>uPVC</t>
        </is>
      </c>
      <c r="D9393" s="9" t="inlineStr">
        <is>
          <t>door frame,</t>
        </is>
      </c>
      <c r="E9393" s="9" t="inlineStr">
        <is>
          <t>made of</t>
        </is>
      </c>
      <c r="F9393" s="9" t="inlineStr">
        <is>
          <t>uPVC exturded</t>
        </is>
      </c>
    </row>
    <row r="9394" ht="23" customHeight="1">
      <c r="A9394" s="9" t="inlineStr"/>
      <c r="B9394" s="9" t="inlineStr">
        <is>
          <t>sections, of size 65 mm x 55 mm with</t>
        </is>
      </c>
      <c r="C9394" s="9" t="inlineStr">
        <is>
          <t>wall thickness</t>
        </is>
      </c>
      <c r="D9394" s="9" t="inlineStr">
        <is>
          <t>2.0</t>
        </is>
      </c>
      <c r="E9394" s="9" t="inlineStr">
        <is>
          <t>mm (± 0.2</t>
        </is>
      </c>
      <c r="F9394" s="9" t="inlineStr">
        <is>
          <t>mm), corners of</t>
        </is>
      </c>
    </row>
    <row r="9395" ht="11.5" customHeight="1">
      <c r="A9395" s="9" t="inlineStr"/>
      <c r="B9395" s="9" t="inlineStr">
        <is>
          <t>the door frame to be mitred cut</t>
        </is>
      </c>
      <c r="C9395" s="9" t="inlineStr">
        <is>
          <t>and jointed</t>
        </is>
      </c>
      <c r="D9395" s="9" t="inlineStr">
        <is>
          <t>with plastic</t>
        </is>
      </c>
      <c r="E9395" s="9" t="inlineStr">
        <is>
          <t>brackets</t>
        </is>
      </c>
      <c r="F9395" s="9" t="inlineStr">
        <is>
          <t>and stainless</t>
        </is>
      </c>
    </row>
    <row r="9396" ht="23" customHeight="1">
      <c r="A9396" s="9" t="inlineStr"/>
      <c r="B9396" s="9" t="inlineStr">
        <is>
          <t>steel screws, reinforcing hinge side</t>
        </is>
      </c>
      <c r="C9396" s="9" t="inlineStr">
        <is>
          <t>vertical</t>
        </is>
      </c>
      <c r="D9396" s="9" t="inlineStr">
        <is>
          <t>of the frames</t>
        </is>
      </c>
      <c r="E9396" s="9" t="inlineStr">
        <is>
          <t>with PVC</t>
        </is>
      </c>
      <c r="F9396" s="9" t="inlineStr">
        <is>
          <t>profile of Size</t>
        </is>
      </c>
    </row>
    <row r="9397" ht="23" customHeight="1">
      <c r="A9397" s="9" t="inlineStr"/>
      <c r="B9397" s="9" t="inlineStr">
        <is>
          <t>28 mm x 30 mm having wall thickness</t>
        </is>
      </c>
      <c r="C9397" s="9" t="inlineStr">
        <is>
          <t>2</t>
        </is>
      </c>
      <c r="D9397" s="9" t="inlineStr">
        <is>
          <t>mm (±0.2 mm),</t>
        </is>
      </c>
      <c r="E9397" s="9" t="inlineStr">
        <is>
          <t>including</t>
        </is>
      </c>
      <c r="F9397" s="9" t="inlineStr">
        <is>
          <t>providing &amp;</t>
        </is>
      </c>
    </row>
    <row r="9398" ht="11.5" customHeight="1">
      <c r="A9398" s="9" t="inlineStr"/>
      <c r="B9398" s="9" t="inlineStr">
        <is>
          <t>fixing 3 nos of 125 mm long stainless</t>
        </is>
      </c>
      <c r="C9398" s="9" t="inlineStr">
        <is>
          <t>steel</t>
        </is>
      </c>
      <c r="D9398" s="9" t="inlineStr">
        <is>
          <t>hinges to</t>
        </is>
      </c>
      <c r="E9398" s="9" t="inlineStr">
        <is>
          <t>the frame,</t>
        </is>
      </c>
      <c r="F9398" s="9" t="inlineStr">
        <is>
          <t>fixing the frame</t>
        </is>
      </c>
    </row>
    <row r="9399" ht="11.5" customHeight="1">
      <c r="A9399" s="9" t="inlineStr"/>
      <c r="B9399" s="9" t="inlineStr">
        <is>
          <t>with jamb with required number</t>
        </is>
      </c>
      <c r="C9399" s="9" t="inlineStr">
        <is>
          <t>&amp; size of</t>
        </is>
      </c>
      <c r="D9399" s="9" t="inlineStr">
        <is>
          <t>anchor dash</t>
        </is>
      </c>
      <c r="E9399" s="9" t="inlineStr">
        <is>
          <t>fastners,</t>
        </is>
      </c>
      <c r="F9399" s="9" t="inlineStr">
        <is>
          <t>all complete as</t>
        </is>
      </c>
    </row>
    <row r="9400" ht="23" customHeight="1">
      <c r="A9400" s="9" t="inlineStr"/>
      <c r="B9400" s="9" t="inlineStr">
        <is>
          <t>per manufacturer's specification</t>
        </is>
      </c>
      <c r="C9400" s="9" t="inlineStr">
        <is>
          <t>and direction</t>
        </is>
      </c>
      <c r="D9400" s="9" t="inlineStr">
        <is>
          <t>of Engineer-in-charge.</t>
        </is>
      </c>
      <c r="E9400" s="9" t="inlineStr"/>
      <c r="F9400" s="9" t="inlineStr"/>
    </row>
    <row r="9401" ht="11.5" customHeight="1">
      <c r="A9401" s="10" t="inlineStr">
        <is>
          <t>Code</t>
        </is>
      </c>
      <c r="B9401" s="10" t="inlineStr">
        <is>
          <t>Description</t>
        </is>
      </c>
      <c r="C9401" s="10" t="inlineStr">
        <is>
          <t>Unit</t>
        </is>
      </c>
      <c r="D9401" s="10" t="inlineStr">
        <is>
          <t>Quantity</t>
        </is>
      </c>
      <c r="E9401" s="10" t="inlineStr">
        <is>
          <t>Rate</t>
        </is>
      </c>
      <c r="F9401" s="10" t="inlineStr">
        <is>
          <t>Amount</t>
        </is>
      </c>
    </row>
    <row r="9402" ht="11.5" customHeight="1">
      <c r="A9402" s="9" t="inlineStr"/>
      <c r="B9402" s="9" t="inlineStr">
        <is>
          <t>Details of cost for one door frame of</t>
        </is>
      </c>
      <c r="C9402" s="9" t="inlineStr"/>
      <c r="D9402" s="9" t="inlineStr"/>
      <c r="E9402" s="9" t="inlineStr"/>
      <c r="F9402" s="9" t="inlineStr"/>
    </row>
    <row r="9403" ht="11.5" customHeight="1">
      <c r="A9403" s="9" t="inlineStr"/>
      <c r="B9403" s="9" t="inlineStr">
        <is>
          <t>5 metre</t>
        </is>
      </c>
      <c r="C9403" s="9" t="inlineStr"/>
      <c r="D9403" s="9" t="inlineStr"/>
      <c r="E9403" s="9" t="inlineStr"/>
      <c r="F9403" s="9" t="inlineStr"/>
    </row>
    <row r="9404" ht="11.5" customHeight="1">
      <c r="A9404" s="9" t="inlineStr"/>
      <c r="B9404" s="9" t="inlineStr">
        <is>
          <t>MATERIAL</t>
        </is>
      </c>
      <c r="C9404" s="9" t="inlineStr"/>
      <c r="D9404" s="9" t="inlineStr"/>
      <c r="E9404" s="9" t="inlineStr"/>
      <c r="F9404" s="9" t="inlineStr"/>
    </row>
    <row r="9405" ht="11.5" customHeight="1">
      <c r="A9405" s="9" t="inlineStr">
        <is>
          <t>8745</t>
        </is>
      </c>
      <c r="B9405" s="9" t="inlineStr">
        <is>
          <t>65mm x 55mm x 2mm thick Factory</t>
        </is>
      </c>
      <c r="C9405" s="9" t="inlineStr"/>
      <c r="D9405" s="9" t="inlineStr"/>
      <c r="E9405" s="9" t="inlineStr"/>
      <c r="F9405" s="9" t="inlineStr"/>
    </row>
    <row r="9406" ht="11.5" customHeight="1">
      <c r="A9406" s="9" t="inlineStr"/>
      <c r="B9406" s="9" t="inlineStr">
        <is>
          <t>made door frame of PVC extruded</t>
        </is>
      </c>
      <c r="C9406" s="9" t="inlineStr"/>
      <c r="D9406" s="9" t="inlineStr"/>
      <c r="E9406" s="9" t="inlineStr"/>
      <c r="F9406" s="9" t="inlineStr"/>
    </row>
    <row r="9407" ht="11.5" customHeight="1">
      <c r="A9407" s="9" t="inlineStr"/>
      <c r="B9407" s="9" t="inlineStr">
        <is>
          <t>section in white,grey or wooden finish</t>
        </is>
      </c>
      <c r="C9407" s="9" t="inlineStr">
        <is>
          <t>metre</t>
        </is>
      </c>
      <c r="D9407" s="9" t="inlineStr">
        <is>
          <t>5.00</t>
        </is>
      </c>
      <c r="E9407" s="9" t="inlineStr">
        <is>
          <t>355.00</t>
        </is>
      </c>
      <c r="F9407" s="9" t="inlineStr">
        <is>
          <t>1775.00</t>
        </is>
      </c>
    </row>
    <row r="9408" ht="11.5" customHeight="1">
      <c r="A9408" s="9" t="inlineStr"/>
      <c r="B9408" s="9" t="inlineStr">
        <is>
          <t>LABOUR</t>
        </is>
      </c>
      <c r="C9408" s="9" t="inlineStr"/>
      <c r="D9408" s="9" t="inlineStr"/>
      <c r="E9408" s="9" t="inlineStr"/>
      <c r="F9408" s="9" t="inlineStr"/>
    </row>
    <row r="9409" ht="11.5" customHeight="1">
      <c r="A9409" s="9" t="inlineStr">
        <is>
          <t>0156</t>
        </is>
      </c>
      <c r="B9409" s="9" t="inlineStr">
        <is>
          <t>Carpenter (average)</t>
        </is>
      </c>
      <c r="C9409" s="9" t="inlineStr">
        <is>
          <t>day</t>
        </is>
      </c>
      <c r="D9409" s="9" t="inlineStr">
        <is>
          <t>0.15</t>
        </is>
      </c>
      <c r="E9409" s="9" t="inlineStr">
        <is>
          <t>709.00</t>
        </is>
      </c>
      <c r="F9409" s="9" t="inlineStr">
        <is>
          <t>106.35</t>
        </is>
      </c>
    </row>
    <row r="9410" ht="11.5" customHeight="1">
      <c r="A9410" s="9" t="inlineStr">
        <is>
          <t>0114</t>
        </is>
      </c>
      <c r="B9410" s="9" t="inlineStr">
        <is>
          <t>Beldar</t>
        </is>
      </c>
      <c r="C9410" s="9" t="inlineStr">
        <is>
          <t>day</t>
        </is>
      </c>
      <c r="D9410" s="9" t="inlineStr">
        <is>
          <t>0.15</t>
        </is>
      </c>
      <c r="E9410" s="9" t="inlineStr">
        <is>
          <t>558.00</t>
        </is>
      </c>
      <c r="F9410" s="9" t="inlineStr">
        <is>
          <t>83.70</t>
        </is>
      </c>
    </row>
    <row r="9411" ht="11.5" customHeight="1">
      <c r="A9411" s="9" t="inlineStr">
        <is>
          <t>9999</t>
        </is>
      </c>
      <c r="B9411" s="9" t="inlineStr">
        <is>
          <t>Sundries</t>
        </is>
      </c>
      <c r="C9411" s="9" t="inlineStr">
        <is>
          <t>L.S.</t>
        </is>
      </c>
      <c r="D9411" s="9" t="inlineStr">
        <is>
          <t>4.68</t>
        </is>
      </c>
      <c r="E9411" s="9" t="inlineStr">
        <is>
          <t>2.00</t>
        </is>
      </c>
      <c r="F9411" s="9" t="inlineStr">
        <is>
          <t>9.36</t>
        </is>
      </c>
    </row>
    <row r="9412" ht="11.5" customHeight="1">
      <c r="A9412" s="9" t="inlineStr"/>
      <c r="B9412" s="9" t="inlineStr">
        <is>
          <t>TOTAL</t>
        </is>
      </c>
      <c r="C9412" s="9" t="inlineStr"/>
      <c r="D9412" s="9" t="inlineStr"/>
      <c r="E9412" s="9" t="inlineStr"/>
      <c r="F9412" s="9" t="inlineStr">
        <is>
          <t>1974.41 W</t>
        </is>
      </c>
    </row>
    <row r="9413" ht="11.5" customHeight="1">
      <c r="A9413" s="9" t="inlineStr"/>
      <c r="B9413" s="9" t="inlineStr">
        <is>
          <t>Add 1 % Water charges on "W"</t>
        </is>
      </c>
      <c r="C9413" s="9" t="inlineStr"/>
      <c r="D9413" s="9" t="inlineStr"/>
      <c r="E9413" s="9" t="inlineStr"/>
      <c r="F9413" s="9" t="inlineStr">
        <is>
          <t>19.74</t>
        </is>
      </c>
    </row>
    <row r="9414" ht="11.5" customHeight="1">
      <c r="A9414" s="9" t="inlineStr"/>
      <c r="B9414" s="9" t="inlineStr">
        <is>
          <t>TOTAL</t>
        </is>
      </c>
      <c r="C9414" s="9" t="inlineStr"/>
      <c r="D9414" s="9" t="inlineStr"/>
      <c r="E9414" s="9" t="inlineStr"/>
      <c r="F9414" s="9" t="inlineStr">
        <is>
          <t>1994.15 X</t>
        </is>
      </c>
    </row>
    <row r="9415" ht="11.5" customHeight="1">
      <c r="A9415" s="9" t="inlineStr"/>
      <c r="B9415" s="9" t="inlineStr">
        <is>
          <t>Add GST on "X" (multiplying factor</t>
        </is>
      </c>
      <c r="C9415" s="9" t="inlineStr"/>
      <c r="D9415" s="9" t="inlineStr"/>
      <c r="E9415" s="9" t="inlineStr"/>
      <c r="F9415" s="9" t="inlineStr"/>
    </row>
    <row r="9416" ht="11.5" customHeight="1">
      <c r="A9416" s="9" t="inlineStr"/>
      <c r="B9416" s="9" t="inlineStr">
        <is>
          <t>0.1405)</t>
        </is>
      </c>
      <c r="C9416" s="9" t="inlineStr"/>
      <c r="D9416" s="9" t="inlineStr"/>
      <c r="E9416" s="9" t="inlineStr"/>
      <c r="F9416" s="9" t="inlineStr">
        <is>
          <t>280.18</t>
        </is>
      </c>
    </row>
    <row r="9417" ht="11.5" customHeight="1">
      <c r="A9417" s="9" t="inlineStr"/>
      <c r="B9417" s="9" t="inlineStr">
        <is>
          <t>TOTAL</t>
        </is>
      </c>
      <c r="C9417" s="9" t="inlineStr"/>
      <c r="D9417" s="9" t="inlineStr"/>
      <c r="E9417" s="9" t="inlineStr"/>
      <c r="F9417" s="9" t="inlineStr">
        <is>
          <t>2274.33 Y</t>
        </is>
      </c>
    </row>
    <row r="9418" ht="11.5" customHeight="1">
      <c r="A9418" s="9" t="inlineStr"/>
      <c r="B9418" s="9" t="inlineStr">
        <is>
          <t>Add 15% CPOH on "Y"</t>
        </is>
      </c>
      <c r="C9418" s="9" t="inlineStr"/>
      <c r="D9418" s="9" t="inlineStr"/>
      <c r="E9418" s="9" t="inlineStr"/>
      <c r="F9418" s="9" t="inlineStr">
        <is>
          <t>341.15</t>
        </is>
      </c>
    </row>
    <row r="9419" ht="11.5" customHeight="1">
      <c r="A9419" s="9" t="inlineStr"/>
      <c r="B9419" s="9" t="inlineStr">
        <is>
          <t>TOTAL</t>
        </is>
      </c>
      <c r="C9419" s="9" t="inlineStr"/>
      <c r="D9419" s="9" t="inlineStr"/>
      <c r="E9419" s="9" t="inlineStr"/>
      <c r="F9419" s="9" t="inlineStr">
        <is>
          <t>2615.48 Z</t>
        </is>
      </c>
    </row>
    <row r="9420" ht="11.5" customHeight="1">
      <c r="A9420" s="9" t="inlineStr"/>
      <c r="B9420" s="9" t="inlineStr">
        <is>
          <t>Add Cess @ 1% on "Z"</t>
        </is>
      </c>
      <c r="C9420" s="9" t="inlineStr"/>
      <c r="D9420" s="9" t="inlineStr"/>
      <c r="E9420" s="9" t="inlineStr"/>
      <c r="F9420" s="9" t="inlineStr">
        <is>
          <t>26.15</t>
        </is>
      </c>
    </row>
    <row r="9421" ht="11.5" customHeight="1">
      <c r="A9421" s="9" t="inlineStr"/>
      <c r="B9421" s="9" t="inlineStr">
        <is>
          <t>Cost of 5 metres</t>
        </is>
      </c>
      <c r="C9421" s="9" t="inlineStr"/>
      <c r="D9421" s="9" t="inlineStr"/>
      <c r="E9421" s="9" t="inlineStr"/>
      <c r="F9421" s="9" t="inlineStr">
        <is>
          <t>2641.64</t>
        </is>
      </c>
    </row>
    <row r="9422" ht="11.5" customHeight="1">
      <c r="A9422" s="9" t="inlineStr"/>
      <c r="B9422" s="9" t="inlineStr">
        <is>
          <t>Cost of 1 metre</t>
        </is>
      </c>
      <c r="C9422" s="9" t="inlineStr"/>
      <c r="D9422" s="9" t="inlineStr"/>
      <c r="E9422" s="9" t="inlineStr"/>
      <c r="F9422" s="9" t="inlineStr">
        <is>
          <t>528.33</t>
        </is>
      </c>
    </row>
    <row r="9423" ht="11.5" customHeight="1">
      <c r="A9423" s="9" t="inlineStr"/>
      <c r="B9423" s="9" t="inlineStr">
        <is>
          <t>Say</t>
        </is>
      </c>
      <c r="C9423" s="9" t="inlineStr"/>
      <c r="D9423" s="9" t="inlineStr"/>
      <c r="E9423" s="9" t="inlineStr"/>
      <c r="F9423" s="9" t="inlineStr">
        <is>
          <t>528.35</t>
        </is>
      </c>
    </row>
    <row r="9425" ht="11.5" customHeight="1">
      <c r="A9425" s="9" t="inlineStr">
        <is>
          <t>9.144</t>
        </is>
      </c>
      <c r="B9425" s="9" t="inlineStr">
        <is>
          <t>Providing and fixing 37 mm thick</t>
        </is>
      </c>
      <c r="C9425" s="9" t="inlineStr">
        <is>
          <t>factory made</t>
        </is>
      </c>
      <c r="D9425" s="9" t="inlineStr">
        <is>
          <t>PVC door</t>
        </is>
      </c>
      <c r="E9425" s="9" t="inlineStr">
        <is>
          <t>shutter,</t>
        </is>
      </c>
      <c r="F9425" s="9" t="inlineStr">
        <is>
          <t>styles and rails</t>
        </is>
      </c>
    </row>
    <row r="9426" ht="23" customHeight="1">
      <c r="A9426" s="9" t="inlineStr"/>
      <c r="B9426" s="9" t="inlineStr">
        <is>
          <t>made of PVC hollow section of size</t>
        </is>
      </c>
      <c r="C9426" s="9" t="inlineStr">
        <is>
          <t>100 mm</t>
        </is>
      </c>
      <c r="D9426" s="9" t="inlineStr">
        <is>
          <t>x 37 mm</t>
        </is>
      </c>
      <c r="E9426" s="9" t="inlineStr">
        <is>
          <t>with wall thickness</t>
        </is>
      </c>
      <c r="F9426" s="9" t="inlineStr">
        <is>
          <t>2 mm (±</t>
        </is>
      </c>
    </row>
    <row r="9427" ht="11.5" customHeight="1">
      <c r="A9427" s="9" t="inlineStr"/>
      <c r="B9427" s="9" t="inlineStr">
        <is>
          <t>0.2 mm), with inbuilt bead on one</t>
        </is>
      </c>
      <c r="C9427" s="9" t="inlineStr">
        <is>
          <t>side, styles</t>
        </is>
      </c>
      <c r="D9427" s="9" t="inlineStr">
        <is>
          <t>and rails</t>
        </is>
      </c>
      <c r="E9427" s="9" t="inlineStr">
        <is>
          <t>mitered cut</t>
        </is>
      </c>
      <c r="F9427" s="9" t="inlineStr">
        <is>
          <t>and joint at the</t>
        </is>
      </c>
    </row>
    <row r="9428" ht="11.5" customHeight="1">
      <c r="A9428" s="9" t="inlineStr"/>
      <c r="B9428" s="9" t="inlineStr">
        <is>
          <t>corners by means of 2 nos of plastic</t>
        </is>
      </c>
      <c r="C9428" s="9" t="inlineStr">
        <is>
          <t>brackets</t>
        </is>
      </c>
      <c r="D9428" s="9" t="inlineStr">
        <is>
          <t>of size</t>
        </is>
      </c>
      <c r="E9428" s="9" t="inlineStr">
        <is>
          <t>75 mm x</t>
        </is>
      </c>
      <c r="F9428" s="9" t="inlineStr">
        <is>
          <t>220 mm at each</t>
        </is>
      </c>
    </row>
    <row r="9429" ht="11.5" customHeight="1">
      <c r="A9429" s="9" t="inlineStr"/>
      <c r="B9429" s="9" t="inlineStr">
        <is>
          <t>corner and stainless steel screws,</t>
        </is>
      </c>
      <c r="C9429" s="9" t="inlineStr">
        <is>
          <t>reinforcing</t>
        </is>
      </c>
      <c r="D9429" s="9" t="inlineStr">
        <is>
          <t>the hinge</t>
        </is>
      </c>
      <c r="E9429" s="9" t="inlineStr">
        <is>
          <t>side of</t>
        </is>
      </c>
      <c r="F9429" s="9" t="inlineStr">
        <is>
          <t>style by inserting</t>
        </is>
      </c>
    </row>
    <row r="9430" ht="11.5" customHeight="1">
      <c r="A9430" s="9" t="inlineStr"/>
      <c r="B9430" s="9" t="inlineStr">
        <is>
          <t>PVC profile of size 28 mm x 30 mm,</t>
        </is>
      </c>
      <c r="C9430" s="9" t="inlineStr">
        <is>
          <t>with wall</t>
        </is>
      </c>
      <c r="D9430" s="9" t="inlineStr">
        <is>
          <t>thickness</t>
        </is>
      </c>
      <c r="E9430" s="9" t="inlineStr">
        <is>
          <t>2 mm ( ±</t>
        </is>
      </c>
      <c r="F9430" s="9" t="inlineStr">
        <is>
          <t>0.2 mm). Lockrail</t>
        </is>
      </c>
    </row>
    <row r="9431" ht="23" customHeight="1">
      <c r="A9431" s="9" t="inlineStr"/>
      <c r="B9431" s="9" t="inlineStr">
        <is>
          <t>of size 100 mm x 37 mm, wall thickness</t>
        </is>
      </c>
      <c r="C9431" s="9" t="inlineStr">
        <is>
          <t>2 mm</t>
        </is>
      </c>
      <c r="D9431" s="9" t="inlineStr">
        <is>
          <t>(+ 0.2 mm)</t>
        </is>
      </c>
      <c r="E9431" s="9" t="inlineStr">
        <is>
          <t>will be fixed</t>
        </is>
      </c>
      <c r="F9431" s="9" t="inlineStr">
        <is>
          <t>to the vertical</t>
        </is>
      </c>
    </row>
    <row r="9432" ht="11.5" customHeight="1">
      <c r="A9432" s="9" t="inlineStr"/>
      <c r="B9432" s="9" t="inlineStr">
        <is>
          <t>styles. Providing with PVC snapfit</t>
        </is>
      </c>
      <c r="C9432" s="9" t="inlineStr">
        <is>
          <t>beads</t>
        </is>
      </c>
      <c r="D9432" s="9" t="inlineStr">
        <is>
          <t>and panel of</t>
        </is>
      </c>
      <c r="E9432" s="9" t="inlineStr">
        <is>
          <t>size 100 mm</t>
        </is>
      </c>
      <c r="F9432" s="9" t="inlineStr">
        <is>
          <t>x 20 mm, and</t>
        </is>
      </c>
    </row>
    <row r="9433" ht="23" customHeight="1">
      <c r="A9433" s="9" t="inlineStr"/>
      <c r="B9433" s="9" t="inlineStr">
        <is>
          <t>inserting 2 nos tie bar of 6 mm dia</t>
        </is>
      </c>
      <c r="C9433" s="9" t="inlineStr">
        <is>
          <t>and fastening</t>
        </is>
      </c>
      <c r="D9433" s="9" t="inlineStr">
        <is>
          <t>with nuts</t>
        </is>
      </c>
      <c r="E9433" s="9" t="inlineStr">
        <is>
          <t>and washers</t>
        </is>
      </c>
      <c r="F9433" s="9" t="inlineStr">
        <is>
          <t>complete,</t>
        </is>
      </c>
    </row>
    <row r="9434" ht="23" customHeight="1">
      <c r="A9434" s="9" t="inlineStr"/>
      <c r="B9434" s="9" t="inlineStr">
        <is>
          <t>all as per manufacturer's specification</t>
        </is>
      </c>
      <c r="C9434" s="9" t="inlineStr">
        <is>
          <t>and</t>
        </is>
      </c>
      <c r="D9434" s="9" t="inlineStr">
        <is>
          <t>direction of</t>
        </is>
      </c>
      <c r="E9434" s="9" t="inlineStr">
        <is>
          <t>Engineer-in-charge.</t>
        </is>
      </c>
      <c r="F9434" s="9" t="inlineStr"/>
    </row>
    <row r="9435" ht="11.5" customHeight="1">
      <c r="A9435" s="10" t="inlineStr">
        <is>
          <t>Code</t>
        </is>
      </c>
      <c r="B9435" s="10" t="inlineStr">
        <is>
          <t>Description</t>
        </is>
      </c>
      <c r="C9435" s="10" t="inlineStr">
        <is>
          <t>Unit</t>
        </is>
      </c>
      <c r="D9435" s="10" t="inlineStr">
        <is>
          <t>Quantity</t>
        </is>
      </c>
      <c r="E9435" s="10" t="inlineStr">
        <is>
          <t>Rate</t>
        </is>
      </c>
      <c r="F9435" s="10" t="inlineStr">
        <is>
          <t>Amount</t>
        </is>
      </c>
    </row>
    <row r="9436" ht="11.5" customHeight="1">
      <c r="A9436" s="9" t="inlineStr"/>
      <c r="B9436" s="9" t="inlineStr">
        <is>
          <t>Details of cost for of one shutter</t>
        </is>
      </c>
      <c r="C9436" s="9" t="inlineStr"/>
      <c r="D9436" s="9" t="inlineStr"/>
      <c r="E9436" s="9" t="inlineStr"/>
      <c r="F9436" s="9" t="inlineStr"/>
    </row>
    <row r="9437" ht="11.5" customHeight="1">
      <c r="A9437" s="9" t="inlineStr"/>
      <c r="B9437" s="9" t="inlineStr">
        <is>
          <t>2.20x1.08m = 2.38 sqm</t>
        </is>
      </c>
      <c r="C9437" s="9" t="inlineStr"/>
      <c r="D9437" s="9" t="inlineStr"/>
      <c r="E9437" s="9" t="inlineStr"/>
      <c r="F9437" s="9" t="inlineStr"/>
    </row>
    <row r="9438" ht="11.5" customHeight="1">
      <c r="A9438" s="9" t="inlineStr"/>
      <c r="B9438" s="9" t="inlineStr">
        <is>
          <t>MATERIAL</t>
        </is>
      </c>
      <c r="C9438" s="9" t="inlineStr"/>
      <c r="D9438" s="9" t="inlineStr"/>
      <c r="E9438" s="9" t="inlineStr"/>
      <c r="F9438" s="9" t="inlineStr"/>
    </row>
    <row r="9439" ht="11.5" customHeight="1">
      <c r="A9439" s="9" t="inlineStr">
        <is>
          <t>8746</t>
        </is>
      </c>
      <c r="B9439" s="9" t="inlineStr">
        <is>
          <t>37 mm thick Factory made shutter with</t>
        </is>
      </c>
      <c r="C9439" s="9" t="inlineStr"/>
      <c r="D9439" s="9" t="inlineStr"/>
      <c r="E9439" s="9" t="inlineStr"/>
      <c r="F9439" s="9" t="inlineStr"/>
    </row>
    <row r="9440" ht="11.5" customHeight="1">
      <c r="A9440" s="9" t="inlineStr"/>
      <c r="B9440" s="9" t="inlineStr">
        <is>
          <t>style,rails and panels of PVC extruded</t>
        </is>
      </c>
      <c r="C9440" s="9" t="inlineStr"/>
      <c r="D9440" s="9" t="inlineStr"/>
      <c r="E9440" s="9" t="inlineStr"/>
      <c r="F9440" s="9" t="inlineStr"/>
    </row>
    <row r="9441" ht="11.5" customHeight="1">
      <c r="A9441" s="9" t="inlineStr"/>
      <c r="B9441" s="9" t="inlineStr">
        <is>
          <t>section in white or grey finish i/c</t>
        </is>
      </c>
      <c r="C9441" s="9" t="inlineStr"/>
      <c r="D9441" s="9" t="inlineStr"/>
      <c r="E9441" s="9" t="inlineStr"/>
      <c r="F9441" s="9" t="inlineStr"/>
    </row>
    <row r="9442" ht="11.5" customHeight="1">
      <c r="A9442" s="9" t="inlineStr"/>
      <c r="B9442" s="9" t="inlineStr">
        <is>
          <t>carriage</t>
        </is>
      </c>
      <c r="C9442" s="9" t="inlineStr">
        <is>
          <t>sqm</t>
        </is>
      </c>
      <c r="D9442" s="9" t="inlineStr">
        <is>
          <t>2.38</t>
        </is>
      </c>
      <c r="E9442" s="9" t="inlineStr">
        <is>
          <t>2400.00</t>
        </is>
      </c>
      <c r="F9442" s="9" t="inlineStr">
        <is>
          <t>5712.00</t>
        </is>
      </c>
    </row>
    <row r="9443" ht="11.5" customHeight="1">
      <c r="A9443" s="9" t="inlineStr"/>
      <c r="B9443" s="9" t="inlineStr">
        <is>
          <t>LABOUR</t>
        </is>
      </c>
      <c r="C9443" s="9" t="inlineStr"/>
      <c r="D9443" s="9" t="inlineStr"/>
      <c r="E9443" s="9" t="inlineStr"/>
      <c r="F9443" s="9" t="inlineStr"/>
    </row>
    <row r="9444" ht="11.5" customHeight="1">
      <c r="A9444" s="9" t="inlineStr">
        <is>
          <t>0156</t>
        </is>
      </c>
      <c r="B9444" s="9" t="inlineStr">
        <is>
          <t>Carpenter (average)</t>
        </is>
      </c>
      <c r="C9444" s="9" t="inlineStr">
        <is>
          <t>day</t>
        </is>
      </c>
      <c r="D9444" s="9" t="inlineStr">
        <is>
          <t>0.40</t>
        </is>
      </c>
      <c r="E9444" s="9" t="inlineStr">
        <is>
          <t>709.00</t>
        </is>
      </c>
      <c r="F9444" s="9" t="inlineStr">
        <is>
          <t>283.60</t>
        </is>
      </c>
    </row>
    <row r="9445" ht="11.5" customHeight="1">
      <c r="A9445" s="9" t="inlineStr">
        <is>
          <t>0114</t>
        </is>
      </c>
      <c r="B9445" s="9" t="inlineStr">
        <is>
          <t>Beldar</t>
        </is>
      </c>
      <c r="C9445" s="9" t="inlineStr">
        <is>
          <t>day</t>
        </is>
      </c>
      <c r="D9445" s="9" t="inlineStr">
        <is>
          <t>0.40</t>
        </is>
      </c>
      <c r="E9445" s="9" t="inlineStr">
        <is>
          <t>558.00</t>
        </is>
      </c>
      <c r="F9445" s="9" t="inlineStr">
        <is>
          <t>223.20</t>
        </is>
      </c>
    </row>
    <row r="9446" ht="11.5" customHeight="1">
      <c r="A9446" s="9" t="inlineStr">
        <is>
          <t>9999</t>
        </is>
      </c>
      <c r="B9446" s="9" t="inlineStr">
        <is>
          <t>Sundries</t>
        </is>
      </c>
      <c r="C9446" s="9" t="inlineStr">
        <is>
          <t>L.S.</t>
        </is>
      </c>
      <c r="D9446" s="9" t="inlineStr">
        <is>
          <t>20.36</t>
        </is>
      </c>
      <c r="E9446" s="9" t="inlineStr">
        <is>
          <t>2.00</t>
        </is>
      </c>
      <c r="F9446" s="9" t="inlineStr">
        <is>
          <t>40.72</t>
        </is>
      </c>
    </row>
    <row r="9447" ht="11.5" customHeight="1">
      <c r="A9447" s="9" t="inlineStr"/>
      <c r="B9447" s="9" t="inlineStr">
        <is>
          <t>TOTAL</t>
        </is>
      </c>
      <c r="C9447" s="9" t="inlineStr"/>
      <c r="D9447" s="9" t="inlineStr"/>
      <c r="E9447" s="9" t="inlineStr"/>
      <c r="F9447" s="9" t="inlineStr">
        <is>
          <t>6259.52 W</t>
        </is>
      </c>
    </row>
    <row r="9448" ht="11.5" customHeight="1">
      <c r="A9448" s="9" t="inlineStr"/>
      <c r="B9448" s="9" t="inlineStr">
        <is>
          <t>Add 1 % Water charges on "W"</t>
        </is>
      </c>
      <c r="C9448" s="9" t="inlineStr"/>
      <c r="D9448" s="9" t="inlineStr"/>
      <c r="E9448" s="9" t="inlineStr"/>
      <c r="F9448" s="9" t="inlineStr">
        <is>
          <t>62.60</t>
        </is>
      </c>
    </row>
    <row r="9449" ht="11.5" customHeight="1">
      <c r="A9449" s="9" t="inlineStr"/>
      <c r="B9449" s="9" t="inlineStr">
        <is>
          <t>TOTAL</t>
        </is>
      </c>
      <c r="C9449" s="9" t="inlineStr"/>
      <c r="D9449" s="9" t="inlineStr"/>
      <c r="E9449" s="9" t="inlineStr"/>
      <c r="F9449" s="9" t="inlineStr">
        <is>
          <t>6322.12 X</t>
        </is>
      </c>
    </row>
    <row r="9450" ht="11.5" customHeight="1">
      <c r="A9450" s="9" t="inlineStr"/>
      <c r="B9450" s="9" t="inlineStr">
        <is>
          <t>Add GST on "X" (multiplying factor</t>
        </is>
      </c>
      <c r="C9450" s="9" t="inlineStr"/>
      <c r="D9450" s="9" t="inlineStr"/>
      <c r="E9450" s="9" t="inlineStr"/>
      <c r="F9450" s="9" t="inlineStr"/>
    </row>
    <row r="9451" ht="11.5" customHeight="1">
      <c r="A9451" s="9" t="inlineStr"/>
      <c r="B9451" s="9" t="inlineStr">
        <is>
          <t>0.1405)</t>
        </is>
      </c>
      <c r="C9451" s="9" t="inlineStr"/>
      <c r="D9451" s="9" t="inlineStr"/>
      <c r="E9451" s="9" t="inlineStr"/>
      <c r="F9451" s="9" t="inlineStr">
        <is>
          <t>888.26</t>
        </is>
      </c>
    </row>
    <row r="9452" ht="11.5" customHeight="1">
      <c r="A9452" s="9" t="inlineStr"/>
      <c r="B9452" s="9" t="inlineStr">
        <is>
          <t>TOTAL</t>
        </is>
      </c>
      <c r="C9452" s="9" t="inlineStr"/>
      <c r="D9452" s="9" t="inlineStr"/>
      <c r="E9452" s="9" t="inlineStr"/>
      <c r="F9452" s="9" t="inlineStr">
        <is>
          <t>7210.37 Y</t>
        </is>
      </c>
    </row>
    <row r="9453" ht="11.5" customHeight="1">
      <c r="A9453" s="9" t="inlineStr"/>
      <c r="B9453" s="9" t="inlineStr">
        <is>
          <t>Add 15% CPOH on "Y"</t>
        </is>
      </c>
      <c r="C9453" s="9" t="inlineStr"/>
      <c r="D9453" s="9" t="inlineStr"/>
      <c r="E9453" s="9" t="inlineStr"/>
      <c r="F9453" s="9" t="inlineStr">
        <is>
          <t>1081.56</t>
        </is>
      </c>
    </row>
    <row r="9454" ht="11.5" customHeight="1">
      <c r="A9454" s="9" t="inlineStr"/>
      <c r="B9454" s="9" t="inlineStr">
        <is>
          <t>TOTAL</t>
        </is>
      </c>
      <c r="C9454" s="9" t="inlineStr"/>
      <c r="D9454" s="9" t="inlineStr"/>
      <c r="E9454" s="9" t="inlineStr"/>
      <c r="F9454" s="9" t="inlineStr">
        <is>
          <t>8291.93 Z</t>
        </is>
      </c>
    </row>
    <row r="9455" ht="11.5" customHeight="1">
      <c r="A9455" s="9" t="inlineStr"/>
      <c r="B9455" s="9" t="inlineStr">
        <is>
          <t>Add Cess @ 1% on "Z"</t>
        </is>
      </c>
      <c r="C9455" s="9" t="inlineStr"/>
      <c r="D9455" s="9" t="inlineStr"/>
      <c r="E9455" s="9" t="inlineStr"/>
      <c r="F9455" s="9" t="inlineStr">
        <is>
          <t>82.92</t>
        </is>
      </c>
    </row>
    <row r="9456" ht="11.5" customHeight="1">
      <c r="A9456" s="9" t="inlineStr"/>
      <c r="B9456" s="9" t="inlineStr">
        <is>
          <t>Cost of 2.38 sqm</t>
        </is>
      </c>
      <c r="C9456" s="9" t="inlineStr"/>
      <c r="D9456" s="9" t="inlineStr"/>
      <c r="E9456" s="9" t="inlineStr"/>
      <c r="F9456" s="9" t="inlineStr">
        <is>
          <t>8374.85</t>
        </is>
      </c>
    </row>
    <row r="9457" ht="11.5" customHeight="1">
      <c r="A9457" s="9" t="inlineStr"/>
      <c r="B9457" s="9" t="inlineStr">
        <is>
          <t>Cost of 1 sqm</t>
        </is>
      </c>
      <c r="C9457" s="9" t="inlineStr"/>
      <c r="D9457" s="9" t="inlineStr"/>
      <c r="E9457" s="9" t="inlineStr"/>
      <c r="F9457" s="9" t="inlineStr">
        <is>
          <t>3518.84</t>
        </is>
      </c>
    </row>
    <row r="9458" ht="11.5" customHeight="1">
      <c r="A9458" s="9" t="inlineStr"/>
      <c r="B9458" s="9" t="inlineStr">
        <is>
          <t>Say</t>
        </is>
      </c>
      <c r="C9458" s="9" t="inlineStr"/>
      <c r="D9458" s="9" t="inlineStr"/>
      <c r="E9458" s="9" t="inlineStr"/>
      <c r="F9458" s="9" t="inlineStr">
        <is>
          <t>3518.85</t>
        </is>
      </c>
    </row>
    <row r="9459" ht="23" customHeight="1">
      <c r="A9459" s="9" t="inlineStr">
        <is>
          <t>9.145</t>
        </is>
      </c>
      <c r="B9459" s="9" t="inlineStr">
        <is>
          <t>Providing and Fixing factory made</t>
        </is>
      </c>
      <c r="C9459" s="9" t="inlineStr">
        <is>
          <t>PVC door</t>
        </is>
      </c>
      <c r="D9459" s="9" t="inlineStr">
        <is>
          <t>frame made</t>
        </is>
      </c>
      <c r="E9459" s="9" t="inlineStr">
        <is>
          <t>of PVC extruded</t>
        </is>
      </c>
      <c r="F9459" s="9" t="inlineStr">
        <is>
          <t>sections</t>
        </is>
      </c>
    </row>
    <row r="9460" ht="23" customHeight="1">
      <c r="A9460" s="9" t="inlineStr"/>
      <c r="B9460" s="9" t="inlineStr">
        <is>
          <t>of size 75 mm x 53 mm, having wall</t>
        </is>
      </c>
      <c r="C9460" s="9" t="inlineStr">
        <is>
          <t>thickness</t>
        </is>
      </c>
      <c r="D9460" s="9" t="inlineStr">
        <is>
          <t>2.0 mm (±</t>
        </is>
      </c>
      <c r="E9460" s="9" t="inlineStr">
        <is>
          <t>0.2 mm). Both</t>
        </is>
      </c>
      <c r="F9460" s="9" t="inlineStr">
        <is>
          <t>verticalssides</t>
        </is>
      </c>
    </row>
    <row r="9461" ht="23" customHeight="1">
      <c r="A9461" s="9" t="inlineStr"/>
      <c r="B9461" s="9" t="inlineStr">
        <is>
          <t>of the frame reinforced with PVC</t>
        </is>
      </c>
      <c r="C9461" s="9" t="inlineStr">
        <is>
          <t>profile of</t>
        </is>
      </c>
      <c r="D9461" s="9" t="inlineStr">
        <is>
          <t>cross section</t>
        </is>
      </c>
      <c r="E9461" s="9" t="inlineStr">
        <is>
          <t>size 28</t>
        </is>
      </c>
      <c r="F9461" s="9" t="inlineStr">
        <is>
          <t>mm x 30 mm x 2</t>
        </is>
      </c>
    </row>
    <row r="9462" ht="11.5" customHeight="1">
      <c r="A9462" s="9" t="inlineStr"/>
      <c r="B9462" s="9" t="inlineStr">
        <is>
          <t>mm thickness (± 0.2 mm) and 75</t>
        </is>
      </c>
      <c r="C9462" s="9" t="inlineStr">
        <is>
          <t>mm x 200</t>
        </is>
      </c>
      <c r="D9462" s="9" t="inlineStr">
        <is>
          <t>mm long,</t>
        </is>
      </c>
      <c r="E9462" s="9" t="inlineStr">
        <is>
          <t>including</t>
        </is>
      </c>
      <c r="F9462" s="9" t="inlineStr">
        <is>
          <t>reinforcing both</t>
        </is>
      </c>
    </row>
    <row r="9463" ht="11.5" customHeight="1">
      <c r="A9463" s="9" t="inlineStr"/>
      <c r="B9463" s="9" t="inlineStr">
        <is>
          <t>ends of the top frame with PVC profile.</t>
        </is>
      </c>
      <c r="C9463" s="9" t="inlineStr">
        <is>
          <t>PVC</t>
        </is>
      </c>
      <c r="D9463" s="9" t="inlineStr">
        <is>
          <t>Door Frame</t>
        </is>
      </c>
      <c r="E9463" s="9" t="inlineStr">
        <is>
          <t>and PVC</t>
        </is>
      </c>
      <c r="F9463" s="9" t="inlineStr">
        <is>
          <t>reinforcement</t>
        </is>
      </c>
    </row>
    <row r="9464" ht="23" customHeight="1">
      <c r="A9464" s="9" t="inlineStr"/>
      <c r="B9464" s="9" t="inlineStr">
        <is>
          <t>profile to be mitred cut, jointed and</t>
        </is>
      </c>
      <c r="C9464" s="9" t="inlineStr">
        <is>
          <t>fusion</t>
        </is>
      </c>
      <c r="D9464" s="9" t="inlineStr">
        <is>
          <t>welded together,</t>
        </is>
      </c>
      <c r="E9464" s="9" t="inlineStr">
        <is>
          <t>including</t>
        </is>
      </c>
      <c r="F9464" s="9" t="inlineStr">
        <is>
          <t>providing</t>
        </is>
      </c>
    </row>
    <row r="9465" ht="11.5" customHeight="1">
      <c r="A9465" s="9" t="inlineStr"/>
      <c r="B9465" s="9" t="inlineStr">
        <is>
          <t>and fixing 3 nos of 125 mm long</t>
        </is>
      </c>
      <c r="C9465" s="9" t="inlineStr">
        <is>
          <t>stainless</t>
        </is>
      </c>
      <c r="D9465" s="9" t="inlineStr">
        <is>
          <t>steel hinges</t>
        </is>
      </c>
      <c r="E9465" s="9" t="inlineStr">
        <is>
          <t>to frame,</t>
        </is>
      </c>
      <c r="F9465" s="9" t="inlineStr">
        <is>
          <t>fixing the frame</t>
        </is>
      </c>
    </row>
    <row r="9466" ht="23" customHeight="1">
      <c r="A9466" s="9" t="inlineStr"/>
      <c r="B9466" s="9" t="inlineStr">
        <is>
          <t>with jamb with required nos &amp; sizes</t>
        </is>
      </c>
      <c r="C9466" s="9" t="inlineStr">
        <is>
          <t>of anchor</t>
        </is>
      </c>
      <c r="D9466" s="9" t="inlineStr">
        <is>
          <t>dash fastener,</t>
        </is>
      </c>
      <c r="E9466" s="9" t="inlineStr">
        <is>
          <t>all</t>
        </is>
      </c>
      <c r="F9466" s="9" t="inlineStr">
        <is>
          <t>complete as per</t>
        </is>
      </c>
    </row>
    <row r="9467" ht="11.5" customHeight="1">
      <c r="A9467" s="9" t="inlineStr"/>
      <c r="B9467" s="9" t="inlineStr">
        <is>
          <t>manufacturer's specification and</t>
        </is>
      </c>
      <c r="C9467" s="9" t="inlineStr">
        <is>
          <t>direction</t>
        </is>
      </c>
      <c r="D9467" s="9" t="inlineStr">
        <is>
          <t>of engineer-</t>
        </is>
      </c>
      <c r="E9467" s="9" t="inlineStr">
        <is>
          <t>in-charge.</t>
        </is>
      </c>
      <c r="F9467" s="9" t="inlineStr"/>
    </row>
    <row r="9468" ht="11.5" customHeight="1">
      <c r="A9468" s="10" t="inlineStr">
        <is>
          <t>Code</t>
        </is>
      </c>
      <c r="B9468" s="10" t="inlineStr">
        <is>
          <t>Description</t>
        </is>
      </c>
      <c r="C9468" s="10" t="inlineStr">
        <is>
          <t>Unit</t>
        </is>
      </c>
      <c r="D9468" s="10" t="inlineStr">
        <is>
          <t>Quantity</t>
        </is>
      </c>
      <c r="E9468" s="10" t="inlineStr">
        <is>
          <t>Rate</t>
        </is>
      </c>
      <c r="F9468" s="10" t="inlineStr">
        <is>
          <t>Amount</t>
        </is>
      </c>
    </row>
    <row r="9469" ht="11.5" customHeight="1">
      <c r="A9469" s="9" t="inlineStr"/>
      <c r="B9469" s="9" t="inlineStr">
        <is>
          <t>Details of cost for one door frame of</t>
        </is>
      </c>
      <c r="C9469" s="9" t="inlineStr"/>
      <c r="D9469" s="9" t="inlineStr"/>
      <c r="E9469" s="9" t="inlineStr"/>
      <c r="F9469" s="9" t="inlineStr"/>
    </row>
    <row r="9470" ht="11.5" customHeight="1">
      <c r="A9470" s="9" t="inlineStr"/>
      <c r="B9470" s="9" t="inlineStr">
        <is>
          <t>5 metre</t>
        </is>
      </c>
      <c r="C9470" s="9" t="inlineStr"/>
      <c r="D9470" s="9" t="inlineStr"/>
      <c r="E9470" s="9" t="inlineStr"/>
      <c r="F9470" s="9" t="inlineStr"/>
    </row>
    <row r="9472" ht="11.5" customHeight="1">
      <c r="A9472" s="10" t="inlineStr">
        <is>
          <t>Code</t>
        </is>
      </c>
      <c r="B9472" s="10" t="inlineStr">
        <is>
          <t>Description</t>
        </is>
      </c>
      <c r="C9472" s="10" t="inlineStr">
        <is>
          <t>Unit</t>
        </is>
      </c>
      <c r="D9472" s="10" t="inlineStr">
        <is>
          <t>Quantity</t>
        </is>
      </c>
      <c r="E9472" s="10" t="inlineStr">
        <is>
          <t>Rate</t>
        </is>
      </c>
      <c r="F9472" s="10" t="inlineStr">
        <is>
          <t>Amount</t>
        </is>
      </c>
    </row>
    <row r="9473" ht="11.5" customHeight="1">
      <c r="A9473" s="9" t="inlineStr"/>
      <c r="B9473" s="9" t="inlineStr">
        <is>
          <t>MATERIAL</t>
        </is>
      </c>
      <c r="C9473" s="9" t="inlineStr"/>
      <c r="D9473" s="9" t="inlineStr"/>
      <c r="E9473" s="9" t="inlineStr"/>
      <c r="F9473" s="9" t="inlineStr"/>
    </row>
    <row r="9474" ht="11.5" customHeight="1">
      <c r="A9474" s="9" t="inlineStr">
        <is>
          <t>8747</t>
        </is>
      </c>
      <c r="B9474" s="9" t="inlineStr">
        <is>
          <t>75mm x 53mm x 2.0mm thick Factory</t>
        </is>
      </c>
      <c r="C9474" s="9" t="inlineStr"/>
      <c r="D9474" s="9" t="inlineStr"/>
      <c r="E9474" s="9" t="inlineStr"/>
      <c r="F9474" s="9" t="inlineStr"/>
    </row>
    <row r="9475" ht="11.5" customHeight="1">
      <c r="A9475" s="9" t="inlineStr"/>
      <c r="B9475" s="9" t="inlineStr">
        <is>
          <t>made door frame of PVC extruded</t>
        </is>
      </c>
      <c r="C9475" s="9" t="inlineStr"/>
      <c r="D9475" s="9" t="inlineStr"/>
      <c r="E9475" s="9" t="inlineStr"/>
      <c r="F9475" s="9" t="inlineStr"/>
    </row>
    <row r="9476" ht="11.5" customHeight="1">
      <c r="A9476" s="9" t="inlineStr"/>
      <c r="B9476" s="9" t="inlineStr">
        <is>
          <t>section in white,grey or wooden finish</t>
        </is>
      </c>
      <c r="C9476" s="9" t="inlineStr">
        <is>
          <t>metre</t>
        </is>
      </c>
      <c r="D9476" s="9" t="inlineStr">
        <is>
          <t>5.00</t>
        </is>
      </c>
      <c r="E9476" s="9" t="inlineStr">
        <is>
          <t>400.00</t>
        </is>
      </c>
      <c r="F9476" s="9" t="inlineStr">
        <is>
          <t>2000.00</t>
        </is>
      </c>
    </row>
    <row r="9477" ht="11.5" customHeight="1">
      <c r="A9477" s="9" t="inlineStr"/>
      <c r="B9477" s="9" t="inlineStr">
        <is>
          <t>LABOUR</t>
        </is>
      </c>
      <c r="C9477" s="9" t="inlineStr"/>
      <c r="D9477" s="9" t="inlineStr"/>
      <c r="E9477" s="9" t="inlineStr"/>
      <c r="F9477" s="9" t="inlineStr"/>
    </row>
    <row r="9478" ht="11.5" customHeight="1">
      <c r="A9478" s="9" t="inlineStr">
        <is>
          <t>0156</t>
        </is>
      </c>
      <c r="B9478" s="9" t="inlineStr">
        <is>
          <t>Carpenter (average)</t>
        </is>
      </c>
      <c r="C9478" s="9" t="inlineStr">
        <is>
          <t>day</t>
        </is>
      </c>
      <c r="D9478" s="9" t="inlineStr">
        <is>
          <t>0.15</t>
        </is>
      </c>
      <c r="E9478" s="9" t="inlineStr">
        <is>
          <t>709.00</t>
        </is>
      </c>
      <c r="F9478" s="9" t="inlineStr">
        <is>
          <t>106.35</t>
        </is>
      </c>
    </row>
    <row r="9479" ht="11.5" customHeight="1">
      <c r="A9479" s="9" t="inlineStr">
        <is>
          <t>0114</t>
        </is>
      </c>
      <c r="B9479" s="9" t="inlineStr">
        <is>
          <t>Beldar</t>
        </is>
      </c>
      <c r="C9479" s="9" t="inlineStr">
        <is>
          <t>day</t>
        </is>
      </c>
      <c r="D9479" s="9" t="inlineStr">
        <is>
          <t>0.15</t>
        </is>
      </c>
      <c r="E9479" s="9" t="inlineStr">
        <is>
          <t>558.00</t>
        </is>
      </c>
      <c r="F9479" s="9" t="inlineStr">
        <is>
          <t>83.70</t>
        </is>
      </c>
    </row>
    <row r="9480" ht="11.5" customHeight="1">
      <c r="A9480" s="9" t="inlineStr">
        <is>
          <t>9999</t>
        </is>
      </c>
      <c r="B9480" s="9" t="inlineStr">
        <is>
          <t>Sundries</t>
        </is>
      </c>
      <c r="C9480" s="9" t="inlineStr">
        <is>
          <t>L.S.</t>
        </is>
      </c>
      <c r="D9480" s="9" t="inlineStr">
        <is>
          <t>4.68</t>
        </is>
      </c>
      <c r="E9480" s="9" t="inlineStr">
        <is>
          <t>2.00</t>
        </is>
      </c>
      <c r="F9480" s="9" t="inlineStr">
        <is>
          <t>9.36</t>
        </is>
      </c>
    </row>
    <row r="9481" ht="11.5" customHeight="1">
      <c r="A9481" s="9" t="inlineStr"/>
      <c r="B9481" s="9" t="inlineStr">
        <is>
          <t>TOTAL</t>
        </is>
      </c>
      <c r="C9481" s="9" t="inlineStr"/>
      <c r="D9481" s="9" t="inlineStr"/>
      <c r="E9481" s="9" t="inlineStr"/>
      <c r="F9481" s="9" t="inlineStr">
        <is>
          <t>2199.41 W</t>
        </is>
      </c>
    </row>
    <row r="9482" ht="11.5" customHeight="1">
      <c r="A9482" s="9" t="inlineStr"/>
      <c r="B9482" s="9" t="inlineStr">
        <is>
          <t>Add 1 % Water charges on "W"</t>
        </is>
      </c>
      <c r="C9482" s="9" t="inlineStr"/>
      <c r="D9482" s="9" t="inlineStr"/>
      <c r="E9482" s="9" t="inlineStr"/>
      <c r="F9482" s="9" t="inlineStr">
        <is>
          <t>21.99</t>
        </is>
      </c>
    </row>
    <row r="9483" ht="11.5" customHeight="1">
      <c r="A9483" s="9" t="inlineStr"/>
      <c r="B9483" s="9" t="inlineStr">
        <is>
          <t>TOTAL</t>
        </is>
      </c>
      <c r="C9483" s="9" t="inlineStr"/>
      <c r="D9483" s="9" t="inlineStr"/>
      <c r="E9483" s="9" t="inlineStr"/>
      <c r="F9483" s="9" t="inlineStr">
        <is>
          <t>2221.40 X</t>
        </is>
      </c>
    </row>
    <row r="9484" ht="11.5" customHeight="1">
      <c r="A9484" s="9" t="inlineStr"/>
      <c r="B9484" s="9" t="inlineStr">
        <is>
          <t>Add GST on "X" (multiplying factor</t>
        </is>
      </c>
      <c r="C9484" s="9" t="inlineStr"/>
      <c r="D9484" s="9" t="inlineStr"/>
      <c r="E9484" s="9" t="inlineStr"/>
      <c r="F9484" s="9" t="inlineStr"/>
    </row>
    <row r="9485" ht="11.5" customHeight="1">
      <c r="A9485" s="9" t="inlineStr"/>
      <c r="B9485" s="9" t="inlineStr">
        <is>
          <t>0.1405)</t>
        </is>
      </c>
      <c r="C9485" s="9" t="inlineStr"/>
      <c r="D9485" s="9" t="inlineStr"/>
      <c r="E9485" s="9" t="inlineStr"/>
      <c r="F9485" s="9" t="inlineStr">
        <is>
          <t>312.11</t>
        </is>
      </c>
    </row>
    <row r="9486" ht="11.5" customHeight="1">
      <c r="A9486" s="9" t="inlineStr"/>
      <c r="B9486" s="9" t="inlineStr">
        <is>
          <t>TOTAL</t>
        </is>
      </c>
      <c r="C9486" s="9" t="inlineStr"/>
      <c r="D9486" s="9" t="inlineStr"/>
      <c r="E9486" s="9" t="inlineStr"/>
      <c r="F9486" s="9" t="inlineStr">
        <is>
          <t>2533.51 Y</t>
        </is>
      </c>
    </row>
    <row r="9487" ht="11.5" customHeight="1">
      <c r="A9487" s="9" t="inlineStr"/>
      <c r="B9487" s="9" t="inlineStr">
        <is>
          <t>Add 15% CPOH on "Y"</t>
        </is>
      </c>
      <c r="C9487" s="9" t="inlineStr"/>
      <c r="D9487" s="9" t="inlineStr"/>
      <c r="E9487" s="9" t="inlineStr"/>
      <c r="F9487" s="9" t="inlineStr">
        <is>
          <t>380.03</t>
        </is>
      </c>
    </row>
    <row r="9488" ht="11.5" customHeight="1">
      <c r="A9488" s="9" t="inlineStr"/>
      <c r="B9488" s="9" t="inlineStr">
        <is>
          <t>TOTAL</t>
        </is>
      </c>
      <c r="C9488" s="9" t="inlineStr"/>
      <c r="D9488" s="9" t="inlineStr"/>
      <c r="E9488" s="9" t="inlineStr"/>
      <c r="F9488" s="9" t="inlineStr">
        <is>
          <t>2913.54 Z</t>
        </is>
      </c>
    </row>
    <row r="9489" ht="11.5" customHeight="1">
      <c r="A9489" s="9" t="inlineStr"/>
      <c r="B9489" s="9" t="inlineStr">
        <is>
          <t>Add Cess @ 1% on "Z"</t>
        </is>
      </c>
      <c r="C9489" s="9" t="inlineStr"/>
      <c r="D9489" s="9" t="inlineStr"/>
      <c r="E9489" s="9" t="inlineStr"/>
      <c r="F9489" s="9" t="inlineStr">
        <is>
          <t>29.14</t>
        </is>
      </c>
    </row>
    <row r="9490" ht="11.5" customHeight="1">
      <c r="A9490" s="9" t="inlineStr"/>
      <c r="B9490" s="9" t="inlineStr">
        <is>
          <t>Cost of 5 metres</t>
        </is>
      </c>
      <c r="C9490" s="9" t="inlineStr"/>
      <c r="D9490" s="9" t="inlineStr"/>
      <c r="E9490" s="9" t="inlineStr"/>
      <c r="F9490" s="9" t="inlineStr">
        <is>
          <t>2942.67</t>
        </is>
      </c>
    </row>
    <row r="9491" ht="11.5" customHeight="1">
      <c r="A9491" s="9" t="inlineStr"/>
      <c r="B9491" s="9" t="inlineStr">
        <is>
          <t>Cost of 1 metre</t>
        </is>
      </c>
      <c r="C9491" s="9" t="inlineStr"/>
      <c r="D9491" s="9" t="inlineStr"/>
      <c r="E9491" s="9" t="inlineStr"/>
      <c r="F9491" s="9" t="inlineStr">
        <is>
          <t>588.53</t>
        </is>
      </c>
    </row>
    <row r="9492" ht="11.5" customHeight="1">
      <c r="A9492" s="9" t="inlineStr"/>
      <c r="B9492" s="9" t="inlineStr">
        <is>
          <t>Say</t>
        </is>
      </c>
      <c r="C9492" s="9" t="inlineStr"/>
      <c r="D9492" s="9" t="inlineStr"/>
      <c r="E9492" s="9" t="inlineStr"/>
      <c r="F9492" s="9" t="inlineStr">
        <is>
          <t>588.55</t>
        </is>
      </c>
    </row>
    <row r="9493" ht="11.5" customHeight="1">
      <c r="A9493" s="9" t="inlineStr">
        <is>
          <t>9.146</t>
        </is>
      </c>
      <c r="B9493" s="9" t="inlineStr">
        <is>
          <t>Providing and fixing 37 mm thick</t>
        </is>
      </c>
      <c r="C9493" s="9" t="inlineStr">
        <is>
          <t>factory made</t>
        </is>
      </c>
      <c r="D9493" s="9" t="inlineStr">
        <is>
          <t>PVC Door</t>
        </is>
      </c>
      <c r="E9493" s="9" t="inlineStr">
        <is>
          <t>shutter,</t>
        </is>
      </c>
      <c r="F9493" s="9" t="inlineStr">
        <is>
          <t>styles and rails</t>
        </is>
      </c>
    </row>
    <row r="9494" ht="23" customHeight="1">
      <c r="A9494" s="9" t="inlineStr"/>
      <c r="B9494" s="9" t="inlineStr">
        <is>
          <t>made of PVC hollow extruded</t>
        </is>
      </c>
      <c r="C9494" s="9" t="inlineStr">
        <is>
          <t>printed</t>
        </is>
      </c>
      <c r="D9494" s="9" t="inlineStr">
        <is>
          <t>and laminated</t>
        </is>
      </c>
      <c r="E9494" s="9" t="inlineStr">
        <is>
          <t>section</t>
        </is>
      </c>
      <c r="F9494" s="9" t="inlineStr">
        <is>
          <t>having overall</t>
        </is>
      </c>
    </row>
    <row r="9495" ht="23" customHeight="1">
      <c r="A9495" s="9" t="inlineStr"/>
      <c r="B9495" s="9" t="inlineStr">
        <is>
          <t>dimension 115 mm x 37 mm with</t>
        </is>
      </c>
      <c r="C9495" s="9" t="inlineStr">
        <is>
          <t>wall thickness</t>
        </is>
      </c>
      <c r="D9495" s="9" t="inlineStr">
        <is>
          <t>2 mm</t>
        </is>
      </c>
      <c r="E9495" s="9" t="inlineStr">
        <is>
          <t>(± 0.2</t>
        </is>
      </c>
      <c r="F9495" s="9" t="inlineStr">
        <is>
          <t>mm) with inbuilt</t>
        </is>
      </c>
    </row>
    <row r="9496" ht="23" customHeight="1">
      <c r="A9496" s="9" t="inlineStr"/>
      <c r="B9496" s="9" t="inlineStr">
        <is>
          <t>beading on one side, the styles and</t>
        </is>
      </c>
      <c r="C9496" s="9" t="inlineStr">
        <is>
          <t>rails mitred</t>
        </is>
      </c>
      <c r="D9496" s="9" t="inlineStr">
        <is>
          <t>cut and</t>
        </is>
      </c>
      <c r="E9496" s="9" t="inlineStr">
        <is>
          <t>joint at corners</t>
        </is>
      </c>
      <c r="F9496" s="9" t="inlineStr">
        <is>
          <t>by inserting</t>
        </is>
      </c>
    </row>
    <row r="9497" ht="11.5" customHeight="1">
      <c r="A9497" s="9" t="inlineStr"/>
      <c r="B9497" s="9" t="inlineStr">
        <is>
          <t>2 nos PVC profile reinforcement</t>
        </is>
      </c>
      <c r="C9497" s="9" t="inlineStr">
        <is>
          <t>of size 75</t>
        </is>
      </c>
      <c r="D9497" s="9" t="inlineStr">
        <is>
          <t>mm x 200 mm</t>
        </is>
      </c>
      <c r="E9497" s="9" t="inlineStr">
        <is>
          <t>long with</t>
        </is>
      </c>
      <c r="F9497" s="9" t="inlineStr">
        <is>
          <t>cross section</t>
        </is>
      </c>
    </row>
    <row r="9498" ht="11.5" customHeight="1">
      <c r="A9498" s="9" t="inlineStr"/>
      <c r="B9498" s="9" t="inlineStr">
        <is>
          <t>size of 28 mm x 30 mm having wall</t>
        </is>
      </c>
      <c r="C9498" s="9" t="inlineStr">
        <is>
          <t>thickness</t>
        </is>
      </c>
      <c r="D9498" s="9" t="inlineStr">
        <is>
          <t>2 mm (±</t>
        </is>
      </c>
      <c r="E9498" s="9" t="inlineStr">
        <is>
          <t>0.2 mm).</t>
        </is>
      </c>
      <c r="F9498" s="9" t="inlineStr">
        <is>
          <t>Styles, rails and</t>
        </is>
      </c>
    </row>
    <row r="9499" ht="23" customHeight="1">
      <c r="A9499" s="9" t="inlineStr"/>
      <c r="B9499" s="9" t="inlineStr">
        <is>
          <t>reinforcements to be fusion welded</t>
        </is>
      </c>
      <c r="C9499" s="9" t="inlineStr">
        <is>
          <t>together.</t>
        </is>
      </c>
      <c r="D9499" s="9" t="inlineStr">
        <is>
          <t>Only hinge</t>
        </is>
      </c>
      <c r="E9499" s="9" t="inlineStr">
        <is>
          <t>side vertical</t>
        </is>
      </c>
      <c r="F9499" s="9" t="inlineStr">
        <is>
          <t>style to be</t>
        </is>
      </c>
    </row>
    <row r="9500" ht="23" customHeight="1">
      <c r="A9500" s="9" t="inlineStr"/>
      <c r="B9500" s="9" t="inlineStr">
        <is>
          <t>reinforced with PVC profile reinforcement</t>
        </is>
      </c>
      <c r="C9500" s="9" t="inlineStr"/>
      <c r="D9500" s="9" t="inlineStr">
        <is>
          <t>in full length.</t>
        </is>
      </c>
      <c r="E9500" s="9" t="inlineStr">
        <is>
          <t>Printed</t>
        </is>
      </c>
      <c r="F9500" s="9" t="inlineStr">
        <is>
          <t>and laminated</t>
        </is>
      </c>
    </row>
    <row r="9501" ht="23" customHeight="1">
      <c r="A9501" s="9" t="inlineStr"/>
      <c r="B9501" s="9" t="inlineStr">
        <is>
          <t>PVC lock rail of size 110 mm x 37</t>
        </is>
      </c>
      <c r="C9501" s="9" t="inlineStr">
        <is>
          <t>mm having</t>
        </is>
      </c>
      <c r="D9501" s="9" t="inlineStr">
        <is>
          <t>wall thickness</t>
        </is>
      </c>
      <c r="E9501" s="9" t="inlineStr">
        <is>
          <t>2 mm</t>
        </is>
      </c>
      <c r="F9501" s="9" t="inlineStr">
        <is>
          <t>(± 0.2 mm) to be</t>
        </is>
      </c>
    </row>
    <row r="9502" ht="23" customHeight="1">
      <c r="A9502" s="9" t="inlineStr"/>
      <c r="B9502" s="9" t="inlineStr">
        <is>
          <t>welded horizontally with the vertical</t>
        </is>
      </c>
      <c r="C9502" s="9" t="inlineStr">
        <is>
          <t>styles</t>
        </is>
      </c>
      <c r="D9502" s="9" t="inlineStr">
        <is>
          <t>after inserting</t>
        </is>
      </c>
      <c r="E9502" s="9" t="inlineStr">
        <is>
          <t>PVC profile</t>
        </is>
      </c>
      <c r="F9502" s="9" t="inlineStr">
        <is>
          <t>reinforcement</t>
        </is>
      </c>
    </row>
    <row r="9503" ht="23" customHeight="1">
      <c r="A9503" s="9" t="inlineStr"/>
      <c r="B9503" s="9" t="inlineStr">
        <is>
          <t>as in styles and rails, providing with</t>
        </is>
      </c>
      <c r="C9503" s="9" t="inlineStr">
        <is>
          <t>PVC</t>
        </is>
      </c>
      <c r="D9503" s="9" t="inlineStr">
        <is>
          <t>snap fit beading,</t>
        </is>
      </c>
      <c r="E9503" s="9" t="inlineStr">
        <is>
          <t>panels</t>
        </is>
      </c>
      <c r="F9503" s="9" t="inlineStr">
        <is>
          <t>of 100 x 20 mm</t>
        </is>
      </c>
    </row>
    <row r="9504" ht="11.5" customHeight="1">
      <c r="A9504" s="9" t="inlineStr"/>
      <c r="B9504" s="9" t="inlineStr">
        <is>
          <t>printed &amp; laminated and inserting</t>
        </is>
      </c>
      <c r="C9504" s="9" t="inlineStr">
        <is>
          <t>2 nos 6 mm</t>
        </is>
      </c>
      <c r="D9504" s="9" t="inlineStr">
        <is>
          <t>dia bright</t>
        </is>
      </c>
      <c r="E9504" s="9" t="inlineStr">
        <is>
          <t>steel rod</t>
        </is>
      </c>
      <c r="F9504" s="9" t="inlineStr">
        <is>
          <t>horizontally with</t>
        </is>
      </c>
    </row>
    <row r="9505" ht="11.5" customHeight="1">
      <c r="A9505" s="9" t="inlineStr"/>
      <c r="B9505" s="9" t="inlineStr">
        <is>
          <t>both side threaded and tightened</t>
        </is>
      </c>
      <c r="C9505" s="9" t="inlineStr">
        <is>
          <t>with check</t>
        </is>
      </c>
      <c r="D9505" s="9" t="inlineStr">
        <is>
          <t>nuts and</t>
        </is>
      </c>
      <c r="E9505" s="9" t="inlineStr">
        <is>
          <t>washers</t>
        </is>
      </c>
      <c r="F9505" s="9" t="inlineStr">
        <is>
          <t>complete, all as</t>
        </is>
      </c>
    </row>
    <row r="9506" ht="23" customHeight="1">
      <c r="A9506" s="9" t="inlineStr"/>
      <c r="B9506" s="9" t="inlineStr">
        <is>
          <t>per manufacturer's specification</t>
        </is>
      </c>
      <c r="C9506" s="9" t="inlineStr">
        <is>
          <t>and direction</t>
        </is>
      </c>
      <c r="D9506" s="9" t="inlineStr">
        <is>
          <t>of engineer-in-charge.</t>
        </is>
      </c>
      <c r="E9506" s="9" t="inlineStr"/>
      <c r="F9506" s="9" t="inlineStr"/>
    </row>
    <row r="9507" ht="11.5" customHeight="1">
      <c r="A9507" s="10" t="inlineStr">
        <is>
          <t>Code</t>
        </is>
      </c>
      <c r="B9507" s="10" t="inlineStr">
        <is>
          <t>Description</t>
        </is>
      </c>
      <c r="C9507" s="10" t="inlineStr">
        <is>
          <t>Unit</t>
        </is>
      </c>
      <c r="D9507" s="10" t="inlineStr">
        <is>
          <t>Quantity</t>
        </is>
      </c>
      <c r="E9507" s="10" t="inlineStr">
        <is>
          <t>Rate</t>
        </is>
      </c>
      <c r="F9507" s="10" t="inlineStr">
        <is>
          <t>Amount</t>
        </is>
      </c>
    </row>
    <row r="9508" ht="11.5" customHeight="1">
      <c r="A9508" s="9" t="inlineStr"/>
      <c r="B9508" s="9" t="inlineStr">
        <is>
          <t>Details of cost for of one shutter</t>
        </is>
      </c>
      <c r="C9508" s="9" t="inlineStr"/>
      <c r="D9508" s="9" t="inlineStr"/>
      <c r="E9508" s="9" t="inlineStr"/>
      <c r="F9508" s="9" t="inlineStr"/>
    </row>
    <row r="9509" ht="11.5" customHeight="1">
      <c r="A9509" s="9" t="inlineStr"/>
      <c r="B9509" s="9" t="inlineStr">
        <is>
          <t>2.20x1.08m = 2.38 sqm</t>
        </is>
      </c>
      <c r="C9509" s="9" t="inlineStr"/>
      <c r="D9509" s="9" t="inlineStr"/>
      <c r="E9509" s="9" t="inlineStr"/>
      <c r="F9509" s="9" t="inlineStr"/>
    </row>
    <row r="9510" ht="11.5" customHeight="1">
      <c r="A9510" s="9" t="inlineStr"/>
      <c r="B9510" s="9" t="inlineStr">
        <is>
          <t>MATERIAL</t>
        </is>
      </c>
      <c r="C9510" s="9" t="inlineStr"/>
      <c r="D9510" s="9" t="inlineStr"/>
      <c r="E9510" s="9" t="inlineStr"/>
      <c r="F9510" s="9" t="inlineStr"/>
    </row>
    <row r="9511" ht="11.5" customHeight="1">
      <c r="A9511" s="9" t="inlineStr">
        <is>
          <t>8748</t>
        </is>
      </c>
      <c r="B9511" s="9" t="inlineStr">
        <is>
          <t>37 mm thick Factory made fusion</t>
        </is>
      </c>
      <c r="C9511" s="9" t="inlineStr"/>
      <c r="D9511" s="9" t="inlineStr"/>
      <c r="E9511" s="9" t="inlineStr"/>
      <c r="F9511" s="9" t="inlineStr"/>
    </row>
    <row r="9512" ht="11.5" customHeight="1">
      <c r="A9512" s="9" t="inlineStr"/>
      <c r="B9512" s="9" t="inlineStr">
        <is>
          <t>welded shutter with style,rails and</t>
        </is>
      </c>
      <c r="C9512" s="9" t="inlineStr"/>
      <c r="D9512" s="9" t="inlineStr"/>
      <c r="E9512" s="9" t="inlineStr"/>
      <c r="F9512" s="9" t="inlineStr"/>
    </row>
    <row r="9513" ht="11.5" customHeight="1">
      <c r="A9513" s="9" t="inlineStr"/>
      <c r="B9513" s="9" t="inlineStr">
        <is>
          <t>panels of PVC extruded section in</t>
        </is>
      </c>
      <c r="C9513" s="9" t="inlineStr"/>
      <c r="D9513" s="9" t="inlineStr"/>
      <c r="E9513" s="9" t="inlineStr"/>
      <c r="F9513" s="9" t="inlineStr"/>
    </row>
    <row r="9514" ht="11.5" customHeight="1">
      <c r="A9514" s="9" t="inlineStr"/>
      <c r="B9514" s="9" t="inlineStr">
        <is>
          <t>wooden finish.</t>
        </is>
      </c>
      <c r="C9514" s="9" t="inlineStr">
        <is>
          <t>sqm</t>
        </is>
      </c>
      <c r="D9514" s="9" t="inlineStr">
        <is>
          <t>2.38</t>
        </is>
      </c>
      <c r="E9514" s="9" t="inlineStr">
        <is>
          <t>2600.00</t>
        </is>
      </c>
      <c r="F9514" s="9" t="inlineStr">
        <is>
          <t>6188.00</t>
        </is>
      </c>
    </row>
    <row r="9515" ht="11.5" customHeight="1">
      <c r="A9515" s="9" t="inlineStr"/>
      <c r="B9515" s="9" t="inlineStr">
        <is>
          <t>LABOUR</t>
        </is>
      </c>
      <c r="C9515" s="9" t="inlineStr"/>
      <c r="D9515" s="9" t="inlineStr"/>
      <c r="E9515" s="9" t="inlineStr"/>
      <c r="F9515" s="9" t="inlineStr"/>
    </row>
    <row r="9516" ht="11.5" customHeight="1">
      <c r="A9516" s="9" t="inlineStr">
        <is>
          <t>0156</t>
        </is>
      </c>
      <c r="B9516" s="9" t="inlineStr">
        <is>
          <t>Carpenter (average)</t>
        </is>
      </c>
      <c r="C9516" s="9" t="inlineStr">
        <is>
          <t>day</t>
        </is>
      </c>
      <c r="D9516" s="9" t="inlineStr">
        <is>
          <t>0.40</t>
        </is>
      </c>
      <c r="E9516" s="9" t="inlineStr">
        <is>
          <t>709.00</t>
        </is>
      </c>
      <c r="F9516" s="9" t="inlineStr">
        <is>
          <t>283.60</t>
        </is>
      </c>
    </row>
    <row r="9517" ht="11.5" customHeight="1">
      <c r="A9517" s="9" t="inlineStr">
        <is>
          <t>0114</t>
        </is>
      </c>
      <c r="B9517" s="9" t="inlineStr">
        <is>
          <t>Beldar</t>
        </is>
      </c>
      <c r="C9517" s="9" t="inlineStr">
        <is>
          <t>day</t>
        </is>
      </c>
      <c r="D9517" s="9" t="inlineStr">
        <is>
          <t>0.40</t>
        </is>
      </c>
      <c r="E9517" s="9" t="inlineStr">
        <is>
          <t>558.00</t>
        </is>
      </c>
      <c r="F9517" s="9" t="inlineStr">
        <is>
          <t>223.20</t>
        </is>
      </c>
    </row>
    <row r="9519" ht="11.5" customHeight="1">
      <c r="A9519" s="10" t="inlineStr">
        <is>
          <t>Code</t>
        </is>
      </c>
      <c r="B9519" s="10" t="inlineStr">
        <is>
          <t>Description</t>
        </is>
      </c>
      <c r="C9519" s="10" t="inlineStr">
        <is>
          <t>Unit</t>
        </is>
      </c>
      <c r="D9519" s="10" t="inlineStr">
        <is>
          <t>Quantity</t>
        </is>
      </c>
      <c r="E9519" s="10" t="inlineStr">
        <is>
          <t>Rate</t>
        </is>
      </c>
      <c r="F9519" s="10" t="inlineStr">
        <is>
          <t>Amount</t>
        </is>
      </c>
    </row>
    <row r="9520" ht="11.5" customHeight="1">
      <c r="A9520" s="9" t="inlineStr">
        <is>
          <t>9999</t>
        </is>
      </c>
      <c r="B9520" s="9" t="inlineStr">
        <is>
          <t>Sundries</t>
        </is>
      </c>
      <c r="C9520" s="9" t="inlineStr">
        <is>
          <t>L.S.</t>
        </is>
      </c>
      <c r="D9520" s="9" t="inlineStr">
        <is>
          <t>20.36</t>
        </is>
      </c>
      <c r="E9520" s="9" t="inlineStr">
        <is>
          <t>2.00</t>
        </is>
      </c>
      <c r="F9520" s="9" t="inlineStr">
        <is>
          <t>40.72</t>
        </is>
      </c>
    </row>
    <row r="9521" ht="11.5" customHeight="1">
      <c r="A9521" s="9" t="inlineStr"/>
      <c r="B9521" s="9" t="inlineStr">
        <is>
          <t>TOTAL</t>
        </is>
      </c>
      <c r="C9521" s="9" t="inlineStr"/>
      <c r="D9521" s="9" t="inlineStr"/>
      <c r="E9521" s="9" t="inlineStr"/>
      <c r="F9521" s="9" t="inlineStr">
        <is>
          <t>6735.52 W</t>
        </is>
      </c>
    </row>
    <row r="9522" ht="11.5" customHeight="1">
      <c r="A9522" s="9" t="inlineStr"/>
      <c r="B9522" s="9" t="inlineStr">
        <is>
          <t>Add 1 % Water charges on "W"</t>
        </is>
      </c>
      <c r="C9522" s="9" t="inlineStr"/>
      <c r="D9522" s="9" t="inlineStr"/>
      <c r="E9522" s="9" t="inlineStr"/>
      <c r="F9522" s="9" t="inlineStr">
        <is>
          <t>67.36</t>
        </is>
      </c>
    </row>
    <row r="9523" ht="11.5" customHeight="1">
      <c r="A9523" s="9" t="inlineStr"/>
      <c r="B9523" s="9" t="inlineStr">
        <is>
          <t>TOTAL</t>
        </is>
      </c>
      <c r="C9523" s="9" t="inlineStr"/>
      <c r="D9523" s="9" t="inlineStr"/>
      <c r="E9523" s="9" t="inlineStr"/>
      <c r="F9523" s="9" t="inlineStr">
        <is>
          <t>6802.88 X</t>
        </is>
      </c>
    </row>
    <row r="9524" ht="11.5" customHeight="1">
      <c r="A9524" s="9" t="inlineStr"/>
      <c r="B9524" s="9" t="inlineStr">
        <is>
          <t>Add GST on "X" (multiplying factor</t>
        </is>
      </c>
      <c r="C9524" s="9" t="inlineStr"/>
      <c r="D9524" s="9" t="inlineStr"/>
      <c r="E9524" s="9" t="inlineStr"/>
      <c r="F9524" s="9" t="inlineStr"/>
    </row>
    <row r="9525" ht="11.5" customHeight="1">
      <c r="A9525" s="9" t="inlineStr"/>
      <c r="B9525" s="9" t="inlineStr">
        <is>
          <t>0.1405)</t>
        </is>
      </c>
      <c r="C9525" s="9" t="inlineStr"/>
      <c r="D9525" s="9" t="inlineStr"/>
      <c r="E9525" s="9" t="inlineStr"/>
      <c r="F9525" s="9" t="inlineStr">
        <is>
          <t>955.80</t>
        </is>
      </c>
    </row>
    <row r="9526" ht="11.5" customHeight="1">
      <c r="A9526" s="9" t="inlineStr"/>
      <c r="B9526" s="9" t="inlineStr">
        <is>
          <t>TOTAL</t>
        </is>
      </c>
      <c r="C9526" s="9" t="inlineStr"/>
      <c r="D9526" s="9" t="inlineStr"/>
      <c r="E9526" s="9" t="inlineStr"/>
      <c r="F9526" s="9" t="inlineStr">
        <is>
          <t>7758.68 Y</t>
        </is>
      </c>
    </row>
    <row r="9527" ht="11.5" customHeight="1">
      <c r="A9527" s="9" t="inlineStr"/>
      <c r="B9527" s="9" t="inlineStr">
        <is>
          <t>Add 15% CPOH on "Y"</t>
        </is>
      </c>
      <c r="C9527" s="9" t="inlineStr"/>
      <c r="D9527" s="9" t="inlineStr"/>
      <c r="E9527" s="9" t="inlineStr"/>
      <c r="F9527" s="9" t="inlineStr">
        <is>
          <t>1163.80</t>
        </is>
      </c>
    </row>
    <row r="9528" ht="11.5" customHeight="1">
      <c r="A9528" s="9" t="inlineStr"/>
      <c r="B9528" s="9" t="inlineStr">
        <is>
          <t>TOTAL</t>
        </is>
      </c>
      <c r="C9528" s="9" t="inlineStr"/>
      <c r="D9528" s="9" t="inlineStr"/>
      <c r="E9528" s="9" t="inlineStr"/>
      <c r="F9528" s="9" t="inlineStr">
        <is>
          <t>8922.48 Z</t>
        </is>
      </c>
    </row>
    <row r="9529" ht="11.5" customHeight="1">
      <c r="A9529" s="9" t="inlineStr"/>
      <c r="B9529" s="9" t="inlineStr">
        <is>
          <t>Add Cess @ 1% on "Z"</t>
        </is>
      </c>
      <c r="C9529" s="9" t="inlineStr"/>
      <c r="D9529" s="9" t="inlineStr"/>
      <c r="E9529" s="9" t="inlineStr"/>
      <c r="F9529" s="9" t="inlineStr">
        <is>
          <t>89.22</t>
        </is>
      </c>
    </row>
    <row r="9530" ht="11.5" customHeight="1">
      <c r="A9530" s="9" t="inlineStr"/>
      <c r="B9530" s="9" t="inlineStr">
        <is>
          <t>Cost of 2.38 sqm</t>
        </is>
      </c>
      <c r="C9530" s="9" t="inlineStr"/>
      <c r="D9530" s="9" t="inlineStr"/>
      <c r="E9530" s="9" t="inlineStr"/>
      <c r="F9530" s="9" t="inlineStr">
        <is>
          <t>9011.71</t>
        </is>
      </c>
    </row>
    <row r="9531" ht="11.5" customHeight="1">
      <c r="A9531" s="9" t="inlineStr"/>
      <c r="B9531" s="9" t="inlineStr">
        <is>
          <t>Cost of 1 sqm</t>
        </is>
      </c>
      <c r="C9531" s="9" t="inlineStr"/>
      <c r="D9531" s="9" t="inlineStr"/>
      <c r="E9531" s="9" t="inlineStr"/>
      <c r="F9531" s="9" t="inlineStr">
        <is>
          <t>3786.43</t>
        </is>
      </c>
    </row>
    <row r="9532" ht="11.5" customHeight="1">
      <c r="A9532" s="9" t="inlineStr"/>
      <c r="B9532" s="9" t="inlineStr">
        <is>
          <t>Say</t>
        </is>
      </c>
      <c r="C9532" s="9" t="inlineStr"/>
      <c r="D9532" s="9" t="inlineStr"/>
      <c r="E9532" s="9" t="inlineStr"/>
      <c r="F9532" s="9" t="inlineStr">
        <is>
          <t>3786.45</t>
        </is>
      </c>
    </row>
    <row r="9533" ht="23" customHeight="1">
      <c r="A9533" s="9" t="inlineStr">
        <is>
          <t>9.147A</t>
        </is>
      </c>
      <c r="B9533" s="9" t="inlineStr">
        <is>
          <t>Providing and fixing factory made</t>
        </is>
      </c>
      <c r="C9533" s="9" t="inlineStr">
        <is>
          <t>uPVC</t>
        </is>
      </c>
      <c r="D9533" s="9" t="inlineStr">
        <is>
          <t>white colour</t>
        </is>
      </c>
      <c r="E9533" s="9" t="inlineStr">
        <is>
          <t>casement/casement</t>
        </is>
      </c>
      <c r="F9533" s="9" t="inlineStr">
        <is>
          <t>cum</t>
        </is>
      </c>
    </row>
    <row r="9534" ht="23" customHeight="1">
      <c r="A9534" s="9" t="inlineStr"/>
      <c r="B9534" s="9" t="inlineStr">
        <is>
          <t>fixed glazed windows comprising</t>
        </is>
      </c>
      <c r="C9534" s="9" t="inlineStr">
        <is>
          <t>of uPVC</t>
        </is>
      </c>
      <c r="D9534" s="9" t="inlineStr">
        <is>
          <t>multi-chambered</t>
        </is>
      </c>
      <c r="E9534" s="9" t="inlineStr"/>
      <c r="F9534" s="9" t="inlineStr">
        <is>
          <t>frame, sash and</t>
        </is>
      </c>
    </row>
    <row r="9535" ht="23" customHeight="1">
      <c r="A9535" s="9" t="inlineStr"/>
      <c r="B9535" s="9" t="inlineStr">
        <is>
          <t>mullion (where ever required) extruded</t>
        </is>
      </c>
      <c r="C9535" s="9" t="inlineStr">
        <is>
          <t>profiles</t>
        </is>
      </c>
      <c r="D9535" s="9" t="inlineStr">
        <is>
          <t>duly reinforced</t>
        </is>
      </c>
      <c r="E9535" s="9" t="inlineStr">
        <is>
          <t>with</t>
        </is>
      </c>
      <c r="F9535" s="9" t="inlineStr">
        <is>
          <t>1.60 ± 0.2 mm</t>
        </is>
      </c>
    </row>
    <row r="9536" ht="23" customHeight="1">
      <c r="A9536" s="9" t="inlineStr"/>
      <c r="B9536" s="9" t="inlineStr">
        <is>
          <t>thick galvanized mild steel section</t>
        </is>
      </c>
      <c r="C9536" s="9" t="inlineStr">
        <is>
          <t>made</t>
        </is>
      </c>
      <c r="D9536" s="9" t="inlineStr">
        <is>
          <t>from roll forming</t>
        </is>
      </c>
      <c r="E9536" s="9" t="inlineStr">
        <is>
          <t>process</t>
        </is>
      </c>
      <c r="F9536" s="9" t="inlineStr">
        <is>
          <t>of required</t>
        </is>
      </c>
    </row>
    <row r="9537" ht="23" customHeight="1">
      <c r="A9537" s="9" t="inlineStr"/>
      <c r="B9537" s="9" t="inlineStr">
        <is>
          <t>length (shape &amp; size according to</t>
        </is>
      </c>
      <c r="C9537" s="9" t="inlineStr">
        <is>
          <t>uPVC profile),</t>
        </is>
      </c>
      <c r="D9537" s="9" t="inlineStr">
        <is>
          <t>uPVC</t>
        </is>
      </c>
      <c r="E9537" s="9" t="inlineStr">
        <is>
          <t>extruded</t>
        </is>
      </c>
      <c r="F9537" s="9" t="inlineStr">
        <is>
          <t>glazing beads of</t>
        </is>
      </c>
    </row>
    <row r="9538" ht="11.5" customHeight="1">
      <c r="A9538" s="9" t="inlineStr"/>
      <c r="B9538" s="9" t="inlineStr">
        <is>
          <t>appropriate dimension, EPDM gasket,</t>
        </is>
      </c>
      <c r="C9538" s="9" t="inlineStr">
        <is>
          <t>stainless</t>
        </is>
      </c>
      <c r="D9538" s="9" t="inlineStr">
        <is>
          <t>steel (SS</t>
        </is>
      </c>
      <c r="E9538" s="9" t="inlineStr">
        <is>
          <t>304 grade)</t>
        </is>
      </c>
      <c r="F9538" s="9" t="inlineStr">
        <is>
          <t>friction hinges,</t>
        </is>
      </c>
    </row>
    <row r="9539" ht="11.5" customHeight="1">
      <c r="A9539" s="9" t="inlineStr"/>
      <c r="B9539" s="9" t="inlineStr">
        <is>
          <t>zinc alloy (white powder coated) casement</t>
        </is>
      </c>
      <c r="C9539" s="9" t="inlineStr"/>
      <c r="D9539" s="9" t="inlineStr">
        <is>
          <t>handles, G.I</t>
        </is>
      </c>
      <c r="E9539" s="9" t="inlineStr">
        <is>
          <t>fasteners</t>
        </is>
      </c>
      <c r="F9539" s="9" t="inlineStr">
        <is>
          <t>100 x 8 mm size</t>
        </is>
      </c>
    </row>
    <row r="9540" ht="23" customHeight="1">
      <c r="A9540" s="9" t="inlineStr"/>
      <c r="B9540" s="9" t="inlineStr">
        <is>
          <t>for fixing frame to finished wall, plastic</t>
        </is>
      </c>
      <c r="C9540" s="9" t="inlineStr">
        <is>
          <t>packers,</t>
        </is>
      </c>
      <c r="D9540" s="9" t="inlineStr">
        <is>
          <t>plastic caps</t>
        </is>
      </c>
      <c r="E9540" s="9" t="inlineStr">
        <is>
          <t>and necessary</t>
        </is>
      </c>
      <c r="F9540" s="9" t="inlineStr">
        <is>
          <t>stainless</t>
        </is>
      </c>
    </row>
    <row r="9541" ht="11.5" customHeight="1">
      <c r="A9541" s="9" t="inlineStr"/>
      <c r="B9541" s="9" t="inlineStr">
        <is>
          <t>steel screws etc. Profile of frame</t>
        </is>
      </c>
      <c r="C9541" s="9" t="inlineStr">
        <is>
          <t>&amp; sash shall</t>
        </is>
      </c>
      <c r="D9541" s="9" t="inlineStr">
        <is>
          <t>be mitred</t>
        </is>
      </c>
      <c r="E9541" s="9" t="inlineStr">
        <is>
          <t>cut and</t>
        </is>
      </c>
      <c r="F9541" s="9" t="inlineStr">
        <is>
          <t>fusion welded at</t>
        </is>
      </c>
    </row>
    <row r="9542" ht="23" customHeight="1">
      <c r="A9542" s="9" t="inlineStr"/>
      <c r="B9542" s="9" t="inlineStr">
        <is>
          <t>all corners, mullion (if required) shall</t>
        </is>
      </c>
      <c r="C9542" s="9" t="inlineStr">
        <is>
          <t>be also</t>
        </is>
      </c>
      <c r="D9542" s="9" t="inlineStr">
        <is>
          <t>fusion welded</t>
        </is>
      </c>
      <c r="E9542" s="9" t="inlineStr">
        <is>
          <t>including</t>
        </is>
      </c>
      <c r="F9542" s="9" t="inlineStr">
        <is>
          <t>drilling of</t>
        </is>
      </c>
    </row>
    <row r="9543" ht="11.5" customHeight="1">
      <c r="A9543" s="9" t="inlineStr"/>
      <c r="B9543" s="9" t="inlineStr">
        <is>
          <t>holes for fixing hardware's and drainage</t>
        </is>
      </c>
      <c r="C9543" s="9" t="inlineStr">
        <is>
          <t>of</t>
        </is>
      </c>
      <c r="D9543" s="9" t="inlineStr">
        <is>
          <t>water etc.</t>
        </is>
      </c>
      <c r="E9543" s="9" t="inlineStr">
        <is>
          <t>After fixing</t>
        </is>
      </c>
      <c r="F9543" s="9" t="inlineStr">
        <is>
          <t>frame the gap</t>
        </is>
      </c>
    </row>
    <row r="9544" ht="11.5" customHeight="1">
      <c r="A9544" s="9" t="inlineStr"/>
      <c r="B9544" s="9" t="inlineStr">
        <is>
          <t>between frame and adjacent finished</t>
        </is>
      </c>
      <c r="C9544" s="9" t="inlineStr">
        <is>
          <t>wall shall</t>
        </is>
      </c>
      <c r="D9544" s="9" t="inlineStr">
        <is>
          <t>be filled</t>
        </is>
      </c>
      <c r="E9544" s="9" t="inlineStr">
        <is>
          <t>with weather</t>
        </is>
      </c>
      <c r="F9544" s="9" t="inlineStr">
        <is>
          <t>proof silicon</t>
        </is>
      </c>
    </row>
    <row r="9545" ht="11.5" customHeight="1">
      <c r="A9545" s="9" t="inlineStr"/>
      <c r="B9545" s="9" t="inlineStr">
        <is>
          <t>sealant over backer rod of required</t>
        </is>
      </c>
      <c r="C9545" s="9" t="inlineStr">
        <is>
          <t>size and</t>
        </is>
      </c>
      <c r="D9545" s="9" t="inlineStr">
        <is>
          <t>of approved</t>
        </is>
      </c>
      <c r="E9545" s="9" t="inlineStr">
        <is>
          <t>quality,</t>
        </is>
      </c>
      <c r="F9545" s="9" t="inlineStr">
        <is>
          <t>all complete as</t>
        </is>
      </c>
    </row>
    <row r="9546" ht="23" customHeight="1">
      <c r="A9546" s="9" t="inlineStr"/>
      <c r="B9546" s="9" t="inlineStr">
        <is>
          <t>per approved drawing &amp; direction</t>
        </is>
      </c>
      <c r="C9546" s="9" t="inlineStr">
        <is>
          <t>of Engineer-in-Charge.</t>
        </is>
      </c>
      <c r="D9546" s="9" t="inlineStr"/>
      <c r="E9546" s="9" t="inlineStr">
        <is>
          <t>(Single</t>
        </is>
      </c>
      <c r="F9546" s="9" t="inlineStr">
        <is>
          <t>/ double glass</t>
        </is>
      </c>
    </row>
    <row r="9547" ht="23" customHeight="1">
      <c r="A9547" s="9" t="inlineStr"/>
      <c r="B9547" s="9" t="inlineStr">
        <is>
          <t>panes and silicon sealant shall be</t>
        </is>
      </c>
      <c r="C9547" s="9" t="inlineStr">
        <is>
          <t>paid separately)</t>
        </is>
      </c>
      <c r="D9547" s="9" t="inlineStr"/>
      <c r="E9547" s="9" t="inlineStr"/>
      <c r="F9547" s="9" t="inlineStr"/>
    </row>
    <row r="9548" ht="11.5" customHeight="1">
      <c r="A9548" s="9" t="inlineStr"/>
      <c r="B9548" s="9" t="inlineStr">
        <is>
          <t>Note: For uPVC frame, sash and mullion</t>
        </is>
      </c>
      <c r="C9548" s="9" t="inlineStr">
        <is>
          <t>extruded</t>
        </is>
      </c>
      <c r="D9548" s="9" t="inlineStr">
        <is>
          <t>profiles</t>
        </is>
      </c>
      <c r="E9548" s="9" t="inlineStr">
        <is>
          <t>minus</t>
        </is>
      </c>
      <c r="F9548" s="9" t="inlineStr">
        <is>
          <t>5% tolerancein</t>
        </is>
      </c>
    </row>
    <row r="9549" ht="23" customHeight="1">
      <c r="A9549" s="9" t="inlineStr"/>
      <c r="B9549" s="9" t="inlineStr">
        <is>
          <t>dimension i.e. in depth &amp; width of</t>
        </is>
      </c>
      <c r="C9549" s="9" t="inlineStr">
        <is>
          <t>profile shall</t>
        </is>
      </c>
      <c r="D9549" s="9" t="inlineStr">
        <is>
          <t>be acceptable.</t>
        </is>
      </c>
      <c r="E9549" s="9" t="inlineStr">
        <is>
          <t>Variation</t>
        </is>
      </c>
      <c r="F9549" s="9" t="inlineStr">
        <is>
          <t>in profile</t>
        </is>
      </c>
    </row>
    <row r="9550" ht="11.5" customHeight="1">
      <c r="A9550" s="9" t="inlineStr"/>
      <c r="B9550" s="9" t="inlineStr">
        <is>
          <t>dimension in higher side shall be</t>
        </is>
      </c>
      <c r="C9550" s="9" t="inlineStr">
        <is>
          <t>accepted</t>
        </is>
      </c>
      <c r="D9550" s="9" t="inlineStr">
        <is>
          <t>but no extra</t>
        </is>
      </c>
      <c r="E9550" s="9" t="inlineStr">
        <is>
          <t>payment</t>
        </is>
      </c>
      <c r="F9550" s="9" t="inlineStr">
        <is>
          <t>on this account</t>
        </is>
      </c>
    </row>
    <row r="9551" ht="11.5" customHeight="1">
      <c r="A9551" s="9" t="inlineStr"/>
      <c r="B9551" s="9" t="inlineStr">
        <is>
          <t>shall be made.</t>
        </is>
      </c>
      <c r="C9551" s="9" t="inlineStr"/>
      <c r="D9551" s="9" t="inlineStr"/>
      <c r="E9551" s="9" t="inlineStr"/>
      <c r="F9551" s="9" t="inlineStr"/>
    </row>
    <row r="9552" ht="23" customHeight="1">
      <c r="A9552" s="9" t="inlineStr">
        <is>
          <t>9.147A.1</t>
        </is>
      </c>
      <c r="B9552" s="9" t="inlineStr">
        <is>
          <t>Casement window single panel</t>
        </is>
      </c>
      <c r="C9552" s="9" t="inlineStr">
        <is>
          <t>with S.S.</t>
        </is>
      </c>
      <c r="D9552" s="9" t="inlineStr">
        <is>
          <t>friction hinges</t>
        </is>
      </c>
      <c r="E9552" s="9" t="inlineStr">
        <is>
          <t>(300</t>
        </is>
      </c>
      <c r="F9552" s="9" t="inlineStr">
        <is>
          <t>x 19 x 1.9 mm),</t>
        </is>
      </c>
    </row>
    <row r="9553" ht="11.5" customHeight="1">
      <c r="A9553" s="9" t="inlineStr"/>
      <c r="B9553" s="9" t="inlineStr">
        <is>
          <t>made of (small series) frame 47</t>
        </is>
      </c>
      <c r="C9553" s="9" t="inlineStr">
        <is>
          <t>x 50 mm</t>
        </is>
      </c>
      <c r="D9553" s="9" t="inlineStr">
        <is>
          <t>&amp; sash 47</t>
        </is>
      </c>
      <c r="E9553" s="9" t="inlineStr">
        <is>
          <t>x 68 mm both</t>
        </is>
      </c>
      <c r="F9553" s="9" t="inlineStr">
        <is>
          <t>having wall</t>
        </is>
      </c>
    </row>
    <row r="9554" ht="11.5" customHeight="1">
      <c r="A9554" s="9" t="inlineStr"/>
      <c r="B9554" s="9" t="inlineStr">
        <is>
          <t>thickness of 1.9 ± 0.2 mm and single</t>
        </is>
      </c>
      <c r="C9554" s="9" t="inlineStr">
        <is>
          <t>glass</t>
        </is>
      </c>
      <c r="D9554" s="9" t="inlineStr">
        <is>
          <t>pane glazing</t>
        </is>
      </c>
      <c r="E9554" s="9" t="inlineStr">
        <is>
          <t>bead</t>
        </is>
      </c>
      <c r="F9554" s="9" t="inlineStr">
        <is>
          <t>of appropriate</t>
        </is>
      </c>
    </row>
    <row r="9555" ht="11.5" customHeight="1">
      <c r="A9555" s="9" t="inlineStr"/>
      <c r="B9555" s="9" t="inlineStr">
        <is>
          <t>dimension. (Area of window upto</t>
        </is>
      </c>
      <c r="C9555" s="9" t="inlineStr">
        <is>
          <t>0.75 sqm.)</t>
        </is>
      </c>
      <c r="D9555" s="9" t="inlineStr"/>
      <c r="E9555" s="9" t="inlineStr"/>
      <c r="F9555" s="9" t="inlineStr"/>
    </row>
    <row r="9556" ht="11.5" customHeight="1">
      <c r="A9556" s="10" t="inlineStr">
        <is>
          <t>Code</t>
        </is>
      </c>
      <c r="B9556" s="10" t="inlineStr">
        <is>
          <t>Description</t>
        </is>
      </c>
      <c r="C9556" s="10" t="inlineStr">
        <is>
          <t>Unit</t>
        </is>
      </c>
      <c r="D9556" s="10" t="inlineStr">
        <is>
          <t>Quantity</t>
        </is>
      </c>
      <c r="E9556" s="10" t="inlineStr">
        <is>
          <t>Rate</t>
        </is>
      </c>
      <c r="F9556" s="10" t="inlineStr">
        <is>
          <t>Amount</t>
        </is>
      </c>
    </row>
    <row r="9557" ht="11.5" customHeight="1">
      <c r="A9557" s="9" t="inlineStr"/>
      <c r="B9557" s="9" t="inlineStr">
        <is>
          <t>Detail of Cost for uPVC casement</t>
        </is>
      </c>
      <c r="C9557" s="9" t="inlineStr"/>
      <c r="D9557" s="9" t="inlineStr"/>
      <c r="E9557" s="9" t="inlineStr"/>
      <c r="F9557" s="9" t="inlineStr"/>
    </row>
    <row r="9558" ht="11.5" customHeight="1">
      <c r="A9558" s="9" t="inlineStr"/>
      <c r="B9558" s="9" t="inlineStr">
        <is>
          <t>window size 0.50 x 1.35 m = 0.68 sqm</t>
        </is>
      </c>
      <c r="C9558" s="9" t="inlineStr"/>
      <c r="D9558" s="9" t="inlineStr"/>
      <c r="E9558" s="9" t="inlineStr"/>
      <c r="F9558" s="9" t="inlineStr"/>
    </row>
    <row r="9559" ht="11.5" customHeight="1">
      <c r="A9559" s="9" t="inlineStr"/>
      <c r="B9559" s="9" t="inlineStr">
        <is>
          <t>MATERIAL</t>
        </is>
      </c>
      <c r="C9559" s="9" t="inlineStr"/>
      <c r="D9559" s="9" t="inlineStr"/>
      <c r="E9559" s="9" t="inlineStr"/>
      <c r="F9559" s="9" t="inlineStr"/>
    </row>
    <row r="9560" ht="11.5" customHeight="1">
      <c r="A9560" s="9" t="inlineStr">
        <is>
          <t>8121</t>
        </is>
      </c>
      <c r="B9560" s="9" t="inlineStr">
        <is>
          <t>uPVC extruded (small series)</t>
        </is>
      </c>
      <c r="C9560" s="9" t="inlineStr"/>
      <c r="D9560" s="9" t="inlineStr"/>
      <c r="E9560" s="9" t="inlineStr"/>
      <c r="F9560" s="9" t="inlineStr"/>
    </row>
    <row r="9561" ht="11.5" customHeight="1">
      <c r="A9561" s="9" t="inlineStr"/>
      <c r="B9561" s="9" t="inlineStr">
        <is>
          <t>casement window frame size</t>
        </is>
      </c>
      <c r="C9561" s="9" t="inlineStr"/>
      <c r="D9561" s="9" t="inlineStr"/>
      <c r="E9561" s="9" t="inlineStr"/>
      <c r="F9561" s="9" t="inlineStr"/>
    </row>
    <row r="9562" ht="11.5" customHeight="1">
      <c r="A9562" s="9" t="inlineStr"/>
      <c r="B9562" s="9" t="inlineStr">
        <is>
          <t>47x50mm i/c 5% wastage</t>
        </is>
      </c>
      <c r="C9562" s="9" t="inlineStr">
        <is>
          <t>metre</t>
        </is>
      </c>
      <c r="D9562" s="9" t="inlineStr">
        <is>
          <t>3.89</t>
        </is>
      </c>
      <c r="E9562" s="9" t="inlineStr">
        <is>
          <t>258.30</t>
        </is>
      </c>
      <c r="F9562" s="9" t="inlineStr">
        <is>
          <t>1004.79</t>
        </is>
      </c>
    </row>
    <row r="9563" ht="11.5" customHeight="1">
      <c r="A9563" s="9" t="inlineStr">
        <is>
          <t>8122</t>
        </is>
      </c>
      <c r="B9563" s="9" t="inlineStr">
        <is>
          <t>uPVC extruded (small series)</t>
        </is>
      </c>
      <c r="C9563" s="9" t="inlineStr"/>
      <c r="D9563" s="9" t="inlineStr"/>
      <c r="E9563" s="9" t="inlineStr"/>
      <c r="F9563" s="9" t="inlineStr"/>
    </row>
    <row r="9564" ht="11.5" customHeight="1">
      <c r="A9564" s="9" t="inlineStr"/>
      <c r="B9564" s="9" t="inlineStr">
        <is>
          <t>casement window sash/window mullion</t>
        </is>
      </c>
      <c r="C9564" s="9" t="inlineStr"/>
      <c r="D9564" s="9" t="inlineStr"/>
      <c r="E9564" s="9" t="inlineStr"/>
      <c r="F9564" s="9" t="inlineStr"/>
    </row>
    <row r="9565" ht="11.5" customHeight="1">
      <c r="A9565" s="9" t="inlineStr"/>
      <c r="B9565" s="9" t="inlineStr">
        <is>
          <t>size 47x68 mm i/c 5% wastage</t>
        </is>
      </c>
      <c r="C9565" s="9" t="inlineStr">
        <is>
          <t>metre</t>
        </is>
      </c>
      <c r="D9565" s="9" t="inlineStr">
        <is>
          <t>3.68</t>
        </is>
      </c>
      <c r="E9565" s="9" t="inlineStr">
        <is>
          <t>282.90</t>
        </is>
      </c>
      <c r="F9565" s="9" t="inlineStr">
        <is>
          <t>1041.07</t>
        </is>
      </c>
    </row>
    <row r="9566" ht="11.5" customHeight="1">
      <c r="A9566" s="9" t="inlineStr">
        <is>
          <t>8125</t>
        </is>
      </c>
      <c r="B9566" s="9" t="inlineStr">
        <is>
          <t>uPVC extruded glazing bead of</t>
        </is>
      </c>
      <c r="C9566" s="9" t="inlineStr"/>
      <c r="D9566" s="9" t="inlineStr"/>
      <c r="E9566" s="9" t="inlineStr"/>
      <c r="F9566" s="9" t="inlineStr"/>
    </row>
    <row r="9568" ht="11.5" customHeight="1">
      <c r="A9568" s="10" t="inlineStr">
        <is>
          <t>Code</t>
        </is>
      </c>
      <c r="B9568" s="10" t="inlineStr">
        <is>
          <t>Description</t>
        </is>
      </c>
      <c r="C9568" s="10" t="inlineStr">
        <is>
          <t>Unit</t>
        </is>
      </c>
      <c r="D9568" s="10" t="inlineStr">
        <is>
          <t>Quantity</t>
        </is>
      </c>
      <c r="E9568" s="10" t="inlineStr">
        <is>
          <t>Rate</t>
        </is>
      </c>
      <c r="F9568" s="10" t="inlineStr">
        <is>
          <t>Amount</t>
        </is>
      </c>
    </row>
    <row r="9569" ht="11.5" customHeight="1">
      <c r="A9569" s="9" t="inlineStr">
        <is>
          <t>3991</t>
        </is>
      </c>
      <c r="B9569" s="9" t="inlineStr">
        <is>
          <t>Galvanized iron (1.6 ± 0.2 mm) thick</t>
        </is>
      </c>
      <c r="C9569" s="9" t="inlineStr"/>
      <c r="D9569" s="9" t="inlineStr"/>
      <c r="E9569" s="9" t="inlineStr"/>
      <c r="F9569" s="9" t="inlineStr"/>
    </row>
    <row r="9570" ht="11.5" customHeight="1">
      <c r="A9570" s="9" t="inlineStr"/>
      <c r="B9570" s="9" t="inlineStr">
        <is>
          <t>reinforcement for small series</t>
        </is>
      </c>
      <c r="C9570" s="9" t="inlineStr"/>
      <c r="D9570" s="9" t="inlineStr"/>
      <c r="E9570" s="9" t="inlineStr"/>
      <c r="F9570" s="9" t="inlineStr"/>
    </row>
    <row r="9571" ht="11.5" customHeight="1">
      <c r="A9571" s="9" t="inlineStr"/>
      <c r="B9571" s="9" t="inlineStr">
        <is>
          <t>casement window frame, sash, mullion</t>
        </is>
      </c>
      <c r="C9571" s="9" t="inlineStr"/>
      <c r="D9571" s="9" t="inlineStr"/>
      <c r="E9571" s="9" t="inlineStr"/>
      <c r="F9571" s="9" t="inlineStr"/>
    </row>
    <row r="9572" ht="11.5" customHeight="1">
      <c r="A9572" s="9" t="inlineStr"/>
      <c r="B9572" s="9" t="inlineStr">
        <is>
          <t>i/c 5% wastage</t>
        </is>
      </c>
      <c r="C9572" s="9" t="inlineStr">
        <is>
          <t>metre</t>
        </is>
      </c>
      <c r="D9572" s="9" t="inlineStr">
        <is>
          <t>6.97</t>
        </is>
      </c>
      <c r="E9572" s="9" t="inlineStr">
        <is>
          <t>66.00</t>
        </is>
      </c>
      <c r="F9572" s="9" t="inlineStr">
        <is>
          <t>460.02</t>
        </is>
      </c>
    </row>
    <row r="9573" ht="11.5" customHeight="1">
      <c r="A9573" s="9" t="inlineStr"/>
      <c r="B9573" s="9" t="inlineStr">
        <is>
          <t>Window Frame = 3.59 M + Window</t>
        </is>
      </c>
      <c r="C9573" s="9" t="inlineStr"/>
      <c r="D9573" s="9" t="inlineStr"/>
      <c r="E9573" s="9" t="inlineStr"/>
      <c r="F9573" s="9" t="inlineStr"/>
    </row>
    <row r="9574" ht="11.5" customHeight="1">
      <c r="A9574" s="9" t="inlineStr"/>
      <c r="B9574" s="9" t="inlineStr">
        <is>
          <t>Sash = 3.38 M</t>
        </is>
      </c>
      <c r="C9574" s="9" t="inlineStr"/>
      <c r="D9574" s="9" t="inlineStr"/>
      <c r="E9574" s="9" t="inlineStr"/>
      <c r="F9574" s="9" t="inlineStr"/>
    </row>
    <row r="9575" ht="11.5" customHeight="1">
      <c r="A9575" s="9" t="inlineStr"/>
      <c r="B9575" s="9" t="inlineStr">
        <is>
          <t>Total = 6.97 M</t>
        </is>
      </c>
      <c r="C9575" s="9" t="inlineStr"/>
      <c r="D9575" s="9" t="inlineStr"/>
      <c r="E9575" s="9" t="inlineStr"/>
      <c r="F9575" s="9" t="inlineStr"/>
    </row>
    <row r="9576" ht="11.5" customHeight="1">
      <c r="A9576" s="9" t="inlineStr">
        <is>
          <t>7390</t>
        </is>
      </c>
      <c r="B9576" s="9" t="inlineStr">
        <is>
          <t>EPDM Gasket for uPVC window i/c</t>
        </is>
      </c>
      <c r="C9576" s="9" t="inlineStr"/>
      <c r="D9576" s="9" t="inlineStr"/>
      <c r="E9576" s="9" t="inlineStr"/>
      <c r="F9576" s="9" t="inlineStr"/>
    </row>
    <row r="9577" ht="11.5" customHeight="1">
      <c r="A9577" s="9" t="inlineStr"/>
      <c r="B9577" s="9" t="inlineStr">
        <is>
          <t>5% wastage</t>
        </is>
      </c>
      <c r="C9577" s="9" t="inlineStr">
        <is>
          <t>metre</t>
        </is>
      </c>
      <c r="D9577" s="9" t="inlineStr">
        <is>
          <t>14.55</t>
        </is>
      </c>
      <c r="E9577" s="9" t="inlineStr">
        <is>
          <t>19.00</t>
        </is>
      </c>
      <c r="F9577" s="9" t="inlineStr">
        <is>
          <t>276.45</t>
        </is>
      </c>
    </row>
    <row r="9578" ht="11.5" customHeight="1">
      <c r="A9578" s="9" t="inlineStr">
        <is>
          <t>3995</t>
        </is>
      </c>
      <c r="B9578" s="9" t="inlineStr">
        <is>
          <t>G.I fasteners 100 x 8 mm</t>
        </is>
      </c>
      <c r="C9578" s="9" t="inlineStr">
        <is>
          <t>each</t>
        </is>
      </c>
      <c r="D9578" s="9" t="inlineStr">
        <is>
          <t>8.00</t>
        </is>
      </c>
      <c r="E9578" s="9" t="inlineStr">
        <is>
          <t>14.00</t>
        </is>
      </c>
      <c r="F9578" s="9" t="inlineStr">
        <is>
          <t>112.00</t>
        </is>
      </c>
    </row>
    <row r="9579" ht="11.5" customHeight="1">
      <c r="A9579" s="9" t="inlineStr">
        <is>
          <t>8757</t>
        </is>
      </c>
      <c r="B9579" s="9" t="inlineStr">
        <is>
          <t>Stainless steel friction hinges (SS-304</t>
        </is>
      </c>
      <c r="C9579" s="9" t="inlineStr"/>
      <c r="D9579" s="9" t="inlineStr"/>
      <c r="E9579" s="9" t="inlineStr"/>
      <c r="F9579" s="9" t="inlineStr"/>
    </row>
    <row r="9580" ht="11.5" customHeight="1">
      <c r="A9580" s="9" t="inlineStr"/>
      <c r="B9580" s="9" t="inlineStr">
        <is>
          <t>grade) size 300 x 19 x 1.9 mm for</t>
        </is>
      </c>
      <c r="C9580" s="9" t="inlineStr"/>
      <c r="D9580" s="9" t="inlineStr"/>
      <c r="E9580" s="9" t="inlineStr"/>
      <c r="F9580" s="9" t="inlineStr"/>
    </row>
    <row r="9581" ht="11.5" customHeight="1">
      <c r="A9581" s="9" t="inlineStr"/>
      <c r="B9581" s="9" t="inlineStr">
        <is>
          <t>uPVC window</t>
        </is>
      </c>
      <c r="C9581" s="9" t="inlineStr">
        <is>
          <t>each</t>
        </is>
      </c>
      <c r="D9581" s="9" t="inlineStr">
        <is>
          <t>2.00</t>
        </is>
      </c>
      <c r="E9581" s="9" t="inlineStr">
        <is>
          <t>245.00</t>
        </is>
      </c>
      <c r="F9581" s="9" t="inlineStr">
        <is>
          <t>490.00</t>
        </is>
      </c>
    </row>
    <row r="9582" ht="11.5" customHeight="1">
      <c r="A9582" s="9" t="inlineStr">
        <is>
          <t>8750</t>
        </is>
      </c>
      <c r="B9582" s="9" t="inlineStr">
        <is>
          <t>Zinc alloy (white powder coated)</t>
        </is>
      </c>
      <c r="C9582" s="9" t="inlineStr"/>
      <c r="D9582" s="9" t="inlineStr"/>
      <c r="E9582" s="9" t="inlineStr"/>
      <c r="F9582" s="9" t="inlineStr"/>
    </row>
    <row r="9583" ht="11.5" customHeight="1">
      <c r="A9583" s="9" t="inlineStr"/>
      <c r="B9583" s="9" t="inlineStr">
        <is>
          <t>casement handle for uPVC window</t>
        </is>
      </c>
      <c r="C9583" s="9" t="inlineStr">
        <is>
          <t>each</t>
        </is>
      </c>
      <c r="D9583" s="9" t="inlineStr">
        <is>
          <t>1.00</t>
        </is>
      </c>
      <c r="E9583" s="9" t="inlineStr">
        <is>
          <t>130.00</t>
        </is>
      </c>
      <c r="F9583" s="9" t="inlineStr">
        <is>
          <t>130.00</t>
        </is>
      </c>
    </row>
    <row r="9584" ht="11.5" customHeight="1">
      <c r="A9584" s="9" t="inlineStr">
        <is>
          <t>9999</t>
        </is>
      </c>
      <c r="B9584" s="9" t="inlineStr">
        <is>
          <t>Sundries, plastic packers, plastic caps,</t>
        </is>
      </c>
      <c r="C9584" s="9" t="inlineStr"/>
      <c r="D9584" s="9" t="inlineStr"/>
      <c r="E9584" s="9" t="inlineStr"/>
      <c r="F9584" s="9" t="inlineStr"/>
    </row>
    <row r="9585" ht="11.5" customHeight="1">
      <c r="A9585" s="9" t="inlineStr"/>
      <c r="B9585" s="9" t="inlineStr">
        <is>
          <t>SS screws and carriage of material</t>
        </is>
      </c>
      <c r="C9585" s="9" t="inlineStr">
        <is>
          <t>L.S.</t>
        </is>
      </c>
      <c r="D9585" s="9" t="inlineStr">
        <is>
          <t>170.00</t>
        </is>
      </c>
      <c r="E9585" s="9" t="inlineStr">
        <is>
          <t>2.00</t>
        </is>
      </c>
      <c r="F9585" s="9" t="inlineStr">
        <is>
          <t>340.00</t>
        </is>
      </c>
    </row>
    <row r="9586" ht="11.5" customHeight="1">
      <c r="A9586" s="9" t="inlineStr"/>
      <c r="B9586" s="9" t="inlineStr">
        <is>
          <t>LABOUR</t>
        </is>
      </c>
      <c r="C9586" s="9" t="inlineStr"/>
      <c r="D9586" s="9" t="inlineStr"/>
      <c r="E9586" s="9" t="inlineStr"/>
      <c r="F9586" s="9" t="inlineStr"/>
    </row>
    <row r="9587" ht="11.5" customHeight="1">
      <c r="A9587" s="9" t="inlineStr">
        <is>
          <t>0162</t>
        </is>
      </c>
      <c r="B9587" s="9" t="inlineStr">
        <is>
          <t>Labour for fabrication of uPVC</t>
        </is>
      </c>
      <c r="C9587" s="9" t="inlineStr"/>
      <c r="D9587" s="9" t="inlineStr"/>
      <c r="E9587" s="9" t="inlineStr"/>
      <c r="F9587" s="9" t="inlineStr"/>
    </row>
    <row r="9588" ht="11.5" customHeight="1">
      <c r="A9588" s="9" t="inlineStr"/>
      <c r="B9588" s="9" t="inlineStr">
        <is>
          <t>extruded casement windows including</t>
        </is>
      </c>
      <c r="C9588" s="9" t="inlineStr"/>
      <c r="D9588" s="9" t="inlineStr"/>
      <c r="E9588" s="9" t="inlineStr"/>
      <c r="F9588" s="9" t="inlineStr"/>
    </row>
    <row r="9589" ht="11.5" customHeight="1">
      <c r="A9589" s="9" t="inlineStr"/>
      <c r="B9589" s="9" t="inlineStr">
        <is>
          <t>drilling holes, fixing of fittings &amp;</t>
        </is>
      </c>
      <c r="C9589" s="9" t="inlineStr"/>
      <c r="D9589" s="9" t="inlineStr"/>
      <c r="E9589" s="9" t="inlineStr"/>
      <c r="F9589" s="9" t="inlineStr"/>
    </row>
    <row r="9590" ht="11.5" customHeight="1">
      <c r="A9590" s="9" t="inlineStr"/>
      <c r="B9590" s="9" t="inlineStr">
        <is>
          <t>hardwares, hire charges of drill</t>
        </is>
      </c>
      <c r="C9590" s="9" t="inlineStr"/>
      <c r="D9590" s="9" t="inlineStr"/>
      <c r="E9590" s="9" t="inlineStr"/>
      <c r="F9590" s="9" t="inlineStr"/>
    </row>
    <row r="9591" ht="11.5" customHeight="1">
      <c r="A9591" s="9" t="inlineStr"/>
      <c r="B9591" s="9" t="inlineStr">
        <is>
          <t>machine and electricity charges etc.</t>
        </is>
      </c>
      <c r="C9591" s="9" t="inlineStr">
        <is>
          <t>sqm</t>
        </is>
      </c>
      <c r="D9591" s="9" t="inlineStr">
        <is>
          <t>0.68</t>
        </is>
      </c>
      <c r="E9591" s="9" t="inlineStr">
        <is>
          <t>485.00</t>
        </is>
      </c>
      <c r="F9591" s="9" t="inlineStr">
        <is>
          <t>329.80</t>
        </is>
      </c>
    </row>
    <row r="9592" ht="11.5" customHeight="1">
      <c r="A9592" s="9" t="inlineStr">
        <is>
          <t>0163</t>
        </is>
      </c>
      <c r="B9592" s="9" t="inlineStr">
        <is>
          <t>Labour for installation of uPVC</t>
        </is>
      </c>
      <c r="C9592" s="9" t="inlineStr"/>
      <c r="D9592" s="9" t="inlineStr"/>
      <c r="E9592" s="9" t="inlineStr"/>
      <c r="F9592" s="9" t="inlineStr"/>
    </row>
    <row r="9593" ht="11.5" customHeight="1">
      <c r="A9593" s="9" t="inlineStr"/>
      <c r="B9593" s="9" t="inlineStr">
        <is>
          <t>extruded casement windows including</t>
        </is>
      </c>
      <c r="C9593" s="9" t="inlineStr"/>
      <c r="D9593" s="9" t="inlineStr"/>
      <c r="E9593" s="9" t="inlineStr"/>
      <c r="F9593" s="9" t="inlineStr"/>
    </row>
    <row r="9594" ht="11.5" customHeight="1">
      <c r="A9594" s="9" t="inlineStr"/>
      <c r="B9594" s="9" t="inlineStr">
        <is>
          <t>scaffolding</t>
        </is>
      </c>
      <c r="C9594" s="9" t="inlineStr">
        <is>
          <t>sqm</t>
        </is>
      </c>
      <c r="D9594" s="9" t="inlineStr">
        <is>
          <t>0.68</t>
        </is>
      </c>
      <c r="E9594" s="9" t="inlineStr">
        <is>
          <t>430.00</t>
        </is>
      </c>
      <c r="F9594" s="9" t="inlineStr">
        <is>
          <t>292.40</t>
        </is>
      </c>
    </row>
    <row r="9595" ht="11.5" customHeight="1">
      <c r="A9595" s="9" t="inlineStr"/>
      <c r="B9595" s="9" t="inlineStr">
        <is>
          <t>TOTAL</t>
        </is>
      </c>
      <c r="C9595" s="9" t="inlineStr"/>
      <c r="D9595" s="9" t="inlineStr"/>
      <c r="E9595" s="9" t="inlineStr"/>
      <c r="F9595" s="9" t="inlineStr">
        <is>
          <t>4819.95 W</t>
        </is>
      </c>
    </row>
    <row r="9596" ht="11.5" customHeight="1">
      <c r="A9596" s="9" t="inlineStr"/>
      <c r="B9596" s="9" t="inlineStr">
        <is>
          <t>Add 1 % Water charges on "W"</t>
        </is>
      </c>
      <c r="C9596" s="9" t="inlineStr"/>
      <c r="D9596" s="9" t="inlineStr"/>
      <c r="E9596" s="9" t="inlineStr"/>
      <c r="F9596" s="9" t="inlineStr">
        <is>
          <t>48.20</t>
        </is>
      </c>
    </row>
    <row r="9597" ht="11.5" customHeight="1">
      <c r="A9597" s="9" t="inlineStr"/>
      <c r="B9597" s="9" t="inlineStr">
        <is>
          <t>TOTAL</t>
        </is>
      </c>
      <c r="C9597" s="9" t="inlineStr"/>
      <c r="D9597" s="9" t="inlineStr"/>
      <c r="E9597" s="9" t="inlineStr"/>
      <c r="F9597" s="9" t="inlineStr">
        <is>
          <t>4868.14 X</t>
        </is>
      </c>
    </row>
    <row r="9598" ht="11.5" customHeight="1">
      <c r="A9598" s="9" t="inlineStr"/>
      <c r="B9598" s="9" t="inlineStr">
        <is>
          <t>Add GST on "X" (multiplying factor</t>
        </is>
      </c>
      <c r="C9598" s="9" t="inlineStr"/>
      <c r="D9598" s="9" t="inlineStr"/>
      <c r="E9598" s="9" t="inlineStr"/>
      <c r="F9598" s="9" t="inlineStr"/>
    </row>
    <row r="9599" ht="11.5" customHeight="1">
      <c r="A9599" s="9" t="inlineStr"/>
      <c r="B9599" s="9" t="inlineStr">
        <is>
          <t>0.1405)</t>
        </is>
      </c>
      <c r="C9599" s="9" t="inlineStr"/>
      <c r="D9599" s="9" t="inlineStr"/>
      <c r="E9599" s="9" t="inlineStr"/>
      <c r="F9599" s="9" t="inlineStr">
        <is>
          <t>683.97</t>
        </is>
      </c>
    </row>
    <row r="9600" ht="11.5" customHeight="1">
      <c r="A9600" s="9" t="inlineStr"/>
      <c r="B9600" s="9" t="inlineStr">
        <is>
          <t>TOTAL</t>
        </is>
      </c>
      <c r="C9600" s="9" t="inlineStr"/>
      <c r="D9600" s="9" t="inlineStr"/>
      <c r="E9600" s="9" t="inlineStr"/>
      <c r="F9600" s="9" t="inlineStr">
        <is>
          <t>5552.12 Y</t>
        </is>
      </c>
    </row>
    <row r="9601" ht="11.5" customHeight="1">
      <c r="A9601" s="9" t="inlineStr"/>
      <c r="B9601" s="9" t="inlineStr">
        <is>
          <t>Add 15% CPOH on "Y"</t>
        </is>
      </c>
      <c r="C9601" s="9" t="inlineStr"/>
      <c r="D9601" s="9" t="inlineStr"/>
      <c r="E9601" s="9" t="inlineStr"/>
      <c r="F9601" s="9" t="inlineStr">
        <is>
          <t>832.82</t>
        </is>
      </c>
    </row>
    <row r="9602" ht="11.5" customHeight="1">
      <c r="A9602" s="9" t="inlineStr"/>
      <c r="B9602" s="9" t="inlineStr">
        <is>
          <t>TOTAL</t>
        </is>
      </c>
      <c r="C9602" s="9" t="inlineStr"/>
      <c r="D9602" s="9" t="inlineStr"/>
      <c r="E9602" s="9" t="inlineStr"/>
      <c r="F9602" s="9" t="inlineStr">
        <is>
          <t>6384.94 Z</t>
        </is>
      </c>
    </row>
    <row r="9603" ht="11.5" customHeight="1">
      <c r="A9603" s="9" t="inlineStr"/>
      <c r="B9603" s="9" t="inlineStr">
        <is>
          <t>Add Cess @ 1% on "Z"</t>
        </is>
      </c>
      <c r="C9603" s="9" t="inlineStr"/>
      <c r="D9603" s="9" t="inlineStr"/>
      <c r="E9603" s="9" t="inlineStr"/>
      <c r="F9603" s="9" t="inlineStr">
        <is>
          <t>63.85</t>
        </is>
      </c>
    </row>
    <row r="9604" ht="11.5" customHeight="1">
      <c r="A9604" s="9" t="inlineStr"/>
      <c r="B9604" s="9" t="inlineStr">
        <is>
          <t>Cost of 0.68 sqm</t>
        </is>
      </c>
      <c r="C9604" s="9" t="inlineStr"/>
      <c r="D9604" s="9" t="inlineStr"/>
      <c r="E9604" s="9" t="inlineStr"/>
      <c r="F9604" s="9" t="inlineStr">
        <is>
          <t>6448.79</t>
        </is>
      </c>
    </row>
    <row r="9605" ht="11.5" customHeight="1">
      <c r="A9605" s="9" t="inlineStr"/>
      <c r="B9605" s="9" t="inlineStr">
        <is>
          <t>Cost of 1.00 sqm</t>
        </is>
      </c>
      <c r="C9605" s="9" t="inlineStr"/>
      <c r="D9605" s="9" t="inlineStr"/>
      <c r="E9605" s="9" t="inlineStr"/>
      <c r="F9605" s="9" t="inlineStr">
        <is>
          <t>9483.51</t>
        </is>
      </c>
    </row>
    <row r="9606" ht="11.5" customHeight="1">
      <c r="A9606" s="9" t="inlineStr"/>
      <c r="B9606" s="9" t="inlineStr">
        <is>
          <t>Say</t>
        </is>
      </c>
      <c r="C9606" s="9" t="inlineStr"/>
      <c r="D9606" s="9" t="inlineStr"/>
      <c r="E9606" s="9" t="inlineStr"/>
      <c r="F9606" s="9" t="inlineStr">
        <is>
          <t>9483.50</t>
        </is>
      </c>
    </row>
    <row r="9607" ht="23" customHeight="1">
      <c r="A9607" s="9" t="inlineStr">
        <is>
          <t>9.147A.2</t>
        </is>
      </c>
      <c r="B9607" s="9" t="inlineStr">
        <is>
          <t>Casement window double panels</t>
        </is>
      </c>
      <c r="C9607" s="9" t="inlineStr">
        <is>
          <t>with S.S.</t>
        </is>
      </c>
      <c r="D9607" s="9" t="inlineStr">
        <is>
          <t>friction hinges</t>
        </is>
      </c>
      <c r="E9607" s="9" t="inlineStr">
        <is>
          <t>(300</t>
        </is>
      </c>
      <c r="F9607" s="9" t="inlineStr">
        <is>
          <t>x 19 x 1.9 mm)</t>
        </is>
      </c>
    </row>
    <row r="9608" ht="11.5" customHeight="1">
      <c r="A9608" s="9" t="inlineStr"/>
      <c r="B9608" s="9" t="inlineStr">
        <is>
          <t>made of (small series) frame 47 x</t>
        </is>
      </c>
      <c r="C9608" s="9" t="inlineStr">
        <is>
          <t>50 mm,</t>
        </is>
      </c>
      <c r="D9608" s="9" t="inlineStr">
        <is>
          <t>sash 47 x 68</t>
        </is>
      </c>
      <c r="E9608" s="9" t="inlineStr">
        <is>
          <t>mm &amp; mullion</t>
        </is>
      </c>
      <c r="F9608" s="9" t="inlineStr">
        <is>
          <t>47 x 68 mm</t>
        </is>
      </c>
    </row>
    <row r="9609" ht="23" customHeight="1">
      <c r="A9609" s="9" t="inlineStr"/>
      <c r="B9609" s="9" t="inlineStr">
        <is>
          <t>all having wall thickness of 1.9 ±</t>
        </is>
      </c>
      <c r="C9609" s="9" t="inlineStr">
        <is>
          <t>0.2 mm and</t>
        </is>
      </c>
      <c r="D9609" s="9" t="inlineStr">
        <is>
          <t>single glazing</t>
        </is>
      </c>
      <c r="E9609" s="9" t="inlineStr">
        <is>
          <t>bead</t>
        </is>
      </c>
      <c r="F9609" s="9" t="inlineStr">
        <is>
          <t>of appropriate</t>
        </is>
      </c>
    </row>
    <row r="9610" ht="11.5" customHeight="1">
      <c r="A9610" s="9" t="inlineStr"/>
      <c r="B9610" s="9" t="inlineStr">
        <is>
          <t>dimension. (Area of window above</t>
        </is>
      </c>
      <c r="C9610" s="9" t="inlineStr">
        <is>
          <t>0.75 sqm</t>
        </is>
      </c>
      <c r="D9610" s="9" t="inlineStr">
        <is>
          <t>upto 1.50</t>
        </is>
      </c>
      <c r="E9610" s="9" t="inlineStr">
        <is>
          <t>sqm).</t>
        </is>
      </c>
      <c r="F9610" s="9" t="inlineStr"/>
    </row>
    <row r="9611" ht="11.5" customHeight="1">
      <c r="A9611" s="10" t="inlineStr">
        <is>
          <t>Code</t>
        </is>
      </c>
      <c r="B9611" s="10" t="inlineStr">
        <is>
          <t>Description</t>
        </is>
      </c>
      <c r="C9611" s="10" t="inlineStr">
        <is>
          <t>Unit</t>
        </is>
      </c>
      <c r="D9611" s="10" t="inlineStr">
        <is>
          <t>Quantity</t>
        </is>
      </c>
      <c r="E9611" s="10" t="inlineStr">
        <is>
          <t>Rate</t>
        </is>
      </c>
      <c r="F9611" s="10" t="inlineStr">
        <is>
          <t>Amount</t>
        </is>
      </c>
    </row>
    <row r="9612" ht="11.5" customHeight="1">
      <c r="A9612" s="9" t="inlineStr"/>
      <c r="B9612" s="9" t="inlineStr">
        <is>
          <t>Detail of cost for uPVC casement</t>
        </is>
      </c>
      <c r="C9612" s="9" t="inlineStr"/>
      <c r="D9612" s="9" t="inlineStr"/>
      <c r="E9612" s="9" t="inlineStr"/>
      <c r="F9612" s="9" t="inlineStr"/>
    </row>
    <row r="9613" ht="11.5" customHeight="1">
      <c r="A9613" s="9" t="inlineStr"/>
      <c r="B9613" s="9" t="inlineStr">
        <is>
          <t>window size 1.00 x 1.35 m = 1.35 sqm.</t>
        </is>
      </c>
      <c r="C9613" s="9" t="inlineStr"/>
      <c r="D9613" s="9" t="inlineStr"/>
      <c r="E9613" s="9" t="inlineStr"/>
      <c r="F9613" s="9" t="inlineStr"/>
    </row>
    <row r="9614" ht="11.5" customHeight="1">
      <c r="A9614" s="9" t="inlineStr"/>
      <c r="B9614" s="9" t="inlineStr">
        <is>
          <t>MATERIAL</t>
        </is>
      </c>
      <c r="C9614" s="9" t="inlineStr"/>
      <c r="D9614" s="9" t="inlineStr"/>
      <c r="E9614" s="9" t="inlineStr"/>
      <c r="F9614" s="9" t="inlineStr"/>
    </row>
    <row r="9615" ht="11.5" customHeight="1">
      <c r="A9615" s="9" t="inlineStr">
        <is>
          <t>8121</t>
        </is>
      </c>
      <c r="B9615" s="9" t="inlineStr">
        <is>
          <t>uPVC extruded (small series)</t>
        </is>
      </c>
      <c r="C9615" s="9" t="inlineStr"/>
      <c r="D9615" s="9" t="inlineStr"/>
      <c r="E9615" s="9" t="inlineStr"/>
      <c r="F9615" s="9" t="inlineStr"/>
    </row>
    <row r="9616" ht="11.5" customHeight="1">
      <c r="A9616" s="9" t="inlineStr"/>
      <c r="B9616" s="9" t="inlineStr">
        <is>
          <t>casement window frame size</t>
        </is>
      </c>
      <c r="C9616" s="9" t="inlineStr"/>
      <c r="D9616" s="9" t="inlineStr"/>
      <c r="E9616" s="9" t="inlineStr"/>
      <c r="F9616" s="9" t="inlineStr"/>
    </row>
    <row r="9618" ht="11.5" customHeight="1">
      <c r="A9618" s="10" t="inlineStr">
        <is>
          <t>Code</t>
        </is>
      </c>
      <c r="B9618" s="10" t="inlineStr">
        <is>
          <t>Description</t>
        </is>
      </c>
      <c r="C9618" s="10" t="inlineStr">
        <is>
          <t>Unit</t>
        </is>
      </c>
      <c r="D9618" s="10" t="inlineStr">
        <is>
          <t>Quantity</t>
        </is>
      </c>
      <c r="E9618" s="10" t="inlineStr">
        <is>
          <t>Rate</t>
        </is>
      </c>
      <c r="F9618" s="10" t="inlineStr">
        <is>
          <t>Amount</t>
        </is>
      </c>
    </row>
    <row r="9619" ht="11.5" customHeight="1">
      <c r="A9619" s="9" t="inlineStr">
        <is>
          <t>8122</t>
        </is>
      </c>
      <c r="B9619" s="9" t="inlineStr">
        <is>
          <t>uPVC extruded (small series)</t>
        </is>
      </c>
      <c r="C9619" s="9" t="inlineStr"/>
      <c r="D9619" s="9" t="inlineStr"/>
      <c r="E9619" s="9" t="inlineStr"/>
      <c r="F9619" s="9" t="inlineStr"/>
    </row>
    <row r="9620" ht="11.5" customHeight="1">
      <c r="A9620" s="9" t="inlineStr"/>
      <c r="B9620" s="9" t="inlineStr">
        <is>
          <t>casement window sash/window Mullion</t>
        </is>
      </c>
      <c r="C9620" s="9" t="inlineStr"/>
      <c r="D9620" s="9" t="inlineStr"/>
      <c r="E9620" s="9" t="inlineStr"/>
      <c r="F9620" s="9" t="inlineStr"/>
    </row>
    <row r="9621" ht="11.5" customHeight="1">
      <c r="A9621" s="9" t="inlineStr"/>
      <c r="B9621" s="9" t="inlineStr">
        <is>
          <t>size 47x68 mm i/c 5% wastage</t>
        </is>
      </c>
      <c r="C9621" s="9" t="inlineStr">
        <is>
          <t>metre</t>
        </is>
      </c>
      <c r="D9621" s="9" t="inlineStr">
        <is>
          <t>8.86</t>
        </is>
      </c>
      <c r="E9621" s="9" t="inlineStr">
        <is>
          <t>282.90</t>
        </is>
      </c>
      <c r="F9621" s="9" t="inlineStr">
        <is>
          <t>2506.49</t>
        </is>
      </c>
    </row>
    <row r="9622" ht="11.5" customHeight="1">
      <c r="A9622" s="9" t="inlineStr"/>
      <c r="B9622" s="9" t="inlineStr">
        <is>
          <t>Window Sash = 7.44 M + Window</t>
        </is>
      </c>
      <c r="C9622" s="9" t="inlineStr"/>
      <c r="D9622" s="9" t="inlineStr"/>
      <c r="E9622" s="9" t="inlineStr"/>
      <c r="F9622" s="9" t="inlineStr"/>
    </row>
    <row r="9623" ht="11.5" customHeight="1">
      <c r="A9623" s="9" t="inlineStr"/>
      <c r="B9623" s="9" t="inlineStr">
        <is>
          <t>Mullion= 1.42 M</t>
        </is>
      </c>
      <c r="C9623" s="9" t="inlineStr"/>
      <c r="D9623" s="9" t="inlineStr"/>
      <c r="E9623" s="9" t="inlineStr"/>
      <c r="F9623" s="9" t="inlineStr"/>
    </row>
    <row r="9624" ht="11.5" customHeight="1">
      <c r="A9624" s="9" t="inlineStr"/>
      <c r="B9624" s="9" t="inlineStr">
        <is>
          <t>Total = 8.86 M</t>
        </is>
      </c>
      <c r="C9624" s="9" t="inlineStr"/>
      <c r="D9624" s="9" t="inlineStr"/>
      <c r="E9624" s="9" t="inlineStr"/>
      <c r="F9624" s="9" t="inlineStr"/>
    </row>
    <row r="9625" ht="11.5" customHeight="1">
      <c r="A9625" s="9" t="inlineStr">
        <is>
          <t>8125</t>
        </is>
      </c>
      <c r="B9625" s="9" t="inlineStr">
        <is>
          <t>uPVC extruded glazing bead of</t>
        </is>
      </c>
      <c r="C9625" s="9" t="inlineStr"/>
      <c r="D9625" s="9" t="inlineStr"/>
      <c r="E9625" s="9" t="inlineStr"/>
      <c r="F9625" s="9" t="inlineStr"/>
    </row>
    <row r="9626" ht="11.5" customHeight="1">
      <c r="A9626" s="9" t="inlineStr"/>
      <c r="B9626" s="9" t="inlineStr">
        <is>
          <t>appropriate dimension for small series</t>
        </is>
      </c>
      <c r="C9626" s="9" t="inlineStr"/>
      <c r="D9626" s="9" t="inlineStr"/>
      <c r="E9626" s="9" t="inlineStr"/>
      <c r="F9626" s="9" t="inlineStr"/>
    </row>
    <row r="9627" ht="11.5" customHeight="1">
      <c r="A9627" s="9" t="inlineStr"/>
      <c r="B9627" s="9" t="inlineStr">
        <is>
          <t>casement window Sash i/c 5%</t>
        </is>
      </c>
      <c r="C9627" s="9" t="inlineStr"/>
      <c r="D9627" s="9" t="inlineStr"/>
      <c r="E9627" s="9" t="inlineStr"/>
      <c r="F9627" s="9" t="inlineStr"/>
    </row>
    <row r="9628" ht="11.5" customHeight="1">
      <c r="A9628" s="9" t="inlineStr"/>
      <c r="B9628" s="9" t="inlineStr">
        <is>
          <t>wastage</t>
        </is>
      </c>
      <c r="C9628" s="9" t="inlineStr">
        <is>
          <t>metre</t>
        </is>
      </c>
      <c r="D9628" s="9" t="inlineStr">
        <is>
          <t>7.06</t>
        </is>
      </c>
      <c r="E9628" s="9" t="inlineStr">
        <is>
          <t>98.40</t>
        </is>
      </c>
      <c r="F9628" s="9" t="inlineStr">
        <is>
          <t>694.70</t>
        </is>
      </c>
    </row>
    <row r="9629" ht="11.5" customHeight="1">
      <c r="A9629" s="9" t="inlineStr"/>
      <c r="B9629" s="9" t="inlineStr">
        <is>
          <t>Galvanized iron reinforcement for</t>
        </is>
      </c>
      <c r="C9629" s="9" t="inlineStr"/>
      <c r="D9629" s="9" t="inlineStr"/>
      <c r="E9629" s="9" t="inlineStr"/>
      <c r="F9629" s="9" t="inlineStr"/>
    </row>
    <row r="9630" ht="11.5" customHeight="1">
      <c r="A9630" s="9" t="inlineStr">
        <is>
          <t>3991</t>
        </is>
      </c>
      <c r="B9630" s="9" t="inlineStr">
        <is>
          <t>Galvanized iron (1.6 ± 0.2 mm) thick</t>
        </is>
      </c>
      <c r="C9630" s="9" t="inlineStr"/>
      <c r="D9630" s="9" t="inlineStr"/>
      <c r="E9630" s="9" t="inlineStr"/>
      <c r="F9630" s="9" t="inlineStr"/>
    </row>
    <row r="9631" ht="11.5" customHeight="1">
      <c r="A9631" s="9" t="inlineStr"/>
      <c r="B9631" s="9" t="inlineStr">
        <is>
          <t>reinforcement for small series</t>
        </is>
      </c>
      <c r="C9631" s="9" t="inlineStr"/>
      <c r="D9631" s="9" t="inlineStr"/>
      <c r="E9631" s="9" t="inlineStr"/>
      <c r="F9631" s="9" t="inlineStr"/>
    </row>
    <row r="9632" ht="11.5" customHeight="1">
      <c r="A9632" s="9" t="inlineStr"/>
      <c r="B9632" s="9" t="inlineStr">
        <is>
          <t>casement window frame, sash, mullion</t>
        </is>
      </c>
      <c r="C9632" s="9" t="inlineStr"/>
      <c r="D9632" s="9" t="inlineStr"/>
      <c r="E9632" s="9" t="inlineStr"/>
      <c r="F9632" s="9" t="inlineStr"/>
    </row>
    <row r="9633" ht="11.5" customHeight="1">
      <c r="A9633" s="9" t="inlineStr"/>
      <c r="B9633" s="9" t="inlineStr">
        <is>
          <t>i/c 5% wastage</t>
        </is>
      </c>
      <c r="C9633" s="9" t="inlineStr">
        <is>
          <t>metre</t>
        </is>
      </c>
      <c r="D9633" s="9" t="inlineStr">
        <is>
          <t>12.63</t>
        </is>
      </c>
      <c r="E9633" s="9" t="inlineStr">
        <is>
          <t>66.00</t>
        </is>
      </c>
      <c r="F9633" s="9" t="inlineStr">
        <is>
          <t>833.58</t>
        </is>
      </c>
    </row>
    <row r="9634" ht="11.5" customHeight="1">
      <c r="A9634" s="9" t="inlineStr"/>
      <c r="B9634" s="9" t="inlineStr">
        <is>
          <t>Window Frame = 4.64 M + Window</t>
        </is>
      </c>
      <c r="C9634" s="9" t="inlineStr"/>
      <c r="D9634" s="9" t="inlineStr"/>
      <c r="E9634" s="9" t="inlineStr"/>
      <c r="F9634" s="9" t="inlineStr"/>
    </row>
    <row r="9635" ht="11.5" customHeight="1">
      <c r="A9635" s="9" t="inlineStr"/>
      <c r="B9635" s="9" t="inlineStr">
        <is>
          <t>Sash = 6.64 M + Window Mullion =</t>
        </is>
      </c>
      <c r="C9635" s="9" t="inlineStr"/>
      <c r="D9635" s="9" t="inlineStr"/>
      <c r="E9635" s="9" t="inlineStr"/>
      <c r="F9635" s="9" t="inlineStr"/>
    </row>
    <row r="9636" ht="11.5" customHeight="1">
      <c r="A9636" s="9" t="inlineStr"/>
      <c r="B9636" s="9" t="inlineStr">
        <is>
          <t>1.35 M</t>
        </is>
      </c>
      <c r="C9636" s="9" t="inlineStr"/>
      <c r="D9636" s="9" t="inlineStr"/>
      <c r="E9636" s="9" t="inlineStr"/>
      <c r="F9636" s="9" t="inlineStr"/>
    </row>
    <row r="9637" ht="11.5" customHeight="1">
      <c r="A9637" s="9" t="inlineStr"/>
      <c r="B9637" s="9" t="inlineStr">
        <is>
          <t>Total = 12.63 M</t>
        </is>
      </c>
      <c r="C9637" s="9" t="inlineStr"/>
      <c r="D9637" s="9" t="inlineStr"/>
      <c r="E9637" s="9" t="inlineStr"/>
      <c r="F9637" s="9" t="inlineStr"/>
    </row>
    <row r="9638" ht="11.5" customHeight="1">
      <c r="A9638" s="9" t="inlineStr">
        <is>
          <t>7390</t>
        </is>
      </c>
      <c r="B9638" s="9" t="inlineStr">
        <is>
          <t>EPDM Gasket for uPVC window i/c</t>
        </is>
      </c>
      <c r="C9638" s="9" t="inlineStr"/>
      <c r="D9638" s="9" t="inlineStr"/>
      <c r="E9638" s="9" t="inlineStr"/>
      <c r="F9638" s="9" t="inlineStr"/>
    </row>
    <row r="9639" ht="11.5" customHeight="1">
      <c r="A9639" s="9" t="inlineStr"/>
      <c r="B9639" s="9" t="inlineStr">
        <is>
          <t>5% wastage</t>
        </is>
      </c>
      <c r="C9639" s="9" t="inlineStr">
        <is>
          <t>metre</t>
        </is>
      </c>
      <c r="D9639" s="9" t="inlineStr">
        <is>
          <t>27.91</t>
        </is>
      </c>
      <c r="E9639" s="9" t="inlineStr">
        <is>
          <t>19.00</t>
        </is>
      </c>
      <c r="F9639" s="9" t="inlineStr">
        <is>
          <t>530.29</t>
        </is>
      </c>
    </row>
    <row r="9640" ht="11.5" customHeight="1">
      <c r="A9640" s="9" t="inlineStr">
        <is>
          <t>3995</t>
        </is>
      </c>
      <c r="B9640" s="9" t="inlineStr">
        <is>
          <t>G.I fasteners 100 x 8 mm</t>
        </is>
      </c>
      <c r="C9640" s="9" t="inlineStr">
        <is>
          <t>each</t>
        </is>
      </c>
      <c r="D9640" s="9" t="inlineStr">
        <is>
          <t>10.00</t>
        </is>
      </c>
      <c r="E9640" s="9" t="inlineStr">
        <is>
          <t>14.00</t>
        </is>
      </c>
      <c r="F9640" s="9" t="inlineStr">
        <is>
          <t>140.00</t>
        </is>
      </c>
    </row>
    <row r="9641" ht="11.5" customHeight="1">
      <c r="A9641" s="9" t="inlineStr">
        <is>
          <t>8757</t>
        </is>
      </c>
      <c r="B9641" s="9" t="inlineStr">
        <is>
          <t>Stainless steel friction hinges (SS-304</t>
        </is>
      </c>
      <c r="C9641" s="9" t="inlineStr"/>
      <c r="D9641" s="9" t="inlineStr"/>
      <c r="E9641" s="9" t="inlineStr"/>
      <c r="F9641" s="9" t="inlineStr"/>
    </row>
    <row r="9642" ht="11.5" customHeight="1">
      <c r="A9642" s="9" t="inlineStr"/>
      <c r="B9642" s="9" t="inlineStr">
        <is>
          <t>grade) size 300 x 19 x 1.9 mm for</t>
        </is>
      </c>
      <c r="C9642" s="9" t="inlineStr"/>
      <c r="D9642" s="9" t="inlineStr"/>
      <c r="E9642" s="9" t="inlineStr"/>
      <c r="F9642" s="9" t="inlineStr"/>
    </row>
    <row r="9643" ht="11.5" customHeight="1">
      <c r="A9643" s="9" t="inlineStr"/>
      <c r="B9643" s="9" t="inlineStr">
        <is>
          <t>uPVC window</t>
        </is>
      </c>
      <c r="C9643" s="9" t="inlineStr">
        <is>
          <t>each</t>
        </is>
      </c>
      <c r="D9643" s="9" t="inlineStr">
        <is>
          <t>4.00</t>
        </is>
      </c>
      <c r="E9643" s="9" t="inlineStr">
        <is>
          <t>245.00</t>
        </is>
      </c>
      <c r="F9643" s="9" t="inlineStr">
        <is>
          <t>980.00</t>
        </is>
      </c>
    </row>
    <row r="9644" ht="11.5" customHeight="1">
      <c r="A9644" s="9" t="inlineStr">
        <is>
          <t>8750</t>
        </is>
      </c>
      <c r="B9644" s="9" t="inlineStr">
        <is>
          <t>Zinc alloy (white powder coated)</t>
        </is>
      </c>
      <c r="C9644" s="9" t="inlineStr"/>
      <c r="D9644" s="9" t="inlineStr"/>
      <c r="E9644" s="9" t="inlineStr"/>
      <c r="F9644" s="9" t="inlineStr"/>
    </row>
    <row r="9645" ht="11.5" customHeight="1">
      <c r="A9645" s="9" t="inlineStr"/>
      <c r="B9645" s="9" t="inlineStr">
        <is>
          <t>casement handle for uPVC window</t>
        </is>
      </c>
      <c r="C9645" s="9" t="inlineStr">
        <is>
          <t>each</t>
        </is>
      </c>
      <c r="D9645" s="9" t="inlineStr">
        <is>
          <t>2.00</t>
        </is>
      </c>
      <c r="E9645" s="9" t="inlineStr">
        <is>
          <t>130.00</t>
        </is>
      </c>
      <c r="F9645" s="9" t="inlineStr">
        <is>
          <t>260.00</t>
        </is>
      </c>
    </row>
    <row r="9646" ht="11.5" customHeight="1">
      <c r="A9646" s="9" t="inlineStr">
        <is>
          <t>9999</t>
        </is>
      </c>
      <c r="B9646" s="9" t="inlineStr">
        <is>
          <t>Sundries, plastic packers, plastic caps,</t>
        </is>
      </c>
      <c r="C9646" s="9" t="inlineStr"/>
      <c r="D9646" s="9" t="inlineStr"/>
      <c r="E9646" s="9" t="inlineStr"/>
      <c r="F9646" s="9" t="inlineStr"/>
    </row>
    <row r="9647" ht="11.5" customHeight="1">
      <c r="A9647" s="9" t="inlineStr"/>
      <c r="B9647" s="9" t="inlineStr">
        <is>
          <t>SS screws and carriage of material</t>
        </is>
      </c>
      <c r="C9647" s="9" t="inlineStr">
        <is>
          <t>L.S.</t>
        </is>
      </c>
      <c r="D9647" s="9" t="inlineStr">
        <is>
          <t>170.00</t>
        </is>
      </c>
      <c r="E9647" s="9" t="inlineStr">
        <is>
          <t>2.00</t>
        </is>
      </c>
      <c r="F9647" s="9" t="inlineStr">
        <is>
          <t>340.00</t>
        </is>
      </c>
    </row>
    <row r="9648" ht="11.5" customHeight="1">
      <c r="A9648" s="9" t="inlineStr"/>
      <c r="B9648" s="9" t="inlineStr">
        <is>
          <t>LABOUR</t>
        </is>
      </c>
      <c r="C9648" s="9" t="inlineStr"/>
      <c r="D9648" s="9" t="inlineStr"/>
      <c r="E9648" s="9" t="inlineStr"/>
      <c r="F9648" s="9" t="inlineStr"/>
    </row>
    <row r="9649" ht="11.5" customHeight="1">
      <c r="A9649" s="9" t="inlineStr">
        <is>
          <t>0162</t>
        </is>
      </c>
      <c r="B9649" s="9" t="inlineStr">
        <is>
          <t>Labour for fabrication of uPVC</t>
        </is>
      </c>
      <c r="C9649" s="9" t="inlineStr"/>
      <c r="D9649" s="9" t="inlineStr"/>
      <c r="E9649" s="9" t="inlineStr"/>
      <c r="F9649" s="9" t="inlineStr"/>
    </row>
    <row r="9650" ht="11.5" customHeight="1">
      <c r="A9650" s="9" t="inlineStr"/>
      <c r="B9650" s="9" t="inlineStr">
        <is>
          <t>extruded casement windows including</t>
        </is>
      </c>
      <c r="C9650" s="9" t="inlineStr"/>
      <c r="D9650" s="9" t="inlineStr"/>
      <c r="E9650" s="9" t="inlineStr"/>
      <c r="F9650" s="9" t="inlineStr"/>
    </row>
    <row r="9651" ht="11.5" customHeight="1">
      <c r="A9651" s="9" t="inlineStr"/>
      <c r="B9651" s="9" t="inlineStr">
        <is>
          <t>drilling holes, fixing of fittings &amp;</t>
        </is>
      </c>
      <c r="C9651" s="9" t="inlineStr"/>
      <c r="D9651" s="9" t="inlineStr"/>
      <c r="E9651" s="9" t="inlineStr"/>
      <c r="F9651" s="9" t="inlineStr"/>
    </row>
    <row r="9652" ht="11.5" customHeight="1">
      <c r="A9652" s="9" t="inlineStr"/>
      <c r="B9652" s="9" t="inlineStr">
        <is>
          <t>hardwares, hire charges of drill</t>
        </is>
      </c>
      <c r="C9652" s="9" t="inlineStr"/>
      <c r="D9652" s="9" t="inlineStr"/>
      <c r="E9652" s="9" t="inlineStr"/>
      <c r="F9652" s="9" t="inlineStr"/>
    </row>
    <row r="9653" ht="11.5" customHeight="1">
      <c r="A9653" s="9" t="inlineStr"/>
      <c r="B9653" s="9" t="inlineStr">
        <is>
          <t>machine and electricity charges etc.</t>
        </is>
      </c>
      <c r="C9653" s="9" t="inlineStr">
        <is>
          <t>sqm</t>
        </is>
      </c>
      <c r="D9653" s="9" t="inlineStr">
        <is>
          <t>1.35</t>
        </is>
      </c>
      <c r="E9653" s="9" t="inlineStr">
        <is>
          <t>485.00</t>
        </is>
      </c>
      <c r="F9653" s="9" t="inlineStr">
        <is>
          <t>654.75</t>
        </is>
      </c>
    </row>
    <row r="9654" ht="11.5" customHeight="1">
      <c r="A9654" s="9" t="inlineStr">
        <is>
          <t>0163</t>
        </is>
      </c>
      <c r="B9654" s="9" t="inlineStr">
        <is>
          <t>Labour for installation of uPVC extruded</t>
        </is>
      </c>
      <c r="C9654" s="9" t="inlineStr"/>
      <c r="D9654" s="9" t="inlineStr"/>
      <c r="E9654" s="9" t="inlineStr"/>
      <c r="F9654" s="9" t="inlineStr"/>
    </row>
    <row r="9655" ht="11.5" customHeight="1">
      <c r="A9655" s="9" t="inlineStr"/>
      <c r="B9655" s="9" t="inlineStr">
        <is>
          <t>casement windows including scaffolding</t>
        </is>
      </c>
      <c r="C9655" s="9" t="inlineStr">
        <is>
          <t>sqm</t>
        </is>
      </c>
      <c r="D9655" s="9" t="inlineStr">
        <is>
          <t>1.35</t>
        </is>
      </c>
      <c r="E9655" s="9" t="inlineStr">
        <is>
          <t>430.00</t>
        </is>
      </c>
      <c r="F9655" s="9" t="inlineStr">
        <is>
          <t>580.50</t>
        </is>
      </c>
    </row>
    <row r="9656" ht="11.5" customHeight="1">
      <c r="A9656" s="9" t="inlineStr"/>
      <c r="B9656" s="9" t="inlineStr">
        <is>
          <t>TOTAL</t>
        </is>
      </c>
      <c r="C9656" s="9" t="inlineStr"/>
      <c r="D9656" s="9" t="inlineStr"/>
      <c r="E9656" s="9" t="inlineStr"/>
      <c r="F9656" s="9" t="inlineStr">
        <is>
          <t>8796.32 W</t>
        </is>
      </c>
    </row>
    <row r="9657" ht="11.5" customHeight="1">
      <c r="A9657" s="9" t="inlineStr"/>
      <c r="B9657" s="9" t="inlineStr">
        <is>
          <t>Add 1 % Water charges on "W"</t>
        </is>
      </c>
      <c r="C9657" s="9" t="inlineStr"/>
      <c r="D9657" s="9" t="inlineStr"/>
      <c r="E9657" s="9" t="inlineStr"/>
      <c r="F9657" s="9" t="inlineStr">
        <is>
          <t>87.96</t>
        </is>
      </c>
    </row>
    <row r="9658" ht="11.5" customHeight="1">
      <c r="A9658" s="9" t="inlineStr"/>
      <c r="B9658" s="9" t="inlineStr">
        <is>
          <t>TOTAL</t>
        </is>
      </c>
      <c r="C9658" s="9" t="inlineStr"/>
      <c r="D9658" s="9" t="inlineStr"/>
      <c r="E9658" s="9" t="inlineStr"/>
      <c r="F9658" s="9" t="inlineStr">
        <is>
          <t>8884.28 X</t>
        </is>
      </c>
    </row>
    <row r="9659" ht="11.5" customHeight="1">
      <c r="A9659" s="9" t="inlineStr"/>
      <c r="B9659" s="9" t="inlineStr">
        <is>
          <t>Add GST on "X" (multiplying factor</t>
        </is>
      </c>
      <c r="C9659" s="9" t="inlineStr"/>
      <c r="D9659" s="9" t="inlineStr"/>
      <c r="E9659" s="9" t="inlineStr"/>
      <c r="F9659" s="9" t="inlineStr"/>
    </row>
    <row r="9660" ht="11.5" customHeight="1">
      <c r="A9660" s="9" t="inlineStr"/>
      <c r="B9660" s="9" t="inlineStr">
        <is>
          <t>0.1405)</t>
        </is>
      </c>
      <c r="C9660" s="9" t="inlineStr"/>
      <c r="D9660" s="9" t="inlineStr"/>
      <c r="E9660" s="9" t="inlineStr"/>
      <c r="F9660" s="9" t="inlineStr">
        <is>
          <t>1248.24</t>
        </is>
      </c>
    </row>
    <row r="9661" ht="11.5" customHeight="1">
      <c r="A9661" s="9" t="inlineStr"/>
      <c r="B9661" s="9" t="inlineStr">
        <is>
          <t>TOTAL</t>
        </is>
      </c>
      <c r="C9661" s="9" t="inlineStr"/>
      <c r="D9661" s="9" t="inlineStr"/>
      <c r="E9661" s="9" t="inlineStr"/>
      <c r="F9661" s="9" t="inlineStr">
        <is>
          <t>10132.52 Y</t>
        </is>
      </c>
    </row>
    <row r="9662" ht="11.5" customHeight="1">
      <c r="A9662" s="9" t="inlineStr"/>
      <c r="B9662" s="9" t="inlineStr">
        <is>
          <t>Add 15% CPOH on "Y"</t>
        </is>
      </c>
      <c r="C9662" s="9" t="inlineStr"/>
      <c r="D9662" s="9" t="inlineStr"/>
      <c r="E9662" s="9" t="inlineStr"/>
      <c r="F9662" s="9" t="inlineStr">
        <is>
          <t>1519.88</t>
        </is>
      </c>
    </row>
    <row r="9663" ht="11.5" customHeight="1">
      <c r="A9663" s="9" t="inlineStr"/>
      <c r="B9663" s="9" t="inlineStr">
        <is>
          <t>TOTAL</t>
        </is>
      </c>
      <c r="C9663" s="9" t="inlineStr"/>
      <c r="D9663" s="9" t="inlineStr"/>
      <c r="E9663" s="9" t="inlineStr"/>
      <c r="F9663" s="9" t="inlineStr">
        <is>
          <t>11652.40 Z</t>
        </is>
      </c>
    </row>
    <row r="9664" ht="11.5" customHeight="1">
      <c r="A9664" s="9" t="inlineStr"/>
      <c r="B9664" s="9" t="inlineStr">
        <is>
          <t>Add Cess @ 1% on "Z"</t>
        </is>
      </c>
      <c r="C9664" s="9" t="inlineStr"/>
      <c r="D9664" s="9" t="inlineStr"/>
      <c r="E9664" s="9" t="inlineStr"/>
      <c r="F9664" s="9" t="inlineStr">
        <is>
          <t>116.52</t>
        </is>
      </c>
    </row>
    <row r="9665" ht="11.5" customHeight="1">
      <c r="A9665" s="9" t="inlineStr"/>
      <c r="B9665" s="9" t="inlineStr">
        <is>
          <t>Cost of 1.35 sqm</t>
        </is>
      </c>
      <c r="C9665" s="9" t="inlineStr"/>
      <c r="D9665" s="9" t="inlineStr"/>
      <c r="E9665" s="9" t="inlineStr"/>
      <c r="F9665" s="9" t="inlineStr">
        <is>
          <t>11768.93</t>
        </is>
      </c>
    </row>
    <row r="9666" ht="11.5" customHeight="1">
      <c r="A9666" s="9" t="inlineStr"/>
      <c r="B9666" s="9" t="inlineStr">
        <is>
          <t>Cost of 1.00 sqm</t>
        </is>
      </c>
      <c r="C9666" s="9" t="inlineStr"/>
      <c r="D9666" s="9" t="inlineStr"/>
      <c r="E9666" s="9" t="inlineStr"/>
      <c r="F9666" s="9" t="inlineStr">
        <is>
          <t>8717.72</t>
        </is>
      </c>
    </row>
    <row r="9667" ht="11.5" customHeight="1">
      <c r="A9667" s="9" t="inlineStr"/>
      <c r="B9667" s="9" t="inlineStr">
        <is>
          <t>Say</t>
        </is>
      </c>
      <c r="C9667" s="9" t="inlineStr"/>
      <c r="D9667" s="9" t="inlineStr"/>
      <c r="E9667" s="9" t="inlineStr"/>
      <c r="F9667" s="9" t="inlineStr">
        <is>
          <t>8717.70</t>
        </is>
      </c>
    </row>
    <row r="9669" ht="23" customHeight="1">
      <c r="A9669" s="9" t="inlineStr">
        <is>
          <t>9.147A.3</t>
        </is>
      </c>
      <c r="B9669" s="9" t="inlineStr">
        <is>
          <t>Casement window double panels</t>
        </is>
      </c>
      <c r="C9669" s="9" t="inlineStr">
        <is>
          <t>with top</t>
        </is>
      </c>
      <c r="D9669" s="9" t="inlineStr">
        <is>
          <t>fixed with S.S.</t>
        </is>
      </c>
      <c r="E9669" s="9" t="inlineStr">
        <is>
          <t>friction</t>
        </is>
      </c>
      <c r="F9669" s="9" t="inlineStr">
        <is>
          <t>hinges (350 x 19</t>
        </is>
      </c>
    </row>
    <row r="9670" ht="11.5" customHeight="1">
      <c r="A9670" s="9" t="inlineStr"/>
      <c r="B9670" s="9" t="inlineStr">
        <is>
          <t>x 1.9 mm) made of (small series) frame</t>
        </is>
      </c>
      <c r="C9670" s="9" t="inlineStr">
        <is>
          <t>47 x</t>
        </is>
      </c>
      <c r="D9670" s="9" t="inlineStr">
        <is>
          <t>50 mm, sash</t>
        </is>
      </c>
      <c r="E9670" s="9" t="inlineStr">
        <is>
          <t>47 x 68</t>
        </is>
      </c>
      <c r="F9670" s="9" t="inlineStr">
        <is>
          <t>mm &amp; mullion 47</t>
        </is>
      </c>
    </row>
    <row r="9671" ht="11.5" customHeight="1">
      <c r="A9671" s="9" t="inlineStr"/>
      <c r="B9671" s="9" t="inlineStr">
        <is>
          <t>x 68 mm all having wall thickness</t>
        </is>
      </c>
      <c r="C9671" s="9" t="inlineStr">
        <is>
          <t>of 1.9</t>
        </is>
      </c>
      <c r="D9671" s="9" t="inlineStr">
        <is>
          <t>± 0.2 mm and</t>
        </is>
      </c>
      <c r="E9671" s="9" t="inlineStr">
        <is>
          <t>single</t>
        </is>
      </c>
      <c r="F9671" s="9" t="inlineStr">
        <is>
          <t>glazing bead of</t>
        </is>
      </c>
    </row>
    <row r="9672" ht="11.5" customHeight="1">
      <c r="A9672" s="9" t="inlineStr"/>
      <c r="B9672" s="9" t="inlineStr">
        <is>
          <t>appropriate dimension. ( Area of</t>
        </is>
      </c>
      <c r="C9672" s="9" t="inlineStr">
        <is>
          <t>window upto</t>
        </is>
      </c>
      <c r="D9672" s="9" t="inlineStr">
        <is>
          <t>2.50 sqm).</t>
        </is>
      </c>
      <c r="E9672" s="9" t="inlineStr"/>
      <c r="F9672" s="9" t="inlineStr"/>
    </row>
    <row r="9673" ht="11.5" customHeight="1">
      <c r="A9673" s="10" t="inlineStr">
        <is>
          <t>Code</t>
        </is>
      </c>
      <c r="B9673" s="10" t="inlineStr">
        <is>
          <t>Description</t>
        </is>
      </c>
      <c r="C9673" s="10" t="inlineStr">
        <is>
          <t>Unit</t>
        </is>
      </c>
      <c r="D9673" s="10" t="inlineStr">
        <is>
          <t>Quantity</t>
        </is>
      </c>
      <c r="E9673" s="10" t="inlineStr">
        <is>
          <t>Rate</t>
        </is>
      </c>
      <c r="F9673" s="10" t="inlineStr">
        <is>
          <t>Amount</t>
        </is>
      </c>
    </row>
    <row r="9674" ht="11.5" customHeight="1">
      <c r="A9674" s="9" t="inlineStr"/>
      <c r="B9674" s="9" t="inlineStr">
        <is>
          <t>Detail of cost for uPVC casement</t>
        </is>
      </c>
      <c r="C9674" s="9" t="inlineStr"/>
      <c r="D9674" s="9" t="inlineStr"/>
      <c r="E9674" s="9" t="inlineStr"/>
      <c r="F9674" s="9" t="inlineStr"/>
    </row>
    <row r="9675" ht="11.5" customHeight="1">
      <c r="A9675" s="9" t="inlineStr"/>
      <c r="B9675" s="9" t="inlineStr">
        <is>
          <t>window size 1.20 x 1.80 m = 2.16 sqm</t>
        </is>
      </c>
      <c r="C9675" s="9" t="inlineStr"/>
      <c r="D9675" s="9" t="inlineStr"/>
      <c r="E9675" s="9" t="inlineStr"/>
      <c r="F9675" s="9" t="inlineStr"/>
    </row>
    <row r="9676" ht="11.5" customHeight="1">
      <c r="A9676" s="9" t="inlineStr"/>
      <c r="B9676" s="9" t="inlineStr">
        <is>
          <t>MATERIAL</t>
        </is>
      </c>
      <c r="C9676" s="9" t="inlineStr"/>
      <c r="D9676" s="9" t="inlineStr"/>
      <c r="E9676" s="9" t="inlineStr"/>
      <c r="F9676" s="9" t="inlineStr"/>
    </row>
    <row r="9677" ht="11.5" customHeight="1">
      <c r="A9677" s="9" t="inlineStr">
        <is>
          <t>8121</t>
        </is>
      </c>
      <c r="B9677" s="9" t="inlineStr">
        <is>
          <t>uPVC extruded (small series)</t>
        </is>
      </c>
      <c r="C9677" s="9" t="inlineStr"/>
      <c r="D9677" s="9" t="inlineStr"/>
      <c r="E9677" s="9" t="inlineStr"/>
      <c r="F9677" s="9" t="inlineStr"/>
    </row>
    <row r="9678" ht="11.5" customHeight="1">
      <c r="A9678" s="9" t="inlineStr"/>
      <c r="B9678" s="9" t="inlineStr">
        <is>
          <t>casement window frame size</t>
        </is>
      </c>
      <c r="C9678" s="9" t="inlineStr"/>
      <c r="D9678" s="9" t="inlineStr"/>
      <c r="E9678" s="9" t="inlineStr"/>
      <c r="F9678" s="9" t="inlineStr"/>
    </row>
    <row r="9679" ht="11.5" customHeight="1">
      <c r="A9679" s="9" t="inlineStr"/>
      <c r="B9679" s="9" t="inlineStr">
        <is>
          <t>47x50mm i/c 5% wastage</t>
        </is>
      </c>
      <c r="C9679" s="9" t="inlineStr">
        <is>
          <t>metre</t>
        </is>
      </c>
      <c r="D9679" s="9" t="inlineStr">
        <is>
          <t>6.30</t>
        </is>
      </c>
      <c r="E9679" s="9" t="inlineStr">
        <is>
          <t>258.30</t>
        </is>
      </c>
      <c r="F9679" s="9" t="inlineStr">
        <is>
          <t>1627.29</t>
        </is>
      </c>
    </row>
    <row r="9680" ht="11.5" customHeight="1">
      <c r="A9680" s="9" t="inlineStr">
        <is>
          <t>8122</t>
        </is>
      </c>
      <c r="B9680" s="9" t="inlineStr">
        <is>
          <t>uPVC extruded (small series)</t>
        </is>
      </c>
      <c r="C9680" s="9" t="inlineStr"/>
      <c r="D9680" s="9" t="inlineStr"/>
      <c r="E9680" s="9" t="inlineStr"/>
      <c r="F9680" s="9" t="inlineStr"/>
    </row>
    <row r="9681" ht="11.5" customHeight="1">
      <c r="A9681" s="9" t="inlineStr"/>
      <c r="B9681" s="9" t="inlineStr">
        <is>
          <t>casement window sash/window Mullion</t>
        </is>
      </c>
      <c r="C9681" s="9" t="inlineStr"/>
      <c r="D9681" s="9" t="inlineStr"/>
      <c r="E9681" s="9" t="inlineStr"/>
      <c r="F9681" s="9" t="inlineStr"/>
    </row>
    <row r="9682" ht="11.5" customHeight="1">
      <c r="A9682" s="9" t="inlineStr"/>
      <c r="B9682" s="9" t="inlineStr">
        <is>
          <t>size 47x68mm i/c 5% wastage</t>
        </is>
      </c>
      <c r="C9682" s="9" t="inlineStr">
        <is>
          <t>metre</t>
        </is>
      </c>
      <c r="D9682" s="9" t="inlineStr">
        <is>
          <t>9.80</t>
        </is>
      </c>
      <c r="E9682" s="9" t="inlineStr">
        <is>
          <t>282.90</t>
        </is>
      </c>
      <c r="F9682" s="9" t="inlineStr">
        <is>
          <t>2772.42</t>
        </is>
      </c>
    </row>
    <row r="9683" ht="11.5" customHeight="1">
      <c r="A9683" s="9" t="inlineStr"/>
      <c r="B9683" s="9" t="inlineStr">
        <is>
          <t>Window Sash = 7.28 M + Window</t>
        </is>
      </c>
      <c r="C9683" s="9" t="inlineStr"/>
      <c r="D9683" s="9" t="inlineStr"/>
      <c r="E9683" s="9" t="inlineStr"/>
      <c r="F9683" s="9" t="inlineStr"/>
    </row>
    <row r="9684" ht="11.5" customHeight="1">
      <c r="A9684" s="9" t="inlineStr"/>
      <c r="B9684" s="9" t="inlineStr">
        <is>
          <t>Mullion = 2.52 M</t>
        </is>
      </c>
      <c r="C9684" s="9" t="inlineStr"/>
      <c r="D9684" s="9" t="inlineStr"/>
      <c r="E9684" s="9" t="inlineStr"/>
      <c r="F9684" s="9" t="inlineStr"/>
    </row>
    <row r="9685" ht="11.5" customHeight="1">
      <c r="A9685" s="9" t="inlineStr"/>
      <c r="B9685" s="9" t="inlineStr">
        <is>
          <t>Total = 9.80 M</t>
        </is>
      </c>
      <c r="C9685" s="9" t="inlineStr"/>
      <c r="D9685" s="9" t="inlineStr"/>
      <c r="E9685" s="9" t="inlineStr"/>
      <c r="F9685" s="9" t="inlineStr"/>
    </row>
    <row r="9686" ht="11.5" customHeight="1">
      <c r="A9686" s="9" t="inlineStr">
        <is>
          <t>8125</t>
        </is>
      </c>
      <c r="B9686" s="9" t="inlineStr">
        <is>
          <t>uPVC extruded glazing bead of</t>
        </is>
      </c>
      <c r="C9686" s="9" t="inlineStr"/>
      <c r="D9686" s="9" t="inlineStr"/>
      <c r="E9686" s="9" t="inlineStr"/>
      <c r="F9686" s="9" t="inlineStr"/>
    </row>
    <row r="9687" ht="11.5" customHeight="1">
      <c r="A9687" s="9" t="inlineStr"/>
      <c r="B9687" s="9" t="inlineStr">
        <is>
          <t>appropriate dimension for small series</t>
        </is>
      </c>
      <c r="C9687" s="9" t="inlineStr"/>
      <c r="D9687" s="9" t="inlineStr"/>
      <c r="E9687" s="9" t="inlineStr"/>
      <c r="F9687" s="9" t="inlineStr"/>
    </row>
    <row r="9688" ht="11.5" customHeight="1">
      <c r="A9688" s="9" t="inlineStr"/>
      <c r="B9688" s="9" t="inlineStr">
        <is>
          <t>casement window Sash i/c 5%</t>
        </is>
      </c>
      <c r="C9688" s="9" t="inlineStr"/>
      <c r="D9688" s="9" t="inlineStr"/>
      <c r="E9688" s="9" t="inlineStr"/>
      <c r="F9688" s="9" t="inlineStr"/>
    </row>
    <row r="9689" ht="11.5" customHeight="1">
      <c r="A9689" s="9" t="inlineStr"/>
      <c r="B9689" s="9" t="inlineStr">
        <is>
          <t>wastage</t>
        </is>
      </c>
      <c r="C9689" s="9" t="inlineStr">
        <is>
          <t>metre</t>
        </is>
      </c>
      <c r="D9689" s="9" t="inlineStr">
        <is>
          <t>10.62</t>
        </is>
      </c>
      <c r="E9689" s="9" t="inlineStr">
        <is>
          <t>98.40</t>
        </is>
      </c>
      <c r="F9689" s="9" t="inlineStr">
        <is>
          <t>1045.01</t>
        </is>
      </c>
    </row>
    <row r="9690" ht="11.5" customHeight="1">
      <c r="A9690" s="9" t="inlineStr"/>
      <c r="B9690" s="9" t="inlineStr">
        <is>
          <t>Galvanized iron reinforcement for :-</t>
        </is>
      </c>
      <c r="C9690" s="9" t="inlineStr"/>
      <c r="D9690" s="9" t="inlineStr"/>
      <c r="E9690" s="9" t="inlineStr"/>
      <c r="F9690" s="9" t="inlineStr"/>
    </row>
    <row r="9691" ht="11.5" customHeight="1">
      <c r="A9691" s="9" t="inlineStr">
        <is>
          <t>3991</t>
        </is>
      </c>
      <c r="B9691" s="9" t="inlineStr">
        <is>
          <t>Galvanized iron (1.6 ± 0.2 mm) thick</t>
        </is>
      </c>
      <c r="C9691" s="9" t="inlineStr"/>
      <c r="D9691" s="9" t="inlineStr"/>
      <c r="E9691" s="9" t="inlineStr"/>
      <c r="F9691" s="9" t="inlineStr"/>
    </row>
    <row r="9692" ht="11.5" customHeight="1">
      <c r="A9692" s="9" t="inlineStr"/>
      <c r="B9692" s="9" t="inlineStr">
        <is>
          <t>reinforcement for small series</t>
        </is>
      </c>
      <c r="C9692" s="9" t="inlineStr"/>
      <c r="D9692" s="9" t="inlineStr"/>
      <c r="E9692" s="9" t="inlineStr"/>
      <c r="F9692" s="9" t="inlineStr"/>
    </row>
    <row r="9693" ht="11.5" customHeight="1">
      <c r="A9693" s="9" t="inlineStr"/>
      <c r="B9693" s="9" t="inlineStr">
        <is>
          <t>casement window frame, sash, mullion</t>
        </is>
      </c>
      <c r="C9693" s="9" t="inlineStr"/>
      <c r="D9693" s="9" t="inlineStr"/>
      <c r="E9693" s="9" t="inlineStr"/>
      <c r="F9693" s="9" t="inlineStr"/>
    </row>
    <row r="9694" ht="11.5" customHeight="1">
      <c r="A9694" s="9" t="inlineStr"/>
      <c r="B9694" s="9" t="inlineStr">
        <is>
          <t>i/c 5% wastage</t>
        </is>
      </c>
      <c r="C9694" s="9" t="inlineStr">
        <is>
          <t>metre</t>
        </is>
      </c>
      <c r="D9694" s="9" t="inlineStr">
        <is>
          <t>15.05</t>
        </is>
      </c>
      <c r="E9694" s="9" t="inlineStr">
        <is>
          <t>66.00</t>
        </is>
      </c>
      <c r="F9694" s="9" t="inlineStr">
        <is>
          <t>993.30</t>
        </is>
      </c>
    </row>
    <row r="9695" ht="11.5" customHeight="1">
      <c r="A9695" s="9" t="inlineStr"/>
      <c r="B9695" s="9" t="inlineStr">
        <is>
          <t>Window Frame = 6.00 M + Window</t>
        </is>
      </c>
      <c r="C9695" s="9" t="inlineStr"/>
      <c r="D9695" s="9" t="inlineStr"/>
      <c r="E9695" s="9" t="inlineStr"/>
      <c r="F9695" s="9" t="inlineStr"/>
    </row>
    <row r="9696" ht="11.5" customHeight="1">
      <c r="A9696" s="9" t="inlineStr"/>
      <c r="B9696" s="9" t="inlineStr">
        <is>
          <t>Sash =6.68 M + Window Mullion =</t>
        </is>
      </c>
      <c r="C9696" s="9" t="inlineStr"/>
      <c r="D9696" s="9" t="inlineStr"/>
      <c r="E9696" s="9" t="inlineStr"/>
      <c r="F9696" s="9" t="inlineStr"/>
    </row>
    <row r="9697" ht="11.5" customHeight="1">
      <c r="A9697" s="9" t="inlineStr"/>
      <c r="B9697" s="9" t="inlineStr">
        <is>
          <t>2.37 M</t>
        </is>
      </c>
      <c r="C9697" s="9" t="inlineStr"/>
      <c r="D9697" s="9" t="inlineStr"/>
      <c r="E9697" s="9" t="inlineStr"/>
      <c r="F9697" s="9" t="inlineStr"/>
    </row>
    <row r="9698" ht="11.5" customHeight="1">
      <c r="A9698" s="9" t="inlineStr"/>
      <c r="B9698" s="9" t="inlineStr">
        <is>
          <t>Total = 15.05 M</t>
        </is>
      </c>
      <c r="C9698" s="9" t="inlineStr"/>
      <c r="D9698" s="9" t="inlineStr"/>
      <c r="E9698" s="9" t="inlineStr"/>
      <c r="F9698" s="9" t="inlineStr"/>
    </row>
    <row r="9699" ht="11.5" customHeight="1">
      <c r="A9699" s="9" t="inlineStr">
        <is>
          <t>7390</t>
        </is>
      </c>
      <c r="B9699" s="9" t="inlineStr">
        <is>
          <t>EPDM Gasket for uPVC window i/c</t>
        </is>
      </c>
      <c r="C9699" s="9" t="inlineStr"/>
      <c r="D9699" s="9" t="inlineStr"/>
      <c r="E9699" s="9" t="inlineStr"/>
      <c r="F9699" s="9" t="inlineStr"/>
    </row>
    <row r="9700" ht="11.5" customHeight="1">
      <c r="A9700" s="9" t="inlineStr"/>
      <c r="B9700" s="9" t="inlineStr">
        <is>
          <t>5% wastage</t>
        </is>
      </c>
      <c r="C9700" s="9" t="inlineStr">
        <is>
          <t>metre</t>
        </is>
      </c>
      <c r="D9700" s="9" t="inlineStr">
        <is>
          <t>37.34</t>
        </is>
      </c>
      <c r="E9700" s="9" t="inlineStr">
        <is>
          <t>19.00</t>
        </is>
      </c>
      <c r="F9700" s="9" t="inlineStr">
        <is>
          <t>709.46</t>
        </is>
      </c>
    </row>
    <row r="9701" ht="11.5" customHeight="1">
      <c r="A9701" s="9" t="inlineStr">
        <is>
          <t>3995</t>
        </is>
      </c>
      <c r="B9701" s="9" t="inlineStr">
        <is>
          <t>G.I fasteners 100 x 8 mm</t>
        </is>
      </c>
      <c r="C9701" s="9" t="inlineStr">
        <is>
          <t>each</t>
        </is>
      </c>
      <c r="D9701" s="9" t="inlineStr">
        <is>
          <t>12.00</t>
        </is>
      </c>
      <c r="E9701" s="9" t="inlineStr">
        <is>
          <t>14.00</t>
        </is>
      </c>
      <c r="F9701" s="9" t="inlineStr">
        <is>
          <t>168.00</t>
        </is>
      </c>
    </row>
    <row r="9702" ht="11.5" customHeight="1">
      <c r="A9702" s="9" t="inlineStr">
        <is>
          <t>8758</t>
        </is>
      </c>
      <c r="B9702" s="9" t="inlineStr">
        <is>
          <t>Stainless steel friction hinges (SS-304</t>
        </is>
      </c>
      <c r="C9702" s="9" t="inlineStr"/>
      <c r="D9702" s="9" t="inlineStr"/>
      <c r="E9702" s="9" t="inlineStr"/>
      <c r="F9702" s="9" t="inlineStr"/>
    </row>
    <row r="9703" ht="11.5" customHeight="1">
      <c r="A9703" s="9" t="inlineStr"/>
      <c r="B9703" s="9" t="inlineStr">
        <is>
          <t>grade) size 350 x 19 x 1.9 mm for</t>
        </is>
      </c>
      <c r="C9703" s="9" t="inlineStr"/>
      <c r="D9703" s="9" t="inlineStr"/>
      <c r="E9703" s="9" t="inlineStr"/>
      <c r="F9703" s="9" t="inlineStr"/>
    </row>
    <row r="9704" ht="11.5" customHeight="1">
      <c r="A9704" s="9" t="inlineStr"/>
      <c r="B9704" s="9" t="inlineStr">
        <is>
          <t>uPVC window</t>
        </is>
      </c>
      <c r="C9704" s="9" t="inlineStr">
        <is>
          <t>each</t>
        </is>
      </c>
      <c r="D9704" s="9" t="inlineStr">
        <is>
          <t>4.00</t>
        </is>
      </c>
      <c r="E9704" s="9" t="inlineStr">
        <is>
          <t>345.00</t>
        </is>
      </c>
      <c r="F9704" s="9" t="inlineStr">
        <is>
          <t>1380.00</t>
        </is>
      </c>
    </row>
    <row r="9705" ht="11.5" customHeight="1">
      <c r="A9705" s="9" t="inlineStr">
        <is>
          <t>8750</t>
        </is>
      </c>
      <c r="B9705" s="9" t="inlineStr">
        <is>
          <t>Zinc alloy (white powder coated)</t>
        </is>
      </c>
      <c r="C9705" s="9" t="inlineStr"/>
      <c r="D9705" s="9" t="inlineStr"/>
      <c r="E9705" s="9" t="inlineStr"/>
      <c r="F9705" s="9" t="inlineStr"/>
    </row>
    <row r="9706" ht="11.5" customHeight="1">
      <c r="A9706" s="9" t="inlineStr"/>
      <c r="B9706" s="9" t="inlineStr">
        <is>
          <t>casement handle for uPVC window</t>
        </is>
      </c>
      <c r="C9706" s="9" t="inlineStr">
        <is>
          <t>each</t>
        </is>
      </c>
      <c r="D9706" s="9" t="inlineStr">
        <is>
          <t>2.00</t>
        </is>
      </c>
      <c r="E9706" s="9" t="inlineStr">
        <is>
          <t>130.00</t>
        </is>
      </c>
      <c r="F9706" s="9" t="inlineStr">
        <is>
          <t>260.00</t>
        </is>
      </c>
    </row>
    <row r="9707" ht="11.5" customHeight="1">
      <c r="A9707" s="9" t="inlineStr">
        <is>
          <t>9999</t>
        </is>
      </c>
      <c r="B9707" s="9" t="inlineStr">
        <is>
          <t>Sundries, plastic packers, plastic</t>
        </is>
      </c>
      <c r="C9707" s="9" t="inlineStr"/>
      <c r="D9707" s="9" t="inlineStr"/>
      <c r="E9707" s="9" t="inlineStr"/>
      <c r="F9707" s="9" t="inlineStr"/>
    </row>
    <row r="9708" ht="11.5" customHeight="1">
      <c r="A9708" s="9" t="inlineStr"/>
      <c r="B9708" s="9" t="inlineStr">
        <is>
          <t>caps, SS screws and carriage of</t>
        </is>
      </c>
      <c r="C9708" s="9" t="inlineStr"/>
      <c r="D9708" s="9" t="inlineStr"/>
      <c r="E9708" s="9" t="inlineStr"/>
      <c r="F9708" s="9" t="inlineStr"/>
    </row>
    <row r="9709" ht="11.5" customHeight="1">
      <c r="A9709" s="9" t="inlineStr"/>
      <c r="B9709" s="9" t="inlineStr">
        <is>
          <t>material</t>
        </is>
      </c>
      <c r="C9709" s="9" t="inlineStr">
        <is>
          <t>L.S.</t>
        </is>
      </c>
      <c r="D9709" s="9" t="inlineStr">
        <is>
          <t>170.00</t>
        </is>
      </c>
      <c r="E9709" s="9" t="inlineStr">
        <is>
          <t>2.00</t>
        </is>
      </c>
      <c r="F9709" s="9" t="inlineStr">
        <is>
          <t>340.00</t>
        </is>
      </c>
    </row>
    <row r="9710" ht="11.5" customHeight="1">
      <c r="A9710" s="9" t="inlineStr"/>
      <c r="B9710" s="9" t="inlineStr">
        <is>
          <t>LABOUR</t>
        </is>
      </c>
      <c r="C9710" s="9" t="inlineStr"/>
      <c r="D9710" s="9" t="inlineStr"/>
      <c r="E9710" s="9" t="inlineStr"/>
      <c r="F9710" s="9" t="inlineStr"/>
    </row>
    <row r="9711" ht="11.5" customHeight="1">
      <c r="A9711" s="9" t="inlineStr">
        <is>
          <t>0162</t>
        </is>
      </c>
      <c r="B9711" s="9" t="inlineStr">
        <is>
          <t>Labour for fabrication of uPVC</t>
        </is>
      </c>
      <c r="C9711" s="9" t="inlineStr"/>
      <c r="D9711" s="9" t="inlineStr"/>
      <c r="E9711" s="9" t="inlineStr"/>
      <c r="F9711" s="9" t="inlineStr"/>
    </row>
    <row r="9712" ht="11.5" customHeight="1">
      <c r="A9712" s="9" t="inlineStr"/>
      <c r="B9712" s="9" t="inlineStr">
        <is>
          <t>extruded casement windows including</t>
        </is>
      </c>
      <c r="C9712" s="9" t="inlineStr"/>
      <c r="D9712" s="9" t="inlineStr"/>
      <c r="E9712" s="9" t="inlineStr"/>
      <c r="F9712" s="9" t="inlineStr"/>
    </row>
    <row r="9713" ht="11.5" customHeight="1">
      <c r="A9713" s="9" t="inlineStr"/>
      <c r="B9713" s="9" t="inlineStr">
        <is>
          <t>drilling holes, fixing of fittings &amp;</t>
        </is>
      </c>
      <c r="C9713" s="9" t="inlineStr"/>
      <c r="D9713" s="9" t="inlineStr"/>
      <c r="E9713" s="9" t="inlineStr"/>
      <c r="F9713" s="9" t="inlineStr"/>
    </row>
    <row r="9714" ht="11.5" customHeight="1">
      <c r="A9714" s="9" t="inlineStr"/>
      <c r="B9714" s="9" t="inlineStr">
        <is>
          <t>hardwares, hire charges of drill</t>
        </is>
      </c>
      <c r="C9714" s="9" t="inlineStr"/>
      <c r="D9714" s="9" t="inlineStr"/>
      <c r="E9714" s="9" t="inlineStr"/>
      <c r="F9714" s="9" t="inlineStr"/>
    </row>
    <row r="9715" ht="11.5" customHeight="1">
      <c r="A9715" s="9" t="inlineStr"/>
      <c r="B9715" s="9" t="inlineStr">
        <is>
          <t>machine and electricity charges etc.</t>
        </is>
      </c>
      <c r="C9715" s="9" t="inlineStr">
        <is>
          <t>sqm</t>
        </is>
      </c>
      <c r="D9715" s="9" t="inlineStr">
        <is>
          <t>2.16</t>
        </is>
      </c>
      <c r="E9715" s="9" t="inlineStr">
        <is>
          <t>485.00</t>
        </is>
      </c>
      <c r="F9715" s="9" t="inlineStr">
        <is>
          <t>1047.60</t>
        </is>
      </c>
    </row>
    <row r="9717" ht="11.5" customHeight="1">
      <c r="A9717" s="10" t="inlineStr">
        <is>
          <t>Code</t>
        </is>
      </c>
      <c r="B9717" s="10" t="inlineStr">
        <is>
          <t>Description</t>
        </is>
      </c>
      <c r="C9717" s="10" t="inlineStr">
        <is>
          <t>Unit</t>
        </is>
      </c>
      <c r="D9717" s="10" t="inlineStr">
        <is>
          <t>Quantity</t>
        </is>
      </c>
      <c r="E9717" s="10" t="inlineStr">
        <is>
          <t>Rate</t>
        </is>
      </c>
      <c r="F9717" s="10" t="inlineStr">
        <is>
          <t>Amount</t>
        </is>
      </c>
    </row>
    <row r="9718" ht="11.5" customHeight="1">
      <c r="A9718" s="9" t="inlineStr">
        <is>
          <t>0163</t>
        </is>
      </c>
      <c r="B9718" s="9" t="inlineStr">
        <is>
          <t>Labour for installation of uPVC</t>
        </is>
      </c>
      <c r="C9718" s="9" t="inlineStr"/>
      <c r="D9718" s="9" t="inlineStr"/>
      <c r="E9718" s="9" t="inlineStr"/>
      <c r="F9718" s="9" t="inlineStr"/>
    </row>
    <row r="9719" ht="11.5" customHeight="1">
      <c r="A9719" s="9" t="inlineStr"/>
      <c r="B9719" s="9" t="inlineStr">
        <is>
          <t>extruded casement windows including</t>
        </is>
      </c>
      <c r="C9719" s="9" t="inlineStr"/>
      <c r="D9719" s="9" t="inlineStr"/>
      <c r="E9719" s="9" t="inlineStr"/>
      <c r="F9719" s="9" t="inlineStr"/>
    </row>
    <row r="9720" ht="11.5" customHeight="1">
      <c r="A9720" s="9" t="inlineStr"/>
      <c r="B9720" s="9" t="inlineStr">
        <is>
          <t>scaffolding</t>
        </is>
      </c>
      <c r="C9720" s="9" t="inlineStr">
        <is>
          <t>sqm</t>
        </is>
      </c>
      <c r="D9720" s="9" t="inlineStr">
        <is>
          <t>2.16</t>
        </is>
      </c>
      <c r="E9720" s="9" t="inlineStr">
        <is>
          <t>430.00</t>
        </is>
      </c>
      <c r="F9720" s="9" t="inlineStr">
        <is>
          <t>928.80</t>
        </is>
      </c>
    </row>
    <row r="9721" ht="11.5" customHeight="1">
      <c r="A9721" s="9" t="inlineStr"/>
      <c r="B9721" s="9" t="inlineStr">
        <is>
          <t>TOTAL</t>
        </is>
      </c>
      <c r="C9721" s="9" t="inlineStr"/>
      <c r="D9721" s="9" t="inlineStr"/>
      <c r="E9721" s="9" t="inlineStr"/>
      <c r="F9721" s="9" t="inlineStr">
        <is>
          <t>11271.88 W</t>
        </is>
      </c>
    </row>
    <row r="9722" ht="11.5" customHeight="1">
      <c r="A9722" s="9" t="inlineStr"/>
      <c r="B9722" s="9" t="inlineStr">
        <is>
          <t>Add 1 % Water charges on "W"</t>
        </is>
      </c>
      <c r="C9722" s="9" t="inlineStr"/>
      <c r="D9722" s="9" t="inlineStr"/>
      <c r="E9722" s="9" t="inlineStr"/>
      <c r="F9722" s="9" t="inlineStr">
        <is>
          <t>112.72</t>
        </is>
      </c>
    </row>
    <row r="9723" ht="11.5" customHeight="1">
      <c r="A9723" s="9" t="inlineStr"/>
      <c r="B9723" s="9" t="inlineStr">
        <is>
          <t>TOTAL</t>
        </is>
      </c>
      <c r="C9723" s="9" t="inlineStr"/>
      <c r="D9723" s="9" t="inlineStr"/>
      <c r="E9723" s="9" t="inlineStr"/>
      <c r="F9723" s="9" t="inlineStr">
        <is>
          <t>11384.60 X</t>
        </is>
      </c>
    </row>
    <row r="9724" ht="11.5" customHeight="1">
      <c r="A9724" s="9" t="inlineStr"/>
      <c r="B9724" s="9" t="inlineStr">
        <is>
          <t>Add GST on "X" (multiplying factor</t>
        </is>
      </c>
      <c r="C9724" s="9" t="inlineStr"/>
      <c r="D9724" s="9" t="inlineStr"/>
      <c r="E9724" s="9" t="inlineStr"/>
      <c r="F9724" s="9" t="inlineStr"/>
    </row>
    <row r="9725" ht="11.5" customHeight="1">
      <c r="A9725" s="9" t="inlineStr"/>
      <c r="B9725" s="9" t="inlineStr">
        <is>
          <t>0.1405)</t>
        </is>
      </c>
      <c r="C9725" s="9" t="inlineStr"/>
      <c r="D9725" s="9" t="inlineStr"/>
      <c r="E9725" s="9" t="inlineStr"/>
      <c r="F9725" s="9" t="inlineStr">
        <is>
          <t>1599.54</t>
        </is>
      </c>
    </row>
    <row r="9726" ht="11.5" customHeight="1">
      <c r="A9726" s="9" t="inlineStr"/>
      <c r="B9726" s="9" t="inlineStr">
        <is>
          <t>TOTAL</t>
        </is>
      </c>
      <c r="C9726" s="9" t="inlineStr"/>
      <c r="D9726" s="9" t="inlineStr"/>
      <c r="E9726" s="9" t="inlineStr"/>
      <c r="F9726" s="9" t="inlineStr">
        <is>
          <t>12984.13 Y</t>
        </is>
      </c>
    </row>
    <row r="9727" ht="11.5" customHeight="1">
      <c r="A9727" s="9" t="inlineStr"/>
      <c r="B9727" s="9" t="inlineStr">
        <is>
          <t>Add 15% CPOH on "Y"</t>
        </is>
      </c>
      <c r="C9727" s="9" t="inlineStr"/>
      <c r="D9727" s="9" t="inlineStr"/>
      <c r="E9727" s="9" t="inlineStr"/>
      <c r="F9727" s="9" t="inlineStr">
        <is>
          <t>1947.62</t>
        </is>
      </c>
    </row>
    <row r="9728" ht="11.5" customHeight="1">
      <c r="A9728" s="9" t="inlineStr"/>
      <c r="B9728" s="9" t="inlineStr">
        <is>
          <t>TOTAL</t>
        </is>
      </c>
      <c r="C9728" s="9" t="inlineStr"/>
      <c r="D9728" s="9" t="inlineStr"/>
      <c r="E9728" s="9" t="inlineStr"/>
      <c r="F9728" s="9" t="inlineStr">
        <is>
          <t>14931.75 Z</t>
        </is>
      </c>
    </row>
    <row r="9729" ht="11.5" customHeight="1">
      <c r="A9729" s="9" t="inlineStr"/>
      <c r="B9729" s="9" t="inlineStr">
        <is>
          <t>Add Cess @ 1% on "Z"</t>
        </is>
      </c>
      <c r="C9729" s="9" t="inlineStr"/>
      <c r="D9729" s="9" t="inlineStr"/>
      <c r="E9729" s="9" t="inlineStr"/>
      <c r="F9729" s="9" t="inlineStr">
        <is>
          <t>149.32</t>
        </is>
      </c>
    </row>
    <row r="9730" ht="11.5" customHeight="1">
      <c r="A9730" s="9" t="inlineStr"/>
      <c r="B9730" s="9" t="inlineStr">
        <is>
          <t>Cost of 2.16 sqm</t>
        </is>
      </c>
      <c r="C9730" s="9" t="inlineStr"/>
      <c r="D9730" s="9" t="inlineStr"/>
      <c r="E9730" s="9" t="inlineStr"/>
      <c r="F9730" s="9" t="inlineStr">
        <is>
          <t>15081.07</t>
        </is>
      </c>
    </row>
    <row r="9731" ht="11.5" customHeight="1">
      <c r="A9731" s="9" t="inlineStr"/>
      <c r="B9731" s="9" t="inlineStr">
        <is>
          <t>Cost of 1.00 sqm</t>
        </is>
      </c>
      <c r="C9731" s="9" t="inlineStr"/>
      <c r="D9731" s="9" t="inlineStr"/>
      <c r="E9731" s="9" t="inlineStr"/>
      <c r="F9731" s="9" t="inlineStr">
        <is>
          <t>6981.98</t>
        </is>
      </c>
    </row>
    <row r="9732" ht="11.5" customHeight="1">
      <c r="A9732" s="9" t="inlineStr"/>
      <c r="B9732" s="9" t="inlineStr">
        <is>
          <t>Say</t>
        </is>
      </c>
      <c r="C9732" s="9" t="inlineStr"/>
      <c r="D9732" s="9" t="inlineStr"/>
      <c r="E9732" s="9" t="inlineStr"/>
      <c r="F9732" s="9" t="inlineStr">
        <is>
          <t>6982.00</t>
        </is>
      </c>
    </row>
    <row r="9733" ht="23" customHeight="1">
      <c r="A9733" s="9" t="inlineStr">
        <is>
          <t>9.147A.4</t>
        </is>
      </c>
      <c r="B9733" s="9" t="inlineStr">
        <is>
          <t>Casement window single panel with</t>
        </is>
      </c>
      <c r="C9733" s="9" t="inlineStr">
        <is>
          <t>S.S. friction</t>
        </is>
      </c>
      <c r="D9733" s="9" t="inlineStr">
        <is>
          <t>hinges</t>
        </is>
      </c>
      <c r="E9733" s="9" t="inlineStr">
        <is>
          <t>(400 x 19</t>
        </is>
      </c>
      <c r="F9733" s="9" t="inlineStr">
        <is>
          <t>x 1.9 mm) made</t>
        </is>
      </c>
    </row>
    <row r="9734" ht="11.5" customHeight="1">
      <c r="A9734" s="9" t="inlineStr"/>
      <c r="B9734" s="9" t="inlineStr">
        <is>
          <t>of (big series)frame 67 x 60 mm &amp;</t>
        </is>
      </c>
      <c r="C9734" s="9" t="inlineStr">
        <is>
          <t>sash 67</t>
        </is>
      </c>
      <c r="D9734" s="9" t="inlineStr">
        <is>
          <t>x 80 mm both</t>
        </is>
      </c>
      <c r="E9734" s="9" t="inlineStr">
        <is>
          <t>having</t>
        </is>
      </c>
      <c r="F9734" s="9" t="inlineStr">
        <is>
          <t>wall thickness of</t>
        </is>
      </c>
    </row>
    <row r="9735" ht="23" customHeight="1">
      <c r="A9735" s="9" t="inlineStr"/>
      <c r="B9735" s="9" t="inlineStr">
        <is>
          <t>2.3 ± 0.2 mm and single glazing bead</t>
        </is>
      </c>
      <c r="C9735" s="9" t="inlineStr">
        <is>
          <t>/ double</t>
        </is>
      </c>
      <c r="D9735" s="9" t="inlineStr">
        <is>
          <t>glazing bead</t>
        </is>
      </c>
      <c r="E9735" s="9" t="inlineStr">
        <is>
          <t>of appropriate</t>
        </is>
      </c>
      <c r="F9735" s="9" t="inlineStr">
        <is>
          <t>dimension.</t>
        </is>
      </c>
    </row>
    <row r="9736" ht="11.5" customHeight="1">
      <c r="A9736" s="9" t="inlineStr"/>
      <c r="B9736" s="9" t="inlineStr">
        <is>
          <t>(Area of window above 0.75 sqm.)</t>
        </is>
      </c>
      <c r="C9736" s="9" t="inlineStr"/>
      <c r="D9736" s="9" t="inlineStr"/>
      <c r="E9736" s="9" t="inlineStr"/>
      <c r="F9736" s="9" t="inlineStr"/>
    </row>
    <row r="9737" ht="11.5" customHeight="1">
      <c r="A9737" s="10" t="inlineStr">
        <is>
          <t>Code</t>
        </is>
      </c>
      <c r="B9737" s="10" t="inlineStr">
        <is>
          <t>Description</t>
        </is>
      </c>
      <c r="C9737" s="10" t="inlineStr">
        <is>
          <t>Unit</t>
        </is>
      </c>
      <c r="D9737" s="10" t="inlineStr">
        <is>
          <t>Quantity</t>
        </is>
      </c>
      <c r="E9737" s="10" t="inlineStr">
        <is>
          <t>Rate</t>
        </is>
      </c>
      <c r="F9737" s="10" t="inlineStr">
        <is>
          <t>Amount</t>
        </is>
      </c>
    </row>
    <row r="9738" ht="11.5" customHeight="1">
      <c r="A9738" s="9" t="inlineStr"/>
      <c r="B9738" s="9" t="inlineStr">
        <is>
          <t>Detail of cost for uPVC casement</t>
        </is>
      </c>
      <c r="C9738" s="9" t="inlineStr"/>
      <c r="D9738" s="9" t="inlineStr"/>
      <c r="E9738" s="9" t="inlineStr"/>
      <c r="F9738" s="9" t="inlineStr"/>
    </row>
    <row r="9739" ht="11.5" customHeight="1">
      <c r="A9739" s="9" t="inlineStr"/>
      <c r="B9739" s="9" t="inlineStr">
        <is>
          <t>window size 0.70 x 1.35 m = 0.95 sqm</t>
        </is>
      </c>
      <c r="C9739" s="9" t="inlineStr"/>
      <c r="D9739" s="9" t="inlineStr"/>
      <c r="E9739" s="9" t="inlineStr"/>
      <c r="F9739" s="9" t="inlineStr"/>
    </row>
    <row r="9740" ht="11.5" customHeight="1">
      <c r="A9740" s="9" t="inlineStr"/>
      <c r="B9740" s="9" t="inlineStr">
        <is>
          <t>MATERIAL</t>
        </is>
      </c>
      <c r="C9740" s="9" t="inlineStr"/>
      <c r="D9740" s="9" t="inlineStr"/>
      <c r="E9740" s="9" t="inlineStr"/>
      <c r="F9740" s="9" t="inlineStr"/>
    </row>
    <row r="9741" ht="11.5" customHeight="1">
      <c r="A9741" s="9" t="inlineStr">
        <is>
          <t>8126</t>
        </is>
      </c>
      <c r="B9741" s="9" t="inlineStr">
        <is>
          <t>uPVC extruded (big series) casement</t>
        </is>
      </c>
      <c r="C9741" s="9" t="inlineStr"/>
      <c r="D9741" s="9" t="inlineStr"/>
      <c r="E9741" s="9" t="inlineStr"/>
      <c r="F9741" s="9" t="inlineStr"/>
    </row>
    <row r="9742" ht="11.5" customHeight="1">
      <c r="A9742" s="9" t="inlineStr"/>
      <c r="B9742" s="9" t="inlineStr">
        <is>
          <t>window frame size 67x60 mm i/c 5%</t>
        </is>
      </c>
      <c r="C9742" s="9" t="inlineStr"/>
      <c r="D9742" s="9" t="inlineStr"/>
      <c r="E9742" s="9" t="inlineStr"/>
      <c r="F9742" s="9" t="inlineStr"/>
    </row>
    <row r="9743" ht="11.5" customHeight="1">
      <c r="A9743" s="9" t="inlineStr"/>
      <c r="B9743" s="9" t="inlineStr">
        <is>
          <t>wastage</t>
        </is>
      </c>
      <c r="C9743" s="9" t="inlineStr">
        <is>
          <t>metre</t>
        </is>
      </c>
      <c r="D9743" s="9" t="inlineStr">
        <is>
          <t>4.31</t>
        </is>
      </c>
      <c r="E9743" s="9" t="inlineStr">
        <is>
          <t>319.80</t>
        </is>
      </c>
      <c r="F9743" s="9" t="inlineStr">
        <is>
          <t>1378.34</t>
        </is>
      </c>
    </row>
    <row r="9744" ht="11.5" customHeight="1">
      <c r="A9744" s="9" t="inlineStr">
        <is>
          <t>8128</t>
        </is>
      </c>
      <c r="B9744" s="9" t="inlineStr">
        <is>
          <t>uPVC extruded (big series) casement</t>
        </is>
      </c>
      <c r="C9744" s="9" t="inlineStr"/>
      <c r="D9744" s="9" t="inlineStr"/>
      <c r="E9744" s="9" t="inlineStr"/>
      <c r="F9744" s="9" t="inlineStr"/>
    </row>
    <row r="9745" ht="11.5" customHeight="1">
      <c r="A9745" s="9" t="inlineStr"/>
      <c r="B9745" s="9" t="inlineStr">
        <is>
          <t>window sash/window mullion size</t>
        </is>
      </c>
      <c r="C9745" s="9" t="inlineStr"/>
      <c r="D9745" s="9" t="inlineStr"/>
      <c r="E9745" s="9" t="inlineStr"/>
      <c r="F9745" s="9" t="inlineStr"/>
    </row>
    <row r="9746" ht="11.5" customHeight="1">
      <c r="A9746" s="9" t="inlineStr"/>
      <c r="B9746" s="9" t="inlineStr">
        <is>
          <t>67x80 mm i/c 5% wastage</t>
        </is>
      </c>
      <c r="C9746" s="9" t="inlineStr">
        <is>
          <t>metre</t>
        </is>
      </c>
      <c r="D9746" s="9" t="inlineStr">
        <is>
          <t>4.02</t>
        </is>
      </c>
      <c r="E9746" s="9" t="inlineStr">
        <is>
          <t>426.40</t>
        </is>
      </c>
      <c r="F9746" s="9" t="inlineStr">
        <is>
          <t>1714.13</t>
        </is>
      </c>
    </row>
    <row r="9747" ht="11.5" customHeight="1">
      <c r="A9747" s="9" t="inlineStr">
        <is>
          <t>8130</t>
        </is>
      </c>
      <c r="B9747" s="9" t="inlineStr">
        <is>
          <t>uPVC extruded glazing bead of</t>
        </is>
      </c>
      <c r="C9747" s="9" t="inlineStr"/>
      <c r="D9747" s="9" t="inlineStr"/>
      <c r="E9747" s="9" t="inlineStr"/>
      <c r="F9747" s="9" t="inlineStr"/>
    </row>
    <row r="9748" ht="11.5" customHeight="1">
      <c r="A9748" s="9" t="inlineStr"/>
      <c r="B9748" s="9" t="inlineStr">
        <is>
          <t>appropriate dimension for big series</t>
        </is>
      </c>
      <c r="C9748" s="9" t="inlineStr"/>
      <c r="D9748" s="9" t="inlineStr"/>
      <c r="E9748" s="9" t="inlineStr"/>
      <c r="F9748" s="9" t="inlineStr"/>
    </row>
    <row r="9749" ht="11.5" customHeight="1">
      <c r="A9749" s="9" t="inlineStr"/>
      <c r="B9749" s="9" t="inlineStr">
        <is>
          <t>casement window sash i/c 5% wastage</t>
        </is>
      </c>
      <c r="C9749" s="9" t="inlineStr">
        <is>
          <t>metre</t>
        </is>
      </c>
      <c r="D9749" s="9" t="inlineStr">
        <is>
          <t>3.83</t>
        </is>
      </c>
      <c r="E9749" s="9" t="inlineStr">
        <is>
          <t>123.00</t>
        </is>
      </c>
      <c r="F9749" s="9" t="inlineStr">
        <is>
          <t>471.09</t>
        </is>
      </c>
    </row>
    <row r="9750" ht="11.5" customHeight="1">
      <c r="A9750" s="9" t="inlineStr"/>
      <c r="B9750" s="9" t="inlineStr">
        <is>
          <t>Galvanized iron reinforcement for :-</t>
        </is>
      </c>
      <c r="C9750" s="9" t="inlineStr"/>
      <c r="D9750" s="9" t="inlineStr"/>
      <c r="E9750" s="9" t="inlineStr"/>
      <c r="F9750" s="9" t="inlineStr"/>
    </row>
    <row r="9751" ht="11.5" customHeight="1">
      <c r="A9751" s="9" t="inlineStr">
        <is>
          <t>3992</t>
        </is>
      </c>
      <c r="B9751" s="9" t="inlineStr">
        <is>
          <t>Galvanized iron (1.6 ± 0.2 mm) thick</t>
        </is>
      </c>
      <c r="C9751" s="9" t="inlineStr"/>
      <c r="D9751" s="9" t="inlineStr"/>
      <c r="E9751" s="9" t="inlineStr"/>
      <c r="F9751" s="9" t="inlineStr"/>
    </row>
    <row r="9752" ht="11.5" customHeight="1">
      <c r="A9752" s="9" t="inlineStr"/>
      <c r="B9752" s="9" t="inlineStr">
        <is>
          <t>reinforcement for big series casement</t>
        </is>
      </c>
      <c r="C9752" s="9" t="inlineStr"/>
      <c r="D9752" s="9" t="inlineStr"/>
      <c r="E9752" s="9" t="inlineStr"/>
      <c r="F9752" s="9" t="inlineStr"/>
    </row>
    <row r="9753" ht="11.5" customHeight="1">
      <c r="A9753" s="9" t="inlineStr"/>
      <c r="B9753" s="9" t="inlineStr">
        <is>
          <t>window frame, sash, mullion, i/c 5%</t>
        </is>
      </c>
      <c r="C9753" s="9" t="inlineStr"/>
      <c r="D9753" s="9" t="inlineStr"/>
      <c r="E9753" s="9" t="inlineStr"/>
      <c r="F9753" s="9" t="inlineStr"/>
    </row>
    <row r="9754" ht="11.5" customHeight="1">
      <c r="A9754" s="9" t="inlineStr"/>
      <c r="B9754" s="9" t="inlineStr">
        <is>
          <t>wastage</t>
        </is>
      </c>
      <c r="C9754" s="9" t="inlineStr">
        <is>
          <t>metre</t>
        </is>
      </c>
      <c r="D9754" s="9" t="inlineStr">
        <is>
          <t>7.73</t>
        </is>
      </c>
      <c r="E9754" s="9" t="inlineStr">
        <is>
          <t>71.00</t>
        </is>
      </c>
      <c r="F9754" s="9" t="inlineStr">
        <is>
          <t>548.83</t>
        </is>
      </c>
    </row>
    <row r="9755" ht="11.5" customHeight="1">
      <c r="A9755" s="9" t="inlineStr"/>
      <c r="B9755" s="9" t="inlineStr">
        <is>
          <t>Window Frame = 4.01 M + Window</t>
        </is>
      </c>
      <c r="C9755" s="9" t="inlineStr"/>
      <c r="D9755" s="9" t="inlineStr"/>
      <c r="E9755" s="9" t="inlineStr"/>
      <c r="F9755" s="9" t="inlineStr"/>
    </row>
    <row r="9756" ht="11.5" customHeight="1">
      <c r="A9756" s="9" t="inlineStr"/>
      <c r="B9756" s="9" t="inlineStr">
        <is>
          <t>Sash = 3.72 M</t>
        </is>
      </c>
      <c r="C9756" s="9" t="inlineStr"/>
      <c r="D9756" s="9" t="inlineStr"/>
      <c r="E9756" s="9" t="inlineStr"/>
      <c r="F9756" s="9" t="inlineStr"/>
    </row>
    <row r="9757" ht="11.5" customHeight="1">
      <c r="A9757" s="9" t="inlineStr"/>
      <c r="B9757" s="9" t="inlineStr">
        <is>
          <t>Total = 7.73 M</t>
        </is>
      </c>
      <c r="C9757" s="9" t="inlineStr"/>
      <c r="D9757" s="9" t="inlineStr"/>
      <c r="E9757" s="9" t="inlineStr"/>
      <c r="F9757" s="9" t="inlineStr"/>
    </row>
    <row r="9758" ht="11.5" customHeight="1">
      <c r="A9758" s="9" t="inlineStr">
        <is>
          <t>7390</t>
        </is>
      </c>
      <c r="B9758" s="9" t="inlineStr">
        <is>
          <t>EPDM Gasket for uPVC window i/c</t>
        </is>
      </c>
      <c r="C9758" s="9" t="inlineStr"/>
      <c r="D9758" s="9" t="inlineStr"/>
      <c r="E9758" s="9" t="inlineStr"/>
      <c r="F9758" s="9" t="inlineStr"/>
    </row>
    <row r="9759" ht="11.5" customHeight="1">
      <c r="A9759" s="9" t="inlineStr"/>
      <c r="B9759" s="9" t="inlineStr">
        <is>
          <t>5% wastage</t>
        </is>
      </c>
      <c r="C9759" s="9" t="inlineStr">
        <is>
          <t>metre</t>
        </is>
      </c>
      <c r="D9759" s="9" t="inlineStr">
        <is>
          <t>15.99</t>
        </is>
      </c>
      <c r="E9759" s="9" t="inlineStr">
        <is>
          <t>19.00</t>
        </is>
      </c>
      <c r="F9759" s="9" t="inlineStr">
        <is>
          <t>303.81</t>
        </is>
      </c>
    </row>
    <row r="9760" ht="11.5" customHeight="1">
      <c r="A9760" s="9" t="inlineStr">
        <is>
          <t>3995</t>
        </is>
      </c>
      <c r="B9760" s="9" t="inlineStr">
        <is>
          <t>G.I fasteners 100 x 8 mm</t>
        </is>
      </c>
      <c r="C9760" s="9" t="inlineStr">
        <is>
          <t>each</t>
        </is>
      </c>
      <c r="D9760" s="9" t="inlineStr">
        <is>
          <t>10.00</t>
        </is>
      </c>
      <c r="E9760" s="9" t="inlineStr">
        <is>
          <t>14.00</t>
        </is>
      </c>
      <c r="F9760" s="9" t="inlineStr">
        <is>
          <t>140.00</t>
        </is>
      </c>
    </row>
    <row r="9761" ht="11.5" customHeight="1">
      <c r="A9761" s="9" t="inlineStr">
        <is>
          <t>8759</t>
        </is>
      </c>
      <c r="B9761" s="9" t="inlineStr">
        <is>
          <t>Stainless steel friction hinges (SS-304</t>
        </is>
      </c>
      <c r="C9761" s="9" t="inlineStr"/>
      <c r="D9761" s="9" t="inlineStr"/>
      <c r="E9761" s="9" t="inlineStr"/>
      <c r="F9761" s="9" t="inlineStr"/>
    </row>
    <row r="9762" ht="11.5" customHeight="1">
      <c r="A9762" s="9" t="inlineStr"/>
      <c r="B9762" s="9" t="inlineStr">
        <is>
          <t>grade) size 400 x 19 x 1.9 mm for</t>
        </is>
      </c>
      <c r="C9762" s="9" t="inlineStr"/>
      <c r="D9762" s="9" t="inlineStr"/>
      <c r="E9762" s="9" t="inlineStr"/>
      <c r="F9762" s="9" t="inlineStr"/>
    </row>
    <row r="9763" ht="11.5" customHeight="1">
      <c r="A9763" s="9" t="inlineStr"/>
      <c r="B9763" s="9" t="inlineStr">
        <is>
          <t>uPVC window</t>
        </is>
      </c>
      <c r="C9763" s="9" t="inlineStr">
        <is>
          <t>each</t>
        </is>
      </c>
      <c r="D9763" s="9" t="inlineStr">
        <is>
          <t>2.00</t>
        </is>
      </c>
      <c r="E9763" s="9" t="inlineStr">
        <is>
          <t>365.00</t>
        </is>
      </c>
      <c r="F9763" s="9" t="inlineStr">
        <is>
          <t>730.00</t>
        </is>
      </c>
    </row>
    <row r="9765" ht="11.5" customHeight="1">
      <c r="A9765" s="10" t="inlineStr">
        <is>
          <t>Code</t>
        </is>
      </c>
      <c r="B9765" s="10" t="inlineStr">
        <is>
          <t>Description</t>
        </is>
      </c>
      <c r="C9765" s="10" t="inlineStr">
        <is>
          <t>Unit</t>
        </is>
      </c>
      <c r="D9765" s="10" t="inlineStr">
        <is>
          <t>Quantity</t>
        </is>
      </c>
      <c r="E9765" s="10" t="inlineStr">
        <is>
          <t>Rate</t>
        </is>
      </c>
      <c r="F9765" s="10" t="inlineStr">
        <is>
          <t>Amount</t>
        </is>
      </c>
    </row>
    <row r="9766" ht="11.5" customHeight="1">
      <c r="A9766" s="9" t="inlineStr">
        <is>
          <t>9999</t>
        </is>
      </c>
      <c r="B9766" s="9" t="inlineStr">
        <is>
          <t>Sundries, plastic packers, plastic</t>
        </is>
      </c>
      <c r="C9766" s="9" t="inlineStr"/>
      <c r="D9766" s="9" t="inlineStr"/>
      <c r="E9766" s="9" t="inlineStr"/>
      <c r="F9766" s="9" t="inlineStr"/>
    </row>
    <row r="9767" ht="11.5" customHeight="1">
      <c r="A9767" s="9" t="inlineStr"/>
      <c r="B9767" s="9" t="inlineStr">
        <is>
          <t>caps, SS screws and carriage of</t>
        </is>
      </c>
      <c r="C9767" s="9" t="inlineStr"/>
      <c r="D9767" s="9" t="inlineStr"/>
      <c r="E9767" s="9" t="inlineStr"/>
      <c r="F9767" s="9" t="inlineStr"/>
    </row>
    <row r="9768" ht="11.5" customHeight="1">
      <c r="A9768" s="9" t="inlineStr"/>
      <c r="B9768" s="9" t="inlineStr">
        <is>
          <t>material</t>
        </is>
      </c>
      <c r="C9768" s="9" t="inlineStr">
        <is>
          <t>L.S.</t>
        </is>
      </c>
      <c r="D9768" s="9" t="inlineStr">
        <is>
          <t>170.00</t>
        </is>
      </c>
      <c r="E9768" s="9" t="inlineStr">
        <is>
          <t>2.00</t>
        </is>
      </c>
      <c r="F9768" s="9" t="inlineStr">
        <is>
          <t>340.00</t>
        </is>
      </c>
    </row>
    <row r="9769" ht="11.5" customHeight="1">
      <c r="A9769" s="9" t="inlineStr"/>
      <c r="B9769" s="9" t="inlineStr">
        <is>
          <t>LABOUR</t>
        </is>
      </c>
      <c r="C9769" s="9" t="inlineStr"/>
      <c r="D9769" s="9" t="inlineStr"/>
      <c r="E9769" s="9" t="inlineStr"/>
      <c r="F9769" s="9" t="inlineStr"/>
    </row>
    <row r="9770" ht="11.5" customHeight="1">
      <c r="A9770" s="9" t="inlineStr">
        <is>
          <t>0162</t>
        </is>
      </c>
      <c r="B9770" s="9" t="inlineStr">
        <is>
          <t>Labour for fabrication of uPVC</t>
        </is>
      </c>
      <c r="C9770" s="9" t="inlineStr"/>
      <c r="D9770" s="9" t="inlineStr"/>
      <c r="E9770" s="9" t="inlineStr"/>
      <c r="F9770" s="9" t="inlineStr"/>
    </row>
    <row r="9771" ht="11.5" customHeight="1">
      <c r="A9771" s="9" t="inlineStr"/>
      <c r="B9771" s="9" t="inlineStr">
        <is>
          <t>extruded casement windows including</t>
        </is>
      </c>
      <c r="C9771" s="9" t="inlineStr"/>
      <c r="D9771" s="9" t="inlineStr"/>
      <c r="E9771" s="9" t="inlineStr"/>
      <c r="F9771" s="9" t="inlineStr"/>
    </row>
    <row r="9772" ht="11.5" customHeight="1">
      <c r="A9772" s="9" t="inlineStr"/>
      <c r="B9772" s="9" t="inlineStr">
        <is>
          <t>drilling holes, fixing of fittings &amp;</t>
        </is>
      </c>
      <c r="C9772" s="9" t="inlineStr"/>
      <c r="D9772" s="9" t="inlineStr"/>
      <c r="E9772" s="9" t="inlineStr"/>
      <c r="F9772" s="9" t="inlineStr"/>
    </row>
    <row r="9773" ht="11.5" customHeight="1">
      <c r="A9773" s="9" t="inlineStr"/>
      <c r="B9773" s="9" t="inlineStr">
        <is>
          <t>hardwares, hire charges of drill</t>
        </is>
      </c>
      <c r="C9773" s="9" t="inlineStr"/>
      <c r="D9773" s="9" t="inlineStr"/>
      <c r="E9773" s="9" t="inlineStr"/>
      <c r="F9773" s="9" t="inlineStr"/>
    </row>
    <row r="9774" ht="11.5" customHeight="1">
      <c r="A9774" s="9" t="inlineStr"/>
      <c r="B9774" s="9" t="inlineStr">
        <is>
          <t>machine and electricity charges etc.</t>
        </is>
      </c>
      <c r="C9774" s="9" t="inlineStr">
        <is>
          <t>sqm</t>
        </is>
      </c>
      <c r="D9774" s="9" t="inlineStr">
        <is>
          <t>0.95</t>
        </is>
      </c>
      <c r="E9774" s="9" t="inlineStr">
        <is>
          <t>485.00</t>
        </is>
      </c>
      <c r="F9774" s="9" t="inlineStr">
        <is>
          <t>460.75</t>
        </is>
      </c>
    </row>
    <row r="9775" ht="11.5" customHeight="1">
      <c r="A9775" s="9" t="inlineStr">
        <is>
          <t>0163</t>
        </is>
      </c>
      <c r="B9775" s="9" t="inlineStr">
        <is>
          <t>Labour for installation of uPVC</t>
        </is>
      </c>
      <c r="C9775" s="9" t="inlineStr"/>
      <c r="D9775" s="9" t="inlineStr"/>
      <c r="E9775" s="9" t="inlineStr"/>
      <c r="F9775" s="9" t="inlineStr"/>
    </row>
    <row r="9776" ht="11.5" customHeight="1">
      <c r="A9776" s="9" t="inlineStr"/>
      <c r="B9776" s="9" t="inlineStr">
        <is>
          <t>extruded casement windows including</t>
        </is>
      </c>
      <c r="C9776" s="9" t="inlineStr"/>
      <c r="D9776" s="9" t="inlineStr"/>
      <c r="E9776" s="9" t="inlineStr"/>
      <c r="F9776" s="9" t="inlineStr"/>
    </row>
    <row r="9777" ht="11.5" customHeight="1">
      <c r="A9777" s="9" t="inlineStr"/>
      <c r="B9777" s="9" t="inlineStr">
        <is>
          <t>scaffolding</t>
        </is>
      </c>
      <c r="C9777" s="9" t="inlineStr">
        <is>
          <t>sqm</t>
        </is>
      </c>
      <c r="D9777" s="9" t="inlineStr">
        <is>
          <t>0.95</t>
        </is>
      </c>
      <c r="E9777" s="9" t="inlineStr">
        <is>
          <t>430.00</t>
        </is>
      </c>
      <c r="F9777" s="9" t="inlineStr">
        <is>
          <t>408.50</t>
        </is>
      </c>
    </row>
    <row r="9778" ht="11.5" customHeight="1">
      <c r="A9778" s="9" t="inlineStr"/>
      <c r="B9778" s="9" t="inlineStr">
        <is>
          <t>TOTAL</t>
        </is>
      </c>
      <c r="C9778" s="9" t="inlineStr"/>
      <c r="D9778" s="9" t="inlineStr"/>
      <c r="E9778" s="9" t="inlineStr"/>
      <c r="F9778" s="9" t="inlineStr">
        <is>
          <t>6625.45 W</t>
        </is>
      </c>
    </row>
    <row r="9779" ht="11.5" customHeight="1">
      <c r="A9779" s="9" t="inlineStr"/>
      <c r="B9779" s="9" t="inlineStr">
        <is>
          <t>Add 1 % Water charges on "W"</t>
        </is>
      </c>
      <c r="C9779" s="9" t="inlineStr"/>
      <c r="D9779" s="9" t="inlineStr"/>
      <c r="E9779" s="9" t="inlineStr"/>
      <c r="F9779" s="9" t="inlineStr">
        <is>
          <t>66.25</t>
        </is>
      </c>
    </row>
    <row r="9780" ht="11.5" customHeight="1">
      <c r="A9780" s="9" t="inlineStr"/>
      <c r="B9780" s="9" t="inlineStr">
        <is>
          <t>TOTAL</t>
        </is>
      </c>
      <c r="C9780" s="9" t="inlineStr"/>
      <c r="D9780" s="9" t="inlineStr"/>
      <c r="E9780" s="9" t="inlineStr"/>
      <c r="F9780" s="9" t="inlineStr">
        <is>
          <t>6691.70 X</t>
        </is>
      </c>
    </row>
    <row r="9781" ht="11.5" customHeight="1">
      <c r="A9781" s="9" t="inlineStr"/>
      <c r="B9781" s="9" t="inlineStr">
        <is>
          <t>Add GST on "X" (multiplying factor</t>
        </is>
      </c>
      <c r="C9781" s="9" t="inlineStr"/>
      <c r="D9781" s="9" t="inlineStr"/>
      <c r="E9781" s="9" t="inlineStr"/>
      <c r="F9781" s="9" t="inlineStr"/>
    </row>
    <row r="9782" ht="11.5" customHeight="1">
      <c r="A9782" s="9" t="inlineStr"/>
      <c r="B9782" s="9" t="inlineStr">
        <is>
          <t>0.1405)</t>
        </is>
      </c>
      <c r="C9782" s="9" t="inlineStr"/>
      <c r="D9782" s="9" t="inlineStr"/>
      <c r="E9782" s="9" t="inlineStr"/>
      <c r="F9782" s="9" t="inlineStr">
        <is>
          <t>940.18</t>
        </is>
      </c>
    </row>
    <row r="9783" ht="11.5" customHeight="1">
      <c r="A9783" s="9" t="inlineStr"/>
      <c r="B9783" s="9" t="inlineStr">
        <is>
          <t>TOTAL</t>
        </is>
      </c>
      <c r="C9783" s="9" t="inlineStr"/>
      <c r="D9783" s="9" t="inlineStr"/>
      <c r="E9783" s="9" t="inlineStr"/>
      <c r="F9783" s="9" t="inlineStr">
        <is>
          <t>7631.88 Y</t>
        </is>
      </c>
    </row>
    <row r="9784" ht="11.5" customHeight="1">
      <c r="A9784" s="9" t="inlineStr"/>
      <c r="B9784" s="9" t="inlineStr">
        <is>
          <t>Add 15% CPOH on "Y"</t>
        </is>
      </c>
      <c r="C9784" s="9" t="inlineStr"/>
      <c r="D9784" s="9" t="inlineStr"/>
      <c r="E9784" s="9" t="inlineStr"/>
      <c r="F9784" s="9" t="inlineStr">
        <is>
          <t>1144.78</t>
        </is>
      </c>
    </row>
    <row r="9785" ht="11.5" customHeight="1">
      <c r="A9785" s="9" t="inlineStr"/>
      <c r="B9785" s="9" t="inlineStr">
        <is>
          <t>TOTAL</t>
        </is>
      </c>
      <c r="C9785" s="9" t="inlineStr"/>
      <c r="D9785" s="9" t="inlineStr"/>
      <c r="E9785" s="9" t="inlineStr"/>
      <c r="F9785" s="9" t="inlineStr">
        <is>
          <t>8776.67 Z</t>
        </is>
      </c>
    </row>
    <row r="9786" ht="11.5" customHeight="1">
      <c r="A9786" s="9" t="inlineStr"/>
      <c r="B9786" s="9" t="inlineStr">
        <is>
          <t>Add Cess @ 1% on "Z"</t>
        </is>
      </c>
      <c r="C9786" s="9" t="inlineStr"/>
      <c r="D9786" s="9" t="inlineStr"/>
      <c r="E9786" s="9" t="inlineStr"/>
      <c r="F9786" s="9" t="inlineStr">
        <is>
          <t>87.77</t>
        </is>
      </c>
    </row>
    <row r="9787" ht="11.5" customHeight="1">
      <c r="A9787" s="9" t="inlineStr"/>
      <c r="B9787" s="9" t="inlineStr">
        <is>
          <t>Cost of 0.95 sqm</t>
        </is>
      </c>
      <c r="C9787" s="9" t="inlineStr"/>
      <c r="D9787" s="9" t="inlineStr"/>
      <c r="E9787" s="9" t="inlineStr"/>
      <c r="F9787" s="9" t="inlineStr">
        <is>
          <t>8864.43</t>
        </is>
      </c>
    </row>
    <row r="9788" ht="11.5" customHeight="1">
      <c r="A9788" s="9" t="inlineStr"/>
      <c r="B9788" s="9" t="inlineStr">
        <is>
          <t>Cost of 1.00 sqm</t>
        </is>
      </c>
      <c r="C9788" s="9" t="inlineStr"/>
      <c r="D9788" s="9" t="inlineStr"/>
      <c r="E9788" s="9" t="inlineStr"/>
      <c r="F9788" s="9" t="inlineStr">
        <is>
          <t>9330.98</t>
        </is>
      </c>
    </row>
    <row r="9789" ht="11.5" customHeight="1">
      <c r="A9789" s="9" t="inlineStr"/>
      <c r="B9789" s="9" t="inlineStr">
        <is>
          <t>Say</t>
        </is>
      </c>
      <c r="C9789" s="9" t="inlineStr"/>
      <c r="D9789" s="9" t="inlineStr"/>
      <c r="E9789" s="9" t="inlineStr"/>
      <c r="F9789" s="9" t="inlineStr">
        <is>
          <t>9331.00</t>
        </is>
      </c>
    </row>
    <row r="9790" ht="23" customHeight="1">
      <c r="A9790" s="9" t="inlineStr">
        <is>
          <t>9.147A.5</t>
        </is>
      </c>
      <c r="B9790" s="9" t="inlineStr">
        <is>
          <t>Casement window double panels</t>
        </is>
      </c>
      <c r="C9790" s="9" t="inlineStr">
        <is>
          <t>with S.S.</t>
        </is>
      </c>
      <c r="D9790" s="9" t="inlineStr">
        <is>
          <t>friction hinges</t>
        </is>
      </c>
      <c r="E9790" s="9" t="inlineStr">
        <is>
          <t>(350</t>
        </is>
      </c>
      <c r="F9790" s="9" t="inlineStr">
        <is>
          <t>x 19 x 1.9 mm)</t>
        </is>
      </c>
    </row>
    <row r="9791" ht="11.5" customHeight="1">
      <c r="A9791" s="9" t="inlineStr"/>
      <c r="B9791" s="9" t="inlineStr">
        <is>
          <t>made of (big series)frame 67 x 60 mm</t>
        </is>
      </c>
      <c r="C9791" s="9" t="inlineStr">
        <is>
          <t>&amp; sash</t>
        </is>
      </c>
      <c r="D9791" s="9" t="inlineStr">
        <is>
          <t>/ mullion 67</t>
        </is>
      </c>
      <c r="E9791" s="9" t="inlineStr">
        <is>
          <t>x 80 mm</t>
        </is>
      </c>
      <c r="F9791" s="9" t="inlineStr">
        <is>
          <t>both having wall</t>
        </is>
      </c>
    </row>
    <row r="9792" ht="23" customHeight="1">
      <c r="A9792" s="9" t="inlineStr"/>
      <c r="B9792" s="9" t="inlineStr">
        <is>
          <t>thickness of 2.3 ± 0.2 mm and</t>
        </is>
      </c>
      <c r="C9792" s="9" t="inlineStr">
        <is>
          <t>single glazing</t>
        </is>
      </c>
      <c r="D9792" s="9" t="inlineStr">
        <is>
          <t>bead/</t>
        </is>
      </c>
      <c r="E9792" s="9" t="inlineStr">
        <is>
          <t>double</t>
        </is>
      </c>
      <c r="F9792" s="9" t="inlineStr">
        <is>
          <t>glazing bead of</t>
        </is>
      </c>
    </row>
    <row r="9793" ht="11.5" customHeight="1">
      <c r="A9793" s="9" t="inlineStr"/>
      <c r="B9793" s="9" t="inlineStr">
        <is>
          <t>appropriate dimension. (Area of window</t>
        </is>
      </c>
      <c r="C9793" s="9" t="inlineStr">
        <is>
          <t>above</t>
        </is>
      </c>
      <c r="D9793" s="9" t="inlineStr">
        <is>
          <t>1.50 sqm).</t>
        </is>
      </c>
      <c r="E9793" s="9" t="inlineStr"/>
      <c r="F9793" s="9" t="inlineStr"/>
    </row>
    <row r="9794" ht="11.5" customHeight="1">
      <c r="A9794" s="10" t="inlineStr">
        <is>
          <t>Code</t>
        </is>
      </c>
      <c r="B9794" s="10" t="inlineStr">
        <is>
          <t>Description</t>
        </is>
      </c>
      <c r="C9794" s="10" t="inlineStr">
        <is>
          <t>Unit</t>
        </is>
      </c>
      <c r="D9794" s="10" t="inlineStr">
        <is>
          <t>Quantity</t>
        </is>
      </c>
      <c r="E9794" s="10" t="inlineStr">
        <is>
          <t>Rate</t>
        </is>
      </c>
      <c r="F9794" s="10" t="inlineStr">
        <is>
          <t>Amount</t>
        </is>
      </c>
    </row>
    <row r="9795" ht="11.5" customHeight="1">
      <c r="A9795" s="9" t="inlineStr"/>
      <c r="B9795" s="9" t="inlineStr">
        <is>
          <t>Detail of Cost for uPVC casement</t>
        </is>
      </c>
      <c r="C9795" s="9" t="inlineStr"/>
      <c r="D9795" s="9" t="inlineStr"/>
      <c r="E9795" s="9" t="inlineStr"/>
      <c r="F9795" s="9" t="inlineStr"/>
    </row>
    <row r="9796" ht="11.5" customHeight="1">
      <c r="A9796" s="9" t="inlineStr"/>
      <c r="B9796" s="9" t="inlineStr">
        <is>
          <t>window size 1.20 x 1.35 m = 1.62 sqm.</t>
        </is>
      </c>
      <c r="C9796" s="9" t="inlineStr"/>
      <c r="D9796" s="9" t="inlineStr"/>
      <c r="E9796" s="9" t="inlineStr"/>
      <c r="F9796" s="9" t="inlineStr"/>
    </row>
    <row r="9797" ht="11.5" customHeight="1">
      <c r="A9797" s="9" t="inlineStr"/>
      <c r="B9797" s="9" t="inlineStr">
        <is>
          <t>MATERIAL</t>
        </is>
      </c>
      <c r="C9797" s="9" t="inlineStr"/>
      <c r="D9797" s="9" t="inlineStr"/>
      <c r="E9797" s="9" t="inlineStr"/>
      <c r="F9797" s="9" t="inlineStr"/>
    </row>
    <row r="9798" ht="11.5" customHeight="1">
      <c r="A9798" s="9" t="inlineStr">
        <is>
          <t>8126</t>
        </is>
      </c>
      <c r="B9798" s="9" t="inlineStr">
        <is>
          <t>uPVC extruded (big series) casement</t>
        </is>
      </c>
      <c r="C9798" s="9" t="inlineStr"/>
      <c r="D9798" s="9" t="inlineStr"/>
      <c r="E9798" s="9" t="inlineStr"/>
      <c r="F9798" s="9" t="inlineStr"/>
    </row>
    <row r="9799" ht="11.5" customHeight="1">
      <c r="A9799" s="9" t="inlineStr"/>
      <c r="B9799" s="9" t="inlineStr">
        <is>
          <t>window frame size 67x60 mm i/c 5%</t>
        </is>
      </c>
      <c r="C9799" s="9" t="inlineStr"/>
      <c r="D9799" s="9" t="inlineStr"/>
      <c r="E9799" s="9" t="inlineStr"/>
      <c r="F9799" s="9" t="inlineStr"/>
    </row>
    <row r="9800" ht="11.5" customHeight="1">
      <c r="A9800" s="9" t="inlineStr"/>
      <c r="B9800" s="9" t="inlineStr">
        <is>
          <t>wastage</t>
        </is>
      </c>
      <c r="C9800" s="9" t="inlineStr">
        <is>
          <t>metre</t>
        </is>
      </c>
      <c r="D9800" s="9" t="inlineStr">
        <is>
          <t>5.36</t>
        </is>
      </c>
      <c r="E9800" s="9" t="inlineStr">
        <is>
          <t>319.80</t>
        </is>
      </c>
      <c r="F9800" s="9" t="inlineStr">
        <is>
          <t>1714.13</t>
        </is>
      </c>
    </row>
    <row r="9801" ht="11.5" customHeight="1">
      <c r="A9801" s="9" t="inlineStr">
        <is>
          <t>8128</t>
        </is>
      </c>
      <c r="B9801" s="9" t="inlineStr">
        <is>
          <t>uPVC extruded (big series) casement</t>
        </is>
      </c>
      <c r="C9801" s="9" t="inlineStr"/>
      <c r="D9801" s="9" t="inlineStr"/>
      <c r="E9801" s="9" t="inlineStr"/>
      <c r="F9801" s="9" t="inlineStr"/>
    </row>
    <row r="9802" ht="11.5" customHeight="1">
      <c r="A9802" s="9" t="inlineStr"/>
      <c r="B9802" s="9" t="inlineStr">
        <is>
          <t>window sash/window mullion size</t>
        </is>
      </c>
      <c r="C9802" s="9" t="inlineStr"/>
      <c r="D9802" s="9" t="inlineStr"/>
      <c r="E9802" s="9" t="inlineStr"/>
      <c r="F9802" s="9" t="inlineStr"/>
    </row>
    <row r="9803" ht="11.5" customHeight="1">
      <c r="A9803" s="9" t="inlineStr"/>
      <c r="B9803" s="9" t="inlineStr">
        <is>
          <t>67x80 mm i/c 5% wastage</t>
        </is>
      </c>
      <c r="C9803" s="9" t="inlineStr">
        <is>
          <t>metre</t>
        </is>
      </c>
      <c r="D9803" s="9" t="inlineStr">
        <is>
          <t>9.13</t>
        </is>
      </c>
      <c r="E9803" s="9" t="inlineStr">
        <is>
          <t>426.40</t>
        </is>
      </c>
      <c r="F9803" s="9" t="inlineStr">
        <is>
          <t>3893.03</t>
        </is>
      </c>
    </row>
    <row r="9804" ht="11.5" customHeight="1">
      <c r="A9804" s="9" t="inlineStr"/>
      <c r="B9804" s="9" t="inlineStr">
        <is>
          <t>Window Sash = 7.71 M + Window</t>
        </is>
      </c>
      <c r="C9804" s="9" t="inlineStr"/>
      <c r="D9804" s="9" t="inlineStr"/>
      <c r="E9804" s="9" t="inlineStr"/>
      <c r="F9804" s="9" t="inlineStr"/>
    </row>
    <row r="9805" ht="11.5" customHeight="1">
      <c r="A9805" s="9" t="inlineStr"/>
      <c r="B9805" s="9" t="inlineStr">
        <is>
          <t>Mullion =1.42 M</t>
        </is>
      </c>
      <c r="C9805" s="9" t="inlineStr"/>
      <c r="D9805" s="9" t="inlineStr"/>
      <c r="E9805" s="9" t="inlineStr"/>
      <c r="F9805" s="9" t="inlineStr"/>
    </row>
    <row r="9806" ht="11.5" customHeight="1">
      <c r="A9806" s="9" t="inlineStr"/>
      <c r="B9806" s="9" t="inlineStr">
        <is>
          <t>Total = 9.13 M</t>
        </is>
      </c>
      <c r="C9806" s="9" t="inlineStr"/>
      <c r="D9806" s="9" t="inlineStr"/>
      <c r="E9806" s="9" t="inlineStr"/>
      <c r="F9806" s="9" t="inlineStr"/>
    </row>
    <row r="9807" ht="11.5" customHeight="1">
      <c r="A9807" s="9" t="inlineStr">
        <is>
          <t>8130</t>
        </is>
      </c>
      <c r="B9807" s="9" t="inlineStr">
        <is>
          <t>uPVC extruded glazing bead of</t>
        </is>
      </c>
      <c r="C9807" s="9" t="inlineStr"/>
      <c r="D9807" s="9" t="inlineStr"/>
      <c r="E9807" s="9" t="inlineStr"/>
      <c r="F9807" s="9" t="inlineStr"/>
    </row>
    <row r="9808" ht="11.5" customHeight="1">
      <c r="A9808" s="9" t="inlineStr"/>
      <c r="B9808" s="9" t="inlineStr">
        <is>
          <t>appropriate dimension for big series</t>
        </is>
      </c>
      <c r="C9808" s="9" t="inlineStr"/>
      <c r="D9808" s="9" t="inlineStr"/>
      <c r="E9808" s="9" t="inlineStr"/>
      <c r="F9808" s="9" t="inlineStr"/>
    </row>
    <row r="9809" ht="11.5" customHeight="1">
      <c r="A9809" s="9" t="inlineStr"/>
      <c r="B9809" s="9" t="inlineStr">
        <is>
          <t>casement window sash i/c 5% wastage</t>
        </is>
      </c>
      <c r="C9809" s="9" t="inlineStr">
        <is>
          <t>metre</t>
        </is>
      </c>
      <c r="D9809" s="9" t="inlineStr">
        <is>
          <t>7.34</t>
        </is>
      </c>
      <c r="E9809" s="9" t="inlineStr">
        <is>
          <t>123.00</t>
        </is>
      </c>
      <c r="F9809" s="9" t="inlineStr">
        <is>
          <t>902.82</t>
        </is>
      </c>
    </row>
    <row r="9810" ht="11.5" customHeight="1">
      <c r="A9810" s="9" t="inlineStr"/>
      <c r="B9810" s="9" t="inlineStr">
        <is>
          <t>Galvanized iron reinforcement for :-</t>
        </is>
      </c>
      <c r="C9810" s="9" t="inlineStr"/>
      <c r="D9810" s="9" t="inlineStr"/>
      <c r="E9810" s="9" t="inlineStr"/>
      <c r="F9810" s="9" t="inlineStr"/>
    </row>
    <row r="9812" ht="11.5" customHeight="1">
      <c r="A9812" s="10" t="inlineStr">
        <is>
          <t>Code</t>
        </is>
      </c>
      <c r="B9812" s="10" t="inlineStr">
        <is>
          <t>Description</t>
        </is>
      </c>
      <c r="C9812" s="10" t="inlineStr">
        <is>
          <t>Unit</t>
        </is>
      </c>
      <c r="D9812" s="10" t="inlineStr">
        <is>
          <t>Quantity</t>
        </is>
      </c>
      <c r="E9812" s="10" t="inlineStr">
        <is>
          <t>Rate</t>
        </is>
      </c>
      <c r="F9812" s="10" t="inlineStr">
        <is>
          <t>Amount</t>
        </is>
      </c>
    </row>
    <row r="9813" ht="11.5" customHeight="1">
      <c r="A9813" s="9" t="inlineStr">
        <is>
          <t>3992</t>
        </is>
      </c>
      <c r="B9813" s="9" t="inlineStr">
        <is>
          <t>Galvanized iron (1.6 ± 0.2 mm) thick</t>
        </is>
      </c>
      <c r="C9813" s="9" t="inlineStr"/>
      <c r="D9813" s="9" t="inlineStr"/>
      <c r="E9813" s="9" t="inlineStr"/>
      <c r="F9813" s="9" t="inlineStr"/>
    </row>
    <row r="9814" ht="11.5" customHeight="1">
      <c r="A9814" s="9" t="inlineStr"/>
      <c r="B9814" s="9" t="inlineStr">
        <is>
          <t>reinforcement for big series casement</t>
        </is>
      </c>
      <c r="C9814" s="9" t="inlineStr"/>
      <c r="D9814" s="9" t="inlineStr"/>
      <c r="E9814" s="9" t="inlineStr"/>
      <c r="F9814" s="9" t="inlineStr"/>
    </row>
    <row r="9815" ht="11.5" customHeight="1">
      <c r="A9815" s="9" t="inlineStr"/>
      <c r="B9815" s="9" t="inlineStr">
        <is>
          <t>window frame, sash, mullion i/c 5%</t>
        </is>
      </c>
      <c r="C9815" s="9" t="inlineStr"/>
      <c r="D9815" s="9" t="inlineStr"/>
      <c r="E9815" s="9" t="inlineStr"/>
      <c r="F9815" s="9" t="inlineStr"/>
    </row>
    <row r="9816" ht="11.5" customHeight="1">
      <c r="A9816" s="9" t="inlineStr"/>
      <c r="B9816" s="9" t="inlineStr">
        <is>
          <t>wastage</t>
        </is>
      </c>
      <c r="C9816" s="9" t="inlineStr">
        <is>
          <t>metre</t>
        </is>
      </c>
      <c r="D9816" s="9" t="inlineStr">
        <is>
          <t>13.83</t>
        </is>
      </c>
      <c r="E9816" s="9" t="inlineStr">
        <is>
          <t>71.00</t>
        </is>
      </c>
      <c r="F9816" s="9" t="inlineStr">
        <is>
          <t>981.93</t>
        </is>
      </c>
    </row>
    <row r="9817" ht="11.5" customHeight="1">
      <c r="A9817" s="9" t="inlineStr"/>
      <c r="B9817" s="9" t="inlineStr">
        <is>
          <t>Window Frame = 5.31 M + Window</t>
        </is>
      </c>
      <c r="C9817" s="9" t="inlineStr"/>
      <c r="D9817" s="9" t="inlineStr"/>
      <c r="E9817" s="9" t="inlineStr"/>
      <c r="F9817" s="9" t="inlineStr"/>
    </row>
    <row r="9818" ht="11.5" customHeight="1">
      <c r="A9818" s="9" t="inlineStr"/>
      <c r="B9818" s="9" t="inlineStr">
        <is>
          <t>Sash = 7.11 M + Window Mullion =</t>
        </is>
      </c>
      <c r="C9818" s="9" t="inlineStr"/>
      <c r="D9818" s="9" t="inlineStr"/>
      <c r="E9818" s="9" t="inlineStr"/>
      <c r="F9818" s="9" t="inlineStr"/>
    </row>
    <row r="9819" ht="11.5" customHeight="1">
      <c r="A9819" s="9" t="inlineStr"/>
      <c r="B9819" s="9" t="inlineStr">
        <is>
          <t>1.41 M</t>
        </is>
      </c>
      <c r="C9819" s="9" t="inlineStr"/>
      <c r="D9819" s="9" t="inlineStr"/>
      <c r="E9819" s="9" t="inlineStr"/>
      <c r="F9819" s="9" t="inlineStr"/>
    </row>
    <row r="9820" ht="11.5" customHeight="1">
      <c r="A9820" s="9" t="inlineStr"/>
      <c r="B9820" s="9" t="inlineStr">
        <is>
          <t>Total = 13.83 M</t>
        </is>
      </c>
      <c r="C9820" s="9" t="inlineStr"/>
      <c r="D9820" s="9" t="inlineStr"/>
      <c r="E9820" s="9" t="inlineStr"/>
      <c r="F9820" s="9" t="inlineStr"/>
    </row>
    <row r="9821" ht="11.5" customHeight="1">
      <c r="A9821" s="9" t="inlineStr">
        <is>
          <t>7390</t>
        </is>
      </c>
      <c r="B9821" s="9" t="inlineStr">
        <is>
          <t>EPDM Gasket for uPVC window i/c</t>
        </is>
      </c>
      <c r="C9821" s="9" t="inlineStr"/>
      <c r="D9821" s="9" t="inlineStr"/>
      <c r="E9821" s="9" t="inlineStr"/>
      <c r="F9821" s="9" t="inlineStr"/>
    </row>
    <row r="9822" ht="11.5" customHeight="1">
      <c r="A9822" s="9" t="inlineStr"/>
      <c r="B9822" s="9" t="inlineStr">
        <is>
          <t>5% wastage</t>
        </is>
      </c>
      <c r="C9822" s="9" t="inlineStr">
        <is>
          <t>metre</t>
        </is>
      </c>
      <c r="D9822" s="9" t="inlineStr">
        <is>
          <t>30.62</t>
        </is>
      </c>
      <c r="E9822" s="9" t="inlineStr">
        <is>
          <t>19.00</t>
        </is>
      </c>
      <c r="F9822" s="9" t="inlineStr">
        <is>
          <t>581.78</t>
        </is>
      </c>
    </row>
    <row r="9823" ht="11.5" customHeight="1">
      <c r="A9823" s="9" t="inlineStr">
        <is>
          <t>3995</t>
        </is>
      </c>
      <c r="B9823" s="9" t="inlineStr">
        <is>
          <t>G.I fasteners 100 x 8 mm</t>
        </is>
      </c>
      <c r="C9823" s="9" t="inlineStr">
        <is>
          <t>each</t>
        </is>
      </c>
      <c r="D9823" s="9" t="inlineStr">
        <is>
          <t>12.00</t>
        </is>
      </c>
      <c r="E9823" s="9" t="inlineStr">
        <is>
          <t>14.00</t>
        </is>
      </c>
      <c r="F9823" s="9" t="inlineStr">
        <is>
          <t>168.00</t>
        </is>
      </c>
    </row>
    <row r="9824" ht="11.5" customHeight="1">
      <c r="A9824" s="9" t="inlineStr">
        <is>
          <t>8758</t>
        </is>
      </c>
      <c r="B9824" s="9" t="inlineStr">
        <is>
          <t>Stainless steel friction hinges (SS-304</t>
        </is>
      </c>
      <c r="C9824" s="9" t="inlineStr"/>
      <c r="D9824" s="9" t="inlineStr"/>
      <c r="E9824" s="9" t="inlineStr"/>
      <c r="F9824" s="9" t="inlineStr"/>
    </row>
    <row r="9825" ht="11.5" customHeight="1">
      <c r="A9825" s="9" t="inlineStr"/>
      <c r="B9825" s="9" t="inlineStr">
        <is>
          <t>grade) size 350 x 19 x 1.9 mm for</t>
        </is>
      </c>
      <c r="C9825" s="9" t="inlineStr"/>
      <c r="D9825" s="9" t="inlineStr"/>
      <c r="E9825" s="9" t="inlineStr"/>
      <c r="F9825" s="9" t="inlineStr"/>
    </row>
    <row r="9826" ht="11.5" customHeight="1">
      <c r="A9826" s="9" t="inlineStr"/>
      <c r="B9826" s="9" t="inlineStr">
        <is>
          <t>uPVC window</t>
        </is>
      </c>
      <c r="C9826" s="9" t="inlineStr">
        <is>
          <t>each</t>
        </is>
      </c>
      <c r="D9826" s="9" t="inlineStr">
        <is>
          <t>4.00</t>
        </is>
      </c>
      <c r="E9826" s="9" t="inlineStr">
        <is>
          <t>345.00</t>
        </is>
      </c>
      <c r="F9826" s="9" t="inlineStr">
        <is>
          <t>1380.00</t>
        </is>
      </c>
    </row>
    <row r="9827" ht="11.5" customHeight="1">
      <c r="A9827" s="9" t="inlineStr">
        <is>
          <t>8750</t>
        </is>
      </c>
      <c r="B9827" s="9" t="inlineStr">
        <is>
          <t>Zinc alloy (white powder coated)</t>
        </is>
      </c>
      <c r="C9827" s="9" t="inlineStr"/>
      <c r="D9827" s="9" t="inlineStr"/>
      <c r="E9827" s="9" t="inlineStr"/>
      <c r="F9827" s="9" t="inlineStr"/>
    </row>
    <row r="9828" ht="11.5" customHeight="1">
      <c r="A9828" s="9" t="inlineStr"/>
      <c r="B9828" s="9" t="inlineStr">
        <is>
          <t>casement handle for uPVC window</t>
        </is>
      </c>
      <c r="C9828" s="9" t="inlineStr">
        <is>
          <t>each</t>
        </is>
      </c>
      <c r="D9828" s="9" t="inlineStr">
        <is>
          <t>2.00</t>
        </is>
      </c>
      <c r="E9828" s="9" t="inlineStr">
        <is>
          <t>130.00</t>
        </is>
      </c>
      <c r="F9828" s="9" t="inlineStr">
        <is>
          <t>260.00</t>
        </is>
      </c>
    </row>
    <row r="9829" ht="11.5" customHeight="1">
      <c r="A9829" s="9" t="inlineStr">
        <is>
          <t>9999</t>
        </is>
      </c>
      <c r="B9829" s="9" t="inlineStr">
        <is>
          <t>Sundries, plastic packers, plastic</t>
        </is>
      </c>
      <c r="C9829" s="9" t="inlineStr"/>
      <c r="D9829" s="9" t="inlineStr"/>
      <c r="E9829" s="9" t="inlineStr"/>
      <c r="F9829" s="9" t="inlineStr"/>
    </row>
    <row r="9830" ht="11.5" customHeight="1">
      <c r="A9830" s="9" t="inlineStr"/>
      <c r="B9830" s="9" t="inlineStr">
        <is>
          <t>caps, SS screws and carriage of</t>
        </is>
      </c>
      <c r="C9830" s="9" t="inlineStr"/>
      <c r="D9830" s="9" t="inlineStr"/>
      <c r="E9830" s="9" t="inlineStr"/>
      <c r="F9830" s="9" t="inlineStr"/>
    </row>
    <row r="9831" ht="11.5" customHeight="1">
      <c r="A9831" s="9" t="inlineStr"/>
      <c r="B9831" s="9" t="inlineStr">
        <is>
          <t>material</t>
        </is>
      </c>
      <c r="C9831" s="9" t="inlineStr">
        <is>
          <t>L.S.</t>
        </is>
      </c>
      <c r="D9831" s="9" t="inlineStr">
        <is>
          <t>170.00</t>
        </is>
      </c>
      <c r="E9831" s="9" t="inlineStr">
        <is>
          <t>2.00</t>
        </is>
      </c>
      <c r="F9831" s="9" t="inlineStr">
        <is>
          <t>340.00</t>
        </is>
      </c>
    </row>
    <row r="9832" ht="11.5" customHeight="1">
      <c r="A9832" s="9" t="inlineStr"/>
      <c r="B9832" s="9" t="inlineStr">
        <is>
          <t>LABOUR</t>
        </is>
      </c>
      <c r="C9832" s="9" t="inlineStr"/>
      <c r="D9832" s="9" t="inlineStr"/>
      <c r="E9832" s="9" t="inlineStr"/>
      <c r="F9832" s="9" t="inlineStr"/>
    </row>
    <row r="9833" ht="11.5" customHeight="1">
      <c r="A9833" s="9" t="inlineStr">
        <is>
          <t>0162</t>
        </is>
      </c>
      <c r="B9833" s="9" t="inlineStr">
        <is>
          <t>Labour for fabrication of uPVC</t>
        </is>
      </c>
      <c r="C9833" s="9" t="inlineStr"/>
      <c r="D9833" s="9" t="inlineStr"/>
      <c r="E9833" s="9" t="inlineStr"/>
      <c r="F9833" s="9" t="inlineStr"/>
    </row>
    <row r="9834" ht="11.5" customHeight="1">
      <c r="A9834" s="9" t="inlineStr"/>
      <c r="B9834" s="9" t="inlineStr">
        <is>
          <t>extruded casement windows including</t>
        </is>
      </c>
      <c r="C9834" s="9" t="inlineStr"/>
      <c r="D9834" s="9" t="inlineStr"/>
      <c r="E9834" s="9" t="inlineStr"/>
      <c r="F9834" s="9" t="inlineStr"/>
    </row>
    <row r="9835" ht="11.5" customHeight="1">
      <c r="A9835" s="9" t="inlineStr"/>
      <c r="B9835" s="9" t="inlineStr">
        <is>
          <t>drilling holes, fixing of fittings &amp;</t>
        </is>
      </c>
      <c r="C9835" s="9" t="inlineStr"/>
      <c r="D9835" s="9" t="inlineStr"/>
      <c r="E9835" s="9" t="inlineStr"/>
      <c r="F9835" s="9" t="inlineStr"/>
    </row>
    <row r="9836" ht="11.5" customHeight="1">
      <c r="A9836" s="9" t="inlineStr"/>
      <c r="B9836" s="9" t="inlineStr">
        <is>
          <t>hardwares, hire charges of drill</t>
        </is>
      </c>
      <c r="C9836" s="9" t="inlineStr"/>
      <c r="D9836" s="9" t="inlineStr"/>
      <c r="E9836" s="9" t="inlineStr"/>
      <c r="F9836" s="9" t="inlineStr"/>
    </row>
    <row r="9837" ht="11.5" customHeight="1">
      <c r="A9837" s="9" t="inlineStr"/>
      <c r="B9837" s="9" t="inlineStr">
        <is>
          <t>machine and electricity charges etc.</t>
        </is>
      </c>
      <c r="C9837" s="9" t="inlineStr">
        <is>
          <t>sqm</t>
        </is>
      </c>
      <c r="D9837" s="9" t="inlineStr">
        <is>
          <t>1.62</t>
        </is>
      </c>
      <c r="E9837" s="9" t="inlineStr">
        <is>
          <t>485.00</t>
        </is>
      </c>
      <c r="F9837" s="9" t="inlineStr">
        <is>
          <t>785.70</t>
        </is>
      </c>
    </row>
    <row r="9838" ht="11.5" customHeight="1">
      <c r="A9838" s="9" t="inlineStr">
        <is>
          <t>0163</t>
        </is>
      </c>
      <c r="B9838" s="9" t="inlineStr">
        <is>
          <t>Labour for installation of uPVC extruded</t>
        </is>
      </c>
      <c r="C9838" s="9" t="inlineStr"/>
      <c r="D9838" s="9" t="inlineStr"/>
      <c r="E9838" s="9" t="inlineStr"/>
      <c r="F9838" s="9" t="inlineStr"/>
    </row>
    <row r="9839" ht="11.5" customHeight="1">
      <c r="A9839" s="9" t="inlineStr"/>
      <c r="B9839" s="9" t="inlineStr">
        <is>
          <t>casement windows including scaffolding</t>
        </is>
      </c>
      <c r="C9839" s="9" t="inlineStr">
        <is>
          <t>sqm</t>
        </is>
      </c>
      <c r="D9839" s="9" t="inlineStr">
        <is>
          <t>1.62</t>
        </is>
      </c>
      <c r="E9839" s="9" t="inlineStr">
        <is>
          <t>430.00</t>
        </is>
      </c>
      <c r="F9839" s="9" t="inlineStr">
        <is>
          <t>696.60</t>
        </is>
      </c>
    </row>
    <row r="9840" ht="11.5" customHeight="1">
      <c r="A9840" s="9" t="inlineStr"/>
      <c r="B9840" s="9" t="inlineStr">
        <is>
          <t>TOTAL</t>
        </is>
      </c>
      <c r="C9840" s="9" t="inlineStr"/>
      <c r="D9840" s="9" t="inlineStr"/>
      <c r="E9840" s="9" t="inlineStr"/>
      <c r="F9840" s="9" t="inlineStr">
        <is>
          <t>11703.99 W</t>
        </is>
      </c>
    </row>
    <row r="9841" ht="11.5" customHeight="1">
      <c r="A9841" s="9" t="inlineStr"/>
      <c r="B9841" s="9" t="inlineStr">
        <is>
          <t>Add 1 % Water charges on "W"</t>
        </is>
      </c>
      <c r="C9841" s="9" t="inlineStr"/>
      <c r="D9841" s="9" t="inlineStr"/>
      <c r="E9841" s="9" t="inlineStr"/>
      <c r="F9841" s="9" t="inlineStr">
        <is>
          <t>117.04</t>
        </is>
      </c>
    </row>
    <row r="9842" ht="11.5" customHeight="1">
      <c r="A9842" s="9" t="inlineStr"/>
      <c r="B9842" s="9" t="inlineStr">
        <is>
          <t>TOTAL</t>
        </is>
      </c>
      <c r="C9842" s="9" t="inlineStr"/>
      <c r="D9842" s="9" t="inlineStr"/>
      <c r="E9842" s="9" t="inlineStr"/>
      <c r="F9842" s="9" t="inlineStr">
        <is>
          <t>11821.03 X</t>
        </is>
      </c>
    </row>
    <row r="9843" ht="11.5" customHeight="1">
      <c r="A9843" s="9" t="inlineStr"/>
      <c r="B9843" s="9" t="inlineStr">
        <is>
          <t>Add GST on "X" (multiplying factor</t>
        </is>
      </c>
      <c r="C9843" s="9" t="inlineStr"/>
      <c r="D9843" s="9" t="inlineStr"/>
      <c r="E9843" s="9" t="inlineStr"/>
      <c r="F9843" s="9" t="inlineStr"/>
    </row>
    <row r="9844" ht="11.5" customHeight="1">
      <c r="A9844" s="9" t="inlineStr"/>
      <c r="B9844" s="9" t="inlineStr">
        <is>
          <t>0.1405)</t>
        </is>
      </c>
      <c r="C9844" s="9" t="inlineStr"/>
      <c r="D9844" s="9" t="inlineStr"/>
      <c r="E9844" s="9" t="inlineStr"/>
      <c r="F9844" s="9" t="inlineStr">
        <is>
          <t>1660.85</t>
        </is>
      </c>
    </row>
    <row r="9845" ht="11.5" customHeight="1">
      <c r="A9845" s="9" t="inlineStr"/>
      <c r="B9845" s="9" t="inlineStr">
        <is>
          <t>TOTAL</t>
        </is>
      </c>
      <c r="C9845" s="9" t="inlineStr"/>
      <c r="D9845" s="9" t="inlineStr"/>
      <c r="E9845" s="9" t="inlineStr"/>
      <c r="F9845" s="9" t="inlineStr">
        <is>
          <t>13481.88 Y</t>
        </is>
      </c>
    </row>
    <row r="9846" ht="11.5" customHeight="1">
      <c r="A9846" s="9" t="inlineStr"/>
      <c r="B9846" s="9" t="inlineStr">
        <is>
          <t>Add 15% CPOH on "Y"</t>
        </is>
      </c>
      <c r="C9846" s="9" t="inlineStr"/>
      <c r="D9846" s="9" t="inlineStr"/>
      <c r="E9846" s="9" t="inlineStr"/>
      <c r="F9846" s="9" t="inlineStr">
        <is>
          <t>2022.28</t>
        </is>
      </c>
    </row>
    <row r="9847" ht="11.5" customHeight="1">
      <c r="A9847" s="9" t="inlineStr"/>
      <c r="B9847" s="9" t="inlineStr">
        <is>
          <t>TOTAL</t>
        </is>
      </c>
      <c r="C9847" s="9" t="inlineStr"/>
      <c r="D9847" s="9" t="inlineStr"/>
      <c r="E9847" s="9" t="inlineStr"/>
      <c r="F9847" s="9" t="inlineStr">
        <is>
          <t>15504.17 Z</t>
        </is>
      </c>
    </row>
    <row r="9848" ht="11.5" customHeight="1">
      <c r="A9848" s="9" t="inlineStr"/>
      <c r="B9848" s="9" t="inlineStr">
        <is>
          <t>Add Cess @ 1% on "Z"</t>
        </is>
      </c>
      <c r="C9848" s="9" t="inlineStr"/>
      <c r="D9848" s="9" t="inlineStr"/>
      <c r="E9848" s="9" t="inlineStr"/>
      <c r="F9848" s="9" t="inlineStr">
        <is>
          <t>155.04</t>
        </is>
      </c>
    </row>
    <row r="9849" ht="11.5" customHeight="1">
      <c r="A9849" s="9" t="inlineStr"/>
      <c r="B9849" s="9" t="inlineStr">
        <is>
          <t>Cost of 1.62 sqm</t>
        </is>
      </c>
      <c r="C9849" s="9" t="inlineStr"/>
      <c r="D9849" s="9" t="inlineStr"/>
      <c r="E9849" s="9" t="inlineStr"/>
      <c r="F9849" s="9" t="inlineStr">
        <is>
          <t>15659.21</t>
        </is>
      </c>
    </row>
    <row r="9850" ht="11.5" customHeight="1">
      <c r="A9850" s="9" t="inlineStr"/>
      <c r="B9850" s="9" t="inlineStr">
        <is>
          <t>Cost of 1.00 sqm</t>
        </is>
      </c>
      <c r="C9850" s="9" t="inlineStr"/>
      <c r="D9850" s="9" t="inlineStr"/>
      <c r="E9850" s="9" t="inlineStr"/>
      <c r="F9850" s="9" t="inlineStr">
        <is>
          <t>9666.18</t>
        </is>
      </c>
    </row>
    <row r="9851" ht="11.5" customHeight="1">
      <c r="A9851" s="9" t="inlineStr"/>
      <c r="B9851" s="9" t="inlineStr">
        <is>
          <t>Say</t>
        </is>
      </c>
      <c r="C9851" s="9" t="inlineStr"/>
      <c r="D9851" s="9" t="inlineStr"/>
      <c r="E9851" s="9" t="inlineStr"/>
      <c r="F9851" s="9" t="inlineStr">
        <is>
          <t>9666.20</t>
        </is>
      </c>
    </row>
    <row r="9852" ht="23" customHeight="1">
      <c r="A9852" s="9" t="inlineStr">
        <is>
          <t>9.147A.6</t>
        </is>
      </c>
      <c r="B9852" s="9" t="inlineStr">
        <is>
          <t>Casement cum fixed panel window</t>
        </is>
      </c>
      <c r="C9852" s="9" t="inlineStr">
        <is>
          <t>having</t>
        </is>
      </c>
      <c r="D9852" s="9" t="inlineStr">
        <is>
          <t>both end</t>
        </is>
      </c>
      <c r="E9852" s="9" t="inlineStr">
        <is>
          <t>single casement</t>
        </is>
      </c>
      <c r="F9852" s="9" t="inlineStr">
        <is>
          <t>panel,</t>
        </is>
      </c>
    </row>
    <row r="9853" ht="23" customHeight="1">
      <c r="A9853" s="9" t="inlineStr"/>
      <c r="B9853" s="9" t="inlineStr">
        <is>
          <t>middle fixed panels and at top completely</t>
        </is>
      </c>
      <c r="C9853" s="9" t="inlineStr"/>
      <c r="D9853" s="9" t="inlineStr">
        <is>
          <t>fixed ventilator</t>
        </is>
      </c>
      <c r="E9853" s="9" t="inlineStr">
        <is>
          <t>with S.S</t>
        </is>
      </c>
      <c r="F9853" s="9" t="inlineStr">
        <is>
          <t>friction hinges</t>
        </is>
      </c>
    </row>
    <row r="9854" ht="11.5" customHeight="1">
      <c r="A9854" s="9" t="inlineStr"/>
      <c r="B9854" s="9" t="inlineStr">
        <is>
          <t>(350 x 19 x 1.9) made of (big series)</t>
        </is>
      </c>
      <c r="C9854" s="9" t="inlineStr">
        <is>
          <t>frame</t>
        </is>
      </c>
      <c r="D9854" s="9" t="inlineStr">
        <is>
          <t>67 x 60 mm</t>
        </is>
      </c>
      <c r="E9854" s="9" t="inlineStr">
        <is>
          <t>, sash</t>
        </is>
      </c>
      <c r="F9854" s="9" t="inlineStr">
        <is>
          <t>67 x 80 mm &amp;</t>
        </is>
      </c>
    </row>
    <row r="9855" ht="11.5" customHeight="1">
      <c r="A9855" s="9" t="inlineStr"/>
      <c r="B9855" s="9" t="inlineStr">
        <is>
          <t>mullion 67 x 80 mm all having wall</t>
        </is>
      </c>
      <c r="C9855" s="9" t="inlineStr">
        <is>
          <t>thickness</t>
        </is>
      </c>
      <c r="D9855" s="9" t="inlineStr">
        <is>
          <t>of 2.3 ±</t>
        </is>
      </c>
      <c r="E9855" s="9" t="inlineStr">
        <is>
          <t>0.2 mm and</t>
        </is>
      </c>
      <c r="F9855" s="9" t="inlineStr">
        <is>
          <t>single glazing</t>
        </is>
      </c>
    </row>
    <row r="9856" ht="11.5" customHeight="1">
      <c r="A9856" s="9" t="inlineStr"/>
      <c r="B9856" s="9" t="inlineStr">
        <is>
          <t>bead/double glazing bead of appropriate</t>
        </is>
      </c>
      <c r="C9856" s="9" t="inlineStr"/>
      <c r="D9856" s="9" t="inlineStr">
        <is>
          <t>dimension.</t>
        </is>
      </c>
      <c r="E9856" s="9" t="inlineStr">
        <is>
          <t>(Area of</t>
        </is>
      </c>
      <c r="F9856" s="9" t="inlineStr">
        <is>
          <t>window above</t>
        </is>
      </c>
    </row>
    <row r="9857" ht="11.5" customHeight="1">
      <c r="A9857" s="9" t="inlineStr"/>
      <c r="B9857" s="9" t="inlineStr">
        <is>
          <t>3.00 sqm upto 5.00 sqm).</t>
        </is>
      </c>
      <c r="C9857" s="9" t="inlineStr"/>
      <c r="D9857" s="9" t="inlineStr"/>
      <c r="E9857" s="9" t="inlineStr"/>
      <c r="F9857" s="9" t="inlineStr"/>
    </row>
    <row r="9858" ht="11.5" customHeight="1">
      <c r="A9858" s="10" t="inlineStr">
        <is>
          <t>Code</t>
        </is>
      </c>
      <c r="B9858" s="10" t="inlineStr">
        <is>
          <t>Description</t>
        </is>
      </c>
      <c r="C9858" s="10" t="inlineStr">
        <is>
          <t>Unit</t>
        </is>
      </c>
      <c r="D9858" s="10" t="inlineStr">
        <is>
          <t>Quantity</t>
        </is>
      </c>
      <c r="E9858" s="10" t="inlineStr">
        <is>
          <t>Rate</t>
        </is>
      </c>
      <c r="F9858" s="10" t="inlineStr">
        <is>
          <t>Amount</t>
        </is>
      </c>
    </row>
    <row r="9860" ht="11.5" customHeight="1">
      <c r="A9860" s="10" t="inlineStr">
        <is>
          <t>Code</t>
        </is>
      </c>
      <c r="B9860" s="10" t="inlineStr">
        <is>
          <t>Description</t>
        </is>
      </c>
      <c r="C9860" s="10" t="inlineStr">
        <is>
          <t>Unit</t>
        </is>
      </c>
      <c r="D9860" s="10" t="inlineStr">
        <is>
          <t>Quantity</t>
        </is>
      </c>
      <c r="E9860" s="10" t="inlineStr">
        <is>
          <t>Rate</t>
        </is>
      </c>
      <c r="F9860" s="10" t="inlineStr">
        <is>
          <t>Amount</t>
        </is>
      </c>
    </row>
    <row r="9861" ht="11.5" customHeight="1">
      <c r="A9861" s="9" t="inlineStr"/>
      <c r="B9861" s="9" t="inlineStr">
        <is>
          <t>MATERIAL</t>
        </is>
      </c>
      <c r="C9861" s="9" t="inlineStr"/>
      <c r="D9861" s="9" t="inlineStr"/>
      <c r="E9861" s="9" t="inlineStr"/>
      <c r="F9861" s="9" t="inlineStr"/>
    </row>
    <row r="9862" ht="11.5" customHeight="1">
      <c r="A9862" s="9" t="inlineStr">
        <is>
          <t>8126</t>
        </is>
      </c>
      <c r="B9862" s="9" t="inlineStr">
        <is>
          <t>uPVC extruded (big series) casement</t>
        </is>
      </c>
      <c r="C9862" s="9" t="inlineStr"/>
      <c r="D9862" s="9" t="inlineStr"/>
      <c r="E9862" s="9" t="inlineStr"/>
      <c r="F9862" s="9" t="inlineStr"/>
    </row>
    <row r="9863" ht="11.5" customHeight="1">
      <c r="A9863" s="9" t="inlineStr"/>
      <c r="B9863" s="9" t="inlineStr">
        <is>
          <t>window frame size 67x60 mm i/c 5%</t>
        </is>
      </c>
      <c r="C9863" s="9" t="inlineStr"/>
      <c r="D9863" s="9" t="inlineStr"/>
      <c r="E9863" s="9" t="inlineStr"/>
      <c r="F9863" s="9" t="inlineStr"/>
    </row>
    <row r="9864" ht="11.5" customHeight="1">
      <c r="A9864" s="9" t="inlineStr"/>
      <c r="B9864" s="9" t="inlineStr">
        <is>
          <t>wastage</t>
        </is>
      </c>
      <c r="C9864" s="9" t="inlineStr">
        <is>
          <t>metre</t>
        </is>
      </c>
      <c r="D9864" s="9" t="inlineStr">
        <is>
          <t>8.61</t>
        </is>
      </c>
      <c r="E9864" s="9" t="inlineStr">
        <is>
          <t>319.80</t>
        </is>
      </c>
      <c r="F9864" s="9" t="inlineStr">
        <is>
          <t>2753.48</t>
        </is>
      </c>
    </row>
    <row r="9865" ht="11.5" customHeight="1">
      <c r="A9865" s="9" t="inlineStr">
        <is>
          <t>8128</t>
        </is>
      </c>
      <c r="B9865" s="9" t="inlineStr">
        <is>
          <t>uPVC extruded (big series) casement</t>
        </is>
      </c>
      <c r="C9865" s="9" t="inlineStr"/>
      <c r="D9865" s="9" t="inlineStr"/>
      <c r="E9865" s="9" t="inlineStr"/>
      <c r="F9865" s="9" t="inlineStr"/>
    </row>
    <row r="9866" ht="11.5" customHeight="1">
      <c r="A9866" s="9" t="inlineStr"/>
      <c r="B9866" s="9" t="inlineStr">
        <is>
          <t>window sash/window mullion size</t>
        </is>
      </c>
      <c r="C9866" s="9" t="inlineStr"/>
      <c r="D9866" s="9" t="inlineStr"/>
      <c r="E9866" s="9" t="inlineStr"/>
      <c r="F9866" s="9" t="inlineStr"/>
    </row>
    <row r="9867" ht="11.5" customHeight="1">
      <c r="A9867" s="9" t="inlineStr"/>
      <c r="B9867" s="9" t="inlineStr">
        <is>
          <t>67x80 mm i/c 5% wastage</t>
        </is>
      </c>
      <c r="C9867" s="9" t="inlineStr">
        <is>
          <t>metre</t>
        </is>
      </c>
      <c r="D9867" s="9" t="inlineStr">
        <is>
          <t>15.17</t>
        </is>
      </c>
      <c r="E9867" s="9" t="inlineStr">
        <is>
          <t>426.40</t>
        </is>
      </c>
      <c r="F9867" s="9" t="inlineStr">
        <is>
          <t>6468.49</t>
        </is>
      </c>
    </row>
    <row r="9868" ht="11.5" customHeight="1">
      <c r="A9868" s="9" t="inlineStr"/>
      <c r="B9868" s="9" t="inlineStr">
        <is>
          <t>Window Sash = 6.24 M + Window</t>
        </is>
      </c>
      <c r="C9868" s="9" t="inlineStr"/>
      <c r="D9868" s="9" t="inlineStr"/>
      <c r="E9868" s="9" t="inlineStr"/>
      <c r="F9868" s="9" t="inlineStr"/>
    </row>
    <row r="9869" ht="11.5" customHeight="1">
      <c r="A9869" s="9" t="inlineStr"/>
      <c r="B9869" s="9" t="inlineStr">
        <is>
          <t>Mullion = 8.93 M</t>
        </is>
      </c>
      <c r="C9869" s="9" t="inlineStr"/>
      <c r="D9869" s="9" t="inlineStr"/>
      <c r="E9869" s="9" t="inlineStr"/>
      <c r="F9869" s="9" t="inlineStr"/>
    </row>
    <row r="9870" ht="11.5" customHeight="1">
      <c r="A9870" s="9" t="inlineStr"/>
      <c r="B9870" s="9" t="inlineStr">
        <is>
          <t>Total = 15.17 M</t>
        </is>
      </c>
      <c r="C9870" s="9" t="inlineStr"/>
      <c r="D9870" s="9" t="inlineStr"/>
      <c r="E9870" s="9" t="inlineStr"/>
      <c r="F9870" s="9" t="inlineStr"/>
    </row>
    <row r="9871" ht="11.5" customHeight="1">
      <c r="A9871" s="9" t="inlineStr">
        <is>
          <t>8130</t>
        </is>
      </c>
      <c r="B9871" s="9" t="inlineStr">
        <is>
          <t>uPVC extruded glazing bead of</t>
        </is>
      </c>
      <c r="C9871" s="9" t="inlineStr"/>
      <c r="D9871" s="9" t="inlineStr"/>
      <c r="E9871" s="9" t="inlineStr"/>
      <c r="F9871" s="9" t="inlineStr"/>
    </row>
    <row r="9872" ht="11.5" customHeight="1">
      <c r="A9872" s="9" t="inlineStr"/>
      <c r="B9872" s="9" t="inlineStr">
        <is>
          <t>appropriate dimension for big series</t>
        </is>
      </c>
      <c r="C9872" s="9" t="inlineStr"/>
      <c r="D9872" s="9" t="inlineStr"/>
      <c r="E9872" s="9" t="inlineStr"/>
      <c r="F9872" s="9" t="inlineStr"/>
    </row>
    <row r="9873" ht="11.5" customHeight="1">
      <c r="A9873" s="9" t="inlineStr"/>
      <c r="B9873" s="9" t="inlineStr">
        <is>
          <t>casement window sash i/c 5% wastage</t>
        </is>
      </c>
      <c r="C9873" s="9" t="inlineStr">
        <is>
          <t>metre</t>
        </is>
      </c>
      <c r="D9873" s="9" t="inlineStr">
        <is>
          <t>27.85</t>
        </is>
      </c>
      <c r="E9873" s="9" t="inlineStr">
        <is>
          <t>123.00</t>
        </is>
      </c>
      <c r="F9873" s="9" t="inlineStr">
        <is>
          <t>3425.55</t>
        </is>
      </c>
    </row>
    <row r="9874" ht="11.5" customHeight="1">
      <c r="A9874" s="9" t="inlineStr"/>
      <c r="B9874" s="9" t="inlineStr">
        <is>
          <t>Galvanized iron reinforcement for :-</t>
        </is>
      </c>
      <c r="C9874" s="9" t="inlineStr"/>
      <c r="D9874" s="9" t="inlineStr"/>
      <c r="E9874" s="9" t="inlineStr"/>
      <c r="F9874" s="9" t="inlineStr"/>
    </row>
    <row r="9875" ht="11.5" customHeight="1">
      <c r="A9875" s="9" t="inlineStr">
        <is>
          <t>3992</t>
        </is>
      </c>
      <c r="B9875" s="9" t="inlineStr">
        <is>
          <t>Galvanized iron (1.6 ± 0.2 mm) thick</t>
        </is>
      </c>
      <c r="C9875" s="9" t="inlineStr"/>
      <c r="D9875" s="9" t="inlineStr"/>
      <c r="E9875" s="9" t="inlineStr"/>
      <c r="F9875" s="9" t="inlineStr"/>
    </row>
    <row r="9876" ht="11.5" customHeight="1">
      <c r="A9876" s="9" t="inlineStr"/>
      <c r="B9876" s="9" t="inlineStr">
        <is>
          <t>reinforcement for big series casement</t>
        </is>
      </c>
      <c r="C9876" s="9" t="inlineStr"/>
      <c r="D9876" s="9" t="inlineStr"/>
      <c r="E9876" s="9" t="inlineStr"/>
      <c r="F9876" s="9" t="inlineStr"/>
    </row>
    <row r="9877" ht="11.5" customHeight="1">
      <c r="A9877" s="9" t="inlineStr"/>
      <c r="B9877" s="9" t="inlineStr">
        <is>
          <t>window frame, sash, mullion, big &amp;</t>
        </is>
      </c>
      <c r="C9877" s="9" t="inlineStr"/>
      <c r="D9877" s="9" t="inlineStr"/>
      <c r="E9877" s="9" t="inlineStr"/>
      <c r="F9877" s="9" t="inlineStr"/>
    </row>
    <row r="9878" ht="11.5" customHeight="1">
      <c r="A9878" s="9" t="inlineStr"/>
      <c r="B9878" s="9" t="inlineStr">
        <is>
          <t>small series sliding window frame i/c</t>
        </is>
      </c>
      <c r="C9878" s="9" t="inlineStr"/>
      <c r="D9878" s="9" t="inlineStr"/>
      <c r="E9878" s="9" t="inlineStr"/>
      <c r="F9878" s="9" t="inlineStr"/>
    </row>
    <row r="9879" ht="11.5" customHeight="1">
      <c r="A9879" s="9" t="inlineStr"/>
      <c r="B9879" s="9" t="inlineStr">
        <is>
          <t>5% wastage</t>
        </is>
      </c>
      <c r="C9879" s="9" t="inlineStr">
        <is>
          <t>metre</t>
        </is>
      </c>
      <c r="D9879" s="9" t="inlineStr">
        <is>
          <t>21.90</t>
        </is>
      </c>
      <c r="E9879" s="9" t="inlineStr">
        <is>
          <t>71.00</t>
        </is>
      </c>
      <c r="F9879" s="9" t="inlineStr">
        <is>
          <t>1554.90</t>
        </is>
      </c>
    </row>
    <row r="9880" ht="11.5" customHeight="1">
      <c r="A9880" s="9" t="inlineStr"/>
      <c r="B9880" s="9" t="inlineStr">
        <is>
          <t>Window Frame = 8.31 M + Window</t>
        </is>
      </c>
      <c r="C9880" s="9" t="inlineStr"/>
      <c r="D9880" s="9" t="inlineStr"/>
      <c r="E9880" s="9" t="inlineStr"/>
      <c r="F9880" s="9" t="inlineStr"/>
    </row>
    <row r="9881" ht="11.5" customHeight="1">
      <c r="A9881" s="9" t="inlineStr"/>
      <c r="B9881" s="9" t="inlineStr">
        <is>
          <t>Sash = 5.64 M + Window Mullion =</t>
        </is>
      </c>
      <c r="C9881" s="9" t="inlineStr"/>
      <c r="D9881" s="9" t="inlineStr"/>
      <c r="E9881" s="9" t="inlineStr"/>
      <c r="F9881" s="9" t="inlineStr"/>
    </row>
    <row r="9882" ht="11.5" customHeight="1">
      <c r="A9882" s="9" t="inlineStr"/>
      <c r="B9882" s="9" t="inlineStr">
        <is>
          <t>7.95 M</t>
        </is>
      </c>
      <c r="C9882" s="9" t="inlineStr"/>
      <c r="D9882" s="9" t="inlineStr"/>
      <c r="E9882" s="9" t="inlineStr"/>
      <c r="F9882" s="9" t="inlineStr"/>
    </row>
    <row r="9883" ht="11.5" customHeight="1">
      <c r="A9883" s="9" t="inlineStr"/>
      <c r="B9883" s="9" t="inlineStr">
        <is>
          <t>Total = 21.90 M</t>
        </is>
      </c>
      <c r="C9883" s="9" t="inlineStr"/>
      <c r="D9883" s="9" t="inlineStr"/>
      <c r="E9883" s="9" t="inlineStr"/>
      <c r="F9883" s="9" t="inlineStr"/>
    </row>
    <row r="9884" ht="11.5" customHeight="1">
      <c r="A9884" s="9" t="inlineStr">
        <is>
          <t>7390</t>
        </is>
      </c>
      <c r="B9884" s="9" t="inlineStr">
        <is>
          <t>EPDM Gasket for uPVC window/door</t>
        </is>
      </c>
      <c r="C9884" s="9" t="inlineStr"/>
      <c r="D9884" s="9" t="inlineStr"/>
      <c r="E9884" s="9" t="inlineStr"/>
      <c r="F9884" s="9" t="inlineStr"/>
    </row>
    <row r="9885" ht="11.5" customHeight="1">
      <c r="A9885" s="9" t="inlineStr"/>
      <c r="B9885" s="9" t="inlineStr">
        <is>
          <t>i/c 5% wastage</t>
        </is>
      </c>
      <c r="C9885" s="9" t="inlineStr">
        <is>
          <t>metre</t>
        </is>
      </c>
      <c r="D9885" s="9" t="inlineStr">
        <is>
          <t>83.45</t>
        </is>
      </c>
      <c r="E9885" s="9" t="inlineStr">
        <is>
          <t>19.00</t>
        </is>
      </c>
      <c r="F9885" s="9" t="inlineStr">
        <is>
          <t>1585.55</t>
        </is>
      </c>
    </row>
    <row r="9886" ht="11.5" customHeight="1">
      <c r="A9886" s="9" t="inlineStr">
        <is>
          <t>3995</t>
        </is>
      </c>
      <c r="B9886" s="9" t="inlineStr">
        <is>
          <t>G.I fasteners 100 x 8 mm</t>
        </is>
      </c>
      <c r="C9886" s="9" t="inlineStr">
        <is>
          <t>each</t>
        </is>
      </c>
      <c r="D9886" s="9" t="inlineStr">
        <is>
          <t>16.00</t>
        </is>
      </c>
      <c r="E9886" s="9" t="inlineStr">
        <is>
          <t>14.00</t>
        </is>
      </c>
      <c r="F9886" s="9" t="inlineStr">
        <is>
          <t>224.00</t>
        </is>
      </c>
    </row>
    <row r="9887" ht="11.5" customHeight="1">
      <c r="A9887" s="9" t="inlineStr">
        <is>
          <t>8758</t>
        </is>
      </c>
      <c r="B9887" s="9" t="inlineStr">
        <is>
          <t>Stainless steel friction hinges (SS-304</t>
        </is>
      </c>
      <c r="C9887" s="9" t="inlineStr"/>
      <c r="D9887" s="9" t="inlineStr"/>
      <c r="E9887" s="9" t="inlineStr"/>
      <c r="F9887" s="9" t="inlineStr"/>
    </row>
    <row r="9888" ht="11.5" customHeight="1">
      <c r="A9888" s="9" t="inlineStr"/>
      <c r="B9888" s="9" t="inlineStr">
        <is>
          <t>grade) size 350 x 19 x 1.9 mm for</t>
        </is>
      </c>
      <c r="C9888" s="9" t="inlineStr"/>
      <c r="D9888" s="9" t="inlineStr"/>
      <c r="E9888" s="9" t="inlineStr"/>
      <c r="F9888" s="9" t="inlineStr"/>
    </row>
    <row r="9889" ht="11.5" customHeight="1">
      <c r="A9889" s="9" t="inlineStr"/>
      <c r="B9889" s="9" t="inlineStr">
        <is>
          <t>uPVC window</t>
        </is>
      </c>
      <c r="C9889" s="9" t="inlineStr">
        <is>
          <t>each</t>
        </is>
      </c>
      <c r="D9889" s="9" t="inlineStr">
        <is>
          <t>4.00</t>
        </is>
      </c>
      <c r="E9889" s="9" t="inlineStr">
        <is>
          <t>345.00</t>
        </is>
      </c>
      <c r="F9889" s="9" t="inlineStr">
        <is>
          <t>1380.00</t>
        </is>
      </c>
    </row>
    <row r="9890" ht="11.5" customHeight="1">
      <c r="A9890" s="9" t="inlineStr">
        <is>
          <t>8750</t>
        </is>
      </c>
      <c r="B9890" s="9" t="inlineStr">
        <is>
          <t>Zinc alloy (white powder coated)</t>
        </is>
      </c>
      <c r="C9890" s="9" t="inlineStr"/>
      <c r="D9890" s="9" t="inlineStr"/>
      <c r="E9890" s="9" t="inlineStr"/>
      <c r="F9890" s="9" t="inlineStr"/>
    </row>
    <row r="9891" ht="11.5" customHeight="1">
      <c r="A9891" s="9" t="inlineStr"/>
      <c r="B9891" s="9" t="inlineStr">
        <is>
          <t>casement handle for uPVC window</t>
        </is>
      </c>
      <c r="C9891" s="9" t="inlineStr">
        <is>
          <t>each</t>
        </is>
      </c>
      <c r="D9891" s="9" t="inlineStr">
        <is>
          <t>2.00</t>
        </is>
      </c>
      <c r="E9891" s="9" t="inlineStr">
        <is>
          <t>130.00</t>
        </is>
      </c>
      <c r="F9891" s="9" t="inlineStr">
        <is>
          <t>260.00</t>
        </is>
      </c>
    </row>
    <row r="9892" ht="11.5" customHeight="1">
      <c r="A9892" s="9" t="inlineStr">
        <is>
          <t>9999</t>
        </is>
      </c>
      <c r="B9892" s="9" t="inlineStr">
        <is>
          <t>Sundries, plastic packers, plastic</t>
        </is>
      </c>
      <c r="C9892" s="9" t="inlineStr"/>
      <c r="D9892" s="9" t="inlineStr"/>
      <c r="E9892" s="9" t="inlineStr"/>
      <c r="F9892" s="9" t="inlineStr"/>
    </row>
    <row r="9893" ht="11.5" customHeight="1">
      <c r="A9893" s="9" t="inlineStr"/>
      <c r="B9893" s="9" t="inlineStr">
        <is>
          <t>caps, SS screws and carriage of</t>
        </is>
      </c>
      <c r="C9893" s="9" t="inlineStr"/>
      <c r="D9893" s="9" t="inlineStr"/>
      <c r="E9893" s="9" t="inlineStr"/>
      <c r="F9893" s="9" t="inlineStr"/>
    </row>
    <row r="9894" ht="11.5" customHeight="1">
      <c r="A9894" s="9" t="inlineStr"/>
      <c r="B9894" s="9" t="inlineStr">
        <is>
          <t>material</t>
        </is>
      </c>
      <c r="C9894" s="9" t="inlineStr">
        <is>
          <t>L.S.</t>
        </is>
      </c>
      <c r="D9894" s="9" t="inlineStr">
        <is>
          <t>170.00</t>
        </is>
      </c>
      <c r="E9894" s="9" t="inlineStr">
        <is>
          <t>2.00</t>
        </is>
      </c>
      <c r="F9894" s="9" t="inlineStr">
        <is>
          <t>340.00</t>
        </is>
      </c>
    </row>
    <row r="9895" ht="11.5" customHeight="1">
      <c r="A9895" s="9" t="inlineStr"/>
      <c r="B9895" s="9" t="inlineStr">
        <is>
          <t>LABOUR</t>
        </is>
      </c>
      <c r="C9895" s="9" t="inlineStr"/>
      <c r="D9895" s="9" t="inlineStr"/>
      <c r="E9895" s="9" t="inlineStr"/>
      <c r="F9895" s="9" t="inlineStr"/>
    </row>
    <row r="9896" ht="11.5" customHeight="1">
      <c r="A9896" s="9" t="inlineStr">
        <is>
          <t>0162</t>
        </is>
      </c>
      <c r="B9896" s="9" t="inlineStr">
        <is>
          <t>Labour for fabrication of uPVC</t>
        </is>
      </c>
      <c r="C9896" s="9" t="inlineStr"/>
      <c r="D9896" s="9" t="inlineStr"/>
      <c r="E9896" s="9" t="inlineStr"/>
      <c r="F9896" s="9" t="inlineStr"/>
    </row>
    <row r="9897" ht="11.5" customHeight="1">
      <c r="A9897" s="9" t="inlineStr"/>
      <c r="B9897" s="9" t="inlineStr">
        <is>
          <t>extruded casement windows including</t>
        </is>
      </c>
      <c r="C9897" s="9" t="inlineStr"/>
      <c r="D9897" s="9" t="inlineStr"/>
      <c r="E9897" s="9" t="inlineStr"/>
      <c r="F9897" s="9" t="inlineStr"/>
    </row>
    <row r="9898" ht="11.5" customHeight="1">
      <c r="A9898" s="9" t="inlineStr"/>
      <c r="B9898" s="9" t="inlineStr">
        <is>
          <t>drilling holes, fixing of fittings &amp;</t>
        </is>
      </c>
      <c r="C9898" s="9" t="inlineStr"/>
      <c r="D9898" s="9" t="inlineStr"/>
      <c r="E9898" s="9" t="inlineStr"/>
      <c r="F9898" s="9" t="inlineStr"/>
    </row>
    <row r="9899" ht="11.5" customHeight="1">
      <c r="A9899" s="9" t="inlineStr"/>
      <c r="B9899" s="9" t="inlineStr">
        <is>
          <t>hardwares, hire charges of drill</t>
        </is>
      </c>
      <c r="C9899" s="9" t="inlineStr"/>
      <c r="D9899" s="9" t="inlineStr"/>
      <c r="E9899" s="9" t="inlineStr"/>
      <c r="F9899" s="9" t="inlineStr"/>
    </row>
    <row r="9900" ht="11.5" customHeight="1">
      <c r="A9900" s="9" t="inlineStr"/>
      <c r="B9900" s="9" t="inlineStr">
        <is>
          <t>machine and electricity charges etc.</t>
        </is>
      </c>
      <c r="C9900" s="9" t="inlineStr">
        <is>
          <t>sqm</t>
        </is>
      </c>
      <c r="D9900" s="9" t="inlineStr">
        <is>
          <t>4.00</t>
        </is>
      </c>
      <c r="E9900" s="9" t="inlineStr">
        <is>
          <t>485.00</t>
        </is>
      </c>
      <c r="F9900" s="9" t="inlineStr">
        <is>
          <t>1940.00</t>
        </is>
      </c>
    </row>
    <row r="9901" ht="11.5" customHeight="1">
      <c r="A9901" s="9" t="inlineStr">
        <is>
          <t>0163</t>
        </is>
      </c>
      <c r="B9901" s="9" t="inlineStr">
        <is>
          <t>Labour for installation of uPVC extruded</t>
        </is>
      </c>
      <c r="C9901" s="9" t="inlineStr"/>
      <c r="D9901" s="9" t="inlineStr"/>
      <c r="E9901" s="9" t="inlineStr"/>
      <c r="F9901" s="9" t="inlineStr"/>
    </row>
    <row r="9902" ht="11.5" customHeight="1">
      <c r="A9902" s="9" t="inlineStr"/>
      <c r="B9902" s="9" t="inlineStr">
        <is>
          <t>casement windows including scaffolding</t>
        </is>
      </c>
      <c r="C9902" s="9" t="inlineStr">
        <is>
          <t>sqm</t>
        </is>
      </c>
      <c r="D9902" s="9" t="inlineStr">
        <is>
          <t>4.00</t>
        </is>
      </c>
      <c r="E9902" s="9" t="inlineStr">
        <is>
          <t>430.00</t>
        </is>
      </c>
      <c r="F9902" s="9" t="inlineStr">
        <is>
          <t>1720.00</t>
        </is>
      </c>
    </row>
    <row r="9903" ht="11.5" customHeight="1">
      <c r="A9903" s="9" t="inlineStr"/>
      <c r="B9903" s="9" t="inlineStr">
        <is>
          <t>TOTAL</t>
        </is>
      </c>
      <c r="C9903" s="9" t="inlineStr"/>
      <c r="D9903" s="9" t="inlineStr"/>
      <c r="E9903" s="9" t="inlineStr"/>
      <c r="F9903" s="9" t="inlineStr">
        <is>
          <t>21651.97 W</t>
        </is>
      </c>
    </row>
    <row r="9904" ht="11.5" customHeight="1">
      <c r="A9904" s="9" t="inlineStr"/>
      <c r="B9904" s="9" t="inlineStr">
        <is>
          <t>Add 1 % Water charges on "W"</t>
        </is>
      </c>
      <c r="C9904" s="9" t="inlineStr"/>
      <c r="D9904" s="9" t="inlineStr"/>
      <c r="E9904" s="9" t="inlineStr"/>
      <c r="F9904" s="9" t="inlineStr">
        <is>
          <t>216.52</t>
        </is>
      </c>
    </row>
    <row r="9905" ht="11.5" customHeight="1">
      <c r="A9905" s="9" t="inlineStr"/>
      <c r="B9905" s="9" t="inlineStr">
        <is>
          <t>TOTAL</t>
        </is>
      </c>
      <c r="C9905" s="9" t="inlineStr"/>
      <c r="D9905" s="9" t="inlineStr"/>
      <c r="E9905" s="9" t="inlineStr"/>
      <c r="F9905" s="9" t="inlineStr">
        <is>
          <t>21868.49 X</t>
        </is>
      </c>
    </row>
    <row r="9906" ht="11.5" customHeight="1">
      <c r="A9906" s="9" t="inlineStr"/>
      <c r="B9906" s="9" t="inlineStr">
        <is>
          <t>Add GST on "X" (multiplying factor</t>
        </is>
      </c>
      <c r="C9906" s="9" t="inlineStr"/>
      <c r="D9906" s="9" t="inlineStr"/>
      <c r="E9906" s="9" t="inlineStr"/>
      <c r="F9906" s="9" t="inlineStr"/>
    </row>
    <row r="9907" ht="11.5" customHeight="1">
      <c r="A9907" s="9" t="inlineStr"/>
      <c r="B9907" s="9" t="inlineStr">
        <is>
          <t>0.1405)</t>
        </is>
      </c>
      <c r="C9907" s="9" t="inlineStr"/>
      <c r="D9907" s="9" t="inlineStr"/>
      <c r="E9907" s="9" t="inlineStr"/>
      <c r="F9907" s="9" t="inlineStr">
        <is>
          <t>3072.52</t>
        </is>
      </c>
    </row>
    <row r="9908" ht="11.5" customHeight="1">
      <c r="A9908" s="9" t="inlineStr"/>
      <c r="B9908" s="9" t="inlineStr">
        <is>
          <t>TOTAL</t>
        </is>
      </c>
      <c r="C9908" s="9" t="inlineStr"/>
      <c r="D9908" s="9" t="inlineStr"/>
      <c r="E9908" s="9" t="inlineStr"/>
      <c r="F9908" s="9" t="inlineStr">
        <is>
          <t>24941.01 Y</t>
        </is>
      </c>
    </row>
    <row r="9909" ht="11.5" customHeight="1">
      <c r="A9909" s="9" t="inlineStr"/>
      <c r="B9909" s="9" t="inlineStr">
        <is>
          <t>Add 15% CPOH on "Y"</t>
        </is>
      </c>
      <c r="C9909" s="9" t="inlineStr"/>
      <c r="D9909" s="9" t="inlineStr"/>
      <c r="E9909" s="9" t="inlineStr"/>
      <c r="F9909" s="9" t="inlineStr">
        <is>
          <t>3741.15</t>
        </is>
      </c>
    </row>
    <row r="9910" ht="11.5" customHeight="1">
      <c r="A9910" s="9" t="inlineStr"/>
      <c r="B9910" s="9" t="inlineStr">
        <is>
          <t>TOTAL</t>
        </is>
      </c>
      <c r="C9910" s="9" t="inlineStr"/>
      <c r="D9910" s="9" t="inlineStr"/>
      <c r="E9910" s="9" t="inlineStr"/>
      <c r="F9910" s="9" t="inlineStr">
        <is>
          <t>28682.16 Z</t>
        </is>
      </c>
    </row>
    <row r="9911" ht="11.5" customHeight="1">
      <c r="A9911" s="9" t="inlineStr"/>
      <c r="B9911" s="9" t="inlineStr">
        <is>
          <t>Add Cess @ 1% on "Z"</t>
        </is>
      </c>
      <c r="C9911" s="9" t="inlineStr"/>
      <c r="D9911" s="9" t="inlineStr"/>
      <c r="E9911" s="9" t="inlineStr"/>
      <c r="F9911" s="9" t="inlineStr">
        <is>
          <t>286.82</t>
        </is>
      </c>
    </row>
    <row r="9912" ht="11.5" customHeight="1">
      <c r="A9912" s="9" t="inlineStr"/>
      <c r="B9912" s="9" t="inlineStr">
        <is>
          <t>Cost of 4.00 sqm</t>
        </is>
      </c>
      <c r="C9912" s="9" t="inlineStr"/>
      <c r="D9912" s="9" t="inlineStr"/>
      <c r="E9912" s="9" t="inlineStr"/>
      <c r="F9912" s="9" t="inlineStr">
        <is>
          <t>28968.98</t>
        </is>
      </c>
    </row>
    <row r="9913" ht="11.5" customHeight="1">
      <c r="A9913" s="9" t="inlineStr"/>
      <c r="B9913" s="9" t="inlineStr">
        <is>
          <t>Cost of 1.00 sqm</t>
        </is>
      </c>
      <c r="C9913" s="9" t="inlineStr"/>
      <c r="D9913" s="9" t="inlineStr"/>
      <c r="E9913" s="9" t="inlineStr"/>
      <c r="F9913" s="9" t="inlineStr">
        <is>
          <t>7242.25</t>
        </is>
      </c>
    </row>
    <row r="9915" ht="34.5" customHeight="1">
      <c r="A9915" s="9" t="inlineStr">
        <is>
          <t>9.147B</t>
        </is>
      </c>
      <c r="B9915" s="9" t="inlineStr">
        <is>
          <t>Providing and fixing factory made uPVC</t>
        </is>
      </c>
      <c r="C9915" s="9" t="inlineStr">
        <is>
          <t>white</t>
        </is>
      </c>
      <c r="D9915" s="9" t="inlineStr">
        <is>
          <t>colour fixed</t>
        </is>
      </c>
      <c r="E9915" s="9" t="inlineStr">
        <is>
          <t>glazed windows/ventilators</t>
        </is>
      </c>
      <c r="F9915" s="9" t="inlineStr"/>
    </row>
    <row r="9916" ht="11.5" customHeight="1">
      <c r="A9916" s="9" t="inlineStr"/>
      <c r="B9916" s="9" t="inlineStr">
        <is>
          <t>comprising of uPVC multi-chambered</t>
        </is>
      </c>
      <c r="C9916" s="9" t="inlineStr">
        <is>
          <t>frame</t>
        </is>
      </c>
      <c r="D9916" s="9" t="inlineStr">
        <is>
          <t>and mullion</t>
        </is>
      </c>
      <c r="E9916" s="9" t="inlineStr">
        <is>
          <t>(where</t>
        </is>
      </c>
      <c r="F9916" s="9" t="inlineStr">
        <is>
          <t>ever required)</t>
        </is>
      </c>
    </row>
    <row r="9917" ht="23" customHeight="1">
      <c r="A9917" s="9" t="inlineStr"/>
      <c r="B9917" s="9" t="inlineStr">
        <is>
          <t>extruded profiles duly reinforced</t>
        </is>
      </c>
      <c r="C9917" s="9" t="inlineStr">
        <is>
          <t>with 1.60</t>
        </is>
      </c>
      <c r="D9917" s="9" t="inlineStr">
        <is>
          <t>± 0.2 mm thick</t>
        </is>
      </c>
      <c r="E9917" s="9" t="inlineStr">
        <is>
          <t>galvanized</t>
        </is>
      </c>
      <c r="F9917" s="9" t="inlineStr">
        <is>
          <t>mild steel</t>
        </is>
      </c>
    </row>
    <row r="9918" ht="11.5" customHeight="1">
      <c r="A9918" s="9" t="inlineStr"/>
      <c r="B9918" s="9" t="inlineStr">
        <is>
          <t>section made from roll forming process</t>
        </is>
      </c>
      <c r="C9918" s="9" t="inlineStr">
        <is>
          <t>of required</t>
        </is>
      </c>
      <c r="D9918" s="9" t="inlineStr">
        <is>
          <t>length</t>
        </is>
      </c>
      <c r="E9918" s="9" t="inlineStr">
        <is>
          <t>(shape</t>
        </is>
      </c>
      <c r="F9918" s="9" t="inlineStr">
        <is>
          <t>&amp; size according</t>
        </is>
      </c>
    </row>
    <row r="9919" ht="23" customHeight="1">
      <c r="A9919" s="9" t="inlineStr"/>
      <c r="B9919" s="9" t="inlineStr">
        <is>
          <t>to uPVC profile), uPVC extruded</t>
        </is>
      </c>
      <c r="C9919" s="9" t="inlineStr">
        <is>
          <t>glazing beads</t>
        </is>
      </c>
      <c r="D9919" s="9" t="inlineStr">
        <is>
          <t>of appropriate</t>
        </is>
      </c>
      <c r="E9919" s="9" t="inlineStr">
        <is>
          <t>dimension,</t>
        </is>
      </c>
      <c r="F9919" s="9" t="inlineStr">
        <is>
          <t>EPDM</t>
        </is>
      </c>
    </row>
    <row r="9920" ht="23" customHeight="1">
      <c r="A9920" s="9" t="inlineStr"/>
      <c r="B9920" s="9" t="inlineStr">
        <is>
          <t>gasket, G.I fasteners 100 x 8 mm size</t>
        </is>
      </c>
      <c r="C9920" s="9" t="inlineStr">
        <is>
          <t>for fixing</t>
        </is>
      </c>
      <c r="D9920" s="9" t="inlineStr">
        <is>
          <t>frame to finished</t>
        </is>
      </c>
      <c r="E9920" s="9" t="inlineStr">
        <is>
          <t>wall,</t>
        </is>
      </c>
      <c r="F9920" s="9" t="inlineStr">
        <is>
          <t>plastic packers,</t>
        </is>
      </c>
    </row>
    <row r="9921" ht="11.5" customHeight="1">
      <c r="A9921" s="9" t="inlineStr"/>
      <c r="B9921" s="9" t="inlineStr">
        <is>
          <t>plastic caps and necessary stainless</t>
        </is>
      </c>
      <c r="C9921" s="9" t="inlineStr">
        <is>
          <t>steel screws</t>
        </is>
      </c>
      <c r="D9921" s="9" t="inlineStr">
        <is>
          <t>etc. Profile</t>
        </is>
      </c>
      <c r="E9921" s="9" t="inlineStr">
        <is>
          <t>of frame</t>
        </is>
      </c>
      <c r="F9921" s="9" t="inlineStr">
        <is>
          <t>shall be mitred</t>
        </is>
      </c>
    </row>
    <row r="9922" ht="23" customHeight="1">
      <c r="A9922" s="9" t="inlineStr"/>
      <c r="B9922" s="9" t="inlineStr">
        <is>
          <t>cut and fusion welded at all corners,</t>
        </is>
      </c>
      <c r="C9922" s="9" t="inlineStr">
        <is>
          <t>mullion</t>
        </is>
      </c>
      <c r="D9922" s="9" t="inlineStr">
        <is>
          <t>(if required)</t>
        </is>
      </c>
      <c r="E9922" s="9" t="inlineStr">
        <is>
          <t>shall be also</t>
        </is>
      </c>
      <c r="F9922" s="9" t="inlineStr">
        <is>
          <t>fusion welded</t>
        </is>
      </c>
    </row>
    <row r="9923" ht="11.5" customHeight="1">
      <c r="A9923" s="9" t="inlineStr"/>
      <c r="B9923" s="9" t="inlineStr">
        <is>
          <t>including drilling of holes for fixing</t>
        </is>
      </c>
      <c r="C9923" s="9" t="inlineStr">
        <is>
          <t>hardware's</t>
        </is>
      </c>
      <c r="D9923" s="9" t="inlineStr">
        <is>
          <t>and drainage</t>
        </is>
      </c>
      <c r="E9923" s="9" t="inlineStr">
        <is>
          <t>of</t>
        </is>
      </c>
      <c r="F9923" s="9" t="inlineStr">
        <is>
          <t>water etc. After</t>
        </is>
      </c>
    </row>
    <row r="9924" ht="11.5" customHeight="1">
      <c r="A9924" s="9" t="inlineStr"/>
      <c r="B9924" s="9" t="inlineStr">
        <is>
          <t>fixing frame the gap between frame</t>
        </is>
      </c>
      <c r="C9924" s="9" t="inlineStr">
        <is>
          <t>and adjacent</t>
        </is>
      </c>
      <c r="D9924" s="9" t="inlineStr">
        <is>
          <t>finished</t>
        </is>
      </c>
      <c r="E9924" s="9" t="inlineStr">
        <is>
          <t>wall shall</t>
        </is>
      </c>
      <c r="F9924" s="9" t="inlineStr">
        <is>
          <t>be filled with</t>
        </is>
      </c>
    </row>
    <row r="9925" ht="23" customHeight="1">
      <c r="A9925" s="9" t="inlineStr"/>
      <c r="B9925" s="9" t="inlineStr">
        <is>
          <t>weather proof silicon sealant over</t>
        </is>
      </c>
      <c r="C9925" s="9" t="inlineStr">
        <is>
          <t>backer</t>
        </is>
      </c>
      <c r="D9925" s="9" t="inlineStr">
        <is>
          <t>rod of required</t>
        </is>
      </c>
      <c r="E9925" s="9" t="inlineStr">
        <is>
          <t>size</t>
        </is>
      </c>
      <c r="F9925" s="9" t="inlineStr">
        <is>
          <t>and of approved</t>
        </is>
      </c>
    </row>
    <row r="9926" ht="23" customHeight="1">
      <c r="A9926" s="9" t="inlineStr"/>
      <c r="B9926" s="9" t="inlineStr">
        <is>
          <t>quality, all complete as per approved</t>
        </is>
      </c>
      <c r="C9926" s="9" t="inlineStr">
        <is>
          <t>drawing</t>
        </is>
      </c>
      <c r="D9926" s="9" t="inlineStr">
        <is>
          <t>&amp; direction</t>
        </is>
      </c>
      <c r="E9926" s="9" t="inlineStr">
        <is>
          <t>of Engineer-in-Charge.</t>
        </is>
      </c>
      <c r="F9926" s="9" t="inlineStr"/>
    </row>
    <row r="9927" ht="23" customHeight="1">
      <c r="A9927" s="9" t="inlineStr"/>
      <c r="B9927" s="9" t="inlineStr">
        <is>
          <t>(Single / double glass panes and silicon</t>
        </is>
      </c>
      <c r="C9927" s="9" t="inlineStr">
        <is>
          <t>sealant</t>
        </is>
      </c>
      <c r="D9927" s="9" t="inlineStr">
        <is>
          <t>shall be</t>
        </is>
      </c>
      <c r="E9927" s="9" t="inlineStr">
        <is>
          <t>paid separately).</t>
        </is>
      </c>
      <c r="F9927" s="9" t="inlineStr"/>
    </row>
    <row r="9928" ht="23" customHeight="1">
      <c r="A9928" s="9" t="inlineStr"/>
      <c r="B9928" s="9" t="inlineStr">
        <is>
          <t>Note: For uPVC frame, sash and</t>
        </is>
      </c>
      <c r="C9928" s="9" t="inlineStr">
        <is>
          <t>mullion</t>
        </is>
      </c>
      <c r="D9928" s="9" t="inlineStr">
        <is>
          <t>extruded profiles</t>
        </is>
      </c>
      <c r="E9928" s="9" t="inlineStr">
        <is>
          <t>minus</t>
        </is>
      </c>
      <c r="F9928" s="9" t="inlineStr">
        <is>
          <t>5% tolerance</t>
        </is>
      </c>
    </row>
    <row r="9929" ht="11.5" customHeight="1">
      <c r="A9929" s="9" t="inlineStr"/>
      <c r="B9929" s="9" t="inlineStr">
        <is>
          <t>in dimension i.e. in depth &amp; width</t>
        </is>
      </c>
      <c r="C9929" s="9" t="inlineStr">
        <is>
          <t>of profile</t>
        </is>
      </c>
      <c r="D9929" s="9" t="inlineStr">
        <is>
          <t>shall be</t>
        </is>
      </c>
      <c r="E9929" s="9" t="inlineStr">
        <is>
          <t>acceptable.</t>
        </is>
      </c>
      <c r="F9929" s="9" t="inlineStr">
        <is>
          <t>Variation in</t>
        </is>
      </c>
    </row>
    <row r="9930" ht="11.5" customHeight="1">
      <c r="A9930" s="9" t="inlineStr"/>
      <c r="B9930" s="9" t="inlineStr">
        <is>
          <t>profile dimension in higher side</t>
        </is>
      </c>
      <c r="C9930" s="9" t="inlineStr">
        <is>
          <t>shall be</t>
        </is>
      </c>
      <c r="D9930" s="9" t="inlineStr">
        <is>
          <t>accepted</t>
        </is>
      </c>
      <c r="E9930" s="9" t="inlineStr">
        <is>
          <t>but no extra</t>
        </is>
      </c>
      <c r="F9930" s="9" t="inlineStr">
        <is>
          <t>payment on</t>
        </is>
      </c>
    </row>
    <row r="9931" ht="11.5" customHeight="1">
      <c r="A9931" s="9" t="inlineStr"/>
      <c r="B9931" s="9" t="inlineStr">
        <is>
          <t>this account shall be made.</t>
        </is>
      </c>
      <c r="C9931" s="9" t="inlineStr"/>
      <c r="D9931" s="9" t="inlineStr"/>
      <c r="E9931" s="9" t="inlineStr"/>
      <c r="F9931" s="9" t="inlineStr"/>
    </row>
    <row r="9932" ht="23" customHeight="1">
      <c r="A9932" s="9" t="inlineStr">
        <is>
          <t>9.147B.1</t>
        </is>
      </c>
      <c r="B9932" s="9" t="inlineStr">
        <is>
          <t>Fixed window / ventilator made</t>
        </is>
      </c>
      <c r="C9932" s="9" t="inlineStr">
        <is>
          <t>of (small</t>
        </is>
      </c>
      <c r="D9932" s="9" t="inlineStr">
        <is>
          <t>series) frame</t>
        </is>
      </c>
      <c r="E9932" s="9" t="inlineStr">
        <is>
          <t>47 x 50</t>
        </is>
      </c>
      <c r="F9932" s="9" t="inlineStr">
        <is>
          <t>mm &amp; mullion</t>
        </is>
      </c>
    </row>
    <row r="9933" ht="11.5" customHeight="1">
      <c r="A9933" s="9" t="inlineStr"/>
      <c r="B9933" s="9" t="inlineStr">
        <is>
          <t>47 x 68 mm both having wall thickness</t>
        </is>
      </c>
      <c r="C9933" s="9" t="inlineStr">
        <is>
          <t>of</t>
        </is>
      </c>
      <c r="D9933" s="9" t="inlineStr">
        <is>
          <t>1.9 ± 0.2 mm</t>
        </is>
      </c>
      <c r="E9933" s="9" t="inlineStr">
        <is>
          <t>and single</t>
        </is>
      </c>
      <c r="F9933" s="9" t="inlineStr">
        <is>
          <t>glazing bead</t>
        </is>
      </c>
    </row>
    <row r="9934" ht="11.5" customHeight="1">
      <c r="A9934" s="9" t="inlineStr"/>
      <c r="B9934" s="9" t="inlineStr">
        <is>
          <t>of appropriate dimension. (Area</t>
        </is>
      </c>
      <c r="C9934" s="9" t="inlineStr">
        <is>
          <t>upto 0.75</t>
        </is>
      </c>
      <c r="D9934" s="9" t="inlineStr">
        <is>
          <t>sqm.)</t>
        </is>
      </c>
      <c r="E9934" s="9" t="inlineStr"/>
      <c r="F9934" s="9" t="inlineStr"/>
    </row>
    <row r="9935" ht="11.5" customHeight="1">
      <c r="A9935" s="10" t="inlineStr">
        <is>
          <t>Code</t>
        </is>
      </c>
      <c r="B9935" s="10" t="inlineStr">
        <is>
          <t>Description</t>
        </is>
      </c>
      <c r="C9935" s="10" t="inlineStr">
        <is>
          <t>Unit</t>
        </is>
      </c>
      <c r="D9935" s="10" t="inlineStr">
        <is>
          <t>Quantity</t>
        </is>
      </c>
      <c r="E9935" s="10" t="inlineStr">
        <is>
          <t>Rate</t>
        </is>
      </c>
      <c r="F9935" s="10" t="inlineStr">
        <is>
          <t>Amount</t>
        </is>
      </c>
    </row>
    <row r="9936" ht="11.5" customHeight="1">
      <c r="A9936" s="9" t="inlineStr"/>
      <c r="B9936" s="9" t="inlineStr">
        <is>
          <t>Detail of cost for uPVC fixed window</t>
        </is>
      </c>
      <c r="C9936" s="9" t="inlineStr"/>
      <c r="D9936" s="9" t="inlineStr"/>
      <c r="E9936" s="9" t="inlineStr"/>
      <c r="F9936" s="9" t="inlineStr"/>
    </row>
    <row r="9937" ht="11.5" customHeight="1">
      <c r="A9937" s="9" t="inlineStr"/>
      <c r="B9937" s="9" t="inlineStr">
        <is>
          <t>size 1.20 x 0.50 m = 0.60 sqm.</t>
        </is>
      </c>
      <c r="C9937" s="9" t="inlineStr"/>
      <c r="D9937" s="9" t="inlineStr"/>
      <c r="E9937" s="9" t="inlineStr"/>
      <c r="F9937" s="9" t="inlineStr"/>
    </row>
    <row r="9938" ht="11.5" customHeight="1">
      <c r="A9938" s="9" t="inlineStr"/>
      <c r="B9938" s="9" t="inlineStr">
        <is>
          <t>MATERIAL</t>
        </is>
      </c>
      <c r="C9938" s="9" t="inlineStr"/>
      <c r="D9938" s="9" t="inlineStr"/>
      <c r="E9938" s="9" t="inlineStr"/>
      <c r="F9938" s="9" t="inlineStr"/>
    </row>
    <row r="9939" ht="11.5" customHeight="1">
      <c r="A9939" s="9" t="inlineStr">
        <is>
          <t>8121</t>
        </is>
      </c>
      <c r="B9939" s="9" t="inlineStr">
        <is>
          <t>uPVC extruded (small series) fixed</t>
        </is>
      </c>
      <c r="C9939" s="9" t="inlineStr"/>
      <c r="D9939" s="9" t="inlineStr"/>
      <c r="E9939" s="9" t="inlineStr"/>
      <c r="F9939" s="9" t="inlineStr"/>
    </row>
    <row r="9940" ht="11.5" customHeight="1">
      <c r="A9940" s="9" t="inlineStr"/>
      <c r="B9940" s="9" t="inlineStr">
        <is>
          <t>window frame size 47x50mm</t>
        </is>
      </c>
      <c r="C9940" s="9" t="inlineStr">
        <is>
          <t>metre</t>
        </is>
      </c>
      <c r="D9940" s="9" t="inlineStr">
        <is>
          <t>3.57</t>
        </is>
      </c>
      <c r="E9940" s="9" t="inlineStr">
        <is>
          <t>258.30</t>
        </is>
      </c>
      <c r="F9940" s="9" t="inlineStr">
        <is>
          <t>922.13</t>
        </is>
      </c>
    </row>
    <row r="9941" ht="11.5" customHeight="1">
      <c r="A9941" s="9" t="inlineStr">
        <is>
          <t>8122</t>
        </is>
      </c>
      <c r="B9941" s="9" t="inlineStr">
        <is>
          <t>uPVC extruded (small series) fixed</t>
        </is>
      </c>
      <c r="C9941" s="9" t="inlineStr"/>
      <c r="D9941" s="9" t="inlineStr"/>
      <c r="E9941" s="9" t="inlineStr"/>
      <c r="F9941" s="9" t="inlineStr"/>
    </row>
    <row r="9942" ht="11.5" customHeight="1">
      <c r="A9942" s="9" t="inlineStr"/>
      <c r="B9942" s="9" t="inlineStr">
        <is>
          <t>window mullion size 47x68 mm</t>
        </is>
      </c>
      <c r="C9942" s="9" t="inlineStr">
        <is>
          <t>metre</t>
        </is>
      </c>
      <c r="D9942" s="9" t="inlineStr">
        <is>
          <t>0.53</t>
        </is>
      </c>
      <c r="E9942" s="9" t="inlineStr">
        <is>
          <t>282.90</t>
        </is>
      </c>
      <c r="F9942" s="9" t="inlineStr">
        <is>
          <t>149.94</t>
        </is>
      </c>
    </row>
    <row r="9943" ht="11.5" customHeight="1">
      <c r="A9943" s="9" t="inlineStr">
        <is>
          <t>8125</t>
        </is>
      </c>
      <c r="B9943" s="9" t="inlineStr">
        <is>
          <t>uPVC extruded glazing bead of</t>
        </is>
      </c>
      <c r="C9943" s="9" t="inlineStr"/>
      <c r="D9943" s="9" t="inlineStr"/>
      <c r="E9943" s="9" t="inlineStr"/>
      <c r="F9943" s="9" t="inlineStr"/>
    </row>
    <row r="9944" ht="11.5" customHeight="1">
      <c r="A9944" s="9" t="inlineStr"/>
      <c r="B9944" s="9" t="inlineStr">
        <is>
          <t>appropriate dimension for small series</t>
        </is>
      </c>
      <c r="C9944" s="9" t="inlineStr"/>
      <c r="D9944" s="9" t="inlineStr"/>
      <c r="E9944" s="9" t="inlineStr"/>
      <c r="F9944" s="9" t="inlineStr"/>
    </row>
    <row r="9945" ht="11.5" customHeight="1">
      <c r="A9945" s="9" t="inlineStr"/>
      <c r="B9945" s="9" t="inlineStr">
        <is>
          <t>fixed window Sash</t>
        </is>
      </c>
      <c r="C9945" s="9" t="inlineStr">
        <is>
          <t>metre</t>
        </is>
      </c>
      <c r="D9945" s="9" t="inlineStr">
        <is>
          <t>3.99</t>
        </is>
      </c>
      <c r="E9945" s="9" t="inlineStr">
        <is>
          <t>98.40</t>
        </is>
      </c>
      <c r="F9945" s="9" t="inlineStr">
        <is>
          <t>392.62</t>
        </is>
      </c>
    </row>
    <row r="9946" ht="11.5" customHeight="1">
      <c r="A9946" s="9" t="inlineStr"/>
      <c r="B9946" s="9" t="inlineStr">
        <is>
          <t>Galvanized iron reinforcement for :-</t>
        </is>
      </c>
      <c r="C9946" s="9" t="inlineStr"/>
      <c r="D9946" s="9" t="inlineStr"/>
      <c r="E9946" s="9" t="inlineStr"/>
      <c r="F9946" s="9" t="inlineStr"/>
    </row>
    <row r="9947" ht="11.5" customHeight="1">
      <c r="A9947" s="9" t="inlineStr">
        <is>
          <t>3991</t>
        </is>
      </c>
      <c r="B9947" s="9" t="inlineStr">
        <is>
          <t>Galvanized iron (1.6 ± 0.2 mm) thick</t>
        </is>
      </c>
      <c r="C9947" s="9" t="inlineStr"/>
      <c r="D9947" s="9" t="inlineStr"/>
      <c r="E9947" s="9" t="inlineStr"/>
      <c r="F9947" s="9" t="inlineStr"/>
    </row>
    <row r="9948" ht="11.5" customHeight="1">
      <c r="A9948" s="9" t="inlineStr"/>
      <c r="B9948" s="9" t="inlineStr">
        <is>
          <t>reinforcement for small series fixed</t>
        </is>
      </c>
      <c r="C9948" s="9" t="inlineStr"/>
      <c r="D9948" s="9" t="inlineStr"/>
      <c r="E9948" s="9" t="inlineStr"/>
      <c r="F9948" s="9" t="inlineStr"/>
    </row>
    <row r="9949" ht="11.5" customHeight="1">
      <c r="A9949" s="9" t="inlineStr"/>
      <c r="B9949" s="9" t="inlineStr">
        <is>
          <t>window frame and mullion i/c 5%</t>
        </is>
      </c>
      <c r="C9949" s="9" t="inlineStr"/>
      <c r="D9949" s="9" t="inlineStr"/>
      <c r="E9949" s="9" t="inlineStr"/>
      <c r="F9949" s="9" t="inlineStr"/>
    </row>
    <row r="9950" ht="11.5" customHeight="1">
      <c r="A9950" s="9" t="inlineStr"/>
      <c r="B9950" s="9" t="inlineStr">
        <is>
          <t>wastage</t>
        </is>
      </c>
      <c r="C9950" s="9" t="inlineStr">
        <is>
          <t>metre</t>
        </is>
      </c>
      <c r="D9950" s="9" t="inlineStr">
        <is>
          <t>4.25</t>
        </is>
      </c>
      <c r="E9950" s="9" t="inlineStr">
        <is>
          <t>66.00</t>
        </is>
      </c>
      <c r="F9950" s="9" t="inlineStr">
        <is>
          <t>280.50</t>
        </is>
      </c>
    </row>
    <row r="9951" ht="11.5" customHeight="1">
      <c r="A9951" s="9" t="inlineStr"/>
      <c r="B9951" s="9" t="inlineStr">
        <is>
          <t>Window Frame = 3.27 M + Window</t>
        </is>
      </c>
      <c r="C9951" s="9" t="inlineStr"/>
      <c r="D9951" s="9" t="inlineStr"/>
      <c r="E9951" s="9" t="inlineStr"/>
      <c r="F9951" s="9" t="inlineStr"/>
    </row>
    <row r="9952" ht="11.5" customHeight="1">
      <c r="A9952" s="9" t="inlineStr"/>
      <c r="B9952" s="9" t="inlineStr">
        <is>
          <t>Mullion = 0.98 M</t>
        </is>
      </c>
      <c r="C9952" s="9" t="inlineStr"/>
      <c r="D9952" s="9" t="inlineStr"/>
      <c r="E9952" s="9" t="inlineStr"/>
      <c r="F9952" s="9" t="inlineStr"/>
    </row>
    <row r="9953" ht="11.5" customHeight="1">
      <c r="A9953" s="9" t="inlineStr"/>
      <c r="B9953" s="9" t="inlineStr">
        <is>
          <t>Total = 4.25 M</t>
        </is>
      </c>
      <c r="C9953" s="9" t="inlineStr"/>
      <c r="D9953" s="9" t="inlineStr"/>
      <c r="E9953" s="9" t="inlineStr"/>
      <c r="F9953" s="9" t="inlineStr"/>
    </row>
    <row r="9954" ht="11.5" customHeight="1">
      <c r="A9954" s="9" t="inlineStr">
        <is>
          <t>7390</t>
        </is>
      </c>
      <c r="B9954" s="9" t="inlineStr">
        <is>
          <t>EPDM Gasket for uPVC window i/c</t>
        </is>
      </c>
      <c r="C9954" s="9" t="inlineStr"/>
      <c r="D9954" s="9" t="inlineStr"/>
      <c r="E9954" s="9" t="inlineStr"/>
      <c r="F9954" s="9" t="inlineStr"/>
    </row>
    <row r="9955" ht="11.5" customHeight="1">
      <c r="A9955" s="9" t="inlineStr"/>
      <c r="B9955" s="9" t="inlineStr">
        <is>
          <t>5% wastage</t>
        </is>
      </c>
      <c r="C9955" s="9" t="inlineStr">
        <is>
          <t>metre</t>
        </is>
      </c>
      <c r="D9955" s="9" t="inlineStr">
        <is>
          <t>8.38</t>
        </is>
      </c>
      <c r="E9955" s="9" t="inlineStr">
        <is>
          <t>19.00</t>
        </is>
      </c>
      <c r="F9955" s="9" t="inlineStr">
        <is>
          <t>159.22</t>
        </is>
      </c>
    </row>
    <row r="9956" ht="11.5" customHeight="1">
      <c r="A9956" s="9" t="inlineStr">
        <is>
          <t>3995</t>
        </is>
      </c>
      <c r="B9956" s="9" t="inlineStr">
        <is>
          <t>G.I fasteners 100 x 8 mm</t>
        </is>
      </c>
      <c r="C9956" s="9" t="inlineStr">
        <is>
          <t>each</t>
        </is>
      </c>
      <c r="D9956" s="9" t="inlineStr">
        <is>
          <t>8.00</t>
        </is>
      </c>
      <c r="E9956" s="9" t="inlineStr">
        <is>
          <t>14.00</t>
        </is>
      </c>
      <c r="F9956" s="9" t="inlineStr">
        <is>
          <t>112.00</t>
        </is>
      </c>
    </row>
    <row r="9957" ht="11.5" customHeight="1">
      <c r="A9957" s="9" t="inlineStr">
        <is>
          <t>9999</t>
        </is>
      </c>
      <c r="B9957" s="9" t="inlineStr">
        <is>
          <t>Sundries, plastic packers, plastic</t>
        </is>
      </c>
      <c r="C9957" s="9" t="inlineStr"/>
      <c r="D9957" s="9" t="inlineStr"/>
      <c r="E9957" s="9" t="inlineStr"/>
      <c r="F9957" s="9" t="inlineStr"/>
    </row>
    <row r="9958" ht="11.5" customHeight="1">
      <c r="A9958" s="9" t="inlineStr"/>
      <c r="B9958" s="9" t="inlineStr">
        <is>
          <t>caps, SS screws and carriage of</t>
        </is>
      </c>
      <c r="C9958" s="9" t="inlineStr"/>
      <c r="D9958" s="9" t="inlineStr"/>
      <c r="E9958" s="9" t="inlineStr"/>
      <c r="F9958" s="9" t="inlineStr"/>
    </row>
    <row r="9959" ht="11.5" customHeight="1">
      <c r="A9959" s="9" t="inlineStr"/>
      <c r="B9959" s="9" t="inlineStr">
        <is>
          <t>material</t>
        </is>
      </c>
      <c r="C9959" s="9" t="inlineStr">
        <is>
          <t>L.S.</t>
        </is>
      </c>
      <c r="D9959" s="9" t="inlineStr">
        <is>
          <t>170.00</t>
        </is>
      </c>
      <c r="E9959" s="9" t="inlineStr">
        <is>
          <t>2.00</t>
        </is>
      </c>
      <c r="F9959" s="9" t="inlineStr">
        <is>
          <t>340.00</t>
        </is>
      </c>
    </row>
    <row r="9960" ht="11.5" customHeight="1">
      <c r="A9960" s="9" t="inlineStr"/>
      <c r="B9960" s="9" t="inlineStr">
        <is>
          <t>LABOUR</t>
        </is>
      </c>
      <c r="C9960" s="9" t="inlineStr"/>
      <c r="D9960" s="9" t="inlineStr"/>
      <c r="E9960" s="9" t="inlineStr"/>
      <c r="F9960" s="9" t="inlineStr"/>
    </row>
    <row r="9961" ht="11.5" customHeight="1">
      <c r="A9961" s="9" t="inlineStr">
        <is>
          <t>0162</t>
        </is>
      </c>
      <c r="B9961" s="9" t="inlineStr">
        <is>
          <t>Labour for fabrication of uPVC</t>
        </is>
      </c>
      <c r="C9961" s="9" t="inlineStr"/>
      <c r="D9961" s="9" t="inlineStr"/>
      <c r="E9961" s="9" t="inlineStr"/>
      <c r="F9961" s="9" t="inlineStr"/>
    </row>
    <row r="9962" ht="11.5" customHeight="1">
      <c r="A9962" s="9" t="inlineStr"/>
      <c r="B9962" s="9" t="inlineStr">
        <is>
          <t>extruded fixed windows including</t>
        </is>
      </c>
      <c r="C9962" s="9" t="inlineStr"/>
      <c r="D9962" s="9" t="inlineStr"/>
      <c r="E9962" s="9" t="inlineStr"/>
      <c r="F9962" s="9" t="inlineStr"/>
    </row>
    <row r="9963" ht="11.5" customHeight="1">
      <c r="A9963" s="9" t="inlineStr"/>
      <c r="B9963" s="9" t="inlineStr">
        <is>
          <t>drilling holes, fixing of fittings &amp;</t>
        </is>
      </c>
      <c r="C9963" s="9" t="inlineStr"/>
      <c r="D9963" s="9" t="inlineStr"/>
      <c r="E9963" s="9" t="inlineStr"/>
      <c r="F9963" s="9" t="inlineStr"/>
    </row>
    <row r="9964" ht="11.5" customHeight="1">
      <c r="A9964" s="9" t="inlineStr"/>
      <c r="B9964" s="9" t="inlineStr">
        <is>
          <t>hardwares, hire charges of drill</t>
        </is>
      </c>
      <c r="C9964" s="9" t="inlineStr"/>
      <c r="D9964" s="9" t="inlineStr"/>
      <c r="E9964" s="9" t="inlineStr"/>
      <c r="F9964" s="9" t="inlineStr"/>
    </row>
    <row r="9966" ht="11.5" customHeight="1">
      <c r="A9966" s="10" t="inlineStr">
        <is>
          <t>Code</t>
        </is>
      </c>
      <c r="B9966" s="10" t="inlineStr">
        <is>
          <t>Description</t>
        </is>
      </c>
      <c r="C9966" s="10" t="inlineStr">
        <is>
          <t>Unit</t>
        </is>
      </c>
      <c r="D9966" s="10" t="inlineStr">
        <is>
          <t>Quantity</t>
        </is>
      </c>
      <c r="E9966" s="10" t="inlineStr">
        <is>
          <t>Rate</t>
        </is>
      </c>
      <c r="F9966" s="10" t="inlineStr">
        <is>
          <t>Amount</t>
        </is>
      </c>
    </row>
    <row r="9967" ht="11.5" customHeight="1">
      <c r="A9967" s="9" t="inlineStr">
        <is>
          <t>0163</t>
        </is>
      </c>
      <c r="B9967" s="9" t="inlineStr">
        <is>
          <t>Labour for installation of uPVC extruded</t>
        </is>
      </c>
      <c r="C9967" s="9" t="inlineStr"/>
      <c r="D9967" s="9" t="inlineStr"/>
      <c r="E9967" s="9" t="inlineStr"/>
      <c r="F9967" s="9" t="inlineStr"/>
    </row>
    <row r="9968" ht="11.5" customHeight="1">
      <c r="A9968" s="9" t="inlineStr"/>
      <c r="B9968" s="9" t="inlineStr">
        <is>
          <t>fixed windows including scaffolding</t>
        </is>
      </c>
      <c r="C9968" s="9" t="inlineStr">
        <is>
          <t>sqm</t>
        </is>
      </c>
      <c r="D9968" s="9" t="inlineStr">
        <is>
          <t>0.60</t>
        </is>
      </c>
      <c r="E9968" s="9" t="inlineStr">
        <is>
          <t>430.00</t>
        </is>
      </c>
      <c r="F9968" s="9" t="inlineStr">
        <is>
          <t>258.00</t>
        </is>
      </c>
    </row>
    <row r="9969" ht="11.5" customHeight="1">
      <c r="A9969" s="9" t="inlineStr"/>
      <c r="B9969" s="9" t="inlineStr">
        <is>
          <t>TOTAL</t>
        </is>
      </c>
      <c r="C9969" s="9" t="inlineStr"/>
      <c r="D9969" s="9" t="inlineStr"/>
      <c r="E9969" s="9" t="inlineStr"/>
      <c r="F9969" s="9" t="inlineStr">
        <is>
          <t>2905.40 W</t>
        </is>
      </c>
    </row>
    <row r="9970" ht="11.5" customHeight="1">
      <c r="A9970" s="9" t="inlineStr"/>
      <c r="B9970" s="9" t="inlineStr">
        <is>
          <t>Add 1 % Water charges on "W"</t>
        </is>
      </c>
      <c r="C9970" s="9" t="inlineStr"/>
      <c r="D9970" s="9" t="inlineStr"/>
      <c r="E9970" s="9" t="inlineStr"/>
      <c r="F9970" s="9" t="inlineStr">
        <is>
          <t>29.05</t>
        </is>
      </c>
    </row>
    <row r="9971" ht="11.5" customHeight="1">
      <c r="A9971" s="9" t="inlineStr"/>
      <c r="B9971" s="9" t="inlineStr">
        <is>
          <t>TOTAL</t>
        </is>
      </c>
      <c r="C9971" s="9" t="inlineStr"/>
      <c r="D9971" s="9" t="inlineStr"/>
      <c r="E9971" s="9" t="inlineStr"/>
      <c r="F9971" s="9" t="inlineStr">
        <is>
          <t>2934.46 X</t>
        </is>
      </c>
    </row>
    <row r="9972" ht="11.5" customHeight="1">
      <c r="A9972" s="9" t="inlineStr"/>
      <c r="B9972" s="9" t="inlineStr">
        <is>
          <t>Add GST on "X" (multiplying factor</t>
        </is>
      </c>
      <c r="C9972" s="9" t="inlineStr"/>
      <c r="D9972" s="9" t="inlineStr"/>
      <c r="E9972" s="9" t="inlineStr"/>
      <c r="F9972" s="9" t="inlineStr"/>
    </row>
    <row r="9973" ht="11.5" customHeight="1">
      <c r="A9973" s="9" t="inlineStr"/>
      <c r="B9973" s="9" t="inlineStr">
        <is>
          <t>0.1405)</t>
        </is>
      </c>
      <c r="C9973" s="9" t="inlineStr"/>
      <c r="D9973" s="9" t="inlineStr"/>
      <c r="E9973" s="9" t="inlineStr"/>
      <c r="F9973" s="9" t="inlineStr">
        <is>
          <t>412.29</t>
        </is>
      </c>
    </row>
    <row r="9974" ht="11.5" customHeight="1">
      <c r="A9974" s="9" t="inlineStr"/>
      <c r="B9974" s="9" t="inlineStr">
        <is>
          <t>TOTAL</t>
        </is>
      </c>
      <c r="C9974" s="9" t="inlineStr"/>
      <c r="D9974" s="9" t="inlineStr"/>
      <c r="E9974" s="9" t="inlineStr"/>
      <c r="F9974" s="9" t="inlineStr">
        <is>
          <t>3346.75 Y</t>
        </is>
      </c>
    </row>
    <row r="9975" ht="11.5" customHeight="1">
      <c r="A9975" s="9" t="inlineStr"/>
      <c r="B9975" s="9" t="inlineStr">
        <is>
          <t>Add 15% CPOH on "Y"</t>
        </is>
      </c>
      <c r="C9975" s="9" t="inlineStr"/>
      <c r="D9975" s="9" t="inlineStr"/>
      <c r="E9975" s="9" t="inlineStr"/>
      <c r="F9975" s="9" t="inlineStr">
        <is>
          <t>502.01</t>
        </is>
      </c>
    </row>
    <row r="9976" ht="11.5" customHeight="1">
      <c r="A9976" s="9" t="inlineStr"/>
      <c r="B9976" s="9" t="inlineStr">
        <is>
          <t>TOTAL</t>
        </is>
      </c>
      <c r="C9976" s="9" t="inlineStr"/>
      <c r="D9976" s="9" t="inlineStr"/>
      <c r="E9976" s="9" t="inlineStr"/>
      <c r="F9976" s="9" t="inlineStr">
        <is>
          <t>3848.76 Z</t>
        </is>
      </c>
    </row>
    <row r="9977" ht="11.5" customHeight="1">
      <c r="A9977" s="9" t="inlineStr"/>
      <c r="B9977" s="9" t="inlineStr">
        <is>
          <t>Add Cess @ 1% on "Z"</t>
        </is>
      </c>
      <c r="C9977" s="9" t="inlineStr"/>
      <c r="D9977" s="9" t="inlineStr"/>
      <c r="E9977" s="9" t="inlineStr"/>
      <c r="F9977" s="9" t="inlineStr">
        <is>
          <t>38.49</t>
        </is>
      </c>
    </row>
    <row r="9978" ht="11.5" customHeight="1">
      <c r="A9978" s="9" t="inlineStr"/>
      <c r="B9978" s="9" t="inlineStr">
        <is>
          <t>Cost of 0.60 sqm</t>
        </is>
      </c>
      <c r="C9978" s="9" t="inlineStr"/>
      <c r="D9978" s="9" t="inlineStr"/>
      <c r="E9978" s="9" t="inlineStr"/>
      <c r="F9978" s="9" t="inlineStr">
        <is>
          <t>3887.25</t>
        </is>
      </c>
    </row>
    <row r="9979" ht="11.5" customHeight="1">
      <c r="A9979" s="9" t="inlineStr"/>
      <c r="B9979" s="9" t="inlineStr">
        <is>
          <t>Cost of 1.00 sqm</t>
        </is>
      </c>
      <c r="C9979" s="9" t="inlineStr"/>
      <c r="D9979" s="9" t="inlineStr"/>
      <c r="E9979" s="9" t="inlineStr"/>
      <c r="F9979" s="9" t="inlineStr">
        <is>
          <t>6478.75</t>
        </is>
      </c>
    </row>
    <row r="9980" ht="11.5" customHeight="1">
      <c r="A9980" s="9" t="inlineStr"/>
      <c r="B9980" s="9" t="inlineStr">
        <is>
          <t>Say</t>
        </is>
      </c>
      <c r="C9980" s="9" t="inlineStr"/>
      <c r="D9980" s="9" t="inlineStr"/>
      <c r="E9980" s="9" t="inlineStr"/>
      <c r="F9980" s="9" t="inlineStr">
        <is>
          <t>6478.75</t>
        </is>
      </c>
    </row>
    <row r="9981" ht="11.5" customHeight="1">
      <c r="A9981" s="9" t="inlineStr">
        <is>
          <t>9.147C</t>
        </is>
      </c>
      <c r="B9981" s="9" t="inlineStr">
        <is>
          <t>Providing and fixing factory made</t>
        </is>
      </c>
      <c r="C9981" s="9" t="inlineStr">
        <is>
          <t>uPVC white</t>
        </is>
      </c>
      <c r="D9981" s="9" t="inlineStr">
        <is>
          <t>colour</t>
        </is>
      </c>
      <c r="E9981" s="9" t="inlineStr">
        <is>
          <t>casement/</t>
        </is>
      </c>
      <c r="F9981" s="9" t="inlineStr">
        <is>
          <t>Casement cum</t>
        </is>
      </c>
    </row>
    <row r="9982" ht="23" customHeight="1">
      <c r="A9982" s="9" t="inlineStr"/>
      <c r="B9982" s="9" t="inlineStr">
        <is>
          <t>fixed glazed door comprising of uPVC</t>
        </is>
      </c>
      <c r="C9982" s="9" t="inlineStr">
        <is>
          <t>multi-chambered</t>
        </is>
      </c>
      <c r="D9982" s="9" t="inlineStr"/>
      <c r="E9982" s="9" t="inlineStr">
        <is>
          <t>frame, sash</t>
        </is>
      </c>
      <c r="F9982" s="9" t="inlineStr">
        <is>
          <t>and mullion</t>
        </is>
      </c>
    </row>
    <row r="9983" ht="11.5" customHeight="1">
      <c r="A9983" s="9" t="inlineStr"/>
      <c r="B9983" s="9" t="inlineStr">
        <is>
          <t>(where ever required) extruded profiles</t>
        </is>
      </c>
      <c r="C9983" s="9" t="inlineStr">
        <is>
          <t>duly</t>
        </is>
      </c>
      <c r="D9983" s="9" t="inlineStr">
        <is>
          <t>reinforced</t>
        </is>
      </c>
      <c r="E9983" s="9" t="inlineStr">
        <is>
          <t>with 1.60</t>
        </is>
      </c>
      <c r="F9983" s="9" t="inlineStr">
        <is>
          <t>± 0.2 mm thick</t>
        </is>
      </c>
    </row>
    <row r="9984" ht="11.5" customHeight="1">
      <c r="A9984" s="9" t="inlineStr"/>
      <c r="B9984" s="9" t="inlineStr">
        <is>
          <t>galvanized mild steel section made</t>
        </is>
      </c>
      <c r="C9984" s="9" t="inlineStr">
        <is>
          <t>from roll</t>
        </is>
      </c>
      <c r="D9984" s="9" t="inlineStr">
        <is>
          <t>forming</t>
        </is>
      </c>
      <c r="E9984" s="9" t="inlineStr">
        <is>
          <t>process of</t>
        </is>
      </c>
      <c r="F9984" s="9" t="inlineStr">
        <is>
          <t>required length</t>
        </is>
      </c>
    </row>
    <row r="9985" ht="23" customHeight="1">
      <c r="A9985" s="9" t="inlineStr"/>
      <c r="B9985" s="9" t="inlineStr">
        <is>
          <t>(shape &amp; size according to uPVC</t>
        </is>
      </c>
      <c r="C9985" s="9" t="inlineStr">
        <is>
          <t>profile),</t>
        </is>
      </c>
      <c r="D9985" s="9" t="inlineStr">
        <is>
          <t>uPVC extruded</t>
        </is>
      </c>
      <c r="E9985" s="9" t="inlineStr">
        <is>
          <t>glazing</t>
        </is>
      </c>
      <c r="F9985" s="9" t="inlineStr">
        <is>
          <t>beads of</t>
        </is>
      </c>
    </row>
    <row r="9986" ht="23" customHeight="1">
      <c r="A9986" s="9" t="inlineStr"/>
      <c r="B9986" s="9" t="inlineStr">
        <is>
          <t>appropriate dimension, EPDM gasket,</t>
        </is>
      </c>
      <c r="C9986" s="9" t="inlineStr">
        <is>
          <t>zinc</t>
        </is>
      </c>
      <c r="D9986" s="9" t="inlineStr">
        <is>
          <t>alloy (white</t>
        </is>
      </c>
      <c r="E9986" s="9" t="inlineStr">
        <is>
          <t>powder coated)</t>
        </is>
      </c>
      <c r="F9986" s="9" t="inlineStr">
        <is>
          <t>3D hinges</t>
        </is>
      </c>
    </row>
    <row r="9987" ht="23" customHeight="1">
      <c r="A9987" s="9" t="inlineStr"/>
      <c r="B9987" s="9" t="inlineStr">
        <is>
          <t>and one handle on each side of panels</t>
        </is>
      </c>
      <c r="C9987" s="9" t="inlineStr">
        <is>
          <t>along</t>
        </is>
      </c>
      <c r="D9987" s="9" t="inlineStr">
        <is>
          <t>with zinc plated</t>
        </is>
      </c>
      <c r="E9987" s="9" t="inlineStr">
        <is>
          <t>mild</t>
        </is>
      </c>
      <c r="F9987" s="9" t="inlineStr">
        <is>
          <t>steel multi point</t>
        </is>
      </c>
    </row>
    <row r="9988" ht="11.5" customHeight="1">
      <c r="A9988" s="9" t="inlineStr"/>
      <c r="B9988" s="9" t="inlineStr">
        <is>
          <t>locking having transmission gear,</t>
        </is>
      </c>
      <c r="C9988" s="9" t="inlineStr">
        <is>
          <t>cylinder</t>
        </is>
      </c>
      <c r="D9988" s="9" t="inlineStr">
        <is>
          <t>with keeps</t>
        </is>
      </c>
      <c r="E9988" s="9" t="inlineStr">
        <is>
          <t>and one</t>
        </is>
      </c>
      <c r="F9988" s="9" t="inlineStr">
        <is>
          <t>side key, G.I</t>
        </is>
      </c>
    </row>
    <row r="9989" ht="23" customHeight="1">
      <c r="A9989" s="9" t="inlineStr"/>
      <c r="B9989" s="9" t="inlineStr">
        <is>
          <t>fasteners 100 x 8 mm size for fixing</t>
        </is>
      </c>
      <c r="C9989" s="9" t="inlineStr">
        <is>
          <t>frame to</t>
        </is>
      </c>
      <c r="D9989" s="9" t="inlineStr">
        <is>
          <t>finished wall</t>
        </is>
      </c>
      <c r="E9989" s="9" t="inlineStr">
        <is>
          <t>and necessary</t>
        </is>
      </c>
      <c r="F9989" s="9" t="inlineStr">
        <is>
          <t>stainless</t>
        </is>
      </c>
    </row>
    <row r="9990" ht="11.5" customHeight="1">
      <c r="A9990" s="9" t="inlineStr"/>
      <c r="B9990" s="9" t="inlineStr">
        <is>
          <t>steel screws, etc. Profile of frame</t>
        </is>
      </c>
      <c r="C9990" s="9" t="inlineStr">
        <is>
          <t>&amp; sash shall</t>
        </is>
      </c>
      <c r="D9990" s="9" t="inlineStr">
        <is>
          <t>be mitred</t>
        </is>
      </c>
      <c r="E9990" s="9" t="inlineStr">
        <is>
          <t>cut and</t>
        </is>
      </c>
      <c r="F9990" s="9" t="inlineStr">
        <is>
          <t>fusion welded at</t>
        </is>
      </c>
    </row>
    <row r="9991" ht="23" customHeight="1">
      <c r="A9991" s="9" t="inlineStr"/>
      <c r="B9991" s="9" t="inlineStr">
        <is>
          <t>all corners, mullion (if required) shall</t>
        </is>
      </c>
      <c r="C9991" s="9" t="inlineStr">
        <is>
          <t>be also</t>
        </is>
      </c>
      <c r="D9991" s="9" t="inlineStr">
        <is>
          <t>fusion welded</t>
        </is>
      </c>
      <c r="E9991" s="9" t="inlineStr">
        <is>
          <t>including</t>
        </is>
      </c>
      <c r="F9991" s="9" t="inlineStr">
        <is>
          <t>drilling of</t>
        </is>
      </c>
    </row>
    <row r="9992" ht="11.5" customHeight="1">
      <c r="A9992" s="9" t="inlineStr"/>
      <c r="B9992" s="9" t="inlineStr">
        <is>
          <t>holes for fixing hardware's and drainage</t>
        </is>
      </c>
      <c r="C9992" s="9" t="inlineStr">
        <is>
          <t>of</t>
        </is>
      </c>
      <c r="D9992" s="9" t="inlineStr">
        <is>
          <t>water etc.</t>
        </is>
      </c>
      <c r="E9992" s="9" t="inlineStr">
        <is>
          <t>After fixing</t>
        </is>
      </c>
      <c r="F9992" s="9" t="inlineStr">
        <is>
          <t>frame the gap</t>
        </is>
      </c>
    </row>
    <row r="9993" ht="11.5" customHeight="1">
      <c r="A9993" s="9" t="inlineStr"/>
      <c r="B9993" s="9" t="inlineStr">
        <is>
          <t>between frame and adjacent finished</t>
        </is>
      </c>
      <c r="C9993" s="9" t="inlineStr">
        <is>
          <t>wall shall</t>
        </is>
      </c>
      <c r="D9993" s="9" t="inlineStr">
        <is>
          <t>be filled</t>
        </is>
      </c>
      <c r="E9993" s="9" t="inlineStr">
        <is>
          <t>with weather</t>
        </is>
      </c>
      <c r="F9993" s="9" t="inlineStr">
        <is>
          <t>proof silicon</t>
        </is>
      </c>
    </row>
    <row r="9994" ht="11.5" customHeight="1">
      <c r="A9994" s="9" t="inlineStr"/>
      <c r="B9994" s="9" t="inlineStr">
        <is>
          <t>sealent over backer rod of required</t>
        </is>
      </c>
      <c r="C9994" s="9" t="inlineStr">
        <is>
          <t>size and</t>
        </is>
      </c>
      <c r="D9994" s="9" t="inlineStr">
        <is>
          <t>of approved</t>
        </is>
      </c>
      <c r="E9994" s="9" t="inlineStr">
        <is>
          <t>quality,</t>
        </is>
      </c>
      <c r="F9994" s="9" t="inlineStr">
        <is>
          <t>all complete as</t>
        </is>
      </c>
    </row>
    <row r="9995" ht="23" customHeight="1">
      <c r="A9995" s="9" t="inlineStr"/>
      <c r="B9995" s="9" t="inlineStr">
        <is>
          <t>per approved drawing &amp; direction</t>
        </is>
      </c>
      <c r="C9995" s="9" t="inlineStr">
        <is>
          <t>of Engineer-in-Charge.</t>
        </is>
      </c>
      <c r="D9995" s="9" t="inlineStr"/>
      <c r="E9995" s="9" t="inlineStr">
        <is>
          <t>(Single</t>
        </is>
      </c>
      <c r="F9995" s="9" t="inlineStr">
        <is>
          <t>/ double glass</t>
        </is>
      </c>
    </row>
    <row r="9996" ht="23" customHeight="1">
      <c r="A9996" s="9" t="inlineStr"/>
      <c r="B9996" s="9" t="inlineStr">
        <is>
          <t>panes and silicon sealent shall be</t>
        </is>
      </c>
      <c r="C9996" s="9" t="inlineStr">
        <is>
          <t>paid separately).</t>
        </is>
      </c>
      <c r="D9996" s="9" t="inlineStr"/>
      <c r="E9996" s="9" t="inlineStr"/>
      <c r="F9996" s="9" t="inlineStr"/>
    </row>
    <row r="9997" ht="23" customHeight="1">
      <c r="A9997" s="9" t="inlineStr"/>
      <c r="B9997" s="9" t="inlineStr">
        <is>
          <t>Note: For uPVC frame, sash and</t>
        </is>
      </c>
      <c r="C9997" s="9" t="inlineStr">
        <is>
          <t>mullion</t>
        </is>
      </c>
      <c r="D9997" s="9" t="inlineStr">
        <is>
          <t>extruded profiles</t>
        </is>
      </c>
      <c r="E9997" s="9" t="inlineStr">
        <is>
          <t>minus</t>
        </is>
      </c>
      <c r="F9997" s="9" t="inlineStr">
        <is>
          <t>5% tolerance</t>
        </is>
      </c>
    </row>
    <row r="9998" ht="11.5" customHeight="1">
      <c r="A9998" s="9" t="inlineStr"/>
      <c r="B9998" s="9" t="inlineStr">
        <is>
          <t>in dimension i.e. in depth &amp; width</t>
        </is>
      </c>
      <c r="C9998" s="9" t="inlineStr">
        <is>
          <t>of profile</t>
        </is>
      </c>
      <c r="D9998" s="9" t="inlineStr">
        <is>
          <t>shall be</t>
        </is>
      </c>
      <c r="E9998" s="9" t="inlineStr">
        <is>
          <t>acceptable.</t>
        </is>
      </c>
      <c r="F9998" s="9" t="inlineStr">
        <is>
          <t>Variation in</t>
        </is>
      </c>
    </row>
    <row r="9999" ht="11.5" customHeight="1">
      <c r="A9999" s="9" t="inlineStr"/>
      <c r="B9999" s="9" t="inlineStr">
        <is>
          <t>profile dimension in higher side</t>
        </is>
      </c>
      <c r="C9999" s="9" t="inlineStr">
        <is>
          <t>shall be</t>
        </is>
      </c>
      <c r="D9999" s="9" t="inlineStr">
        <is>
          <t>accepted</t>
        </is>
      </c>
      <c r="E9999" s="9" t="inlineStr">
        <is>
          <t>but no extra</t>
        </is>
      </c>
      <c r="F9999" s="9" t="inlineStr">
        <is>
          <t>payment on</t>
        </is>
      </c>
    </row>
    <row r="10000" ht="11.5" customHeight="1">
      <c r="A10000" s="9" t="inlineStr"/>
      <c r="B10000" s="9" t="inlineStr">
        <is>
          <t>this account shall be made.</t>
        </is>
      </c>
      <c r="C10000" s="9" t="inlineStr"/>
      <c r="D10000" s="9" t="inlineStr"/>
      <c r="E10000" s="9" t="inlineStr"/>
      <c r="F10000" s="9" t="inlineStr"/>
    </row>
    <row r="10001" ht="11.5" customHeight="1">
      <c r="A10001" s="9" t="inlineStr">
        <is>
          <t>9.147C.1</t>
        </is>
      </c>
      <c r="B10001" s="9" t="inlineStr">
        <is>
          <t>Casement door with 3D hinges</t>
        </is>
      </c>
      <c r="C10001" s="9" t="inlineStr">
        <is>
          <t>made of</t>
        </is>
      </c>
      <c r="D10001" s="9" t="inlineStr">
        <is>
          <t>(big series)</t>
        </is>
      </c>
      <c r="E10001" s="9" t="inlineStr">
        <is>
          <t>frame 67</t>
        </is>
      </c>
      <c r="F10001" s="9" t="inlineStr">
        <is>
          <t>x 64 mm &amp; sash</t>
        </is>
      </c>
    </row>
    <row r="10002" ht="11.5" customHeight="1">
      <c r="A10002" s="9" t="inlineStr"/>
      <c r="B10002" s="9" t="inlineStr">
        <is>
          <t>67 x 110 mm both having wall thickness</t>
        </is>
      </c>
      <c r="C10002" s="9" t="inlineStr"/>
      <c r="D10002" s="9" t="inlineStr">
        <is>
          <t>of 2.3 ± 0.2</t>
        </is>
      </c>
      <c r="E10002" s="9" t="inlineStr">
        <is>
          <t>mm and</t>
        </is>
      </c>
      <c r="F10002" s="9" t="inlineStr">
        <is>
          <t>single glazing</t>
        </is>
      </c>
    </row>
    <row r="10003" ht="11.5" customHeight="1">
      <c r="A10003" s="9" t="inlineStr"/>
      <c r="B10003" s="9" t="inlineStr">
        <is>
          <t>bead / double glazing bead of</t>
        </is>
      </c>
      <c r="C10003" s="9" t="inlineStr">
        <is>
          <t>appropriate</t>
        </is>
      </c>
      <c r="D10003" s="9" t="inlineStr">
        <is>
          <t>dimension.</t>
        </is>
      </c>
      <c r="E10003" s="9" t="inlineStr">
        <is>
          <t>(Area</t>
        </is>
      </c>
      <c r="F10003" s="9" t="inlineStr">
        <is>
          <t>of door upto</t>
        </is>
      </c>
    </row>
    <row r="10004" ht="11.5" customHeight="1">
      <c r="A10004" s="9" t="inlineStr"/>
      <c r="B10004" s="9" t="inlineStr">
        <is>
          <t>2.00 sqm).</t>
        </is>
      </c>
      <c r="C10004" s="9" t="inlineStr"/>
      <c r="D10004" s="9" t="inlineStr"/>
      <c r="E10004" s="9" t="inlineStr"/>
      <c r="F10004" s="9" t="inlineStr"/>
    </row>
    <row r="10005" ht="11.5" customHeight="1">
      <c r="A10005" s="10" t="inlineStr">
        <is>
          <t>Code</t>
        </is>
      </c>
      <c r="B10005" s="10" t="inlineStr">
        <is>
          <t>Description</t>
        </is>
      </c>
      <c r="C10005" s="10" t="inlineStr">
        <is>
          <t>Unit</t>
        </is>
      </c>
      <c r="D10005" s="10" t="inlineStr">
        <is>
          <t>Quantity</t>
        </is>
      </c>
      <c r="E10005" s="10" t="inlineStr">
        <is>
          <t>Rate</t>
        </is>
      </c>
      <c r="F10005" s="10" t="inlineStr">
        <is>
          <t>Amount</t>
        </is>
      </c>
    </row>
    <row r="10006" ht="11.5" customHeight="1">
      <c r="A10006" s="9" t="inlineStr"/>
      <c r="B10006" s="9" t="inlineStr">
        <is>
          <t>Detail of cost for uPVC casement door</t>
        </is>
      </c>
      <c r="C10006" s="9" t="inlineStr"/>
      <c r="D10006" s="9" t="inlineStr"/>
      <c r="E10006" s="9" t="inlineStr"/>
      <c r="F10006" s="9" t="inlineStr"/>
    </row>
    <row r="10007" ht="11.5" customHeight="1">
      <c r="A10007" s="9" t="inlineStr"/>
      <c r="B10007" s="9" t="inlineStr">
        <is>
          <t>size 0.90 x 2.10 m = 1.89 sqm.</t>
        </is>
      </c>
      <c r="C10007" s="9" t="inlineStr"/>
      <c r="D10007" s="9" t="inlineStr"/>
      <c r="E10007" s="9" t="inlineStr"/>
      <c r="F10007" s="9" t="inlineStr"/>
    </row>
    <row r="10008" ht="11.5" customHeight="1">
      <c r="A10008" s="9" t="inlineStr"/>
      <c r="B10008" s="9" t="inlineStr">
        <is>
          <t>MATERIAL</t>
        </is>
      </c>
      <c r="C10008" s="9" t="inlineStr"/>
      <c r="D10008" s="9" t="inlineStr"/>
      <c r="E10008" s="9" t="inlineStr"/>
      <c r="F10008" s="9" t="inlineStr"/>
    </row>
    <row r="10009" ht="11.5" customHeight="1">
      <c r="A10009" s="9" t="inlineStr">
        <is>
          <t>8127</t>
        </is>
      </c>
      <c r="B10009" s="9" t="inlineStr">
        <is>
          <t>uPVC extruded (big series) casement</t>
        </is>
      </c>
      <c r="C10009" s="9" t="inlineStr"/>
      <c r="D10009" s="9" t="inlineStr"/>
      <c r="E10009" s="9" t="inlineStr"/>
      <c r="F10009" s="9" t="inlineStr"/>
    </row>
    <row r="10010" ht="11.5" customHeight="1">
      <c r="A10010" s="9" t="inlineStr"/>
      <c r="B10010" s="9" t="inlineStr">
        <is>
          <t>door frame size 67x64 mm i/c 5%</t>
        </is>
      </c>
      <c r="C10010" s="9" t="inlineStr"/>
      <c r="D10010" s="9" t="inlineStr"/>
      <c r="E10010" s="9" t="inlineStr"/>
      <c r="F10010" s="9" t="inlineStr"/>
    </row>
    <row r="10011" ht="11.5" customHeight="1">
      <c r="A10011" s="9" t="inlineStr"/>
      <c r="B10011" s="9" t="inlineStr">
        <is>
          <t>wastage</t>
        </is>
      </c>
      <c r="C10011" s="9" t="inlineStr">
        <is>
          <t>metre</t>
        </is>
      </c>
      <c r="D10011" s="9" t="inlineStr">
        <is>
          <t>5.36</t>
        </is>
      </c>
      <c r="E10011" s="9" t="inlineStr">
        <is>
          <t>360.80</t>
        </is>
      </c>
      <c r="F10011" s="9" t="inlineStr">
        <is>
          <t>1933.89</t>
        </is>
      </c>
    </row>
    <row r="10013" ht="11.5" customHeight="1">
      <c r="A10013" s="10" t="inlineStr">
        <is>
          <t>Code</t>
        </is>
      </c>
      <c r="B10013" s="10" t="inlineStr">
        <is>
          <t>Description</t>
        </is>
      </c>
      <c r="C10013" s="10" t="inlineStr">
        <is>
          <t>Unit</t>
        </is>
      </c>
      <c r="D10013" s="10" t="inlineStr">
        <is>
          <t>Quantity</t>
        </is>
      </c>
      <c r="E10013" s="10" t="inlineStr">
        <is>
          <t>Rate</t>
        </is>
      </c>
      <c r="F10013" s="10" t="inlineStr">
        <is>
          <t>Amount</t>
        </is>
      </c>
    </row>
    <row r="10014" ht="11.5" customHeight="1">
      <c r="A10014" s="9" t="inlineStr">
        <is>
          <t>8130</t>
        </is>
      </c>
      <c r="B10014" s="9" t="inlineStr">
        <is>
          <t>uPVC extruded glazing bead of</t>
        </is>
      </c>
      <c r="C10014" s="9" t="inlineStr"/>
      <c r="D10014" s="9" t="inlineStr"/>
      <c r="E10014" s="9" t="inlineStr"/>
      <c r="F10014" s="9" t="inlineStr"/>
    </row>
    <row r="10015" ht="11.5" customHeight="1">
      <c r="A10015" s="9" t="inlineStr"/>
      <c r="B10015" s="9" t="inlineStr">
        <is>
          <t>appropriate dimension for big series</t>
        </is>
      </c>
      <c r="C10015" s="9" t="inlineStr"/>
      <c r="D10015" s="9" t="inlineStr"/>
      <c r="E10015" s="9" t="inlineStr"/>
      <c r="F10015" s="9" t="inlineStr"/>
    </row>
    <row r="10016" ht="11.5" customHeight="1">
      <c r="A10016" s="9" t="inlineStr"/>
      <c r="B10016" s="9" t="inlineStr">
        <is>
          <t>casement door sash i/c 5% wastage</t>
        </is>
      </c>
      <c r="C10016" s="9" t="inlineStr">
        <is>
          <t>metre</t>
        </is>
      </c>
      <c r="D10016" s="9" t="inlineStr">
        <is>
          <t>5.22</t>
        </is>
      </c>
      <c r="E10016" s="9" t="inlineStr">
        <is>
          <t>123.00</t>
        </is>
      </c>
      <c r="F10016" s="9" t="inlineStr">
        <is>
          <t>642.06</t>
        </is>
      </c>
    </row>
    <row r="10017" ht="11.5" customHeight="1">
      <c r="A10017" s="9" t="inlineStr"/>
      <c r="B10017" s="9" t="inlineStr">
        <is>
          <t>Galvanized iron reinforcement for :-</t>
        </is>
      </c>
      <c r="C10017" s="9" t="inlineStr"/>
      <c r="D10017" s="9" t="inlineStr"/>
      <c r="E10017" s="9" t="inlineStr"/>
      <c r="F10017" s="9" t="inlineStr"/>
    </row>
    <row r="10018" ht="11.5" customHeight="1">
      <c r="A10018" s="9" t="inlineStr">
        <is>
          <t>3992</t>
        </is>
      </c>
      <c r="B10018" s="9" t="inlineStr">
        <is>
          <t>Galvanized iron (1.6 ± 0.2 mm) thick</t>
        </is>
      </c>
      <c r="C10018" s="9" t="inlineStr"/>
      <c r="D10018" s="9" t="inlineStr"/>
      <c r="E10018" s="9" t="inlineStr"/>
      <c r="F10018" s="9" t="inlineStr"/>
    </row>
    <row r="10019" ht="11.5" customHeight="1">
      <c r="A10019" s="9" t="inlineStr"/>
      <c r="B10019" s="9" t="inlineStr">
        <is>
          <t>reinforcement for big series casement</t>
        </is>
      </c>
      <c r="C10019" s="9" t="inlineStr"/>
      <c r="D10019" s="9" t="inlineStr"/>
      <c r="E10019" s="9" t="inlineStr"/>
      <c r="F10019" s="9" t="inlineStr"/>
    </row>
    <row r="10020" ht="11.5" customHeight="1">
      <c r="A10020" s="9" t="inlineStr"/>
      <c r="B10020" s="9" t="inlineStr">
        <is>
          <t>window/door frame, sash, mullion, i/c</t>
        </is>
      </c>
      <c r="C10020" s="9" t="inlineStr"/>
      <c r="D10020" s="9" t="inlineStr"/>
      <c r="E10020" s="9" t="inlineStr"/>
      <c r="F10020" s="9" t="inlineStr"/>
    </row>
    <row r="10021" ht="11.5" customHeight="1">
      <c r="A10021" s="9" t="inlineStr"/>
      <c r="B10021" s="9" t="inlineStr">
        <is>
          <t>5% wastage</t>
        </is>
      </c>
      <c r="C10021" s="9" t="inlineStr">
        <is>
          <t>metre</t>
        </is>
      </c>
      <c r="D10021" s="9" t="inlineStr">
        <is>
          <t>5.14</t>
        </is>
      </c>
      <c r="E10021" s="9" t="inlineStr">
        <is>
          <t>71.00</t>
        </is>
      </c>
      <c r="F10021" s="9" t="inlineStr">
        <is>
          <t>364.94</t>
        </is>
      </c>
    </row>
    <row r="10022" ht="11.5" customHeight="1">
      <c r="A10022" s="9" t="inlineStr">
        <is>
          <t>3993</t>
        </is>
      </c>
      <c r="B10022" s="9" t="inlineStr">
        <is>
          <t>Galvanized iron (1.6 ± 0.2 mm) thick</t>
        </is>
      </c>
      <c r="C10022" s="9" t="inlineStr"/>
      <c r="D10022" s="9" t="inlineStr"/>
      <c r="E10022" s="9" t="inlineStr"/>
      <c r="F10022" s="9" t="inlineStr"/>
    </row>
    <row r="10023" ht="11.5" customHeight="1">
      <c r="A10023" s="9" t="inlineStr"/>
      <c r="B10023" s="9" t="inlineStr">
        <is>
          <t>reinforcement for big series casement</t>
        </is>
      </c>
      <c r="C10023" s="9" t="inlineStr"/>
      <c r="D10023" s="9" t="inlineStr"/>
      <c r="E10023" s="9" t="inlineStr"/>
      <c r="F10023" s="9" t="inlineStr"/>
    </row>
    <row r="10024" ht="11.5" customHeight="1">
      <c r="A10024" s="9" t="inlineStr"/>
      <c r="B10024" s="9" t="inlineStr">
        <is>
          <t>door sash i/c 5% wastage</t>
        </is>
      </c>
      <c r="C10024" s="9" t="inlineStr">
        <is>
          <t>metre</t>
        </is>
      </c>
      <c r="D10024" s="9" t="inlineStr">
        <is>
          <t>5.72</t>
        </is>
      </c>
      <c r="E10024" s="9" t="inlineStr">
        <is>
          <t>97.00</t>
        </is>
      </c>
      <c r="F10024" s="9" t="inlineStr">
        <is>
          <t>554.84</t>
        </is>
      </c>
    </row>
    <row r="10025" ht="11.5" customHeight="1">
      <c r="A10025" s="9" t="inlineStr">
        <is>
          <t>7390</t>
        </is>
      </c>
      <c r="B10025" s="9" t="inlineStr">
        <is>
          <t>EPDM Gasket for uPVC window/door</t>
        </is>
      </c>
      <c r="C10025" s="9" t="inlineStr"/>
      <c r="D10025" s="9" t="inlineStr"/>
      <c r="E10025" s="9" t="inlineStr"/>
      <c r="F10025" s="9" t="inlineStr"/>
    </row>
    <row r="10026" ht="11.5" customHeight="1">
      <c r="A10026" s="9" t="inlineStr"/>
      <c r="B10026" s="9" t="inlineStr">
        <is>
          <t>i/c 5% wastage</t>
        </is>
      </c>
      <c r="C10026" s="9" t="inlineStr">
        <is>
          <t>metre</t>
        </is>
      </c>
      <c r="D10026" s="9" t="inlineStr">
        <is>
          <t>22.91</t>
        </is>
      </c>
      <c r="E10026" s="9" t="inlineStr">
        <is>
          <t>19.00</t>
        </is>
      </c>
      <c r="F10026" s="9" t="inlineStr">
        <is>
          <t>435.29</t>
        </is>
      </c>
    </row>
    <row r="10027" ht="11.5" customHeight="1">
      <c r="A10027" s="9" t="inlineStr">
        <is>
          <t>3995</t>
        </is>
      </c>
      <c r="B10027" s="9" t="inlineStr">
        <is>
          <t>G.I fasteners 100 x 8 mm</t>
        </is>
      </c>
      <c r="C10027" s="9" t="inlineStr">
        <is>
          <t>each</t>
        </is>
      </c>
      <c r="D10027" s="9" t="inlineStr">
        <is>
          <t>10.00</t>
        </is>
      </c>
      <c r="E10027" s="9" t="inlineStr">
        <is>
          <t>14.00</t>
        </is>
      </c>
      <c r="F10027" s="9" t="inlineStr">
        <is>
          <t>140.00</t>
        </is>
      </c>
    </row>
    <row r="10028" ht="11.5" customHeight="1">
      <c r="A10028" s="9" t="inlineStr">
        <is>
          <t>8116</t>
        </is>
      </c>
      <c r="B10028" s="9" t="inlineStr">
        <is>
          <t>Zinc alloy (white powder coated)</t>
        </is>
      </c>
      <c r="C10028" s="9" t="inlineStr"/>
      <c r="D10028" s="9" t="inlineStr"/>
      <c r="E10028" s="9" t="inlineStr"/>
      <c r="F10028" s="9" t="inlineStr"/>
    </row>
    <row r="10029" ht="11.5" customHeight="1">
      <c r="A10029" s="9" t="inlineStr"/>
      <c r="B10029" s="9" t="inlineStr">
        <is>
          <t>3D Hinges for uPVC door`</t>
        </is>
      </c>
      <c r="C10029" s="9" t="inlineStr">
        <is>
          <t>each</t>
        </is>
      </c>
      <c r="D10029" s="9" t="inlineStr">
        <is>
          <t>3.00</t>
        </is>
      </c>
      <c r="E10029" s="9" t="inlineStr">
        <is>
          <t>451.00</t>
        </is>
      </c>
      <c r="F10029" s="9" t="inlineStr">
        <is>
          <t>1353.00</t>
        </is>
      </c>
    </row>
    <row r="10030" ht="11.5" customHeight="1">
      <c r="A10030" s="9" t="inlineStr">
        <is>
          <t>8117</t>
        </is>
      </c>
      <c r="B10030" s="9" t="inlineStr">
        <is>
          <t>Zinc alloy (white powder coated)</t>
        </is>
      </c>
      <c r="C10030" s="9" t="inlineStr"/>
      <c r="D10030" s="9" t="inlineStr"/>
      <c r="E10030" s="9" t="inlineStr"/>
      <c r="F10030" s="9" t="inlineStr"/>
    </row>
    <row r="10031" ht="11.5" customHeight="1">
      <c r="A10031" s="9" t="inlineStr"/>
      <c r="B10031" s="9" t="inlineStr">
        <is>
          <t>handles with zinc plated mild steel</t>
        </is>
      </c>
      <c r="C10031" s="9" t="inlineStr"/>
      <c r="D10031" s="9" t="inlineStr"/>
      <c r="E10031" s="9" t="inlineStr"/>
      <c r="F10031" s="9" t="inlineStr"/>
    </row>
    <row r="10032" ht="11.5" customHeight="1">
      <c r="A10032" s="9" t="inlineStr"/>
      <c r="B10032" s="9" t="inlineStr">
        <is>
          <t>multi point locking having transmission</t>
        </is>
      </c>
      <c r="C10032" s="9" t="inlineStr"/>
      <c r="D10032" s="9" t="inlineStr"/>
      <c r="E10032" s="9" t="inlineStr"/>
      <c r="F10032" s="9" t="inlineStr"/>
    </row>
    <row r="10033" ht="11.5" customHeight="1">
      <c r="A10033" s="9" t="inlineStr"/>
      <c r="B10033" s="9" t="inlineStr">
        <is>
          <t>gear, cylinder with keeps and one side</t>
        </is>
      </c>
      <c r="C10033" s="9" t="inlineStr"/>
      <c r="D10033" s="9" t="inlineStr"/>
      <c r="E10033" s="9" t="inlineStr"/>
      <c r="F10033" s="9" t="inlineStr"/>
    </row>
    <row r="10034" ht="11.5" customHeight="1">
      <c r="A10034" s="9" t="inlineStr"/>
      <c r="B10034" s="9" t="inlineStr">
        <is>
          <t>key for uPVC casement door</t>
        </is>
      </c>
      <c r="C10034" s="9" t="inlineStr">
        <is>
          <t>each set</t>
        </is>
      </c>
      <c r="D10034" s="9" t="inlineStr">
        <is>
          <t>1.00</t>
        </is>
      </c>
      <c r="E10034" s="9" t="inlineStr">
        <is>
          <t>2296.00</t>
        </is>
      </c>
      <c r="F10034" s="9" t="inlineStr">
        <is>
          <t>2296.00</t>
        </is>
      </c>
    </row>
    <row r="10035" ht="11.5" customHeight="1">
      <c r="A10035" s="9" t="inlineStr">
        <is>
          <t>9999</t>
        </is>
      </c>
      <c r="B10035" s="9" t="inlineStr">
        <is>
          <t>Sundries, plastic packers, plastic</t>
        </is>
      </c>
      <c r="C10035" s="9" t="inlineStr"/>
      <c r="D10035" s="9" t="inlineStr"/>
      <c r="E10035" s="9" t="inlineStr"/>
      <c r="F10035" s="9" t="inlineStr"/>
    </row>
    <row r="10036" ht="11.5" customHeight="1">
      <c r="A10036" s="9" t="inlineStr"/>
      <c r="B10036" s="9" t="inlineStr">
        <is>
          <t>caps, SS screws and carriage of</t>
        </is>
      </c>
      <c r="C10036" s="9" t="inlineStr"/>
      <c r="D10036" s="9" t="inlineStr"/>
      <c r="E10036" s="9" t="inlineStr"/>
      <c r="F10036" s="9" t="inlineStr"/>
    </row>
    <row r="10037" ht="11.5" customHeight="1">
      <c r="A10037" s="9" t="inlineStr"/>
      <c r="B10037" s="9" t="inlineStr">
        <is>
          <t>material</t>
        </is>
      </c>
      <c r="C10037" s="9" t="inlineStr">
        <is>
          <t>L.S.</t>
        </is>
      </c>
      <c r="D10037" s="9" t="inlineStr">
        <is>
          <t>170.00</t>
        </is>
      </c>
      <c r="E10037" s="9" t="inlineStr">
        <is>
          <t>2.00</t>
        </is>
      </c>
      <c r="F10037" s="9" t="inlineStr">
        <is>
          <t>340.00</t>
        </is>
      </c>
    </row>
    <row r="10038" ht="11.5" customHeight="1">
      <c r="A10038" s="9" t="inlineStr"/>
      <c r="B10038" s="9" t="inlineStr">
        <is>
          <t>LABOUR</t>
        </is>
      </c>
      <c r="C10038" s="9" t="inlineStr"/>
      <c r="D10038" s="9" t="inlineStr"/>
      <c r="E10038" s="9" t="inlineStr"/>
      <c r="F10038" s="9" t="inlineStr"/>
    </row>
    <row r="10039" ht="11.5" customHeight="1">
      <c r="A10039" s="9" t="inlineStr">
        <is>
          <t>0162</t>
        </is>
      </c>
      <c r="B10039" s="9" t="inlineStr">
        <is>
          <t>Labour for fabrication of uPVC</t>
        </is>
      </c>
      <c r="C10039" s="9" t="inlineStr"/>
      <c r="D10039" s="9" t="inlineStr"/>
      <c r="E10039" s="9" t="inlineStr"/>
      <c r="F10039" s="9" t="inlineStr"/>
    </row>
    <row r="10040" ht="11.5" customHeight="1">
      <c r="A10040" s="9" t="inlineStr"/>
      <c r="B10040" s="9" t="inlineStr">
        <is>
          <t>extruded casement/fixed windows/and</t>
        </is>
      </c>
      <c r="C10040" s="9" t="inlineStr"/>
      <c r="D10040" s="9" t="inlineStr"/>
      <c r="E10040" s="9" t="inlineStr"/>
      <c r="F10040" s="9" t="inlineStr"/>
    </row>
    <row r="10041" ht="11.5" customHeight="1">
      <c r="A10041" s="9" t="inlineStr"/>
      <c r="B10041" s="9" t="inlineStr">
        <is>
          <t>door including drilling holes, fixing of</t>
        </is>
      </c>
      <c r="C10041" s="9" t="inlineStr"/>
      <c r="D10041" s="9" t="inlineStr"/>
      <c r="E10041" s="9" t="inlineStr"/>
      <c r="F10041" s="9" t="inlineStr"/>
    </row>
    <row r="10042" ht="11.5" customHeight="1">
      <c r="A10042" s="9" t="inlineStr"/>
      <c r="B10042" s="9" t="inlineStr">
        <is>
          <t>fittings &amp; hardwares, hire charges of</t>
        </is>
      </c>
      <c r="C10042" s="9" t="inlineStr"/>
      <c r="D10042" s="9" t="inlineStr"/>
      <c r="E10042" s="9" t="inlineStr"/>
      <c r="F10042" s="9" t="inlineStr"/>
    </row>
    <row r="10043" ht="11.5" customHeight="1">
      <c r="A10043" s="9" t="inlineStr"/>
      <c r="B10043" s="9" t="inlineStr">
        <is>
          <t>drill machine and electricity charges</t>
        </is>
      </c>
      <c r="C10043" s="9" t="inlineStr"/>
      <c r="D10043" s="9" t="inlineStr"/>
      <c r="E10043" s="9" t="inlineStr"/>
      <c r="F10043" s="9" t="inlineStr"/>
    </row>
    <row r="10044" ht="11.5" customHeight="1">
      <c r="A10044" s="9" t="inlineStr"/>
      <c r="B10044" s="9" t="inlineStr">
        <is>
          <t>etc.</t>
        </is>
      </c>
      <c r="C10044" s="9" t="inlineStr">
        <is>
          <t>sqm</t>
        </is>
      </c>
      <c r="D10044" s="9" t="inlineStr">
        <is>
          <t>1.89</t>
        </is>
      </c>
      <c r="E10044" s="9" t="inlineStr">
        <is>
          <t>485.00</t>
        </is>
      </c>
      <c r="F10044" s="9" t="inlineStr">
        <is>
          <t>916.65</t>
        </is>
      </c>
    </row>
    <row r="10045" ht="11.5" customHeight="1">
      <c r="A10045" s="9" t="inlineStr">
        <is>
          <t>0163</t>
        </is>
      </c>
      <c r="B10045" s="9" t="inlineStr">
        <is>
          <t>Labour for installation of uPVC</t>
        </is>
      </c>
      <c r="C10045" s="9" t="inlineStr"/>
      <c r="D10045" s="9" t="inlineStr"/>
      <c r="E10045" s="9" t="inlineStr"/>
      <c r="F10045" s="9" t="inlineStr"/>
    </row>
    <row r="10046" ht="11.5" customHeight="1">
      <c r="A10046" s="9" t="inlineStr"/>
      <c r="B10046" s="9" t="inlineStr">
        <is>
          <t>extruded casement windows and doors</t>
        </is>
      </c>
      <c r="C10046" s="9" t="inlineStr"/>
      <c r="D10046" s="9" t="inlineStr"/>
      <c r="E10046" s="9" t="inlineStr"/>
      <c r="F10046" s="9" t="inlineStr"/>
    </row>
    <row r="10047" ht="11.5" customHeight="1">
      <c r="A10047" s="9" t="inlineStr"/>
      <c r="B10047" s="9" t="inlineStr">
        <is>
          <t>including scaffolding</t>
        </is>
      </c>
      <c r="C10047" s="9" t="inlineStr">
        <is>
          <t>sqm</t>
        </is>
      </c>
      <c r="D10047" s="9" t="inlineStr">
        <is>
          <t>1.89</t>
        </is>
      </c>
      <c r="E10047" s="9" t="inlineStr">
        <is>
          <t>430.00</t>
        </is>
      </c>
      <c r="F10047" s="9" t="inlineStr">
        <is>
          <t>812.70</t>
        </is>
      </c>
    </row>
    <row r="10048" ht="11.5" customHeight="1">
      <c r="A10048" s="9" t="inlineStr"/>
      <c r="B10048" s="9" t="inlineStr">
        <is>
          <t>TOTAL</t>
        </is>
      </c>
      <c r="C10048" s="9" t="inlineStr"/>
      <c r="D10048" s="9" t="inlineStr"/>
      <c r="E10048" s="9" t="inlineStr"/>
      <c r="F10048" s="9" t="inlineStr">
        <is>
          <t>12899.30 W</t>
        </is>
      </c>
    </row>
    <row r="10049" ht="11.5" customHeight="1">
      <c r="A10049" s="9" t="inlineStr"/>
      <c r="B10049" s="9" t="inlineStr">
        <is>
          <t>Add 1 % Water charges on "W"</t>
        </is>
      </c>
      <c r="C10049" s="9" t="inlineStr"/>
      <c r="D10049" s="9" t="inlineStr"/>
      <c r="E10049" s="9" t="inlineStr"/>
      <c r="F10049" s="9" t="inlineStr">
        <is>
          <t>128.99</t>
        </is>
      </c>
    </row>
    <row r="10050" ht="11.5" customHeight="1">
      <c r="A10050" s="9" t="inlineStr"/>
      <c r="B10050" s="9" t="inlineStr">
        <is>
          <t>TOTAL</t>
        </is>
      </c>
      <c r="C10050" s="9" t="inlineStr"/>
      <c r="D10050" s="9" t="inlineStr"/>
      <c r="E10050" s="9" t="inlineStr"/>
      <c r="F10050" s="9" t="inlineStr">
        <is>
          <t>13028.29 X</t>
        </is>
      </c>
    </row>
    <row r="10051" ht="11.5" customHeight="1">
      <c r="A10051" s="9" t="inlineStr"/>
      <c r="B10051" s="9" t="inlineStr">
        <is>
          <t>Add GST on "X" (multiplying factor</t>
        </is>
      </c>
      <c r="C10051" s="9" t="inlineStr"/>
      <c r="D10051" s="9" t="inlineStr"/>
      <c r="E10051" s="9" t="inlineStr"/>
      <c r="F10051" s="9" t="inlineStr"/>
    </row>
    <row r="10052" ht="11.5" customHeight="1">
      <c r="A10052" s="9" t="inlineStr"/>
      <c r="B10052" s="9" t="inlineStr">
        <is>
          <t>0.1405)</t>
        </is>
      </c>
      <c r="C10052" s="9" t="inlineStr"/>
      <c r="D10052" s="9" t="inlineStr"/>
      <c r="E10052" s="9" t="inlineStr"/>
      <c r="F10052" s="9" t="inlineStr">
        <is>
          <t>1830.48</t>
        </is>
      </c>
    </row>
    <row r="10053" ht="11.5" customHeight="1">
      <c r="A10053" s="9" t="inlineStr"/>
      <c r="B10053" s="9" t="inlineStr">
        <is>
          <t>TOTAL</t>
        </is>
      </c>
      <c r="C10053" s="9" t="inlineStr"/>
      <c r="D10053" s="9" t="inlineStr"/>
      <c r="E10053" s="9" t="inlineStr"/>
      <c r="F10053" s="9" t="inlineStr">
        <is>
          <t>14858.77 Y</t>
        </is>
      </c>
    </row>
    <row r="10054" ht="11.5" customHeight="1">
      <c r="A10054" s="9" t="inlineStr"/>
      <c r="B10054" s="9" t="inlineStr">
        <is>
          <t>Add 15% CPOH on "Y"</t>
        </is>
      </c>
      <c r="C10054" s="9" t="inlineStr"/>
      <c r="D10054" s="9" t="inlineStr"/>
      <c r="E10054" s="9" t="inlineStr"/>
      <c r="F10054" s="9" t="inlineStr">
        <is>
          <t>2228.82</t>
        </is>
      </c>
    </row>
    <row r="10055" ht="11.5" customHeight="1">
      <c r="A10055" s="9" t="inlineStr"/>
      <c r="B10055" s="9" t="inlineStr">
        <is>
          <t>TOTAL</t>
        </is>
      </c>
      <c r="C10055" s="9" t="inlineStr"/>
      <c r="D10055" s="9" t="inlineStr"/>
      <c r="E10055" s="9" t="inlineStr"/>
      <c r="F10055" s="9" t="inlineStr">
        <is>
          <t>17087.58 Z</t>
        </is>
      </c>
    </row>
    <row r="10056" ht="11.5" customHeight="1">
      <c r="A10056" s="9" t="inlineStr"/>
      <c r="B10056" s="9" t="inlineStr">
        <is>
          <t>Add Cess @ 1% on "Z"</t>
        </is>
      </c>
      <c r="C10056" s="9" t="inlineStr"/>
      <c r="D10056" s="9" t="inlineStr"/>
      <c r="E10056" s="9" t="inlineStr"/>
      <c r="F10056" s="9" t="inlineStr">
        <is>
          <t>170.88</t>
        </is>
      </c>
    </row>
    <row r="10057" ht="11.5" customHeight="1">
      <c r="A10057" s="9" t="inlineStr"/>
      <c r="B10057" s="9" t="inlineStr">
        <is>
          <t>Cost of 1.89 sqm</t>
        </is>
      </c>
      <c r="C10057" s="9" t="inlineStr"/>
      <c r="D10057" s="9" t="inlineStr"/>
      <c r="E10057" s="9" t="inlineStr"/>
      <c r="F10057" s="9" t="inlineStr">
        <is>
          <t>17258.46</t>
        </is>
      </c>
    </row>
    <row r="10058" ht="11.5" customHeight="1">
      <c r="A10058" s="9" t="inlineStr"/>
      <c r="B10058" s="9" t="inlineStr">
        <is>
          <t>Cost of 1.00 sqm</t>
        </is>
      </c>
      <c r="C10058" s="9" t="inlineStr"/>
      <c r="D10058" s="9" t="inlineStr"/>
      <c r="E10058" s="9" t="inlineStr"/>
      <c r="F10058" s="9" t="inlineStr">
        <is>
          <t>9131.46</t>
        </is>
      </c>
    </row>
    <row r="10059" ht="11.5" customHeight="1">
      <c r="A10059" s="9" t="inlineStr"/>
      <c r="B10059" s="9" t="inlineStr">
        <is>
          <t>Say</t>
        </is>
      </c>
      <c r="C10059" s="9" t="inlineStr"/>
      <c r="D10059" s="9" t="inlineStr"/>
      <c r="E10059" s="9" t="inlineStr"/>
      <c r="F10059" s="9" t="inlineStr">
        <is>
          <t>9131.45</t>
        </is>
      </c>
    </row>
    <row r="10061" ht="23" customHeight="1">
      <c r="A10061" s="9" t="inlineStr">
        <is>
          <t>9.147C.2</t>
        </is>
      </c>
      <c r="B10061" s="9" t="inlineStr">
        <is>
          <t>Casement door with top hung ventilator</t>
        </is>
      </c>
      <c r="C10061" s="9" t="inlineStr"/>
      <c r="D10061" s="9" t="inlineStr">
        <is>
          <t>with 3D and</t>
        </is>
      </c>
      <c r="E10061" s="9" t="inlineStr">
        <is>
          <t>S.S. friction</t>
        </is>
      </c>
      <c r="F10061" s="9" t="inlineStr">
        <is>
          <t>hinges (400</t>
        </is>
      </c>
    </row>
    <row r="10062" ht="11.5" customHeight="1">
      <c r="A10062" s="9" t="inlineStr"/>
      <c r="B10062" s="9" t="inlineStr">
        <is>
          <t>x 19 x 1.9 mm) made of (big series)</t>
        </is>
      </c>
      <c r="C10062" s="9" t="inlineStr">
        <is>
          <t>frame</t>
        </is>
      </c>
      <c r="D10062" s="9" t="inlineStr">
        <is>
          <t>67 x 64 mm,</t>
        </is>
      </c>
      <c r="E10062" s="9" t="inlineStr">
        <is>
          <t>sash</t>
        </is>
      </c>
      <c r="F10062" s="9" t="inlineStr">
        <is>
          <t>67 x 110 mm &amp;</t>
        </is>
      </c>
    </row>
    <row r="10063" ht="23" customHeight="1">
      <c r="A10063" s="9" t="inlineStr"/>
      <c r="B10063" s="9" t="inlineStr">
        <is>
          <t>mullion 67 x 80 mm all having</t>
        </is>
      </c>
      <c r="C10063" s="9" t="inlineStr">
        <is>
          <t>wall thickness</t>
        </is>
      </c>
      <c r="D10063" s="9" t="inlineStr">
        <is>
          <t>of 2.3</t>
        </is>
      </c>
      <c r="E10063" s="9" t="inlineStr">
        <is>
          <t>±. 0.2</t>
        </is>
      </c>
      <c r="F10063" s="9" t="inlineStr">
        <is>
          <t>mm and single</t>
        </is>
      </c>
    </row>
    <row r="10064" ht="23" customHeight="1">
      <c r="A10064" s="9" t="inlineStr"/>
      <c r="B10064" s="9" t="inlineStr">
        <is>
          <t>glazing bead / double glazing bead</t>
        </is>
      </c>
      <c r="C10064" s="9" t="inlineStr">
        <is>
          <t>of appropriate</t>
        </is>
      </c>
      <c r="D10064" s="9" t="inlineStr"/>
      <c r="E10064" s="9" t="inlineStr">
        <is>
          <t>dimension.(Area</t>
        </is>
      </c>
      <c r="F10064" s="9" t="inlineStr">
        <is>
          <t>of door</t>
        </is>
      </c>
    </row>
    <row r="10065" ht="11.5" customHeight="1">
      <c r="A10065" s="9" t="inlineStr"/>
      <c r="B10065" s="9" t="inlineStr">
        <is>
          <t>upto 2.50 sqm)</t>
        </is>
      </c>
      <c r="C10065" s="9" t="inlineStr"/>
      <c r="D10065" s="9" t="inlineStr"/>
      <c r="E10065" s="9" t="inlineStr"/>
      <c r="F10065" s="9" t="inlineStr"/>
    </row>
    <row r="10066" ht="11.5" customHeight="1">
      <c r="A10066" s="10" t="inlineStr">
        <is>
          <t>Code</t>
        </is>
      </c>
      <c r="B10066" s="10" t="inlineStr">
        <is>
          <t>Description</t>
        </is>
      </c>
      <c r="C10066" s="10" t="inlineStr">
        <is>
          <t>Unit</t>
        </is>
      </c>
      <c r="D10066" s="10" t="inlineStr">
        <is>
          <t>Quantity</t>
        </is>
      </c>
      <c r="E10066" s="10" t="inlineStr">
        <is>
          <t>Rate</t>
        </is>
      </c>
      <c r="F10066" s="10" t="inlineStr">
        <is>
          <t>Amount</t>
        </is>
      </c>
    </row>
    <row r="10067" ht="11.5" customHeight="1">
      <c r="A10067" s="9" t="inlineStr"/>
      <c r="B10067" s="9" t="inlineStr">
        <is>
          <t>Detail of cost for uPVC casement door</t>
        </is>
      </c>
      <c r="C10067" s="9" t="inlineStr"/>
      <c r="D10067" s="9" t="inlineStr"/>
      <c r="E10067" s="9" t="inlineStr"/>
      <c r="F10067" s="9" t="inlineStr"/>
    </row>
    <row r="10068" ht="11.5" customHeight="1">
      <c r="A10068" s="9" t="inlineStr"/>
      <c r="B10068" s="9" t="inlineStr">
        <is>
          <t>size 0.90 x 2.70 m = 2.43 sqm</t>
        </is>
      </c>
      <c r="C10068" s="9" t="inlineStr"/>
      <c r="D10068" s="9" t="inlineStr"/>
      <c r="E10068" s="9" t="inlineStr"/>
      <c r="F10068" s="9" t="inlineStr"/>
    </row>
    <row r="10069" ht="11.5" customHeight="1">
      <c r="A10069" s="9" t="inlineStr"/>
      <c r="B10069" s="9" t="inlineStr">
        <is>
          <t>MATERIAL</t>
        </is>
      </c>
      <c r="C10069" s="9" t="inlineStr"/>
      <c r="D10069" s="9" t="inlineStr"/>
      <c r="E10069" s="9" t="inlineStr"/>
      <c r="F10069" s="9" t="inlineStr"/>
    </row>
    <row r="10070" ht="11.5" customHeight="1">
      <c r="A10070" s="9" t="inlineStr">
        <is>
          <t>8127</t>
        </is>
      </c>
      <c r="B10070" s="9" t="inlineStr">
        <is>
          <t>uPVC extruded (big series) casement</t>
        </is>
      </c>
      <c r="C10070" s="9" t="inlineStr"/>
      <c r="D10070" s="9" t="inlineStr"/>
      <c r="E10070" s="9" t="inlineStr"/>
      <c r="F10070" s="9" t="inlineStr"/>
    </row>
    <row r="10071" ht="11.5" customHeight="1">
      <c r="A10071" s="9" t="inlineStr"/>
      <c r="B10071" s="9" t="inlineStr">
        <is>
          <t>door frame size 67x64 mm i/c 5%</t>
        </is>
      </c>
      <c r="C10071" s="9" t="inlineStr"/>
      <c r="D10071" s="9" t="inlineStr"/>
      <c r="E10071" s="9" t="inlineStr"/>
      <c r="F10071" s="9" t="inlineStr"/>
    </row>
    <row r="10072" ht="11.5" customHeight="1">
      <c r="A10072" s="9" t="inlineStr"/>
      <c r="B10072" s="9" t="inlineStr">
        <is>
          <t>wastage</t>
        </is>
      </c>
      <c r="C10072" s="9" t="inlineStr">
        <is>
          <t>metre</t>
        </is>
      </c>
      <c r="D10072" s="9" t="inlineStr">
        <is>
          <t>6.30</t>
        </is>
      </c>
      <c r="E10072" s="9" t="inlineStr">
        <is>
          <t>360.80</t>
        </is>
      </c>
      <c r="F10072" s="9" t="inlineStr">
        <is>
          <t>2273.04</t>
        </is>
      </c>
    </row>
    <row r="10073" ht="11.5" customHeight="1">
      <c r="A10073" s="9" t="inlineStr">
        <is>
          <t>8129</t>
        </is>
      </c>
      <c r="B10073" s="9" t="inlineStr">
        <is>
          <t>uPVC extruded (big series) casement</t>
        </is>
      </c>
      <c r="C10073" s="9" t="inlineStr"/>
      <c r="D10073" s="9" t="inlineStr"/>
      <c r="E10073" s="9" t="inlineStr"/>
      <c r="F10073" s="9" t="inlineStr"/>
    </row>
    <row r="10074" ht="11.5" customHeight="1">
      <c r="A10074" s="9" t="inlineStr"/>
      <c r="B10074" s="9" t="inlineStr">
        <is>
          <t>door sash size 67x110 mm i/c 5%</t>
        </is>
      </c>
      <c r="C10074" s="9" t="inlineStr"/>
      <c r="D10074" s="9" t="inlineStr"/>
      <c r="E10074" s="9" t="inlineStr"/>
      <c r="F10074" s="9" t="inlineStr"/>
    </row>
    <row r="10075" ht="11.5" customHeight="1">
      <c r="A10075" s="9" t="inlineStr"/>
      <c r="B10075" s="9" t="inlineStr">
        <is>
          <t>wastage</t>
        </is>
      </c>
      <c r="C10075" s="9" t="inlineStr">
        <is>
          <t>metre</t>
        </is>
      </c>
      <c r="D10075" s="9" t="inlineStr">
        <is>
          <t>6.01</t>
        </is>
      </c>
      <c r="E10075" s="9" t="inlineStr">
        <is>
          <t>516.60</t>
        </is>
      </c>
      <c r="F10075" s="9" t="inlineStr">
        <is>
          <t>3104.77</t>
        </is>
      </c>
    </row>
    <row r="10076" ht="11.5" customHeight="1">
      <c r="A10076" s="9" t="inlineStr">
        <is>
          <t>8128</t>
        </is>
      </c>
      <c r="B10076" s="9" t="inlineStr">
        <is>
          <t>uPVC extruded (big series) casement</t>
        </is>
      </c>
      <c r="C10076" s="9" t="inlineStr"/>
      <c r="D10076" s="9" t="inlineStr"/>
      <c r="E10076" s="9" t="inlineStr"/>
      <c r="F10076" s="9" t="inlineStr"/>
    </row>
    <row r="10077" ht="11.5" customHeight="1">
      <c r="A10077" s="9" t="inlineStr"/>
      <c r="B10077" s="9" t="inlineStr">
        <is>
          <t>door sash/mullion size 67x80 mm i/c</t>
        </is>
      </c>
      <c r="C10077" s="9" t="inlineStr"/>
      <c r="D10077" s="9" t="inlineStr"/>
      <c r="E10077" s="9" t="inlineStr"/>
      <c r="F10077" s="9" t="inlineStr"/>
    </row>
    <row r="10078" ht="11.5" customHeight="1">
      <c r="A10078" s="9" t="inlineStr"/>
      <c r="B10078" s="9" t="inlineStr">
        <is>
          <t>5% wastage</t>
        </is>
      </c>
      <c r="C10078" s="9" t="inlineStr">
        <is>
          <t>metre</t>
        </is>
      </c>
      <c r="D10078" s="9" t="inlineStr">
        <is>
          <t>3.55</t>
        </is>
      </c>
      <c r="E10078" s="9" t="inlineStr">
        <is>
          <t>426.40</t>
        </is>
      </c>
      <c r="F10078" s="9" t="inlineStr">
        <is>
          <t>1513.72</t>
        </is>
      </c>
    </row>
    <row r="10079" ht="11.5" customHeight="1">
      <c r="A10079" s="9" t="inlineStr"/>
      <c r="B10079" s="9" t="inlineStr">
        <is>
          <t>Door sash (67 mm x 80 mm) = 2.60 M +</t>
        </is>
      </c>
      <c r="C10079" s="9" t="inlineStr"/>
      <c r="D10079" s="9" t="inlineStr"/>
      <c r="E10079" s="9" t="inlineStr"/>
      <c r="F10079" s="9" t="inlineStr"/>
    </row>
    <row r="10080" ht="11.5" customHeight="1">
      <c r="A10080" s="9" t="inlineStr"/>
      <c r="B10080" s="9" t="inlineStr">
        <is>
          <t>Door mullion (67 mm x 80 mm ) = 0.95 M</t>
        </is>
      </c>
      <c r="C10080" s="9" t="inlineStr"/>
      <c r="D10080" s="9" t="inlineStr"/>
      <c r="E10080" s="9" t="inlineStr"/>
      <c r="F10080" s="9" t="inlineStr"/>
    </row>
    <row r="10081" ht="11.5" customHeight="1">
      <c r="A10081" s="9" t="inlineStr"/>
      <c r="B10081" s="9" t="inlineStr">
        <is>
          <t>Total = 3.55 M</t>
        </is>
      </c>
      <c r="C10081" s="9" t="inlineStr"/>
      <c r="D10081" s="9" t="inlineStr"/>
      <c r="E10081" s="9" t="inlineStr"/>
      <c r="F10081" s="9" t="inlineStr"/>
    </row>
    <row r="10082" ht="11.5" customHeight="1">
      <c r="A10082" s="9" t="inlineStr">
        <is>
          <t>8130</t>
        </is>
      </c>
      <c r="B10082" s="9" t="inlineStr">
        <is>
          <t>uPVC extruded glazing bead of</t>
        </is>
      </c>
      <c r="C10082" s="9" t="inlineStr"/>
      <c r="D10082" s="9" t="inlineStr"/>
      <c r="E10082" s="9" t="inlineStr"/>
      <c r="F10082" s="9" t="inlineStr"/>
    </row>
    <row r="10083" ht="11.5" customHeight="1">
      <c r="A10083" s="9" t="inlineStr"/>
      <c r="B10083" s="9" t="inlineStr">
        <is>
          <t>appropriate dimension for big series</t>
        </is>
      </c>
      <c r="C10083" s="9" t="inlineStr"/>
      <c r="D10083" s="9" t="inlineStr"/>
      <c r="E10083" s="9" t="inlineStr"/>
      <c r="F10083" s="9" t="inlineStr"/>
    </row>
    <row r="10084" ht="11.5" customHeight="1">
      <c r="A10084" s="9" t="inlineStr"/>
      <c r="B10084" s="9" t="inlineStr">
        <is>
          <t>casement door sash i/c 5% wastage</t>
        </is>
      </c>
      <c r="C10084" s="9" t="inlineStr">
        <is>
          <t>metre</t>
        </is>
      </c>
      <c r="D10084" s="9" t="inlineStr">
        <is>
          <t>8.06</t>
        </is>
      </c>
      <c r="E10084" s="9" t="inlineStr">
        <is>
          <t>123.00</t>
        </is>
      </c>
      <c r="F10084" s="9" t="inlineStr">
        <is>
          <t>991.38</t>
        </is>
      </c>
    </row>
    <row r="10085" ht="11.5" customHeight="1">
      <c r="A10085" s="9" t="inlineStr"/>
      <c r="B10085" s="9" t="inlineStr">
        <is>
          <t>Galvanized iron reinforcement for :-</t>
        </is>
      </c>
      <c r="C10085" s="9" t="inlineStr"/>
      <c r="D10085" s="9" t="inlineStr"/>
      <c r="E10085" s="9" t="inlineStr"/>
      <c r="F10085" s="9" t="inlineStr"/>
    </row>
    <row r="10086" ht="11.5" customHeight="1">
      <c r="A10086" s="9" t="inlineStr">
        <is>
          <t>3992</t>
        </is>
      </c>
      <c r="B10086" s="9" t="inlineStr">
        <is>
          <t>Galvanized iron (1.6 ± 0.2 mm) thick</t>
        </is>
      </c>
      <c r="C10086" s="9" t="inlineStr"/>
      <c r="D10086" s="9" t="inlineStr"/>
      <c r="E10086" s="9" t="inlineStr"/>
      <c r="F10086" s="9" t="inlineStr"/>
    </row>
    <row r="10087" ht="11.5" customHeight="1">
      <c r="A10087" s="9" t="inlineStr"/>
      <c r="B10087" s="9" t="inlineStr">
        <is>
          <t>reinforcement for big series casement</t>
        </is>
      </c>
      <c r="C10087" s="9" t="inlineStr"/>
      <c r="D10087" s="9" t="inlineStr"/>
      <c r="E10087" s="9" t="inlineStr"/>
      <c r="F10087" s="9" t="inlineStr"/>
    </row>
    <row r="10088" ht="11.5" customHeight="1">
      <c r="A10088" s="9" t="inlineStr"/>
      <c r="B10088" s="9" t="inlineStr">
        <is>
          <t>door frame, sash, mullion, i/c 5%</t>
        </is>
      </c>
      <c r="C10088" s="9" t="inlineStr"/>
      <c r="D10088" s="9" t="inlineStr"/>
      <c r="E10088" s="9" t="inlineStr"/>
      <c r="F10088" s="9" t="inlineStr"/>
    </row>
    <row r="10089" ht="11.5" customHeight="1">
      <c r="A10089" s="9" t="inlineStr"/>
      <c r="B10089" s="9" t="inlineStr">
        <is>
          <t>wastage</t>
        </is>
      </c>
      <c r="C10089" s="9" t="inlineStr">
        <is>
          <t>metre</t>
        </is>
      </c>
      <c r="D10089" s="9" t="inlineStr">
        <is>
          <t>9.26</t>
        </is>
      </c>
      <c r="E10089" s="9" t="inlineStr">
        <is>
          <t>71.00</t>
        </is>
      </c>
      <c r="F10089" s="9" t="inlineStr">
        <is>
          <t>657.46</t>
        </is>
      </c>
    </row>
    <row r="10090" ht="11.5" customHeight="1">
      <c r="A10090" s="9" t="inlineStr"/>
      <c r="B10090" s="9" t="inlineStr">
        <is>
          <t>Door Frame = 6.08 M + Ventilator</t>
        </is>
      </c>
      <c r="C10090" s="9" t="inlineStr"/>
      <c r="D10090" s="9" t="inlineStr"/>
      <c r="E10090" s="9" t="inlineStr"/>
      <c r="F10090" s="9" t="inlineStr"/>
    </row>
    <row r="10091" ht="11.5" customHeight="1">
      <c r="A10091" s="9" t="inlineStr"/>
      <c r="B10091" s="9" t="inlineStr">
        <is>
          <t>Sash =2.30 M + Mullion = 0.88 M</t>
        </is>
      </c>
      <c r="C10091" s="9" t="inlineStr"/>
      <c r="D10091" s="9" t="inlineStr"/>
      <c r="E10091" s="9" t="inlineStr"/>
      <c r="F10091" s="9" t="inlineStr"/>
    </row>
    <row r="10092" ht="11.5" customHeight="1">
      <c r="A10092" s="9" t="inlineStr"/>
      <c r="B10092" s="9" t="inlineStr">
        <is>
          <t>Total = 9.26 M</t>
        </is>
      </c>
      <c r="C10092" s="9" t="inlineStr"/>
      <c r="D10092" s="9" t="inlineStr"/>
      <c r="E10092" s="9" t="inlineStr"/>
      <c r="F10092" s="9" t="inlineStr"/>
    </row>
    <row r="10093" ht="11.5" customHeight="1">
      <c r="A10093" s="9" t="inlineStr">
        <is>
          <t>3993</t>
        </is>
      </c>
      <c r="B10093" s="9" t="inlineStr">
        <is>
          <t>Galvanized iron (1.6 ± 0.2 mm) thick</t>
        </is>
      </c>
      <c r="C10093" s="9" t="inlineStr"/>
      <c r="D10093" s="9" t="inlineStr"/>
      <c r="E10093" s="9" t="inlineStr"/>
      <c r="F10093" s="9" t="inlineStr"/>
    </row>
    <row r="10094" ht="11.5" customHeight="1">
      <c r="A10094" s="9" t="inlineStr"/>
      <c r="B10094" s="9" t="inlineStr">
        <is>
          <t>reinforcement for big series casement</t>
        </is>
      </c>
      <c r="C10094" s="9" t="inlineStr"/>
      <c r="D10094" s="9" t="inlineStr"/>
      <c r="E10094" s="9" t="inlineStr"/>
      <c r="F10094" s="9" t="inlineStr"/>
    </row>
    <row r="10095" ht="11.5" customHeight="1">
      <c r="A10095" s="9" t="inlineStr"/>
      <c r="B10095" s="9" t="inlineStr">
        <is>
          <t>door sash i/c 5% wastage</t>
        </is>
      </c>
      <c r="C10095" s="9" t="inlineStr">
        <is>
          <t>metre</t>
        </is>
      </c>
      <c r="D10095" s="9" t="inlineStr">
        <is>
          <t>5.71</t>
        </is>
      </c>
      <c r="E10095" s="9" t="inlineStr">
        <is>
          <t>97.00</t>
        </is>
      </c>
      <c r="F10095" s="9" t="inlineStr">
        <is>
          <t>553.87</t>
        </is>
      </c>
    </row>
    <row r="10096" ht="11.5" customHeight="1">
      <c r="A10096" s="9" t="inlineStr">
        <is>
          <t>7390</t>
        </is>
      </c>
      <c r="B10096" s="9" t="inlineStr">
        <is>
          <t>EPDM Gasket for uPVC window/door</t>
        </is>
      </c>
      <c r="C10096" s="9" t="inlineStr"/>
      <c r="D10096" s="9" t="inlineStr"/>
      <c r="E10096" s="9" t="inlineStr"/>
      <c r="F10096" s="9" t="inlineStr"/>
    </row>
    <row r="10097" ht="11.5" customHeight="1">
      <c r="A10097" s="9" t="inlineStr"/>
      <c r="B10097" s="9" t="inlineStr">
        <is>
          <t>i/c 5% wastage</t>
        </is>
      </c>
      <c r="C10097" s="9" t="inlineStr">
        <is>
          <t>metre</t>
        </is>
      </c>
      <c r="D10097" s="9" t="inlineStr">
        <is>
          <t>31.98</t>
        </is>
      </c>
      <c r="E10097" s="9" t="inlineStr">
        <is>
          <t>19.00</t>
        </is>
      </c>
      <c r="F10097" s="9" t="inlineStr">
        <is>
          <t>607.62</t>
        </is>
      </c>
    </row>
    <row r="10098" ht="11.5" customHeight="1">
      <c r="A10098" s="9" t="inlineStr">
        <is>
          <t>3995</t>
        </is>
      </c>
      <c r="B10098" s="9" t="inlineStr">
        <is>
          <t>G.I fasteners 100 x 8 mm</t>
        </is>
      </c>
      <c r="C10098" s="9" t="inlineStr">
        <is>
          <t>each</t>
        </is>
      </c>
      <c r="D10098" s="9" t="inlineStr">
        <is>
          <t>12.00</t>
        </is>
      </c>
      <c r="E10098" s="9" t="inlineStr">
        <is>
          <t>14.00</t>
        </is>
      </c>
      <c r="F10098" s="9" t="inlineStr">
        <is>
          <t>168.00</t>
        </is>
      </c>
    </row>
    <row r="10099" ht="11.5" customHeight="1">
      <c r="A10099" s="9" t="inlineStr">
        <is>
          <t>8116</t>
        </is>
      </c>
      <c r="B10099" s="9" t="inlineStr">
        <is>
          <t>Zinc alloy (white powder coated)</t>
        </is>
      </c>
      <c r="C10099" s="9" t="inlineStr"/>
      <c r="D10099" s="9" t="inlineStr"/>
      <c r="E10099" s="9" t="inlineStr"/>
      <c r="F10099" s="9" t="inlineStr"/>
    </row>
    <row r="10100" ht="11.5" customHeight="1">
      <c r="A10100" s="9" t="inlineStr"/>
      <c r="B10100" s="9" t="inlineStr">
        <is>
          <t>3D Hinges for uPVC door</t>
        </is>
      </c>
      <c r="C10100" s="9" t="inlineStr">
        <is>
          <t>each</t>
        </is>
      </c>
      <c r="D10100" s="9" t="inlineStr">
        <is>
          <t>3.00</t>
        </is>
      </c>
      <c r="E10100" s="9" t="inlineStr">
        <is>
          <t>451.00</t>
        </is>
      </c>
      <c r="F10100" s="9" t="inlineStr">
        <is>
          <t>1353.00</t>
        </is>
      </c>
    </row>
    <row r="10101" ht="11.5" customHeight="1">
      <c r="A10101" s="9" t="inlineStr">
        <is>
          <t>8117</t>
        </is>
      </c>
      <c r="B10101" s="9" t="inlineStr">
        <is>
          <t>Zinc alloy (white powder coated)</t>
        </is>
      </c>
      <c r="C10101" s="9" t="inlineStr"/>
      <c r="D10101" s="9" t="inlineStr"/>
      <c r="E10101" s="9" t="inlineStr"/>
      <c r="F10101" s="9" t="inlineStr"/>
    </row>
    <row r="10102" ht="11.5" customHeight="1">
      <c r="A10102" s="9" t="inlineStr"/>
      <c r="B10102" s="9" t="inlineStr">
        <is>
          <t>handles with zinc plated mild steel</t>
        </is>
      </c>
      <c r="C10102" s="9" t="inlineStr"/>
      <c r="D10102" s="9" t="inlineStr"/>
      <c r="E10102" s="9" t="inlineStr"/>
      <c r="F10102" s="9" t="inlineStr"/>
    </row>
    <row r="10103" ht="11.5" customHeight="1">
      <c r="A10103" s="9" t="inlineStr"/>
      <c r="B10103" s="9" t="inlineStr">
        <is>
          <t>multi point locking having transmission</t>
        </is>
      </c>
      <c r="C10103" s="9" t="inlineStr"/>
      <c r="D10103" s="9" t="inlineStr"/>
      <c r="E10103" s="9" t="inlineStr"/>
      <c r="F10103" s="9" t="inlineStr"/>
    </row>
    <row r="10104" ht="11.5" customHeight="1">
      <c r="A10104" s="9" t="inlineStr"/>
      <c r="B10104" s="9" t="inlineStr">
        <is>
          <t>gear, cylinder with keeps and one side</t>
        </is>
      </c>
      <c r="C10104" s="9" t="inlineStr"/>
      <c r="D10104" s="9" t="inlineStr"/>
      <c r="E10104" s="9" t="inlineStr"/>
      <c r="F10104" s="9" t="inlineStr"/>
    </row>
    <row r="10105" ht="11.5" customHeight="1">
      <c r="A10105" s="9" t="inlineStr"/>
      <c r="B10105" s="9" t="inlineStr">
        <is>
          <t>key for uPVC casement door</t>
        </is>
      </c>
      <c r="C10105" s="9" t="inlineStr">
        <is>
          <t>each set</t>
        </is>
      </c>
      <c r="D10105" s="9" t="inlineStr">
        <is>
          <t>1.00</t>
        </is>
      </c>
      <c r="E10105" s="9" t="inlineStr">
        <is>
          <t>2296.00</t>
        </is>
      </c>
      <c r="F10105" s="9" t="inlineStr">
        <is>
          <t>2296.00</t>
        </is>
      </c>
    </row>
    <row r="10106" ht="11.5" customHeight="1">
      <c r="A10106" s="9" t="inlineStr">
        <is>
          <t>8759</t>
        </is>
      </c>
      <c r="B10106" s="9" t="inlineStr">
        <is>
          <t>Stainless steel friction hinges (SS-304</t>
        </is>
      </c>
      <c r="C10106" s="9" t="inlineStr"/>
      <c r="D10106" s="9" t="inlineStr"/>
      <c r="E10106" s="9" t="inlineStr"/>
      <c r="F10106" s="9" t="inlineStr"/>
    </row>
    <row r="10107" ht="11.5" customHeight="1">
      <c r="A10107" s="9" t="inlineStr"/>
      <c r="B10107" s="9" t="inlineStr">
        <is>
          <t>grade) size 400 x 19 x 1.9 mm for</t>
        </is>
      </c>
      <c r="C10107" s="9" t="inlineStr"/>
      <c r="D10107" s="9" t="inlineStr"/>
      <c r="E10107" s="9" t="inlineStr"/>
      <c r="F10107" s="9" t="inlineStr"/>
    </row>
    <row r="10108" ht="11.5" customHeight="1">
      <c r="A10108" s="9" t="inlineStr"/>
      <c r="B10108" s="9" t="inlineStr">
        <is>
          <t>uPVC window</t>
        </is>
      </c>
      <c r="C10108" s="9" t="inlineStr">
        <is>
          <t>each</t>
        </is>
      </c>
      <c r="D10108" s="9" t="inlineStr">
        <is>
          <t>2.00</t>
        </is>
      </c>
      <c r="E10108" s="9" t="inlineStr">
        <is>
          <t>365.00</t>
        </is>
      </c>
      <c r="F10108" s="9" t="inlineStr">
        <is>
          <t>730.00</t>
        </is>
      </c>
    </row>
    <row r="10109" ht="11.5" customHeight="1">
      <c r="A10109" s="9" t="inlineStr">
        <is>
          <t>8750</t>
        </is>
      </c>
      <c r="B10109" s="9" t="inlineStr">
        <is>
          <t>Zinc alloy (white powder coated)</t>
        </is>
      </c>
      <c r="C10109" s="9" t="inlineStr"/>
      <c r="D10109" s="9" t="inlineStr"/>
      <c r="E10109" s="9" t="inlineStr"/>
      <c r="F10109" s="9" t="inlineStr"/>
    </row>
    <row r="10110" ht="11.5" customHeight="1">
      <c r="A10110" s="9" t="inlineStr"/>
      <c r="B10110" s="9" t="inlineStr">
        <is>
          <t>casement handle for uPVC window/</t>
        </is>
      </c>
      <c r="C10110" s="9" t="inlineStr"/>
      <c r="D10110" s="9" t="inlineStr"/>
      <c r="E10110" s="9" t="inlineStr"/>
      <c r="F10110" s="9" t="inlineStr"/>
    </row>
    <row r="10111" ht="11.5" customHeight="1">
      <c r="A10111" s="9" t="inlineStr"/>
      <c r="B10111" s="9" t="inlineStr">
        <is>
          <t>door</t>
        </is>
      </c>
      <c r="C10111" s="9" t="inlineStr">
        <is>
          <t>each</t>
        </is>
      </c>
      <c r="D10111" s="9" t="inlineStr">
        <is>
          <t>1.00</t>
        </is>
      </c>
      <c r="E10111" s="9" t="inlineStr">
        <is>
          <t>130.00</t>
        </is>
      </c>
      <c r="F10111" s="9" t="inlineStr">
        <is>
          <t>130.00</t>
        </is>
      </c>
    </row>
    <row r="10112" ht="11.5" customHeight="1">
      <c r="A10112" s="9" t="inlineStr">
        <is>
          <t>9999</t>
        </is>
      </c>
      <c r="B10112" s="9" t="inlineStr">
        <is>
          <t>Sundries, plastic packers, plastic</t>
        </is>
      </c>
      <c r="C10112" s="9" t="inlineStr"/>
      <c r="D10112" s="9" t="inlineStr"/>
      <c r="E10112" s="9" t="inlineStr"/>
      <c r="F10112" s="9" t="inlineStr"/>
    </row>
    <row r="10113" ht="11.5" customHeight="1">
      <c r="A10113" s="9" t="inlineStr"/>
      <c r="B10113" s="9" t="inlineStr">
        <is>
          <t>caps, SS screws and carriage of</t>
        </is>
      </c>
      <c r="C10113" s="9" t="inlineStr"/>
      <c r="D10113" s="9" t="inlineStr"/>
      <c r="E10113" s="9" t="inlineStr"/>
      <c r="F10113" s="9" t="inlineStr"/>
    </row>
    <row r="10115" ht="11.5" customHeight="1">
      <c r="A10115" s="10" t="inlineStr">
        <is>
          <t>Code</t>
        </is>
      </c>
      <c r="B10115" s="10" t="inlineStr">
        <is>
          <t>Description</t>
        </is>
      </c>
      <c r="C10115" s="10" t="inlineStr">
        <is>
          <t>Unit</t>
        </is>
      </c>
      <c r="D10115" s="10" t="inlineStr">
        <is>
          <t>Quantity</t>
        </is>
      </c>
      <c r="E10115" s="10" t="inlineStr">
        <is>
          <t>Rate</t>
        </is>
      </c>
      <c r="F10115" s="10" t="inlineStr">
        <is>
          <t>Amount</t>
        </is>
      </c>
    </row>
    <row r="10116" ht="11.5" customHeight="1">
      <c r="A10116" s="9" t="inlineStr"/>
      <c r="B10116" s="9" t="inlineStr">
        <is>
          <t>LABOUR</t>
        </is>
      </c>
      <c r="C10116" s="9" t="inlineStr"/>
      <c r="D10116" s="9" t="inlineStr"/>
      <c r="E10116" s="9" t="inlineStr"/>
      <c r="F10116" s="9" t="inlineStr"/>
    </row>
    <row r="10117" ht="11.5" customHeight="1">
      <c r="A10117" s="9" t="inlineStr">
        <is>
          <t>0162</t>
        </is>
      </c>
      <c r="B10117" s="9" t="inlineStr">
        <is>
          <t>Labour for fabrication of uPVC</t>
        </is>
      </c>
      <c r="C10117" s="9" t="inlineStr"/>
      <c r="D10117" s="9" t="inlineStr"/>
      <c r="E10117" s="9" t="inlineStr"/>
      <c r="F10117" s="9" t="inlineStr"/>
    </row>
    <row r="10118" ht="11.5" customHeight="1">
      <c r="A10118" s="9" t="inlineStr"/>
      <c r="B10118" s="9" t="inlineStr">
        <is>
          <t>extruded casement doors including</t>
        </is>
      </c>
      <c r="C10118" s="9" t="inlineStr"/>
      <c r="D10118" s="9" t="inlineStr"/>
      <c r="E10118" s="9" t="inlineStr"/>
      <c r="F10118" s="9" t="inlineStr"/>
    </row>
    <row r="10119" ht="11.5" customHeight="1">
      <c r="A10119" s="9" t="inlineStr"/>
      <c r="B10119" s="9" t="inlineStr">
        <is>
          <t>drilling holes, fixing of fittings &amp;</t>
        </is>
      </c>
      <c r="C10119" s="9" t="inlineStr"/>
      <c r="D10119" s="9" t="inlineStr"/>
      <c r="E10119" s="9" t="inlineStr"/>
      <c r="F10119" s="9" t="inlineStr"/>
    </row>
    <row r="10120" ht="11.5" customHeight="1">
      <c r="A10120" s="9" t="inlineStr"/>
      <c r="B10120" s="9" t="inlineStr">
        <is>
          <t>hardwares, hire charges of drill</t>
        </is>
      </c>
      <c r="C10120" s="9" t="inlineStr"/>
      <c r="D10120" s="9" t="inlineStr"/>
      <c r="E10120" s="9" t="inlineStr"/>
      <c r="F10120" s="9" t="inlineStr"/>
    </row>
    <row r="10121" ht="11.5" customHeight="1">
      <c r="A10121" s="9" t="inlineStr"/>
      <c r="B10121" s="9" t="inlineStr">
        <is>
          <t>machine and electricity charges etc.</t>
        </is>
      </c>
      <c r="C10121" s="9" t="inlineStr">
        <is>
          <t>sqm</t>
        </is>
      </c>
      <c r="D10121" s="9" t="inlineStr">
        <is>
          <t>2.43</t>
        </is>
      </c>
      <c r="E10121" s="9" t="inlineStr">
        <is>
          <t>485.00</t>
        </is>
      </c>
      <c r="F10121" s="9" t="inlineStr">
        <is>
          <t>1178.55</t>
        </is>
      </c>
    </row>
    <row r="10122" ht="11.5" customHeight="1">
      <c r="A10122" s="9" t="inlineStr">
        <is>
          <t>0163</t>
        </is>
      </c>
      <c r="B10122" s="9" t="inlineStr">
        <is>
          <t>Labour for installation of uPVC</t>
        </is>
      </c>
      <c r="C10122" s="9" t="inlineStr"/>
      <c r="D10122" s="9" t="inlineStr"/>
      <c r="E10122" s="9" t="inlineStr"/>
      <c r="F10122" s="9" t="inlineStr"/>
    </row>
    <row r="10123" ht="11.5" customHeight="1">
      <c r="A10123" s="9" t="inlineStr"/>
      <c r="B10123" s="9" t="inlineStr">
        <is>
          <t>extruded casement ventilator and</t>
        </is>
      </c>
      <c r="C10123" s="9" t="inlineStr"/>
      <c r="D10123" s="9" t="inlineStr"/>
      <c r="E10123" s="9" t="inlineStr"/>
      <c r="F10123" s="9" t="inlineStr"/>
    </row>
    <row r="10124" ht="11.5" customHeight="1">
      <c r="A10124" s="9" t="inlineStr"/>
      <c r="B10124" s="9" t="inlineStr">
        <is>
          <t>doors including scaffolding</t>
        </is>
      </c>
      <c r="C10124" s="9" t="inlineStr">
        <is>
          <t>sqm</t>
        </is>
      </c>
      <c r="D10124" s="9" t="inlineStr">
        <is>
          <t>2.43</t>
        </is>
      </c>
      <c r="E10124" s="9" t="inlineStr">
        <is>
          <t>430.00</t>
        </is>
      </c>
      <c r="F10124" s="9" t="inlineStr">
        <is>
          <t>1044.90</t>
        </is>
      </c>
    </row>
    <row r="10125" ht="11.5" customHeight="1">
      <c r="A10125" s="9" t="inlineStr"/>
      <c r="B10125" s="9" t="inlineStr">
        <is>
          <t>TOTAL</t>
        </is>
      </c>
      <c r="C10125" s="9" t="inlineStr"/>
      <c r="D10125" s="9" t="inlineStr"/>
      <c r="E10125" s="9" t="inlineStr"/>
      <c r="F10125" s="9" t="inlineStr">
        <is>
          <t>16942.31 W</t>
        </is>
      </c>
    </row>
    <row r="10126" ht="11.5" customHeight="1">
      <c r="A10126" s="9" t="inlineStr"/>
      <c r="B10126" s="9" t="inlineStr">
        <is>
          <t>Add 1 % Water charges on "W"</t>
        </is>
      </c>
      <c r="C10126" s="9" t="inlineStr"/>
      <c r="D10126" s="9" t="inlineStr"/>
      <c r="E10126" s="9" t="inlineStr"/>
      <c r="F10126" s="9" t="inlineStr">
        <is>
          <t>169.42</t>
        </is>
      </c>
    </row>
    <row r="10127" ht="11.5" customHeight="1">
      <c r="A10127" s="9" t="inlineStr"/>
      <c r="B10127" s="9" t="inlineStr">
        <is>
          <t>TOTAL</t>
        </is>
      </c>
      <c r="C10127" s="9" t="inlineStr"/>
      <c r="D10127" s="9" t="inlineStr"/>
      <c r="E10127" s="9" t="inlineStr"/>
      <c r="F10127" s="9" t="inlineStr">
        <is>
          <t>17111.73 X</t>
        </is>
      </c>
    </row>
    <row r="10128" ht="11.5" customHeight="1">
      <c r="A10128" s="9" t="inlineStr"/>
      <c r="B10128" s="9" t="inlineStr">
        <is>
          <t>Add GST on "X" (multiplying factor</t>
        </is>
      </c>
      <c r="C10128" s="9" t="inlineStr"/>
      <c r="D10128" s="9" t="inlineStr"/>
      <c r="E10128" s="9" t="inlineStr"/>
      <c r="F10128" s="9" t="inlineStr"/>
    </row>
    <row r="10129" ht="11.5" customHeight="1">
      <c r="A10129" s="9" t="inlineStr"/>
      <c r="B10129" s="9" t="inlineStr">
        <is>
          <t>0.1405)</t>
        </is>
      </c>
      <c r="C10129" s="9" t="inlineStr"/>
      <c r="D10129" s="9" t="inlineStr"/>
      <c r="E10129" s="9" t="inlineStr"/>
      <c r="F10129" s="9" t="inlineStr">
        <is>
          <t>2404.20</t>
        </is>
      </c>
    </row>
    <row r="10130" ht="11.5" customHeight="1">
      <c r="A10130" s="9" t="inlineStr"/>
      <c r="B10130" s="9" t="inlineStr">
        <is>
          <t>TOTAL</t>
        </is>
      </c>
      <c r="C10130" s="9" t="inlineStr"/>
      <c r="D10130" s="9" t="inlineStr"/>
      <c r="E10130" s="9" t="inlineStr"/>
      <c r="F10130" s="9" t="inlineStr">
        <is>
          <t>19515.93 Y</t>
        </is>
      </c>
    </row>
    <row r="10131" ht="11.5" customHeight="1">
      <c r="A10131" s="9" t="inlineStr"/>
      <c r="B10131" s="9" t="inlineStr">
        <is>
          <t>Add 15% CPOH on "Y"</t>
        </is>
      </c>
      <c r="C10131" s="9" t="inlineStr"/>
      <c r="D10131" s="9" t="inlineStr"/>
      <c r="E10131" s="9" t="inlineStr"/>
      <c r="F10131" s="9" t="inlineStr">
        <is>
          <t>2927.39</t>
        </is>
      </c>
    </row>
    <row r="10132" ht="11.5" customHeight="1">
      <c r="A10132" s="9" t="inlineStr"/>
      <c r="B10132" s="9" t="inlineStr">
        <is>
          <t>TOTAL</t>
        </is>
      </c>
      <c r="C10132" s="9" t="inlineStr"/>
      <c r="D10132" s="9" t="inlineStr"/>
      <c r="E10132" s="9" t="inlineStr"/>
      <c r="F10132" s="9" t="inlineStr">
        <is>
          <t>22443.32 Z</t>
        </is>
      </c>
    </row>
    <row r="10133" ht="11.5" customHeight="1">
      <c r="A10133" s="9" t="inlineStr"/>
      <c r="B10133" s="9" t="inlineStr">
        <is>
          <t>Add Cess @ 1% on "Z"</t>
        </is>
      </c>
      <c r="C10133" s="9" t="inlineStr"/>
      <c r="D10133" s="9" t="inlineStr"/>
      <c r="E10133" s="9" t="inlineStr"/>
      <c r="F10133" s="9" t="inlineStr">
        <is>
          <t>224.43</t>
        </is>
      </c>
    </row>
    <row r="10134" ht="11.5" customHeight="1">
      <c r="A10134" s="9" t="inlineStr"/>
      <c r="B10134" s="9" t="inlineStr">
        <is>
          <t>Cost of 2.43 sqm</t>
        </is>
      </c>
      <c r="C10134" s="9" t="inlineStr"/>
      <c r="D10134" s="9" t="inlineStr"/>
      <c r="E10134" s="9" t="inlineStr"/>
      <c r="F10134" s="9" t="inlineStr">
        <is>
          <t>22667.75</t>
        </is>
      </c>
    </row>
    <row r="10135" ht="11.5" customHeight="1">
      <c r="A10135" s="9" t="inlineStr"/>
      <c r="B10135" s="9" t="inlineStr">
        <is>
          <t>Cost of 1.00 sqm</t>
        </is>
      </c>
      <c r="C10135" s="9" t="inlineStr"/>
      <c r="D10135" s="9" t="inlineStr"/>
      <c r="E10135" s="9" t="inlineStr"/>
      <c r="F10135" s="9" t="inlineStr">
        <is>
          <t>9328.29</t>
        </is>
      </c>
    </row>
    <row r="10136" ht="11.5" customHeight="1">
      <c r="A10136" s="9" t="inlineStr"/>
      <c r="B10136" s="9" t="inlineStr">
        <is>
          <t>Say</t>
        </is>
      </c>
      <c r="C10136" s="9" t="inlineStr"/>
      <c r="D10136" s="9" t="inlineStr"/>
      <c r="E10136" s="9" t="inlineStr"/>
      <c r="F10136" s="9" t="inlineStr">
        <is>
          <t>9328.30</t>
        </is>
      </c>
    </row>
    <row r="10137" ht="23" customHeight="1">
      <c r="A10137" s="9" t="inlineStr">
        <is>
          <t>9.147D</t>
        </is>
      </c>
      <c r="B10137" s="9" t="inlineStr">
        <is>
          <t>Providing and fixing factory made</t>
        </is>
      </c>
      <c r="C10137" s="9" t="inlineStr">
        <is>
          <t>uPVC white</t>
        </is>
      </c>
      <c r="D10137" s="9" t="inlineStr">
        <is>
          <t>colour sliding</t>
        </is>
      </c>
      <c r="E10137" s="9" t="inlineStr">
        <is>
          <t>glazed</t>
        </is>
      </c>
      <c r="F10137" s="9" t="inlineStr">
        <is>
          <t>window upto</t>
        </is>
      </c>
    </row>
    <row r="10138" ht="23" customHeight="1">
      <c r="A10138" s="9" t="inlineStr"/>
      <c r="B10138" s="9" t="inlineStr">
        <is>
          <t>1.50 m in height dimension comprising</t>
        </is>
      </c>
      <c r="C10138" s="9" t="inlineStr">
        <is>
          <t>of</t>
        </is>
      </c>
      <c r="D10138" s="9" t="inlineStr">
        <is>
          <t>uPVC multi-chambered</t>
        </is>
      </c>
      <c r="E10138" s="9" t="inlineStr"/>
      <c r="F10138" s="9" t="inlineStr">
        <is>
          <t>frame with in-</t>
        </is>
      </c>
    </row>
    <row r="10139" ht="23" customHeight="1">
      <c r="A10139" s="9" t="inlineStr"/>
      <c r="B10139" s="9" t="inlineStr">
        <is>
          <t>built roller track and sash extruded</t>
        </is>
      </c>
      <c r="C10139" s="9" t="inlineStr">
        <is>
          <t>profiles</t>
        </is>
      </c>
      <c r="D10139" s="9" t="inlineStr">
        <is>
          <t>duly reinforced</t>
        </is>
      </c>
      <c r="E10139" s="9" t="inlineStr">
        <is>
          <t>with</t>
        </is>
      </c>
      <c r="F10139" s="9" t="inlineStr">
        <is>
          <t>1.60 ± 0.2 mm</t>
        </is>
      </c>
    </row>
    <row r="10140" ht="23" customHeight="1">
      <c r="A10140" s="9" t="inlineStr"/>
      <c r="B10140" s="9" t="inlineStr">
        <is>
          <t>thick galvanized mild steel section</t>
        </is>
      </c>
      <c r="C10140" s="9" t="inlineStr">
        <is>
          <t>made</t>
        </is>
      </c>
      <c r="D10140" s="9" t="inlineStr">
        <is>
          <t>from roll forming</t>
        </is>
      </c>
      <c r="E10140" s="9" t="inlineStr">
        <is>
          <t>process</t>
        </is>
      </c>
      <c r="F10140" s="9" t="inlineStr">
        <is>
          <t>of required</t>
        </is>
      </c>
    </row>
    <row r="10141" ht="23" customHeight="1">
      <c r="A10141" s="9" t="inlineStr"/>
      <c r="B10141" s="9" t="inlineStr">
        <is>
          <t>length (shape &amp; size according to</t>
        </is>
      </c>
      <c r="C10141" s="9" t="inlineStr">
        <is>
          <t>uPVC profile),</t>
        </is>
      </c>
      <c r="D10141" s="9" t="inlineStr">
        <is>
          <t>appropriate</t>
        </is>
      </c>
      <c r="E10141" s="9" t="inlineStr">
        <is>
          <t>dimension</t>
        </is>
      </c>
      <c r="F10141" s="9" t="inlineStr">
        <is>
          <t>of uPVC</t>
        </is>
      </c>
    </row>
    <row r="10142" ht="11.5" customHeight="1">
      <c r="A10142" s="9" t="inlineStr"/>
      <c r="B10142" s="9" t="inlineStr">
        <is>
          <t>extruded glazing beads and uPVC</t>
        </is>
      </c>
      <c r="C10142" s="9" t="inlineStr">
        <is>
          <t>extruded</t>
        </is>
      </c>
      <c r="D10142" s="9" t="inlineStr">
        <is>
          <t>interlocks,</t>
        </is>
      </c>
      <c r="E10142" s="9" t="inlineStr">
        <is>
          <t>EPDM gasket,</t>
        </is>
      </c>
      <c r="F10142" s="9" t="inlineStr">
        <is>
          <t>wool pile,</t>
        </is>
      </c>
    </row>
    <row r="10143" ht="11.5" customHeight="1">
      <c r="A10143" s="9" t="inlineStr"/>
      <c r="B10143" s="9" t="inlineStr">
        <is>
          <t>zinc alloy (white powder coated) touch</t>
        </is>
      </c>
      <c r="C10143" s="9" t="inlineStr">
        <is>
          <t>locks</t>
        </is>
      </c>
      <c r="D10143" s="9" t="inlineStr">
        <is>
          <t>with hook,</t>
        </is>
      </c>
      <c r="E10143" s="9" t="inlineStr">
        <is>
          <t>zinc alloy</t>
        </is>
      </c>
      <c r="F10143" s="9" t="inlineStr">
        <is>
          <t>body with single</t>
        </is>
      </c>
    </row>
    <row r="10144" ht="11.5" customHeight="1">
      <c r="A10144" s="9" t="inlineStr"/>
      <c r="B10144" s="9" t="inlineStr">
        <is>
          <t>nylon rollers (weight bearing capacity</t>
        </is>
      </c>
      <c r="C10144" s="9" t="inlineStr">
        <is>
          <t>to be</t>
        </is>
      </c>
      <c r="D10144" s="9" t="inlineStr">
        <is>
          <t>40 kg), G.I</t>
        </is>
      </c>
      <c r="E10144" s="9" t="inlineStr">
        <is>
          <t>fasteners</t>
        </is>
      </c>
      <c r="F10144" s="9" t="inlineStr">
        <is>
          <t>100 x 8 mm size</t>
        </is>
      </c>
    </row>
    <row r="10145" ht="11.5" customHeight="1">
      <c r="A10145" s="9" t="inlineStr"/>
      <c r="B10145" s="9" t="inlineStr">
        <is>
          <t>for fixing frame to finished wall and</t>
        </is>
      </c>
      <c r="C10145" s="9" t="inlineStr">
        <is>
          <t>necessary</t>
        </is>
      </c>
      <c r="D10145" s="9" t="inlineStr">
        <is>
          <t>stainless</t>
        </is>
      </c>
      <c r="E10145" s="9" t="inlineStr">
        <is>
          <t>steel screws</t>
        </is>
      </c>
      <c r="F10145" s="9" t="inlineStr">
        <is>
          <t>etc. Profile</t>
        </is>
      </c>
    </row>
    <row r="10146" ht="23" customHeight="1">
      <c r="A10146" s="9" t="inlineStr"/>
      <c r="B10146" s="9" t="inlineStr">
        <is>
          <t>of frame &amp; sash shall be mitred</t>
        </is>
      </c>
      <c r="C10146" s="9" t="inlineStr">
        <is>
          <t>cut and fusion</t>
        </is>
      </c>
      <c r="D10146" s="9" t="inlineStr">
        <is>
          <t>welded</t>
        </is>
      </c>
      <c r="E10146" s="9" t="inlineStr">
        <is>
          <t>at all corners,</t>
        </is>
      </c>
      <c r="F10146" s="9" t="inlineStr">
        <is>
          <t>including</t>
        </is>
      </c>
    </row>
    <row r="10147" ht="11.5" customHeight="1">
      <c r="A10147" s="9" t="inlineStr"/>
      <c r="B10147" s="9" t="inlineStr">
        <is>
          <t>drilling of holes for fixing hardware's</t>
        </is>
      </c>
      <c r="C10147" s="9" t="inlineStr">
        <is>
          <t>and drainage</t>
        </is>
      </c>
      <c r="D10147" s="9" t="inlineStr">
        <is>
          <t>of water</t>
        </is>
      </c>
      <c r="E10147" s="9" t="inlineStr">
        <is>
          <t>etc. After</t>
        </is>
      </c>
      <c r="F10147" s="9" t="inlineStr">
        <is>
          <t>fixing frame</t>
        </is>
      </c>
    </row>
    <row r="10148" ht="23" customHeight="1">
      <c r="A10148" s="9" t="inlineStr"/>
      <c r="B10148" s="9" t="inlineStr">
        <is>
          <t>the gap between frame and adjacent</t>
        </is>
      </c>
      <c r="C10148" s="9" t="inlineStr">
        <is>
          <t>finished</t>
        </is>
      </c>
      <c r="D10148" s="9" t="inlineStr">
        <is>
          <t>wall shall</t>
        </is>
      </c>
      <c r="E10148" s="9" t="inlineStr">
        <is>
          <t>be filled with</t>
        </is>
      </c>
      <c r="F10148" s="9" t="inlineStr">
        <is>
          <t>weather proof</t>
        </is>
      </c>
    </row>
    <row r="10149" ht="23" customHeight="1">
      <c r="A10149" s="9" t="inlineStr"/>
      <c r="B10149" s="9" t="inlineStr">
        <is>
          <t>silicon sealent over backer rod of required</t>
        </is>
      </c>
      <c r="C10149" s="9" t="inlineStr">
        <is>
          <t>size</t>
        </is>
      </c>
      <c r="D10149" s="9" t="inlineStr">
        <is>
          <t>and of approved</t>
        </is>
      </c>
      <c r="E10149" s="9" t="inlineStr">
        <is>
          <t>quality,</t>
        </is>
      </c>
      <c r="F10149" s="9" t="inlineStr">
        <is>
          <t>all complete</t>
        </is>
      </c>
    </row>
    <row r="10150" ht="23" customHeight="1">
      <c r="A10150" s="9" t="inlineStr"/>
      <c r="B10150" s="9" t="inlineStr">
        <is>
          <t>as per approved drawing &amp; direction</t>
        </is>
      </c>
      <c r="C10150" s="9" t="inlineStr">
        <is>
          <t>of Engineer-in-Charge.</t>
        </is>
      </c>
      <c r="D10150" s="9" t="inlineStr"/>
      <c r="E10150" s="9" t="inlineStr">
        <is>
          <t>(Single</t>
        </is>
      </c>
      <c r="F10150" s="9" t="inlineStr">
        <is>
          <t>/ double glass</t>
        </is>
      </c>
    </row>
    <row r="10151" ht="23" customHeight="1">
      <c r="A10151" s="9" t="inlineStr"/>
      <c r="B10151" s="9" t="inlineStr">
        <is>
          <t>panes, wire mesh and silicon sealent</t>
        </is>
      </c>
      <c r="C10151" s="9" t="inlineStr">
        <is>
          <t>shall</t>
        </is>
      </c>
      <c r="D10151" s="9" t="inlineStr">
        <is>
          <t>be paid separately)</t>
        </is>
      </c>
      <c r="E10151" s="9" t="inlineStr"/>
      <c r="F10151" s="9" t="inlineStr"/>
    </row>
    <row r="10152" ht="11.5" customHeight="1">
      <c r="A10152" s="9" t="inlineStr"/>
      <c r="B10152" s="9" t="inlineStr">
        <is>
          <t>Note: For uPVC frame and sash</t>
        </is>
      </c>
      <c r="C10152" s="9" t="inlineStr">
        <is>
          <t>extruded</t>
        </is>
      </c>
      <c r="D10152" s="9" t="inlineStr">
        <is>
          <t>profiles</t>
        </is>
      </c>
      <c r="E10152" s="9" t="inlineStr">
        <is>
          <t>minus 5%</t>
        </is>
      </c>
      <c r="F10152" s="9" t="inlineStr">
        <is>
          <t>tolerance in</t>
        </is>
      </c>
    </row>
    <row r="10153" ht="11.5" customHeight="1">
      <c r="A10153" s="9" t="inlineStr"/>
      <c r="B10153" s="9" t="inlineStr">
        <is>
          <t>dimension i.e. in depth &amp; width</t>
        </is>
      </c>
      <c r="C10153" s="9" t="inlineStr">
        <is>
          <t>of profile</t>
        </is>
      </c>
      <c r="D10153" s="9" t="inlineStr">
        <is>
          <t>shall be</t>
        </is>
      </c>
      <c r="E10153" s="9" t="inlineStr">
        <is>
          <t>acceptable.</t>
        </is>
      </c>
      <c r="F10153" s="9" t="inlineStr">
        <is>
          <t>Variation in</t>
        </is>
      </c>
    </row>
    <row r="10154" ht="11.5" customHeight="1">
      <c r="A10154" s="9" t="inlineStr"/>
      <c r="B10154" s="9" t="inlineStr">
        <is>
          <t>profile dimension in higher side</t>
        </is>
      </c>
      <c r="C10154" s="9" t="inlineStr">
        <is>
          <t>shall be</t>
        </is>
      </c>
      <c r="D10154" s="9" t="inlineStr">
        <is>
          <t>accepted</t>
        </is>
      </c>
      <c r="E10154" s="9" t="inlineStr">
        <is>
          <t>but no extra</t>
        </is>
      </c>
      <c r="F10154" s="9" t="inlineStr">
        <is>
          <t>payment on</t>
        </is>
      </c>
    </row>
    <row r="10155" ht="11.5" customHeight="1">
      <c r="A10155" s="9" t="inlineStr"/>
      <c r="B10155" s="9" t="inlineStr">
        <is>
          <t>this account shall be made.</t>
        </is>
      </c>
      <c r="C10155" s="9" t="inlineStr"/>
      <c r="D10155" s="9" t="inlineStr"/>
      <c r="E10155" s="9" t="inlineStr"/>
      <c r="F10155" s="9" t="inlineStr"/>
    </row>
    <row r="10156" ht="11.5" customHeight="1">
      <c r="A10156" s="9" t="inlineStr">
        <is>
          <t>9.147D.1</t>
        </is>
      </c>
      <c r="B10156" s="9" t="inlineStr">
        <is>
          <t>Two track two panels sliding window</t>
        </is>
      </c>
      <c r="C10156" s="9" t="inlineStr">
        <is>
          <t>made</t>
        </is>
      </c>
      <c r="D10156" s="9" t="inlineStr">
        <is>
          <t>of (small</t>
        </is>
      </c>
      <c r="E10156" s="9" t="inlineStr">
        <is>
          <t>series)</t>
        </is>
      </c>
      <c r="F10156" s="9" t="inlineStr">
        <is>
          <t>frame 52 x 44</t>
        </is>
      </c>
    </row>
    <row r="10157" ht="11.5" customHeight="1">
      <c r="A10157" s="9" t="inlineStr"/>
      <c r="B10157" s="9" t="inlineStr">
        <is>
          <t>mm &amp;sash 32 x 60 mm both having</t>
        </is>
      </c>
      <c r="C10157" s="9" t="inlineStr">
        <is>
          <t>wall</t>
        </is>
      </c>
      <c r="D10157" s="9" t="inlineStr">
        <is>
          <t>thickness of</t>
        </is>
      </c>
      <c r="E10157" s="9" t="inlineStr">
        <is>
          <t>1.9 ± 0.2</t>
        </is>
      </c>
      <c r="F10157" s="9" t="inlineStr">
        <is>
          <t>mm and single</t>
        </is>
      </c>
    </row>
    <row r="10158" ht="23" customHeight="1">
      <c r="A10158" s="9" t="inlineStr"/>
      <c r="B10158" s="9" t="inlineStr">
        <is>
          <t>glazing bead of appropriate dimension.</t>
        </is>
      </c>
      <c r="C10158" s="9" t="inlineStr"/>
      <c r="D10158" s="9" t="inlineStr">
        <is>
          <t>(Area of window</t>
        </is>
      </c>
      <c r="E10158" s="9" t="inlineStr">
        <is>
          <t>upto</t>
        </is>
      </c>
      <c r="F10158" s="9" t="inlineStr">
        <is>
          <t>1.75 sqm)</t>
        </is>
      </c>
    </row>
    <row r="10159" ht="11.5" customHeight="1">
      <c r="A10159" s="10" t="inlineStr">
        <is>
          <t>Code</t>
        </is>
      </c>
      <c r="B10159" s="10" t="inlineStr">
        <is>
          <t>Description</t>
        </is>
      </c>
      <c r="C10159" s="10" t="inlineStr">
        <is>
          <t>Unit</t>
        </is>
      </c>
      <c r="D10159" s="10" t="inlineStr">
        <is>
          <t>Quantity</t>
        </is>
      </c>
      <c r="E10159" s="10" t="inlineStr">
        <is>
          <t>Rate</t>
        </is>
      </c>
      <c r="F10159" s="10" t="inlineStr">
        <is>
          <t>Amount</t>
        </is>
      </c>
    </row>
    <row r="10160" ht="11.5" customHeight="1">
      <c r="A10160" s="9" t="inlineStr"/>
      <c r="B10160" s="9" t="inlineStr">
        <is>
          <t>Detail of cost for uPVC sliding window</t>
        </is>
      </c>
      <c r="C10160" s="9" t="inlineStr"/>
      <c r="D10160" s="9" t="inlineStr"/>
      <c r="E10160" s="9" t="inlineStr"/>
      <c r="F10160" s="9" t="inlineStr"/>
    </row>
    <row r="10161" ht="11.5" customHeight="1">
      <c r="A10161" s="9" t="inlineStr"/>
      <c r="B10161" s="9" t="inlineStr">
        <is>
          <t>size 1.20 x 1.35 m = 1.62 sqm.</t>
        </is>
      </c>
      <c r="C10161" s="9" t="inlineStr"/>
      <c r="D10161" s="9" t="inlineStr"/>
      <c r="E10161" s="9" t="inlineStr"/>
      <c r="F10161" s="9" t="inlineStr"/>
    </row>
    <row r="10162" ht="11.5" customHeight="1">
      <c r="A10162" s="9" t="inlineStr"/>
      <c r="B10162" s="9" t="inlineStr">
        <is>
          <t>MATERIAL</t>
        </is>
      </c>
      <c r="C10162" s="9" t="inlineStr"/>
      <c r="D10162" s="9" t="inlineStr"/>
      <c r="E10162" s="9" t="inlineStr"/>
      <c r="F10162" s="9" t="inlineStr"/>
    </row>
    <row r="10164" ht="11.5" customHeight="1">
      <c r="A10164" s="10" t="inlineStr">
        <is>
          <t>Code</t>
        </is>
      </c>
      <c r="B10164" s="10" t="inlineStr">
        <is>
          <t>Description</t>
        </is>
      </c>
      <c r="C10164" s="10" t="inlineStr">
        <is>
          <t>Unit</t>
        </is>
      </c>
      <c r="D10164" s="10" t="inlineStr">
        <is>
          <t>Quantity</t>
        </is>
      </c>
      <c r="E10164" s="10" t="inlineStr">
        <is>
          <t>Rate</t>
        </is>
      </c>
      <c r="F10164" s="10" t="inlineStr">
        <is>
          <t>Amount</t>
        </is>
      </c>
    </row>
    <row r="10165" ht="11.5" customHeight="1">
      <c r="A10165" s="9" t="inlineStr">
        <is>
          <t>8137</t>
        </is>
      </c>
      <c r="B10165" s="9" t="inlineStr">
        <is>
          <t>uPVC extruded (small series) 2 track</t>
        </is>
      </c>
      <c r="C10165" s="9" t="inlineStr"/>
      <c r="D10165" s="9" t="inlineStr"/>
      <c r="E10165" s="9" t="inlineStr"/>
      <c r="F10165" s="9" t="inlineStr"/>
    </row>
    <row r="10166" ht="11.5" customHeight="1">
      <c r="A10166" s="9" t="inlineStr"/>
      <c r="B10166" s="9" t="inlineStr">
        <is>
          <t>sliding window sash size 32x60mm i/c</t>
        </is>
      </c>
      <c r="C10166" s="9" t="inlineStr"/>
      <c r="D10166" s="9" t="inlineStr"/>
      <c r="E10166" s="9" t="inlineStr"/>
      <c r="F10166" s="9" t="inlineStr"/>
    </row>
    <row r="10167" ht="11.5" customHeight="1">
      <c r="A10167" s="9" t="inlineStr"/>
      <c r="B10167" s="9" t="inlineStr">
        <is>
          <t>5% wastage</t>
        </is>
      </c>
      <c r="C10167" s="9" t="inlineStr">
        <is>
          <t>metre</t>
        </is>
      </c>
      <c r="D10167" s="9" t="inlineStr">
        <is>
          <t>7.90</t>
        </is>
      </c>
      <c r="E10167" s="9" t="inlineStr">
        <is>
          <t>265.00</t>
        </is>
      </c>
      <c r="F10167" s="9" t="inlineStr">
        <is>
          <t>2093.50</t>
        </is>
      </c>
    </row>
    <row r="10168" ht="11.5" customHeight="1">
      <c r="A10168" s="9" t="inlineStr">
        <is>
          <t>8140</t>
        </is>
      </c>
      <c r="B10168" s="9" t="inlineStr">
        <is>
          <t>uPVC extruded interlock of</t>
        </is>
      </c>
      <c r="C10168" s="9" t="inlineStr"/>
      <c r="D10168" s="9" t="inlineStr"/>
      <c r="E10168" s="9" t="inlineStr"/>
      <c r="F10168" s="9" t="inlineStr"/>
    </row>
    <row r="10169" ht="11.5" customHeight="1">
      <c r="A10169" s="9" t="inlineStr"/>
      <c r="B10169" s="9" t="inlineStr">
        <is>
          <t>appropriate dimension for small series</t>
        </is>
      </c>
      <c r="C10169" s="9" t="inlineStr"/>
      <c r="D10169" s="9" t="inlineStr"/>
      <c r="E10169" s="9" t="inlineStr"/>
      <c r="F10169" s="9" t="inlineStr"/>
    </row>
    <row r="10170" ht="11.5" customHeight="1">
      <c r="A10170" s="9" t="inlineStr"/>
      <c r="B10170" s="9" t="inlineStr">
        <is>
          <t>sliding window sash i/c 5% wastage</t>
        </is>
      </c>
      <c r="C10170" s="9" t="inlineStr">
        <is>
          <t>metre</t>
        </is>
      </c>
      <c r="D10170" s="9" t="inlineStr">
        <is>
          <t>2.69</t>
        </is>
      </c>
      <c r="E10170" s="9" t="inlineStr">
        <is>
          <t>80.00</t>
        </is>
      </c>
      <c r="F10170" s="9" t="inlineStr">
        <is>
          <t>215.20</t>
        </is>
      </c>
    </row>
    <row r="10171" ht="11.5" customHeight="1">
      <c r="A10171" s="9" t="inlineStr">
        <is>
          <t>8131</t>
        </is>
      </c>
      <c r="B10171" s="9" t="inlineStr">
        <is>
          <t>uPVC extruded glazing bead of</t>
        </is>
      </c>
      <c r="C10171" s="9" t="inlineStr"/>
      <c r="D10171" s="9" t="inlineStr"/>
      <c r="E10171" s="9" t="inlineStr"/>
      <c r="F10171" s="9" t="inlineStr"/>
    </row>
    <row r="10172" ht="11.5" customHeight="1">
      <c r="A10172" s="9" t="inlineStr"/>
      <c r="B10172" s="9" t="inlineStr">
        <is>
          <t>appropriate dimension for small series</t>
        </is>
      </c>
      <c r="C10172" s="9" t="inlineStr"/>
      <c r="D10172" s="9" t="inlineStr"/>
      <c r="E10172" s="9" t="inlineStr"/>
      <c r="F10172" s="9" t="inlineStr"/>
    </row>
    <row r="10173" ht="11.5" customHeight="1">
      <c r="A10173" s="9" t="inlineStr"/>
      <c r="B10173" s="9" t="inlineStr">
        <is>
          <t>sliding window sash i/c 5% wastage</t>
        </is>
      </c>
      <c r="C10173" s="9" t="inlineStr">
        <is>
          <t>metre</t>
        </is>
      </c>
      <c r="D10173" s="9" t="inlineStr">
        <is>
          <t>6.92</t>
        </is>
      </c>
      <c r="E10173" s="9" t="inlineStr">
        <is>
          <t>60.00</t>
        </is>
      </c>
      <c r="F10173" s="9" t="inlineStr">
        <is>
          <t>415.20</t>
        </is>
      </c>
    </row>
    <row r="10174" ht="11.5" customHeight="1">
      <c r="A10174" s="9" t="inlineStr"/>
      <c r="B10174" s="9" t="inlineStr">
        <is>
          <t>Galvanized iron reinforcement for</t>
        </is>
      </c>
      <c r="C10174" s="9" t="inlineStr"/>
      <c r="D10174" s="9" t="inlineStr"/>
      <c r="E10174" s="9" t="inlineStr"/>
      <c r="F10174" s="9" t="inlineStr"/>
    </row>
    <row r="10175" ht="11.5" customHeight="1">
      <c r="A10175" s="9" t="inlineStr">
        <is>
          <t>3991</t>
        </is>
      </c>
      <c r="B10175" s="9" t="inlineStr">
        <is>
          <t>Galvanized iron (1.6 ± 0.2 mm) thick</t>
        </is>
      </c>
      <c r="C10175" s="9" t="inlineStr"/>
      <c r="D10175" s="9" t="inlineStr"/>
      <c r="E10175" s="9" t="inlineStr"/>
      <c r="F10175" s="9" t="inlineStr"/>
    </row>
    <row r="10176" ht="11.5" customHeight="1">
      <c r="A10176" s="9" t="inlineStr"/>
      <c r="B10176" s="9" t="inlineStr">
        <is>
          <t>reinforcement for small series 2 track</t>
        </is>
      </c>
      <c r="C10176" s="9" t="inlineStr"/>
      <c r="D10176" s="9" t="inlineStr"/>
      <c r="E10176" s="9" t="inlineStr"/>
      <c r="F10176" s="9" t="inlineStr"/>
    </row>
    <row r="10177" ht="11.5" customHeight="1">
      <c r="A10177" s="9" t="inlineStr"/>
      <c r="B10177" s="9" t="inlineStr">
        <is>
          <t>sliding window frame and sash i/c 5%</t>
        </is>
      </c>
      <c r="C10177" s="9" t="inlineStr"/>
      <c r="D10177" s="9" t="inlineStr"/>
      <c r="E10177" s="9" t="inlineStr"/>
      <c r="F10177" s="9" t="inlineStr"/>
    </row>
    <row r="10178" ht="11.5" customHeight="1">
      <c r="A10178" s="9" t="inlineStr"/>
      <c r="B10178" s="9" t="inlineStr">
        <is>
          <t>wastage</t>
        </is>
      </c>
      <c r="C10178" s="9" t="inlineStr">
        <is>
          <t>metre</t>
        </is>
      </c>
      <c r="D10178" s="9" t="inlineStr">
        <is>
          <t>12.36</t>
        </is>
      </c>
      <c r="E10178" s="9" t="inlineStr">
        <is>
          <t>66.00</t>
        </is>
      </c>
      <c r="F10178" s="9" t="inlineStr">
        <is>
          <t>815.76</t>
        </is>
      </c>
    </row>
    <row r="10179" ht="11.5" customHeight="1">
      <c r="A10179" s="9" t="inlineStr"/>
      <c r="B10179" s="9" t="inlineStr">
        <is>
          <t>2 Track Sliding (Window Frame =</t>
        </is>
      </c>
      <c r="C10179" s="9" t="inlineStr"/>
      <c r="D10179" s="9" t="inlineStr"/>
      <c r="E10179" s="9" t="inlineStr"/>
      <c r="F10179" s="9" t="inlineStr"/>
    </row>
    <row r="10180" ht="11.5" customHeight="1">
      <c r="A10180" s="9" t="inlineStr"/>
      <c r="B10180" s="9" t="inlineStr">
        <is>
          <t>5.06 M + Window Sash = 7.30 M)</t>
        </is>
      </c>
      <c r="C10180" s="9" t="inlineStr"/>
      <c r="D10180" s="9" t="inlineStr"/>
      <c r="E10180" s="9" t="inlineStr"/>
      <c r="F10180" s="9" t="inlineStr"/>
    </row>
    <row r="10181" ht="11.5" customHeight="1">
      <c r="A10181" s="9" t="inlineStr"/>
      <c r="B10181" s="9" t="inlineStr">
        <is>
          <t>Total = 12.36 M</t>
        </is>
      </c>
      <c r="C10181" s="9" t="inlineStr"/>
      <c r="D10181" s="9" t="inlineStr"/>
      <c r="E10181" s="9" t="inlineStr"/>
      <c r="F10181" s="9" t="inlineStr"/>
    </row>
    <row r="10182" ht="11.5" customHeight="1">
      <c r="A10182" s="9" t="inlineStr">
        <is>
          <t>7390</t>
        </is>
      </c>
      <c r="B10182" s="9" t="inlineStr">
        <is>
          <t>EPDM Gasket for uPVC window/door</t>
        </is>
      </c>
      <c r="C10182" s="9" t="inlineStr"/>
      <c r="D10182" s="9" t="inlineStr"/>
      <c r="E10182" s="9" t="inlineStr"/>
      <c r="F10182" s="9" t="inlineStr"/>
    </row>
    <row r="10183" ht="11.5" customHeight="1">
      <c r="A10183" s="9" t="inlineStr"/>
      <c r="B10183" s="9" t="inlineStr">
        <is>
          <t>i/c 5% wastage</t>
        </is>
      </c>
      <c r="C10183" s="9" t="inlineStr">
        <is>
          <t>metre</t>
        </is>
      </c>
      <c r="D10183" s="9" t="inlineStr">
        <is>
          <t>13.84</t>
        </is>
      </c>
      <c r="E10183" s="9" t="inlineStr">
        <is>
          <t>19.00</t>
        </is>
      </c>
      <c r="F10183" s="9" t="inlineStr">
        <is>
          <t>262.96</t>
        </is>
      </c>
    </row>
    <row r="10184" ht="11.5" customHeight="1">
      <c r="A10184" s="9" t="inlineStr">
        <is>
          <t>8773</t>
        </is>
      </c>
      <c r="B10184" s="9" t="inlineStr">
        <is>
          <t>Wool pile/ weather pile strip for uPVC</t>
        </is>
      </c>
      <c r="C10184" s="9" t="inlineStr"/>
      <c r="D10184" s="9" t="inlineStr"/>
      <c r="E10184" s="9" t="inlineStr"/>
      <c r="F10184" s="9" t="inlineStr"/>
    </row>
    <row r="10185" ht="11.5" customHeight="1">
      <c r="A10185" s="9" t="inlineStr"/>
      <c r="B10185" s="9" t="inlineStr">
        <is>
          <t>sliding window i/c 5% wastage</t>
        </is>
      </c>
      <c r="C10185" s="9" t="inlineStr">
        <is>
          <t>metre</t>
        </is>
      </c>
      <c r="D10185" s="9" t="inlineStr">
        <is>
          <t>18.48</t>
        </is>
      </c>
      <c r="E10185" s="9" t="inlineStr">
        <is>
          <t>20.00</t>
        </is>
      </c>
      <c r="F10185" s="9" t="inlineStr">
        <is>
          <t>369.60</t>
        </is>
      </c>
    </row>
    <row r="10186" ht="11.5" customHeight="1">
      <c r="A10186" s="9" t="inlineStr">
        <is>
          <t>3995</t>
        </is>
      </c>
      <c r="B10186" s="9" t="inlineStr">
        <is>
          <t>G.I fasteners 100 x 8 mm</t>
        </is>
      </c>
      <c r="C10186" s="9" t="inlineStr">
        <is>
          <t>each</t>
        </is>
      </c>
      <c r="D10186" s="9" t="inlineStr">
        <is>
          <t>12.00</t>
        </is>
      </c>
      <c r="E10186" s="9" t="inlineStr">
        <is>
          <t>14.00</t>
        </is>
      </c>
      <c r="F10186" s="9" t="inlineStr">
        <is>
          <t>168.00</t>
        </is>
      </c>
    </row>
    <row r="10187" ht="11.5" customHeight="1">
      <c r="A10187" s="9" t="inlineStr">
        <is>
          <t>8751</t>
        </is>
      </c>
      <c r="B10187" s="9" t="inlineStr">
        <is>
          <t>Zinc alloy (white powder coated) touch</t>
        </is>
      </c>
      <c r="C10187" s="9" t="inlineStr"/>
      <c r="D10187" s="9" t="inlineStr"/>
      <c r="E10187" s="9" t="inlineStr"/>
      <c r="F10187" s="9" t="inlineStr"/>
    </row>
    <row r="10188" ht="11.5" customHeight="1">
      <c r="A10188" s="9" t="inlineStr"/>
      <c r="B10188" s="9" t="inlineStr">
        <is>
          <t>lock with hook for uPVC window</t>
        </is>
      </c>
      <c r="C10188" s="9" t="inlineStr">
        <is>
          <t>each</t>
        </is>
      </c>
      <c r="D10188" s="9" t="inlineStr">
        <is>
          <t>2.00</t>
        </is>
      </c>
      <c r="E10188" s="9" t="inlineStr">
        <is>
          <t>105.00</t>
        </is>
      </c>
      <c r="F10188" s="9" t="inlineStr">
        <is>
          <t>210.00</t>
        </is>
      </c>
    </row>
    <row r="10189" ht="11.5" customHeight="1">
      <c r="A10189" s="9" t="inlineStr">
        <is>
          <t>8752</t>
        </is>
      </c>
      <c r="B10189" s="9" t="inlineStr">
        <is>
          <t>Zinc alloy body with single nylon roller</t>
        </is>
      </c>
      <c r="C10189" s="9" t="inlineStr"/>
      <c r="D10189" s="9" t="inlineStr"/>
      <c r="E10189" s="9" t="inlineStr"/>
      <c r="F10189" s="9" t="inlineStr"/>
    </row>
    <row r="10190" ht="11.5" customHeight="1">
      <c r="A10190" s="9" t="inlineStr"/>
      <c r="B10190" s="9" t="inlineStr">
        <is>
          <t>(weight bearing capacity to be 40 Kg)</t>
        </is>
      </c>
      <c r="C10190" s="9" t="inlineStr"/>
      <c r="D10190" s="9" t="inlineStr"/>
      <c r="E10190" s="9" t="inlineStr"/>
      <c r="F10190" s="9" t="inlineStr"/>
    </row>
    <row r="10191" ht="11.5" customHeight="1">
      <c r="A10191" s="9" t="inlineStr"/>
      <c r="B10191" s="9" t="inlineStr">
        <is>
          <t>for uPVC sliding window</t>
        </is>
      </c>
      <c r="C10191" s="9" t="inlineStr">
        <is>
          <t>each</t>
        </is>
      </c>
      <c r="D10191" s="9" t="inlineStr">
        <is>
          <t>4.00</t>
        </is>
      </c>
      <c r="E10191" s="9" t="inlineStr">
        <is>
          <t>56.00</t>
        </is>
      </c>
      <c r="F10191" s="9" t="inlineStr">
        <is>
          <t>224.00</t>
        </is>
      </c>
    </row>
    <row r="10192" ht="11.5" customHeight="1">
      <c r="A10192" s="9" t="inlineStr">
        <is>
          <t>9999</t>
        </is>
      </c>
      <c r="B10192" s="9" t="inlineStr">
        <is>
          <t>Sundries, plastic packers, plastic</t>
        </is>
      </c>
      <c r="C10192" s="9" t="inlineStr"/>
      <c r="D10192" s="9" t="inlineStr"/>
      <c r="E10192" s="9" t="inlineStr"/>
      <c r="F10192" s="9" t="inlineStr"/>
    </row>
    <row r="10193" ht="11.5" customHeight="1">
      <c r="A10193" s="9" t="inlineStr"/>
      <c r="B10193" s="9" t="inlineStr">
        <is>
          <t>caps, SS screws and carriage of</t>
        </is>
      </c>
      <c r="C10193" s="9" t="inlineStr"/>
      <c r="D10193" s="9" t="inlineStr"/>
      <c r="E10193" s="9" t="inlineStr"/>
      <c r="F10193" s="9" t="inlineStr"/>
    </row>
    <row r="10194" ht="11.5" customHeight="1">
      <c r="A10194" s="9" t="inlineStr"/>
      <c r="B10194" s="9" t="inlineStr">
        <is>
          <t>material</t>
        </is>
      </c>
      <c r="C10194" s="9" t="inlineStr">
        <is>
          <t>L.S.</t>
        </is>
      </c>
      <c r="D10194" s="9" t="inlineStr">
        <is>
          <t>170.00</t>
        </is>
      </c>
      <c r="E10194" s="9" t="inlineStr">
        <is>
          <t>2.00</t>
        </is>
      </c>
      <c r="F10194" s="9" t="inlineStr">
        <is>
          <t>340.00</t>
        </is>
      </c>
    </row>
    <row r="10195" ht="11.5" customHeight="1">
      <c r="A10195" s="9" t="inlineStr"/>
      <c r="B10195" s="9" t="inlineStr">
        <is>
          <t>LABOUR</t>
        </is>
      </c>
      <c r="C10195" s="9" t="inlineStr"/>
      <c r="D10195" s="9" t="inlineStr"/>
      <c r="E10195" s="9" t="inlineStr"/>
      <c r="F10195" s="9" t="inlineStr"/>
    </row>
    <row r="10196" ht="11.5" customHeight="1">
      <c r="A10196" s="9" t="inlineStr">
        <is>
          <t>0162</t>
        </is>
      </c>
      <c r="B10196" s="9" t="inlineStr">
        <is>
          <t>Labour for fabrication of uPVC</t>
        </is>
      </c>
      <c r="C10196" s="9" t="inlineStr"/>
      <c r="D10196" s="9" t="inlineStr"/>
      <c r="E10196" s="9" t="inlineStr"/>
      <c r="F10196" s="9" t="inlineStr"/>
    </row>
    <row r="10197" ht="11.5" customHeight="1">
      <c r="A10197" s="9" t="inlineStr"/>
      <c r="B10197" s="9" t="inlineStr">
        <is>
          <t>extruded sliding windows including</t>
        </is>
      </c>
      <c r="C10197" s="9" t="inlineStr"/>
      <c r="D10197" s="9" t="inlineStr"/>
      <c r="E10197" s="9" t="inlineStr"/>
      <c r="F10197" s="9" t="inlineStr"/>
    </row>
    <row r="10198" ht="11.5" customHeight="1">
      <c r="A10198" s="9" t="inlineStr"/>
      <c r="B10198" s="9" t="inlineStr">
        <is>
          <t>drilling holes, fixing of fittings &amp;</t>
        </is>
      </c>
      <c r="C10198" s="9" t="inlineStr"/>
      <c r="D10198" s="9" t="inlineStr"/>
      <c r="E10198" s="9" t="inlineStr"/>
      <c r="F10198" s="9" t="inlineStr"/>
    </row>
    <row r="10199" ht="11.5" customHeight="1">
      <c r="A10199" s="9" t="inlineStr"/>
      <c r="B10199" s="9" t="inlineStr">
        <is>
          <t>hardwares, hire charges of drill</t>
        </is>
      </c>
      <c r="C10199" s="9" t="inlineStr"/>
      <c r="D10199" s="9" t="inlineStr"/>
      <c r="E10199" s="9" t="inlineStr"/>
      <c r="F10199" s="9" t="inlineStr"/>
    </row>
    <row r="10200" ht="11.5" customHeight="1">
      <c r="A10200" s="9" t="inlineStr"/>
      <c r="B10200" s="9" t="inlineStr">
        <is>
          <t>machine and electricity charges etc.</t>
        </is>
      </c>
      <c r="C10200" s="9" t="inlineStr">
        <is>
          <t>sqm</t>
        </is>
      </c>
      <c r="D10200" s="9" t="inlineStr">
        <is>
          <t>1.62</t>
        </is>
      </c>
      <c r="E10200" s="9" t="inlineStr">
        <is>
          <t>485.00</t>
        </is>
      </c>
      <c r="F10200" s="9" t="inlineStr">
        <is>
          <t>785.70</t>
        </is>
      </c>
    </row>
    <row r="10201" ht="11.5" customHeight="1">
      <c r="A10201" s="9" t="inlineStr">
        <is>
          <t>0163</t>
        </is>
      </c>
      <c r="B10201" s="9" t="inlineStr">
        <is>
          <t>Labour for installation of uPVC</t>
        </is>
      </c>
      <c r="C10201" s="9" t="inlineStr"/>
      <c r="D10201" s="9" t="inlineStr"/>
      <c r="E10201" s="9" t="inlineStr"/>
      <c r="F10201" s="9" t="inlineStr"/>
    </row>
    <row r="10202" ht="11.5" customHeight="1">
      <c r="A10202" s="9" t="inlineStr"/>
      <c r="B10202" s="9" t="inlineStr">
        <is>
          <t>extruded sliding windows including</t>
        </is>
      </c>
      <c r="C10202" s="9" t="inlineStr"/>
      <c r="D10202" s="9" t="inlineStr"/>
      <c r="E10202" s="9" t="inlineStr"/>
      <c r="F10202" s="9" t="inlineStr"/>
    </row>
    <row r="10203" ht="11.5" customHeight="1">
      <c r="A10203" s="9" t="inlineStr"/>
      <c r="B10203" s="9" t="inlineStr">
        <is>
          <t>scaffolding</t>
        </is>
      </c>
      <c r="C10203" s="9" t="inlineStr">
        <is>
          <t>sqm</t>
        </is>
      </c>
      <c r="D10203" s="9" t="inlineStr">
        <is>
          <t>1.62</t>
        </is>
      </c>
      <c r="E10203" s="9" t="inlineStr">
        <is>
          <t>430.00</t>
        </is>
      </c>
      <c r="F10203" s="9" t="inlineStr">
        <is>
          <t>696.60</t>
        </is>
      </c>
    </row>
    <row r="10204" ht="11.5" customHeight="1">
      <c r="A10204" s="9" t="inlineStr"/>
      <c r="B10204" s="9" t="inlineStr">
        <is>
          <t>TOTAL</t>
        </is>
      </c>
      <c r="C10204" s="9" t="inlineStr"/>
      <c r="D10204" s="9" t="inlineStr"/>
      <c r="E10204" s="9" t="inlineStr"/>
      <c r="F10204" s="9" t="inlineStr">
        <is>
          <t>8124.12 W</t>
        </is>
      </c>
    </row>
    <row r="10205" ht="11.5" customHeight="1">
      <c r="A10205" s="9" t="inlineStr"/>
      <c r="B10205" s="9" t="inlineStr">
        <is>
          <t>Add 1 % Water charges on "W"</t>
        </is>
      </c>
      <c r="C10205" s="9" t="inlineStr"/>
      <c r="D10205" s="9" t="inlineStr"/>
      <c r="E10205" s="9" t="inlineStr"/>
      <c r="F10205" s="9" t="inlineStr">
        <is>
          <t>81.24</t>
        </is>
      </c>
    </row>
    <row r="10206" ht="11.5" customHeight="1">
      <c r="A10206" s="9" t="inlineStr"/>
      <c r="B10206" s="9" t="inlineStr">
        <is>
          <t>TOTAL</t>
        </is>
      </c>
      <c r="C10206" s="9" t="inlineStr"/>
      <c r="D10206" s="9" t="inlineStr"/>
      <c r="E10206" s="9" t="inlineStr"/>
      <c r="F10206" s="9" t="inlineStr">
        <is>
          <t>8205.36 X</t>
        </is>
      </c>
    </row>
    <row r="10207" ht="11.5" customHeight="1">
      <c r="A10207" s="9" t="inlineStr"/>
      <c r="B10207" s="9" t="inlineStr">
        <is>
          <t>Add GST on "X" (multiplying factor</t>
        </is>
      </c>
      <c r="C10207" s="9" t="inlineStr"/>
      <c r="D10207" s="9" t="inlineStr"/>
      <c r="E10207" s="9" t="inlineStr"/>
      <c r="F10207" s="9" t="inlineStr"/>
    </row>
    <row r="10208" ht="11.5" customHeight="1">
      <c r="A10208" s="9" t="inlineStr"/>
      <c r="B10208" s="9" t="inlineStr">
        <is>
          <t>0.1405)</t>
        </is>
      </c>
      <c r="C10208" s="9" t="inlineStr"/>
      <c r="D10208" s="9" t="inlineStr"/>
      <c r="E10208" s="9" t="inlineStr"/>
      <c r="F10208" s="9" t="inlineStr">
        <is>
          <t>1152.85</t>
        </is>
      </c>
    </row>
    <row r="10209" ht="11.5" customHeight="1">
      <c r="A10209" s="9" t="inlineStr"/>
      <c r="B10209" s="9" t="inlineStr">
        <is>
          <t>TOTAL</t>
        </is>
      </c>
      <c r="C10209" s="9" t="inlineStr"/>
      <c r="D10209" s="9" t="inlineStr"/>
      <c r="E10209" s="9" t="inlineStr"/>
      <c r="F10209" s="9" t="inlineStr">
        <is>
          <t>9358.21 Y</t>
        </is>
      </c>
    </row>
    <row r="10210" ht="11.5" customHeight="1">
      <c r="A10210" s="9" t="inlineStr"/>
      <c r="B10210" s="9" t="inlineStr">
        <is>
          <t>Add 15% CPOH on "Y"</t>
        </is>
      </c>
      <c r="C10210" s="9" t="inlineStr"/>
      <c r="D10210" s="9" t="inlineStr"/>
      <c r="E10210" s="9" t="inlineStr"/>
      <c r="F10210" s="9" t="inlineStr">
        <is>
          <t>1403.73</t>
        </is>
      </c>
    </row>
    <row r="10211" ht="11.5" customHeight="1">
      <c r="A10211" s="9" t="inlineStr"/>
      <c r="B10211" s="9" t="inlineStr">
        <is>
          <t>TOTAL</t>
        </is>
      </c>
      <c r="C10211" s="9" t="inlineStr"/>
      <c r="D10211" s="9" t="inlineStr"/>
      <c r="E10211" s="9" t="inlineStr"/>
      <c r="F10211" s="9" t="inlineStr">
        <is>
          <t>10761.95 Z</t>
        </is>
      </c>
    </row>
    <row r="10212" ht="11.5" customHeight="1">
      <c r="A10212" s="9" t="inlineStr"/>
      <c r="B10212" s="9" t="inlineStr">
        <is>
          <t>Add Cess @ 1% on "Z"</t>
        </is>
      </c>
      <c r="C10212" s="9" t="inlineStr"/>
      <c r="D10212" s="9" t="inlineStr"/>
      <c r="E10212" s="9" t="inlineStr"/>
      <c r="F10212" s="9" t="inlineStr">
        <is>
          <t>107.62</t>
        </is>
      </c>
    </row>
    <row r="10213" ht="11.5" customHeight="1">
      <c r="A10213" s="9" t="inlineStr"/>
      <c r="B10213" s="9" t="inlineStr">
        <is>
          <t>Cost of 1.62 sqm</t>
        </is>
      </c>
      <c r="C10213" s="9" t="inlineStr"/>
      <c r="D10213" s="9" t="inlineStr"/>
      <c r="E10213" s="9" t="inlineStr"/>
      <c r="F10213" s="9" t="inlineStr">
        <is>
          <t>10869.57</t>
        </is>
      </c>
    </row>
    <row r="10214" ht="11.5" customHeight="1">
      <c r="A10214" s="9" t="inlineStr"/>
      <c r="B10214" s="9" t="inlineStr">
        <is>
          <t>Cost of 1.00 sqm</t>
        </is>
      </c>
      <c r="C10214" s="9" t="inlineStr"/>
      <c r="D10214" s="9" t="inlineStr"/>
      <c r="E10214" s="9" t="inlineStr"/>
      <c r="F10214" s="9" t="inlineStr">
        <is>
          <t>6709.61</t>
        </is>
      </c>
    </row>
    <row r="10215" ht="11.5" customHeight="1">
      <c r="A10215" s="9" t="inlineStr"/>
      <c r="B10215" s="9" t="inlineStr">
        <is>
          <t>Say</t>
        </is>
      </c>
      <c r="C10215" s="9" t="inlineStr"/>
      <c r="D10215" s="9" t="inlineStr"/>
      <c r="E10215" s="9" t="inlineStr"/>
      <c r="F10215" s="9" t="inlineStr">
        <is>
          <t>6709.60</t>
        </is>
      </c>
    </row>
    <row r="10217" ht="11.5" customHeight="1">
      <c r="A10217" s="9" t="inlineStr">
        <is>
          <t>9.147D.2</t>
        </is>
      </c>
      <c r="B10217" s="9" t="inlineStr">
        <is>
          <t>Three track three panels sliding</t>
        </is>
      </c>
      <c r="C10217" s="9" t="inlineStr">
        <is>
          <t>window with</t>
        </is>
      </c>
      <c r="D10217" s="9" t="inlineStr">
        <is>
          <t>fly proof</t>
        </is>
      </c>
      <c r="E10217" s="9" t="inlineStr">
        <is>
          <t>SS wire</t>
        </is>
      </c>
      <c r="F10217" s="9" t="inlineStr">
        <is>
          <t>mesh (Two nos.</t>
        </is>
      </c>
    </row>
    <row r="10218" ht="23" customHeight="1">
      <c r="A10218" s="9" t="inlineStr"/>
      <c r="B10218" s="9" t="inlineStr">
        <is>
          <t>glazed &amp; one no. wire mesh panels)</t>
        </is>
      </c>
      <c r="C10218" s="9" t="inlineStr">
        <is>
          <t>made</t>
        </is>
      </c>
      <c r="D10218" s="9" t="inlineStr">
        <is>
          <t>of (small series)</t>
        </is>
      </c>
      <c r="E10218" s="9" t="inlineStr">
        <is>
          <t>frame</t>
        </is>
      </c>
      <c r="F10218" s="9" t="inlineStr">
        <is>
          <t>92 x 44 mm &amp;</t>
        </is>
      </c>
    </row>
    <row r="10219" ht="11.5" customHeight="1">
      <c r="A10219" s="9" t="inlineStr"/>
      <c r="B10219" s="9" t="inlineStr">
        <is>
          <t>sash 32 x 60 mm both having wall</t>
        </is>
      </c>
      <c r="C10219" s="9" t="inlineStr">
        <is>
          <t>thickness</t>
        </is>
      </c>
      <c r="D10219" s="9" t="inlineStr">
        <is>
          <t>of 1.9 ±</t>
        </is>
      </c>
      <c r="E10219" s="9" t="inlineStr">
        <is>
          <t>0.2 mm and</t>
        </is>
      </c>
      <c r="F10219" s="9" t="inlineStr">
        <is>
          <t>single glazing</t>
        </is>
      </c>
    </row>
    <row r="10220" ht="11.5" customHeight="1">
      <c r="A10220" s="9" t="inlineStr"/>
      <c r="B10220" s="9" t="inlineStr">
        <is>
          <t>bead of appropriate dimension (Area</t>
        </is>
      </c>
      <c r="C10220" s="9" t="inlineStr">
        <is>
          <t>of window</t>
        </is>
      </c>
      <c r="D10220" s="9" t="inlineStr">
        <is>
          <t>upto 1.75</t>
        </is>
      </c>
      <c r="E10220" s="9" t="inlineStr">
        <is>
          <t>sqm).</t>
        </is>
      </c>
      <c r="F10220" s="9" t="inlineStr"/>
    </row>
    <row r="10221" ht="11.5" customHeight="1">
      <c r="A10221" s="10" t="inlineStr">
        <is>
          <t>Code</t>
        </is>
      </c>
      <c r="B10221" s="10" t="inlineStr">
        <is>
          <t>Description</t>
        </is>
      </c>
      <c r="C10221" s="10" t="inlineStr">
        <is>
          <t>Unit</t>
        </is>
      </c>
      <c r="D10221" s="10" t="inlineStr">
        <is>
          <t>Quantity</t>
        </is>
      </c>
      <c r="E10221" s="10" t="inlineStr">
        <is>
          <t>Rate</t>
        </is>
      </c>
      <c r="F10221" s="10" t="inlineStr">
        <is>
          <t>Amount</t>
        </is>
      </c>
    </row>
    <row r="10222" ht="11.5" customHeight="1">
      <c r="A10222" s="9" t="inlineStr"/>
      <c r="B10222" s="9" t="inlineStr">
        <is>
          <t>Detail of cost for uPVC sliding window</t>
        </is>
      </c>
      <c r="C10222" s="9" t="inlineStr"/>
      <c r="D10222" s="9" t="inlineStr"/>
      <c r="E10222" s="9" t="inlineStr"/>
      <c r="F10222" s="9" t="inlineStr"/>
    </row>
    <row r="10223" ht="11.5" customHeight="1">
      <c r="A10223" s="9" t="inlineStr"/>
      <c r="B10223" s="9" t="inlineStr">
        <is>
          <t>size 1.20 x 1.35 m = 1.62 sqm.</t>
        </is>
      </c>
      <c r="C10223" s="9" t="inlineStr"/>
      <c r="D10223" s="9" t="inlineStr"/>
      <c r="E10223" s="9" t="inlineStr"/>
      <c r="F10223" s="9" t="inlineStr"/>
    </row>
    <row r="10224" ht="11.5" customHeight="1">
      <c r="A10224" s="9" t="inlineStr"/>
      <c r="B10224" s="9" t="inlineStr">
        <is>
          <t>MATERIAL</t>
        </is>
      </c>
      <c r="C10224" s="9" t="inlineStr"/>
      <c r="D10224" s="9" t="inlineStr"/>
      <c r="E10224" s="9" t="inlineStr"/>
      <c r="F10224" s="9" t="inlineStr"/>
    </row>
    <row r="10225" ht="11.5" customHeight="1">
      <c r="A10225" s="9" t="inlineStr">
        <is>
          <t>8135</t>
        </is>
      </c>
      <c r="B10225" s="9" t="inlineStr">
        <is>
          <t>uPVC extruded (small series) 3 track</t>
        </is>
      </c>
      <c r="C10225" s="9" t="inlineStr"/>
      <c r="D10225" s="9" t="inlineStr"/>
      <c r="E10225" s="9" t="inlineStr"/>
      <c r="F10225" s="9" t="inlineStr"/>
    </row>
    <row r="10226" ht="11.5" customHeight="1">
      <c r="A10226" s="9" t="inlineStr"/>
      <c r="B10226" s="9" t="inlineStr">
        <is>
          <t>sliding window frame size 92x44 mm</t>
        </is>
      </c>
      <c r="C10226" s="9" t="inlineStr"/>
      <c r="D10226" s="9" t="inlineStr"/>
      <c r="E10226" s="9" t="inlineStr"/>
      <c r="F10226" s="9" t="inlineStr"/>
    </row>
    <row r="10227" ht="11.5" customHeight="1">
      <c r="A10227" s="9" t="inlineStr"/>
      <c r="B10227" s="9" t="inlineStr">
        <is>
          <t>i/c 5% wastage</t>
        </is>
      </c>
      <c r="C10227" s="9" t="inlineStr">
        <is>
          <t>metre</t>
        </is>
      </c>
      <c r="D10227" s="9" t="inlineStr">
        <is>
          <t>5.06</t>
        </is>
      </c>
      <c r="E10227" s="9" t="inlineStr">
        <is>
          <t>380.00</t>
        </is>
      </c>
      <c r="F10227" s="9" t="inlineStr">
        <is>
          <t>1922.80</t>
        </is>
      </c>
    </row>
    <row r="10228" ht="11.5" customHeight="1">
      <c r="A10228" s="9" t="inlineStr">
        <is>
          <t>8137</t>
        </is>
      </c>
      <c r="B10228" s="9" t="inlineStr">
        <is>
          <t>uPVC extruded (small series) 3 track</t>
        </is>
      </c>
      <c r="C10228" s="9" t="inlineStr"/>
      <c r="D10228" s="9" t="inlineStr"/>
      <c r="E10228" s="9" t="inlineStr"/>
      <c r="F10228" s="9" t="inlineStr"/>
    </row>
    <row r="10229" ht="11.5" customHeight="1">
      <c r="A10229" s="9" t="inlineStr"/>
      <c r="B10229" s="9" t="inlineStr">
        <is>
          <t>sliding window sash size 32x60mm i/c</t>
        </is>
      </c>
      <c r="C10229" s="9" t="inlineStr"/>
      <c r="D10229" s="9" t="inlineStr"/>
      <c r="E10229" s="9" t="inlineStr"/>
      <c r="F10229" s="9" t="inlineStr"/>
    </row>
    <row r="10230" ht="11.5" customHeight="1">
      <c r="A10230" s="9" t="inlineStr"/>
      <c r="B10230" s="9" t="inlineStr">
        <is>
          <t>5% wastage</t>
        </is>
      </c>
      <c r="C10230" s="9" t="inlineStr">
        <is>
          <t>metre</t>
        </is>
      </c>
      <c r="D10230" s="9" t="inlineStr">
        <is>
          <t>11.84</t>
        </is>
      </c>
      <c r="E10230" s="9" t="inlineStr">
        <is>
          <t>265.00</t>
        </is>
      </c>
      <c r="F10230" s="9" t="inlineStr">
        <is>
          <t>3137.60</t>
        </is>
      </c>
    </row>
    <row r="10231" ht="11.5" customHeight="1">
      <c r="A10231" s="9" t="inlineStr">
        <is>
          <t>8140</t>
        </is>
      </c>
      <c r="B10231" s="9" t="inlineStr">
        <is>
          <t>uPVC extruded interlock of</t>
        </is>
      </c>
      <c r="C10231" s="9" t="inlineStr"/>
      <c r="D10231" s="9" t="inlineStr"/>
      <c r="E10231" s="9" t="inlineStr"/>
      <c r="F10231" s="9" t="inlineStr"/>
    </row>
    <row r="10232" ht="11.5" customHeight="1">
      <c r="A10232" s="9" t="inlineStr"/>
      <c r="B10232" s="9" t="inlineStr">
        <is>
          <t>appropriate dimension for small series</t>
        </is>
      </c>
      <c r="C10232" s="9" t="inlineStr"/>
      <c r="D10232" s="9" t="inlineStr"/>
      <c r="E10232" s="9" t="inlineStr"/>
      <c r="F10232" s="9" t="inlineStr"/>
    </row>
    <row r="10233" ht="11.5" customHeight="1">
      <c r="A10233" s="9" t="inlineStr"/>
      <c r="B10233" s="9" t="inlineStr">
        <is>
          <t>sliding window sash i/c 5% wastage</t>
        </is>
      </c>
      <c r="C10233" s="9" t="inlineStr">
        <is>
          <t>metre</t>
        </is>
      </c>
      <c r="D10233" s="9" t="inlineStr">
        <is>
          <t>4.04</t>
        </is>
      </c>
      <c r="E10233" s="9" t="inlineStr">
        <is>
          <t>80.00</t>
        </is>
      </c>
      <c r="F10233" s="9" t="inlineStr">
        <is>
          <t>323.20</t>
        </is>
      </c>
    </row>
    <row r="10234" ht="11.5" customHeight="1">
      <c r="A10234" s="9" t="inlineStr">
        <is>
          <t>8131</t>
        </is>
      </c>
      <c r="B10234" s="9" t="inlineStr">
        <is>
          <t>uPVC extruded glazing bead of</t>
        </is>
      </c>
      <c r="C10234" s="9" t="inlineStr"/>
      <c r="D10234" s="9" t="inlineStr"/>
      <c r="E10234" s="9" t="inlineStr"/>
      <c r="F10234" s="9" t="inlineStr"/>
    </row>
    <row r="10235" ht="11.5" customHeight="1">
      <c r="A10235" s="9" t="inlineStr"/>
      <c r="B10235" s="9" t="inlineStr">
        <is>
          <t>appropriate dimension for small series</t>
        </is>
      </c>
      <c r="C10235" s="9" t="inlineStr"/>
      <c r="D10235" s="9" t="inlineStr"/>
      <c r="E10235" s="9" t="inlineStr"/>
      <c r="F10235" s="9" t="inlineStr"/>
    </row>
    <row r="10236" ht="11.5" customHeight="1">
      <c r="A10236" s="9" t="inlineStr"/>
      <c r="B10236" s="9" t="inlineStr">
        <is>
          <t>sliding window sash i/c 5% wastage</t>
        </is>
      </c>
      <c r="C10236" s="9" t="inlineStr">
        <is>
          <t>metre</t>
        </is>
      </c>
      <c r="D10236" s="9" t="inlineStr">
        <is>
          <t>10.38</t>
        </is>
      </c>
      <c r="E10236" s="9" t="inlineStr">
        <is>
          <t>60.00</t>
        </is>
      </c>
      <c r="F10236" s="9" t="inlineStr">
        <is>
          <t>622.80</t>
        </is>
      </c>
    </row>
    <row r="10237" ht="11.5" customHeight="1">
      <c r="A10237" s="9" t="inlineStr"/>
      <c r="B10237" s="9" t="inlineStr">
        <is>
          <t>Galvanized iron reinforcement for</t>
        </is>
      </c>
      <c r="C10237" s="9" t="inlineStr"/>
      <c r="D10237" s="9" t="inlineStr"/>
      <c r="E10237" s="9" t="inlineStr"/>
      <c r="F10237" s="9" t="inlineStr"/>
    </row>
    <row r="10238" ht="11.5" customHeight="1">
      <c r="A10238" s="9" t="inlineStr">
        <is>
          <t>3991</t>
        </is>
      </c>
      <c r="B10238" s="9" t="inlineStr">
        <is>
          <t>Galvanized iron (1.6 ± 0.2 mm) thick</t>
        </is>
      </c>
      <c r="C10238" s="9" t="inlineStr"/>
      <c r="D10238" s="9" t="inlineStr"/>
      <c r="E10238" s="9" t="inlineStr"/>
      <c r="F10238" s="9" t="inlineStr"/>
    </row>
    <row r="10239" ht="11.5" customHeight="1">
      <c r="A10239" s="9" t="inlineStr"/>
      <c r="B10239" s="9" t="inlineStr">
        <is>
          <t>reinforcement for small series sliding</t>
        </is>
      </c>
      <c r="C10239" s="9" t="inlineStr"/>
      <c r="D10239" s="9" t="inlineStr"/>
      <c r="E10239" s="9" t="inlineStr"/>
      <c r="F10239" s="9" t="inlineStr"/>
    </row>
    <row r="10240" ht="11.5" customHeight="1">
      <c r="A10240" s="9" t="inlineStr"/>
      <c r="B10240" s="9" t="inlineStr">
        <is>
          <t>window frame and sash i/c 5%</t>
        </is>
      </c>
      <c r="C10240" s="9" t="inlineStr"/>
      <c r="D10240" s="9" t="inlineStr"/>
      <c r="E10240" s="9" t="inlineStr"/>
      <c r="F10240" s="9" t="inlineStr"/>
    </row>
    <row r="10241" ht="11.5" customHeight="1">
      <c r="A10241" s="9" t="inlineStr"/>
      <c r="B10241" s="9" t="inlineStr">
        <is>
          <t>wastage</t>
        </is>
      </c>
      <c r="C10241" s="9" t="inlineStr">
        <is>
          <t>metre</t>
        </is>
      </c>
      <c r="D10241" s="9" t="inlineStr">
        <is>
          <t>20.46</t>
        </is>
      </c>
      <c r="E10241" s="9" t="inlineStr">
        <is>
          <t>66.00</t>
        </is>
      </c>
      <c r="F10241" s="9" t="inlineStr">
        <is>
          <t>1350.36</t>
        </is>
      </c>
    </row>
    <row r="10242" ht="11.5" customHeight="1">
      <c r="A10242" s="9" t="inlineStr"/>
      <c r="B10242" s="9" t="inlineStr">
        <is>
          <t>3 Track Sliding (Window Frame = 9.52</t>
        </is>
      </c>
      <c r="C10242" s="9" t="inlineStr"/>
      <c r="D10242" s="9" t="inlineStr"/>
      <c r="E10242" s="9" t="inlineStr"/>
      <c r="F10242" s="9" t="inlineStr"/>
    </row>
    <row r="10243" ht="11.5" customHeight="1">
      <c r="A10243" s="9" t="inlineStr"/>
      <c r="B10243" s="9" t="inlineStr">
        <is>
          <t>m + Window Sash = 10.94 m)</t>
        </is>
      </c>
      <c r="C10243" s="9" t="inlineStr"/>
      <c r="D10243" s="9" t="inlineStr"/>
      <c r="E10243" s="9" t="inlineStr"/>
      <c r="F10243" s="9" t="inlineStr"/>
    </row>
    <row r="10244" ht="11.5" customHeight="1">
      <c r="A10244" s="9" t="inlineStr"/>
      <c r="B10244" s="9" t="inlineStr">
        <is>
          <t>Total = 20.46 M</t>
        </is>
      </c>
      <c r="C10244" s="9" t="inlineStr"/>
      <c r="D10244" s="9" t="inlineStr"/>
      <c r="E10244" s="9" t="inlineStr"/>
      <c r="F10244" s="9" t="inlineStr"/>
    </row>
    <row r="10245" ht="11.5" customHeight="1">
      <c r="A10245" s="9" t="inlineStr">
        <is>
          <t>7390</t>
        </is>
      </c>
      <c r="B10245" s="9" t="inlineStr">
        <is>
          <t>EPDM Gasket for uPVC window i/c</t>
        </is>
      </c>
      <c r="C10245" s="9" t="inlineStr"/>
      <c r="D10245" s="9" t="inlineStr"/>
      <c r="E10245" s="9" t="inlineStr"/>
      <c r="F10245" s="9" t="inlineStr"/>
    </row>
    <row r="10246" ht="11.5" customHeight="1">
      <c r="A10246" s="9" t="inlineStr"/>
      <c r="B10246" s="9" t="inlineStr">
        <is>
          <t>5% wastage</t>
        </is>
      </c>
      <c r="C10246" s="9" t="inlineStr">
        <is>
          <t>metre</t>
        </is>
      </c>
      <c r="D10246" s="9" t="inlineStr">
        <is>
          <t>20.76</t>
        </is>
      </c>
      <c r="E10246" s="9" t="inlineStr">
        <is>
          <t>19.00</t>
        </is>
      </c>
      <c r="F10246" s="9" t="inlineStr">
        <is>
          <t>394.44</t>
        </is>
      </c>
    </row>
    <row r="10247" ht="11.5" customHeight="1">
      <c r="A10247" s="9" t="inlineStr">
        <is>
          <t>8773</t>
        </is>
      </c>
      <c r="B10247" s="9" t="inlineStr">
        <is>
          <t>Wool pile/ weather pile strip for uPVC</t>
        </is>
      </c>
      <c r="C10247" s="9" t="inlineStr"/>
      <c r="D10247" s="9" t="inlineStr"/>
      <c r="E10247" s="9" t="inlineStr"/>
      <c r="F10247" s="9" t="inlineStr"/>
    </row>
    <row r="10248" ht="11.5" customHeight="1">
      <c r="A10248" s="9" t="inlineStr"/>
      <c r="B10248" s="9" t="inlineStr">
        <is>
          <t>sliding window i/c 5% wastage</t>
        </is>
      </c>
      <c r="C10248" s="9" t="inlineStr">
        <is>
          <t>metre</t>
        </is>
      </c>
      <c r="D10248" s="9" t="inlineStr">
        <is>
          <t>27.72</t>
        </is>
      </c>
      <c r="E10248" s="9" t="inlineStr">
        <is>
          <t>20.00</t>
        </is>
      </c>
      <c r="F10248" s="9" t="inlineStr">
        <is>
          <t>554.40</t>
        </is>
      </c>
    </row>
    <row r="10249" ht="11.5" customHeight="1">
      <c r="A10249" s="9" t="inlineStr">
        <is>
          <t>3995</t>
        </is>
      </c>
      <c r="B10249" s="9" t="inlineStr">
        <is>
          <t>G.I fasteners 100 x 8 mm</t>
        </is>
      </c>
      <c r="C10249" s="9" t="inlineStr">
        <is>
          <t>each</t>
        </is>
      </c>
      <c r="D10249" s="9" t="inlineStr">
        <is>
          <t>12.00</t>
        </is>
      </c>
      <c r="E10249" s="9" t="inlineStr">
        <is>
          <t>14.00</t>
        </is>
      </c>
      <c r="F10249" s="9" t="inlineStr">
        <is>
          <t>168.00</t>
        </is>
      </c>
    </row>
    <row r="10250" ht="11.5" customHeight="1">
      <c r="A10250" s="9" t="inlineStr">
        <is>
          <t>8751</t>
        </is>
      </c>
      <c r="B10250" s="9" t="inlineStr">
        <is>
          <t>Zinc alloy (white powder coated) touch</t>
        </is>
      </c>
      <c r="C10250" s="9" t="inlineStr"/>
      <c r="D10250" s="9" t="inlineStr"/>
      <c r="E10250" s="9" t="inlineStr"/>
      <c r="F10250" s="9" t="inlineStr"/>
    </row>
    <row r="10251" ht="11.5" customHeight="1">
      <c r="A10251" s="9" t="inlineStr"/>
      <c r="B10251" s="9" t="inlineStr">
        <is>
          <t>lock with hook for uPVC window</t>
        </is>
      </c>
      <c r="C10251" s="9" t="inlineStr">
        <is>
          <t>each</t>
        </is>
      </c>
      <c r="D10251" s="9" t="inlineStr">
        <is>
          <t>2.00</t>
        </is>
      </c>
      <c r="E10251" s="9" t="inlineStr">
        <is>
          <t>105.00</t>
        </is>
      </c>
      <c r="F10251" s="9" t="inlineStr">
        <is>
          <t>210.00</t>
        </is>
      </c>
    </row>
    <row r="10252" ht="11.5" customHeight="1">
      <c r="A10252" s="9" t="inlineStr">
        <is>
          <t>8752</t>
        </is>
      </c>
      <c r="B10252" s="9" t="inlineStr">
        <is>
          <t>Zinc alloy body with single nylon roller</t>
        </is>
      </c>
      <c r="C10252" s="9" t="inlineStr"/>
      <c r="D10252" s="9" t="inlineStr"/>
      <c r="E10252" s="9" t="inlineStr"/>
      <c r="F10252" s="9" t="inlineStr"/>
    </row>
    <row r="10253" ht="11.5" customHeight="1">
      <c r="A10253" s="9" t="inlineStr"/>
      <c r="B10253" s="9" t="inlineStr">
        <is>
          <t>(weight bearing capacity to be 40 Kg)</t>
        </is>
      </c>
      <c r="C10253" s="9" t="inlineStr"/>
      <c r="D10253" s="9" t="inlineStr"/>
      <c r="E10253" s="9" t="inlineStr"/>
      <c r="F10253" s="9" t="inlineStr"/>
    </row>
    <row r="10254" ht="11.5" customHeight="1">
      <c r="A10254" s="9" t="inlineStr"/>
      <c r="B10254" s="9" t="inlineStr">
        <is>
          <t>for uPVC sliding window</t>
        </is>
      </c>
      <c r="C10254" s="9" t="inlineStr">
        <is>
          <t>each</t>
        </is>
      </c>
      <c r="D10254" s="9" t="inlineStr">
        <is>
          <t>6.00</t>
        </is>
      </c>
      <c r="E10254" s="9" t="inlineStr">
        <is>
          <t>56.00</t>
        </is>
      </c>
      <c r="F10254" s="9" t="inlineStr">
        <is>
          <t>336.00</t>
        </is>
      </c>
    </row>
    <row r="10255" ht="11.5" customHeight="1">
      <c r="A10255" s="9" t="inlineStr">
        <is>
          <t>9999</t>
        </is>
      </c>
      <c r="B10255" s="9" t="inlineStr">
        <is>
          <t>Sundries, plastic packers, plastic</t>
        </is>
      </c>
      <c r="C10255" s="9" t="inlineStr"/>
      <c r="D10255" s="9" t="inlineStr"/>
      <c r="E10255" s="9" t="inlineStr"/>
      <c r="F10255" s="9" t="inlineStr"/>
    </row>
    <row r="10256" ht="11.5" customHeight="1">
      <c r="A10256" s="9" t="inlineStr"/>
      <c r="B10256" s="9" t="inlineStr">
        <is>
          <t>caps, SS screws and carriage of</t>
        </is>
      </c>
      <c r="C10256" s="9" t="inlineStr"/>
      <c r="D10256" s="9" t="inlineStr"/>
      <c r="E10256" s="9" t="inlineStr"/>
      <c r="F10256" s="9" t="inlineStr"/>
    </row>
    <row r="10257" ht="11.5" customHeight="1">
      <c r="A10257" s="9" t="inlineStr"/>
      <c r="B10257" s="9" t="inlineStr">
        <is>
          <t>material</t>
        </is>
      </c>
      <c r="C10257" s="9" t="inlineStr">
        <is>
          <t>L.S.</t>
        </is>
      </c>
      <c r="D10257" s="9" t="inlineStr">
        <is>
          <t>170.00</t>
        </is>
      </c>
      <c r="E10257" s="9" t="inlineStr">
        <is>
          <t>2.00</t>
        </is>
      </c>
      <c r="F10257" s="9" t="inlineStr">
        <is>
          <t>340.00</t>
        </is>
      </c>
    </row>
    <row r="10258" ht="11.5" customHeight="1">
      <c r="A10258" s="9" t="inlineStr"/>
      <c r="B10258" s="9" t="inlineStr">
        <is>
          <t>LABOUR</t>
        </is>
      </c>
      <c r="C10258" s="9" t="inlineStr"/>
      <c r="D10258" s="9" t="inlineStr"/>
      <c r="E10258" s="9" t="inlineStr"/>
      <c r="F10258" s="9" t="inlineStr"/>
    </row>
    <row r="10259" ht="11.5" customHeight="1">
      <c r="A10259" s="9" t="inlineStr">
        <is>
          <t>0162</t>
        </is>
      </c>
      <c r="B10259" s="9" t="inlineStr">
        <is>
          <t>Labour for fabrication of uPVC</t>
        </is>
      </c>
      <c r="C10259" s="9" t="inlineStr"/>
      <c r="D10259" s="9" t="inlineStr"/>
      <c r="E10259" s="9" t="inlineStr"/>
      <c r="F10259" s="9" t="inlineStr"/>
    </row>
    <row r="10260" ht="11.5" customHeight="1">
      <c r="A10260" s="9" t="inlineStr"/>
      <c r="B10260" s="9" t="inlineStr">
        <is>
          <t>extruded sliding windows including</t>
        </is>
      </c>
      <c r="C10260" s="9" t="inlineStr"/>
      <c r="D10260" s="9" t="inlineStr"/>
      <c r="E10260" s="9" t="inlineStr"/>
      <c r="F10260" s="9" t="inlineStr"/>
    </row>
    <row r="10261" ht="11.5" customHeight="1">
      <c r="A10261" s="9" t="inlineStr"/>
      <c r="B10261" s="9" t="inlineStr">
        <is>
          <t>drilling holes, fixing of fittings &amp;</t>
        </is>
      </c>
      <c r="C10261" s="9" t="inlineStr"/>
      <c r="D10261" s="9" t="inlineStr"/>
      <c r="E10261" s="9" t="inlineStr"/>
      <c r="F10261" s="9" t="inlineStr"/>
    </row>
    <row r="10262" ht="11.5" customHeight="1">
      <c r="A10262" s="9" t="inlineStr"/>
      <c r="B10262" s="9" t="inlineStr">
        <is>
          <t>hardwares, hire charges of drill</t>
        </is>
      </c>
      <c r="C10262" s="9" t="inlineStr"/>
      <c r="D10262" s="9" t="inlineStr"/>
      <c r="E10262" s="9" t="inlineStr"/>
      <c r="F10262" s="9" t="inlineStr"/>
    </row>
    <row r="10263" ht="11.5" customHeight="1">
      <c r="A10263" s="9" t="inlineStr"/>
      <c r="B10263" s="9" t="inlineStr">
        <is>
          <t>machine and electricity charges etc.</t>
        </is>
      </c>
      <c r="C10263" s="9" t="inlineStr">
        <is>
          <t>sqm</t>
        </is>
      </c>
      <c r="D10263" s="9" t="inlineStr">
        <is>
          <t>1.62</t>
        </is>
      </c>
      <c r="E10263" s="9" t="inlineStr">
        <is>
          <t>485.00</t>
        </is>
      </c>
      <c r="F10263" s="9" t="inlineStr">
        <is>
          <t>785.70</t>
        </is>
      </c>
    </row>
    <row r="10265" ht="11.5" customHeight="1">
      <c r="A10265" s="10" t="inlineStr">
        <is>
          <t>Code</t>
        </is>
      </c>
      <c r="B10265" s="10" t="inlineStr">
        <is>
          <t>Description</t>
        </is>
      </c>
      <c r="C10265" s="10" t="inlineStr">
        <is>
          <t>Unit</t>
        </is>
      </c>
      <c r="D10265" s="10" t="inlineStr">
        <is>
          <t>Quantity</t>
        </is>
      </c>
      <c r="E10265" s="10" t="inlineStr">
        <is>
          <t>Rate</t>
        </is>
      </c>
      <c r="F10265" s="10" t="inlineStr">
        <is>
          <t>Amount</t>
        </is>
      </c>
    </row>
    <row r="10266" ht="11.5" customHeight="1">
      <c r="A10266" s="9" t="inlineStr">
        <is>
          <t>0163</t>
        </is>
      </c>
      <c r="B10266" s="9" t="inlineStr">
        <is>
          <t>Labour for installation of uPVC extruded</t>
        </is>
      </c>
      <c r="C10266" s="9" t="inlineStr"/>
      <c r="D10266" s="9" t="inlineStr"/>
      <c r="E10266" s="9" t="inlineStr"/>
      <c r="F10266" s="9" t="inlineStr"/>
    </row>
    <row r="10267" ht="11.5" customHeight="1">
      <c r="A10267" s="9" t="inlineStr"/>
      <c r="B10267" s="9" t="inlineStr">
        <is>
          <t>sliding windows including scaffolding</t>
        </is>
      </c>
      <c r="C10267" s="9" t="inlineStr">
        <is>
          <t>sqm</t>
        </is>
      </c>
      <c r="D10267" s="9" t="inlineStr">
        <is>
          <t>1.62</t>
        </is>
      </c>
      <c r="E10267" s="9" t="inlineStr">
        <is>
          <t>430.00</t>
        </is>
      </c>
      <c r="F10267" s="9" t="inlineStr">
        <is>
          <t>696.60</t>
        </is>
      </c>
    </row>
    <row r="10268" ht="11.5" customHeight="1">
      <c r="A10268" s="9" t="inlineStr"/>
      <c r="B10268" s="9" t="inlineStr">
        <is>
          <t>TOTAL</t>
        </is>
      </c>
      <c r="C10268" s="9" t="inlineStr"/>
      <c r="D10268" s="9" t="inlineStr"/>
      <c r="E10268" s="9" t="inlineStr"/>
      <c r="F10268" s="9" t="inlineStr">
        <is>
          <t>10841.90 W</t>
        </is>
      </c>
    </row>
    <row r="10269" ht="11.5" customHeight="1">
      <c r="A10269" s="9" t="inlineStr"/>
      <c r="B10269" s="9" t="inlineStr">
        <is>
          <t>Add 1 % Water charges on "W"</t>
        </is>
      </c>
      <c r="C10269" s="9" t="inlineStr"/>
      <c r="D10269" s="9" t="inlineStr"/>
      <c r="E10269" s="9" t="inlineStr"/>
      <c r="F10269" s="9" t="inlineStr">
        <is>
          <t>108.42</t>
        </is>
      </c>
    </row>
    <row r="10270" ht="11.5" customHeight="1">
      <c r="A10270" s="9" t="inlineStr"/>
      <c r="B10270" s="9" t="inlineStr">
        <is>
          <t>TOTAL</t>
        </is>
      </c>
      <c r="C10270" s="9" t="inlineStr"/>
      <c r="D10270" s="9" t="inlineStr"/>
      <c r="E10270" s="9" t="inlineStr"/>
      <c r="F10270" s="9" t="inlineStr">
        <is>
          <t>10950.32 X</t>
        </is>
      </c>
    </row>
    <row r="10271" ht="11.5" customHeight="1">
      <c r="A10271" s="9" t="inlineStr"/>
      <c r="B10271" s="9" t="inlineStr">
        <is>
          <t>Add GST on "X" (multiplying factor</t>
        </is>
      </c>
      <c r="C10271" s="9" t="inlineStr"/>
      <c r="D10271" s="9" t="inlineStr"/>
      <c r="E10271" s="9" t="inlineStr"/>
      <c r="F10271" s="9" t="inlineStr"/>
    </row>
    <row r="10272" ht="11.5" customHeight="1">
      <c r="A10272" s="9" t="inlineStr"/>
      <c r="B10272" s="9" t="inlineStr">
        <is>
          <t>0.1405)</t>
        </is>
      </c>
      <c r="C10272" s="9" t="inlineStr"/>
      <c r="D10272" s="9" t="inlineStr"/>
      <c r="E10272" s="9" t="inlineStr"/>
      <c r="F10272" s="9" t="inlineStr">
        <is>
          <t>1538.52</t>
        </is>
      </c>
    </row>
    <row r="10273" ht="11.5" customHeight="1">
      <c r="A10273" s="9" t="inlineStr"/>
      <c r="B10273" s="9" t="inlineStr">
        <is>
          <t>TOTAL</t>
        </is>
      </c>
      <c r="C10273" s="9" t="inlineStr"/>
      <c r="D10273" s="9" t="inlineStr"/>
      <c r="E10273" s="9" t="inlineStr"/>
      <c r="F10273" s="9" t="inlineStr">
        <is>
          <t>12488.84 Y</t>
        </is>
      </c>
    </row>
    <row r="10274" ht="11.5" customHeight="1">
      <c r="A10274" s="9" t="inlineStr"/>
      <c r="B10274" s="9" t="inlineStr">
        <is>
          <t>Add 15% CPOH on "Y"</t>
        </is>
      </c>
      <c r="C10274" s="9" t="inlineStr"/>
      <c r="D10274" s="9" t="inlineStr"/>
      <c r="E10274" s="9" t="inlineStr"/>
      <c r="F10274" s="9" t="inlineStr">
        <is>
          <t>1873.33</t>
        </is>
      </c>
    </row>
    <row r="10275" ht="11.5" customHeight="1">
      <c r="A10275" s="9" t="inlineStr"/>
      <c r="B10275" s="9" t="inlineStr">
        <is>
          <t>TOTAL</t>
        </is>
      </c>
      <c r="C10275" s="9" t="inlineStr"/>
      <c r="D10275" s="9" t="inlineStr"/>
      <c r="E10275" s="9" t="inlineStr"/>
      <c r="F10275" s="9" t="inlineStr">
        <is>
          <t>14362.16 Z</t>
        </is>
      </c>
    </row>
    <row r="10276" ht="11.5" customHeight="1">
      <c r="A10276" s="9" t="inlineStr"/>
      <c r="B10276" s="9" t="inlineStr">
        <is>
          <t>Add Cess @ 1% on "Z"</t>
        </is>
      </c>
      <c r="C10276" s="9" t="inlineStr"/>
      <c r="D10276" s="9" t="inlineStr"/>
      <c r="E10276" s="9" t="inlineStr"/>
      <c r="F10276" s="9" t="inlineStr">
        <is>
          <t>143.62</t>
        </is>
      </c>
    </row>
    <row r="10277" ht="11.5" customHeight="1">
      <c r="A10277" s="9" t="inlineStr"/>
      <c r="B10277" s="9" t="inlineStr">
        <is>
          <t>Cost of 1.62 sqm</t>
        </is>
      </c>
      <c r="C10277" s="9" t="inlineStr"/>
      <c r="D10277" s="9" t="inlineStr"/>
      <c r="E10277" s="9" t="inlineStr"/>
      <c r="F10277" s="9" t="inlineStr">
        <is>
          <t>14505.79</t>
        </is>
      </c>
    </row>
    <row r="10278" ht="11.5" customHeight="1">
      <c r="A10278" s="9" t="inlineStr"/>
      <c r="B10278" s="9" t="inlineStr">
        <is>
          <t>Cost of 1.00 sqm</t>
        </is>
      </c>
      <c r="C10278" s="9" t="inlineStr"/>
      <c r="D10278" s="9" t="inlineStr"/>
      <c r="E10278" s="9" t="inlineStr"/>
      <c r="F10278" s="9" t="inlineStr">
        <is>
          <t>8954.19</t>
        </is>
      </c>
    </row>
    <row r="10279" ht="11.5" customHeight="1">
      <c r="A10279" s="9" t="inlineStr"/>
      <c r="B10279" s="9" t="inlineStr">
        <is>
          <t>Say</t>
        </is>
      </c>
      <c r="C10279" s="9" t="inlineStr"/>
      <c r="D10279" s="9" t="inlineStr"/>
      <c r="E10279" s="9" t="inlineStr"/>
      <c r="F10279" s="9" t="inlineStr">
        <is>
          <t>8954.20</t>
        </is>
      </c>
    </row>
    <row r="10280" ht="23" customHeight="1">
      <c r="A10280" s="9" t="inlineStr">
        <is>
          <t>9.147D.3</t>
        </is>
      </c>
      <c r="B10280" s="9" t="inlineStr">
        <is>
          <t>Two track two panels sliding window</t>
        </is>
      </c>
      <c r="C10280" s="9" t="inlineStr">
        <is>
          <t>made</t>
        </is>
      </c>
      <c r="D10280" s="9" t="inlineStr">
        <is>
          <t>of (big series)</t>
        </is>
      </c>
      <c r="E10280" s="9" t="inlineStr">
        <is>
          <t>frame</t>
        </is>
      </c>
      <c r="F10280" s="9" t="inlineStr">
        <is>
          <t>67 x 50 mm &amp;</t>
        </is>
      </c>
    </row>
    <row r="10281" ht="11.5" customHeight="1">
      <c r="A10281" s="9" t="inlineStr"/>
      <c r="B10281" s="9" t="inlineStr">
        <is>
          <t>sash 46 x 62 mm both having wall</t>
        </is>
      </c>
      <c r="C10281" s="9" t="inlineStr">
        <is>
          <t>thickness</t>
        </is>
      </c>
      <c r="D10281" s="9" t="inlineStr">
        <is>
          <t>of 2.3 ±</t>
        </is>
      </c>
      <c r="E10281" s="9" t="inlineStr">
        <is>
          <t>0.2 mm and</t>
        </is>
      </c>
      <c r="F10281" s="9" t="inlineStr">
        <is>
          <t>single glazing</t>
        </is>
      </c>
    </row>
    <row r="10282" ht="11.5" customHeight="1">
      <c r="A10282" s="9" t="inlineStr"/>
      <c r="B10282" s="9" t="inlineStr">
        <is>
          <t>bead / double glazing bead of appropriate</t>
        </is>
      </c>
      <c r="C10282" s="9" t="inlineStr"/>
      <c r="D10282" s="9" t="inlineStr">
        <is>
          <t>dimension</t>
        </is>
      </c>
      <c r="E10282" s="9" t="inlineStr">
        <is>
          <t>. (Area of</t>
        </is>
      </c>
      <c r="F10282" s="9" t="inlineStr">
        <is>
          <t>window above</t>
        </is>
      </c>
    </row>
    <row r="10283" ht="11.5" customHeight="1">
      <c r="A10283" s="9" t="inlineStr"/>
      <c r="B10283" s="9" t="inlineStr">
        <is>
          <t>1.75 sqm upto 2.50 sqm).</t>
        </is>
      </c>
      <c r="C10283" s="9" t="inlineStr"/>
      <c r="D10283" s="9" t="inlineStr"/>
      <c r="E10283" s="9" t="inlineStr"/>
      <c r="F10283" s="9" t="inlineStr"/>
    </row>
    <row r="10284" ht="11.5" customHeight="1">
      <c r="A10284" s="10" t="inlineStr">
        <is>
          <t>Code</t>
        </is>
      </c>
      <c r="B10284" s="10" t="inlineStr">
        <is>
          <t>Description</t>
        </is>
      </c>
      <c r="C10284" s="10" t="inlineStr">
        <is>
          <t>Unit</t>
        </is>
      </c>
      <c r="D10284" s="10" t="inlineStr">
        <is>
          <t>Quantity</t>
        </is>
      </c>
      <c r="E10284" s="10" t="inlineStr">
        <is>
          <t>Rate</t>
        </is>
      </c>
      <c r="F10284" s="10" t="inlineStr">
        <is>
          <t>Amount</t>
        </is>
      </c>
    </row>
    <row r="10285" ht="11.5" customHeight="1">
      <c r="A10285" s="9" t="inlineStr"/>
      <c r="B10285" s="9" t="inlineStr">
        <is>
          <t>Detail of cost for uPVC sliding window</t>
        </is>
      </c>
      <c r="C10285" s="9" t="inlineStr"/>
      <c r="D10285" s="9" t="inlineStr"/>
      <c r="E10285" s="9" t="inlineStr"/>
      <c r="F10285" s="9" t="inlineStr"/>
    </row>
    <row r="10286" ht="11.5" customHeight="1">
      <c r="A10286" s="9" t="inlineStr"/>
      <c r="B10286" s="9" t="inlineStr">
        <is>
          <t>size 1.50 x 1.35 m = 2.03sqm</t>
        </is>
      </c>
      <c r="C10286" s="9" t="inlineStr"/>
      <c r="D10286" s="9" t="inlineStr"/>
      <c r="E10286" s="9" t="inlineStr"/>
      <c r="F10286" s="9" t="inlineStr"/>
    </row>
    <row r="10287" ht="11.5" customHeight="1">
      <c r="A10287" s="9" t="inlineStr"/>
      <c r="B10287" s="9" t="inlineStr">
        <is>
          <t>MATERIAL</t>
        </is>
      </c>
      <c r="C10287" s="9" t="inlineStr"/>
      <c r="D10287" s="9" t="inlineStr"/>
      <c r="E10287" s="9" t="inlineStr"/>
      <c r="F10287" s="9" t="inlineStr"/>
    </row>
    <row r="10288" ht="11.5" customHeight="1">
      <c r="A10288" s="9" t="inlineStr">
        <is>
          <t>8134</t>
        </is>
      </c>
      <c r="B10288" s="9" t="inlineStr">
        <is>
          <t>uPVC extruded (big series) 2 track</t>
        </is>
      </c>
      <c r="C10288" s="9" t="inlineStr"/>
      <c r="D10288" s="9" t="inlineStr"/>
      <c r="E10288" s="9" t="inlineStr"/>
      <c r="F10288" s="9" t="inlineStr"/>
    </row>
    <row r="10289" ht="11.5" customHeight="1">
      <c r="A10289" s="9" t="inlineStr"/>
      <c r="B10289" s="9" t="inlineStr">
        <is>
          <t>sliding window frame size 67x50mm</t>
        </is>
      </c>
      <c r="C10289" s="9" t="inlineStr"/>
      <c r="D10289" s="9" t="inlineStr"/>
      <c r="E10289" s="9" t="inlineStr"/>
      <c r="F10289" s="9" t="inlineStr"/>
    </row>
    <row r="10290" ht="11.5" customHeight="1">
      <c r="A10290" s="9" t="inlineStr"/>
      <c r="B10290" s="9" t="inlineStr">
        <is>
          <t>i/c 5% wastage</t>
        </is>
      </c>
      <c r="C10290" s="9" t="inlineStr">
        <is>
          <t>metre</t>
        </is>
      </c>
      <c r="D10290" s="9" t="inlineStr">
        <is>
          <t>5.99</t>
        </is>
      </c>
      <c r="E10290" s="9" t="inlineStr">
        <is>
          <t>385.00</t>
        </is>
      </c>
      <c r="F10290" s="9" t="inlineStr">
        <is>
          <t>2306.15</t>
        </is>
      </c>
    </row>
    <row r="10291" ht="11.5" customHeight="1">
      <c r="A10291" s="9" t="inlineStr">
        <is>
          <t>8138</t>
        </is>
      </c>
      <c r="B10291" s="9" t="inlineStr">
        <is>
          <t>uPVC extruded (big series) 2 track</t>
        </is>
      </c>
      <c r="C10291" s="9" t="inlineStr"/>
      <c r="D10291" s="9" t="inlineStr"/>
      <c r="E10291" s="9" t="inlineStr"/>
      <c r="F10291" s="9" t="inlineStr"/>
    </row>
    <row r="10292" ht="11.5" customHeight="1">
      <c r="A10292" s="9" t="inlineStr"/>
      <c r="B10292" s="9" t="inlineStr">
        <is>
          <t>sliding window sash size 46x62mm i/c</t>
        </is>
      </c>
      <c r="C10292" s="9" t="inlineStr"/>
      <c r="D10292" s="9" t="inlineStr"/>
      <c r="E10292" s="9" t="inlineStr"/>
      <c r="F10292" s="9" t="inlineStr"/>
    </row>
    <row r="10293" ht="11.5" customHeight="1">
      <c r="A10293" s="9" t="inlineStr"/>
      <c r="B10293" s="9" t="inlineStr">
        <is>
          <t>5% wastage</t>
        </is>
      </c>
      <c r="C10293" s="9" t="inlineStr">
        <is>
          <t>metre</t>
        </is>
      </c>
      <c r="D10293" s="9" t="inlineStr">
        <is>
          <t>8.36</t>
        </is>
      </c>
      <c r="E10293" s="9" t="inlineStr">
        <is>
          <t>325.00</t>
        </is>
      </c>
      <c r="F10293" s="9" t="inlineStr">
        <is>
          <t>2717.00</t>
        </is>
      </c>
    </row>
    <row r="10294" ht="11.5" customHeight="1">
      <c r="A10294" s="9" t="inlineStr">
        <is>
          <t>8141</t>
        </is>
      </c>
      <c r="B10294" s="9" t="inlineStr">
        <is>
          <t>uPVC extruded interlock of</t>
        </is>
      </c>
      <c r="C10294" s="9" t="inlineStr"/>
      <c r="D10294" s="9" t="inlineStr"/>
      <c r="E10294" s="9" t="inlineStr"/>
      <c r="F10294" s="9" t="inlineStr"/>
    </row>
    <row r="10295" ht="11.5" customHeight="1">
      <c r="A10295" s="9" t="inlineStr"/>
      <c r="B10295" s="9" t="inlineStr">
        <is>
          <t>appropriate dimension for big series</t>
        </is>
      </c>
      <c r="C10295" s="9" t="inlineStr"/>
      <c r="D10295" s="9" t="inlineStr"/>
      <c r="E10295" s="9" t="inlineStr"/>
      <c r="F10295" s="9" t="inlineStr"/>
    </row>
    <row r="10296" ht="11.5" customHeight="1">
      <c r="A10296" s="9" t="inlineStr"/>
      <c r="B10296" s="9" t="inlineStr">
        <is>
          <t>sliding window sash i/c 5% wastage</t>
        </is>
      </c>
      <c r="C10296" s="9" t="inlineStr">
        <is>
          <t>metre</t>
        </is>
      </c>
      <c r="D10296" s="9" t="inlineStr">
        <is>
          <t>2.65</t>
        </is>
      </c>
      <c r="E10296" s="9" t="inlineStr">
        <is>
          <t>90.00</t>
        </is>
      </c>
      <c r="F10296" s="9" t="inlineStr">
        <is>
          <t>238.50</t>
        </is>
      </c>
    </row>
    <row r="10297" ht="11.5" customHeight="1">
      <c r="A10297" s="9" t="inlineStr">
        <is>
          <t>8132</t>
        </is>
      </c>
      <c r="B10297" s="9" t="inlineStr">
        <is>
          <t>uPVC extruded glazing bead of</t>
        </is>
      </c>
      <c r="C10297" s="9" t="inlineStr"/>
      <c r="D10297" s="9" t="inlineStr"/>
      <c r="E10297" s="9" t="inlineStr"/>
      <c r="F10297" s="9" t="inlineStr"/>
    </row>
    <row r="10298" ht="11.5" customHeight="1">
      <c r="A10298" s="9" t="inlineStr"/>
      <c r="B10298" s="9" t="inlineStr">
        <is>
          <t>appropriate dimension for big series of</t>
        </is>
      </c>
      <c r="C10298" s="9" t="inlineStr"/>
      <c r="D10298" s="9" t="inlineStr"/>
      <c r="E10298" s="9" t="inlineStr"/>
      <c r="F10298" s="9" t="inlineStr"/>
    </row>
    <row r="10299" ht="11.5" customHeight="1">
      <c r="A10299" s="9" t="inlineStr"/>
      <c r="B10299" s="9" t="inlineStr">
        <is>
          <t>sliding window Sash i/c 5% wastage</t>
        </is>
      </c>
      <c r="C10299" s="9" t="inlineStr">
        <is>
          <t>metre</t>
        </is>
      </c>
      <c r="D10299" s="9" t="inlineStr">
        <is>
          <t>7.64</t>
        </is>
      </c>
      <c r="E10299" s="9" t="inlineStr">
        <is>
          <t>85.00</t>
        </is>
      </c>
      <c r="F10299" s="9" t="inlineStr">
        <is>
          <t>649.40</t>
        </is>
      </c>
    </row>
    <row r="10300" ht="11.5" customHeight="1">
      <c r="A10300" s="9" t="inlineStr"/>
      <c r="B10300" s="9" t="inlineStr">
        <is>
          <t>Galvanized iron reinforcement for :-</t>
        </is>
      </c>
      <c r="C10300" s="9" t="inlineStr"/>
      <c r="D10300" s="9" t="inlineStr"/>
      <c r="E10300" s="9" t="inlineStr"/>
      <c r="F10300" s="9" t="inlineStr"/>
    </row>
    <row r="10301" ht="11.5" customHeight="1">
      <c r="A10301" s="9" t="inlineStr">
        <is>
          <t>3992</t>
        </is>
      </c>
      <c r="B10301" s="9" t="inlineStr">
        <is>
          <t>Galvanized iron (1.6 ± 0.2 mm) thick</t>
        </is>
      </c>
      <c r="C10301" s="9" t="inlineStr"/>
      <c r="D10301" s="9" t="inlineStr"/>
      <c r="E10301" s="9" t="inlineStr"/>
      <c r="F10301" s="9" t="inlineStr"/>
    </row>
    <row r="10302" ht="11.5" customHeight="1">
      <c r="A10302" s="9" t="inlineStr"/>
      <c r="B10302" s="9" t="inlineStr">
        <is>
          <t>reinforcement for big series sliding</t>
        </is>
      </c>
      <c r="C10302" s="9" t="inlineStr"/>
      <c r="D10302" s="9" t="inlineStr"/>
      <c r="E10302" s="9" t="inlineStr"/>
      <c r="F10302" s="9" t="inlineStr"/>
    </row>
    <row r="10303" ht="11.5" customHeight="1">
      <c r="A10303" s="9" t="inlineStr"/>
      <c r="B10303" s="9" t="inlineStr">
        <is>
          <t>window frame (2 track sliding window</t>
        </is>
      </c>
      <c r="C10303" s="9" t="inlineStr"/>
      <c r="D10303" s="9" t="inlineStr"/>
      <c r="E10303" s="9" t="inlineStr"/>
      <c r="F10303" s="9" t="inlineStr"/>
    </row>
    <row r="10304" ht="11.5" customHeight="1">
      <c r="A10304" s="9" t="inlineStr"/>
      <c r="B10304" s="9" t="inlineStr">
        <is>
          <t>frame i/c 5% wastage)</t>
        </is>
      </c>
      <c r="C10304" s="9" t="inlineStr">
        <is>
          <t>metre</t>
        </is>
      </c>
      <c r="D10304" s="9" t="inlineStr">
        <is>
          <t>5.69</t>
        </is>
      </c>
      <c r="E10304" s="9" t="inlineStr">
        <is>
          <t>71.00</t>
        </is>
      </c>
      <c r="F10304" s="9" t="inlineStr">
        <is>
          <t>403.99</t>
        </is>
      </c>
    </row>
    <row r="10305" ht="11.5" customHeight="1">
      <c r="A10305" s="9" t="inlineStr">
        <is>
          <t>3994</t>
        </is>
      </c>
      <c r="B10305" s="9" t="inlineStr">
        <is>
          <t>Galvanized iron (1.6 ± 0.2 mm) thick</t>
        </is>
      </c>
      <c r="C10305" s="9" t="inlineStr"/>
      <c r="D10305" s="9" t="inlineStr"/>
      <c r="E10305" s="9" t="inlineStr"/>
      <c r="F10305" s="9" t="inlineStr"/>
    </row>
    <row r="10306" ht="11.5" customHeight="1">
      <c r="A10306" s="9" t="inlineStr"/>
      <c r="B10306" s="9" t="inlineStr">
        <is>
          <t>reinforcement for big series sliding</t>
        </is>
      </c>
      <c r="C10306" s="9" t="inlineStr"/>
      <c r="D10306" s="9" t="inlineStr"/>
      <c r="E10306" s="9" t="inlineStr"/>
      <c r="F10306" s="9" t="inlineStr"/>
    </row>
    <row r="10307" ht="11.5" customHeight="1">
      <c r="A10307" s="9" t="inlineStr"/>
      <c r="B10307" s="9" t="inlineStr">
        <is>
          <t>window sash (2 track sliding window</t>
        </is>
      </c>
      <c r="C10307" s="9" t="inlineStr"/>
      <c r="D10307" s="9" t="inlineStr"/>
      <c r="E10307" s="9" t="inlineStr"/>
      <c r="F10307" s="9" t="inlineStr"/>
    </row>
    <row r="10308" ht="11.5" customHeight="1">
      <c r="A10308" s="9" t="inlineStr"/>
      <c r="B10308" s="9" t="inlineStr">
        <is>
          <t>sash i/c 5% wastage)</t>
        </is>
      </c>
      <c r="C10308" s="9" t="inlineStr">
        <is>
          <t>metre</t>
        </is>
      </c>
      <c r="D10308" s="9" t="inlineStr">
        <is>
          <t>7.76</t>
        </is>
      </c>
      <c r="E10308" s="9" t="inlineStr">
        <is>
          <t>86.00</t>
        </is>
      </c>
      <c r="F10308" s="9" t="inlineStr">
        <is>
          <t>667.36</t>
        </is>
      </c>
    </row>
    <row r="10309" ht="11.5" customHeight="1">
      <c r="A10309" s="9" t="inlineStr">
        <is>
          <t>7390</t>
        </is>
      </c>
      <c r="B10309" s="9" t="inlineStr">
        <is>
          <t>EPDM Gasket for uPVC window i/c</t>
        </is>
      </c>
      <c r="C10309" s="9" t="inlineStr"/>
      <c r="D10309" s="9" t="inlineStr"/>
      <c r="E10309" s="9" t="inlineStr"/>
      <c r="F10309" s="9" t="inlineStr"/>
    </row>
    <row r="10310" ht="11.5" customHeight="1">
      <c r="A10310" s="9" t="inlineStr"/>
      <c r="B10310" s="9" t="inlineStr">
        <is>
          <t>5% wastage</t>
        </is>
      </c>
      <c r="C10310" s="9" t="inlineStr">
        <is>
          <t>metre</t>
        </is>
      </c>
      <c r="D10310" s="9" t="inlineStr">
        <is>
          <t>15.28</t>
        </is>
      </c>
      <c r="E10310" s="9" t="inlineStr">
        <is>
          <t>19.00</t>
        </is>
      </c>
      <c r="F10310" s="9" t="inlineStr">
        <is>
          <t>290.32</t>
        </is>
      </c>
    </row>
    <row r="10311" ht="11.5" customHeight="1">
      <c r="A10311" s="9" t="inlineStr">
        <is>
          <t>8773</t>
        </is>
      </c>
      <c r="B10311" s="9" t="inlineStr">
        <is>
          <t>Wool pile/ weather pile strip for uPVC</t>
        </is>
      </c>
      <c r="C10311" s="9" t="inlineStr"/>
      <c r="D10311" s="9" t="inlineStr"/>
      <c r="E10311" s="9" t="inlineStr"/>
      <c r="F10311" s="9" t="inlineStr"/>
    </row>
    <row r="10312" ht="11.5" customHeight="1">
      <c r="A10312" s="9" t="inlineStr"/>
      <c r="B10312" s="9" t="inlineStr">
        <is>
          <t>sliding window i/c 5% wastage</t>
        </is>
      </c>
      <c r="C10312" s="9" t="inlineStr">
        <is>
          <t>metre</t>
        </is>
      </c>
      <c r="D10312" s="9" t="inlineStr">
        <is>
          <t>19.37</t>
        </is>
      </c>
      <c r="E10312" s="9" t="inlineStr">
        <is>
          <t>20.00</t>
        </is>
      </c>
      <c r="F10312" s="9" t="inlineStr">
        <is>
          <t>387.40</t>
        </is>
      </c>
    </row>
    <row r="10314" ht="11.5" customHeight="1">
      <c r="A10314" s="10" t="inlineStr">
        <is>
          <t>Code</t>
        </is>
      </c>
      <c r="B10314" s="10" t="inlineStr">
        <is>
          <t>Description</t>
        </is>
      </c>
      <c r="C10314" s="10" t="inlineStr">
        <is>
          <t>Unit</t>
        </is>
      </c>
      <c r="D10314" s="10" t="inlineStr">
        <is>
          <t>Quantity</t>
        </is>
      </c>
      <c r="E10314" s="10" t="inlineStr">
        <is>
          <t>Rate</t>
        </is>
      </c>
      <c r="F10314" s="10" t="inlineStr">
        <is>
          <t>Amount</t>
        </is>
      </c>
    </row>
    <row r="10315" ht="11.5" customHeight="1">
      <c r="A10315" s="9" t="inlineStr">
        <is>
          <t>8751</t>
        </is>
      </c>
      <c r="B10315" s="9" t="inlineStr">
        <is>
          <t>Zinc alloy (white powder coated) touch</t>
        </is>
      </c>
      <c r="C10315" s="9" t="inlineStr"/>
      <c r="D10315" s="9" t="inlineStr"/>
      <c r="E10315" s="9" t="inlineStr"/>
      <c r="F10315" s="9" t="inlineStr"/>
    </row>
    <row r="10316" ht="11.5" customHeight="1">
      <c r="A10316" s="9" t="inlineStr"/>
      <c r="B10316" s="9" t="inlineStr">
        <is>
          <t>lock with hook for uPVC window</t>
        </is>
      </c>
      <c r="C10316" s="9" t="inlineStr">
        <is>
          <t>each</t>
        </is>
      </c>
      <c r="D10316" s="9" t="inlineStr">
        <is>
          <t>2.00</t>
        </is>
      </c>
      <c r="E10316" s="9" t="inlineStr">
        <is>
          <t>105.00</t>
        </is>
      </c>
      <c r="F10316" s="9" t="inlineStr">
        <is>
          <t>210.00</t>
        </is>
      </c>
    </row>
    <row r="10317" ht="11.5" customHeight="1">
      <c r="A10317" s="9" t="inlineStr">
        <is>
          <t>8752</t>
        </is>
      </c>
      <c r="B10317" s="9" t="inlineStr">
        <is>
          <t>Zinc alloy body with single nylon roller</t>
        </is>
      </c>
      <c r="C10317" s="9" t="inlineStr"/>
      <c r="D10317" s="9" t="inlineStr"/>
      <c r="E10317" s="9" t="inlineStr"/>
      <c r="F10317" s="9" t="inlineStr"/>
    </row>
    <row r="10318" ht="11.5" customHeight="1">
      <c r="A10318" s="9" t="inlineStr"/>
      <c r="B10318" s="9" t="inlineStr">
        <is>
          <t>(weight bearing capacity to be 40 Kg)</t>
        </is>
      </c>
      <c r="C10318" s="9" t="inlineStr"/>
      <c r="D10318" s="9" t="inlineStr"/>
      <c r="E10318" s="9" t="inlineStr"/>
      <c r="F10318" s="9" t="inlineStr"/>
    </row>
    <row r="10319" ht="11.5" customHeight="1">
      <c r="A10319" s="9" t="inlineStr"/>
      <c r="B10319" s="9" t="inlineStr">
        <is>
          <t>for uPVC sliding window</t>
        </is>
      </c>
      <c r="C10319" s="9" t="inlineStr">
        <is>
          <t>each</t>
        </is>
      </c>
      <c r="D10319" s="9" t="inlineStr">
        <is>
          <t>4.00</t>
        </is>
      </c>
      <c r="E10319" s="9" t="inlineStr">
        <is>
          <t>56.00</t>
        </is>
      </c>
      <c r="F10319" s="9" t="inlineStr">
        <is>
          <t>224.00</t>
        </is>
      </c>
    </row>
    <row r="10320" ht="11.5" customHeight="1">
      <c r="A10320" s="9" t="inlineStr">
        <is>
          <t>9999</t>
        </is>
      </c>
      <c r="B10320" s="9" t="inlineStr">
        <is>
          <t>Sundries, plastic packers, plastic</t>
        </is>
      </c>
      <c r="C10320" s="9" t="inlineStr"/>
      <c r="D10320" s="9" t="inlineStr"/>
      <c r="E10320" s="9" t="inlineStr"/>
      <c r="F10320" s="9" t="inlineStr"/>
    </row>
    <row r="10321" ht="11.5" customHeight="1">
      <c r="A10321" s="9" t="inlineStr"/>
      <c r="B10321" s="9" t="inlineStr">
        <is>
          <t>caps, SS screws and carriage of</t>
        </is>
      </c>
      <c r="C10321" s="9" t="inlineStr"/>
      <c r="D10321" s="9" t="inlineStr"/>
      <c r="E10321" s="9" t="inlineStr"/>
      <c r="F10321" s="9" t="inlineStr"/>
    </row>
    <row r="10322" ht="11.5" customHeight="1">
      <c r="A10322" s="9" t="inlineStr"/>
      <c r="B10322" s="9" t="inlineStr">
        <is>
          <t>material</t>
        </is>
      </c>
      <c r="C10322" s="9" t="inlineStr">
        <is>
          <t>L.S.</t>
        </is>
      </c>
      <c r="D10322" s="9" t="inlineStr">
        <is>
          <t>170.00</t>
        </is>
      </c>
      <c r="E10322" s="9" t="inlineStr">
        <is>
          <t>2.00</t>
        </is>
      </c>
      <c r="F10322" s="9" t="inlineStr">
        <is>
          <t>340.00</t>
        </is>
      </c>
    </row>
    <row r="10323" ht="11.5" customHeight="1">
      <c r="A10323" s="9" t="inlineStr"/>
      <c r="B10323" s="9" t="inlineStr">
        <is>
          <t>LABOUR</t>
        </is>
      </c>
      <c r="C10323" s="9" t="inlineStr"/>
      <c r="D10323" s="9" t="inlineStr"/>
      <c r="E10323" s="9" t="inlineStr"/>
      <c r="F10323" s="9" t="inlineStr"/>
    </row>
    <row r="10324" ht="11.5" customHeight="1">
      <c r="A10324" s="9" t="inlineStr">
        <is>
          <t>0162</t>
        </is>
      </c>
      <c r="B10324" s="9" t="inlineStr">
        <is>
          <t>Labour for fabrication of uPVC</t>
        </is>
      </c>
      <c r="C10324" s="9" t="inlineStr"/>
      <c r="D10324" s="9" t="inlineStr"/>
      <c r="E10324" s="9" t="inlineStr"/>
      <c r="F10324" s="9" t="inlineStr"/>
    </row>
    <row r="10325" ht="11.5" customHeight="1">
      <c r="A10325" s="9" t="inlineStr"/>
      <c r="B10325" s="9" t="inlineStr">
        <is>
          <t>extruded sliding windows including</t>
        </is>
      </c>
      <c r="C10325" s="9" t="inlineStr"/>
      <c r="D10325" s="9" t="inlineStr"/>
      <c r="E10325" s="9" t="inlineStr"/>
      <c r="F10325" s="9" t="inlineStr"/>
    </row>
    <row r="10326" ht="11.5" customHeight="1">
      <c r="A10326" s="9" t="inlineStr"/>
      <c r="B10326" s="9" t="inlineStr">
        <is>
          <t>drilling holes, fixing of fittings &amp;</t>
        </is>
      </c>
      <c r="C10326" s="9" t="inlineStr"/>
      <c r="D10326" s="9" t="inlineStr"/>
      <c r="E10326" s="9" t="inlineStr"/>
      <c r="F10326" s="9" t="inlineStr"/>
    </row>
    <row r="10327" ht="11.5" customHeight="1">
      <c r="A10327" s="9" t="inlineStr"/>
      <c r="B10327" s="9" t="inlineStr">
        <is>
          <t>hardwares, hire charges of drill</t>
        </is>
      </c>
      <c r="C10327" s="9" t="inlineStr"/>
      <c r="D10327" s="9" t="inlineStr"/>
      <c r="E10327" s="9" t="inlineStr"/>
      <c r="F10327" s="9" t="inlineStr"/>
    </row>
    <row r="10328" ht="11.5" customHeight="1">
      <c r="A10328" s="9" t="inlineStr"/>
      <c r="B10328" s="9" t="inlineStr">
        <is>
          <t>machine and electricity charges etc.</t>
        </is>
      </c>
      <c r="C10328" s="9" t="inlineStr">
        <is>
          <t>sqm</t>
        </is>
      </c>
      <c r="D10328" s="9" t="inlineStr">
        <is>
          <t>2.03</t>
        </is>
      </c>
      <c r="E10328" s="9" t="inlineStr">
        <is>
          <t>485.00</t>
        </is>
      </c>
      <c r="F10328" s="9" t="inlineStr">
        <is>
          <t>984.55</t>
        </is>
      </c>
    </row>
    <row r="10329" ht="11.5" customHeight="1">
      <c r="A10329" s="9" t="inlineStr">
        <is>
          <t>0163</t>
        </is>
      </c>
      <c r="B10329" s="9" t="inlineStr">
        <is>
          <t>Labour for installation of uPVC extruded</t>
        </is>
      </c>
      <c r="C10329" s="9" t="inlineStr"/>
      <c r="D10329" s="9" t="inlineStr"/>
      <c r="E10329" s="9" t="inlineStr"/>
      <c r="F10329" s="9" t="inlineStr"/>
    </row>
    <row r="10330" ht="11.5" customHeight="1">
      <c r="A10330" s="9" t="inlineStr"/>
      <c r="B10330" s="9" t="inlineStr">
        <is>
          <t>sliding windows including scaffolding</t>
        </is>
      </c>
      <c r="C10330" s="9" t="inlineStr">
        <is>
          <t>sqm</t>
        </is>
      </c>
      <c r="D10330" s="9" t="inlineStr">
        <is>
          <t>2.03</t>
        </is>
      </c>
      <c r="E10330" s="9" t="inlineStr">
        <is>
          <t>430.00</t>
        </is>
      </c>
      <c r="F10330" s="9" t="inlineStr">
        <is>
          <t>872.90</t>
        </is>
      </c>
    </row>
    <row r="10331" ht="11.5" customHeight="1">
      <c r="A10331" s="9" t="inlineStr"/>
      <c r="B10331" s="9" t="inlineStr">
        <is>
          <t>TOTAL</t>
        </is>
      </c>
      <c r="C10331" s="9" t="inlineStr"/>
      <c r="D10331" s="9" t="inlineStr"/>
      <c r="E10331" s="9" t="inlineStr"/>
      <c r="F10331" s="9" t="inlineStr">
        <is>
          <t>10487.57 W</t>
        </is>
      </c>
    </row>
    <row r="10332" ht="11.5" customHeight="1">
      <c r="A10332" s="9" t="inlineStr"/>
      <c r="B10332" s="9" t="inlineStr">
        <is>
          <t>Add 1 % Water charges on "W"</t>
        </is>
      </c>
      <c r="C10332" s="9" t="inlineStr"/>
      <c r="D10332" s="9" t="inlineStr"/>
      <c r="E10332" s="9" t="inlineStr"/>
      <c r="F10332" s="9" t="inlineStr">
        <is>
          <t>104.88</t>
        </is>
      </c>
    </row>
    <row r="10333" ht="11.5" customHeight="1">
      <c r="A10333" s="9" t="inlineStr"/>
      <c r="B10333" s="9" t="inlineStr">
        <is>
          <t>TOTAL</t>
        </is>
      </c>
      <c r="C10333" s="9" t="inlineStr"/>
      <c r="D10333" s="9" t="inlineStr"/>
      <c r="E10333" s="9" t="inlineStr"/>
      <c r="F10333" s="9" t="inlineStr">
        <is>
          <t>10592.45 X</t>
        </is>
      </c>
    </row>
    <row r="10334" ht="11.5" customHeight="1">
      <c r="A10334" s="9" t="inlineStr"/>
      <c r="B10334" s="9" t="inlineStr">
        <is>
          <t>Add GST on "X" (multiplying factor</t>
        </is>
      </c>
      <c r="C10334" s="9" t="inlineStr"/>
      <c r="D10334" s="9" t="inlineStr"/>
      <c r="E10334" s="9" t="inlineStr"/>
      <c r="F10334" s="9" t="inlineStr"/>
    </row>
    <row r="10335" ht="11.5" customHeight="1">
      <c r="A10335" s="9" t="inlineStr"/>
      <c r="B10335" s="9" t="inlineStr">
        <is>
          <t>0.1405)</t>
        </is>
      </c>
      <c r="C10335" s="9" t="inlineStr"/>
      <c r="D10335" s="9" t="inlineStr"/>
      <c r="E10335" s="9" t="inlineStr"/>
      <c r="F10335" s="9" t="inlineStr">
        <is>
          <t>1488.24</t>
        </is>
      </c>
    </row>
    <row r="10336" ht="11.5" customHeight="1">
      <c r="A10336" s="9" t="inlineStr"/>
      <c r="B10336" s="9" t="inlineStr">
        <is>
          <t>TOTAL</t>
        </is>
      </c>
      <c r="C10336" s="9" t="inlineStr"/>
      <c r="D10336" s="9" t="inlineStr"/>
      <c r="E10336" s="9" t="inlineStr"/>
      <c r="F10336" s="9" t="inlineStr">
        <is>
          <t>12080.68 Y</t>
        </is>
      </c>
    </row>
    <row r="10337" ht="11.5" customHeight="1">
      <c r="A10337" s="9" t="inlineStr"/>
      <c r="B10337" s="9" t="inlineStr">
        <is>
          <t>Add 15% CPOH on "Y"</t>
        </is>
      </c>
      <c r="C10337" s="9" t="inlineStr"/>
      <c r="D10337" s="9" t="inlineStr"/>
      <c r="E10337" s="9" t="inlineStr"/>
      <c r="F10337" s="9" t="inlineStr">
        <is>
          <t>1812.10</t>
        </is>
      </c>
    </row>
    <row r="10338" ht="11.5" customHeight="1">
      <c r="A10338" s="9" t="inlineStr"/>
      <c r="B10338" s="9" t="inlineStr">
        <is>
          <t>TOTAL</t>
        </is>
      </c>
      <c r="C10338" s="9" t="inlineStr"/>
      <c r="D10338" s="9" t="inlineStr"/>
      <c r="E10338" s="9" t="inlineStr"/>
      <c r="F10338" s="9" t="inlineStr">
        <is>
          <t>13892.79 Z</t>
        </is>
      </c>
    </row>
    <row r="10339" ht="11.5" customHeight="1">
      <c r="A10339" s="9" t="inlineStr"/>
      <c r="B10339" s="9" t="inlineStr">
        <is>
          <t>Add Cess @ 1% on "Z"</t>
        </is>
      </c>
      <c r="C10339" s="9" t="inlineStr"/>
      <c r="D10339" s="9" t="inlineStr"/>
      <c r="E10339" s="9" t="inlineStr"/>
      <c r="F10339" s="9" t="inlineStr">
        <is>
          <t>138.93</t>
        </is>
      </c>
    </row>
    <row r="10340" ht="11.5" customHeight="1">
      <c r="A10340" s="9" t="inlineStr"/>
      <c r="B10340" s="9" t="inlineStr">
        <is>
          <t>Cost of 2.03 sqm</t>
        </is>
      </c>
      <c r="C10340" s="9" t="inlineStr"/>
      <c r="D10340" s="9" t="inlineStr"/>
      <c r="E10340" s="9" t="inlineStr"/>
      <c r="F10340" s="9" t="inlineStr">
        <is>
          <t>14031.71</t>
        </is>
      </c>
    </row>
    <row r="10341" ht="11.5" customHeight="1">
      <c r="A10341" s="9" t="inlineStr"/>
      <c r="B10341" s="9" t="inlineStr">
        <is>
          <t>Cost of 1.00 sqm</t>
        </is>
      </c>
      <c r="C10341" s="9" t="inlineStr"/>
      <c r="D10341" s="9" t="inlineStr"/>
      <c r="E10341" s="9" t="inlineStr"/>
      <c r="F10341" s="9" t="inlineStr">
        <is>
          <t>6912.17</t>
        </is>
      </c>
    </row>
    <row r="10342" ht="11.5" customHeight="1">
      <c r="A10342" s="9" t="inlineStr"/>
      <c r="B10342" s="9" t="inlineStr">
        <is>
          <t>Say</t>
        </is>
      </c>
      <c r="C10342" s="9" t="inlineStr"/>
      <c r="D10342" s="9" t="inlineStr"/>
      <c r="E10342" s="9" t="inlineStr"/>
      <c r="F10342" s="9" t="inlineStr">
        <is>
          <t>6912.15</t>
        </is>
      </c>
    </row>
    <row r="10343" ht="11.5" customHeight="1">
      <c r="A10343" s="9" t="inlineStr">
        <is>
          <t>9.147D.4</t>
        </is>
      </c>
      <c r="B10343" s="9" t="inlineStr">
        <is>
          <t>Three track three panels sliding window</t>
        </is>
      </c>
      <c r="C10343" s="9" t="inlineStr">
        <is>
          <t>with</t>
        </is>
      </c>
      <c r="D10343" s="9" t="inlineStr">
        <is>
          <t>fly proof</t>
        </is>
      </c>
      <c r="E10343" s="9" t="inlineStr">
        <is>
          <t>S.S wire</t>
        </is>
      </c>
      <c r="F10343" s="9" t="inlineStr">
        <is>
          <t>mesh (Two nos.</t>
        </is>
      </c>
    </row>
    <row r="10344" ht="11.5" customHeight="1">
      <c r="A10344" s="9" t="inlineStr"/>
      <c r="B10344" s="9" t="inlineStr">
        <is>
          <t>glazed &amp; one no. wire mesh panels)</t>
        </is>
      </c>
      <c r="C10344" s="9" t="inlineStr">
        <is>
          <t>made of</t>
        </is>
      </c>
      <c r="D10344" s="9" t="inlineStr">
        <is>
          <t>(big series)</t>
        </is>
      </c>
      <c r="E10344" s="9" t="inlineStr">
        <is>
          <t>frame 116</t>
        </is>
      </c>
      <c r="F10344" s="9" t="inlineStr">
        <is>
          <t>x 45 mm &amp; sash</t>
        </is>
      </c>
    </row>
    <row r="10345" ht="11.5" customHeight="1">
      <c r="A10345" s="9" t="inlineStr"/>
      <c r="B10345" s="9" t="inlineStr">
        <is>
          <t>46 x 62 mm both having wall thickness</t>
        </is>
      </c>
      <c r="C10345" s="9" t="inlineStr">
        <is>
          <t>of</t>
        </is>
      </c>
      <c r="D10345" s="9" t="inlineStr">
        <is>
          <t>2.3 ± 0.2 mm</t>
        </is>
      </c>
      <c r="E10345" s="9" t="inlineStr">
        <is>
          <t>and single</t>
        </is>
      </c>
      <c r="F10345" s="9" t="inlineStr">
        <is>
          <t>glazing bead /</t>
        </is>
      </c>
    </row>
    <row r="10346" ht="11.5" customHeight="1">
      <c r="A10346" s="9" t="inlineStr"/>
      <c r="B10346" s="9" t="inlineStr">
        <is>
          <t>double glazing bead of appropriate</t>
        </is>
      </c>
      <c r="C10346" s="9" t="inlineStr">
        <is>
          <t>dimension.</t>
        </is>
      </c>
      <c r="D10346" s="9" t="inlineStr">
        <is>
          <t>(Area of</t>
        </is>
      </c>
      <c r="E10346" s="9" t="inlineStr">
        <is>
          <t>window</t>
        </is>
      </c>
      <c r="F10346" s="9" t="inlineStr">
        <is>
          <t>above 1.75 sqm).</t>
        </is>
      </c>
    </row>
    <row r="10347" ht="11.5" customHeight="1">
      <c r="A10347" s="10" t="inlineStr">
        <is>
          <t>Code</t>
        </is>
      </c>
      <c r="B10347" s="10" t="inlineStr">
        <is>
          <t>Description</t>
        </is>
      </c>
      <c r="C10347" s="10" t="inlineStr">
        <is>
          <t>Unit</t>
        </is>
      </c>
      <c r="D10347" s="10" t="inlineStr">
        <is>
          <t>Quantity</t>
        </is>
      </c>
      <c r="E10347" s="10" t="inlineStr">
        <is>
          <t>Rate</t>
        </is>
      </c>
      <c r="F10347" s="10" t="inlineStr">
        <is>
          <t>Amount</t>
        </is>
      </c>
    </row>
    <row r="10348" ht="11.5" customHeight="1">
      <c r="A10348" s="9" t="inlineStr"/>
      <c r="B10348" s="9" t="inlineStr">
        <is>
          <t>Detail of cost for uPVC sliding window</t>
        </is>
      </c>
      <c r="C10348" s="9" t="inlineStr"/>
      <c r="D10348" s="9" t="inlineStr"/>
      <c r="E10348" s="9" t="inlineStr"/>
      <c r="F10348" s="9" t="inlineStr"/>
    </row>
    <row r="10349" ht="11.5" customHeight="1">
      <c r="A10349" s="9" t="inlineStr"/>
      <c r="B10349" s="9" t="inlineStr">
        <is>
          <t>size 1.80 x 1.35 m = 2.43 sqm.</t>
        </is>
      </c>
      <c r="C10349" s="9" t="inlineStr"/>
      <c r="D10349" s="9" t="inlineStr"/>
      <c r="E10349" s="9" t="inlineStr"/>
      <c r="F10349" s="9" t="inlineStr"/>
    </row>
    <row r="10350" ht="11.5" customHeight="1">
      <c r="A10350" s="9" t="inlineStr"/>
      <c r="B10350" s="9" t="inlineStr">
        <is>
          <t>MATERIAL</t>
        </is>
      </c>
      <c r="C10350" s="9" t="inlineStr"/>
      <c r="D10350" s="9" t="inlineStr"/>
      <c r="E10350" s="9" t="inlineStr"/>
      <c r="F10350" s="9" t="inlineStr"/>
    </row>
    <row r="10351" ht="11.5" customHeight="1">
      <c r="A10351" s="9" t="inlineStr">
        <is>
          <t>8136</t>
        </is>
      </c>
      <c r="B10351" s="9" t="inlineStr">
        <is>
          <t>uPVC extruded (big series) 3 track</t>
        </is>
      </c>
      <c r="C10351" s="9" t="inlineStr"/>
      <c r="D10351" s="9" t="inlineStr"/>
      <c r="E10351" s="9" t="inlineStr"/>
      <c r="F10351" s="9" t="inlineStr"/>
    </row>
    <row r="10352" ht="11.5" customHeight="1">
      <c r="A10352" s="9" t="inlineStr"/>
      <c r="B10352" s="9" t="inlineStr">
        <is>
          <t>sliding window frame size 116x45mm</t>
        </is>
      </c>
      <c r="C10352" s="9" t="inlineStr"/>
      <c r="D10352" s="9" t="inlineStr"/>
      <c r="E10352" s="9" t="inlineStr"/>
      <c r="F10352" s="9" t="inlineStr"/>
    </row>
    <row r="10353" ht="11.5" customHeight="1">
      <c r="A10353" s="9" t="inlineStr"/>
      <c r="B10353" s="9" t="inlineStr">
        <is>
          <t>i/c 5% wastage</t>
        </is>
      </c>
      <c r="C10353" s="9" t="inlineStr">
        <is>
          <t>metre</t>
        </is>
      </c>
      <c r="D10353" s="9" t="inlineStr">
        <is>
          <t>6.62</t>
        </is>
      </c>
      <c r="E10353" s="9" t="inlineStr">
        <is>
          <t>530.00</t>
        </is>
      </c>
      <c r="F10353" s="9" t="inlineStr">
        <is>
          <t>3508.60</t>
        </is>
      </c>
    </row>
    <row r="10354" ht="11.5" customHeight="1">
      <c r="A10354" s="9" t="inlineStr">
        <is>
          <t>8139</t>
        </is>
      </c>
      <c r="B10354" s="9" t="inlineStr">
        <is>
          <t>uPVC extruded (big series) 3 track</t>
        </is>
      </c>
      <c r="C10354" s="9" t="inlineStr"/>
      <c r="D10354" s="9" t="inlineStr"/>
      <c r="E10354" s="9" t="inlineStr"/>
      <c r="F10354" s="9" t="inlineStr"/>
    </row>
    <row r="10355" ht="11.5" customHeight="1">
      <c r="A10355" s="9" t="inlineStr"/>
      <c r="B10355" s="9" t="inlineStr">
        <is>
          <t>sliding window sash size 46x62mm i/c</t>
        </is>
      </c>
      <c r="C10355" s="9" t="inlineStr"/>
      <c r="D10355" s="9" t="inlineStr"/>
      <c r="E10355" s="9" t="inlineStr"/>
      <c r="F10355" s="9" t="inlineStr"/>
    </row>
    <row r="10356" ht="11.5" customHeight="1">
      <c r="A10356" s="9" t="inlineStr"/>
      <c r="B10356" s="9" t="inlineStr">
        <is>
          <t>5% wastage</t>
        </is>
      </c>
      <c r="C10356" s="9" t="inlineStr">
        <is>
          <t>metre</t>
        </is>
      </c>
      <c r="D10356" s="9" t="inlineStr">
        <is>
          <t>13.49</t>
        </is>
      </c>
      <c r="E10356" s="9" t="inlineStr">
        <is>
          <t>325.00</t>
        </is>
      </c>
      <c r="F10356" s="9" t="inlineStr">
        <is>
          <t>4384.25</t>
        </is>
      </c>
    </row>
    <row r="10357" ht="11.5" customHeight="1">
      <c r="A10357" s="9" t="inlineStr">
        <is>
          <t>8141</t>
        </is>
      </c>
      <c r="B10357" s="9" t="inlineStr">
        <is>
          <t>uPVC extruded interlock of</t>
        </is>
      </c>
      <c r="C10357" s="9" t="inlineStr"/>
      <c r="D10357" s="9" t="inlineStr"/>
      <c r="E10357" s="9" t="inlineStr"/>
      <c r="F10357" s="9" t="inlineStr"/>
    </row>
    <row r="10358" ht="11.5" customHeight="1">
      <c r="A10358" s="9" t="inlineStr"/>
      <c r="B10358" s="9" t="inlineStr">
        <is>
          <t>appropriate dimension for big series</t>
        </is>
      </c>
      <c r="C10358" s="9" t="inlineStr"/>
      <c r="D10358" s="9" t="inlineStr"/>
      <c r="E10358" s="9" t="inlineStr"/>
      <c r="F10358" s="9" t="inlineStr"/>
    </row>
    <row r="10359" ht="11.5" customHeight="1">
      <c r="A10359" s="9" t="inlineStr"/>
      <c r="B10359" s="9" t="inlineStr">
        <is>
          <t>sliding window sash i/c 5% wastage</t>
        </is>
      </c>
      <c r="C10359" s="9" t="inlineStr">
        <is>
          <t>metre</t>
        </is>
      </c>
      <c r="D10359" s="9" t="inlineStr">
        <is>
          <t>3.98</t>
        </is>
      </c>
      <c r="E10359" s="9" t="inlineStr">
        <is>
          <t>90.00</t>
        </is>
      </c>
      <c r="F10359" s="9" t="inlineStr">
        <is>
          <t>358.20</t>
        </is>
      </c>
    </row>
    <row r="10360" ht="11.5" customHeight="1">
      <c r="A10360" s="9" t="inlineStr">
        <is>
          <t>8132</t>
        </is>
      </c>
      <c r="B10360" s="9" t="inlineStr">
        <is>
          <t>uPVC extruded glazing bead of</t>
        </is>
      </c>
      <c r="C10360" s="9" t="inlineStr"/>
      <c r="D10360" s="9" t="inlineStr"/>
      <c r="E10360" s="9" t="inlineStr"/>
      <c r="F10360" s="9" t="inlineStr"/>
    </row>
    <row r="10361" ht="11.5" customHeight="1">
      <c r="A10361" s="9" t="inlineStr"/>
      <c r="B10361" s="9" t="inlineStr">
        <is>
          <t>appropriate dimension for big series of</t>
        </is>
      </c>
      <c r="C10361" s="9" t="inlineStr"/>
      <c r="D10361" s="9" t="inlineStr"/>
      <c r="E10361" s="9" t="inlineStr"/>
      <c r="F10361" s="9" t="inlineStr"/>
    </row>
    <row r="10362" ht="11.5" customHeight="1">
      <c r="A10362" s="9" t="inlineStr"/>
      <c r="B10362" s="9" t="inlineStr">
        <is>
          <t>sliding window Sash i/c 5% wastage</t>
        </is>
      </c>
      <c r="C10362" s="9" t="inlineStr">
        <is>
          <t>metre</t>
        </is>
      </c>
      <c r="D10362" s="9" t="inlineStr">
        <is>
          <t>11.91</t>
        </is>
      </c>
      <c r="E10362" s="9" t="inlineStr">
        <is>
          <t>85.00</t>
        </is>
      </c>
      <c r="F10362" s="9" t="inlineStr">
        <is>
          <t>1012.35</t>
        </is>
      </c>
    </row>
    <row r="10364" ht="11.5" customHeight="1">
      <c r="A10364" s="10" t="inlineStr">
        <is>
          <t>Code</t>
        </is>
      </c>
      <c r="B10364" s="10" t="inlineStr">
        <is>
          <t>Description</t>
        </is>
      </c>
      <c r="C10364" s="10" t="inlineStr">
        <is>
          <t>Unit</t>
        </is>
      </c>
      <c r="D10364" s="10" t="inlineStr">
        <is>
          <t>Quantity</t>
        </is>
      </c>
      <c r="E10364" s="10" t="inlineStr">
        <is>
          <t>Rate</t>
        </is>
      </c>
      <c r="F10364" s="10" t="inlineStr">
        <is>
          <t>Amount</t>
        </is>
      </c>
    </row>
    <row r="10365" ht="11.5" customHeight="1">
      <c r="A10365" s="9" t="inlineStr">
        <is>
          <t>3992</t>
        </is>
      </c>
      <c r="B10365" s="9" t="inlineStr">
        <is>
          <t>Galvanized iron (1.6 ± 0.2 mm) thick</t>
        </is>
      </c>
      <c r="C10365" s="9" t="inlineStr"/>
      <c r="D10365" s="9" t="inlineStr"/>
      <c r="E10365" s="9" t="inlineStr"/>
      <c r="F10365" s="9" t="inlineStr"/>
    </row>
    <row r="10366" ht="11.5" customHeight="1">
      <c r="A10366" s="9" t="inlineStr"/>
      <c r="B10366" s="9" t="inlineStr">
        <is>
          <t>reinforcement for big series sliding</t>
        </is>
      </c>
      <c r="C10366" s="9" t="inlineStr"/>
      <c r="D10366" s="9" t="inlineStr"/>
      <c r="E10366" s="9" t="inlineStr"/>
      <c r="F10366" s="9" t="inlineStr"/>
    </row>
    <row r="10367" ht="11.5" customHeight="1">
      <c r="A10367" s="9" t="inlineStr"/>
      <c r="B10367" s="9" t="inlineStr">
        <is>
          <t>window frame (3 track sliding window</t>
        </is>
      </c>
      <c r="C10367" s="9" t="inlineStr"/>
      <c r="D10367" s="9" t="inlineStr"/>
      <c r="E10367" s="9" t="inlineStr"/>
      <c r="F10367" s="9" t="inlineStr"/>
    </row>
    <row r="10368" ht="11.5" customHeight="1">
      <c r="A10368" s="9" t="inlineStr"/>
      <c r="B10368" s="9" t="inlineStr">
        <is>
          <t>frame i/c 5% wastage)</t>
        </is>
      </c>
      <c r="C10368" s="9" t="inlineStr">
        <is>
          <t>metre</t>
        </is>
      </c>
      <c r="D10368" s="9" t="inlineStr">
        <is>
          <t>12.64</t>
        </is>
      </c>
      <c r="E10368" s="9" t="inlineStr">
        <is>
          <t>71.00</t>
        </is>
      </c>
      <c r="F10368" s="9" t="inlineStr">
        <is>
          <t>897.44</t>
        </is>
      </c>
    </row>
    <row r="10369" ht="11.5" customHeight="1">
      <c r="A10369" s="9" t="inlineStr">
        <is>
          <t>3994</t>
        </is>
      </c>
      <c r="B10369" s="9" t="inlineStr">
        <is>
          <t>Galvanized iron (1.6 ± 0.2 mm) thick</t>
        </is>
      </c>
      <c r="C10369" s="9" t="inlineStr"/>
      <c r="D10369" s="9" t="inlineStr"/>
      <c r="E10369" s="9" t="inlineStr"/>
      <c r="F10369" s="9" t="inlineStr"/>
    </row>
    <row r="10370" ht="11.5" customHeight="1">
      <c r="A10370" s="9" t="inlineStr"/>
      <c r="B10370" s="9" t="inlineStr">
        <is>
          <t>reinforcement for big series sliding</t>
        </is>
      </c>
      <c r="C10370" s="9" t="inlineStr"/>
      <c r="D10370" s="9" t="inlineStr"/>
      <c r="E10370" s="9" t="inlineStr"/>
      <c r="F10370" s="9" t="inlineStr"/>
    </row>
    <row r="10371" ht="11.5" customHeight="1">
      <c r="A10371" s="9" t="inlineStr"/>
      <c r="B10371" s="9" t="inlineStr">
        <is>
          <t>window sash (3 track sliding window</t>
        </is>
      </c>
      <c r="C10371" s="9" t="inlineStr"/>
      <c r="D10371" s="9" t="inlineStr"/>
      <c r="E10371" s="9" t="inlineStr"/>
      <c r="F10371" s="9" t="inlineStr"/>
    </row>
    <row r="10372" ht="11.5" customHeight="1">
      <c r="A10372" s="9" t="inlineStr"/>
      <c r="B10372" s="9" t="inlineStr">
        <is>
          <t>sash i/c 5% wastage)</t>
        </is>
      </c>
      <c r="C10372" s="9" t="inlineStr">
        <is>
          <t>metre</t>
        </is>
      </c>
      <c r="D10372" s="9" t="inlineStr">
        <is>
          <t>12.59</t>
        </is>
      </c>
      <c r="E10372" s="9" t="inlineStr">
        <is>
          <t>86.00</t>
        </is>
      </c>
      <c r="F10372" s="9" t="inlineStr">
        <is>
          <t>1082.74</t>
        </is>
      </c>
    </row>
    <row r="10373" ht="11.5" customHeight="1">
      <c r="A10373" s="9" t="inlineStr">
        <is>
          <t>7390</t>
        </is>
      </c>
      <c r="B10373" s="9" t="inlineStr">
        <is>
          <t>EPDM Gasket for uPVC window i/c</t>
        </is>
      </c>
      <c r="C10373" s="9" t="inlineStr"/>
      <c r="D10373" s="9" t="inlineStr"/>
      <c r="E10373" s="9" t="inlineStr"/>
      <c r="F10373" s="9" t="inlineStr"/>
    </row>
    <row r="10374" ht="11.5" customHeight="1">
      <c r="A10374" s="9" t="inlineStr"/>
      <c r="B10374" s="9" t="inlineStr">
        <is>
          <t>5% wastage</t>
        </is>
      </c>
      <c r="C10374" s="9" t="inlineStr">
        <is>
          <t>metre</t>
        </is>
      </c>
      <c r="D10374" s="9" t="inlineStr">
        <is>
          <t>23.81</t>
        </is>
      </c>
      <c r="E10374" s="9" t="inlineStr">
        <is>
          <t>19.00</t>
        </is>
      </c>
      <c r="F10374" s="9" t="inlineStr">
        <is>
          <t>452.39</t>
        </is>
      </c>
    </row>
    <row r="10375" ht="11.5" customHeight="1">
      <c r="A10375" s="9" t="inlineStr">
        <is>
          <t>8773</t>
        </is>
      </c>
      <c r="B10375" s="9" t="inlineStr">
        <is>
          <t>Wool pile/ weather pile strip for uPVC</t>
        </is>
      </c>
      <c r="C10375" s="9" t="inlineStr"/>
      <c r="D10375" s="9" t="inlineStr"/>
      <c r="E10375" s="9" t="inlineStr"/>
      <c r="F10375" s="9" t="inlineStr"/>
    </row>
    <row r="10376" ht="11.5" customHeight="1">
      <c r="A10376" s="9" t="inlineStr"/>
      <c r="B10376" s="9" t="inlineStr">
        <is>
          <t>sliding window i/c 5% wastage</t>
        </is>
      </c>
      <c r="C10376" s="9" t="inlineStr">
        <is>
          <t>metre</t>
        </is>
      </c>
      <c r="D10376" s="9" t="inlineStr">
        <is>
          <t>30.96</t>
        </is>
      </c>
      <c r="E10376" s="9" t="inlineStr">
        <is>
          <t>20.00</t>
        </is>
      </c>
      <c r="F10376" s="9" t="inlineStr">
        <is>
          <t>619.20</t>
        </is>
      </c>
    </row>
    <row r="10377" ht="11.5" customHeight="1">
      <c r="A10377" s="9" t="inlineStr">
        <is>
          <t>3995</t>
        </is>
      </c>
      <c r="B10377" s="9" t="inlineStr">
        <is>
          <t>G.I fasteners 100 x 8 mm</t>
        </is>
      </c>
      <c r="C10377" s="9" t="inlineStr">
        <is>
          <t>each</t>
        </is>
      </c>
      <c r="D10377" s="9" t="inlineStr">
        <is>
          <t>16.00</t>
        </is>
      </c>
      <c r="E10377" s="9" t="inlineStr">
        <is>
          <t>14.00</t>
        </is>
      </c>
      <c r="F10377" s="9" t="inlineStr">
        <is>
          <t>224.00</t>
        </is>
      </c>
    </row>
    <row r="10378" ht="11.5" customHeight="1">
      <c r="A10378" s="9" t="inlineStr">
        <is>
          <t>8751</t>
        </is>
      </c>
      <c r="B10378" s="9" t="inlineStr">
        <is>
          <t>Zinc alloy (white powder coated) touch</t>
        </is>
      </c>
      <c r="C10378" s="9" t="inlineStr"/>
      <c r="D10378" s="9" t="inlineStr"/>
      <c r="E10378" s="9" t="inlineStr"/>
      <c r="F10378" s="9" t="inlineStr"/>
    </row>
    <row r="10379" ht="11.5" customHeight="1">
      <c r="A10379" s="9" t="inlineStr"/>
      <c r="B10379" s="9" t="inlineStr">
        <is>
          <t>lock with hook for uPVC window</t>
        </is>
      </c>
      <c r="C10379" s="9" t="inlineStr">
        <is>
          <t>each</t>
        </is>
      </c>
      <c r="D10379" s="9" t="inlineStr">
        <is>
          <t>2.00</t>
        </is>
      </c>
      <c r="E10379" s="9" t="inlineStr">
        <is>
          <t>105.00</t>
        </is>
      </c>
      <c r="F10379" s="9" t="inlineStr">
        <is>
          <t>210.00</t>
        </is>
      </c>
    </row>
    <row r="10380" ht="11.5" customHeight="1">
      <c r="A10380" s="9" t="inlineStr">
        <is>
          <t>8752</t>
        </is>
      </c>
      <c r="B10380" s="9" t="inlineStr">
        <is>
          <t>Zinc alloy body with single nylon roller</t>
        </is>
      </c>
      <c r="C10380" s="9" t="inlineStr"/>
      <c r="D10380" s="9" t="inlineStr"/>
      <c r="E10380" s="9" t="inlineStr"/>
      <c r="F10380" s="9" t="inlineStr"/>
    </row>
    <row r="10381" ht="11.5" customHeight="1">
      <c r="A10381" s="9" t="inlineStr"/>
      <c r="B10381" s="9" t="inlineStr">
        <is>
          <t>(weight bearing capacity to be 40 Kg)</t>
        </is>
      </c>
      <c r="C10381" s="9" t="inlineStr"/>
      <c r="D10381" s="9" t="inlineStr"/>
      <c r="E10381" s="9" t="inlineStr"/>
      <c r="F10381" s="9" t="inlineStr"/>
    </row>
    <row r="10382" ht="11.5" customHeight="1">
      <c r="A10382" s="9" t="inlineStr"/>
      <c r="B10382" s="9" t="inlineStr">
        <is>
          <t>for uPVC sliding window</t>
        </is>
      </c>
      <c r="C10382" s="9" t="inlineStr">
        <is>
          <t>each</t>
        </is>
      </c>
      <c r="D10382" s="9" t="inlineStr">
        <is>
          <t>6.00</t>
        </is>
      </c>
      <c r="E10382" s="9" t="inlineStr">
        <is>
          <t>56.00</t>
        </is>
      </c>
      <c r="F10382" s="9" t="inlineStr">
        <is>
          <t>336.00</t>
        </is>
      </c>
    </row>
    <row r="10383" ht="11.5" customHeight="1">
      <c r="A10383" s="9" t="inlineStr">
        <is>
          <t>9999</t>
        </is>
      </c>
      <c r="B10383" s="9" t="inlineStr">
        <is>
          <t>Sundries, plastic packers, plastic</t>
        </is>
      </c>
      <c r="C10383" s="9" t="inlineStr"/>
      <c r="D10383" s="9" t="inlineStr"/>
      <c r="E10383" s="9" t="inlineStr"/>
      <c r="F10383" s="9" t="inlineStr"/>
    </row>
    <row r="10384" ht="11.5" customHeight="1">
      <c r="A10384" s="9" t="inlineStr"/>
      <c r="B10384" s="9" t="inlineStr">
        <is>
          <t>caps, SS screws and carriage of</t>
        </is>
      </c>
      <c r="C10384" s="9" t="inlineStr"/>
      <c r="D10384" s="9" t="inlineStr"/>
      <c r="E10384" s="9" t="inlineStr"/>
      <c r="F10384" s="9" t="inlineStr"/>
    </row>
    <row r="10385" ht="11.5" customHeight="1">
      <c r="A10385" s="9" t="inlineStr"/>
      <c r="B10385" s="9" t="inlineStr">
        <is>
          <t>material</t>
        </is>
      </c>
      <c r="C10385" s="9" t="inlineStr">
        <is>
          <t>L.S.</t>
        </is>
      </c>
      <c r="D10385" s="9" t="inlineStr">
        <is>
          <t>170.00</t>
        </is>
      </c>
      <c r="E10385" s="9" t="inlineStr">
        <is>
          <t>2.00</t>
        </is>
      </c>
      <c r="F10385" s="9" t="inlineStr">
        <is>
          <t>340.00</t>
        </is>
      </c>
    </row>
    <row r="10386" ht="11.5" customHeight="1">
      <c r="A10386" s="9" t="inlineStr"/>
      <c r="B10386" s="9" t="inlineStr">
        <is>
          <t>LABOUR</t>
        </is>
      </c>
      <c r="C10386" s="9" t="inlineStr"/>
      <c r="D10386" s="9" t="inlineStr"/>
      <c r="E10386" s="9" t="inlineStr"/>
      <c r="F10386" s="9" t="inlineStr"/>
    </row>
    <row r="10387" ht="11.5" customHeight="1">
      <c r="A10387" s="9" t="inlineStr">
        <is>
          <t>0162</t>
        </is>
      </c>
      <c r="B10387" s="9" t="inlineStr">
        <is>
          <t>Labour for fabrication of uPVC</t>
        </is>
      </c>
      <c r="C10387" s="9" t="inlineStr"/>
      <c r="D10387" s="9" t="inlineStr"/>
      <c r="E10387" s="9" t="inlineStr"/>
      <c r="F10387" s="9" t="inlineStr"/>
    </row>
    <row r="10388" ht="11.5" customHeight="1">
      <c r="A10388" s="9" t="inlineStr"/>
      <c r="B10388" s="9" t="inlineStr">
        <is>
          <t>extruded sliding windows including</t>
        </is>
      </c>
      <c r="C10388" s="9" t="inlineStr"/>
      <c r="D10388" s="9" t="inlineStr"/>
      <c r="E10388" s="9" t="inlineStr"/>
      <c r="F10388" s="9" t="inlineStr"/>
    </row>
    <row r="10389" ht="11.5" customHeight="1">
      <c r="A10389" s="9" t="inlineStr"/>
      <c r="B10389" s="9" t="inlineStr">
        <is>
          <t>drilling holes, fixing of fittings &amp;</t>
        </is>
      </c>
      <c r="C10389" s="9" t="inlineStr"/>
      <c r="D10389" s="9" t="inlineStr"/>
      <c r="E10389" s="9" t="inlineStr"/>
      <c r="F10389" s="9" t="inlineStr"/>
    </row>
    <row r="10390" ht="11.5" customHeight="1">
      <c r="A10390" s="9" t="inlineStr"/>
      <c r="B10390" s="9" t="inlineStr">
        <is>
          <t>hardwares, hire charges of drill</t>
        </is>
      </c>
      <c r="C10390" s="9" t="inlineStr"/>
      <c r="D10390" s="9" t="inlineStr"/>
      <c r="E10390" s="9" t="inlineStr"/>
      <c r="F10390" s="9" t="inlineStr"/>
    </row>
    <row r="10391" ht="11.5" customHeight="1">
      <c r="A10391" s="9" t="inlineStr"/>
      <c r="B10391" s="9" t="inlineStr">
        <is>
          <t>machine and electricity charges etc.</t>
        </is>
      </c>
      <c r="C10391" s="9" t="inlineStr">
        <is>
          <t>sqm</t>
        </is>
      </c>
      <c r="D10391" s="9" t="inlineStr">
        <is>
          <t>2.43</t>
        </is>
      </c>
      <c r="E10391" s="9" t="inlineStr">
        <is>
          <t>485.00</t>
        </is>
      </c>
      <c r="F10391" s="9" t="inlineStr">
        <is>
          <t>1178.55</t>
        </is>
      </c>
    </row>
    <row r="10392" ht="11.5" customHeight="1">
      <c r="A10392" s="9" t="inlineStr">
        <is>
          <t>0163</t>
        </is>
      </c>
      <c r="B10392" s="9" t="inlineStr">
        <is>
          <t>Labour for installation of uPVC</t>
        </is>
      </c>
      <c r="C10392" s="9" t="inlineStr"/>
      <c r="D10392" s="9" t="inlineStr"/>
      <c r="E10392" s="9" t="inlineStr"/>
      <c r="F10392" s="9" t="inlineStr"/>
    </row>
    <row r="10393" ht="11.5" customHeight="1">
      <c r="A10393" s="9" t="inlineStr"/>
      <c r="B10393" s="9" t="inlineStr">
        <is>
          <t>extruded casement/ sliding windows</t>
        </is>
      </c>
      <c r="C10393" s="9" t="inlineStr"/>
      <c r="D10393" s="9" t="inlineStr"/>
      <c r="E10393" s="9" t="inlineStr"/>
      <c r="F10393" s="9" t="inlineStr"/>
    </row>
    <row r="10394" ht="11.5" customHeight="1">
      <c r="A10394" s="9" t="inlineStr"/>
      <c r="B10394" s="9" t="inlineStr">
        <is>
          <t>including scaffolding</t>
        </is>
      </c>
      <c r="C10394" s="9" t="inlineStr">
        <is>
          <t>sqm</t>
        </is>
      </c>
      <c r="D10394" s="9" t="inlineStr">
        <is>
          <t>2.43</t>
        </is>
      </c>
      <c r="E10394" s="9" t="inlineStr">
        <is>
          <t>430.00</t>
        </is>
      </c>
      <c r="F10394" s="9" t="inlineStr">
        <is>
          <t>1044.90</t>
        </is>
      </c>
    </row>
    <row r="10395" ht="11.5" customHeight="1">
      <c r="A10395" s="9" t="inlineStr"/>
      <c r="B10395" s="9" t="inlineStr">
        <is>
          <t>TOTAL</t>
        </is>
      </c>
      <c r="C10395" s="9" t="inlineStr"/>
      <c r="D10395" s="9" t="inlineStr"/>
      <c r="E10395" s="9" t="inlineStr"/>
      <c r="F10395" s="9" t="inlineStr">
        <is>
          <t>15648.62 W</t>
        </is>
      </c>
    </row>
    <row r="10396" ht="11.5" customHeight="1">
      <c r="A10396" s="9" t="inlineStr"/>
      <c r="B10396" s="9" t="inlineStr">
        <is>
          <t>Add 1 % Water charges on "W"</t>
        </is>
      </c>
      <c r="C10396" s="9" t="inlineStr"/>
      <c r="D10396" s="9" t="inlineStr"/>
      <c r="E10396" s="9" t="inlineStr"/>
      <c r="F10396" s="9" t="inlineStr">
        <is>
          <t>156.49</t>
        </is>
      </c>
    </row>
    <row r="10397" ht="11.5" customHeight="1">
      <c r="A10397" s="9" t="inlineStr"/>
      <c r="B10397" s="9" t="inlineStr">
        <is>
          <t>TOTAL</t>
        </is>
      </c>
      <c r="C10397" s="9" t="inlineStr"/>
      <c r="D10397" s="9" t="inlineStr"/>
      <c r="E10397" s="9" t="inlineStr"/>
      <c r="F10397" s="9" t="inlineStr">
        <is>
          <t>15805.11 X</t>
        </is>
      </c>
    </row>
    <row r="10398" ht="11.5" customHeight="1">
      <c r="A10398" s="9" t="inlineStr"/>
      <c r="B10398" s="9" t="inlineStr">
        <is>
          <t>Add GST on "X" (multiplying factor</t>
        </is>
      </c>
      <c r="C10398" s="9" t="inlineStr"/>
      <c r="D10398" s="9" t="inlineStr"/>
      <c r="E10398" s="9" t="inlineStr"/>
      <c r="F10398" s="9" t="inlineStr"/>
    </row>
    <row r="10399" ht="11.5" customHeight="1">
      <c r="A10399" s="9" t="inlineStr"/>
      <c r="B10399" s="9" t="inlineStr">
        <is>
          <t>0.1405)</t>
        </is>
      </c>
      <c r="C10399" s="9" t="inlineStr"/>
      <c r="D10399" s="9" t="inlineStr"/>
      <c r="E10399" s="9" t="inlineStr"/>
      <c r="F10399" s="9" t="inlineStr">
        <is>
          <t>2220.62</t>
        </is>
      </c>
    </row>
    <row r="10400" ht="11.5" customHeight="1">
      <c r="A10400" s="9" t="inlineStr"/>
      <c r="B10400" s="9" t="inlineStr">
        <is>
          <t>TOTAL</t>
        </is>
      </c>
      <c r="C10400" s="9" t="inlineStr"/>
      <c r="D10400" s="9" t="inlineStr"/>
      <c r="E10400" s="9" t="inlineStr"/>
      <c r="F10400" s="9" t="inlineStr">
        <is>
          <t>18025.72 Y</t>
        </is>
      </c>
    </row>
    <row r="10401" ht="11.5" customHeight="1">
      <c r="A10401" s="9" t="inlineStr"/>
      <c r="B10401" s="9" t="inlineStr">
        <is>
          <t>Add 15% CPOH on "Y"</t>
        </is>
      </c>
      <c r="C10401" s="9" t="inlineStr"/>
      <c r="D10401" s="9" t="inlineStr"/>
      <c r="E10401" s="9" t="inlineStr"/>
      <c r="F10401" s="9" t="inlineStr">
        <is>
          <t>2703.86</t>
        </is>
      </c>
    </row>
    <row r="10402" ht="11.5" customHeight="1">
      <c r="A10402" s="9" t="inlineStr"/>
      <c r="B10402" s="9" t="inlineStr">
        <is>
          <t>TOTAL</t>
        </is>
      </c>
      <c r="C10402" s="9" t="inlineStr"/>
      <c r="D10402" s="9" t="inlineStr"/>
      <c r="E10402" s="9" t="inlineStr"/>
      <c r="F10402" s="9" t="inlineStr">
        <is>
          <t>20729.58 Z</t>
        </is>
      </c>
    </row>
    <row r="10403" ht="11.5" customHeight="1">
      <c r="A10403" s="9" t="inlineStr"/>
      <c r="B10403" s="9" t="inlineStr">
        <is>
          <t>Add Cess @ 1% on "Z"</t>
        </is>
      </c>
      <c r="C10403" s="9" t="inlineStr"/>
      <c r="D10403" s="9" t="inlineStr"/>
      <c r="E10403" s="9" t="inlineStr"/>
      <c r="F10403" s="9" t="inlineStr">
        <is>
          <t>207.30</t>
        </is>
      </c>
    </row>
    <row r="10404" ht="11.5" customHeight="1">
      <c r="A10404" s="9" t="inlineStr"/>
      <c r="B10404" s="9" t="inlineStr">
        <is>
          <t>Cost of 2.43 sqm</t>
        </is>
      </c>
      <c r="C10404" s="9" t="inlineStr"/>
      <c r="D10404" s="9" t="inlineStr"/>
      <c r="E10404" s="9" t="inlineStr"/>
      <c r="F10404" s="9" t="inlineStr">
        <is>
          <t>20936.88</t>
        </is>
      </c>
    </row>
    <row r="10405" ht="11.5" customHeight="1">
      <c r="A10405" s="9" t="inlineStr"/>
      <c r="B10405" s="9" t="inlineStr">
        <is>
          <t>Cost of 1.00 sqm</t>
        </is>
      </c>
      <c r="C10405" s="9" t="inlineStr"/>
      <c r="D10405" s="9" t="inlineStr"/>
      <c r="E10405" s="9" t="inlineStr"/>
      <c r="F10405" s="9" t="inlineStr">
        <is>
          <t>8616.00</t>
        </is>
      </c>
    </row>
    <row r="10406" ht="11.5" customHeight="1">
      <c r="A10406" s="9" t="inlineStr"/>
      <c r="B10406" s="9" t="inlineStr">
        <is>
          <t>Say</t>
        </is>
      </c>
      <c r="C10406" s="9" t="inlineStr"/>
      <c r="D10406" s="9" t="inlineStr"/>
      <c r="E10406" s="9" t="inlineStr"/>
      <c r="F10406" s="9" t="inlineStr">
        <is>
          <t>8616.00</t>
        </is>
      </c>
    </row>
    <row r="10407" ht="23" customHeight="1">
      <c r="A10407" s="9" t="inlineStr">
        <is>
          <t>9.147D.5</t>
        </is>
      </c>
      <c r="B10407" s="9" t="inlineStr">
        <is>
          <t>Three track three panels sliding window</t>
        </is>
      </c>
      <c r="C10407" s="9" t="inlineStr">
        <is>
          <t>made</t>
        </is>
      </c>
      <c r="D10407" s="9" t="inlineStr">
        <is>
          <t>of (big</t>
        </is>
      </c>
      <c r="E10407" s="9" t="inlineStr">
        <is>
          <t>series) frame</t>
        </is>
      </c>
      <c r="F10407" s="9" t="inlineStr">
        <is>
          <t>116 x 45 mm</t>
        </is>
      </c>
    </row>
    <row r="10408" ht="11.5" customHeight="1">
      <c r="A10408" s="9" t="inlineStr"/>
      <c r="B10408" s="9" t="inlineStr">
        <is>
          <t>&amp; sash 46 x 62 mm both having wall</t>
        </is>
      </c>
      <c r="C10408" s="9" t="inlineStr">
        <is>
          <t>thickness</t>
        </is>
      </c>
      <c r="D10408" s="9" t="inlineStr">
        <is>
          <t>of 2.3 ±</t>
        </is>
      </c>
      <c r="E10408" s="9" t="inlineStr">
        <is>
          <t>0.2 mm and</t>
        </is>
      </c>
      <c r="F10408" s="9" t="inlineStr">
        <is>
          <t>single glazing</t>
        </is>
      </c>
    </row>
    <row r="10409" ht="11.5" customHeight="1">
      <c r="A10409" s="9" t="inlineStr"/>
      <c r="B10409" s="9" t="inlineStr">
        <is>
          <t>bead / double glazing bead of appropriate</t>
        </is>
      </c>
      <c r="C10409" s="9" t="inlineStr"/>
      <c r="D10409" s="9" t="inlineStr">
        <is>
          <t>dimension.</t>
        </is>
      </c>
      <c r="E10409" s="9" t="inlineStr">
        <is>
          <t>(Area of</t>
        </is>
      </c>
      <c r="F10409" s="9" t="inlineStr">
        <is>
          <t>window above</t>
        </is>
      </c>
    </row>
    <row r="10410" ht="11.5" customHeight="1">
      <c r="A10410" s="9" t="inlineStr"/>
      <c r="B10410" s="9" t="inlineStr">
        <is>
          <t>1.75 sqm)</t>
        </is>
      </c>
      <c r="C10410" s="9" t="inlineStr"/>
      <c r="D10410" s="9" t="inlineStr"/>
      <c r="E10410" s="9" t="inlineStr"/>
      <c r="F10410" s="9" t="inlineStr"/>
    </row>
    <row r="10411" ht="11.5" customHeight="1">
      <c r="A10411" s="10" t="inlineStr">
        <is>
          <t>Code</t>
        </is>
      </c>
      <c r="B10411" s="10" t="inlineStr">
        <is>
          <t>Description</t>
        </is>
      </c>
      <c r="C10411" s="10" t="inlineStr">
        <is>
          <t>Unit</t>
        </is>
      </c>
      <c r="D10411" s="10" t="inlineStr">
        <is>
          <t>Quantity</t>
        </is>
      </c>
      <c r="E10411" s="10" t="inlineStr">
        <is>
          <t>Rate</t>
        </is>
      </c>
      <c r="F10411" s="10" t="inlineStr">
        <is>
          <t>Amount</t>
        </is>
      </c>
    </row>
    <row r="10412" ht="11.5" customHeight="1">
      <c r="A10412" s="9" t="inlineStr"/>
      <c r="B10412" s="9" t="inlineStr">
        <is>
          <t>Detail of cost for uPVC sliding window</t>
        </is>
      </c>
      <c r="C10412" s="9" t="inlineStr"/>
      <c r="D10412" s="9" t="inlineStr"/>
      <c r="E10412" s="9" t="inlineStr"/>
      <c r="F10412" s="9" t="inlineStr"/>
    </row>
    <row r="10413" ht="11.5" customHeight="1">
      <c r="A10413" s="9" t="inlineStr"/>
      <c r="B10413" s="9" t="inlineStr">
        <is>
          <t>size 1.80 x 1.35 m = 2.43 sqm.</t>
        </is>
      </c>
      <c r="C10413" s="9" t="inlineStr"/>
      <c r="D10413" s="9" t="inlineStr"/>
      <c r="E10413" s="9" t="inlineStr"/>
      <c r="F10413" s="9" t="inlineStr"/>
    </row>
    <row r="10415" ht="11.5" customHeight="1">
      <c r="A10415" s="10" t="inlineStr">
        <is>
          <t>Code</t>
        </is>
      </c>
      <c r="B10415" s="10" t="inlineStr">
        <is>
          <t>Description</t>
        </is>
      </c>
      <c r="C10415" s="10" t="inlineStr">
        <is>
          <t>Unit</t>
        </is>
      </c>
      <c r="D10415" s="10" t="inlineStr">
        <is>
          <t>Quantity</t>
        </is>
      </c>
      <c r="E10415" s="10" t="inlineStr">
        <is>
          <t>Rate</t>
        </is>
      </c>
      <c r="F10415" s="10" t="inlineStr">
        <is>
          <t>Amount</t>
        </is>
      </c>
    </row>
    <row r="10416" ht="11.5" customHeight="1">
      <c r="A10416" s="9" t="inlineStr"/>
      <c r="B10416" s="9" t="inlineStr">
        <is>
          <t>MATERIAL</t>
        </is>
      </c>
      <c r="C10416" s="9" t="inlineStr"/>
      <c r="D10416" s="9" t="inlineStr"/>
      <c r="E10416" s="9" t="inlineStr"/>
      <c r="F10416" s="9" t="inlineStr"/>
    </row>
    <row r="10417" ht="11.5" customHeight="1">
      <c r="A10417" s="9" t="inlineStr">
        <is>
          <t>8136</t>
        </is>
      </c>
      <c r="B10417" s="9" t="inlineStr">
        <is>
          <t>uPVC extruded (big series) 3 track</t>
        </is>
      </c>
      <c r="C10417" s="9" t="inlineStr"/>
      <c r="D10417" s="9" t="inlineStr"/>
      <c r="E10417" s="9" t="inlineStr"/>
      <c r="F10417" s="9" t="inlineStr"/>
    </row>
    <row r="10418" ht="11.5" customHeight="1">
      <c r="A10418" s="9" t="inlineStr"/>
      <c r="B10418" s="9" t="inlineStr">
        <is>
          <t>sliding window frame size 116x45mm</t>
        </is>
      </c>
      <c r="C10418" s="9" t="inlineStr"/>
      <c r="D10418" s="9" t="inlineStr"/>
      <c r="E10418" s="9" t="inlineStr"/>
      <c r="F10418" s="9" t="inlineStr"/>
    </row>
    <row r="10419" ht="11.5" customHeight="1">
      <c r="A10419" s="9" t="inlineStr"/>
      <c r="B10419" s="9" t="inlineStr">
        <is>
          <t>i/c 5% wastage</t>
        </is>
      </c>
      <c r="C10419" s="9" t="inlineStr">
        <is>
          <t>metre</t>
        </is>
      </c>
      <c r="D10419" s="9" t="inlineStr">
        <is>
          <t>6.62</t>
        </is>
      </c>
      <c r="E10419" s="9" t="inlineStr">
        <is>
          <t>530.00</t>
        </is>
      </c>
      <c r="F10419" s="9" t="inlineStr">
        <is>
          <t>3508.60</t>
        </is>
      </c>
    </row>
    <row r="10420" ht="11.5" customHeight="1">
      <c r="A10420" s="9" t="inlineStr">
        <is>
          <t>8139</t>
        </is>
      </c>
      <c r="B10420" s="9" t="inlineStr">
        <is>
          <t>uPVC extruded (big series) 3 track</t>
        </is>
      </c>
      <c r="C10420" s="9" t="inlineStr"/>
      <c r="D10420" s="9" t="inlineStr"/>
      <c r="E10420" s="9" t="inlineStr"/>
      <c r="F10420" s="9" t="inlineStr"/>
    </row>
    <row r="10421" ht="11.5" customHeight="1">
      <c r="A10421" s="9" t="inlineStr"/>
      <c r="B10421" s="9" t="inlineStr">
        <is>
          <t>sliding window sash size 46x62mm i/c</t>
        </is>
      </c>
      <c r="C10421" s="9" t="inlineStr"/>
      <c r="D10421" s="9" t="inlineStr"/>
      <c r="E10421" s="9" t="inlineStr"/>
      <c r="F10421" s="9" t="inlineStr"/>
    </row>
    <row r="10422" ht="11.5" customHeight="1">
      <c r="A10422" s="9" t="inlineStr"/>
      <c r="B10422" s="9" t="inlineStr">
        <is>
          <t>5% wastage</t>
        </is>
      </c>
      <c r="C10422" s="9" t="inlineStr">
        <is>
          <t>metre</t>
        </is>
      </c>
      <c r="D10422" s="9" t="inlineStr">
        <is>
          <t>11.85</t>
        </is>
      </c>
      <c r="E10422" s="9" t="inlineStr">
        <is>
          <t>325.00</t>
        </is>
      </c>
      <c r="F10422" s="9" t="inlineStr">
        <is>
          <t>3851.25</t>
        </is>
      </c>
    </row>
    <row r="10423" ht="11.5" customHeight="1">
      <c r="A10423" s="9" t="inlineStr">
        <is>
          <t>8141</t>
        </is>
      </c>
      <c r="B10423" s="9" t="inlineStr">
        <is>
          <t>uPVC extruded interlock of</t>
        </is>
      </c>
      <c r="C10423" s="9" t="inlineStr"/>
      <c r="D10423" s="9" t="inlineStr"/>
      <c r="E10423" s="9" t="inlineStr"/>
      <c r="F10423" s="9" t="inlineStr"/>
    </row>
    <row r="10424" ht="11.5" customHeight="1">
      <c r="A10424" s="9" t="inlineStr"/>
      <c r="B10424" s="9" t="inlineStr">
        <is>
          <t>appropriate dimension for big series</t>
        </is>
      </c>
      <c r="C10424" s="9" t="inlineStr"/>
      <c r="D10424" s="9" t="inlineStr"/>
      <c r="E10424" s="9" t="inlineStr"/>
      <c r="F10424" s="9" t="inlineStr"/>
    </row>
    <row r="10425" ht="11.5" customHeight="1">
      <c r="A10425" s="9" t="inlineStr"/>
      <c r="B10425" s="9" t="inlineStr">
        <is>
          <t>sliding window sash i/c 5% wastage</t>
        </is>
      </c>
      <c r="C10425" s="9" t="inlineStr">
        <is>
          <t>metre</t>
        </is>
      </c>
      <c r="D10425" s="9" t="inlineStr">
        <is>
          <t>5.30</t>
        </is>
      </c>
      <c r="E10425" s="9" t="inlineStr">
        <is>
          <t>90.00</t>
        </is>
      </c>
      <c r="F10425" s="9" t="inlineStr">
        <is>
          <t>477.00</t>
        </is>
      </c>
    </row>
    <row r="10426" ht="11.5" customHeight="1">
      <c r="A10426" s="9" t="inlineStr">
        <is>
          <t>8132</t>
        </is>
      </c>
      <c r="B10426" s="9" t="inlineStr">
        <is>
          <t>uPVC extruded glazing bead of</t>
        </is>
      </c>
      <c r="C10426" s="9" t="inlineStr"/>
      <c r="D10426" s="9" t="inlineStr"/>
      <c r="E10426" s="9" t="inlineStr"/>
      <c r="F10426" s="9" t="inlineStr"/>
    </row>
    <row r="10427" ht="11.5" customHeight="1">
      <c r="A10427" s="9" t="inlineStr"/>
      <c r="B10427" s="9" t="inlineStr">
        <is>
          <t>appropriate dimension for big series of</t>
        </is>
      </c>
      <c r="C10427" s="9" t="inlineStr"/>
      <c r="D10427" s="9" t="inlineStr"/>
      <c r="E10427" s="9" t="inlineStr"/>
      <c r="F10427" s="9" t="inlineStr"/>
    </row>
    <row r="10428" ht="11.5" customHeight="1">
      <c r="A10428" s="9" t="inlineStr"/>
      <c r="B10428" s="9" t="inlineStr">
        <is>
          <t>sliding window Sash i/c 5% wastage</t>
        </is>
      </c>
      <c r="C10428" s="9" t="inlineStr">
        <is>
          <t>metre</t>
        </is>
      </c>
      <c r="D10428" s="9" t="inlineStr">
        <is>
          <t>10.26</t>
        </is>
      </c>
      <c r="E10428" s="9" t="inlineStr">
        <is>
          <t>85.00</t>
        </is>
      </c>
      <c r="F10428" s="9" t="inlineStr">
        <is>
          <t>872.10</t>
        </is>
      </c>
    </row>
    <row r="10429" ht="11.5" customHeight="1">
      <c r="A10429" s="9" t="inlineStr"/>
      <c r="B10429" s="9" t="inlineStr">
        <is>
          <t>Galvanized iron reinforcement for :-</t>
        </is>
      </c>
      <c r="C10429" s="9" t="inlineStr"/>
      <c r="D10429" s="9" t="inlineStr"/>
      <c r="E10429" s="9" t="inlineStr"/>
      <c r="F10429" s="9" t="inlineStr"/>
    </row>
    <row r="10430" ht="11.5" customHeight="1">
      <c r="A10430" s="9" t="inlineStr">
        <is>
          <t>3992</t>
        </is>
      </c>
      <c r="B10430" s="9" t="inlineStr">
        <is>
          <t>Galvanized iron (1.6 ± 0.2 mm) thick</t>
        </is>
      </c>
      <c r="C10430" s="9" t="inlineStr"/>
      <c r="D10430" s="9" t="inlineStr"/>
      <c r="E10430" s="9" t="inlineStr"/>
      <c r="F10430" s="9" t="inlineStr"/>
    </row>
    <row r="10431" ht="11.5" customHeight="1">
      <c r="A10431" s="9" t="inlineStr"/>
      <c r="B10431" s="9" t="inlineStr">
        <is>
          <t>reinforcement for big series sliding</t>
        </is>
      </c>
      <c r="C10431" s="9" t="inlineStr"/>
      <c r="D10431" s="9" t="inlineStr"/>
      <c r="E10431" s="9" t="inlineStr"/>
      <c r="F10431" s="9" t="inlineStr"/>
    </row>
    <row r="10432" ht="11.5" customHeight="1">
      <c r="A10432" s="9" t="inlineStr"/>
      <c r="B10432" s="9" t="inlineStr">
        <is>
          <t>window frame (3 track sliding window</t>
        </is>
      </c>
      <c r="C10432" s="9" t="inlineStr"/>
      <c r="D10432" s="9" t="inlineStr"/>
      <c r="E10432" s="9" t="inlineStr"/>
      <c r="F10432" s="9" t="inlineStr"/>
    </row>
    <row r="10433" ht="11.5" customHeight="1">
      <c r="A10433" s="9" t="inlineStr"/>
      <c r="B10433" s="9" t="inlineStr">
        <is>
          <t>frame i/c 5% wastage)</t>
        </is>
      </c>
      <c r="C10433" s="9" t="inlineStr">
        <is>
          <t>metre</t>
        </is>
      </c>
      <c r="D10433" s="9" t="inlineStr">
        <is>
          <t>12.64</t>
        </is>
      </c>
      <c r="E10433" s="9" t="inlineStr">
        <is>
          <t>71.00</t>
        </is>
      </c>
      <c r="F10433" s="9" t="inlineStr">
        <is>
          <t>897.44</t>
        </is>
      </c>
    </row>
    <row r="10434" ht="11.5" customHeight="1">
      <c r="A10434" s="9" t="inlineStr">
        <is>
          <t>3994</t>
        </is>
      </c>
      <c r="B10434" s="9" t="inlineStr">
        <is>
          <t>Galvanized iron (1.6 ± 0.2 mm) thick</t>
        </is>
      </c>
      <c r="C10434" s="9" t="inlineStr"/>
      <c r="D10434" s="9" t="inlineStr"/>
      <c r="E10434" s="9" t="inlineStr"/>
      <c r="F10434" s="9" t="inlineStr"/>
    </row>
    <row r="10435" ht="11.5" customHeight="1">
      <c r="A10435" s="9" t="inlineStr"/>
      <c r="B10435" s="9" t="inlineStr">
        <is>
          <t>reinforcement for big series sliding</t>
        </is>
      </c>
      <c r="C10435" s="9" t="inlineStr"/>
      <c r="D10435" s="9" t="inlineStr"/>
      <c r="E10435" s="9" t="inlineStr"/>
      <c r="F10435" s="9" t="inlineStr"/>
    </row>
    <row r="10436" ht="11.5" customHeight="1">
      <c r="A10436" s="9" t="inlineStr"/>
      <c r="B10436" s="9" t="inlineStr">
        <is>
          <t>window sash (3 track sliding window</t>
        </is>
      </c>
      <c r="C10436" s="9" t="inlineStr"/>
      <c r="D10436" s="9" t="inlineStr"/>
      <c r="E10436" s="9" t="inlineStr"/>
      <c r="F10436" s="9" t="inlineStr"/>
    </row>
    <row r="10437" ht="11.5" customHeight="1">
      <c r="A10437" s="9" t="inlineStr"/>
      <c r="B10437" s="9" t="inlineStr">
        <is>
          <t>sash i/c 5% wastage)</t>
        </is>
      </c>
      <c r="C10437" s="9" t="inlineStr">
        <is>
          <t>metre</t>
        </is>
      </c>
      <c r="D10437" s="9" t="inlineStr">
        <is>
          <t>10.95</t>
        </is>
      </c>
      <c r="E10437" s="9" t="inlineStr">
        <is>
          <t>86.00</t>
        </is>
      </c>
      <c r="F10437" s="9" t="inlineStr">
        <is>
          <t>941.70</t>
        </is>
      </c>
    </row>
    <row r="10438" ht="11.5" customHeight="1">
      <c r="A10438" s="9" t="inlineStr">
        <is>
          <t>7390</t>
        </is>
      </c>
      <c r="B10438" s="9" t="inlineStr">
        <is>
          <t>EPDM Gasket for uPVC window i/c</t>
        </is>
      </c>
      <c r="C10438" s="9" t="inlineStr"/>
      <c r="D10438" s="9" t="inlineStr"/>
      <c r="E10438" s="9" t="inlineStr"/>
      <c r="F10438" s="9" t="inlineStr"/>
    </row>
    <row r="10439" ht="11.5" customHeight="1">
      <c r="A10439" s="9" t="inlineStr"/>
      <c r="B10439" s="9" t="inlineStr">
        <is>
          <t>5% wastage</t>
        </is>
      </c>
      <c r="C10439" s="9" t="inlineStr">
        <is>
          <t>metre</t>
        </is>
      </c>
      <c r="D10439" s="9" t="inlineStr">
        <is>
          <t>20.52</t>
        </is>
      </c>
      <c r="E10439" s="9" t="inlineStr">
        <is>
          <t>19.00</t>
        </is>
      </c>
      <c r="F10439" s="9" t="inlineStr">
        <is>
          <t>389.88</t>
        </is>
      </c>
    </row>
    <row r="10440" ht="11.5" customHeight="1">
      <c r="A10440" s="9" t="inlineStr">
        <is>
          <t>8773</t>
        </is>
      </c>
      <c r="B10440" s="9" t="inlineStr">
        <is>
          <t>Wool pile/ weather pile strip for uPVC</t>
        </is>
      </c>
      <c r="C10440" s="9" t="inlineStr"/>
      <c r="D10440" s="9" t="inlineStr"/>
      <c r="E10440" s="9" t="inlineStr"/>
      <c r="F10440" s="9" t="inlineStr"/>
    </row>
    <row r="10441" ht="11.5" customHeight="1">
      <c r="A10441" s="9" t="inlineStr"/>
      <c r="B10441" s="9" t="inlineStr">
        <is>
          <t>sliding window i/c 5% wastage</t>
        </is>
      </c>
      <c r="C10441" s="9" t="inlineStr">
        <is>
          <t>metre</t>
        </is>
      </c>
      <c r="D10441" s="9" t="inlineStr">
        <is>
          <t>29.00</t>
        </is>
      </c>
      <c r="E10441" s="9" t="inlineStr">
        <is>
          <t>20.00</t>
        </is>
      </c>
      <c r="F10441" s="9" t="inlineStr">
        <is>
          <t>580.00</t>
        </is>
      </c>
    </row>
    <row r="10442" ht="11.5" customHeight="1">
      <c r="A10442" s="9" t="inlineStr">
        <is>
          <t>3995</t>
        </is>
      </c>
      <c r="B10442" s="9" t="inlineStr">
        <is>
          <t>G.I fasteners 100 x 8 mm</t>
        </is>
      </c>
      <c r="C10442" s="9" t="inlineStr">
        <is>
          <t>each</t>
        </is>
      </c>
      <c r="D10442" s="9" t="inlineStr">
        <is>
          <t>16.00</t>
        </is>
      </c>
      <c r="E10442" s="9" t="inlineStr">
        <is>
          <t>14.00</t>
        </is>
      </c>
      <c r="F10442" s="9" t="inlineStr">
        <is>
          <t>224.00</t>
        </is>
      </c>
    </row>
    <row r="10443" ht="11.5" customHeight="1">
      <c r="A10443" s="9" t="inlineStr">
        <is>
          <t>8751</t>
        </is>
      </c>
      <c r="B10443" s="9" t="inlineStr">
        <is>
          <t>Zinc alloy (white powder coated) touch</t>
        </is>
      </c>
      <c r="C10443" s="9" t="inlineStr"/>
      <c r="D10443" s="9" t="inlineStr"/>
      <c r="E10443" s="9" t="inlineStr"/>
      <c r="F10443" s="9" t="inlineStr"/>
    </row>
    <row r="10444" ht="11.5" customHeight="1">
      <c r="A10444" s="9" t="inlineStr"/>
      <c r="B10444" s="9" t="inlineStr">
        <is>
          <t>lock with hook for uPVC window</t>
        </is>
      </c>
      <c r="C10444" s="9" t="inlineStr">
        <is>
          <t>each</t>
        </is>
      </c>
      <c r="D10444" s="9" t="inlineStr">
        <is>
          <t>2.00</t>
        </is>
      </c>
      <c r="E10444" s="9" t="inlineStr">
        <is>
          <t>105.00</t>
        </is>
      </c>
      <c r="F10444" s="9" t="inlineStr">
        <is>
          <t>210.00</t>
        </is>
      </c>
    </row>
    <row r="10445" ht="11.5" customHeight="1">
      <c r="A10445" s="9" t="inlineStr">
        <is>
          <t>8752</t>
        </is>
      </c>
      <c r="B10445" s="9" t="inlineStr">
        <is>
          <t>Zinc alloy body with single nylon roller</t>
        </is>
      </c>
      <c r="C10445" s="9" t="inlineStr"/>
      <c r="D10445" s="9" t="inlineStr"/>
      <c r="E10445" s="9" t="inlineStr"/>
      <c r="F10445" s="9" t="inlineStr"/>
    </row>
    <row r="10446" ht="11.5" customHeight="1">
      <c r="A10446" s="9" t="inlineStr"/>
      <c r="B10446" s="9" t="inlineStr">
        <is>
          <t>(weight bearing capacity to be 40 Kg)</t>
        </is>
      </c>
      <c r="C10446" s="9" t="inlineStr"/>
      <c r="D10446" s="9" t="inlineStr"/>
      <c r="E10446" s="9" t="inlineStr"/>
      <c r="F10446" s="9" t="inlineStr"/>
    </row>
    <row r="10447" ht="11.5" customHeight="1">
      <c r="A10447" s="9" t="inlineStr"/>
      <c r="B10447" s="9" t="inlineStr">
        <is>
          <t>for uPVC sliding window</t>
        </is>
      </c>
      <c r="C10447" s="9" t="inlineStr">
        <is>
          <t>each</t>
        </is>
      </c>
      <c r="D10447" s="9" t="inlineStr">
        <is>
          <t>6.00</t>
        </is>
      </c>
      <c r="E10447" s="9" t="inlineStr">
        <is>
          <t>56.00</t>
        </is>
      </c>
      <c r="F10447" s="9" t="inlineStr">
        <is>
          <t>336.00</t>
        </is>
      </c>
    </row>
    <row r="10448" ht="11.5" customHeight="1">
      <c r="A10448" s="9" t="inlineStr">
        <is>
          <t>9999</t>
        </is>
      </c>
      <c r="B10448" s="9" t="inlineStr">
        <is>
          <t>Sundries, plastic packers, plastic</t>
        </is>
      </c>
      <c r="C10448" s="9" t="inlineStr"/>
      <c r="D10448" s="9" t="inlineStr"/>
      <c r="E10448" s="9" t="inlineStr"/>
      <c r="F10448" s="9" t="inlineStr"/>
    </row>
    <row r="10449" ht="11.5" customHeight="1">
      <c r="A10449" s="9" t="inlineStr"/>
      <c r="B10449" s="9" t="inlineStr">
        <is>
          <t>caps, SS screws and carriage of</t>
        </is>
      </c>
      <c r="C10449" s="9" t="inlineStr"/>
      <c r="D10449" s="9" t="inlineStr"/>
      <c r="E10449" s="9" t="inlineStr"/>
      <c r="F10449" s="9" t="inlineStr"/>
    </row>
    <row r="10450" ht="11.5" customHeight="1">
      <c r="A10450" s="9" t="inlineStr"/>
      <c r="B10450" s="9" t="inlineStr">
        <is>
          <t>material</t>
        </is>
      </c>
      <c r="C10450" s="9" t="inlineStr">
        <is>
          <t>L.S.</t>
        </is>
      </c>
      <c r="D10450" s="9" t="inlineStr">
        <is>
          <t>170.00</t>
        </is>
      </c>
      <c r="E10450" s="9" t="inlineStr">
        <is>
          <t>2.00</t>
        </is>
      </c>
      <c r="F10450" s="9" t="inlineStr">
        <is>
          <t>340.00</t>
        </is>
      </c>
    </row>
    <row r="10451" ht="11.5" customHeight="1">
      <c r="A10451" s="9" t="inlineStr"/>
      <c r="B10451" s="9" t="inlineStr">
        <is>
          <t>LABOUR</t>
        </is>
      </c>
      <c r="C10451" s="9" t="inlineStr"/>
      <c r="D10451" s="9" t="inlineStr"/>
      <c r="E10451" s="9" t="inlineStr"/>
      <c r="F10451" s="9" t="inlineStr"/>
    </row>
    <row r="10452" ht="11.5" customHeight="1">
      <c r="A10452" s="9" t="inlineStr">
        <is>
          <t>0162</t>
        </is>
      </c>
      <c r="B10452" s="9" t="inlineStr">
        <is>
          <t>Labour for fabrication of uPVC</t>
        </is>
      </c>
      <c r="C10452" s="9" t="inlineStr"/>
      <c r="D10452" s="9" t="inlineStr"/>
      <c r="E10452" s="9" t="inlineStr"/>
      <c r="F10452" s="9" t="inlineStr"/>
    </row>
    <row r="10453" ht="11.5" customHeight="1">
      <c r="A10453" s="9" t="inlineStr"/>
      <c r="B10453" s="9" t="inlineStr">
        <is>
          <t>extruded sliding windows including</t>
        </is>
      </c>
      <c r="C10453" s="9" t="inlineStr"/>
      <c r="D10453" s="9" t="inlineStr"/>
      <c r="E10453" s="9" t="inlineStr"/>
      <c r="F10453" s="9" t="inlineStr"/>
    </row>
    <row r="10454" ht="11.5" customHeight="1">
      <c r="A10454" s="9" t="inlineStr"/>
      <c r="B10454" s="9" t="inlineStr">
        <is>
          <t>drilling holes, fixing of fittings &amp;</t>
        </is>
      </c>
      <c r="C10454" s="9" t="inlineStr"/>
      <c r="D10454" s="9" t="inlineStr"/>
      <c r="E10454" s="9" t="inlineStr"/>
      <c r="F10454" s="9" t="inlineStr"/>
    </row>
    <row r="10455" ht="11.5" customHeight="1">
      <c r="A10455" s="9" t="inlineStr"/>
      <c r="B10455" s="9" t="inlineStr">
        <is>
          <t>hardwares, hire charges of drill</t>
        </is>
      </c>
      <c r="C10455" s="9" t="inlineStr"/>
      <c r="D10455" s="9" t="inlineStr"/>
      <c r="E10455" s="9" t="inlineStr"/>
      <c r="F10455" s="9" t="inlineStr"/>
    </row>
    <row r="10456" ht="11.5" customHeight="1">
      <c r="A10456" s="9" t="inlineStr"/>
      <c r="B10456" s="9" t="inlineStr">
        <is>
          <t>machine and electricity charges etc.</t>
        </is>
      </c>
      <c r="C10456" s="9" t="inlineStr">
        <is>
          <t>sqm</t>
        </is>
      </c>
      <c r="D10456" s="9" t="inlineStr">
        <is>
          <t>2.43</t>
        </is>
      </c>
      <c r="E10456" s="9" t="inlineStr">
        <is>
          <t>485.00</t>
        </is>
      </c>
      <c r="F10456" s="9" t="inlineStr">
        <is>
          <t>1178.55</t>
        </is>
      </c>
    </row>
    <row r="10457" ht="11.5" customHeight="1">
      <c r="A10457" s="9" t="inlineStr">
        <is>
          <t>0163</t>
        </is>
      </c>
      <c r="B10457" s="9" t="inlineStr">
        <is>
          <t>Labour for installation of uPVC</t>
        </is>
      </c>
      <c r="C10457" s="9" t="inlineStr"/>
      <c r="D10457" s="9" t="inlineStr"/>
      <c r="E10457" s="9" t="inlineStr"/>
      <c r="F10457" s="9" t="inlineStr"/>
    </row>
    <row r="10458" ht="11.5" customHeight="1">
      <c r="A10458" s="9" t="inlineStr"/>
      <c r="B10458" s="9" t="inlineStr">
        <is>
          <t>extruded sliding windows including</t>
        </is>
      </c>
      <c r="C10458" s="9" t="inlineStr"/>
      <c r="D10458" s="9" t="inlineStr"/>
      <c r="E10458" s="9" t="inlineStr"/>
      <c r="F10458" s="9" t="inlineStr"/>
    </row>
    <row r="10459" ht="11.5" customHeight="1">
      <c r="A10459" s="9" t="inlineStr"/>
      <c r="B10459" s="9" t="inlineStr">
        <is>
          <t>scaffolding</t>
        </is>
      </c>
      <c r="C10459" s="9" t="inlineStr">
        <is>
          <t>sqm</t>
        </is>
      </c>
      <c r="D10459" s="9" t="inlineStr">
        <is>
          <t>2.43</t>
        </is>
      </c>
      <c r="E10459" s="9" t="inlineStr">
        <is>
          <t>430.00</t>
        </is>
      </c>
      <c r="F10459" s="9" t="inlineStr">
        <is>
          <t>1044.90</t>
        </is>
      </c>
    </row>
    <row r="10460" ht="11.5" customHeight="1">
      <c r="A10460" s="9" t="inlineStr"/>
      <c r="B10460" s="9" t="inlineStr">
        <is>
          <t>TOTAL</t>
        </is>
      </c>
      <c r="C10460" s="9" t="inlineStr"/>
      <c r="D10460" s="9" t="inlineStr"/>
      <c r="E10460" s="9" t="inlineStr"/>
      <c r="F10460" s="9" t="inlineStr">
        <is>
          <t>14851.42 W</t>
        </is>
      </c>
    </row>
    <row r="10461" ht="11.5" customHeight="1">
      <c r="A10461" s="9" t="inlineStr"/>
      <c r="B10461" s="9" t="inlineStr">
        <is>
          <t>Add 1 % Water charges on "W"</t>
        </is>
      </c>
      <c r="C10461" s="9" t="inlineStr"/>
      <c r="D10461" s="9" t="inlineStr"/>
      <c r="E10461" s="9" t="inlineStr"/>
      <c r="F10461" s="9" t="inlineStr">
        <is>
          <t>148.51</t>
        </is>
      </c>
    </row>
    <row r="10462" ht="11.5" customHeight="1">
      <c r="A10462" s="9" t="inlineStr"/>
      <c r="B10462" s="9" t="inlineStr">
        <is>
          <t>TOTAL</t>
        </is>
      </c>
      <c r="C10462" s="9" t="inlineStr"/>
      <c r="D10462" s="9" t="inlineStr"/>
      <c r="E10462" s="9" t="inlineStr"/>
      <c r="F10462" s="9" t="inlineStr">
        <is>
          <t>14999.93 X</t>
        </is>
      </c>
    </row>
    <row r="10463" ht="11.5" customHeight="1">
      <c r="A10463" s="9" t="inlineStr"/>
      <c r="B10463" s="9" t="inlineStr">
        <is>
          <t>Add GST on "X" (multiplying factor</t>
        </is>
      </c>
      <c r="C10463" s="9" t="inlineStr"/>
      <c r="D10463" s="9" t="inlineStr"/>
      <c r="E10463" s="9" t="inlineStr"/>
      <c r="F10463" s="9" t="inlineStr"/>
    </row>
    <row r="10464" ht="11.5" customHeight="1">
      <c r="A10464" s="9" t="inlineStr"/>
      <c r="B10464" s="9" t="inlineStr">
        <is>
          <t>0.1405)</t>
        </is>
      </c>
      <c r="C10464" s="9" t="inlineStr"/>
      <c r="D10464" s="9" t="inlineStr"/>
      <c r="E10464" s="9" t="inlineStr"/>
      <c r="F10464" s="9" t="inlineStr">
        <is>
          <t>2107.49</t>
        </is>
      </c>
    </row>
    <row r="10465" ht="11.5" customHeight="1">
      <c r="A10465" s="9" t="inlineStr"/>
      <c r="B10465" s="9" t="inlineStr">
        <is>
          <t>TOTAL</t>
        </is>
      </c>
      <c r="C10465" s="9" t="inlineStr"/>
      <c r="D10465" s="9" t="inlineStr"/>
      <c r="E10465" s="9" t="inlineStr"/>
      <c r="F10465" s="9" t="inlineStr">
        <is>
          <t>17107.42 Y</t>
        </is>
      </c>
    </row>
    <row r="10466" ht="11.5" customHeight="1">
      <c r="A10466" s="9" t="inlineStr"/>
      <c r="B10466" s="9" t="inlineStr">
        <is>
          <t>Add 15% CPOH on "Y"</t>
        </is>
      </c>
      <c r="C10466" s="9" t="inlineStr"/>
      <c r="D10466" s="9" t="inlineStr"/>
      <c r="E10466" s="9" t="inlineStr"/>
      <c r="F10466" s="9" t="inlineStr">
        <is>
          <t>2566.11</t>
        </is>
      </c>
    </row>
    <row r="10467" ht="11.5" customHeight="1">
      <c r="A10467" s="9" t="inlineStr"/>
      <c r="B10467" s="9" t="inlineStr">
        <is>
          <t>TOTAL</t>
        </is>
      </c>
      <c r="C10467" s="9" t="inlineStr"/>
      <c r="D10467" s="9" t="inlineStr"/>
      <c r="E10467" s="9" t="inlineStr"/>
      <c r="F10467" s="9" t="inlineStr">
        <is>
          <t>19673.54 Z</t>
        </is>
      </c>
    </row>
    <row r="10468" ht="11.5" customHeight="1">
      <c r="A10468" s="9" t="inlineStr"/>
      <c r="B10468" s="9" t="inlineStr">
        <is>
          <t>Add Cess @ 1% on "Z"</t>
        </is>
      </c>
      <c r="C10468" s="9" t="inlineStr"/>
      <c r="D10468" s="9" t="inlineStr"/>
      <c r="E10468" s="9" t="inlineStr"/>
      <c r="F10468" s="9" t="inlineStr">
        <is>
          <t>196.74</t>
        </is>
      </c>
    </row>
    <row r="10469" ht="11.5" customHeight="1">
      <c r="A10469" s="9" t="inlineStr"/>
      <c r="B10469" s="9" t="inlineStr">
        <is>
          <t>Cost of 2.43 sqm</t>
        </is>
      </c>
      <c r="C10469" s="9" t="inlineStr"/>
      <c r="D10469" s="9" t="inlineStr"/>
      <c r="E10469" s="9" t="inlineStr"/>
      <c r="F10469" s="9" t="inlineStr">
        <is>
          <t>19870.27</t>
        </is>
      </c>
    </row>
    <row r="10470" ht="11.5" customHeight="1">
      <c r="A10470" s="9" t="inlineStr"/>
      <c r="B10470" s="9" t="inlineStr">
        <is>
          <t>Cost of 1.00 sqm</t>
        </is>
      </c>
      <c r="C10470" s="9" t="inlineStr"/>
      <c r="D10470" s="9" t="inlineStr"/>
      <c r="E10470" s="9" t="inlineStr"/>
      <c r="F10470" s="9" t="inlineStr">
        <is>
          <t>8177.07</t>
        </is>
      </c>
    </row>
    <row r="10472" ht="11.5" customHeight="1">
      <c r="A10472" s="9" t="inlineStr">
        <is>
          <t>9.147E</t>
        </is>
      </c>
      <c r="B10472" s="9" t="inlineStr">
        <is>
          <t>Providing and fixing factory made</t>
        </is>
      </c>
      <c r="C10472" s="9" t="inlineStr">
        <is>
          <t>uPVC</t>
        </is>
      </c>
      <c r="D10472" s="9" t="inlineStr">
        <is>
          <t>white colour</t>
        </is>
      </c>
      <c r="E10472" s="9" t="inlineStr">
        <is>
          <t>sliding</t>
        </is>
      </c>
      <c r="F10472" s="9" t="inlineStr">
        <is>
          <t>glazed window</t>
        </is>
      </c>
    </row>
    <row r="10473" ht="23" customHeight="1">
      <c r="A10473" s="9" t="inlineStr"/>
      <c r="B10473" s="9" t="inlineStr">
        <is>
          <t>above 1.50 m in height dimension</t>
        </is>
      </c>
      <c r="C10473" s="9" t="inlineStr">
        <is>
          <t>comprising</t>
        </is>
      </c>
      <c r="D10473" s="9" t="inlineStr">
        <is>
          <t>of uPVC</t>
        </is>
      </c>
      <c r="E10473" s="9" t="inlineStr">
        <is>
          <t>multi-chambered</t>
        </is>
      </c>
      <c r="F10473" s="9" t="inlineStr">
        <is>
          <t>frame</t>
        </is>
      </c>
    </row>
    <row r="10474" ht="23" customHeight="1">
      <c r="A10474" s="9" t="inlineStr"/>
      <c r="B10474" s="9" t="inlineStr">
        <is>
          <t>with in-built roller track and sash</t>
        </is>
      </c>
      <c r="C10474" s="9" t="inlineStr">
        <is>
          <t>extruded</t>
        </is>
      </c>
      <c r="D10474" s="9" t="inlineStr">
        <is>
          <t>profiles duly</t>
        </is>
      </c>
      <c r="E10474" s="9" t="inlineStr">
        <is>
          <t>reinforced</t>
        </is>
      </c>
      <c r="F10474" s="9" t="inlineStr">
        <is>
          <t>with 1.60 ±</t>
        </is>
      </c>
    </row>
    <row r="10475" ht="11.5" customHeight="1">
      <c r="A10475" s="9" t="inlineStr"/>
      <c r="B10475" s="9" t="inlineStr">
        <is>
          <t>0.2 mm thick galvanized mild steel</t>
        </is>
      </c>
      <c r="C10475" s="9" t="inlineStr">
        <is>
          <t>section</t>
        </is>
      </c>
      <c r="D10475" s="9" t="inlineStr">
        <is>
          <t>made from</t>
        </is>
      </c>
      <c r="E10475" s="9" t="inlineStr">
        <is>
          <t>roll forming</t>
        </is>
      </c>
      <c r="F10475" s="9" t="inlineStr">
        <is>
          <t>process of</t>
        </is>
      </c>
    </row>
    <row r="10476" ht="23" customHeight="1">
      <c r="A10476" s="9" t="inlineStr"/>
      <c r="B10476" s="9" t="inlineStr">
        <is>
          <t>required length (shape &amp; size according</t>
        </is>
      </c>
      <c r="C10476" s="9" t="inlineStr">
        <is>
          <t>to</t>
        </is>
      </c>
      <c r="D10476" s="9" t="inlineStr">
        <is>
          <t>uPVC profile),</t>
        </is>
      </c>
      <c r="E10476" s="9" t="inlineStr">
        <is>
          <t>appropriate</t>
        </is>
      </c>
      <c r="F10476" s="9" t="inlineStr">
        <is>
          <t>dimension</t>
        </is>
      </c>
    </row>
    <row r="10477" ht="23" customHeight="1">
      <c r="A10477" s="9" t="inlineStr"/>
      <c r="B10477" s="9" t="inlineStr">
        <is>
          <t>of uPVC extruded glazing beads,</t>
        </is>
      </c>
      <c r="C10477" s="9" t="inlineStr">
        <is>
          <t>uPVC extruded</t>
        </is>
      </c>
      <c r="D10477" s="9" t="inlineStr">
        <is>
          <t>interlocks</t>
        </is>
      </c>
      <c r="E10477" s="9" t="inlineStr">
        <is>
          <t>and</t>
        </is>
      </c>
      <c r="F10477" s="9" t="inlineStr">
        <is>
          <t>uPVC extruded</t>
        </is>
      </c>
    </row>
    <row r="10478" ht="11.5" customHeight="1">
      <c r="A10478" s="9" t="inlineStr"/>
      <c r="B10478" s="9" t="inlineStr">
        <is>
          <t>Inline sash adaptor (if required), EPDM</t>
        </is>
      </c>
      <c r="C10478" s="9" t="inlineStr">
        <is>
          <t>gasket,</t>
        </is>
      </c>
      <c r="D10478" s="9" t="inlineStr">
        <is>
          <t>wool pile,</t>
        </is>
      </c>
      <c r="E10478" s="9" t="inlineStr">
        <is>
          <t>zinc alloy</t>
        </is>
      </c>
      <c r="F10478" s="9" t="inlineStr">
        <is>
          <t>(white powder</t>
        </is>
      </c>
    </row>
    <row r="10479" ht="11.5" customHeight="1">
      <c r="A10479" s="9" t="inlineStr"/>
      <c r="B10479" s="9" t="inlineStr">
        <is>
          <t>coated) handle on one side of extreme</t>
        </is>
      </c>
      <c r="C10479" s="9" t="inlineStr">
        <is>
          <t>panel</t>
        </is>
      </c>
      <c r="D10479" s="9" t="inlineStr">
        <is>
          <t>along with</t>
        </is>
      </c>
      <c r="E10479" s="9" t="inlineStr">
        <is>
          <t>zinc plated</t>
        </is>
      </c>
      <c r="F10479" s="9" t="inlineStr">
        <is>
          <t>mild steel</t>
        </is>
      </c>
    </row>
    <row r="10480" ht="11.5" customHeight="1">
      <c r="A10480" s="9" t="inlineStr"/>
      <c r="B10480" s="9" t="inlineStr">
        <is>
          <t>multi point locking having transmission</t>
        </is>
      </c>
      <c r="C10480" s="9" t="inlineStr">
        <is>
          <t>gear</t>
        </is>
      </c>
      <c r="D10480" s="9" t="inlineStr">
        <is>
          <t>with keeps,</t>
        </is>
      </c>
      <c r="E10480" s="9" t="inlineStr">
        <is>
          <t>zinc alloy</t>
        </is>
      </c>
      <c r="F10480" s="9" t="inlineStr">
        <is>
          <t>(white powder</t>
        </is>
      </c>
    </row>
    <row r="10481" ht="23" customHeight="1">
      <c r="A10481" s="9" t="inlineStr"/>
      <c r="B10481" s="9" t="inlineStr">
        <is>
          <t>coated) touch lock with hook (if</t>
        </is>
      </c>
      <c r="C10481" s="9" t="inlineStr">
        <is>
          <t>required</t>
        </is>
      </c>
      <c r="D10481" s="9" t="inlineStr">
        <is>
          <t>for wire mesh</t>
        </is>
      </c>
      <c r="E10481" s="9" t="inlineStr">
        <is>
          <t>panel),</t>
        </is>
      </c>
      <c r="F10481" s="9" t="inlineStr">
        <is>
          <t>stainless steel</t>
        </is>
      </c>
    </row>
    <row r="10482" ht="23" customHeight="1">
      <c r="A10482" s="9" t="inlineStr"/>
      <c r="B10482" s="9" t="inlineStr">
        <is>
          <t>(SS 304 grade) body with adjustable</t>
        </is>
      </c>
      <c r="C10482" s="9" t="inlineStr">
        <is>
          <t>double</t>
        </is>
      </c>
      <c r="D10482" s="9" t="inlineStr">
        <is>
          <t>nylon rollers</t>
        </is>
      </c>
      <c r="E10482" s="9" t="inlineStr">
        <is>
          <t>(weight</t>
        </is>
      </c>
      <c r="F10482" s="9" t="inlineStr">
        <is>
          <t>bearing capacity</t>
        </is>
      </c>
    </row>
    <row r="10483" ht="23" customHeight="1">
      <c r="A10483" s="9" t="inlineStr"/>
      <c r="B10483" s="9" t="inlineStr">
        <is>
          <t>to be 120 kg), G.I fasteners 100 x</t>
        </is>
      </c>
      <c r="C10483" s="9" t="inlineStr">
        <is>
          <t>8 mm size</t>
        </is>
      </c>
      <c r="D10483" s="9" t="inlineStr">
        <is>
          <t>for fixing</t>
        </is>
      </c>
      <c r="E10483" s="9" t="inlineStr">
        <is>
          <t>frame to finished</t>
        </is>
      </c>
      <c r="F10483" s="9" t="inlineStr">
        <is>
          <t>wall and</t>
        </is>
      </c>
    </row>
    <row r="10484" ht="11.5" customHeight="1">
      <c r="A10484" s="9" t="inlineStr"/>
      <c r="B10484" s="9" t="inlineStr">
        <is>
          <t>necessary stainless steel screws</t>
        </is>
      </c>
      <c r="C10484" s="9" t="inlineStr">
        <is>
          <t>etc. Profile</t>
        </is>
      </c>
      <c r="D10484" s="9" t="inlineStr">
        <is>
          <t>of frame</t>
        </is>
      </c>
      <c r="E10484" s="9" t="inlineStr">
        <is>
          <t>&amp; sash shall</t>
        </is>
      </c>
      <c r="F10484" s="9" t="inlineStr">
        <is>
          <t>be mitred cut</t>
        </is>
      </c>
    </row>
    <row r="10485" ht="23" customHeight="1">
      <c r="A10485" s="9" t="inlineStr"/>
      <c r="B10485" s="9" t="inlineStr">
        <is>
          <t>and fusion welded at all corners,</t>
        </is>
      </c>
      <c r="C10485" s="9" t="inlineStr">
        <is>
          <t>including</t>
        </is>
      </c>
      <c r="D10485" s="9" t="inlineStr">
        <is>
          <t>drilling of holes</t>
        </is>
      </c>
      <c r="E10485" s="9" t="inlineStr">
        <is>
          <t>for fixing</t>
        </is>
      </c>
      <c r="F10485" s="9" t="inlineStr">
        <is>
          <t>hardware's</t>
        </is>
      </c>
    </row>
    <row r="10486" ht="23" customHeight="1">
      <c r="A10486" s="9" t="inlineStr"/>
      <c r="B10486" s="9" t="inlineStr">
        <is>
          <t>and drainage of water etc. After fixing</t>
        </is>
      </c>
      <c r="C10486" s="9" t="inlineStr">
        <is>
          <t>frame</t>
        </is>
      </c>
      <c r="D10486" s="9" t="inlineStr">
        <is>
          <t>the gap between</t>
        </is>
      </c>
      <c r="E10486" s="9" t="inlineStr">
        <is>
          <t>frame</t>
        </is>
      </c>
      <c r="F10486" s="9" t="inlineStr">
        <is>
          <t>and adjacent</t>
        </is>
      </c>
    </row>
    <row r="10487" ht="11.5" customHeight="1">
      <c r="A10487" s="9" t="inlineStr"/>
      <c r="B10487" s="9" t="inlineStr">
        <is>
          <t>finished wall shall be filled with weather</t>
        </is>
      </c>
      <c r="C10487" s="9" t="inlineStr">
        <is>
          <t>proof</t>
        </is>
      </c>
      <c r="D10487" s="9" t="inlineStr">
        <is>
          <t>silicon</t>
        </is>
      </c>
      <c r="E10487" s="9" t="inlineStr">
        <is>
          <t>sealent over</t>
        </is>
      </c>
      <c r="F10487" s="9" t="inlineStr">
        <is>
          <t>backer rod of</t>
        </is>
      </c>
    </row>
    <row r="10488" ht="11.5" customHeight="1">
      <c r="A10488" s="9" t="inlineStr"/>
      <c r="B10488" s="9" t="inlineStr">
        <is>
          <t>required size and of approved quality,</t>
        </is>
      </c>
      <c r="C10488" s="9" t="inlineStr">
        <is>
          <t>all</t>
        </is>
      </c>
      <c r="D10488" s="9" t="inlineStr">
        <is>
          <t>complete as</t>
        </is>
      </c>
      <c r="E10488" s="9" t="inlineStr">
        <is>
          <t>per approved</t>
        </is>
      </c>
      <c r="F10488" s="9" t="inlineStr">
        <is>
          <t>drawing &amp;</t>
        </is>
      </c>
    </row>
    <row r="10489" ht="23" customHeight="1">
      <c r="A10489" s="9" t="inlineStr"/>
      <c r="B10489" s="9" t="inlineStr">
        <is>
          <t>direction of Engineer-in-Charge.</t>
        </is>
      </c>
      <c r="C10489" s="9" t="inlineStr">
        <is>
          <t>(Single</t>
        </is>
      </c>
      <c r="D10489" s="9" t="inlineStr">
        <is>
          <t>/ double glass</t>
        </is>
      </c>
      <c r="E10489" s="9" t="inlineStr">
        <is>
          <t>panes,</t>
        </is>
      </c>
      <c r="F10489" s="9" t="inlineStr">
        <is>
          <t>wire mesh and</t>
        </is>
      </c>
    </row>
    <row r="10490" ht="11.5" customHeight="1">
      <c r="A10490" s="9" t="inlineStr"/>
      <c r="B10490" s="9" t="inlineStr">
        <is>
          <t>silicon sealent shall be paid separately).</t>
        </is>
      </c>
      <c r="C10490" s="9" t="inlineStr"/>
      <c r="D10490" s="9" t="inlineStr"/>
      <c r="E10490" s="9" t="inlineStr"/>
      <c r="F10490" s="9" t="inlineStr"/>
    </row>
    <row r="10491" ht="11.5" customHeight="1">
      <c r="A10491" s="9" t="inlineStr"/>
      <c r="B10491" s="9" t="inlineStr">
        <is>
          <t>Note: For uPVC frame and sash extruded</t>
        </is>
      </c>
      <c r="C10491" s="9" t="inlineStr">
        <is>
          <t>profiles</t>
        </is>
      </c>
      <c r="D10491" s="9" t="inlineStr">
        <is>
          <t>minus</t>
        </is>
      </c>
      <c r="E10491" s="9" t="inlineStr">
        <is>
          <t>5% tolerance</t>
        </is>
      </c>
      <c r="F10491" s="9" t="inlineStr">
        <is>
          <t>in dimension</t>
        </is>
      </c>
    </row>
    <row r="10492" ht="23" customHeight="1">
      <c r="A10492" s="9" t="inlineStr"/>
      <c r="B10492" s="9" t="inlineStr">
        <is>
          <t>i.e. in depth &amp; width of profile shall</t>
        </is>
      </c>
      <c r="C10492" s="9" t="inlineStr">
        <is>
          <t>be acceptable.</t>
        </is>
      </c>
      <c r="D10492" s="9" t="inlineStr">
        <is>
          <t>Variation</t>
        </is>
      </c>
      <c r="E10492" s="9" t="inlineStr">
        <is>
          <t>in profile</t>
        </is>
      </c>
      <c r="F10492" s="9" t="inlineStr">
        <is>
          <t>dimension in</t>
        </is>
      </c>
    </row>
    <row r="10493" ht="23" customHeight="1">
      <c r="A10493" s="9" t="inlineStr"/>
      <c r="B10493" s="9" t="inlineStr">
        <is>
          <t>higher side shall be accepted but</t>
        </is>
      </c>
      <c r="C10493" s="9" t="inlineStr">
        <is>
          <t>no extra payment</t>
        </is>
      </c>
      <c r="D10493" s="9" t="inlineStr">
        <is>
          <t>on this</t>
        </is>
      </c>
      <c r="E10493" s="9" t="inlineStr">
        <is>
          <t>account</t>
        </is>
      </c>
      <c r="F10493" s="9" t="inlineStr">
        <is>
          <t>shall be made.</t>
        </is>
      </c>
    </row>
    <row r="10494" ht="23" customHeight="1">
      <c r="A10494" s="9" t="inlineStr">
        <is>
          <t>9.147E.1</t>
        </is>
      </c>
      <c r="B10494" s="9" t="inlineStr">
        <is>
          <t>Two track two panels sliding window</t>
        </is>
      </c>
      <c r="C10494" s="9" t="inlineStr">
        <is>
          <t>made</t>
        </is>
      </c>
      <c r="D10494" s="9" t="inlineStr">
        <is>
          <t>of (big series)</t>
        </is>
      </c>
      <c r="E10494" s="9" t="inlineStr">
        <is>
          <t>frame</t>
        </is>
      </c>
      <c r="F10494" s="9" t="inlineStr">
        <is>
          <t>67 x 50 mm &amp;</t>
        </is>
      </c>
    </row>
    <row r="10495" ht="11.5" customHeight="1">
      <c r="A10495" s="9" t="inlineStr"/>
      <c r="B10495" s="9" t="inlineStr">
        <is>
          <t>sash 46 x 62 mm both having wall</t>
        </is>
      </c>
      <c r="C10495" s="9" t="inlineStr">
        <is>
          <t>thickness</t>
        </is>
      </c>
      <c r="D10495" s="9" t="inlineStr">
        <is>
          <t>of 2.3 ±</t>
        </is>
      </c>
      <c r="E10495" s="9" t="inlineStr">
        <is>
          <t>0.2 mm and</t>
        </is>
      </c>
      <c r="F10495" s="9" t="inlineStr">
        <is>
          <t>single glazing</t>
        </is>
      </c>
    </row>
    <row r="10496" ht="11.5" customHeight="1">
      <c r="A10496" s="9" t="inlineStr"/>
      <c r="B10496" s="9" t="inlineStr">
        <is>
          <t>bead / double glazing bead of appropriate</t>
        </is>
      </c>
      <c r="C10496" s="9" t="inlineStr"/>
      <c r="D10496" s="9" t="inlineStr">
        <is>
          <t>dimension.</t>
        </is>
      </c>
      <c r="E10496" s="9" t="inlineStr">
        <is>
          <t>(Area of</t>
        </is>
      </c>
      <c r="F10496" s="9" t="inlineStr">
        <is>
          <t>window above</t>
        </is>
      </c>
    </row>
    <row r="10497" ht="11.5" customHeight="1">
      <c r="A10497" s="9" t="inlineStr"/>
      <c r="B10497" s="9" t="inlineStr">
        <is>
          <t>2.50 sqm upto 4.00 sqm.)</t>
        </is>
      </c>
      <c r="C10497" s="9" t="inlineStr"/>
      <c r="D10497" s="9" t="inlineStr"/>
      <c r="E10497" s="9" t="inlineStr"/>
      <c r="F10497" s="9" t="inlineStr"/>
    </row>
    <row r="10498" ht="11.5" customHeight="1">
      <c r="A10498" s="10" t="inlineStr">
        <is>
          <t>Code</t>
        </is>
      </c>
      <c r="B10498" s="10" t="inlineStr">
        <is>
          <t>Description</t>
        </is>
      </c>
      <c r="C10498" s="10" t="inlineStr">
        <is>
          <t>Unit</t>
        </is>
      </c>
      <c r="D10498" s="10" t="inlineStr">
        <is>
          <t>Quantity</t>
        </is>
      </c>
      <c r="E10498" s="10" t="inlineStr">
        <is>
          <t>Rate</t>
        </is>
      </c>
      <c r="F10498" s="10" t="inlineStr">
        <is>
          <t>Amount</t>
        </is>
      </c>
    </row>
    <row r="10499" ht="11.5" customHeight="1">
      <c r="A10499" s="9" t="inlineStr"/>
      <c r="B10499" s="9" t="inlineStr">
        <is>
          <t>Detail of cost for uPVC sliding window</t>
        </is>
      </c>
      <c r="C10499" s="9" t="inlineStr"/>
      <c r="D10499" s="9" t="inlineStr"/>
      <c r="E10499" s="9" t="inlineStr"/>
      <c r="F10499" s="9" t="inlineStr"/>
    </row>
    <row r="10500" ht="11.5" customHeight="1">
      <c r="A10500" s="9" t="inlineStr"/>
      <c r="B10500" s="9" t="inlineStr">
        <is>
          <t>size 1.50 x 2.40 m = 3.60 sqm.</t>
        </is>
      </c>
      <c r="C10500" s="9" t="inlineStr"/>
      <c r="D10500" s="9" t="inlineStr"/>
      <c r="E10500" s="9" t="inlineStr"/>
      <c r="F10500" s="9" t="inlineStr"/>
    </row>
    <row r="10501" ht="11.5" customHeight="1">
      <c r="A10501" s="9" t="inlineStr"/>
      <c r="B10501" s="9" t="inlineStr">
        <is>
          <t>MATERIAL</t>
        </is>
      </c>
      <c r="C10501" s="9" t="inlineStr"/>
      <c r="D10501" s="9" t="inlineStr"/>
      <c r="E10501" s="9" t="inlineStr"/>
      <c r="F10501" s="9" t="inlineStr"/>
    </row>
    <row r="10502" ht="11.5" customHeight="1">
      <c r="A10502" s="9" t="inlineStr">
        <is>
          <t>8134</t>
        </is>
      </c>
      <c r="B10502" s="9" t="inlineStr">
        <is>
          <t>uPVC extruded (big series) 2 track</t>
        </is>
      </c>
      <c r="C10502" s="9" t="inlineStr"/>
      <c r="D10502" s="9" t="inlineStr"/>
      <c r="E10502" s="9" t="inlineStr"/>
      <c r="F10502" s="9" t="inlineStr"/>
    </row>
    <row r="10503" ht="11.5" customHeight="1">
      <c r="A10503" s="9" t="inlineStr"/>
      <c r="B10503" s="9" t="inlineStr">
        <is>
          <t>sliding window frame size 67x50mm</t>
        </is>
      </c>
      <c r="C10503" s="9" t="inlineStr"/>
      <c r="D10503" s="9" t="inlineStr"/>
      <c r="E10503" s="9" t="inlineStr"/>
      <c r="F10503" s="9" t="inlineStr"/>
    </row>
    <row r="10504" ht="11.5" customHeight="1">
      <c r="A10504" s="9" t="inlineStr"/>
      <c r="B10504" s="9" t="inlineStr">
        <is>
          <t>i/c 5% wastage</t>
        </is>
      </c>
      <c r="C10504" s="9" t="inlineStr">
        <is>
          <t>metre</t>
        </is>
      </c>
      <c r="D10504" s="9" t="inlineStr">
        <is>
          <t>8.19</t>
        </is>
      </c>
      <c r="E10504" s="9" t="inlineStr">
        <is>
          <t>385.00</t>
        </is>
      </c>
      <c r="F10504" s="9" t="inlineStr">
        <is>
          <t>3153.15</t>
        </is>
      </c>
    </row>
    <row r="10505" ht="11.5" customHeight="1">
      <c r="A10505" s="9" t="inlineStr">
        <is>
          <t>8138</t>
        </is>
      </c>
      <c r="B10505" s="9" t="inlineStr">
        <is>
          <t>uPVC extruded (big series) 2 track</t>
        </is>
      </c>
      <c r="C10505" s="9" t="inlineStr"/>
      <c r="D10505" s="9" t="inlineStr"/>
      <c r="E10505" s="9" t="inlineStr"/>
      <c r="F10505" s="9" t="inlineStr"/>
    </row>
    <row r="10506" ht="11.5" customHeight="1">
      <c r="A10506" s="9" t="inlineStr"/>
      <c r="B10506" s="9" t="inlineStr">
        <is>
          <t>sliding window sash size 46x62mm i/c</t>
        </is>
      </c>
      <c r="C10506" s="9" t="inlineStr"/>
      <c r="D10506" s="9" t="inlineStr"/>
      <c r="E10506" s="9" t="inlineStr"/>
      <c r="F10506" s="9" t="inlineStr"/>
    </row>
    <row r="10507" ht="11.5" customHeight="1">
      <c r="A10507" s="9" t="inlineStr"/>
      <c r="B10507" s="9" t="inlineStr">
        <is>
          <t>5% wastage</t>
        </is>
      </c>
      <c r="C10507" s="9" t="inlineStr">
        <is>
          <t>metre</t>
        </is>
      </c>
      <c r="D10507" s="9" t="inlineStr">
        <is>
          <t>12.77</t>
        </is>
      </c>
      <c r="E10507" s="9" t="inlineStr">
        <is>
          <t>325.00</t>
        </is>
      </c>
      <c r="F10507" s="9" t="inlineStr">
        <is>
          <t>4150.25</t>
        </is>
      </c>
    </row>
    <row r="10508" ht="11.5" customHeight="1">
      <c r="A10508" s="9" t="inlineStr">
        <is>
          <t>8141</t>
        </is>
      </c>
      <c r="B10508" s="9" t="inlineStr">
        <is>
          <t>uPVC extruded interlock of</t>
        </is>
      </c>
      <c r="C10508" s="9" t="inlineStr"/>
      <c r="D10508" s="9" t="inlineStr"/>
      <c r="E10508" s="9" t="inlineStr"/>
      <c r="F10508" s="9" t="inlineStr"/>
    </row>
    <row r="10509" ht="11.5" customHeight="1">
      <c r="A10509" s="9" t="inlineStr"/>
      <c r="B10509" s="9" t="inlineStr">
        <is>
          <t>appropriate dimension for big series</t>
        </is>
      </c>
      <c r="C10509" s="9" t="inlineStr"/>
      <c r="D10509" s="9" t="inlineStr"/>
      <c r="E10509" s="9" t="inlineStr"/>
      <c r="F10509" s="9" t="inlineStr"/>
    </row>
    <row r="10510" ht="11.5" customHeight="1">
      <c r="A10510" s="9" t="inlineStr"/>
      <c r="B10510" s="9" t="inlineStr">
        <is>
          <t>sliding window sash i/c 5% wastage</t>
        </is>
      </c>
      <c r="C10510" s="9" t="inlineStr">
        <is>
          <t>metre</t>
        </is>
      </c>
      <c r="D10510" s="9" t="inlineStr">
        <is>
          <t>4.86</t>
        </is>
      </c>
      <c r="E10510" s="9" t="inlineStr">
        <is>
          <t>90.00</t>
        </is>
      </c>
      <c r="F10510" s="9" t="inlineStr">
        <is>
          <t>437.40</t>
        </is>
      </c>
    </row>
    <row r="10511" ht="11.5" customHeight="1">
      <c r="A10511" s="9" t="inlineStr">
        <is>
          <t>8132</t>
        </is>
      </c>
      <c r="B10511" s="9" t="inlineStr">
        <is>
          <t>uPVC extruded glazing bead of</t>
        </is>
      </c>
      <c r="C10511" s="9" t="inlineStr"/>
      <c r="D10511" s="9" t="inlineStr"/>
      <c r="E10511" s="9" t="inlineStr"/>
      <c r="F10511" s="9" t="inlineStr"/>
    </row>
    <row r="10512" ht="11.5" customHeight="1">
      <c r="A10512" s="9" t="inlineStr"/>
      <c r="B10512" s="9" t="inlineStr">
        <is>
          <t>appropriate dimension for big series of</t>
        </is>
      </c>
      <c r="C10512" s="9" t="inlineStr"/>
      <c r="D10512" s="9" t="inlineStr"/>
      <c r="E10512" s="9" t="inlineStr"/>
      <c r="F10512" s="9" t="inlineStr"/>
    </row>
    <row r="10513" ht="11.5" customHeight="1">
      <c r="A10513" s="9" t="inlineStr"/>
      <c r="B10513" s="9" t="inlineStr">
        <is>
          <t>sliding window Sash i/c 5% wastage</t>
        </is>
      </c>
      <c r="C10513" s="9" t="inlineStr">
        <is>
          <t>metre</t>
        </is>
      </c>
      <c r="D10513" s="9" t="inlineStr">
        <is>
          <t>12.04</t>
        </is>
      </c>
      <c r="E10513" s="9" t="inlineStr">
        <is>
          <t>85.00</t>
        </is>
      </c>
      <c r="F10513" s="9" t="inlineStr">
        <is>
          <t>1023.40</t>
        </is>
      </c>
    </row>
    <row r="10514" ht="11.5" customHeight="1">
      <c r="A10514" s="9" t="inlineStr"/>
      <c r="B10514" s="9" t="inlineStr">
        <is>
          <t>Galvanized iron reinforcement for</t>
        </is>
      </c>
      <c r="C10514" s="9" t="inlineStr"/>
      <c r="D10514" s="9" t="inlineStr"/>
      <c r="E10514" s="9" t="inlineStr"/>
      <c r="F10514" s="9" t="inlineStr"/>
    </row>
    <row r="10515" ht="11.5" customHeight="1">
      <c r="A10515" s="9" t="inlineStr">
        <is>
          <t>3992</t>
        </is>
      </c>
      <c r="B10515" s="9" t="inlineStr">
        <is>
          <t>Galvanized iron (1.6 ± 0.2 mm) thick</t>
        </is>
      </c>
      <c r="C10515" s="9" t="inlineStr"/>
      <c r="D10515" s="9" t="inlineStr"/>
      <c r="E10515" s="9" t="inlineStr"/>
      <c r="F10515" s="9" t="inlineStr"/>
    </row>
    <row r="10516" ht="11.5" customHeight="1">
      <c r="A10516" s="9" t="inlineStr"/>
      <c r="B10516" s="9" t="inlineStr">
        <is>
          <t>reinforcement for big series sliding</t>
        </is>
      </c>
      <c r="C10516" s="9" t="inlineStr"/>
      <c r="D10516" s="9" t="inlineStr"/>
      <c r="E10516" s="9" t="inlineStr"/>
      <c r="F10516" s="9" t="inlineStr"/>
    </row>
    <row r="10517" ht="11.5" customHeight="1">
      <c r="A10517" s="9" t="inlineStr"/>
      <c r="B10517" s="9" t="inlineStr">
        <is>
          <t>window frame (2 track sliding window</t>
        </is>
      </c>
      <c r="C10517" s="9" t="inlineStr"/>
      <c r="D10517" s="9" t="inlineStr"/>
      <c r="E10517" s="9" t="inlineStr"/>
      <c r="F10517" s="9" t="inlineStr"/>
    </row>
    <row r="10518" ht="11.5" customHeight="1">
      <c r="A10518" s="9" t="inlineStr"/>
      <c r="B10518" s="9" t="inlineStr">
        <is>
          <t>frame i/c 5% wastage)</t>
        </is>
      </c>
      <c r="C10518" s="9" t="inlineStr">
        <is>
          <t>metre</t>
        </is>
      </c>
      <c r="D10518" s="9" t="inlineStr">
        <is>
          <t>7.89</t>
        </is>
      </c>
      <c r="E10518" s="9" t="inlineStr">
        <is>
          <t>71.00</t>
        </is>
      </c>
      <c r="F10518" s="9" t="inlineStr">
        <is>
          <t>560.19</t>
        </is>
      </c>
    </row>
    <row r="10519" ht="11.5" customHeight="1">
      <c r="A10519" s="9" t="inlineStr">
        <is>
          <t>3994</t>
        </is>
      </c>
      <c r="B10519" s="9" t="inlineStr">
        <is>
          <t>Galvanized iron (1.6 ± 0.2 mm) thick</t>
        </is>
      </c>
      <c r="C10519" s="9" t="inlineStr"/>
      <c r="D10519" s="9" t="inlineStr"/>
      <c r="E10519" s="9" t="inlineStr"/>
      <c r="F10519" s="9" t="inlineStr"/>
    </row>
    <row r="10520" ht="11.5" customHeight="1">
      <c r="A10520" s="9" t="inlineStr"/>
      <c r="B10520" s="9" t="inlineStr">
        <is>
          <t>reinforcement for big series sliding</t>
        </is>
      </c>
      <c r="C10520" s="9" t="inlineStr"/>
      <c r="D10520" s="9" t="inlineStr"/>
      <c r="E10520" s="9" t="inlineStr"/>
      <c r="F10520" s="9" t="inlineStr"/>
    </row>
    <row r="10521" ht="11.5" customHeight="1">
      <c r="A10521" s="9" t="inlineStr"/>
      <c r="B10521" s="9" t="inlineStr">
        <is>
          <t>window sash (2 track sliding window</t>
        </is>
      </c>
      <c r="C10521" s="9" t="inlineStr"/>
      <c r="D10521" s="9" t="inlineStr"/>
      <c r="E10521" s="9" t="inlineStr"/>
      <c r="F10521" s="9" t="inlineStr"/>
    </row>
    <row r="10523" ht="11.5" customHeight="1">
      <c r="A10523" s="10" t="inlineStr">
        <is>
          <t>Code</t>
        </is>
      </c>
      <c r="B10523" s="10" t="inlineStr">
        <is>
          <t>Description</t>
        </is>
      </c>
      <c r="C10523" s="10" t="inlineStr">
        <is>
          <t>Unit</t>
        </is>
      </c>
      <c r="D10523" s="10" t="inlineStr">
        <is>
          <t>Quantity</t>
        </is>
      </c>
      <c r="E10523" s="10" t="inlineStr">
        <is>
          <t>Rate</t>
        </is>
      </c>
      <c r="F10523" s="10" t="inlineStr">
        <is>
          <t>Amount</t>
        </is>
      </c>
    </row>
    <row r="10524" ht="11.5" customHeight="1">
      <c r="A10524" s="9" t="inlineStr">
        <is>
          <t>7390</t>
        </is>
      </c>
      <c r="B10524" s="9" t="inlineStr">
        <is>
          <t>EPDM Gasket for uPVC window i/c</t>
        </is>
      </c>
      <c r="C10524" s="9" t="inlineStr"/>
      <c r="D10524" s="9" t="inlineStr"/>
      <c r="E10524" s="9" t="inlineStr"/>
      <c r="F10524" s="9" t="inlineStr"/>
    </row>
    <row r="10525" ht="11.5" customHeight="1">
      <c r="A10525" s="9" t="inlineStr"/>
      <c r="B10525" s="9" t="inlineStr">
        <is>
          <t>5% wastage</t>
        </is>
      </c>
      <c r="C10525" s="9" t="inlineStr">
        <is>
          <t>metre</t>
        </is>
      </c>
      <c r="D10525" s="9" t="inlineStr">
        <is>
          <t>24.08</t>
        </is>
      </c>
      <c r="E10525" s="9" t="inlineStr">
        <is>
          <t>19.00</t>
        </is>
      </c>
      <c r="F10525" s="9" t="inlineStr">
        <is>
          <t>457.52</t>
        </is>
      </c>
    </row>
    <row r="10526" ht="11.5" customHeight="1">
      <c r="A10526" s="9" t="inlineStr">
        <is>
          <t>8773</t>
        </is>
      </c>
      <c r="B10526" s="9" t="inlineStr">
        <is>
          <t>Wool pile/ weather pile strip for uPVC</t>
        </is>
      </c>
      <c r="C10526" s="9" t="inlineStr"/>
      <c r="D10526" s="9" t="inlineStr"/>
      <c r="E10526" s="9" t="inlineStr"/>
      <c r="F10526" s="9" t="inlineStr"/>
    </row>
    <row r="10527" ht="11.5" customHeight="1">
      <c r="A10527" s="9" t="inlineStr"/>
      <c r="B10527" s="9" t="inlineStr">
        <is>
          <t>sliding window i/c 5% wastage</t>
        </is>
      </c>
      <c r="C10527" s="9" t="inlineStr">
        <is>
          <t>metre</t>
        </is>
      </c>
      <c r="D10527" s="9" t="inlineStr">
        <is>
          <t>30.40</t>
        </is>
      </c>
      <c r="E10527" s="9" t="inlineStr">
        <is>
          <t>20.00</t>
        </is>
      </c>
      <c r="F10527" s="9" t="inlineStr">
        <is>
          <t>608.00</t>
        </is>
      </c>
    </row>
    <row r="10528" ht="11.5" customHeight="1">
      <c r="A10528" s="9" t="inlineStr">
        <is>
          <t>3995</t>
        </is>
      </c>
      <c r="B10528" s="9" t="inlineStr">
        <is>
          <t>G.I fasteners 100 x 8 mm</t>
        </is>
      </c>
      <c r="C10528" s="9" t="inlineStr">
        <is>
          <t>each</t>
        </is>
      </c>
      <c r="D10528" s="9" t="inlineStr">
        <is>
          <t>16.00</t>
        </is>
      </c>
      <c r="E10528" s="9" t="inlineStr">
        <is>
          <t>14.00</t>
        </is>
      </c>
      <c r="F10528" s="9" t="inlineStr">
        <is>
          <t>224.00</t>
        </is>
      </c>
    </row>
    <row r="10529" ht="11.5" customHeight="1">
      <c r="A10529" s="9" t="inlineStr">
        <is>
          <t>8118</t>
        </is>
      </c>
      <c r="B10529" s="9" t="inlineStr">
        <is>
          <t>Zinc alloy (white powder coated)</t>
        </is>
      </c>
      <c r="C10529" s="9" t="inlineStr"/>
      <c r="D10529" s="9" t="inlineStr"/>
      <c r="E10529" s="9" t="inlineStr"/>
      <c r="F10529" s="9" t="inlineStr"/>
    </row>
    <row r="10530" ht="11.5" customHeight="1">
      <c r="A10530" s="9" t="inlineStr"/>
      <c r="B10530" s="9" t="inlineStr">
        <is>
          <t>handles along with zinc plated mild</t>
        </is>
      </c>
      <c r="C10530" s="9" t="inlineStr"/>
      <c r="D10530" s="9" t="inlineStr"/>
      <c r="E10530" s="9" t="inlineStr"/>
      <c r="F10530" s="9" t="inlineStr"/>
    </row>
    <row r="10531" ht="11.5" customHeight="1">
      <c r="A10531" s="9" t="inlineStr"/>
      <c r="B10531" s="9" t="inlineStr">
        <is>
          <t>steel multi point locking having</t>
        </is>
      </c>
      <c r="C10531" s="9" t="inlineStr"/>
      <c r="D10531" s="9" t="inlineStr"/>
      <c r="E10531" s="9" t="inlineStr"/>
      <c r="F10531" s="9" t="inlineStr"/>
    </row>
    <row r="10532" ht="11.5" customHeight="1">
      <c r="A10532" s="9" t="inlineStr"/>
      <c r="B10532" s="9" t="inlineStr">
        <is>
          <t>transmission gear with keeps for uPVC</t>
        </is>
      </c>
      <c r="C10532" s="9" t="inlineStr"/>
      <c r="D10532" s="9" t="inlineStr"/>
      <c r="E10532" s="9" t="inlineStr"/>
      <c r="F10532" s="9" t="inlineStr"/>
    </row>
    <row r="10533" ht="11.5" customHeight="1">
      <c r="A10533" s="9" t="inlineStr"/>
      <c r="B10533" s="9" t="inlineStr">
        <is>
          <t>sliding window</t>
        </is>
      </c>
      <c r="C10533" s="9" t="inlineStr">
        <is>
          <t>each set</t>
        </is>
      </c>
      <c r="D10533" s="9" t="inlineStr">
        <is>
          <t>2.00</t>
        </is>
      </c>
      <c r="E10533" s="9" t="inlineStr">
        <is>
          <t>1394.00</t>
        </is>
      </c>
      <c r="F10533" s="9" t="inlineStr">
        <is>
          <t>2788.00</t>
        </is>
      </c>
    </row>
    <row r="10534" ht="11.5" customHeight="1">
      <c r="A10534" s="9" t="inlineStr">
        <is>
          <t>8753</t>
        </is>
      </c>
      <c r="B10534" s="9" t="inlineStr">
        <is>
          <t>Stainless Steel (SS - 304) with</t>
        </is>
      </c>
      <c r="C10534" s="9" t="inlineStr"/>
      <c r="D10534" s="9" t="inlineStr"/>
      <c r="E10534" s="9" t="inlineStr"/>
      <c r="F10534" s="9" t="inlineStr"/>
    </row>
    <row r="10535" ht="11.5" customHeight="1">
      <c r="A10535" s="9" t="inlineStr"/>
      <c r="B10535" s="9" t="inlineStr">
        <is>
          <t>adjustable double nylon roller (weight</t>
        </is>
      </c>
      <c r="C10535" s="9" t="inlineStr"/>
      <c r="D10535" s="9" t="inlineStr"/>
      <c r="E10535" s="9" t="inlineStr"/>
      <c r="F10535" s="9" t="inlineStr"/>
    </row>
    <row r="10536" ht="11.5" customHeight="1">
      <c r="A10536" s="9" t="inlineStr"/>
      <c r="B10536" s="9" t="inlineStr">
        <is>
          <t>bearing capacity to be 120 Kg) for</t>
        </is>
      </c>
      <c r="C10536" s="9" t="inlineStr"/>
      <c r="D10536" s="9" t="inlineStr"/>
      <c r="E10536" s="9" t="inlineStr"/>
      <c r="F10536" s="9" t="inlineStr"/>
    </row>
    <row r="10537" ht="11.5" customHeight="1">
      <c r="A10537" s="9" t="inlineStr"/>
      <c r="B10537" s="9" t="inlineStr">
        <is>
          <t>uPVC sliding window</t>
        </is>
      </c>
      <c r="C10537" s="9" t="inlineStr">
        <is>
          <t>each</t>
        </is>
      </c>
      <c r="D10537" s="9" t="inlineStr">
        <is>
          <t>4.00</t>
        </is>
      </c>
      <c r="E10537" s="9" t="inlineStr">
        <is>
          <t>95.00</t>
        </is>
      </c>
      <c r="F10537" s="9" t="inlineStr">
        <is>
          <t>380.00</t>
        </is>
      </c>
    </row>
    <row r="10538" ht="11.5" customHeight="1">
      <c r="A10538" s="9" t="inlineStr">
        <is>
          <t>9999</t>
        </is>
      </c>
      <c r="B10538" s="9" t="inlineStr">
        <is>
          <t>Sundries, plastic packers, plastic</t>
        </is>
      </c>
      <c r="C10538" s="9" t="inlineStr"/>
      <c r="D10538" s="9" t="inlineStr"/>
      <c r="E10538" s="9" t="inlineStr"/>
      <c r="F10538" s="9" t="inlineStr"/>
    </row>
    <row r="10539" ht="11.5" customHeight="1">
      <c r="A10539" s="9" t="inlineStr"/>
      <c r="B10539" s="9" t="inlineStr">
        <is>
          <t>caps, SS screws and carriage of</t>
        </is>
      </c>
      <c r="C10539" s="9" t="inlineStr"/>
      <c r="D10539" s="9" t="inlineStr"/>
      <c r="E10539" s="9" t="inlineStr"/>
      <c r="F10539" s="9" t="inlineStr"/>
    </row>
    <row r="10540" ht="11.5" customHeight="1">
      <c r="A10540" s="9" t="inlineStr"/>
      <c r="B10540" s="9" t="inlineStr">
        <is>
          <t>material</t>
        </is>
      </c>
      <c r="C10540" s="9" t="inlineStr">
        <is>
          <t>L.S.</t>
        </is>
      </c>
      <c r="D10540" s="9" t="inlineStr">
        <is>
          <t>170.00</t>
        </is>
      </c>
      <c r="E10540" s="9" t="inlineStr">
        <is>
          <t>2.00</t>
        </is>
      </c>
      <c r="F10540" s="9" t="inlineStr">
        <is>
          <t>340.00</t>
        </is>
      </c>
    </row>
    <row r="10541" ht="11.5" customHeight="1">
      <c r="A10541" s="9" t="inlineStr"/>
      <c r="B10541" s="9" t="inlineStr">
        <is>
          <t>LABOUR</t>
        </is>
      </c>
      <c r="C10541" s="9" t="inlineStr"/>
      <c r="D10541" s="9" t="inlineStr"/>
      <c r="E10541" s="9" t="inlineStr"/>
      <c r="F10541" s="9" t="inlineStr"/>
    </row>
    <row r="10542" ht="11.5" customHeight="1">
      <c r="A10542" s="9" t="inlineStr">
        <is>
          <t>0162</t>
        </is>
      </c>
      <c r="B10542" s="9" t="inlineStr">
        <is>
          <t>Labour for fabrication of uPVC</t>
        </is>
      </c>
      <c r="C10542" s="9" t="inlineStr"/>
      <c r="D10542" s="9" t="inlineStr"/>
      <c r="E10542" s="9" t="inlineStr"/>
      <c r="F10542" s="9" t="inlineStr"/>
    </row>
    <row r="10543" ht="11.5" customHeight="1">
      <c r="A10543" s="9" t="inlineStr"/>
      <c r="B10543" s="9" t="inlineStr">
        <is>
          <t>extruded sliding windows including</t>
        </is>
      </c>
      <c r="C10543" s="9" t="inlineStr"/>
      <c r="D10543" s="9" t="inlineStr"/>
      <c r="E10543" s="9" t="inlineStr"/>
      <c r="F10543" s="9" t="inlineStr"/>
    </row>
    <row r="10544" ht="11.5" customHeight="1">
      <c r="A10544" s="9" t="inlineStr"/>
      <c r="B10544" s="9" t="inlineStr">
        <is>
          <t>drilling holes, fixing of fittings &amp;</t>
        </is>
      </c>
      <c r="C10544" s="9" t="inlineStr"/>
      <c r="D10544" s="9" t="inlineStr"/>
      <c r="E10544" s="9" t="inlineStr"/>
      <c r="F10544" s="9" t="inlineStr"/>
    </row>
    <row r="10545" ht="11.5" customHeight="1">
      <c r="A10545" s="9" t="inlineStr"/>
      <c r="B10545" s="9" t="inlineStr">
        <is>
          <t>hardwares, hire charges of drill</t>
        </is>
      </c>
      <c r="C10545" s="9" t="inlineStr"/>
      <c r="D10545" s="9" t="inlineStr"/>
      <c r="E10545" s="9" t="inlineStr"/>
      <c r="F10545" s="9" t="inlineStr"/>
    </row>
    <row r="10546" ht="11.5" customHeight="1">
      <c r="A10546" s="9" t="inlineStr"/>
      <c r="B10546" s="9" t="inlineStr">
        <is>
          <t>machine and electricity charges etc.</t>
        </is>
      </c>
      <c r="C10546" s="9" t="inlineStr">
        <is>
          <t>sqm</t>
        </is>
      </c>
      <c r="D10546" s="9" t="inlineStr">
        <is>
          <t>3.60</t>
        </is>
      </c>
      <c r="E10546" s="9" t="inlineStr">
        <is>
          <t>485.00</t>
        </is>
      </c>
      <c r="F10546" s="9" t="inlineStr">
        <is>
          <t>1746.00</t>
        </is>
      </c>
    </row>
    <row r="10547" ht="11.5" customHeight="1">
      <c r="A10547" s="9" t="inlineStr">
        <is>
          <t>0163</t>
        </is>
      </c>
      <c r="B10547" s="9" t="inlineStr">
        <is>
          <t>Labour for installation of uPVC</t>
        </is>
      </c>
      <c r="C10547" s="9" t="inlineStr"/>
      <c r="D10547" s="9" t="inlineStr"/>
      <c r="E10547" s="9" t="inlineStr"/>
      <c r="F10547" s="9" t="inlineStr"/>
    </row>
    <row r="10548" ht="11.5" customHeight="1">
      <c r="A10548" s="9" t="inlineStr"/>
      <c r="B10548" s="9" t="inlineStr">
        <is>
          <t>extruded sliding windows including</t>
        </is>
      </c>
      <c r="C10548" s="9" t="inlineStr"/>
      <c r="D10548" s="9" t="inlineStr"/>
      <c r="E10548" s="9" t="inlineStr"/>
      <c r="F10548" s="9" t="inlineStr"/>
    </row>
    <row r="10549" ht="11.5" customHeight="1">
      <c r="A10549" s="9" t="inlineStr"/>
      <c r="B10549" s="9" t="inlineStr">
        <is>
          <t>scaffolding</t>
        </is>
      </c>
      <c r="C10549" s="9" t="inlineStr">
        <is>
          <t>sqm</t>
        </is>
      </c>
      <c r="D10549" s="9" t="inlineStr">
        <is>
          <t>3.60</t>
        </is>
      </c>
      <c r="E10549" s="9" t="inlineStr">
        <is>
          <t>430.00</t>
        </is>
      </c>
      <c r="F10549" s="9" t="inlineStr">
        <is>
          <t>1548.00</t>
        </is>
      </c>
    </row>
    <row r="10550" ht="11.5" customHeight="1">
      <c r="A10550" s="9" t="inlineStr"/>
      <c r="B10550" s="9" t="inlineStr">
        <is>
          <t>TOTAL</t>
        </is>
      </c>
      <c r="C10550" s="9" t="inlineStr"/>
      <c r="D10550" s="9" t="inlineStr"/>
      <c r="E10550" s="9" t="inlineStr"/>
      <c r="F10550" s="9" t="inlineStr">
        <is>
          <t>18462.53 W</t>
        </is>
      </c>
    </row>
    <row r="10551" ht="11.5" customHeight="1">
      <c r="A10551" s="9" t="inlineStr"/>
      <c r="B10551" s="9" t="inlineStr">
        <is>
          <t>Add 1 % Water charges on "W"</t>
        </is>
      </c>
      <c r="C10551" s="9" t="inlineStr"/>
      <c r="D10551" s="9" t="inlineStr"/>
      <c r="E10551" s="9" t="inlineStr"/>
      <c r="F10551" s="9" t="inlineStr">
        <is>
          <t>184.63</t>
        </is>
      </c>
    </row>
    <row r="10552" ht="11.5" customHeight="1">
      <c r="A10552" s="9" t="inlineStr"/>
      <c r="B10552" s="9" t="inlineStr">
        <is>
          <t>TOTAL</t>
        </is>
      </c>
      <c r="C10552" s="9" t="inlineStr"/>
      <c r="D10552" s="9" t="inlineStr"/>
      <c r="E10552" s="9" t="inlineStr"/>
      <c r="F10552" s="9" t="inlineStr">
        <is>
          <t>18647.16 X</t>
        </is>
      </c>
    </row>
    <row r="10553" ht="11.5" customHeight="1">
      <c r="A10553" s="9" t="inlineStr"/>
      <c r="B10553" s="9" t="inlineStr">
        <is>
          <t>Add GST on "X" (multiplying factor</t>
        </is>
      </c>
      <c r="C10553" s="9" t="inlineStr"/>
      <c r="D10553" s="9" t="inlineStr"/>
      <c r="E10553" s="9" t="inlineStr"/>
      <c r="F10553" s="9" t="inlineStr"/>
    </row>
    <row r="10554" ht="11.5" customHeight="1">
      <c r="A10554" s="9" t="inlineStr"/>
      <c r="B10554" s="9" t="inlineStr">
        <is>
          <t>0.1405)</t>
        </is>
      </c>
      <c r="C10554" s="9" t="inlineStr"/>
      <c r="D10554" s="9" t="inlineStr"/>
      <c r="E10554" s="9" t="inlineStr"/>
      <c r="F10554" s="9" t="inlineStr">
        <is>
          <t>2619.93</t>
        </is>
      </c>
    </row>
    <row r="10555" ht="11.5" customHeight="1">
      <c r="A10555" s="9" t="inlineStr"/>
      <c r="B10555" s="9" t="inlineStr">
        <is>
          <t>TOTAL</t>
        </is>
      </c>
      <c r="C10555" s="9" t="inlineStr"/>
      <c r="D10555" s="9" t="inlineStr"/>
      <c r="E10555" s="9" t="inlineStr"/>
      <c r="F10555" s="9" t="inlineStr">
        <is>
          <t>21267.08 Y</t>
        </is>
      </c>
    </row>
    <row r="10556" ht="11.5" customHeight="1">
      <c r="A10556" s="9" t="inlineStr"/>
      <c r="B10556" s="9" t="inlineStr">
        <is>
          <t>Add 15% CPOH on "Y"</t>
        </is>
      </c>
      <c r="C10556" s="9" t="inlineStr"/>
      <c r="D10556" s="9" t="inlineStr"/>
      <c r="E10556" s="9" t="inlineStr"/>
      <c r="F10556" s="9" t="inlineStr">
        <is>
          <t>3190.06</t>
        </is>
      </c>
    </row>
    <row r="10557" ht="11.5" customHeight="1">
      <c r="A10557" s="9" t="inlineStr"/>
      <c r="B10557" s="9" t="inlineStr">
        <is>
          <t>TOTAL</t>
        </is>
      </c>
      <c r="C10557" s="9" t="inlineStr"/>
      <c r="D10557" s="9" t="inlineStr"/>
      <c r="E10557" s="9" t="inlineStr"/>
      <c r="F10557" s="9" t="inlineStr">
        <is>
          <t>24457.14 Z</t>
        </is>
      </c>
    </row>
    <row r="10558" ht="11.5" customHeight="1">
      <c r="A10558" s="9" t="inlineStr"/>
      <c r="B10558" s="9" t="inlineStr">
        <is>
          <t>Add Cess @ 1% on "Z"</t>
        </is>
      </c>
      <c r="C10558" s="9" t="inlineStr"/>
      <c r="D10558" s="9" t="inlineStr"/>
      <c r="E10558" s="9" t="inlineStr"/>
      <c r="F10558" s="9" t="inlineStr">
        <is>
          <t>244.57</t>
        </is>
      </c>
    </row>
    <row r="10559" ht="11.5" customHeight="1">
      <c r="A10559" s="9" t="inlineStr"/>
      <c r="B10559" s="9" t="inlineStr">
        <is>
          <t>Cost of 3.60 sqm</t>
        </is>
      </c>
      <c r="C10559" s="9" t="inlineStr"/>
      <c r="D10559" s="9" t="inlineStr"/>
      <c r="E10559" s="9" t="inlineStr"/>
      <c r="F10559" s="9" t="inlineStr">
        <is>
          <t>24701.71</t>
        </is>
      </c>
    </row>
    <row r="10560" ht="11.5" customHeight="1">
      <c r="A10560" s="9" t="inlineStr"/>
      <c r="B10560" s="9" t="inlineStr">
        <is>
          <t>Cost of 1.00 sqm</t>
        </is>
      </c>
      <c r="C10560" s="9" t="inlineStr"/>
      <c r="D10560" s="9" t="inlineStr"/>
      <c r="E10560" s="9" t="inlineStr"/>
      <c r="F10560" s="9" t="inlineStr">
        <is>
          <t>6861.59</t>
        </is>
      </c>
    </row>
    <row r="10561" ht="11.5" customHeight="1">
      <c r="A10561" s="9" t="inlineStr"/>
      <c r="B10561" s="9" t="inlineStr">
        <is>
          <t>Say</t>
        </is>
      </c>
      <c r="C10561" s="9" t="inlineStr"/>
      <c r="D10561" s="9" t="inlineStr"/>
      <c r="E10561" s="9" t="inlineStr"/>
      <c r="F10561" s="9" t="inlineStr">
        <is>
          <t>6861.60</t>
        </is>
      </c>
    </row>
    <row r="10562" ht="23" customHeight="1">
      <c r="A10562" s="9" t="inlineStr">
        <is>
          <t>9.147E.2</t>
        </is>
      </c>
      <c r="B10562" s="9" t="inlineStr">
        <is>
          <t>Two track four panels sliding window</t>
        </is>
      </c>
      <c r="C10562" s="9" t="inlineStr">
        <is>
          <t>made</t>
        </is>
      </c>
      <c r="D10562" s="9" t="inlineStr">
        <is>
          <t>of (big series)</t>
        </is>
      </c>
      <c r="E10562" s="9" t="inlineStr">
        <is>
          <t>frame</t>
        </is>
      </c>
      <c r="F10562" s="9" t="inlineStr">
        <is>
          <t>67 x 50 mm &amp;</t>
        </is>
      </c>
    </row>
    <row r="10563" ht="11.5" customHeight="1">
      <c r="A10563" s="9" t="inlineStr"/>
      <c r="B10563" s="9" t="inlineStr">
        <is>
          <t>sash 46 x 62 mm both having wall</t>
        </is>
      </c>
      <c r="C10563" s="9" t="inlineStr">
        <is>
          <t>thickness</t>
        </is>
      </c>
      <c r="D10563" s="9" t="inlineStr">
        <is>
          <t>of 2.3 ±</t>
        </is>
      </c>
      <c r="E10563" s="9" t="inlineStr">
        <is>
          <t>0.2 mm and</t>
        </is>
      </c>
      <c r="F10563" s="9" t="inlineStr">
        <is>
          <t>single glazing</t>
        </is>
      </c>
    </row>
    <row r="10564" ht="11.5" customHeight="1">
      <c r="A10564" s="9" t="inlineStr"/>
      <c r="B10564" s="9" t="inlineStr">
        <is>
          <t>bead / double glazing bead of appropriate</t>
        </is>
      </c>
      <c r="C10564" s="9" t="inlineStr"/>
      <c r="D10564" s="9" t="inlineStr">
        <is>
          <t>dimension.</t>
        </is>
      </c>
      <c r="E10564" s="9" t="inlineStr">
        <is>
          <t>(Area of</t>
        </is>
      </c>
      <c r="F10564" s="9" t="inlineStr">
        <is>
          <t>window above</t>
        </is>
      </c>
    </row>
    <row r="10565" ht="11.5" customHeight="1">
      <c r="A10565" s="9" t="inlineStr"/>
      <c r="B10565" s="9" t="inlineStr">
        <is>
          <t>4.00 sqm upto 8.00 sqm).</t>
        </is>
      </c>
      <c r="C10565" s="9" t="inlineStr"/>
      <c r="D10565" s="9" t="inlineStr"/>
      <c r="E10565" s="9" t="inlineStr"/>
      <c r="F10565" s="9" t="inlineStr"/>
    </row>
    <row r="10566" ht="11.5" customHeight="1">
      <c r="A10566" s="10" t="inlineStr">
        <is>
          <t>Code</t>
        </is>
      </c>
      <c r="B10566" s="10" t="inlineStr">
        <is>
          <t>Description</t>
        </is>
      </c>
      <c r="C10566" s="10" t="inlineStr">
        <is>
          <t>Unit</t>
        </is>
      </c>
      <c r="D10566" s="10" t="inlineStr">
        <is>
          <t>Quantity</t>
        </is>
      </c>
      <c r="E10566" s="10" t="inlineStr">
        <is>
          <t>Rate</t>
        </is>
      </c>
      <c r="F10566" s="10" t="inlineStr">
        <is>
          <t>Amount</t>
        </is>
      </c>
    </row>
    <row r="10567" ht="11.5" customHeight="1">
      <c r="A10567" s="9" t="inlineStr"/>
      <c r="B10567" s="9" t="inlineStr">
        <is>
          <t>Detail of cost for uPVC sliding window</t>
        </is>
      </c>
      <c r="C10567" s="9" t="inlineStr"/>
      <c r="D10567" s="9" t="inlineStr"/>
      <c r="E10567" s="9" t="inlineStr"/>
      <c r="F10567" s="9" t="inlineStr"/>
    </row>
    <row r="10568" ht="11.5" customHeight="1">
      <c r="A10568" s="9" t="inlineStr"/>
      <c r="B10568" s="9" t="inlineStr">
        <is>
          <t>size 3.00 x 2.40 m = 7.20 sqm.</t>
        </is>
      </c>
      <c r="C10568" s="9" t="inlineStr"/>
      <c r="D10568" s="9" t="inlineStr"/>
      <c r="E10568" s="9" t="inlineStr"/>
      <c r="F10568" s="9" t="inlineStr"/>
    </row>
    <row r="10569" ht="11.5" customHeight="1">
      <c r="A10569" s="9" t="inlineStr"/>
      <c r="B10569" s="9" t="inlineStr">
        <is>
          <t>MATERIAL</t>
        </is>
      </c>
      <c r="C10569" s="9" t="inlineStr"/>
      <c r="D10569" s="9" t="inlineStr"/>
      <c r="E10569" s="9" t="inlineStr"/>
      <c r="F10569" s="9" t="inlineStr"/>
    </row>
    <row r="10570" ht="11.5" customHeight="1">
      <c r="A10570" s="9" t="inlineStr">
        <is>
          <t>8134</t>
        </is>
      </c>
      <c r="B10570" s="9" t="inlineStr">
        <is>
          <t>uPVC extruded (big series) 2 track</t>
        </is>
      </c>
      <c r="C10570" s="9" t="inlineStr"/>
      <c r="D10570" s="9" t="inlineStr"/>
      <c r="E10570" s="9" t="inlineStr"/>
      <c r="F10570" s="9" t="inlineStr"/>
    </row>
    <row r="10571" ht="11.5" customHeight="1">
      <c r="A10571" s="9" t="inlineStr"/>
      <c r="B10571" s="9" t="inlineStr">
        <is>
          <t>sliding window frame size 67x50mm</t>
        </is>
      </c>
      <c r="C10571" s="9" t="inlineStr"/>
      <c r="D10571" s="9" t="inlineStr"/>
      <c r="E10571" s="9" t="inlineStr"/>
      <c r="F10571" s="9" t="inlineStr"/>
    </row>
    <row r="10572" ht="11.5" customHeight="1">
      <c r="A10572" s="9" t="inlineStr"/>
      <c r="B10572" s="9" t="inlineStr">
        <is>
          <t>i/c 5% wastage</t>
        </is>
      </c>
      <c r="C10572" s="9" t="inlineStr">
        <is>
          <t>metre</t>
        </is>
      </c>
      <c r="D10572" s="9" t="inlineStr">
        <is>
          <t>11.34</t>
        </is>
      </c>
      <c r="E10572" s="9" t="inlineStr">
        <is>
          <t>385.00</t>
        </is>
      </c>
      <c r="F10572" s="9" t="inlineStr">
        <is>
          <t>4365.90</t>
        </is>
      </c>
    </row>
    <row r="10574" ht="11.5" customHeight="1">
      <c r="A10574" s="10" t="inlineStr">
        <is>
          <t>Code</t>
        </is>
      </c>
      <c r="B10574" s="10" t="inlineStr">
        <is>
          <t>Description</t>
        </is>
      </c>
      <c r="C10574" s="10" t="inlineStr">
        <is>
          <t>Unit</t>
        </is>
      </c>
      <c r="D10574" s="10" t="inlineStr">
        <is>
          <t>Quantity</t>
        </is>
      </c>
      <c r="E10574" s="10" t="inlineStr">
        <is>
          <t>Rate</t>
        </is>
      </c>
      <c r="F10574" s="10" t="inlineStr">
        <is>
          <t>Amount</t>
        </is>
      </c>
    </row>
    <row r="10575" ht="11.5" customHeight="1">
      <c r="A10575" s="9" t="inlineStr">
        <is>
          <t>8138</t>
        </is>
      </c>
      <c r="B10575" s="9" t="inlineStr">
        <is>
          <t>uPVC extruded (big series) 2 track</t>
        </is>
      </c>
      <c r="C10575" s="9" t="inlineStr"/>
      <c r="D10575" s="9" t="inlineStr"/>
      <c r="E10575" s="9" t="inlineStr"/>
      <c r="F10575" s="9" t="inlineStr"/>
    </row>
    <row r="10576" ht="11.5" customHeight="1">
      <c r="A10576" s="9" t="inlineStr"/>
      <c r="B10576" s="9" t="inlineStr">
        <is>
          <t>sliding window sash size 46x62mm i/c</t>
        </is>
      </c>
      <c r="C10576" s="9" t="inlineStr"/>
      <c r="D10576" s="9" t="inlineStr"/>
      <c r="E10576" s="9" t="inlineStr"/>
      <c r="F10576" s="9" t="inlineStr"/>
    </row>
    <row r="10577" ht="11.5" customHeight="1">
      <c r="A10577" s="9" t="inlineStr"/>
      <c r="B10577" s="9" t="inlineStr">
        <is>
          <t>5% wastage</t>
        </is>
      </c>
      <c r="C10577" s="9" t="inlineStr">
        <is>
          <t>metre</t>
        </is>
      </c>
      <c r="D10577" s="9" t="inlineStr">
        <is>
          <t>25.75</t>
        </is>
      </c>
      <c r="E10577" s="9" t="inlineStr">
        <is>
          <t>325.00</t>
        </is>
      </c>
      <c r="F10577" s="9" t="inlineStr">
        <is>
          <t>8368.75</t>
        </is>
      </c>
    </row>
    <row r="10578" ht="11.5" customHeight="1">
      <c r="A10578" s="9" t="inlineStr">
        <is>
          <t>8141</t>
        </is>
      </c>
      <c r="B10578" s="9" t="inlineStr">
        <is>
          <t>uPVC extruded interlock of</t>
        </is>
      </c>
      <c r="C10578" s="9" t="inlineStr"/>
      <c r="D10578" s="9" t="inlineStr"/>
      <c r="E10578" s="9" t="inlineStr"/>
      <c r="F10578" s="9" t="inlineStr"/>
    </row>
    <row r="10579" ht="11.5" customHeight="1">
      <c r="A10579" s="9" t="inlineStr"/>
      <c r="B10579" s="9" t="inlineStr">
        <is>
          <t>appropriate dimension for big series</t>
        </is>
      </c>
      <c r="C10579" s="9" t="inlineStr"/>
      <c r="D10579" s="9" t="inlineStr"/>
      <c r="E10579" s="9" t="inlineStr"/>
      <c r="F10579" s="9" t="inlineStr"/>
    </row>
    <row r="10580" ht="11.5" customHeight="1">
      <c r="A10580" s="9" t="inlineStr"/>
      <c r="B10580" s="9" t="inlineStr">
        <is>
          <t>sliding window sash i/c 5% wastage</t>
        </is>
      </c>
      <c r="C10580" s="9" t="inlineStr">
        <is>
          <t>metre</t>
        </is>
      </c>
      <c r="D10580" s="9" t="inlineStr">
        <is>
          <t>9.71</t>
        </is>
      </c>
      <c r="E10580" s="9" t="inlineStr">
        <is>
          <t>90.00</t>
        </is>
      </c>
      <c r="F10580" s="9" t="inlineStr">
        <is>
          <t>873.90</t>
        </is>
      </c>
    </row>
    <row r="10581" ht="11.5" customHeight="1">
      <c r="A10581" s="9" t="inlineStr">
        <is>
          <t>8142</t>
        </is>
      </c>
      <c r="B10581" s="9" t="inlineStr">
        <is>
          <t>uPVC extruded inline adaptor of</t>
        </is>
      </c>
      <c r="C10581" s="9" t="inlineStr"/>
      <c r="D10581" s="9" t="inlineStr"/>
      <c r="E10581" s="9" t="inlineStr"/>
      <c r="F10581" s="9" t="inlineStr"/>
    </row>
    <row r="10582" ht="11.5" customHeight="1">
      <c r="A10582" s="9" t="inlineStr"/>
      <c r="B10582" s="9" t="inlineStr">
        <is>
          <t>appropriate dimension for big series</t>
        </is>
      </c>
      <c r="C10582" s="9" t="inlineStr"/>
      <c r="D10582" s="9" t="inlineStr"/>
      <c r="E10582" s="9" t="inlineStr"/>
      <c r="F10582" s="9" t="inlineStr"/>
    </row>
    <row r="10583" ht="11.5" customHeight="1">
      <c r="A10583" s="9" t="inlineStr"/>
      <c r="B10583" s="9" t="inlineStr">
        <is>
          <t>sliding window sash i/c 5% wastage</t>
        </is>
      </c>
      <c r="C10583" s="9" t="inlineStr">
        <is>
          <t>metre</t>
        </is>
      </c>
      <c r="D10583" s="9" t="inlineStr">
        <is>
          <t>2.40</t>
        </is>
      </c>
      <c r="E10583" s="9" t="inlineStr">
        <is>
          <t>90.00</t>
        </is>
      </c>
      <c r="F10583" s="9" t="inlineStr">
        <is>
          <t>216.00</t>
        </is>
      </c>
    </row>
    <row r="10584" ht="11.5" customHeight="1">
      <c r="A10584" s="9" t="inlineStr">
        <is>
          <t>8132</t>
        </is>
      </c>
      <c r="B10584" s="9" t="inlineStr">
        <is>
          <t>uPVC extruded glazing bead of</t>
        </is>
      </c>
      <c r="C10584" s="9" t="inlineStr"/>
      <c r="D10584" s="9" t="inlineStr"/>
      <c r="E10584" s="9" t="inlineStr"/>
      <c r="F10584" s="9" t="inlineStr"/>
    </row>
    <row r="10585" ht="11.5" customHeight="1">
      <c r="A10585" s="9" t="inlineStr"/>
      <c r="B10585" s="9" t="inlineStr">
        <is>
          <t>appropriate dimension for big series of</t>
        </is>
      </c>
      <c r="C10585" s="9" t="inlineStr"/>
      <c r="D10585" s="9" t="inlineStr"/>
      <c r="E10585" s="9" t="inlineStr"/>
      <c r="F10585" s="9" t="inlineStr"/>
    </row>
    <row r="10586" ht="11.5" customHeight="1">
      <c r="A10586" s="9" t="inlineStr"/>
      <c r="B10586" s="9" t="inlineStr">
        <is>
          <t>sliding window Sash i/c 5% wastage</t>
        </is>
      </c>
      <c r="C10586" s="9" t="inlineStr">
        <is>
          <t>metre</t>
        </is>
      </c>
      <c r="D10586" s="9" t="inlineStr">
        <is>
          <t>24.31</t>
        </is>
      </c>
      <c r="E10586" s="9" t="inlineStr">
        <is>
          <t>85.00</t>
        </is>
      </c>
      <c r="F10586" s="9" t="inlineStr">
        <is>
          <t>2066.35</t>
        </is>
      </c>
    </row>
    <row r="10587" ht="11.5" customHeight="1">
      <c r="A10587" s="9" t="inlineStr"/>
      <c r="B10587" s="9" t="inlineStr">
        <is>
          <t>Galvanized iron reinforcement for</t>
        </is>
      </c>
      <c r="C10587" s="9" t="inlineStr"/>
      <c r="D10587" s="9" t="inlineStr"/>
      <c r="E10587" s="9" t="inlineStr"/>
      <c r="F10587" s="9" t="inlineStr"/>
    </row>
    <row r="10588" ht="11.5" customHeight="1">
      <c r="A10588" s="9" t="inlineStr">
        <is>
          <t>3992</t>
        </is>
      </c>
      <c r="B10588" s="9" t="inlineStr">
        <is>
          <t>Galvanized iron (1.6 ± 0.2 mm) thick</t>
        </is>
      </c>
      <c r="C10588" s="9" t="inlineStr"/>
      <c r="D10588" s="9" t="inlineStr"/>
      <c r="E10588" s="9" t="inlineStr"/>
      <c r="F10588" s="9" t="inlineStr"/>
    </row>
    <row r="10589" ht="11.5" customHeight="1">
      <c r="A10589" s="9" t="inlineStr"/>
      <c r="B10589" s="9" t="inlineStr">
        <is>
          <t>reinforcement for big series sliding</t>
        </is>
      </c>
      <c r="C10589" s="9" t="inlineStr"/>
      <c r="D10589" s="9" t="inlineStr"/>
      <c r="E10589" s="9" t="inlineStr"/>
      <c r="F10589" s="9" t="inlineStr"/>
    </row>
    <row r="10590" ht="11.5" customHeight="1">
      <c r="A10590" s="9" t="inlineStr"/>
      <c r="B10590" s="9" t="inlineStr">
        <is>
          <t>window frame (2 track sliding window</t>
        </is>
      </c>
      <c r="C10590" s="9" t="inlineStr"/>
      <c r="D10590" s="9" t="inlineStr"/>
      <c r="E10590" s="9" t="inlineStr"/>
      <c r="F10590" s="9" t="inlineStr"/>
    </row>
    <row r="10591" ht="11.5" customHeight="1">
      <c r="A10591" s="9" t="inlineStr"/>
      <c r="B10591" s="9" t="inlineStr">
        <is>
          <t>frame i/c 5% wastage)</t>
        </is>
      </c>
      <c r="C10591" s="9" t="inlineStr">
        <is>
          <t>metre</t>
        </is>
      </c>
      <c r="D10591" s="9" t="inlineStr">
        <is>
          <t>11.04</t>
        </is>
      </c>
      <c r="E10591" s="9" t="inlineStr">
        <is>
          <t>71.00</t>
        </is>
      </c>
      <c r="F10591" s="9" t="inlineStr">
        <is>
          <t>783.84</t>
        </is>
      </c>
    </row>
    <row r="10592" ht="11.5" customHeight="1">
      <c r="A10592" s="9" t="inlineStr">
        <is>
          <t>3994</t>
        </is>
      </c>
      <c r="B10592" s="9" t="inlineStr">
        <is>
          <t>Galvanized iron (1.6 ± 0.2 mm) thick</t>
        </is>
      </c>
      <c r="C10592" s="9" t="inlineStr"/>
      <c r="D10592" s="9" t="inlineStr"/>
      <c r="E10592" s="9" t="inlineStr"/>
      <c r="F10592" s="9" t="inlineStr"/>
    </row>
    <row r="10593" ht="11.5" customHeight="1">
      <c r="A10593" s="9" t="inlineStr"/>
      <c r="B10593" s="9" t="inlineStr">
        <is>
          <t>reinforcement for big series sliding</t>
        </is>
      </c>
      <c r="C10593" s="9" t="inlineStr"/>
      <c r="D10593" s="9" t="inlineStr"/>
      <c r="E10593" s="9" t="inlineStr"/>
      <c r="F10593" s="9" t="inlineStr"/>
    </row>
    <row r="10594" ht="11.5" customHeight="1">
      <c r="A10594" s="9" t="inlineStr"/>
      <c r="B10594" s="9" t="inlineStr">
        <is>
          <t>window sash (2 track sliding window</t>
        </is>
      </c>
      <c r="C10594" s="9" t="inlineStr"/>
      <c r="D10594" s="9" t="inlineStr"/>
      <c r="E10594" s="9" t="inlineStr"/>
      <c r="F10594" s="9" t="inlineStr"/>
    </row>
    <row r="10595" ht="11.5" customHeight="1">
      <c r="A10595" s="9" t="inlineStr"/>
      <c r="B10595" s="9" t="inlineStr">
        <is>
          <t>sash i/c 5% wastage)</t>
        </is>
      </c>
      <c r="C10595" s="9" t="inlineStr">
        <is>
          <t>metre</t>
        </is>
      </c>
      <c r="D10595" s="9" t="inlineStr">
        <is>
          <t>24.55</t>
        </is>
      </c>
      <c r="E10595" s="9" t="inlineStr">
        <is>
          <t>86.00</t>
        </is>
      </c>
      <c r="F10595" s="9" t="inlineStr">
        <is>
          <t>2111.30</t>
        </is>
      </c>
    </row>
    <row r="10596" ht="11.5" customHeight="1">
      <c r="A10596" s="9" t="inlineStr">
        <is>
          <t>7390</t>
        </is>
      </c>
      <c r="B10596" s="9" t="inlineStr">
        <is>
          <t>EPDM Gasket for uPVC window i/c 5%</t>
        </is>
      </c>
      <c r="C10596" s="9" t="inlineStr"/>
      <c r="D10596" s="9" t="inlineStr"/>
      <c r="E10596" s="9" t="inlineStr"/>
      <c r="F10596" s="9" t="inlineStr"/>
    </row>
    <row r="10597" ht="11.5" customHeight="1">
      <c r="A10597" s="9" t="inlineStr"/>
      <c r="B10597" s="9" t="inlineStr">
        <is>
          <t>wastage</t>
        </is>
      </c>
      <c r="C10597" s="9" t="inlineStr">
        <is>
          <t>metre</t>
        </is>
      </c>
      <c r="D10597" s="9" t="inlineStr">
        <is>
          <t>48.62</t>
        </is>
      </c>
      <c r="E10597" s="9" t="inlineStr">
        <is>
          <t>19.00</t>
        </is>
      </c>
      <c r="F10597" s="9" t="inlineStr">
        <is>
          <t>923.78</t>
        </is>
      </c>
    </row>
    <row r="10598" ht="11.5" customHeight="1">
      <c r="A10598" s="9" t="inlineStr">
        <is>
          <t>8773</t>
        </is>
      </c>
      <c r="B10598" s="9" t="inlineStr">
        <is>
          <t>Wool pile/ weather pile strip for uPVC</t>
        </is>
      </c>
      <c r="C10598" s="9" t="inlineStr"/>
      <c r="D10598" s="9" t="inlineStr"/>
      <c r="E10598" s="9" t="inlineStr"/>
      <c r="F10598" s="9" t="inlineStr"/>
    </row>
    <row r="10599" ht="11.5" customHeight="1">
      <c r="A10599" s="9" t="inlineStr"/>
      <c r="B10599" s="9" t="inlineStr">
        <is>
          <t>sliding window i/c 5% wastage</t>
        </is>
      </c>
      <c r="C10599" s="9" t="inlineStr">
        <is>
          <t>metre</t>
        </is>
      </c>
      <c r="D10599" s="9" t="inlineStr">
        <is>
          <t>61.21</t>
        </is>
      </c>
      <c r="E10599" s="9" t="inlineStr">
        <is>
          <t>20.00</t>
        </is>
      </c>
      <c r="F10599" s="9" t="inlineStr">
        <is>
          <t>1224.20</t>
        </is>
      </c>
    </row>
    <row r="10600" ht="11.5" customHeight="1">
      <c r="A10600" s="9" t="inlineStr">
        <is>
          <t>3995</t>
        </is>
      </c>
      <c r="B10600" s="9" t="inlineStr">
        <is>
          <t>G.I fasteners 100 x 8 mm</t>
        </is>
      </c>
      <c r="C10600" s="9" t="inlineStr">
        <is>
          <t>each</t>
        </is>
      </c>
      <c r="D10600" s="9" t="inlineStr">
        <is>
          <t>24.00</t>
        </is>
      </c>
      <c r="E10600" s="9" t="inlineStr">
        <is>
          <t>14.00</t>
        </is>
      </c>
      <c r="F10600" s="9" t="inlineStr">
        <is>
          <t>336.00</t>
        </is>
      </c>
    </row>
    <row r="10601" ht="11.5" customHeight="1">
      <c r="A10601" s="9" t="inlineStr">
        <is>
          <t>8118</t>
        </is>
      </c>
      <c r="B10601" s="9" t="inlineStr">
        <is>
          <t>Zinc alloy (white powder coated)</t>
        </is>
      </c>
      <c r="C10601" s="9" t="inlineStr"/>
      <c r="D10601" s="9" t="inlineStr"/>
      <c r="E10601" s="9" t="inlineStr"/>
      <c r="F10601" s="9" t="inlineStr"/>
    </row>
    <row r="10602" ht="11.5" customHeight="1">
      <c r="A10602" s="9" t="inlineStr"/>
      <c r="B10602" s="9" t="inlineStr">
        <is>
          <t>handles along with zinc plated mild</t>
        </is>
      </c>
      <c r="C10602" s="9" t="inlineStr"/>
      <c r="D10602" s="9" t="inlineStr"/>
      <c r="E10602" s="9" t="inlineStr"/>
      <c r="F10602" s="9" t="inlineStr"/>
    </row>
    <row r="10603" ht="11.5" customHeight="1">
      <c r="A10603" s="9" t="inlineStr"/>
      <c r="B10603" s="9" t="inlineStr">
        <is>
          <t>steel multi point locking having</t>
        </is>
      </c>
      <c r="C10603" s="9" t="inlineStr"/>
      <c r="D10603" s="9" t="inlineStr"/>
      <c r="E10603" s="9" t="inlineStr"/>
      <c r="F10603" s="9" t="inlineStr"/>
    </row>
    <row r="10604" ht="11.5" customHeight="1">
      <c r="A10604" s="9" t="inlineStr"/>
      <c r="B10604" s="9" t="inlineStr">
        <is>
          <t>transmission gear with keeps for uPVC</t>
        </is>
      </c>
      <c r="C10604" s="9" t="inlineStr"/>
      <c r="D10604" s="9" t="inlineStr"/>
      <c r="E10604" s="9" t="inlineStr"/>
      <c r="F10604" s="9" t="inlineStr"/>
    </row>
    <row r="10605" ht="11.5" customHeight="1">
      <c r="A10605" s="9" t="inlineStr"/>
      <c r="B10605" s="9" t="inlineStr">
        <is>
          <t>sliding window</t>
        </is>
      </c>
      <c r="C10605" s="9" t="inlineStr">
        <is>
          <t>each set</t>
        </is>
      </c>
      <c r="D10605" s="9" t="inlineStr">
        <is>
          <t>2.00</t>
        </is>
      </c>
      <c r="E10605" s="9" t="inlineStr">
        <is>
          <t>1394.00</t>
        </is>
      </c>
      <c r="F10605" s="9" t="inlineStr">
        <is>
          <t>2788.00</t>
        </is>
      </c>
    </row>
    <row r="10606" ht="11.5" customHeight="1">
      <c r="A10606" s="9" t="inlineStr">
        <is>
          <t>8753</t>
        </is>
      </c>
      <c r="B10606" s="9" t="inlineStr">
        <is>
          <t>Stainless Steel (SS - 304) with</t>
        </is>
      </c>
      <c r="C10606" s="9" t="inlineStr"/>
      <c r="D10606" s="9" t="inlineStr"/>
      <c r="E10606" s="9" t="inlineStr"/>
      <c r="F10606" s="9" t="inlineStr"/>
    </row>
    <row r="10607" ht="11.5" customHeight="1">
      <c r="A10607" s="9" t="inlineStr"/>
      <c r="B10607" s="9" t="inlineStr">
        <is>
          <t>adjustable double nylon roller (weight</t>
        </is>
      </c>
      <c r="C10607" s="9" t="inlineStr"/>
      <c r="D10607" s="9" t="inlineStr"/>
      <c r="E10607" s="9" t="inlineStr"/>
      <c r="F10607" s="9" t="inlineStr"/>
    </row>
    <row r="10608" ht="11.5" customHeight="1">
      <c r="A10608" s="9" t="inlineStr"/>
      <c r="B10608" s="9" t="inlineStr">
        <is>
          <t>bearing capacity to be 120 Kg) for</t>
        </is>
      </c>
      <c r="C10608" s="9" t="inlineStr"/>
      <c r="D10608" s="9" t="inlineStr"/>
      <c r="E10608" s="9" t="inlineStr"/>
      <c r="F10608" s="9" t="inlineStr"/>
    </row>
    <row r="10609" ht="11.5" customHeight="1">
      <c r="A10609" s="9" t="inlineStr"/>
      <c r="B10609" s="9" t="inlineStr">
        <is>
          <t>uPVC sliding window</t>
        </is>
      </c>
      <c r="C10609" s="9" t="inlineStr">
        <is>
          <t>each</t>
        </is>
      </c>
      <c r="D10609" s="9" t="inlineStr">
        <is>
          <t>8.00</t>
        </is>
      </c>
      <c r="E10609" s="9" t="inlineStr">
        <is>
          <t>95.00</t>
        </is>
      </c>
      <c r="F10609" s="9" t="inlineStr">
        <is>
          <t>760.00</t>
        </is>
      </c>
    </row>
    <row r="10610" ht="11.5" customHeight="1">
      <c r="A10610" s="9" t="inlineStr">
        <is>
          <t>8754</t>
        </is>
      </c>
      <c r="B10610" s="9" t="inlineStr">
        <is>
          <t>Zinc alloy (white powder coated)</t>
        </is>
      </c>
      <c r="C10610" s="9" t="inlineStr"/>
      <c r="D10610" s="9" t="inlineStr"/>
      <c r="E10610" s="9" t="inlineStr"/>
      <c r="F10610" s="9" t="inlineStr"/>
    </row>
    <row r="10611" ht="11.5" customHeight="1">
      <c r="A10611" s="9" t="inlineStr"/>
      <c r="B10611" s="9" t="inlineStr">
        <is>
          <t>cresent lock for uPVC sliding window</t>
        </is>
      </c>
      <c r="C10611" s="9" t="inlineStr">
        <is>
          <t>each</t>
        </is>
      </c>
      <c r="D10611" s="9" t="inlineStr">
        <is>
          <t>2.00</t>
        </is>
      </c>
      <c r="E10611" s="9" t="inlineStr">
        <is>
          <t>115.00</t>
        </is>
      </c>
      <c r="F10611" s="9" t="inlineStr">
        <is>
          <t>230.00</t>
        </is>
      </c>
    </row>
    <row r="10612" ht="11.5" customHeight="1">
      <c r="A10612" s="9" t="inlineStr">
        <is>
          <t>9999</t>
        </is>
      </c>
      <c r="B10612" s="9" t="inlineStr">
        <is>
          <t>Sundries, plastic packers, plastic</t>
        </is>
      </c>
      <c r="C10612" s="9" t="inlineStr"/>
      <c r="D10612" s="9" t="inlineStr"/>
      <c r="E10612" s="9" t="inlineStr"/>
      <c r="F10612" s="9" t="inlineStr"/>
    </row>
    <row r="10613" ht="11.5" customHeight="1">
      <c r="A10613" s="9" t="inlineStr"/>
      <c r="B10613" s="9" t="inlineStr">
        <is>
          <t>caps, SS screws and carriage of</t>
        </is>
      </c>
      <c r="C10613" s="9" t="inlineStr"/>
      <c r="D10613" s="9" t="inlineStr"/>
      <c r="E10613" s="9" t="inlineStr"/>
      <c r="F10613" s="9" t="inlineStr"/>
    </row>
    <row r="10614" ht="11.5" customHeight="1">
      <c r="A10614" s="9" t="inlineStr"/>
      <c r="B10614" s="9" t="inlineStr">
        <is>
          <t>material</t>
        </is>
      </c>
      <c r="C10614" s="9" t="inlineStr">
        <is>
          <t>L.S.</t>
        </is>
      </c>
      <c r="D10614" s="9" t="inlineStr">
        <is>
          <t>170.00</t>
        </is>
      </c>
      <c r="E10614" s="9" t="inlineStr">
        <is>
          <t>2.00</t>
        </is>
      </c>
      <c r="F10614" s="9" t="inlineStr">
        <is>
          <t>340.00</t>
        </is>
      </c>
    </row>
    <row r="10615" ht="11.5" customHeight="1">
      <c r="A10615" s="9" t="inlineStr"/>
      <c r="B10615" s="9" t="inlineStr">
        <is>
          <t>LABOUR</t>
        </is>
      </c>
      <c r="C10615" s="9" t="inlineStr"/>
      <c r="D10615" s="9" t="inlineStr"/>
      <c r="E10615" s="9" t="inlineStr"/>
      <c r="F10615" s="9" t="inlineStr"/>
    </row>
    <row r="10616" ht="11.5" customHeight="1">
      <c r="A10616" s="9" t="inlineStr">
        <is>
          <t>0162</t>
        </is>
      </c>
      <c r="B10616" s="9" t="inlineStr">
        <is>
          <t>Labour for fabrication of uPVC</t>
        </is>
      </c>
      <c r="C10616" s="9" t="inlineStr"/>
      <c r="D10616" s="9" t="inlineStr"/>
      <c r="E10616" s="9" t="inlineStr"/>
      <c r="F10616" s="9" t="inlineStr"/>
    </row>
    <row r="10617" ht="11.5" customHeight="1">
      <c r="A10617" s="9" t="inlineStr"/>
      <c r="B10617" s="9" t="inlineStr">
        <is>
          <t>extruded sliding windows including</t>
        </is>
      </c>
      <c r="C10617" s="9" t="inlineStr"/>
      <c r="D10617" s="9" t="inlineStr"/>
      <c r="E10617" s="9" t="inlineStr"/>
      <c r="F10617" s="9" t="inlineStr"/>
    </row>
    <row r="10618" ht="11.5" customHeight="1">
      <c r="A10618" s="9" t="inlineStr"/>
      <c r="B10618" s="9" t="inlineStr">
        <is>
          <t>drilling holes, fixing of fittings &amp;</t>
        </is>
      </c>
      <c r="C10618" s="9" t="inlineStr"/>
      <c r="D10618" s="9" t="inlineStr"/>
      <c r="E10618" s="9" t="inlineStr"/>
      <c r="F10618" s="9" t="inlineStr"/>
    </row>
    <row r="10619" ht="11.5" customHeight="1">
      <c r="A10619" s="9" t="inlineStr"/>
      <c r="B10619" s="9" t="inlineStr">
        <is>
          <t>hardwares, hire charges of drill</t>
        </is>
      </c>
      <c r="C10619" s="9" t="inlineStr"/>
      <c r="D10619" s="9" t="inlineStr"/>
      <c r="E10619" s="9" t="inlineStr"/>
      <c r="F10619" s="9" t="inlineStr"/>
    </row>
    <row r="10620" ht="11.5" customHeight="1">
      <c r="A10620" s="9" t="inlineStr"/>
      <c r="B10620" s="9" t="inlineStr">
        <is>
          <t>machine and electricity charges etc.</t>
        </is>
      </c>
      <c r="C10620" s="9" t="inlineStr">
        <is>
          <t>sqm</t>
        </is>
      </c>
      <c r="D10620" s="9" t="inlineStr">
        <is>
          <t>7.20</t>
        </is>
      </c>
      <c r="E10620" s="9" t="inlineStr">
        <is>
          <t>485.00</t>
        </is>
      </c>
      <c r="F10620" s="9" t="inlineStr">
        <is>
          <t>3492.00</t>
        </is>
      </c>
    </row>
    <row r="10622" ht="11.5" customHeight="1">
      <c r="A10622" s="10" t="inlineStr">
        <is>
          <t>Code</t>
        </is>
      </c>
      <c r="B10622" s="10" t="inlineStr">
        <is>
          <t>Description</t>
        </is>
      </c>
      <c r="C10622" s="10" t="inlineStr">
        <is>
          <t>Unit</t>
        </is>
      </c>
      <c r="D10622" s="10" t="inlineStr">
        <is>
          <t>Quantity</t>
        </is>
      </c>
      <c r="E10622" s="10" t="inlineStr">
        <is>
          <t>Rate</t>
        </is>
      </c>
      <c r="F10622" s="10" t="inlineStr">
        <is>
          <t>Amount</t>
        </is>
      </c>
    </row>
    <row r="10623" ht="11.5" customHeight="1">
      <c r="A10623" s="9" t="inlineStr">
        <is>
          <t>0163</t>
        </is>
      </c>
      <c r="B10623" s="9" t="inlineStr">
        <is>
          <t>Labour for installation of uPVC</t>
        </is>
      </c>
      <c r="C10623" s="9" t="inlineStr"/>
      <c r="D10623" s="9" t="inlineStr"/>
      <c r="E10623" s="9" t="inlineStr"/>
      <c r="F10623" s="9" t="inlineStr"/>
    </row>
    <row r="10624" ht="11.5" customHeight="1">
      <c r="A10624" s="9" t="inlineStr"/>
      <c r="B10624" s="9" t="inlineStr">
        <is>
          <t>extruded sliding windows including</t>
        </is>
      </c>
      <c r="C10624" s="9" t="inlineStr"/>
      <c r="D10624" s="9" t="inlineStr"/>
      <c r="E10624" s="9" t="inlineStr"/>
      <c r="F10624" s="9" t="inlineStr"/>
    </row>
    <row r="10625" ht="11.5" customHeight="1">
      <c r="A10625" s="9" t="inlineStr"/>
      <c r="B10625" s="9" t="inlineStr">
        <is>
          <t>scaffolding</t>
        </is>
      </c>
      <c r="C10625" s="9" t="inlineStr">
        <is>
          <t>sqm</t>
        </is>
      </c>
      <c r="D10625" s="9" t="inlineStr">
        <is>
          <t>7.20</t>
        </is>
      </c>
      <c r="E10625" s="9" t="inlineStr">
        <is>
          <t>430.00</t>
        </is>
      </c>
      <c r="F10625" s="9" t="inlineStr">
        <is>
          <t>3096.00</t>
        </is>
      </c>
    </row>
    <row r="10626" ht="11.5" customHeight="1">
      <c r="A10626" s="9" t="inlineStr"/>
      <c r="B10626" s="9" t="inlineStr">
        <is>
          <t>TOTAL</t>
        </is>
      </c>
      <c r="C10626" s="9" t="inlineStr"/>
      <c r="D10626" s="9" t="inlineStr"/>
      <c r="E10626" s="9" t="inlineStr"/>
      <c r="F10626" s="9" t="inlineStr">
        <is>
          <t>31976.02 W</t>
        </is>
      </c>
    </row>
    <row r="10627" ht="11.5" customHeight="1">
      <c r="A10627" s="9" t="inlineStr"/>
      <c r="B10627" s="9" t="inlineStr">
        <is>
          <t>Add 1 % Water charges on "W"</t>
        </is>
      </c>
      <c r="C10627" s="9" t="inlineStr"/>
      <c r="D10627" s="9" t="inlineStr"/>
      <c r="E10627" s="9" t="inlineStr"/>
      <c r="F10627" s="9" t="inlineStr">
        <is>
          <t>319.76</t>
        </is>
      </c>
    </row>
    <row r="10628" ht="11.5" customHeight="1">
      <c r="A10628" s="9" t="inlineStr"/>
      <c r="B10628" s="9" t="inlineStr">
        <is>
          <t>TOTAL</t>
        </is>
      </c>
      <c r="C10628" s="9" t="inlineStr"/>
      <c r="D10628" s="9" t="inlineStr"/>
      <c r="E10628" s="9" t="inlineStr"/>
      <c r="F10628" s="9" t="inlineStr">
        <is>
          <t>32295.78 X</t>
        </is>
      </c>
    </row>
    <row r="10629" ht="11.5" customHeight="1">
      <c r="A10629" s="9" t="inlineStr"/>
      <c r="B10629" s="9" t="inlineStr">
        <is>
          <t>Add GST on "X" (multiplying factor</t>
        </is>
      </c>
      <c r="C10629" s="9" t="inlineStr"/>
      <c r="D10629" s="9" t="inlineStr"/>
      <c r="E10629" s="9" t="inlineStr"/>
      <c r="F10629" s="9" t="inlineStr"/>
    </row>
    <row r="10630" ht="11.5" customHeight="1">
      <c r="A10630" s="9" t="inlineStr"/>
      <c r="B10630" s="9" t="inlineStr">
        <is>
          <t>0.1405)</t>
        </is>
      </c>
      <c r="C10630" s="9" t="inlineStr"/>
      <c r="D10630" s="9" t="inlineStr"/>
      <c r="E10630" s="9" t="inlineStr"/>
      <c r="F10630" s="9" t="inlineStr">
        <is>
          <t>4537.56</t>
        </is>
      </c>
    </row>
    <row r="10631" ht="11.5" customHeight="1">
      <c r="A10631" s="9" t="inlineStr"/>
      <c r="B10631" s="9" t="inlineStr">
        <is>
          <t>TOTAL</t>
        </is>
      </c>
      <c r="C10631" s="9" t="inlineStr"/>
      <c r="D10631" s="9" t="inlineStr"/>
      <c r="E10631" s="9" t="inlineStr"/>
      <c r="F10631" s="9" t="inlineStr">
        <is>
          <t>36833.34 Y</t>
        </is>
      </c>
    </row>
    <row r="10632" ht="11.5" customHeight="1">
      <c r="A10632" s="9" t="inlineStr"/>
      <c r="B10632" s="9" t="inlineStr">
        <is>
          <t>Add 15% CPOH on "Y"</t>
        </is>
      </c>
      <c r="C10632" s="9" t="inlineStr"/>
      <c r="D10632" s="9" t="inlineStr"/>
      <c r="E10632" s="9" t="inlineStr"/>
      <c r="F10632" s="9" t="inlineStr">
        <is>
          <t>5525.00</t>
        </is>
      </c>
    </row>
    <row r="10633" ht="11.5" customHeight="1">
      <c r="A10633" s="9" t="inlineStr"/>
      <c r="B10633" s="9" t="inlineStr">
        <is>
          <t>TOTAL</t>
        </is>
      </c>
      <c r="C10633" s="9" t="inlineStr"/>
      <c r="D10633" s="9" t="inlineStr"/>
      <c r="E10633" s="9" t="inlineStr"/>
      <c r="F10633" s="9" t="inlineStr">
        <is>
          <t>42358.34 Z</t>
        </is>
      </c>
    </row>
    <row r="10634" ht="11.5" customHeight="1">
      <c r="A10634" s="9" t="inlineStr"/>
      <c r="B10634" s="9" t="inlineStr">
        <is>
          <t>Add Cess @ 1% on "Z"</t>
        </is>
      </c>
      <c r="C10634" s="9" t="inlineStr"/>
      <c r="D10634" s="9" t="inlineStr"/>
      <c r="E10634" s="9" t="inlineStr"/>
      <c r="F10634" s="9" t="inlineStr">
        <is>
          <t>423.58</t>
        </is>
      </c>
    </row>
    <row r="10635" ht="11.5" customHeight="1">
      <c r="A10635" s="9" t="inlineStr"/>
      <c r="B10635" s="9" t="inlineStr">
        <is>
          <t>Cost of 7.20 sqm</t>
        </is>
      </c>
      <c r="C10635" s="9" t="inlineStr"/>
      <c r="D10635" s="9" t="inlineStr"/>
      <c r="E10635" s="9" t="inlineStr"/>
      <c r="F10635" s="9" t="inlineStr">
        <is>
          <t>42781.92</t>
        </is>
      </c>
    </row>
    <row r="10636" ht="11.5" customHeight="1">
      <c r="A10636" s="9" t="inlineStr"/>
      <c r="B10636" s="9" t="inlineStr">
        <is>
          <t>Cost of 1.00 sqm</t>
        </is>
      </c>
      <c r="C10636" s="9" t="inlineStr"/>
      <c r="D10636" s="9" t="inlineStr"/>
      <c r="E10636" s="9" t="inlineStr"/>
      <c r="F10636" s="9" t="inlineStr">
        <is>
          <t>5941.93</t>
        </is>
      </c>
    </row>
    <row r="10637" ht="11.5" customHeight="1">
      <c r="A10637" s="9" t="inlineStr"/>
      <c r="B10637" s="9" t="inlineStr">
        <is>
          <t>Say</t>
        </is>
      </c>
      <c r="C10637" s="9" t="inlineStr"/>
      <c r="D10637" s="9" t="inlineStr"/>
      <c r="E10637" s="9" t="inlineStr"/>
      <c r="F10637" s="9" t="inlineStr">
        <is>
          <t>5941.95</t>
        </is>
      </c>
    </row>
    <row r="10638" ht="23" customHeight="1">
      <c r="A10638" s="9" t="inlineStr">
        <is>
          <t>9.147F</t>
        </is>
      </c>
      <c r="B10638" s="9" t="inlineStr">
        <is>
          <t>Providing and fixing factory made uPVC</t>
        </is>
      </c>
      <c r="C10638" s="9" t="inlineStr">
        <is>
          <t>white</t>
        </is>
      </c>
      <c r="D10638" s="9" t="inlineStr">
        <is>
          <t>colour sliding</t>
        </is>
      </c>
      <c r="E10638" s="9" t="inlineStr">
        <is>
          <t>glazed</t>
        </is>
      </c>
      <c r="F10638" s="9" t="inlineStr">
        <is>
          <t>door comprising</t>
        </is>
      </c>
    </row>
    <row r="10639" ht="11.5" customHeight="1">
      <c r="A10639" s="9" t="inlineStr"/>
      <c r="B10639" s="9" t="inlineStr">
        <is>
          <t>of uPVC multi-chambered frame with</t>
        </is>
      </c>
      <c r="C10639" s="9" t="inlineStr">
        <is>
          <t>in-built</t>
        </is>
      </c>
      <c r="D10639" s="9" t="inlineStr">
        <is>
          <t>roller track</t>
        </is>
      </c>
      <c r="E10639" s="9" t="inlineStr">
        <is>
          <t>and sash</t>
        </is>
      </c>
      <c r="F10639" s="9" t="inlineStr">
        <is>
          <t>extruded profiles</t>
        </is>
      </c>
    </row>
    <row r="10640" ht="23" customHeight="1">
      <c r="A10640" s="9" t="inlineStr"/>
      <c r="B10640" s="9" t="inlineStr">
        <is>
          <t>duly reinforced with 1.60 ± 0.2 mm</t>
        </is>
      </c>
      <c r="C10640" s="9" t="inlineStr">
        <is>
          <t>thick galvanized</t>
        </is>
      </c>
      <c r="D10640" s="9" t="inlineStr">
        <is>
          <t>mild</t>
        </is>
      </c>
      <c r="E10640" s="9" t="inlineStr">
        <is>
          <t>steel section</t>
        </is>
      </c>
      <c r="F10640" s="9" t="inlineStr">
        <is>
          <t>made from</t>
        </is>
      </c>
    </row>
    <row r="10641" ht="23" customHeight="1">
      <c r="A10641" s="9" t="inlineStr"/>
      <c r="B10641" s="9" t="inlineStr">
        <is>
          <t>roll forming process of required length</t>
        </is>
      </c>
      <c r="C10641" s="9" t="inlineStr">
        <is>
          <t>(shape</t>
        </is>
      </c>
      <c r="D10641" s="9" t="inlineStr">
        <is>
          <t>&amp; size according</t>
        </is>
      </c>
      <c r="E10641" s="9" t="inlineStr"/>
      <c r="F10641" s="9" t="inlineStr">
        <is>
          <t>to uPVC profile),</t>
        </is>
      </c>
    </row>
    <row r="10642" ht="23" customHeight="1">
      <c r="A10642" s="9" t="inlineStr"/>
      <c r="B10642" s="9" t="inlineStr">
        <is>
          <t>appropriate dimension uPVC extruded</t>
        </is>
      </c>
      <c r="C10642" s="9" t="inlineStr">
        <is>
          <t>glazing</t>
        </is>
      </c>
      <c r="D10642" s="9" t="inlineStr">
        <is>
          <t>beads,</t>
        </is>
      </c>
      <c r="E10642" s="9" t="inlineStr">
        <is>
          <t>uPVC extruded</t>
        </is>
      </c>
      <c r="F10642" s="9" t="inlineStr">
        <is>
          <t>interlock</t>
        </is>
      </c>
    </row>
    <row r="10643" ht="23" customHeight="1">
      <c r="A10643" s="9" t="inlineStr"/>
      <c r="B10643" s="9" t="inlineStr">
        <is>
          <t>and uPVC extruded Inline sash adaptor</t>
        </is>
      </c>
      <c r="C10643" s="9" t="inlineStr">
        <is>
          <t>(if</t>
        </is>
      </c>
      <c r="D10643" s="9" t="inlineStr">
        <is>
          <t>required), EPDM</t>
        </is>
      </c>
      <c r="E10643" s="9" t="inlineStr">
        <is>
          <t>gasket,</t>
        </is>
      </c>
      <c r="F10643" s="9" t="inlineStr">
        <is>
          <t>wool pile, zinc</t>
        </is>
      </c>
    </row>
    <row r="10644" ht="11.5" customHeight="1">
      <c r="A10644" s="9" t="inlineStr"/>
      <c r="B10644" s="9" t="inlineStr">
        <is>
          <t>alloy (white powder coated) handle</t>
        </is>
      </c>
      <c r="C10644" s="9" t="inlineStr">
        <is>
          <t>with key</t>
        </is>
      </c>
      <c r="D10644" s="9" t="inlineStr">
        <is>
          <t>on one side</t>
        </is>
      </c>
      <c r="E10644" s="9" t="inlineStr">
        <is>
          <t>of extreme</t>
        </is>
      </c>
      <c r="F10644" s="9" t="inlineStr">
        <is>
          <t>panels along</t>
        </is>
      </c>
    </row>
    <row r="10645" ht="23" customHeight="1">
      <c r="A10645" s="9" t="inlineStr"/>
      <c r="B10645" s="9" t="inlineStr">
        <is>
          <t>with zinc plated mild steel multi point</t>
        </is>
      </c>
      <c r="C10645" s="9" t="inlineStr">
        <is>
          <t>locking</t>
        </is>
      </c>
      <c r="D10645" s="9" t="inlineStr">
        <is>
          <t>having transmission</t>
        </is>
      </c>
      <c r="E10645" s="9" t="inlineStr"/>
      <c r="F10645" s="9" t="inlineStr">
        <is>
          <t>gear with keeps,</t>
        </is>
      </c>
    </row>
    <row r="10646" ht="23" customHeight="1">
      <c r="A10646" s="9" t="inlineStr"/>
      <c r="B10646" s="9" t="inlineStr">
        <is>
          <t>zinc alloy (white powder coated) cresent</t>
        </is>
      </c>
      <c r="C10646" s="9" t="inlineStr">
        <is>
          <t>lock</t>
        </is>
      </c>
      <c r="D10646" s="9" t="inlineStr">
        <is>
          <t>(if required),</t>
        </is>
      </c>
      <c r="E10646" s="9" t="inlineStr">
        <is>
          <t>stainless</t>
        </is>
      </c>
      <c r="F10646" s="9" t="inlineStr">
        <is>
          <t>steel (SS 304</t>
        </is>
      </c>
    </row>
    <row r="10647" ht="23" customHeight="1">
      <c r="A10647" s="9" t="inlineStr"/>
      <c r="B10647" s="9" t="inlineStr">
        <is>
          <t>grade) body with adjustable double</t>
        </is>
      </c>
      <c r="C10647" s="9" t="inlineStr">
        <is>
          <t>nylon</t>
        </is>
      </c>
      <c r="D10647" s="9" t="inlineStr">
        <is>
          <t>rollers (weight</t>
        </is>
      </c>
      <c r="E10647" s="9" t="inlineStr">
        <is>
          <t>bearing</t>
        </is>
      </c>
      <c r="F10647" s="9" t="inlineStr">
        <is>
          <t>capacity to be</t>
        </is>
      </c>
    </row>
    <row r="10648" ht="23" customHeight="1">
      <c r="A10648" s="9" t="inlineStr"/>
      <c r="B10648" s="9" t="inlineStr">
        <is>
          <t>120 kg), G.I fasteners 100 x 8 mm size</t>
        </is>
      </c>
      <c r="C10648" s="9" t="inlineStr">
        <is>
          <t>for fixing</t>
        </is>
      </c>
      <c r="D10648" s="9" t="inlineStr">
        <is>
          <t>frame to finished</t>
        </is>
      </c>
      <c r="E10648" s="9" t="inlineStr">
        <is>
          <t>wall</t>
        </is>
      </c>
      <c r="F10648" s="9" t="inlineStr">
        <is>
          <t>and necessary</t>
        </is>
      </c>
    </row>
    <row r="10649" ht="11.5" customHeight="1">
      <c r="A10649" s="9" t="inlineStr"/>
      <c r="B10649" s="9" t="inlineStr">
        <is>
          <t>stainless steel screws etc. Profile</t>
        </is>
      </c>
      <c r="C10649" s="9" t="inlineStr">
        <is>
          <t>of frame</t>
        </is>
      </c>
      <c r="D10649" s="9" t="inlineStr">
        <is>
          <t>&amp; sash shall</t>
        </is>
      </c>
      <c r="E10649" s="9" t="inlineStr">
        <is>
          <t>be mitred</t>
        </is>
      </c>
      <c r="F10649" s="9" t="inlineStr">
        <is>
          <t>cut and fusion</t>
        </is>
      </c>
    </row>
    <row r="10650" ht="11.5" customHeight="1">
      <c r="A10650" s="9" t="inlineStr"/>
      <c r="B10650" s="9" t="inlineStr">
        <is>
          <t>welded at all corners, including drilling</t>
        </is>
      </c>
      <c r="C10650" s="9" t="inlineStr">
        <is>
          <t>of holes</t>
        </is>
      </c>
      <c r="D10650" s="9" t="inlineStr">
        <is>
          <t>for fixing</t>
        </is>
      </c>
      <c r="E10650" s="9" t="inlineStr">
        <is>
          <t>hardware's</t>
        </is>
      </c>
      <c r="F10650" s="9" t="inlineStr">
        <is>
          <t>and drainage</t>
        </is>
      </c>
    </row>
    <row r="10651" ht="11.5" customHeight="1">
      <c r="A10651" s="9" t="inlineStr"/>
      <c r="B10651" s="9" t="inlineStr">
        <is>
          <t>of water etc. After fixing frame the</t>
        </is>
      </c>
      <c r="C10651" s="9" t="inlineStr">
        <is>
          <t>gap between</t>
        </is>
      </c>
      <c r="D10651" s="9" t="inlineStr">
        <is>
          <t>frame</t>
        </is>
      </c>
      <c r="E10651" s="9" t="inlineStr">
        <is>
          <t>and adjacent</t>
        </is>
      </c>
      <c r="F10651" s="9" t="inlineStr">
        <is>
          <t>finished wall</t>
        </is>
      </c>
    </row>
    <row r="10652" ht="23" customHeight="1">
      <c r="A10652" s="9" t="inlineStr"/>
      <c r="B10652" s="9" t="inlineStr">
        <is>
          <t>shall be filled with weather proof</t>
        </is>
      </c>
      <c r="C10652" s="9" t="inlineStr">
        <is>
          <t>silicon sealent</t>
        </is>
      </c>
      <c r="D10652" s="9" t="inlineStr">
        <is>
          <t>over backer</t>
        </is>
      </c>
      <c r="E10652" s="9" t="inlineStr">
        <is>
          <t>rod</t>
        </is>
      </c>
      <c r="F10652" s="9" t="inlineStr">
        <is>
          <t>of required size</t>
        </is>
      </c>
    </row>
    <row r="10653" ht="11.5" customHeight="1">
      <c r="A10653" s="9" t="inlineStr"/>
      <c r="B10653" s="9" t="inlineStr">
        <is>
          <t>and of approved quality, all complete</t>
        </is>
      </c>
      <c r="C10653" s="9" t="inlineStr">
        <is>
          <t>as</t>
        </is>
      </c>
      <c r="D10653" s="9" t="inlineStr">
        <is>
          <t>per approved</t>
        </is>
      </c>
      <c r="E10653" s="9" t="inlineStr">
        <is>
          <t>drawing</t>
        </is>
      </c>
      <c r="F10653" s="9" t="inlineStr">
        <is>
          <t>&amp; direction of</t>
        </is>
      </c>
    </row>
    <row r="10654" ht="11.5" customHeight="1">
      <c r="A10654" s="9" t="inlineStr"/>
      <c r="B10654" s="9" t="inlineStr">
        <is>
          <t>Engineer-in-Charge. (Single / double</t>
        </is>
      </c>
      <c r="C10654" s="9" t="inlineStr">
        <is>
          <t>glass</t>
        </is>
      </c>
      <c r="D10654" s="9" t="inlineStr">
        <is>
          <t>panes, wire</t>
        </is>
      </c>
      <c r="E10654" s="9" t="inlineStr">
        <is>
          <t>mesh and</t>
        </is>
      </c>
      <c r="F10654" s="9" t="inlineStr">
        <is>
          <t>silicon sealent</t>
        </is>
      </c>
    </row>
    <row r="10655" ht="11.5" customHeight="1">
      <c r="A10655" s="9" t="inlineStr"/>
      <c r="B10655" s="9" t="inlineStr">
        <is>
          <t>shall be paid separately).</t>
        </is>
      </c>
      <c r="C10655" s="9" t="inlineStr"/>
      <c r="D10655" s="9" t="inlineStr"/>
      <c r="E10655" s="9" t="inlineStr"/>
      <c r="F10655" s="9" t="inlineStr"/>
    </row>
    <row r="10656" ht="11.5" customHeight="1">
      <c r="A10656" s="9" t="inlineStr"/>
      <c r="B10656" s="9" t="inlineStr">
        <is>
          <t>Note: For uPVC frame and sash</t>
        </is>
      </c>
      <c r="C10656" s="9" t="inlineStr">
        <is>
          <t>extruded</t>
        </is>
      </c>
      <c r="D10656" s="9" t="inlineStr">
        <is>
          <t>profiles</t>
        </is>
      </c>
      <c r="E10656" s="9" t="inlineStr">
        <is>
          <t>minus 5%</t>
        </is>
      </c>
      <c r="F10656" s="9" t="inlineStr">
        <is>
          <t>tolerance in</t>
        </is>
      </c>
    </row>
    <row r="10657" ht="23" customHeight="1">
      <c r="A10657" s="9" t="inlineStr"/>
      <c r="B10657" s="9" t="inlineStr">
        <is>
          <t>dimension i.e. in depth &amp; width of</t>
        </is>
      </c>
      <c r="C10657" s="9" t="inlineStr">
        <is>
          <t>profile shall</t>
        </is>
      </c>
      <c r="D10657" s="9" t="inlineStr">
        <is>
          <t>be acceptable.</t>
        </is>
      </c>
      <c r="E10657" s="9" t="inlineStr">
        <is>
          <t>Variation</t>
        </is>
      </c>
      <c r="F10657" s="9" t="inlineStr">
        <is>
          <t>in profile</t>
        </is>
      </c>
    </row>
    <row r="10658" ht="11.5" customHeight="1">
      <c r="A10658" s="9" t="inlineStr"/>
      <c r="B10658" s="9" t="inlineStr">
        <is>
          <t>dimension in higher side shall be</t>
        </is>
      </c>
      <c r="C10658" s="9" t="inlineStr">
        <is>
          <t>accepted</t>
        </is>
      </c>
      <c r="D10658" s="9" t="inlineStr">
        <is>
          <t>but no extra</t>
        </is>
      </c>
      <c r="E10658" s="9" t="inlineStr">
        <is>
          <t>payment</t>
        </is>
      </c>
      <c r="F10658" s="9" t="inlineStr">
        <is>
          <t>on this account</t>
        </is>
      </c>
    </row>
    <row r="10659" ht="11.5" customHeight="1">
      <c r="A10659" s="9" t="inlineStr"/>
      <c r="B10659" s="9" t="inlineStr">
        <is>
          <t>shall be made.</t>
        </is>
      </c>
      <c r="C10659" s="9" t="inlineStr"/>
      <c r="D10659" s="9" t="inlineStr"/>
      <c r="E10659" s="9" t="inlineStr"/>
      <c r="F10659" s="9" t="inlineStr"/>
    </row>
    <row r="10660" ht="11.5" customHeight="1">
      <c r="A10660" s="9" t="inlineStr">
        <is>
          <t>9.147F.1</t>
        </is>
      </c>
      <c r="B10660" s="9" t="inlineStr">
        <is>
          <t>Two track two panels sliding door</t>
        </is>
      </c>
      <c r="C10660" s="9" t="inlineStr">
        <is>
          <t>made of</t>
        </is>
      </c>
      <c r="D10660" s="9" t="inlineStr">
        <is>
          <t>(big series)</t>
        </is>
      </c>
      <c r="E10660" s="9" t="inlineStr">
        <is>
          <t>frame 67</t>
        </is>
      </c>
      <c r="F10660" s="9" t="inlineStr">
        <is>
          <t>x 50 mm &amp; sash</t>
        </is>
      </c>
    </row>
    <row r="10661" ht="11.5" customHeight="1">
      <c r="A10661" s="9" t="inlineStr"/>
      <c r="B10661" s="9" t="inlineStr">
        <is>
          <t>46 x 82 mm both having wall thickness</t>
        </is>
      </c>
      <c r="C10661" s="9" t="inlineStr">
        <is>
          <t>of</t>
        </is>
      </c>
      <c r="D10661" s="9" t="inlineStr">
        <is>
          <t>2.3 ± 0.2 mm</t>
        </is>
      </c>
      <c r="E10661" s="9" t="inlineStr">
        <is>
          <t>and single</t>
        </is>
      </c>
      <c r="F10661" s="9" t="inlineStr">
        <is>
          <t>glazing bead /</t>
        </is>
      </c>
    </row>
    <row r="10662" ht="11.5" customHeight="1">
      <c r="A10662" s="9" t="inlineStr"/>
      <c r="B10662" s="9" t="inlineStr">
        <is>
          <t>double glazing bead of appropriate</t>
        </is>
      </c>
      <c r="C10662" s="9" t="inlineStr">
        <is>
          <t>dimension.</t>
        </is>
      </c>
      <c r="D10662" s="9" t="inlineStr">
        <is>
          <t>(Area</t>
        </is>
      </c>
      <c r="E10662" s="9" t="inlineStr">
        <is>
          <t>of door</t>
        </is>
      </c>
      <c r="F10662" s="9" t="inlineStr">
        <is>
          <t>above 2.00 sqm</t>
        </is>
      </c>
    </row>
    <row r="10663" ht="11.5" customHeight="1">
      <c r="A10663" s="9" t="inlineStr"/>
      <c r="B10663" s="9" t="inlineStr">
        <is>
          <t>upto 5.00 sqm)</t>
        </is>
      </c>
      <c r="C10663" s="9" t="inlineStr"/>
      <c r="D10663" s="9" t="inlineStr"/>
      <c r="E10663" s="9" t="inlineStr"/>
      <c r="F10663" s="9" t="inlineStr"/>
    </row>
    <row r="10664" ht="11.5" customHeight="1">
      <c r="A10664" s="10" t="inlineStr">
        <is>
          <t>Code</t>
        </is>
      </c>
      <c r="B10664" s="10" t="inlineStr">
        <is>
          <t>Description</t>
        </is>
      </c>
      <c r="C10664" s="10" t="inlineStr">
        <is>
          <t>Unit</t>
        </is>
      </c>
      <c r="D10664" s="10" t="inlineStr">
        <is>
          <t>Quantity</t>
        </is>
      </c>
      <c r="E10664" s="10" t="inlineStr">
        <is>
          <t>Rate</t>
        </is>
      </c>
      <c r="F10664" s="10" t="inlineStr">
        <is>
          <t>Amount</t>
        </is>
      </c>
    </row>
    <row r="10665" ht="11.5" customHeight="1">
      <c r="A10665" s="9" t="inlineStr"/>
      <c r="B10665" s="9" t="inlineStr">
        <is>
          <t>Detail of cost for sliding door size</t>
        </is>
      </c>
      <c r="C10665" s="9" t="inlineStr"/>
      <c r="D10665" s="9" t="inlineStr"/>
      <c r="E10665" s="9" t="inlineStr"/>
      <c r="F10665" s="9" t="inlineStr"/>
    </row>
    <row r="10666" ht="11.5" customHeight="1">
      <c r="A10666" s="9" t="inlineStr"/>
      <c r="B10666" s="9" t="inlineStr">
        <is>
          <t>2.00 x2.10 m = 4.20 sqm.</t>
        </is>
      </c>
      <c r="C10666" s="9" t="inlineStr"/>
      <c r="D10666" s="9" t="inlineStr"/>
      <c r="E10666" s="9" t="inlineStr"/>
      <c r="F10666" s="9" t="inlineStr"/>
    </row>
    <row r="10667" ht="11.5" customHeight="1">
      <c r="A10667" s="9" t="inlineStr"/>
      <c r="B10667" s="9" t="inlineStr">
        <is>
          <t>MATERIAL</t>
        </is>
      </c>
      <c r="C10667" s="9" t="inlineStr"/>
      <c r="D10667" s="9" t="inlineStr"/>
      <c r="E10667" s="9" t="inlineStr"/>
      <c r="F10667" s="9" t="inlineStr"/>
    </row>
    <row r="10668" ht="11.5" customHeight="1">
      <c r="A10668" s="9" t="inlineStr">
        <is>
          <t>8134</t>
        </is>
      </c>
      <c r="B10668" s="9" t="inlineStr">
        <is>
          <t>uPVC extruded (big series) 2 track</t>
        </is>
      </c>
      <c r="C10668" s="9" t="inlineStr"/>
      <c r="D10668" s="9" t="inlineStr"/>
      <c r="E10668" s="9" t="inlineStr"/>
      <c r="F10668" s="9" t="inlineStr"/>
    </row>
    <row r="10670" ht="11.5" customHeight="1">
      <c r="A10670" s="10" t="inlineStr">
        <is>
          <t>Code</t>
        </is>
      </c>
      <c r="B10670" s="10" t="inlineStr">
        <is>
          <t>Description</t>
        </is>
      </c>
      <c r="C10670" s="10" t="inlineStr">
        <is>
          <t>Unit</t>
        </is>
      </c>
      <c r="D10670" s="10" t="inlineStr">
        <is>
          <t>Quantity</t>
        </is>
      </c>
      <c r="E10670" s="10" t="inlineStr">
        <is>
          <t>Rate</t>
        </is>
      </c>
      <c r="F10670" s="10" t="inlineStr">
        <is>
          <t>Amount</t>
        </is>
      </c>
    </row>
    <row r="10671" ht="11.5" customHeight="1">
      <c r="A10671" s="9" t="inlineStr">
        <is>
          <t>8143</t>
        </is>
      </c>
      <c r="B10671" s="9" t="inlineStr">
        <is>
          <t>uPVC extruded 2 track sliding door</t>
        </is>
      </c>
      <c r="C10671" s="9" t="inlineStr"/>
      <c r="D10671" s="9" t="inlineStr"/>
      <c r="E10671" s="9" t="inlineStr"/>
      <c r="F10671" s="9" t="inlineStr"/>
    </row>
    <row r="10672" ht="11.5" customHeight="1">
      <c r="A10672" s="9" t="inlineStr"/>
      <c r="B10672" s="9" t="inlineStr">
        <is>
          <t>sash (big series) size 46x82mm i/c 5%</t>
        </is>
      </c>
      <c r="C10672" s="9" t="inlineStr"/>
      <c r="D10672" s="9" t="inlineStr"/>
      <c r="E10672" s="9" t="inlineStr"/>
      <c r="F10672" s="9" t="inlineStr"/>
    </row>
    <row r="10673" ht="11.5" customHeight="1">
      <c r="A10673" s="9" t="inlineStr"/>
      <c r="B10673" s="9" t="inlineStr">
        <is>
          <t>wastage</t>
        </is>
      </c>
      <c r="C10673" s="9" t="inlineStr">
        <is>
          <t>metre</t>
        </is>
      </c>
      <c r="D10673" s="9" t="inlineStr">
        <is>
          <t>12.60</t>
        </is>
      </c>
      <c r="E10673" s="9" t="inlineStr">
        <is>
          <t>350.00</t>
        </is>
      </c>
      <c r="F10673" s="9" t="inlineStr">
        <is>
          <t>4410.00</t>
        </is>
      </c>
    </row>
    <row r="10674" ht="11.5" customHeight="1">
      <c r="A10674" s="9" t="inlineStr">
        <is>
          <t>8141</t>
        </is>
      </c>
      <c r="B10674" s="9" t="inlineStr">
        <is>
          <t>uPVC extruded interlock of</t>
        </is>
      </c>
      <c r="C10674" s="9" t="inlineStr"/>
      <c r="D10674" s="9" t="inlineStr"/>
      <c r="E10674" s="9" t="inlineStr"/>
      <c r="F10674" s="9" t="inlineStr"/>
    </row>
    <row r="10675" ht="11.5" customHeight="1">
      <c r="A10675" s="9" t="inlineStr"/>
      <c r="B10675" s="9" t="inlineStr">
        <is>
          <t>appropriate dimension for big series</t>
        </is>
      </c>
      <c r="C10675" s="9" t="inlineStr"/>
      <c r="D10675" s="9" t="inlineStr"/>
      <c r="E10675" s="9" t="inlineStr"/>
      <c r="F10675" s="9" t="inlineStr"/>
    </row>
    <row r="10676" ht="11.5" customHeight="1">
      <c r="A10676" s="9" t="inlineStr"/>
      <c r="B10676" s="9" t="inlineStr">
        <is>
          <t>sliding door sash i/c 5% wastage</t>
        </is>
      </c>
      <c r="C10676" s="9" t="inlineStr">
        <is>
          <t>metre</t>
        </is>
      </c>
      <c r="D10676" s="9" t="inlineStr">
        <is>
          <t>4.23</t>
        </is>
      </c>
      <c r="E10676" s="9" t="inlineStr">
        <is>
          <t>90.00</t>
        </is>
      </c>
      <c r="F10676" s="9" t="inlineStr">
        <is>
          <t>380.70</t>
        </is>
      </c>
    </row>
    <row r="10677" ht="11.5" customHeight="1">
      <c r="A10677" s="9" t="inlineStr">
        <is>
          <t>8132</t>
        </is>
      </c>
      <c r="B10677" s="9" t="inlineStr">
        <is>
          <t>uPVC extruded glazing bead of</t>
        </is>
      </c>
      <c r="C10677" s="9" t="inlineStr"/>
      <c r="D10677" s="9" t="inlineStr"/>
      <c r="E10677" s="9" t="inlineStr"/>
      <c r="F10677" s="9" t="inlineStr"/>
    </row>
    <row r="10678" ht="11.5" customHeight="1">
      <c r="A10678" s="9" t="inlineStr"/>
      <c r="B10678" s="9" t="inlineStr">
        <is>
          <t>appropriate dimension for big series of</t>
        </is>
      </c>
      <c r="C10678" s="9" t="inlineStr"/>
      <c r="D10678" s="9" t="inlineStr"/>
      <c r="E10678" s="9" t="inlineStr"/>
      <c r="F10678" s="9" t="inlineStr"/>
    </row>
    <row r="10679" ht="11.5" customHeight="1">
      <c r="A10679" s="9" t="inlineStr"/>
      <c r="B10679" s="9" t="inlineStr">
        <is>
          <t>sliding door Sash i/c 5% wastage</t>
        </is>
      </c>
      <c r="C10679" s="9" t="inlineStr">
        <is>
          <t>metre</t>
        </is>
      </c>
      <c r="D10679" s="9" t="inlineStr">
        <is>
          <t>11.54</t>
        </is>
      </c>
      <c r="E10679" s="9" t="inlineStr">
        <is>
          <t>85.00</t>
        </is>
      </c>
      <c r="F10679" s="9" t="inlineStr">
        <is>
          <t>980.90</t>
        </is>
      </c>
    </row>
    <row r="10680" ht="11.5" customHeight="1">
      <c r="A10680" s="9" t="inlineStr"/>
      <c r="B10680" s="9" t="inlineStr">
        <is>
          <t>Galvanized iron reinforcement for</t>
        </is>
      </c>
      <c r="C10680" s="9" t="inlineStr"/>
      <c r="D10680" s="9" t="inlineStr"/>
      <c r="E10680" s="9" t="inlineStr"/>
      <c r="F10680" s="9" t="inlineStr"/>
    </row>
    <row r="10681" ht="11.5" customHeight="1">
      <c r="A10681" s="9" t="inlineStr">
        <is>
          <t>3992</t>
        </is>
      </c>
      <c r="B10681" s="9" t="inlineStr">
        <is>
          <t>Galvanized iron (1.6 ± 0.2 mm) thick</t>
        </is>
      </c>
      <c r="C10681" s="9" t="inlineStr"/>
      <c r="D10681" s="9" t="inlineStr"/>
      <c r="E10681" s="9" t="inlineStr"/>
      <c r="F10681" s="9" t="inlineStr"/>
    </row>
    <row r="10682" ht="11.5" customHeight="1">
      <c r="A10682" s="9" t="inlineStr"/>
      <c r="B10682" s="9" t="inlineStr">
        <is>
          <t>reinforcement for big series sliding door</t>
        </is>
      </c>
      <c r="C10682" s="9" t="inlineStr"/>
      <c r="D10682" s="9" t="inlineStr"/>
      <c r="E10682" s="9" t="inlineStr"/>
      <c r="F10682" s="9" t="inlineStr"/>
    </row>
    <row r="10683" ht="11.5" customHeight="1">
      <c r="A10683" s="9" t="inlineStr"/>
      <c r="B10683" s="9" t="inlineStr">
        <is>
          <t>frame (2 track sliding door frame i/c</t>
        </is>
      </c>
      <c r="C10683" s="9" t="inlineStr"/>
      <c r="D10683" s="9" t="inlineStr"/>
      <c r="E10683" s="9" t="inlineStr"/>
      <c r="F10683" s="9" t="inlineStr"/>
    </row>
    <row r="10684" ht="11.5" customHeight="1">
      <c r="A10684" s="9" t="inlineStr"/>
      <c r="B10684" s="9" t="inlineStr">
        <is>
          <t>5% wastage)</t>
        </is>
      </c>
      <c r="C10684" s="9" t="inlineStr">
        <is>
          <t>metre</t>
        </is>
      </c>
      <c r="D10684" s="9" t="inlineStr">
        <is>
          <t>8.31</t>
        </is>
      </c>
      <c r="E10684" s="9" t="inlineStr">
        <is>
          <t>71.00</t>
        </is>
      </c>
      <c r="F10684" s="9" t="inlineStr">
        <is>
          <t>590.01</t>
        </is>
      </c>
    </row>
    <row r="10685" ht="11.5" customHeight="1">
      <c r="A10685" s="9" t="inlineStr">
        <is>
          <t>3994</t>
        </is>
      </c>
      <c r="B10685" s="9" t="inlineStr">
        <is>
          <t>Galvanized iron (1.6 ± 0.2 mm) thick</t>
        </is>
      </c>
      <c r="C10685" s="9" t="inlineStr"/>
      <c r="D10685" s="9" t="inlineStr"/>
      <c r="E10685" s="9" t="inlineStr"/>
      <c r="F10685" s="9" t="inlineStr"/>
    </row>
    <row r="10686" ht="11.5" customHeight="1">
      <c r="A10686" s="9" t="inlineStr"/>
      <c r="B10686" s="9" t="inlineStr">
        <is>
          <t>reinforcement for big series sliding door</t>
        </is>
      </c>
      <c r="C10686" s="9" t="inlineStr"/>
      <c r="D10686" s="9" t="inlineStr"/>
      <c r="E10686" s="9" t="inlineStr"/>
      <c r="F10686" s="9" t="inlineStr"/>
    </row>
    <row r="10687" ht="11.5" customHeight="1">
      <c r="A10687" s="9" t="inlineStr"/>
      <c r="B10687" s="9" t="inlineStr">
        <is>
          <t>sash (2 track sliding door sash i/c 5%</t>
        </is>
      </c>
      <c r="C10687" s="9" t="inlineStr"/>
      <c r="D10687" s="9" t="inlineStr"/>
      <c r="E10687" s="9" t="inlineStr"/>
      <c r="F10687" s="9" t="inlineStr"/>
    </row>
    <row r="10688" ht="11.5" customHeight="1">
      <c r="A10688" s="9" t="inlineStr"/>
      <c r="B10688" s="9" t="inlineStr">
        <is>
          <t>wastage)</t>
        </is>
      </c>
      <c r="C10688" s="9" t="inlineStr">
        <is>
          <t>metre</t>
        </is>
      </c>
      <c r="D10688" s="9" t="inlineStr">
        <is>
          <t>12.00</t>
        </is>
      </c>
      <c r="E10688" s="9" t="inlineStr">
        <is>
          <t>86.00</t>
        </is>
      </c>
      <c r="F10688" s="9" t="inlineStr">
        <is>
          <t>1032.00</t>
        </is>
      </c>
    </row>
    <row r="10689" ht="11.5" customHeight="1">
      <c r="A10689" s="9" t="inlineStr">
        <is>
          <t>7390</t>
        </is>
      </c>
      <c r="B10689" s="9" t="inlineStr">
        <is>
          <t>EPDM Gasket for uPVC door i/c 5%</t>
        </is>
      </c>
      <c r="C10689" s="9" t="inlineStr"/>
      <c r="D10689" s="9" t="inlineStr"/>
      <c r="E10689" s="9" t="inlineStr"/>
      <c r="F10689" s="9" t="inlineStr"/>
    </row>
    <row r="10690" ht="11.5" customHeight="1">
      <c r="A10690" s="9" t="inlineStr"/>
      <c r="B10690" s="9" t="inlineStr">
        <is>
          <t>wastage</t>
        </is>
      </c>
      <c r="C10690" s="9" t="inlineStr">
        <is>
          <t>metre</t>
        </is>
      </c>
      <c r="D10690" s="9" t="inlineStr">
        <is>
          <t>23.08</t>
        </is>
      </c>
      <c r="E10690" s="9" t="inlineStr">
        <is>
          <t>19.00</t>
        </is>
      </c>
      <c r="F10690" s="9" t="inlineStr">
        <is>
          <t>438.52</t>
        </is>
      </c>
    </row>
    <row r="10691" ht="11.5" customHeight="1">
      <c r="A10691" s="9" t="inlineStr">
        <is>
          <t>8773</t>
        </is>
      </c>
      <c r="B10691" s="9" t="inlineStr">
        <is>
          <t>Wool pile/ weather pile strip for uPVC</t>
        </is>
      </c>
      <c r="C10691" s="9" t="inlineStr"/>
      <c r="D10691" s="9" t="inlineStr"/>
      <c r="E10691" s="9" t="inlineStr"/>
      <c r="F10691" s="9" t="inlineStr"/>
    </row>
    <row r="10692" ht="11.5" customHeight="1">
      <c r="A10692" s="9" t="inlineStr"/>
      <c r="B10692" s="9" t="inlineStr">
        <is>
          <t>sliding door i/c 5% wastage</t>
        </is>
      </c>
      <c r="C10692" s="9" t="inlineStr">
        <is>
          <t>metre</t>
        </is>
      </c>
      <c r="D10692" s="9" t="inlineStr">
        <is>
          <t>29.43</t>
        </is>
      </c>
      <c r="E10692" s="9" t="inlineStr">
        <is>
          <t>20.00</t>
        </is>
      </c>
      <c r="F10692" s="9" t="inlineStr">
        <is>
          <t>588.60</t>
        </is>
      </c>
    </row>
    <row r="10693" ht="11.5" customHeight="1">
      <c r="A10693" s="9" t="inlineStr">
        <is>
          <t>3995</t>
        </is>
      </c>
      <c r="B10693" s="9" t="inlineStr">
        <is>
          <t>G.I fasteners 100 x 8 mm</t>
        </is>
      </c>
      <c r="C10693" s="9" t="inlineStr">
        <is>
          <t>each</t>
        </is>
      </c>
      <c r="D10693" s="9" t="inlineStr">
        <is>
          <t>18.00</t>
        </is>
      </c>
      <c r="E10693" s="9" t="inlineStr">
        <is>
          <t>14.00</t>
        </is>
      </c>
      <c r="F10693" s="9" t="inlineStr">
        <is>
          <t>252.00</t>
        </is>
      </c>
    </row>
    <row r="10694" ht="11.5" customHeight="1">
      <c r="A10694" s="9" t="inlineStr">
        <is>
          <t>8119</t>
        </is>
      </c>
      <c r="B10694" s="9" t="inlineStr">
        <is>
          <t>Zinc alloy (white powder coated)</t>
        </is>
      </c>
      <c r="C10694" s="9" t="inlineStr"/>
      <c r="D10694" s="9" t="inlineStr"/>
      <c r="E10694" s="9" t="inlineStr"/>
      <c r="F10694" s="9" t="inlineStr"/>
    </row>
    <row r="10695" ht="11.5" customHeight="1">
      <c r="A10695" s="9" t="inlineStr"/>
      <c r="B10695" s="9" t="inlineStr">
        <is>
          <t>handles with key along with zinc plated</t>
        </is>
      </c>
      <c r="C10695" s="9" t="inlineStr"/>
      <c r="D10695" s="9" t="inlineStr"/>
      <c r="E10695" s="9" t="inlineStr"/>
      <c r="F10695" s="9" t="inlineStr"/>
    </row>
    <row r="10696" ht="11.5" customHeight="1">
      <c r="A10696" s="9" t="inlineStr"/>
      <c r="B10696" s="9" t="inlineStr">
        <is>
          <t>mild steel multi point locking having</t>
        </is>
      </c>
      <c r="C10696" s="9" t="inlineStr"/>
      <c r="D10696" s="9" t="inlineStr"/>
      <c r="E10696" s="9" t="inlineStr"/>
      <c r="F10696" s="9" t="inlineStr"/>
    </row>
    <row r="10697" ht="11.5" customHeight="1">
      <c r="A10697" s="9" t="inlineStr"/>
      <c r="B10697" s="9" t="inlineStr">
        <is>
          <t>transmission gear with keeps for uPVC</t>
        </is>
      </c>
      <c r="C10697" s="9" t="inlineStr"/>
      <c r="D10697" s="9" t="inlineStr"/>
      <c r="E10697" s="9" t="inlineStr"/>
      <c r="F10697" s="9" t="inlineStr"/>
    </row>
    <row r="10698" ht="11.5" customHeight="1">
      <c r="A10698" s="9" t="inlineStr"/>
      <c r="B10698" s="9" t="inlineStr">
        <is>
          <t>sliding door</t>
        </is>
      </c>
      <c r="C10698" s="9" t="inlineStr">
        <is>
          <t>each set</t>
        </is>
      </c>
      <c r="D10698" s="9" t="inlineStr">
        <is>
          <t>2.00</t>
        </is>
      </c>
      <c r="E10698" s="9" t="inlineStr">
        <is>
          <t>1150.00</t>
        </is>
      </c>
      <c r="F10698" s="9" t="inlineStr">
        <is>
          <t>2300.00</t>
        </is>
      </c>
    </row>
    <row r="10699" ht="11.5" customHeight="1">
      <c r="A10699" s="9" t="inlineStr">
        <is>
          <t>8753</t>
        </is>
      </c>
      <c r="B10699" s="9" t="inlineStr">
        <is>
          <t>Stainless Steel (SS - 304) with</t>
        </is>
      </c>
      <c r="C10699" s="9" t="inlineStr"/>
      <c r="D10699" s="9" t="inlineStr"/>
      <c r="E10699" s="9" t="inlineStr"/>
      <c r="F10699" s="9" t="inlineStr"/>
    </row>
    <row r="10700" ht="11.5" customHeight="1">
      <c r="A10700" s="9" t="inlineStr"/>
      <c r="B10700" s="9" t="inlineStr">
        <is>
          <t>adjustable double nylon roller (weight</t>
        </is>
      </c>
      <c r="C10700" s="9" t="inlineStr"/>
      <c r="D10700" s="9" t="inlineStr"/>
      <c r="E10700" s="9" t="inlineStr"/>
      <c r="F10700" s="9" t="inlineStr"/>
    </row>
    <row r="10701" ht="11.5" customHeight="1">
      <c r="A10701" s="9" t="inlineStr"/>
      <c r="B10701" s="9" t="inlineStr">
        <is>
          <t>bearing capacity to be 120 Kg) for</t>
        </is>
      </c>
      <c r="C10701" s="9" t="inlineStr"/>
      <c r="D10701" s="9" t="inlineStr"/>
      <c r="E10701" s="9" t="inlineStr"/>
      <c r="F10701" s="9" t="inlineStr"/>
    </row>
    <row r="10702" ht="11.5" customHeight="1">
      <c r="A10702" s="9" t="inlineStr"/>
      <c r="B10702" s="9" t="inlineStr">
        <is>
          <t>uPVC sliding door</t>
        </is>
      </c>
      <c r="C10702" s="9" t="inlineStr">
        <is>
          <t>each</t>
        </is>
      </c>
      <c r="D10702" s="9" t="inlineStr">
        <is>
          <t>4.00</t>
        </is>
      </c>
      <c r="E10702" s="9" t="inlineStr">
        <is>
          <t>95.00</t>
        </is>
      </c>
      <c r="F10702" s="9" t="inlineStr">
        <is>
          <t>380.00</t>
        </is>
      </c>
    </row>
    <row r="10703" ht="11.5" customHeight="1">
      <c r="A10703" s="9" t="inlineStr">
        <is>
          <t>9999</t>
        </is>
      </c>
      <c r="B10703" s="9" t="inlineStr">
        <is>
          <t>Sundries, plastic packers, plastic</t>
        </is>
      </c>
      <c r="C10703" s="9" t="inlineStr"/>
      <c r="D10703" s="9" t="inlineStr"/>
      <c r="E10703" s="9" t="inlineStr"/>
      <c r="F10703" s="9" t="inlineStr"/>
    </row>
    <row r="10704" ht="11.5" customHeight="1">
      <c r="A10704" s="9" t="inlineStr"/>
      <c r="B10704" s="9" t="inlineStr">
        <is>
          <t>caps, SS screws and carriage of</t>
        </is>
      </c>
      <c r="C10704" s="9" t="inlineStr"/>
      <c r="D10704" s="9" t="inlineStr"/>
      <c r="E10704" s="9" t="inlineStr"/>
      <c r="F10704" s="9" t="inlineStr"/>
    </row>
    <row r="10705" ht="11.5" customHeight="1">
      <c r="A10705" s="9" t="inlineStr"/>
      <c r="B10705" s="9" t="inlineStr">
        <is>
          <t>material</t>
        </is>
      </c>
      <c r="C10705" s="9" t="inlineStr">
        <is>
          <t>L.S.</t>
        </is>
      </c>
      <c r="D10705" s="9" t="inlineStr">
        <is>
          <t>170.00</t>
        </is>
      </c>
      <c r="E10705" s="9" t="inlineStr">
        <is>
          <t>2.00</t>
        </is>
      </c>
      <c r="F10705" s="9" t="inlineStr">
        <is>
          <t>340.00</t>
        </is>
      </c>
    </row>
    <row r="10706" ht="11.5" customHeight="1">
      <c r="A10706" s="9" t="inlineStr"/>
      <c r="B10706" s="9" t="inlineStr">
        <is>
          <t>LABOUR</t>
        </is>
      </c>
      <c r="C10706" s="9" t="inlineStr"/>
      <c r="D10706" s="9" t="inlineStr"/>
      <c r="E10706" s="9" t="inlineStr"/>
      <c r="F10706" s="9" t="inlineStr"/>
    </row>
    <row r="10707" ht="11.5" customHeight="1">
      <c r="A10707" s="9" t="inlineStr">
        <is>
          <t>0162</t>
        </is>
      </c>
      <c r="B10707" s="9" t="inlineStr">
        <is>
          <t>Labour for fabrication of uPVC</t>
        </is>
      </c>
      <c r="C10707" s="9" t="inlineStr"/>
      <c r="D10707" s="9" t="inlineStr"/>
      <c r="E10707" s="9" t="inlineStr"/>
      <c r="F10707" s="9" t="inlineStr"/>
    </row>
    <row r="10708" ht="11.5" customHeight="1">
      <c r="A10708" s="9" t="inlineStr"/>
      <c r="B10708" s="9" t="inlineStr">
        <is>
          <t>extruded sliding doors including drilling</t>
        </is>
      </c>
      <c r="C10708" s="9" t="inlineStr"/>
      <c r="D10708" s="9" t="inlineStr"/>
      <c r="E10708" s="9" t="inlineStr"/>
      <c r="F10708" s="9" t="inlineStr"/>
    </row>
    <row r="10709" ht="11.5" customHeight="1">
      <c r="A10709" s="9" t="inlineStr"/>
      <c r="B10709" s="9" t="inlineStr">
        <is>
          <t>holes, fixing of fittings &amp; hardwares,</t>
        </is>
      </c>
      <c r="C10709" s="9" t="inlineStr"/>
      <c r="D10709" s="9" t="inlineStr"/>
      <c r="E10709" s="9" t="inlineStr"/>
      <c r="F10709" s="9" t="inlineStr"/>
    </row>
    <row r="10710" ht="11.5" customHeight="1">
      <c r="A10710" s="9" t="inlineStr"/>
      <c r="B10710" s="9" t="inlineStr">
        <is>
          <t>hire charges of drill machine and</t>
        </is>
      </c>
      <c r="C10710" s="9" t="inlineStr"/>
      <c r="D10710" s="9" t="inlineStr"/>
      <c r="E10710" s="9" t="inlineStr"/>
      <c r="F10710" s="9" t="inlineStr"/>
    </row>
    <row r="10711" ht="11.5" customHeight="1">
      <c r="A10711" s="9" t="inlineStr"/>
      <c r="B10711" s="9" t="inlineStr">
        <is>
          <t>electricity charges etc.</t>
        </is>
      </c>
      <c r="C10711" s="9" t="inlineStr">
        <is>
          <t>sqm</t>
        </is>
      </c>
      <c r="D10711" s="9" t="inlineStr">
        <is>
          <t>4.20</t>
        </is>
      </c>
      <c r="E10711" s="9" t="inlineStr">
        <is>
          <t>485.00</t>
        </is>
      </c>
      <c r="F10711" s="9" t="inlineStr">
        <is>
          <t>2037.00</t>
        </is>
      </c>
    </row>
    <row r="10712" ht="11.5" customHeight="1">
      <c r="A10712" s="9" t="inlineStr">
        <is>
          <t>0163</t>
        </is>
      </c>
      <c r="B10712" s="9" t="inlineStr">
        <is>
          <t>Labour for installation of uPVC</t>
        </is>
      </c>
      <c r="C10712" s="9" t="inlineStr"/>
      <c r="D10712" s="9" t="inlineStr"/>
      <c r="E10712" s="9" t="inlineStr"/>
      <c r="F10712" s="9" t="inlineStr"/>
    </row>
    <row r="10713" ht="11.5" customHeight="1">
      <c r="A10713" s="9" t="inlineStr"/>
      <c r="B10713" s="9" t="inlineStr">
        <is>
          <t>extruded sliding doors including</t>
        </is>
      </c>
      <c r="C10713" s="9" t="inlineStr"/>
      <c r="D10713" s="9" t="inlineStr"/>
      <c r="E10713" s="9" t="inlineStr"/>
      <c r="F10713" s="9" t="inlineStr"/>
    </row>
    <row r="10714" ht="11.5" customHeight="1">
      <c r="A10714" s="9" t="inlineStr"/>
      <c r="B10714" s="9" t="inlineStr">
        <is>
          <t>scaffolding</t>
        </is>
      </c>
      <c r="C10714" s="9" t="inlineStr">
        <is>
          <t>sqm</t>
        </is>
      </c>
      <c r="D10714" s="9" t="inlineStr">
        <is>
          <t>4.20</t>
        </is>
      </c>
      <c r="E10714" s="9" t="inlineStr">
        <is>
          <t>430.00</t>
        </is>
      </c>
      <c r="F10714" s="9" t="inlineStr">
        <is>
          <t>1806.00</t>
        </is>
      </c>
    </row>
    <row r="10715" ht="11.5" customHeight="1">
      <c r="A10715" s="9" t="inlineStr"/>
      <c r="B10715" s="9" t="inlineStr">
        <is>
          <t>TOTAL</t>
        </is>
      </c>
      <c r="C10715" s="9" t="inlineStr"/>
      <c r="D10715" s="9" t="inlineStr"/>
      <c r="E10715" s="9" t="inlineStr"/>
      <c r="F10715" s="9" t="inlineStr">
        <is>
          <t>18850.58 W</t>
        </is>
      </c>
    </row>
    <row r="10716" ht="11.5" customHeight="1">
      <c r="A10716" s="9" t="inlineStr"/>
      <c r="B10716" s="9" t="inlineStr">
        <is>
          <t>Add 1 % Water charges on "W"</t>
        </is>
      </c>
      <c r="C10716" s="9" t="inlineStr"/>
      <c r="D10716" s="9" t="inlineStr"/>
      <c r="E10716" s="9" t="inlineStr"/>
      <c r="F10716" s="9" t="inlineStr">
        <is>
          <t>188.51</t>
        </is>
      </c>
    </row>
    <row r="10717" ht="11.5" customHeight="1">
      <c r="A10717" s="9" t="inlineStr"/>
      <c r="B10717" s="9" t="inlineStr">
        <is>
          <t>TOTAL</t>
        </is>
      </c>
      <c r="C10717" s="9" t="inlineStr"/>
      <c r="D10717" s="9" t="inlineStr"/>
      <c r="E10717" s="9" t="inlineStr"/>
      <c r="F10717" s="9" t="inlineStr">
        <is>
          <t>19039.09 X</t>
        </is>
      </c>
    </row>
    <row r="10718" ht="11.5" customHeight="1">
      <c r="A10718" s="9" t="inlineStr"/>
      <c r="B10718" s="9" t="inlineStr">
        <is>
          <t>Add GST on "X" (multiplying factor</t>
        </is>
      </c>
      <c r="C10718" s="9" t="inlineStr"/>
      <c r="D10718" s="9" t="inlineStr"/>
      <c r="E10718" s="9" t="inlineStr"/>
      <c r="F10718" s="9" t="inlineStr"/>
    </row>
    <row r="10719" ht="11.5" customHeight="1">
      <c r="A10719" s="9" t="inlineStr"/>
      <c r="B10719" s="9" t="inlineStr">
        <is>
          <t>0.1405)</t>
        </is>
      </c>
      <c r="C10719" s="9" t="inlineStr"/>
      <c r="D10719" s="9" t="inlineStr"/>
      <c r="E10719" s="9" t="inlineStr"/>
      <c r="F10719" s="9" t="inlineStr">
        <is>
          <t>2674.99</t>
        </is>
      </c>
    </row>
    <row r="10720" ht="11.5" customHeight="1">
      <c r="A10720" s="9" t="inlineStr"/>
      <c r="B10720" s="9" t="inlineStr">
        <is>
          <t>TOTAL</t>
        </is>
      </c>
      <c r="C10720" s="9" t="inlineStr"/>
      <c r="D10720" s="9" t="inlineStr"/>
      <c r="E10720" s="9" t="inlineStr"/>
      <c r="F10720" s="9" t="inlineStr">
        <is>
          <t>21714.08 Y</t>
        </is>
      </c>
    </row>
    <row r="10721" ht="11.5" customHeight="1">
      <c r="A10721" s="9" t="inlineStr"/>
      <c r="B10721" s="9" t="inlineStr">
        <is>
          <t>Add 15% CPOH on "Y"</t>
        </is>
      </c>
      <c r="C10721" s="9" t="inlineStr"/>
      <c r="D10721" s="9" t="inlineStr"/>
      <c r="E10721" s="9" t="inlineStr"/>
      <c r="F10721" s="9" t="inlineStr">
        <is>
          <t>3257.11</t>
        </is>
      </c>
    </row>
    <row r="10722" ht="11.5" customHeight="1">
      <c r="A10722" s="9" t="inlineStr"/>
      <c r="B10722" s="9" t="inlineStr">
        <is>
          <t>TOTAL</t>
        </is>
      </c>
      <c r="C10722" s="9" t="inlineStr"/>
      <c r="D10722" s="9" t="inlineStr"/>
      <c r="E10722" s="9" t="inlineStr"/>
      <c r="F10722" s="9" t="inlineStr">
        <is>
          <t>24971.19 Z</t>
        </is>
      </c>
    </row>
    <row r="10723" ht="11.5" customHeight="1">
      <c r="A10723" s="9" t="inlineStr"/>
      <c r="B10723" s="9" t="inlineStr">
        <is>
          <t>Add Cess @ 1% on "Z"</t>
        </is>
      </c>
      <c r="C10723" s="9" t="inlineStr"/>
      <c r="D10723" s="9" t="inlineStr"/>
      <c r="E10723" s="9" t="inlineStr"/>
      <c r="F10723" s="9" t="inlineStr">
        <is>
          <t>249.71</t>
        </is>
      </c>
    </row>
    <row r="10724" ht="11.5" customHeight="1">
      <c r="A10724" s="9" t="inlineStr"/>
      <c r="B10724" s="9" t="inlineStr">
        <is>
          <t>Cost of 4.20 sqm</t>
        </is>
      </c>
      <c r="C10724" s="9" t="inlineStr"/>
      <c r="D10724" s="9" t="inlineStr"/>
      <c r="E10724" s="9" t="inlineStr"/>
      <c r="F10724" s="9" t="inlineStr">
        <is>
          <t>25220.90</t>
        </is>
      </c>
    </row>
    <row r="10726" ht="11.5" customHeight="1">
      <c r="A10726" s="9" t="inlineStr">
        <is>
          <t>9.147F.2</t>
        </is>
      </c>
      <c r="B10726" s="9" t="inlineStr">
        <is>
          <t>Two track four panels sliding door</t>
        </is>
      </c>
      <c r="C10726" s="9" t="inlineStr">
        <is>
          <t>made of</t>
        </is>
      </c>
      <c r="D10726" s="9" t="inlineStr">
        <is>
          <t>(big series)</t>
        </is>
      </c>
      <c r="E10726" s="9" t="inlineStr">
        <is>
          <t>frame 67</t>
        </is>
      </c>
      <c r="F10726" s="9" t="inlineStr">
        <is>
          <t>x 50 mm &amp; sash</t>
        </is>
      </c>
    </row>
    <row r="10727" ht="11.5" customHeight="1">
      <c r="A10727" s="9" t="inlineStr"/>
      <c r="B10727" s="9" t="inlineStr">
        <is>
          <t>46 x 82 mm both having wall thickness</t>
        </is>
      </c>
      <c r="C10727" s="9" t="inlineStr">
        <is>
          <t>of</t>
        </is>
      </c>
      <c r="D10727" s="9" t="inlineStr">
        <is>
          <t>2.3 ± 0.2 mm</t>
        </is>
      </c>
      <c r="E10727" s="9" t="inlineStr">
        <is>
          <t>and single</t>
        </is>
      </c>
      <c r="F10727" s="9" t="inlineStr">
        <is>
          <t>glazing bead /</t>
        </is>
      </c>
    </row>
    <row r="10728" ht="11.5" customHeight="1">
      <c r="A10728" s="9" t="inlineStr"/>
      <c r="B10728" s="9" t="inlineStr">
        <is>
          <t>double glazing bead of appropriate</t>
        </is>
      </c>
      <c r="C10728" s="9" t="inlineStr">
        <is>
          <t>dimension.</t>
        </is>
      </c>
      <c r="D10728" s="9" t="inlineStr">
        <is>
          <t>(Area</t>
        </is>
      </c>
      <c r="E10728" s="9" t="inlineStr">
        <is>
          <t>of door</t>
        </is>
      </c>
      <c r="F10728" s="9" t="inlineStr">
        <is>
          <t>above 8.00 sqm</t>
        </is>
      </c>
    </row>
    <row r="10729" ht="11.5" customHeight="1">
      <c r="A10729" s="9" t="inlineStr"/>
      <c r="B10729" s="9" t="inlineStr">
        <is>
          <t>upto 10.00 sqm).</t>
        </is>
      </c>
      <c r="C10729" s="9" t="inlineStr"/>
      <c r="D10729" s="9" t="inlineStr"/>
      <c r="E10729" s="9" t="inlineStr"/>
      <c r="F10729" s="9" t="inlineStr"/>
    </row>
    <row r="10730" ht="11.5" customHeight="1">
      <c r="A10730" s="10" t="inlineStr">
        <is>
          <t>Code</t>
        </is>
      </c>
      <c r="B10730" s="10" t="inlineStr">
        <is>
          <t>Description</t>
        </is>
      </c>
      <c r="C10730" s="10" t="inlineStr">
        <is>
          <t>Unit</t>
        </is>
      </c>
      <c r="D10730" s="10" t="inlineStr">
        <is>
          <t>Quantity</t>
        </is>
      </c>
      <c r="E10730" s="10" t="inlineStr">
        <is>
          <t>Rate</t>
        </is>
      </c>
      <c r="F10730" s="10" t="inlineStr">
        <is>
          <t>Amount</t>
        </is>
      </c>
    </row>
    <row r="10731" ht="11.5" customHeight="1">
      <c r="A10731" s="9" t="inlineStr"/>
      <c r="B10731" s="9" t="inlineStr">
        <is>
          <t>Detail of cost for uPVC sliding door</t>
        </is>
      </c>
      <c r="C10731" s="9" t="inlineStr"/>
      <c r="D10731" s="9" t="inlineStr"/>
      <c r="E10731" s="9" t="inlineStr"/>
      <c r="F10731" s="9" t="inlineStr"/>
    </row>
    <row r="10732" ht="11.5" customHeight="1">
      <c r="A10732" s="9" t="inlineStr"/>
      <c r="B10732" s="9" t="inlineStr">
        <is>
          <t>size 4.00 x 2.10 m = 8.40 sqm.</t>
        </is>
      </c>
      <c r="C10732" s="9" t="inlineStr"/>
      <c r="D10732" s="9" t="inlineStr"/>
      <c r="E10732" s="9" t="inlineStr"/>
      <c r="F10732" s="9" t="inlineStr"/>
    </row>
    <row r="10733" ht="11.5" customHeight="1">
      <c r="A10733" s="9" t="inlineStr"/>
      <c r="B10733" s="9" t="inlineStr">
        <is>
          <t>MATERIAL</t>
        </is>
      </c>
      <c r="C10733" s="9" t="inlineStr"/>
      <c r="D10733" s="9" t="inlineStr"/>
      <c r="E10733" s="9" t="inlineStr"/>
      <c r="F10733" s="9" t="inlineStr"/>
    </row>
    <row r="10734" ht="11.5" customHeight="1">
      <c r="A10734" s="9" t="inlineStr">
        <is>
          <t>8134</t>
        </is>
      </c>
      <c r="B10734" s="9" t="inlineStr">
        <is>
          <t>uPVC extruded (big series) 2 track</t>
        </is>
      </c>
      <c r="C10734" s="9" t="inlineStr"/>
      <c r="D10734" s="9" t="inlineStr"/>
      <c r="E10734" s="9" t="inlineStr"/>
      <c r="F10734" s="9" t="inlineStr"/>
    </row>
    <row r="10735" ht="11.5" customHeight="1">
      <c r="A10735" s="9" t="inlineStr"/>
      <c r="B10735" s="9" t="inlineStr">
        <is>
          <t>sliding door frame size 67x50mm i/c</t>
        </is>
      </c>
      <c r="C10735" s="9" t="inlineStr"/>
      <c r="D10735" s="9" t="inlineStr"/>
      <c r="E10735" s="9" t="inlineStr"/>
      <c r="F10735" s="9" t="inlineStr"/>
    </row>
    <row r="10736" ht="11.5" customHeight="1">
      <c r="A10736" s="9" t="inlineStr"/>
      <c r="B10736" s="9" t="inlineStr">
        <is>
          <t>5% wastage</t>
        </is>
      </c>
      <c r="C10736" s="9" t="inlineStr">
        <is>
          <t>metre</t>
        </is>
      </c>
      <c r="D10736" s="9" t="inlineStr">
        <is>
          <t>12.81</t>
        </is>
      </c>
      <c r="E10736" s="9" t="inlineStr">
        <is>
          <t>385.00</t>
        </is>
      </c>
      <c r="F10736" s="9" t="inlineStr">
        <is>
          <t>4931.85</t>
        </is>
      </c>
    </row>
    <row r="10737" ht="11.5" customHeight="1">
      <c r="A10737" s="9" t="inlineStr">
        <is>
          <t>8143</t>
        </is>
      </c>
      <c r="B10737" s="9" t="inlineStr">
        <is>
          <t>uPVC extruded 2 track sliding door</t>
        </is>
      </c>
      <c r="C10737" s="9" t="inlineStr"/>
      <c r="D10737" s="9" t="inlineStr"/>
      <c r="E10737" s="9" t="inlineStr"/>
      <c r="F10737" s="9" t="inlineStr"/>
    </row>
    <row r="10738" ht="11.5" customHeight="1">
      <c r="A10738" s="9" t="inlineStr"/>
      <c r="B10738" s="9" t="inlineStr">
        <is>
          <t>sash (big series) size 46x82mm i/c 5%</t>
        </is>
      </c>
      <c r="C10738" s="9" t="inlineStr"/>
      <c r="D10738" s="9" t="inlineStr"/>
      <c r="E10738" s="9" t="inlineStr"/>
      <c r="F10738" s="9" t="inlineStr"/>
    </row>
    <row r="10739" ht="11.5" customHeight="1">
      <c r="A10739" s="9" t="inlineStr"/>
      <c r="B10739" s="9" t="inlineStr">
        <is>
          <t>wastage</t>
        </is>
      </c>
      <c r="C10739" s="9" t="inlineStr">
        <is>
          <t>metre</t>
        </is>
      </c>
      <c r="D10739" s="9" t="inlineStr">
        <is>
          <t>25.42</t>
        </is>
      </c>
      <c r="E10739" s="9" t="inlineStr">
        <is>
          <t>350.00</t>
        </is>
      </c>
      <c r="F10739" s="9" t="inlineStr">
        <is>
          <t>8897.00</t>
        </is>
      </c>
    </row>
    <row r="10740" ht="11.5" customHeight="1">
      <c r="A10740" s="9" t="inlineStr">
        <is>
          <t>8141</t>
        </is>
      </c>
      <c r="B10740" s="9" t="inlineStr">
        <is>
          <t>uPVC extruded interlock of</t>
        </is>
      </c>
      <c r="C10740" s="9" t="inlineStr"/>
      <c r="D10740" s="9" t="inlineStr"/>
      <c r="E10740" s="9" t="inlineStr"/>
      <c r="F10740" s="9" t="inlineStr"/>
    </row>
    <row r="10741" ht="11.5" customHeight="1">
      <c r="A10741" s="9" t="inlineStr"/>
      <c r="B10741" s="9" t="inlineStr">
        <is>
          <t>appropriate dimension for big series</t>
        </is>
      </c>
      <c r="C10741" s="9" t="inlineStr"/>
      <c r="D10741" s="9" t="inlineStr"/>
      <c r="E10741" s="9" t="inlineStr"/>
      <c r="F10741" s="9" t="inlineStr"/>
    </row>
    <row r="10742" ht="11.5" customHeight="1">
      <c r="A10742" s="9" t="inlineStr"/>
      <c r="B10742" s="9" t="inlineStr">
        <is>
          <t>sliding door sash i/c 5% wastage</t>
        </is>
      </c>
      <c r="C10742" s="9" t="inlineStr">
        <is>
          <t>metre</t>
        </is>
      </c>
      <c r="D10742" s="9" t="inlineStr">
        <is>
          <t>8.45</t>
        </is>
      </c>
      <c r="E10742" s="9" t="inlineStr">
        <is>
          <t>90.00</t>
        </is>
      </c>
      <c r="F10742" s="9" t="inlineStr">
        <is>
          <t>760.50</t>
        </is>
      </c>
    </row>
    <row r="10743" ht="11.5" customHeight="1">
      <c r="A10743" s="9" t="inlineStr">
        <is>
          <t>8142</t>
        </is>
      </c>
      <c r="B10743" s="9" t="inlineStr">
        <is>
          <t>uPVC extruded inline adaptor of</t>
        </is>
      </c>
      <c r="C10743" s="9" t="inlineStr"/>
      <c r="D10743" s="9" t="inlineStr"/>
      <c r="E10743" s="9" t="inlineStr"/>
      <c r="F10743" s="9" t="inlineStr"/>
    </row>
    <row r="10744" ht="11.5" customHeight="1">
      <c r="A10744" s="9" t="inlineStr"/>
      <c r="B10744" s="9" t="inlineStr">
        <is>
          <t>appropriate dimension for big series</t>
        </is>
      </c>
      <c r="C10744" s="9" t="inlineStr"/>
      <c r="D10744" s="9" t="inlineStr"/>
      <c r="E10744" s="9" t="inlineStr"/>
      <c r="F10744" s="9" t="inlineStr"/>
    </row>
    <row r="10745" ht="11.5" customHeight="1">
      <c r="A10745" s="9" t="inlineStr"/>
      <c r="B10745" s="9" t="inlineStr">
        <is>
          <t>sliding door sash</t>
        </is>
      </c>
      <c r="C10745" s="9" t="inlineStr">
        <is>
          <t>metre</t>
        </is>
      </c>
      <c r="D10745" s="9" t="inlineStr">
        <is>
          <t>2.10</t>
        </is>
      </c>
      <c r="E10745" s="9" t="inlineStr">
        <is>
          <t>90.00</t>
        </is>
      </c>
      <c r="F10745" s="9" t="inlineStr">
        <is>
          <t>189.00</t>
        </is>
      </c>
    </row>
    <row r="10746" ht="11.5" customHeight="1">
      <c r="A10746" s="9" t="inlineStr">
        <is>
          <t>8132</t>
        </is>
      </c>
      <c r="B10746" s="9" t="inlineStr">
        <is>
          <t>uPVC extruded glazing bead of</t>
        </is>
      </c>
      <c r="C10746" s="9" t="inlineStr"/>
      <c r="D10746" s="9" t="inlineStr"/>
      <c r="E10746" s="9" t="inlineStr"/>
      <c r="F10746" s="9" t="inlineStr"/>
    </row>
    <row r="10747" ht="11.5" customHeight="1">
      <c r="A10747" s="9" t="inlineStr"/>
      <c r="B10747" s="9" t="inlineStr">
        <is>
          <t>appropriate dimension for big series of</t>
        </is>
      </c>
      <c r="C10747" s="9" t="inlineStr"/>
      <c r="D10747" s="9" t="inlineStr"/>
      <c r="E10747" s="9" t="inlineStr"/>
      <c r="F10747" s="9" t="inlineStr"/>
    </row>
    <row r="10748" ht="11.5" customHeight="1">
      <c r="A10748" s="9" t="inlineStr"/>
      <c r="B10748" s="9" t="inlineStr">
        <is>
          <t>sliding door Sash</t>
        </is>
      </c>
      <c r="C10748" s="9" t="inlineStr">
        <is>
          <t>metre</t>
        </is>
      </c>
      <c r="D10748" s="9" t="inlineStr">
        <is>
          <t>23.30</t>
        </is>
      </c>
      <c r="E10748" s="9" t="inlineStr">
        <is>
          <t>85.00</t>
        </is>
      </c>
      <c r="F10748" s="9" t="inlineStr">
        <is>
          <t>1980.50</t>
        </is>
      </c>
    </row>
    <row r="10749" ht="11.5" customHeight="1">
      <c r="A10749" s="9" t="inlineStr"/>
      <c r="B10749" s="9" t="inlineStr">
        <is>
          <t>Galvanized iron reinforcement for :-</t>
        </is>
      </c>
      <c r="C10749" s="9" t="inlineStr"/>
      <c r="D10749" s="9" t="inlineStr"/>
      <c r="E10749" s="9" t="inlineStr"/>
      <c r="F10749" s="9" t="inlineStr"/>
    </row>
    <row r="10750" ht="11.5" customHeight="1">
      <c r="A10750" s="9" t="inlineStr">
        <is>
          <t>3992</t>
        </is>
      </c>
      <c r="B10750" s="9" t="inlineStr">
        <is>
          <t>Galvanized iron (1.6 ± 0.2 mm) thick</t>
        </is>
      </c>
      <c r="C10750" s="9" t="inlineStr"/>
      <c r="D10750" s="9" t="inlineStr"/>
      <c r="E10750" s="9" t="inlineStr"/>
      <c r="F10750" s="9" t="inlineStr"/>
    </row>
    <row r="10751" ht="11.5" customHeight="1">
      <c r="A10751" s="9" t="inlineStr"/>
      <c r="B10751" s="9" t="inlineStr">
        <is>
          <t>reinforcement for big series sliding door</t>
        </is>
      </c>
      <c r="C10751" s="9" t="inlineStr"/>
      <c r="D10751" s="9" t="inlineStr"/>
      <c r="E10751" s="9" t="inlineStr"/>
      <c r="F10751" s="9" t="inlineStr"/>
    </row>
    <row r="10752" ht="11.5" customHeight="1">
      <c r="A10752" s="9" t="inlineStr"/>
      <c r="B10752" s="9" t="inlineStr">
        <is>
          <t>frame (2 track sliding door frame i/c</t>
        </is>
      </c>
      <c r="C10752" s="9" t="inlineStr"/>
      <c r="D10752" s="9" t="inlineStr"/>
      <c r="E10752" s="9" t="inlineStr"/>
      <c r="F10752" s="9" t="inlineStr"/>
    </row>
    <row r="10753" ht="11.5" customHeight="1">
      <c r="A10753" s="9" t="inlineStr"/>
      <c r="B10753" s="9" t="inlineStr">
        <is>
          <t>5% wastage)</t>
        </is>
      </c>
      <c r="C10753" s="9" t="inlineStr">
        <is>
          <t>metre</t>
        </is>
      </c>
      <c r="D10753" s="9" t="inlineStr">
        <is>
          <t>12.51</t>
        </is>
      </c>
      <c r="E10753" s="9" t="inlineStr">
        <is>
          <t>71.00</t>
        </is>
      </c>
      <c r="F10753" s="9" t="inlineStr">
        <is>
          <t>888.21</t>
        </is>
      </c>
    </row>
    <row r="10754" ht="11.5" customHeight="1">
      <c r="A10754" s="9" t="inlineStr">
        <is>
          <t>3994</t>
        </is>
      </c>
      <c r="B10754" s="9" t="inlineStr">
        <is>
          <t>Galvanized iron (1.6 ± 0.2 mm) thick</t>
        </is>
      </c>
      <c r="C10754" s="9" t="inlineStr"/>
      <c r="D10754" s="9" t="inlineStr"/>
      <c r="E10754" s="9" t="inlineStr"/>
      <c r="F10754" s="9" t="inlineStr"/>
    </row>
    <row r="10755" ht="11.5" customHeight="1">
      <c r="A10755" s="9" t="inlineStr"/>
      <c r="B10755" s="9" t="inlineStr">
        <is>
          <t>reinforcement for big series sliding door</t>
        </is>
      </c>
      <c r="C10755" s="9" t="inlineStr"/>
      <c r="D10755" s="9" t="inlineStr"/>
      <c r="E10755" s="9" t="inlineStr"/>
      <c r="F10755" s="9" t="inlineStr"/>
    </row>
    <row r="10756" ht="11.5" customHeight="1">
      <c r="A10756" s="9" t="inlineStr"/>
      <c r="B10756" s="9" t="inlineStr">
        <is>
          <t>sash (2 track sliding door sash i/c 5%</t>
        </is>
      </c>
      <c r="C10756" s="9" t="inlineStr"/>
      <c r="D10756" s="9" t="inlineStr"/>
      <c r="E10756" s="9" t="inlineStr"/>
      <c r="F10756" s="9" t="inlineStr"/>
    </row>
    <row r="10757" ht="11.5" customHeight="1">
      <c r="A10757" s="9" t="inlineStr"/>
      <c r="B10757" s="9" t="inlineStr">
        <is>
          <t>wastage)</t>
        </is>
      </c>
      <c r="C10757" s="9" t="inlineStr">
        <is>
          <t>metre</t>
        </is>
      </c>
      <c r="D10757" s="9" t="inlineStr">
        <is>
          <t>24.22</t>
        </is>
      </c>
      <c r="E10757" s="9" t="inlineStr">
        <is>
          <t>86.00</t>
        </is>
      </c>
      <c r="F10757" s="9" t="inlineStr">
        <is>
          <t>2082.92</t>
        </is>
      </c>
    </row>
    <row r="10758" ht="11.5" customHeight="1">
      <c r="A10758" s="9" t="inlineStr">
        <is>
          <t>7390</t>
        </is>
      </c>
      <c r="B10758" s="9" t="inlineStr">
        <is>
          <t>EPDM Gasket for uPVC door i/c 5%</t>
        </is>
      </c>
      <c r="C10758" s="9" t="inlineStr"/>
      <c r="D10758" s="9" t="inlineStr"/>
      <c r="E10758" s="9" t="inlineStr"/>
      <c r="F10758" s="9" t="inlineStr"/>
    </row>
    <row r="10759" ht="11.5" customHeight="1">
      <c r="A10759" s="9" t="inlineStr"/>
      <c r="B10759" s="9" t="inlineStr">
        <is>
          <t>wastage</t>
        </is>
      </c>
      <c r="C10759" s="9" t="inlineStr">
        <is>
          <t>metre</t>
        </is>
      </c>
      <c r="D10759" s="9" t="inlineStr">
        <is>
          <t>46.60</t>
        </is>
      </c>
      <c r="E10759" s="9" t="inlineStr">
        <is>
          <t>19.00</t>
        </is>
      </c>
      <c r="F10759" s="9" t="inlineStr">
        <is>
          <t>885.40</t>
        </is>
      </c>
    </row>
    <row r="10760" ht="11.5" customHeight="1">
      <c r="A10760" s="9" t="inlineStr">
        <is>
          <t>8773</t>
        </is>
      </c>
      <c r="B10760" s="9" t="inlineStr">
        <is>
          <t>Wool pile/ weather pile strip for uPVC</t>
        </is>
      </c>
      <c r="C10760" s="9" t="inlineStr"/>
      <c r="D10760" s="9" t="inlineStr"/>
      <c r="E10760" s="9" t="inlineStr"/>
      <c r="F10760" s="9" t="inlineStr"/>
    </row>
    <row r="10761" ht="11.5" customHeight="1">
      <c r="A10761" s="9" t="inlineStr"/>
      <c r="B10761" s="9" t="inlineStr">
        <is>
          <t>sliding door i/c 5% wastage</t>
        </is>
      </c>
      <c r="C10761" s="9" t="inlineStr">
        <is>
          <t>metre</t>
        </is>
      </c>
      <c r="D10761" s="9" t="inlineStr">
        <is>
          <t>59.29</t>
        </is>
      </c>
      <c r="E10761" s="9" t="inlineStr">
        <is>
          <t>20.00</t>
        </is>
      </c>
      <c r="F10761" s="9" t="inlineStr">
        <is>
          <t>1185.80</t>
        </is>
      </c>
    </row>
    <row r="10762" ht="11.5" customHeight="1">
      <c r="A10762" s="9" t="inlineStr">
        <is>
          <t>3995</t>
        </is>
      </c>
      <c r="B10762" s="9" t="inlineStr">
        <is>
          <t>G.I fasteners 100 x 8 mm</t>
        </is>
      </c>
      <c r="C10762" s="9" t="inlineStr">
        <is>
          <t>each</t>
        </is>
      </c>
      <c r="D10762" s="9" t="inlineStr">
        <is>
          <t>26.00</t>
        </is>
      </c>
      <c r="E10762" s="9" t="inlineStr">
        <is>
          <t>14.00</t>
        </is>
      </c>
      <c r="F10762" s="9" t="inlineStr">
        <is>
          <t>364.00</t>
        </is>
      </c>
    </row>
    <row r="10763" ht="11.5" customHeight="1">
      <c r="A10763" s="9" t="inlineStr">
        <is>
          <t>8119</t>
        </is>
      </c>
      <c r="B10763" s="9" t="inlineStr">
        <is>
          <t>Zinc alloy (white powder coated)</t>
        </is>
      </c>
      <c r="C10763" s="9" t="inlineStr"/>
      <c r="D10763" s="9" t="inlineStr"/>
      <c r="E10763" s="9" t="inlineStr"/>
      <c r="F10763" s="9" t="inlineStr"/>
    </row>
    <row r="10764" ht="11.5" customHeight="1">
      <c r="A10764" s="9" t="inlineStr"/>
      <c r="B10764" s="9" t="inlineStr">
        <is>
          <t>handles with key along with zinc plated</t>
        </is>
      </c>
      <c r="C10764" s="9" t="inlineStr"/>
      <c r="D10764" s="9" t="inlineStr"/>
      <c r="E10764" s="9" t="inlineStr"/>
      <c r="F10764" s="9" t="inlineStr"/>
    </row>
    <row r="10765" ht="11.5" customHeight="1">
      <c r="A10765" s="9" t="inlineStr"/>
      <c r="B10765" s="9" t="inlineStr">
        <is>
          <t>mild steel multi point locking having</t>
        </is>
      </c>
      <c r="C10765" s="9" t="inlineStr"/>
      <c r="D10765" s="9" t="inlineStr"/>
      <c r="E10765" s="9" t="inlineStr"/>
      <c r="F10765" s="9" t="inlineStr"/>
    </row>
    <row r="10766" ht="11.5" customHeight="1">
      <c r="A10766" s="9" t="inlineStr"/>
      <c r="B10766" s="9" t="inlineStr">
        <is>
          <t>transmission gear with keeps for uPVC</t>
        </is>
      </c>
      <c r="C10766" s="9" t="inlineStr"/>
      <c r="D10766" s="9" t="inlineStr"/>
      <c r="E10766" s="9" t="inlineStr"/>
      <c r="F10766" s="9" t="inlineStr"/>
    </row>
    <row r="10767" ht="11.5" customHeight="1">
      <c r="A10767" s="9" t="inlineStr"/>
      <c r="B10767" s="9" t="inlineStr">
        <is>
          <t>sliding door</t>
        </is>
      </c>
      <c r="C10767" s="9" t="inlineStr">
        <is>
          <t>each set</t>
        </is>
      </c>
      <c r="D10767" s="9" t="inlineStr">
        <is>
          <t>2.00</t>
        </is>
      </c>
      <c r="E10767" s="9" t="inlineStr">
        <is>
          <t>1150.00</t>
        </is>
      </c>
      <c r="F10767" s="9" t="inlineStr">
        <is>
          <t>2300.00</t>
        </is>
      </c>
    </row>
    <row r="10768" ht="11.5" customHeight="1">
      <c r="A10768" s="9" t="inlineStr">
        <is>
          <t>8753</t>
        </is>
      </c>
      <c r="B10768" s="9" t="inlineStr">
        <is>
          <t>Stainless Steel (SS - 304) with</t>
        </is>
      </c>
      <c r="C10768" s="9" t="inlineStr"/>
      <c r="D10768" s="9" t="inlineStr"/>
      <c r="E10768" s="9" t="inlineStr"/>
      <c r="F10768" s="9" t="inlineStr"/>
    </row>
    <row r="10769" ht="11.5" customHeight="1">
      <c r="A10769" s="9" t="inlineStr"/>
      <c r="B10769" s="9" t="inlineStr">
        <is>
          <t>adjustable double nylon roller (weight</t>
        </is>
      </c>
      <c r="C10769" s="9" t="inlineStr"/>
      <c r="D10769" s="9" t="inlineStr"/>
      <c r="E10769" s="9" t="inlineStr"/>
      <c r="F10769" s="9" t="inlineStr"/>
    </row>
    <row r="10770" ht="11.5" customHeight="1">
      <c r="A10770" s="9" t="inlineStr"/>
      <c r="B10770" s="9" t="inlineStr">
        <is>
          <t>bearing capacity to be 120 Kg) for</t>
        </is>
      </c>
      <c r="C10770" s="9" t="inlineStr"/>
      <c r="D10770" s="9" t="inlineStr"/>
      <c r="E10770" s="9" t="inlineStr"/>
      <c r="F10770" s="9" t="inlineStr"/>
    </row>
    <row r="10771" ht="11.5" customHeight="1">
      <c r="A10771" s="9" t="inlineStr"/>
      <c r="B10771" s="9" t="inlineStr">
        <is>
          <t>uPVC sliding door</t>
        </is>
      </c>
      <c r="C10771" s="9" t="inlineStr">
        <is>
          <t>each</t>
        </is>
      </c>
      <c r="D10771" s="9" t="inlineStr">
        <is>
          <t>8.00</t>
        </is>
      </c>
      <c r="E10771" s="9" t="inlineStr">
        <is>
          <t>95.00</t>
        </is>
      </c>
      <c r="F10771" s="9" t="inlineStr">
        <is>
          <t>760.00</t>
        </is>
      </c>
    </row>
    <row r="10772" ht="11.5" customHeight="1">
      <c r="A10772" s="9" t="inlineStr">
        <is>
          <t>8754</t>
        </is>
      </c>
      <c r="B10772" s="9" t="inlineStr">
        <is>
          <t>Zinc alloy (white powder coated)</t>
        </is>
      </c>
      <c r="C10772" s="9" t="inlineStr"/>
      <c r="D10772" s="9" t="inlineStr"/>
      <c r="E10772" s="9" t="inlineStr"/>
      <c r="F10772" s="9" t="inlineStr"/>
    </row>
    <row r="10773" ht="11.5" customHeight="1">
      <c r="A10773" s="9" t="inlineStr"/>
      <c r="B10773" s="9" t="inlineStr">
        <is>
          <t>cresent lock for uPVC sliding door</t>
        </is>
      </c>
      <c r="C10773" s="9" t="inlineStr">
        <is>
          <t>each</t>
        </is>
      </c>
      <c r="D10773" s="9" t="inlineStr">
        <is>
          <t>2.00</t>
        </is>
      </c>
      <c r="E10773" s="9" t="inlineStr">
        <is>
          <t>115.00</t>
        </is>
      </c>
      <c r="F10773" s="9" t="inlineStr">
        <is>
          <t>230.00</t>
        </is>
      </c>
    </row>
    <row r="10774" ht="11.5" customHeight="1">
      <c r="A10774" s="9" t="inlineStr">
        <is>
          <t>9999</t>
        </is>
      </c>
      <c r="B10774" s="9" t="inlineStr">
        <is>
          <t>Sundries, plastic packers, plastic caps,</t>
        </is>
      </c>
      <c r="C10774" s="9" t="inlineStr"/>
      <c r="D10774" s="9" t="inlineStr"/>
      <c r="E10774" s="9" t="inlineStr"/>
      <c r="F10774" s="9" t="inlineStr"/>
    </row>
    <row r="10775" ht="11.5" customHeight="1">
      <c r="A10775" s="9" t="inlineStr"/>
      <c r="B10775" s="9" t="inlineStr">
        <is>
          <t>SS screws and carriage of material</t>
        </is>
      </c>
      <c r="C10775" s="9" t="inlineStr">
        <is>
          <t>L.S.</t>
        </is>
      </c>
      <c r="D10775" s="9" t="inlineStr">
        <is>
          <t>170.00</t>
        </is>
      </c>
      <c r="E10775" s="9" t="inlineStr">
        <is>
          <t>2.00</t>
        </is>
      </c>
      <c r="F10775" s="9" t="inlineStr">
        <is>
          <t>340.00</t>
        </is>
      </c>
    </row>
    <row r="10776" ht="11.5" customHeight="1">
      <c r="A10776" s="9" t="inlineStr"/>
      <c r="B10776" s="9" t="inlineStr">
        <is>
          <t>LABOUR</t>
        </is>
      </c>
      <c r="C10776" s="9" t="inlineStr"/>
      <c r="D10776" s="9" t="inlineStr"/>
      <c r="E10776" s="9" t="inlineStr"/>
      <c r="F10776" s="9" t="inlineStr"/>
    </row>
    <row r="10777" ht="11.5" customHeight="1">
      <c r="A10777" s="9" t="inlineStr">
        <is>
          <t>0162</t>
        </is>
      </c>
      <c r="B10777" s="9" t="inlineStr">
        <is>
          <t>Labour for fabrication of uPVC</t>
        </is>
      </c>
      <c r="C10777" s="9" t="inlineStr"/>
      <c r="D10777" s="9" t="inlineStr"/>
      <c r="E10777" s="9" t="inlineStr"/>
      <c r="F10777" s="9" t="inlineStr"/>
    </row>
    <row r="10778" ht="11.5" customHeight="1">
      <c r="A10778" s="9" t="inlineStr"/>
      <c r="B10778" s="9" t="inlineStr">
        <is>
          <t>extruded sliding doors including drilling</t>
        </is>
      </c>
      <c r="C10778" s="9" t="inlineStr"/>
      <c r="D10778" s="9" t="inlineStr"/>
      <c r="E10778" s="9" t="inlineStr"/>
      <c r="F10778" s="9" t="inlineStr"/>
    </row>
    <row r="10779" ht="11.5" customHeight="1">
      <c r="A10779" s="9" t="inlineStr"/>
      <c r="B10779" s="9" t="inlineStr">
        <is>
          <t>holes, fixing of fittings &amp; hardwares,</t>
        </is>
      </c>
      <c r="C10779" s="9" t="inlineStr"/>
      <c r="D10779" s="9" t="inlineStr"/>
      <c r="E10779" s="9" t="inlineStr"/>
      <c r="F10779" s="9" t="inlineStr"/>
    </row>
    <row r="10781" ht="11.5" customHeight="1">
      <c r="A10781" s="10" t="inlineStr">
        <is>
          <t>Code</t>
        </is>
      </c>
      <c r="B10781" s="10" t="inlineStr">
        <is>
          <t>Description</t>
        </is>
      </c>
      <c r="C10781" s="10" t="inlineStr">
        <is>
          <t>Unit</t>
        </is>
      </c>
      <c r="D10781" s="10" t="inlineStr">
        <is>
          <t>Quantity</t>
        </is>
      </c>
      <c r="E10781" s="10" t="inlineStr">
        <is>
          <t>Rate</t>
        </is>
      </c>
      <c r="F10781" s="10" t="inlineStr">
        <is>
          <t>Amount</t>
        </is>
      </c>
    </row>
    <row r="10782" ht="11.5" customHeight="1">
      <c r="A10782" s="9" t="inlineStr">
        <is>
          <t>0163</t>
        </is>
      </c>
      <c r="B10782" s="9" t="inlineStr">
        <is>
          <t>Labour for installation of uPVC</t>
        </is>
      </c>
      <c r="C10782" s="9" t="inlineStr"/>
      <c r="D10782" s="9" t="inlineStr"/>
      <c r="E10782" s="9" t="inlineStr"/>
      <c r="F10782" s="9" t="inlineStr"/>
    </row>
    <row r="10783" ht="11.5" customHeight="1">
      <c r="A10783" s="9" t="inlineStr"/>
      <c r="B10783" s="9" t="inlineStr">
        <is>
          <t>extruded sliding doors including</t>
        </is>
      </c>
      <c r="C10783" s="9" t="inlineStr"/>
      <c r="D10783" s="9" t="inlineStr"/>
      <c r="E10783" s="9" t="inlineStr"/>
      <c r="F10783" s="9" t="inlineStr"/>
    </row>
    <row r="10784" ht="11.5" customHeight="1">
      <c r="A10784" s="9" t="inlineStr"/>
      <c r="B10784" s="9" t="inlineStr">
        <is>
          <t>scaffolding</t>
        </is>
      </c>
      <c r="C10784" s="9" t="inlineStr">
        <is>
          <t>sqm</t>
        </is>
      </c>
      <c r="D10784" s="9" t="inlineStr">
        <is>
          <t>8.40</t>
        </is>
      </c>
      <c r="E10784" s="9" t="inlineStr">
        <is>
          <t>430.00</t>
        </is>
      </c>
      <c r="F10784" s="9" t="inlineStr">
        <is>
          <t>3612.00</t>
        </is>
      </c>
    </row>
    <row r="10785" ht="11.5" customHeight="1">
      <c r="A10785" s="9" t="inlineStr"/>
      <c r="B10785" s="9" t="inlineStr">
        <is>
          <t>TOTAL</t>
        </is>
      </c>
      <c r="C10785" s="9" t="inlineStr"/>
      <c r="D10785" s="9" t="inlineStr"/>
      <c r="E10785" s="9" t="inlineStr"/>
      <c r="F10785" s="9" t="inlineStr">
        <is>
          <t>33481.18 W</t>
        </is>
      </c>
    </row>
    <row r="10786" ht="11.5" customHeight="1">
      <c r="A10786" s="9" t="inlineStr"/>
      <c r="B10786" s="9" t="inlineStr">
        <is>
          <t>Add 1 % Water charges on "W"</t>
        </is>
      </c>
      <c r="C10786" s="9" t="inlineStr"/>
      <c r="D10786" s="9" t="inlineStr"/>
      <c r="E10786" s="9" t="inlineStr"/>
      <c r="F10786" s="9" t="inlineStr">
        <is>
          <t>334.81</t>
        </is>
      </c>
    </row>
    <row r="10787" ht="11.5" customHeight="1">
      <c r="A10787" s="9" t="inlineStr"/>
      <c r="B10787" s="9" t="inlineStr">
        <is>
          <t>TOTAL</t>
        </is>
      </c>
      <c r="C10787" s="9" t="inlineStr"/>
      <c r="D10787" s="9" t="inlineStr"/>
      <c r="E10787" s="9" t="inlineStr"/>
      <c r="F10787" s="9" t="inlineStr">
        <is>
          <t>33815.99 X</t>
        </is>
      </c>
    </row>
    <row r="10788" ht="11.5" customHeight="1">
      <c r="A10788" s="9" t="inlineStr"/>
      <c r="B10788" s="9" t="inlineStr">
        <is>
          <t>Add GST on "X" (multiplying factor</t>
        </is>
      </c>
      <c r="C10788" s="9" t="inlineStr"/>
      <c r="D10788" s="9" t="inlineStr"/>
      <c r="E10788" s="9" t="inlineStr"/>
      <c r="F10788" s="9" t="inlineStr"/>
    </row>
    <row r="10789" ht="11.5" customHeight="1">
      <c r="A10789" s="9" t="inlineStr"/>
      <c r="B10789" s="9" t="inlineStr">
        <is>
          <t>0.1405)</t>
        </is>
      </c>
      <c r="C10789" s="9" t="inlineStr"/>
      <c r="D10789" s="9" t="inlineStr"/>
      <c r="E10789" s="9" t="inlineStr"/>
      <c r="F10789" s="9" t="inlineStr">
        <is>
          <t>4751.15</t>
        </is>
      </c>
    </row>
    <row r="10790" ht="11.5" customHeight="1">
      <c r="A10790" s="9" t="inlineStr"/>
      <c r="B10790" s="9" t="inlineStr">
        <is>
          <t>TOTAL</t>
        </is>
      </c>
      <c r="C10790" s="9" t="inlineStr"/>
      <c r="D10790" s="9" t="inlineStr"/>
      <c r="E10790" s="9" t="inlineStr"/>
      <c r="F10790" s="9" t="inlineStr">
        <is>
          <t>38567.14 Y</t>
        </is>
      </c>
    </row>
    <row r="10791" ht="11.5" customHeight="1">
      <c r="A10791" s="9" t="inlineStr"/>
      <c r="B10791" s="9" t="inlineStr">
        <is>
          <t>Add 15% CPOH on "Y"</t>
        </is>
      </c>
      <c r="C10791" s="9" t="inlineStr"/>
      <c r="D10791" s="9" t="inlineStr"/>
      <c r="E10791" s="9" t="inlineStr"/>
      <c r="F10791" s="9" t="inlineStr">
        <is>
          <t>5785.07</t>
        </is>
      </c>
    </row>
    <row r="10792" ht="11.5" customHeight="1">
      <c r="A10792" s="9" t="inlineStr"/>
      <c r="B10792" s="9" t="inlineStr">
        <is>
          <t>TOTAL</t>
        </is>
      </c>
      <c r="C10792" s="9" t="inlineStr"/>
      <c r="D10792" s="9" t="inlineStr"/>
      <c r="E10792" s="9" t="inlineStr"/>
      <c r="F10792" s="9" t="inlineStr">
        <is>
          <t>44352.21 Z</t>
        </is>
      </c>
    </row>
    <row r="10793" ht="11.5" customHeight="1">
      <c r="A10793" s="9" t="inlineStr"/>
      <c r="B10793" s="9" t="inlineStr">
        <is>
          <t>Add Cess @ 1% on "Z"</t>
        </is>
      </c>
      <c r="C10793" s="9" t="inlineStr"/>
      <c r="D10793" s="9" t="inlineStr"/>
      <c r="E10793" s="9" t="inlineStr"/>
      <c r="F10793" s="9" t="inlineStr">
        <is>
          <t>443.52</t>
        </is>
      </c>
    </row>
    <row r="10794" ht="11.5" customHeight="1">
      <c r="A10794" s="9" t="inlineStr"/>
      <c r="B10794" s="9" t="inlineStr">
        <is>
          <t>Cost of 8.40 sqm</t>
        </is>
      </c>
      <c r="C10794" s="9" t="inlineStr"/>
      <c r="D10794" s="9" t="inlineStr"/>
      <c r="E10794" s="9" t="inlineStr"/>
      <c r="F10794" s="9" t="inlineStr">
        <is>
          <t>44795.73</t>
        </is>
      </c>
    </row>
    <row r="10795" ht="11.5" customHeight="1">
      <c r="A10795" s="9" t="inlineStr"/>
      <c r="B10795" s="9" t="inlineStr">
        <is>
          <t>Cost of 1.00 sqm</t>
        </is>
      </c>
      <c r="C10795" s="9" t="inlineStr"/>
      <c r="D10795" s="9" t="inlineStr"/>
      <c r="E10795" s="9" t="inlineStr"/>
      <c r="F10795" s="9" t="inlineStr">
        <is>
          <t>5332.83</t>
        </is>
      </c>
    </row>
    <row r="10796" ht="11.5" customHeight="1">
      <c r="A10796" s="9" t="inlineStr"/>
      <c r="B10796" s="9" t="inlineStr">
        <is>
          <t>Say</t>
        </is>
      </c>
      <c r="C10796" s="9" t="inlineStr"/>
      <c r="D10796" s="9" t="inlineStr"/>
      <c r="E10796" s="9" t="inlineStr"/>
      <c r="F10796" s="9" t="inlineStr">
        <is>
          <t>5332.85</t>
        </is>
      </c>
    </row>
    <row r="10797" ht="23" customHeight="1">
      <c r="A10797" s="9" t="inlineStr">
        <is>
          <t>9.147F.3</t>
        </is>
      </c>
      <c r="B10797" s="9" t="inlineStr">
        <is>
          <t>Three track three panels sliding</t>
        </is>
      </c>
      <c r="C10797" s="9" t="inlineStr">
        <is>
          <t>door made</t>
        </is>
      </c>
      <c r="D10797" s="9" t="inlineStr">
        <is>
          <t>of (big series)</t>
        </is>
      </c>
      <c r="E10797" s="9" t="inlineStr">
        <is>
          <t>frame</t>
        </is>
      </c>
      <c r="F10797" s="9" t="inlineStr">
        <is>
          <t>116 x 45 mm</t>
        </is>
      </c>
    </row>
    <row r="10798" ht="23" customHeight="1">
      <c r="A10798" s="9" t="inlineStr"/>
      <c r="B10798" s="9" t="inlineStr">
        <is>
          <t>&amp; sash 46 x 82 mm both having</t>
        </is>
      </c>
      <c r="C10798" s="9" t="inlineStr">
        <is>
          <t>wall thickness</t>
        </is>
      </c>
      <c r="D10798" s="9" t="inlineStr">
        <is>
          <t>of</t>
        </is>
      </c>
      <c r="E10798" s="9" t="inlineStr">
        <is>
          <t>2.3 ± 0.2</t>
        </is>
      </c>
      <c r="F10798" s="9" t="inlineStr">
        <is>
          <t>mm and single</t>
        </is>
      </c>
    </row>
    <row r="10799" ht="23" customHeight="1">
      <c r="A10799" s="9" t="inlineStr"/>
      <c r="B10799" s="9" t="inlineStr">
        <is>
          <t>glazing bead/ double glazing bead</t>
        </is>
      </c>
      <c r="C10799" s="9" t="inlineStr">
        <is>
          <t>of appropriate</t>
        </is>
      </c>
      <c r="D10799" s="9" t="inlineStr">
        <is>
          <t>dimension.</t>
        </is>
      </c>
      <c r="E10799" s="9" t="inlineStr"/>
      <c r="F10799" s="9" t="inlineStr">
        <is>
          <t>(Area of door</t>
        </is>
      </c>
    </row>
    <row r="10800" ht="11.5" customHeight="1">
      <c r="A10800" s="9" t="inlineStr"/>
      <c r="B10800" s="9" t="inlineStr">
        <is>
          <t>above 5.00 sqm)</t>
        </is>
      </c>
      <c r="C10800" s="9" t="inlineStr"/>
      <c r="D10800" s="9" t="inlineStr"/>
      <c r="E10800" s="9" t="inlineStr"/>
      <c r="F10800" s="9" t="inlineStr"/>
    </row>
    <row r="10801" ht="11.5" customHeight="1">
      <c r="A10801" s="10" t="inlineStr">
        <is>
          <t>Code</t>
        </is>
      </c>
      <c r="B10801" s="10" t="inlineStr">
        <is>
          <t>Description</t>
        </is>
      </c>
      <c r="C10801" s="10" t="inlineStr">
        <is>
          <t>Unit</t>
        </is>
      </c>
      <c r="D10801" s="10" t="inlineStr">
        <is>
          <t>Quantity</t>
        </is>
      </c>
      <c r="E10801" s="10" t="inlineStr">
        <is>
          <t>Rate</t>
        </is>
      </c>
      <c r="F10801" s="10" t="inlineStr">
        <is>
          <t>Amount</t>
        </is>
      </c>
    </row>
    <row r="10802" ht="11.5" customHeight="1">
      <c r="A10802" s="9" t="inlineStr"/>
      <c r="B10802" s="9" t="inlineStr">
        <is>
          <t>Detail of cost for uPVC sliding door</t>
        </is>
      </c>
      <c r="C10802" s="9" t="inlineStr"/>
      <c r="D10802" s="9" t="inlineStr"/>
      <c r="E10802" s="9" t="inlineStr"/>
      <c r="F10802" s="9" t="inlineStr"/>
    </row>
    <row r="10803" ht="11.5" customHeight="1">
      <c r="A10803" s="9" t="inlineStr"/>
      <c r="B10803" s="9" t="inlineStr">
        <is>
          <t>size 3.00 x 2.10 m = 6.30 sqm.</t>
        </is>
      </c>
      <c r="C10803" s="9" t="inlineStr"/>
      <c r="D10803" s="9" t="inlineStr"/>
      <c r="E10803" s="9" t="inlineStr"/>
      <c r="F10803" s="9" t="inlineStr"/>
    </row>
    <row r="10804" ht="11.5" customHeight="1">
      <c r="A10804" s="9" t="inlineStr"/>
      <c r="B10804" s="9" t="inlineStr">
        <is>
          <t>MATERIAL</t>
        </is>
      </c>
      <c r="C10804" s="9" t="inlineStr"/>
      <c r="D10804" s="9" t="inlineStr"/>
      <c r="E10804" s="9" t="inlineStr"/>
      <c r="F10804" s="9" t="inlineStr"/>
    </row>
    <row r="10805" ht="11.5" customHeight="1">
      <c r="A10805" s="9" t="inlineStr">
        <is>
          <t>8136</t>
        </is>
      </c>
      <c r="B10805" s="9" t="inlineStr">
        <is>
          <t>uPVC extruded (big series) 3 track</t>
        </is>
      </c>
      <c r="C10805" s="9" t="inlineStr"/>
      <c r="D10805" s="9" t="inlineStr"/>
      <c r="E10805" s="9" t="inlineStr"/>
      <c r="F10805" s="9" t="inlineStr"/>
    </row>
    <row r="10806" ht="11.5" customHeight="1">
      <c r="A10806" s="9" t="inlineStr"/>
      <c r="B10806" s="9" t="inlineStr">
        <is>
          <t>sliding door frame size 116x45mm i/c</t>
        </is>
      </c>
      <c r="C10806" s="9" t="inlineStr"/>
      <c r="D10806" s="9" t="inlineStr"/>
      <c r="E10806" s="9" t="inlineStr"/>
      <c r="F10806" s="9" t="inlineStr"/>
    </row>
    <row r="10807" ht="11.5" customHeight="1">
      <c r="A10807" s="9" t="inlineStr"/>
      <c r="B10807" s="9" t="inlineStr">
        <is>
          <t>5% wastage</t>
        </is>
      </c>
      <c r="C10807" s="9" t="inlineStr">
        <is>
          <t>metre</t>
        </is>
      </c>
      <c r="D10807" s="9" t="inlineStr">
        <is>
          <t>10.71</t>
        </is>
      </c>
      <c r="E10807" s="9" t="inlineStr">
        <is>
          <t>530.00</t>
        </is>
      </c>
      <c r="F10807" s="9" t="inlineStr">
        <is>
          <t>5676.30</t>
        </is>
      </c>
    </row>
    <row r="10808" ht="11.5" customHeight="1">
      <c r="A10808" s="9" t="inlineStr">
        <is>
          <t>8143</t>
        </is>
      </c>
      <c r="B10808" s="9" t="inlineStr">
        <is>
          <t>uPVC extruded 3 track sliding door</t>
        </is>
      </c>
      <c r="C10808" s="9" t="inlineStr"/>
      <c r="D10808" s="9" t="inlineStr"/>
      <c r="E10808" s="9" t="inlineStr"/>
      <c r="F10808" s="9" t="inlineStr"/>
    </row>
    <row r="10809" ht="11.5" customHeight="1">
      <c r="A10809" s="9" t="inlineStr"/>
      <c r="B10809" s="9" t="inlineStr">
        <is>
          <t>sash (big series) size 46x82mm i/c 5%</t>
        </is>
      </c>
      <c r="C10809" s="9" t="inlineStr"/>
      <c r="D10809" s="9" t="inlineStr"/>
      <c r="E10809" s="9" t="inlineStr"/>
      <c r="F10809" s="9" t="inlineStr"/>
    </row>
    <row r="10810" ht="11.5" customHeight="1">
      <c r="A10810" s="9" t="inlineStr"/>
      <c r="B10810" s="9" t="inlineStr">
        <is>
          <t>wastage</t>
        </is>
      </c>
      <c r="C10810" s="9" t="inlineStr">
        <is>
          <t>metre</t>
        </is>
      </c>
      <c r="D10810" s="9" t="inlineStr">
        <is>
          <t>19.09</t>
        </is>
      </c>
      <c r="E10810" s="9" t="inlineStr">
        <is>
          <t>350.00</t>
        </is>
      </c>
      <c r="F10810" s="9" t="inlineStr">
        <is>
          <t>6681.50</t>
        </is>
      </c>
    </row>
    <row r="10811" ht="11.5" customHeight="1">
      <c r="A10811" s="9" t="inlineStr">
        <is>
          <t>8141</t>
        </is>
      </c>
      <c r="B10811" s="9" t="inlineStr">
        <is>
          <t>uPVC extruded interlock of</t>
        </is>
      </c>
      <c r="C10811" s="9" t="inlineStr"/>
      <c r="D10811" s="9" t="inlineStr"/>
      <c r="E10811" s="9" t="inlineStr"/>
      <c r="F10811" s="9" t="inlineStr"/>
    </row>
    <row r="10812" ht="11.5" customHeight="1">
      <c r="A10812" s="9" t="inlineStr"/>
      <c r="B10812" s="9" t="inlineStr">
        <is>
          <t>appropriate dimension for big series</t>
        </is>
      </c>
      <c r="C10812" s="9" t="inlineStr"/>
      <c r="D10812" s="9" t="inlineStr"/>
      <c r="E10812" s="9" t="inlineStr"/>
      <c r="F10812" s="9" t="inlineStr"/>
    </row>
    <row r="10813" ht="11.5" customHeight="1">
      <c r="A10813" s="9" t="inlineStr"/>
      <c r="B10813" s="9" t="inlineStr">
        <is>
          <t>sliding door sash i/c 5% wastage</t>
        </is>
      </c>
      <c r="C10813" s="9" t="inlineStr">
        <is>
          <t>metre</t>
        </is>
      </c>
      <c r="D10813" s="9" t="inlineStr">
        <is>
          <t>8.45</t>
        </is>
      </c>
      <c r="E10813" s="9" t="inlineStr">
        <is>
          <t>90.00</t>
        </is>
      </c>
      <c r="F10813" s="9" t="inlineStr">
        <is>
          <t>760.50</t>
        </is>
      </c>
    </row>
    <row r="10814" ht="11.5" customHeight="1">
      <c r="A10814" s="9" t="inlineStr">
        <is>
          <t>8132</t>
        </is>
      </c>
      <c r="B10814" s="9" t="inlineStr">
        <is>
          <t>uPVC extruded glazing bead of</t>
        </is>
      </c>
      <c r="C10814" s="9" t="inlineStr"/>
      <c r="D10814" s="9" t="inlineStr"/>
      <c r="E10814" s="9" t="inlineStr"/>
      <c r="F10814" s="9" t="inlineStr"/>
    </row>
    <row r="10815" ht="11.5" customHeight="1">
      <c r="A10815" s="9" t="inlineStr"/>
      <c r="B10815" s="9" t="inlineStr">
        <is>
          <t>appropriate dimension for big series of</t>
        </is>
      </c>
      <c r="C10815" s="9" t="inlineStr"/>
      <c r="D10815" s="9" t="inlineStr"/>
      <c r="E10815" s="9" t="inlineStr"/>
      <c r="F10815" s="9" t="inlineStr"/>
    </row>
    <row r="10816" ht="11.5" customHeight="1">
      <c r="A10816" s="9" t="inlineStr"/>
      <c r="B10816" s="9" t="inlineStr">
        <is>
          <t>sliding door i/c 5% wastage</t>
        </is>
      </c>
      <c r="C10816" s="9" t="inlineStr">
        <is>
          <t>metre</t>
        </is>
      </c>
      <c r="D10816" s="9" t="inlineStr">
        <is>
          <t>17.51</t>
        </is>
      </c>
      <c r="E10816" s="9" t="inlineStr">
        <is>
          <t>85.00</t>
        </is>
      </c>
      <c r="F10816" s="9" t="inlineStr">
        <is>
          <t>1488.35</t>
        </is>
      </c>
    </row>
    <row r="10817" ht="11.5" customHeight="1">
      <c r="A10817" s="9" t="inlineStr"/>
      <c r="B10817" s="9" t="inlineStr">
        <is>
          <t>Galvanized iron reinforcement for :-</t>
        </is>
      </c>
      <c r="C10817" s="9" t="inlineStr"/>
      <c r="D10817" s="9" t="inlineStr"/>
      <c r="E10817" s="9" t="inlineStr"/>
      <c r="F10817" s="9" t="inlineStr"/>
    </row>
    <row r="10818" ht="11.5" customHeight="1">
      <c r="A10818" s="9" t="inlineStr">
        <is>
          <t>3992</t>
        </is>
      </c>
      <c r="B10818" s="9" t="inlineStr">
        <is>
          <t>Galvanized iron (1.6 ± 0.2 mm) thick</t>
        </is>
      </c>
      <c r="C10818" s="9" t="inlineStr"/>
      <c r="D10818" s="9" t="inlineStr"/>
      <c r="E10818" s="9" t="inlineStr"/>
      <c r="F10818" s="9" t="inlineStr"/>
    </row>
    <row r="10819" ht="11.5" customHeight="1">
      <c r="A10819" s="9" t="inlineStr"/>
      <c r="B10819" s="9" t="inlineStr">
        <is>
          <t>reinforcement for big series sliding door</t>
        </is>
      </c>
      <c r="C10819" s="9" t="inlineStr"/>
      <c r="D10819" s="9" t="inlineStr"/>
      <c r="E10819" s="9" t="inlineStr"/>
      <c r="F10819" s="9" t="inlineStr"/>
    </row>
    <row r="10820" ht="11.5" customHeight="1">
      <c r="A10820" s="9" t="inlineStr"/>
      <c r="B10820" s="9" t="inlineStr">
        <is>
          <t>frams (3 track sliding door frame i/c</t>
        </is>
      </c>
      <c r="C10820" s="9" t="inlineStr"/>
      <c r="D10820" s="9" t="inlineStr"/>
      <c r="E10820" s="9" t="inlineStr"/>
      <c r="F10820" s="9" t="inlineStr"/>
    </row>
    <row r="10821" ht="11.5" customHeight="1">
      <c r="A10821" s="9" t="inlineStr"/>
      <c r="B10821" s="9" t="inlineStr">
        <is>
          <t>5% wastage)</t>
        </is>
      </c>
      <c r="C10821" s="9" t="inlineStr">
        <is>
          <t>metre</t>
        </is>
      </c>
      <c r="D10821" s="9" t="inlineStr">
        <is>
          <t>20.82</t>
        </is>
      </c>
      <c r="E10821" s="9" t="inlineStr">
        <is>
          <t>71.00</t>
        </is>
      </c>
      <c r="F10821" s="9" t="inlineStr">
        <is>
          <t>1478.22</t>
        </is>
      </c>
    </row>
    <row r="10822" ht="11.5" customHeight="1">
      <c r="A10822" s="9" t="inlineStr">
        <is>
          <t>3994</t>
        </is>
      </c>
      <c r="B10822" s="9" t="inlineStr">
        <is>
          <t>Galvanized iron (1.6 ± 0.2 mm) thick</t>
        </is>
      </c>
      <c r="C10822" s="9" t="inlineStr"/>
      <c r="D10822" s="9" t="inlineStr"/>
      <c r="E10822" s="9" t="inlineStr"/>
      <c r="F10822" s="9" t="inlineStr"/>
    </row>
    <row r="10823" ht="11.5" customHeight="1">
      <c r="A10823" s="9" t="inlineStr"/>
      <c r="B10823" s="9" t="inlineStr">
        <is>
          <t>reinforcement for big series sliding door</t>
        </is>
      </c>
      <c r="C10823" s="9" t="inlineStr"/>
      <c r="D10823" s="9" t="inlineStr"/>
      <c r="E10823" s="9" t="inlineStr"/>
      <c r="F10823" s="9" t="inlineStr"/>
    </row>
    <row r="10824" ht="11.5" customHeight="1">
      <c r="A10824" s="9" t="inlineStr"/>
      <c r="B10824" s="9" t="inlineStr">
        <is>
          <t>sash (3 track sliding door sash i/c 5%</t>
        </is>
      </c>
      <c r="C10824" s="9" t="inlineStr"/>
      <c r="D10824" s="9" t="inlineStr"/>
      <c r="E10824" s="9" t="inlineStr"/>
      <c r="F10824" s="9" t="inlineStr"/>
    </row>
    <row r="10825" ht="11.5" customHeight="1">
      <c r="A10825" s="9" t="inlineStr"/>
      <c r="B10825" s="9" t="inlineStr">
        <is>
          <t>wastage)</t>
        </is>
      </c>
      <c r="C10825" s="9" t="inlineStr">
        <is>
          <t>metre</t>
        </is>
      </c>
      <c r="D10825" s="9" t="inlineStr">
        <is>
          <t>18.19</t>
        </is>
      </c>
      <c r="E10825" s="9" t="inlineStr">
        <is>
          <t>86.00</t>
        </is>
      </c>
      <c r="F10825" s="9" t="inlineStr">
        <is>
          <t>1564.34</t>
        </is>
      </c>
    </row>
    <row r="10826" ht="11.5" customHeight="1">
      <c r="A10826" s="9" t="inlineStr">
        <is>
          <t>7390</t>
        </is>
      </c>
      <c r="B10826" s="9" t="inlineStr">
        <is>
          <t>EPDM Gasket for uPVC door i/c 5%</t>
        </is>
      </c>
      <c r="C10826" s="9" t="inlineStr"/>
      <c r="D10826" s="9" t="inlineStr"/>
      <c r="E10826" s="9" t="inlineStr"/>
      <c r="F10826" s="9" t="inlineStr"/>
    </row>
    <row r="10827" ht="11.5" customHeight="1">
      <c r="A10827" s="9" t="inlineStr"/>
      <c r="B10827" s="9" t="inlineStr">
        <is>
          <t>wastage</t>
        </is>
      </c>
      <c r="C10827" s="9" t="inlineStr">
        <is>
          <t>metre</t>
        </is>
      </c>
      <c r="D10827" s="9" t="inlineStr">
        <is>
          <t>35.01</t>
        </is>
      </c>
      <c r="E10827" s="9" t="inlineStr">
        <is>
          <t>19.00</t>
        </is>
      </c>
      <c r="F10827" s="9" t="inlineStr">
        <is>
          <t>665.19</t>
        </is>
      </c>
    </row>
    <row r="10828" ht="11.5" customHeight="1">
      <c r="A10828" s="9" t="inlineStr">
        <is>
          <t>8773</t>
        </is>
      </c>
      <c r="B10828" s="9" t="inlineStr">
        <is>
          <t>Wool pile/ weather pile strip for uPVC</t>
        </is>
      </c>
      <c r="C10828" s="9" t="inlineStr"/>
      <c r="D10828" s="9" t="inlineStr"/>
      <c r="E10828" s="9" t="inlineStr"/>
      <c r="F10828" s="9" t="inlineStr"/>
    </row>
    <row r="10829" ht="11.5" customHeight="1">
      <c r="A10829" s="9" t="inlineStr"/>
      <c r="B10829" s="9" t="inlineStr">
        <is>
          <t>sliding door i/c 5% wastage</t>
        </is>
      </c>
      <c r="C10829" s="9" t="inlineStr">
        <is>
          <t>metre</t>
        </is>
      </c>
      <c r="D10829" s="9" t="inlineStr">
        <is>
          <t>46.63</t>
        </is>
      </c>
      <c r="E10829" s="9" t="inlineStr">
        <is>
          <t>20.00</t>
        </is>
      </c>
      <c r="F10829" s="9" t="inlineStr">
        <is>
          <t>932.60</t>
        </is>
      </c>
    </row>
    <row r="10831" ht="11.5" customHeight="1">
      <c r="A10831" s="10" t="inlineStr">
        <is>
          <t>Code</t>
        </is>
      </c>
      <c r="B10831" s="10" t="inlineStr">
        <is>
          <t>Description</t>
        </is>
      </c>
      <c r="C10831" s="10" t="inlineStr">
        <is>
          <t>Unit</t>
        </is>
      </c>
      <c r="D10831" s="10" t="inlineStr">
        <is>
          <t>Quantity</t>
        </is>
      </c>
      <c r="E10831" s="10" t="inlineStr">
        <is>
          <t>Rate</t>
        </is>
      </c>
      <c r="F10831" s="10" t="inlineStr">
        <is>
          <t>Amount</t>
        </is>
      </c>
    </row>
    <row r="10832" ht="11.5" customHeight="1">
      <c r="A10832" s="9" t="inlineStr">
        <is>
          <t>8119</t>
        </is>
      </c>
      <c r="B10832" s="9" t="inlineStr">
        <is>
          <t>Zinc alloy (white powder coated)</t>
        </is>
      </c>
      <c r="C10832" s="9" t="inlineStr"/>
      <c r="D10832" s="9" t="inlineStr"/>
      <c r="E10832" s="9" t="inlineStr"/>
      <c r="F10832" s="9" t="inlineStr"/>
    </row>
    <row r="10833" ht="11.5" customHeight="1">
      <c r="A10833" s="9" t="inlineStr"/>
      <c r="B10833" s="9" t="inlineStr">
        <is>
          <t>handles with key along with zinc plated</t>
        </is>
      </c>
      <c r="C10833" s="9" t="inlineStr"/>
      <c r="D10833" s="9" t="inlineStr"/>
      <c r="E10833" s="9" t="inlineStr"/>
      <c r="F10833" s="9" t="inlineStr"/>
    </row>
    <row r="10834" ht="11.5" customHeight="1">
      <c r="A10834" s="9" t="inlineStr"/>
      <c r="B10834" s="9" t="inlineStr">
        <is>
          <t>mild steel multi point locking having</t>
        </is>
      </c>
      <c r="C10834" s="9" t="inlineStr"/>
      <c r="D10834" s="9" t="inlineStr"/>
      <c r="E10834" s="9" t="inlineStr"/>
      <c r="F10834" s="9" t="inlineStr"/>
    </row>
    <row r="10835" ht="11.5" customHeight="1">
      <c r="A10835" s="9" t="inlineStr"/>
      <c r="B10835" s="9" t="inlineStr">
        <is>
          <t>transmission gear with keeps for uPVC</t>
        </is>
      </c>
      <c r="C10835" s="9" t="inlineStr"/>
      <c r="D10835" s="9" t="inlineStr"/>
      <c r="E10835" s="9" t="inlineStr"/>
      <c r="F10835" s="9" t="inlineStr"/>
    </row>
    <row r="10836" ht="11.5" customHeight="1">
      <c r="A10836" s="9" t="inlineStr"/>
      <c r="B10836" s="9" t="inlineStr">
        <is>
          <t>sliding door</t>
        </is>
      </c>
      <c r="C10836" s="9" t="inlineStr">
        <is>
          <t>each set</t>
        </is>
      </c>
      <c r="D10836" s="9" t="inlineStr">
        <is>
          <t>2.00</t>
        </is>
      </c>
      <c r="E10836" s="9" t="inlineStr">
        <is>
          <t>1150.00</t>
        </is>
      </c>
      <c r="F10836" s="9" t="inlineStr">
        <is>
          <t>2300.00</t>
        </is>
      </c>
    </row>
    <row r="10837" ht="11.5" customHeight="1">
      <c r="A10837" s="9" t="inlineStr">
        <is>
          <t>8753</t>
        </is>
      </c>
      <c r="B10837" s="9" t="inlineStr">
        <is>
          <t>Stainless Steel (SS - 304) with</t>
        </is>
      </c>
      <c r="C10837" s="9" t="inlineStr"/>
      <c r="D10837" s="9" t="inlineStr"/>
      <c r="E10837" s="9" t="inlineStr"/>
      <c r="F10837" s="9" t="inlineStr"/>
    </row>
    <row r="10838" ht="11.5" customHeight="1">
      <c r="A10838" s="9" t="inlineStr"/>
      <c r="B10838" s="9" t="inlineStr">
        <is>
          <t>adjustable double nylon roller (weight</t>
        </is>
      </c>
      <c r="C10838" s="9" t="inlineStr"/>
      <c r="D10838" s="9" t="inlineStr"/>
      <c r="E10838" s="9" t="inlineStr"/>
      <c r="F10838" s="9" t="inlineStr"/>
    </row>
    <row r="10839" ht="11.5" customHeight="1">
      <c r="A10839" s="9" t="inlineStr"/>
      <c r="B10839" s="9" t="inlineStr">
        <is>
          <t>bearing capacity to be 120 Kg) for</t>
        </is>
      </c>
      <c r="C10839" s="9" t="inlineStr"/>
      <c r="D10839" s="9" t="inlineStr"/>
      <c r="E10839" s="9" t="inlineStr"/>
      <c r="F10839" s="9" t="inlineStr"/>
    </row>
    <row r="10840" ht="11.5" customHeight="1">
      <c r="A10840" s="9" t="inlineStr"/>
      <c r="B10840" s="9" t="inlineStr">
        <is>
          <t>uPVC sliding door</t>
        </is>
      </c>
      <c r="C10840" s="9" t="inlineStr">
        <is>
          <t>each</t>
        </is>
      </c>
      <c r="D10840" s="9" t="inlineStr">
        <is>
          <t>6.00</t>
        </is>
      </c>
      <c r="E10840" s="9" t="inlineStr">
        <is>
          <t>95.00</t>
        </is>
      </c>
      <c r="F10840" s="9" t="inlineStr">
        <is>
          <t>570.00</t>
        </is>
      </c>
    </row>
    <row r="10841" ht="11.5" customHeight="1">
      <c r="A10841" s="9" t="inlineStr">
        <is>
          <t>9999</t>
        </is>
      </c>
      <c r="B10841" s="9" t="inlineStr">
        <is>
          <t>Sundries, plastic packers, plastic</t>
        </is>
      </c>
      <c r="C10841" s="9" t="inlineStr"/>
      <c r="D10841" s="9" t="inlineStr"/>
      <c r="E10841" s="9" t="inlineStr"/>
      <c r="F10841" s="9" t="inlineStr"/>
    </row>
    <row r="10842" ht="11.5" customHeight="1">
      <c r="A10842" s="9" t="inlineStr"/>
      <c r="B10842" s="9" t="inlineStr">
        <is>
          <t>caps, SS screws and carriage of</t>
        </is>
      </c>
      <c r="C10842" s="9" t="inlineStr"/>
      <c r="D10842" s="9" t="inlineStr"/>
      <c r="E10842" s="9" t="inlineStr"/>
      <c r="F10842" s="9" t="inlineStr"/>
    </row>
    <row r="10843" ht="11.5" customHeight="1">
      <c r="A10843" s="9" t="inlineStr"/>
      <c r="B10843" s="9" t="inlineStr">
        <is>
          <t>material</t>
        </is>
      </c>
      <c r="C10843" s="9" t="inlineStr">
        <is>
          <t>L.S.</t>
        </is>
      </c>
      <c r="D10843" s="9" t="inlineStr">
        <is>
          <t>170.00</t>
        </is>
      </c>
      <c r="E10843" s="9" t="inlineStr">
        <is>
          <t>2.00</t>
        </is>
      </c>
      <c r="F10843" s="9" t="inlineStr">
        <is>
          <t>340.00</t>
        </is>
      </c>
    </row>
    <row r="10844" ht="11.5" customHeight="1">
      <c r="A10844" s="9" t="inlineStr"/>
      <c r="B10844" s="9" t="inlineStr">
        <is>
          <t>LABOUR</t>
        </is>
      </c>
      <c r="C10844" s="9" t="inlineStr"/>
      <c r="D10844" s="9" t="inlineStr"/>
      <c r="E10844" s="9" t="inlineStr"/>
      <c r="F10844" s="9" t="inlineStr"/>
    </row>
    <row r="10845" ht="11.5" customHeight="1">
      <c r="A10845" s="9" t="inlineStr">
        <is>
          <t>0162</t>
        </is>
      </c>
      <c r="B10845" s="9" t="inlineStr">
        <is>
          <t>Labour for fabrication of uPVC</t>
        </is>
      </c>
      <c r="C10845" s="9" t="inlineStr"/>
      <c r="D10845" s="9" t="inlineStr"/>
      <c r="E10845" s="9" t="inlineStr"/>
      <c r="F10845" s="9" t="inlineStr"/>
    </row>
    <row r="10846" ht="11.5" customHeight="1">
      <c r="A10846" s="9" t="inlineStr"/>
      <c r="B10846" s="9" t="inlineStr">
        <is>
          <t>extruded sliding doors including drilling</t>
        </is>
      </c>
      <c r="C10846" s="9" t="inlineStr"/>
      <c r="D10846" s="9" t="inlineStr"/>
      <c r="E10846" s="9" t="inlineStr"/>
      <c r="F10846" s="9" t="inlineStr"/>
    </row>
    <row r="10847" ht="11.5" customHeight="1">
      <c r="A10847" s="9" t="inlineStr"/>
      <c r="B10847" s="9" t="inlineStr">
        <is>
          <t>holes, fixing of fittings &amp; hardwares,</t>
        </is>
      </c>
      <c r="C10847" s="9" t="inlineStr"/>
      <c r="D10847" s="9" t="inlineStr"/>
      <c r="E10847" s="9" t="inlineStr"/>
      <c r="F10847" s="9" t="inlineStr"/>
    </row>
    <row r="10848" ht="11.5" customHeight="1">
      <c r="A10848" s="9" t="inlineStr"/>
      <c r="B10848" s="9" t="inlineStr">
        <is>
          <t>hire charges of drill machine and</t>
        </is>
      </c>
      <c r="C10848" s="9" t="inlineStr"/>
      <c r="D10848" s="9" t="inlineStr"/>
      <c r="E10848" s="9" t="inlineStr"/>
      <c r="F10848" s="9" t="inlineStr"/>
    </row>
    <row r="10849" ht="11.5" customHeight="1">
      <c r="A10849" s="9" t="inlineStr"/>
      <c r="B10849" s="9" t="inlineStr">
        <is>
          <t>electricity charges etc.</t>
        </is>
      </c>
      <c r="C10849" s="9" t="inlineStr">
        <is>
          <t>sqm</t>
        </is>
      </c>
      <c r="D10849" s="9" t="inlineStr">
        <is>
          <t>6.30</t>
        </is>
      </c>
      <c r="E10849" s="9" t="inlineStr">
        <is>
          <t>485.00</t>
        </is>
      </c>
      <c r="F10849" s="9" t="inlineStr">
        <is>
          <t>3055.50</t>
        </is>
      </c>
    </row>
    <row r="10850" ht="11.5" customHeight="1">
      <c r="A10850" s="9" t="inlineStr">
        <is>
          <t>0163</t>
        </is>
      </c>
      <c r="B10850" s="9" t="inlineStr">
        <is>
          <t>Labour for installation of uPVC</t>
        </is>
      </c>
      <c r="C10850" s="9" t="inlineStr"/>
      <c r="D10850" s="9" t="inlineStr"/>
      <c r="E10850" s="9" t="inlineStr"/>
      <c r="F10850" s="9" t="inlineStr"/>
    </row>
    <row r="10851" ht="11.5" customHeight="1">
      <c r="A10851" s="9" t="inlineStr"/>
      <c r="B10851" s="9" t="inlineStr">
        <is>
          <t>extruded sliding doors including</t>
        </is>
      </c>
      <c r="C10851" s="9" t="inlineStr"/>
      <c r="D10851" s="9" t="inlineStr"/>
      <c r="E10851" s="9" t="inlineStr"/>
      <c r="F10851" s="9" t="inlineStr"/>
    </row>
    <row r="10852" ht="11.5" customHeight="1">
      <c r="A10852" s="9" t="inlineStr"/>
      <c r="B10852" s="9" t="inlineStr">
        <is>
          <t>scaffolding</t>
        </is>
      </c>
      <c r="C10852" s="9" t="inlineStr">
        <is>
          <t>sqm</t>
        </is>
      </c>
      <c r="D10852" s="9" t="inlineStr">
        <is>
          <t>6.30</t>
        </is>
      </c>
      <c r="E10852" s="9" t="inlineStr">
        <is>
          <t>430.00</t>
        </is>
      </c>
      <c r="F10852" s="9" t="inlineStr">
        <is>
          <t>2709.00</t>
        </is>
      </c>
    </row>
    <row r="10853" ht="11.5" customHeight="1">
      <c r="A10853" s="9" t="inlineStr"/>
      <c r="B10853" s="9" t="inlineStr">
        <is>
          <t>TOTAL</t>
        </is>
      </c>
      <c r="C10853" s="9" t="inlineStr"/>
      <c r="D10853" s="9" t="inlineStr"/>
      <c r="E10853" s="9" t="inlineStr"/>
      <c r="F10853" s="9" t="inlineStr">
        <is>
          <t>28557.50 W</t>
        </is>
      </c>
    </row>
    <row r="10854" ht="11.5" customHeight="1">
      <c r="A10854" s="9" t="inlineStr"/>
      <c r="B10854" s="9" t="inlineStr">
        <is>
          <t>Add 1 % Water charges on "W"</t>
        </is>
      </c>
      <c r="C10854" s="9" t="inlineStr"/>
      <c r="D10854" s="9" t="inlineStr"/>
      <c r="E10854" s="9" t="inlineStr"/>
      <c r="F10854" s="9" t="inlineStr">
        <is>
          <t>285.58</t>
        </is>
      </c>
    </row>
    <row r="10855" ht="11.5" customHeight="1">
      <c r="A10855" s="9" t="inlineStr"/>
      <c r="B10855" s="9" t="inlineStr">
        <is>
          <t>TOTAL</t>
        </is>
      </c>
      <c r="C10855" s="9" t="inlineStr"/>
      <c r="D10855" s="9" t="inlineStr"/>
      <c r="E10855" s="9" t="inlineStr"/>
      <c r="F10855" s="9" t="inlineStr">
        <is>
          <t>28843.08 X</t>
        </is>
      </c>
    </row>
    <row r="10856" ht="11.5" customHeight="1">
      <c r="A10856" s="9" t="inlineStr"/>
      <c r="B10856" s="9" t="inlineStr">
        <is>
          <t>Add GST on "X" (multiplying factor</t>
        </is>
      </c>
      <c r="C10856" s="9" t="inlineStr"/>
      <c r="D10856" s="9" t="inlineStr"/>
      <c r="E10856" s="9" t="inlineStr"/>
      <c r="F10856" s="9" t="inlineStr"/>
    </row>
    <row r="10857" ht="11.5" customHeight="1">
      <c r="A10857" s="9" t="inlineStr"/>
      <c r="B10857" s="9" t="inlineStr">
        <is>
          <t>0.1405)</t>
        </is>
      </c>
      <c r="C10857" s="9" t="inlineStr"/>
      <c r="D10857" s="9" t="inlineStr"/>
      <c r="E10857" s="9" t="inlineStr"/>
      <c r="F10857" s="9" t="inlineStr">
        <is>
          <t>4052.45</t>
        </is>
      </c>
    </row>
    <row r="10858" ht="11.5" customHeight="1">
      <c r="A10858" s="9" t="inlineStr"/>
      <c r="B10858" s="9" t="inlineStr">
        <is>
          <t>TOTAL</t>
        </is>
      </c>
      <c r="C10858" s="9" t="inlineStr"/>
      <c r="D10858" s="9" t="inlineStr"/>
      <c r="E10858" s="9" t="inlineStr"/>
      <c r="F10858" s="9" t="inlineStr">
        <is>
          <t>32895.53 Y</t>
        </is>
      </c>
    </row>
    <row r="10859" ht="11.5" customHeight="1">
      <c r="A10859" s="9" t="inlineStr"/>
      <c r="B10859" s="9" t="inlineStr">
        <is>
          <t>Add 15% CPOH on "Y"</t>
        </is>
      </c>
      <c r="C10859" s="9" t="inlineStr"/>
      <c r="D10859" s="9" t="inlineStr"/>
      <c r="E10859" s="9" t="inlineStr"/>
      <c r="F10859" s="9" t="inlineStr">
        <is>
          <t>4934.33</t>
        </is>
      </c>
    </row>
    <row r="10860" ht="11.5" customHeight="1">
      <c r="A10860" s="9" t="inlineStr"/>
      <c r="B10860" s="9" t="inlineStr">
        <is>
          <t>TOTAL</t>
        </is>
      </c>
      <c r="C10860" s="9" t="inlineStr"/>
      <c r="D10860" s="9" t="inlineStr"/>
      <c r="E10860" s="9" t="inlineStr"/>
      <c r="F10860" s="9" t="inlineStr">
        <is>
          <t>37829.86 Z</t>
        </is>
      </c>
    </row>
    <row r="10861" ht="11.5" customHeight="1">
      <c r="A10861" s="9" t="inlineStr"/>
      <c r="B10861" s="9" t="inlineStr">
        <is>
          <t>Add Cess @ 1% on "Z"</t>
        </is>
      </c>
      <c r="C10861" s="9" t="inlineStr"/>
      <c r="D10861" s="9" t="inlineStr"/>
      <c r="E10861" s="9" t="inlineStr"/>
      <c r="F10861" s="9" t="inlineStr">
        <is>
          <t>378.30</t>
        </is>
      </c>
    </row>
    <row r="10862" ht="11.5" customHeight="1">
      <c r="A10862" s="9" t="inlineStr"/>
      <c r="B10862" s="9" t="inlineStr">
        <is>
          <t>Cost of 6.30 sqm</t>
        </is>
      </c>
      <c r="C10862" s="9" t="inlineStr"/>
      <c r="D10862" s="9" t="inlineStr"/>
      <c r="E10862" s="9" t="inlineStr"/>
      <c r="F10862" s="9" t="inlineStr">
        <is>
          <t>38208.15</t>
        </is>
      </c>
    </row>
    <row r="10863" ht="11.5" customHeight="1">
      <c r="A10863" s="9" t="inlineStr"/>
      <c r="B10863" s="9" t="inlineStr">
        <is>
          <t>Cost of 1.00 sqm</t>
        </is>
      </c>
      <c r="C10863" s="9" t="inlineStr"/>
      <c r="D10863" s="9" t="inlineStr"/>
      <c r="E10863" s="9" t="inlineStr"/>
      <c r="F10863" s="9" t="inlineStr">
        <is>
          <t>6064.79</t>
        </is>
      </c>
    </row>
    <row r="10864" ht="11.5" customHeight="1">
      <c r="A10864" s="9" t="inlineStr"/>
      <c r="B10864" s="9" t="inlineStr">
        <is>
          <t>Say</t>
        </is>
      </c>
      <c r="C10864" s="9" t="inlineStr"/>
      <c r="D10864" s="9" t="inlineStr"/>
      <c r="E10864" s="9" t="inlineStr"/>
      <c r="F10864" s="9" t="inlineStr">
        <is>
          <t>6064.80</t>
        </is>
      </c>
    </row>
    <row r="10865" ht="11.5" customHeight="1">
      <c r="A10865" s="9" t="inlineStr">
        <is>
          <t>9.147F.4</t>
        </is>
      </c>
      <c r="B10865" s="9" t="inlineStr">
        <is>
          <t>Three track three panels sliding</t>
        </is>
      </c>
      <c r="C10865" s="9" t="inlineStr">
        <is>
          <t>door with</t>
        </is>
      </c>
      <c r="D10865" s="9" t="inlineStr">
        <is>
          <t>fly proof</t>
        </is>
      </c>
      <c r="E10865" s="9" t="inlineStr">
        <is>
          <t>S.S wire</t>
        </is>
      </c>
      <c r="F10865" s="9" t="inlineStr">
        <is>
          <t>mesh (Two nos.</t>
        </is>
      </c>
    </row>
    <row r="10866" ht="23" customHeight="1">
      <c r="A10866" s="9" t="inlineStr"/>
      <c r="B10866" s="9" t="inlineStr">
        <is>
          <t>glazed &amp; one no. wire mesh panels)</t>
        </is>
      </c>
      <c r="C10866" s="9" t="inlineStr">
        <is>
          <t>made</t>
        </is>
      </c>
      <c r="D10866" s="9" t="inlineStr">
        <is>
          <t>of (big series)</t>
        </is>
      </c>
      <c r="E10866" s="9" t="inlineStr">
        <is>
          <t>frame</t>
        </is>
      </c>
      <c r="F10866" s="9" t="inlineStr">
        <is>
          <t>116 x 45 mm</t>
        </is>
      </c>
    </row>
    <row r="10867" ht="23" customHeight="1">
      <c r="A10867" s="9" t="inlineStr"/>
      <c r="B10867" s="9" t="inlineStr">
        <is>
          <t>&amp; sash 46 x 82 mm both having</t>
        </is>
      </c>
      <c r="C10867" s="9" t="inlineStr">
        <is>
          <t>wall thickness</t>
        </is>
      </c>
      <c r="D10867" s="9" t="inlineStr">
        <is>
          <t>of</t>
        </is>
      </c>
      <c r="E10867" s="9" t="inlineStr">
        <is>
          <t>2.3 ± 0.2</t>
        </is>
      </c>
      <c r="F10867" s="9" t="inlineStr">
        <is>
          <t>mm and single</t>
        </is>
      </c>
    </row>
    <row r="10868" ht="23" customHeight="1">
      <c r="A10868" s="9" t="inlineStr"/>
      <c r="B10868" s="9" t="inlineStr">
        <is>
          <t>glazing bead / double glazing bead</t>
        </is>
      </c>
      <c r="C10868" s="9" t="inlineStr">
        <is>
          <t>of appropriate</t>
        </is>
      </c>
      <c r="D10868" s="9" t="inlineStr"/>
      <c r="E10868" s="9" t="inlineStr">
        <is>
          <t>dimension.</t>
        </is>
      </c>
      <c r="F10868" s="9" t="inlineStr">
        <is>
          <t>(Area of door</t>
        </is>
      </c>
    </row>
    <row r="10869" ht="11.5" customHeight="1">
      <c r="A10869" s="9" t="inlineStr"/>
      <c r="B10869" s="9" t="inlineStr">
        <is>
          <t>above 2.00 sqm upto 5.00 sqm)</t>
        </is>
      </c>
      <c r="C10869" s="9" t="inlineStr"/>
      <c r="D10869" s="9" t="inlineStr"/>
      <c r="E10869" s="9" t="inlineStr"/>
      <c r="F10869" s="9" t="inlineStr"/>
    </row>
    <row r="10870" ht="11.5" customHeight="1">
      <c r="A10870" s="10" t="inlineStr">
        <is>
          <t>Code</t>
        </is>
      </c>
      <c r="B10870" s="10" t="inlineStr">
        <is>
          <t>Description</t>
        </is>
      </c>
      <c r="C10870" s="10" t="inlineStr">
        <is>
          <t>Unit</t>
        </is>
      </c>
      <c r="D10870" s="10" t="inlineStr">
        <is>
          <t>Quantity</t>
        </is>
      </c>
      <c r="E10870" s="10" t="inlineStr">
        <is>
          <t>Rate</t>
        </is>
      </c>
      <c r="F10870" s="10" t="inlineStr">
        <is>
          <t>Amount</t>
        </is>
      </c>
    </row>
    <row r="10871" ht="11.5" customHeight="1">
      <c r="A10871" s="9" t="inlineStr"/>
      <c r="B10871" s="9" t="inlineStr">
        <is>
          <t>Detail of cost for uPVC sliding door</t>
        </is>
      </c>
      <c r="C10871" s="9" t="inlineStr"/>
      <c r="D10871" s="9" t="inlineStr"/>
      <c r="E10871" s="9" t="inlineStr"/>
      <c r="F10871" s="9" t="inlineStr"/>
    </row>
    <row r="10872" ht="11.5" customHeight="1">
      <c r="A10872" s="9" t="inlineStr"/>
      <c r="B10872" s="9" t="inlineStr">
        <is>
          <t>size 2.00 x 2.10 m = 4.20 sqm</t>
        </is>
      </c>
      <c r="C10872" s="9" t="inlineStr"/>
      <c r="D10872" s="9" t="inlineStr"/>
      <c r="E10872" s="9" t="inlineStr"/>
      <c r="F10872" s="9" t="inlineStr"/>
    </row>
    <row r="10873" ht="11.5" customHeight="1">
      <c r="A10873" s="9" t="inlineStr"/>
      <c r="B10873" s="9" t="inlineStr">
        <is>
          <t>MATERIAL</t>
        </is>
      </c>
      <c r="C10873" s="9" t="inlineStr"/>
      <c r="D10873" s="9" t="inlineStr"/>
      <c r="E10873" s="9" t="inlineStr"/>
      <c r="F10873" s="9" t="inlineStr"/>
    </row>
    <row r="10874" ht="11.5" customHeight="1">
      <c r="A10874" s="9" t="inlineStr">
        <is>
          <t>8136</t>
        </is>
      </c>
      <c r="B10874" s="9" t="inlineStr">
        <is>
          <t>uPVC extruded (big series) 3 track</t>
        </is>
      </c>
      <c r="C10874" s="9" t="inlineStr"/>
      <c r="D10874" s="9" t="inlineStr"/>
      <c r="E10874" s="9" t="inlineStr"/>
      <c r="F10874" s="9" t="inlineStr"/>
    </row>
    <row r="10875" ht="11.5" customHeight="1">
      <c r="A10875" s="9" t="inlineStr"/>
      <c r="B10875" s="9" t="inlineStr">
        <is>
          <t>sliding door frame size 116x45mm i/c</t>
        </is>
      </c>
      <c r="C10875" s="9" t="inlineStr"/>
      <c r="D10875" s="9" t="inlineStr"/>
      <c r="E10875" s="9" t="inlineStr"/>
      <c r="F10875" s="9" t="inlineStr"/>
    </row>
    <row r="10876" ht="11.5" customHeight="1">
      <c r="A10876" s="9" t="inlineStr"/>
      <c r="B10876" s="9" t="inlineStr">
        <is>
          <t>5% wastage</t>
        </is>
      </c>
      <c r="C10876" s="9" t="inlineStr">
        <is>
          <t>metre</t>
        </is>
      </c>
      <c r="D10876" s="9" t="inlineStr">
        <is>
          <t>8.61</t>
        </is>
      </c>
      <c r="E10876" s="9" t="inlineStr">
        <is>
          <t>530.00</t>
        </is>
      </c>
      <c r="F10876" s="9" t="inlineStr">
        <is>
          <t>4563.30</t>
        </is>
      </c>
    </row>
    <row r="10877" ht="11.5" customHeight="1">
      <c r="A10877" s="9" t="inlineStr">
        <is>
          <t>8143</t>
        </is>
      </c>
      <c r="B10877" s="9" t="inlineStr">
        <is>
          <t>uPVC extruded 3 track sliding door</t>
        </is>
      </c>
      <c r="C10877" s="9" t="inlineStr"/>
      <c r="D10877" s="9" t="inlineStr"/>
      <c r="E10877" s="9" t="inlineStr"/>
      <c r="F10877" s="9" t="inlineStr"/>
    </row>
    <row r="10878" ht="11.5" customHeight="1">
      <c r="A10878" s="9" t="inlineStr"/>
      <c r="B10878" s="9" t="inlineStr">
        <is>
          <t>sash (big series) size 46x82mm i/c 5%</t>
        </is>
      </c>
      <c r="C10878" s="9" t="inlineStr"/>
      <c r="D10878" s="9" t="inlineStr"/>
      <c r="E10878" s="9" t="inlineStr"/>
      <c r="F10878" s="9" t="inlineStr"/>
    </row>
    <row r="10879" ht="11.5" customHeight="1">
      <c r="A10879" s="9" t="inlineStr"/>
      <c r="B10879" s="9" t="inlineStr">
        <is>
          <t>wastage</t>
        </is>
      </c>
      <c r="C10879" s="9" t="inlineStr">
        <is>
          <t>metre</t>
        </is>
      </c>
      <c r="D10879" s="9" t="inlineStr">
        <is>
          <t>18.90</t>
        </is>
      </c>
      <c r="E10879" s="9" t="inlineStr">
        <is>
          <t>350.00</t>
        </is>
      </c>
      <c r="F10879" s="9" t="inlineStr">
        <is>
          <t>6615.00</t>
        </is>
      </c>
    </row>
    <row r="10881" ht="11.5" customHeight="1">
      <c r="A10881" s="10" t="inlineStr">
        <is>
          <t>Code</t>
        </is>
      </c>
      <c r="B10881" s="10" t="inlineStr">
        <is>
          <t>Description</t>
        </is>
      </c>
      <c r="C10881" s="10" t="inlineStr">
        <is>
          <t>Unit</t>
        </is>
      </c>
      <c r="D10881" s="10" t="inlineStr">
        <is>
          <t>Quantity</t>
        </is>
      </c>
      <c r="E10881" s="10" t="inlineStr">
        <is>
          <t>Rate</t>
        </is>
      </c>
      <c r="F10881" s="10" t="inlineStr">
        <is>
          <t>Amount</t>
        </is>
      </c>
    </row>
    <row r="10882" ht="11.5" customHeight="1">
      <c r="A10882" s="9" t="inlineStr">
        <is>
          <t>8141</t>
        </is>
      </c>
      <c r="B10882" s="9" t="inlineStr">
        <is>
          <t>uPVC extruded interlock of</t>
        </is>
      </c>
      <c r="C10882" s="9" t="inlineStr"/>
      <c r="D10882" s="9" t="inlineStr"/>
      <c r="E10882" s="9" t="inlineStr"/>
      <c r="F10882" s="9" t="inlineStr"/>
    </row>
    <row r="10883" ht="11.5" customHeight="1">
      <c r="A10883" s="9" t="inlineStr"/>
      <c r="B10883" s="9" t="inlineStr">
        <is>
          <t>appropriate dimension for big series</t>
        </is>
      </c>
      <c r="C10883" s="9" t="inlineStr"/>
      <c r="D10883" s="9" t="inlineStr"/>
      <c r="E10883" s="9" t="inlineStr"/>
      <c r="F10883" s="9" t="inlineStr"/>
    </row>
    <row r="10884" ht="11.5" customHeight="1">
      <c r="A10884" s="9" t="inlineStr"/>
      <c r="B10884" s="9" t="inlineStr">
        <is>
          <t>sliding door sash i/c 5% wastage</t>
        </is>
      </c>
      <c r="C10884" s="9" t="inlineStr">
        <is>
          <t>metre</t>
        </is>
      </c>
      <c r="D10884" s="9" t="inlineStr">
        <is>
          <t>6.34</t>
        </is>
      </c>
      <c r="E10884" s="9" t="inlineStr">
        <is>
          <t>90.00</t>
        </is>
      </c>
      <c r="F10884" s="9" t="inlineStr">
        <is>
          <t>570.60</t>
        </is>
      </c>
    </row>
    <row r="10885" ht="11.5" customHeight="1">
      <c r="A10885" s="9" t="inlineStr">
        <is>
          <t>8132</t>
        </is>
      </c>
      <c r="B10885" s="9" t="inlineStr">
        <is>
          <t>uPVC extruded glazing bead of</t>
        </is>
      </c>
      <c r="C10885" s="9" t="inlineStr"/>
      <c r="D10885" s="9" t="inlineStr"/>
      <c r="E10885" s="9" t="inlineStr"/>
      <c r="F10885" s="9" t="inlineStr"/>
    </row>
    <row r="10886" ht="11.5" customHeight="1">
      <c r="A10886" s="9" t="inlineStr"/>
      <c r="B10886" s="9" t="inlineStr">
        <is>
          <t>appropriate dimension for big series of</t>
        </is>
      </c>
      <c r="C10886" s="9" t="inlineStr"/>
      <c r="D10886" s="9" t="inlineStr"/>
      <c r="E10886" s="9" t="inlineStr"/>
      <c r="F10886" s="9" t="inlineStr"/>
    </row>
    <row r="10887" ht="11.5" customHeight="1">
      <c r="A10887" s="9" t="inlineStr"/>
      <c r="B10887" s="9" t="inlineStr">
        <is>
          <t>sliding door Sash i/c 5% wastage</t>
        </is>
      </c>
      <c r="C10887" s="9" t="inlineStr">
        <is>
          <t>metre</t>
        </is>
      </c>
      <c r="D10887" s="9" t="inlineStr">
        <is>
          <t>17.82</t>
        </is>
      </c>
      <c r="E10887" s="9" t="inlineStr">
        <is>
          <t>85.00</t>
        </is>
      </c>
      <c r="F10887" s="9" t="inlineStr">
        <is>
          <t>1514.70</t>
        </is>
      </c>
    </row>
    <row r="10888" ht="11.5" customHeight="1">
      <c r="A10888" s="9" t="inlineStr"/>
      <c r="B10888" s="9" t="inlineStr">
        <is>
          <t>Galvanized iron reinforcement for :-</t>
        </is>
      </c>
      <c r="C10888" s="9" t="inlineStr"/>
      <c r="D10888" s="9" t="inlineStr"/>
      <c r="E10888" s="9" t="inlineStr"/>
      <c r="F10888" s="9" t="inlineStr"/>
    </row>
    <row r="10889" ht="11.5" customHeight="1">
      <c r="A10889" s="9" t="inlineStr">
        <is>
          <t>3992</t>
        </is>
      </c>
      <c r="B10889" s="9" t="inlineStr">
        <is>
          <t>Galvanized iron (1.6 ± 0.2 mm) thick</t>
        </is>
      </c>
      <c r="C10889" s="9" t="inlineStr"/>
      <c r="D10889" s="9" t="inlineStr"/>
      <c r="E10889" s="9" t="inlineStr"/>
      <c r="F10889" s="9" t="inlineStr"/>
    </row>
    <row r="10890" ht="11.5" customHeight="1">
      <c r="A10890" s="9" t="inlineStr"/>
      <c r="B10890" s="9" t="inlineStr">
        <is>
          <t>reinforcement for big series sliding door</t>
        </is>
      </c>
      <c r="C10890" s="9" t="inlineStr"/>
      <c r="D10890" s="9" t="inlineStr"/>
      <c r="E10890" s="9" t="inlineStr"/>
      <c r="F10890" s="9" t="inlineStr"/>
    </row>
    <row r="10891" ht="11.5" customHeight="1">
      <c r="A10891" s="9" t="inlineStr"/>
      <c r="B10891" s="9" t="inlineStr">
        <is>
          <t>frame (3 track sliding door frame i/c</t>
        </is>
      </c>
      <c r="C10891" s="9" t="inlineStr"/>
      <c r="D10891" s="9" t="inlineStr"/>
      <c r="E10891" s="9" t="inlineStr"/>
      <c r="F10891" s="9" t="inlineStr"/>
    </row>
    <row r="10892" ht="11.5" customHeight="1">
      <c r="A10892" s="9" t="inlineStr"/>
      <c r="B10892" s="9" t="inlineStr">
        <is>
          <t>5% wastage)</t>
        </is>
      </c>
      <c r="C10892" s="9" t="inlineStr">
        <is>
          <t>metre</t>
        </is>
      </c>
      <c r="D10892" s="9" t="inlineStr">
        <is>
          <t>8.31</t>
        </is>
      </c>
      <c r="E10892" s="9" t="inlineStr">
        <is>
          <t>71.00</t>
        </is>
      </c>
      <c r="F10892" s="9" t="inlineStr">
        <is>
          <t>590.01</t>
        </is>
      </c>
    </row>
    <row r="10893" ht="11.5" customHeight="1">
      <c r="A10893" s="9" t="inlineStr">
        <is>
          <t>3994</t>
        </is>
      </c>
      <c r="B10893" s="9" t="inlineStr">
        <is>
          <t>Galvanized iron (1.6 ± 0.2 mm) thick</t>
        </is>
      </c>
      <c r="C10893" s="9" t="inlineStr"/>
      <c r="D10893" s="9" t="inlineStr"/>
      <c r="E10893" s="9" t="inlineStr"/>
      <c r="F10893" s="9" t="inlineStr"/>
    </row>
    <row r="10894" ht="11.5" customHeight="1">
      <c r="A10894" s="9" t="inlineStr"/>
      <c r="B10894" s="9" t="inlineStr">
        <is>
          <t>reinforcement for big series sliding door</t>
        </is>
      </c>
      <c r="C10894" s="9" t="inlineStr"/>
      <c r="D10894" s="9" t="inlineStr"/>
      <c r="E10894" s="9" t="inlineStr"/>
      <c r="F10894" s="9" t="inlineStr"/>
    </row>
    <row r="10895" ht="11.5" customHeight="1">
      <c r="A10895" s="9" t="inlineStr"/>
      <c r="B10895" s="9" t="inlineStr">
        <is>
          <t>sash (3 track sliding door sash i/c 5%</t>
        </is>
      </c>
      <c r="C10895" s="9" t="inlineStr"/>
      <c r="D10895" s="9" t="inlineStr"/>
      <c r="E10895" s="9" t="inlineStr"/>
      <c r="F10895" s="9" t="inlineStr"/>
    </row>
    <row r="10896" ht="11.5" customHeight="1">
      <c r="A10896" s="9" t="inlineStr"/>
      <c r="B10896" s="9" t="inlineStr">
        <is>
          <t>wastage)</t>
        </is>
      </c>
      <c r="C10896" s="9" t="inlineStr">
        <is>
          <t>metre</t>
        </is>
      </c>
      <c r="D10896" s="9" t="inlineStr">
        <is>
          <t>18.00</t>
        </is>
      </c>
      <c r="E10896" s="9" t="inlineStr">
        <is>
          <t>86.00</t>
        </is>
      </c>
      <c r="F10896" s="9" t="inlineStr">
        <is>
          <t>1548.00</t>
        </is>
      </c>
    </row>
    <row r="10897" ht="11.5" customHeight="1">
      <c r="A10897" s="9" t="inlineStr">
        <is>
          <t>7390</t>
        </is>
      </c>
      <c r="B10897" s="9" t="inlineStr">
        <is>
          <t>EPDM Gasket for uPVC door i/c 5%</t>
        </is>
      </c>
      <c r="C10897" s="9" t="inlineStr"/>
      <c r="D10897" s="9" t="inlineStr"/>
      <c r="E10897" s="9" t="inlineStr"/>
      <c r="F10897" s="9" t="inlineStr"/>
    </row>
    <row r="10898" ht="11.5" customHeight="1">
      <c r="A10898" s="9" t="inlineStr"/>
      <c r="B10898" s="9" t="inlineStr">
        <is>
          <t>wastage</t>
        </is>
      </c>
      <c r="C10898" s="9" t="inlineStr">
        <is>
          <t>metre</t>
        </is>
      </c>
      <c r="D10898" s="9" t="inlineStr">
        <is>
          <t>36.64</t>
        </is>
      </c>
      <c r="E10898" s="9" t="inlineStr">
        <is>
          <t>19.00</t>
        </is>
      </c>
      <c r="F10898" s="9" t="inlineStr">
        <is>
          <t>696.16</t>
        </is>
      </c>
    </row>
    <row r="10899" ht="11.5" customHeight="1">
      <c r="A10899" s="9" t="inlineStr">
        <is>
          <t>8773</t>
        </is>
      </c>
      <c r="B10899" s="9" t="inlineStr">
        <is>
          <t>Wool pile/ weather pile strip for uPVC</t>
        </is>
      </c>
      <c r="C10899" s="9" t="inlineStr"/>
      <c r="D10899" s="9" t="inlineStr"/>
      <c r="E10899" s="9" t="inlineStr"/>
      <c r="F10899" s="9" t="inlineStr"/>
    </row>
    <row r="10900" ht="11.5" customHeight="1">
      <c r="A10900" s="9" t="inlineStr"/>
      <c r="B10900" s="9" t="inlineStr">
        <is>
          <t>sliding door i/c 5% wastage</t>
        </is>
      </c>
      <c r="C10900" s="9" t="inlineStr">
        <is>
          <t>metre</t>
        </is>
      </c>
      <c r="D10900" s="9" t="inlineStr">
        <is>
          <t>44.14</t>
        </is>
      </c>
      <c r="E10900" s="9" t="inlineStr">
        <is>
          <t>20.00</t>
        </is>
      </c>
      <c r="F10900" s="9" t="inlineStr">
        <is>
          <t>882.80</t>
        </is>
      </c>
    </row>
    <row r="10901" ht="11.5" customHeight="1">
      <c r="A10901" s="9" t="inlineStr">
        <is>
          <t>3995</t>
        </is>
      </c>
      <c r="B10901" s="9" t="inlineStr">
        <is>
          <t>G.I fasteners 100 x 8 mm</t>
        </is>
      </c>
      <c r="C10901" s="9" t="inlineStr">
        <is>
          <t>each</t>
        </is>
      </c>
      <c r="D10901" s="9" t="inlineStr">
        <is>
          <t>18.00</t>
        </is>
      </c>
      <c r="E10901" s="9" t="inlineStr">
        <is>
          <t>14.00</t>
        </is>
      </c>
      <c r="F10901" s="9" t="inlineStr">
        <is>
          <t>252.00</t>
        </is>
      </c>
    </row>
    <row r="10902" ht="11.5" customHeight="1">
      <c r="A10902" s="9" t="inlineStr">
        <is>
          <t>8119</t>
        </is>
      </c>
      <c r="B10902" s="9" t="inlineStr">
        <is>
          <t>Zinc alloy (white powder coated)</t>
        </is>
      </c>
      <c r="C10902" s="9" t="inlineStr"/>
      <c r="D10902" s="9" t="inlineStr"/>
      <c r="E10902" s="9" t="inlineStr"/>
      <c r="F10902" s="9" t="inlineStr"/>
    </row>
    <row r="10903" ht="11.5" customHeight="1">
      <c r="A10903" s="9" t="inlineStr"/>
      <c r="B10903" s="9" t="inlineStr">
        <is>
          <t>handles with key along with zinc plated</t>
        </is>
      </c>
      <c r="C10903" s="9" t="inlineStr"/>
      <c r="D10903" s="9" t="inlineStr"/>
      <c r="E10903" s="9" t="inlineStr"/>
      <c r="F10903" s="9" t="inlineStr"/>
    </row>
    <row r="10904" ht="11.5" customHeight="1">
      <c r="A10904" s="9" t="inlineStr"/>
      <c r="B10904" s="9" t="inlineStr">
        <is>
          <t>mild steel multi point locking having</t>
        </is>
      </c>
      <c r="C10904" s="9" t="inlineStr"/>
      <c r="D10904" s="9" t="inlineStr"/>
      <c r="E10904" s="9" t="inlineStr"/>
      <c r="F10904" s="9" t="inlineStr"/>
    </row>
    <row r="10905" ht="11.5" customHeight="1">
      <c r="A10905" s="9" t="inlineStr"/>
      <c r="B10905" s="9" t="inlineStr">
        <is>
          <t>transmission gear with keeps for uPVC</t>
        </is>
      </c>
      <c r="C10905" s="9" t="inlineStr"/>
      <c r="D10905" s="9" t="inlineStr"/>
      <c r="E10905" s="9" t="inlineStr"/>
      <c r="F10905" s="9" t="inlineStr"/>
    </row>
    <row r="10906" ht="11.5" customHeight="1">
      <c r="A10906" s="9" t="inlineStr"/>
      <c r="B10906" s="9" t="inlineStr">
        <is>
          <t>sliding door</t>
        </is>
      </c>
      <c r="C10906" s="9" t="inlineStr">
        <is>
          <t>each set</t>
        </is>
      </c>
      <c r="D10906" s="9" t="inlineStr">
        <is>
          <t>2.00</t>
        </is>
      </c>
      <c r="E10906" s="9" t="inlineStr">
        <is>
          <t>1150.00</t>
        </is>
      </c>
      <c r="F10906" s="9" t="inlineStr">
        <is>
          <t>2300.00</t>
        </is>
      </c>
    </row>
    <row r="10907" ht="11.5" customHeight="1">
      <c r="A10907" s="9" t="inlineStr">
        <is>
          <t>8749</t>
        </is>
      </c>
      <c r="B10907" s="9" t="inlineStr">
        <is>
          <t>Zinc alloy (white powder coated) touch</t>
        </is>
      </c>
      <c r="C10907" s="9" t="inlineStr"/>
      <c r="D10907" s="9" t="inlineStr"/>
      <c r="E10907" s="9" t="inlineStr"/>
      <c r="F10907" s="9" t="inlineStr"/>
    </row>
    <row r="10908" ht="11.5" customHeight="1">
      <c r="A10908" s="9" t="inlineStr"/>
      <c r="B10908" s="9" t="inlineStr">
        <is>
          <t>lock with hook for wire mesh shutter</t>
        </is>
      </c>
      <c r="C10908" s="9" t="inlineStr">
        <is>
          <t>each</t>
        </is>
      </c>
      <c r="D10908" s="9" t="inlineStr">
        <is>
          <t>1.00</t>
        </is>
      </c>
      <c r="E10908" s="9" t="inlineStr">
        <is>
          <t>120.00</t>
        </is>
      </c>
      <c r="F10908" s="9" t="inlineStr">
        <is>
          <t>120.00</t>
        </is>
      </c>
    </row>
    <row r="10909" ht="11.5" customHeight="1">
      <c r="A10909" s="9" t="inlineStr">
        <is>
          <t>8753</t>
        </is>
      </c>
      <c r="B10909" s="9" t="inlineStr">
        <is>
          <t>Stainless Steel (SS - 304) with</t>
        </is>
      </c>
      <c r="C10909" s="9" t="inlineStr"/>
      <c r="D10909" s="9" t="inlineStr"/>
      <c r="E10909" s="9" t="inlineStr"/>
      <c r="F10909" s="9" t="inlineStr"/>
    </row>
    <row r="10910" ht="11.5" customHeight="1">
      <c r="A10910" s="9" t="inlineStr"/>
      <c r="B10910" s="9" t="inlineStr">
        <is>
          <t>adjustable double nylon roller (weight</t>
        </is>
      </c>
      <c r="C10910" s="9" t="inlineStr"/>
      <c r="D10910" s="9" t="inlineStr"/>
      <c r="E10910" s="9" t="inlineStr"/>
      <c r="F10910" s="9" t="inlineStr"/>
    </row>
    <row r="10911" ht="11.5" customHeight="1">
      <c r="A10911" s="9" t="inlineStr"/>
      <c r="B10911" s="9" t="inlineStr">
        <is>
          <t>bearing capacity to be 120 Kg) for</t>
        </is>
      </c>
      <c r="C10911" s="9" t="inlineStr"/>
      <c r="D10911" s="9" t="inlineStr"/>
      <c r="E10911" s="9" t="inlineStr"/>
      <c r="F10911" s="9" t="inlineStr"/>
    </row>
    <row r="10912" ht="11.5" customHeight="1">
      <c r="A10912" s="9" t="inlineStr"/>
      <c r="B10912" s="9" t="inlineStr">
        <is>
          <t>uPVC sliding door</t>
        </is>
      </c>
      <c r="C10912" s="9" t="inlineStr">
        <is>
          <t>each</t>
        </is>
      </c>
      <c r="D10912" s="9" t="inlineStr">
        <is>
          <t>6.00</t>
        </is>
      </c>
      <c r="E10912" s="9" t="inlineStr">
        <is>
          <t>95.00</t>
        </is>
      </c>
      <c r="F10912" s="9" t="inlineStr">
        <is>
          <t>570.00</t>
        </is>
      </c>
    </row>
    <row r="10913" ht="11.5" customHeight="1">
      <c r="A10913" s="9" t="inlineStr">
        <is>
          <t>9999</t>
        </is>
      </c>
      <c r="B10913" s="9" t="inlineStr">
        <is>
          <t>Sundries, plastic packers, plastic</t>
        </is>
      </c>
      <c r="C10913" s="9" t="inlineStr"/>
      <c r="D10913" s="9" t="inlineStr"/>
      <c r="E10913" s="9" t="inlineStr"/>
      <c r="F10913" s="9" t="inlineStr"/>
    </row>
    <row r="10914" ht="11.5" customHeight="1">
      <c r="A10914" s="9" t="inlineStr"/>
      <c r="B10914" s="9" t="inlineStr">
        <is>
          <t>caps, SS screws and carriage of</t>
        </is>
      </c>
      <c r="C10914" s="9" t="inlineStr"/>
      <c r="D10914" s="9" t="inlineStr"/>
      <c r="E10914" s="9" t="inlineStr"/>
      <c r="F10914" s="9" t="inlineStr"/>
    </row>
    <row r="10915" ht="11.5" customHeight="1">
      <c r="A10915" s="9" t="inlineStr"/>
      <c r="B10915" s="9" t="inlineStr">
        <is>
          <t>material</t>
        </is>
      </c>
      <c r="C10915" s="9" t="inlineStr">
        <is>
          <t>L.S.</t>
        </is>
      </c>
      <c r="D10915" s="9" t="inlineStr">
        <is>
          <t>170.00</t>
        </is>
      </c>
      <c r="E10915" s="9" t="inlineStr">
        <is>
          <t>2.00</t>
        </is>
      </c>
      <c r="F10915" s="9" t="inlineStr">
        <is>
          <t>340.00</t>
        </is>
      </c>
    </row>
    <row r="10916" ht="11.5" customHeight="1">
      <c r="A10916" s="9" t="inlineStr"/>
      <c r="B10916" s="9" t="inlineStr">
        <is>
          <t>LABOUR</t>
        </is>
      </c>
      <c r="C10916" s="9" t="inlineStr"/>
      <c r="D10916" s="9" t="inlineStr"/>
      <c r="E10916" s="9" t="inlineStr"/>
      <c r="F10916" s="9" t="inlineStr"/>
    </row>
    <row r="10917" ht="11.5" customHeight="1">
      <c r="A10917" s="9" t="inlineStr">
        <is>
          <t>0162</t>
        </is>
      </c>
      <c r="B10917" s="9" t="inlineStr">
        <is>
          <t>Labour for fabrication of uPVC</t>
        </is>
      </c>
      <c r="C10917" s="9" t="inlineStr"/>
      <c r="D10917" s="9" t="inlineStr"/>
      <c r="E10917" s="9" t="inlineStr"/>
      <c r="F10917" s="9" t="inlineStr"/>
    </row>
    <row r="10918" ht="11.5" customHeight="1">
      <c r="A10918" s="9" t="inlineStr"/>
      <c r="B10918" s="9" t="inlineStr">
        <is>
          <t>extruded sliding doors including drilling</t>
        </is>
      </c>
      <c r="C10918" s="9" t="inlineStr"/>
      <c r="D10918" s="9" t="inlineStr"/>
      <c r="E10918" s="9" t="inlineStr"/>
      <c r="F10918" s="9" t="inlineStr"/>
    </row>
    <row r="10919" ht="11.5" customHeight="1">
      <c r="A10919" s="9" t="inlineStr"/>
      <c r="B10919" s="9" t="inlineStr">
        <is>
          <t>holes, fixing of fittings &amp; hardwares,</t>
        </is>
      </c>
      <c r="C10919" s="9" t="inlineStr"/>
      <c r="D10919" s="9" t="inlineStr"/>
      <c r="E10919" s="9" t="inlineStr"/>
      <c r="F10919" s="9" t="inlineStr"/>
    </row>
    <row r="10920" ht="11.5" customHeight="1">
      <c r="A10920" s="9" t="inlineStr"/>
      <c r="B10920" s="9" t="inlineStr">
        <is>
          <t>hire charges of drill machine and</t>
        </is>
      </c>
      <c r="C10920" s="9" t="inlineStr"/>
      <c r="D10920" s="9" t="inlineStr"/>
      <c r="E10920" s="9" t="inlineStr"/>
      <c r="F10920" s="9" t="inlineStr"/>
    </row>
    <row r="10921" ht="11.5" customHeight="1">
      <c r="A10921" s="9" t="inlineStr"/>
      <c r="B10921" s="9" t="inlineStr">
        <is>
          <t>electricity charges etc.</t>
        </is>
      </c>
      <c r="C10921" s="9" t="inlineStr">
        <is>
          <t>sqm</t>
        </is>
      </c>
      <c r="D10921" s="9" t="inlineStr">
        <is>
          <t>4.20</t>
        </is>
      </c>
      <c r="E10921" s="9" t="inlineStr">
        <is>
          <t>485.00</t>
        </is>
      </c>
      <c r="F10921" s="9" t="inlineStr">
        <is>
          <t>2037.00</t>
        </is>
      </c>
    </row>
    <row r="10922" ht="11.5" customHeight="1">
      <c r="A10922" s="9" t="inlineStr">
        <is>
          <t>0163</t>
        </is>
      </c>
      <c r="B10922" s="9" t="inlineStr">
        <is>
          <t>Labour for installation of uPVC</t>
        </is>
      </c>
      <c r="C10922" s="9" t="inlineStr"/>
      <c r="D10922" s="9" t="inlineStr"/>
      <c r="E10922" s="9" t="inlineStr"/>
      <c r="F10922" s="9" t="inlineStr"/>
    </row>
    <row r="10923" ht="11.5" customHeight="1">
      <c r="A10923" s="9" t="inlineStr"/>
      <c r="B10923" s="9" t="inlineStr">
        <is>
          <t>extruded sliding doors including</t>
        </is>
      </c>
      <c r="C10923" s="9" t="inlineStr"/>
      <c r="D10923" s="9" t="inlineStr"/>
      <c r="E10923" s="9" t="inlineStr"/>
      <c r="F10923" s="9" t="inlineStr"/>
    </row>
    <row r="10924" ht="11.5" customHeight="1">
      <c r="A10924" s="9" t="inlineStr"/>
      <c r="B10924" s="9" t="inlineStr">
        <is>
          <t>scaffolding</t>
        </is>
      </c>
      <c r="C10924" s="9" t="inlineStr">
        <is>
          <t>sqm</t>
        </is>
      </c>
      <c r="D10924" s="9" t="inlineStr">
        <is>
          <t>4.20</t>
        </is>
      </c>
      <c r="E10924" s="9" t="inlineStr">
        <is>
          <t>430.00</t>
        </is>
      </c>
      <c r="F10924" s="9" t="inlineStr">
        <is>
          <t>1806.00</t>
        </is>
      </c>
    </row>
    <row r="10925" ht="11.5" customHeight="1">
      <c r="A10925" s="9" t="inlineStr"/>
      <c r="B10925" s="9" t="inlineStr">
        <is>
          <t>TOTAL</t>
        </is>
      </c>
      <c r="C10925" s="9" t="inlineStr"/>
      <c r="D10925" s="9" t="inlineStr"/>
      <c r="E10925" s="9" t="inlineStr"/>
      <c r="F10925" s="9" t="inlineStr">
        <is>
          <t>24405.57 W</t>
        </is>
      </c>
    </row>
    <row r="10926" ht="11.5" customHeight="1">
      <c r="A10926" s="9" t="inlineStr"/>
      <c r="B10926" s="9" t="inlineStr">
        <is>
          <t>Add 1 % Water charges on "W"</t>
        </is>
      </c>
      <c r="C10926" s="9" t="inlineStr"/>
      <c r="D10926" s="9" t="inlineStr"/>
      <c r="E10926" s="9" t="inlineStr"/>
      <c r="F10926" s="9" t="inlineStr">
        <is>
          <t>244.06</t>
        </is>
      </c>
    </row>
    <row r="10927" ht="11.5" customHeight="1">
      <c r="A10927" s="9" t="inlineStr"/>
      <c r="B10927" s="9" t="inlineStr">
        <is>
          <t>TOTAL</t>
        </is>
      </c>
      <c r="C10927" s="9" t="inlineStr"/>
      <c r="D10927" s="9" t="inlineStr"/>
      <c r="E10927" s="9" t="inlineStr"/>
      <c r="F10927" s="9" t="inlineStr">
        <is>
          <t>24649.63 X</t>
        </is>
      </c>
    </row>
    <row r="10928" ht="11.5" customHeight="1">
      <c r="A10928" s="9" t="inlineStr"/>
      <c r="B10928" s="9" t="inlineStr">
        <is>
          <t>Add GST on "X" (multiplying factor</t>
        </is>
      </c>
      <c r="C10928" s="9" t="inlineStr"/>
      <c r="D10928" s="9" t="inlineStr"/>
      <c r="E10928" s="9" t="inlineStr"/>
      <c r="F10928" s="9" t="inlineStr"/>
    </row>
    <row r="10929" ht="11.5" customHeight="1">
      <c r="A10929" s="9" t="inlineStr"/>
      <c r="B10929" s="9" t="inlineStr">
        <is>
          <t>0.1405)</t>
        </is>
      </c>
      <c r="C10929" s="9" t="inlineStr"/>
      <c r="D10929" s="9" t="inlineStr"/>
      <c r="E10929" s="9" t="inlineStr"/>
      <c r="F10929" s="9" t="inlineStr">
        <is>
          <t>3463.27</t>
        </is>
      </c>
    </row>
    <row r="10930" ht="11.5" customHeight="1">
      <c r="A10930" s="9" t="inlineStr"/>
      <c r="B10930" s="9" t="inlineStr">
        <is>
          <t>TOTAL</t>
        </is>
      </c>
      <c r="C10930" s="9" t="inlineStr"/>
      <c r="D10930" s="9" t="inlineStr"/>
      <c r="E10930" s="9" t="inlineStr"/>
      <c r="F10930" s="9" t="inlineStr">
        <is>
          <t>28112.90 Y</t>
        </is>
      </c>
    </row>
    <row r="10931" ht="11.5" customHeight="1">
      <c r="A10931" s="9" t="inlineStr"/>
      <c r="B10931" s="9" t="inlineStr">
        <is>
          <t>Add 15% CPOH on "Y"</t>
        </is>
      </c>
      <c r="C10931" s="9" t="inlineStr"/>
      <c r="D10931" s="9" t="inlineStr"/>
      <c r="E10931" s="9" t="inlineStr"/>
      <c r="F10931" s="9" t="inlineStr">
        <is>
          <t>4216.93</t>
        </is>
      </c>
    </row>
    <row r="10932" ht="11.5" customHeight="1">
      <c r="A10932" s="9" t="inlineStr"/>
      <c r="B10932" s="9" t="inlineStr">
        <is>
          <t>TOTAL</t>
        </is>
      </c>
      <c r="C10932" s="9" t="inlineStr"/>
      <c r="D10932" s="9" t="inlineStr"/>
      <c r="E10932" s="9" t="inlineStr"/>
      <c r="F10932" s="9" t="inlineStr">
        <is>
          <t>32329.83 Z</t>
        </is>
      </c>
    </row>
    <row r="10933" ht="11.5" customHeight="1">
      <c r="A10933" s="9" t="inlineStr"/>
      <c r="B10933" s="9" t="inlineStr">
        <is>
          <t>Add Cess @ 1% on "Z"</t>
        </is>
      </c>
      <c r="C10933" s="9" t="inlineStr"/>
      <c r="D10933" s="9" t="inlineStr"/>
      <c r="E10933" s="9" t="inlineStr"/>
      <c r="F10933" s="9" t="inlineStr">
        <is>
          <t>323.30</t>
        </is>
      </c>
    </row>
    <row r="10935" ht="23" customHeight="1">
      <c r="A10935" s="9" t="inlineStr">
        <is>
          <t>9.148</t>
        </is>
      </c>
      <c r="B10935" s="9" t="inlineStr">
        <is>
          <t>Providing and fixing stainless steel</t>
        </is>
      </c>
      <c r="C10935" s="9" t="inlineStr">
        <is>
          <t>(SS-304</t>
        </is>
      </c>
      <c r="D10935" s="9" t="inlineStr">
        <is>
          <t>grade) friction</t>
        </is>
      </c>
      <c r="E10935" s="9" t="inlineStr">
        <is>
          <t>hinges</t>
        </is>
      </c>
      <c r="F10935" s="9" t="inlineStr">
        <is>
          <t>to the side/</t>
        </is>
      </c>
    </row>
    <row r="10936" ht="11.5" customHeight="1">
      <c r="A10936" s="9" t="inlineStr"/>
      <c r="B10936" s="9" t="inlineStr">
        <is>
          <t>top hung uPVC windows, of approved</t>
        </is>
      </c>
      <c r="C10936" s="9" t="inlineStr">
        <is>
          <t>quality,</t>
        </is>
      </c>
      <c r="D10936" s="9" t="inlineStr">
        <is>
          <t>with</t>
        </is>
      </c>
      <c r="E10936" s="9" t="inlineStr">
        <is>
          <t>necessary</t>
        </is>
      </c>
      <c r="F10936" s="9" t="inlineStr">
        <is>
          <t>stainless steel</t>
        </is>
      </c>
    </row>
    <row r="10937" ht="23" customHeight="1">
      <c r="A10937" s="9" t="inlineStr"/>
      <c r="B10937" s="9" t="inlineStr">
        <is>
          <t>screws etc. as per direction of</t>
        </is>
      </c>
      <c r="C10937" s="9" t="inlineStr">
        <is>
          <t>Engineer-in-charge.</t>
        </is>
      </c>
      <c r="D10937" s="9" t="inlineStr"/>
      <c r="E10937" s="9" t="inlineStr"/>
      <c r="F10937" s="9" t="inlineStr"/>
    </row>
    <row r="10938" ht="11.5" customHeight="1">
      <c r="A10938" s="9" t="inlineStr">
        <is>
          <t>9.148.1</t>
        </is>
      </c>
      <c r="B10938" s="9" t="inlineStr">
        <is>
          <t>200 x 19 x 1.9 mm</t>
        </is>
      </c>
      <c r="C10938" s="9" t="inlineStr"/>
      <c r="D10938" s="9" t="inlineStr"/>
      <c r="E10938" s="9" t="inlineStr"/>
      <c r="F10938" s="9" t="inlineStr"/>
    </row>
    <row r="10939" ht="11.5" customHeight="1">
      <c r="A10939" s="10" t="inlineStr">
        <is>
          <t>Code</t>
        </is>
      </c>
      <c r="B10939" s="10" t="inlineStr">
        <is>
          <t>Description</t>
        </is>
      </c>
      <c r="C10939" s="10" t="inlineStr">
        <is>
          <t>Unit</t>
        </is>
      </c>
      <c r="D10939" s="10" t="inlineStr">
        <is>
          <t>Quantity</t>
        </is>
      </c>
      <c r="E10939" s="10" t="inlineStr">
        <is>
          <t>Rate</t>
        </is>
      </c>
      <c r="F10939" s="10" t="inlineStr">
        <is>
          <t>Amount</t>
        </is>
      </c>
    </row>
    <row r="10940" ht="11.5" customHeight="1">
      <c r="A10940" s="9" t="inlineStr"/>
      <c r="B10940" s="9" t="inlineStr">
        <is>
          <t>Details of cost for 10 Nos</t>
        </is>
      </c>
      <c r="C10940" s="9" t="inlineStr"/>
      <c r="D10940" s="9" t="inlineStr"/>
      <c r="E10940" s="9" t="inlineStr"/>
      <c r="F10940" s="9" t="inlineStr"/>
    </row>
    <row r="10941" ht="11.5" customHeight="1">
      <c r="A10941" s="9" t="inlineStr"/>
      <c r="B10941" s="9" t="inlineStr">
        <is>
          <t>MATERIAL</t>
        </is>
      </c>
      <c r="C10941" s="9" t="inlineStr"/>
      <c r="D10941" s="9" t="inlineStr"/>
      <c r="E10941" s="9" t="inlineStr"/>
      <c r="F10941" s="9" t="inlineStr"/>
    </row>
    <row r="10942" ht="11.5" customHeight="1">
      <c r="A10942" s="9" t="inlineStr">
        <is>
          <t>8755</t>
        </is>
      </c>
      <c r="B10942" s="9" t="inlineStr">
        <is>
          <t>Stainless steel friction hinge of size</t>
        </is>
      </c>
      <c r="C10942" s="9" t="inlineStr"/>
      <c r="D10942" s="9" t="inlineStr"/>
      <c r="E10942" s="9" t="inlineStr"/>
      <c r="F10942" s="9" t="inlineStr"/>
    </row>
    <row r="10943" ht="11.5" customHeight="1">
      <c r="A10943" s="9" t="inlineStr"/>
      <c r="B10943" s="9" t="inlineStr">
        <is>
          <t>200 mm x 19 x 1.9 mm for uPVC</t>
        </is>
      </c>
      <c r="C10943" s="9" t="inlineStr"/>
      <c r="D10943" s="9" t="inlineStr"/>
      <c r="E10943" s="9" t="inlineStr"/>
      <c r="F10943" s="9" t="inlineStr"/>
    </row>
    <row r="10944" ht="11.5" customHeight="1">
      <c r="A10944" s="9" t="inlineStr"/>
      <c r="B10944" s="9" t="inlineStr">
        <is>
          <t>windows</t>
        </is>
      </c>
      <c r="C10944" s="9" t="inlineStr">
        <is>
          <t>each</t>
        </is>
      </c>
      <c r="D10944" s="9" t="inlineStr">
        <is>
          <t>10.00</t>
        </is>
      </c>
      <c r="E10944" s="9" t="inlineStr">
        <is>
          <t>205.00</t>
        </is>
      </c>
      <c r="F10944" s="9" t="inlineStr">
        <is>
          <t>2050.00</t>
        </is>
      </c>
    </row>
    <row r="10945" ht="11.5" customHeight="1">
      <c r="A10945" s="9" t="inlineStr">
        <is>
          <t>8647</t>
        </is>
      </c>
      <c r="B10945" s="9" t="inlineStr">
        <is>
          <t>Stainless steel screws 30mm x4mm.</t>
        </is>
      </c>
      <c r="C10945" s="9" t="inlineStr">
        <is>
          <t>100 Nos</t>
        </is>
      </c>
      <c r="D10945" s="9" t="inlineStr">
        <is>
          <t>0.40</t>
        </is>
      </c>
      <c r="E10945" s="9" t="inlineStr">
        <is>
          <t>32.00</t>
        </is>
      </c>
      <c r="F10945" s="9" t="inlineStr">
        <is>
          <t>12.80</t>
        </is>
      </c>
    </row>
    <row r="10946" ht="11.5" customHeight="1">
      <c r="A10946" s="9" t="inlineStr">
        <is>
          <t>9977</t>
        </is>
      </c>
      <c r="B10946" s="9" t="inlineStr">
        <is>
          <t>Carriage of materials</t>
        </is>
      </c>
      <c r="C10946" s="9" t="inlineStr">
        <is>
          <t>L.S.</t>
        </is>
      </c>
      <c r="D10946" s="9" t="inlineStr">
        <is>
          <t>2.73</t>
        </is>
      </c>
      <c r="E10946" s="9" t="inlineStr">
        <is>
          <t>2.00</t>
        </is>
      </c>
      <c r="F10946" s="9" t="inlineStr">
        <is>
          <t>5.46</t>
        </is>
      </c>
    </row>
    <row r="10947" ht="11.5" customHeight="1">
      <c r="A10947" s="9" t="inlineStr"/>
      <c r="B10947" s="9" t="inlineStr">
        <is>
          <t>LABOUR</t>
        </is>
      </c>
      <c r="C10947" s="9" t="inlineStr"/>
      <c r="D10947" s="9" t="inlineStr"/>
      <c r="E10947" s="9" t="inlineStr"/>
      <c r="F10947" s="9" t="inlineStr"/>
    </row>
    <row r="10948" ht="11.5" customHeight="1">
      <c r="A10948" s="9" t="inlineStr">
        <is>
          <t>0112</t>
        </is>
      </c>
      <c r="B10948" s="9" t="inlineStr">
        <is>
          <t>Carpenter 2nd class</t>
        </is>
      </c>
      <c r="C10948" s="9" t="inlineStr">
        <is>
          <t>day</t>
        </is>
      </c>
      <c r="D10948" s="9" t="inlineStr">
        <is>
          <t>0.14</t>
        </is>
      </c>
      <c r="E10948" s="9" t="inlineStr">
        <is>
          <t>679.00</t>
        </is>
      </c>
      <c r="F10948" s="9" t="inlineStr">
        <is>
          <t>95.06</t>
        </is>
      </c>
    </row>
    <row r="10949" ht="11.5" customHeight="1">
      <c r="A10949" s="9" t="inlineStr">
        <is>
          <t>0114</t>
        </is>
      </c>
      <c r="B10949" s="9" t="inlineStr">
        <is>
          <t>Beldar</t>
        </is>
      </c>
      <c r="C10949" s="9" t="inlineStr">
        <is>
          <t>day</t>
        </is>
      </c>
      <c r="D10949" s="9" t="inlineStr">
        <is>
          <t>0.14</t>
        </is>
      </c>
      <c r="E10949" s="9" t="inlineStr">
        <is>
          <t>558.00</t>
        </is>
      </c>
      <c r="F10949" s="9" t="inlineStr">
        <is>
          <t>78.12</t>
        </is>
      </c>
    </row>
    <row r="10950" ht="11.5" customHeight="1">
      <c r="A10950" s="9" t="inlineStr"/>
      <c r="B10950" s="9" t="inlineStr">
        <is>
          <t>TOTAL</t>
        </is>
      </c>
      <c r="C10950" s="9" t="inlineStr"/>
      <c r="D10950" s="9" t="inlineStr"/>
      <c r="E10950" s="9" t="inlineStr"/>
      <c r="F10950" s="9" t="inlineStr">
        <is>
          <t>2241.44 W</t>
        </is>
      </c>
    </row>
    <row r="10951" ht="11.5" customHeight="1">
      <c r="A10951" s="9" t="inlineStr"/>
      <c r="B10951" s="9" t="inlineStr">
        <is>
          <t>Add 1 % Water charges on "W"</t>
        </is>
      </c>
      <c r="C10951" s="9" t="inlineStr"/>
      <c r="D10951" s="9" t="inlineStr"/>
      <c r="E10951" s="9" t="inlineStr"/>
      <c r="F10951" s="9" t="inlineStr">
        <is>
          <t>22.41</t>
        </is>
      </c>
    </row>
    <row r="10952" ht="11.5" customHeight="1">
      <c r="A10952" s="9" t="inlineStr"/>
      <c r="B10952" s="9" t="inlineStr">
        <is>
          <t>TOTAL</t>
        </is>
      </c>
      <c r="C10952" s="9" t="inlineStr"/>
      <c r="D10952" s="9" t="inlineStr"/>
      <c r="E10952" s="9" t="inlineStr"/>
      <c r="F10952" s="9" t="inlineStr">
        <is>
          <t>2263.85 X</t>
        </is>
      </c>
    </row>
    <row r="10953" ht="11.5" customHeight="1">
      <c r="A10953" s="9" t="inlineStr"/>
      <c r="B10953" s="9" t="inlineStr">
        <is>
          <t>Add GST on "X" (multiplying factor</t>
        </is>
      </c>
      <c r="C10953" s="9" t="inlineStr"/>
      <c r="D10953" s="9" t="inlineStr"/>
      <c r="E10953" s="9" t="inlineStr"/>
      <c r="F10953" s="9" t="inlineStr"/>
    </row>
    <row r="10954" ht="11.5" customHeight="1">
      <c r="A10954" s="9" t="inlineStr"/>
      <c r="B10954" s="9" t="inlineStr">
        <is>
          <t>0.1405)</t>
        </is>
      </c>
      <c r="C10954" s="9" t="inlineStr"/>
      <c r="D10954" s="9" t="inlineStr"/>
      <c r="E10954" s="9" t="inlineStr"/>
      <c r="F10954" s="9" t="inlineStr">
        <is>
          <t>318.07</t>
        </is>
      </c>
    </row>
    <row r="10955" ht="11.5" customHeight="1">
      <c r="A10955" s="9" t="inlineStr"/>
      <c r="B10955" s="9" t="inlineStr">
        <is>
          <t>TOTAL</t>
        </is>
      </c>
      <c r="C10955" s="9" t="inlineStr"/>
      <c r="D10955" s="9" t="inlineStr"/>
      <c r="E10955" s="9" t="inlineStr"/>
      <c r="F10955" s="9" t="inlineStr">
        <is>
          <t>2581.93 Y</t>
        </is>
      </c>
    </row>
    <row r="10956" ht="11.5" customHeight="1">
      <c r="A10956" s="9" t="inlineStr"/>
      <c r="B10956" s="9" t="inlineStr">
        <is>
          <t>Add 15% CPOH on "Y"</t>
        </is>
      </c>
      <c r="C10956" s="9" t="inlineStr"/>
      <c r="D10956" s="9" t="inlineStr"/>
      <c r="E10956" s="9" t="inlineStr"/>
      <c r="F10956" s="9" t="inlineStr">
        <is>
          <t>387.29</t>
        </is>
      </c>
    </row>
    <row r="10957" ht="11.5" customHeight="1">
      <c r="A10957" s="9" t="inlineStr"/>
      <c r="B10957" s="9" t="inlineStr">
        <is>
          <t>TOTAL</t>
        </is>
      </c>
      <c r="C10957" s="9" t="inlineStr"/>
      <c r="D10957" s="9" t="inlineStr"/>
      <c r="E10957" s="9" t="inlineStr"/>
      <c r="F10957" s="9" t="inlineStr">
        <is>
          <t>2969.21 Z</t>
        </is>
      </c>
    </row>
    <row r="10958" ht="11.5" customHeight="1">
      <c r="A10958" s="9" t="inlineStr"/>
      <c r="B10958" s="9" t="inlineStr">
        <is>
          <t>Add Cess @ 1% on "Z"</t>
        </is>
      </c>
      <c r="C10958" s="9" t="inlineStr"/>
      <c r="D10958" s="9" t="inlineStr"/>
      <c r="E10958" s="9" t="inlineStr"/>
      <c r="F10958" s="9" t="inlineStr">
        <is>
          <t>29.69</t>
        </is>
      </c>
    </row>
    <row r="10959" ht="11.5" customHeight="1">
      <c r="A10959" s="9" t="inlineStr"/>
      <c r="B10959" s="9" t="inlineStr">
        <is>
          <t>Cost of 10 Nos</t>
        </is>
      </c>
      <c r="C10959" s="9" t="inlineStr"/>
      <c r="D10959" s="9" t="inlineStr"/>
      <c r="E10959" s="9" t="inlineStr"/>
      <c r="F10959" s="9" t="inlineStr">
        <is>
          <t>2998.91</t>
        </is>
      </c>
    </row>
    <row r="10960" ht="11.5" customHeight="1">
      <c r="A10960" s="9" t="inlineStr"/>
      <c r="B10960" s="9" t="inlineStr">
        <is>
          <t>Cost of 1 No</t>
        </is>
      </c>
      <c r="C10960" s="9" t="inlineStr"/>
      <c r="D10960" s="9" t="inlineStr"/>
      <c r="E10960" s="9" t="inlineStr"/>
      <c r="F10960" s="9" t="inlineStr">
        <is>
          <t>299.89</t>
        </is>
      </c>
    </row>
    <row r="10961" ht="11.5" customHeight="1">
      <c r="A10961" s="9" t="inlineStr"/>
      <c r="B10961" s="9" t="inlineStr">
        <is>
          <t>Say</t>
        </is>
      </c>
      <c r="C10961" s="9" t="inlineStr"/>
      <c r="D10961" s="9" t="inlineStr"/>
      <c r="E10961" s="9" t="inlineStr"/>
      <c r="F10961" s="9" t="inlineStr">
        <is>
          <t>299.90</t>
        </is>
      </c>
    </row>
    <row r="10962" ht="11.5" customHeight="1">
      <c r="A10962" s="9" t="inlineStr">
        <is>
          <t>9.148.2</t>
        </is>
      </c>
      <c r="B10962" s="9" t="inlineStr">
        <is>
          <t>250 x 19 x 1.9 mm</t>
        </is>
      </c>
      <c r="C10962" s="9" t="inlineStr"/>
      <c r="D10962" s="9" t="inlineStr"/>
      <c r="E10962" s="9" t="inlineStr"/>
      <c r="F10962" s="9" t="inlineStr"/>
    </row>
    <row r="10963" ht="11.5" customHeight="1">
      <c r="A10963" s="10" t="inlineStr">
        <is>
          <t>Code</t>
        </is>
      </c>
      <c r="B10963" s="10" t="inlineStr">
        <is>
          <t>Description</t>
        </is>
      </c>
      <c r="C10963" s="10" t="inlineStr">
        <is>
          <t>Unit</t>
        </is>
      </c>
      <c r="D10963" s="10" t="inlineStr">
        <is>
          <t>Quantity</t>
        </is>
      </c>
      <c r="E10963" s="10" t="inlineStr">
        <is>
          <t>Rate</t>
        </is>
      </c>
      <c r="F10963" s="10" t="inlineStr">
        <is>
          <t>Amount</t>
        </is>
      </c>
    </row>
    <row r="10964" ht="11.5" customHeight="1">
      <c r="A10964" s="9" t="inlineStr"/>
      <c r="B10964" s="9" t="inlineStr">
        <is>
          <t>Details of cost for 10 Nos</t>
        </is>
      </c>
      <c r="C10964" s="9" t="inlineStr"/>
      <c r="D10964" s="9" t="inlineStr"/>
      <c r="E10964" s="9" t="inlineStr"/>
      <c r="F10964" s="9" t="inlineStr"/>
    </row>
    <row r="10965" ht="11.5" customHeight="1">
      <c r="A10965" s="9" t="inlineStr"/>
      <c r="B10965" s="9" t="inlineStr">
        <is>
          <t>MATERIAL</t>
        </is>
      </c>
      <c r="C10965" s="9" t="inlineStr"/>
      <c r="D10965" s="9" t="inlineStr"/>
      <c r="E10965" s="9" t="inlineStr"/>
      <c r="F10965" s="9" t="inlineStr"/>
    </row>
    <row r="10966" ht="11.5" customHeight="1">
      <c r="A10966" s="9" t="inlineStr">
        <is>
          <t>8756</t>
        </is>
      </c>
      <c r="B10966" s="9" t="inlineStr">
        <is>
          <t>Stainless steel friction hinge of size</t>
        </is>
      </c>
      <c r="C10966" s="9" t="inlineStr"/>
      <c r="D10966" s="9" t="inlineStr"/>
      <c r="E10966" s="9" t="inlineStr"/>
      <c r="F10966" s="9" t="inlineStr"/>
    </row>
    <row r="10967" ht="11.5" customHeight="1">
      <c r="A10967" s="9" t="inlineStr"/>
      <c r="B10967" s="9" t="inlineStr">
        <is>
          <t>250 mm x 19 x 1.9 mm for uPVC</t>
        </is>
      </c>
      <c r="C10967" s="9" t="inlineStr"/>
      <c r="D10967" s="9" t="inlineStr"/>
      <c r="E10967" s="9" t="inlineStr"/>
      <c r="F10967" s="9" t="inlineStr"/>
    </row>
    <row r="10968" ht="11.5" customHeight="1">
      <c r="A10968" s="9" t="inlineStr"/>
      <c r="B10968" s="9" t="inlineStr">
        <is>
          <t>windows</t>
        </is>
      </c>
      <c r="C10968" s="9" t="inlineStr">
        <is>
          <t>each</t>
        </is>
      </c>
      <c r="D10968" s="9" t="inlineStr">
        <is>
          <t>10.00</t>
        </is>
      </c>
      <c r="E10968" s="9" t="inlineStr">
        <is>
          <t>230.00</t>
        </is>
      </c>
      <c r="F10968" s="9" t="inlineStr">
        <is>
          <t>2300.00</t>
        </is>
      </c>
    </row>
    <row r="10969" ht="11.5" customHeight="1">
      <c r="A10969" s="9" t="inlineStr">
        <is>
          <t>8647</t>
        </is>
      </c>
      <c r="B10969" s="9" t="inlineStr">
        <is>
          <t>Stainless steel screws 30mm x4mm.</t>
        </is>
      </c>
      <c r="C10969" s="9" t="inlineStr">
        <is>
          <t>100 Nos</t>
        </is>
      </c>
      <c r="D10969" s="9" t="inlineStr">
        <is>
          <t>0.40</t>
        </is>
      </c>
      <c r="E10969" s="9" t="inlineStr">
        <is>
          <t>32.00</t>
        </is>
      </c>
      <c r="F10969" s="9" t="inlineStr">
        <is>
          <t>12.80</t>
        </is>
      </c>
    </row>
    <row r="10970" ht="11.5" customHeight="1">
      <c r="A10970" s="9" t="inlineStr">
        <is>
          <t>9977</t>
        </is>
      </c>
      <c r="B10970" s="9" t="inlineStr">
        <is>
          <t>Carriage of materials</t>
        </is>
      </c>
      <c r="C10970" s="9" t="inlineStr">
        <is>
          <t>L.S.</t>
        </is>
      </c>
      <c r="D10970" s="9" t="inlineStr">
        <is>
          <t>2.73</t>
        </is>
      </c>
      <c r="E10970" s="9" t="inlineStr">
        <is>
          <t>2.00</t>
        </is>
      </c>
      <c r="F10970" s="9" t="inlineStr">
        <is>
          <t>5.46</t>
        </is>
      </c>
    </row>
    <row r="10971" ht="11.5" customHeight="1">
      <c r="A10971" s="9" t="inlineStr"/>
      <c r="B10971" s="9" t="inlineStr">
        <is>
          <t>LABOUR</t>
        </is>
      </c>
      <c r="C10971" s="9" t="inlineStr"/>
      <c r="D10971" s="9" t="inlineStr"/>
      <c r="E10971" s="9" t="inlineStr"/>
      <c r="F10971" s="9" t="inlineStr"/>
    </row>
    <row r="10972" ht="11.5" customHeight="1">
      <c r="A10972" s="9" t="inlineStr">
        <is>
          <t>0112</t>
        </is>
      </c>
      <c r="B10972" s="9" t="inlineStr">
        <is>
          <t>Carpenter 2nd class</t>
        </is>
      </c>
      <c r="C10972" s="9" t="inlineStr">
        <is>
          <t>day</t>
        </is>
      </c>
      <c r="D10972" s="9" t="inlineStr">
        <is>
          <t>0.14</t>
        </is>
      </c>
      <c r="E10972" s="9" t="inlineStr">
        <is>
          <t>679.00</t>
        </is>
      </c>
      <c r="F10972" s="9" t="inlineStr">
        <is>
          <t>95.06</t>
        </is>
      </c>
    </row>
    <row r="10973" ht="11.5" customHeight="1">
      <c r="A10973" s="9" t="inlineStr">
        <is>
          <t>0114</t>
        </is>
      </c>
      <c r="B10973" s="9" t="inlineStr">
        <is>
          <t>Beldar</t>
        </is>
      </c>
      <c r="C10973" s="9" t="inlineStr">
        <is>
          <t>day</t>
        </is>
      </c>
      <c r="D10973" s="9" t="inlineStr">
        <is>
          <t>0.14</t>
        </is>
      </c>
      <c r="E10973" s="9" t="inlineStr">
        <is>
          <t>558.00</t>
        </is>
      </c>
      <c r="F10973" s="9" t="inlineStr">
        <is>
          <t>78.12</t>
        </is>
      </c>
    </row>
    <row r="10974" ht="11.5" customHeight="1">
      <c r="A10974" s="9" t="inlineStr"/>
      <c r="B10974" s="9" t="inlineStr">
        <is>
          <t>TOTAL</t>
        </is>
      </c>
      <c r="C10974" s="9" t="inlineStr"/>
      <c r="D10974" s="9" t="inlineStr"/>
      <c r="E10974" s="9" t="inlineStr"/>
      <c r="F10974" s="9" t="inlineStr">
        <is>
          <t>2491.44 W</t>
        </is>
      </c>
    </row>
    <row r="10975" ht="11.5" customHeight="1">
      <c r="A10975" s="9" t="inlineStr"/>
      <c r="B10975" s="9" t="inlineStr">
        <is>
          <t>Add 1 % Water charges on "W"</t>
        </is>
      </c>
      <c r="C10975" s="9" t="inlineStr"/>
      <c r="D10975" s="9" t="inlineStr"/>
      <c r="E10975" s="9" t="inlineStr"/>
      <c r="F10975" s="9" t="inlineStr">
        <is>
          <t>24.91</t>
        </is>
      </c>
    </row>
    <row r="10976" ht="11.5" customHeight="1">
      <c r="A10976" s="9" t="inlineStr"/>
      <c r="B10976" s="9" t="inlineStr">
        <is>
          <t>TOTAL</t>
        </is>
      </c>
      <c r="C10976" s="9" t="inlineStr"/>
      <c r="D10976" s="9" t="inlineStr"/>
      <c r="E10976" s="9" t="inlineStr"/>
      <c r="F10976" s="9" t="inlineStr">
        <is>
          <t>2516.35 X</t>
        </is>
      </c>
    </row>
    <row r="10977" ht="11.5" customHeight="1">
      <c r="A10977" s="9" t="inlineStr"/>
      <c r="B10977" s="9" t="inlineStr">
        <is>
          <t>Add GST on "X" (multiplying factor</t>
        </is>
      </c>
      <c r="C10977" s="9" t="inlineStr"/>
      <c r="D10977" s="9" t="inlineStr"/>
      <c r="E10977" s="9" t="inlineStr"/>
      <c r="F10977" s="9" t="inlineStr"/>
    </row>
    <row r="10978" ht="11.5" customHeight="1">
      <c r="A10978" s="9" t="inlineStr"/>
      <c r="B10978" s="9" t="inlineStr">
        <is>
          <t>0.1405)</t>
        </is>
      </c>
      <c r="C10978" s="9" t="inlineStr"/>
      <c r="D10978" s="9" t="inlineStr"/>
      <c r="E10978" s="9" t="inlineStr"/>
      <c r="F10978" s="9" t="inlineStr">
        <is>
          <t>353.55</t>
        </is>
      </c>
    </row>
    <row r="10979" ht="11.5" customHeight="1">
      <c r="A10979" s="9" t="inlineStr"/>
      <c r="B10979" s="9" t="inlineStr">
        <is>
          <t>TOTAL</t>
        </is>
      </c>
      <c r="C10979" s="9" t="inlineStr"/>
      <c r="D10979" s="9" t="inlineStr"/>
      <c r="E10979" s="9" t="inlineStr"/>
      <c r="F10979" s="9" t="inlineStr">
        <is>
          <t>2869.90 Y</t>
        </is>
      </c>
    </row>
    <row r="10980" ht="11.5" customHeight="1">
      <c r="A10980" s="9" t="inlineStr"/>
      <c r="B10980" s="9" t="inlineStr">
        <is>
          <t>Add 15% CPOH on "Y"</t>
        </is>
      </c>
      <c r="C10980" s="9" t="inlineStr"/>
      <c r="D10980" s="9" t="inlineStr"/>
      <c r="E10980" s="9" t="inlineStr"/>
      <c r="F10980" s="9" t="inlineStr">
        <is>
          <t>430.49</t>
        </is>
      </c>
    </row>
    <row r="10981" ht="11.5" customHeight="1">
      <c r="A10981" s="9" t="inlineStr"/>
      <c r="B10981" s="9" t="inlineStr">
        <is>
          <t>TOTAL</t>
        </is>
      </c>
      <c r="C10981" s="9" t="inlineStr"/>
      <c r="D10981" s="9" t="inlineStr"/>
      <c r="E10981" s="9" t="inlineStr"/>
      <c r="F10981" s="9" t="inlineStr">
        <is>
          <t>3300.39 Z</t>
        </is>
      </c>
    </row>
    <row r="10982" ht="11.5" customHeight="1">
      <c r="A10982" s="9" t="inlineStr"/>
      <c r="B10982" s="9" t="inlineStr">
        <is>
          <t>Add Cess @ 1% on "Z"</t>
        </is>
      </c>
      <c r="C10982" s="9" t="inlineStr"/>
      <c r="D10982" s="9" t="inlineStr"/>
      <c r="E10982" s="9" t="inlineStr"/>
      <c r="F10982" s="9" t="inlineStr">
        <is>
          <t>33.00</t>
        </is>
      </c>
    </row>
    <row r="10983" ht="11.5" customHeight="1">
      <c r="A10983" s="9" t="inlineStr"/>
      <c r="B10983" s="9" t="inlineStr">
        <is>
          <t>Cost of 10 Nos</t>
        </is>
      </c>
      <c r="C10983" s="9" t="inlineStr"/>
      <c r="D10983" s="9" t="inlineStr"/>
      <c r="E10983" s="9" t="inlineStr"/>
      <c r="F10983" s="9" t="inlineStr">
        <is>
          <t>3333.39</t>
        </is>
      </c>
    </row>
    <row r="10985" ht="11.5" customHeight="1">
      <c r="A10985" s="9" t="inlineStr">
        <is>
          <t>9.148.3</t>
        </is>
      </c>
      <c r="B10985" s="9" t="inlineStr">
        <is>
          <t>300 x 19 x 1.9 mm</t>
        </is>
      </c>
      <c r="C10985" s="9" t="inlineStr"/>
      <c r="D10985" s="9" t="inlineStr"/>
      <c r="E10985" s="9" t="inlineStr"/>
      <c r="F10985" s="9" t="inlineStr"/>
    </row>
    <row r="10986" ht="11.5" customHeight="1">
      <c r="A10986" s="10" t="inlineStr">
        <is>
          <t>Code</t>
        </is>
      </c>
      <c r="B10986" s="10" t="inlineStr">
        <is>
          <t>Description</t>
        </is>
      </c>
      <c r="C10986" s="10" t="inlineStr">
        <is>
          <t>Unit</t>
        </is>
      </c>
      <c r="D10986" s="10" t="inlineStr">
        <is>
          <t>Quantity</t>
        </is>
      </c>
      <c r="E10986" s="10" t="inlineStr">
        <is>
          <t>Rate</t>
        </is>
      </c>
      <c r="F10986" s="10" t="inlineStr">
        <is>
          <t>Amount</t>
        </is>
      </c>
    </row>
    <row r="10987" ht="11.5" customHeight="1">
      <c r="A10987" s="9" t="inlineStr"/>
      <c r="B10987" s="9" t="inlineStr">
        <is>
          <t>Details of cost for 10 Nos</t>
        </is>
      </c>
      <c r="C10987" s="9" t="inlineStr"/>
      <c r="D10987" s="9" t="inlineStr"/>
      <c r="E10987" s="9" t="inlineStr"/>
      <c r="F10987" s="9" t="inlineStr"/>
    </row>
    <row r="10988" ht="11.5" customHeight="1">
      <c r="A10988" s="9" t="inlineStr"/>
      <c r="B10988" s="9" t="inlineStr">
        <is>
          <t>MATERIAL</t>
        </is>
      </c>
      <c r="C10988" s="9" t="inlineStr"/>
      <c r="D10988" s="9" t="inlineStr"/>
      <c r="E10988" s="9" t="inlineStr"/>
      <c r="F10988" s="9" t="inlineStr"/>
    </row>
    <row r="10989" ht="11.5" customHeight="1">
      <c r="A10989" s="9" t="inlineStr">
        <is>
          <t>8757</t>
        </is>
      </c>
      <c r="B10989" s="9" t="inlineStr">
        <is>
          <t>Stainless steel friction hinge of size</t>
        </is>
      </c>
      <c r="C10989" s="9" t="inlineStr"/>
      <c r="D10989" s="9" t="inlineStr"/>
      <c r="E10989" s="9" t="inlineStr"/>
      <c r="F10989" s="9" t="inlineStr"/>
    </row>
    <row r="10990" ht="11.5" customHeight="1">
      <c r="A10990" s="9" t="inlineStr"/>
      <c r="B10990" s="9" t="inlineStr">
        <is>
          <t>300 mm x 19 x 1.9 mm for uPVC</t>
        </is>
      </c>
      <c r="C10990" s="9" t="inlineStr"/>
      <c r="D10990" s="9" t="inlineStr"/>
      <c r="E10990" s="9" t="inlineStr"/>
      <c r="F10990" s="9" t="inlineStr"/>
    </row>
    <row r="10991" ht="11.5" customHeight="1">
      <c r="A10991" s="9" t="inlineStr"/>
      <c r="B10991" s="9" t="inlineStr">
        <is>
          <t>windows</t>
        </is>
      </c>
      <c r="C10991" s="9" t="inlineStr">
        <is>
          <t>each</t>
        </is>
      </c>
      <c r="D10991" s="9" t="inlineStr">
        <is>
          <t>10.00</t>
        </is>
      </c>
      <c r="E10991" s="9" t="inlineStr">
        <is>
          <t>245.00</t>
        </is>
      </c>
      <c r="F10991" s="9" t="inlineStr">
        <is>
          <t>2450.00</t>
        </is>
      </c>
    </row>
    <row r="10992" ht="11.5" customHeight="1">
      <c r="A10992" s="9" t="inlineStr">
        <is>
          <t>8647</t>
        </is>
      </c>
      <c r="B10992" s="9" t="inlineStr">
        <is>
          <t>Stainless steel screws 30mm x4mm.</t>
        </is>
      </c>
      <c r="C10992" s="9" t="inlineStr">
        <is>
          <t>100 Nos</t>
        </is>
      </c>
      <c r="D10992" s="9" t="inlineStr">
        <is>
          <t>0.40</t>
        </is>
      </c>
      <c r="E10992" s="9" t="inlineStr">
        <is>
          <t>32.00</t>
        </is>
      </c>
      <c r="F10992" s="9" t="inlineStr">
        <is>
          <t>12.80</t>
        </is>
      </c>
    </row>
    <row r="10993" ht="11.5" customHeight="1">
      <c r="A10993" s="9" t="inlineStr">
        <is>
          <t>9977</t>
        </is>
      </c>
      <c r="B10993" s="9" t="inlineStr">
        <is>
          <t>Carriage of materials</t>
        </is>
      </c>
      <c r="C10993" s="9" t="inlineStr">
        <is>
          <t>L.S.</t>
        </is>
      </c>
      <c r="D10993" s="9" t="inlineStr">
        <is>
          <t>2.73</t>
        </is>
      </c>
      <c r="E10993" s="9" t="inlineStr">
        <is>
          <t>2.00</t>
        </is>
      </c>
      <c r="F10993" s="9" t="inlineStr">
        <is>
          <t>5.46</t>
        </is>
      </c>
    </row>
    <row r="10994" ht="11.5" customHeight="1">
      <c r="A10994" s="9" t="inlineStr"/>
      <c r="B10994" s="9" t="inlineStr">
        <is>
          <t>LABOUR</t>
        </is>
      </c>
      <c r="C10994" s="9" t="inlineStr"/>
      <c r="D10994" s="9" t="inlineStr"/>
      <c r="E10994" s="9" t="inlineStr"/>
      <c r="F10994" s="9" t="inlineStr"/>
    </row>
    <row r="10995" ht="11.5" customHeight="1">
      <c r="A10995" s="9" t="inlineStr">
        <is>
          <t>0112</t>
        </is>
      </c>
      <c r="B10995" s="9" t="inlineStr">
        <is>
          <t>Carpenter 2nd class</t>
        </is>
      </c>
      <c r="C10995" s="9" t="inlineStr">
        <is>
          <t>day</t>
        </is>
      </c>
      <c r="D10995" s="9" t="inlineStr">
        <is>
          <t>0.14</t>
        </is>
      </c>
      <c r="E10995" s="9" t="inlineStr">
        <is>
          <t>679.00</t>
        </is>
      </c>
      <c r="F10995" s="9" t="inlineStr">
        <is>
          <t>95.06</t>
        </is>
      </c>
    </row>
    <row r="10996" ht="11.5" customHeight="1">
      <c r="A10996" s="9" t="inlineStr">
        <is>
          <t>0114</t>
        </is>
      </c>
      <c r="B10996" s="9" t="inlineStr">
        <is>
          <t>Beldar</t>
        </is>
      </c>
      <c r="C10996" s="9" t="inlineStr">
        <is>
          <t>day</t>
        </is>
      </c>
      <c r="D10996" s="9" t="inlineStr">
        <is>
          <t>0.14</t>
        </is>
      </c>
      <c r="E10996" s="9" t="inlineStr">
        <is>
          <t>558.00</t>
        </is>
      </c>
      <c r="F10996" s="9" t="inlineStr">
        <is>
          <t>78.12</t>
        </is>
      </c>
    </row>
    <row r="10997" ht="11.5" customHeight="1">
      <c r="A10997" s="9" t="inlineStr"/>
      <c r="B10997" s="9" t="inlineStr">
        <is>
          <t>TOTAL</t>
        </is>
      </c>
      <c r="C10997" s="9" t="inlineStr"/>
      <c r="D10997" s="9" t="inlineStr"/>
      <c r="E10997" s="9" t="inlineStr"/>
      <c r="F10997" s="9" t="inlineStr">
        <is>
          <t>2641.44 W</t>
        </is>
      </c>
    </row>
    <row r="10998" ht="11.5" customHeight="1">
      <c r="A10998" s="9" t="inlineStr"/>
      <c r="B10998" s="9" t="inlineStr">
        <is>
          <t>Add 1 % Water charges on "W"</t>
        </is>
      </c>
      <c r="C10998" s="9" t="inlineStr"/>
      <c r="D10998" s="9" t="inlineStr"/>
      <c r="E10998" s="9" t="inlineStr"/>
      <c r="F10998" s="9" t="inlineStr">
        <is>
          <t>26.41</t>
        </is>
      </c>
    </row>
    <row r="10999" ht="11.5" customHeight="1">
      <c r="A10999" s="9" t="inlineStr"/>
      <c r="B10999" s="9" t="inlineStr">
        <is>
          <t>TOTAL</t>
        </is>
      </c>
      <c r="C10999" s="9" t="inlineStr"/>
      <c r="D10999" s="9" t="inlineStr"/>
      <c r="E10999" s="9" t="inlineStr"/>
      <c r="F10999" s="9" t="inlineStr">
        <is>
          <t>2667.85 X</t>
        </is>
      </c>
    </row>
    <row r="11000" ht="11.5" customHeight="1">
      <c r="A11000" s="9" t="inlineStr"/>
      <c r="B11000" s="9" t="inlineStr">
        <is>
          <t>Add GST on "X" (multiplying factor</t>
        </is>
      </c>
      <c r="C11000" s="9" t="inlineStr"/>
      <c r="D11000" s="9" t="inlineStr"/>
      <c r="E11000" s="9" t="inlineStr"/>
      <c r="F11000" s="9" t="inlineStr"/>
    </row>
    <row r="11001" ht="11.5" customHeight="1">
      <c r="A11001" s="9" t="inlineStr"/>
      <c r="B11001" s="9" t="inlineStr">
        <is>
          <t>0.1405)</t>
        </is>
      </c>
      <c r="C11001" s="9" t="inlineStr"/>
      <c r="D11001" s="9" t="inlineStr"/>
      <c r="E11001" s="9" t="inlineStr"/>
      <c r="F11001" s="9" t="inlineStr">
        <is>
          <t>374.83</t>
        </is>
      </c>
    </row>
    <row r="11002" ht="11.5" customHeight="1">
      <c r="A11002" s="9" t="inlineStr"/>
      <c r="B11002" s="9" t="inlineStr">
        <is>
          <t>TOTAL</t>
        </is>
      </c>
      <c r="C11002" s="9" t="inlineStr"/>
      <c r="D11002" s="9" t="inlineStr"/>
      <c r="E11002" s="9" t="inlineStr"/>
      <c r="F11002" s="9" t="inlineStr">
        <is>
          <t>3042.69 Y</t>
        </is>
      </c>
    </row>
    <row r="11003" ht="11.5" customHeight="1">
      <c r="A11003" s="9" t="inlineStr"/>
      <c r="B11003" s="9" t="inlineStr">
        <is>
          <t>Add 15% CPOH on "Y"</t>
        </is>
      </c>
      <c r="C11003" s="9" t="inlineStr"/>
      <c r="D11003" s="9" t="inlineStr"/>
      <c r="E11003" s="9" t="inlineStr"/>
      <c r="F11003" s="9" t="inlineStr">
        <is>
          <t>456.40</t>
        </is>
      </c>
    </row>
    <row r="11004" ht="11.5" customHeight="1">
      <c r="A11004" s="9" t="inlineStr"/>
      <c r="B11004" s="9" t="inlineStr">
        <is>
          <t>TOTAL</t>
        </is>
      </c>
      <c r="C11004" s="9" t="inlineStr"/>
      <c r="D11004" s="9" t="inlineStr"/>
      <c r="E11004" s="9" t="inlineStr"/>
      <c r="F11004" s="9" t="inlineStr">
        <is>
          <t>3499.09 Z</t>
        </is>
      </c>
    </row>
    <row r="11005" ht="11.5" customHeight="1">
      <c r="A11005" s="9" t="inlineStr"/>
      <c r="B11005" s="9" t="inlineStr">
        <is>
          <t>Add Cess @ 1% on "Z"</t>
        </is>
      </c>
      <c r="C11005" s="9" t="inlineStr"/>
      <c r="D11005" s="9" t="inlineStr"/>
      <c r="E11005" s="9" t="inlineStr"/>
      <c r="F11005" s="9" t="inlineStr">
        <is>
          <t>34.99</t>
        </is>
      </c>
    </row>
    <row r="11006" ht="11.5" customHeight="1">
      <c r="A11006" s="9" t="inlineStr"/>
      <c r="B11006" s="9" t="inlineStr">
        <is>
          <t>Cost of 10 Nos</t>
        </is>
      </c>
      <c r="C11006" s="9" t="inlineStr"/>
      <c r="D11006" s="9" t="inlineStr"/>
      <c r="E11006" s="9" t="inlineStr"/>
      <c r="F11006" s="9" t="inlineStr">
        <is>
          <t>3534.08</t>
        </is>
      </c>
    </row>
    <row r="11007" ht="11.5" customHeight="1">
      <c r="A11007" s="9" t="inlineStr"/>
      <c r="B11007" s="9" t="inlineStr">
        <is>
          <t>Cost of 1 No</t>
        </is>
      </c>
      <c r="C11007" s="9" t="inlineStr"/>
      <c r="D11007" s="9" t="inlineStr"/>
      <c r="E11007" s="9" t="inlineStr"/>
      <c r="F11007" s="9" t="inlineStr">
        <is>
          <t>353.41</t>
        </is>
      </c>
    </row>
    <row r="11008" ht="11.5" customHeight="1">
      <c r="A11008" s="9" t="inlineStr"/>
      <c r="B11008" s="9" t="inlineStr">
        <is>
          <t>Say</t>
        </is>
      </c>
      <c r="C11008" s="9" t="inlineStr"/>
      <c r="D11008" s="9" t="inlineStr"/>
      <c r="E11008" s="9" t="inlineStr"/>
      <c r="F11008" s="9" t="inlineStr">
        <is>
          <t>353.40</t>
        </is>
      </c>
    </row>
    <row r="11009" ht="11.5" customHeight="1">
      <c r="A11009" s="9" t="inlineStr">
        <is>
          <t>9.148.4</t>
        </is>
      </c>
      <c r="B11009" s="9" t="inlineStr">
        <is>
          <t>350 x 19 x 1.9 mm</t>
        </is>
      </c>
      <c r="C11009" s="9" t="inlineStr"/>
      <c r="D11009" s="9" t="inlineStr"/>
      <c r="E11009" s="9" t="inlineStr"/>
      <c r="F11009" s="9" t="inlineStr"/>
    </row>
    <row r="11010" ht="11.5" customHeight="1">
      <c r="A11010" s="10" t="inlineStr">
        <is>
          <t>Code</t>
        </is>
      </c>
      <c r="B11010" s="10" t="inlineStr">
        <is>
          <t>Description</t>
        </is>
      </c>
      <c r="C11010" s="10" t="inlineStr">
        <is>
          <t>Unit</t>
        </is>
      </c>
      <c r="D11010" s="10" t="inlineStr">
        <is>
          <t>Quantity</t>
        </is>
      </c>
      <c r="E11010" s="10" t="inlineStr">
        <is>
          <t>Rate</t>
        </is>
      </c>
      <c r="F11010" s="10" t="inlineStr">
        <is>
          <t>Amount</t>
        </is>
      </c>
    </row>
    <row r="11011" ht="11.5" customHeight="1">
      <c r="A11011" s="9" t="inlineStr"/>
      <c r="B11011" s="9" t="inlineStr">
        <is>
          <t>Details of cost for 10 Nos</t>
        </is>
      </c>
      <c r="C11011" s="9" t="inlineStr"/>
      <c r="D11011" s="9" t="inlineStr"/>
      <c r="E11011" s="9" t="inlineStr"/>
      <c r="F11011" s="9" t="inlineStr"/>
    </row>
    <row r="11012" ht="11.5" customHeight="1">
      <c r="A11012" s="9" t="inlineStr"/>
      <c r="B11012" s="9" t="inlineStr">
        <is>
          <t>MATERIAL</t>
        </is>
      </c>
      <c r="C11012" s="9" t="inlineStr"/>
      <c r="D11012" s="9" t="inlineStr"/>
      <c r="E11012" s="9" t="inlineStr"/>
      <c r="F11012" s="9" t="inlineStr"/>
    </row>
    <row r="11013" ht="11.5" customHeight="1">
      <c r="A11013" s="9" t="inlineStr">
        <is>
          <t>8758</t>
        </is>
      </c>
      <c r="B11013" s="9" t="inlineStr">
        <is>
          <t>Stainless steel friction hinge of size</t>
        </is>
      </c>
      <c r="C11013" s="9" t="inlineStr"/>
      <c r="D11013" s="9" t="inlineStr"/>
      <c r="E11013" s="9" t="inlineStr"/>
      <c r="F11013" s="9" t="inlineStr"/>
    </row>
    <row r="11014" ht="11.5" customHeight="1">
      <c r="A11014" s="9" t="inlineStr"/>
      <c r="B11014" s="9" t="inlineStr">
        <is>
          <t>350 mm x 19 x 1.9 mm for uPVC</t>
        </is>
      </c>
      <c r="C11014" s="9" t="inlineStr"/>
      <c r="D11014" s="9" t="inlineStr"/>
      <c r="E11014" s="9" t="inlineStr"/>
      <c r="F11014" s="9" t="inlineStr"/>
    </row>
    <row r="11015" ht="11.5" customHeight="1">
      <c r="A11015" s="9" t="inlineStr"/>
      <c r="B11015" s="9" t="inlineStr">
        <is>
          <t>windows</t>
        </is>
      </c>
      <c r="C11015" s="9" t="inlineStr">
        <is>
          <t>each</t>
        </is>
      </c>
      <c r="D11015" s="9" t="inlineStr">
        <is>
          <t>10.00</t>
        </is>
      </c>
      <c r="E11015" s="9" t="inlineStr">
        <is>
          <t>345.00</t>
        </is>
      </c>
      <c r="F11015" s="9" t="inlineStr">
        <is>
          <t>3450.00</t>
        </is>
      </c>
    </row>
    <row r="11016" ht="11.5" customHeight="1">
      <c r="A11016" s="9" t="inlineStr">
        <is>
          <t>8647</t>
        </is>
      </c>
      <c r="B11016" s="9" t="inlineStr">
        <is>
          <t>Stainless steel screws 30mm x4mm.</t>
        </is>
      </c>
      <c r="C11016" s="9" t="inlineStr">
        <is>
          <t>100 Nos</t>
        </is>
      </c>
      <c r="D11016" s="9" t="inlineStr">
        <is>
          <t>0.40</t>
        </is>
      </c>
      <c r="E11016" s="9" t="inlineStr">
        <is>
          <t>32.00</t>
        </is>
      </c>
      <c r="F11016" s="9" t="inlineStr">
        <is>
          <t>12.80</t>
        </is>
      </c>
    </row>
    <row r="11017" ht="11.5" customHeight="1">
      <c r="A11017" s="9" t="inlineStr">
        <is>
          <t>9977</t>
        </is>
      </c>
      <c r="B11017" s="9" t="inlineStr">
        <is>
          <t>Carriage of materials</t>
        </is>
      </c>
      <c r="C11017" s="9" t="inlineStr">
        <is>
          <t>L.S.</t>
        </is>
      </c>
      <c r="D11017" s="9" t="inlineStr">
        <is>
          <t>2.73</t>
        </is>
      </c>
      <c r="E11017" s="9" t="inlineStr">
        <is>
          <t>2.00</t>
        </is>
      </c>
      <c r="F11017" s="9" t="inlineStr">
        <is>
          <t>5.46</t>
        </is>
      </c>
    </row>
    <row r="11018" ht="11.5" customHeight="1">
      <c r="A11018" s="9" t="inlineStr"/>
      <c r="B11018" s="9" t="inlineStr">
        <is>
          <t>LABOUR</t>
        </is>
      </c>
      <c r="C11018" s="9" t="inlineStr"/>
      <c r="D11018" s="9" t="inlineStr"/>
      <c r="E11018" s="9" t="inlineStr"/>
      <c r="F11018" s="9" t="inlineStr"/>
    </row>
    <row r="11019" ht="11.5" customHeight="1">
      <c r="A11019" s="9" t="inlineStr">
        <is>
          <t>0112</t>
        </is>
      </c>
      <c r="B11019" s="9" t="inlineStr">
        <is>
          <t>Carpenter 2nd class</t>
        </is>
      </c>
      <c r="C11019" s="9" t="inlineStr">
        <is>
          <t>day</t>
        </is>
      </c>
      <c r="D11019" s="9" t="inlineStr">
        <is>
          <t>0.14</t>
        </is>
      </c>
      <c r="E11019" s="9" t="inlineStr">
        <is>
          <t>679.00</t>
        </is>
      </c>
      <c r="F11019" s="9" t="inlineStr">
        <is>
          <t>95.06</t>
        </is>
      </c>
    </row>
    <row r="11020" ht="11.5" customHeight="1">
      <c r="A11020" s="9" t="inlineStr">
        <is>
          <t>0114</t>
        </is>
      </c>
      <c r="B11020" s="9" t="inlineStr">
        <is>
          <t>Beldar</t>
        </is>
      </c>
      <c r="C11020" s="9" t="inlineStr">
        <is>
          <t>day</t>
        </is>
      </c>
      <c r="D11020" s="9" t="inlineStr">
        <is>
          <t>0.14</t>
        </is>
      </c>
      <c r="E11020" s="9" t="inlineStr">
        <is>
          <t>558.00</t>
        </is>
      </c>
      <c r="F11020" s="9" t="inlineStr">
        <is>
          <t>78.12</t>
        </is>
      </c>
    </row>
    <row r="11021" ht="11.5" customHeight="1">
      <c r="A11021" s="9" t="inlineStr"/>
      <c r="B11021" s="9" t="inlineStr">
        <is>
          <t>TOTAL</t>
        </is>
      </c>
      <c r="C11021" s="9" t="inlineStr"/>
      <c r="D11021" s="9" t="inlineStr"/>
      <c r="E11021" s="9" t="inlineStr"/>
      <c r="F11021" s="9" t="inlineStr">
        <is>
          <t>3641.44 W</t>
        </is>
      </c>
    </row>
    <row r="11022" ht="11.5" customHeight="1">
      <c r="A11022" s="9" t="inlineStr"/>
      <c r="B11022" s="9" t="inlineStr">
        <is>
          <t>Add 1 % Water charges on "W"</t>
        </is>
      </c>
      <c r="C11022" s="9" t="inlineStr"/>
      <c r="D11022" s="9" t="inlineStr"/>
      <c r="E11022" s="9" t="inlineStr"/>
      <c r="F11022" s="9" t="inlineStr">
        <is>
          <t>36.41</t>
        </is>
      </c>
    </row>
    <row r="11023" ht="11.5" customHeight="1">
      <c r="A11023" s="9" t="inlineStr"/>
      <c r="B11023" s="9" t="inlineStr">
        <is>
          <t>TOTAL</t>
        </is>
      </c>
      <c r="C11023" s="9" t="inlineStr"/>
      <c r="D11023" s="9" t="inlineStr"/>
      <c r="E11023" s="9" t="inlineStr"/>
      <c r="F11023" s="9" t="inlineStr">
        <is>
          <t>3677.85 X</t>
        </is>
      </c>
    </row>
    <row r="11024" ht="11.5" customHeight="1">
      <c r="A11024" s="9" t="inlineStr"/>
      <c r="B11024" s="9" t="inlineStr">
        <is>
          <t>Add GST on "X" (multiplying factor</t>
        </is>
      </c>
      <c r="C11024" s="9" t="inlineStr"/>
      <c r="D11024" s="9" t="inlineStr"/>
      <c r="E11024" s="9" t="inlineStr"/>
      <c r="F11024" s="9" t="inlineStr"/>
    </row>
    <row r="11025" ht="11.5" customHeight="1">
      <c r="A11025" s="9" t="inlineStr"/>
      <c r="B11025" s="9" t="inlineStr">
        <is>
          <t>0.1405)</t>
        </is>
      </c>
      <c r="C11025" s="9" t="inlineStr"/>
      <c r="D11025" s="9" t="inlineStr"/>
      <c r="E11025" s="9" t="inlineStr"/>
      <c r="F11025" s="9" t="inlineStr">
        <is>
          <t>516.74</t>
        </is>
      </c>
    </row>
    <row r="11026" ht="11.5" customHeight="1">
      <c r="A11026" s="9" t="inlineStr"/>
      <c r="B11026" s="9" t="inlineStr">
        <is>
          <t>TOTAL</t>
        </is>
      </c>
      <c r="C11026" s="9" t="inlineStr"/>
      <c r="D11026" s="9" t="inlineStr"/>
      <c r="E11026" s="9" t="inlineStr"/>
      <c r="F11026" s="9" t="inlineStr">
        <is>
          <t>4194.59 Y</t>
        </is>
      </c>
    </row>
    <row r="11027" ht="11.5" customHeight="1">
      <c r="A11027" s="9" t="inlineStr"/>
      <c r="B11027" s="9" t="inlineStr">
        <is>
          <t>Add 15% CPOH on "Y"</t>
        </is>
      </c>
      <c r="C11027" s="9" t="inlineStr"/>
      <c r="D11027" s="9" t="inlineStr"/>
      <c r="E11027" s="9" t="inlineStr"/>
      <c r="F11027" s="9" t="inlineStr">
        <is>
          <t>629.19</t>
        </is>
      </c>
    </row>
    <row r="11028" ht="11.5" customHeight="1">
      <c r="A11028" s="9" t="inlineStr"/>
      <c r="B11028" s="9" t="inlineStr">
        <is>
          <t>TOTAL</t>
        </is>
      </c>
      <c r="C11028" s="9" t="inlineStr"/>
      <c r="D11028" s="9" t="inlineStr"/>
      <c r="E11028" s="9" t="inlineStr"/>
      <c r="F11028" s="9" t="inlineStr">
        <is>
          <t>4823.78 Z</t>
        </is>
      </c>
    </row>
    <row r="11029" ht="11.5" customHeight="1">
      <c r="A11029" s="9" t="inlineStr"/>
      <c r="B11029" s="9" t="inlineStr">
        <is>
          <t>Add Cess @ 1% on "Z"</t>
        </is>
      </c>
      <c r="C11029" s="9" t="inlineStr"/>
      <c r="D11029" s="9" t="inlineStr"/>
      <c r="E11029" s="9" t="inlineStr"/>
      <c r="F11029" s="9" t="inlineStr">
        <is>
          <t>48.24</t>
        </is>
      </c>
    </row>
    <row r="11030" ht="11.5" customHeight="1">
      <c r="A11030" s="9" t="inlineStr"/>
      <c r="B11030" s="9" t="inlineStr">
        <is>
          <t>Cost of 10 Nos</t>
        </is>
      </c>
      <c r="C11030" s="9" t="inlineStr"/>
      <c r="D11030" s="9" t="inlineStr"/>
      <c r="E11030" s="9" t="inlineStr"/>
      <c r="F11030" s="9" t="inlineStr">
        <is>
          <t>4872.02</t>
        </is>
      </c>
    </row>
    <row r="11031" ht="11.5" customHeight="1">
      <c r="A11031" s="9" t="inlineStr"/>
      <c r="B11031" s="9" t="inlineStr">
        <is>
          <t>Cost of 1 No</t>
        </is>
      </c>
      <c r="C11031" s="9" t="inlineStr"/>
      <c r="D11031" s="9" t="inlineStr"/>
      <c r="E11031" s="9" t="inlineStr"/>
      <c r="F11031" s="9" t="inlineStr">
        <is>
          <t>487.20</t>
        </is>
      </c>
    </row>
    <row r="11032" ht="11.5" customHeight="1">
      <c r="A11032" s="9" t="inlineStr"/>
      <c r="B11032" s="9" t="inlineStr">
        <is>
          <t>Say</t>
        </is>
      </c>
      <c r="C11032" s="9" t="inlineStr"/>
      <c r="D11032" s="9" t="inlineStr"/>
      <c r="E11032" s="9" t="inlineStr"/>
      <c r="F11032" s="9" t="inlineStr">
        <is>
          <t>487.20</t>
        </is>
      </c>
    </row>
    <row r="11034" ht="11.5" customHeight="1">
      <c r="A11034" s="9" t="inlineStr">
        <is>
          <t>9.148.5</t>
        </is>
      </c>
      <c r="B11034" s="9" t="inlineStr">
        <is>
          <t>400 x 19 x 1.9 mm</t>
        </is>
      </c>
      <c r="C11034" s="9" t="inlineStr"/>
      <c r="D11034" s="9" t="inlineStr"/>
      <c r="E11034" s="9" t="inlineStr"/>
      <c r="F11034" s="9" t="inlineStr"/>
    </row>
    <row r="11035" ht="11.5" customHeight="1">
      <c r="A11035" s="10" t="inlineStr">
        <is>
          <t>Code</t>
        </is>
      </c>
      <c r="B11035" s="10" t="inlineStr">
        <is>
          <t>Description</t>
        </is>
      </c>
      <c r="C11035" s="10" t="inlineStr">
        <is>
          <t>Unit</t>
        </is>
      </c>
      <c r="D11035" s="10" t="inlineStr">
        <is>
          <t>Quantity</t>
        </is>
      </c>
      <c r="E11035" s="10" t="inlineStr">
        <is>
          <t>Rate</t>
        </is>
      </c>
      <c r="F11035" s="10" t="inlineStr">
        <is>
          <t>Amount</t>
        </is>
      </c>
    </row>
    <row r="11036" ht="11.5" customHeight="1">
      <c r="A11036" s="9" t="inlineStr"/>
      <c r="B11036" s="9" t="inlineStr">
        <is>
          <t>Details of cost for 10 Nos</t>
        </is>
      </c>
      <c r="C11036" s="9" t="inlineStr"/>
      <c r="D11036" s="9" t="inlineStr"/>
      <c r="E11036" s="9" t="inlineStr"/>
      <c r="F11036" s="9" t="inlineStr"/>
    </row>
    <row r="11037" ht="11.5" customHeight="1">
      <c r="A11037" s="9" t="inlineStr"/>
      <c r="B11037" s="9" t="inlineStr">
        <is>
          <t>MATERIAL</t>
        </is>
      </c>
      <c r="C11037" s="9" t="inlineStr"/>
      <c r="D11037" s="9" t="inlineStr"/>
      <c r="E11037" s="9" t="inlineStr"/>
      <c r="F11037" s="9" t="inlineStr"/>
    </row>
    <row r="11038" ht="11.5" customHeight="1">
      <c r="A11038" s="9" t="inlineStr">
        <is>
          <t>8759</t>
        </is>
      </c>
      <c r="B11038" s="9" t="inlineStr">
        <is>
          <t>Stainless steel friction hinge of size</t>
        </is>
      </c>
      <c r="C11038" s="9" t="inlineStr"/>
      <c r="D11038" s="9" t="inlineStr"/>
      <c r="E11038" s="9" t="inlineStr"/>
      <c r="F11038" s="9" t="inlineStr"/>
    </row>
    <row r="11039" ht="11.5" customHeight="1">
      <c r="A11039" s="9" t="inlineStr"/>
      <c r="B11039" s="9" t="inlineStr">
        <is>
          <t>400 mm x 19 x 1.9 mm for uPVC</t>
        </is>
      </c>
      <c r="C11039" s="9" t="inlineStr"/>
      <c r="D11039" s="9" t="inlineStr"/>
      <c r="E11039" s="9" t="inlineStr"/>
      <c r="F11039" s="9" t="inlineStr"/>
    </row>
    <row r="11040" ht="11.5" customHeight="1">
      <c r="A11040" s="9" t="inlineStr"/>
      <c r="B11040" s="9" t="inlineStr">
        <is>
          <t>windows</t>
        </is>
      </c>
      <c r="C11040" s="9" t="inlineStr">
        <is>
          <t>each</t>
        </is>
      </c>
      <c r="D11040" s="9" t="inlineStr">
        <is>
          <t>10.00</t>
        </is>
      </c>
      <c r="E11040" s="9" t="inlineStr">
        <is>
          <t>365.00</t>
        </is>
      </c>
      <c r="F11040" s="9" t="inlineStr">
        <is>
          <t>3650.00</t>
        </is>
      </c>
    </row>
    <row r="11041" ht="11.5" customHeight="1">
      <c r="A11041" s="9" t="inlineStr">
        <is>
          <t>8647</t>
        </is>
      </c>
      <c r="B11041" s="9" t="inlineStr">
        <is>
          <t>Stainless steal screws 30mm x4mm.</t>
        </is>
      </c>
      <c r="C11041" s="9" t="inlineStr">
        <is>
          <t>100 Nos</t>
        </is>
      </c>
      <c r="D11041" s="9" t="inlineStr">
        <is>
          <t>0.40</t>
        </is>
      </c>
      <c r="E11041" s="9" t="inlineStr">
        <is>
          <t>32.00</t>
        </is>
      </c>
      <c r="F11041" s="9" t="inlineStr">
        <is>
          <t>12.80</t>
        </is>
      </c>
    </row>
    <row r="11042" ht="11.5" customHeight="1">
      <c r="A11042" s="9" t="inlineStr">
        <is>
          <t>9977</t>
        </is>
      </c>
      <c r="B11042" s="9" t="inlineStr">
        <is>
          <t>Carriage of materials</t>
        </is>
      </c>
      <c r="C11042" s="9" t="inlineStr">
        <is>
          <t>L.S.</t>
        </is>
      </c>
      <c r="D11042" s="9" t="inlineStr">
        <is>
          <t>2.73</t>
        </is>
      </c>
      <c r="E11042" s="9" t="inlineStr">
        <is>
          <t>2.00</t>
        </is>
      </c>
      <c r="F11042" s="9" t="inlineStr">
        <is>
          <t>5.46</t>
        </is>
      </c>
    </row>
    <row r="11043" ht="11.5" customHeight="1">
      <c r="A11043" s="9" t="inlineStr"/>
      <c r="B11043" s="9" t="inlineStr">
        <is>
          <t>LABOUR</t>
        </is>
      </c>
      <c r="C11043" s="9" t="inlineStr"/>
      <c r="D11043" s="9" t="inlineStr"/>
      <c r="E11043" s="9" t="inlineStr"/>
      <c r="F11043" s="9" t="inlineStr"/>
    </row>
    <row r="11044" ht="11.5" customHeight="1">
      <c r="A11044" s="9" t="inlineStr">
        <is>
          <t>0112</t>
        </is>
      </c>
      <c r="B11044" s="9" t="inlineStr">
        <is>
          <t>Carpenter 2nd class</t>
        </is>
      </c>
      <c r="C11044" s="9" t="inlineStr">
        <is>
          <t>day</t>
        </is>
      </c>
      <c r="D11044" s="9" t="inlineStr">
        <is>
          <t>0.14</t>
        </is>
      </c>
      <c r="E11044" s="9" t="inlineStr">
        <is>
          <t>679.00</t>
        </is>
      </c>
      <c r="F11044" s="9" t="inlineStr">
        <is>
          <t>95.06</t>
        </is>
      </c>
    </row>
    <row r="11045" ht="11.5" customHeight="1">
      <c r="A11045" s="9" t="inlineStr">
        <is>
          <t>0114</t>
        </is>
      </c>
      <c r="B11045" s="9" t="inlineStr">
        <is>
          <t>Beldar</t>
        </is>
      </c>
      <c r="C11045" s="9" t="inlineStr">
        <is>
          <t>day</t>
        </is>
      </c>
      <c r="D11045" s="9" t="inlineStr">
        <is>
          <t>0.14</t>
        </is>
      </c>
      <c r="E11045" s="9" t="inlineStr">
        <is>
          <t>558.00</t>
        </is>
      </c>
      <c r="F11045" s="9" t="inlineStr">
        <is>
          <t>78.12</t>
        </is>
      </c>
    </row>
    <row r="11046" ht="11.5" customHeight="1">
      <c r="A11046" s="9" t="inlineStr"/>
      <c r="B11046" s="9" t="inlineStr">
        <is>
          <t>TOTAL</t>
        </is>
      </c>
      <c r="C11046" s="9" t="inlineStr"/>
      <c r="D11046" s="9" t="inlineStr"/>
      <c r="E11046" s="9" t="inlineStr"/>
      <c r="F11046" s="9" t="inlineStr">
        <is>
          <t>3841.44 W</t>
        </is>
      </c>
    </row>
    <row r="11047" ht="11.5" customHeight="1">
      <c r="A11047" s="9" t="inlineStr"/>
      <c r="B11047" s="9" t="inlineStr">
        <is>
          <t>Add 1 % Water charges on "W"</t>
        </is>
      </c>
      <c r="C11047" s="9" t="inlineStr"/>
      <c r="D11047" s="9" t="inlineStr"/>
      <c r="E11047" s="9" t="inlineStr"/>
      <c r="F11047" s="9" t="inlineStr">
        <is>
          <t>38.41</t>
        </is>
      </c>
    </row>
    <row r="11048" ht="11.5" customHeight="1">
      <c r="A11048" s="9" t="inlineStr"/>
      <c r="B11048" s="9" t="inlineStr">
        <is>
          <t>TOTAL</t>
        </is>
      </c>
      <c r="C11048" s="9" t="inlineStr"/>
      <c r="D11048" s="9" t="inlineStr"/>
      <c r="E11048" s="9" t="inlineStr"/>
      <c r="F11048" s="9" t="inlineStr">
        <is>
          <t>3879.85 X</t>
        </is>
      </c>
    </row>
    <row r="11049" ht="11.5" customHeight="1">
      <c r="A11049" s="9" t="inlineStr"/>
      <c r="B11049" s="9" t="inlineStr">
        <is>
          <t>Add GST on "X" (multiplying factor</t>
        </is>
      </c>
      <c r="C11049" s="9" t="inlineStr"/>
      <c r="D11049" s="9" t="inlineStr"/>
      <c r="E11049" s="9" t="inlineStr"/>
      <c r="F11049" s="9" t="inlineStr"/>
    </row>
    <row r="11050" ht="11.5" customHeight="1">
      <c r="A11050" s="9" t="inlineStr"/>
      <c r="B11050" s="9" t="inlineStr">
        <is>
          <t>0.1405)</t>
        </is>
      </c>
      <c r="C11050" s="9" t="inlineStr"/>
      <c r="D11050" s="9" t="inlineStr"/>
      <c r="E11050" s="9" t="inlineStr"/>
      <c r="F11050" s="9" t="inlineStr">
        <is>
          <t>545.12</t>
        </is>
      </c>
    </row>
    <row r="11051" ht="11.5" customHeight="1">
      <c r="A11051" s="9" t="inlineStr"/>
      <c r="B11051" s="9" t="inlineStr">
        <is>
          <t>TOTAL</t>
        </is>
      </c>
      <c r="C11051" s="9" t="inlineStr"/>
      <c r="D11051" s="9" t="inlineStr"/>
      <c r="E11051" s="9" t="inlineStr"/>
      <c r="F11051" s="9" t="inlineStr">
        <is>
          <t>4424.97 Y</t>
        </is>
      </c>
    </row>
    <row r="11052" ht="11.5" customHeight="1">
      <c r="A11052" s="9" t="inlineStr"/>
      <c r="B11052" s="9" t="inlineStr">
        <is>
          <t>Add 15% CPOH on "Y"</t>
        </is>
      </c>
      <c r="C11052" s="9" t="inlineStr"/>
      <c r="D11052" s="9" t="inlineStr"/>
      <c r="E11052" s="9" t="inlineStr"/>
      <c r="F11052" s="9" t="inlineStr">
        <is>
          <t>663.75</t>
        </is>
      </c>
    </row>
    <row r="11053" ht="11.5" customHeight="1">
      <c r="A11053" s="9" t="inlineStr"/>
      <c r="B11053" s="9" t="inlineStr">
        <is>
          <t>TOTAL</t>
        </is>
      </c>
      <c r="C11053" s="9" t="inlineStr"/>
      <c r="D11053" s="9" t="inlineStr"/>
      <c r="E11053" s="9" t="inlineStr"/>
      <c r="F11053" s="9" t="inlineStr">
        <is>
          <t>5088.72 Z</t>
        </is>
      </c>
    </row>
    <row r="11054" ht="11.5" customHeight="1">
      <c r="A11054" s="9" t="inlineStr"/>
      <c r="B11054" s="9" t="inlineStr">
        <is>
          <t>Add Cess @ 1% on "Z"</t>
        </is>
      </c>
      <c r="C11054" s="9" t="inlineStr"/>
      <c r="D11054" s="9" t="inlineStr"/>
      <c r="E11054" s="9" t="inlineStr"/>
      <c r="F11054" s="9" t="inlineStr">
        <is>
          <t>50.89</t>
        </is>
      </c>
    </row>
    <row r="11055" ht="11.5" customHeight="1">
      <c r="A11055" s="9" t="inlineStr"/>
      <c r="B11055" s="9" t="inlineStr">
        <is>
          <t>Cost of 10 Nos</t>
        </is>
      </c>
      <c r="C11055" s="9" t="inlineStr"/>
      <c r="D11055" s="9" t="inlineStr"/>
      <c r="E11055" s="9" t="inlineStr"/>
      <c r="F11055" s="9" t="inlineStr">
        <is>
          <t>5139.61</t>
        </is>
      </c>
    </row>
    <row r="11056" ht="11.5" customHeight="1">
      <c r="A11056" s="9" t="inlineStr"/>
      <c r="B11056" s="9" t="inlineStr">
        <is>
          <t>Cost of 1 No</t>
        </is>
      </c>
      <c r="C11056" s="9" t="inlineStr"/>
      <c r="D11056" s="9" t="inlineStr"/>
      <c r="E11056" s="9" t="inlineStr"/>
      <c r="F11056" s="9" t="inlineStr">
        <is>
          <t>513.96</t>
        </is>
      </c>
    </row>
    <row r="11057" ht="11.5" customHeight="1">
      <c r="A11057" s="9" t="inlineStr"/>
      <c r="B11057" s="9" t="inlineStr">
        <is>
          <t>Say</t>
        </is>
      </c>
      <c r="C11057" s="9" t="inlineStr"/>
      <c r="D11057" s="9" t="inlineStr"/>
      <c r="E11057" s="9" t="inlineStr"/>
      <c r="F11057" s="9" t="inlineStr">
        <is>
          <t>513.95</t>
        </is>
      </c>
    </row>
    <row r="11058" ht="11.5" customHeight="1">
      <c r="A11058" s="9" t="inlineStr">
        <is>
          <t>9.149</t>
        </is>
      </c>
      <c r="B11058" s="9" t="inlineStr">
        <is>
          <t>Providing and fixing casement</t>
        </is>
      </c>
      <c r="C11058" s="9" t="inlineStr">
        <is>
          <t>handle</t>
        </is>
      </c>
      <c r="D11058" s="9" t="inlineStr">
        <is>
          <t>made of zinc</t>
        </is>
      </c>
      <c r="E11058" s="9" t="inlineStr">
        <is>
          <t>alloyed</t>
        </is>
      </c>
      <c r="F11058" s="9" t="inlineStr">
        <is>
          <t>(white powder</t>
        </is>
      </c>
    </row>
    <row r="11059" ht="11.5" customHeight="1">
      <c r="A11059" s="9" t="inlineStr"/>
      <c r="B11059" s="9" t="inlineStr">
        <is>
          <t>coated) for uPVC casement window</t>
        </is>
      </c>
      <c r="C11059" s="9" t="inlineStr">
        <is>
          <t>with</t>
        </is>
      </c>
      <c r="D11059" s="9" t="inlineStr">
        <is>
          <t>necessary</t>
        </is>
      </c>
      <c r="E11059" s="9" t="inlineStr">
        <is>
          <t>screws</t>
        </is>
      </c>
      <c r="F11059" s="9" t="inlineStr">
        <is>
          <t>etc. complete.</t>
        </is>
      </c>
    </row>
    <row r="11060" ht="11.5" customHeight="1">
      <c r="A11060" s="10" t="inlineStr">
        <is>
          <t>Code</t>
        </is>
      </c>
      <c r="B11060" s="10" t="inlineStr">
        <is>
          <t>Description</t>
        </is>
      </c>
      <c r="C11060" s="10" t="inlineStr">
        <is>
          <t>Unit</t>
        </is>
      </c>
      <c r="D11060" s="10" t="inlineStr">
        <is>
          <t>Quantity</t>
        </is>
      </c>
      <c r="E11060" s="10" t="inlineStr">
        <is>
          <t>Rate</t>
        </is>
      </c>
      <c r="F11060" s="10" t="inlineStr">
        <is>
          <t>Amount</t>
        </is>
      </c>
    </row>
    <row r="11061" ht="11.5" customHeight="1">
      <c r="A11061" s="9" t="inlineStr"/>
      <c r="B11061" s="9" t="inlineStr">
        <is>
          <t>Details of cost for 10 Nos</t>
        </is>
      </c>
      <c r="C11061" s="9" t="inlineStr"/>
      <c r="D11061" s="9" t="inlineStr"/>
      <c r="E11061" s="9" t="inlineStr"/>
      <c r="F11061" s="9" t="inlineStr"/>
    </row>
    <row r="11062" ht="11.5" customHeight="1">
      <c r="A11062" s="9" t="inlineStr"/>
      <c r="B11062" s="9" t="inlineStr">
        <is>
          <t>MATERIAL</t>
        </is>
      </c>
      <c r="C11062" s="9" t="inlineStr"/>
      <c r="D11062" s="9" t="inlineStr"/>
      <c r="E11062" s="9" t="inlineStr"/>
      <c r="F11062" s="9" t="inlineStr"/>
    </row>
    <row r="11063" ht="11.5" customHeight="1">
      <c r="A11063" s="9" t="inlineStr">
        <is>
          <t>8750</t>
        </is>
      </c>
      <c r="B11063" s="9" t="inlineStr">
        <is>
          <t>Zinc alloy (white powder coated)</t>
        </is>
      </c>
      <c r="C11063" s="9" t="inlineStr"/>
      <c r="D11063" s="9" t="inlineStr"/>
      <c r="E11063" s="9" t="inlineStr"/>
      <c r="F11063" s="9" t="inlineStr"/>
    </row>
    <row r="11064" ht="11.5" customHeight="1">
      <c r="A11064" s="9" t="inlineStr"/>
      <c r="B11064" s="9" t="inlineStr">
        <is>
          <t>casement handle for uPVC windows</t>
        </is>
      </c>
      <c r="C11064" s="9" t="inlineStr">
        <is>
          <t>each</t>
        </is>
      </c>
      <c r="D11064" s="9" t="inlineStr">
        <is>
          <t>10.00</t>
        </is>
      </c>
      <c r="E11064" s="9" t="inlineStr">
        <is>
          <t>130.00</t>
        </is>
      </c>
      <c r="F11064" s="9" t="inlineStr">
        <is>
          <t>1300.00</t>
        </is>
      </c>
    </row>
    <row r="11065" ht="11.5" customHeight="1">
      <c r="A11065" s="9" t="inlineStr">
        <is>
          <t>9977</t>
        </is>
      </c>
      <c r="B11065" s="9" t="inlineStr">
        <is>
          <t>Carriage of materials</t>
        </is>
      </c>
      <c r="C11065" s="9" t="inlineStr">
        <is>
          <t>L.S.</t>
        </is>
      </c>
      <c r="D11065" s="9" t="inlineStr">
        <is>
          <t>4.42</t>
        </is>
      </c>
      <c r="E11065" s="9" t="inlineStr">
        <is>
          <t>2.00</t>
        </is>
      </c>
      <c r="F11065" s="9" t="inlineStr">
        <is>
          <t>8.84</t>
        </is>
      </c>
    </row>
    <row r="11066" ht="11.5" customHeight="1">
      <c r="A11066" s="9" t="inlineStr">
        <is>
          <t>9999</t>
        </is>
      </c>
      <c r="B11066" s="9" t="inlineStr">
        <is>
          <t>Sundries(Screws)</t>
        </is>
      </c>
      <c r="C11066" s="9" t="inlineStr">
        <is>
          <t>L.S.</t>
        </is>
      </c>
      <c r="D11066" s="9" t="inlineStr">
        <is>
          <t>3.00</t>
        </is>
      </c>
      <c r="E11066" s="9" t="inlineStr">
        <is>
          <t>2.00</t>
        </is>
      </c>
      <c r="F11066" s="9" t="inlineStr">
        <is>
          <t>6.00</t>
        </is>
      </c>
    </row>
    <row r="11067" ht="11.5" customHeight="1">
      <c r="A11067" s="9" t="inlineStr"/>
      <c r="B11067" s="9" t="inlineStr">
        <is>
          <t>LABOUR</t>
        </is>
      </c>
      <c r="C11067" s="9" t="inlineStr"/>
      <c r="D11067" s="9" t="inlineStr"/>
      <c r="E11067" s="9" t="inlineStr"/>
      <c r="F11067" s="9" t="inlineStr"/>
    </row>
    <row r="11068" ht="11.5" customHeight="1">
      <c r="A11068" s="9" t="inlineStr">
        <is>
          <t>0156</t>
        </is>
      </c>
      <c r="B11068" s="9" t="inlineStr">
        <is>
          <t>Carpenter (average)</t>
        </is>
      </c>
      <c r="C11068" s="9" t="inlineStr">
        <is>
          <t>day</t>
        </is>
      </c>
      <c r="D11068" s="9" t="inlineStr">
        <is>
          <t>0.125</t>
        </is>
      </c>
      <c r="E11068" s="9" t="inlineStr">
        <is>
          <t>709.00</t>
        </is>
      </c>
      <c r="F11068" s="9" t="inlineStr">
        <is>
          <t>88.63</t>
        </is>
      </c>
    </row>
    <row r="11069" ht="11.5" customHeight="1">
      <c r="A11069" s="9" t="inlineStr"/>
      <c r="B11069" s="9" t="inlineStr">
        <is>
          <t>TOTAL</t>
        </is>
      </c>
      <c r="C11069" s="9" t="inlineStr"/>
      <c r="D11069" s="9" t="inlineStr"/>
      <c r="E11069" s="9" t="inlineStr"/>
      <c r="F11069" s="9" t="inlineStr">
        <is>
          <t>1403.47 W</t>
        </is>
      </c>
    </row>
    <row r="11070" ht="11.5" customHeight="1">
      <c r="A11070" s="9" t="inlineStr"/>
      <c r="B11070" s="9" t="inlineStr">
        <is>
          <t>Add 1 % Water charges on "W"</t>
        </is>
      </c>
      <c r="C11070" s="9" t="inlineStr"/>
      <c r="D11070" s="9" t="inlineStr"/>
      <c r="E11070" s="9" t="inlineStr"/>
      <c r="F11070" s="9" t="inlineStr">
        <is>
          <t>14.03</t>
        </is>
      </c>
    </row>
    <row r="11071" ht="11.5" customHeight="1">
      <c r="A11071" s="9" t="inlineStr"/>
      <c r="B11071" s="9" t="inlineStr">
        <is>
          <t>TOTAL</t>
        </is>
      </c>
      <c r="C11071" s="9" t="inlineStr"/>
      <c r="D11071" s="9" t="inlineStr"/>
      <c r="E11071" s="9" t="inlineStr"/>
      <c r="F11071" s="9" t="inlineStr">
        <is>
          <t>1417.50 X</t>
        </is>
      </c>
    </row>
    <row r="11072" ht="11.5" customHeight="1">
      <c r="A11072" s="9" t="inlineStr"/>
      <c r="B11072" s="9" t="inlineStr">
        <is>
          <t>Add GST on "X" (multiplying factor</t>
        </is>
      </c>
      <c r="C11072" s="9" t="inlineStr"/>
      <c r="D11072" s="9" t="inlineStr"/>
      <c r="E11072" s="9" t="inlineStr"/>
      <c r="F11072" s="9" t="inlineStr"/>
    </row>
    <row r="11073" ht="11.5" customHeight="1">
      <c r="A11073" s="9" t="inlineStr"/>
      <c r="B11073" s="9" t="inlineStr">
        <is>
          <t>0.1405)</t>
        </is>
      </c>
      <c r="C11073" s="9" t="inlineStr"/>
      <c r="D11073" s="9" t="inlineStr"/>
      <c r="E11073" s="9" t="inlineStr"/>
      <c r="F11073" s="9" t="inlineStr">
        <is>
          <t>199.16</t>
        </is>
      </c>
    </row>
    <row r="11074" ht="11.5" customHeight="1">
      <c r="A11074" s="9" t="inlineStr"/>
      <c r="B11074" s="9" t="inlineStr">
        <is>
          <t>TOTAL</t>
        </is>
      </c>
      <c r="C11074" s="9" t="inlineStr"/>
      <c r="D11074" s="9" t="inlineStr"/>
      <c r="E11074" s="9" t="inlineStr"/>
      <c r="F11074" s="9" t="inlineStr">
        <is>
          <t>1616.66 Y</t>
        </is>
      </c>
    </row>
    <row r="11075" ht="11.5" customHeight="1">
      <c r="A11075" s="9" t="inlineStr"/>
      <c r="B11075" s="9" t="inlineStr">
        <is>
          <t>Add 15% CPOH on "Y"</t>
        </is>
      </c>
      <c r="C11075" s="9" t="inlineStr"/>
      <c r="D11075" s="9" t="inlineStr"/>
      <c r="E11075" s="9" t="inlineStr"/>
      <c r="F11075" s="9" t="inlineStr">
        <is>
          <t>242.50</t>
        </is>
      </c>
    </row>
    <row r="11076" ht="11.5" customHeight="1">
      <c r="A11076" s="9" t="inlineStr"/>
      <c r="B11076" s="9" t="inlineStr">
        <is>
          <t>TOTAL</t>
        </is>
      </c>
      <c r="C11076" s="9" t="inlineStr"/>
      <c r="D11076" s="9" t="inlineStr"/>
      <c r="E11076" s="9" t="inlineStr"/>
      <c r="F11076" s="9" t="inlineStr">
        <is>
          <t>1859.16 Z</t>
        </is>
      </c>
    </row>
    <row r="11077" ht="11.5" customHeight="1">
      <c r="A11077" s="9" t="inlineStr"/>
      <c r="B11077" s="9" t="inlineStr">
        <is>
          <t>Add Cess @ 1% on "Z"</t>
        </is>
      </c>
      <c r="C11077" s="9" t="inlineStr"/>
      <c r="D11077" s="9" t="inlineStr"/>
      <c r="E11077" s="9" t="inlineStr"/>
      <c r="F11077" s="9" t="inlineStr">
        <is>
          <t>18.59</t>
        </is>
      </c>
    </row>
    <row r="11078" ht="11.5" customHeight="1">
      <c r="A11078" s="9" t="inlineStr"/>
      <c r="B11078" s="9" t="inlineStr">
        <is>
          <t>Cost of 10 Nos</t>
        </is>
      </c>
      <c r="C11078" s="9" t="inlineStr"/>
      <c r="D11078" s="9" t="inlineStr"/>
      <c r="E11078" s="9" t="inlineStr"/>
      <c r="F11078" s="9" t="inlineStr">
        <is>
          <t>1877.75</t>
        </is>
      </c>
    </row>
    <row r="11079" ht="11.5" customHeight="1">
      <c r="A11079" s="9" t="inlineStr"/>
      <c r="B11079" s="9" t="inlineStr">
        <is>
          <t>Cost of 1 No</t>
        </is>
      </c>
      <c r="C11079" s="9" t="inlineStr"/>
      <c r="D11079" s="9" t="inlineStr"/>
      <c r="E11079" s="9" t="inlineStr"/>
      <c r="F11079" s="9" t="inlineStr">
        <is>
          <t>187.77</t>
        </is>
      </c>
    </row>
    <row r="11080" ht="11.5" customHeight="1">
      <c r="A11080" s="9" t="inlineStr"/>
      <c r="B11080" s="9" t="inlineStr">
        <is>
          <t>Say</t>
        </is>
      </c>
      <c r="C11080" s="9" t="inlineStr"/>
      <c r="D11080" s="9" t="inlineStr"/>
      <c r="E11080" s="9" t="inlineStr"/>
      <c r="F11080" s="9" t="inlineStr">
        <is>
          <t>187.75</t>
        </is>
      </c>
    </row>
    <row r="11082" ht="23" customHeight="1">
      <c r="A11082" s="9" t="inlineStr">
        <is>
          <t>9.150</t>
        </is>
      </c>
      <c r="B11082" s="9" t="inlineStr">
        <is>
          <t>Providing and fixing zinc alloyed</t>
        </is>
      </c>
      <c r="C11082" s="9" t="inlineStr">
        <is>
          <t>(white</t>
        </is>
      </c>
      <c r="D11082" s="9" t="inlineStr">
        <is>
          <t>powder coated)</t>
        </is>
      </c>
      <c r="E11082" s="9" t="inlineStr">
        <is>
          <t>touch</t>
        </is>
      </c>
      <c r="F11082" s="9" t="inlineStr">
        <is>
          <t>lock for uPVC</t>
        </is>
      </c>
    </row>
    <row r="11083" ht="11.5" customHeight="1">
      <c r="A11083" s="9" t="inlineStr"/>
      <c r="B11083" s="9" t="inlineStr">
        <is>
          <t>sliding window with necessary</t>
        </is>
      </c>
      <c r="C11083" s="9" t="inlineStr">
        <is>
          <t>screws etc.</t>
        </is>
      </c>
      <c r="D11083" s="9" t="inlineStr">
        <is>
          <t>complete.</t>
        </is>
      </c>
      <c r="E11083" s="9" t="inlineStr"/>
      <c r="F11083" s="9" t="inlineStr"/>
    </row>
    <row r="11084" ht="11.5" customHeight="1">
      <c r="A11084" s="10" t="inlineStr">
        <is>
          <t>Code</t>
        </is>
      </c>
      <c r="B11084" s="10" t="inlineStr">
        <is>
          <t>Description</t>
        </is>
      </c>
      <c r="C11084" s="10" t="inlineStr">
        <is>
          <t>Unit</t>
        </is>
      </c>
      <c r="D11084" s="10" t="inlineStr">
        <is>
          <t>Quantity</t>
        </is>
      </c>
      <c r="E11084" s="10" t="inlineStr">
        <is>
          <t>Rate</t>
        </is>
      </c>
      <c r="F11084" s="10" t="inlineStr">
        <is>
          <t>Amount</t>
        </is>
      </c>
    </row>
    <row r="11085" ht="11.5" customHeight="1">
      <c r="A11085" s="9" t="inlineStr"/>
      <c r="B11085" s="9" t="inlineStr">
        <is>
          <t>Details of cost for 10 Nos</t>
        </is>
      </c>
      <c r="C11085" s="9" t="inlineStr"/>
      <c r="D11085" s="9" t="inlineStr"/>
      <c r="E11085" s="9" t="inlineStr"/>
      <c r="F11085" s="9" t="inlineStr"/>
    </row>
    <row r="11086" ht="11.5" customHeight="1">
      <c r="A11086" s="9" t="inlineStr"/>
      <c r="B11086" s="9" t="inlineStr">
        <is>
          <t>MATERIAL</t>
        </is>
      </c>
      <c r="C11086" s="9" t="inlineStr"/>
      <c r="D11086" s="9" t="inlineStr"/>
      <c r="E11086" s="9" t="inlineStr"/>
      <c r="F11086" s="9" t="inlineStr"/>
    </row>
    <row r="11087" ht="11.5" customHeight="1">
      <c r="A11087" s="9" t="inlineStr">
        <is>
          <t>8751</t>
        </is>
      </c>
      <c r="B11087" s="9" t="inlineStr">
        <is>
          <t>Zinc alloy (white powder coated) Touch</t>
        </is>
      </c>
      <c r="C11087" s="9" t="inlineStr"/>
      <c r="D11087" s="9" t="inlineStr"/>
      <c r="E11087" s="9" t="inlineStr"/>
      <c r="F11087" s="9" t="inlineStr"/>
    </row>
    <row r="11088" ht="11.5" customHeight="1">
      <c r="A11088" s="9" t="inlineStr"/>
      <c r="B11088" s="9" t="inlineStr">
        <is>
          <t>Lock for uPVC windows</t>
        </is>
      </c>
      <c r="C11088" s="9" t="inlineStr">
        <is>
          <t>each</t>
        </is>
      </c>
      <c r="D11088" s="9" t="inlineStr">
        <is>
          <t>10.00</t>
        </is>
      </c>
      <c r="E11088" s="9" t="inlineStr">
        <is>
          <t>105.00</t>
        </is>
      </c>
      <c r="F11088" s="9" t="inlineStr">
        <is>
          <t>1050.00</t>
        </is>
      </c>
    </row>
    <row r="11089" ht="11.5" customHeight="1">
      <c r="A11089" s="9" t="inlineStr">
        <is>
          <t>9977</t>
        </is>
      </c>
      <c r="B11089" s="9" t="inlineStr">
        <is>
          <t>Carriage of materials</t>
        </is>
      </c>
      <c r="C11089" s="9" t="inlineStr">
        <is>
          <t>L.S.</t>
        </is>
      </c>
      <c r="D11089" s="9" t="inlineStr">
        <is>
          <t>4.42</t>
        </is>
      </c>
      <c r="E11089" s="9" t="inlineStr">
        <is>
          <t>2.00</t>
        </is>
      </c>
      <c r="F11089" s="9" t="inlineStr">
        <is>
          <t>8.84</t>
        </is>
      </c>
    </row>
    <row r="11090" ht="11.5" customHeight="1">
      <c r="A11090" s="9" t="inlineStr">
        <is>
          <t>9999</t>
        </is>
      </c>
      <c r="B11090" s="9" t="inlineStr">
        <is>
          <t>Sundries(Screws)</t>
        </is>
      </c>
      <c r="C11090" s="9" t="inlineStr">
        <is>
          <t>L.S.</t>
        </is>
      </c>
      <c r="D11090" s="9" t="inlineStr">
        <is>
          <t>3.00</t>
        </is>
      </c>
      <c r="E11090" s="9" t="inlineStr">
        <is>
          <t>2.00</t>
        </is>
      </c>
      <c r="F11090" s="9" t="inlineStr">
        <is>
          <t>6.00</t>
        </is>
      </c>
    </row>
    <row r="11091" ht="11.5" customHeight="1">
      <c r="A11091" s="9" t="inlineStr"/>
      <c r="B11091" s="9" t="inlineStr">
        <is>
          <t>LABOUR</t>
        </is>
      </c>
      <c r="C11091" s="9" t="inlineStr"/>
      <c r="D11091" s="9" t="inlineStr"/>
      <c r="E11091" s="9" t="inlineStr"/>
      <c r="F11091" s="9" t="inlineStr"/>
    </row>
    <row r="11092" ht="11.5" customHeight="1">
      <c r="A11092" s="9" t="inlineStr">
        <is>
          <t>0156</t>
        </is>
      </c>
      <c r="B11092" s="9" t="inlineStr">
        <is>
          <t>Carpenter (average)</t>
        </is>
      </c>
      <c r="C11092" s="9" t="inlineStr">
        <is>
          <t>day</t>
        </is>
      </c>
      <c r="D11092" s="9" t="inlineStr">
        <is>
          <t>0.125</t>
        </is>
      </c>
      <c r="E11092" s="9" t="inlineStr">
        <is>
          <t>709.00</t>
        </is>
      </c>
      <c r="F11092" s="9" t="inlineStr">
        <is>
          <t>88.63</t>
        </is>
      </c>
    </row>
    <row r="11093" ht="11.5" customHeight="1">
      <c r="A11093" s="9" t="inlineStr"/>
      <c r="B11093" s="9" t="inlineStr">
        <is>
          <t>TOTAL</t>
        </is>
      </c>
      <c r="C11093" s="9" t="inlineStr"/>
      <c r="D11093" s="9" t="inlineStr"/>
      <c r="E11093" s="9" t="inlineStr"/>
      <c r="F11093" s="9" t="inlineStr">
        <is>
          <t>1153.47 W</t>
        </is>
      </c>
    </row>
    <row r="11094" ht="11.5" customHeight="1">
      <c r="A11094" s="9" t="inlineStr"/>
      <c r="B11094" s="9" t="inlineStr">
        <is>
          <t>Add 1 % Water charges on "W"</t>
        </is>
      </c>
      <c r="C11094" s="9" t="inlineStr"/>
      <c r="D11094" s="9" t="inlineStr"/>
      <c r="E11094" s="9" t="inlineStr"/>
      <c r="F11094" s="9" t="inlineStr">
        <is>
          <t>11.53</t>
        </is>
      </c>
    </row>
    <row r="11095" ht="11.5" customHeight="1">
      <c r="A11095" s="9" t="inlineStr"/>
      <c r="B11095" s="9" t="inlineStr">
        <is>
          <t>TOTAL</t>
        </is>
      </c>
      <c r="C11095" s="9" t="inlineStr"/>
      <c r="D11095" s="9" t="inlineStr"/>
      <c r="E11095" s="9" t="inlineStr"/>
      <c r="F11095" s="9" t="inlineStr">
        <is>
          <t>1165.00 X</t>
        </is>
      </c>
    </row>
    <row r="11096" ht="11.5" customHeight="1">
      <c r="A11096" s="9" t="inlineStr"/>
      <c r="B11096" s="9" t="inlineStr">
        <is>
          <t>Add GST on "X" (multiplying factor</t>
        </is>
      </c>
      <c r="C11096" s="9" t="inlineStr"/>
      <c r="D11096" s="9" t="inlineStr"/>
      <c r="E11096" s="9" t="inlineStr"/>
      <c r="F11096" s="9" t="inlineStr"/>
    </row>
    <row r="11097" ht="11.5" customHeight="1">
      <c r="A11097" s="9" t="inlineStr"/>
      <c r="B11097" s="9" t="inlineStr">
        <is>
          <t>0.1405)</t>
        </is>
      </c>
      <c r="C11097" s="9" t="inlineStr"/>
      <c r="D11097" s="9" t="inlineStr"/>
      <c r="E11097" s="9" t="inlineStr"/>
      <c r="F11097" s="9" t="inlineStr">
        <is>
          <t>163.68</t>
        </is>
      </c>
    </row>
    <row r="11098" ht="11.5" customHeight="1">
      <c r="A11098" s="9" t="inlineStr"/>
      <c r="B11098" s="9" t="inlineStr">
        <is>
          <t>TOTAL</t>
        </is>
      </c>
      <c r="C11098" s="9" t="inlineStr"/>
      <c r="D11098" s="9" t="inlineStr"/>
      <c r="E11098" s="9" t="inlineStr"/>
      <c r="F11098" s="9" t="inlineStr">
        <is>
          <t>1328.68 Y</t>
        </is>
      </c>
    </row>
    <row r="11099" ht="11.5" customHeight="1">
      <c r="A11099" s="9" t="inlineStr"/>
      <c r="B11099" s="9" t="inlineStr">
        <is>
          <t>Add 15% CPOH on "Y"</t>
        </is>
      </c>
      <c r="C11099" s="9" t="inlineStr"/>
      <c r="D11099" s="9" t="inlineStr"/>
      <c r="E11099" s="9" t="inlineStr"/>
      <c r="F11099" s="9" t="inlineStr">
        <is>
          <t>199.30</t>
        </is>
      </c>
    </row>
    <row r="11100" ht="11.5" customHeight="1">
      <c r="A11100" s="9" t="inlineStr"/>
      <c r="B11100" s="9" t="inlineStr">
        <is>
          <t>TOTAL</t>
        </is>
      </c>
      <c r="C11100" s="9" t="inlineStr"/>
      <c r="D11100" s="9" t="inlineStr"/>
      <c r="E11100" s="9" t="inlineStr"/>
      <c r="F11100" s="9" t="inlineStr">
        <is>
          <t>1527.98 Z</t>
        </is>
      </c>
    </row>
    <row r="11101" ht="11.5" customHeight="1">
      <c r="A11101" s="9" t="inlineStr"/>
      <c r="B11101" s="9" t="inlineStr">
        <is>
          <t>Add Cess @ 1% on "Z"</t>
        </is>
      </c>
      <c r="C11101" s="9" t="inlineStr"/>
      <c r="D11101" s="9" t="inlineStr"/>
      <c r="E11101" s="9" t="inlineStr"/>
      <c r="F11101" s="9" t="inlineStr">
        <is>
          <t>15.28</t>
        </is>
      </c>
    </row>
    <row r="11102" ht="11.5" customHeight="1">
      <c r="A11102" s="9" t="inlineStr"/>
      <c r="B11102" s="9" t="inlineStr">
        <is>
          <t>Cost of 10 Nos</t>
        </is>
      </c>
      <c r="C11102" s="9" t="inlineStr"/>
      <c r="D11102" s="9" t="inlineStr"/>
      <c r="E11102" s="9" t="inlineStr"/>
      <c r="F11102" s="9" t="inlineStr">
        <is>
          <t>1543.26</t>
        </is>
      </c>
    </row>
    <row r="11103" ht="11.5" customHeight="1">
      <c r="A11103" s="9" t="inlineStr"/>
      <c r="B11103" s="9" t="inlineStr">
        <is>
          <t>Cost of 1 No</t>
        </is>
      </c>
      <c r="C11103" s="9" t="inlineStr"/>
      <c r="D11103" s="9" t="inlineStr"/>
      <c r="E11103" s="9" t="inlineStr"/>
      <c r="F11103" s="9" t="inlineStr">
        <is>
          <t>154.33</t>
        </is>
      </c>
    </row>
    <row r="11104" ht="11.5" customHeight="1">
      <c r="A11104" s="9" t="inlineStr"/>
      <c r="B11104" s="9" t="inlineStr">
        <is>
          <t>Say</t>
        </is>
      </c>
      <c r="C11104" s="9" t="inlineStr"/>
      <c r="D11104" s="9" t="inlineStr"/>
      <c r="E11104" s="9" t="inlineStr"/>
      <c r="F11104" s="9" t="inlineStr">
        <is>
          <t>154.35</t>
        </is>
      </c>
    </row>
    <row r="11105" ht="11.5" customHeight="1">
      <c r="A11105" s="9" t="inlineStr">
        <is>
          <t>9.151</t>
        </is>
      </c>
      <c r="B11105" s="9" t="inlineStr">
        <is>
          <t>Providing and fixing steel roller</t>
        </is>
      </c>
      <c r="C11105" s="9" t="inlineStr">
        <is>
          <t>for uPVC</t>
        </is>
      </c>
      <c r="D11105" s="9" t="inlineStr">
        <is>
          <t>sliding</t>
        </is>
      </c>
      <c r="E11105" s="9" t="inlineStr">
        <is>
          <t>window</t>
        </is>
      </c>
      <c r="F11105" s="9" t="inlineStr">
        <is>
          <t>with necessary</t>
        </is>
      </c>
    </row>
    <row r="11106" ht="11.5" customHeight="1">
      <c r="A11106" s="9" t="inlineStr"/>
      <c r="B11106" s="9" t="inlineStr">
        <is>
          <t>screws etc. complete.</t>
        </is>
      </c>
      <c r="C11106" s="9" t="inlineStr"/>
      <c r="D11106" s="9" t="inlineStr"/>
      <c r="E11106" s="9" t="inlineStr"/>
      <c r="F11106" s="9" t="inlineStr"/>
    </row>
    <row r="11107" ht="11.5" customHeight="1">
      <c r="A11107" s="10" t="inlineStr">
        <is>
          <t>Code</t>
        </is>
      </c>
      <c r="B11107" s="10" t="inlineStr">
        <is>
          <t>Description</t>
        </is>
      </c>
      <c r="C11107" s="10" t="inlineStr">
        <is>
          <t>Unit</t>
        </is>
      </c>
      <c r="D11107" s="10" t="inlineStr">
        <is>
          <t>Quantity</t>
        </is>
      </c>
      <c r="E11107" s="10" t="inlineStr">
        <is>
          <t>Rate</t>
        </is>
      </c>
      <c r="F11107" s="10" t="inlineStr">
        <is>
          <t>Amount</t>
        </is>
      </c>
    </row>
    <row r="11108" ht="11.5" customHeight="1">
      <c r="A11108" s="9" t="inlineStr"/>
      <c r="B11108" s="9" t="inlineStr">
        <is>
          <t>Details of cost for 10 Nos</t>
        </is>
      </c>
      <c r="C11108" s="9" t="inlineStr"/>
      <c r="D11108" s="9" t="inlineStr"/>
      <c r="E11108" s="9" t="inlineStr"/>
      <c r="F11108" s="9" t="inlineStr"/>
    </row>
    <row r="11109" ht="11.5" customHeight="1">
      <c r="A11109" s="9" t="inlineStr"/>
      <c r="B11109" s="9" t="inlineStr">
        <is>
          <t>MATERIAL</t>
        </is>
      </c>
      <c r="C11109" s="9" t="inlineStr"/>
      <c r="D11109" s="9" t="inlineStr"/>
      <c r="E11109" s="9" t="inlineStr"/>
      <c r="F11109" s="9" t="inlineStr"/>
    </row>
    <row r="11110" ht="11.5" customHeight="1">
      <c r="A11110" s="9" t="inlineStr">
        <is>
          <t>8752</t>
        </is>
      </c>
      <c r="B11110" s="9" t="inlineStr">
        <is>
          <t>Zinc alloy rollers for uPVC windows</t>
        </is>
      </c>
      <c r="C11110" s="9" t="inlineStr">
        <is>
          <t>each</t>
        </is>
      </c>
      <c r="D11110" s="9" t="inlineStr">
        <is>
          <t>10.00</t>
        </is>
      </c>
      <c r="E11110" s="9" t="inlineStr">
        <is>
          <t>56.00</t>
        </is>
      </c>
      <c r="F11110" s="9" t="inlineStr">
        <is>
          <t>560.00</t>
        </is>
      </c>
    </row>
    <row r="11111" ht="11.5" customHeight="1">
      <c r="A11111" s="9" t="inlineStr">
        <is>
          <t>9977</t>
        </is>
      </c>
      <c r="B11111" s="9" t="inlineStr">
        <is>
          <t>Carriage of materials</t>
        </is>
      </c>
      <c r="C11111" s="9" t="inlineStr">
        <is>
          <t>L.S.</t>
        </is>
      </c>
      <c r="D11111" s="9" t="inlineStr">
        <is>
          <t>4.42</t>
        </is>
      </c>
      <c r="E11111" s="9" t="inlineStr">
        <is>
          <t>2.00</t>
        </is>
      </c>
      <c r="F11111" s="9" t="inlineStr">
        <is>
          <t>8.84</t>
        </is>
      </c>
    </row>
    <row r="11112" ht="11.5" customHeight="1">
      <c r="A11112" s="9" t="inlineStr">
        <is>
          <t>9999</t>
        </is>
      </c>
      <c r="B11112" s="9" t="inlineStr">
        <is>
          <t>Sundries(Screws)</t>
        </is>
      </c>
      <c r="C11112" s="9" t="inlineStr">
        <is>
          <t>L.S.</t>
        </is>
      </c>
      <c r="D11112" s="9" t="inlineStr">
        <is>
          <t>3.00</t>
        </is>
      </c>
      <c r="E11112" s="9" t="inlineStr">
        <is>
          <t>2.00</t>
        </is>
      </c>
      <c r="F11112" s="9" t="inlineStr">
        <is>
          <t>6.00</t>
        </is>
      </c>
    </row>
    <row r="11113" ht="11.5" customHeight="1">
      <c r="A11113" s="9" t="inlineStr"/>
      <c r="B11113" s="9" t="inlineStr">
        <is>
          <t>LABOUR</t>
        </is>
      </c>
      <c r="C11113" s="9" t="inlineStr"/>
      <c r="D11113" s="9" t="inlineStr"/>
      <c r="E11113" s="9" t="inlineStr"/>
      <c r="F11113" s="9" t="inlineStr"/>
    </row>
    <row r="11114" ht="11.5" customHeight="1">
      <c r="A11114" s="9" t="inlineStr">
        <is>
          <t>0156</t>
        </is>
      </c>
      <c r="B11114" s="9" t="inlineStr">
        <is>
          <t>Carpenter (average)</t>
        </is>
      </c>
      <c r="C11114" s="9" t="inlineStr">
        <is>
          <t>day</t>
        </is>
      </c>
      <c r="D11114" s="9" t="inlineStr">
        <is>
          <t>0.125</t>
        </is>
      </c>
      <c r="E11114" s="9" t="inlineStr">
        <is>
          <t>709.00</t>
        </is>
      </c>
      <c r="F11114" s="9" t="inlineStr">
        <is>
          <t>88.63</t>
        </is>
      </c>
    </row>
    <row r="11115" ht="11.5" customHeight="1">
      <c r="A11115" s="9" t="inlineStr"/>
      <c r="B11115" s="9" t="inlineStr">
        <is>
          <t>TOTAL</t>
        </is>
      </c>
      <c r="C11115" s="9" t="inlineStr"/>
      <c r="D11115" s="9" t="inlineStr"/>
      <c r="E11115" s="9" t="inlineStr"/>
      <c r="F11115" s="9" t="inlineStr">
        <is>
          <t>663.47 W</t>
        </is>
      </c>
    </row>
    <row r="11116" ht="11.5" customHeight="1">
      <c r="A11116" s="9" t="inlineStr"/>
      <c r="B11116" s="9" t="inlineStr">
        <is>
          <t>Add 1 % Water charges on "W"</t>
        </is>
      </c>
      <c r="C11116" s="9" t="inlineStr"/>
      <c r="D11116" s="9" t="inlineStr"/>
      <c r="E11116" s="9" t="inlineStr"/>
      <c r="F11116" s="9" t="inlineStr">
        <is>
          <t>6.63</t>
        </is>
      </c>
    </row>
    <row r="11117" ht="11.5" customHeight="1">
      <c r="A11117" s="9" t="inlineStr"/>
      <c r="B11117" s="9" t="inlineStr">
        <is>
          <t>TOTAL</t>
        </is>
      </c>
      <c r="C11117" s="9" t="inlineStr"/>
      <c r="D11117" s="9" t="inlineStr"/>
      <c r="E11117" s="9" t="inlineStr"/>
      <c r="F11117" s="9" t="inlineStr">
        <is>
          <t>670.10 X</t>
        </is>
      </c>
    </row>
    <row r="11118" ht="11.5" customHeight="1">
      <c r="A11118" s="9" t="inlineStr"/>
      <c r="B11118" s="9" t="inlineStr">
        <is>
          <t>Add GST on "X" (multiplying factor</t>
        </is>
      </c>
      <c r="C11118" s="9" t="inlineStr"/>
      <c r="D11118" s="9" t="inlineStr"/>
      <c r="E11118" s="9" t="inlineStr"/>
      <c r="F11118" s="9" t="inlineStr"/>
    </row>
    <row r="11119" ht="11.5" customHeight="1">
      <c r="A11119" s="9" t="inlineStr"/>
      <c r="B11119" s="9" t="inlineStr">
        <is>
          <t>0.1405)</t>
        </is>
      </c>
      <c r="C11119" s="9" t="inlineStr"/>
      <c r="D11119" s="9" t="inlineStr"/>
      <c r="E11119" s="9" t="inlineStr"/>
      <c r="F11119" s="9" t="inlineStr">
        <is>
          <t>94.15</t>
        </is>
      </c>
    </row>
    <row r="11120" ht="11.5" customHeight="1">
      <c r="A11120" s="9" t="inlineStr"/>
      <c r="B11120" s="9" t="inlineStr">
        <is>
          <t>TOTAL</t>
        </is>
      </c>
      <c r="C11120" s="9" t="inlineStr"/>
      <c r="D11120" s="9" t="inlineStr"/>
      <c r="E11120" s="9" t="inlineStr"/>
      <c r="F11120" s="9" t="inlineStr">
        <is>
          <t>764.25 Y</t>
        </is>
      </c>
    </row>
    <row r="11121" ht="11.5" customHeight="1">
      <c r="A11121" s="9" t="inlineStr"/>
      <c r="B11121" s="9" t="inlineStr">
        <is>
          <t>Add 15% CPOH on "Y"</t>
        </is>
      </c>
      <c r="C11121" s="9" t="inlineStr"/>
      <c r="D11121" s="9" t="inlineStr"/>
      <c r="E11121" s="9" t="inlineStr"/>
      <c r="F11121" s="9" t="inlineStr">
        <is>
          <t>114.64</t>
        </is>
      </c>
    </row>
    <row r="11122" ht="11.5" customHeight="1">
      <c r="A11122" s="9" t="inlineStr"/>
      <c r="B11122" s="9" t="inlineStr">
        <is>
          <t>TOTAL</t>
        </is>
      </c>
      <c r="C11122" s="9" t="inlineStr"/>
      <c r="D11122" s="9" t="inlineStr"/>
      <c r="E11122" s="9" t="inlineStr"/>
      <c r="F11122" s="9" t="inlineStr">
        <is>
          <t>878.89 Z</t>
        </is>
      </c>
    </row>
    <row r="11123" ht="11.5" customHeight="1">
      <c r="A11123" s="9" t="inlineStr"/>
      <c r="B11123" s="9" t="inlineStr">
        <is>
          <t>Add Cess @ 1% on "Z"</t>
        </is>
      </c>
      <c r="C11123" s="9" t="inlineStr"/>
      <c r="D11123" s="9" t="inlineStr"/>
      <c r="E11123" s="9" t="inlineStr"/>
      <c r="F11123" s="9" t="inlineStr">
        <is>
          <t>8.79</t>
        </is>
      </c>
    </row>
    <row r="11124" ht="11.5" customHeight="1">
      <c r="A11124" s="9" t="inlineStr"/>
      <c r="B11124" s="9" t="inlineStr">
        <is>
          <t>Cost of 10 Nos</t>
        </is>
      </c>
      <c r="C11124" s="9" t="inlineStr"/>
      <c r="D11124" s="9" t="inlineStr"/>
      <c r="E11124" s="9" t="inlineStr"/>
      <c r="F11124" s="9" t="inlineStr">
        <is>
          <t>887.67</t>
        </is>
      </c>
    </row>
    <row r="11125" ht="11.5" customHeight="1">
      <c r="A11125" s="9" t="inlineStr"/>
      <c r="B11125" s="9" t="inlineStr">
        <is>
          <t>Cost of 1 No</t>
        </is>
      </c>
      <c r="C11125" s="9" t="inlineStr"/>
      <c r="D11125" s="9" t="inlineStr"/>
      <c r="E11125" s="9" t="inlineStr"/>
      <c r="F11125" s="9" t="inlineStr">
        <is>
          <t>88.77</t>
        </is>
      </c>
    </row>
    <row r="11126" ht="11.5" customHeight="1">
      <c r="A11126" s="9" t="inlineStr"/>
      <c r="B11126" s="9" t="inlineStr">
        <is>
          <t>Say</t>
        </is>
      </c>
      <c r="C11126" s="9" t="inlineStr"/>
      <c r="D11126" s="9" t="inlineStr"/>
      <c r="E11126" s="9" t="inlineStr"/>
      <c r="F11126" s="9" t="inlineStr">
        <is>
          <t>88.75</t>
        </is>
      </c>
    </row>
    <row r="11128" ht="23" customHeight="1">
      <c r="A11128" s="9" t="inlineStr">
        <is>
          <t>9.152</t>
        </is>
      </c>
      <c r="B11128" s="9" t="inlineStr">
        <is>
          <t>Providing and fixing steel roller</t>
        </is>
      </c>
      <c r="C11128" s="9" t="inlineStr">
        <is>
          <t>for uPVC</t>
        </is>
      </c>
      <c r="D11128" s="9" t="inlineStr">
        <is>
          <t>sliding door</t>
        </is>
      </c>
      <c r="E11128" s="9" t="inlineStr">
        <is>
          <t>with necessary</t>
        </is>
      </c>
      <c r="F11128" s="9" t="inlineStr">
        <is>
          <t>screws</t>
        </is>
      </c>
    </row>
    <row r="11129" ht="11.5" customHeight="1">
      <c r="A11129" s="9" t="inlineStr"/>
      <c r="B11129" s="9" t="inlineStr">
        <is>
          <t>etc. complete.</t>
        </is>
      </c>
      <c r="C11129" s="9" t="inlineStr"/>
      <c r="D11129" s="9" t="inlineStr"/>
      <c r="E11129" s="9" t="inlineStr"/>
      <c r="F11129" s="9" t="inlineStr"/>
    </row>
    <row r="11130" ht="11.5" customHeight="1">
      <c r="A11130" s="10" t="inlineStr">
        <is>
          <t>Code</t>
        </is>
      </c>
      <c r="B11130" s="10" t="inlineStr">
        <is>
          <t>Description</t>
        </is>
      </c>
      <c r="C11130" s="10" t="inlineStr">
        <is>
          <t>Unit</t>
        </is>
      </c>
      <c r="D11130" s="10" t="inlineStr">
        <is>
          <t>Quantity</t>
        </is>
      </c>
      <c r="E11130" s="10" t="inlineStr">
        <is>
          <t>Rate</t>
        </is>
      </c>
      <c r="F11130" s="10" t="inlineStr">
        <is>
          <t>Amount</t>
        </is>
      </c>
    </row>
    <row r="11131" ht="11.5" customHeight="1">
      <c r="A11131" s="9" t="inlineStr"/>
      <c r="B11131" s="9" t="inlineStr">
        <is>
          <t>Details of cost for 10 Nos</t>
        </is>
      </c>
      <c r="C11131" s="9" t="inlineStr"/>
      <c r="D11131" s="9" t="inlineStr"/>
      <c r="E11131" s="9" t="inlineStr"/>
      <c r="F11131" s="9" t="inlineStr"/>
    </row>
    <row r="11132" ht="11.5" customHeight="1">
      <c r="A11132" s="9" t="inlineStr"/>
      <c r="B11132" s="9" t="inlineStr">
        <is>
          <t>MATERIAL</t>
        </is>
      </c>
      <c r="C11132" s="9" t="inlineStr"/>
      <c r="D11132" s="9" t="inlineStr"/>
      <c r="E11132" s="9" t="inlineStr"/>
      <c r="F11132" s="9" t="inlineStr"/>
    </row>
    <row r="11133" ht="11.5" customHeight="1">
      <c r="A11133" s="9" t="inlineStr">
        <is>
          <t>8753</t>
        </is>
      </c>
      <c r="B11133" s="9" t="inlineStr">
        <is>
          <t>Zinc alloy rollers for uPVC door</t>
        </is>
      </c>
      <c r="C11133" s="9" t="inlineStr">
        <is>
          <t>each</t>
        </is>
      </c>
      <c r="D11133" s="9" t="inlineStr">
        <is>
          <t>10.00</t>
        </is>
      </c>
      <c r="E11133" s="9" t="inlineStr">
        <is>
          <t>95.00</t>
        </is>
      </c>
      <c r="F11133" s="9" t="inlineStr">
        <is>
          <t>950.00</t>
        </is>
      </c>
    </row>
    <row r="11134" ht="11.5" customHeight="1">
      <c r="A11134" s="9" t="inlineStr">
        <is>
          <t>9977</t>
        </is>
      </c>
      <c r="B11134" s="9" t="inlineStr">
        <is>
          <t>Carriage of materials</t>
        </is>
      </c>
      <c r="C11134" s="9" t="inlineStr">
        <is>
          <t>L.S.</t>
        </is>
      </c>
      <c r="D11134" s="9" t="inlineStr">
        <is>
          <t>4.42</t>
        </is>
      </c>
      <c r="E11134" s="9" t="inlineStr">
        <is>
          <t>2.00</t>
        </is>
      </c>
      <c r="F11134" s="9" t="inlineStr">
        <is>
          <t>8.84</t>
        </is>
      </c>
    </row>
    <row r="11135" ht="11.5" customHeight="1">
      <c r="A11135" s="9" t="inlineStr">
        <is>
          <t>9999</t>
        </is>
      </c>
      <c r="B11135" s="9" t="inlineStr">
        <is>
          <t>Sundries(Screws)</t>
        </is>
      </c>
      <c r="C11135" s="9" t="inlineStr">
        <is>
          <t>L.S.</t>
        </is>
      </c>
      <c r="D11135" s="9" t="inlineStr">
        <is>
          <t>3.00</t>
        </is>
      </c>
      <c r="E11135" s="9" t="inlineStr">
        <is>
          <t>2.00</t>
        </is>
      </c>
      <c r="F11135" s="9" t="inlineStr">
        <is>
          <t>6.00</t>
        </is>
      </c>
    </row>
    <row r="11136" ht="11.5" customHeight="1">
      <c r="A11136" s="9" t="inlineStr"/>
      <c r="B11136" s="9" t="inlineStr">
        <is>
          <t>LABOUR</t>
        </is>
      </c>
      <c r="C11136" s="9" t="inlineStr"/>
      <c r="D11136" s="9" t="inlineStr"/>
      <c r="E11136" s="9" t="inlineStr"/>
      <c r="F11136" s="9" t="inlineStr"/>
    </row>
    <row r="11137" ht="11.5" customHeight="1">
      <c r="A11137" s="9" t="inlineStr">
        <is>
          <t>0156</t>
        </is>
      </c>
      <c r="B11137" s="9" t="inlineStr">
        <is>
          <t>Carpenter (average)</t>
        </is>
      </c>
      <c r="C11137" s="9" t="inlineStr">
        <is>
          <t>day</t>
        </is>
      </c>
      <c r="D11137" s="9" t="inlineStr">
        <is>
          <t>0.125</t>
        </is>
      </c>
      <c r="E11137" s="9" t="inlineStr">
        <is>
          <t>709.00</t>
        </is>
      </c>
      <c r="F11137" s="9" t="inlineStr">
        <is>
          <t>88.63</t>
        </is>
      </c>
    </row>
    <row r="11138" ht="11.5" customHeight="1">
      <c r="A11138" s="9" t="inlineStr"/>
      <c r="B11138" s="9" t="inlineStr">
        <is>
          <t>TOTAL</t>
        </is>
      </c>
      <c r="C11138" s="9" t="inlineStr"/>
      <c r="D11138" s="9" t="inlineStr"/>
      <c r="E11138" s="9" t="inlineStr"/>
      <c r="F11138" s="9" t="inlineStr">
        <is>
          <t>1053.47 W</t>
        </is>
      </c>
    </row>
    <row r="11139" ht="11.5" customHeight="1">
      <c r="A11139" s="9" t="inlineStr"/>
      <c r="B11139" s="9" t="inlineStr">
        <is>
          <t>Add 1 % Water charges on "W"</t>
        </is>
      </c>
      <c r="C11139" s="9" t="inlineStr"/>
      <c r="D11139" s="9" t="inlineStr"/>
      <c r="E11139" s="9" t="inlineStr"/>
      <c r="F11139" s="9" t="inlineStr">
        <is>
          <t>10.53</t>
        </is>
      </c>
    </row>
    <row r="11140" ht="11.5" customHeight="1">
      <c r="A11140" s="9" t="inlineStr"/>
      <c r="B11140" s="9" t="inlineStr">
        <is>
          <t>TOTAL</t>
        </is>
      </c>
      <c r="C11140" s="9" t="inlineStr"/>
      <c r="D11140" s="9" t="inlineStr"/>
      <c r="E11140" s="9" t="inlineStr"/>
      <c r="F11140" s="9" t="inlineStr">
        <is>
          <t>1064.00 X</t>
        </is>
      </c>
    </row>
    <row r="11141" ht="11.5" customHeight="1">
      <c r="A11141" s="9" t="inlineStr"/>
      <c r="B11141" s="9" t="inlineStr">
        <is>
          <t>Add GST on "X" (multiplying factor</t>
        </is>
      </c>
      <c r="C11141" s="9" t="inlineStr"/>
      <c r="D11141" s="9" t="inlineStr"/>
      <c r="E11141" s="9" t="inlineStr"/>
      <c r="F11141" s="9" t="inlineStr"/>
    </row>
    <row r="11142" ht="11.5" customHeight="1">
      <c r="A11142" s="9" t="inlineStr"/>
      <c r="B11142" s="9" t="inlineStr">
        <is>
          <t>0.1405)</t>
        </is>
      </c>
      <c r="C11142" s="9" t="inlineStr"/>
      <c r="D11142" s="9" t="inlineStr"/>
      <c r="E11142" s="9" t="inlineStr"/>
      <c r="F11142" s="9" t="inlineStr">
        <is>
          <t>149.49</t>
        </is>
      </c>
    </row>
    <row r="11143" ht="11.5" customHeight="1">
      <c r="A11143" s="9" t="inlineStr"/>
      <c r="B11143" s="9" t="inlineStr">
        <is>
          <t>TOTAL</t>
        </is>
      </c>
      <c r="C11143" s="9" t="inlineStr"/>
      <c r="D11143" s="9" t="inlineStr"/>
      <c r="E11143" s="9" t="inlineStr"/>
      <c r="F11143" s="9" t="inlineStr">
        <is>
          <t>1213.49 Y</t>
        </is>
      </c>
    </row>
    <row r="11144" ht="11.5" customHeight="1">
      <c r="A11144" s="9" t="inlineStr"/>
      <c r="B11144" s="9" t="inlineStr">
        <is>
          <t>Add 15% CPOH on "Y"</t>
        </is>
      </c>
      <c r="C11144" s="9" t="inlineStr"/>
      <c r="D11144" s="9" t="inlineStr"/>
      <c r="E11144" s="9" t="inlineStr"/>
      <c r="F11144" s="9" t="inlineStr">
        <is>
          <t>182.02</t>
        </is>
      </c>
    </row>
    <row r="11145" ht="11.5" customHeight="1">
      <c r="A11145" s="9" t="inlineStr"/>
      <c r="B11145" s="9" t="inlineStr">
        <is>
          <t>TOTAL</t>
        </is>
      </c>
      <c r="C11145" s="9" t="inlineStr"/>
      <c r="D11145" s="9" t="inlineStr"/>
      <c r="E11145" s="9" t="inlineStr"/>
      <c r="F11145" s="9" t="inlineStr">
        <is>
          <t>1395.52 Z</t>
        </is>
      </c>
    </row>
    <row r="11146" ht="11.5" customHeight="1">
      <c r="A11146" s="9" t="inlineStr"/>
      <c r="B11146" s="9" t="inlineStr">
        <is>
          <t>Add Cess @ 1% on "Z"</t>
        </is>
      </c>
      <c r="C11146" s="9" t="inlineStr"/>
      <c r="D11146" s="9" t="inlineStr"/>
      <c r="E11146" s="9" t="inlineStr"/>
      <c r="F11146" s="9" t="inlineStr">
        <is>
          <t>13.96</t>
        </is>
      </c>
    </row>
    <row r="11147" ht="11.5" customHeight="1">
      <c r="A11147" s="9" t="inlineStr"/>
      <c r="B11147" s="9" t="inlineStr">
        <is>
          <t>Cost of 10 Nos</t>
        </is>
      </c>
      <c r="C11147" s="9" t="inlineStr"/>
      <c r="D11147" s="9" t="inlineStr"/>
      <c r="E11147" s="9" t="inlineStr"/>
      <c r="F11147" s="9" t="inlineStr">
        <is>
          <t>1409.47</t>
        </is>
      </c>
    </row>
    <row r="11148" ht="11.5" customHeight="1">
      <c r="A11148" s="9" t="inlineStr"/>
      <c r="B11148" s="9" t="inlineStr">
        <is>
          <t>Cost of 1 No</t>
        </is>
      </c>
      <c r="C11148" s="9" t="inlineStr"/>
      <c r="D11148" s="9" t="inlineStr"/>
      <c r="E11148" s="9" t="inlineStr"/>
      <c r="F11148" s="9" t="inlineStr">
        <is>
          <t>140.95</t>
        </is>
      </c>
    </row>
    <row r="11149" ht="11.5" customHeight="1">
      <c r="A11149" s="9" t="inlineStr"/>
      <c r="B11149" s="9" t="inlineStr">
        <is>
          <t>Say</t>
        </is>
      </c>
      <c r="C11149" s="9" t="inlineStr"/>
      <c r="D11149" s="9" t="inlineStr"/>
      <c r="E11149" s="9" t="inlineStr"/>
      <c r="F11149" s="9" t="inlineStr">
        <is>
          <t>140.95</t>
        </is>
      </c>
    </row>
    <row r="11150" ht="23" customHeight="1">
      <c r="A11150" s="9" t="inlineStr">
        <is>
          <t>9.153</t>
        </is>
      </c>
      <c r="B11150" s="9" t="inlineStr">
        <is>
          <t>Providing and fixing steel (white</t>
        </is>
      </c>
      <c r="C11150" s="9" t="inlineStr">
        <is>
          <t>power coated)</t>
        </is>
      </c>
      <c r="D11150" s="9" t="inlineStr">
        <is>
          <t>crescent</t>
        </is>
      </c>
      <c r="E11150" s="9" t="inlineStr">
        <is>
          <t>lock for</t>
        </is>
      </c>
      <c r="F11150" s="9" t="inlineStr">
        <is>
          <t>uPVC sliding</t>
        </is>
      </c>
    </row>
    <row r="11151" ht="11.5" customHeight="1">
      <c r="A11151" s="9" t="inlineStr"/>
      <c r="B11151" s="9" t="inlineStr">
        <is>
          <t>window/ door with necessary screws</t>
        </is>
      </c>
      <c r="C11151" s="9" t="inlineStr">
        <is>
          <t>etc.</t>
        </is>
      </c>
      <c r="D11151" s="9" t="inlineStr">
        <is>
          <t>complete.</t>
        </is>
      </c>
      <c r="E11151" s="9" t="inlineStr"/>
      <c r="F11151" s="9" t="inlineStr"/>
    </row>
    <row r="11152" ht="11.5" customHeight="1">
      <c r="A11152" s="10" t="inlineStr">
        <is>
          <t>Code</t>
        </is>
      </c>
      <c r="B11152" s="10" t="inlineStr">
        <is>
          <t>Description</t>
        </is>
      </c>
      <c r="C11152" s="10" t="inlineStr">
        <is>
          <t>Unit</t>
        </is>
      </c>
      <c r="D11152" s="10" t="inlineStr">
        <is>
          <t>Quantity</t>
        </is>
      </c>
      <c r="E11152" s="10" t="inlineStr">
        <is>
          <t>Rate</t>
        </is>
      </c>
      <c r="F11152" s="10" t="inlineStr">
        <is>
          <t>Amount</t>
        </is>
      </c>
    </row>
    <row r="11153" ht="11.5" customHeight="1">
      <c r="A11153" s="9" t="inlineStr"/>
      <c r="B11153" s="9" t="inlineStr">
        <is>
          <t>Details of cost for 10 Nos</t>
        </is>
      </c>
      <c r="C11153" s="9" t="inlineStr"/>
      <c r="D11153" s="9" t="inlineStr"/>
      <c r="E11153" s="9" t="inlineStr"/>
      <c r="F11153" s="9" t="inlineStr"/>
    </row>
    <row r="11154" ht="11.5" customHeight="1">
      <c r="A11154" s="9" t="inlineStr"/>
      <c r="B11154" s="9" t="inlineStr">
        <is>
          <t>MATERIAL</t>
        </is>
      </c>
      <c r="C11154" s="9" t="inlineStr"/>
      <c r="D11154" s="9" t="inlineStr"/>
      <c r="E11154" s="9" t="inlineStr"/>
      <c r="F11154" s="9" t="inlineStr"/>
    </row>
    <row r="11155" ht="11.5" customHeight="1">
      <c r="A11155" s="9" t="inlineStr">
        <is>
          <t>8754</t>
        </is>
      </c>
      <c r="B11155" s="9" t="inlineStr">
        <is>
          <t>Zinc alloy (white powder coated)</t>
        </is>
      </c>
      <c r="C11155" s="9" t="inlineStr"/>
      <c r="D11155" s="9" t="inlineStr"/>
      <c r="E11155" s="9" t="inlineStr"/>
      <c r="F11155" s="9" t="inlineStr"/>
    </row>
    <row r="11156" ht="11.5" customHeight="1">
      <c r="A11156" s="9" t="inlineStr"/>
      <c r="B11156" s="9" t="inlineStr">
        <is>
          <t>casement lock for uPVC windows</t>
        </is>
      </c>
      <c r="C11156" s="9" t="inlineStr">
        <is>
          <t>each</t>
        </is>
      </c>
      <c r="D11156" s="9" t="inlineStr">
        <is>
          <t>10.00</t>
        </is>
      </c>
      <c r="E11156" s="9" t="inlineStr">
        <is>
          <t>115.00</t>
        </is>
      </c>
      <c r="F11156" s="9" t="inlineStr">
        <is>
          <t>1150.00</t>
        </is>
      </c>
    </row>
    <row r="11157" ht="11.5" customHeight="1">
      <c r="A11157" s="9" t="inlineStr">
        <is>
          <t>9977</t>
        </is>
      </c>
      <c r="B11157" s="9" t="inlineStr">
        <is>
          <t>Carriage of materials</t>
        </is>
      </c>
      <c r="C11157" s="9" t="inlineStr">
        <is>
          <t>L.S.</t>
        </is>
      </c>
      <c r="D11157" s="9" t="inlineStr">
        <is>
          <t>4.42</t>
        </is>
      </c>
      <c r="E11157" s="9" t="inlineStr">
        <is>
          <t>2.00</t>
        </is>
      </c>
      <c r="F11157" s="9" t="inlineStr">
        <is>
          <t>8.84</t>
        </is>
      </c>
    </row>
    <row r="11158" ht="11.5" customHeight="1">
      <c r="A11158" s="9" t="inlineStr">
        <is>
          <t>9999</t>
        </is>
      </c>
      <c r="B11158" s="9" t="inlineStr">
        <is>
          <t>Sundries(Screws)</t>
        </is>
      </c>
      <c r="C11158" s="9" t="inlineStr">
        <is>
          <t>L.S.</t>
        </is>
      </c>
      <c r="D11158" s="9" t="inlineStr">
        <is>
          <t>3.00</t>
        </is>
      </c>
      <c r="E11158" s="9" t="inlineStr">
        <is>
          <t>2.00</t>
        </is>
      </c>
      <c r="F11158" s="9" t="inlineStr">
        <is>
          <t>6.00</t>
        </is>
      </c>
    </row>
    <row r="11159" ht="11.5" customHeight="1">
      <c r="A11159" s="9" t="inlineStr"/>
      <c r="B11159" s="9" t="inlineStr">
        <is>
          <t>LABOUR</t>
        </is>
      </c>
      <c r="C11159" s="9" t="inlineStr"/>
      <c r="D11159" s="9" t="inlineStr"/>
      <c r="E11159" s="9" t="inlineStr"/>
      <c r="F11159" s="9" t="inlineStr"/>
    </row>
    <row r="11160" ht="11.5" customHeight="1">
      <c r="A11160" s="9" t="inlineStr">
        <is>
          <t>0156</t>
        </is>
      </c>
      <c r="B11160" s="9" t="inlineStr">
        <is>
          <t>Carpenter (average)</t>
        </is>
      </c>
      <c r="C11160" s="9" t="inlineStr">
        <is>
          <t>day</t>
        </is>
      </c>
      <c r="D11160" s="9" t="inlineStr">
        <is>
          <t>0.125</t>
        </is>
      </c>
      <c r="E11160" s="9" t="inlineStr">
        <is>
          <t>709.00</t>
        </is>
      </c>
      <c r="F11160" s="9" t="inlineStr">
        <is>
          <t>88.63</t>
        </is>
      </c>
    </row>
    <row r="11161" ht="11.5" customHeight="1">
      <c r="A11161" s="9" t="inlineStr"/>
      <c r="B11161" s="9" t="inlineStr">
        <is>
          <t>TOTAL</t>
        </is>
      </c>
      <c r="C11161" s="9" t="inlineStr"/>
      <c r="D11161" s="9" t="inlineStr"/>
      <c r="E11161" s="9" t="inlineStr"/>
      <c r="F11161" s="9" t="inlineStr">
        <is>
          <t>1253.47 W</t>
        </is>
      </c>
    </row>
    <row r="11162" ht="11.5" customHeight="1">
      <c r="A11162" s="9" t="inlineStr"/>
      <c r="B11162" s="9" t="inlineStr">
        <is>
          <t>Add 1 % Water charges on "W"</t>
        </is>
      </c>
      <c r="C11162" s="9" t="inlineStr"/>
      <c r="D11162" s="9" t="inlineStr"/>
      <c r="E11162" s="9" t="inlineStr"/>
      <c r="F11162" s="9" t="inlineStr">
        <is>
          <t>12.53</t>
        </is>
      </c>
    </row>
    <row r="11163" ht="11.5" customHeight="1">
      <c r="A11163" s="9" t="inlineStr"/>
      <c r="B11163" s="9" t="inlineStr">
        <is>
          <t>TOTAL</t>
        </is>
      </c>
      <c r="C11163" s="9" t="inlineStr"/>
      <c r="D11163" s="9" t="inlineStr"/>
      <c r="E11163" s="9" t="inlineStr"/>
      <c r="F11163" s="9" t="inlineStr">
        <is>
          <t>1266.00 X</t>
        </is>
      </c>
    </row>
    <row r="11164" ht="11.5" customHeight="1">
      <c r="A11164" s="9" t="inlineStr"/>
      <c r="B11164" s="9" t="inlineStr">
        <is>
          <t>Add GST on "X" (multiplying factor</t>
        </is>
      </c>
      <c r="C11164" s="9" t="inlineStr"/>
      <c r="D11164" s="9" t="inlineStr"/>
      <c r="E11164" s="9" t="inlineStr"/>
      <c r="F11164" s="9" t="inlineStr"/>
    </row>
    <row r="11165" ht="11.5" customHeight="1">
      <c r="A11165" s="9" t="inlineStr"/>
      <c r="B11165" s="9" t="inlineStr">
        <is>
          <t>0.1405)</t>
        </is>
      </c>
      <c r="C11165" s="9" t="inlineStr"/>
      <c r="D11165" s="9" t="inlineStr"/>
      <c r="E11165" s="9" t="inlineStr"/>
      <c r="F11165" s="9" t="inlineStr">
        <is>
          <t>177.87</t>
        </is>
      </c>
    </row>
    <row r="11166" ht="11.5" customHeight="1">
      <c r="A11166" s="9" t="inlineStr"/>
      <c r="B11166" s="9" t="inlineStr">
        <is>
          <t>TOTAL</t>
        </is>
      </c>
      <c r="C11166" s="9" t="inlineStr"/>
      <c r="D11166" s="9" t="inlineStr"/>
      <c r="E11166" s="9" t="inlineStr"/>
      <c r="F11166" s="9" t="inlineStr">
        <is>
          <t>1443.87 Y</t>
        </is>
      </c>
    </row>
    <row r="11167" ht="11.5" customHeight="1">
      <c r="A11167" s="9" t="inlineStr"/>
      <c r="B11167" s="9" t="inlineStr">
        <is>
          <t>Add 15% CPOH on "Y"</t>
        </is>
      </c>
      <c r="C11167" s="9" t="inlineStr"/>
      <c r="D11167" s="9" t="inlineStr"/>
      <c r="E11167" s="9" t="inlineStr"/>
      <c r="F11167" s="9" t="inlineStr">
        <is>
          <t>216.58</t>
        </is>
      </c>
    </row>
    <row r="11168" ht="11.5" customHeight="1">
      <c r="A11168" s="9" t="inlineStr"/>
      <c r="B11168" s="9" t="inlineStr">
        <is>
          <t>TOTAL</t>
        </is>
      </c>
      <c r="C11168" s="9" t="inlineStr"/>
      <c r="D11168" s="9" t="inlineStr"/>
      <c r="E11168" s="9" t="inlineStr"/>
      <c r="F11168" s="9" t="inlineStr">
        <is>
          <t>1660.45 Z</t>
        </is>
      </c>
    </row>
    <row r="11169" ht="11.5" customHeight="1">
      <c r="A11169" s="9" t="inlineStr"/>
      <c r="B11169" s="9" t="inlineStr">
        <is>
          <t>Add Cess @ 1% on "Z"</t>
        </is>
      </c>
      <c r="C11169" s="9" t="inlineStr"/>
      <c r="D11169" s="9" t="inlineStr"/>
      <c r="E11169" s="9" t="inlineStr"/>
      <c r="F11169" s="9" t="inlineStr">
        <is>
          <t>16.60</t>
        </is>
      </c>
    </row>
    <row r="11170" ht="11.5" customHeight="1">
      <c r="A11170" s="9" t="inlineStr"/>
      <c r="B11170" s="9" t="inlineStr">
        <is>
          <t>Cost of 10 Nos</t>
        </is>
      </c>
      <c r="C11170" s="9" t="inlineStr"/>
      <c r="D11170" s="9" t="inlineStr"/>
      <c r="E11170" s="9" t="inlineStr"/>
      <c r="F11170" s="9" t="inlineStr">
        <is>
          <t>1677.06</t>
        </is>
      </c>
    </row>
    <row r="11171" ht="11.5" customHeight="1">
      <c r="A11171" s="9" t="inlineStr"/>
      <c r="B11171" s="9" t="inlineStr">
        <is>
          <t>Cost of 1 No</t>
        </is>
      </c>
      <c r="C11171" s="9" t="inlineStr"/>
      <c r="D11171" s="9" t="inlineStr"/>
      <c r="E11171" s="9" t="inlineStr"/>
      <c r="F11171" s="9" t="inlineStr">
        <is>
          <t>167.71</t>
        </is>
      </c>
    </row>
    <row r="11172" ht="11.5" customHeight="1">
      <c r="A11172" s="9" t="inlineStr"/>
      <c r="B11172" s="9" t="inlineStr">
        <is>
          <t>Say</t>
        </is>
      </c>
      <c r="C11172" s="9" t="inlineStr"/>
      <c r="D11172" s="9" t="inlineStr"/>
      <c r="E11172" s="9" t="inlineStr"/>
      <c r="F11172" s="9" t="inlineStr">
        <is>
          <t>167.70</t>
        </is>
      </c>
    </row>
    <row r="11174" ht="23" customHeight="1">
      <c r="A11174" s="9" t="inlineStr">
        <is>
          <t>9.154</t>
        </is>
      </c>
      <c r="B11174" s="9" t="inlineStr">
        <is>
          <t>Providing and fixing frame work</t>
        </is>
      </c>
      <c r="C11174" s="9" t="inlineStr">
        <is>
          <t>for partitions/</t>
        </is>
      </c>
      <c r="D11174" s="9" t="inlineStr"/>
      <c r="E11174" s="9" t="inlineStr">
        <is>
          <t>wall lining</t>
        </is>
      </c>
      <c r="F11174" s="9" t="inlineStr">
        <is>
          <t>etc. made of</t>
        </is>
      </c>
    </row>
    <row r="11175" ht="11.5" customHeight="1">
      <c r="A11175" s="9" t="inlineStr"/>
      <c r="B11175" s="9" t="inlineStr">
        <is>
          <t>50x50x1.6 mm hollow MS tube,</t>
        </is>
      </c>
      <c r="C11175" s="9" t="inlineStr">
        <is>
          <t>placed along</t>
        </is>
      </c>
      <c r="D11175" s="9" t="inlineStr">
        <is>
          <t>the walls,</t>
        </is>
      </c>
      <c r="E11175" s="9" t="inlineStr">
        <is>
          <t>ceiling</t>
        </is>
      </c>
      <c r="F11175" s="9" t="inlineStr">
        <is>
          <t>and floor in a</t>
        </is>
      </c>
    </row>
    <row r="11176" ht="11.5" customHeight="1">
      <c r="A11176" s="9" t="inlineStr"/>
      <c r="B11176" s="9" t="inlineStr">
        <is>
          <t>grid pattern with spacing @ 60</t>
        </is>
      </c>
      <c r="C11176" s="9" t="inlineStr">
        <is>
          <t>cm centre</t>
        </is>
      </c>
      <c r="D11176" s="9" t="inlineStr">
        <is>
          <t>to centre</t>
        </is>
      </c>
      <c r="E11176" s="9" t="inlineStr">
        <is>
          <t>both ways</t>
        </is>
      </c>
      <c r="F11176" s="9" t="inlineStr">
        <is>
          <t>(vertically &amp;</t>
        </is>
      </c>
    </row>
    <row r="11177" ht="23" customHeight="1">
      <c r="A11177" s="9" t="inlineStr"/>
      <c r="B11177" s="9" t="inlineStr">
        <is>
          <t>horizontally) or at required spacing</t>
        </is>
      </c>
      <c r="C11177" s="9" t="inlineStr">
        <is>
          <t>near</t>
        </is>
      </c>
      <c r="D11177" s="9" t="inlineStr">
        <is>
          <t>opening, with</t>
        </is>
      </c>
      <c r="E11177" s="9" t="inlineStr">
        <is>
          <t>necessary</t>
        </is>
      </c>
      <c r="F11177" s="9" t="inlineStr">
        <is>
          <t>welding at</t>
        </is>
      </c>
    </row>
    <row r="11178" ht="23" customHeight="1">
      <c r="A11178" s="9" t="inlineStr"/>
      <c r="B11178" s="9" t="inlineStr">
        <is>
          <t>junctions and fixing the frame to</t>
        </is>
      </c>
      <c r="C11178" s="9" t="inlineStr">
        <is>
          <t>wall/ ceiling/</t>
        </is>
      </c>
      <c r="D11178" s="9" t="inlineStr">
        <is>
          <t>floors</t>
        </is>
      </c>
      <c r="E11178" s="9" t="inlineStr">
        <is>
          <t>with steel</t>
        </is>
      </c>
      <c r="F11178" s="9" t="inlineStr">
        <is>
          <t>dash fasteners</t>
        </is>
      </c>
    </row>
    <row r="11179" ht="23" customHeight="1">
      <c r="A11179" s="9" t="inlineStr"/>
      <c r="B11179" s="9" t="inlineStr">
        <is>
          <t>of 8 mm dia, 75 mm long bolt,</t>
        </is>
      </c>
      <c r="C11179" s="9" t="inlineStr">
        <is>
          <t>including</t>
        </is>
      </c>
      <c r="D11179" s="9" t="inlineStr">
        <is>
          <t>making provision</t>
        </is>
      </c>
      <c r="E11179" s="9" t="inlineStr"/>
      <c r="F11179" s="9" t="inlineStr">
        <is>
          <t>for opening for</t>
        </is>
      </c>
    </row>
    <row r="11180" ht="23" customHeight="1">
      <c r="A11180" s="9" t="inlineStr"/>
      <c r="B11180" s="9" t="inlineStr">
        <is>
          <t>doors, windows, electrical conduits,</t>
        </is>
      </c>
      <c r="C11180" s="9" t="inlineStr">
        <is>
          <t>switch</t>
        </is>
      </c>
      <c r="D11180" s="9" t="inlineStr">
        <is>
          <t>boards</t>
        </is>
      </c>
      <c r="E11180" s="9" t="inlineStr">
        <is>
          <t>etc., including</t>
        </is>
      </c>
      <c r="F11180" s="9" t="inlineStr">
        <is>
          <t>providing</t>
        </is>
      </c>
    </row>
    <row r="11181" ht="23" customHeight="1">
      <c r="A11181" s="9" t="inlineStr"/>
      <c r="B11181" s="9" t="inlineStr">
        <is>
          <t>with two coats of approved steel</t>
        </is>
      </c>
      <c r="C11181" s="9" t="inlineStr">
        <is>
          <t>primer</t>
        </is>
      </c>
      <c r="D11181" s="9" t="inlineStr">
        <is>
          <t>etc. complete,</t>
        </is>
      </c>
      <c r="E11181" s="9" t="inlineStr">
        <is>
          <t>all as</t>
        </is>
      </c>
      <c r="F11181" s="9" t="inlineStr">
        <is>
          <t>per direction of</t>
        </is>
      </c>
    </row>
    <row r="11182" ht="11.5" customHeight="1">
      <c r="A11182" s="9" t="inlineStr"/>
      <c r="B11182" s="9" t="inlineStr">
        <is>
          <t>Engineer-in-charge.</t>
        </is>
      </c>
      <c r="C11182" s="9" t="inlineStr"/>
      <c r="D11182" s="9" t="inlineStr"/>
      <c r="E11182" s="9" t="inlineStr"/>
      <c r="F11182" s="9" t="inlineStr"/>
    </row>
    <row r="11183" ht="11.5" customHeight="1">
      <c r="A11183" s="10" t="inlineStr">
        <is>
          <t>Code</t>
        </is>
      </c>
      <c r="B11183" s="10" t="inlineStr">
        <is>
          <t>Description</t>
        </is>
      </c>
      <c r="C11183" s="10" t="inlineStr">
        <is>
          <t>Unit</t>
        </is>
      </c>
      <c r="D11183" s="10" t="inlineStr">
        <is>
          <t>Quantity</t>
        </is>
      </c>
      <c r="E11183" s="10" t="inlineStr">
        <is>
          <t>Rate</t>
        </is>
      </c>
      <c r="F11183" s="10" t="inlineStr">
        <is>
          <t>Amount</t>
        </is>
      </c>
    </row>
    <row r="11184" ht="11.5" customHeight="1">
      <c r="A11184" s="9" t="inlineStr"/>
      <c r="B11184" s="9" t="inlineStr">
        <is>
          <t>Details of cost for 2.4x2.4 m panel=</t>
        </is>
      </c>
      <c r="C11184" s="9" t="inlineStr"/>
      <c r="D11184" s="9" t="inlineStr"/>
      <c r="E11184" s="9" t="inlineStr"/>
      <c r="F11184" s="9" t="inlineStr"/>
    </row>
    <row r="11185" ht="11.5" customHeight="1">
      <c r="A11185" s="9" t="inlineStr"/>
      <c r="B11185" s="9" t="inlineStr">
        <is>
          <t>5.76m²</t>
        </is>
      </c>
      <c r="C11185" s="9" t="inlineStr"/>
      <c r="D11185" s="9" t="inlineStr"/>
      <c r="E11185" s="9" t="inlineStr"/>
      <c r="F11185" s="9" t="inlineStr"/>
    </row>
    <row r="11186" ht="11.5" customHeight="1">
      <c r="A11186" s="9" t="inlineStr"/>
      <c r="B11186" s="9" t="inlineStr">
        <is>
          <t>or 58.35 Kg</t>
        </is>
      </c>
      <c r="C11186" s="9" t="inlineStr"/>
      <c r="D11186" s="9" t="inlineStr"/>
      <c r="E11186" s="9" t="inlineStr"/>
      <c r="F11186" s="9" t="inlineStr"/>
    </row>
    <row r="11187" ht="11.5" customHeight="1">
      <c r="A11187" s="9" t="inlineStr"/>
      <c r="B11187" s="9" t="inlineStr">
        <is>
          <t>MATERIAL</t>
        </is>
      </c>
      <c r="C11187" s="9" t="inlineStr"/>
      <c r="D11187" s="9" t="inlineStr"/>
      <c r="E11187" s="9" t="inlineStr"/>
      <c r="F11187" s="9" t="inlineStr"/>
    </row>
    <row r="11188" ht="11.5" customHeight="1">
      <c r="A11188" s="9" t="inlineStr"/>
      <c r="B11188" s="9" t="inlineStr">
        <is>
          <t>M.S.Pipe section @ 10.13 kg/sqm=</t>
        </is>
      </c>
      <c r="C11188" s="9" t="inlineStr"/>
      <c r="D11188" s="9" t="inlineStr"/>
      <c r="E11188" s="9" t="inlineStr"/>
      <c r="F11188" s="9" t="inlineStr"/>
    </row>
    <row r="11189" ht="11.5" customHeight="1">
      <c r="A11189" s="9" t="inlineStr"/>
      <c r="B11189" s="9" t="inlineStr">
        <is>
          <t>58.35 Kg+</t>
        </is>
      </c>
      <c r="C11189" s="9" t="inlineStr"/>
      <c r="D11189" s="9" t="inlineStr"/>
      <c r="E11189" s="9" t="inlineStr"/>
      <c r="F11189" s="9" t="inlineStr"/>
    </row>
    <row r="11190" ht="11.5" customHeight="1">
      <c r="A11190" s="9" t="inlineStr"/>
      <c r="B11190" s="9" t="inlineStr">
        <is>
          <t>Add 5% wastage = 2.92 Kg</t>
        </is>
      </c>
      <c r="C11190" s="9" t="inlineStr"/>
      <c r="D11190" s="9" t="inlineStr"/>
      <c r="E11190" s="9" t="inlineStr"/>
      <c r="F11190" s="9" t="inlineStr"/>
    </row>
    <row r="11191" ht="11.5" customHeight="1">
      <c r="A11191" s="9" t="inlineStr"/>
      <c r="B11191" s="9" t="inlineStr">
        <is>
          <t>Total = 61.27 Kg</t>
        </is>
      </c>
      <c r="C11191" s="9" t="inlineStr"/>
      <c r="D11191" s="9" t="inlineStr"/>
      <c r="E11191" s="9" t="inlineStr"/>
      <c r="F11191" s="9" t="inlineStr"/>
    </row>
    <row r="11192" ht="11.5" customHeight="1">
      <c r="A11192" s="9" t="inlineStr">
        <is>
          <t>4009</t>
        </is>
      </c>
      <c r="B11192" s="9" t="inlineStr">
        <is>
          <t>Mild steel tubes hot finished welded</t>
        </is>
      </c>
      <c r="C11192" s="9" t="inlineStr"/>
      <c r="D11192" s="9" t="inlineStr"/>
      <c r="E11192" s="9" t="inlineStr"/>
      <c r="F11192" s="9" t="inlineStr"/>
    </row>
    <row r="11193" ht="11.5" customHeight="1">
      <c r="A11193" s="9" t="inlineStr"/>
      <c r="B11193" s="9" t="inlineStr">
        <is>
          <t>type</t>
        </is>
      </c>
      <c r="C11193" s="9" t="inlineStr">
        <is>
          <t>kilogram</t>
        </is>
      </c>
      <c r="D11193" s="9" t="inlineStr">
        <is>
          <t>61.27</t>
        </is>
      </c>
      <c r="E11193" s="9" t="inlineStr">
        <is>
          <t>57.00</t>
        </is>
      </c>
      <c r="F11193" s="9" t="inlineStr">
        <is>
          <t>3492.39</t>
        </is>
      </c>
    </row>
    <row r="11194" ht="11.5" customHeight="1">
      <c r="A11194" s="9" t="inlineStr">
        <is>
          <t>8776</t>
        </is>
      </c>
      <c r="B11194" s="9" t="inlineStr">
        <is>
          <t>Stainless steel dash fastener of</t>
        </is>
      </c>
      <c r="C11194" s="9" t="inlineStr"/>
      <c r="D11194" s="9" t="inlineStr"/>
      <c r="E11194" s="9" t="inlineStr"/>
      <c r="F11194" s="9" t="inlineStr"/>
    </row>
    <row r="11195" ht="11.5" customHeight="1">
      <c r="A11195" s="9" t="inlineStr"/>
      <c r="B11195" s="9" t="inlineStr">
        <is>
          <t>8 mm dia and 75 mm long bolt</t>
        </is>
      </c>
      <c r="C11195" s="9" t="inlineStr">
        <is>
          <t>each</t>
        </is>
      </c>
      <c r="D11195" s="9" t="inlineStr">
        <is>
          <t>20.00</t>
        </is>
      </c>
      <c r="E11195" s="9" t="inlineStr">
        <is>
          <t>15.00</t>
        </is>
      </c>
      <c r="F11195" s="9" t="inlineStr">
        <is>
          <t>300.00</t>
        </is>
      </c>
    </row>
    <row r="11196" ht="11.5" customHeight="1">
      <c r="A11196" s="9" t="inlineStr"/>
      <c r="B11196" s="9" t="inlineStr">
        <is>
          <t>Steel primer</t>
        </is>
      </c>
      <c r="C11196" s="9" t="inlineStr"/>
      <c r="D11196" s="9" t="inlineStr"/>
      <c r="E11196" s="9" t="inlineStr"/>
      <c r="F11196" s="9" t="inlineStr"/>
    </row>
    <row r="11197" ht="11.5" customHeight="1">
      <c r="A11197" s="9" t="inlineStr"/>
      <c r="B11197" s="9" t="inlineStr">
        <is>
          <t>5 x 2 x 2.40 x 0.05 x 4 = 4.80 sqm</t>
        </is>
      </c>
      <c r="C11197" s="9" t="inlineStr"/>
      <c r="D11197" s="9" t="inlineStr"/>
      <c r="E11197" s="9" t="inlineStr"/>
      <c r="F11197" s="9" t="inlineStr"/>
    </row>
    <row r="11198" ht="11.5" customHeight="1">
      <c r="A11198" s="9" t="inlineStr">
        <is>
          <t>13.50.3</t>
        </is>
      </c>
      <c r="B11198" s="9" t="inlineStr">
        <is>
          <t>Rate as per Item No.13.50.3 of</t>
        </is>
      </c>
      <c r="C11198" s="9" t="inlineStr"/>
      <c r="D11198" s="9" t="inlineStr"/>
      <c r="E11198" s="9" t="inlineStr"/>
      <c r="F11198" s="9" t="inlineStr"/>
    </row>
    <row r="11199" ht="11.5" customHeight="1">
      <c r="A11199" s="9" t="inlineStr"/>
      <c r="B11199" s="9" t="inlineStr">
        <is>
          <t>SH: FINISHING</t>
        </is>
      </c>
      <c r="C11199" s="9" t="inlineStr">
        <is>
          <t>sqm</t>
        </is>
      </c>
      <c r="D11199" s="9" t="inlineStr">
        <is>
          <t>4.80</t>
        </is>
      </c>
      <c r="E11199" s="9" t="inlineStr">
        <is>
          <t>50.70</t>
        </is>
      </c>
      <c r="F11199" s="9" t="inlineStr">
        <is>
          <t>243.36 A</t>
        </is>
      </c>
    </row>
    <row r="11200" ht="11.5" customHeight="1">
      <c r="A11200" s="9" t="inlineStr"/>
      <c r="B11200" s="9" t="inlineStr">
        <is>
          <t>LABOUR</t>
        </is>
      </c>
      <c r="C11200" s="9" t="inlineStr"/>
      <c r="D11200" s="9" t="inlineStr"/>
      <c r="E11200" s="9" t="inlineStr"/>
      <c r="F11200" s="9" t="inlineStr"/>
    </row>
    <row r="11201" ht="11.5" customHeight="1">
      <c r="A11201" s="9" t="inlineStr">
        <is>
          <t>0116</t>
        </is>
      </c>
      <c r="B11201" s="9" t="inlineStr">
        <is>
          <t>Fitter (grade 1)</t>
        </is>
      </c>
      <c r="C11201" s="9" t="inlineStr">
        <is>
          <t>day</t>
        </is>
      </c>
      <c r="D11201" s="9" t="inlineStr">
        <is>
          <t>0.40</t>
        </is>
      </c>
      <c r="E11201" s="9" t="inlineStr">
        <is>
          <t>738.00</t>
        </is>
      </c>
      <c r="F11201" s="9" t="inlineStr">
        <is>
          <t>295.20</t>
        </is>
      </c>
    </row>
    <row r="11202" ht="11.5" customHeight="1">
      <c r="A11202" s="9" t="inlineStr">
        <is>
          <t>0103</t>
        </is>
      </c>
      <c r="B11202" s="9" t="inlineStr">
        <is>
          <t>Blacksmith 2nd class</t>
        </is>
      </c>
      <c r="C11202" s="9" t="inlineStr">
        <is>
          <t>day</t>
        </is>
      </c>
      <c r="D11202" s="9" t="inlineStr">
        <is>
          <t>0.53</t>
        </is>
      </c>
      <c r="E11202" s="9" t="inlineStr">
        <is>
          <t>679.00</t>
        </is>
      </c>
      <c r="F11202" s="9" t="inlineStr">
        <is>
          <t>359.87</t>
        </is>
      </c>
    </row>
    <row r="11203" ht="11.5" customHeight="1">
      <c r="A11203" s="9" t="inlineStr">
        <is>
          <t>0114</t>
        </is>
      </c>
      <c r="B11203" s="9" t="inlineStr">
        <is>
          <t>Beldar</t>
        </is>
      </c>
      <c r="C11203" s="9" t="inlineStr">
        <is>
          <t>day</t>
        </is>
      </c>
      <c r="D11203" s="9" t="inlineStr">
        <is>
          <t>1.23</t>
        </is>
      </c>
      <c r="E11203" s="9" t="inlineStr">
        <is>
          <t>558.00</t>
        </is>
      </c>
      <c r="F11203" s="9" t="inlineStr">
        <is>
          <t>686.34</t>
        </is>
      </c>
    </row>
    <row r="11204" ht="11.5" customHeight="1">
      <c r="A11204" s="9" t="inlineStr">
        <is>
          <t>0100</t>
        </is>
      </c>
      <c r="B11204" s="9" t="inlineStr">
        <is>
          <t>Bandhani</t>
        </is>
      </c>
      <c r="C11204" s="9" t="inlineStr">
        <is>
          <t>day</t>
        </is>
      </c>
      <c r="D11204" s="9" t="inlineStr">
        <is>
          <t>0.06</t>
        </is>
      </c>
      <c r="E11204" s="9" t="inlineStr">
        <is>
          <t>617.00</t>
        </is>
      </c>
      <c r="F11204" s="9" t="inlineStr">
        <is>
          <t>37.02</t>
        </is>
      </c>
    </row>
    <row r="11205" ht="11.5" customHeight="1">
      <c r="A11205" s="9" t="inlineStr">
        <is>
          <t>9999</t>
        </is>
      </c>
      <c r="B11205" s="9" t="inlineStr">
        <is>
          <t>Sundries</t>
        </is>
      </c>
      <c r="C11205" s="9" t="inlineStr">
        <is>
          <t>L.S.</t>
        </is>
      </c>
      <c r="D11205" s="9" t="inlineStr">
        <is>
          <t>33.56</t>
        </is>
      </c>
      <c r="E11205" s="9" t="inlineStr">
        <is>
          <t>2.00</t>
        </is>
      </c>
      <c r="F11205" s="9" t="inlineStr">
        <is>
          <t>67.12</t>
        </is>
      </c>
    </row>
    <row r="11206" ht="11.5" customHeight="1">
      <c r="A11206" s="9" t="inlineStr"/>
      <c r="B11206" s="9" t="inlineStr">
        <is>
          <t>TOTAL</t>
        </is>
      </c>
      <c r="C11206" s="9" t="inlineStr"/>
      <c r="D11206" s="9" t="inlineStr"/>
      <c r="E11206" s="9" t="inlineStr"/>
      <c r="F11206" s="9" t="inlineStr">
        <is>
          <t>5481.30 W</t>
        </is>
      </c>
    </row>
    <row r="11207" ht="11.5" customHeight="1">
      <c r="A11207" s="9" t="inlineStr"/>
      <c r="B11207" s="9" t="inlineStr">
        <is>
          <t>Add 1 % Water charges on "W-A"</t>
        </is>
      </c>
      <c r="C11207" s="9" t="inlineStr"/>
      <c r="D11207" s="9" t="inlineStr"/>
      <c r="E11207" s="9" t="inlineStr"/>
      <c r="F11207" s="9" t="inlineStr">
        <is>
          <t>52.38</t>
        </is>
      </c>
    </row>
    <row r="11208" ht="11.5" customHeight="1">
      <c r="A11208" s="9" t="inlineStr"/>
      <c r="B11208" s="9" t="inlineStr">
        <is>
          <t>TOTAL</t>
        </is>
      </c>
      <c r="C11208" s="9" t="inlineStr"/>
      <c r="D11208" s="9" t="inlineStr"/>
      <c r="E11208" s="9" t="inlineStr"/>
      <c r="F11208" s="9" t="inlineStr">
        <is>
          <t>5533.68 X</t>
        </is>
      </c>
    </row>
    <row r="11209" ht="11.5" customHeight="1">
      <c r="A11209" s="9" t="inlineStr"/>
      <c r="B11209" s="9" t="inlineStr">
        <is>
          <t>Add GST on "X-A" (multiplying factor</t>
        </is>
      </c>
      <c r="C11209" s="9" t="inlineStr"/>
      <c r="D11209" s="9" t="inlineStr"/>
      <c r="E11209" s="9" t="inlineStr"/>
      <c r="F11209" s="9" t="inlineStr"/>
    </row>
    <row r="11210" ht="11.5" customHeight="1">
      <c r="A11210" s="9" t="inlineStr"/>
      <c r="B11210" s="9" t="inlineStr">
        <is>
          <t>0.1405)</t>
        </is>
      </c>
      <c r="C11210" s="9" t="inlineStr"/>
      <c r="D11210" s="9" t="inlineStr"/>
      <c r="E11210" s="9" t="inlineStr"/>
      <c r="F11210" s="9" t="inlineStr">
        <is>
          <t>743.29</t>
        </is>
      </c>
    </row>
    <row r="11211" ht="11.5" customHeight="1">
      <c r="A11211" s="9" t="inlineStr"/>
      <c r="B11211" s="9" t="inlineStr">
        <is>
          <t>TOTAL</t>
        </is>
      </c>
      <c r="C11211" s="9" t="inlineStr"/>
      <c r="D11211" s="9" t="inlineStr"/>
      <c r="E11211" s="9" t="inlineStr"/>
      <c r="F11211" s="9" t="inlineStr">
        <is>
          <t>6276.97 Y</t>
        </is>
      </c>
    </row>
    <row r="11212" ht="11.5" customHeight="1">
      <c r="A11212" s="9" t="inlineStr"/>
      <c r="B11212" s="9" t="inlineStr">
        <is>
          <t>Add 15% CPOH on "Y-A"</t>
        </is>
      </c>
      <c r="C11212" s="9" t="inlineStr"/>
      <c r="D11212" s="9" t="inlineStr"/>
      <c r="E11212" s="9" t="inlineStr"/>
      <c r="F11212" s="9" t="inlineStr">
        <is>
          <t>905.04</t>
        </is>
      </c>
    </row>
    <row r="11213" ht="11.5" customHeight="1">
      <c r="A11213" s="9" t="inlineStr"/>
      <c r="B11213" s="9" t="inlineStr">
        <is>
          <t>TOTAL</t>
        </is>
      </c>
      <c r="C11213" s="9" t="inlineStr"/>
      <c r="D11213" s="9" t="inlineStr"/>
      <c r="E11213" s="9" t="inlineStr"/>
      <c r="F11213" s="9" t="inlineStr">
        <is>
          <t>7182.01 Z</t>
        </is>
      </c>
    </row>
    <row r="11214" ht="11.5" customHeight="1">
      <c r="A11214" s="9" t="inlineStr"/>
      <c r="B11214" s="9" t="inlineStr">
        <is>
          <t>Add Cess @ 1% on "Z-A"</t>
        </is>
      </c>
      <c r="C11214" s="9" t="inlineStr"/>
      <c r="D11214" s="9" t="inlineStr"/>
      <c r="E11214" s="9" t="inlineStr"/>
      <c r="F11214" s="9" t="inlineStr">
        <is>
          <t>69.39</t>
        </is>
      </c>
    </row>
    <row r="11215" ht="11.5" customHeight="1">
      <c r="A11215" s="9" t="inlineStr"/>
      <c r="B11215" s="9" t="inlineStr">
        <is>
          <t>Cost of 58.35 kg</t>
        </is>
      </c>
      <c r="C11215" s="9" t="inlineStr"/>
      <c r="D11215" s="9" t="inlineStr"/>
      <c r="E11215" s="9" t="inlineStr"/>
      <c r="F11215" s="9" t="inlineStr">
        <is>
          <t>7251.40</t>
        </is>
      </c>
    </row>
    <row r="11216" ht="11.5" customHeight="1">
      <c r="A11216" s="9" t="inlineStr"/>
      <c r="B11216" s="9" t="inlineStr">
        <is>
          <t>Cost of 1 kg</t>
        </is>
      </c>
      <c r="C11216" s="9" t="inlineStr"/>
      <c r="D11216" s="9" t="inlineStr"/>
      <c r="E11216" s="9" t="inlineStr"/>
      <c r="F11216" s="9" t="inlineStr">
        <is>
          <t>124.27</t>
        </is>
      </c>
    </row>
    <row r="11217" ht="11.5" customHeight="1">
      <c r="A11217" s="9" t="inlineStr"/>
      <c r="B11217" s="9" t="inlineStr">
        <is>
          <t>Say</t>
        </is>
      </c>
      <c r="C11217" s="9" t="inlineStr"/>
      <c r="D11217" s="9" t="inlineStr"/>
      <c r="E11217" s="9" t="inlineStr"/>
      <c r="F11217" s="9" t="inlineStr">
        <is>
          <t>124.25</t>
        </is>
      </c>
    </row>
    <row r="11219" ht="11.5" customHeight="1">
      <c r="A11219" s="9" t="inlineStr">
        <is>
          <t>9.155</t>
        </is>
      </c>
      <c r="B11219" s="9" t="inlineStr">
        <is>
          <t>Providing and fixing panelling or</t>
        </is>
      </c>
      <c r="C11219" s="9" t="inlineStr">
        <is>
          <t>paneling</t>
        </is>
      </c>
      <c r="D11219" s="9" t="inlineStr">
        <is>
          <t>and glazing</t>
        </is>
      </c>
      <c r="E11219" s="9" t="inlineStr">
        <is>
          <t>in panelled</t>
        </is>
      </c>
      <c r="F11219" s="9" t="inlineStr">
        <is>
          <t>or panelled</t>
        </is>
      </c>
    </row>
    <row r="11220" ht="23" customHeight="1">
      <c r="A11220" s="9" t="inlineStr"/>
      <c r="B11220" s="9" t="inlineStr">
        <is>
          <t>and glazed shutters for doors,</t>
        </is>
      </c>
      <c r="C11220" s="9" t="inlineStr">
        <is>
          <t>windows</t>
        </is>
      </c>
      <c r="D11220" s="9" t="inlineStr">
        <is>
          <t>and clerestory</t>
        </is>
      </c>
      <c r="E11220" s="9" t="inlineStr">
        <is>
          <t>windows</t>
        </is>
      </c>
      <c r="F11220" s="9" t="inlineStr">
        <is>
          <t>( area of</t>
        </is>
      </c>
    </row>
    <row r="11221" ht="11.5" customHeight="1">
      <c r="A11221" s="9" t="inlineStr"/>
      <c r="B11221" s="9" t="inlineStr">
        <is>
          <t>opening for panel inserts excluding</t>
        </is>
      </c>
      <c r="C11221" s="9" t="inlineStr">
        <is>
          <t>portion</t>
        </is>
      </c>
      <c r="D11221" s="9" t="inlineStr">
        <is>
          <t>inside</t>
        </is>
      </c>
      <c r="E11221" s="9" t="inlineStr">
        <is>
          <t>grooves or</t>
        </is>
      </c>
      <c r="F11221" s="9" t="inlineStr">
        <is>
          <t>rebated to be</t>
        </is>
      </c>
    </row>
    <row r="11222" ht="11.5" customHeight="1">
      <c r="A11222" s="9" t="inlineStr"/>
      <c r="B11222" s="9" t="inlineStr">
        <is>
          <t>measured). Panelling for panelled</t>
        </is>
      </c>
      <c r="C11222" s="9" t="inlineStr">
        <is>
          <t>and glazed</t>
        </is>
      </c>
      <c r="D11222" s="9" t="inlineStr">
        <is>
          <t>shutters</t>
        </is>
      </c>
      <c r="E11222" s="9" t="inlineStr">
        <is>
          <t>25mm</t>
        </is>
      </c>
      <c r="F11222" s="9" t="inlineStr">
        <is>
          <t>to 40mm thick:</t>
        </is>
      </c>
    </row>
    <row r="11223" ht="11.5" customHeight="1">
      <c r="A11223" s="9" t="inlineStr"/>
      <c r="B11223" s="9" t="inlineStr">
        <is>
          <t>Pre-laminated with decorative lamination</t>
        </is>
      </c>
      <c r="C11223" s="9" t="inlineStr"/>
      <c r="D11223" s="9" t="inlineStr">
        <is>
          <t>on both side</t>
        </is>
      </c>
      <c r="E11223" s="9" t="inlineStr">
        <is>
          <t>exterior</t>
        </is>
      </c>
      <c r="F11223" s="9" t="inlineStr">
        <is>
          <t>Grade - I MDF</t>
        </is>
      </c>
    </row>
    <row r="11224" ht="11.5" customHeight="1">
      <c r="A11224" s="9" t="inlineStr"/>
      <c r="B11224" s="9" t="inlineStr">
        <is>
          <t>Board 12 mm thick confirming</t>
        </is>
      </c>
      <c r="C11224" s="9" t="inlineStr">
        <is>
          <t>to IS:14587</t>
        </is>
      </c>
      <c r="D11224" s="9" t="inlineStr"/>
      <c r="E11224" s="9" t="inlineStr"/>
      <c r="F11224" s="9" t="inlineStr"/>
    </row>
    <row r="11225" ht="11.5" customHeight="1">
      <c r="A11225" s="10" t="inlineStr">
        <is>
          <t>Code</t>
        </is>
      </c>
      <c r="B11225" s="10" t="inlineStr">
        <is>
          <t>Description</t>
        </is>
      </c>
      <c r="C11225" s="10" t="inlineStr">
        <is>
          <t>Unit</t>
        </is>
      </c>
      <c r="D11225" s="10" t="inlineStr">
        <is>
          <t>Quantity</t>
        </is>
      </c>
      <c r="E11225" s="10" t="inlineStr">
        <is>
          <t>Rate</t>
        </is>
      </c>
      <c r="F11225" s="10" t="inlineStr">
        <is>
          <t>Amount</t>
        </is>
      </c>
    </row>
    <row r="11226" ht="11.5" customHeight="1">
      <c r="A11226" s="9" t="inlineStr"/>
      <c r="B11226" s="9" t="inlineStr">
        <is>
          <t>Details of cost for 0.66 sqm</t>
        </is>
      </c>
      <c r="C11226" s="9" t="inlineStr"/>
      <c r="D11226" s="9" t="inlineStr"/>
      <c r="E11226" s="9" t="inlineStr"/>
      <c r="F11226" s="9" t="inlineStr"/>
    </row>
    <row r="11227" ht="11.5" customHeight="1">
      <c r="A11227" s="9" t="inlineStr"/>
      <c r="B11227" s="9" t="inlineStr">
        <is>
          <t>Detail of cost for a door with 2/3rd</t>
        </is>
      </c>
      <c r="C11227" s="9" t="inlineStr"/>
      <c r="D11227" s="9" t="inlineStr"/>
      <c r="E11227" s="9" t="inlineStr"/>
      <c r="F11227" s="9" t="inlineStr"/>
    </row>
    <row r="11228" ht="11.5" customHeight="1">
      <c r="A11228" s="9" t="inlineStr"/>
      <c r="B11228" s="9" t="inlineStr">
        <is>
          <t>paneling.</t>
        </is>
      </c>
      <c r="C11228" s="9" t="inlineStr"/>
      <c r="D11228" s="9" t="inlineStr"/>
      <c r="E11228" s="9" t="inlineStr"/>
      <c r="F11228" s="9" t="inlineStr"/>
    </row>
    <row r="11229" ht="11.5" customHeight="1">
      <c r="A11229" s="9" t="inlineStr"/>
      <c r="B11229" s="9" t="inlineStr">
        <is>
          <t>200 x 108 cm = 2.16 sqm</t>
        </is>
      </c>
      <c r="C11229" s="9" t="inlineStr"/>
      <c r="D11229" s="9" t="inlineStr"/>
      <c r="E11229" s="9" t="inlineStr"/>
      <c r="F11229" s="9" t="inlineStr"/>
    </row>
    <row r="11230" ht="11.5" customHeight="1">
      <c r="A11230" s="9" t="inlineStr"/>
      <c r="B11230" s="9" t="inlineStr">
        <is>
          <t>Pannel area 4x45.1x36.55cm = 0.66 sqm</t>
        </is>
      </c>
      <c r="C11230" s="9" t="inlineStr"/>
      <c r="D11230" s="9" t="inlineStr"/>
      <c r="E11230" s="9" t="inlineStr"/>
      <c r="F11230" s="9" t="inlineStr"/>
    </row>
    <row r="11231" ht="11.5" customHeight="1">
      <c r="A11231" s="9" t="inlineStr"/>
      <c r="B11231" s="9" t="inlineStr">
        <is>
          <t>MATERIAL</t>
        </is>
      </c>
      <c r="C11231" s="9" t="inlineStr"/>
      <c r="D11231" s="9" t="inlineStr"/>
      <c r="E11231" s="9" t="inlineStr"/>
      <c r="F11231" s="9" t="inlineStr"/>
    </row>
    <row r="11232" ht="11.5" customHeight="1">
      <c r="A11232" s="9" t="inlineStr"/>
      <c r="B11232" s="9" t="inlineStr">
        <is>
          <t>Both side laminated 12mm thick</t>
        </is>
      </c>
      <c r="C11232" s="9" t="inlineStr"/>
      <c r="D11232" s="9" t="inlineStr"/>
      <c r="E11232" s="9" t="inlineStr"/>
      <c r="F11232" s="9" t="inlineStr"/>
    </row>
    <row r="11233" ht="11.5" customHeight="1">
      <c r="A11233" s="9" t="inlineStr"/>
      <c r="B11233" s="9" t="inlineStr">
        <is>
          <t>MDF Board 4x47.2x38.65 cm = 0.73 sqm</t>
        </is>
      </c>
      <c r="C11233" s="9" t="inlineStr"/>
      <c r="D11233" s="9" t="inlineStr"/>
      <c r="E11233" s="9" t="inlineStr"/>
      <c r="F11233" s="9" t="inlineStr"/>
    </row>
    <row r="11234" ht="11.5" customHeight="1">
      <c r="A11234" s="9" t="inlineStr"/>
      <c r="B11234" s="9" t="inlineStr">
        <is>
          <t>Adding 10% wastage = 0.07 sqm</t>
        </is>
      </c>
      <c r="C11234" s="9" t="inlineStr"/>
      <c r="D11234" s="9" t="inlineStr"/>
      <c r="E11234" s="9" t="inlineStr"/>
      <c r="F11234" s="9" t="inlineStr"/>
    </row>
    <row r="11235" ht="11.5" customHeight="1">
      <c r="A11235" s="9" t="inlineStr"/>
      <c r="B11235" s="9" t="inlineStr">
        <is>
          <t>Total= 0.80 sqm</t>
        </is>
      </c>
      <c r="C11235" s="9" t="inlineStr"/>
      <c r="D11235" s="9" t="inlineStr"/>
      <c r="E11235" s="9" t="inlineStr"/>
      <c r="F11235" s="9" t="inlineStr"/>
    </row>
    <row r="11236" ht="11.5" customHeight="1">
      <c r="A11236" s="9" t="inlineStr">
        <is>
          <t>2484</t>
        </is>
      </c>
      <c r="B11236" s="9" t="inlineStr">
        <is>
          <t>Pre-laminated with decorative</t>
        </is>
      </c>
      <c r="C11236" s="9" t="inlineStr"/>
      <c r="D11236" s="9" t="inlineStr"/>
      <c r="E11236" s="9" t="inlineStr"/>
      <c r="F11236" s="9" t="inlineStr"/>
    </row>
    <row r="11237" ht="11.5" customHeight="1">
      <c r="A11237" s="9" t="inlineStr"/>
      <c r="B11237" s="9" t="inlineStr">
        <is>
          <t>lamination on both side exterior Grade -</t>
        </is>
      </c>
      <c r="C11237" s="9" t="inlineStr"/>
      <c r="D11237" s="9" t="inlineStr"/>
      <c r="E11237" s="9" t="inlineStr"/>
      <c r="F11237" s="9" t="inlineStr"/>
    </row>
    <row r="11238" ht="11.5" customHeight="1">
      <c r="A11238" s="9" t="inlineStr"/>
      <c r="B11238" s="9" t="inlineStr">
        <is>
          <t>I MDF Board 12 mm thick confirming</t>
        </is>
      </c>
      <c r="C11238" s="9" t="inlineStr"/>
      <c r="D11238" s="9" t="inlineStr"/>
      <c r="E11238" s="9" t="inlineStr"/>
      <c r="F11238" s="9" t="inlineStr"/>
    </row>
    <row r="11239" ht="11.5" customHeight="1">
      <c r="A11239" s="9" t="inlineStr"/>
      <c r="B11239" s="9" t="inlineStr">
        <is>
          <t>to IS:14587</t>
        </is>
      </c>
      <c r="C11239" s="9" t="inlineStr">
        <is>
          <t>sqm</t>
        </is>
      </c>
      <c r="D11239" s="9" t="inlineStr">
        <is>
          <t>0.80</t>
        </is>
      </c>
      <c r="E11239" s="9" t="inlineStr">
        <is>
          <t>460.00</t>
        </is>
      </c>
      <c r="F11239" s="9" t="inlineStr">
        <is>
          <t>368.00</t>
        </is>
      </c>
    </row>
    <row r="11240" ht="11.5" customHeight="1">
      <c r="A11240" s="9" t="inlineStr">
        <is>
          <t>9999</t>
        </is>
      </c>
      <c r="B11240" s="9" t="inlineStr">
        <is>
          <t>Sundries (Carriage of MDF board)</t>
        </is>
      </c>
      <c r="C11240" s="9" t="inlineStr">
        <is>
          <t>L.S.</t>
        </is>
      </c>
      <c r="D11240" s="9" t="inlineStr">
        <is>
          <t>1.82</t>
        </is>
      </c>
      <c r="E11240" s="9" t="inlineStr">
        <is>
          <t>2.00</t>
        </is>
      </c>
      <c r="F11240" s="9" t="inlineStr">
        <is>
          <t>3.64</t>
        </is>
      </c>
    </row>
    <row r="11241" ht="11.5" customHeight="1">
      <c r="A11241" s="9" t="inlineStr"/>
      <c r="B11241" s="9" t="inlineStr">
        <is>
          <t>LABOUR</t>
        </is>
      </c>
      <c r="C11241" s="9" t="inlineStr"/>
      <c r="D11241" s="9" t="inlineStr"/>
      <c r="E11241" s="9" t="inlineStr"/>
      <c r="F11241" s="9" t="inlineStr"/>
    </row>
    <row r="11242" ht="11.5" customHeight="1">
      <c r="A11242" s="9" t="inlineStr">
        <is>
          <t>0111</t>
        </is>
      </c>
      <c r="B11242" s="9" t="inlineStr">
        <is>
          <t>Carpenter 1 st class</t>
        </is>
      </c>
      <c r="C11242" s="9" t="inlineStr">
        <is>
          <t>day</t>
        </is>
      </c>
      <c r="D11242" s="9" t="inlineStr">
        <is>
          <t>0.57</t>
        </is>
      </c>
      <c r="E11242" s="9" t="inlineStr">
        <is>
          <t>738.00</t>
        </is>
      </c>
      <c r="F11242" s="9" t="inlineStr">
        <is>
          <t>420.66</t>
        </is>
      </c>
    </row>
    <row r="11243" ht="11.5" customHeight="1">
      <c r="A11243" s="9" t="inlineStr">
        <is>
          <t>9999</t>
        </is>
      </c>
      <c r="B11243" s="9" t="inlineStr">
        <is>
          <t>Sundries</t>
        </is>
      </c>
      <c r="C11243" s="9" t="inlineStr">
        <is>
          <t>L.S.</t>
        </is>
      </c>
      <c r="D11243" s="9" t="inlineStr">
        <is>
          <t>4.42</t>
        </is>
      </c>
      <c r="E11243" s="9" t="inlineStr">
        <is>
          <t>2.00</t>
        </is>
      </c>
      <c r="F11243" s="9" t="inlineStr">
        <is>
          <t>8.84</t>
        </is>
      </c>
    </row>
    <row r="11244" ht="11.5" customHeight="1">
      <c r="A11244" s="9" t="inlineStr"/>
      <c r="B11244" s="9" t="inlineStr">
        <is>
          <t>TOTAL</t>
        </is>
      </c>
      <c r="C11244" s="9" t="inlineStr"/>
      <c r="D11244" s="9" t="inlineStr"/>
      <c r="E11244" s="9" t="inlineStr"/>
      <c r="F11244" s="9" t="inlineStr">
        <is>
          <t>801.14 W</t>
        </is>
      </c>
    </row>
    <row r="11245" ht="11.5" customHeight="1">
      <c r="A11245" s="9" t="inlineStr"/>
      <c r="B11245" s="9" t="inlineStr">
        <is>
          <t>Add 1 % Water charges on "W"</t>
        </is>
      </c>
      <c r="C11245" s="9" t="inlineStr"/>
      <c r="D11245" s="9" t="inlineStr"/>
      <c r="E11245" s="9" t="inlineStr"/>
      <c r="F11245" s="9" t="inlineStr">
        <is>
          <t>8.01</t>
        </is>
      </c>
    </row>
    <row r="11246" ht="11.5" customHeight="1">
      <c r="A11246" s="9" t="inlineStr"/>
      <c r="B11246" s="9" t="inlineStr">
        <is>
          <t>TOTAL</t>
        </is>
      </c>
      <c r="C11246" s="9" t="inlineStr"/>
      <c r="D11246" s="9" t="inlineStr"/>
      <c r="E11246" s="9" t="inlineStr"/>
      <c r="F11246" s="9" t="inlineStr">
        <is>
          <t>809.15 X</t>
        </is>
      </c>
    </row>
    <row r="11247" ht="11.5" customHeight="1">
      <c r="A11247" s="9" t="inlineStr"/>
      <c r="B11247" s="9" t="inlineStr">
        <is>
          <t>Add GST on "X" (multiplying factor</t>
        </is>
      </c>
      <c r="C11247" s="9" t="inlineStr"/>
      <c r="D11247" s="9" t="inlineStr"/>
      <c r="E11247" s="9" t="inlineStr"/>
      <c r="F11247" s="9" t="inlineStr"/>
    </row>
    <row r="11248" ht="11.5" customHeight="1">
      <c r="A11248" s="9" t="inlineStr"/>
      <c r="B11248" s="9" t="inlineStr">
        <is>
          <t>0.1405)</t>
        </is>
      </c>
      <c r="C11248" s="9" t="inlineStr"/>
      <c r="D11248" s="9" t="inlineStr"/>
      <c r="E11248" s="9" t="inlineStr"/>
      <c r="F11248" s="9" t="inlineStr">
        <is>
          <t>113.69</t>
        </is>
      </c>
    </row>
    <row r="11249" ht="11.5" customHeight="1">
      <c r="A11249" s="9" t="inlineStr"/>
      <c r="B11249" s="9" t="inlineStr">
        <is>
          <t>TOTAL</t>
        </is>
      </c>
      <c r="C11249" s="9" t="inlineStr"/>
      <c r="D11249" s="9" t="inlineStr"/>
      <c r="E11249" s="9" t="inlineStr"/>
      <c r="F11249" s="9" t="inlineStr">
        <is>
          <t>922.84 Y</t>
        </is>
      </c>
    </row>
    <row r="11250" ht="11.5" customHeight="1">
      <c r="A11250" s="9" t="inlineStr"/>
      <c r="B11250" s="9" t="inlineStr">
        <is>
          <t>Add 15% CPOH on "Y"</t>
        </is>
      </c>
      <c r="C11250" s="9" t="inlineStr"/>
      <c r="D11250" s="9" t="inlineStr"/>
      <c r="E11250" s="9" t="inlineStr"/>
      <c r="F11250" s="9" t="inlineStr">
        <is>
          <t>138.43</t>
        </is>
      </c>
    </row>
    <row r="11251" ht="11.5" customHeight="1">
      <c r="A11251" s="9" t="inlineStr"/>
      <c r="B11251" s="9" t="inlineStr">
        <is>
          <t>TOTAL</t>
        </is>
      </c>
      <c r="C11251" s="9" t="inlineStr"/>
      <c r="D11251" s="9" t="inlineStr"/>
      <c r="E11251" s="9" t="inlineStr"/>
      <c r="F11251" s="9" t="inlineStr">
        <is>
          <t>1061.26 Z</t>
        </is>
      </c>
    </row>
    <row r="11252" ht="11.5" customHeight="1">
      <c r="A11252" s="9" t="inlineStr"/>
      <c r="B11252" s="9" t="inlineStr">
        <is>
          <t>Add Cess @ 1% on "Z"</t>
        </is>
      </c>
      <c r="C11252" s="9" t="inlineStr"/>
      <c r="D11252" s="9" t="inlineStr"/>
      <c r="E11252" s="9" t="inlineStr"/>
      <c r="F11252" s="9" t="inlineStr">
        <is>
          <t>10.61</t>
        </is>
      </c>
    </row>
    <row r="11253" ht="11.5" customHeight="1">
      <c r="A11253" s="9" t="inlineStr"/>
      <c r="B11253" s="9" t="inlineStr">
        <is>
          <t>Cost of 0.66 sqm.</t>
        </is>
      </c>
      <c r="C11253" s="9" t="inlineStr"/>
      <c r="D11253" s="9" t="inlineStr"/>
      <c r="E11253" s="9" t="inlineStr"/>
      <c r="F11253" s="9" t="inlineStr">
        <is>
          <t>1071.88</t>
        </is>
      </c>
    </row>
    <row r="11254" ht="11.5" customHeight="1">
      <c r="A11254" s="9" t="inlineStr"/>
      <c r="B11254" s="9" t="inlineStr">
        <is>
          <t>Cost of 1 sqm.</t>
        </is>
      </c>
      <c r="C11254" s="9" t="inlineStr"/>
      <c r="D11254" s="9" t="inlineStr"/>
      <c r="E11254" s="9" t="inlineStr"/>
      <c r="F11254" s="9" t="inlineStr">
        <is>
          <t>1624.05</t>
        </is>
      </c>
    </row>
    <row r="11255" ht="11.5" customHeight="1">
      <c r="A11255" s="9" t="inlineStr"/>
      <c r="B11255" s="9" t="inlineStr">
        <is>
          <t>Say</t>
        </is>
      </c>
      <c r="C11255" s="9" t="inlineStr"/>
      <c r="D11255" s="9" t="inlineStr"/>
      <c r="E11255" s="9" t="inlineStr"/>
      <c r="F11255" s="9" t="inlineStr">
        <is>
          <t>1624.05</t>
        </is>
      </c>
    </row>
    <row r="11256" ht="11.5" customHeight="1">
      <c r="A11256" s="9" t="inlineStr">
        <is>
          <t>9.156</t>
        </is>
      </c>
      <c r="B11256" s="9" t="inlineStr">
        <is>
          <t>Providing and fixing Pre -laminated</t>
        </is>
      </c>
      <c r="C11256" s="9" t="inlineStr">
        <is>
          <t>medium</t>
        </is>
      </c>
      <c r="D11256" s="9" t="inlineStr">
        <is>
          <t>density</t>
        </is>
      </c>
      <c r="E11256" s="9" t="inlineStr">
        <is>
          <t>fibre board</t>
        </is>
      </c>
      <c r="F11256" s="9" t="inlineStr">
        <is>
          <t>exterior grade</t>
        </is>
      </c>
    </row>
    <row r="11257" ht="11.5" customHeight="1">
      <c r="A11257" s="9" t="inlineStr"/>
      <c r="B11257" s="9" t="inlineStr">
        <is>
          <t>(Grade-I) IS:14587:1998 marked,</t>
        </is>
      </c>
      <c r="C11257" s="9" t="inlineStr">
        <is>
          <t>to frame,</t>
        </is>
      </c>
      <c r="D11257" s="9" t="inlineStr">
        <is>
          <t>backing</t>
        </is>
      </c>
      <c r="E11257" s="9" t="inlineStr">
        <is>
          <t>or studding</t>
        </is>
      </c>
      <c r="F11257" s="9" t="inlineStr">
        <is>
          <t>with screws</t>
        </is>
      </c>
    </row>
    <row r="11258" ht="11.5" customHeight="1">
      <c r="A11258" s="9" t="inlineStr"/>
      <c r="B11258" s="9" t="inlineStr">
        <is>
          <t>etc. complete ( Frames, backing</t>
        </is>
      </c>
      <c r="C11258" s="9" t="inlineStr">
        <is>
          <t>or studding</t>
        </is>
      </c>
      <c r="D11258" s="9" t="inlineStr">
        <is>
          <t>to be paid</t>
        </is>
      </c>
      <c r="E11258" s="9" t="inlineStr">
        <is>
          <t>separately).</t>
        </is>
      </c>
      <c r="F11258" s="9" t="inlineStr"/>
    </row>
    <row r="11259" ht="11.5" customHeight="1">
      <c r="A11259" s="9" t="inlineStr">
        <is>
          <t>9.156.1</t>
        </is>
      </c>
      <c r="B11259" s="9" t="inlineStr">
        <is>
          <t>Pre-laminated with decorative lamination</t>
        </is>
      </c>
      <c r="C11259" s="9" t="inlineStr"/>
      <c r="D11259" s="9" t="inlineStr">
        <is>
          <t>on both side</t>
        </is>
      </c>
      <c r="E11259" s="9" t="inlineStr">
        <is>
          <t>exterior</t>
        </is>
      </c>
      <c r="F11259" s="9" t="inlineStr">
        <is>
          <t>Grade - I MDF</t>
        </is>
      </c>
    </row>
    <row r="11260" ht="11.5" customHeight="1">
      <c r="A11260" s="9" t="inlineStr"/>
      <c r="B11260" s="9" t="inlineStr">
        <is>
          <t>Board 12 mm thick confirming</t>
        </is>
      </c>
      <c r="C11260" s="9" t="inlineStr">
        <is>
          <t>to IS:14587</t>
        </is>
      </c>
      <c r="D11260" s="9" t="inlineStr"/>
      <c r="E11260" s="9" t="inlineStr"/>
      <c r="F11260" s="9" t="inlineStr"/>
    </row>
    <row r="11261" ht="11.5" customHeight="1">
      <c r="A11261" s="10" t="inlineStr">
        <is>
          <t>Code</t>
        </is>
      </c>
      <c r="B11261" s="10" t="inlineStr">
        <is>
          <t>Description</t>
        </is>
      </c>
      <c r="C11261" s="10" t="inlineStr">
        <is>
          <t>Unit</t>
        </is>
      </c>
      <c r="D11261" s="10" t="inlineStr">
        <is>
          <t>Quantity</t>
        </is>
      </c>
      <c r="E11261" s="10" t="inlineStr">
        <is>
          <t>Rate</t>
        </is>
      </c>
      <c r="F11261" s="10" t="inlineStr">
        <is>
          <t>Amount</t>
        </is>
      </c>
    </row>
    <row r="11262" ht="11.5" customHeight="1">
      <c r="A11262" s="9" t="inlineStr"/>
      <c r="B11262" s="9" t="inlineStr">
        <is>
          <t>Details of cost for 7.00 sqm</t>
        </is>
      </c>
      <c r="C11262" s="9" t="inlineStr"/>
      <c r="D11262" s="9" t="inlineStr"/>
      <c r="E11262" s="9" t="inlineStr"/>
      <c r="F11262" s="9" t="inlineStr"/>
    </row>
    <row r="11263" ht="11.5" customHeight="1">
      <c r="A11263" s="9" t="inlineStr"/>
      <c r="B11263" s="9" t="inlineStr">
        <is>
          <t>Detail of cost for 350x200 cm = 7sqm</t>
        </is>
      </c>
      <c r="C11263" s="9" t="inlineStr"/>
      <c r="D11263" s="9" t="inlineStr"/>
      <c r="E11263" s="9" t="inlineStr"/>
      <c r="F11263" s="9" t="inlineStr"/>
    </row>
    <row r="11264" ht="11.5" customHeight="1">
      <c r="A11264" s="9" t="inlineStr"/>
      <c r="B11264" s="9" t="inlineStr">
        <is>
          <t>MATERIAL</t>
        </is>
      </c>
      <c r="C11264" s="9" t="inlineStr"/>
      <c r="D11264" s="9" t="inlineStr"/>
      <c r="E11264" s="9" t="inlineStr"/>
      <c r="F11264" s="9" t="inlineStr"/>
    </row>
    <row r="11265" ht="11.5" customHeight="1">
      <c r="A11265" s="9" t="inlineStr"/>
      <c r="B11265" s="9" t="inlineStr">
        <is>
          <t>12 mm thick both side laminated board</t>
        </is>
      </c>
      <c r="C11265" s="9" t="inlineStr"/>
      <c r="D11265" s="9" t="inlineStr"/>
      <c r="E11265" s="9" t="inlineStr"/>
      <c r="F11265" s="9" t="inlineStr"/>
    </row>
    <row r="11266" ht="11.5" customHeight="1">
      <c r="A11266" s="9" t="inlineStr"/>
      <c r="B11266" s="9">
        <f> 7.00 sqm</f>
        <v/>
      </c>
      <c r="C11266" s="9" t="inlineStr"/>
      <c r="D11266" s="9" t="inlineStr"/>
      <c r="E11266" s="9" t="inlineStr"/>
      <c r="F11266" s="9" t="inlineStr"/>
    </row>
    <row r="11268" ht="11.5" customHeight="1">
      <c r="A11268" s="10" t="inlineStr">
        <is>
          <t>Code</t>
        </is>
      </c>
      <c r="B11268" s="10" t="inlineStr">
        <is>
          <t>Description</t>
        </is>
      </c>
      <c r="C11268" s="10" t="inlineStr">
        <is>
          <t>Unit</t>
        </is>
      </c>
      <c r="D11268" s="10" t="inlineStr">
        <is>
          <t>Quantity</t>
        </is>
      </c>
      <c r="E11268" s="10" t="inlineStr">
        <is>
          <t>Rate</t>
        </is>
      </c>
      <c r="F11268" s="10" t="inlineStr">
        <is>
          <t>Amount</t>
        </is>
      </c>
    </row>
    <row r="11269" ht="11.5" customHeight="1">
      <c r="A11269" s="9" t="inlineStr">
        <is>
          <t>2484</t>
        </is>
      </c>
      <c r="B11269" s="9" t="inlineStr">
        <is>
          <t>Pre-laminated with decorative</t>
        </is>
      </c>
      <c r="C11269" s="9" t="inlineStr"/>
      <c r="D11269" s="9" t="inlineStr"/>
      <c r="E11269" s="9" t="inlineStr"/>
      <c r="F11269" s="9" t="inlineStr"/>
    </row>
    <row r="11270" ht="11.5" customHeight="1">
      <c r="A11270" s="9" t="inlineStr"/>
      <c r="B11270" s="9" t="inlineStr">
        <is>
          <t>lamination on both side exterior Grade -</t>
        </is>
      </c>
      <c r="C11270" s="9" t="inlineStr"/>
      <c r="D11270" s="9" t="inlineStr"/>
      <c r="E11270" s="9" t="inlineStr"/>
      <c r="F11270" s="9" t="inlineStr"/>
    </row>
    <row r="11271" ht="11.5" customHeight="1">
      <c r="A11271" s="9" t="inlineStr"/>
      <c r="B11271" s="9" t="inlineStr">
        <is>
          <t>I MDF Board 12 mm thick confirming</t>
        </is>
      </c>
      <c r="C11271" s="9" t="inlineStr"/>
      <c r="D11271" s="9" t="inlineStr"/>
      <c r="E11271" s="9" t="inlineStr"/>
      <c r="F11271" s="9" t="inlineStr"/>
    </row>
    <row r="11272" ht="11.5" customHeight="1">
      <c r="A11272" s="9" t="inlineStr"/>
      <c r="B11272" s="9" t="inlineStr">
        <is>
          <t>to IS:14587</t>
        </is>
      </c>
      <c r="C11272" s="9" t="inlineStr">
        <is>
          <t>sqm</t>
        </is>
      </c>
      <c r="D11272" s="9" t="inlineStr">
        <is>
          <t>7.35</t>
        </is>
      </c>
      <c r="E11272" s="9" t="inlineStr">
        <is>
          <t>460.00</t>
        </is>
      </c>
      <c r="F11272" s="9" t="inlineStr">
        <is>
          <t>3381.00</t>
        </is>
      </c>
    </row>
    <row r="11273" ht="11.5" customHeight="1">
      <c r="A11273" s="9" t="inlineStr">
        <is>
          <t>9999</t>
        </is>
      </c>
      <c r="B11273" s="9" t="inlineStr">
        <is>
          <t>Sundries (Carriage of MDF board)</t>
        </is>
      </c>
      <c r="C11273" s="9" t="inlineStr">
        <is>
          <t>L.S.</t>
        </is>
      </c>
      <c r="D11273" s="9" t="inlineStr">
        <is>
          <t>13.52</t>
        </is>
      </c>
      <c r="E11273" s="9" t="inlineStr">
        <is>
          <t>2.00</t>
        </is>
      </c>
      <c r="F11273" s="9" t="inlineStr">
        <is>
          <t>27.04</t>
        </is>
      </c>
    </row>
    <row r="11274" ht="11.5" customHeight="1">
      <c r="A11274" s="9" t="inlineStr">
        <is>
          <t>9999</t>
        </is>
      </c>
      <c r="B11274" s="9" t="inlineStr">
        <is>
          <t>Sundries and screws</t>
        </is>
      </c>
      <c r="C11274" s="9" t="inlineStr">
        <is>
          <t>L.S.</t>
        </is>
      </c>
      <c r="D11274" s="9" t="inlineStr">
        <is>
          <t>26.91</t>
        </is>
      </c>
      <c r="E11274" s="9" t="inlineStr">
        <is>
          <t>2.00</t>
        </is>
      </c>
      <c r="F11274" s="9" t="inlineStr">
        <is>
          <t>53.82</t>
        </is>
      </c>
    </row>
    <row r="11275" ht="11.5" customHeight="1">
      <c r="A11275" s="9" t="inlineStr"/>
      <c r="B11275" s="9" t="inlineStr">
        <is>
          <t>LABOUR</t>
        </is>
      </c>
      <c r="C11275" s="9" t="inlineStr"/>
      <c r="D11275" s="9" t="inlineStr"/>
      <c r="E11275" s="9" t="inlineStr"/>
      <c r="F11275" s="9" t="inlineStr"/>
    </row>
    <row r="11276" ht="11.5" customHeight="1">
      <c r="A11276" s="9" t="inlineStr">
        <is>
          <t>0112</t>
        </is>
      </c>
      <c r="B11276" s="9" t="inlineStr">
        <is>
          <t>Carpenter 2nd class</t>
        </is>
      </c>
      <c r="C11276" s="9" t="inlineStr">
        <is>
          <t>day</t>
        </is>
      </c>
      <c r="D11276" s="9" t="inlineStr">
        <is>
          <t>0.90</t>
        </is>
      </c>
      <c r="E11276" s="9" t="inlineStr">
        <is>
          <t>679.00</t>
        </is>
      </c>
      <c r="F11276" s="9" t="inlineStr">
        <is>
          <t>611.10</t>
        </is>
      </c>
    </row>
    <row r="11277" ht="11.5" customHeight="1">
      <c r="A11277" s="9" t="inlineStr">
        <is>
          <t>0114</t>
        </is>
      </c>
      <c r="B11277" s="9" t="inlineStr">
        <is>
          <t>Beldar</t>
        </is>
      </c>
      <c r="C11277" s="9" t="inlineStr">
        <is>
          <t>day</t>
        </is>
      </c>
      <c r="D11277" s="9" t="inlineStr">
        <is>
          <t>1.00</t>
        </is>
      </c>
      <c r="E11277" s="9" t="inlineStr">
        <is>
          <t>558.00</t>
        </is>
      </c>
      <c r="F11277" s="9" t="inlineStr">
        <is>
          <t>558.00</t>
        </is>
      </c>
    </row>
    <row r="11278" ht="11.5" customHeight="1">
      <c r="A11278" s="9" t="inlineStr"/>
      <c r="B11278" s="9" t="inlineStr">
        <is>
          <t>TOTAL</t>
        </is>
      </c>
      <c r="C11278" s="9" t="inlineStr"/>
      <c r="D11278" s="9" t="inlineStr"/>
      <c r="E11278" s="9" t="inlineStr"/>
      <c r="F11278" s="9" t="inlineStr">
        <is>
          <t>4630.96 W</t>
        </is>
      </c>
    </row>
    <row r="11279" ht="11.5" customHeight="1">
      <c r="A11279" s="9" t="inlineStr"/>
      <c r="B11279" s="9" t="inlineStr">
        <is>
          <t>Add 1 % Water charges on "W"</t>
        </is>
      </c>
      <c r="C11279" s="9" t="inlineStr"/>
      <c r="D11279" s="9" t="inlineStr"/>
      <c r="E11279" s="9" t="inlineStr"/>
      <c r="F11279" s="9" t="inlineStr">
        <is>
          <t>46.31</t>
        </is>
      </c>
    </row>
    <row r="11280" ht="11.5" customHeight="1">
      <c r="A11280" s="9" t="inlineStr"/>
      <c r="B11280" s="9" t="inlineStr">
        <is>
          <t>TOTAL</t>
        </is>
      </c>
      <c r="C11280" s="9" t="inlineStr"/>
      <c r="D11280" s="9" t="inlineStr"/>
      <c r="E11280" s="9" t="inlineStr"/>
      <c r="F11280" s="9" t="inlineStr">
        <is>
          <t>4677.27 X</t>
        </is>
      </c>
    </row>
    <row r="11281" ht="11.5" customHeight="1">
      <c r="A11281" s="9" t="inlineStr"/>
      <c r="B11281" s="9" t="inlineStr">
        <is>
          <t>Add GST on "X" (multiplying factor</t>
        </is>
      </c>
      <c r="C11281" s="9" t="inlineStr"/>
      <c r="D11281" s="9" t="inlineStr"/>
      <c r="E11281" s="9" t="inlineStr"/>
      <c r="F11281" s="9" t="inlineStr"/>
    </row>
    <row r="11282" ht="11.5" customHeight="1">
      <c r="A11282" s="9" t="inlineStr"/>
      <c r="B11282" s="9" t="inlineStr">
        <is>
          <t>0.1405)</t>
        </is>
      </c>
      <c r="C11282" s="9" t="inlineStr"/>
      <c r="D11282" s="9" t="inlineStr"/>
      <c r="E11282" s="9" t="inlineStr"/>
      <c r="F11282" s="9" t="inlineStr">
        <is>
          <t>657.16</t>
        </is>
      </c>
    </row>
    <row r="11283" ht="11.5" customHeight="1">
      <c r="A11283" s="9" t="inlineStr"/>
      <c r="B11283" s="9" t="inlineStr">
        <is>
          <t>TOTAL</t>
        </is>
      </c>
      <c r="C11283" s="9" t="inlineStr"/>
      <c r="D11283" s="9" t="inlineStr"/>
      <c r="E11283" s="9" t="inlineStr"/>
      <c r="F11283" s="9" t="inlineStr">
        <is>
          <t>5334.43 Y</t>
        </is>
      </c>
    </row>
    <row r="11284" ht="11.5" customHeight="1">
      <c r="A11284" s="9" t="inlineStr"/>
      <c r="B11284" s="9" t="inlineStr">
        <is>
          <t>Add 15% CPOH on "Y"</t>
        </is>
      </c>
      <c r="C11284" s="9" t="inlineStr"/>
      <c r="D11284" s="9" t="inlineStr"/>
      <c r="E11284" s="9" t="inlineStr"/>
      <c r="F11284" s="9" t="inlineStr">
        <is>
          <t>800.16</t>
        </is>
      </c>
    </row>
    <row r="11285" ht="11.5" customHeight="1">
      <c r="A11285" s="9" t="inlineStr"/>
      <c r="B11285" s="9" t="inlineStr">
        <is>
          <t>TOTAL</t>
        </is>
      </c>
      <c r="C11285" s="9" t="inlineStr"/>
      <c r="D11285" s="9" t="inlineStr"/>
      <c r="E11285" s="9" t="inlineStr"/>
      <c r="F11285" s="9" t="inlineStr">
        <is>
          <t>6134.59 Z</t>
        </is>
      </c>
    </row>
    <row r="11286" ht="11.5" customHeight="1">
      <c r="A11286" s="9" t="inlineStr"/>
      <c r="B11286" s="9" t="inlineStr">
        <is>
          <t>Add Cess @ 1% on "Z"</t>
        </is>
      </c>
      <c r="C11286" s="9" t="inlineStr"/>
      <c r="D11286" s="9" t="inlineStr"/>
      <c r="E11286" s="9" t="inlineStr"/>
      <c r="F11286" s="9" t="inlineStr">
        <is>
          <t>61.35</t>
        </is>
      </c>
    </row>
    <row r="11287" ht="11.5" customHeight="1">
      <c r="A11287" s="9" t="inlineStr"/>
      <c r="B11287" s="9" t="inlineStr">
        <is>
          <t>Cost of 7.00 sqm.</t>
        </is>
      </c>
      <c r="C11287" s="9" t="inlineStr"/>
      <c r="D11287" s="9" t="inlineStr"/>
      <c r="E11287" s="9" t="inlineStr"/>
      <c r="F11287" s="9" t="inlineStr">
        <is>
          <t>6195.94</t>
        </is>
      </c>
    </row>
    <row r="11288" ht="11.5" customHeight="1">
      <c r="A11288" s="9" t="inlineStr"/>
      <c r="B11288" s="9" t="inlineStr">
        <is>
          <t>Cost of 1 sqm.</t>
        </is>
      </c>
      <c r="C11288" s="9" t="inlineStr"/>
      <c r="D11288" s="9" t="inlineStr"/>
      <c r="E11288" s="9" t="inlineStr"/>
      <c r="F11288" s="9" t="inlineStr">
        <is>
          <t>885.13</t>
        </is>
      </c>
    </row>
    <row r="11289" ht="11.5" customHeight="1">
      <c r="A11289" s="9" t="inlineStr"/>
      <c r="B11289" s="9" t="inlineStr">
        <is>
          <t>Say</t>
        </is>
      </c>
      <c r="C11289" s="9" t="inlineStr"/>
      <c r="D11289" s="9" t="inlineStr"/>
      <c r="E11289" s="9" t="inlineStr"/>
      <c r="F11289" s="9" t="inlineStr">
        <is>
          <t>885.15</t>
        </is>
      </c>
    </row>
    <row r="11290" ht="11.5" customHeight="1">
      <c r="A11290" s="9" t="inlineStr">
        <is>
          <t>9.156.2</t>
        </is>
      </c>
      <c r="B11290" s="9" t="inlineStr">
        <is>
          <t>Pre-laminated with decorative lamination</t>
        </is>
      </c>
      <c r="C11290" s="9" t="inlineStr"/>
      <c r="D11290" s="9" t="inlineStr">
        <is>
          <t>on both side</t>
        </is>
      </c>
      <c r="E11290" s="9" t="inlineStr">
        <is>
          <t>exterior</t>
        </is>
      </c>
      <c r="F11290" s="9" t="inlineStr">
        <is>
          <t>Grade - I MDF</t>
        </is>
      </c>
    </row>
    <row r="11291" ht="11.5" customHeight="1">
      <c r="A11291" s="9" t="inlineStr"/>
      <c r="B11291" s="9" t="inlineStr">
        <is>
          <t>Board 18 mm thick confirming</t>
        </is>
      </c>
      <c r="C11291" s="9" t="inlineStr">
        <is>
          <t>to IS:14587</t>
        </is>
      </c>
      <c r="D11291" s="9" t="inlineStr"/>
      <c r="E11291" s="9" t="inlineStr"/>
      <c r="F11291" s="9" t="inlineStr"/>
    </row>
    <row r="11292" ht="11.5" customHeight="1">
      <c r="A11292" s="10" t="inlineStr">
        <is>
          <t>Code</t>
        </is>
      </c>
      <c r="B11292" s="10" t="inlineStr">
        <is>
          <t>Description</t>
        </is>
      </c>
      <c r="C11292" s="10" t="inlineStr">
        <is>
          <t>Unit</t>
        </is>
      </c>
      <c r="D11292" s="10" t="inlineStr">
        <is>
          <t>Quantity</t>
        </is>
      </c>
      <c r="E11292" s="10" t="inlineStr">
        <is>
          <t>Rate</t>
        </is>
      </c>
      <c r="F11292" s="10" t="inlineStr">
        <is>
          <t>Amount</t>
        </is>
      </c>
    </row>
    <row r="11293" ht="11.5" customHeight="1">
      <c r="A11293" s="9" t="inlineStr"/>
      <c r="B11293" s="9" t="inlineStr">
        <is>
          <t>Detail of cost for 350x200 cm = 7 sqm</t>
        </is>
      </c>
      <c r="C11293" s="9" t="inlineStr"/>
      <c r="D11293" s="9" t="inlineStr"/>
      <c r="E11293" s="9" t="inlineStr"/>
      <c r="F11293" s="9" t="inlineStr"/>
    </row>
    <row r="11294" ht="11.5" customHeight="1">
      <c r="A11294" s="9" t="inlineStr"/>
      <c r="B11294" s="9" t="inlineStr">
        <is>
          <t>MATERIAL</t>
        </is>
      </c>
      <c r="C11294" s="9" t="inlineStr"/>
      <c r="D11294" s="9" t="inlineStr"/>
      <c r="E11294" s="9" t="inlineStr"/>
      <c r="F11294" s="9" t="inlineStr"/>
    </row>
    <row r="11295" ht="11.5" customHeight="1">
      <c r="A11295" s="9" t="inlineStr"/>
      <c r="B11295" s="9" t="inlineStr">
        <is>
          <t>18 mm thick both side laminated</t>
        </is>
      </c>
      <c r="C11295" s="9" t="inlineStr"/>
      <c r="D11295" s="9" t="inlineStr"/>
      <c r="E11295" s="9" t="inlineStr"/>
      <c r="F11295" s="9" t="inlineStr"/>
    </row>
    <row r="11296" ht="11.5" customHeight="1">
      <c r="A11296" s="9" t="inlineStr"/>
      <c r="B11296" s="9" t="inlineStr">
        <is>
          <t>board = 7.00 sqm</t>
        </is>
      </c>
      <c r="C11296" s="9" t="inlineStr"/>
      <c r="D11296" s="9" t="inlineStr"/>
      <c r="E11296" s="9" t="inlineStr"/>
      <c r="F11296" s="9" t="inlineStr"/>
    </row>
    <row r="11297" ht="11.5" customHeight="1">
      <c r="A11297" s="9" t="inlineStr"/>
      <c r="B11297" s="9" t="inlineStr">
        <is>
          <t>Add for wastage @5% = 0.35 sqm</t>
        </is>
      </c>
      <c r="C11297" s="9" t="inlineStr"/>
      <c r="D11297" s="9" t="inlineStr"/>
      <c r="E11297" s="9" t="inlineStr"/>
      <c r="F11297" s="9" t="inlineStr"/>
    </row>
    <row r="11298" ht="11.5" customHeight="1">
      <c r="A11298" s="9" t="inlineStr"/>
      <c r="B11298" s="9" t="inlineStr">
        <is>
          <t>Total= 7.35 sqm</t>
        </is>
      </c>
      <c r="C11298" s="9" t="inlineStr"/>
      <c r="D11298" s="9" t="inlineStr"/>
      <c r="E11298" s="9" t="inlineStr"/>
      <c r="F11298" s="9" t="inlineStr"/>
    </row>
    <row r="11299" ht="11.5" customHeight="1">
      <c r="A11299" s="9" t="inlineStr">
        <is>
          <t>2485</t>
        </is>
      </c>
      <c r="B11299" s="9" t="inlineStr">
        <is>
          <t>Pre-laminated with decorative</t>
        </is>
      </c>
      <c r="C11299" s="9" t="inlineStr"/>
      <c r="D11299" s="9" t="inlineStr"/>
      <c r="E11299" s="9" t="inlineStr"/>
      <c r="F11299" s="9" t="inlineStr"/>
    </row>
    <row r="11300" ht="11.5" customHeight="1">
      <c r="A11300" s="9" t="inlineStr"/>
      <c r="B11300" s="9" t="inlineStr">
        <is>
          <t>lamination on both side exterior Grade -</t>
        </is>
      </c>
      <c r="C11300" s="9" t="inlineStr"/>
      <c r="D11300" s="9" t="inlineStr"/>
      <c r="E11300" s="9" t="inlineStr"/>
      <c r="F11300" s="9" t="inlineStr"/>
    </row>
    <row r="11301" ht="11.5" customHeight="1">
      <c r="A11301" s="9" t="inlineStr"/>
      <c r="B11301" s="9" t="inlineStr">
        <is>
          <t>I MDF Board 18 mm thick confirming</t>
        </is>
      </c>
      <c r="C11301" s="9" t="inlineStr"/>
      <c r="D11301" s="9" t="inlineStr"/>
      <c r="E11301" s="9" t="inlineStr"/>
      <c r="F11301" s="9" t="inlineStr"/>
    </row>
    <row r="11302" ht="11.5" customHeight="1">
      <c r="A11302" s="9" t="inlineStr"/>
      <c r="B11302" s="9" t="inlineStr">
        <is>
          <t>to IS:14587</t>
        </is>
      </c>
      <c r="C11302" s="9" t="inlineStr">
        <is>
          <t>sqm</t>
        </is>
      </c>
      <c r="D11302" s="9" t="inlineStr">
        <is>
          <t>7.35</t>
        </is>
      </c>
      <c r="E11302" s="9" t="inlineStr">
        <is>
          <t>597.00</t>
        </is>
      </c>
      <c r="F11302" s="9" t="inlineStr">
        <is>
          <t>4387.95</t>
        </is>
      </c>
    </row>
    <row r="11303" ht="11.5" customHeight="1">
      <c r="A11303" s="9" t="inlineStr">
        <is>
          <t>9999</t>
        </is>
      </c>
      <c r="B11303" s="9" t="inlineStr">
        <is>
          <t>Sundries (Carriage of MDF board)</t>
        </is>
      </c>
      <c r="C11303" s="9" t="inlineStr">
        <is>
          <t>L.S.</t>
        </is>
      </c>
      <c r="D11303" s="9" t="inlineStr">
        <is>
          <t>19.76</t>
        </is>
      </c>
      <c r="E11303" s="9" t="inlineStr">
        <is>
          <t>2.00</t>
        </is>
      </c>
      <c r="F11303" s="9" t="inlineStr">
        <is>
          <t>39.52</t>
        </is>
      </c>
    </row>
    <row r="11304" ht="11.5" customHeight="1">
      <c r="A11304" s="9" t="inlineStr">
        <is>
          <t>9999</t>
        </is>
      </c>
      <c r="B11304" s="9" t="inlineStr">
        <is>
          <t>Sundries and screws</t>
        </is>
      </c>
      <c r="C11304" s="9" t="inlineStr">
        <is>
          <t>L.S.</t>
        </is>
      </c>
      <c r="D11304" s="9" t="inlineStr">
        <is>
          <t>26.91</t>
        </is>
      </c>
      <c r="E11304" s="9" t="inlineStr">
        <is>
          <t>2.00</t>
        </is>
      </c>
      <c r="F11304" s="9" t="inlineStr">
        <is>
          <t>53.82</t>
        </is>
      </c>
    </row>
    <row r="11305" ht="11.5" customHeight="1">
      <c r="A11305" s="9" t="inlineStr"/>
      <c r="B11305" s="9" t="inlineStr">
        <is>
          <t>LABOUR</t>
        </is>
      </c>
      <c r="C11305" s="9" t="inlineStr"/>
      <c r="D11305" s="9" t="inlineStr"/>
      <c r="E11305" s="9" t="inlineStr"/>
      <c r="F11305" s="9" t="inlineStr"/>
    </row>
    <row r="11306" ht="11.5" customHeight="1">
      <c r="A11306" s="9" t="inlineStr">
        <is>
          <t>0112</t>
        </is>
      </c>
      <c r="B11306" s="9" t="inlineStr">
        <is>
          <t>Carpenter 2nd class</t>
        </is>
      </c>
      <c r="C11306" s="9" t="inlineStr">
        <is>
          <t>day</t>
        </is>
      </c>
      <c r="D11306" s="9" t="inlineStr">
        <is>
          <t>0.90</t>
        </is>
      </c>
      <c r="E11306" s="9" t="inlineStr">
        <is>
          <t>679.00</t>
        </is>
      </c>
      <c r="F11306" s="9" t="inlineStr">
        <is>
          <t>611.10</t>
        </is>
      </c>
    </row>
    <row r="11307" ht="11.5" customHeight="1">
      <c r="A11307" s="9" t="inlineStr">
        <is>
          <t>0114</t>
        </is>
      </c>
      <c r="B11307" s="9" t="inlineStr">
        <is>
          <t>Beldar</t>
        </is>
      </c>
      <c r="C11307" s="9" t="inlineStr">
        <is>
          <t>day</t>
        </is>
      </c>
      <c r="D11307" s="9" t="inlineStr">
        <is>
          <t>1.00</t>
        </is>
      </c>
      <c r="E11307" s="9" t="inlineStr">
        <is>
          <t>558.00</t>
        </is>
      </c>
      <c r="F11307" s="9" t="inlineStr">
        <is>
          <t>558.00</t>
        </is>
      </c>
    </row>
    <row r="11308" ht="11.5" customHeight="1">
      <c r="A11308" s="9" t="inlineStr"/>
      <c r="B11308" s="9" t="inlineStr">
        <is>
          <t>TOTAL</t>
        </is>
      </c>
      <c r="C11308" s="9" t="inlineStr"/>
      <c r="D11308" s="9" t="inlineStr"/>
      <c r="E11308" s="9" t="inlineStr"/>
      <c r="F11308" s="9" t="inlineStr">
        <is>
          <t>5650.39 W</t>
        </is>
      </c>
    </row>
    <row r="11309" ht="11.5" customHeight="1">
      <c r="A11309" s="9" t="inlineStr"/>
      <c r="B11309" s="9" t="inlineStr">
        <is>
          <t>Add 1 % Water charges on "W"</t>
        </is>
      </c>
      <c r="C11309" s="9" t="inlineStr"/>
      <c r="D11309" s="9" t="inlineStr"/>
      <c r="E11309" s="9" t="inlineStr"/>
      <c r="F11309" s="9" t="inlineStr">
        <is>
          <t>56.50</t>
        </is>
      </c>
    </row>
    <row r="11310" ht="11.5" customHeight="1">
      <c r="A11310" s="9" t="inlineStr"/>
      <c r="B11310" s="9" t="inlineStr">
        <is>
          <t>TOTAL</t>
        </is>
      </c>
      <c r="C11310" s="9" t="inlineStr"/>
      <c r="D11310" s="9" t="inlineStr"/>
      <c r="E11310" s="9" t="inlineStr"/>
      <c r="F11310" s="9" t="inlineStr">
        <is>
          <t>5706.89 X</t>
        </is>
      </c>
    </row>
    <row r="11311" ht="11.5" customHeight="1">
      <c r="A11311" s="9" t="inlineStr"/>
      <c r="B11311" s="9" t="inlineStr">
        <is>
          <t>Add GST on "X" (multiplying factor</t>
        </is>
      </c>
      <c r="C11311" s="9" t="inlineStr"/>
      <c r="D11311" s="9" t="inlineStr"/>
      <c r="E11311" s="9" t="inlineStr"/>
      <c r="F11311" s="9" t="inlineStr"/>
    </row>
    <row r="11312" ht="11.5" customHeight="1">
      <c r="A11312" s="9" t="inlineStr"/>
      <c r="B11312" s="9" t="inlineStr">
        <is>
          <t>0.1405)</t>
        </is>
      </c>
      <c r="C11312" s="9" t="inlineStr"/>
      <c r="D11312" s="9" t="inlineStr"/>
      <c r="E11312" s="9" t="inlineStr"/>
      <c r="F11312" s="9" t="inlineStr">
        <is>
          <t>801.82</t>
        </is>
      </c>
    </row>
    <row r="11313" ht="11.5" customHeight="1">
      <c r="A11313" s="9" t="inlineStr"/>
      <c r="B11313" s="9" t="inlineStr">
        <is>
          <t>TOTAL</t>
        </is>
      </c>
      <c r="C11313" s="9" t="inlineStr"/>
      <c r="D11313" s="9" t="inlineStr"/>
      <c r="E11313" s="9" t="inlineStr"/>
      <c r="F11313" s="9" t="inlineStr">
        <is>
          <t>6508.71 Y</t>
        </is>
      </c>
    </row>
    <row r="11314" ht="11.5" customHeight="1">
      <c r="A11314" s="9" t="inlineStr"/>
      <c r="B11314" s="9" t="inlineStr">
        <is>
          <t>Add 15% CPOH on "Y"</t>
        </is>
      </c>
      <c r="C11314" s="9" t="inlineStr"/>
      <c r="D11314" s="9" t="inlineStr"/>
      <c r="E11314" s="9" t="inlineStr"/>
      <c r="F11314" s="9" t="inlineStr">
        <is>
          <t>976.31</t>
        </is>
      </c>
    </row>
    <row r="11315" ht="11.5" customHeight="1">
      <c r="A11315" s="9" t="inlineStr"/>
      <c r="B11315" s="9" t="inlineStr">
        <is>
          <t>TOTAL</t>
        </is>
      </c>
      <c r="C11315" s="9" t="inlineStr"/>
      <c r="D11315" s="9" t="inlineStr"/>
      <c r="E11315" s="9" t="inlineStr"/>
      <c r="F11315" s="9" t="inlineStr">
        <is>
          <t>7485.02 Z</t>
        </is>
      </c>
    </row>
    <row r="11316" ht="11.5" customHeight="1">
      <c r="A11316" s="9" t="inlineStr"/>
      <c r="B11316" s="9" t="inlineStr">
        <is>
          <t>Add Cess @ 1% on "Z"</t>
        </is>
      </c>
      <c r="C11316" s="9" t="inlineStr"/>
      <c r="D11316" s="9" t="inlineStr"/>
      <c r="E11316" s="9" t="inlineStr"/>
      <c r="F11316" s="9" t="inlineStr">
        <is>
          <t>74.85</t>
        </is>
      </c>
    </row>
    <row r="11317" ht="11.5" customHeight="1">
      <c r="A11317" s="9" t="inlineStr"/>
      <c r="B11317" s="9" t="inlineStr">
        <is>
          <t>Cost of 7.00 sqm.</t>
        </is>
      </c>
      <c r="C11317" s="9" t="inlineStr"/>
      <c r="D11317" s="9" t="inlineStr"/>
      <c r="E11317" s="9" t="inlineStr"/>
      <c r="F11317" s="9" t="inlineStr">
        <is>
          <t>7559.87</t>
        </is>
      </c>
    </row>
    <row r="11319" ht="23" customHeight="1">
      <c r="A11319" s="9" t="inlineStr">
        <is>
          <t>9.157</t>
        </is>
      </c>
      <c r="B11319" s="9" t="inlineStr">
        <is>
          <t>Providing and fixing Pre-laminated</t>
        </is>
      </c>
      <c r="C11319" s="9" t="inlineStr">
        <is>
          <t>medium</t>
        </is>
      </c>
      <c r="D11319" s="9" t="inlineStr">
        <is>
          <t>density fibre</t>
        </is>
      </c>
      <c r="E11319" s="9" t="inlineStr">
        <is>
          <t>board</t>
        </is>
      </c>
      <c r="F11319" s="9" t="inlineStr">
        <is>
          <t>IS: 14587:1998</t>
        </is>
      </c>
    </row>
    <row r="11320" ht="11.5" customHeight="1">
      <c r="A11320" s="9" t="inlineStr"/>
      <c r="B11320" s="9" t="inlineStr">
        <is>
          <t>marked, with one side decorative</t>
        </is>
      </c>
      <c r="C11320" s="9" t="inlineStr">
        <is>
          <t>lamination</t>
        </is>
      </c>
      <c r="D11320" s="9" t="inlineStr">
        <is>
          <t>other side</t>
        </is>
      </c>
      <c r="E11320" s="9" t="inlineStr">
        <is>
          <t>balancing</t>
        </is>
      </c>
      <c r="F11320" s="9" t="inlineStr">
        <is>
          <t>lamination</t>
        </is>
      </c>
    </row>
    <row r="11321" ht="11.5" customHeight="1">
      <c r="A11321" s="9" t="inlineStr"/>
      <c r="B11321" s="9" t="inlineStr">
        <is>
          <t>Grade-I(exterior grade) in shelves</t>
        </is>
      </c>
      <c r="C11321" s="9" t="inlineStr">
        <is>
          <t>with screws</t>
        </is>
      </c>
      <c r="D11321" s="9" t="inlineStr">
        <is>
          <t>and fittings</t>
        </is>
      </c>
      <c r="E11321" s="9" t="inlineStr">
        <is>
          <t>wherever</t>
        </is>
      </c>
      <c r="F11321" s="9" t="inlineStr">
        <is>
          <t>required,</t>
        </is>
      </c>
    </row>
    <row r="11322" ht="11.5" customHeight="1">
      <c r="A11322" s="9" t="inlineStr"/>
      <c r="B11322" s="9" t="inlineStr">
        <is>
          <t>edges to be sealed with PVC edge</t>
        </is>
      </c>
      <c r="C11322" s="9" t="inlineStr">
        <is>
          <t>bending</t>
        </is>
      </c>
      <c r="D11322" s="9" t="inlineStr">
        <is>
          <t>tape 2.00</t>
        </is>
      </c>
      <c r="E11322" s="9" t="inlineStr">
        <is>
          <t>mm thick</t>
        </is>
      </c>
      <c r="F11322" s="9" t="inlineStr">
        <is>
          <t>of approved</t>
        </is>
      </c>
    </row>
    <row r="11323" ht="11.5" customHeight="1">
      <c r="A11323" s="9" t="inlineStr"/>
      <c r="B11323" s="9" t="inlineStr">
        <is>
          <t>brand (fittings to be paid separately).</t>
        </is>
      </c>
      <c r="C11323" s="9" t="inlineStr"/>
      <c r="D11323" s="9" t="inlineStr"/>
      <c r="E11323" s="9" t="inlineStr"/>
      <c r="F11323" s="9" t="inlineStr"/>
    </row>
    <row r="11324" ht="11.5" customHeight="1">
      <c r="A11324" s="9" t="inlineStr">
        <is>
          <t>9.157.1</t>
        </is>
      </c>
      <c r="B11324" s="9" t="inlineStr">
        <is>
          <t>Pre-laminated with decorative lamination</t>
        </is>
      </c>
      <c r="C11324" s="9" t="inlineStr"/>
      <c r="D11324" s="9" t="inlineStr">
        <is>
          <t>one side</t>
        </is>
      </c>
      <c r="E11324" s="9" t="inlineStr">
        <is>
          <t>and other</t>
        </is>
      </c>
      <c r="F11324" s="9" t="inlineStr">
        <is>
          <t>side balancing</t>
        </is>
      </c>
    </row>
    <row r="11325" ht="11.5" customHeight="1">
      <c r="A11325" s="9" t="inlineStr"/>
      <c r="B11325" s="9" t="inlineStr">
        <is>
          <t>lamination exterior Grade - I MDF</t>
        </is>
      </c>
      <c r="C11325" s="9" t="inlineStr">
        <is>
          <t>Board</t>
        </is>
      </c>
      <c r="D11325" s="9" t="inlineStr">
        <is>
          <t>18 mm thick</t>
        </is>
      </c>
      <c r="E11325" s="9" t="inlineStr">
        <is>
          <t>confirming</t>
        </is>
      </c>
      <c r="F11325" s="9" t="inlineStr">
        <is>
          <t>to IS:14587</t>
        </is>
      </c>
    </row>
    <row r="11326" ht="11.5" customHeight="1">
      <c r="A11326" s="10" t="inlineStr">
        <is>
          <t>Code</t>
        </is>
      </c>
      <c r="B11326" s="10" t="inlineStr">
        <is>
          <t>Description</t>
        </is>
      </c>
      <c r="C11326" s="10" t="inlineStr">
        <is>
          <t>Unit</t>
        </is>
      </c>
      <c r="D11326" s="10" t="inlineStr">
        <is>
          <t>Quantity</t>
        </is>
      </c>
      <c r="E11326" s="10" t="inlineStr">
        <is>
          <t>Rate</t>
        </is>
      </c>
      <c r="F11326" s="10" t="inlineStr">
        <is>
          <t>Amount</t>
        </is>
      </c>
    </row>
    <row r="11327" ht="11.5" customHeight="1">
      <c r="A11327" s="9" t="inlineStr"/>
      <c r="B11327" s="9" t="inlineStr">
        <is>
          <t>Details of cost for 0.60 sqm.</t>
        </is>
      </c>
      <c r="C11327" s="9" t="inlineStr"/>
      <c r="D11327" s="9" t="inlineStr"/>
      <c r="E11327" s="9" t="inlineStr"/>
      <c r="F11327" s="9" t="inlineStr"/>
    </row>
    <row r="11328" ht="11.5" customHeight="1">
      <c r="A11328" s="9" t="inlineStr"/>
      <c r="B11328" s="9" t="inlineStr">
        <is>
          <t>Detail of cost for 4 Nos. 75x20 cm</t>
        </is>
      </c>
      <c r="C11328" s="9" t="inlineStr"/>
      <c r="D11328" s="9" t="inlineStr"/>
      <c r="E11328" s="9" t="inlineStr"/>
      <c r="F11328" s="9" t="inlineStr"/>
    </row>
    <row r="11329" ht="11.5" customHeight="1">
      <c r="A11329" s="9" t="inlineStr"/>
      <c r="B11329" s="9" t="inlineStr">
        <is>
          <t>shelves = 0.60 sqm</t>
        </is>
      </c>
      <c r="C11329" s="9" t="inlineStr"/>
      <c r="D11329" s="9" t="inlineStr"/>
      <c r="E11329" s="9" t="inlineStr"/>
      <c r="F11329" s="9" t="inlineStr"/>
    </row>
    <row r="11330" ht="11.5" customHeight="1">
      <c r="A11330" s="9" t="inlineStr"/>
      <c r="B11330" s="9" t="inlineStr">
        <is>
          <t>MATERIAL</t>
        </is>
      </c>
      <c r="C11330" s="9" t="inlineStr"/>
      <c r="D11330" s="9" t="inlineStr"/>
      <c r="E11330" s="9" t="inlineStr"/>
      <c r="F11330" s="9" t="inlineStr"/>
    </row>
    <row r="11331" ht="11.5" customHeight="1">
      <c r="A11331" s="9" t="inlineStr"/>
      <c r="B11331" s="9" t="inlineStr">
        <is>
          <t>18 mm Thick MDF Board out side</t>
        </is>
      </c>
      <c r="C11331" s="9" t="inlineStr"/>
      <c r="D11331" s="9" t="inlineStr"/>
      <c r="E11331" s="9" t="inlineStr"/>
      <c r="F11331" s="9" t="inlineStr"/>
    </row>
    <row r="11332" ht="11.5" customHeight="1">
      <c r="A11332" s="9" t="inlineStr"/>
      <c r="B11332" s="9" t="inlineStr">
        <is>
          <t>laminated = 0.60 sqm</t>
        </is>
      </c>
      <c r="C11332" s="9" t="inlineStr"/>
      <c r="D11332" s="9" t="inlineStr"/>
      <c r="E11332" s="9" t="inlineStr"/>
      <c r="F11332" s="9" t="inlineStr"/>
    </row>
    <row r="11333" ht="11.5" customHeight="1">
      <c r="A11333" s="9" t="inlineStr"/>
      <c r="B11333" s="9" t="inlineStr">
        <is>
          <t>Add wastage @ 5% = 0.03 sqm</t>
        </is>
      </c>
      <c r="C11333" s="9" t="inlineStr"/>
      <c r="D11333" s="9" t="inlineStr"/>
      <c r="E11333" s="9" t="inlineStr"/>
      <c r="F11333" s="9" t="inlineStr"/>
    </row>
    <row r="11334" ht="11.5" customHeight="1">
      <c r="A11334" s="9" t="inlineStr"/>
      <c r="B11334" s="9" t="inlineStr">
        <is>
          <t>Total= 0.63 sqm</t>
        </is>
      </c>
      <c r="C11334" s="9" t="inlineStr"/>
      <c r="D11334" s="9" t="inlineStr"/>
      <c r="E11334" s="9" t="inlineStr"/>
      <c r="F11334" s="9" t="inlineStr"/>
    </row>
    <row r="11335" ht="11.5" customHeight="1">
      <c r="A11335" s="9" t="inlineStr">
        <is>
          <t>2488</t>
        </is>
      </c>
      <c r="B11335" s="9" t="inlineStr">
        <is>
          <t>Pre-laminated with decorative</t>
        </is>
      </c>
      <c r="C11335" s="9" t="inlineStr"/>
      <c r="D11335" s="9" t="inlineStr"/>
      <c r="E11335" s="9" t="inlineStr"/>
      <c r="F11335" s="9" t="inlineStr"/>
    </row>
    <row r="11336" ht="11.5" customHeight="1">
      <c r="A11336" s="9" t="inlineStr"/>
      <c r="B11336" s="9" t="inlineStr">
        <is>
          <t>lamination one side and other side</t>
        </is>
      </c>
      <c r="C11336" s="9" t="inlineStr"/>
      <c r="D11336" s="9" t="inlineStr"/>
      <c r="E11336" s="9" t="inlineStr"/>
      <c r="F11336" s="9" t="inlineStr"/>
    </row>
    <row r="11337" ht="11.5" customHeight="1">
      <c r="A11337" s="9" t="inlineStr"/>
      <c r="B11337" s="9" t="inlineStr">
        <is>
          <t>balancing lamination exterior Grade - I</t>
        </is>
      </c>
      <c r="C11337" s="9" t="inlineStr"/>
      <c r="D11337" s="9" t="inlineStr"/>
      <c r="E11337" s="9" t="inlineStr"/>
      <c r="F11337" s="9" t="inlineStr"/>
    </row>
    <row r="11338" ht="11.5" customHeight="1">
      <c r="A11338" s="9" t="inlineStr"/>
      <c r="B11338" s="9" t="inlineStr">
        <is>
          <t>MDF Board 18 mm thick confirming to</t>
        </is>
      </c>
      <c r="C11338" s="9" t="inlineStr"/>
      <c r="D11338" s="9" t="inlineStr"/>
      <c r="E11338" s="9" t="inlineStr"/>
      <c r="F11338" s="9" t="inlineStr"/>
    </row>
    <row r="11339" ht="11.5" customHeight="1">
      <c r="A11339" s="9" t="inlineStr"/>
      <c r="B11339" s="9" t="inlineStr">
        <is>
          <t>IS:14587</t>
        </is>
      </c>
      <c r="C11339" s="9" t="inlineStr">
        <is>
          <t>sqm</t>
        </is>
      </c>
      <c r="D11339" s="9" t="inlineStr">
        <is>
          <t>0.63</t>
        </is>
      </c>
      <c r="E11339" s="9" t="inlineStr">
        <is>
          <t>565.00</t>
        </is>
      </c>
      <c r="F11339" s="9" t="inlineStr">
        <is>
          <t>355.95</t>
        </is>
      </c>
    </row>
    <row r="11340" ht="11.5" customHeight="1">
      <c r="A11340" s="9" t="inlineStr"/>
      <c r="B11340" s="9" t="inlineStr">
        <is>
          <t>PVC edge bending tape 2.00 mm thick</t>
        </is>
      </c>
      <c r="C11340" s="9" t="inlineStr"/>
      <c r="D11340" s="9" t="inlineStr"/>
      <c r="E11340" s="9" t="inlineStr"/>
      <c r="F11340" s="9" t="inlineStr"/>
    </row>
    <row r="11341" ht="11.5" customHeight="1">
      <c r="A11341" s="9" t="inlineStr"/>
      <c r="B11341" s="9" t="inlineStr">
        <is>
          <t>4X0.75 =3.00 metre</t>
        </is>
      </c>
      <c r="C11341" s="9" t="inlineStr"/>
      <c r="D11341" s="9" t="inlineStr"/>
      <c r="E11341" s="9" t="inlineStr"/>
      <c r="F11341" s="9" t="inlineStr"/>
    </row>
    <row r="11342" ht="11.5" customHeight="1">
      <c r="A11342" s="9" t="inlineStr">
        <is>
          <t>2489</t>
        </is>
      </c>
      <c r="B11342" s="9" t="inlineStr">
        <is>
          <t>PVC edge bending tape 2.00 mm thick</t>
        </is>
      </c>
      <c r="C11342" s="9" t="inlineStr">
        <is>
          <t>metre</t>
        </is>
      </c>
      <c r="D11342" s="9" t="inlineStr">
        <is>
          <t>3.00</t>
        </is>
      </c>
      <c r="E11342" s="9" t="inlineStr">
        <is>
          <t>20.00</t>
        </is>
      </c>
      <c r="F11342" s="9" t="inlineStr">
        <is>
          <t>60.00</t>
        </is>
      </c>
    </row>
    <row r="11343" ht="11.5" customHeight="1">
      <c r="A11343" s="9" t="inlineStr">
        <is>
          <t>9999</t>
        </is>
      </c>
      <c r="B11343" s="9" t="inlineStr">
        <is>
          <t>Sundries (Carriage of MDF board)</t>
        </is>
      </c>
      <c r="C11343" s="9" t="inlineStr">
        <is>
          <t>L.S.</t>
        </is>
      </c>
      <c r="D11343" s="9" t="inlineStr">
        <is>
          <t>0.91</t>
        </is>
      </c>
      <c r="E11343" s="9" t="inlineStr">
        <is>
          <t>2.00</t>
        </is>
      </c>
      <c r="F11343" s="9" t="inlineStr">
        <is>
          <t>1.82</t>
        </is>
      </c>
    </row>
    <row r="11344" ht="11.5" customHeight="1">
      <c r="A11344" s="9" t="inlineStr"/>
      <c r="B11344" s="9" t="inlineStr">
        <is>
          <t>LABOUR</t>
        </is>
      </c>
      <c r="C11344" s="9" t="inlineStr"/>
      <c r="D11344" s="9" t="inlineStr"/>
      <c r="E11344" s="9" t="inlineStr"/>
      <c r="F11344" s="9" t="inlineStr"/>
    </row>
    <row r="11345" ht="11.5" customHeight="1">
      <c r="A11345" s="9" t="inlineStr">
        <is>
          <t>0112</t>
        </is>
      </c>
      <c r="B11345" s="9" t="inlineStr">
        <is>
          <t>Carpenter 2nd class</t>
        </is>
      </c>
      <c r="C11345" s="9" t="inlineStr">
        <is>
          <t>day</t>
        </is>
      </c>
      <c r="D11345" s="9" t="inlineStr">
        <is>
          <t>0.11</t>
        </is>
      </c>
      <c r="E11345" s="9" t="inlineStr">
        <is>
          <t>679.00</t>
        </is>
      </c>
      <c r="F11345" s="9" t="inlineStr">
        <is>
          <t>74.69</t>
        </is>
      </c>
    </row>
    <row r="11346" ht="11.5" customHeight="1">
      <c r="A11346" s="9" t="inlineStr">
        <is>
          <t>0114</t>
        </is>
      </c>
      <c r="B11346" s="9" t="inlineStr">
        <is>
          <t>Beldar</t>
        </is>
      </c>
      <c r="C11346" s="9" t="inlineStr">
        <is>
          <t>day</t>
        </is>
      </c>
      <c r="D11346" s="9" t="inlineStr">
        <is>
          <t>0.06</t>
        </is>
      </c>
      <c r="E11346" s="9" t="inlineStr">
        <is>
          <t>558.00</t>
        </is>
      </c>
      <c r="F11346" s="9" t="inlineStr">
        <is>
          <t>33.48</t>
        </is>
      </c>
    </row>
    <row r="11347" ht="11.5" customHeight="1">
      <c r="A11347" s="9" t="inlineStr">
        <is>
          <t>9999</t>
        </is>
      </c>
      <c r="B11347" s="9" t="inlineStr">
        <is>
          <t>Sundries and screws</t>
        </is>
      </c>
      <c r="C11347" s="9" t="inlineStr">
        <is>
          <t>L.S.</t>
        </is>
      </c>
      <c r="D11347" s="9" t="inlineStr">
        <is>
          <t>7.80</t>
        </is>
      </c>
      <c r="E11347" s="9" t="inlineStr">
        <is>
          <t>2.00</t>
        </is>
      </c>
      <c r="F11347" s="9" t="inlineStr">
        <is>
          <t>15.60</t>
        </is>
      </c>
    </row>
    <row r="11348" ht="11.5" customHeight="1">
      <c r="A11348" s="9" t="inlineStr"/>
      <c r="B11348" s="9" t="inlineStr">
        <is>
          <t>TOTAL</t>
        </is>
      </c>
      <c r="C11348" s="9" t="inlineStr"/>
      <c r="D11348" s="9" t="inlineStr"/>
      <c r="E11348" s="9" t="inlineStr"/>
      <c r="F11348" s="9" t="inlineStr">
        <is>
          <t>541.54 W</t>
        </is>
      </c>
    </row>
    <row r="11349" ht="11.5" customHeight="1">
      <c r="A11349" s="9" t="inlineStr"/>
      <c r="B11349" s="9" t="inlineStr">
        <is>
          <t>Add 1 % Water charges on "W"</t>
        </is>
      </c>
      <c r="C11349" s="9" t="inlineStr"/>
      <c r="D11349" s="9" t="inlineStr"/>
      <c r="E11349" s="9" t="inlineStr"/>
      <c r="F11349" s="9" t="inlineStr">
        <is>
          <t>5.42</t>
        </is>
      </c>
    </row>
    <row r="11350" ht="11.5" customHeight="1">
      <c r="A11350" s="9" t="inlineStr"/>
      <c r="B11350" s="9" t="inlineStr">
        <is>
          <t>TOTAL</t>
        </is>
      </c>
      <c r="C11350" s="9" t="inlineStr"/>
      <c r="D11350" s="9" t="inlineStr"/>
      <c r="E11350" s="9" t="inlineStr"/>
      <c r="F11350" s="9" t="inlineStr">
        <is>
          <t>546.96 X</t>
        </is>
      </c>
    </row>
    <row r="11351" ht="11.5" customHeight="1">
      <c r="A11351" s="9" t="inlineStr"/>
      <c r="B11351" s="9" t="inlineStr">
        <is>
          <t>Add GST on "X" (multiplying factor</t>
        </is>
      </c>
      <c r="C11351" s="9" t="inlineStr"/>
      <c r="D11351" s="9" t="inlineStr"/>
      <c r="E11351" s="9" t="inlineStr"/>
      <c r="F11351" s="9" t="inlineStr"/>
    </row>
    <row r="11352" ht="11.5" customHeight="1">
      <c r="A11352" s="9" t="inlineStr"/>
      <c r="B11352" s="9" t="inlineStr">
        <is>
          <t>0.1405)</t>
        </is>
      </c>
      <c r="C11352" s="9" t="inlineStr"/>
      <c r="D11352" s="9" t="inlineStr"/>
      <c r="E11352" s="9" t="inlineStr"/>
      <c r="F11352" s="9" t="inlineStr">
        <is>
          <t>76.85</t>
        </is>
      </c>
    </row>
    <row r="11353" ht="11.5" customHeight="1">
      <c r="A11353" s="9" t="inlineStr"/>
      <c r="B11353" s="9" t="inlineStr">
        <is>
          <t>TOTAL</t>
        </is>
      </c>
      <c r="C11353" s="9" t="inlineStr"/>
      <c r="D11353" s="9" t="inlineStr"/>
      <c r="E11353" s="9" t="inlineStr"/>
      <c r="F11353" s="9" t="inlineStr">
        <is>
          <t>623.80 Y</t>
        </is>
      </c>
    </row>
    <row r="11354" ht="11.5" customHeight="1">
      <c r="A11354" s="9" t="inlineStr"/>
      <c r="B11354" s="9" t="inlineStr">
        <is>
          <t>Add 15% CPOH on "Y"</t>
        </is>
      </c>
      <c r="C11354" s="9" t="inlineStr"/>
      <c r="D11354" s="9" t="inlineStr"/>
      <c r="E11354" s="9" t="inlineStr"/>
      <c r="F11354" s="9" t="inlineStr">
        <is>
          <t>93.57</t>
        </is>
      </c>
    </row>
    <row r="11355" ht="11.5" customHeight="1">
      <c r="A11355" s="9" t="inlineStr"/>
      <c r="B11355" s="9" t="inlineStr">
        <is>
          <t>TOTAL</t>
        </is>
      </c>
      <c r="C11355" s="9" t="inlineStr"/>
      <c r="D11355" s="9" t="inlineStr"/>
      <c r="E11355" s="9" t="inlineStr"/>
      <c r="F11355" s="9" t="inlineStr">
        <is>
          <t>717.37 Z</t>
        </is>
      </c>
    </row>
    <row r="11356" ht="11.5" customHeight="1">
      <c r="A11356" s="9" t="inlineStr"/>
      <c r="B11356" s="9" t="inlineStr">
        <is>
          <t>Add Cess @ 1% on "Z"</t>
        </is>
      </c>
      <c r="C11356" s="9" t="inlineStr"/>
      <c r="D11356" s="9" t="inlineStr"/>
      <c r="E11356" s="9" t="inlineStr"/>
      <c r="F11356" s="9" t="inlineStr">
        <is>
          <t>7.17</t>
        </is>
      </c>
    </row>
    <row r="11357" ht="11.5" customHeight="1">
      <c r="A11357" s="9" t="inlineStr"/>
      <c r="B11357" s="9" t="inlineStr">
        <is>
          <t>Cost of 0.60 sqm.</t>
        </is>
      </c>
      <c r="C11357" s="9" t="inlineStr"/>
      <c r="D11357" s="9" t="inlineStr"/>
      <c r="E11357" s="9" t="inlineStr"/>
      <c r="F11357" s="9" t="inlineStr">
        <is>
          <t>724.55</t>
        </is>
      </c>
    </row>
    <row r="11358" ht="11.5" customHeight="1">
      <c r="A11358" s="9" t="inlineStr"/>
      <c r="B11358" s="9" t="inlineStr">
        <is>
          <t>Cost of 1 sqm.</t>
        </is>
      </c>
      <c r="C11358" s="9" t="inlineStr"/>
      <c r="D11358" s="9" t="inlineStr"/>
      <c r="E11358" s="9" t="inlineStr"/>
      <c r="F11358" s="9" t="inlineStr">
        <is>
          <t>1207.58</t>
        </is>
      </c>
    </row>
    <row r="11359" ht="11.5" customHeight="1">
      <c r="A11359" s="9" t="inlineStr"/>
      <c r="B11359" s="9" t="inlineStr">
        <is>
          <t>Say</t>
        </is>
      </c>
      <c r="C11359" s="9" t="inlineStr"/>
      <c r="D11359" s="9" t="inlineStr"/>
      <c r="E11359" s="9" t="inlineStr"/>
      <c r="F11359" s="9" t="inlineStr">
        <is>
          <t>1207.60</t>
        </is>
      </c>
    </row>
    <row r="11360" ht="11.5" customHeight="1">
      <c r="A11360" s="9" t="inlineStr">
        <is>
          <t>9.157.2</t>
        </is>
      </c>
      <c r="B11360" s="9" t="inlineStr">
        <is>
          <t>Pre-laminated with decorative lamination</t>
        </is>
      </c>
      <c r="C11360" s="9" t="inlineStr"/>
      <c r="D11360" s="9" t="inlineStr">
        <is>
          <t>one side</t>
        </is>
      </c>
      <c r="E11360" s="9" t="inlineStr">
        <is>
          <t>and other</t>
        </is>
      </c>
      <c r="F11360" s="9" t="inlineStr">
        <is>
          <t>side balancing</t>
        </is>
      </c>
    </row>
    <row r="11361" ht="11.5" customHeight="1">
      <c r="A11361" s="9" t="inlineStr"/>
      <c r="B11361" s="9" t="inlineStr">
        <is>
          <t>lamination exterior Grade - I MDF</t>
        </is>
      </c>
      <c r="C11361" s="9" t="inlineStr">
        <is>
          <t>Board</t>
        </is>
      </c>
      <c r="D11361" s="9" t="inlineStr">
        <is>
          <t>25 mm thick</t>
        </is>
      </c>
      <c r="E11361" s="9" t="inlineStr">
        <is>
          <t>confirming</t>
        </is>
      </c>
      <c r="F11361" s="9" t="inlineStr">
        <is>
          <t>to IS:14587</t>
        </is>
      </c>
    </row>
    <row r="11362" ht="11.5" customHeight="1">
      <c r="A11362" s="10" t="inlineStr">
        <is>
          <t>Code</t>
        </is>
      </c>
      <c r="B11362" s="10" t="inlineStr">
        <is>
          <t>Description</t>
        </is>
      </c>
      <c r="C11362" s="10" t="inlineStr">
        <is>
          <t>Unit</t>
        </is>
      </c>
      <c r="D11362" s="10" t="inlineStr">
        <is>
          <t>Quantity</t>
        </is>
      </c>
      <c r="E11362" s="10" t="inlineStr">
        <is>
          <t>Rate</t>
        </is>
      </c>
      <c r="F11362" s="10" t="inlineStr">
        <is>
          <t>Amount</t>
        </is>
      </c>
    </row>
    <row r="11363" ht="11.5" customHeight="1">
      <c r="A11363" s="9" t="inlineStr"/>
      <c r="B11363" s="9" t="inlineStr">
        <is>
          <t>Details of cost for 0.60 sqm.</t>
        </is>
      </c>
      <c r="C11363" s="9" t="inlineStr"/>
      <c r="D11363" s="9" t="inlineStr"/>
      <c r="E11363" s="9" t="inlineStr"/>
      <c r="F11363" s="9" t="inlineStr"/>
    </row>
    <row r="11364" ht="11.5" customHeight="1">
      <c r="A11364" s="9" t="inlineStr"/>
      <c r="B11364" s="9" t="inlineStr">
        <is>
          <t>Detail of cost for 4 Nos. 75x20 cm</t>
        </is>
      </c>
      <c r="C11364" s="9" t="inlineStr"/>
      <c r="D11364" s="9" t="inlineStr"/>
      <c r="E11364" s="9" t="inlineStr"/>
      <c r="F11364" s="9" t="inlineStr"/>
    </row>
    <row r="11365" ht="11.5" customHeight="1">
      <c r="A11365" s="9" t="inlineStr"/>
      <c r="B11365" s="9" t="inlineStr">
        <is>
          <t>shelves = 0.60 sqm</t>
        </is>
      </c>
      <c r="C11365" s="9" t="inlineStr"/>
      <c r="D11365" s="9" t="inlineStr"/>
      <c r="E11365" s="9" t="inlineStr"/>
      <c r="F11365" s="9" t="inlineStr"/>
    </row>
    <row r="11366" ht="11.5" customHeight="1">
      <c r="A11366" s="9" t="inlineStr"/>
      <c r="B11366" s="9" t="inlineStr">
        <is>
          <t>MATERIAL</t>
        </is>
      </c>
      <c r="C11366" s="9" t="inlineStr"/>
      <c r="D11366" s="9" t="inlineStr"/>
      <c r="E11366" s="9" t="inlineStr"/>
      <c r="F11366" s="9" t="inlineStr"/>
    </row>
    <row r="11367" ht="11.5" customHeight="1">
      <c r="A11367" s="9" t="inlineStr"/>
      <c r="B11367" s="9" t="inlineStr">
        <is>
          <t>25 mm Thick MDF Board outside</t>
        </is>
      </c>
      <c r="C11367" s="9" t="inlineStr"/>
      <c r="D11367" s="9" t="inlineStr"/>
      <c r="E11367" s="9" t="inlineStr"/>
      <c r="F11367" s="9" t="inlineStr"/>
    </row>
    <row r="11369" ht="11.5" customHeight="1">
      <c r="A11369" s="10" t="inlineStr">
        <is>
          <t>Code</t>
        </is>
      </c>
      <c r="B11369" s="10" t="inlineStr">
        <is>
          <t>Description</t>
        </is>
      </c>
      <c r="C11369" s="10" t="inlineStr">
        <is>
          <t>Unit</t>
        </is>
      </c>
      <c r="D11369" s="10" t="inlineStr">
        <is>
          <t>Quantity</t>
        </is>
      </c>
      <c r="E11369" s="10" t="inlineStr">
        <is>
          <t>Rate</t>
        </is>
      </c>
      <c r="F11369" s="10" t="inlineStr">
        <is>
          <t>Amount</t>
        </is>
      </c>
    </row>
    <row r="11370" ht="11.5" customHeight="1">
      <c r="A11370" s="9" t="inlineStr"/>
      <c r="B11370" s="9" t="inlineStr">
        <is>
          <t>Add wastage @ 5% = 0.03 sqm</t>
        </is>
      </c>
      <c r="C11370" s="9" t="inlineStr"/>
      <c r="D11370" s="9" t="inlineStr"/>
      <c r="E11370" s="9" t="inlineStr"/>
      <c r="F11370" s="9" t="inlineStr"/>
    </row>
    <row r="11371" ht="11.5" customHeight="1">
      <c r="A11371" s="9" t="inlineStr"/>
      <c r="B11371" s="9" t="inlineStr">
        <is>
          <t>Total= 0.63 sqm</t>
        </is>
      </c>
      <c r="C11371" s="9" t="inlineStr"/>
      <c r="D11371" s="9" t="inlineStr"/>
      <c r="E11371" s="9" t="inlineStr"/>
      <c r="F11371" s="9" t="inlineStr"/>
    </row>
    <row r="11372" ht="11.5" customHeight="1">
      <c r="A11372" s="9" t="inlineStr">
        <is>
          <t>2486</t>
        </is>
      </c>
      <c r="B11372" s="9" t="inlineStr">
        <is>
          <t>Pre-laminated with decorative</t>
        </is>
      </c>
      <c r="C11372" s="9" t="inlineStr"/>
      <c r="D11372" s="9" t="inlineStr"/>
      <c r="E11372" s="9" t="inlineStr"/>
      <c r="F11372" s="9" t="inlineStr"/>
    </row>
    <row r="11373" ht="11.5" customHeight="1">
      <c r="A11373" s="9" t="inlineStr"/>
      <c r="B11373" s="9" t="inlineStr">
        <is>
          <t>lamination one side and other side</t>
        </is>
      </c>
      <c r="C11373" s="9" t="inlineStr"/>
      <c r="D11373" s="9" t="inlineStr"/>
      <c r="E11373" s="9" t="inlineStr"/>
      <c r="F11373" s="9" t="inlineStr"/>
    </row>
    <row r="11374" ht="11.5" customHeight="1">
      <c r="A11374" s="9" t="inlineStr"/>
      <c r="B11374" s="9" t="inlineStr">
        <is>
          <t>balancing lamination exterior Grade - I</t>
        </is>
      </c>
      <c r="C11374" s="9" t="inlineStr"/>
      <c r="D11374" s="9" t="inlineStr"/>
      <c r="E11374" s="9" t="inlineStr"/>
      <c r="F11374" s="9" t="inlineStr"/>
    </row>
    <row r="11375" ht="11.5" customHeight="1">
      <c r="A11375" s="9" t="inlineStr"/>
      <c r="B11375" s="9" t="inlineStr">
        <is>
          <t>MDF Board 25 mm thick confirming to</t>
        </is>
      </c>
      <c r="C11375" s="9" t="inlineStr"/>
      <c r="D11375" s="9" t="inlineStr"/>
      <c r="E11375" s="9" t="inlineStr"/>
      <c r="F11375" s="9" t="inlineStr"/>
    </row>
    <row r="11376" ht="11.5" customHeight="1">
      <c r="A11376" s="9" t="inlineStr"/>
      <c r="B11376" s="9" t="inlineStr">
        <is>
          <t>IS:14587</t>
        </is>
      </c>
      <c r="C11376" s="9" t="inlineStr">
        <is>
          <t>sqm</t>
        </is>
      </c>
      <c r="D11376" s="9" t="inlineStr">
        <is>
          <t>0.63</t>
        </is>
      </c>
      <c r="E11376" s="9" t="inlineStr">
        <is>
          <t>860.00</t>
        </is>
      </c>
      <c r="F11376" s="9" t="inlineStr">
        <is>
          <t>541.80</t>
        </is>
      </c>
    </row>
    <row r="11377" ht="11.5" customHeight="1">
      <c r="A11377" s="9" t="inlineStr"/>
      <c r="B11377" s="9" t="inlineStr">
        <is>
          <t>PVC edge bending tape 2.00 mm thick</t>
        </is>
      </c>
      <c r="C11377" s="9" t="inlineStr"/>
      <c r="D11377" s="9" t="inlineStr"/>
      <c r="E11377" s="9" t="inlineStr"/>
      <c r="F11377" s="9" t="inlineStr"/>
    </row>
    <row r="11378" ht="11.5" customHeight="1">
      <c r="A11378" s="9" t="inlineStr"/>
      <c r="B11378" s="9" t="inlineStr">
        <is>
          <t>4X 0.75 =3.00 metre</t>
        </is>
      </c>
      <c r="C11378" s="9" t="inlineStr"/>
      <c r="D11378" s="9" t="inlineStr"/>
      <c r="E11378" s="9" t="inlineStr"/>
      <c r="F11378" s="9" t="inlineStr"/>
    </row>
    <row r="11379" ht="11.5" customHeight="1">
      <c r="A11379" s="9" t="inlineStr">
        <is>
          <t>2489</t>
        </is>
      </c>
      <c r="B11379" s="9" t="inlineStr">
        <is>
          <t>PVC edge bending tape 2.00 mm thick</t>
        </is>
      </c>
      <c r="C11379" s="9" t="inlineStr">
        <is>
          <t>metre</t>
        </is>
      </c>
      <c r="D11379" s="9" t="inlineStr">
        <is>
          <t>3.00</t>
        </is>
      </c>
      <c r="E11379" s="9" t="inlineStr">
        <is>
          <t>20.00</t>
        </is>
      </c>
      <c r="F11379" s="9" t="inlineStr">
        <is>
          <t>60.00</t>
        </is>
      </c>
    </row>
    <row r="11380" ht="11.5" customHeight="1">
      <c r="A11380" s="9" t="inlineStr">
        <is>
          <t>9999</t>
        </is>
      </c>
      <c r="B11380" s="9" t="inlineStr">
        <is>
          <t>Sundries (Carriage of MDF board)</t>
        </is>
      </c>
      <c r="C11380" s="9" t="inlineStr">
        <is>
          <t>L.S.</t>
        </is>
      </c>
      <c r="D11380" s="9" t="inlineStr">
        <is>
          <t>1.82</t>
        </is>
      </c>
      <c r="E11380" s="9" t="inlineStr">
        <is>
          <t>2.00</t>
        </is>
      </c>
      <c r="F11380" s="9" t="inlineStr">
        <is>
          <t>3.64</t>
        </is>
      </c>
    </row>
    <row r="11381" ht="11.5" customHeight="1">
      <c r="A11381" s="9" t="inlineStr"/>
      <c r="B11381" s="9" t="inlineStr">
        <is>
          <t>LABOUR</t>
        </is>
      </c>
      <c r="C11381" s="9" t="inlineStr"/>
      <c r="D11381" s="9" t="inlineStr"/>
      <c r="E11381" s="9" t="inlineStr"/>
      <c r="F11381" s="9" t="inlineStr"/>
    </row>
    <row r="11382" ht="11.5" customHeight="1">
      <c r="A11382" s="9" t="inlineStr">
        <is>
          <t>0112</t>
        </is>
      </c>
      <c r="B11382" s="9" t="inlineStr">
        <is>
          <t>Carpenter 2nd class</t>
        </is>
      </c>
      <c r="C11382" s="9" t="inlineStr">
        <is>
          <t>day</t>
        </is>
      </c>
      <c r="D11382" s="9" t="inlineStr">
        <is>
          <t>0.11</t>
        </is>
      </c>
      <c r="E11382" s="9" t="inlineStr">
        <is>
          <t>679.00</t>
        </is>
      </c>
      <c r="F11382" s="9" t="inlineStr">
        <is>
          <t>74.69</t>
        </is>
      </c>
    </row>
    <row r="11383" ht="11.5" customHeight="1">
      <c r="A11383" s="9" t="inlineStr">
        <is>
          <t>0114</t>
        </is>
      </c>
      <c r="B11383" s="9" t="inlineStr">
        <is>
          <t>Beldar</t>
        </is>
      </c>
      <c r="C11383" s="9" t="inlineStr">
        <is>
          <t>day</t>
        </is>
      </c>
      <c r="D11383" s="9" t="inlineStr">
        <is>
          <t>0.06</t>
        </is>
      </c>
      <c r="E11383" s="9" t="inlineStr">
        <is>
          <t>558.00</t>
        </is>
      </c>
      <c r="F11383" s="9" t="inlineStr">
        <is>
          <t>33.48</t>
        </is>
      </c>
    </row>
    <row r="11384" ht="11.5" customHeight="1">
      <c r="A11384" s="9" t="inlineStr">
        <is>
          <t>9999</t>
        </is>
      </c>
      <c r="B11384" s="9" t="inlineStr">
        <is>
          <t>Sundries and screws</t>
        </is>
      </c>
      <c r="C11384" s="9" t="inlineStr">
        <is>
          <t>L.S.</t>
        </is>
      </c>
      <c r="D11384" s="9" t="inlineStr">
        <is>
          <t>7.80</t>
        </is>
      </c>
      <c r="E11384" s="9" t="inlineStr">
        <is>
          <t>2.00</t>
        </is>
      </c>
      <c r="F11384" s="9" t="inlineStr">
        <is>
          <t>15.60</t>
        </is>
      </c>
    </row>
    <row r="11385" ht="11.5" customHeight="1">
      <c r="A11385" s="9" t="inlineStr"/>
      <c r="B11385" s="9" t="inlineStr">
        <is>
          <t>TOTAL</t>
        </is>
      </c>
      <c r="C11385" s="9" t="inlineStr"/>
      <c r="D11385" s="9" t="inlineStr"/>
      <c r="E11385" s="9" t="inlineStr"/>
      <c r="F11385" s="9" t="inlineStr">
        <is>
          <t>729.21 W</t>
        </is>
      </c>
    </row>
    <row r="11386" ht="11.5" customHeight="1">
      <c r="A11386" s="9" t="inlineStr"/>
      <c r="B11386" s="9" t="inlineStr">
        <is>
          <t>Add 1 % Water charges on "W"</t>
        </is>
      </c>
      <c r="C11386" s="9" t="inlineStr"/>
      <c r="D11386" s="9" t="inlineStr"/>
      <c r="E11386" s="9" t="inlineStr"/>
      <c r="F11386" s="9" t="inlineStr">
        <is>
          <t>7.29</t>
        </is>
      </c>
    </row>
    <row r="11387" ht="11.5" customHeight="1">
      <c r="A11387" s="9" t="inlineStr"/>
      <c r="B11387" s="9" t="inlineStr">
        <is>
          <t>TOTAL</t>
        </is>
      </c>
      <c r="C11387" s="9" t="inlineStr"/>
      <c r="D11387" s="9" t="inlineStr"/>
      <c r="E11387" s="9" t="inlineStr"/>
      <c r="F11387" s="9" t="inlineStr">
        <is>
          <t>736.50 X</t>
        </is>
      </c>
    </row>
    <row r="11388" ht="11.5" customHeight="1">
      <c r="A11388" s="9" t="inlineStr"/>
      <c r="B11388" s="9" t="inlineStr">
        <is>
          <t>Add GST on "X" (multiplying factor</t>
        </is>
      </c>
      <c r="C11388" s="9" t="inlineStr"/>
      <c r="D11388" s="9" t="inlineStr"/>
      <c r="E11388" s="9" t="inlineStr"/>
      <c r="F11388" s="9" t="inlineStr"/>
    </row>
    <row r="11389" ht="11.5" customHeight="1">
      <c r="A11389" s="9" t="inlineStr"/>
      <c r="B11389" s="9" t="inlineStr">
        <is>
          <t>0.1405)</t>
        </is>
      </c>
      <c r="C11389" s="9" t="inlineStr"/>
      <c r="D11389" s="9" t="inlineStr"/>
      <c r="E11389" s="9" t="inlineStr"/>
      <c r="F11389" s="9" t="inlineStr">
        <is>
          <t>103.48</t>
        </is>
      </c>
    </row>
    <row r="11390" ht="11.5" customHeight="1">
      <c r="A11390" s="9" t="inlineStr"/>
      <c r="B11390" s="9" t="inlineStr">
        <is>
          <t>TOTAL</t>
        </is>
      </c>
      <c r="C11390" s="9" t="inlineStr"/>
      <c r="D11390" s="9" t="inlineStr"/>
      <c r="E11390" s="9" t="inlineStr"/>
      <c r="F11390" s="9" t="inlineStr">
        <is>
          <t>839.98 Y</t>
        </is>
      </c>
    </row>
    <row r="11391" ht="11.5" customHeight="1">
      <c r="A11391" s="9" t="inlineStr"/>
      <c r="B11391" s="9" t="inlineStr">
        <is>
          <t>Add 15% CPOH on "Y"</t>
        </is>
      </c>
      <c r="C11391" s="9" t="inlineStr"/>
      <c r="D11391" s="9" t="inlineStr"/>
      <c r="E11391" s="9" t="inlineStr"/>
      <c r="F11391" s="9" t="inlineStr">
        <is>
          <t>126.00</t>
        </is>
      </c>
    </row>
    <row r="11392" ht="11.5" customHeight="1">
      <c r="A11392" s="9" t="inlineStr"/>
      <c r="B11392" s="9" t="inlineStr">
        <is>
          <t>TOTAL</t>
        </is>
      </c>
      <c r="C11392" s="9" t="inlineStr"/>
      <c r="D11392" s="9" t="inlineStr"/>
      <c r="E11392" s="9" t="inlineStr"/>
      <c r="F11392" s="9" t="inlineStr">
        <is>
          <t>965.98 Z</t>
        </is>
      </c>
    </row>
    <row r="11393" ht="11.5" customHeight="1">
      <c r="A11393" s="9" t="inlineStr"/>
      <c r="B11393" s="9" t="inlineStr">
        <is>
          <t>Add Cess @ 1% on "Z"</t>
        </is>
      </c>
      <c r="C11393" s="9" t="inlineStr"/>
      <c r="D11393" s="9" t="inlineStr"/>
      <c r="E11393" s="9" t="inlineStr"/>
      <c r="F11393" s="9" t="inlineStr">
        <is>
          <t>9.66</t>
        </is>
      </c>
    </row>
    <row r="11394" ht="11.5" customHeight="1">
      <c r="A11394" s="9" t="inlineStr"/>
      <c r="B11394" s="9" t="inlineStr">
        <is>
          <t>Cost of 0.60 sqm.</t>
        </is>
      </c>
      <c r="C11394" s="9" t="inlineStr"/>
      <c r="D11394" s="9" t="inlineStr"/>
      <c r="E11394" s="9" t="inlineStr"/>
      <c r="F11394" s="9" t="inlineStr">
        <is>
          <t>975.64</t>
        </is>
      </c>
    </row>
    <row r="11395" ht="11.5" customHeight="1">
      <c r="A11395" s="9" t="inlineStr"/>
      <c r="B11395" s="9" t="inlineStr">
        <is>
          <t>Cost of 1 sqm.</t>
        </is>
      </c>
      <c r="C11395" s="9" t="inlineStr"/>
      <c r="D11395" s="9" t="inlineStr"/>
      <c r="E11395" s="9" t="inlineStr"/>
      <c r="F11395" s="9" t="inlineStr">
        <is>
          <t>1626.06</t>
        </is>
      </c>
    </row>
    <row r="11396" ht="11.5" customHeight="1">
      <c r="A11396" s="9" t="inlineStr"/>
      <c r="B11396" s="9" t="inlineStr">
        <is>
          <t>Say</t>
        </is>
      </c>
      <c r="C11396" s="9" t="inlineStr"/>
      <c r="D11396" s="9" t="inlineStr"/>
      <c r="E11396" s="9" t="inlineStr"/>
      <c r="F11396" s="9" t="inlineStr">
        <is>
          <t>1626.05</t>
        </is>
      </c>
    </row>
    <row r="11397" ht="23" customHeight="1">
      <c r="A11397" s="9" t="inlineStr">
        <is>
          <t>9.158</t>
        </is>
      </c>
      <c r="B11397" s="9" t="inlineStr">
        <is>
          <t>Providing and fixing in wall lining</t>
        </is>
      </c>
      <c r="C11397" s="9" t="inlineStr">
        <is>
          <t>medium</t>
        </is>
      </c>
      <c r="D11397" s="9" t="inlineStr">
        <is>
          <t>density fibre</t>
        </is>
      </c>
      <c r="E11397" s="9" t="inlineStr">
        <is>
          <t>board</t>
        </is>
      </c>
      <c r="F11397" s="9" t="inlineStr">
        <is>
          <t>IS: 14587:1998</t>
        </is>
      </c>
    </row>
    <row r="11398" ht="11.5" customHeight="1">
      <c r="A11398" s="9" t="inlineStr"/>
      <c r="B11398" s="9" t="inlineStr">
        <is>
          <t>marked, Pre-laminated one side</t>
        </is>
      </c>
      <c r="C11398" s="9" t="inlineStr">
        <is>
          <t>decorative</t>
        </is>
      </c>
      <c r="D11398" s="9" t="inlineStr">
        <is>
          <t>lamination</t>
        </is>
      </c>
      <c r="E11398" s="9" t="inlineStr"/>
      <c r="F11398" s="9" t="inlineStr">
        <is>
          <t>and other side</t>
        </is>
      </c>
    </row>
    <row r="11399" ht="11.5" customHeight="1">
      <c r="A11399" s="9" t="inlineStr"/>
      <c r="B11399" s="9" t="inlineStr">
        <is>
          <t>balancing lamination, with necessary</t>
        </is>
      </c>
      <c r="C11399" s="9" t="inlineStr">
        <is>
          <t>fixing</t>
        </is>
      </c>
      <c r="D11399" s="9" t="inlineStr">
        <is>
          <t>arrangement</t>
        </is>
      </c>
      <c r="E11399" s="9" t="inlineStr">
        <is>
          <t>and</t>
        </is>
      </c>
      <c r="F11399" s="9" t="inlineStr">
        <is>
          <t>screws etc.</t>
        </is>
      </c>
    </row>
    <row r="11400" ht="11.5" customHeight="1">
      <c r="A11400" s="9" t="inlineStr"/>
      <c r="B11400" s="9" t="inlineStr">
        <is>
          <t>complete.</t>
        </is>
      </c>
      <c r="C11400" s="9" t="inlineStr"/>
      <c r="D11400" s="9" t="inlineStr"/>
      <c r="E11400" s="9" t="inlineStr"/>
      <c r="F11400" s="9" t="inlineStr"/>
    </row>
    <row r="11401" ht="11.5" customHeight="1">
      <c r="A11401" s="9" t="inlineStr">
        <is>
          <t>9.158.1</t>
        </is>
      </c>
      <c r="B11401" s="9" t="inlineStr">
        <is>
          <t>12 mm thick.</t>
        </is>
      </c>
      <c r="C11401" s="9" t="inlineStr"/>
      <c r="D11401" s="9" t="inlineStr"/>
      <c r="E11401" s="9" t="inlineStr"/>
      <c r="F11401" s="9" t="inlineStr"/>
    </row>
    <row r="11402" ht="11.5" customHeight="1">
      <c r="A11402" s="10" t="inlineStr">
        <is>
          <t>Code</t>
        </is>
      </c>
      <c r="B11402" s="10" t="inlineStr">
        <is>
          <t>Description</t>
        </is>
      </c>
      <c r="C11402" s="10" t="inlineStr">
        <is>
          <t>Unit</t>
        </is>
      </c>
      <c r="D11402" s="10" t="inlineStr">
        <is>
          <t>Quantity</t>
        </is>
      </c>
      <c r="E11402" s="10" t="inlineStr">
        <is>
          <t>Rate</t>
        </is>
      </c>
      <c r="F11402" s="10" t="inlineStr">
        <is>
          <t>Amount</t>
        </is>
      </c>
    </row>
    <row r="11403" ht="11.5" customHeight="1">
      <c r="A11403" s="9" t="inlineStr"/>
      <c r="B11403" s="9" t="inlineStr">
        <is>
          <t>Details of cost for 10.00 sqm</t>
        </is>
      </c>
      <c r="C11403" s="9" t="inlineStr"/>
      <c r="D11403" s="9" t="inlineStr"/>
      <c r="E11403" s="9" t="inlineStr"/>
      <c r="F11403" s="9" t="inlineStr"/>
    </row>
    <row r="11404" ht="11.5" customHeight="1">
      <c r="A11404" s="9" t="inlineStr"/>
      <c r="B11404" s="9" t="inlineStr">
        <is>
          <t>MATERIAL</t>
        </is>
      </c>
      <c r="C11404" s="9" t="inlineStr"/>
      <c r="D11404" s="9" t="inlineStr"/>
      <c r="E11404" s="9" t="inlineStr"/>
      <c r="F11404" s="9" t="inlineStr"/>
    </row>
    <row r="11405" ht="11.5" customHeight="1">
      <c r="A11405" s="9" t="inlineStr"/>
      <c r="B11405" s="9" t="inlineStr">
        <is>
          <t>12 mm thick MDF Board Grade-I ,one</t>
        </is>
      </c>
      <c r="C11405" s="9" t="inlineStr"/>
      <c r="D11405" s="9" t="inlineStr"/>
      <c r="E11405" s="9" t="inlineStr"/>
      <c r="F11405" s="9" t="inlineStr"/>
    </row>
    <row r="11406" ht="11.5" customHeight="1">
      <c r="A11406" s="9" t="inlineStr"/>
      <c r="B11406" s="9" t="inlineStr">
        <is>
          <t>side laminated = 10.00 sqm</t>
        </is>
      </c>
      <c r="C11406" s="9" t="inlineStr"/>
      <c r="D11406" s="9" t="inlineStr"/>
      <c r="E11406" s="9" t="inlineStr"/>
      <c r="F11406" s="9" t="inlineStr"/>
    </row>
    <row r="11407" ht="11.5" customHeight="1">
      <c r="A11407" s="9" t="inlineStr"/>
      <c r="B11407" s="9" t="inlineStr">
        <is>
          <t>Add wastage @10 % = 1.00 sqm</t>
        </is>
      </c>
      <c r="C11407" s="9" t="inlineStr"/>
      <c r="D11407" s="9" t="inlineStr"/>
      <c r="E11407" s="9" t="inlineStr"/>
      <c r="F11407" s="9" t="inlineStr"/>
    </row>
    <row r="11408" ht="11.5" customHeight="1">
      <c r="A11408" s="9" t="inlineStr"/>
      <c r="B11408" s="9" t="inlineStr">
        <is>
          <t>Total= 11.00 sqm</t>
        </is>
      </c>
      <c r="C11408" s="9" t="inlineStr"/>
      <c r="D11408" s="9" t="inlineStr"/>
      <c r="E11408" s="9" t="inlineStr"/>
      <c r="F11408" s="9" t="inlineStr"/>
    </row>
    <row r="11409" ht="11.5" customHeight="1">
      <c r="A11409" s="9" t="inlineStr">
        <is>
          <t>2487</t>
        </is>
      </c>
      <c r="B11409" s="9" t="inlineStr">
        <is>
          <t>Pre-laminated with decorative</t>
        </is>
      </c>
      <c r="C11409" s="9" t="inlineStr"/>
      <c r="D11409" s="9" t="inlineStr"/>
      <c r="E11409" s="9" t="inlineStr"/>
      <c r="F11409" s="9" t="inlineStr"/>
    </row>
    <row r="11410" ht="11.5" customHeight="1">
      <c r="A11410" s="9" t="inlineStr"/>
      <c r="B11410" s="9" t="inlineStr">
        <is>
          <t>lamination one side and other side</t>
        </is>
      </c>
      <c r="C11410" s="9" t="inlineStr"/>
      <c r="D11410" s="9" t="inlineStr"/>
      <c r="E11410" s="9" t="inlineStr"/>
      <c r="F11410" s="9" t="inlineStr"/>
    </row>
    <row r="11411" ht="11.5" customHeight="1">
      <c r="A11411" s="9" t="inlineStr"/>
      <c r="B11411" s="9" t="inlineStr">
        <is>
          <t>balancing lamination exterior Grade - I</t>
        </is>
      </c>
      <c r="C11411" s="9" t="inlineStr"/>
      <c r="D11411" s="9" t="inlineStr"/>
      <c r="E11411" s="9" t="inlineStr"/>
      <c r="F11411" s="9" t="inlineStr"/>
    </row>
    <row r="11412" ht="11.5" customHeight="1">
      <c r="A11412" s="9" t="inlineStr"/>
      <c r="B11412" s="9" t="inlineStr">
        <is>
          <t>MDF Board 12 mm thick confirming to</t>
        </is>
      </c>
      <c r="C11412" s="9" t="inlineStr"/>
      <c r="D11412" s="9" t="inlineStr"/>
      <c r="E11412" s="9" t="inlineStr"/>
      <c r="F11412" s="9" t="inlineStr"/>
    </row>
    <row r="11413" ht="11.5" customHeight="1">
      <c r="A11413" s="9" t="inlineStr"/>
      <c r="B11413" s="9" t="inlineStr">
        <is>
          <t>IS:14587</t>
        </is>
      </c>
      <c r="C11413" s="9" t="inlineStr">
        <is>
          <t>sqm</t>
        </is>
      </c>
      <c r="D11413" s="9" t="inlineStr">
        <is>
          <t>11.00</t>
        </is>
      </c>
      <c r="E11413" s="9" t="inlineStr">
        <is>
          <t>430.00</t>
        </is>
      </c>
      <c r="F11413" s="9" t="inlineStr">
        <is>
          <t>4730.00</t>
        </is>
      </c>
    </row>
    <row r="11414" ht="11.5" customHeight="1">
      <c r="A11414" s="9" t="inlineStr">
        <is>
          <t>9999</t>
        </is>
      </c>
      <c r="B11414" s="9" t="inlineStr">
        <is>
          <t>Sundries (Carriage of MDF board)</t>
        </is>
      </c>
      <c r="C11414" s="9" t="inlineStr">
        <is>
          <t>L.S.</t>
        </is>
      </c>
      <c r="D11414" s="9" t="inlineStr">
        <is>
          <t>13.52</t>
        </is>
      </c>
      <c r="E11414" s="9" t="inlineStr">
        <is>
          <t>2.00</t>
        </is>
      </c>
      <c r="F11414" s="9" t="inlineStr">
        <is>
          <t>27.04</t>
        </is>
      </c>
    </row>
    <row r="11415" ht="11.5" customHeight="1">
      <c r="A11415" s="9" t="inlineStr">
        <is>
          <t>9999</t>
        </is>
      </c>
      <c r="B11415" s="9" t="inlineStr">
        <is>
          <t>Sundries and screws</t>
        </is>
      </c>
      <c r="C11415" s="9" t="inlineStr">
        <is>
          <t>L.S.</t>
        </is>
      </c>
      <c r="D11415" s="9" t="inlineStr">
        <is>
          <t>26.91</t>
        </is>
      </c>
      <c r="E11415" s="9" t="inlineStr">
        <is>
          <t>2.00</t>
        </is>
      </c>
      <c r="F11415" s="9" t="inlineStr">
        <is>
          <t>53.82</t>
        </is>
      </c>
    </row>
    <row r="11416" ht="11.5" customHeight="1">
      <c r="A11416" s="9" t="inlineStr"/>
      <c r="B11416" s="9" t="inlineStr">
        <is>
          <t>LABOUR</t>
        </is>
      </c>
      <c r="C11416" s="9" t="inlineStr"/>
      <c r="D11416" s="9" t="inlineStr"/>
      <c r="E11416" s="9" t="inlineStr"/>
      <c r="F11416" s="9" t="inlineStr"/>
    </row>
    <row r="11418" ht="11.5" customHeight="1">
      <c r="A11418" s="10" t="inlineStr">
        <is>
          <t>Code</t>
        </is>
      </c>
      <c r="B11418" s="10" t="inlineStr">
        <is>
          <t>Description</t>
        </is>
      </c>
      <c r="C11418" s="10" t="inlineStr">
        <is>
          <t>Unit</t>
        </is>
      </c>
      <c r="D11418" s="10" t="inlineStr">
        <is>
          <t>Quantity</t>
        </is>
      </c>
      <c r="E11418" s="10" t="inlineStr">
        <is>
          <t>Rate</t>
        </is>
      </c>
      <c r="F11418" s="10" t="inlineStr">
        <is>
          <t>Amount</t>
        </is>
      </c>
    </row>
    <row r="11419" ht="11.5" customHeight="1">
      <c r="A11419" s="9" t="inlineStr">
        <is>
          <t>7048</t>
        </is>
      </c>
      <c r="B11419" s="9" t="inlineStr">
        <is>
          <t>Rawl plug 50 mm (designation 10 nos)</t>
        </is>
      </c>
      <c r="C11419" s="9" t="inlineStr">
        <is>
          <t>each</t>
        </is>
      </c>
      <c r="D11419" s="9" t="inlineStr">
        <is>
          <t>55.00</t>
        </is>
      </c>
      <c r="E11419" s="9" t="inlineStr">
        <is>
          <t>25.00</t>
        </is>
      </c>
      <c r="F11419" s="9" t="inlineStr">
        <is>
          <t>1375.00</t>
        </is>
      </c>
    </row>
    <row r="11420" ht="11.5" customHeight="1">
      <c r="A11420" s="9" t="inlineStr"/>
      <c r="B11420" s="9" t="inlineStr">
        <is>
          <t>TOTAL</t>
        </is>
      </c>
      <c r="C11420" s="9" t="inlineStr"/>
      <c r="D11420" s="9" t="inlineStr"/>
      <c r="E11420" s="9" t="inlineStr"/>
      <c r="F11420" s="9" t="inlineStr">
        <is>
          <t>7852.92 W</t>
        </is>
      </c>
    </row>
    <row r="11421" ht="11.5" customHeight="1">
      <c r="A11421" s="9" t="inlineStr"/>
      <c r="B11421" s="9" t="inlineStr">
        <is>
          <t>Add 1 % Water charges on "W"</t>
        </is>
      </c>
      <c r="C11421" s="9" t="inlineStr"/>
      <c r="D11421" s="9" t="inlineStr"/>
      <c r="E11421" s="9" t="inlineStr"/>
      <c r="F11421" s="9" t="inlineStr">
        <is>
          <t>78.53</t>
        </is>
      </c>
    </row>
    <row r="11422" ht="11.5" customHeight="1">
      <c r="A11422" s="9" t="inlineStr"/>
      <c r="B11422" s="9" t="inlineStr">
        <is>
          <t>TOTAL</t>
        </is>
      </c>
      <c r="C11422" s="9" t="inlineStr"/>
      <c r="D11422" s="9" t="inlineStr"/>
      <c r="E11422" s="9" t="inlineStr"/>
      <c r="F11422" s="9" t="inlineStr">
        <is>
          <t>7931.45 X</t>
        </is>
      </c>
    </row>
    <row r="11423" ht="11.5" customHeight="1">
      <c r="A11423" s="9" t="inlineStr"/>
      <c r="B11423" s="9" t="inlineStr">
        <is>
          <t>Add GST on "X" (multiplying factor</t>
        </is>
      </c>
      <c r="C11423" s="9" t="inlineStr"/>
      <c r="D11423" s="9" t="inlineStr"/>
      <c r="E11423" s="9" t="inlineStr"/>
      <c r="F11423" s="9" t="inlineStr"/>
    </row>
    <row r="11424" ht="11.5" customHeight="1">
      <c r="A11424" s="9" t="inlineStr"/>
      <c r="B11424" s="9" t="inlineStr">
        <is>
          <t>0.1405)</t>
        </is>
      </c>
      <c r="C11424" s="9" t="inlineStr"/>
      <c r="D11424" s="9" t="inlineStr"/>
      <c r="E11424" s="9" t="inlineStr"/>
      <c r="F11424" s="9" t="inlineStr">
        <is>
          <t>1114.37</t>
        </is>
      </c>
    </row>
    <row r="11425" ht="11.5" customHeight="1">
      <c r="A11425" s="9" t="inlineStr"/>
      <c r="B11425" s="9" t="inlineStr">
        <is>
          <t>TOTAL</t>
        </is>
      </c>
      <c r="C11425" s="9" t="inlineStr"/>
      <c r="D11425" s="9" t="inlineStr"/>
      <c r="E11425" s="9" t="inlineStr"/>
      <c r="F11425" s="9" t="inlineStr">
        <is>
          <t>9045.82 Y</t>
        </is>
      </c>
    </row>
    <row r="11426" ht="11.5" customHeight="1">
      <c r="A11426" s="9" t="inlineStr"/>
      <c r="B11426" s="9" t="inlineStr">
        <is>
          <t>Add 15% CPOH on "Y"</t>
        </is>
      </c>
      <c r="C11426" s="9" t="inlineStr"/>
      <c r="D11426" s="9" t="inlineStr"/>
      <c r="E11426" s="9" t="inlineStr"/>
      <c r="F11426" s="9" t="inlineStr">
        <is>
          <t>1356.87</t>
        </is>
      </c>
    </row>
    <row r="11427" ht="11.5" customHeight="1">
      <c r="A11427" s="9" t="inlineStr"/>
      <c r="B11427" s="9" t="inlineStr">
        <is>
          <t>TOTAL</t>
        </is>
      </c>
      <c r="C11427" s="9" t="inlineStr"/>
      <c r="D11427" s="9" t="inlineStr"/>
      <c r="E11427" s="9" t="inlineStr"/>
      <c r="F11427" s="9" t="inlineStr">
        <is>
          <t>10402.69 Z</t>
        </is>
      </c>
    </row>
    <row r="11428" ht="11.5" customHeight="1">
      <c r="A11428" s="9" t="inlineStr"/>
      <c r="B11428" s="9" t="inlineStr">
        <is>
          <t>Add Cess @ 1% on "Z"</t>
        </is>
      </c>
      <c r="C11428" s="9" t="inlineStr"/>
      <c r="D11428" s="9" t="inlineStr"/>
      <c r="E11428" s="9" t="inlineStr"/>
      <c r="F11428" s="9" t="inlineStr">
        <is>
          <t>104.03</t>
        </is>
      </c>
    </row>
    <row r="11429" ht="11.5" customHeight="1">
      <c r="A11429" s="9" t="inlineStr"/>
      <c r="B11429" s="9" t="inlineStr">
        <is>
          <t>Cost of 10.00 sqm.</t>
        </is>
      </c>
      <c r="C11429" s="9" t="inlineStr"/>
      <c r="D11429" s="9" t="inlineStr"/>
      <c r="E11429" s="9" t="inlineStr"/>
      <c r="F11429" s="9" t="inlineStr">
        <is>
          <t>10506.72</t>
        </is>
      </c>
    </row>
    <row r="11430" ht="11.5" customHeight="1">
      <c r="A11430" s="9" t="inlineStr"/>
      <c r="B11430" s="9" t="inlineStr">
        <is>
          <t>Cost of 1 sqm.</t>
        </is>
      </c>
      <c r="C11430" s="9" t="inlineStr"/>
      <c r="D11430" s="9" t="inlineStr"/>
      <c r="E11430" s="9" t="inlineStr"/>
      <c r="F11430" s="9" t="inlineStr">
        <is>
          <t>1050.67</t>
        </is>
      </c>
    </row>
    <row r="11431" ht="11.5" customHeight="1">
      <c r="A11431" s="9" t="inlineStr"/>
      <c r="B11431" s="9" t="inlineStr">
        <is>
          <t>Say</t>
        </is>
      </c>
      <c r="C11431" s="9" t="inlineStr"/>
      <c r="D11431" s="9" t="inlineStr"/>
      <c r="E11431" s="9" t="inlineStr"/>
      <c r="F11431" s="9" t="inlineStr">
        <is>
          <t>1050.65</t>
        </is>
      </c>
    </row>
    <row r="11432" ht="11.5" customHeight="1">
      <c r="A11432" s="9" t="inlineStr">
        <is>
          <t>9.158.2</t>
        </is>
      </c>
      <c r="B11432" s="9" t="inlineStr">
        <is>
          <t>18 mm thick.</t>
        </is>
      </c>
      <c r="C11432" s="9" t="inlineStr"/>
      <c r="D11432" s="9" t="inlineStr"/>
      <c r="E11432" s="9" t="inlineStr"/>
      <c r="F11432" s="9" t="inlineStr"/>
    </row>
    <row r="11433" ht="11.5" customHeight="1">
      <c r="A11433" s="10" t="inlineStr">
        <is>
          <t>Code</t>
        </is>
      </c>
      <c r="B11433" s="10" t="inlineStr">
        <is>
          <t>Description</t>
        </is>
      </c>
      <c r="C11433" s="10" t="inlineStr">
        <is>
          <t>Unit</t>
        </is>
      </c>
      <c r="D11433" s="10" t="inlineStr">
        <is>
          <t>Quantity</t>
        </is>
      </c>
      <c r="E11433" s="10" t="inlineStr">
        <is>
          <t>Rate</t>
        </is>
      </c>
      <c r="F11433" s="10" t="inlineStr">
        <is>
          <t>Amount</t>
        </is>
      </c>
    </row>
    <row r="11434" ht="11.5" customHeight="1">
      <c r="A11434" s="9" t="inlineStr"/>
      <c r="B11434" s="9" t="inlineStr">
        <is>
          <t>Details of cost for 10.00 sqm</t>
        </is>
      </c>
      <c r="C11434" s="9" t="inlineStr"/>
      <c r="D11434" s="9" t="inlineStr"/>
      <c r="E11434" s="9" t="inlineStr"/>
      <c r="F11434" s="9" t="inlineStr"/>
    </row>
    <row r="11435" ht="11.5" customHeight="1">
      <c r="A11435" s="9" t="inlineStr"/>
      <c r="B11435" s="9" t="inlineStr">
        <is>
          <t>MATERIAL</t>
        </is>
      </c>
      <c r="C11435" s="9" t="inlineStr"/>
      <c r="D11435" s="9" t="inlineStr"/>
      <c r="E11435" s="9" t="inlineStr"/>
      <c r="F11435" s="9" t="inlineStr"/>
    </row>
    <row r="11436" ht="11.5" customHeight="1">
      <c r="A11436" s="9" t="inlineStr"/>
      <c r="B11436" s="9" t="inlineStr">
        <is>
          <t>18 mm thick MDF Board Grade-I ,one</t>
        </is>
      </c>
      <c r="C11436" s="9" t="inlineStr"/>
      <c r="D11436" s="9" t="inlineStr"/>
      <c r="E11436" s="9" t="inlineStr"/>
      <c r="F11436" s="9" t="inlineStr"/>
    </row>
    <row r="11437" ht="11.5" customHeight="1">
      <c r="A11437" s="9" t="inlineStr"/>
      <c r="B11437" s="9" t="inlineStr">
        <is>
          <t>side laminated = 10.00 sqm</t>
        </is>
      </c>
      <c r="C11437" s="9" t="inlineStr"/>
      <c r="D11437" s="9" t="inlineStr"/>
      <c r="E11437" s="9" t="inlineStr"/>
      <c r="F11437" s="9" t="inlineStr"/>
    </row>
    <row r="11438" ht="11.5" customHeight="1">
      <c r="A11438" s="9" t="inlineStr"/>
      <c r="B11438" s="9" t="inlineStr">
        <is>
          <t>Add wastage @10 % = 1.00 sqm</t>
        </is>
      </c>
      <c r="C11438" s="9" t="inlineStr"/>
      <c r="D11438" s="9" t="inlineStr"/>
      <c r="E11438" s="9" t="inlineStr"/>
      <c r="F11438" s="9" t="inlineStr"/>
    </row>
    <row r="11439" ht="11.5" customHeight="1">
      <c r="A11439" s="9" t="inlineStr"/>
      <c r="B11439" s="9" t="inlineStr">
        <is>
          <t>Total= 11.00 sqm</t>
        </is>
      </c>
      <c r="C11439" s="9" t="inlineStr"/>
      <c r="D11439" s="9" t="inlineStr"/>
      <c r="E11439" s="9" t="inlineStr"/>
      <c r="F11439" s="9" t="inlineStr"/>
    </row>
    <row r="11440" ht="11.5" customHeight="1">
      <c r="A11440" s="9" t="inlineStr">
        <is>
          <t>2488</t>
        </is>
      </c>
      <c r="B11440" s="9" t="inlineStr">
        <is>
          <t>Pre-laminated with decorative</t>
        </is>
      </c>
      <c r="C11440" s="9" t="inlineStr"/>
      <c r="D11440" s="9" t="inlineStr"/>
      <c r="E11440" s="9" t="inlineStr"/>
      <c r="F11440" s="9" t="inlineStr"/>
    </row>
    <row r="11441" ht="11.5" customHeight="1">
      <c r="A11441" s="9" t="inlineStr"/>
      <c r="B11441" s="9" t="inlineStr">
        <is>
          <t>lamination one side and other side</t>
        </is>
      </c>
      <c r="C11441" s="9" t="inlineStr"/>
      <c r="D11441" s="9" t="inlineStr"/>
      <c r="E11441" s="9" t="inlineStr"/>
      <c r="F11441" s="9" t="inlineStr"/>
    </row>
    <row r="11442" ht="11.5" customHeight="1">
      <c r="A11442" s="9" t="inlineStr"/>
      <c r="B11442" s="9" t="inlineStr">
        <is>
          <t>balancing lamination exterior Grade - I</t>
        </is>
      </c>
      <c r="C11442" s="9" t="inlineStr"/>
      <c r="D11442" s="9" t="inlineStr"/>
      <c r="E11442" s="9" t="inlineStr"/>
      <c r="F11442" s="9" t="inlineStr"/>
    </row>
    <row r="11443" ht="11.5" customHeight="1">
      <c r="A11443" s="9" t="inlineStr"/>
      <c r="B11443" s="9" t="inlineStr">
        <is>
          <t>MDF Board 18 mm thick confirming to</t>
        </is>
      </c>
      <c r="C11443" s="9" t="inlineStr"/>
      <c r="D11443" s="9" t="inlineStr"/>
      <c r="E11443" s="9" t="inlineStr"/>
      <c r="F11443" s="9" t="inlineStr"/>
    </row>
    <row r="11444" ht="11.5" customHeight="1">
      <c r="A11444" s="9" t="inlineStr"/>
      <c r="B11444" s="9" t="inlineStr">
        <is>
          <t>IS:14587</t>
        </is>
      </c>
      <c r="C11444" s="9" t="inlineStr">
        <is>
          <t>sqm</t>
        </is>
      </c>
      <c r="D11444" s="9" t="inlineStr">
        <is>
          <t>11.00</t>
        </is>
      </c>
      <c r="E11444" s="9" t="inlineStr">
        <is>
          <t>565.00</t>
        </is>
      </c>
      <c r="F11444" s="9" t="inlineStr">
        <is>
          <t>6215.00</t>
        </is>
      </c>
    </row>
    <row r="11445" ht="11.5" customHeight="1">
      <c r="A11445" s="9" t="inlineStr">
        <is>
          <t>9999</t>
        </is>
      </c>
      <c r="B11445" s="9" t="inlineStr">
        <is>
          <t>Sundries (Carriage of MDF board)</t>
        </is>
      </c>
      <c r="C11445" s="9" t="inlineStr">
        <is>
          <t>L.S.</t>
        </is>
      </c>
      <c r="D11445" s="9" t="inlineStr">
        <is>
          <t>13.52</t>
        </is>
      </c>
      <c r="E11445" s="9" t="inlineStr">
        <is>
          <t>2.00</t>
        </is>
      </c>
      <c r="F11445" s="9" t="inlineStr">
        <is>
          <t>27.04</t>
        </is>
      </c>
    </row>
    <row r="11446" ht="11.5" customHeight="1">
      <c r="A11446" s="9" t="inlineStr">
        <is>
          <t>9999</t>
        </is>
      </c>
      <c r="B11446" s="9" t="inlineStr">
        <is>
          <t>Sundries and screws</t>
        </is>
      </c>
      <c r="C11446" s="9" t="inlineStr">
        <is>
          <t>L.S.</t>
        </is>
      </c>
      <c r="D11446" s="9" t="inlineStr">
        <is>
          <t>26.91</t>
        </is>
      </c>
      <c r="E11446" s="9" t="inlineStr">
        <is>
          <t>2.00</t>
        </is>
      </c>
      <c r="F11446" s="9" t="inlineStr">
        <is>
          <t>53.82</t>
        </is>
      </c>
    </row>
    <row r="11447" ht="11.5" customHeight="1">
      <c r="A11447" s="9" t="inlineStr"/>
      <c r="B11447" s="9" t="inlineStr">
        <is>
          <t>LABOUR</t>
        </is>
      </c>
      <c r="C11447" s="9" t="inlineStr"/>
      <c r="D11447" s="9" t="inlineStr"/>
      <c r="E11447" s="9" t="inlineStr"/>
      <c r="F11447" s="9" t="inlineStr"/>
    </row>
    <row r="11448" ht="11.5" customHeight="1">
      <c r="A11448" s="9" t="inlineStr">
        <is>
          <t>0112</t>
        </is>
      </c>
      <c r="B11448" s="9" t="inlineStr">
        <is>
          <t>Carpenter 2nd class</t>
        </is>
      </c>
      <c r="C11448" s="9" t="inlineStr">
        <is>
          <t>day</t>
        </is>
      </c>
      <c r="D11448" s="9" t="inlineStr">
        <is>
          <t>1.28</t>
        </is>
      </c>
      <c r="E11448" s="9" t="inlineStr">
        <is>
          <t>679.00</t>
        </is>
      </c>
      <c r="F11448" s="9" t="inlineStr">
        <is>
          <t>869.12</t>
        </is>
      </c>
    </row>
    <row r="11449" ht="11.5" customHeight="1">
      <c r="A11449" s="9" t="inlineStr">
        <is>
          <t>0114</t>
        </is>
      </c>
      <c r="B11449" s="9" t="inlineStr">
        <is>
          <t>Beldar</t>
        </is>
      </c>
      <c r="C11449" s="9" t="inlineStr">
        <is>
          <t>day</t>
        </is>
      </c>
      <c r="D11449" s="9" t="inlineStr">
        <is>
          <t>1.43</t>
        </is>
      </c>
      <c r="E11449" s="9" t="inlineStr">
        <is>
          <t>558.00</t>
        </is>
      </c>
      <c r="F11449" s="9" t="inlineStr">
        <is>
          <t>797.94</t>
        </is>
      </c>
    </row>
    <row r="11450" ht="11.5" customHeight="1">
      <c r="A11450" s="9" t="inlineStr">
        <is>
          <t>7048</t>
        </is>
      </c>
      <c r="B11450" s="9" t="inlineStr">
        <is>
          <t>Rawl plug 50 mm (designation 10 nos)</t>
        </is>
      </c>
      <c r="C11450" s="9" t="inlineStr">
        <is>
          <t>each</t>
        </is>
      </c>
      <c r="D11450" s="9" t="inlineStr">
        <is>
          <t>55.00</t>
        </is>
      </c>
      <c r="E11450" s="9" t="inlineStr">
        <is>
          <t>25.00</t>
        </is>
      </c>
      <c r="F11450" s="9" t="inlineStr">
        <is>
          <t>1375.00</t>
        </is>
      </c>
    </row>
    <row r="11451" ht="11.5" customHeight="1">
      <c r="A11451" s="9" t="inlineStr"/>
      <c r="B11451" s="9" t="inlineStr">
        <is>
          <t>TOTAL</t>
        </is>
      </c>
      <c r="C11451" s="9" t="inlineStr"/>
      <c r="D11451" s="9" t="inlineStr"/>
      <c r="E11451" s="9" t="inlineStr"/>
      <c r="F11451" s="9" t="inlineStr">
        <is>
          <t>9337.92 W</t>
        </is>
      </c>
    </row>
    <row r="11452" ht="11.5" customHeight="1">
      <c r="A11452" s="9" t="inlineStr"/>
      <c r="B11452" s="9" t="inlineStr">
        <is>
          <t>Add 1 % Water charges on "W"</t>
        </is>
      </c>
      <c r="C11452" s="9" t="inlineStr"/>
      <c r="D11452" s="9" t="inlineStr"/>
      <c r="E11452" s="9" t="inlineStr"/>
      <c r="F11452" s="9" t="inlineStr">
        <is>
          <t>93.38</t>
        </is>
      </c>
    </row>
    <row r="11453" ht="11.5" customHeight="1">
      <c r="A11453" s="9" t="inlineStr"/>
      <c r="B11453" s="9" t="inlineStr">
        <is>
          <t>TOTAL</t>
        </is>
      </c>
      <c r="C11453" s="9" t="inlineStr"/>
      <c r="D11453" s="9" t="inlineStr"/>
      <c r="E11453" s="9" t="inlineStr"/>
      <c r="F11453" s="9" t="inlineStr">
        <is>
          <t>9431.30 X</t>
        </is>
      </c>
    </row>
    <row r="11454" ht="11.5" customHeight="1">
      <c r="A11454" s="9" t="inlineStr"/>
      <c r="B11454" s="9" t="inlineStr">
        <is>
          <t>Add GST on "X" (multiplying factor</t>
        </is>
      </c>
      <c r="C11454" s="9" t="inlineStr"/>
      <c r="D11454" s="9" t="inlineStr"/>
      <c r="E11454" s="9" t="inlineStr"/>
      <c r="F11454" s="9" t="inlineStr"/>
    </row>
    <row r="11455" ht="11.5" customHeight="1">
      <c r="A11455" s="9" t="inlineStr"/>
      <c r="B11455" s="9" t="inlineStr">
        <is>
          <t>0.1405)</t>
        </is>
      </c>
      <c r="C11455" s="9" t="inlineStr"/>
      <c r="D11455" s="9" t="inlineStr"/>
      <c r="E11455" s="9" t="inlineStr"/>
      <c r="F11455" s="9" t="inlineStr">
        <is>
          <t>1325.10</t>
        </is>
      </c>
    </row>
    <row r="11456" ht="11.5" customHeight="1">
      <c r="A11456" s="9" t="inlineStr"/>
      <c r="B11456" s="9" t="inlineStr">
        <is>
          <t>TOTAL</t>
        </is>
      </c>
      <c r="C11456" s="9" t="inlineStr"/>
      <c r="D11456" s="9" t="inlineStr"/>
      <c r="E11456" s="9" t="inlineStr"/>
      <c r="F11456" s="9" t="inlineStr">
        <is>
          <t>10756.40 Y</t>
        </is>
      </c>
    </row>
    <row r="11457" ht="11.5" customHeight="1">
      <c r="A11457" s="9" t="inlineStr"/>
      <c r="B11457" s="9" t="inlineStr">
        <is>
          <t>Add 15% CPOH on "Y"</t>
        </is>
      </c>
      <c r="C11457" s="9" t="inlineStr"/>
      <c r="D11457" s="9" t="inlineStr"/>
      <c r="E11457" s="9" t="inlineStr"/>
      <c r="F11457" s="9" t="inlineStr">
        <is>
          <t>1613.46</t>
        </is>
      </c>
    </row>
    <row r="11458" ht="11.5" customHeight="1">
      <c r="A11458" s="9" t="inlineStr"/>
      <c r="B11458" s="9" t="inlineStr">
        <is>
          <t>TOTAL</t>
        </is>
      </c>
      <c r="C11458" s="9" t="inlineStr"/>
      <c r="D11458" s="9" t="inlineStr"/>
      <c r="E11458" s="9" t="inlineStr"/>
      <c r="F11458" s="9" t="inlineStr">
        <is>
          <t>12369.86 Z</t>
        </is>
      </c>
    </row>
    <row r="11459" ht="11.5" customHeight="1">
      <c r="A11459" s="9" t="inlineStr"/>
      <c r="B11459" s="9" t="inlineStr">
        <is>
          <t>Add Cess @ 1% on "Z"</t>
        </is>
      </c>
      <c r="C11459" s="9" t="inlineStr"/>
      <c r="D11459" s="9" t="inlineStr"/>
      <c r="E11459" s="9" t="inlineStr"/>
      <c r="F11459" s="9" t="inlineStr">
        <is>
          <t>123.70</t>
        </is>
      </c>
    </row>
    <row r="11460" ht="11.5" customHeight="1">
      <c r="A11460" s="9" t="inlineStr"/>
      <c r="B11460" s="9" t="inlineStr">
        <is>
          <t>Cost of 10.00 sqm.</t>
        </is>
      </c>
      <c r="C11460" s="9" t="inlineStr"/>
      <c r="D11460" s="9" t="inlineStr"/>
      <c r="E11460" s="9" t="inlineStr"/>
      <c r="F11460" s="9" t="inlineStr">
        <is>
          <t>12493.55</t>
        </is>
      </c>
    </row>
    <row r="11461" ht="11.5" customHeight="1">
      <c r="A11461" s="9" t="inlineStr"/>
      <c r="B11461" s="9" t="inlineStr">
        <is>
          <t>Cost of 1 sqm.</t>
        </is>
      </c>
      <c r="C11461" s="9" t="inlineStr"/>
      <c r="D11461" s="9" t="inlineStr"/>
      <c r="E11461" s="9" t="inlineStr"/>
      <c r="F11461" s="9" t="inlineStr">
        <is>
          <t>1249.36</t>
        </is>
      </c>
    </row>
    <row r="11462" ht="11.5" customHeight="1">
      <c r="A11462" s="9" t="inlineStr"/>
      <c r="B11462" s="9" t="inlineStr">
        <is>
          <t>Say</t>
        </is>
      </c>
      <c r="C11462" s="9" t="inlineStr"/>
      <c r="D11462" s="9" t="inlineStr"/>
      <c r="E11462" s="9" t="inlineStr"/>
      <c r="F11462" s="9" t="inlineStr">
        <is>
          <t>1249.35</t>
        </is>
      </c>
    </row>
    <row r="11464" ht="11.5" customHeight="1">
      <c r="A11464" s="9" t="inlineStr">
        <is>
          <t>9.158.3</t>
        </is>
      </c>
      <c r="B11464" s="9" t="inlineStr">
        <is>
          <t>25 mm thick.</t>
        </is>
      </c>
      <c r="C11464" s="9" t="inlineStr"/>
      <c r="D11464" s="9" t="inlineStr"/>
      <c r="E11464" s="9" t="inlineStr"/>
      <c r="F11464" s="9" t="inlineStr"/>
    </row>
    <row r="11465" ht="11.5" customHeight="1">
      <c r="A11465" s="10" t="inlineStr">
        <is>
          <t>Code</t>
        </is>
      </c>
      <c r="B11465" s="10" t="inlineStr">
        <is>
          <t>Description</t>
        </is>
      </c>
      <c r="C11465" s="10" t="inlineStr">
        <is>
          <t>Unit</t>
        </is>
      </c>
      <c r="D11465" s="10" t="inlineStr">
        <is>
          <t>Quantity</t>
        </is>
      </c>
      <c r="E11465" s="10" t="inlineStr">
        <is>
          <t>Rate</t>
        </is>
      </c>
      <c r="F11465" s="10" t="inlineStr">
        <is>
          <t>Amount</t>
        </is>
      </c>
    </row>
    <row r="11466" ht="11.5" customHeight="1">
      <c r="A11466" s="9" t="inlineStr"/>
      <c r="B11466" s="9" t="inlineStr">
        <is>
          <t>Details of cost for 10.00 sqm</t>
        </is>
      </c>
      <c r="C11466" s="9" t="inlineStr"/>
      <c r="D11466" s="9" t="inlineStr"/>
      <c r="E11466" s="9" t="inlineStr"/>
      <c r="F11466" s="9" t="inlineStr"/>
    </row>
    <row r="11467" ht="11.5" customHeight="1">
      <c r="A11467" s="9" t="inlineStr"/>
      <c r="B11467" s="9" t="inlineStr">
        <is>
          <t>MATERIAL</t>
        </is>
      </c>
      <c r="C11467" s="9" t="inlineStr"/>
      <c r="D11467" s="9" t="inlineStr"/>
      <c r="E11467" s="9" t="inlineStr"/>
      <c r="F11467" s="9" t="inlineStr"/>
    </row>
    <row r="11468" ht="11.5" customHeight="1">
      <c r="A11468" s="9" t="inlineStr"/>
      <c r="B11468" s="9" t="inlineStr">
        <is>
          <t>25 mm thick MDF Board Grade-I,</t>
        </is>
      </c>
      <c r="C11468" s="9" t="inlineStr"/>
      <c r="D11468" s="9" t="inlineStr"/>
      <c r="E11468" s="9" t="inlineStr"/>
      <c r="F11468" s="9" t="inlineStr"/>
    </row>
    <row r="11469" ht="11.5" customHeight="1">
      <c r="A11469" s="9" t="inlineStr"/>
      <c r="B11469" s="9" t="inlineStr">
        <is>
          <t>one side laminated = 10.00 sqm</t>
        </is>
      </c>
      <c r="C11469" s="9" t="inlineStr"/>
      <c r="D11469" s="9" t="inlineStr"/>
      <c r="E11469" s="9" t="inlineStr"/>
      <c r="F11469" s="9" t="inlineStr"/>
    </row>
    <row r="11470" ht="11.5" customHeight="1">
      <c r="A11470" s="9" t="inlineStr"/>
      <c r="B11470" s="9" t="inlineStr">
        <is>
          <t>Add wastage @10 % = 1.00 sqm</t>
        </is>
      </c>
      <c r="C11470" s="9" t="inlineStr"/>
      <c r="D11470" s="9" t="inlineStr"/>
      <c r="E11470" s="9" t="inlineStr"/>
      <c r="F11470" s="9" t="inlineStr"/>
    </row>
    <row r="11471" ht="11.5" customHeight="1">
      <c r="A11471" s="9" t="inlineStr"/>
      <c r="B11471" s="9" t="inlineStr">
        <is>
          <t>Total= 11.00 sqm</t>
        </is>
      </c>
      <c r="C11471" s="9" t="inlineStr"/>
      <c r="D11471" s="9" t="inlineStr"/>
      <c r="E11471" s="9" t="inlineStr"/>
      <c r="F11471" s="9" t="inlineStr"/>
    </row>
    <row r="11472" ht="11.5" customHeight="1">
      <c r="A11472" s="9" t="inlineStr">
        <is>
          <t>2486</t>
        </is>
      </c>
      <c r="B11472" s="9" t="inlineStr">
        <is>
          <t>Pre-laminated with decorative</t>
        </is>
      </c>
      <c r="C11472" s="9" t="inlineStr"/>
      <c r="D11472" s="9" t="inlineStr"/>
      <c r="E11472" s="9" t="inlineStr"/>
      <c r="F11472" s="9" t="inlineStr"/>
    </row>
    <row r="11473" ht="11.5" customHeight="1">
      <c r="A11473" s="9" t="inlineStr"/>
      <c r="B11473" s="9" t="inlineStr">
        <is>
          <t>lamination one side and other side</t>
        </is>
      </c>
      <c r="C11473" s="9" t="inlineStr"/>
      <c r="D11473" s="9" t="inlineStr"/>
      <c r="E11473" s="9" t="inlineStr"/>
      <c r="F11473" s="9" t="inlineStr"/>
    </row>
    <row r="11474" ht="11.5" customHeight="1">
      <c r="A11474" s="9" t="inlineStr"/>
      <c r="B11474" s="9" t="inlineStr">
        <is>
          <t>balancing lamination exterior Grade - I</t>
        </is>
      </c>
      <c r="C11474" s="9" t="inlineStr"/>
      <c r="D11474" s="9" t="inlineStr"/>
      <c r="E11474" s="9" t="inlineStr"/>
      <c r="F11474" s="9" t="inlineStr"/>
    </row>
    <row r="11475" ht="11.5" customHeight="1">
      <c r="A11475" s="9" t="inlineStr"/>
      <c r="B11475" s="9" t="inlineStr">
        <is>
          <t>MDF Board 25 mm thick confirming to</t>
        </is>
      </c>
      <c r="C11475" s="9" t="inlineStr"/>
      <c r="D11475" s="9" t="inlineStr"/>
      <c r="E11475" s="9" t="inlineStr"/>
      <c r="F11475" s="9" t="inlineStr"/>
    </row>
    <row r="11476" ht="11.5" customHeight="1">
      <c r="A11476" s="9" t="inlineStr"/>
      <c r="B11476" s="9" t="inlineStr">
        <is>
          <t>IS:14587</t>
        </is>
      </c>
      <c r="C11476" s="9" t="inlineStr">
        <is>
          <t>sqm</t>
        </is>
      </c>
      <c r="D11476" s="9" t="inlineStr">
        <is>
          <t>11.00</t>
        </is>
      </c>
      <c r="E11476" s="9" t="inlineStr">
        <is>
          <t>860.00</t>
        </is>
      </c>
      <c r="F11476" s="9" t="inlineStr">
        <is>
          <t>9460.00</t>
        </is>
      </c>
    </row>
    <row r="11477" ht="11.5" customHeight="1">
      <c r="A11477" s="9" t="inlineStr">
        <is>
          <t>9999</t>
        </is>
      </c>
      <c r="B11477" s="9" t="inlineStr">
        <is>
          <t>Sundries (Carriage of MDF board)</t>
        </is>
      </c>
      <c r="C11477" s="9" t="inlineStr">
        <is>
          <t>L.S.</t>
        </is>
      </c>
      <c r="D11477" s="9" t="inlineStr">
        <is>
          <t>13.52</t>
        </is>
      </c>
      <c r="E11477" s="9" t="inlineStr">
        <is>
          <t>2.00</t>
        </is>
      </c>
      <c r="F11477" s="9" t="inlineStr">
        <is>
          <t>27.04</t>
        </is>
      </c>
    </row>
    <row r="11478" ht="11.5" customHeight="1">
      <c r="A11478" s="9" t="inlineStr">
        <is>
          <t>9999</t>
        </is>
      </c>
      <c r="B11478" s="9" t="inlineStr">
        <is>
          <t>Sundries and screws</t>
        </is>
      </c>
      <c r="C11478" s="9" t="inlineStr">
        <is>
          <t>L.S.</t>
        </is>
      </c>
      <c r="D11478" s="9" t="inlineStr">
        <is>
          <t>26.91</t>
        </is>
      </c>
      <c r="E11478" s="9" t="inlineStr">
        <is>
          <t>2.00</t>
        </is>
      </c>
      <c r="F11478" s="9" t="inlineStr">
        <is>
          <t>53.82</t>
        </is>
      </c>
    </row>
    <row r="11479" ht="11.5" customHeight="1">
      <c r="A11479" s="9" t="inlineStr"/>
      <c r="B11479" s="9" t="inlineStr">
        <is>
          <t>LABOUR</t>
        </is>
      </c>
      <c r="C11479" s="9" t="inlineStr"/>
      <c r="D11479" s="9" t="inlineStr"/>
      <c r="E11479" s="9" t="inlineStr"/>
      <c r="F11479" s="9" t="inlineStr"/>
    </row>
    <row r="11480" ht="11.5" customHeight="1">
      <c r="A11480" s="9" t="inlineStr">
        <is>
          <t>0112</t>
        </is>
      </c>
      <c r="B11480" s="9" t="inlineStr">
        <is>
          <t>Carpenter 2nd class</t>
        </is>
      </c>
      <c r="C11480" s="9" t="inlineStr">
        <is>
          <t>day</t>
        </is>
      </c>
      <c r="D11480" s="9" t="inlineStr">
        <is>
          <t>1.28</t>
        </is>
      </c>
      <c r="E11480" s="9" t="inlineStr">
        <is>
          <t>679.00</t>
        </is>
      </c>
      <c r="F11480" s="9" t="inlineStr">
        <is>
          <t>869.12</t>
        </is>
      </c>
    </row>
    <row r="11481" ht="11.5" customHeight="1">
      <c r="A11481" s="9" t="inlineStr">
        <is>
          <t>0114</t>
        </is>
      </c>
      <c r="B11481" s="9" t="inlineStr">
        <is>
          <t>Beldar</t>
        </is>
      </c>
      <c r="C11481" s="9" t="inlineStr">
        <is>
          <t>day</t>
        </is>
      </c>
      <c r="D11481" s="9" t="inlineStr">
        <is>
          <t>1.43</t>
        </is>
      </c>
      <c r="E11481" s="9" t="inlineStr">
        <is>
          <t>558.00</t>
        </is>
      </c>
      <c r="F11481" s="9" t="inlineStr">
        <is>
          <t>797.94</t>
        </is>
      </c>
    </row>
    <row r="11482" ht="11.5" customHeight="1">
      <c r="A11482" s="9" t="inlineStr">
        <is>
          <t>7048</t>
        </is>
      </c>
      <c r="B11482" s="9" t="inlineStr">
        <is>
          <t>Rawl plug 50 mm (designation 10 nos)</t>
        </is>
      </c>
      <c r="C11482" s="9" t="inlineStr">
        <is>
          <t>each</t>
        </is>
      </c>
      <c r="D11482" s="9" t="inlineStr">
        <is>
          <t>55.00</t>
        </is>
      </c>
      <c r="E11482" s="9" t="inlineStr">
        <is>
          <t>25.00</t>
        </is>
      </c>
      <c r="F11482" s="9" t="inlineStr">
        <is>
          <t>1375.00</t>
        </is>
      </c>
    </row>
    <row r="11483" ht="11.5" customHeight="1">
      <c r="A11483" s="9" t="inlineStr"/>
      <c r="B11483" s="9" t="inlineStr">
        <is>
          <t>TOTAL</t>
        </is>
      </c>
      <c r="C11483" s="9" t="inlineStr"/>
      <c r="D11483" s="9" t="inlineStr"/>
      <c r="E11483" s="9" t="inlineStr"/>
      <c r="F11483" s="9" t="inlineStr">
        <is>
          <t>12582.92 W</t>
        </is>
      </c>
    </row>
    <row r="11484" ht="11.5" customHeight="1">
      <c r="A11484" s="9" t="inlineStr"/>
      <c r="B11484" s="9" t="inlineStr">
        <is>
          <t>Add 1 % Water charges on "W"</t>
        </is>
      </c>
      <c r="C11484" s="9" t="inlineStr"/>
      <c r="D11484" s="9" t="inlineStr"/>
      <c r="E11484" s="9" t="inlineStr"/>
      <c r="F11484" s="9" t="inlineStr">
        <is>
          <t>125.83</t>
        </is>
      </c>
    </row>
    <row r="11485" ht="11.5" customHeight="1">
      <c r="A11485" s="9" t="inlineStr"/>
      <c r="B11485" s="9" t="inlineStr">
        <is>
          <t>TOTAL</t>
        </is>
      </c>
      <c r="C11485" s="9" t="inlineStr"/>
      <c r="D11485" s="9" t="inlineStr"/>
      <c r="E11485" s="9" t="inlineStr"/>
      <c r="F11485" s="9" t="inlineStr">
        <is>
          <t>12708.75 X</t>
        </is>
      </c>
    </row>
    <row r="11486" ht="11.5" customHeight="1">
      <c r="A11486" s="9" t="inlineStr"/>
      <c r="B11486" s="9" t="inlineStr">
        <is>
          <t>Add GST on "X" (multiplying factor</t>
        </is>
      </c>
      <c r="C11486" s="9" t="inlineStr"/>
      <c r="D11486" s="9" t="inlineStr"/>
      <c r="E11486" s="9" t="inlineStr"/>
      <c r="F11486" s="9" t="inlineStr"/>
    </row>
    <row r="11487" ht="11.5" customHeight="1">
      <c r="A11487" s="9" t="inlineStr"/>
      <c r="B11487" s="9" t="inlineStr">
        <is>
          <t>0.1405)</t>
        </is>
      </c>
      <c r="C11487" s="9" t="inlineStr"/>
      <c r="D11487" s="9" t="inlineStr"/>
      <c r="E11487" s="9" t="inlineStr"/>
      <c r="F11487" s="9" t="inlineStr">
        <is>
          <t>1785.58</t>
        </is>
      </c>
    </row>
    <row r="11488" ht="11.5" customHeight="1">
      <c r="A11488" s="9" t="inlineStr"/>
      <c r="B11488" s="9" t="inlineStr">
        <is>
          <t>TOTAL</t>
        </is>
      </c>
      <c r="C11488" s="9" t="inlineStr"/>
      <c r="D11488" s="9" t="inlineStr"/>
      <c r="E11488" s="9" t="inlineStr"/>
      <c r="F11488" s="9" t="inlineStr">
        <is>
          <t>14494.33 Y</t>
        </is>
      </c>
    </row>
    <row r="11489" ht="11.5" customHeight="1">
      <c r="A11489" s="9" t="inlineStr"/>
      <c r="B11489" s="9" t="inlineStr">
        <is>
          <t>Add 15% CPOH on "Y"</t>
        </is>
      </c>
      <c r="C11489" s="9" t="inlineStr"/>
      <c r="D11489" s="9" t="inlineStr"/>
      <c r="E11489" s="9" t="inlineStr"/>
      <c r="F11489" s="9" t="inlineStr">
        <is>
          <t>2174.15</t>
        </is>
      </c>
    </row>
    <row r="11490" ht="11.5" customHeight="1">
      <c r="A11490" s="9" t="inlineStr"/>
      <c r="B11490" s="9" t="inlineStr">
        <is>
          <t>TOTAL</t>
        </is>
      </c>
      <c r="C11490" s="9" t="inlineStr"/>
      <c r="D11490" s="9" t="inlineStr"/>
      <c r="E11490" s="9" t="inlineStr"/>
      <c r="F11490" s="9" t="inlineStr">
        <is>
          <t>16668.48 Z</t>
        </is>
      </c>
    </row>
    <row r="11491" ht="11.5" customHeight="1">
      <c r="A11491" s="9" t="inlineStr"/>
      <c r="B11491" s="9" t="inlineStr">
        <is>
          <t>Add Cess @ 1% on "Z"</t>
        </is>
      </c>
      <c r="C11491" s="9" t="inlineStr"/>
      <c r="D11491" s="9" t="inlineStr"/>
      <c r="E11491" s="9" t="inlineStr"/>
      <c r="F11491" s="9" t="inlineStr">
        <is>
          <t>166.68</t>
        </is>
      </c>
    </row>
    <row r="11492" ht="11.5" customHeight="1">
      <c r="A11492" s="9" t="inlineStr"/>
      <c r="B11492" s="9" t="inlineStr">
        <is>
          <t>Cost of 10.00 sqm.</t>
        </is>
      </c>
      <c r="C11492" s="9" t="inlineStr"/>
      <c r="D11492" s="9" t="inlineStr"/>
      <c r="E11492" s="9" t="inlineStr"/>
      <c r="F11492" s="9" t="inlineStr">
        <is>
          <t>16835.16</t>
        </is>
      </c>
    </row>
    <row r="11493" ht="11.5" customHeight="1">
      <c r="A11493" s="9" t="inlineStr"/>
      <c r="B11493" s="9" t="inlineStr">
        <is>
          <t>Cost of 1 sqm.</t>
        </is>
      </c>
      <c r="C11493" s="9" t="inlineStr"/>
      <c r="D11493" s="9" t="inlineStr"/>
      <c r="E11493" s="9" t="inlineStr"/>
      <c r="F11493" s="9" t="inlineStr">
        <is>
          <t>1683.52</t>
        </is>
      </c>
    </row>
    <row r="11494" ht="11.5" customHeight="1">
      <c r="A11494" s="9" t="inlineStr"/>
      <c r="B11494" s="9" t="inlineStr">
        <is>
          <t>Say</t>
        </is>
      </c>
      <c r="C11494" s="9" t="inlineStr"/>
      <c r="D11494" s="9" t="inlineStr"/>
      <c r="E11494" s="9" t="inlineStr"/>
      <c r="F11494" s="9" t="inlineStr">
        <is>
          <t>1683.50</t>
        </is>
      </c>
    </row>
    <row r="11495" ht="23" customHeight="1">
      <c r="A11495" s="9" t="inlineStr">
        <is>
          <t>9.159</t>
        </is>
      </c>
      <c r="B11495" s="9" t="inlineStr">
        <is>
          <t>Providing and fixing 25mm thick</t>
        </is>
      </c>
      <c r="C11495" s="9" t="inlineStr">
        <is>
          <t>pre-laminated</t>
        </is>
      </c>
      <c r="D11495" s="9" t="inlineStr">
        <is>
          <t>medium</t>
        </is>
      </c>
      <c r="E11495" s="9" t="inlineStr">
        <is>
          <t>density</t>
        </is>
      </c>
      <c r="F11495" s="9" t="inlineStr">
        <is>
          <t>fibre board</t>
        </is>
      </c>
    </row>
    <row r="11496" ht="11.5" customHeight="1">
      <c r="A11496" s="9" t="inlineStr"/>
      <c r="B11496" s="9" t="inlineStr">
        <is>
          <t>exterior grade ( Grade-I) IS:14587:1998</t>
        </is>
      </c>
      <c r="C11496" s="9" t="inlineStr">
        <is>
          <t>marked</t>
        </is>
      </c>
      <c r="D11496" s="9" t="inlineStr">
        <is>
          <t>with</t>
        </is>
      </c>
      <c r="E11496" s="9" t="inlineStr">
        <is>
          <t>one side</t>
        </is>
      </c>
      <c r="F11496" s="9" t="inlineStr">
        <is>
          <t>decorative and</t>
        </is>
      </c>
    </row>
    <row r="11497" ht="11.5" customHeight="1">
      <c r="A11497" s="9" t="inlineStr"/>
      <c r="B11497" s="9" t="inlineStr">
        <is>
          <t>other side balancing lamination</t>
        </is>
      </c>
      <c r="C11497" s="9" t="inlineStr">
        <is>
          <t>for cupboard</t>
        </is>
      </c>
      <c r="D11497" s="9" t="inlineStr">
        <is>
          <t>shutters</t>
        </is>
      </c>
      <c r="E11497" s="9" t="inlineStr">
        <is>
          <t>edges</t>
        </is>
      </c>
      <c r="F11497" s="9" t="inlineStr">
        <is>
          <t>to be sealed</t>
        </is>
      </c>
    </row>
    <row r="11498" ht="11.5" customHeight="1">
      <c r="A11498" s="9" t="inlineStr"/>
      <c r="B11498" s="9" t="inlineStr">
        <is>
          <t>with PVC edge bending tape 2.00</t>
        </is>
      </c>
      <c r="C11498" s="9" t="inlineStr">
        <is>
          <t>mm thick</t>
        </is>
      </c>
      <c r="D11498" s="9" t="inlineStr">
        <is>
          <t>of approved</t>
        </is>
      </c>
      <c r="E11498" s="9" t="inlineStr">
        <is>
          <t>brand</t>
        </is>
      </c>
      <c r="F11498" s="9" t="inlineStr">
        <is>
          <t>including ISI</t>
        </is>
      </c>
    </row>
    <row r="11499" ht="11.5" customHeight="1">
      <c r="A11499" s="9" t="inlineStr"/>
      <c r="B11499" s="9" t="inlineStr">
        <is>
          <t>marked nickel plated bright finishing</t>
        </is>
      </c>
      <c r="C11499" s="9" t="inlineStr">
        <is>
          <t>M.S.</t>
        </is>
      </c>
      <c r="D11499" s="9" t="inlineStr">
        <is>
          <t>piano hinges</t>
        </is>
      </c>
      <c r="E11499" s="9" t="inlineStr">
        <is>
          <t>conforming</t>
        </is>
      </c>
      <c r="F11499" s="9" t="inlineStr">
        <is>
          <t>to IS:3818</t>
        </is>
      </c>
    </row>
    <row r="11500" ht="23" customHeight="1">
      <c r="A11500" s="9" t="inlineStr"/>
      <c r="B11500" s="9" t="inlineStr">
        <is>
          <t>marked with necessary screw etc</t>
        </is>
      </c>
      <c r="C11500" s="9" t="inlineStr">
        <is>
          <t>all complete.</t>
        </is>
      </c>
      <c r="D11500" s="9" t="inlineStr"/>
      <c r="E11500" s="9" t="inlineStr"/>
      <c r="F11500" s="9" t="inlineStr"/>
    </row>
    <row r="11501" ht="11.5" customHeight="1">
      <c r="A11501" s="10" t="inlineStr">
        <is>
          <t>Code</t>
        </is>
      </c>
      <c r="B11501" s="10" t="inlineStr">
        <is>
          <t>Description</t>
        </is>
      </c>
      <c r="C11501" s="10" t="inlineStr">
        <is>
          <t>Unit</t>
        </is>
      </c>
      <c r="D11501" s="10" t="inlineStr">
        <is>
          <t>Quantity</t>
        </is>
      </c>
      <c r="E11501" s="10" t="inlineStr">
        <is>
          <t>Rate</t>
        </is>
      </c>
      <c r="F11501" s="10" t="inlineStr">
        <is>
          <t>Amount</t>
        </is>
      </c>
    </row>
    <row r="11502" ht="11.5" customHeight="1">
      <c r="A11502" s="9" t="inlineStr"/>
      <c r="B11502" s="9" t="inlineStr">
        <is>
          <t>Details of cost for 2.20 sqm</t>
        </is>
      </c>
      <c r="C11502" s="9" t="inlineStr"/>
      <c r="D11502" s="9" t="inlineStr"/>
      <c r="E11502" s="9" t="inlineStr"/>
      <c r="F11502" s="9" t="inlineStr"/>
    </row>
    <row r="11503" ht="11.5" customHeight="1">
      <c r="A11503" s="9" t="inlineStr"/>
      <c r="B11503" s="9" t="inlineStr">
        <is>
          <t>(2.20 m x 1.00 m)</t>
        </is>
      </c>
      <c r="C11503" s="9" t="inlineStr"/>
      <c r="D11503" s="9" t="inlineStr"/>
      <c r="E11503" s="9" t="inlineStr"/>
      <c r="F11503" s="9" t="inlineStr"/>
    </row>
    <row r="11504" ht="11.5" customHeight="1">
      <c r="A11504" s="9" t="inlineStr"/>
      <c r="B11504" s="9" t="inlineStr">
        <is>
          <t>MATERIAL</t>
        </is>
      </c>
      <c r="C11504" s="9" t="inlineStr"/>
      <c r="D11504" s="9" t="inlineStr"/>
      <c r="E11504" s="9" t="inlineStr"/>
      <c r="F11504" s="9" t="inlineStr"/>
    </row>
    <row r="11505" ht="11.5" customHeight="1">
      <c r="A11505" s="9" t="inlineStr">
        <is>
          <t>2486</t>
        </is>
      </c>
      <c r="B11505" s="9" t="inlineStr">
        <is>
          <t>Pre-laminated with decorative</t>
        </is>
      </c>
      <c r="C11505" s="9" t="inlineStr"/>
      <c r="D11505" s="9" t="inlineStr"/>
      <c r="E11505" s="9" t="inlineStr"/>
      <c r="F11505" s="9" t="inlineStr"/>
    </row>
    <row r="11506" ht="11.5" customHeight="1">
      <c r="A11506" s="9" t="inlineStr"/>
      <c r="B11506" s="9" t="inlineStr">
        <is>
          <t>lamination one side and other side</t>
        </is>
      </c>
      <c r="C11506" s="9" t="inlineStr"/>
      <c r="D11506" s="9" t="inlineStr"/>
      <c r="E11506" s="9" t="inlineStr"/>
      <c r="F11506" s="9" t="inlineStr"/>
    </row>
    <row r="11507" ht="11.5" customHeight="1">
      <c r="A11507" s="9" t="inlineStr"/>
      <c r="B11507" s="9" t="inlineStr">
        <is>
          <t>balancing lamination exterior Grade - I</t>
        </is>
      </c>
      <c r="C11507" s="9" t="inlineStr"/>
      <c r="D11507" s="9" t="inlineStr"/>
      <c r="E11507" s="9" t="inlineStr"/>
      <c r="F11507" s="9" t="inlineStr"/>
    </row>
    <row r="11508" ht="11.5" customHeight="1">
      <c r="A11508" s="9" t="inlineStr"/>
      <c r="B11508" s="9" t="inlineStr">
        <is>
          <t>MDF Board 25 mm thick confirming to</t>
        </is>
      </c>
      <c r="C11508" s="9" t="inlineStr"/>
      <c r="D11508" s="9" t="inlineStr"/>
      <c r="E11508" s="9" t="inlineStr"/>
      <c r="F11508" s="9" t="inlineStr"/>
    </row>
    <row r="11509" ht="11.5" customHeight="1">
      <c r="A11509" s="9" t="inlineStr"/>
      <c r="B11509" s="9" t="inlineStr">
        <is>
          <t>IS:14587</t>
        </is>
      </c>
      <c r="C11509" s="9" t="inlineStr">
        <is>
          <t>sqm</t>
        </is>
      </c>
      <c r="D11509" s="9" t="inlineStr">
        <is>
          <t>2.20</t>
        </is>
      </c>
      <c r="E11509" s="9" t="inlineStr">
        <is>
          <t>860.00</t>
        </is>
      </c>
      <c r="F11509" s="9" t="inlineStr">
        <is>
          <t>1892.00</t>
        </is>
      </c>
    </row>
    <row r="11510" ht="11.5" customHeight="1">
      <c r="A11510" s="9" t="inlineStr">
        <is>
          <t>9999</t>
        </is>
      </c>
      <c r="B11510" s="9" t="inlineStr">
        <is>
          <t>Sundries (Carriage of MDF board)</t>
        </is>
      </c>
      <c r="C11510" s="9" t="inlineStr">
        <is>
          <t>L.S.</t>
        </is>
      </c>
      <c r="D11510" s="9" t="inlineStr">
        <is>
          <t>26.94</t>
        </is>
      </c>
      <c r="E11510" s="9" t="inlineStr">
        <is>
          <t>2.00</t>
        </is>
      </c>
      <c r="F11510" s="9" t="inlineStr">
        <is>
          <t>53.88</t>
        </is>
      </c>
    </row>
    <row r="11511" ht="11.5" customHeight="1">
      <c r="A11511" s="9" t="inlineStr"/>
      <c r="B11511" s="9" t="inlineStr">
        <is>
          <t>PVC edge bending tape 2.00 mm thick</t>
        </is>
      </c>
      <c r="C11511" s="9" t="inlineStr"/>
      <c r="D11511" s="9" t="inlineStr"/>
      <c r="E11511" s="9" t="inlineStr"/>
      <c r="F11511" s="9" t="inlineStr"/>
    </row>
    <row r="11512" ht="11.5" customHeight="1">
      <c r="A11512" s="9" t="inlineStr"/>
      <c r="B11512" s="9" t="inlineStr">
        <is>
          <t>2x(2.20+1.00)=6.40 metre</t>
        </is>
      </c>
      <c r="C11512" s="9" t="inlineStr"/>
      <c r="D11512" s="9" t="inlineStr"/>
      <c r="E11512" s="9" t="inlineStr"/>
      <c r="F11512" s="9" t="inlineStr"/>
    </row>
    <row r="11514" ht="11.5" customHeight="1">
      <c r="A11514" s="10" t="inlineStr">
        <is>
          <t>Code</t>
        </is>
      </c>
      <c r="B11514" s="10" t="inlineStr">
        <is>
          <t>Description</t>
        </is>
      </c>
      <c r="C11514" s="10" t="inlineStr">
        <is>
          <t>Unit</t>
        </is>
      </c>
      <c r="D11514" s="10" t="inlineStr">
        <is>
          <t>Quantity</t>
        </is>
      </c>
      <c r="E11514" s="10" t="inlineStr">
        <is>
          <t>Rate</t>
        </is>
      </c>
      <c r="F11514" s="10" t="inlineStr">
        <is>
          <t>Amount</t>
        </is>
      </c>
    </row>
    <row r="11515" ht="11.5" customHeight="1">
      <c r="A11515" s="9" t="inlineStr">
        <is>
          <t>2489</t>
        </is>
      </c>
      <c r="B11515" s="9" t="inlineStr">
        <is>
          <t>PVC edge bending tape 2.00 mm thick</t>
        </is>
      </c>
      <c r="C11515" s="9" t="inlineStr">
        <is>
          <t>metre</t>
        </is>
      </c>
      <c r="D11515" s="9" t="inlineStr">
        <is>
          <t>6.40</t>
        </is>
      </c>
      <c r="E11515" s="9" t="inlineStr">
        <is>
          <t>20.00</t>
        </is>
      </c>
      <c r="F11515" s="9" t="inlineStr">
        <is>
          <t>128.00</t>
        </is>
      </c>
    </row>
    <row r="11516" ht="11.5" customHeight="1">
      <c r="A11516" s="9" t="inlineStr"/>
      <c r="B11516" s="9" t="inlineStr">
        <is>
          <t>Fitting for a door of 2.20 m x1.00 m</t>
        </is>
      </c>
      <c r="C11516" s="9" t="inlineStr"/>
      <c r="D11516" s="9" t="inlineStr"/>
      <c r="E11516" s="9" t="inlineStr"/>
      <c r="F11516" s="9" t="inlineStr"/>
    </row>
    <row r="11517" ht="11.5" customHeight="1">
      <c r="A11517" s="9" t="inlineStr"/>
      <c r="B11517" s="9" t="inlineStr">
        <is>
          <t>Total = 2( 2.20) = 4.40 metre</t>
        </is>
      </c>
      <c r="C11517" s="9" t="inlineStr"/>
      <c r="D11517" s="9" t="inlineStr"/>
      <c r="E11517" s="9" t="inlineStr"/>
      <c r="F11517" s="9" t="inlineStr"/>
    </row>
    <row r="11518" ht="11.5" customHeight="1">
      <c r="A11518" s="9" t="inlineStr">
        <is>
          <t>0608</t>
        </is>
      </c>
      <c r="B11518" s="9" t="inlineStr">
        <is>
          <t>Nickel plated bright finished mild steel</t>
        </is>
      </c>
      <c r="C11518" s="9" t="inlineStr"/>
      <c r="D11518" s="9" t="inlineStr"/>
      <c r="E11518" s="9" t="inlineStr"/>
      <c r="F11518" s="9" t="inlineStr"/>
    </row>
    <row r="11519" ht="11.5" customHeight="1">
      <c r="A11519" s="9" t="inlineStr"/>
      <c r="B11519" s="9" t="inlineStr">
        <is>
          <t>piano hinges 1 mm thick 25 mm wide</t>
        </is>
      </c>
      <c r="C11519" s="9" t="inlineStr">
        <is>
          <t>metre</t>
        </is>
      </c>
      <c r="D11519" s="9" t="inlineStr">
        <is>
          <t>4.40</t>
        </is>
      </c>
      <c r="E11519" s="9" t="inlineStr">
        <is>
          <t>39.00</t>
        </is>
      </c>
      <c r="F11519" s="9" t="inlineStr">
        <is>
          <t>171.60</t>
        </is>
      </c>
    </row>
    <row r="11520" ht="11.5" customHeight="1">
      <c r="A11520" s="9" t="inlineStr">
        <is>
          <t>0639</t>
        </is>
      </c>
      <c r="B11520" s="9" t="inlineStr">
        <is>
          <t>Bright finished or black enameled mild</t>
        </is>
      </c>
      <c r="C11520" s="9" t="inlineStr"/>
      <c r="D11520" s="9" t="inlineStr"/>
      <c r="E11520" s="9" t="inlineStr"/>
      <c r="F11520" s="9" t="inlineStr"/>
    </row>
    <row r="11521" ht="11.5" customHeight="1">
      <c r="A11521" s="9" t="inlineStr"/>
      <c r="B11521" s="9" t="inlineStr">
        <is>
          <t>steel screws 25 mm</t>
        </is>
      </c>
      <c r="C11521" s="9" t="inlineStr">
        <is>
          <t>100 Nos</t>
        </is>
      </c>
      <c r="D11521" s="9" t="inlineStr">
        <is>
          <t>1.25</t>
        </is>
      </c>
      <c r="E11521" s="9" t="inlineStr">
        <is>
          <t>36.00</t>
        </is>
      </c>
      <c r="F11521" s="9" t="inlineStr">
        <is>
          <t>45.00</t>
        </is>
      </c>
    </row>
    <row r="11522" ht="11.5" customHeight="1">
      <c r="A11522" s="9" t="inlineStr"/>
      <c r="B11522" s="9" t="inlineStr">
        <is>
          <t>LABOUR</t>
        </is>
      </c>
      <c r="C11522" s="9" t="inlineStr"/>
      <c r="D11522" s="9" t="inlineStr"/>
      <c r="E11522" s="9" t="inlineStr"/>
      <c r="F11522" s="9" t="inlineStr"/>
    </row>
    <row r="11523" ht="11.5" customHeight="1">
      <c r="A11523" s="9" t="inlineStr"/>
      <c r="B11523" s="9" t="inlineStr">
        <is>
          <t>For fixing shutter and fittings</t>
        </is>
      </c>
      <c r="C11523" s="9" t="inlineStr"/>
      <c r="D11523" s="9" t="inlineStr"/>
      <c r="E11523" s="9" t="inlineStr"/>
      <c r="F11523" s="9" t="inlineStr"/>
    </row>
    <row r="11524" ht="11.5" customHeight="1">
      <c r="A11524" s="9" t="inlineStr">
        <is>
          <t>0156</t>
        </is>
      </c>
      <c r="B11524" s="9" t="inlineStr">
        <is>
          <t>Carpenter (average)</t>
        </is>
      </c>
      <c r="C11524" s="9" t="inlineStr">
        <is>
          <t>day</t>
        </is>
      </c>
      <c r="D11524" s="9" t="inlineStr">
        <is>
          <t>0.55</t>
        </is>
      </c>
      <c r="E11524" s="9" t="inlineStr">
        <is>
          <t>709.00</t>
        </is>
      </c>
      <c r="F11524" s="9" t="inlineStr">
        <is>
          <t>389.95</t>
        </is>
      </c>
    </row>
    <row r="11525" ht="11.5" customHeight="1">
      <c r="A11525" s="9" t="inlineStr">
        <is>
          <t>0114</t>
        </is>
      </c>
      <c r="B11525" s="9" t="inlineStr">
        <is>
          <t>Beldar</t>
        </is>
      </c>
      <c r="C11525" s="9" t="inlineStr">
        <is>
          <t>day</t>
        </is>
      </c>
      <c r="D11525" s="9" t="inlineStr">
        <is>
          <t>0.55</t>
        </is>
      </c>
      <c r="E11525" s="9" t="inlineStr">
        <is>
          <t>558.00</t>
        </is>
      </c>
      <c r="F11525" s="9" t="inlineStr">
        <is>
          <t>306.90</t>
        </is>
      </c>
    </row>
    <row r="11526" ht="11.5" customHeight="1">
      <c r="A11526" s="9" t="inlineStr"/>
      <c r="B11526" s="9" t="inlineStr">
        <is>
          <t>TOTAL</t>
        </is>
      </c>
      <c r="C11526" s="9" t="inlineStr"/>
      <c r="D11526" s="9" t="inlineStr"/>
      <c r="E11526" s="9" t="inlineStr"/>
      <c r="F11526" s="9" t="inlineStr">
        <is>
          <t>2987.33 W</t>
        </is>
      </c>
    </row>
    <row r="11527" ht="11.5" customHeight="1">
      <c r="A11527" s="9" t="inlineStr"/>
      <c r="B11527" s="9" t="inlineStr">
        <is>
          <t>Add 1 % Water charges on "W"</t>
        </is>
      </c>
      <c r="C11527" s="9" t="inlineStr"/>
      <c r="D11527" s="9" t="inlineStr"/>
      <c r="E11527" s="9" t="inlineStr"/>
      <c r="F11527" s="9" t="inlineStr">
        <is>
          <t>29.87</t>
        </is>
      </c>
    </row>
    <row r="11528" ht="11.5" customHeight="1">
      <c r="A11528" s="9" t="inlineStr"/>
      <c r="B11528" s="9" t="inlineStr">
        <is>
          <t>TOTAL</t>
        </is>
      </c>
      <c r="C11528" s="9" t="inlineStr"/>
      <c r="D11528" s="9" t="inlineStr"/>
      <c r="E11528" s="9" t="inlineStr"/>
      <c r="F11528" s="9" t="inlineStr">
        <is>
          <t>3017.20 X</t>
        </is>
      </c>
    </row>
    <row r="11529" ht="11.5" customHeight="1">
      <c r="A11529" s="9" t="inlineStr"/>
      <c r="B11529" s="9" t="inlineStr">
        <is>
          <t>Add GST on "X" (multiplying factor</t>
        </is>
      </c>
      <c r="C11529" s="9" t="inlineStr"/>
      <c r="D11529" s="9" t="inlineStr"/>
      <c r="E11529" s="9" t="inlineStr"/>
      <c r="F11529" s="9" t="inlineStr"/>
    </row>
    <row r="11530" ht="11.5" customHeight="1">
      <c r="A11530" s="9" t="inlineStr"/>
      <c r="B11530" s="9" t="inlineStr">
        <is>
          <t>0.1405)</t>
        </is>
      </c>
      <c r="C11530" s="9" t="inlineStr"/>
      <c r="D11530" s="9" t="inlineStr"/>
      <c r="E11530" s="9" t="inlineStr"/>
      <c r="F11530" s="9" t="inlineStr">
        <is>
          <t>423.92</t>
        </is>
      </c>
    </row>
    <row r="11531" ht="11.5" customHeight="1">
      <c r="A11531" s="9" t="inlineStr"/>
      <c r="B11531" s="9" t="inlineStr">
        <is>
          <t>TOTAL</t>
        </is>
      </c>
      <c r="C11531" s="9" t="inlineStr"/>
      <c r="D11531" s="9" t="inlineStr"/>
      <c r="E11531" s="9" t="inlineStr"/>
      <c r="F11531" s="9" t="inlineStr">
        <is>
          <t>3441.12 Y</t>
        </is>
      </c>
    </row>
    <row r="11532" ht="11.5" customHeight="1">
      <c r="A11532" s="9" t="inlineStr"/>
      <c r="B11532" s="9" t="inlineStr">
        <is>
          <t>Add 15% CPOH on "Y"</t>
        </is>
      </c>
      <c r="C11532" s="9" t="inlineStr"/>
      <c r="D11532" s="9" t="inlineStr"/>
      <c r="E11532" s="9" t="inlineStr"/>
      <c r="F11532" s="9" t="inlineStr">
        <is>
          <t>516.17</t>
        </is>
      </c>
    </row>
    <row r="11533" ht="11.5" customHeight="1">
      <c r="A11533" s="9" t="inlineStr"/>
      <c r="B11533" s="9" t="inlineStr">
        <is>
          <t>TOTAL</t>
        </is>
      </c>
      <c r="C11533" s="9" t="inlineStr"/>
      <c r="D11533" s="9" t="inlineStr"/>
      <c r="E11533" s="9" t="inlineStr"/>
      <c r="F11533" s="9" t="inlineStr">
        <is>
          <t>3957.29 Z</t>
        </is>
      </c>
    </row>
    <row r="11534" ht="11.5" customHeight="1">
      <c r="A11534" s="9" t="inlineStr"/>
      <c r="B11534" s="9" t="inlineStr">
        <is>
          <t>Add Cess @ 1% on "Z"</t>
        </is>
      </c>
      <c r="C11534" s="9" t="inlineStr"/>
      <c r="D11534" s="9" t="inlineStr"/>
      <c r="E11534" s="9" t="inlineStr"/>
      <c r="F11534" s="9" t="inlineStr">
        <is>
          <t>39.57</t>
        </is>
      </c>
    </row>
    <row r="11535" ht="11.5" customHeight="1">
      <c r="A11535" s="9" t="inlineStr"/>
      <c r="B11535" s="9" t="inlineStr">
        <is>
          <t>Cost of 2.20 sqm.</t>
        </is>
      </c>
      <c r="C11535" s="9" t="inlineStr"/>
      <c r="D11535" s="9" t="inlineStr"/>
      <c r="E11535" s="9" t="inlineStr"/>
      <c r="F11535" s="9" t="inlineStr">
        <is>
          <t>3996.86</t>
        </is>
      </c>
    </row>
    <row r="11536" ht="11.5" customHeight="1">
      <c r="A11536" s="9" t="inlineStr"/>
      <c r="B11536" s="9" t="inlineStr">
        <is>
          <t>Cost of 1 sqm.</t>
        </is>
      </c>
      <c r="C11536" s="9" t="inlineStr"/>
      <c r="D11536" s="9" t="inlineStr"/>
      <c r="E11536" s="9" t="inlineStr"/>
      <c r="F11536" s="9" t="inlineStr">
        <is>
          <t>1816.76</t>
        </is>
      </c>
    </row>
    <row r="11537" ht="11.5" customHeight="1">
      <c r="A11537" s="9" t="inlineStr"/>
      <c r="B11537" s="9" t="inlineStr">
        <is>
          <t>Say</t>
        </is>
      </c>
      <c r="C11537" s="9" t="inlineStr"/>
      <c r="D11537" s="9" t="inlineStr"/>
      <c r="E11537" s="9" t="inlineStr"/>
      <c r="F11537" s="9" t="inlineStr">
        <is>
          <t>1816.75</t>
        </is>
      </c>
    </row>
    <row r="11538" ht="23" customHeight="1">
      <c r="A11538" s="9" t="inlineStr">
        <is>
          <t>9.160</t>
        </is>
      </c>
      <c r="B11538" s="9" t="inlineStr">
        <is>
          <t>Providing and fixing skirting with</t>
        </is>
      </c>
      <c r="C11538" s="9" t="inlineStr">
        <is>
          <t>Pre-laminated</t>
        </is>
      </c>
      <c r="D11538" s="9" t="inlineStr">
        <is>
          <t>medium</t>
        </is>
      </c>
      <c r="E11538" s="9" t="inlineStr">
        <is>
          <t>density</t>
        </is>
      </c>
      <c r="F11538" s="9" t="inlineStr">
        <is>
          <t>fibre board</t>
        </is>
      </c>
    </row>
    <row r="11539" ht="11.5" customHeight="1">
      <c r="A11539" s="9" t="inlineStr"/>
      <c r="B11539" s="9" t="inlineStr">
        <is>
          <t>exterior grade (Grade-I) conforming</t>
        </is>
      </c>
      <c r="C11539" s="9" t="inlineStr">
        <is>
          <t>to IS:</t>
        </is>
      </c>
      <c r="D11539" s="9" t="inlineStr">
        <is>
          <t>14587:1998</t>
        </is>
      </c>
      <c r="E11539" s="9" t="inlineStr">
        <is>
          <t>marked,</t>
        </is>
      </c>
      <c r="F11539" s="9" t="inlineStr">
        <is>
          <t>with (one side</t>
        </is>
      </c>
    </row>
    <row r="11540" ht="11.5" customHeight="1">
      <c r="A11540" s="9" t="inlineStr"/>
      <c r="B11540" s="9" t="inlineStr">
        <is>
          <t>decorative and other side balancing</t>
        </is>
      </c>
      <c r="C11540" s="9" t="inlineStr">
        <is>
          <t>lamination</t>
        </is>
      </c>
      <c r="D11540" s="9" t="inlineStr">
        <is>
          <t>and</t>
        </is>
      </c>
      <c r="E11540" s="9" t="inlineStr">
        <is>
          <t>edges to</t>
        </is>
      </c>
      <c r="F11540" s="9" t="inlineStr">
        <is>
          <t>be sealed with</t>
        </is>
      </c>
    </row>
    <row r="11541" ht="11.5" customHeight="1">
      <c r="A11541" s="9" t="inlineStr"/>
      <c r="B11541" s="9" t="inlineStr">
        <is>
          <t>PVC edge bending tape 2.00 mm</t>
        </is>
      </c>
      <c r="C11541" s="9" t="inlineStr">
        <is>
          <t>thick</t>
        </is>
      </c>
      <c r="D11541" s="9" t="inlineStr">
        <is>
          <t>of approved</t>
        </is>
      </c>
      <c r="E11541" s="9" t="inlineStr">
        <is>
          <t>brand</t>
        </is>
      </c>
      <c r="F11541" s="9" t="inlineStr">
        <is>
          <t>with necessary</t>
        </is>
      </c>
    </row>
    <row r="11542" ht="11.5" customHeight="1">
      <c r="A11542" s="9" t="inlineStr"/>
      <c r="B11542" s="9" t="inlineStr">
        <is>
          <t>fixing arrangements and screws,</t>
        </is>
      </c>
      <c r="C11542" s="9" t="inlineStr">
        <is>
          <t>including</t>
        </is>
      </c>
      <c r="D11542" s="9" t="inlineStr">
        <is>
          <t>drilling</t>
        </is>
      </c>
      <c r="E11542" s="9" t="inlineStr">
        <is>
          <t>necessary</t>
        </is>
      </c>
      <c r="F11542" s="9" t="inlineStr">
        <is>
          <t>holes for rawl</t>
        </is>
      </c>
    </row>
    <row r="11543" ht="11.5" customHeight="1">
      <c r="A11543" s="9" t="inlineStr"/>
      <c r="B11543" s="9" t="inlineStr">
        <is>
          <t>plugs etc. all complete.</t>
        </is>
      </c>
      <c r="C11543" s="9" t="inlineStr"/>
      <c r="D11543" s="9" t="inlineStr"/>
      <c r="E11543" s="9" t="inlineStr"/>
      <c r="F11543" s="9" t="inlineStr"/>
    </row>
    <row r="11544" ht="11.5" customHeight="1">
      <c r="A11544" s="9" t="inlineStr">
        <is>
          <t>9.160.1</t>
        </is>
      </c>
      <c r="B11544" s="9" t="inlineStr">
        <is>
          <t>18 mm thick.</t>
        </is>
      </c>
      <c r="C11544" s="9" t="inlineStr"/>
      <c r="D11544" s="9" t="inlineStr"/>
      <c r="E11544" s="9" t="inlineStr"/>
      <c r="F11544" s="9" t="inlineStr"/>
    </row>
    <row r="11545" ht="11.5" customHeight="1">
      <c r="A11545" s="10" t="inlineStr">
        <is>
          <t>Code</t>
        </is>
      </c>
      <c r="B11545" s="10" t="inlineStr">
        <is>
          <t>Description</t>
        </is>
      </c>
      <c r="C11545" s="10" t="inlineStr">
        <is>
          <t>Unit</t>
        </is>
      </c>
      <c r="D11545" s="10" t="inlineStr">
        <is>
          <t>Quantity</t>
        </is>
      </c>
      <c r="E11545" s="10" t="inlineStr">
        <is>
          <t>Rate</t>
        </is>
      </c>
      <c r="F11545" s="10" t="inlineStr">
        <is>
          <t>Amount</t>
        </is>
      </c>
    </row>
    <row r="11546" ht="11.5" customHeight="1">
      <c r="A11546" s="9" t="inlineStr"/>
      <c r="B11546" s="9" t="inlineStr">
        <is>
          <t>Details of cost for 6.00 sqm</t>
        </is>
      </c>
      <c r="C11546" s="9" t="inlineStr"/>
      <c r="D11546" s="9" t="inlineStr"/>
      <c r="E11546" s="9" t="inlineStr"/>
      <c r="F11546" s="9" t="inlineStr"/>
    </row>
    <row r="11547" ht="11.5" customHeight="1">
      <c r="A11547" s="9" t="inlineStr"/>
      <c r="B11547" s="9" t="inlineStr">
        <is>
          <t>Detail of cost for skirting 200 mm wide</t>
        </is>
      </c>
      <c r="C11547" s="9" t="inlineStr"/>
      <c r="D11547" s="9" t="inlineStr"/>
      <c r="E11547" s="9" t="inlineStr"/>
      <c r="F11547" s="9" t="inlineStr"/>
    </row>
    <row r="11548" ht="11.5" customHeight="1">
      <c r="A11548" s="9" t="inlineStr"/>
      <c r="B11548" s="9" t="inlineStr">
        <is>
          <t>&amp; 30 m long</t>
        </is>
      </c>
      <c r="C11548" s="9" t="inlineStr"/>
      <c r="D11548" s="9" t="inlineStr"/>
      <c r="E11548" s="9" t="inlineStr"/>
      <c r="F11548" s="9" t="inlineStr"/>
    </row>
    <row r="11549" ht="11.5" customHeight="1">
      <c r="A11549" s="9" t="inlineStr"/>
      <c r="B11549" s="9" t="inlineStr">
        <is>
          <t>Area 0.20 m x30 m = 6.0 sqm</t>
        </is>
      </c>
      <c r="C11549" s="9" t="inlineStr"/>
      <c r="D11549" s="9" t="inlineStr"/>
      <c r="E11549" s="9" t="inlineStr"/>
      <c r="F11549" s="9" t="inlineStr"/>
    </row>
    <row r="11550" ht="11.5" customHeight="1">
      <c r="A11550" s="9" t="inlineStr"/>
      <c r="B11550" s="9" t="inlineStr">
        <is>
          <t>Add wastage @ 10 % = 0.60 sqm</t>
        </is>
      </c>
      <c r="C11550" s="9" t="inlineStr"/>
      <c r="D11550" s="9" t="inlineStr"/>
      <c r="E11550" s="9" t="inlineStr"/>
      <c r="F11550" s="9" t="inlineStr"/>
    </row>
    <row r="11551" ht="11.5" customHeight="1">
      <c r="A11551" s="9" t="inlineStr"/>
      <c r="B11551" s="9" t="inlineStr">
        <is>
          <t>Total = 6.60 sqm</t>
        </is>
      </c>
      <c r="C11551" s="9" t="inlineStr"/>
      <c r="D11551" s="9" t="inlineStr"/>
      <c r="E11551" s="9" t="inlineStr"/>
      <c r="F11551" s="9" t="inlineStr"/>
    </row>
    <row r="11552" ht="11.5" customHeight="1">
      <c r="A11552" s="9" t="inlineStr"/>
      <c r="B11552" s="9" t="inlineStr">
        <is>
          <t>MATERIAL</t>
        </is>
      </c>
      <c r="C11552" s="9" t="inlineStr"/>
      <c r="D11552" s="9" t="inlineStr"/>
      <c r="E11552" s="9" t="inlineStr"/>
      <c r="F11552" s="9" t="inlineStr"/>
    </row>
    <row r="11553" ht="11.5" customHeight="1">
      <c r="A11553" s="9" t="inlineStr">
        <is>
          <t>2488</t>
        </is>
      </c>
      <c r="B11553" s="9" t="inlineStr">
        <is>
          <t>Pre-laminated with decorative</t>
        </is>
      </c>
      <c r="C11553" s="9" t="inlineStr"/>
      <c r="D11553" s="9" t="inlineStr"/>
      <c r="E11553" s="9" t="inlineStr"/>
      <c r="F11553" s="9" t="inlineStr"/>
    </row>
    <row r="11554" ht="11.5" customHeight="1">
      <c r="A11554" s="9" t="inlineStr"/>
      <c r="B11554" s="9" t="inlineStr">
        <is>
          <t>lamination one side and other side</t>
        </is>
      </c>
      <c r="C11554" s="9" t="inlineStr"/>
      <c r="D11554" s="9" t="inlineStr"/>
      <c r="E11554" s="9" t="inlineStr"/>
      <c r="F11554" s="9" t="inlineStr"/>
    </row>
    <row r="11555" ht="11.5" customHeight="1">
      <c r="A11555" s="9" t="inlineStr"/>
      <c r="B11555" s="9" t="inlineStr">
        <is>
          <t>balancing lamination exterior Grade - I</t>
        </is>
      </c>
      <c r="C11555" s="9" t="inlineStr"/>
      <c r="D11555" s="9" t="inlineStr"/>
      <c r="E11555" s="9" t="inlineStr"/>
      <c r="F11555" s="9" t="inlineStr"/>
    </row>
    <row r="11556" ht="11.5" customHeight="1">
      <c r="A11556" s="9" t="inlineStr"/>
      <c r="B11556" s="9" t="inlineStr">
        <is>
          <t>MDF Board 18 mm thick confirming to</t>
        </is>
      </c>
      <c r="C11556" s="9" t="inlineStr"/>
      <c r="D11556" s="9" t="inlineStr"/>
      <c r="E11556" s="9" t="inlineStr"/>
      <c r="F11556" s="9" t="inlineStr"/>
    </row>
    <row r="11557" ht="11.5" customHeight="1">
      <c r="A11557" s="9" t="inlineStr"/>
      <c r="B11557" s="9" t="inlineStr">
        <is>
          <t>IS:14587</t>
        </is>
      </c>
      <c r="C11557" s="9" t="inlineStr">
        <is>
          <t>sqm</t>
        </is>
      </c>
      <c r="D11557" s="9" t="inlineStr">
        <is>
          <t>6.60</t>
        </is>
      </c>
      <c r="E11557" s="9" t="inlineStr">
        <is>
          <t>565.00</t>
        </is>
      </c>
      <c r="F11557" s="9" t="inlineStr">
        <is>
          <t>3729.00</t>
        </is>
      </c>
    </row>
    <row r="11558" ht="11.5" customHeight="1">
      <c r="A11558" s="9" t="inlineStr">
        <is>
          <t>9999</t>
        </is>
      </c>
      <c r="B11558" s="9" t="inlineStr">
        <is>
          <t>Sundries (Carriage of MDF board)</t>
        </is>
      </c>
      <c r="C11558" s="9" t="inlineStr">
        <is>
          <t>L.S.</t>
        </is>
      </c>
      <c r="D11558" s="9" t="inlineStr">
        <is>
          <t>8.11</t>
        </is>
      </c>
      <c r="E11558" s="9" t="inlineStr">
        <is>
          <t>2.00</t>
        </is>
      </c>
      <c r="F11558" s="9" t="inlineStr">
        <is>
          <t>16.22</t>
        </is>
      </c>
    </row>
    <row r="11559" ht="11.5" customHeight="1">
      <c r="A11559" s="9" t="inlineStr">
        <is>
          <t>2489</t>
        </is>
      </c>
      <c r="B11559" s="9" t="inlineStr">
        <is>
          <t>PVC edge bending tape 2.00 mm thick</t>
        </is>
      </c>
      <c r="C11559" s="9" t="inlineStr">
        <is>
          <t>metre</t>
        </is>
      </c>
      <c r="D11559" s="9" t="inlineStr">
        <is>
          <t>30.00</t>
        </is>
      </c>
      <c r="E11559" s="9" t="inlineStr">
        <is>
          <t>20.00</t>
        </is>
      </c>
      <c r="F11559" s="9" t="inlineStr">
        <is>
          <t>600.00</t>
        </is>
      </c>
    </row>
    <row r="11560" ht="11.5" customHeight="1">
      <c r="A11560" s="9" t="inlineStr">
        <is>
          <t>7048</t>
        </is>
      </c>
      <c r="B11560" s="9" t="inlineStr">
        <is>
          <t>Rawl plug 50 mm (designation 10 nos)</t>
        </is>
      </c>
      <c r="C11560" s="9" t="inlineStr">
        <is>
          <t>each</t>
        </is>
      </c>
      <c r="D11560" s="9" t="inlineStr">
        <is>
          <t>102.00</t>
        </is>
      </c>
      <c r="E11560" s="9" t="inlineStr">
        <is>
          <t>25.00</t>
        </is>
      </c>
      <c r="F11560" s="9" t="inlineStr">
        <is>
          <t>2550.00</t>
        </is>
      </c>
    </row>
    <row r="11561" ht="11.5" customHeight="1">
      <c r="A11561" s="9" t="inlineStr">
        <is>
          <t>9999</t>
        </is>
      </c>
      <c r="B11561" s="9" t="inlineStr">
        <is>
          <t>Sundries (Labour for drilling hole)</t>
        </is>
      </c>
      <c r="C11561" s="9" t="inlineStr">
        <is>
          <t>L.S.</t>
        </is>
      </c>
      <c r="D11561" s="9" t="inlineStr">
        <is>
          <t>130.00</t>
        </is>
      </c>
      <c r="E11561" s="9" t="inlineStr">
        <is>
          <t>2.00</t>
        </is>
      </c>
      <c r="F11561" s="9" t="inlineStr">
        <is>
          <t>260.00</t>
        </is>
      </c>
    </row>
    <row r="11563" ht="11.5" customHeight="1">
      <c r="A11563" s="10" t="inlineStr">
        <is>
          <t>Code</t>
        </is>
      </c>
      <c r="B11563" s="10" t="inlineStr">
        <is>
          <t>Description</t>
        </is>
      </c>
      <c r="C11563" s="10" t="inlineStr">
        <is>
          <t>Unit</t>
        </is>
      </c>
      <c r="D11563" s="10" t="inlineStr">
        <is>
          <t>Quantity</t>
        </is>
      </c>
      <c r="E11563" s="10" t="inlineStr">
        <is>
          <t>Rate</t>
        </is>
      </c>
      <c r="F11563" s="10" t="inlineStr">
        <is>
          <t>Amount</t>
        </is>
      </c>
    </row>
    <row r="11564" ht="11.5" customHeight="1">
      <c r="A11564" s="9" t="inlineStr"/>
      <c r="B11564" s="9" t="inlineStr">
        <is>
          <t>LABOUR</t>
        </is>
      </c>
      <c r="C11564" s="9" t="inlineStr"/>
      <c r="D11564" s="9" t="inlineStr"/>
      <c r="E11564" s="9" t="inlineStr"/>
      <c r="F11564" s="9" t="inlineStr"/>
    </row>
    <row r="11565" ht="11.5" customHeight="1">
      <c r="A11565" s="9" t="inlineStr">
        <is>
          <t>0112</t>
        </is>
      </c>
      <c r="B11565" s="9" t="inlineStr">
        <is>
          <t>Carpenter 2nd class</t>
        </is>
      </c>
      <c r="C11565" s="9" t="inlineStr">
        <is>
          <t>day</t>
        </is>
      </c>
      <c r="D11565" s="9" t="inlineStr">
        <is>
          <t>0.77</t>
        </is>
      </c>
      <c r="E11565" s="9" t="inlineStr">
        <is>
          <t>679.00</t>
        </is>
      </c>
      <c r="F11565" s="9" t="inlineStr">
        <is>
          <t>522.83</t>
        </is>
      </c>
    </row>
    <row r="11566" ht="11.5" customHeight="1">
      <c r="A11566" s="9" t="inlineStr">
        <is>
          <t>0114</t>
        </is>
      </c>
      <c r="B11566" s="9" t="inlineStr">
        <is>
          <t>Beldar</t>
        </is>
      </c>
      <c r="C11566" s="9" t="inlineStr">
        <is>
          <t>day</t>
        </is>
      </c>
      <c r="D11566" s="9" t="inlineStr">
        <is>
          <t>0.86</t>
        </is>
      </c>
      <c r="E11566" s="9" t="inlineStr">
        <is>
          <t>558.00</t>
        </is>
      </c>
      <c r="F11566" s="9" t="inlineStr">
        <is>
          <t>479.88</t>
        </is>
      </c>
    </row>
    <row r="11567" ht="11.5" customHeight="1">
      <c r="A11567" s="9" t="inlineStr">
        <is>
          <t>9999</t>
        </is>
      </c>
      <c r="B11567" s="9" t="inlineStr">
        <is>
          <t>Sundries ( screws and sand paper)</t>
        </is>
      </c>
      <c r="C11567" s="9" t="inlineStr">
        <is>
          <t>L.S.</t>
        </is>
      </c>
      <c r="D11567" s="9" t="inlineStr">
        <is>
          <t>53.82</t>
        </is>
      </c>
      <c r="E11567" s="9" t="inlineStr">
        <is>
          <t>2.00</t>
        </is>
      </c>
      <c r="F11567" s="9" t="inlineStr">
        <is>
          <t>107.64</t>
        </is>
      </c>
    </row>
    <row r="11568" ht="11.5" customHeight="1">
      <c r="A11568" s="9" t="inlineStr"/>
      <c r="B11568" s="9" t="inlineStr">
        <is>
          <t>TOTAL</t>
        </is>
      </c>
      <c r="C11568" s="9" t="inlineStr"/>
      <c r="D11568" s="9" t="inlineStr"/>
      <c r="E11568" s="9" t="inlineStr"/>
      <c r="F11568" s="9" t="inlineStr">
        <is>
          <t>8265.57 W</t>
        </is>
      </c>
    </row>
    <row r="11569" ht="11.5" customHeight="1">
      <c r="A11569" s="9" t="inlineStr"/>
      <c r="B11569" s="9" t="inlineStr">
        <is>
          <t>Add 1 % Water charges on "W"</t>
        </is>
      </c>
      <c r="C11569" s="9" t="inlineStr"/>
      <c r="D11569" s="9" t="inlineStr"/>
      <c r="E11569" s="9" t="inlineStr"/>
      <c r="F11569" s="9" t="inlineStr">
        <is>
          <t>82.66</t>
        </is>
      </c>
    </row>
    <row r="11570" ht="11.5" customHeight="1">
      <c r="A11570" s="9" t="inlineStr"/>
      <c r="B11570" s="9" t="inlineStr">
        <is>
          <t>TOTAL</t>
        </is>
      </c>
      <c r="C11570" s="9" t="inlineStr"/>
      <c r="D11570" s="9" t="inlineStr"/>
      <c r="E11570" s="9" t="inlineStr"/>
      <c r="F11570" s="9" t="inlineStr">
        <is>
          <t>8348.23 X</t>
        </is>
      </c>
    </row>
    <row r="11571" ht="11.5" customHeight="1">
      <c r="A11571" s="9" t="inlineStr"/>
      <c r="B11571" s="9" t="inlineStr">
        <is>
          <t>Add GST on "X" (multiplying factor</t>
        </is>
      </c>
      <c r="C11571" s="9" t="inlineStr"/>
      <c r="D11571" s="9" t="inlineStr"/>
      <c r="E11571" s="9" t="inlineStr"/>
      <c r="F11571" s="9" t="inlineStr"/>
    </row>
    <row r="11572" ht="11.5" customHeight="1">
      <c r="A11572" s="9" t="inlineStr"/>
      <c r="B11572" s="9" t="inlineStr">
        <is>
          <t>0.1405)</t>
        </is>
      </c>
      <c r="C11572" s="9" t="inlineStr"/>
      <c r="D11572" s="9" t="inlineStr"/>
      <c r="E11572" s="9" t="inlineStr"/>
      <c r="F11572" s="9" t="inlineStr">
        <is>
          <t>1172.93</t>
        </is>
      </c>
    </row>
    <row r="11573" ht="11.5" customHeight="1">
      <c r="A11573" s="9" t="inlineStr"/>
      <c r="B11573" s="9" t="inlineStr">
        <is>
          <t>TOTAL</t>
        </is>
      </c>
      <c r="C11573" s="9" t="inlineStr"/>
      <c r="D11573" s="9" t="inlineStr"/>
      <c r="E11573" s="9" t="inlineStr"/>
      <c r="F11573" s="9" t="inlineStr">
        <is>
          <t>9521.15 Y</t>
        </is>
      </c>
    </row>
    <row r="11574" ht="11.5" customHeight="1">
      <c r="A11574" s="9" t="inlineStr"/>
      <c r="B11574" s="9" t="inlineStr">
        <is>
          <t>Add 15% CPOH on "Y"</t>
        </is>
      </c>
      <c r="C11574" s="9" t="inlineStr"/>
      <c r="D11574" s="9" t="inlineStr"/>
      <c r="E11574" s="9" t="inlineStr"/>
      <c r="F11574" s="9" t="inlineStr">
        <is>
          <t>1428.17</t>
        </is>
      </c>
    </row>
    <row r="11575" ht="11.5" customHeight="1">
      <c r="A11575" s="9" t="inlineStr"/>
      <c r="B11575" s="9" t="inlineStr">
        <is>
          <t>TOTAL</t>
        </is>
      </c>
      <c r="C11575" s="9" t="inlineStr"/>
      <c r="D11575" s="9" t="inlineStr"/>
      <c r="E11575" s="9" t="inlineStr"/>
      <c r="F11575" s="9" t="inlineStr">
        <is>
          <t>10949.32 Z</t>
        </is>
      </c>
    </row>
    <row r="11576" ht="11.5" customHeight="1">
      <c r="A11576" s="9" t="inlineStr"/>
      <c r="B11576" s="9" t="inlineStr">
        <is>
          <t>Add Cess @ 1% on "Z"</t>
        </is>
      </c>
      <c r="C11576" s="9" t="inlineStr"/>
      <c r="D11576" s="9" t="inlineStr"/>
      <c r="E11576" s="9" t="inlineStr"/>
      <c r="F11576" s="9" t="inlineStr">
        <is>
          <t>109.49</t>
        </is>
      </c>
    </row>
    <row r="11577" ht="11.5" customHeight="1">
      <c r="A11577" s="9" t="inlineStr"/>
      <c r="B11577" s="9" t="inlineStr">
        <is>
          <t>Cost of 6.00 sqm.</t>
        </is>
      </c>
      <c r="C11577" s="9" t="inlineStr"/>
      <c r="D11577" s="9" t="inlineStr"/>
      <c r="E11577" s="9" t="inlineStr"/>
      <c r="F11577" s="9" t="inlineStr">
        <is>
          <t>11058.82</t>
        </is>
      </c>
    </row>
    <row r="11578" ht="11.5" customHeight="1">
      <c r="A11578" s="9" t="inlineStr"/>
      <c r="B11578" s="9" t="inlineStr">
        <is>
          <t>Cost of 1 sqm.</t>
        </is>
      </c>
      <c r="C11578" s="9" t="inlineStr"/>
      <c r="D11578" s="9" t="inlineStr"/>
      <c r="E11578" s="9" t="inlineStr"/>
      <c r="F11578" s="9" t="inlineStr">
        <is>
          <t>1843.14</t>
        </is>
      </c>
    </row>
    <row r="11579" ht="11.5" customHeight="1">
      <c r="A11579" s="9" t="inlineStr"/>
      <c r="B11579" s="9" t="inlineStr">
        <is>
          <t>Say</t>
        </is>
      </c>
      <c r="C11579" s="9" t="inlineStr"/>
      <c r="D11579" s="9" t="inlineStr"/>
      <c r="E11579" s="9" t="inlineStr"/>
      <c r="F11579" s="9" t="inlineStr">
        <is>
          <t>1843.15</t>
        </is>
      </c>
    </row>
    <row r="11580" ht="11.5" customHeight="1">
      <c r="A11580" s="9" t="inlineStr">
        <is>
          <t>9.160.2</t>
        </is>
      </c>
      <c r="B11580" s="9" t="inlineStr">
        <is>
          <t>25 mm thick.</t>
        </is>
      </c>
      <c r="C11580" s="9" t="inlineStr"/>
      <c r="D11580" s="9" t="inlineStr"/>
      <c r="E11580" s="9" t="inlineStr"/>
      <c r="F11580" s="9" t="inlineStr"/>
    </row>
    <row r="11581" ht="11.5" customHeight="1">
      <c r="A11581" s="10" t="inlineStr">
        <is>
          <t>Code</t>
        </is>
      </c>
      <c r="B11581" s="10" t="inlineStr">
        <is>
          <t>Description</t>
        </is>
      </c>
      <c r="C11581" s="10" t="inlineStr">
        <is>
          <t>Unit</t>
        </is>
      </c>
      <c r="D11581" s="10" t="inlineStr">
        <is>
          <t>Quantity</t>
        </is>
      </c>
      <c r="E11581" s="10" t="inlineStr">
        <is>
          <t>Rate</t>
        </is>
      </c>
      <c r="F11581" s="10" t="inlineStr">
        <is>
          <t>Amount</t>
        </is>
      </c>
    </row>
    <row r="11582" ht="11.5" customHeight="1">
      <c r="A11582" s="9" t="inlineStr"/>
      <c r="B11582" s="9" t="inlineStr">
        <is>
          <t>Details of cost for 6.00 sqm</t>
        </is>
      </c>
      <c r="C11582" s="9" t="inlineStr"/>
      <c r="D11582" s="9" t="inlineStr"/>
      <c r="E11582" s="9" t="inlineStr"/>
      <c r="F11582" s="9" t="inlineStr"/>
    </row>
    <row r="11583" ht="11.5" customHeight="1">
      <c r="A11583" s="9" t="inlineStr"/>
      <c r="B11583" s="9" t="inlineStr">
        <is>
          <t>Detail of cost for skirting 200 mm</t>
        </is>
      </c>
      <c r="C11583" s="9" t="inlineStr"/>
      <c r="D11583" s="9" t="inlineStr"/>
      <c r="E11583" s="9" t="inlineStr"/>
      <c r="F11583" s="9" t="inlineStr"/>
    </row>
    <row r="11584" ht="11.5" customHeight="1">
      <c r="A11584" s="9" t="inlineStr"/>
      <c r="B11584" s="9" t="inlineStr">
        <is>
          <t>wide &amp; 30 m long</t>
        </is>
      </c>
      <c r="C11584" s="9" t="inlineStr"/>
      <c r="D11584" s="9" t="inlineStr"/>
      <c r="E11584" s="9" t="inlineStr"/>
      <c r="F11584" s="9" t="inlineStr"/>
    </row>
    <row r="11585" ht="11.5" customHeight="1">
      <c r="A11585" s="9" t="inlineStr"/>
      <c r="B11585" s="9" t="inlineStr">
        <is>
          <t>Area 0.20 mx30 m = 6.0 sqm</t>
        </is>
      </c>
      <c r="C11585" s="9" t="inlineStr"/>
      <c r="D11585" s="9" t="inlineStr"/>
      <c r="E11585" s="9" t="inlineStr"/>
      <c r="F11585" s="9" t="inlineStr"/>
    </row>
    <row r="11586" ht="11.5" customHeight="1">
      <c r="A11586" s="9" t="inlineStr"/>
      <c r="B11586" s="9" t="inlineStr">
        <is>
          <t>Add wastage @ 10 % = 0.60 sqm</t>
        </is>
      </c>
      <c r="C11586" s="9" t="inlineStr"/>
      <c r="D11586" s="9" t="inlineStr"/>
      <c r="E11586" s="9" t="inlineStr"/>
      <c r="F11586" s="9" t="inlineStr"/>
    </row>
    <row r="11587" ht="11.5" customHeight="1">
      <c r="A11587" s="9" t="inlineStr"/>
      <c r="B11587" s="9" t="inlineStr">
        <is>
          <t>Total = 6.60 sqm</t>
        </is>
      </c>
      <c r="C11587" s="9" t="inlineStr"/>
      <c r="D11587" s="9" t="inlineStr"/>
      <c r="E11587" s="9" t="inlineStr"/>
      <c r="F11587" s="9" t="inlineStr"/>
    </row>
    <row r="11588" ht="11.5" customHeight="1">
      <c r="A11588" s="9" t="inlineStr"/>
      <c r="B11588" s="9" t="inlineStr">
        <is>
          <t>MATERIAL</t>
        </is>
      </c>
      <c r="C11588" s="9" t="inlineStr"/>
      <c r="D11588" s="9" t="inlineStr"/>
      <c r="E11588" s="9" t="inlineStr"/>
      <c r="F11588" s="9" t="inlineStr"/>
    </row>
    <row r="11589" ht="11.5" customHeight="1">
      <c r="A11589" s="9" t="inlineStr">
        <is>
          <t>2486</t>
        </is>
      </c>
      <c r="B11589" s="9" t="inlineStr">
        <is>
          <t>Pre-laminated with decorative</t>
        </is>
      </c>
      <c r="C11589" s="9" t="inlineStr"/>
      <c r="D11589" s="9" t="inlineStr"/>
      <c r="E11589" s="9" t="inlineStr"/>
      <c r="F11589" s="9" t="inlineStr"/>
    </row>
    <row r="11590" ht="11.5" customHeight="1">
      <c r="A11590" s="9" t="inlineStr"/>
      <c r="B11590" s="9" t="inlineStr">
        <is>
          <t>lamination one side and other side</t>
        </is>
      </c>
      <c r="C11590" s="9" t="inlineStr"/>
      <c r="D11590" s="9" t="inlineStr"/>
      <c r="E11590" s="9" t="inlineStr"/>
      <c r="F11590" s="9" t="inlineStr"/>
    </row>
    <row r="11591" ht="11.5" customHeight="1">
      <c r="A11591" s="9" t="inlineStr"/>
      <c r="B11591" s="9" t="inlineStr">
        <is>
          <t>balancing lamination exterior Grade - I</t>
        </is>
      </c>
      <c r="C11591" s="9" t="inlineStr"/>
      <c r="D11591" s="9" t="inlineStr"/>
      <c r="E11591" s="9" t="inlineStr"/>
      <c r="F11591" s="9" t="inlineStr"/>
    </row>
    <row r="11592" ht="11.5" customHeight="1">
      <c r="A11592" s="9" t="inlineStr"/>
      <c r="B11592" s="9" t="inlineStr">
        <is>
          <t>MDF Board 25 mm thick confirming to</t>
        </is>
      </c>
      <c r="C11592" s="9" t="inlineStr"/>
      <c r="D11592" s="9" t="inlineStr"/>
      <c r="E11592" s="9" t="inlineStr"/>
      <c r="F11592" s="9" t="inlineStr"/>
    </row>
    <row r="11593" ht="11.5" customHeight="1">
      <c r="A11593" s="9" t="inlineStr"/>
      <c r="B11593" s="9" t="inlineStr">
        <is>
          <t>IS:14587</t>
        </is>
      </c>
      <c r="C11593" s="9" t="inlineStr">
        <is>
          <t>sqm</t>
        </is>
      </c>
      <c r="D11593" s="9" t="inlineStr">
        <is>
          <t>6.60</t>
        </is>
      </c>
      <c r="E11593" s="9" t="inlineStr">
        <is>
          <t>860.00</t>
        </is>
      </c>
      <c r="F11593" s="9" t="inlineStr">
        <is>
          <t>5676.00</t>
        </is>
      </c>
    </row>
    <row r="11594" ht="11.5" customHeight="1">
      <c r="A11594" s="9" t="inlineStr">
        <is>
          <t>9999</t>
        </is>
      </c>
      <c r="B11594" s="9" t="inlineStr">
        <is>
          <t>Sundries (Carriage of MDF board)</t>
        </is>
      </c>
      <c r="C11594" s="9" t="inlineStr">
        <is>
          <t>L.S.</t>
        </is>
      </c>
      <c r="D11594" s="9" t="inlineStr">
        <is>
          <t>8.11</t>
        </is>
      </c>
      <c r="E11594" s="9" t="inlineStr">
        <is>
          <t>2.00</t>
        </is>
      </c>
      <c r="F11594" s="9" t="inlineStr">
        <is>
          <t>16.22</t>
        </is>
      </c>
    </row>
    <row r="11595" ht="11.5" customHeight="1">
      <c r="A11595" s="9" t="inlineStr">
        <is>
          <t>2489</t>
        </is>
      </c>
      <c r="B11595" s="9" t="inlineStr">
        <is>
          <t>PVC edge bending tape 2.00 mm thick</t>
        </is>
      </c>
      <c r="C11595" s="9" t="inlineStr">
        <is>
          <t>metre</t>
        </is>
      </c>
      <c r="D11595" s="9" t="inlineStr">
        <is>
          <t>30.00</t>
        </is>
      </c>
      <c r="E11595" s="9" t="inlineStr">
        <is>
          <t>20.00</t>
        </is>
      </c>
      <c r="F11595" s="9" t="inlineStr">
        <is>
          <t>600.00</t>
        </is>
      </c>
    </row>
    <row r="11596" ht="11.5" customHeight="1">
      <c r="A11596" s="9" t="inlineStr">
        <is>
          <t>7048</t>
        </is>
      </c>
      <c r="B11596" s="9" t="inlineStr">
        <is>
          <t>Rawl plug 50 mm (designation 10 nos)</t>
        </is>
      </c>
      <c r="C11596" s="9" t="inlineStr">
        <is>
          <t>each</t>
        </is>
      </c>
      <c r="D11596" s="9" t="inlineStr">
        <is>
          <t>102.00</t>
        </is>
      </c>
      <c r="E11596" s="9" t="inlineStr">
        <is>
          <t>25.00</t>
        </is>
      </c>
      <c r="F11596" s="9" t="inlineStr">
        <is>
          <t>2550.00</t>
        </is>
      </c>
    </row>
    <row r="11597" ht="11.5" customHeight="1">
      <c r="A11597" s="9" t="inlineStr">
        <is>
          <t>9999</t>
        </is>
      </c>
      <c r="B11597" s="9" t="inlineStr">
        <is>
          <t>Sundries (Labour for drilling hole)</t>
        </is>
      </c>
      <c r="C11597" s="9" t="inlineStr">
        <is>
          <t>L.S.</t>
        </is>
      </c>
      <c r="D11597" s="9" t="inlineStr">
        <is>
          <t>130.00</t>
        </is>
      </c>
      <c r="E11597" s="9" t="inlineStr">
        <is>
          <t>2.00</t>
        </is>
      </c>
      <c r="F11597" s="9" t="inlineStr">
        <is>
          <t>260.00</t>
        </is>
      </c>
    </row>
    <row r="11598" ht="11.5" customHeight="1">
      <c r="A11598" s="9" t="inlineStr"/>
      <c r="B11598" s="9" t="inlineStr">
        <is>
          <t>LABOUR</t>
        </is>
      </c>
      <c r="C11598" s="9" t="inlineStr"/>
      <c r="D11598" s="9" t="inlineStr"/>
      <c r="E11598" s="9" t="inlineStr"/>
      <c r="F11598" s="9" t="inlineStr"/>
    </row>
    <row r="11599" ht="11.5" customHeight="1">
      <c r="A11599" s="9" t="inlineStr">
        <is>
          <t>0112</t>
        </is>
      </c>
      <c r="B11599" s="9" t="inlineStr">
        <is>
          <t>Carpenter 2nd class</t>
        </is>
      </c>
      <c r="C11599" s="9" t="inlineStr">
        <is>
          <t>day</t>
        </is>
      </c>
      <c r="D11599" s="9" t="inlineStr">
        <is>
          <t>0.77</t>
        </is>
      </c>
      <c r="E11599" s="9" t="inlineStr">
        <is>
          <t>679.00</t>
        </is>
      </c>
      <c r="F11599" s="9" t="inlineStr">
        <is>
          <t>522.83</t>
        </is>
      </c>
    </row>
    <row r="11600" ht="11.5" customHeight="1">
      <c r="A11600" s="9" t="inlineStr">
        <is>
          <t>0114</t>
        </is>
      </c>
      <c r="B11600" s="9" t="inlineStr">
        <is>
          <t>Beldar</t>
        </is>
      </c>
      <c r="C11600" s="9" t="inlineStr">
        <is>
          <t>day</t>
        </is>
      </c>
      <c r="D11600" s="9" t="inlineStr">
        <is>
          <t>0.86</t>
        </is>
      </c>
      <c r="E11600" s="9" t="inlineStr">
        <is>
          <t>558.00</t>
        </is>
      </c>
      <c r="F11600" s="9" t="inlineStr">
        <is>
          <t>479.88</t>
        </is>
      </c>
    </row>
    <row r="11601" ht="11.5" customHeight="1">
      <c r="A11601" s="9" t="inlineStr">
        <is>
          <t>9999</t>
        </is>
      </c>
      <c r="B11601" s="9" t="inlineStr">
        <is>
          <t>Sundries ( screws and sand paper)</t>
        </is>
      </c>
      <c r="C11601" s="9" t="inlineStr">
        <is>
          <t>L.S.</t>
        </is>
      </c>
      <c r="D11601" s="9" t="inlineStr">
        <is>
          <t>53.82</t>
        </is>
      </c>
      <c r="E11601" s="9" t="inlineStr">
        <is>
          <t>2.00</t>
        </is>
      </c>
      <c r="F11601" s="9" t="inlineStr">
        <is>
          <t>107.64</t>
        </is>
      </c>
    </row>
    <row r="11602" ht="11.5" customHeight="1">
      <c r="A11602" s="9" t="inlineStr"/>
      <c r="B11602" s="9" t="inlineStr">
        <is>
          <t>TOTAL</t>
        </is>
      </c>
      <c r="C11602" s="9" t="inlineStr"/>
      <c r="D11602" s="9" t="inlineStr"/>
      <c r="E11602" s="9" t="inlineStr"/>
      <c r="F11602" s="9" t="inlineStr">
        <is>
          <t>10212.57 W</t>
        </is>
      </c>
    </row>
    <row r="11603" ht="11.5" customHeight="1">
      <c r="A11603" s="9" t="inlineStr"/>
      <c r="B11603" s="9" t="inlineStr">
        <is>
          <t>Add 1 % Water charges on "W"</t>
        </is>
      </c>
      <c r="C11603" s="9" t="inlineStr"/>
      <c r="D11603" s="9" t="inlineStr"/>
      <c r="E11603" s="9" t="inlineStr"/>
      <c r="F11603" s="9" t="inlineStr">
        <is>
          <t>102.13</t>
        </is>
      </c>
    </row>
    <row r="11604" ht="11.5" customHeight="1">
      <c r="A11604" s="9" t="inlineStr"/>
      <c r="B11604" s="9" t="inlineStr">
        <is>
          <t>TOTAL</t>
        </is>
      </c>
      <c r="C11604" s="9" t="inlineStr"/>
      <c r="D11604" s="9" t="inlineStr"/>
      <c r="E11604" s="9" t="inlineStr"/>
      <c r="F11604" s="9" t="inlineStr">
        <is>
          <t>10314.70 X</t>
        </is>
      </c>
    </row>
    <row r="11605" ht="11.5" customHeight="1">
      <c r="A11605" s="9" t="inlineStr"/>
      <c r="B11605" s="9" t="inlineStr">
        <is>
          <t>Add GST on "X" (multiplying factor</t>
        </is>
      </c>
      <c r="C11605" s="9" t="inlineStr"/>
      <c r="D11605" s="9" t="inlineStr"/>
      <c r="E11605" s="9" t="inlineStr"/>
      <c r="F11605" s="9" t="inlineStr"/>
    </row>
    <row r="11606" ht="11.5" customHeight="1">
      <c r="A11606" s="9" t="inlineStr"/>
      <c r="B11606" s="9" t="inlineStr">
        <is>
          <t>0.1405)</t>
        </is>
      </c>
      <c r="C11606" s="9" t="inlineStr"/>
      <c r="D11606" s="9" t="inlineStr"/>
      <c r="E11606" s="9" t="inlineStr"/>
      <c r="F11606" s="9" t="inlineStr">
        <is>
          <t>1449.21</t>
        </is>
      </c>
    </row>
    <row r="11607" ht="11.5" customHeight="1">
      <c r="A11607" s="9" t="inlineStr"/>
      <c r="B11607" s="9" t="inlineStr">
        <is>
          <t>TOTAL</t>
        </is>
      </c>
      <c r="C11607" s="9" t="inlineStr"/>
      <c r="D11607" s="9" t="inlineStr"/>
      <c r="E11607" s="9" t="inlineStr"/>
      <c r="F11607" s="9" t="inlineStr">
        <is>
          <t>11763.91 Y</t>
        </is>
      </c>
    </row>
    <row r="11608" ht="11.5" customHeight="1">
      <c r="A11608" s="9" t="inlineStr"/>
      <c r="B11608" s="9" t="inlineStr">
        <is>
          <t>Add 15% CPOH on "Y"</t>
        </is>
      </c>
      <c r="C11608" s="9" t="inlineStr"/>
      <c r="D11608" s="9" t="inlineStr"/>
      <c r="E11608" s="9" t="inlineStr"/>
      <c r="F11608" s="9" t="inlineStr">
        <is>
          <t>1764.59</t>
        </is>
      </c>
    </row>
    <row r="11609" ht="11.5" customHeight="1">
      <c r="A11609" s="9" t="inlineStr"/>
      <c r="B11609" s="9" t="inlineStr">
        <is>
          <t>TOTAL</t>
        </is>
      </c>
      <c r="C11609" s="9" t="inlineStr"/>
      <c r="D11609" s="9" t="inlineStr"/>
      <c r="E11609" s="9" t="inlineStr"/>
      <c r="F11609" s="9" t="inlineStr">
        <is>
          <t>13528.50 Z</t>
        </is>
      </c>
    </row>
    <row r="11610" ht="11.5" customHeight="1">
      <c r="A11610" s="9" t="inlineStr"/>
      <c r="B11610" s="9" t="inlineStr">
        <is>
          <t>Add Cess @ 1% on "Z"</t>
        </is>
      </c>
      <c r="C11610" s="9" t="inlineStr"/>
      <c r="D11610" s="9" t="inlineStr"/>
      <c r="E11610" s="9" t="inlineStr"/>
      <c r="F11610" s="9" t="inlineStr">
        <is>
          <t>135.28</t>
        </is>
      </c>
    </row>
    <row r="11611" ht="11.5" customHeight="1">
      <c r="A11611" s="9" t="inlineStr"/>
      <c r="B11611" s="9" t="inlineStr">
        <is>
          <t>Cost of 6.00 sqm.</t>
        </is>
      </c>
      <c r="C11611" s="9" t="inlineStr"/>
      <c r="D11611" s="9" t="inlineStr"/>
      <c r="E11611" s="9" t="inlineStr"/>
      <c r="F11611" s="9" t="inlineStr">
        <is>
          <t>13663.78</t>
        </is>
      </c>
    </row>
    <row r="11612" ht="11.5" customHeight="1">
      <c r="A11612" s="9" t="inlineStr"/>
      <c r="B11612" s="9" t="inlineStr">
        <is>
          <t>Cost of 1 sqm.</t>
        </is>
      </c>
      <c r="C11612" s="9" t="inlineStr"/>
      <c r="D11612" s="9" t="inlineStr"/>
      <c r="E11612" s="9" t="inlineStr"/>
      <c r="F11612" s="9" t="inlineStr">
        <is>
          <t>2277.30</t>
        </is>
      </c>
    </row>
    <row r="11614" ht="11.5" customHeight="1">
      <c r="A11614" s="9" t="inlineStr">
        <is>
          <t>9.161</t>
        </is>
      </c>
      <c r="B11614" s="9" t="inlineStr">
        <is>
          <t>Providing and fixing fire resistant</t>
        </is>
      </c>
      <c r="C11614" s="9" t="inlineStr">
        <is>
          <t>door</t>
        </is>
      </c>
      <c r="D11614" s="9" t="inlineStr">
        <is>
          <t>frame of</t>
        </is>
      </c>
      <c r="E11614" s="9" t="inlineStr">
        <is>
          <t>section</t>
        </is>
      </c>
      <c r="F11614" s="9" t="inlineStr">
        <is>
          <t>50 x 60 mm on</t>
        </is>
      </c>
    </row>
    <row r="11615" ht="23" customHeight="1">
      <c r="A11615" s="9" t="inlineStr"/>
      <c r="B11615" s="9" t="inlineStr">
        <is>
          <t>horizontal side &amp; 35 x 60 mm on</t>
        </is>
      </c>
      <c r="C11615" s="9" t="inlineStr">
        <is>
          <t>vertical</t>
        </is>
      </c>
      <c r="D11615" s="9" t="inlineStr">
        <is>
          <t>sides having</t>
        </is>
      </c>
      <c r="E11615" s="9" t="inlineStr">
        <is>
          <t>built in rebate</t>
        </is>
      </c>
      <c r="F11615" s="9" t="inlineStr">
        <is>
          <t>made out</t>
        </is>
      </c>
    </row>
    <row r="11616" ht="23" customHeight="1">
      <c r="A11616" s="9" t="inlineStr"/>
      <c r="B11616" s="9" t="inlineStr">
        <is>
          <t>of 1.6 mm thick GI sheet ( Zinc</t>
        </is>
      </c>
      <c r="C11616" s="9" t="inlineStr">
        <is>
          <t>coating</t>
        </is>
      </c>
      <c r="D11616" s="9" t="inlineStr">
        <is>
          <t>not less than</t>
        </is>
      </c>
      <c r="E11616" s="9" t="inlineStr">
        <is>
          <t>120gm/m²)</t>
        </is>
      </c>
      <c r="F11616" s="9" t="inlineStr">
        <is>
          <t>suitable for</t>
        </is>
      </c>
    </row>
    <row r="11617" ht="11.5" customHeight="1">
      <c r="A11617" s="9" t="inlineStr"/>
      <c r="B11617" s="9" t="inlineStr">
        <is>
          <t>mounting 120 min Fire Rated Glazed</t>
        </is>
      </c>
      <c r="C11617" s="9" t="inlineStr">
        <is>
          <t>Door</t>
        </is>
      </c>
      <c r="D11617" s="9" t="inlineStr">
        <is>
          <t>Shutters.</t>
        </is>
      </c>
      <c r="E11617" s="9" t="inlineStr">
        <is>
          <t>The frame</t>
        </is>
      </c>
      <c r="F11617" s="9" t="inlineStr">
        <is>
          <t>shall be filled</t>
        </is>
      </c>
    </row>
    <row r="11618" ht="11.5" customHeight="1">
      <c r="A11618" s="9" t="inlineStr"/>
      <c r="B11618" s="9" t="inlineStr">
        <is>
          <t>with Mineral wool Insulation having</t>
        </is>
      </c>
      <c r="C11618" s="9" t="inlineStr">
        <is>
          <t>density</t>
        </is>
      </c>
      <c r="D11618" s="9" t="inlineStr">
        <is>
          <t>min 96Kg/m³</t>
        </is>
      </c>
      <c r="E11618" s="9" t="inlineStr">
        <is>
          <t>.</t>
        </is>
      </c>
      <c r="F11618" s="9" t="inlineStr">
        <is>
          <t>The frame will</t>
        </is>
      </c>
    </row>
    <row r="11619" ht="23" customHeight="1">
      <c r="A11619" s="9" t="inlineStr"/>
      <c r="B11619" s="9" t="inlineStr">
        <is>
          <t>have a provision of G.I. Anchor</t>
        </is>
      </c>
      <c r="C11619" s="9" t="inlineStr">
        <is>
          <t>fastners</t>
        </is>
      </c>
      <c r="D11619" s="9" t="inlineStr">
        <is>
          <t>14 nos ( 5</t>
        </is>
      </c>
      <c r="E11619" s="9" t="inlineStr">
        <is>
          <t>each on vertical</t>
        </is>
      </c>
      <c r="F11619" s="9" t="inlineStr">
        <is>
          <t>style &amp; 4</t>
        </is>
      </c>
    </row>
    <row r="11620" ht="23" customHeight="1">
      <c r="A11620" s="9" t="inlineStr"/>
      <c r="B11620" s="9" t="inlineStr">
        <is>
          <t>on horizontal style of size M10 x</t>
        </is>
      </c>
      <c r="C11620" s="9" t="inlineStr">
        <is>
          <t>80 ) suitable</t>
        </is>
      </c>
      <c r="D11620" s="9" t="inlineStr">
        <is>
          <t>for fixing</t>
        </is>
      </c>
      <c r="E11620" s="9" t="inlineStr">
        <is>
          <t>in the</t>
        </is>
      </c>
      <c r="F11620" s="9" t="inlineStr">
        <is>
          <t>opening along</t>
        </is>
      </c>
    </row>
    <row r="11621" ht="23" customHeight="1">
      <c r="A11621" s="9" t="inlineStr"/>
      <c r="B11621" s="9" t="inlineStr">
        <is>
          <t>with Factory made Template for</t>
        </is>
      </c>
      <c r="C11621" s="9" t="inlineStr">
        <is>
          <t>SS Ball</t>
        </is>
      </c>
      <c r="D11621" s="9" t="inlineStr">
        <is>
          <t>Bearing Hinges</t>
        </is>
      </c>
      <c r="E11621" s="9" t="inlineStr">
        <is>
          <t>of Size</t>
        </is>
      </c>
      <c r="F11621" s="9" t="inlineStr">
        <is>
          <t>100x89x3mm</t>
        </is>
      </c>
    </row>
    <row r="11622" ht="11.5" customHeight="1">
      <c r="A11622" s="9" t="inlineStr"/>
      <c r="B11622" s="9" t="inlineStr">
        <is>
          <t>for fixing of fire rated glazed shutter</t>
        </is>
      </c>
      <c r="C11622" s="9" t="inlineStr">
        <is>
          <t>.</t>
        </is>
      </c>
      <c r="D11622" s="9" t="inlineStr">
        <is>
          <t>The frame</t>
        </is>
      </c>
      <c r="E11622" s="9" t="inlineStr">
        <is>
          <t>shall be</t>
        </is>
      </c>
      <c r="F11622" s="9" t="inlineStr">
        <is>
          <t>finished with a</t>
        </is>
      </c>
    </row>
    <row r="11623" ht="11.5" customHeight="1">
      <c r="A11623" s="9" t="inlineStr"/>
      <c r="B11623" s="9" t="inlineStr">
        <is>
          <t>approved fire resistant primer or</t>
        </is>
      </c>
      <c r="C11623" s="9" t="inlineStr">
        <is>
          <t>Powder</t>
        </is>
      </c>
      <c r="D11623" s="9" t="inlineStr">
        <is>
          <t>coating of</t>
        </is>
      </c>
      <c r="E11623" s="9" t="inlineStr">
        <is>
          <t>not less</t>
        </is>
      </c>
      <c r="F11623" s="9" t="inlineStr">
        <is>
          <t>than 30 micron</t>
        </is>
      </c>
    </row>
    <row r="11624" ht="11.5" customHeight="1">
      <c r="A11624" s="9" t="inlineStr"/>
      <c r="B11624" s="9" t="inlineStr">
        <is>
          <t>in desired shade as per the directions</t>
        </is>
      </c>
      <c r="C11624" s="9" t="inlineStr">
        <is>
          <t>of</t>
        </is>
      </c>
      <c r="D11624" s="9" t="inlineStr">
        <is>
          <t>Engineer</t>
        </is>
      </c>
      <c r="E11624" s="9" t="inlineStr">
        <is>
          <t>- in- charge</t>
        </is>
      </c>
      <c r="F11624" s="9" t="inlineStr">
        <is>
          <t>. (Cost of SS</t>
        </is>
      </c>
    </row>
    <row r="11625" ht="11.5" customHeight="1">
      <c r="A11625" s="9" t="inlineStr"/>
      <c r="B11625" s="9" t="inlineStr">
        <is>
          <t>ball bearing hinges is excluded).</t>
        </is>
      </c>
      <c r="C11625" s="9" t="inlineStr"/>
      <c r="D11625" s="9" t="inlineStr"/>
      <c r="E11625" s="9" t="inlineStr"/>
      <c r="F11625" s="9" t="inlineStr"/>
    </row>
    <row r="11626" ht="11.5" customHeight="1">
      <c r="A11626" s="10" t="inlineStr">
        <is>
          <t>Code</t>
        </is>
      </c>
      <c r="B11626" s="10" t="inlineStr">
        <is>
          <t>Description</t>
        </is>
      </c>
      <c r="C11626" s="10" t="inlineStr">
        <is>
          <t>Unit</t>
        </is>
      </c>
      <c r="D11626" s="10" t="inlineStr">
        <is>
          <t>Quantity</t>
        </is>
      </c>
      <c r="E11626" s="10" t="inlineStr">
        <is>
          <t>Rate</t>
        </is>
      </c>
      <c r="F11626" s="10" t="inlineStr">
        <is>
          <t>Amount</t>
        </is>
      </c>
    </row>
    <row r="11627" ht="11.5" customHeight="1">
      <c r="A11627" s="9" t="inlineStr"/>
      <c r="B11627" s="9" t="inlineStr">
        <is>
          <t>Details of cost for 5.81 metre (2.05 +</t>
        </is>
      </c>
      <c r="C11627" s="9" t="inlineStr"/>
      <c r="D11627" s="9" t="inlineStr"/>
      <c r="E11627" s="9" t="inlineStr"/>
      <c r="F11627" s="9" t="inlineStr"/>
    </row>
    <row r="11628" ht="11.5" customHeight="1">
      <c r="A11628" s="9" t="inlineStr"/>
      <c r="B11628" s="9" t="inlineStr">
        <is>
          <t>1.71 + 2.05) (Door size- 1710 x</t>
        </is>
      </c>
      <c r="C11628" s="9" t="inlineStr"/>
      <c r="D11628" s="9" t="inlineStr"/>
      <c r="E11628" s="9" t="inlineStr"/>
      <c r="F11628" s="9" t="inlineStr"/>
    </row>
    <row r="11629" ht="11.5" customHeight="1">
      <c r="A11629" s="9" t="inlineStr"/>
      <c r="B11629" s="9" t="inlineStr">
        <is>
          <t>2050 mm)</t>
        </is>
      </c>
      <c r="C11629" s="9" t="inlineStr"/>
      <c r="D11629" s="9" t="inlineStr"/>
      <c r="E11629" s="9" t="inlineStr"/>
      <c r="F11629" s="9" t="inlineStr"/>
    </row>
    <row r="11630" ht="11.5" customHeight="1">
      <c r="A11630" s="9" t="inlineStr"/>
      <c r="B11630" s="9" t="inlineStr">
        <is>
          <t>MATERIAL:</t>
        </is>
      </c>
      <c r="C11630" s="9" t="inlineStr"/>
      <c r="D11630" s="9" t="inlineStr"/>
      <c r="E11630" s="9" t="inlineStr"/>
      <c r="F11630" s="9" t="inlineStr"/>
    </row>
    <row r="11631" ht="11.5" customHeight="1">
      <c r="A11631" s="9" t="inlineStr">
        <is>
          <t>8017</t>
        </is>
      </c>
      <c r="B11631" s="9" t="inlineStr">
        <is>
          <t>Fire Rated door Frame made with</t>
        </is>
      </c>
      <c r="C11631" s="9" t="inlineStr"/>
      <c r="D11631" s="9" t="inlineStr"/>
      <c r="E11631" s="9" t="inlineStr"/>
      <c r="F11631" s="9" t="inlineStr"/>
    </row>
    <row r="11632" ht="11.5" customHeight="1">
      <c r="A11632" s="9" t="inlineStr"/>
      <c r="B11632" s="9" t="inlineStr">
        <is>
          <t>1.6 mm thick G.I. Sheet (120 minutes)</t>
        </is>
      </c>
      <c r="C11632" s="9" t="inlineStr">
        <is>
          <t>metre</t>
        </is>
      </c>
      <c r="D11632" s="9" t="inlineStr">
        <is>
          <t>5.81</t>
        </is>
      </c>
      <c r="E11632" s="9" t="inlineStr">
        <is>
          <t>1000.00</t>
        </is>
      </c>
      <c r="F11632" s="9" t="inlineStr">
        <is>
          <t>5810.00</t>
        </is>
      </c>
    </row>
    <row r="11633" ht="11.5" customHeight="1">
      <c r="A11633" s="9" t="inlineStr"/>
      <c r="B11633" s="9" t="inlineStr">
        <is>
          <t>LABOUR:</t>
        </is>
      </c>
      <c r="C11633" s="9" t="inlineStr"/>
      <c r="D11633" s="9" t="inlineStr"/>
      <c r="E11633" s="9" t="inlineStr"/>
      <c r="F11633" s="9" t="inlineStr"/>
    </row>
    <row r="11634" ht="11.5" customHeight="1">
      <c r="A11634" s="9" t="inlineStr">
        <is>
          <t>9999</t>
        </is>
      </c>
      <c r="B11634" s="9" t="inlineStr">
        <is>
          <t>For fixing in position all complete</t>
        </is>
      </c>
      <c r="C11634" s="9" t="inlineStr">
        <is>
          <t>L.S.</t>
        </is>
      </c>
      <c r="D11634" s="9" t="inlineStr">
        <is>
          <t>130.00</t>
        </is>
      </c>
      <c r="E11634" s="9" t="inlineStr">
        <is>
          <t>2.00</t>
        </is>
      </c>
      <c r="F11634" s="9" t="inlineStr">
        <is>
          <t>260.00</t>
        </is>
      </c>
    </row>
    <row r="11635" ht="11.5" customHeight="1">
      <c r="A11635" s="9" t="inlineStr">
        <is>
          <t>9999</t>
        </is>
      </c>
      <c r="B11635" s="9" t="inlineStr">
        <is>
          <t>Sundries and carriage ( Fasteners, sims,</t>
        </is>
      </c>
      <c r="C11635" s="9" t="inlineStr"/>
      <c r="D11635" s="9" t="inlineStr"/>
      <c r="E11635" s="9" t="inlineStr"/>
      <c r="F11635" s="9" t="inlineStr"/>
    </row>
    <row r="11636" ht="11.5" customHeight="1">
      <c r="A11636" s="9" t="inlineStr"/>
      <c r="B11636" s="9" t="inlineStr">
        <is>
          <t>Hole Plugs etc)</t>
        </is>
      </c>
      <c r="C11636" s="9" t="inlineStr">
        <is>
          <t>L.S.</t>
        </is>
      </c>
      <c r="D11636" s="9" t="inlineStr">
        <is>
          <t>250.00</t>
        </is>
      </c>
      <c r="E11636" s="9" t="inlineStr">
        <is>
          <t>2.00</t>
        </is>
      </c>
      <c r="F11636" s="9" t="inlineStr">
        <is>
          <t>500.00</t>
        </is>
      </c>
    </row>
    <row r="11637" ht="11.5" customHeight="1">
      <c r="A11637" s="9" t="inlineStr"/>
      <c r="B11637" s="9" t="inlineStr">
        <is>
          <t>TOTAL</t>
        </is>
      </c>
      <c r="C11637" s="9" t="inlineStr"/>
      <c r="D11637" s="9" t="inlineStr"/>
      <c r="E11637" s="9" t="inlineStr"/>
      <c r="F11637" s="9" t="inlineStr">
        <is>
          <t>6570.00 W</t>
        </is>
      </c>
    </row>
    <row r="11638" ht="11.5" customHeight="1">
      <c r="A11638" s="9" t="inlineStr"/>
      <c r="B11638" s="9" t="inlineStr">
        <is>
          <t>Add 1 % Water charges on "W"</t>
        </is>
      </c>
      <c r="C11638" s="9" t="inlineStr"/>
      <c r="D11638" s="9" t="inlineStr"/>
      <c r="E11638" s="9" t="inlineStr"/>
      <c r="F11638" s="9" t="inlineStr">
        <is>
          <t>65.70</t>
        </is>
      </c>
    </row>
    <row r="11639" ht="11.5" customHeight="1">
      <c r="A11639" s="9" t="inlineStr"/>
      <c r="B11639" s="9" t="inlineStr">
        <is>
          <t>TOTAL</t>
        </is>
      </c>
      <c r="C11639" s="9" t="inlineStr"/>
      <c r="D11639" s="9" t="inlineStr"/>
      <c r="E11639" s="9" t="inlineStr"/>
      <c r="F11639" s="9" t="inlineStr">
        <is>
          <t>6635.70 X</t>
        </is>
      </c>
    </row>
    <row r="11640" ht="11.5" customHeight="1">
      <c r="A11640" s="9" t="inlineStr"/>
      <c r="B11640" s="9" t="inlineStr">
        <is>
          <t>Add GST on "X" (multiplying factor</t>
        </is>
      </c>
      <c r="C11640" s="9" t="inlineStr"/>
      <c r="D11640" s="9" t="inlineStr"/>
      <c r="E11640" s="9" t="inlineStr"/>
      <c r="F11640" s="9" t="inlineStr"/>
    </row>
    <row r="11641" ht="11.5" customHeight="1">
      <c r="A11641" s="9" t="inlineStr"/>
      <c r="B11641" s="9" t="inlineStr">
        <is>
          <t>0.1405)</t>
        </is>
      </c>
      <c r="C11641" s="9" t="inlineStr"/>
      <c r="D11641" s="9" t="inlineStr"/>
      <c r="E11641" s="9" t="inlineStr"/>
      <c r="F11641" s="9" t="inlineStr">
        <is>
          <t>932.32</t>
        </is>
      </c>
    </row>
    <row r="11642" ht="11.5" customHeight="1">
      <c r="A11642" s="9" t="inlineStr"/>
      <c r="B11642" s="9" t="inlineStr">
        <is>
          <t>TOTAL</t>
        </is>
      </c>
      <c r="C11642" s="9" t="inlineStr"/>
      <c r="D11642" s="9" t="inlineStr"/>
      <c r="E11642" s="9" t="inlineStr"/>
      <c r="F11642" s="9" t="inlineStr">
        <is>
          <t>7568.02 Y</t>
        </is>
      </c>
    </row>
    <row r="11643" ht="11.5" customHeight="1">
      <c r="A11643" s="9" t="inlineStr"/>
      <c r="B11643" s="9" t="inlineStr">
        <is>
          <t>Add 15% CPOH on "Y"</t>
        </is>
      </c>
      <c r="C11643" s="9" t="inlineStr"/>
      <c r="D11643" s="9" t="inlineStr"/>
      <c r="E11643" s="9" t="inlineStr"/>
      <c r="F11643" s="9" t="inlineStr">
        <is>
          <t>1135.20</t>
        </is>
      </c>
    </row>
    <row r="11644" ht="11.5" customHeight="1">
      <c r="A11644" s="9" t="inlineStr"/>
      <c r="B11644" s="9" t="inlineStr">
        <is>
          <t>TOTAL</t>
        </is>
      </c>
      <c r="C11644" s="9" t="inlineStr"/>
      <c r="D11644" s="9" t="inlineStr"/>
      <c r="E11644" s="9" t="inlineStr"/>
      <c r="F11644" s="9" t="inlineStr">
        <is>
          <t>8703.22 Z</t>
        </is>
      </c>
    </row>
    <row r="11645" ht="11.5" customHeight="1">
      <c r="A11645" s="9" t="inlineStr"/>
      <c r="B11645" s="9" t="inlineStr">
        <is>
          <t>Add Cess @ 1% on "Z"</t>
        </is>
      </c>
      <c r="C11645" s="9" t="inlineStr"/>
      <c r="D11645" s="9" t="inlineStr"/>
      <c r="E11645" s="9" t="inlineStr"/>
      <c r="F11645" s="9" t="inlineStr">
        <is>
          <t>87.03</t>
        </is>
      </c>
    </row>
    <row r="11646" ht="11.5" customHeight="1">
      <c r="A11646" s="9" t="inlineStr"/>
      <c r="B11646" s="9" t="inlineStr">
        <is>
          <t>Cost of 5.81 metre</t>
        </is>
      </c>
      <c r="C11646" s="9" t="inlineStr"/>
      <c r="D11646" s="9" t="inlineStr"/>
      <c r="E11646" s="9" t="inlineStr"/>
      <c r="F11646" s="9" t="inlineStr">
        <is>
          <t>8790.25</t>
        </is>
      </c>
    </row>
    <row r="11647" ht="11.5" customHeight="1">
      <c r="A11647" s="9" t="inlineStr"/>
      <c r="B11647" s="9" t="inlineStr">
        <is>
          <t>Cost of 1 metre</t>
        </is>
      </c>
      <c r="C11647" s="9" t="inlineStr"/>
      <c r="D11647" s="9" t="inlineStr"/>
      <c r="E11647" s="9" t="inlineStr"/>
      <c r="F11647" s="9" t="inlineStr">
        <is>
          <t>1512.95</t>
        </is>
      </c>
    </row>
    <row r="11648" ht="11.5" customHeight="1">
      <c r="A11648" s="9" t="inlineStr"/>
      <c r="B11648" s="9" t="inlineStr">
        <is>
          <t>Say</t>
        </is>
      </c>
      <c r="C11648" s="9" t="inlineStr"/>
      <c r="D11648" s="9" t="inlineStr"/>
      <c r="E11648" s="9" t="inlineStr"/>
      <c r="F11648" s="9" t="inlineStr">
        <is>
          <t>1512.95</t>
        </is>
      </c>
    </row>
    <row r="11649" ht="23" customHeight="1">
      <c r="A11649" s="9" t="inlineStr">
        <is>
          <t>9.162</t>
        </is>
      </c>
      <c r="B11649" s="9" t="inlineStr">
        <is>
          <t>Providing and fixing 60 mm thick</t>
        </is>
      </c>
      <c r="C11649" s="9" t="inlineStr">
        <is>
          <t>glazed</t>
        </is>
      </c>
      <c r="D11649" s="9" t="inlineStr">
        <is>
          <t>fire resistant</t>
        </is>
      </c>
      <c r="E11649" s="9" t="inlineStr">
        <is>
          <t>door</t>
        </is>
      </c>
      <c r="F11649" s="9" t="inlineStr">
        <is>
          <t>shutters of 120</t>
        </is>
      </c>
    </row>
    <row r="11650" ht="23" customHeight="1">
      <c r="A11650" s="9" t="inlineStr"/>
      <c r="B11650" s="9" t="inlineStr">
        <is>
          <t>min Fire Rating confirming to IS:3614</t>
        </is>
      </c>
      <c r="C11650" s="9" t="inlineStr">
        <is>
          <t>(Part</t>
        </is>
      </c>
      <c r="D11650" s="9" t="inlineStr">
        <is>
          <t>II) or EN1634-1:1999,</t>
        </is>
      </c>
      <c r="E11650" s="9" t="inlineStr"/>
      <c r="F11650" s="9" t="inlineStr">
        <is>
          <t>tested and</t>
        </is>
      </c>
    </row>
    <row r="11651" ht="23" customHeight="1">
      <c r="A11651" s="9" t="inlineStr"/>
      <c r="B11651" s="9" t="inlineStr">
        <is>
          <t>certified as per laboratory approved</t>
        </is>
      </c>
      <c r="C11651" s="9" t="inlineStr">
        <is>
          <t>by</t>
        </is>
      </c>
      <c r="D11651" s="9" t="inlineStr">
        <is>
          <t>Engineer-in-charge,</t>
        </is>
      </c>
      <c r="E11651" s="9" t="inlineStr"/>
      <c r="F11651" s="9" t="inlineStr">
        <is>
          <t>with suitable</t>
        </is>
      </c>
    </row>
    <row r="11652" ht="11.5" customHeight="1">
      <c r="A11652" s="9" t="inlineStr"/>
      <c r="B11652" s="9" t="inlineStr">
        <is>
          <t>mounting on door frame, consisting</t>
        </is>
      </c>
      <c r="C11652" s="9" t="inlineStr">
        <is>
          <t>of vertical</t>
        </is>
      </c>
      <c r="D11652" s="9" t="inlineStr">
        <is>
          <t>styles,</t>
        </is>
      </c>
      <c r="E11652" s="9" t="inlineStr">
        <is>
          <t>top rail</t>
        </is>
      </c>
      <c r="F11652" s="9" t="inlineStr">
        <is>
          <t>&amp; side rail 60</t>
        </is>
      </c>
    </row>
    <row r="11653" ht="11.5" customHeight="1">
      <c r="A11653" s="9" t="inlineStr"/>
      <c r="B11653" s="9" t="inlineStr">
        <is>
          <t>mm x 60 mm wide and bottom</t>
        </is>
      </c>
      <c r="C11653" s="9" t="inlineStr">
        <is>
          <t>rail of 110</t>
        </is>
      </c>
      <c r="D11653" s="9" t="inlineStr">
        <is>
          <t>mm x 60</t>
        </is>
      </c>
      <c r="E11653" s="9" t="inlineStr">
        <is>
          <t>mm made</t>
        </is>
      </c>
      <c r="F11653" s="9" t="inlineStr">
        <is>
          <t>out of 1.6mm</t>
        </is>
      </c>
    </row>
    <row r="11654" ht="11.5" customHeight="1">
      <c r="A11654" s="9" t="inlineStr"/>
      <c r="B11654" s="9" t="inlineStr">
        <is>
          <t>thick G.I. sheet (zinc coating not</t>
        </is>
      </c>
      <c r="C11654" s="9" t="inlineStr">
        <is>
          <t>less than</t>
        </is>
      </c>
      <c r="D11654" s="9" t="inlineStr">
        <is>
          <t>120gm/m²)</t>
        </is>
      </c>
      <c r="E11654" s="9" t="inlineStr">
        <is>
          <t>duly filled</t>
        </is>
      </c>
      <c r="F11654" s="9" t="inlineStr">
        <is>
          <t>mineral wool</t>
        </is>
      </c>
    </row>
    <row r="11655" ht="23" customHeight="1">
      <c r="A11655" s="9" t="inlineStr"/>
      <c r="B11655" s="9" t="inlineStr">
        <is>
          <t>insulation having density min 96</t>
        </is>
      </c>
      <c r="C11655" s="9" t="inlineStr">
        <is>
          <t>kg/m³</t>
        </is>
      </c>
      <c r="D11655" s="9" t="inlineStr">
        <is>
          <t>and fixing</t>
        </is>
      </c>
      <c r="E11655" s="9" t="inlineStr">
        <is>
          <t>with necessary</t>
        </is>
      </c>
      <c r="F11655" s="9" t="inlineStr">
        <is>
          <t>stainless</t>
        </is>
      </c>
    </row>
    <row r="11656" ht="11.5" customHeight="1">
      <c r="A11656" s="9" t="inlineStr"/>
      <c r="B11656" s="9" t="inlineStr">
        <is>
          <t>steel ball bearing hinges of size</t>
        </is>
      </c>
      <c r="C11656" s="9" t="inlineStr">
        <is>
          <t>100x89x3mm</t>
        </is>
      </c>
      <c r="D11656" s="9" t="inlineStr">
        <is>
          <t>of approved</t>
        </is>
      </c>
      <c r="E11656" s="9" t="inlineStr">
        <is>
          <t>make,</t>
        </is>
      </c>
      <c r="F11656" s="9" t="inlineStr">
        <is>
          <t>including</t>
        </is>
      </c>
    </row>
    <row r="11657" ht="23" customHeight="1">
      <c r="A11657" s="9" t="inlineStr"/>
      <c r="B11657" s="9" t="inlineStr">
        <is>
          <t>applying a coat of approved fire</t>
        </is>
      </c>
      <c r="C11657" s="9" t="inlineStr">
        <is>
          <t>resistant</t>
        </is>
      </c>
      <c r="D11657" s="9" t="inlineStr">
        <is>
          <t>primer or</t>
        </is>
      </c>
      <c r="E11657" s="9" t="inlineStr">
        <is>
          <t>powder coating</t>
        </is>
      </c>
      <c r="F11657" s="9" t="inlineStr">
        <is>
          <t>not less</t>
        </is>
      </c>
    </row>
    <row r="11658" ht="23" customHeight="1">
      <c r="A11658" s="9" t="inlineStr"/>
      <c r="B11658" s="9" t="inlineStr">
        <is>
          <t>than 30 micron etc all complete</t>
        </is>
      </c>
      <c r="C11658" s="9" t="inlineStr">
        <is>
          <t>as per</t>
        </is>
      </c>
      <c r="D11658" s="9" t="inlineStr">
        <is>
          <t>direction</t>
        </is>
      </c>
      <c r="E11658" s="9" t="inlineStr">
        <is>
          <t>of Engineer-in-charge</t>
        </is>
      </c>
      <c r="F11658" s="9" t="inlineStr"/>
    </row>
    <row r="11659" ht="11.5" customHeight="1">
      <c r="A11659" s="9" t="inlineStr"/>
      <c r="B11659" s="9" t="inlineStr">
        <is>
          <t>(panelling to be paid for seperately).</t>
        </is>
      </c>
      <c r="C11659" s="9" t="inlineStr"/>
      <c r="D11659" s="9" t="inlineStr"/>
      <c r="E11659" s="9" t="inlineStr"/>
      <c r="F11659" s="9" t="inlineStr"/>
    </row>
    <row r="11660" ht="11.5" customHeight="1">
      <c r="A11660" s="10" t="inlineStr">
        <is>
          <t>Code</t>
        </is>
      </c>
      <c r="B11660" s="10" t="inlineStr">
        <is>
          <t>Description</t>
        </is>
      </c>
      <c r="C11660" s="10" t="inlineStr">
        <is>
          <t>Unit</t>
        </is>
      </c>
      <c r="D11660" s="10" t="inlineStr">
        <is>
          <t>Quantity</t>
        </is>
      </c>
      <c r="E11660" s="10" t="inlineStr">
        <is>
          <t>Rate</t>
        </is>
      </c>
      <c r="F11660" s="10" t="inlineStr">
        <is>
          <t>Amount</t>
        </is>
      </c>
    </row>
    <row r="11662" ht="11.5" customHeight="1">
      <c r="A11662" s="10" t="inlineStr">
        <is>
          <t>Code</t>
        </is>
      </c>
      <c r="B11662" s="10" t="inlineStr">
        <is>
          <t>Description</t>
        </is>
      </c>
      <c r="C11662" s="10" t="inlineStr">
        <is>
          <t>Unit</t>
        </is>
      </c>
      <c r="D11662" s="10" t="inlineStr">
        <is>
          <t>Quantity</t>
        </is>
      </c>
      <c r="E11662" s="10" t="inlineStr">
        <is>
          <t>Rate</t>
        </is>
      </c>
      <c r="F11662" s="10" t="inlineStr">
        <is>
          <t>Amount</t>
        </is>
      </c>
    </row>
    <row r="11663" ht="11.5" customHeight="1">
      <c r="A11663" s="9" t="inlineStr"/>
      <c r="B11663" s="9" t="inlineStr">
        <is>
          <t>MATERIAL:</t>
        </is>
      </c>
      <c r="C11663" s="9" t="inlineStr"/>
      <c r="D11663" s="9" t="inlineStr"/>
      <c r="E11663" s="9" t="inlineStr"/>
      <c r="F11663" s="9" t="inlineStr"/>
    </row>
    <row r="11664" ht="11.5" customHeight="1">
      <c r="A11664" s="9" t="inlineStr">
        <is>
          <t>8018</t>
        </is>
      </c>
      <c r="B11664" s="9" t="inlineStr">
        <is>
          <t>Fire Rated door shutter made with 1.6</t>
        </is>
      </c>
      <c r="C11664" s="9" t="inlineStr"/>
      <c r="D11664" s="9" t="inlineStr"/>
      <c r="E11664" s="9" t="inlineStr"/>
      <c r="F11664" s="9" t="inlineStr"/>
    </row>
    <row r="11665" ht="11.5" customHeight="1">
      <c r="A11665" s="9" t="inlineStr"/>
      <c r="B11665" s="9" t="inlineStr">
        <is>
          <t>mm thick Sheet (120 minutes),</t>
        </is>
      </c>
      <c r="C11665" s="9" t="inlineStr"/>
      <c r="D11665" s="9" t="inlineStr"/>
      <c r="E11665" s="9" t="inlineStr"/>
      <c r="F11665" s="9" t="inlineStr"/>
    </row>
    <row r="11666" ht="11.5" customHeight="1">
      <c r="A11666" s="9" t="inlineStr"/>
      <c r="B11666" s="9" t="inlineStr">
        <is>
          <t>including hinges but without glass</t>
        </is>
      </c>
      <c r="C11666" s="9" t="inlineStr"/>
      <c r="D11666" s="9" t="inlineStr"/>
      <c r="E11666" s="9" t="inlineStr"/>
      <c r="F11666" s="9" t="inlineStr"/>
    </row>
    <row r="11667" ht="11.5" customHeight="1">
      <c r="A11667" s="9" t="inlineStr"/>
      <c r="B11667" s="9" t="inlineStr">
        <is>
          <t>panels but including wastages</t>
        </is>
      </c>
      <c r="C11667" s="9" t="inlineStr">
        <is>
          <t>sqm</t>
        </is>
      </c>
      <c r="D11667" s="9" t="inlineStr">
        <is>
          <t>3.50</t>
        </is>
      </c>
      <c r="E11667" s="9" t="inlineStr">
        <is>
          <t>5000.00</t>
        </is>
      </c>
      <c r="F11667" s="9" t="inlineStr">
        <is>
          <t>17500.00</t>
        </is>
      </c>
    </row>
    <row r="11668" ht="11.5" customHeight="1">
      <c r="A11668" s="9" t="inlineStr">
        <is>
          <t>8101</t>
        </is>
      </c>
      <c r="B11668" s="9" t="inlineStr">
        <is>
          <t>Stainless steel ball bearing hinges of</t>
        </is>
      </c>
      <c r="C11668" s="9" t="inlineStr"/>
      <c r="D11668" s="9" t="inlineStr"/>
      <c r="E11668" s="9" t="inlineStr"/>
      <c r="F11668" s="9" t="inlineStr"/>
    </row>
    <row r="11669" ht="11.5" customHeight="1">
      <c r="A11669" s="9" t="inlineStr"/>
      <c r="B11669" s="9" t="inlineStr">
        <is>
          <t>size 100x89x3mm</t>
        </is>
      </c>
      <c r="C11669" s="9" t="inlineStr">
        <is>
          <t>each</t>
        </is>
      </c>
      <c r="D11669" s="9" t="inlineStr">
        <is>
          <t>8.00</t>
        </is>
      </c>
      <c r="E11669" s="9" t="inlineStr">
        <is>
          <t>450.00</t>
        </is>
      </c>
      <c r="F11669" s="9" t="inlineStr">
        <is>
          <t>3600.00</t>
        </is>
      </c>
    </row>
    <row r="11670" ht="11.5" customHeight="1">
      <c r="A11670" s="9" t="inlineStr"/>
      <c r="B11670" s="9" t="inlineStr">
        <is>
          <t>LABOUR:</t>
        </is>
      </c>
      <c r="C11670" s="9" t="inlineStr"/>
      <c r="D11670" s="9" t="inlineStr"/>
      <c r="E11670" s="9" t="inlineStr"/>
      <c r="F11670" s="9" t="inlineStr"/>
    </row>
    <row r="11671" ht="11.5" customHeight="1">
      <c r="A11671" s="9" t="inlineStr">
        <is>
          <t>9999</t>
        </is>
      </c>
      <c r="B11671" s="9" t="inlineStr">
        <is>
          <t>For fixing in position all complete</t>
        </is>
      </c>
      <c r="C11671" s="9" t="inlineStr">
        <is>
          <t>L.S.</t>
        </is>
      </c>
      <c r="D11671" s="9" t="inlineStr">
        <is>
          <t>130.00</t>
        </is>
      </c>
      <c r="E11671" s="9" t="inlineStr">
        <is>
          <t>2.00</t>
        </is>
      </c>
      <c r="F11671" s="9" t="inlineStr">
        <is>
          <t>260.00</t>
        </is>
      </c>
    </row>
    <row r="11672" ht="11.5" customHeight="1">
      <c r="A11672" s="9" t="inlineStr">
        <is>
          <t>9999</t>
        </is>
      </c>
      <c r="B11672" s="9" t="inlineStr">
        <is>
          <t>Sundries and carriage</t>
        </is>
      </c>
      <c r="C11672" s="9" t="inlineStr">
        <is>
          <t>L.S.</t>
        </is>
      </c>
      <c r="D11672" s="9" t="inlineStr">
        <is>
          <t>280.00</t>
        </is>
      </c>
      <c r="E11672" s="9" t="inlineStr">
        <is>
          <t>2.00</t>
        </is>
      </c>
      <c r="F11672" s="9" t="inlineStr">
        <is>
          <t>560.00</t>
        </is>
      </c>
    </row>
    <row r="11673" ht="11.5" customHeight="1">
      <c r="A11673" s="9" t="inlineStr"/>
      <c r="B11673" s="9" t="inlineStr">
        <is>
          <t>TOTAL</t>
        </is>
      </c>
      <c r="C11673" s="9" t="inlineStr"/>
      <c r="D11673" s="9" t="inlineStr"/>
      <c r="E11673" s="9" t="inlineStr"/>
      <c r="F11673" s="9" t="inlineStr">
        <is>
          <t>21920.00 W</t>
        </is>
      </c>
    </row>
    <row r="11674" ht="11.5" customHeight="1">
      <c r="A11674" s="9" t="inlineStr"/>
      <c r="B11674" s="9" t="inlineStr">
        <is>
          <t>Add 1 % Water charges on "W"</t>
        </is>
      </c>
      <c r="C11674" s="9" t="inlineStr"/>
      <c r="D11674" s="9" t="inlineStr"/>
      <c r="E11674" s="9" t="inlineStr"/>
      <c r="F11674" s="9" t="inlineStr">
        <is>
          <t>219.20</t>
        </is>
      </c>
    </row>
    <row r="11675" ht="11.5" customHeight="1">
      <c r="A11675" s="9" t="inlineStr"/>
      <c r="B11675" s="9" t="inlineStr">
        <is>
          <t>TOTAL</t>
        </is>
      </c>
      <c r="C11675" s="9" t="inlineStr"/>
      <c r="D11675" s="9" t="inlineStr"/>
      <c r="E11675" s="9" t="inlineStr"/>
      <c r="F11675" s="9" t="inlineStr">
        <is>
          <t>22139.20 X</t>
        </is>
      </c>
    </row>
    <row r="11676" ht="11.5" customHeight="1">
      <c r="A11676" s="9" t="inlineStr"/>
      <c r="B11676" s="9" t="inlineStr">
        <is>
          <t>Add GST on "X" (multiplying factor</t>
        </is>
      </c>
      <c r="C11676" s="9" t="inlineStr"/>
      <c r="D11676" s="9" t="inlineStr"/>
      <c r="E11676" s="9" t="inlineStr"/>
      <c r="F11676" s="9" t="inlineStr"/>
    </row>
    <row r="11677" ht="11.5" customHeight="1">
      <c r="A11677" s="9" t="inlineStr"/>
      <c r="B11677" s="9" t="inlineStr">
        <is>
          <t>0.1405)</t>
        </is>
      </c>
      <c r="C11677" s="9" t="inlineStr"/>
      <c r="D11677" s="9" t="inlineStr"/>
      <c r="E11677" s="9" t="inlineStr"/>
      <c r="F11677" s="9" t="inlineStr">
        <is>
          <t>3110.56</t>
        </is>
      </c>
    </row>
    <row r="11678" ht="11.5" customHeight="1">
      <c r="A11678" s="9" t="inlineStr"/>
      <c r="B11678" s="9" t="inlineStr">
        <is>
          <t>TOTAL</t>
        </is>
      </c>
      <c r="C11678" s="9" t="inlineStr"/>
      <c r="D11678" s="9" t="inlineStr"/>
      <c r="E11678" s="9" t="inlineStr"/>
      <c r="F11678" s="9" t="inlineStr">
        <is>
          <t>25249.76 Y</t>
        </is>
      </c>
    </row>
    <row r="11679" ht="11.5" customHeight="1">
      <c r="A11679" s="9" t="inlineStr"/>
      <c r="B11679" s="9" t="inlineStr">
        <is>
          <t>Add 15% CPOH on "Y"</t>
        </is>
      </c>
      <c r="C11679" s="9" t="inlineStr"/>
      <c r="D11679" s="9" t="inlineStr"/>
      <c r="E11679" s="9" t="inlineStr"/>
      <c r="F11679" s="9" t="inlineStr">
        <is>
          <t>3787.46</t>
        </is>
      </c>
    </row>
    <row r="11680" ht="11.5" customHeight="1">
      <c r="A11680" s="9" t="inlineStr"/>
      <c r="B11680" s="9" t="inlineStr">
        <is>
          <t>TOTAL</t>
        </is>
      </c>
      <c r="C11680" s="9" t="inlineStr"/>
      <c r="D11680" s="9" t="inlineStr"/>
      <c r="E11680" s="9" t="inlineStr"/>
      <c r="F11680" s="9" t="inlineStr">
        <is>
          <t>29037.22 Z</t>
        </is>
      </c>
    </row>
    <row r="11681" ht="11.5" customHeight="1">
      <c r="A11681" s="9" t="inlineStr"/>
      <c r="B11681" s="9" t="inlineStr">
        <is>
          <t>Add Cess @ 1% on "Z"</t>
        </is>
      </c>
      <c r="C11681" s="9" t="inlineStr"/>
      <c r="D11681" s="9" t="inlineStr"/>
      <c r="E11681" s="9" t="inlineStr"/>
      <c r="F11681" s="9" t="inlineStr">
        <is>
          <t>290.37</t>
        </is>
      </c>
    </row>
    <row r="11682" ht="11.5" customHeight="1">
      <c r="A11682" s="9" t="inlineStr"/>
      <c r="B11682" s="9" t="inlineStr">
        <is>
          <t>Cost of 3.5 sqm</t>
        </is>
      </c>
      <c r="C11682" s="9" t="inlineStr"/>
      <c r="D11682" s="9" t="inlineStr"/>
      <c r="E11682" s="9" t="inlineStr"/>
      <c r="F11682" s="9" t="inlineStr">
        <is>
          <t>29327.59</t>
        </is>
      </c>
    </row>
    <row r="11683" ht="11.5" customHeight="1">
      <c r="A11683" s="9" t="inlineStr"/>
      <c r="B11683" s="9" t="inlineStr">
        <is>
          <t>Cost of 1 sqm</t>
        </is>
      </c>
      <c r="C11683" s="9" t="inlineStr"/>
      <c r="D11683" s="9" t="inlineStr"/>
      <c r="E11683" s="9" t="inlineStr"/>
      <c r="F11683" s="9" t="inlineStr">
        <is>
          <t>8379.31</t>
        </is>
      </c>
    </row>
    <row r="11684" ht="11.5" customHeight="1">
      <c r="A11684" s="9" t="inlineStr"/>
      <c r="B11684" s="9" t="inlineStr">
        <is>
          <t>Say</t>
        </is>
      </c>
      <c r="C11684" s="9" t="inlineStr"/>
      <c r="D11684" s="9" t="inlineStr"/>
      <c r="E11684" s="9" t="inlineStr"/>
      <c r="F11684" s="9" t="inlineStr">
        <is>
          <t>8379.30</t>
        </is>
      </c>
    </row>
    <row r="11685" ht="23" customHeight="1">
      <c r="A11685" s="9" t="inlineStr">
        <is>
          <t>9.163</t>
        </is>
      </c>
      <c r="B11685" s="9" t="inlineStr">
        <is>
          <t>Providing and fixing non load</t>
        </is>
      </c>
      <c r="C11685" s="9" t="inlineStr">
        <is>
          <t>bearing</t>
        </is>
      </c>
      <c r="D11685" s="9" t="inlineStr">
        <is>
          <t>fixed frame</t>
        </is>
      </c>
      <c r="E11685" s="9" t="inlineStr">
        <is>
          <t>for fire resistant</t>
        </is>
      </c>
      <c r="F11685" s="9" t="inlineStr">
        <is>
          <t>glazed</t>
        </is>
      </c>
    </row>
    <row r="11686" ht="23" customHeight="1">
      <c r="A11686" s="9" t="inlineStr"/>
      <c r="B11686" s="9" t="inlineStr">
        <is>
          <t>Partition for 120 minutes Fire Rating,</t>
        </is>
      </c>
      <c r="C11686" s="9" t="inlineStr">
        <is>
          <t>made</t>
        </is>
      </c>
      <c r="D11686" s="9" t="inlineStr">
        <is>
          <t>out to a profile</t>
        </is>
      </c>
      <c r="E11686" s="9" t="inlineStr">
        <is>
          <t>of dimension</t>
        </is>
      </c>
      <c r="F11686" s="9" t="inlineStr">
        <is>
          <t>60mm</t>
        </is>
      </c>
    </row>
    <row r="11687" ht="23" customHeight="1">
      <c r="A11687" s="9" t="inlineStr"/>
      <c r="B11687" s="9" t="inlineStr">
        <is>
          <t>x 70 mm of 1.6 mm thick galvanised</t>
        </is>
      </c>
      <c r="C11687" s="9" t="inlineStr">
        <is>
          <t>steel</t>
        </is>
      </c>
      <c r="D11687" s="9" t="inlineStr">
        <is>
          <t>sheet as per</t>
        </is>
      </c>
      <c r="E11687" s="9" t="inlineStr">
        <is>
          <t>test evidence</t>
        </is>
      </c>
      <c r="F11687" s="9" t="inlineStr">
        <is>
          <t>suitable</t>
        </is>
      </c>
    </row>
    <row r="11688" ht="23" customHeight="1">
      <c r="A11688" s="9" t="inlineStr"/>
      <c r="B11688" s="9" t="inlineStr">
        <is>
          <t>for fixing fire rated glass for 120</t>
        </is>
      </c>
      <c r="C11688" s="9" t="inlineStr">
        <is>
          <t>minutes</t>
        </is>
      </c>
      <c r="D11688" s="9" t="inlineStr">
        <is>
          <t>of both integrity</t>
        </is>
      </c>
      <c r="E11688" s="9" t="inlineStr">
        <is>
          <t>&amp; radiation</t>
        </is>
      </c>
      <c r="F11688" s="9" t="inlineStr">
        <is>
          <t>control</t>
        </is>
      </c>
    </row>
    <row r="11689" ht="23" customHeight="1">
      <c r="A11689" s="9" t="inlineStr"/>
      <c r="B11689" s="9" t="inlineStr">
        <is>
          <t>(EW120) &amp; minimum 20 minutes</t>
        </is>
      </c>
      <c r="C11689" s="9" t="inlineStr">
        <is>
          <t>of insulation</t>
        </is>
      </c>
      <c r="D11689" s="9" t="inlineStr">
        <is>
          <t>(EI20).The</t>
        </is>
      </c>
      <c r="E11689" s="9" t="inlineStr">
        <is>
          <t>profile</t>
        </is>
      </c>
      <c r="F11689" s="9" t="inlineStr">
        <is>
          <t>has to be</t>
        </is>
      </c>
    </row>
    <row r="11690" ht="23" customHeight="1">
      <c r="A11690" s="9" t="inlineStr"/>
      <c r="B11690" s="9" t="inlineStr">
        <is>
          <t>fixed to the supporting construction</t>
        </is>
      </c>
      <c r="C11690" s="9" t="inlineStr">
        <is>
          <t>by</t>
        </is>
      </c>
      <c r="D11690" s="9" t="inlineStr">
        <is>
          <t>means of</t>
        </is>
      </c>
      <c r="E11690" s="9" t="inlineStr">
        <is>
          <t>anchor fasteners</t>
        </is>
      </c>
      <c r="F11690" s="9" t="inlineStr">
        <is>
          <t>of size</t>
        </is>
      </c>
    </row>
    <row r="11691" ht="11.5" customHeight="1">
      <c r="A11691" s="9" t="inlineStr"/>
      <c r="B11691" s="9" t="inlineStr">
        <is>
          <t>M10 x 80, every 150 mm from the</t>
        </is>
      </c>
      <c r="C11691" s="9" t="inlineStr">
        <is>
          <t>edges and</t>
        </is>
      </c>
      <c r="D11691" s="9" t="inlineStr">
        <is>
          <t>every 500</t>
        </is>
      </c>
      <c r="E11691" s="9" t="inlineStr">
        <is>
          <t>mm (approx)</t>
        </is>
      </c>
      <c r="F11691" s="9" t="inlineStr">
        <is>
          <t>c/c. Linear</t>
        </is>
      </c>
    </row>
    <row r="11692" ht="11.5" customHeight="1">
      <c r="A11692" s="9" t="inlineStr"/>
      <c r="B11692" s="9" t="inlineStr">
        <is>
          <t>measurement of frame shall be</t>
        </is>
      </c>
      <c r="C11692" s="9" t="inlineStr">
        <is>
          <t>measured</t>
        </is>
      </c>
      <c r="D11692" s="9" t="inlineStr">
        <is>
          <t>for payment.</t>
        </is>
      </c>
      <c r="E11692" s="9" t="inlineStr">
        <is>
          <t>The</t>
        </is>
      </c>
      <c r="F11692" s="9" t="inlineStr">
        <is>
          <t>frame shall be</t>
        </is>
      </c>
    </row>
    <row r="11693" ht="11.5" customHeight="1">
      <c r="A11693" s="9" t="inlineStr"/>
      <c r="B11693" s="9" t="inlineStr">
        <is>
          <t>filled with mineral wool insulation</t>
        </is>
      </c>
      <c r="C11693" s="9" t="inlineStr">
        <is>
          <t>of density</t>
        </is>
      </c>
      <c r="D11693" s="9" t="inlineStr">
        <is>
          <t>min 96kg/</t>
        </is>
      </c>
      <c r="E11693" s="9" t="inlineStr">
        <is>
          <t>m³. and</t>
        </is>
      </c>
      <c r="F11693" s="9" t="inlineStr">
        <is>
          <t>finished with</t>
        </is>
      </c>
    </row>
    <row r="11694" ht="11.5" customHeight="1">
      <c r="A11694" s="9" t="inlineStr"/>
      <c r="B11694" s="9" t="inlineStr">
        <is>
          <t>a approved fire resistant primer</t>
        </is>
      </c>
      <c r="C11694" s="9" t="inlineStr">
        <is>
          <t>or Powder</t>
        </is>
      </c>
      <c r="D11694" s="9" t="inlineStr">
        <is>
          <t>coating of</t>
        </is>
      </c>
      <c r="E11694" s="9" t="inlineStr">
        <is>
          <t>not less</t>
        </is>
      </c>
      <c r="F11694" s="9" t="inlineStr">
        <is>
          <t>than 30 micron</t>
        </is>
      </c>
    </row>
    <row r="11695" ht="11.5" customHeight="1">
      <c r="A11695" s="9" t="inlineStr"/>
      <c r="B11695" s="9" t="inlineStr">
        <is>
          <t>in desired shade as per NBC 2016,</t>
        </is>
      </c>
      <c r="C11695" s="9" t="inlineStr">
        <is>
          <t>IS 16231</t>
        </is>
      </c>
      <c r="D11695" s="9" t="inlineStr">
        <is>
          <t>(Part</t>
        </is>
      </c>
      <c r="E11695" s="9" t="inlineStr">
        <is>
          <t>3):2016 and</t>
        </is>
      </c>
      <c r="F11695" s="9" t="inlineStr">
        <is>
          <t>directions of</t>
        </is>
      </c>
    </row>
    <row r="11696" ht="11.5" customHeight="1">
      <c r="A11696" s="9" t="inlineStr"/>
      <c r="B11696" s="9" t="inlineStr">
        <is>
          <t>Engineer - in- charge.</t>
        </is>
      </c>
      <c r="C11696" s="9" t="inlineStr"/>
      <c r="D11696" s="9" t="inlineStr"/>
      <c r="E11696" s="9" t="inlineStr"/>
      <c r="F11696" s="9" t="inlineStr"/>
    </row>
    <row r="11697" ht="11.5" customHeight="1">
      <c r="A11697" s="10" t="inlineStr">
        <is>
          <t>Code</t>
        </is>
      </c>
      <c r="B11697" s="10" t="inlineStr">
        <is>
          <t>Description</t>
        </is>
      </c>
      <c r="C11697" s="10" t="inlineStr">
        <is>
          <t>Unit</t>
        </is>
      </c>
      <c r="D11697" s="10" t="inlineStr">
        <is>
          <t>Quantity</t>
        </is>
      </c>
      <c r="E11697" s="10" t="inlineStr">
        <is>
          <t>Rate</t>
        </is>
      </c>
      <c r="F11697" s="10" t="inlineStr">
        <is>
          <t>Amount</t>
        </is>
      </c>
    </row>
    <row r="11698" ht="11.5" customHeight="1">
      <c r="A11698" s="9" t="inlineStr"/>
      <c r="B11698" s="9" t="inlineStr">
        <is>
          <t>Details of cost for 5.81 metre (2.05 +</t>
        </is>
      </c>
      <c r="C11698" s="9" t="inlineStr"/>
      <c r="D11698" s="9" t="inlineStr"/>
      <c r="E11698" s="9" t="inlineStr"/>
      <c r="F11698" s="9" t="inlineStr"/>
    </row>
    <row r="11699" ht="11.5" customHeight="1">
      <c r="A11699" s="9" t="inlineStr"/>
      <c r="B11699" s="9" t="inlineStr">
        <is>
          <t>1.71 + 2.05) (Door size- 1710 x</t>
        </is>
      </c>
      <c r="C11699" s="9" t="inlineStr"/>
      <c r="D11699" s="9" t="inlineStr"/>
      <c r="E11699" s="9" t="inlineStr"/>
      <c r="F11699" s="9" t="inlineStr"/>
    </row>
    <row r="11700" ht="11.5" customHeight="1">
      <c r="A11700" s="9" t="inlineStr"/>
      <c r="B11700" s="9" t="inlineStr">
        <is>
          <t>2050 mm)</t>
        </is>
      </c>
      <c r="C11700" s="9" t="inlineStr"/>
      <c r="D11700" s="9" t="inlineStr"/>
      <c r="E11700" s="9" t="inlineStr"/>
      <c r="F11700" s="9" t="inlineStr"/>
    </row>
    <row r="11701" ht="11.5" customHeight="1">
      <c r="A11701" s="9" t="inlineStr"/>
      <c r="B11701" s="9" t="inlineStr">
        <is>
          <t>MATERIAL:</t>
        </is>
      </c>
      <c r="C11701" s="9" t="inlineStr"/>
      <c r="D11701" s="9" t="inlineStr"/>
      <c r="E11701" s="9" t="inlineStr"/>
      <c r="F11701" s="9" t="inlineStr"/>
    </row>
    <row r="11702" ht="11.5" customHeight="1">
      <c r="A11702" s="9" t="inlineStr">
        <is>
          <t>8017</t>
        </is>
      </c>
      <c r="B11702" s="9" t="inlineStr">
        <is>
          <t>Fire Rated door Frame made with</t>
        </is>
      </c>
      <c r="C11702" s="9" t="inlineStr"/>
      <c r="D11702" s="9" t="inlineStr"/>
      <c r="E11702" s="9" t="inlineStr"/>
      <c r="F11702" s="9" t="inlineStr"/>
    </row>
    <row r="11703" ht="11.5" customHeight="1">
      <c r="A11703" s="9" t="inlineStr"/>
      <c r="B11703" s="9" t="inlineStr">
        <is>
          <t>1.6 mm thick G.I. Sheet (120 minutes)</t>
        </is>
      </c>
      <c r="C11703" s="9" t="inlineStr">
        <is>
          <t>metre</t>
        </is>
      </c>
      <c r="D11703" s="9" t="inlineStr">
        <is>
          <t>5.81</t>
        </is>
      </c>
      <c r="E11703" s="9" t="inlineStr">
        <is>
          <t>1000.00</t>
        </is>
      </c>
      <c r="F11703" s="9" t="inlineStr">
        <is>
          <t>5810.00</t>
        </is>
      </c>
    </row>
    <row r="11704" ht="11.5" customHeight="1">
      <c r="A11704" s="9" t="inlineStr"/>
      <c r="B11704" s="9" t="inlineStr">
        <is>
          <t>LABOUR:</t>
        </is>
      </c>
      <c r="C11704" s="9" t="inlineStr"/>
      <c r="D11704" s="9" t="inlineStr"/>
      <c r="E11704" s="9" t="inlineStr"/>
      <c r="F11704" s="9" t="inlineStr"/>
    </row>
    <row r="11705" ht="11.5" customHeight="1">
      <c r="A11705" s="9" t="inlineStr">
        <is>
          <t>9999</t>
        </is>
      </c>
      <c r="B11705" s="9" t="inlineStr">
        <is>
          <t>For fixing in position all complete</t>
        </is>
      </c>
      <c r="C11705" s="9" t="inlineStr">
        <is>
          <t>L.S.</t>
        </is>
      </c>
      <c r="D11705" s="9" t="inlineStr">
        <is>
          <t>130.00</t>
        </is>
      </c>
      <c r="E11705" s="9" t="inlineStr">
        <is>
          <t>2.00</t>
        </is>
      </c>
      <c r="F11705" s="9" t="inlineStr">
        <is>
          <t>260.00</t>
        </is>
      </c>
    </row>
    <row r="11707" ht="11.5" customHeight="1">
      <c r="A11707" s="10" t="inlineStr">
        <is>
          <t>Code</t>
        </is>
      </c>
      <c r="B11707" s="10" t="inlineStr">
        <is>
          <t>Description</t>
        </is>
      </c>
      <c r="C11707" s="10" t="inlineStr">
        <is>
          <t>Unit</t>
        </is>
      </c>
      <c r="D11707" s="10" t="inlineStr">
        <is>
          <t>Quantity</t>
        </is>
      </c>
      <c r="E11707" s="10" t="inlineStr">
        <is>
          <t>Rate</t>
        </is>
      </c>
      <c r="F11707" s="10" t="inlineStr">
        <is>
          <t>Amount</t>
        </is>
      </c>
    </row>
    <row r="11708" ht="11.5" customHeight="1">
      <c r="A11708" s="9" t="inlineStr">
        <is>
          <t>9999</t>
        </is>
      </c>
      <c r="B11708" s="9" t="inlineStr">
        <is>
          <t>Sundries and carriage ( Fasteners,</t>
        </is>
      </c>
      <c r="C11708" s="9" t="inlineStr"/>
      <c r="D11708" s="9" t="inlineStr"/>
      <c r="E11708" s="9" t="inlineStr"/>
      <c r="F11708" s="9" t="inlineStr"/>
    </row>
    <row r="11709" ht="11.5" customHeight="1">
      <c r="A11709" s="9" t="inlineStr"/>
      <c r="B11709" s="9" t="inlineStr">
        <is>
          <t>sims, Hole Plugs etc)</t>
        </is>
      </c>
      <c r="C11709" s="9" t="inlineStr">
        <is>
          <t>L.S.</t>
        </is>
      </c>
      <c r="D11709" s="9" t="inlineStr">
        <is>
          <t>250.00</t>
        </is>
      </c>
      <c r="E11709" s="9" t="inlineStr">
        <is>
          <t>2.00</t>
        </is>
      </c>
      <c r="F11709" s="9" t="inlineStr">
        <is>
          <t>500.00</t>
        </is>
      </c>
    </row>
    <row r="11710" ht="11.5" customHeight="1">
      <c r="A11710" s="9" t="inlineStr"/>
      <c r="B11710" s="9" t="inlineStr">
        <is>
          <t>TOTAL</t>
        </is>
      </c>
      <c r="C11710" s="9" t="inlineStr"/>
      <c r="D11710" s="9" t="inlineStr"/>
      <c r="E11710" s="9" t="inlineStr"/>
      <c r="F11710" s="9" t="inlineStr">
        <is>
          <t>6570.00 W</t>
        </is>
      </c>
    </row>
    <row r="11711" ht="11.5" customHeight="1">
      <c r="A11711" s="9" t="inlineStr"/>
      <c r="B11711" s="9" t="inlineStr">
        <is>
          <t>Add 1 % Water charges on "W"</t>
        </is>
      </c>
      <c r="C11711" s="9" t="inlineStr"/>
      <c r="D11711" s="9" t="inlineStr"/>
      <c r="E11711" s="9" t="inlineStr"/>
      <c r="F11711" s="9" t="inlineStr">
        <is>
          <t>65.70</t>
        </is>
      </c>
    </row>
    <row r="11712" ht="11.5" customHeight="1">
      <c r="A11712" s="9" t="inlineStr"/>
      <c r="B11712" s="9" t="inlineStr">
        <is>
          <t>TOTAL</t>
        </is>
      </c>
      <c r="C11712" s="9" t="inlineStr"/>
      <c r="D11712" s="9" t="inlineStr"/>
      <c r="E11712" s="9" t="inlineStr"/>
      <c r="F11712" s="9" t="inlineStr">
        <is>
          <t>6635.70 X</t>
        </is>
      </c>
    </row>
    <row r="11713" ht="11.5" customHeight="1">
      <c r="A11713" s="9" t="inlineStr"/>
      <c r="B11713" s="9" t="inlineStr">
        <is>
          <t>Add GST on "X" (multiplying factor</t>
        </is>
      </c>
      <c r="C11713" s="9" t="inlineStr"/>
      <c r="D11713" s="9" t="inlineStr"/>
      <c r="E11713" s="9" t="inlineStr"/>
      <c r="F11713" s="9" t="inlineStr"/>
    </row>
    <row r="11714" ht="11.5" customHeight="1">
      <c r="A11714" s="9" t="inlineStr"/>
      <c r="B11714" s="9" t="inlineStr">
        <is>
          <t>0.1405)</t>
        </is>
      </c>
      <c r="C11714" s="9" t="inlineStr"/>
      <c r="D11714" s="9" t="inlineStr"/>
      <c r="E11714" s="9" t="inlineStr"/>
      <c r="F11714" s="9" t="inlineStr">
        <is>
          <t>932.32</t>
        </is>
      </c>
    </row>
    <row r="11715" ht="11.5" customHeight="1">
      <c r="A11715" s="9" t="inlineStr"/>
      <c r="B11715" s="9" t="inlineStr">
        <is>
          <t>TOTAL</t>
        </is>
      </c>
      <c r="C11715" s="9" t="inlineStr"/>
      <c r="D11715" s="9" t="inlineStr"/>
      <c r="E11715" s="9" t="inlineStr"/>
      <c r="F11715" s="9" t="inlineStr">
        <is>
          <t>7568.02 Y</t>
        </is>
      </c>
    </row>
    <row r="11716" ht="11.5" customHeight="1">
      <c r="A11716" s="9" t="inlineStr"/>
      <c r="B11716" s="9" t="inlineStr">
        <is>
          <t>Add 15% CPOH on "Y"</t>
        </is>
      </c>
      <c r="C11716" s="9" t="inlineStr"/>
      <c r="D11716" s="9" t="inlineStr"/>
      <c r="E11716" s="9" t="inlineStr"/>
      <c r="F11716" s="9" t="inlineStr">
        <is>
          <t>1135.20</t>
        </is>
      </c>
    </row>
    <row r="11717" ht="11.5" customHeight="1">
      <c r="A11717" s="9" t="inlineStr"/>
      <c r="B11717" s="9" t="inlineStr">
        <is>
          <t>TOTAL</t>
        </is>
      </c>
      <c r="C11717" s="9" t="inlineStr"/>
      <c r="D11717" s="9" t="inlineStr"/>
      <c r="E11717" s="9" t="inlineStr"/>
      <c r="F11717" s="9" t="inlineStr">
        <is>
          <t>8703.22 Z</t>
        </is>
      </c>
    </row>
    <row r="11718" ht="11.5" customHeight="1">
      <c r="A11718" s="9" t="inlineStr"/>
      <c r="B11718" s="9" t="inlineStr">
        <is>
          <t>Add Cess @ 1% on "Z"</t>
        </is>
      </c>
      <c r="C11718" s="9" t="inlineStr"/>
      <c r="D11718" s="9" t="inlineStr"/>
      <c r="E11718" s="9" t="inlineStr"/>
      <c r="F11718" s="9" t="inlineStr">
        <is>
          <t>87.03</t>
        </is>
      </c>
    </row>
    <row r="11719" ht="11.5" customHeight="1">
      <c r="A11719" s="9" t="inlineStr"/>
      <c r="B11719" s="9" t="inlineStr">
        <is>
          <t>Cost of 5.81 mtere</t>
        </is>
      </c>
      <c r="C11719" s="9" t="inlineStr"/>
      <c r="D11719" s="9" t="inlineStr"/>
      <c r="E11719" s="9" t="inlineStr"/>
      <c r="F11719" s="9" t="inlineStr">
        <is>
          <t>8790.25</t>
        </is>
      </c>
    </row>
    <row r="11720" ht="11.5" customHeight="1">
      <c r="A11720" s="9" t="inlineStr"/>
      <c r="B11720" s="9" t="inlineStr">
        <is>
          <t>Cost of 1 metre</t>
        </is>
      </c>
      <c r="C11720" s="9" t="inlineStr"/>
      <c r="D11720" s="9" t="inlineStr"/>
      <c r="E11720" s="9" t="inlineStr"/>
      <c r="F11720" s="9" t="inlineStr">
        <is>
          <t>1512.95</t>
        </is>
      </c>
    </row>
    <row r="11721" ht="11.5" customHeight="1">
      <c r="A11721" s="9" t="inlineStr"/>
      <c r="B11721" s="9" t="inlineStr">
        <is>
          <t>Say</t>
        </is>
      </c>
      <c r="C11721" s="9" t="inlineStr"/>
      <c r="D11721" s="9" t="inlineStr"/>
      <c r="E11721" s="9" t="inlineStr"/>
      <c r="F11721" s="9" t="inlineStr">
        <is>
          <t>1512.95</t>
        </is>
      </c>
    </row>
    <row r="11722" ht="23" customHeight="1">
      <c r="A11722" s="9" t="inlineStr">
        <is>
          <t>9.164</t>
        </is>
      </c>
      <c r="B11722" s="9" t="inlineStr">
        <is>
          <t>Providing and fixing glazing in</t>
        </is>
      </c>
      <c r="C11722" s="9" t="inlineStr">
        <is>
          <t>fire resistant</t>
        </is>
      </c>
      <c r="D11722" s="9" t="inlineStr">
        <is>
          <t>door</t>
        </is>
      </c>
      <c r="E11722" s="9" t="inlineStr">
        <is>
          <t>shutters,</t>
        </is>
      </c>
      <c r="F11722" s="9" t="inlineStr">
        <is>
          <t>fixed panels &amp;</t>
        </is>
      </c>
    </row>
    <row r="11723" ht="23" customHeight="1">
      <c r="A11723" s="9" t="inlineStr"/>
      <c r="B11723" s="9" t="inlineStr">
        <is>
          <t>partitions etc., with G.I. beading</t>
        </is>
      </c>
      <c r="C11723" s="9" t="inlineStr">
        <is>
          <t>made</t>
        </is>
      </c>
      <c r="D11723" s="9" t="inlineStr">
        <is>
          <t>out of 1.6 mm</t>
        </is>
      </c>
      <c r="E11723" s="9" t="inlineStr">
        <is>
          <t>thick</t>
        </is>
      </c>
      <c r="F11723" s="9" t="inlineStr">
        <is>
          <t>G.I. sheet (zinc</t>
        </is>
      </c>
    </row>
    <row r="11724" ht="11.5" customHeight="1">
      <c r="A11724" s="9" t="inlineStr"/>
      <c r="B11724" s="9" t="inlineStr">
        <is>
          <t>coating not less than 120 gm/m²)</t>
        </is>
      </c>
      <c r="C11724" s="9" t="inlineStr">
        <is>
          <t>of size</t>
        </is>
      </c>
      <c r="D11724" s="9" t="inlineStr">
        <is>
          <t>20 x 33 mm</t>
        </is>
      </c>
      <c r="E11724" s="9" t="inlineStr">
        <is>
          <t>screwed with</t>
        </is>
      </c>
      <c r="F11724" s="9" t="inlineStr">
        <is>
          <t>M4 x 38 mm</t>
        </is>
      </c>
    </row>
    <row r="11725" ht="11.5" customHeight="1">
      <c r="A11725" s="9" t="inlineStr"/>
      <c r="B11725" s="9" t="inlineStr">
        <is>
          <t>SS screws at distance 75 mm</t>
        </is>
      </c>
      <c r="C11725" s="9" t="inlineStr">
        <is>
          <t>from the</t>
        </is>
      </c>
      <c r="D11725" s="9" t="inlineStr">
        <is>
          <t>edges and</t>
        </is>
      </c>
      <c r="E11725" s="9" t="inlineStr">
        <is>
          <t>150 mm</t>
        </is>
      </c>
      <c r="F11725" s="9" t="inlineStr">
        <is>
          <t>c/c , including</t>
        </is>
      </c>
    </row>
    <row r="11726" ht="23" customHeight="1">
      <c r="A11726" s="9" t="inlineStr"/>
      <c r="B11726" s="9" t="inlineStr">
        <is>
          <t>applying a coat of approved fire</t>
        </is>
      </c>
      <c r="C11726" s="9" t="inlineStr">
        <is>
          <t>resistant</t>
        </is>
      </c>
      <c r="D11726" s="9" t="inlineStr">
        <is>
          <t>primer/powder</t>
        </is>
      </c>
      <c r="E11726" s="9" t="inlineStr">
        <is>
          <t>coating</t>
        </is>
      </c>
      <c r="F11726" s="9" t="inlineStr">
        <is>
          <t>of not less</t>
        </is>
      </c>
    </row>
    <row r="11727" ht="11.5" customHeight="1">
      <c r="A11727" s="9" t="inlineStr"/>
      <c r="B11727" s="9" t="inlineStr">
        <is>
          <t>than 30 micron on G.I. beading,</t>
        </is>
      </c>
      <c r="C11727" s="9" t="inlineStr">
        <is>
          <t>&amp; special</t>
        </is>
      </c>
      <c r="D11727" s="9" t="inlineStr">
        <is>
          <t>ceramic tape</t>
        </is>
      </c>
      <c r="E11727" s="9" t="inlineStr">
        <is>
          <t>of 5 x</t>
        </is>
      </c>
      <c r="F11727" s="9" t="inlineStr">
        <is>
          <t>20 mm size etc</t>
        </is>
      </c>
    </row>
    <row r="11728" ht="23" customHeight="1">
      <c r="A11728" s="9" t="inlineStr"/>
      <c r="B11728" s="9" t="inlineStr">
        <is>
          <t>complete in all respect as per NBC</t>
        </is>
      </c>
      <c r="C11728" s="9" t="inlineStr">
        <is>
          <t>2016,</t>
        </is>
      </c>
      <c r="D11728" s="9" t="inlineStr">
        <is>
          <t>IS 16231</t>
        </is>
      </c>
      <c r="E11728" s="9" t="inlineStr">
        <is>
          <t>(Part 3):2016</t>
        </is>
      </c>
      <c r="F11728" s="9" t="inlineStr">
        <is>
          <t>and as per</t>
        </is>
      </c>
    </row>
    <row r="11729" ht="11.5" customHeight="1">
      <c r="A11729" s="9" t="inlineStr"/>
      <c r="B11729" s="9" t="inlineStr">
        <is>
          <t>direction of Engineer-in-charge</t>
        </is>
      </c>
      <c r="C11729" s="9" t="inlineStr">
        <is>
          <t>with glass</t>
        </is>
      </c>
      <c r="D11729" s="9" t="inlineStr">
        <is>
          <t>of required</t>
        </is>
      </c>
      <c r="E11729" s="9" t="inlineStr">
        <is>
          <t>thickness</t>
        </is>
      </c>
      <c r="F11729" s="9" t="inlineStr">
        <is>
          <t>having 120</t>
        </is>
      </c>
    </row>
    <row r="11730" ht="11.5" customHeight="1">
      <c r="A11730" s="9" t="inlineStr"/>
      <c r="B11730" s="9" t="inlineStr">
        <is>
          <t>minutes of fire resistance both</t>
        </is>
      </c>
      <c r="C11730" s="9" t="inlineStr">
        <is>
          <t>integrity</t>
        </is>
      </c>
      <c r="D11730" s="9" t="inlineStr">
        <is>
          <t>&amp; radiation</t>
        </is>
      </c>
      <c r="E11730" s="9" t="inlineStr">
        <is>
          <t>control</t>
        </is>
      </c>
      <c r="F11730" s="9" t="inlineStr">
        <is>
          <t>(EW120) and</t>
        </is>
      </c>
    </row>
    <row r="11731" ht="23" customHeight="1">
      <c r="A11731" s="9" t="inlineStr"/>
      <c r="B11731" s="9" t="inlineStr">
        <is>
          <t>minimum 20 minutes of insulation</t>
        </is>
      </c>
      <c r="C11731" s="9" t="inlineStr">
        <is>
          <t>(EI20).</t>
        </is>
      </c>
      <c r="D11731" s="9" t="inlineStr">
        <is>
          <t>The manufacturer</t>
        </is>
      </c>
      <c r="E11731" s="9" t="inlineStr">
        <is>
          <t>have</t>
        </is>
      </c>
      <c r="F11731" s="9" t="inlineStr">
        <is>
          <t>to give test</t>
        </is>
      </c>
    </row>
    <row r="11732" ht="23" customHeight="1">
      <c r="A11732" s="9" t="inlineStr"/>
      <c r="B11732" s="9" t="inlineStr">
        <is>
          <t>report/certification of fire glass</t>
        </is>
      </c>
      <c r="C11732" s="9" t="inlineStr">
        <is>
          <t>and the glass</t>
        </is>
      </c>
      <c r="D11732" s="9" t="inlineStr">
        <is>
          <t>should</t>
        </is>
      </c>
      <c r="E11732" s="9" t="inlineStr">
        <is>
          <t>have the</t>
        </is>
      </c>
      <c r="F11732" s="9" t="inlineStr">
        <is>
          <t>stamp showing</t>
        </is>
      </c>
    </row>
    <row r="11733" ht="23" customHeight="1">
      <c r="A11733" s="9" t="inlineStr"/>
      <c r="B11733" s="9" t="inlineStr">
        <is>
          <t>the value of E, EW &amp; EI. The glass</t>
        </is>
      </c>
      <c r="C11733" s="9" t="inlineStr">
        <is>
          <t>shall be</t>
        </is>
      </c>
      <c r="D11733" s="9" t="inlineStr">
        <is>
          <t>tested in approved</t>
        </is>
      </c>
      <c r="E11733" s="9" t="inlineStr">
        <is>
          <t>NABL</t>
        </is>
      </c>
      <c r="F11733" s="9" t="inlineStr">
        <is>
          <t>accredited</t>
        </is>
      </c>
    </row>
    <row r="11734" ht="23" customHeight="1">
      <c r="A11734" s="9" t="inlineStr"/>
      <c r="B11734" s="9" t="inlineStr">
        <is>
          <t>lab or by any other accreditation</t>
        </is>
      </c>
      <c r="C11734" s="9" t="inlineStr">
        <is>
          <t>body</t>
        </is>
      </c>
      <c r="D11734" s="9" t="inlineStr">
        <is>
          <t>which operates</t>
        </is>
      </c>
      <c r="E11734" s="9" t="inlineStr">
        <is>
          <t>in accordance</t>
        </is>
      </c>
      <c r="F11734" s="9" t="inlineStr">
        <is>
          <t>with</t>
        </is>
      </c>
    </row>
    <row r="11735" ht="11.5" customHeight="1">
      <c r="A11735" s="9" t="inlineStr"/>
      <c r="B11735" s="9" t="inlineStr">
        <is>
          <t>ISO/IEC 17011 and accredits</t>
        </is>
      </c>
      <c r="C11735" s="9" t="inlineStr">
        <is>
          <t>labs as</t>
        </is>
      </c>
      <c r="D11735" s="9" t="inlineStr">
        <is>
          <t>per ISO/IEC</t>
        </is>
      </c>
      <c r="E11735" s="9" t="inlineStr">
        <is>
          <t>17025</t>
        </is>
      </c>
      <c r="F11735" s="9" t="inlineStr">
        <is>
          <t>for testing and</t>
        </is>
      </c>
    </row>
    <row r="11736" ht="11.5" customHeight="1">
      <c r="A11736" s="9" t="inlineStr"/>
      <c r="B11736" s="9" t="inlineStr">
        <is>
          <t>calibration scopes shall be eligible.</t>
        </is>
      </c>
      <c r="C11736" s="9" t="inlineStr">
        <is>
          <t>The</t>
        </is>
      </c>
      <c r="D11736" s="9" t="inlineStr">
        <is>
          <t>maximum</t>
        </is>
      </c>
      <c r="E11736" s="9" t="inlineStr">
        <is>
          <t>glazing size</t>
        </is>
      </c>
      <c r="F11736" s="9" t="inlineStr">
        <is>
          <t>shall not be</t>
        </is>
      </c>
    </row>
    <row r="11737" ht="11.5" customHeight="1">
      <c r="A11737" s="9" t="inlineStr"/>
      <c r="B11737" s="9" t="inlineStr">
        <is>
          <t>more than 1100x2200 mm (w x h)</t>
        </is>
      </c>
      <c r="C11737" s="9" t="inlineStr">
        <is>
          <t>or 2.42</t>
        </is>
      </c>
      <c r="D11737" s="9" t="inlineStr">
        <is>
          <t>sqm.</t>
        </is>
      </c>
      <c r="E11737" s="9" t="inlineStr"/>
      <c r="F11737" s="9" t="inlineStr"/>
    </row>
    <row r="11738" ht="11.5" customHeight="1">
      <c r="A11738" s="10" t="inlineStr">
        <is>
          <t>Code</t>
        </is>
      </c>
      <c r="B11738" s="10" t="inlineStr">
        <is>
          <t>Description</t>
        </is>
      </c>
      <c r="C11738" s="10" t="inlineStr">
        <is>
          <t>Unit</t>
        </is>
      </c>
      <c r="D11738" s="10" t="inlineStr">
        <is>
          <t>Quantity</t>
        </is>
      </c>
      <c r="E11738" s="10" t="inlineStr">
        <is>
          <t>Rate</t>
        </is>
      </c>
      <c r="F11738" s="10" t="inlineStr">
        <is>
          <t>Amount</t>
        </is>
      </c>
    </row>
    <row r="11739" ht="11.5" customHeight="1">
      <c r="A11739" s="9" t="inlineStr"/>
      <c r="B11739" s="9" t="inlineStr">
        <is>
          <t>Details of cost for Glazing portion 2.46 sqm</t>
        </is>
      </c>
      <c r="C11739" s="9" t="inlineStr"/>
      <c r="D11739" s="9" t="inlineStr"/>
      <c r="E11739" s="9" t="inlineStr"/>
      <c r="F11739" s="9" t="inlineStr"/>
    </row>
    <row r="11740" ht="11.5" customHeight="1">
      <c r="A11740" s="9" t="inlineStr"/>
      <c r="B11740" s="9" t="inlineStr">
        <is>
          <t>(Door size 1710 mm x 2050 mm)</t>
        </is>
      </c>
      <c r="C11740" s="9" t="inlineStr"/>
      <c r="D11740" s="9" t="inlineStr"/>
      <c r="E11740" s="9" t="inlineStr"/>
      <c r="F11740" s="9" t="inlineStr"/>
    </row>
    <row r="11741" ht="11.5" customHeight="1">
      <c r="A11741" s="9" t="inlineStr"/>
      <c r="B11741" s="9" t="inlineStr">
        <is>
          <t>Glazing area- 2x0.679x1.808= 2.46 sqm</t>
        </is>
      </c>
      <c r="C11741" s="9" t="inlineStr"/>
      <c r="D11741" s="9" t="inlineStr"/>
      <c r="E11741" s="9" t="inlineStr"/>
      <c r="F11741" s="9" t="inlineStr"/>
    </row>
    <row r="11742" ht="11.5" customHeight="1">
      <c r="A11742" s="9" t="inlineStr"/>
      <c r="B11742" s="9" t="inlineStr">
        <is>
          <t>MATERIAL:</t>
        </is>
      </c>
      <c r="C11742" s="9" t="inlineStr"/>
      <c r="D11742" s="9" t="inlineStr"/>
      <c r="E11742" s="9" t="inlineStr"/>
      <c r="F11742" s="9" t="inlineStr"/>
    </row>
    <row r="11743" ht="11.5" customHeight="1">
      <c r="A11743" s="9" t="inlineStr">
        <is>
          <t>2640</t>
        </is>
      </c>
      <c r="B11743" s="9" t="inlineStr">
        <is>
          <t>Glass panes of required thickness</t>
        </is>
      </c>
      <c r="C11743" s="9" t="inlineStr"/>
      <c r="D11743" s="9" t="inlineStr"/>
      <c r="E11743" s="9" t="inlineStr"/>
      <c r="F11743" s="9" t="inlineStr"/>
    </row>
    <row r="11744" ht="11.5" customHeight="1">
      <c r="A11744" s="9" t="inlineStr"/>
      <c r="B11744" s="9" t="inlineStr">
        <is>
          <t>having 120 minutes of fire resistance</t>
        </is>
      </c>
      <c r="C11744" s="9" t="inlineStr"/>
      <c r="D11744" s="9" t="inlineStr"/>
      <c r="E11744" s="9" t="inlineStr"/>
      <c r="F11744" s="9" t="inlineStr"/>
    </row>
    <row r="11745" ht="11.5" customHeight="1">
      <c r="A11745" s="9" t="inlineStr"/>
      <c r="B11745" s="9" t="inlineStr">
        <is>
          <t>both integrity and radiation control (EW</t>
        </is>
      </c>
      <c r="C11745" s="9" t="inlineStr"/>
      <c r="D11745" s="9" t="inlineStr"/>
      <c r="E11745" s="9" t="inlineStr"/>
      <c r="F11745" s="9" t="inlineStr"/>
    </row>
    <row r="11746" ht="11.5" customHeight="1">
      <c r="A11746" s="9" t="inlineStr"/>
      <c r="B11746" s="9" t="inlineStr">
        <is>
          <t>120) and minimum 20 minutes of</t>
        </is>
      </c>
      <c r="C11746" s="9" t="inlineStr"/>
      <c r="D11746" s="9" t="inlineStr"/>
      <c r="E11746" s="9" t="inlineStr"/>
      <c r="F11746" s="9" t="inlineStr"/>
    </row>
    <row r="11747" ht="11.5" customHeight="1">
      <c r="A11747" s="9" t="inlineStr"/>
      <c r="B11747" s="9" t="inlineStr">
        <is>
          <t>Insulation (EI 20)</t>
        </is>
      </c>
      <c r="C11747" s="9" t="inlineStr">
        <is>
          <t>sqm</t>
        </is>
      </c>
      <c r="D11747" s="9" t="inlineStr">
        <is>
          <t>2.46</t>
        </is>
      </c>
      <c r="E11747" s="9" t="inlineStr">
        <is>
          <t>25000.00</t>
        </is>
      </c>
      <c r="F11747" s="9" t="inlineStr">
        <is>
          <t>61500.00</t>
        </is>
      </c>
    </row>
    <row r="11748" ht="11.5" customHeight="1">
      <c r="A11748" s="9" t="inlineStr">
        <is>
          <t>2641</t>
        </is>
      </c>
      <c r="B11748" s="9" t="inlineStr">
        <is>
          <t>G.I. U beading of 1.6 mm thick G.I.</t>
        </is>
      </c>
      <c r="C11748" s="9" t="inlineStr"/>
      <c r="D11748" s="9" t="inlineStr"/>
      <c r="E11748" s="9" t="inlineStr"/>
      <c r="F11748" s="9" t="inlineStr"/>
    </row>
    <row r="11749" ht="11.5" customHeight="1">
      <c r="A11749" s="9" t="inlineStr"/>
      <c r="B11749" s="9" t="inlineStr">
        <is>
          <t>Sheet with M4x38mm SS screws</t>
        </is>
      </c>
      <c r="C11749" s="9" t="inlineStr">
        <is>
          <t>metre</t>
        </is>
      </c>
      <c r="D11749" s="9" t="inlineStr">
        <is>
          <t>9.91</t>
        </is>
      </c>
      <c r="E11749" s="9" t="inlineStr">
        <is>
          <t>245.00</t>
        </is>
      </c>
      <c r="F11749" s="9" t="inlineStr">
        <is>
          <t>2427.95</t>
        </is>
      </c>
    </row>
    <row r="11750" ht="11.5" customHeight="1">
      <c r="A11750" s="9" t="inlineStr">
        <is>
          <t>2642</t>
        </is>
      </c>
      <c r="B11750" s="9" t="inlineStr">
        <is>
          <t>Ceramic tape 5x20 mm size</t>
        </is>
      </c>
      <c r="C11750" s="9" t="inlineStr">
        <is>
          <t>metre</t>
        </is>
      </c>
      <c r="D11750" s="9" t="inlineStr">
        <is>
          <t>19.82</t>
        </is>
      </c>
      <c r="E11750" s="9" t="inlineStr">
        <is>
          <t>410.00</t>
        </is>
      </c>
      <c r="F11750" s="9" t="inlineStr">
        <is>
          <t>8126.20</t>
        </is>
      </c>
    </row>
    <row r="11751" ht="11.5" customHeight="1">
      <c r="A11751" s="9" t="inlineStr"/>
      <c r="B11751" s="9" t="inlineStr">
        <is>
          <t>LABOUR:</t>
        </is>
      </c>
      <c r="C11751" s="9" t="inlineStr"/>
      <c r="D11751" s="9" t="inlineStr"/>
      <c r="E11751" s="9" t="inlineStr"/>
      <c r="F11751" s="9" t="inlineStr"/>
    </row>
    <row r="11752" ht="11.5" customHeight="1">
      <c r="A11752" s="9" t="inlineStr">
        <is>
          <t>9999</t>
        </is>
      </c>
      <c r="B11752" s="9" t="inlineStr">
        <is>
          <t>For fixing in position all complete</t>
        </is>
      </c>
      <c r="C11752" s="9" t="inlineStr">
        <is>
          <t>L.S.</t>
        </is>
      </c>
      <c r="D11752" s="9" t="inlineStr">
        <is>
          <t>180.00</t>
        </is>
      </c>
      <c r="E11752" s="9" t="inlineStr">
        <is>
          <t>2.00</t>
        </is>
      </c>
      <c r="F11752" s="9" t="inlineStr">
        <is>
          <t>360.00</t>
        </is>
      </c>
    </row>
    <row r="11754" ht="11.5" customHeight="1">
      <c r="A11754" s="10" t="inlineStr">
        <is>
          <t>Code</t>
        </is>
      </c>
      <c r="B11754" s="10" t="inlineStr">
        <is>
          <t>Description</t>
        </is>
      </c>
      <c r="C11754" s="10" t="inlineStr">
        <is>
          <t>Unit</t>
        </is>
      </c>
      <c r="D11754" s="10" t="inlineStr">
        <is>
          <t>Quantity</t>
        </is>
      </c>
      <c r="E11754" s="10" t="inlineStr">
        <is>
          <t>Rate</t>
        </is>
      </c>
      <c r="F11754" s="10" t="inlineStr">
        <is>
          <t>Amount</t>
        </is>
      </c>
    </row>
    <row r="11755" ht="11.5" customHeight="1">
      <c r="A11755" s="9" t="inlineStr">
        <is>
          <t>9999</t>
        </is>
      </c>
      <c r="B11755" s="9" t="inlineStr">
        <is>
          <t>Sundries and carriage &amp; Calcium</t>
        </is>
      </c>
      <c r="C11755" s="9" t="inlineStr"/>
      <c r="D11755" s="9" t="inlineStr"/>
      <c r="E11755" s="9" t="inlineStr"/>
      <c r="F11755" s="9" t="inlineStr"/>
    </row>
    <row r="11756" ht="11.5" customHeight="1">
      <c r="A11756" s="9" t="inlineStr"/>
      <c r="B11756" s="9" t="inlineStr">
        <is>
          <t>Silicate Blocks</t>
        </is>
      </c>
      <c r="C11756" s="9" t="inlineStr">
        <is>
          <t>L.S.</t>
        </is>
      </c>
      <c r="D11756" s="9" t="inlineStr">
        <is>
          <t>10.00</t>
        </is>
      </c>
      <c r="E11756" s="9" t="inlineStr">
        <is>
          <t>2.00</t>
        </is>
      </c>
      <c r="F11756" s="9" t="inlineStr">
        <is>
          <t>20.00</t>
        </is>
      </c>
    </row>
    <row r="11757" ht="11.5" customHeight="1">
      <c r="A11757" s="9" t="inlineStr"/>
      <c r="B11757" s="9" t="inlineStr">
        <is>
          <t>TOTAL</t>
        </is>
      </c>
      <c r="C11757" s="9" t="inlineStr"/>
      <c r="D11757" s="9" t="inlineStr"/>
      <c r="E11757" s="9" t="inlineStr"/>
      <c r="F11757" s="9" t="inlineStr">
        <is>
          <t>72434.15 W</t>
        </is>
      </c>
    </row>
    <row r="11758" ht="11.5" customHeight="1">
      <c r="A11758" s="9" t="inlineStr"/>
      <c r="B11758" s="9" t="inlineStr">
        <is>
          <t>Add 1 % Water charges on "W"</t>
        </is>
      </c>
      <c r="C11758" s="9" t="inlineStr"/>
      <c r="D11758" s="9" t="inlineStr"/>
      <c r="E11758" s="9" t="inlineStr"/>
      <c r="F11758" s="9" t="inlineStr">
        <is>
          <t>724.34</t>
        </is>
      </c>
    </row>
    <row r="11759" ht="11.5" customHeight="1">
      <c r="A11759" s="9" t="inlineStr"/>
      <c r="B11759" s="9" t="inlineStr">
        <is>
          <t>TOTAL</t>
        </is>
      </c>
      <c r="C11759" s="9" t="inlineStr"/>
      <c r="D11759" s="9" t="inlineStr"/>
      <c r="E11759" s="9" t="inlineStr"/>
      <c r="F11759" s="9" t="inlineStr">
        <is>
          <t>73158.49 X</t>
        </is>
      </c>
    </row>
    <row r="11760" ht="11.5" customHeight="1">
      <c r="A11760" s="9" t="inlineStr"/>
      <c r="B11760" s="9" t="inlineStr">
        <is>
          <t>Add GST on "X" (multiplying factor</t>
        </is>
      </c>
      <c r="C11760" s="9" t="inlineStr"/>
      <c r="D11760" s="9" t="inlineStr"/>
      <c r="E11760" s="9" t="inlineStr"/>
      <c r="F11760" s="9" t="inlineStr"/>
    </row>
    <row r="11761" ht="11.5" customHeight="1">
      <c r="A11761" s="9" t="inlineStr"/>
      <c r="B11761" s="9" t="inlineStr">
        <is>
          <t>0.1405)</t>
        </is>
      </c>
      <c r="C11761" s="9" t="inlineStr"/>
      <c r="D11761" s="9" t="inlineStr"/>
      <c r="E11761" s="9" t="inlineStr"/>
      <c r="F11761" s="9" t="inlineStr">
        <is>
          <t>10278.77</t>
        </is>
      </c>
    </row>
    <row r="11762" ht="11.5" customHeight="1">
      <c r="A11762" s="9" t="inlineStr"/>
      <c r="B11762" s="9" t="inlineStr">
        <is>
          <t>TOTAL</t>
        </is>
      </c>
      <c r="C11762" s="9" t="inlineStr"/>
      <c r="D11762" s="9" t="inlineStr"/>
      <c r="E11762" s="9" t="inlineStr"/>
      <c r="F11762" s="9" t="inlineStr">
        <is>
          <t>83437.26 Y</t>
        </is>
      </c>
    </row>
    <row r="11763" ht="11.5" customHeight="1">
      <c r="A11763" s="9" t="inlineStr"/>
      <c r="B11763" s="9" t="inlineStr">
        <is>
          <t>Add 15% CPOH on "Y"</t>
        </is>
      </c>
      <c r="C11763" s="9" t="inlineStr"/>
      <c r="D11763" s="9" t="inlineStr"/>
      <c r="E11763" s="9" t="inlineStr"/>
      <c r="F11763" s="9" t="inlineStr">
        <is>
          <t>12515.59</t>
        </is>
      </c>
    </row>
    <row r="11764" ht="11.5" customHeight="1">
      <c r="A11764" s="9" t="inlineStr"/>
      <c r="B11764" s="9" t="inlineStr">
        <is>
          <t>TOTAL</t>
        </is>
      </c>
      <c r="C11764" s="9" t="inlineStr"/>
      <c r="D11764" s="9" t="inlineStr"/>
      <c r="E11764" s="9" t="inlineStr"/>
      <c r="F11764" s="9" t="inlineStr">
        <is>
          <t>95952.85 Z</t>
        </is>
      </c>
    </row>
    <row r="11765" ht="11.5" customHeight="1">
      <c r="A11765" s="9" t="inlineStr"/>
      <c r="B11765" s="9" t="inlineStr">
        <is>
          <t>Add Cess @ 1% on "Z"</t>
        </is>
      </c>
      <c r="C11765" s="9" t="inlineStr"/>
      <c r="D11765" s="9" t="inlineStr"/>
      <c r="E11765" s="9" t="inlineStr"/>
      <c r="F11765" s="9" t="inlineStr">
        <is>
          <t>959.53</t>
        </is>
      </c>
    </row>
    <row r="11766" ht="11.5" customHeight="1">
      <c r="A11766" s="9" t="inlineStr"/>
      <c r="B11766" s="9" t="inlineStr">
        <is>
          <t>Cost of 2.46 sqm</t>
        </is>
      </c>
      <c r="C11766" s="9" t="inlineStr"/>
      <c r="D11766" s="9" t="inlineStr"/>
      <c r="E11766" s="9" t="inlineStr"/>
      <c r="F11766" s="9" t="inlineStr">
        <is>
          <t>96912.38</t>
        </is>
      </c>
    </row>
    <row r="11767" ht="11.5" customHeight="1">
      <c r="A11767" s="9" t="inlineStr"/>
      <c r="B11767" s="9" t="inlineStr">
        <is>
          <t>Cost of 1 sqm</t>
        </is>
      </c>
      <c r="C11767" s="9" t="inlineStr"/>
      <c r="D11767" s="9" t="inlineStr"/>
      <c r="E11767" s="9" t="inlineStr"/>
      <c r="F11767" s="9" t="inlineStr">
        <is>
          <t>39395.28</t>
        </is>
      </c>
    </row>
    <row r="11768" ht="11.5" customHeight="1">
      <c r="A11768" s="9" t="inlineStr"/>
      <c r="B11768" s="9" t="inlineStr">
        <is>
          <t>Say</t>
        </is>
      </c>
      <c r="C11768" s="9" t="inlineStr"/>
      <c r="D11768" s="9" t="inlineStr"/>
      <c r="E11768" s="9" t="inlineStr"/>
      <c r="F11768" s="9" t="inlineStr">
        <is>
          <t>39395.30</t>
        </is>
      </c>
    </row>
    <row r="11769" ht="23" customHeight="1">
      <c r="A11769" s="9" t="inlineStr">
        <is>
          <t>9.165</t>
        </is>
      </c>
      <c r="B11769" s="9" t="inlineStr">
        <is>
          <t>Providing and fixing bright /matt</t>
        </is>
      </c>
      <c r="C11769" s="9" t="inlineStr">
        <is>
          <t>finished</t>
        </is>
      </c>
      <c r="D11769" s="9" t="inlineStr">
        <is>
          <t>Stainless Steel</t>
        </is>
      </c>
      <c r="E11769" s="9" t="inlineStr">
        <is>
          <t>handles</t>
        </is>
      </c>
      <c r="F11769" s="9" t="inlineStr">
        <is>
          <t>of approved</t>
        </is>
      </c>
    </row>
    <row r="11770" ht="23" customHeight="1">
      <c r="A11770" s="9" t="inlineStr"/>
      <c r="B11770" s="9" t="inlineStr">
        <is>
          <t>quality &amp; make with necessary</t>
        </is>
      </c>
      <c r="C11770" s="9" t="inlineStr">
        <is>
          <t>screws etc</t>
        </is>
      </c>
      <c r="D11770" s="9" t="inlineStr">
        <is>
          <t>all complete.</t>
        </is>
      </c>
      <c r="E11770" s="9" t="inlineStr"/>
      <c r="F11770" s="9" t="inlineStr"/>
    </row>
    <row r="11771" ht="11.5" customHeight="1">
      <c r="A11771" s="9" t="inlineStr">
        <is>
          <t>9.165.1</t>
        </is>
      </c>
      <c r="B11771" s="9" t="inlineStr">
        <is>
          <t>125 mm</t>
        </is>
      </c>
      <c r="C11771" s="9" t="inlineStr"/>
      <c r="D11771" s="9" t="inlineStr"/>
      <c r="E11771" s="9" t="inlineStr"/>
      <c r="F11771" s="9" t="inlineStr"/>
    </row>
    <row r="11772" ht="11.5" customHeight="1">
      <c r="A11772" s="10" t="inlineStr">
        <is>
          <t>Code</t>
        </is>
      </c>
      <c r="B11772" s="10" t="inlineStr">
        <is>
          <t>Description</t>
        </is>
      </c>
      <c r="C11772" s="10" t="inlineStr">
        <is>
          <t>Unit</t>
        </is>
      </c>
      <c r="D11772" s="10" t="inlineStr">
        <is>
          <t>Quantity</t>
        </is>
      </c>
      <c r="E11772" s="10" t="inlineStr">
        <is>
          <t>Rate</t>
        </is>
      </c>
      <c r="F11772" s="10" t="inlineStr">
        <is>
          <t>Amount</t>
        </is>
      </c>
    </row>
    <row r="11773" ht="11.5" customHeight="1">
      <c r="A11773" s="9" t="inlineStr"/>
      <c r="B11773" s="9" t="inlineStr">
        <is>
          <t>Details of cost for ten nos (125 mm)</t>
        </is>
      </c>
      <c r="C11773" s="9" t="inlineStr"/>
      <c r="D11773" s="9" t="inlineStr"/>
      <c r="E11773" s="9" t="inlineStr"/>
      <c r="F11773" s="9" t="inlineStr"/>
    </row>
    <row r="11774" ht="11.5" customHeight="1">
      <c r="A11774" s="9" t="inlineStr"/>
      <c r="B11774" s="9" t="inlineStr">
        <is>
          <t>MATERIAL</t>
        </is>
      </c>
      <c r="C11774" s="9" t="inlineStr"/>
      <c r="D11774" s="9" t="inlineStr"/>
      <c r="E11774" s="9" t="inlineStr"/>
      <c r="F11774" s="9" t="inlineStr"/>
    </row>
    <row r="11775" ht="11.5" customHeight="1">
      <c r="A11775" s="9" t="inlineStr">
        <is>
          <t>0554</t>
        </is>
      </c>
      <c r="B11775" s="9" t="inlineStr">
        <is>
          <t>Stainless steel fancy handles (125mm)</t>
        </is>
      </c>
      <c r="C11775" s="9" t="inlineStr"/>
      <c r="D11775" s="9" t="inlineStr"/>
      <c r="E11775" s="9" t="inlineStr"/>
      <c r="F11775" s="9" t="inlineStr"/>
    </row>
    <row r="11776" ht="11.5" customHeight="1">
      <c r="A11776" s="9" t="inlineStr"/>
      <c r="B11776" s="9" t="inlineStr">
        <is>
          <t>for kitchen cabinet</t>
        </is>
      </c>
      <c r="C11776" s="9" t="inlineStr">
        <is>
          <t>10 Nos</t>
        </is>
      </c>
      <c r="D11776" s="9" t="inlineStr">
        <is>
          <t>1.00</t>
        </is>
      </c>
      <c r="E11776" s="9" t="inlineStr">
        <is>
          <t>640.00</t>
        </is>
      </c>
      <c r="F11776" s="9" t="inlineStr">
        <is>
          <t>640.00</t>
        </is>
      </c>
    </row>
    <row r="11777" ht="11.5" customHeight="1">
      <c r="A11777" s="9" t="inlineStr">
        <is>
          <t>8214</t>
        </is>
      </c>
      <c r="B11777" s="9" t="inlineStr">
        <is>
          <t>SS screws 20mm</t>
        </is>
      </c>
      <c r="C11777" s="9" t="inlineStr">
        <is>
          <t>100 Nos.</t>
        </is>
      </c>
      <c r="D11777" s="9" t="inlineStr">
        <is>
          <t>0.40</t>
        </is>
      </c>
      <c r="E11777" s="9" t="inlineStr">
        <is>
          <t>125.00</t>
        </is>
      </c>
      <c r="F11777" s="9" t="inlineStr">
        <is>
          <t>50.00</t>
        </is>
      </c>
    </row>
    <row r="11778" ht="11.5" customHeight="1">
      <c r="A11778" s="9" t="inlineStr">
        <is>
          <t>9999</t>
        </is>
      </c>
      <c r="B11778" s="9" t="inlineStr">
        <is>
          <t>Carriage of material</t>
        </is>
      </c>
      <c r="C11778" s="9" t="inlineStr">
        <is>
          <t>LS</t>
        </is>
      </c>
      <c r="D11778" s="9" t="inlineStr">
        <is>
          <t>1.82</t>
        </is>
      </c>
      <c r="E11778" s="9" t="inlineStr">
        <is>
          <t>2.00</t>
        </is>
      </c>
      <c r="F11778" s="9" t="inlineStr">
        <is>
          <t>3.64</t>
        </is>
      </c>
    </row>
    <row r="11779" ht="11.5" customHeight="1">
      <c r="A11779" s="9" t="inlineStr"/>
      <c r="B11779" s="9" t="inlineStr">
        <is>
          <t>LABOUR</t>
        </is>
      </c>
      <c r="C11779" s="9" t="inlineStr"/>
      <c r="D11779" s="9" t="inlineStr"/>
      <c r="E11779" s="9" t="inlineStr"/>
      <c r="F11779" s="9" t="inlineStr"/>
    </row>
    <row r="11780" ht="11.5" customHeight="1">
      <c r="A11780" s="9" t="inlineStr">
        <is>
          <t>0111</t>
        </is>
      </c>
      <c r="B11780" s="9" t="inlineStr">
        <is>
          <t>Carpenter 1st class</t>
        </is>
      </c>
      <c r="C11780" s="9" t="inlineStr">
        <is>
          <t>day</t>
        </is>
      </c>
      <c r="D11780" s="9" t="inlineStr">
        <is>
          <t>0.06</t>
        </is>
      </c>
      <c r="E11780" s="9" t="inlineStr">
        <is>
          <t>738.00</t>
        </is>
      </c>
      <c r="F11780" s="9" t="inlineStr">
        <is>
          <t>44.28</t>
        </is>
      </c>
    </row>
    <row r="11781" ht="11.5" customHeight="1">
      <c r="A11781" s="9" t="inlineStr"/>
      <c r="B11781" s="9" t="inlineStr">
        <is>
          <t>TOTAL</t>
        </is>
      </c>
      <c r="C11781" s="9" t="inlineStr"/>
      <c r="D11781" s="9" t="inlineStr"/>
      <c r="E11781" s="9" t="inlineStr"/>
      <c r="F11781" s="9" t="inlineStr">
        <is>
          <t>737.92 W</t>
        </is>
      </c>
    </row>
    <row r="11782" ht="11.5" customHeight="1">
      <c r="A11782" s="9" t="inlineStr"/>
      <c r="B11782" s="9" t="inlineStr">
        <is>
          <t>Add 1 % Water charges on "W"</t>
        </is>
      </c>
      <c r="C11782" s="9" t="inlineStr"/>
      <c r="D11782" s="9" t="inlineStr"/>
      <c r="E11782" s="9" t="inlineStr"/>
      <c r="F11782" s="9" t="inlineStr">
        <is>
          <t>7.38</t>
        </is>
      </c>
    </row>
    <row r="11783" ht="11.5" customHeight="1">
      <c r="A11783" s="9" t="inlineStr"/>
      <c r="B11783" s="9" t="inlineStr">
        <is>
          <t>TOTAL</t>
        </is>
      </c>
      <c r="C11783" s="9" t="inlineStr"/>
      <c r="D11783" s="9" t="inlineStr"/>
      <c r="E11783" s="9" t="inlineStr"/>
      <c r="F11783" s="9" t="inlineStr">
        <is>
          <t>745.30 X</t>
        </is>
      </c>
    </row>
    <row r="11784" ht="11.5" customHeight="1">
      <c r="A11784" s="9" t="inlineStr"/>
      <c r="B11784" s="9" t="inlineStr">
        <is>
          <t>Add GST on "X" (multiplying factor</t>
        </is>
      </c>
      <c r="C11784" s="9" t="inlineStr"/>
      <c r="D11784" s="9" t="inlineStr"/>
      <c r="E11784" s="9" t="inlineStr"/>
      <c r="F11784" s="9" t="inlineStr"/>
    </row>
    <row r="11785" ht="11.5" customHeight="1">
      <c r="A11785" s="9" t="inlineStr"/>
      <c r="B11785" s="9" t="inlineStr">
        <is>
          <t>0.1405)</t>
        </is>
      </c>
      <c r="C11785" s="9" t="inlineStr"/>
      <c r="D11785" s="9" t="inlineStr"/>
      <c r="E11785" s="9" t="inlineStr"/>
      <c r="F11785" s="9" t="inlineStr">
        <is>
          <t>104.71</t>
        </is>
      </c>
    </row>
    <row r="11786" ht="11.5" customHeight="1">
      <c r="A11786" s="9" t="inlineStr"/>
      <c r="B11786" s="9" t="inlineStr">
        <is>
          <t>TOTAL</t>
        </is>
      </c>
      <c r="C11786" s="9" t="inlineStr"/>
      <c r="D11786" s="9" t="inlineStr"/>
      <c r="E11786" s="9" t="inlineStr"/>
      <c r="F11786" s="9" t="inlineStr">
        <is>
          <t>850.01 Y</t>
        </is>
      </c>
    </row>
    <row r="11787" ht="11.5" customHeight="1">
      <c r="A11787" s="9" t="inlineStr"/>
      <c r="B11787" s="9" t="inlineStr">
        <is>
          <t>Add 15% CPOH on "Y"</t>
        </is>
      </c>
      <c r="C11787" s="9" t="inlineStr"/>
      <c r="D11787" s="9" t="inlineStr"/>
      <c r="E11787" s="9" t="inlineStr"/>
      <c r="F11787" s="9" t="inlineStr">
        <is>
          <t>127.50</t>
        </is>
      </c>
    </row>
    <row r="11788" ht="11.5" customHeight="1">
      <c r="A11788" s="9" t="inlineStr"/>
      <c r="B11788" s="9" t="inlineStr">
        <is>
          <t>TOTAL</t>
        </is>
      </c>
      <c r="C11788" s="9" t="inlineStr"/>
      <c r="D11788" s="9" t="inlineStr"/>
      <c r="E11788" s="9" t="inlineStr"/>
      <c r="F11788" s="9" t="inlineStr">
        <is>
          <t>977.52 Z</t>
        </is>
      </c>
    </row>
    <row r="11789" ht="11.5" customHeight="1">
      <c r="A11789" s="9" t="inlineStr"/>
      <c r="B11789" s="9" t="inlineStr">
        <is>
          <t>Add Cess @ 1% on "Z"</t>
        </is>
      </c>
      <c r="C11789" s="9" t="inlineStr"/>
      <c r="D11789" s="9" t="inlineStr"/>
      <c r="E11789" s="9" t="inlineStr"/>
      <c r="F11789" s="9" t="inlineStr">
        <is>
          <t>9.78</t>
        </is>
      </c>
    </row>
    <row r="11790" ht="11.5" customHeight="1">
      <c r="A11790" s="9" t="inlineStr"/>
      <c r="B11790" s="9" t="inlineStr">
        <is>
          <t>Cost for 10nos</t>
        </is>
      </c>
      <c r="C11790" s="9" t="inlineStr"/>
      <c r="D11790" s="9" t="inlineStr"/>
      <c r="E11790" s="9" t="inlineStr"/>
      <c r="F11790" s="9" t="inlineStr">
        <is>
          <t>987.29</t>
        </is>
      </c>
    </row>
    <row r="11791" ht="11.5" customHeight="1">
      <c r="A11791" s="9" t="inlineStr"/>
      <c r="B11791" s="9" t="inlineStr">
        <is>
          <t>Cost for1 no</t>
        </is>
      </c>
      <c r="C11791" s="9" t="inlineStr"/>
      <c r="D11791" s="9" t="inlineStr"/>
      <c r="E11791" s="9" t="inlineStr"/>
      <c r="F11791" s="9" t="inlineStr">
        <is>
          <t>98.73</t>
        </is>
      </c>
    </row>
    <row r="11792" ht="11.5" customHeight="1">
      <c r="A11792" s="9" t="inlineStr"/>
      <c r="B11792" s="9" t="inlineStr">
        <is>
          <t>Say</t>
        </is>
      </c>
      <c r="C11792" s="9" t="inlineStr"/>
      <c r="D11792" s="9" t="inlineStr"/>
      <c r="E11792" s="9" t="inlineStr"/>
      <c r="F11792" s="9" t="inlineStr">
        <is>
          <t>98.75</t>
        </is>
      </c>
    </row>
    <row r="11793" ht="11.5" customHeight="1">
      <c r="A11793" s="9" t="inlineStr">
        <is>
          <t>9.165.2</t>
        </is>
      </c>
      <c r="B11793" s="9" t="inlineStr">
        <is>
          <t>100mm</t>
        </is>
      </c>
      <c r="C11793" s="9" t="inlineStr"/>
      <c r="D11793" s="9" t="inlineStr"/>
      <c r="E11793" s="9" t="inlineStr"/>
      <c r="F11793" s="9" t="inlineStr"/>
    </row>
    <row r="11794" ht="11.5" customHeight="1">
      <c r="A11794" s="10" t="inlineStr">
        <is>
          <t>Code</t>
        </is>
      </c>
      <c r="B11794" s="10" t="inlineStr">
        <is>
          <t>Description</t>
        </is>
      </c>
      <c r="C11794" s="10" t="inlineStr">
        <is>
          <t>Unit</t>
        </is>
      </c>
      <c r="D11794" s="10" t="inlineStr">
        <is>
          <t>Quantity</t>
        </is>
      </c>
      <c r="E11794" s="10" t="inlineStr">
        <is>
          <t>Rate</t>
        </is>
      </c>
      <c r="F11794" s="10" t="inlineStr">
        <is>
          <t>Amount</t>
        </is>
      </c>
    </row>
    <row r="11795" ht="11.5" customHeight="1">
      <c r="A11795" s="9" t="inlineStr"/>
      <c r="B11795" s="9" t="inlineStr">
        <is>
          <t>Details of cost for ten nos (100 mm)</t>
        </is>
      </c>
      <c r="C11795" s="9" t="inlineStr"/>
      <c r="D11795" s="9" t="inlineStr"/>
      <c r="E11795" s="9" t="inlineStr"/>
      <c r="F11795" s="9" t="inlineStr"/>
    </row>
    <row r="11796" ht="11.5" customHeight="1">
      <c r="A11796" s="9" t="inlineStr"/>
      <c r="B11796" s="9" t="inlineStr">
        <is>
          <t>MATERIAL</t>
        </is>
      </c>
      <c r="C11796" s="9" t="inlineStr"/>
      <c r="D11796" s="9" t="inlineStr"/>
      <c r="E11796" s="9" t="inlineStr"/>
      <c r="F11796" s="9" t="inlineStr"/>
    </row>
    <row r="11797" ht="11.5" customHeight="1">
      <c r="A11797" s="9" t="inlineStr">
        <is>
          <t>0553</t>
        </is>
      </c>
      <c r="B11797" s="9" t="inlineStr">
        <is>
          <t>Stainless steel fancy handles (100 mm)</t>
        </is>
      </c>
      <c r="C11797" s="9" t="inlineStr"/>
      <c r="D11797" s="9" t="inlineStr"/>
      <c r="E11797" s="9" t="inlineStr"/>
      <c r="F11797" s="9" t="inlineStr"/>
    </row>
    <row r="11798" ht="11.5" customHeight="1">
      <c r="A11798" s="9" t="inlineStr"/>
      <c r="B11798" s="9" t="inlineStr">
        <is>
          <t>for kitchen cabinet</t>
        </is>
      </c>
      <c r="C11798" s="9" t="inlineStr">
        <is>
          <t>10 Nos</t>
        </is>
      </c>
      <c r="D11798" s="9" t="inlineStr">
        <is>
          <t>1.00</t>
        </is>
      </c>
      <c r="E11798" s="9" t="inlineStr">
        <is>
          <t>455.00</t>
        </is>
      </c>
      <c r="F11798" s="9" t="inlineStr">
        <is>
          <t>455.00</t>
        </is>
      </c>
    </row>
    <row r="11799" ht="11.5" customHeight="1">
      <c r="A11799" s="9" t="inlineStr">
        <is>
          <t>8214</t>
        </is>
      </c>
      <c r="B11799" s="9" t="inlineStr">
        <is>
          <t>SS screws 20mm</t>
        </is>
      </c>
      <c r="C11799" s="9" t="inlineStr">
        <is>
          <t>100 Nos.</t>
        </is>
      </c>
      <c r="D11799" s="9" t="inlineStr">
        <is>
          <t>0.40</t>
        </is>
      </c>
      <c r="E11799" s="9" t="inlineStr">
        <is>
          <t>125.00</t>
        </is>
      </c>
      <c r="F11799" s="9" t="inlineStr">
        <is>
          <t>50.00</t>
        </is>
      </c>
    </row>
    <row r="11801" ht="11.5" customHeight="1">
      <c r="A11801" s="10" t="inlineStr">
        <is>
          <t>Code</t>
        </is>
      </c>
      <c r="B11801" s="10" t="inlineStr">
        <is>
          <t>Description</t>
        </is>
      </c>
      <c r="C11801" s="10" t="inlineStr">
        <is>
          <t>Unit</t>
        </is>
      </c>
      <c r="D11801" s="10" t="inlineStr">
        <is>
          <t>Quantity</t>
        </is>
      </c>
      <c r="E11801" s="10" t="inlineStr">
        <is>
          <t>Rate</t>
        </is>
      </c>
      <c r="F11801" s="10" t="inlineStr">
        <is>
          <t>Amount</t>
        </is>
      </c>
    </row>
    <row r="11802" ht="11.5" customHeight="1">
      <c r="A11802" s="9" t="inlineStr"/>
      <c r="B11802" s="9" t="inlineStr">
        <is>
          <t>LABOUR</t>
        </is>
      </c>
      <c r="C11802" s="9" t="inlineStr"/>
      <c r="D11802" s="9" t="inlineStr"/>
      <c r="E11802" s="9" t="inlineStr"/>
      <c r="F11802" s="9" t="inlineStr"/>
    </row>
    <row r="11803" ht="11.5" customHeight="1">
      <c r="A11803" s="9" t="inlineStr">
        <is>
          <t>0111</t>
        </is>
      </c>
      <c r="B11803" s="9" t="inlineStr">
        <is>
          <t>Carpenter 1st class</t>
        </is>
      </c>
      <c r="C11803" s="9" t="inlineStr">
        <is>
          <t>day</t>
        </is>
      </c>
      <c r="D11803" s="9" t="inlineStr">
        <is>
          <t>0.06</t>
        </is>
      </c>
      <c r="E11803" s="9" t="inlineStr">
        <is>
          <t>738.00</t>
        </is>
      </c>
      <c r="F11803" s="9" t="inlineStr">
        <is>
          <t>44.28</t>
        </is>
      </c>
    </row>
    <row r="11804" ht="11.5" customHeight="1">
      <c r="A11804" s="9" t="inlineStr"/>
      <c r="B11804" s="9" t="inlineStr">
        <is>
          <t>TOTAL</t>
        </is>
      </c>
      <c r="C11804" s="9" t="inlineStr"/>
      <c r="D11804" s="9" t="inlineStr"/>
      <c r="E11804" s="9" t="inlineStr"/>
      <c r="F11804" s="9" t="inlineStr">
        <is>
          <t>552.92 W</t>
        </is>
      </c>
    </row>
    <row r="11805" ht="11.5" customHeight="1">
      <c r="A11805" s="9" t="inlineStr"/>
      <c r="B11805" s="9" t="inlineStr">
        <is>
          <t>Add 1 % Water charges on "W"</t>
        </is>
      </c>
      <c r="C11805" s="9" t="inlineStr"/>
      <c r="D11805" s="9" t="inlineStr"/>
      <c r="E11805" s="9" t="inlineStr"/>
      <c r="F11805" s="9" t="inlineStr">
        <is>
          <t>5.53</t>
        </is>
      </c>
    </row>
    <row r="11806" ht="11.5" customHeight="1">
      <c r="A11806" s="9" t="inlineStr"/>
      <c r="B11806" s="9" t="inlineStr">
        <is>
          <t>TOTAL</t>
        </is>
      </c>
      <c r="C11806" s="9" t="inlineStr"/>
      <c r="D11806" s="9" t="inlineStr"/>
      <c r="E11806" s="9" t="inlineStr"/>
      <c r="F11806" s="9" t="inlineStr">
        <is>
          <t>558.45 X</t>
        </is>
      </c>
    </row>
    <row r="11807" ht="11.5" customHeight="1">
      <c r="A11807" s="9" t="inlineStr"/>
      <c r="B11807" s="9" t="inlineStr">
        <is>
          <t>Add GST on "X" (multiplying factor</t>
        </is>
      </c>
      <c r="C11807" s="9" t="inlineStr"/>
      <c r="D11807" s="9" t="inlineStr"/>
      <c r="E11807" s="9" t="inlineStr"/>
      <c r="F11807" s="9" t="inlineStr"/>
    </row>
    <row r="11808" ht="11.5" customHeight="1">
      <c r="A11808" s="9" t="inlineStr"/>
      <c r="B11808" s="9" t="inlineStr">
        <is>
          <t>0.1405)</t>
        </is>
      </c>
      <c r="C11808" s="9" t="inlineStr"/>
      <c r="D11808" s="9" t="inlineStr"/>
      <c r="E11808" s="9" t="inlineStr"/>
      <c r="F11808" s="9" t="inlineStr">
        <is>
          <t>78.46</t>
        </is>
      </c>
    </row>
    <row r="11809" ht="11.5" customHeight="1">
      <c r="A11809" s="9" t="inlineStr"/>
      <c r="B11809" s="9" t="inlineStr">
        <is>
          <t>TOTAL</t>
        </is>
      </c>
      <c r="C11809" s="9" t="inlineStr"/>
      <c r="D11809" s="9" t="inlineStr"/>
      <c r="E11809" s="9" t="inlineStr"/>
      <c r="F11809" s="9" t="inlineStr">
        <is>
          <t>636.91 Y</t>
        </is>
      </c>
    </row>
    <row r="11810" ht="11.5" customHeight="1">
      <c r="A11810" s="9" t="inlineStr"/>
      <c r="B11810" s="9" t="inlineStr">
        <is>
          <t>Add 15% CPOH on "Y"</t>
        </is>
      </c>
      <c r="C11810" s="9" t="inlineStr"/>
      <c r="D11810" s="9" t="inlineStr"/>
      <c r="E11810" s="9" t="inlineStr"/>
      <c r="F11810" s="9" t="inlineStr">
        <is>
          <t>95.54</t>
        </is>
      </c>
    </row>
    <row r="11811" ht="11.5" customHeight="1">
      <c r="A11811" s="9" t="inlineStr"/>
      <c r="B11811" s="9" t="inlineStr">
        <is>
          <t>TOTAL</t>
        </is>
      </c>
      <c r="C11811" s="9" t="inlineStr"/>
      <c r="D11811" s="9" t="inlineStr"/>
      <c r="E11811" s="9" t="inlineStr"/>
      <c r="F11811" s="9" t="inlineStr">
        <is>
          <t>732.45 Z</t>
        </is>
      </c>
    </row>
    <row r="11812" ht="11.5" customHeight="1">
      <c r="A11812" s="9" t="inlineStr"/>
      <c r="B11812" s="9" t="inlineStr">
        <is>
          <t>Add Cess @ 1% on "Z"</t>
        </is>
      </c>
      <c r="C11812" s="9" t="inlineStr"/>
      <c r="D11812" s="9" t="inlineStr"/>
      <c r="E11812" s="9" t="inlineStr"/>
      <c r="F11812" s="9" t="inlineStr">
        <is>
          <t>7.32</t>
        </is>
      </c>
    </row>
    <row r="11813" ht="11.5" customHeight="1">
      <c r="A11813" s="9" t="inlineStr"/>
      <c r="B11813" s="9" t="inlineStr">
        <is>
          <t>Cost for 10nos</t>
        </is>
      </c>
      <c r="C11813" s="9" t="inlineStr"/>
      <c r="D11813" s="9" t="inlineStr"/>
      <c r="E11813" s="9" t="inlineStr"/>
      <c r="F11813" s="9" t="inlineStr">
        <is>
          <t>739.77</t>
        </is>
      </c>
    </row>
    <row r="11814" ht="11.5" customHeight="1">
      <c r="A11814" s="9" t="inlineStr"/>
      <c r="B11814" s="9" t="inlineStr">
        <is>
          <t>Cost for1 no</t>
        </is>
      </c>
      <c r="C11814" s="9" t="inlineStr"/>
      <c r="D11814" s="9" t="inlineStr"/>
      <c r="E11814" s="9" t="inlineStr"/>
      <c r="F11814" s="9" t="inlineStr">
        <is>
          <t>73.98</t>
        </is>
      </c>
    </row>
    <row r="11815" ht="11.5" customHeight="1">
      <c r="A11815" s="9" t="inlineStr"/>
      <c r="B11815" s="9" t="inlineStr">
        <is>
          <t>Say</t>
        </is>
      </c>
      <c r="C11815" s="9" t="inlineStr"/>
      <c r="D11815" s="9" t="inlineStr"/>
      <c r="E11815" s="9" t="inlineStr"/>
      <c r="F11815" s="9" t="inlineStr">
        <is>
          <t>74.00</t>
        </is>
      </c>
    </row>
    <row r="11816" ht="11.5" customHeight="1">
      <c r="A11816" s="9" t="inlineStr">
        <is>
          <t>9.165.3</t>
        </is>
      </c>
      <c r="B11816" s="9" t="inlineStr">
        <is>
          <t>75 mm</t>
        </is>
      </c>
      <c r="C11816" s="9" t="inlineStr"/>
      <c r="D11816" s="9" t="inlineStr"/>
      <c r="E11816" s="9" t="inlineStr"/>
      <c r="F11816" s="9" t="inlineStr"/>
    </row>
    <row r="11817" ht="11.5" customHeight="1">
      <c r="A11817" s="10" t="inlineStr">
        <is>
          <t>Code</t>
        </is>
      </c>
      <c r="B11817" s="10" t="inlineStr">
        <is>
          <t>Description</t>
        </is>
      </c>
      <c r="C11817" s="10" t="inlineStr">
        <is>
          <t>Unit</t>
        </is>
      </c>
      <c r="D11817" s="10" t="inlineStr">
        <is>
          <t>Quantity</t>
        </is>
      </c>
      <c r="E11817" s="10" t="inlineStr">
        <is>
          <t>Rate</t>
        </is>
      </c>
      <c r="F11817" s="10" t="inlineStr">
        <is>
          <t>Amount</t>
        </is>
      </c>
    </row>
    <row r="11818" ht="11.5" customHeight="1">
      <c r="A11818" s="9" t="inlineStr"/>
      <c r="B11818" s="9" t="inlineStr">
        <is>
          <t>Details of cost for ten nos (75 mm)</t>
        </is>
      </c>
      <c r="C11818" s="9" t="inlineStr"/>
      <c r="D11818" s="9" t="inlineStr"/>
      <c r="E11818" s="9" t="inlineStr"/>
      <c r="F11818" s="9" t="inlineStr"/>
    </row>
    <row r="11819" ht="11.5" customHeight="1">
      <c r="A11819" s="9" t="inlineStr"/>
      <c r="B11819" s="9" t="inlineStr">
        <is>
          <t>MATERIAL</t>
        </is>
      </c>
      <c r="C11819" s="9" t="inlineStr"/>
      <c r="D11819" s="9" t="inlineStr"/>
      <c r="E11819" s="9" t="inlineStr"/>
      <c r="F11819" s="9" t="inlineStr"/>
    </row>
    <row r="11820" ht="11.5" customHeight="1">
      <c r="A11820" s="9" t="inlineStr">
        <is>
          <t>0552</t>
        </is>
      </c>
      <c r="B11820" s="9" t="inlineStr">
        <is>
          <t>Stainless steel fancy handles (75mm)</t>
        </is>
      </c>
      <c r="C11820" s="9" t="inlineStr"/>
      <c r="D11820" s="9" t="inlineStr"/>
      <c r="E11820" s="9" t="inlineStr"/>
      <c r="F11820" s="9" t="inlineStr"/>
    </row>
    <row r="11821" ht="11.5" customHeight="1">
      <c r="A11821" s="9" t="inlineStr"/>
      <c r="B11821" s="9" t="inlineStr">
        <is>
          <t>for kitchen cabinet</t>
        </is>
      </c>
      <c r="C11821" s="9" t="inlineStr">
        <is>
          <t>10 Nos</t>
        </is>
      </c>
      <c r="D11821" s="9" t="inlineStr">
        <is>
          <t>1.00</t>
        </is>
      </c>
      <c r="E11821" s="9" t="inlineStr">
        <is>
          <t>255.00</t>
        </is>
      </c>
      <c r="F11821" s="9" t="inlineStr">
        <is>
          <t>255.00</t>
        </is>
      </c>
    </row>
    <row r="11822" ht="11.5" customHeight="1">
      <c r="A11822" s="9" t="inlineStr">
        <is>
          <t>8214</t>
        </is>
      </c>
      <c r="B11822" s="9" t="inlineStr">
        <is>
          <t>SS screws 20mm</t>
        </is>
      </c>
      <c r="C11822" s="9" t="inlineStr">
        <is>
          <t>100 Nos.</t>
        </is>
      </c>
      <c r="D11822" s="9" t="inlineStr">
        <is>
          <t>0.40</t>
        </is>
      </c>
      <c r="E11822" s="9" t="inlineStr">
        <is>
          <t>125.00</t>
        </is>
      </c>
      <c r="F11822" s="9" t="inlineStr">
        <is>
          <t>50.00</t>
        </is>
      </c>
    </row>
    <row r="11823" ht="11.5" customHeight="1">
      <c r="A11823" s="9" t="inlineStr">
        <is>
          <t>9999</t>
        </is>
      </c>
      <c r="B11823" s="9" t="inlineStr">
        <is>
          <t>Carriage of material</t>
        </is>
      </c>
      <c r="C11823" s="9" t="inlineStr">
        <is>
          <t>LS</t>
        </is>
      </c>
      <c r="D11823" s="9" t="inlineStr">
        <is>
          <t>1.82</t>
        </is>
      </c>
      <c r="E11823" s="9" t="inlineStr">
        <is>
          <t>2.00</t>
        </is>
      </c>
      <c r="F11823" s="9" t="inlineStr">
        <is>
          <t>3.64</t>
        </is>
      </c>
    </row>
    <row r="11824" ht="11.5" customHeight="1">
      <c r="A11824" s="9" t="inlineStr"/>
      <c r="B11824" s="9" t="inlineStr">
        <is>
          <t>LABOUR</t>
        </is>
      </c>
      <c r="C11824" s="9" t="inlineStr"/>
      <c r="D11824" s="9" t="inlineStr"/>
      <c r="E11824" s="9" t="inlineStr"/>
      <c r="F11824" s="9" t="inlineStr"/>
    </row>
    <row r="11825" ht="11.5" customHeight="1">
      <c r="A11825" s="9" t="inlineStr">
        <is>
          <t>0111</t>
        </is>
      </c>
      <c r="B11825" s="9" t="inlineStr">
        <is>
          <t>Carpenter 1st class</t>
        </is>
      </c>
      <c r="C11825" s="9" t="inlineStr">
        <is>
          <t>day</t>
        </is>
      </c>
      <c r="D11825" s="9" t="inlineStr">
        <is>
          <t>0.06</t>
        </is>
      </c>
      <c r="E11825" s="9" t="inlineStr">
        <is>
          <t>738.00</t>
        </is>
      </c>
      <c r="F11825" s="9" t="inlineStr">
        <is>
          <t>44.28</t>
        </is>
      </c>
    </row>
    <row r="11826" ht="11.5" customHeight="1">
      <c r="A11826" s="9" t="inlineStr"/>
      <c r="B11826" s="9" t="inlineStr">
        <is>
          <t>TOTAL</t>
        </is>
      </c>
      <c r="C11826" s="9" t="inlineStr"/>
      <c r="D11826" s="9" t="inlineStr"/>
      <c r="E11826" s="9" t="inlineStr"/>
      <c r="F11826" s="9" t="inlineStr">
        <is>
          <t>352.92 W</t>
        </is>
      </c>
    </row>
    <row r="11827" ht="11.5" customHeight="1">
      <c r="A11827" s="9" t="inlineStr"/>
      <c r="B11827" s="9" t="inlineStr">
        <is>
          <t>Add 1 % Water charges on "W"</t>
        </is>
      </c>
      <c r="C11827" s="9" t="inlineStr"/>
      <c r="D11827" s="9" t="inlineStr"/>
      <c r="E11827" s="9" t="inlineStr"/>
      <c r="F11827" s="9" t="inlineStr">
        <is>
          <t>3.53</t>
        </is>
      </c>
    </row>
    <row r="11828" ht="11.5" customHeight="1">
      <c r="A11828" s="9" t="inlineStr"/>
      <c r="B11828" s="9" t="inlineStr">
        <is>
          <t>TOTAL</t>
        </is>
      </c>
      <c r="C11828" s="9" t="inlineStr"/>
      <c r="D11828" s="9" t="inlineStr"/>
      <c r="E11828" s="9" t="inlineStr"/>
      <c r="F11828" s="9" t="inlineStr">
        <is>
          <t>356.45 X</t>
        </is>
      </c>
    </row>
    <row r="11829" ht="11.5" customHeight="1">
      <c r="A11829" s="9" t="inlineStr"/>
      <c r="B11829" s="9" t="inlineStr">
        <is>
          <t>Add GST on "X" (multiplying factor</t>
        </is>
      </c>
      <c r="C11829" s="9" t="inlineStr"/>
      <c r="D11829" s="9" t="inlineStr"/>
      <c r="E11829" s="9" t="inlineStr"/>
      <c r="F11829" s="9" t="inlineStr"/>
    </row>
    <row r="11830" ht="11.5" customHeight="1">
      <c r="A11830" s="9" t="inlineStr"/>
      <c r="B11830" s="9" t="inlineStr">
        <is>
          <t>0.1405)</t>
        </is>
      </c>
      <c r="C11830" s="9" t="inlineStr"/>
      <c r="D11830" s="9" t="inlineStr"/>
      <c r="E11830" s="9" t="inlineStr"/>
      <c r="F11830" s="9" t="inlineStr">
        <is>
          <t>50.08</t>
        </is>
      </c>
    </row>
    <row r="11831" ht="11.5" customHeight="1">
      <c r="A11831" s="9" t="inlineStr"/>
      <c r="B11831" s="9" t="inlineStr">
        <is>
          <t>TOTAL</t>
        </is>
      </c>
      <c r="C11831" s="9" t="inlineStr"/>
      <c r="D11831" s="9" t="inlineStr"/>
      <c r="E11831" s="9" t="inlineStr"/>
      <c r="F11831" s="9" t="inlineStr">
        <is>
          <t>406.53 Y</t>
        </is>
      </c>
    </row>
    <row r="11832" ht="11.5" customHeight="1">
      <c r="A11832" s="9" t="inlineStr"/>
      <c r="B11832" s="9" t="inlineStr">
        <is>
          <t>Add 15% CPOH on "Y"</t>
        </is>
      </c>
      <c r="C11832" s="9" t="inlineStr"/>
      <c r="D11832" s="9" t="inlineStr"/>
      <c r="E11832" s="9" t="inlineStr"/>
      <c r="F11832" s="9" t="inlineStr">
        <is>
          <t>60.98</t>
        </is>
      </c>
    </row>
    <row r="11833" ht="11.5" customHeight="1">
      <c r="A11833" s="9" t="inlineStr"/>
      <c r="B11833" s="9" t="inlineStr">
        <is>
          <t>TOTAL</t>
        </is>
      </c>
      <c r="C11833" s="9" t="inlineStr"/>
      <c r="D11833" s="9" t="inlineStr"/>
      <c r="E11833" s="9" t="inlineStr"/>
      <c r="F11833" s="9" t="inlineStr">
        <is>
          <t>467.51 Z</t>
        </is>
      </c>
    </row>
    <row r="11834" ht="11.5" customHeight="1">
      <c r="A11834" s="9" t="inlineStr"/>
      <c r="B11834" s="9" t="inlineStr">
        <is>
          <t>Add Cess @ 1% on "Z"</t>
        </is>
      </c>
      <c r="C11834" s="9" t="inlineStr"/>
      <c r="D11834" s="9" t="inlineStr"/>
      <c r="E11834" s="9" t="inlineStr"/>
      <c r="F11834" s="9" t="inlineStr">
        <is>
          <t>4.68</t>
        </is>
      </c>
    </row>
    <row r="11835" ht="11.5" customHeight="1">
      <c r="A11835" s="9" t="inlineStr"/>
      <c r="B11835" s="9" t="inlineStr">
        <is>
          <t>Cost for 10nos</t>
        </is>
      </c>
      <c r="C11835" s="9" t="inlineStr"/>
      <c r="D11835" s="9" t="inlineStr"/>
      <c r="E11835" s="9" t="inlineStr"/>
      <c r="F11835" s="9" t="inlineStr">
        <is>
          <t>472.18</t>
        </is>
      </c>
    </row>
    <row r="11836" ht="11.5" customHeight="1">
      <c r="A11836" s="9" t="inlineStr"/>
      <c r="B11836" s="9" t="inlineStr">
        <is>
          <t>Cost for1 no</t>
        </is>
      </c>
      <c r="C11836" s="9" t="inlineStr"/>
      <c r="D11836" s="9" t="inlineStr"/>
      <c r="E11836" s="9" t="inlineStr"/>
      <c r="F11836" s="9" t="inlineStr">
        <is>
          <t>47.22</t>
        </is>
      </c>
    </row>
    <row r="11837" ht="11.5" customHeight="1">
      <c r="A11837" s="9" t="inlineStr"/>
      <c r="B11837" s="9" t="inlineStr">
        <is>
          <t>Say</t>
        </is>
      </c>
      <c r="C11837" s="9" t="inlineStr"/>
      <c r="D11837" s="9" t="inlineStr"/>
      <c r="E11837" s="9" t="inlineStr"/>
      <c r="F11837" s="9" t="inlineStr">
        <is>
          <t>47.20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247" manualBreakCount="247">
    <brk id="4" min="0" max="16383" man="1"/>
    <brk id="5" min="0" max="16383" man="1"/>
    <brk id="54" min="0" max="16383" man="1"/>
    <brk id="99" min="0" max="16383" man="1"/>
    <brk id="149" min="0" max="16383" man="1"/>
    <brk id="200" min="0" max="16383" man="1"/>
    <brk id="250" min="0" max="16383" man="1"/>
    <brk id="300" min="0" max="16383" man="1"/>
    <brk id="347" min="0" max="16383" man="1"/>
    <brk id="398" min="0" max="16383" man="1"/>
    <brk id="449" min="0" max="16383" man="1"/>
    <brk id="500" min="0" max="16383" man="1"/>
    <brk id="545" min="0" max="16383" man="1"/>
    <brk id="595" min="0" max="16383" man="1"/>
    <brk id="644" min="0" max="16383" man="1"/>
    <brk id="694" min="0" max="16383" man="1"/>
    <brk id="744" min="0" max="16383" man="1"/>
    <brk id="792" min="0" max="16383" man="1"/>
    <brk id="842" min="0" max="16383" man="1"/>
    <brk id="893" min="0" max="16383" man="1"/>
    <brk id="943" min="0" max="16383" man="1"/>
    <brk id="990" min="0" max="16383" man="1"/>
    <brk id="1040" min="0" max="16383" man="1"/>
    <brk id="1089" min="0" max="16383" man="1"/>
    <brk id="1138" min="0" max="16383" man="1"/>
    <brk id="1189" min="0" max="16383" man="1"/>
    <brk id="1241" min="0" max="16383" man="1"/>
    <brk id="1292" min="0" max="16383" man="1"/>
    <brk id="1343" min="0" max="16383" man="1"/>
    <brk id="1393" min="0" max="16383" man="1"/>
    <brk id="1441" min="0" max="16383" man="1"/>
    <brk id="1486" min="0" max="16383" man="1"/>
    <brk id="1531" min="0" max="16383" man="1"/>
    <brk id="1581" min="0" max="16383" man="1"/>
    <brk id="1632" min="0" max="16383" man="1"/>
    <brk id="1683" min="0" max="16383" man="1"/>
    <brk id="1734" min="0" max="16383" man="1"/>
    <brk id="1782" min="0" max="16383" man="1"/>
    <brk id="1829" min="0" max="16383" man="1"/>
    <brk id="1876" min="0" max="16383" man="1"/>
    <brk id="1924" min="0" max="16383" man="1"/>
    <brk id="1972" min="0" max="16383" man="1"/>
    <brk id="2020" min="0" max="16383" man="1"/>
    <brk id="2065" min="0" max="16383" man="1"/>
    <brk id="2103" min="0" max="16383" man="1"/>
    <brk id="2138" min="0" max="16383" man="1"/>
    <brk id="2181" min="0" max="16383" man="1"/>
    <brk id="2232" min="0" max="16383" man="1"/>
    <brk id="2285" min="0" max="16383" man="1"/>
    <brk id="2339" min="0" max="16383" man="1"/>
    <brk id="2391" min="0" max="16383" man="1"/>
    <brk id="2444" min="0" max="16383" man="1"/>
    <brk id="2496" min="0" max="16383" man="1"/>
    <brk id="2549" min="0" max="16383" man="1"/>
    <brk id="2602" min="0" max="16383" man="1"/>
    <brk id="2655" min="0" max="16383" man="1"/>
    <brk id="2705" min="0" max="16383" man="1"/>
    <brk id="2757" min="0" max="16383" man="1"/>
    <brk id="2809" min="0" max="16383" man="1"/>
    <brk id="2856" min="0" max="16383" man="1"/>
    <brk id="2907" min="0" max="16383" man="1"/>
    <brk id="2958" min="0" max="16383" man="1"/>
    <brk id="3009" min="0" max="16383" man="1"/>
    <brk id="3058" min="0" max="16383" man="1"/>
    <brk id="3108" min="0" max="16383" man="1"/>
    <brk id="3154" min="0" max="16383" man="1"/>
    <brk id="3201" min="0" max="16383" man="1"/>
    <brk id="3248" min="0" max="16383" man="1"/>
    <brk id="3292" min="0" max="16383" man="1"/>
    <brk id="3342" min="0" max="16383" man="1"/>
    <brk id="3391" min="0" max="16383" man="1"/>
    <brk id="3439" min="0" max="16383" man="1"/>
    <brk id="3489" min="0" max="16383" man="1"/>
    <brk id="3539" min="0" max="16383" man="1"/>
    <brk id="3587" min="0" max="16383" man="1"/>
    <brk id="3630" min="0" max="16383" man="1"/>
    <brk id="3676" min="0" max="16383" man="1"/>
    <brk id="3720" min="0" max="16383" man="1"/>
    <brk id="3768" min="0" max="16383" man="1"/>
    <brk id="3815" min="0" max="16383" man="1"/>
    <brk id="3863" min="0" max="16383" man="1"/>
    <brk id="3906" min="0" max="16383" man="1"/>
    <brk id="3955" min="0" max="16383" man="1"/>
    <brk id="4001" min="0" max="16383" man="1"/>
    <brk id="4050" min="0" max="16383" man="1"/>
    <brk id="4097" min="0" max="16383" man="1"/>
    <brk id="4146" min="0" max="16383" man="1"/>
    <brk id="4195" min="0" max="16383" man="1"/>
    <brk id="4242" min="0" max="16383" man="1"/>
    <brk id="4289" min="0" max="16383" man="1"/>
    <brk id="4338" min="0" max="16383" man="1"/>
    <brk id="4387" min="0" max="16383" man="1"/>
    <brk id="4432" min="0" max="16383" man="1"/>
    <brk id="4479" min="0" max="16383" man="1"/>
    <brk id="4526" min="0" max="16383" man="1"/>
    <brk id="4571" min="0" max="16383" man="1"/>
    <brk id="4617" min="0" max="16383" man="1"/>
    <brk id="4662" min="0" max="16383" man="1"/>
    <brk id="4709" min="0" max="16383" man="1"/>
    <brk id="4755" min="0" max="16383" man="1"/>
    <brk id="4804" min="0" max="16383" man="1"/>
    <brk id="4850" min="0" max="16383" man="1"/>
    <brk id="4900" min="0" max="16383" man="1"/>
    <brk id="4950" min="0" max="16383" man="1"/>
    <brk id="4997" min="0" max="16383" man="1"/>
    <brk id="5044" min="0" max="16383" man="1"/>
    <brk id="5090" min="0" max="16383" man="1"/>
    <brk id="5139" min="0" max="16383" man="1"/>
    <brk id="5186" min="0" max="16383" man="1"/>
    <brk id="5231" min="0" max="16383" man="1"/>
    <brk id="5274" min="0" max="16383" man="1"/>
    <brk id="5321" min="0" max="16383" man="1"/>
    <brk id="5367" min="0" max="16383" man="1"/>
    <brk id="5411" min="0" max="16383" man="1"/>
    <brk id="5458" min="0" max="16383" man="1"/>
    <brk id="5504" min="0" max="16383" man="1"/>
    <brk id="5550" min="0" max="16383" man="1"/>
    <brk id="5590" min="0" max="16383" man="1"/>
    <brk id="5640" min="0" max="16383" man="1"/>
    <brk id="5688" min="0" max="16383" man="1"/>
    <brk id="5735" min="0" max="16383" man="1"/>
    <brk id="5782" min="0" max="16383" man="1"/>
    <brk id="5828" min="0" max="16383" man="1"/>
    <brk id="5874" min="0" max="16383" man="1"/>
    <brk id="5918" min="0" max="16383" man="1"/>
    <brk id="5964" min="0" max="16383" man="1"/>
    <brk id="6010" min="0" max="16383" man="1"/>
    <brk id="6056" min="0" max="16383" man="1"/>
    <brk id="6102" min="0" max="16383" man="1"/>
    <brk id="6146" min="0" max="16383" man="1"/>
    <brk id="6193" min="0" max="16383" man="1"/>
    <brk id="6240" min="0" max="16383" man="1"/>
    <brk id="6287" min="0" max="16383" man="1"/>
    <brk id="6336" min="0" max="16383" man="1"/>
    <brk id="6384" min="0" max="16383" man="1"/>
    <brk id="6429" min="0" max="16383" man="1"/>
    <brk id="6474" min="0" max="16383" man="1"/>
    <brk id="6524" min="0" max="16383" man="1"/>
    <brk id="6572" min="0" max="16383" man="1"/>
    <brk id="6620" min="0" max="16383" man="1"/>
    <brk id="6667" min="0" max="16383" man="1"/>
    <brk id="6715" min="0" max="16383" man="1"/>
    <brk id="6767" min="0" max="16383" man="1"/>
    <brk id="6818" min="0" max="16383" man="1"/>
    <brk id="6869" min="0" max="16383" man="1"/>
    <brk id="6922" min="0" max="16383" man="1"/>
    <brk id="6972" min="0" max="16383" man="1"/>
    <brk id="7023" min="0" max="16383" man="1"/>
    <brk id="7074" min="0" max="16383" man="1"/>
    <brk id="7121" min="0" max="16383" man="1"/>
    <brk id="7167" min="0" max="16383" man="1"/>
    <brk id="7213" min="0" max="16383" man="1"/>
    <brk id="7261" min="0" max="16383" man="1"/>
    <brk id="7310" min="0" max="16383" man="1"/>
    <brk id="7356" min="0" max="16383" man="1"/>
    <brk id="7402" min="0" max="16383" man="1"/>
    <brk id="7447" min="0" max="16383" man="1"/>
    <brk id="7494" min="0" max="16383" man="1"/>
    <brk id="7542" min="0" max="16383" man="1"/>
    <brk id="7590" min="0" max="16383" man="1"/>
    <brk id="7634" min="0" max="16383" man="1"/>
    <brk id="7682" min="0" max="16383" man="1"/>
    <brk id="7728" min="0" max="16383" man="1"/>
    <brk id="7778" min="0" max="16383" man="1"/>
    <brk id="7826" min="0" max="16383" man="1"/>
    <brk id="7874" min="0" max="16383" man="1"/>
    <brk id="7920" min="0" max="16383" man="1"/>
    <brk id="7969" min="0" max="16383" man="1"/>
    <brk id="8014" min="0" max="16383" man="1"/>
    <brk id="8066" min="0" max="16383" man="1"/>
    <brk id="8114" min="0" max="16383" man="1"/>
    <brk id="8164" min="0" max="16383" man="1"/>
    <brk id="8213" min="0" max="16383" man="1"/>
    <brk id="8258" min="0" max="16383" man="1"/>
    <brk id="8310" min="0" max="16383" man="1"/>
    <brk id="8360" min="0" max="16383" man="1"/>
    <brk id="8410" min="0" max="16383" man="1"/>
    <brk id="8460" min="0" max="16383" man="1"/>
    <brk id="8511" min="0" max="16383" man="1"/>
    <brk id="8562" min="0" max="16383" man="1"/>
    <brk id="8613" min="0" max="16383" man="1"/>
    <brk id="8664" min="0" max="16383" man="1"/>
    <brk id="8715" min="0" max="16383" man="1"/>
    <brk id="8766" min="0" max="16383" man="1"/>
    <brk id="8817" min="0" max="16383" man="1"/>
    <brk id="8868" min="0" max="16383" man="1"/>
    <brk id="8919" min="0" max="16383" man="1"/>
    <brk id="8970" min="0" max="16383" man="1"/>
    <brk id="9021" min="0" max="16383" man="1"/>
    <brk id="9071" min="0" max="16383" man="1"/>
    <brk id="9115" min="0" max="16383" man="1"/>
    <brk id="9157" min="0" max="16383" man="1"/>
    <brk id="9199" min="0" max="16383" man="1"/>
    <brk id="9246" min="0" max="16383" man="1"/>
    <brk id="9288" min="0" max="16383" man="1"/>
    <brk id="9331" min="0" max="16383" man="1"/>
    <brk id="9377" min="0" max="16383" man="1"/>
    <brk id="9423" min="0" max="16383" man="1"/>
    <brk id="9470" min="0" max="16383" man="1"/>
    <brk id="9517" min="0" max="16383" man="1"/>
    <brk id="9566" min="0" max="16383" man="1"/>
    <brk id="9616" min="0" max="16383" man="1"/>
    <brk id="9667" min="0" max="16383" man="1"/>
    <brk id="9715" min="0" max="16383" man="1"/>
    <brk id="9763" min="0" max="16383" man="1"/>
    <brk id="9810" min="0" max="16383" man="1"/>
    <brk id="9858" min="0" max="16383" man="1"/>
    <brk id="9913" min="0" max="16383" man="1"/>
    <brk id="9964" min="0" max="16383" man="1"/>
    <brk id="10011" min="0" max="16383" man="1"/>
    <brk id="10059" min="0" max="16383" man="1"/>
    <brk id="10113" min="0" max="16383" man="1"/>
    <brk id="10162" min="0" max="16383" man="1"/>
    <brk id="10215" min="0" max="16383" man="1"/>
    <brk id="10263" min="0" max="16383" man="1"/>
    <brk id="10312" min="0" max="16383" man="1"/>
    <brk id="10362" min="0" max="16383" man="1"/>
    <brk id="10413" min="0" max="16383" man="1"/>
    <brk id="10470" min="0" max="16383" man="1"/>
    <brk id="10521" min="0" max="16383" man="1"/>
    <brk id="10572" min="0" max="16383" man="1"/>
    <brk id="10620" min="0" max="16383" man="1"/>
    <brk id="10668" min="0" max="16383" man="1"/>
    <brk id="10724" min="0" max="16383" man="1"/>
    <brk id="10779" min="0" max="16383" man="1"/>
    <brk id="10829" min="0" max="16383" man="1"/>
    <brk id="10879" min="0" max="16383" man="1"/>
    <brk id="10933" min="0" max="16383" man="1"/>
    <brk id="10983" min="0" max="16383" man="1"/>
    <brk id="11032" min="0" max="16383" man="1"/>
    <brk id="11080" min="0" max="16383" man="1"/>
    <brk id="11126" min="0" max="16383" man="1"/>
    <brk id="11172" min="0" max="16383" man="1"/>
    <brk id="11217" min="0" max="16383" man="1"/>
    <brk id="11266" min="0" max="16383" man="1"/>
    <brk id="11317" min="0" max="16383" man="1"/>
    <brk id="11367" min="0" max="16383" man="1"/>
    <brk id="11416" min="0" max="16383" man="1"/>
    <brk id="11462" min="0" max="16383" man="1"/>
    <brk id="11512" min="0" max="16383" man="1"/>
    <brk id="11561" min="0" max="16383" man="1"/>
    <brk id="11612" min="0" max="16383" man="1"/>
    <brk id="11660" min="0" max="16383" man="1"/>
    <brk id="11705" min="0" max="16383" man="1"/>
    <brk id="11752" min="0" max="16383" man="1"/>
    <brk id="11799" min="0" max="16383" man="1"/>
    <brk id="11837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4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>
        <is>
          <t>:</t>
        </is>
      </c>
      <c r="D1" s="8" t="inlineStr">
        <is>
          <t>10.0</t>
        </is>
      </c>
      <c r="E1" s="8" t="inlineStr"/>
      <c r="F1" s="8" t="inlineStr"/>
    </row>
    <row r="2" ht="11.5" customHeight="1">
      <c r="A2" s="9" t="inlineStr"/>
      <c r="B2" s="9" t="inlineStr">
        <is>
          <t>STEEL</t>
        </is>
      </c>
      <c r="C2" s="9" t="inlineStr">
        <is>
          <t>WORK</t>
        </is>
      </c>
      <c r="D2" s="9" t="inlineStr"/>
      <c r="E2" s="9" t="inlineStr"/>
      <c r="F2" s="9" t="inlineStr"/>
    </row>
    <row r="5" ht="23" customHeight="1">
      <c r="A5" s="9" t="inlineStr">
        <is>
          <t>10.1</t>
        </is>
      </c>
      <c r="B5" s="9" t="inlineStr">
        <is>
          <t>Structural steel work in single section,</t>
        </is>
      </c>
      <c r="C5" s="9" t="inlineStr">
        <is>
          <t>fixed</t>
        </is>
      </c>
      <c r="D5" s="9" t="inlineStr">
        <is>
          <t>with or</t>
        </is>
      </c>
      <c r="E5" s="9" t="inlineStr">
        <is>
          <t>without connecting</t>
        </is>
      </c>
      <c r="F5" s="9" t="inlineStr">
        <is>
          <t>plate,</t>
        </is>
      </c>
    </row>
    <row r="6" ht="11.5" customHeight="1">
      <c r="A6" s="9" t="inlineStr"/>
      <c r="B6" s="9" t="inlineStr">
        <is>
          <t>including cutting, hoisting, fixing</t>
        </is>
      </c>
      <c r="C6" s="9" t="inlineStr">
        <is>
          <t>in position</t>
        </is>
      </c>
      <c r="D6" s="9" t="inlineStr">
        <is>
          <t>and applying</t>
        </is>
      </c>
      <c r="E6" s="9" t="inlineStr">
        <is>
          <t>a</t>
        </is>
      </c>
      <c r="F6" s="9" t="inlineStr">
        <is>
          <t>priming coat of</t>
        </is>
      </c>
    </row>
    <row r="7" ht="11.5" customHeight="1">
      <c r="A7" s="9" t="inlineStr"/>
      <c r="B7" s="9" t="inlineStr">
        <is>
          <t>approved steel primer all complete.</t>
        </is>
      </c>
      <c r="C7" s="9" t="inlineStr"/>
      <c r="D7" s="9" t="inlineStr"/>
      <c r="E7" s="9" t="inlineStr"/>
      <c r="F7" s="9" t="inlineStr"/>
    </row>
    <row r="8" ht="11.5" customHeight="1">
      <c r="A8" s="10" t="inlineStr">
        <is>
          <t>Code</t>
        </is>
      </c>
      <c r="B8" s="10" t="inlineStr">
        <is>
          <t>Description</t>
        </is>
      </c>
      <c r="C8" s="10" t="inlineStr">
        <is>
          <t>Unit</t>
        </is>
      </c>
      <c r="D8" s="10" t="inlineStr">
        <is>
          <t>Quantity</t>
        </is>
      </c>
      <c r="E8" s="10" t="inlineStr">
        <is>
          <t>Rate</t>
        </is>
      </c>
      <c r="F8" s="10" t="inlineStr">
        <is>
          <t>Amount</t>
        </is>
      </c>
    </row>
    <row r="9" ht="11.5" customHeight="1">
      <c r="A9" s="9" t="inlineStr"/>
      <c r="B9" s="9" t="inlineStr">
        <is>
          <t>Details of cost for one qunital</t>
        </is>
      </c>
      <c r="C9" s="9" t="inlineStr"/>
      <c r="D9" s="9" t="inlineStr"/>
      <c r="E9" s="9" t="inlineStr"/>
      <c r="F9" s="9" t="inlineStr"/>
    </row>
    <row r="10" ht="11.5" customHeight="1">
      <c r="A10" s="9" t="inlineStr"/>
      <c r="B10" s="9" t="inlineStr">
        <is>
          <t>MATERIAL</t>
        </is>
      </c>
      <c r="C10" s="9" t="inlineStr"/>
      <c r="D10" s="9" t="inlineStr"/>
      <c r="E10" s="9" t="inlineStr"/>
      <c r="F10" s="9" t="inlineStr"/>
    </row>
    <row r="11" ht="11.5" customHeight="1">
      <c r="A11" s="9" t="inlineStr"/>
      <c r="B11" s="9" t="inlineStr">
        <is>
          <t>Steel = 1.00q</t>
        </is>
      </c>
      <c r="C11" s="9" t="inlineStr"/>
      <c r="D11" s="9" t="inlineStr"/>
      <c r="E11" s="9" t="inlineStr"/>
      <c r="F11" s="9" t="inlineStr"/>
    </row>
    <row r="12" ht="11.5" customHeight="1">
      <c r="A12" s="9" t="inlineStr"/>
      <c r="B12" s="9" t="inlineStr">
        <is>
          <t>Add wastage @ 5% = 0.05q</t>
        </is>
      </c>
      <c r="C12" s="9" t="inlineStr"/>
      <c r="D12" s="9" t="inlineStr"/>
      <c r="E12" s="9" t="inlineStr"/>
      <c r="F12" s="9" t="inlineStr"/>
    </row>
    <row r="13" ht="11.5" customHeight="1">
      <c r="A13" s="9" t="inlineStr"/>
      <c r="B13" s="9" t="inlineStr">
        <is>
          <t>Total = 1.05q</t>
        </is>
      </c>
      <c r="C13" s="9" t="inlineStr"/>
      <c r="D13" s="9" t="inlineStr"/>
      <c r="E13" s="9" t="inlineStr"/>
      <c r="F13" s="9" t="inlineStr"/>
    </row>
    <row r="14" ht="11.5" customHeight="1">
      <c r="A14" s="9" t="inlineStr">
        <is>
          <t>1007</t>
        </is>
      </c>
      <c r="B14" s="9" t="inlineStr">
        <is>
          <t>Structurals such as tees,angles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channels and R.S. joists</t>
        </is>
      </c>
      <c r="C15" s="9" t="inlineStr">
        <is>
          <t>quintal</t>
        </is>
      </c>
      <c r="D15" s="9" t="inlineStr">
        <is>
          <t>1.05</t>
        </is>
      </c>
      <c r="E15" s="9" t="inlineStr">
        <is>
          <t>4600.00</t>
        </is>
      </c>
      <c r="F15" s="9" t="inlineStr">
        <is>
          <t>4830.00</t>
        </is>
      </c>
    </row>
    <row r="16" ht="11.5" customHeight="1">
      <c r="A16" s="9" t="inlineStr">
        <is>
          <t>2205</t>
        </is>
      </c>
      <c r="B16" s="9" t="inlineStr">
        <is>
          <t>Carriage of Steel</t>
        </is>
      </c>
      <c r="C16" s="9" t="inlineStr">
        <is>
          <t>tonne</t>
        </is>
      </c>
      <c r="D16" s="9" t="inlineStr">
        <is>
          <t>0.105</t>
        </is>
      </c>
      <c r="E16" s="9" t="inlineStr">
        <is>
          <t>92.24</t>
        </is>
      </c>
      <c r="F16" s="9" t="inlineStr">
        <is>
          <t>9.69</t>
        </is>
      </c>
    </row>
    <row r="17" ht="11.5" customHeight="1">
      <c r="A17" s="9" t="inlineStr"/>
      <c r="B17" s="9" t="inlineStr">
        <is>
          <t>LABOUR</t>
        </is>
      </c>
      <c r="C17" s="9" t="inlineStr"/>
      <c r="D17" s="9" t="inlineStr"/>
      <c r="E17" s="9" t="inlineStr"/>
      <c r="F17" s="9" t="inlineStr"/>
    </row>
    <row r="18" ht="11.5" customHeight="1">
      <c r="A18" s="9" t="inlineStr">
        <is>
          <t>0116</t>
        </is>
      </c>
      <c r="B18" s="9" t="inlineStr">
        <is>
          <t>Fitter (grade 1)</t>
        </is>
      </c>
      <c r="C18" s="9" t="inlineStr">
        <is>
          <t>day</t>
        </is>
      </c>
      <c r="D18" s="9" t="inlineStr">
        <is>
          <t>0.50</t>
        </is>
      </c>
      <c r="E18" s="9" t="inlineStr">
        <is>
          <t>738.00</t>
        </is>
      </c>
      <c r="F18" s="9" t="inlineStr">
        <is>
          <t>369.00</t>
        </is>
      </c>
    </row>
    <row r="19" ht="11.5" customHeight="1">
      <c r="A19" s="9" t="inlineStr">
        <is>
          <t>0103</t>
        </is>
      </c>
      <c r="B19" s="9" t="inlineStr">
        <is>
          <t>Blacksmith 2nd class</t>
        </is>
      </c>
      <c r="C19" s="9" t="inlineStr">
        <is>
          <t>day</t>
        </is>
      </c>
      <c r="D19" s="9" t="inlineStr">
        <is>
          <t>0.75</t>
        </is>
      </c>
      <c r="E19" s="9" t="inlineStr">
        <is>
          <t>679.00</t>
        </is>
      </c>
      <c r="F19" s="9" t="inlineStr">
        <is>
          <t>509.25</t>
        </is>
      </c>
    </row>
    <row r="20" ht="11.5" customHeight="1">
      <c r="A20" s="9" t="inlineStr">
        <is>
          <t>0114</t>
        </is>
      </c>
      <c r="B20" s="9" t="inlineStr">
        <is>
          <t>Beldar</t>
        </is>
      </c>
      <c r="C20" s="9" t="inlineStr">
        <is>
          <t>day</t>
        </is>
      </c>
      <c r="D20" s="9" t="inlineStr">
        <is>
          <t>1.00</t>
        </is>
      </c>
      <c r="E20" s="9" t="inlineStr">
        <is>
          <t>558.00</t>
        </is>
      </c>
      <c r="F20" s="9" t="inlineStr">
        <is>
          <t>558.00</t>
        </is>
      </c>
    </row>
    <row r="21" ht="11.5" customHeight="1">
      <c r="A21" s="9" t="inlineStr"/>
      <c r="B21" s="9" t="inlineStr">
        <is>
          <t>Priming Coat</t>
        </is>
      </c>
      <c r="C21" s="9" t="inlineStr"/>
      <c r="D21" s="9" t="inlineStr"/>
      <c r="E21" s="9" t="inlineStr"/>
      <c r="F21" s="9" t="inlineStr"/>
    </row>
    <row r="22" ht="11.5" customHeight="1">
      <c r="A22" s="9" t="inlineStr">
        <is>
          <t>13.50.3</t>
        </is>
      </c>
      <c r="B22" s="9" t="inlineStr">
        <is>
          <t>Rate as per Item Number 13.50.3 of</t>
        </is>
      </c>
      <c r="C22" s="9" t="inlineStr"/>
      <c r="D22" s="9" t="inlineStr"/>
      <c r="E22" s="9" t="inlineStr"/>
      <c r="F22" s="9" t="inlineStr"/>
    </row>
    <row r="23" ht="11.5" customHeight="1">
      <c r="A23" s="9" t="inlineStr"/>
      <c r="B23" s="9" t="inlineStr">
        <is>
          <t>SH:Finishing</t>
        </is>
      </c>
      <c r="C23" s="9" t="inlineStr">
        <is>
          <t>sqm</t>
        </is>
      </c>
      <c r="D23" s="9" t="inlineStr">
        <is>
          <t>3.00</t>
        </is>
      </c>
      <c r="E23" s="9" t="inlineStr">
        <is>
          <t>50.70</t>
        </is>
      </c>
      <c r="F23" s="9" t="inlineStr">
        <is>
          <t>152.10 A</t>
        </is>
      </c>
    </row>
    <row r="24" ht="11.5" customHeight="1">
      <c r="A24" s="9" t="inlineStr">
        <is>
          <t>9999</t>
        </is>
      </c>
      <c r="B24" s="9" t="inlineStr">
        <is>
          <t>Sundries</t>
        </is>
      </c>
      <c r="C24" s="9" t="inlineStr">
        <is>
          <t>L.S.</t>
        </is>
      </c>
      <c r="D24" s="9" t="inlineStr">
        <is>
          <t>20.67</t>
        </is>
      </c>
      <c r="E24" s="9" t="inlineStr">
        <is>
          <t>2.00</t>
        </is>
      </c>
      <c r="F24" s="9" t="inlineStr">
        <is>
          <t>41.34</t>
        </is>
      </c>
    </row>
    <row r="25" ht="11.5" customHeight="1">
      <c r="A25" s="9" t="inlineStr"/>
      <c r="B25" s="9" t="inlineStr">
        <is>
          <t>TOTAL</t>
        </is>
      </c>
      <c r="C25" s="9" t="inlineStr"/>
      <c r="D25" s="9" t="inlineStr"/>
      <c r="E25" s="9" t="inlineStr"/>
      <c r="F25" s="9" t="inlineStr">
        <is>
          <t>6469.38 W</t>
        </is>
      </c>
    </row>
    <row r="26" ht="11.5" customHeight="1">
      <c r="A26" s="9" t="inlineStr"/>
      <c r="B26" s="9" t="inlineStr">
        <is>
          <t>Add 1 % Water charges on "W-A"</t>
        </is>
      </c>
      <c r="C26" s="9" t="inlineStr"/>
      <c r="D26" s="9" t="inlineStr"/>
      <c r="E26" s="9" t="inlineStr"/>
      <c r="F26" s="9" t="inlineStr">
        <is>
          <t>63.17</t>
        </is>
      </c>
    </row>
    <row r="27" ht="11.5" customHeight="1">
      <c r="A27" s="9" t="inlineStr"/>
      <c r="B27" s="9" t="inlineStr">
        <is>
          <t>TOTAL</t>
        </is>
      </c>
      <c r="C27" s="9" t="inlineStr"/>
      <c r="D27" s="9" t="inlineStr"/>
      <c r="E27" s="9" t="inlineStr"/>
      <c r="F27" s="9" t="inlineStr">
        <is>
          <t>6532.55 X</t>
        </is>
      </c>
    </row>
    <row r="28" ht="11.5" customHeight="1">
      <c r="A28" s="9" t="inlineStr"/>
      <c r="B28" s="9" t="inlineStr">
        <is>
          <t>Add GST on "X-A" (multiplying factor</t>
        </is>
      </c>
      <c r="C28" s="9" t="inlineStr"/>
      <c r="D28" s="9" t="inlineStr"/>
      <c r="E28" s="9" t="inlineStr"/>
      <c r="F28" s="9" t="inlineStr"/>
    </row>
    <row r="29" ht="11.5" customHeight="1">
      <c r="A29" s="9" t="inlineStr"/>
      <c r="B29" s="9" t="inlineStr">
        <is>
          <t>0.1405)</t>
        </is>
      </c>
      <c r="C29" s="9" t="inlineStr"/>
      <c r="D29" s="9" t="inlineStr"/>
      <c r="E29" s="9" t="inlineStr"/>
      <c r="F29" s="9" t="inlineStr">
        <is>
          <t>896.45</t>
        </is>
      </c>
    </row>
    <row r="30" ht="11.5" customHeight="1">
      <c r="A30" s="9" t="inlineStr"/>
      <c r="B30" s="9" t="inlineStr">
        <is>
          <t>TOTAL</t>
        </is>
      </c>
      <c r="C30" s="9" t="inlineStr"/>
      <c r="D30" s="9" t="inlineStr"/>
      <c r="E30" s="9" t="inlineStr"/>
      <c r="F30" s="9" t="inlineStr">
        <is>
          <t>7429.00 Y</t>
        </is>
      </c>
    </row>
    <row r="31" ht="11.5" customHeight="1">
      <c r="A31" s="9" t="inlineStr"/>
      <c r="B31" s="9" t="inlineStr">
        <is>
          <t>Add 15% CPOH on "Y-A"</t>
        </is>
      </c>
      <c r="C31" s="9" t="inlineStr"/>
      <c r="D31" s="9" t="inlineStr"/>
      <c r="E31" s="9" t="inlineStr"/>
      <c r="F31" s="9" t="inlineStr">
        <is>
          <t>1091.54</t>
        </is>
      </c>
    </row>
    <row r="32" ht="11.5" customHeight="1">
      <c r="A32" s="9" t="inlineStr"/>
      <c r="B32" s="9" t="inlineStr">
        <is>
          <t>TOTAL</t>
        </is>
      </c>
      <c r="C32" s="9" t="inlineStr"/>
      <c r="D32" s="9" t="inlineStr"/>
      <c r="E32" s="9" t="inlineStr"/>
      <c r="F32" s="9" t="inlineStr">
        <is>
          <t>8520.54 Z</t>
        </is>
      </c>
    </row>
    <row r="33" ht="11.5" customHeight="1">
      <c r="A33" s="9" t="inlineStr"/>
      <c r="B33" s="9" t="inlineStr">
        <is>
          <t>Add Cess @ 1% on "Z-A"</t>
        </is>
      </c>
      <c r="C33" s="9" t="inlineStr"/>
      <c r="D33" s="9" t="inlineStr"/>
      <c r="E33" s="9" t="inlineStr"/>
      <c r="F33" s="9" t="inlineStr">
        <is>
          <t>83.68</t>
        </is>
      </c>
    </row>
    <row r="34" ht="11.5" customHeight="1">
      <c r="A34" s="9" t="inlineStr"/>
      <c r="B34" s="9" t="inlineStr">
        <is>
          <t>Cost of 1qunital</t>
        </is>
      </c>
      <c r="C34" s="9" t="inlineStr"/>
      <c r="D34" s="9" t="inlineStr"/>
      <c r="E34" s="9" t="inlineStr"/>
      <c r="F34" s="9" t="inlineStr">
        <is>
          <t>8604.22</t>
        </is>
      </c>
    </row>
    <row r="35" ht="11.5" customHeight="1">
      <c r="A35" s="9" t="inlineStr"/>
      <c r="B35" s="9" t="inlineStr">
        <is>
          <t>Cost of 1 Kg.</t>
        </is>
      </c>
      <c r="C35" s="9" t="inlineStr"/>
      <c r="D35" s="9" t="inlineStr"/>
      <c r="E35" s="9" t="inlineStr"/>
      <c r="F35" s="9" t="inlineStr">
        <is>
          <t>86.04</t>
        </is>
      </c>
    </row>
    <row r="36" ht="11.5" customHeight="1">
      <c r="A36" s="9" t="inlineStr"/>
      <c r="B36" s="9" t="inlineStr">
        <is>
          <t>Say</t>
        </is>
      </c>
      <c r="C36" s="9" t="inlineStr"/>
      <c r="D36" s="9" t="inlineStr"/>
      <c r="E36" s="9" t="inlineStr"/>
      <c r="F36" s="9" t="inlineStr">
        <is>
          <t>86.05</t>
        </is>
      </c>
    </row>
    <row r="37" ht="11.5" customHeight="1">
      <c r="A37" s="9" t="inlineStr">
        <is>
          <t>10.2</t>
        </is>
      </c>
      <c r="B37" s="9" t="inlineStr">
        <is>
          <t>Structural steel work riveted, bolted</t>
        </is>
      </c>
      <c r="C37" s="9" t="inlineStr">
        <is>
          <t>or welded</t>
        </is>
      </c>
      <c r="D37" s="9" t="inlineStr">
        <is>
          <t>in built</t>
        </is>
      </c>
      <c r="E37" s="9" t="inlineStr">
        <is>
          <t>up sections,</t>
        </is>
      </c>
      <c r="F37" s="9" t="inlineStr">
        <is>
          <t>trusses and</t>
        </is>
      </c>
    </row>
    <row r="38" ht="11.5" customHeight="1">
      <c r="A38" s="9" t="inlineStr"/>
      <c r="B38" s="9" t="inlineStr">
        <is>
          <t>framed work, including cutting, hoisting,</t>
        </is>
      </c>
      <c r="C38" s="9" t="inlineStr">
        <is>
          <t>fixing</t>
        </is>
      </c>
      <c r="D38" s="9" t="inlineStr">
        <is>
          <t>in position</t>
        </is>
      </c>
      <c r="E38" s="9" t="inlineStr">
        <is>
          <t>and applying</t>
        </is>
      </c>
      <c r="F38" s="9" t="inlineStr">
        <is>
          <t>a priming</t>
        </is>
      </c>
    </row>
    <row r="39" ht="11.5" customHeight="1">
      <c r="A39" s="9" t="inlineStr"/>
      <c r="B39" s="9" t="inlineStr">
        <is>
          <t>coat of approved steel primer all</t>
        </is>
      </c>
      <c r="C39" s="9" t="inlineStr">
        <is>
          <t>complete.</t>
        </is>
      </c>
      <c r="D39" s="9" t="inlineStr"/>
      <c r="E39" s="9" t="inlineStr"/>
      <c r="F39" s="9" t="inlineStr"/>
    </row>
    <row r="40" ht="11.5" customHeight="1">
      <c r="A40" s="10" t="inlineStr">
        <is>
          <t>Code</t>
        </is>
      </c>
      <c r="B40" s="10" t="inlineStr">
        <is>
          <t>Description</t>
        </is>
      </c>
      <c r="C40" s="10" t="inlineStr">
        <is>
          <t>Unit</t>
        </is>
      </c>
      <c r="D40" s="10" t="inlineStr">
        <is>
          <t>Quantity</t>
        </is>
      </c>
      <c r="E40" s="10" t="inlineStr">
        <is>
          <t>Rate</t>
        </is>
      </c>
      <c r="F40" s="10" t="inlineStr">
        <is>
          <t>Amount</t>
        </is>
      </c>
    </row>
    <row r="41" ht="11.5" customHeight="1">
      <c r="A41" s="9" t="inlineStr"/>
      <c r="B41" s="9" t="inlineStr">
        <is>
          <t>Details of cost for a truss 7.6m clear</t>
        </is>
      </c>
      <c r="C41" s="9" t="inlineStr"/>
      <c r="D41" s="9" t="inlineStr"/>
      <c r="E41" s="9" t="inlineStr"/>
      <c r="F41" s="9" t="inlineStr"/>
    </row>
    <row r="42" ht="11.5" customHeight="1">
      <c r="A42" s="9" t="inlineStr"/>
      <c r="B42" s="9" t="inlineStr">
        <is>
          <t>span (weight = 3.95 quintal)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MATERIAL</t>
        </is>
      </c>
      <c r="C43" s="9" t="inlineStr"/>
      <c r="D43" s="9" t="inlineStr"/>
      <c r="E43" s="9" t="inlineStr"/>
      <c r="F43" s="9" t="inlineStr"/>
    </row>
    <row r="44" ht="11.5" customHeight="1">
      <c r="A44" s="9" t="inlineStr"/>
      <c r="B44" s="9" t="inlineStr">
        <is>
          <t>(i) Principal rafter (T-iron)</t>
        </is>
      </c>
      <c r="C44" s="9" t="inlineStr"/>
      <c r="D44" s="9" t="inlineStr"/>
      <c r="E44" s="9" t="inlineStr"/>
      <c r="F44" s="9" t="inlineStr"/>
    </row>
    <row r="45" ht="11.5" customHeight="1">
      <c r="A45" s="9" t="inlineStr"/>
      <c r="B45" s="9" t="inlineStr">
        <is>
          <t>100x100x10mm @15kg/m = 142.50Kg+</t>
        </is>
      </c>
      <c r="C45" s="9" t="inlineStr"/>
      <c r="D45" s="9" t="inlineStr"/>
      <c r="E45" s="9" t="inlineStr"/>
      <c r="F45" s="9" t="inlineStr"/>
    </row>
    <row r="46" ht="11.5" customHeight="1">
      <c r="A46" s="9" t="inlineStr"/>
      <c r="B46" s="9" t="inlineStr">
        <is>
          <t>Struts (angles)40x40x6mm</t>
        </is>
      </c>
      <c r="C46" s="9" t="inlineStr"/>
      <c r="D46" s="9" t="inlineStr"/>
      <c r="E46" s="9" t="inlineStr"/>
      <c r="F46" s="9" t="inlineStr"/>
    </row>
    <row r="47" ht="11.5" customHeight="1">
      <c r="A47" s="9" t="inlineStr"/>
      <c r="B47" s="9" t="inlineStr">
        <is>
          <t>2x1.35=2.70m @ 3.5kg/m = 9.45kg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Total =151.95kg+</t>
        </is>
      </c>
      <c r="C48" s="9" t="inlineStr"/>
      <c r="D48" s="9" t="inlineStr"/>
      <c r="E48" s="9" t="inlineStr"/>
      <c r="F48" s="9" t="inlineStr"/>
    </row>
    <row r="49" ht="11.5" customHeight="1">
      <c r="A49" s="9" t="inlineStr"/>
      <c r="B49" s="9" t="inlineStr">
        <is>
          <t>Add wastage @ 5% = 7.60kg</t>
        </is>
      </c>
      <c r="C49" s="9" t="inlineStr"/>
      <c r="D49" s="9" t="inlineStr"/>
      <c r="E49" s="9" t="inlineStr"/>
      <c r="F49" s="9" t="inlineStr"/>
    </row>
    <row r="50" ht="11.5" customHeight="1">
      <c r="A50" s="9" t="inlineStr"/>
      <c r="B50" s="9" t="inlineStr">
        <is>
          <t>Total = 159.55kg. = 1.60q</t>
        </is>
      </c>
      <c r="C50" s="9" t="inlineStr"/>
      <c r="D50" s="9" t="inlineStr"/>
      <c r="E50" s="9" t="inlineStr"/>
      <c r="F50" s="9" t="inlineStr"/>
    </row>
    <row r="51" ht="11.5" customHeight="1">
      <c r="A51" s="9" t="inlineStr">
        <is>
          <t>1007</t>
        </is>
      </c>
      <c r="B51" s="9" t="inlineStr">
        <is>
          <t>Structurals such as tees,angles</t>
        </is>
      </c>
      <c r="C51" s="9" t="inlineStr"/>
      <c r="D51" s="9" t="inlineStr"/>
      <c r="E51" s="9" t="inlineStr"/>
      <c r="F51" s="9" t="inlineStr"/>
    </row>
    <row r="52" ht="11.5" customHeight="1">
      <c r="A52" s="9" t="inlineStr"/>
      <c r="B52" s="9" t="inlineStr">
        <is>
          <t>channels and R.S. joists</t>
        </is>
      </c>
      <c r="C52" s="9" t="inlineStr">
        <is>
          <t>quintal</t>
        </is>
      </c>
      <c r="D52" s="9" t="inlineStr">
        <is>
          <t>1.60</t>
        </is>
      </c>
      <c r="E52" s="9" t="inlineStr">
        <is>
          <t>4600.00</t>
        </is>
      </c>
      <c r="F52" s="9" t="inlineStr">
        <is>
          <t>7360.00</t>
        </is>
      </c>
    </row>
    <row r="54" ht="11.5" customHeight="1">
      <c r="A54" s="10" t="inlineStr">
        <is>
          <t>Code</t>
        </is>
      </c>
      <c r="B54" s="10" t="inlineStr">
        <is>
          <t>Description</t>
        </is>
      </c>
      <c r="C54" s="10" t="inlineStr">
        <is>
          <t>Unit</t>
        </is>
      </c>
      <c r="D54" s="10" t="inlineStr">
        <is>
          <t>Quantity</t>
        </is>
      </c>
      <c r="E54" s="10" t="inlineStr">
        <is>
          <t>Rate</t>
        </is>
      </c>
      <c r="F54" s="10" t="inlineStr">
        <is>
          <t>Amount</t>
        </is>
      </c>
    </row>
    <row r="55" ht="11.5" customHeight="1">
      <c r="A55" s="9" t="inlineStr"/>
      <c r="B55" s="9" t="inlineStr">
        <is>
          <t>(ii) Ties (flats) 50x12mm</t>
        </is>
      </c>
      <c r="C55" s="9" t="inlineStr"/>
      <c r="D55" s="9" t="inlineStr"/>
      <c r="E55" s="9" t="inlineStr"/>
      <c r="F55" s="9" t="inlineStr"/>
    </row>
    <row r="56" ht="11.5" customHeight="1">
      <c r="A56" s="9" t="inlineStr"/>
      <c r="B56" s="9" t="inlineStr">
        <is>
          <t>2x2.7 = 5.4m @4.7kg/m = 25.38kg+</t>
        </is>
      </c>
      <c r="C56" s="9" t="inlineStr"/>
      <c r="D56" s="9" t="inlineStr"/>
      <c r="E56" s="9" t="inlineStr"/>
      <c r="F56" s="9" t="inlineStr"/>
    </row>
    <row r="57" ht="11.5" customHeight="1">
      <c r="A57" s="9" t="inlineStr"/>
      <c r="B57" s="9" t="inlineStr">
        <is>
          <t>Ties central (flats) 50x10mm</t>
        </is>
      </c>
      <c r="C57" s="9" t="inlineStr"/>
      <c r="D57" s="9" t="inlineStr"/>
      <c r="E57" s="9" t="inlineStr"/>
      <c r="F57" s="9" t="inlineStr"/>
    </row>
    <row r="58" ht="11.5" customHeight="1">
      <c r="A58" s="9" t="inlineStr"/>
      <c r="B58" s="9" t="inlineStr">
        <is>
          <t>1x2.28 = 2.8m @3.90kg/m = 10.92kg.+</t>
        </is>
      </c>
      <c r="C58" s="9" t="inlineStr"/>
      <c r="D58" s="9" t="inlineStr"/>
      <c r="E58" s="9" t="inlineStr"/>
      <c r="F58" s="9" t="inlineStr"/>
    </row>
    <row r="59" ht="11.5" customHeight="1">
      <c r="A59" s="9" t="inlineStr"/>
      <c r="B59" s="9" t="inlineStr">
        <is>
          <t>Braces (flats)40x10mm</t>
        </is>
      </c>
      <c r="C59" s="9" t="inlineStr"/>
      <c r="D59" s="9" t="inlineStr"/>
      <c r="E59" s="9" t="inlineStr"/>
      <c r="F59" s="9" t="inlineStr"/>
    </row>
    <row r="60" ht="11.5" customHeight="1">
      <c r="A60" s="9" t="inlineStr"/>
      <c r="B60" s="9" t="inlineStr">
        <is>
          <t>2x1.84 = 3.68m @3.9kg/m = 14.35kg.</t>
        </is>
      </c>
      <c r="C60" s="9" t="inlineStr"/>
      <c r="D60" s="9" t="inlineStr"/>
      <c r="E60" s="9" t="inlineStr"/>
      <c r="F60" s="9" t="inlineStr"/>
    </row>
    <row r="61" ht="11.5" customHeight="1">
      <c r="A61" s="9" t="inlineStr"/>
      <c r="B61" s="9" t="inlineStr">
        <is>
          <t>Total = 50.65kg+</t>
        </is>
      </c>
      <c r="C61" s="9" t="inlineStr"/>
      <c r="D61" s="9" t="inlineStr"/>
      <c r="E61" s="9" t="inlineStr"/>
      <c r="F61" s="9" t="inlineStr"/>
    </row>
    <row r="62" ht="11.5" customHeight="1">
      <c r="A62" s="9" t="inlineStr"/>
      <c r="B62" s="9" t="inlineStr">
        <is>
          <t>Add wastage @ 5% = 2.53kg.</t>
        </is>
      </c>
      <c r="C62" s="9" t="inlineStr"/>
      <c r="D62" s="9" t="inlineStr"/>
      <c r="E62" s="9" t="inlineStr"/>
      <c r="F62" s="9" t="inlineStr"/>
    </row>
    <row r="63" ht="11.5" customHeight="1">
      <c r="A63" s="9" t="inlineStr"/>
      <c r="B63" s="9" t="inlineStr">
        <is>
          <t>Total = 53.18kg. = 0.53q</t>
        </is>
      </c>
      <c r="C63" s="9" t="inlineStr"/>
      <c r="D63" s="9" t="inlineStr"/>
      <c r="E63" s="9" t="inlineStr"/>
      <c r="F63" s="9" t="inlineStr"/>
    </row>
    <row r="64" ht="11.5" customHeight="1">
      <c r="A64" s="9" t="inlineStr">
        <is>
          <t>1009</t>
        </is>
      </c>
      <c r="B64" s="9" t="inlineStr">
        <is>
          <t>Flats exceeding 10 mm in thickness</t>
        </is>
      </c>
      <c r="C64" s="9" t="inlineStr">
        <is>
          <t>quintal</t>
        </is>
      </c>
      <c r="D64" s="9" t="inlineStr">
        <is>
          <t>0.53</t>
        </is>
      </c>
      <c r="E64" s="9" t="inlineStr">
        <is>
          <t>4600.00</t>
        </is>
      </c>
      <c r="F64" s="9" t="inlineStr">
        <is>
          <t>2438.00</t>
        </is>
      </c>
    </row>
    <row r="65" ht="11.5" customHeight="1">
      <c r="A65" s="9" t="inlineStr"/>
      <c r="B65" s="9" t="inlineStr">
        <is>
          <t>(iii) Gusset plates 10mm thick</t>
        </is>
      </c>
      <c r="C65" s="9" t="inlineStr"/>
      <c r="D65" s="9" t="inlineStr"/>
      <c r="E65" s="9" t="inlineStr"/>
      <c r="F65" s="9" t="inlineStr"/>
    </row>
    <row r="66" ht="11.5" customHeight="1">
      <c r="A66" s="9" t="inlineStr"/>
      <c r="B66" s="9" t="inlineStr">
        <is>
          <t>1x0.74x0.35m = 0.259sqm.+</t>
        </is>
      </c>
      <c r="C66" s="9" t="inlineStr"/>
      <c r="D66" s="9" t="inlineStr"/>
      <c r="E66" s="9" t="inlineStr"/>
      <c r="F66" s="9" t="inlineStr"/>
    </row>
    <row r="67" ht="11.5" customHeight="1">
      <c r="A67" s="9" t="inlineStr"/>
      <c r="B67" s="9" t="inlineStr">
        <is>
          <t>shoe 4x0.46x0.46 = 0.845sqm.</t>
        </is>
      </c>
      <c r="C67" s="9" t="inlineStr"/>
      <c r="D67" s="9" t="inlineStr"/>
      <c r="E67" s="9" t="inlineStr"/>
      <c r="F67" s="9" t="inlineStr"/>
    </row>
    <row r="68" ht="11.5" customHeight="1">
      <c r="A68" s="9" t="inlineStr"/>
      <c r="B68" s="9" t="inlineStr">
        <is>
          <t>Total = 1.104 sqm.</t>
        </is>
      </c>
      <c r="C68" s="9" t="inlineStr"/>
      <c r="D68" s="9" t="inlineStr"/>
      <c r="E68" s="9" t="inlineStr"/>
      <c r="F68" s="9" t="inlineStr"/>
    </row>
    <row r="69" ht="11.5" customHeight="1">
      <c r="A69" s="9" t="inlineStr"/>
      <c r="B69" s="9" t="inlineStr">
        <is>
          <t>1.104sqm.@ 78.4kg/m = 86.55kg.</t>
        </is>
      </c>
      <c r="C69" s="9" t="inlineStr"/>
      <c r="D69" s="9" t="inlineStr"/>
      <c r="E69" s="9" t="inlineStr"/>
      <c r="F69" s="9" t="inlineStr"/>
    </row>
    <row r="70" ht="11.5" customHeight="1">
      <c r="A70" s="9" t="inlineStr"/>
      <c r="B70" s="9" t="inlineStr">
        <is>
          <t>12mm plates at the point of principal</t>
        </is>
      </c>
      <c r="C70" s="9" t="inlineStr"/>
      <c r="D70" s="9" t="inlineStr"/>
      <c r="E70" s="9" t="inlineStr"/>
      <c r="F70" s="9" t="inlineStr"/>
    </row>
    <row r="71" ht="11.5" customHeight="1">
      <c r="A71" s="9" t="inlineStr"/>
      <c r="B71" s="9" t="inlineStr">
        <is>
          <t>rafter and strut-</t>
        </is>
      </c>
      <c r="C71" s="9" t="inlineStr"/>
      <c r="D71" s="9" t="inlineStr"/>
      <c r="E71" s="9" t="inlineStr"/>
      <c r="F71" s="9" t="inlineStr"/>
    </row>
    <row r="72" ht="11.5" customHeight="1">
      <c r="A72" s="9" t="inlineStr"/>
      <c r="B72" s="9" t="inlineStr">
        <is>
          <t>2x0.3x0.2 = 0.12sqm.+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Tie beam, brace and strut-</t>
        </is>
      </c>
      <c r="C73" s="9" t="inlineStr"/>
      <c r="D73" s="9" t="inlineStr"/>
      <c r="E73" s="9" t="inlineStr"/>
      <c r="F73" s="9" t="inlineStr"/>
    </row>
    <row r="74" ht="11.5" customHeight="1">
      <c r="A74" s="9" t="inlineStr"/>
      <c r="B74" s="9" t="inlineStr">
        <is>
          <t>2x0.5x0.3 = 0.30sqm.+</t>
        </is>
      </c>
      <c r="C74" s="9" t="inlineStr"/>
      <c r="D74" s="9" t="inlineStr"/>
      <c r="E74" s="9" t="inlineStr"/>
      <c r="F74" s="9" t="inlineStr"/>
    </row>
    <row r="75" ht="11.5" customHeight="1">
      <c r="A75" s="9" t="inlineStr"/>
      <c r="B75" s="9" t="inlineStr">
        <is>
          <t>Sole plates-</t>
        </is>
      </c>
      <c r="C75" s="9" t="inlineStr"/>
      <c r="D75" s="9" t="inlineStr"/>
      <c r="E75" s="9" t="inlineStr"/>
      <c r="F75" s="9" t="inlineStr"/>
    </row>
    <row r="76" ht="11.5" customHeight="1">
      <c r="A76" s="9" t="inlineStr"/>
      <c r="B76" s="9" t="inlineStr">
        <is>
          <t>2x0.46x0.46 = 0.42sqm.+</t>
        </is>
      </c>
      <c r="C76" s="9" t="inlineStr"/>
      <c r="D76" s="9" t="inlineStr"/>
      <c r="E76" s="9" t="inlineStr"/>
      <c r="F76" s="9" t="inlineStr"/>
    </row>
    <row r="77" ht="11.5" customHeight="1">
      <c r="A77" s="9" t="inlineStr"/>
      <c r="B77" s="9" t="inlineStr">
        <is>
          <t>Anchor plate-</t>
        </is>
      </c>
      <c r="C77" s="9" t="inlineStr"/>
      <c r="D77" s="9" t="inlineStr"/>
      <c r="E77" s="9" t="inlineStr"/>
      <c r="F77" s="9" t="inlineStr"/>
    </row>
    <row r="78" ht="11.5" customHeight="1">
      <c r="A78" s="9" t="inlineStr"/>
      <c r="B78" s="9" t="inlineStr">
        <is>
          <t>2x0.46x0.1 = 0.09sqm.</t>
        </is>
      </c>
      <c r="C78" s="9" t="inlineStr"/>
      <c r="D78" s="9" t="inlineStr"/>
      <c r="E78" s="9" t="inlineStr"/>
      <c r="F78" s="9" t="inlineStr"/>
    </row>
    <row r="79" ht="11.5" customHeight="1">
      <c r="A79" s="9" t="inlineStr"/>
      <c r="B79" s="9" t="inlineStr">
        <is>
          <t>Total = 0.93 sqm.</t>
        </is>
      </c>
      <c r="C79" s="9" t="inlineStr"/>
      <c r="D79" s="9" t="inlineStr"/>
      <c r="E79" s="9" t="inlineStr"/>
      <c r="F79" s="9" t="inlineStr"/>
    </row>
    <row r="80" ht="11.5" customHeight="1">
      <c r="A80" s="9" t="inlineStr"/>
      <c r="B80" s="9" t="inlineStr">
        <is>
          <t>Say 1.00 sqm.</t>
        </is>
      </c>
      <c r="C80" s="9" t="inlineStr"/>
      <c r="D80" s="9" t="inlineStr"/>
      <c r="E80" s="9" t="inlineStr"/>
      <c r="F80" s="9" t="inlineStr"/>
    </row>
    <row r="81" ht="11.5" customHeight="1">
      <c r="A81" s="9" t="inlineStr"/>
      <c r="B81" s="9" t="inlineStr">
        <is>
          <t>1.0sqm. @ 94.4kg/m = 94.40kg.</t>
        </is>
      </c>
      <c r="C81" s="9" t="inlineStr"/>
      <c r="D81" s="9" t="inlineStr"/>
      <c r="E81" s="9" t="inlineStr"/>
      <c r="F81" s="9" t="inlineStr"/>
    </row>
    <row r="82" ht="11.5" customHeight="1">
      <c r="A82" s="9" t="inlineStr"/>
      <c r="B82" s="9" t="inlineStr">
        <is>
          <t>Total = 180.95kg.</t>
        </is>
      </c>
      <c r="C82" s="9" t="inlineStr"/>
      <c r="D82" s="9" t="inlineStr"/>
      <c r="E82" s="9" t="inlineStr"/>
      <c r="F82" s="9" t="inlineStr"/>
    </row>
    <row r="83" ht="11.5" customHeight="1">
      <c r="A83" s="9" t="inlineStr"/>
      <c r="B83" s="9" t="inlineStr">
        <is>
          <t>Add wastage @ 5% = 9.05kg.</t>
        </is>
      </c>
      <c r="C83" s="9" t="inlineStr"/>
      <c r="D83" s="9" t="inlineStr"/>
      <c r="E83" s="9" t="inlineStr"/>
      <c r="F83" s="9" t="inlineStr"/>
    </row>
    <row r="84" ht="11.5" customHeight="1">
      <c r="A84" s="9" t="inlineStr"/>
      <c r="B84" s="9" t="inlineStr">
        <is>
          <t>Total = 190.00kg or 1.90q</t>
        </is>
      </c>
      <c r="C84" s="9" t="inlineStr"/>
      <c r="D84" s="9" t="inlineStr"/>
      <c r="E84" s="9" t="inlineStr"/>
      <c r="F84" s="9" t="inlineStr"/>
    </row>
    <row r="85" ht="11.5" customHeight="1">
      <c r="A85" s="9" t="inlineStr">
        <is>
          <t>1010</t>
        </is>
      </c>
      <c r="B85" s="9" t="inlineStr">
        <is>
          <t>Mild steel plates</t>
        </is>
      </c>
      <c r="C85" s="9" t="inlineStr">
        <is>
          <t>quintal</t>
        </is>
      </c>
      <c r="D85" s="9" t="inlineStr">
        <is>
          <t>1.90</t>
        </is>
      </c>
      <c r="E85" s="9" t="inlineStr">
        <is>
          <t>4800.00</t>
        </is>
      </c>
      <c r="F85" s="9" t="inlineStr">
        <is>
          <t>9120.00</t>
        </is>
      </c>
    </row>
    <row r="86" ht="11.5" customHeight="1">
      <c r="A86" s="9" t="inlineStr"/>
      <c r="B86" s="9" t="inlineStr">
        <is>
          <t>(iv) 16mm dia. 50mm long rivets =</t>
        </is>
      </c>
      <c r="C86" s="9" t="inlineStr"/>
      <c r="D86" s="9" t="inlineStr"/>
      <c r="E86" s="9" t="inlineStr"/>
      <c r="F86" s="9" t="inlineStr"/>
    </row>
    <row r="87" ht="11.5" customHeight="1">
      <c r="A87" s="9" t="inlineStr"/>
      <c r="B87" s="9" t="inlineStr">
        <is>
          <t>56 nos.+</t>
        </is>
      </c>
      <c r="C87" s="9" t="inlineStr"/>
      <c r="D87" s="9" t="inlineStr"/>
      <c r="E87" s="9" t="inlineStr"/>
      <c r="F87" s="9" t="inlineStr"/>
    </row>
    <row r="88" ht="11.5" customHeight="1">
      <c r="A88" s="9" t="inlineStr"/>
      <c r="B88" s="9" t="inlineStr">
        <is>
          <t>Add wastage @ 5 % = 2.8 nos.</t>
        </is>
      </c>
      <c r="C88" s="9" t="inlineStr"/>
      <c r="D88" s="9" t="inlineStr"/>
      <c r="E88" s="9" t="inlineStr"/>
      <c r="F88" s="9" t="inlineStr"/>
    </row>
    <row r="89" ht="11.5" customHeight="1">
      <c r="A89" s="9" t="inlineStr"/>
      <c r="B89" s="9" t="inlineStr">
        <is>
          <t>Total = 58.8 nos.</t>
        </is>
      </c>
      <c r="C89" s="9" t="inlineStr"/>
      <c r="D89" s="9" t="inlineStr"/>
      <c r="E89" s="9" t="inlineStr"/>
      <c r="F89" s="9" t="inlineStr"/>
    </row>
    <row r="90" ht="11.5" customHeight="1">
      <c r="A90" s="9" t="inlineStr">
        <is>
          <t>1020</t>
        </is>
      </c>
      <c r="B90" s="9" t="inlineStr">
        <is>
          <t>Mild steel rivets</t>
        </is>
      </c>
      <c r="C90" s="9" t="inlineStr">
        <is>
          <t>quintal</t>
        </is>
      </c>
      <c r="D90" s="9" t="inlineStr">
        <is>
          <t>0.0684</t>
        </is>
      </c>
      <c r="E90" s="9" t="inlineStr">
        <is>
          <t>5000.00</t>
        </is>
      </c>
      <c r="F90" s="9" t="inlineStr">
        <is>
          <t>342.00</t>
        </is>
      </c>
    </row>
    <row r="91" ht="11.5" customHeight="1">
      <c r="A91" s="9" t="inlineStr"/>
      <c r="B91" s="9" t="inlineStr">
        <is>
          <t>(v) 20mm dia. holding down bolts</t>
        </is>
      </c>
      <c r="C91" s="9" t="inlineStr"/>
      <c r="D91" s="9" t="inlineStr"/>
      <c r="E91" s="9" t="inlineStr"/>
      <c r="F91" s="9" t="inlineStr"/>
    </row>
    <row r="92" ht="11.5" customHeight="1">
      <c r="A92" s="9" t="inlineStr"/>
      <c r="B92" s="9" t="inlineStr">
        <is>
          <t>4 Nos.x460mm = 1840mm +</t>
        </is>
      </c>
      <c r="C92" s="9" t="inlineStr"/>
      <c r="D92" s="9" t="inlineStr"/>
      <c r="E92" s="9" t="inlineStr"/>
      <c r="F92" s="9" t="inlineStr"/>
    </row>
    <row r="93" ht="11.5" customHeight="1">
      <c r="A93" s="9" t="inlineStr"/>
      <c r="B93" s="9" t="inlineStr">
        <is>
          <t>Add wastage @ 5% = 92mm</t>
        </is>
      </c>
      <c r="C93" s="9" t="inlineStr"/>
      <c r="D93" s="9" t="inlineStr"/>
      <c r="E93" s="9" t="inlineStr"/>
      <c r="F93" s="9" t="inlineStr"/>
    </row>
    <row r="94" ht="11.5" customHeight="1">
      <c r="A94" s="9" t="inlineStr"/>
      <c r="B94" s="9" t="inlineStr">
        <is>
          <t>Total =1932 mm</t>
        </is>
      </c>
      <c r="C94" s="9" t="inlineStr"/>
      <c r="D94" s="9" t="inlineStr"/>
      <c r="E94" s="9" t="inlineStr"/>
      <c r="F94" s="9" t="inlineStr"/>
    </row>
    <row r="95" ht="11.5" customHeight="1">
      <c r="A95" s="9" t="inlineStr">
        <is>
          <t>1221</t>
        </is>
      </c>
      <c r="B95" s="9" t="inlineStr">
        <is>
          <t>20 mm dia holding down bolts</t>
        </is>
      </c>
      <c r="C95" s="9" t="inlineStr">
        <is>
          <t>quintal</t>
        </is>
      </c>
      <c r="D95" s="9" t="inlineStr">
        <is>
          <t>0.0529</t>
        </is>
      </c>
      <c r="E95" s="9" t="inlineStr">
        <is>
          <t>6100.00</t>
        </is>
      </c>
      <c r="F95" s="9" t="inlineStr">
        <is>
          <t>322.69</t>
        </is>
      </c>
    </row>
    <row r="96" ht="11.5" customHeight="1">
      <c r="A96" s="9" t="inlineStr">
        <is>
          <t>2205</t>
        </is>
      </c>
      <c r="B96" s="9" t="inlineStr">
        <is>
          <t>Carriage of Steel</t>
        </is>
      </c>
      <c r="C96" s="9" t="inlineStr">
        <is>
          <t>tonne</t>
        </is>
      </c>
      <c r="D96" s="9" t="inlineStr">
        <is>
          <t>0.415</t>
        </is>
      </c>
      <c r="E96" s="9" t="inlineStr">
        <is>
          <t>92.24</t>
        </is>
      </c>
      <c r="F96" s="9" t="inlineStr">
        <is>
          <t>38.28</t>
        </is>
      </c>
    </row>
    <row r="97" ht="11.5" customHeight="1">
      <c r="A97" s="9" t="inlineStr"/>
      <c r="B97" s="9" t="inlineStr">
        <is>
          <t>(0.160+0.053+0.091 +0.099+</t>
        </is>
      </c>
      <c r="C97" s="9" t="inlineStr"/>
      <c r="D97" s="9" t="inlineStr"/>
      <c r="E97" s="9" t="inlineStr"/>
      <c r="F97" s="9" t="inlineStr"/>
    </row>
    <row r="98" ht="11.5" customHeight="1">
      <c r="A98" s="9" t="inlineStr"/>
      <c r="B98" s="9" t="inlineStr">
        <is>
          <t>0.007+0.005)</t>
        </is>
      </c>
      <c r="C98" s="9" t="inlineStr"/>
      <c r="D98" s="9" t="inlineStr"/>
      <c r="E98" s="9" t="inlineStr"/>
      <c r="F98" s="9" t="inlineStr"/>
    </row>
    <row r="99" ht="11.5" customHeight="1">
      <c r="A99" s="9" t="inlineStr"/>
      <c r="B99" s="9">
        <f>0.415 tonne</f>
        <v/>
      </c>
      <c r="C99" s="9" t="inlineStr"/>
      <c r="D99" s="9" t="inlineStr"/>
      <c r="E99" s="9" t="inlineStr"/>
      <c r="F99" s="9" t="inlineStr"/>
    </row>
    <row r="100" ht="11.5" customHeight="1">
      <c r="A100" s="9" t="inlineStr"/>
      <c r="B100" s="9" t="inlineStr">
        <is>
          <t>LABOUR</t>
        </is>
      </c>
      <c r="C100" s="9" t="inlineStr"/>
      <c r="D100" s="9" t="inlineStr"/>
      <c r="E100" s="9" t="inlineStr"/>
      <c r="F100" s="9" t="inlineStr"/>
    </row>
    <row r="101" ht="11.5" customHeight="1">
      <c r="A101" s="9" t="inlineStr">
        <is>
          <t>0116</t>
        </is>
      </c>
      <c r="B101" s="9" t="inlineStr">
        <is>
          <t>Fitter (grade 1)</t>
        </is>
      </c>
      <c r="C101" s="9" t="inlineStr">
        <is>
          <t>day</t>
        </is>
      </c>
      <c r="D101" s="9" t="inlineStr">
        <is>
          <t>2.70</t>
        </is>
      </c>
      <c r="E101" s="9" t="inlineStr">
        <is>
          <t>738.00</t>
        </is>
      </c>
      <c r="F101" s="9" t="inlineStr">
        <is>
          <t>1992.60</t>
        </is>
      </c>
    </row>
    <row r="102" ht="11.5" customHeight="1">
      <c r="A102" s="9" t="inlineStr">
        <is>
          <t>0103</t>
        </is>
      </c>
      <c r="B102" s="9" t="inlineStr">
        <is>
          <t>Blacksmith 2nd class</t>
        </is>
      </c>
      <c r="C102" s="9" t="inlineStr">
        <is>
          <t>day</t>
        </is>
      </c>
      <c r="D102" s="9" t="inlineStr">
        <is>
          <t>3.60</t>
        </is>
      </c>
      <c r="E102" s="9" t="inlineStr">
        <is>
          <t>679.00</t>
        </is>
      </c>
      <c r="F102" s="9" t="inlineStr">
        <is>
          <t>2444.40</t>
        </is>
      </c>
    </row>
    <row r="103" ht="11.5" customHeight="1">
      <c r="A103" s="9" t="inlineStr">
        <is>
          <t>0139</t>
        </is>
      </c>
      <c r="B103" s="9" t="inlineStr">
        <is>
          <t>Skilled Beldar (for floor rubbing etc.)</t>
        </is>
      </c>
      <c r="C103" s="9" t="inlineStr">
        <is>
          <t>day</t>
        </is>
      </c>
      <c r="D103" s="9" t="inlineStr">
        <is>
          <t>5.40</t>
        </is>
      </c>
      <c r="E103" s="9" t="inlineStr">
        <is>
          <t>617.00</t>
        </is>
      </c>
      <c r="F103" s="9" t="inlineStr">
        <is>
          <t>3331.80</t>
        </is>
      </c>
    </row>
    <row r="104" ht="11.5" customHeight="1">
      <c r="A104" s="9" t="inlineStr">
        <is>
          <t>0114</t>
        </is>
      </c>
      <c r="B104" s="9" t="inlineStr">
        <is>
          <t>Beldar</t>
        </is>
      </c>
      <c r="C104" s="9" t="inlineStr">
        <is>
          <t>day</t>
        </is>
      </c>
      <c r="D104" s="9" t="inlineStr">
        <is>
          <t>3.60</t>
        </is>
      </c>
      <c r="E104" s="9" t="inlineStr">
        <is>
          <t>558.00</t>
        </is>
      </c>
      <c r="F104" s="9" t="inlineStr">
        <is>
          <t>2008.80</t>
        </is>
      </c>
    </row>
    <row r="105" ht="11.5" customHeight="1">
      <c r="A105" s="9" t="inlineStr">
        <is>
          <t>0100</t>
        </is>
      </c>
      <c r="B105" s="9" t="inlineStr">
        <is>
          <t>Bandhani</t>
        </is>
      </c>
      <c r="C105" s="9" t="inlineStr">
        <is>
          <t>day</t>
        </is>
      </c>
      <c r="D105" s="9" t="inlineStr">
        <is>
          <t>0.44</t>
        </is>
      </c>
      <c r="E105" s="9" t="inlineStr">
        <is>
          <t>617.00</t>
        </is>
      </c>
      <c r="F105" s="9" t="inlineStr">
        <is>
          <t>271.48</t>
        </is>
      </c>
    </row>
    <row r="106" ht="11.5" customHeight="1">
      <c r="A106" s="9" t="inlineStr"/>
      <c r="B106" s="9" t="inlineStr">
        <is>
          <t>Applying priming coat-</t>
        </is>
      </c>
      <c r="C106" s="9" t="inlineStr"/>
      <c r="D106" s="9" t="inlineStr"/>
      <c r="E106" s="9" t="inlineStr"/>
      <c r="F106" s="9" t="inlineStr"/>
    </row>
    <row r="107" ht="11.5" customHeight="1">
      <c r="A107" s="9" t="inlineStr"/>
      <c r="B107" s="9" t="inlineStr">
        <is>
          <t>T.Iron 9.5x0.4 = 3.80sqm.+</t>
        </is>
      </c>
      <c r="C107" s="9" t="inlineStr"/>
      <c r="D107" s="9" t="inlineStr"/>
      <c r="E107" s="9" t="inlineStr"/>
      <c r="F107" s="9" t="inlineStr"/>
    </row>
    <row r="109" ht="11.5" customHeight="1">
      <c r="A109" s="10" t="inlineStr">
        <is>
          <t>Code</t>
        </is>
      </c>
      <c r="B109" s="10" t="inlineStr">
        <is>
          <t>Description</t>
        </is>
      </c>
      <c r="C109" s="10" t="inlineStr">
        <is>
          <t>Unit</t>
        </is>
      </c>
      <c r="D109" s="10" t="inlineStr">
        <is>
          <t>Quantity</t>
        </is>
      </c>
      <c r="E109" s="10" t="inlineStr">
        <is>
          <t>Rate</t>
        </is>
      </c>
      <c r="F109" s="10" t="inlineStr">
        <is>
          <t>Amount</t>
        </is>
      </c>
    </row>
    <row r="110" ht="11.5" customHeight="1">
      <c r="A110" s="9" t="inlineStr"/>
      <c r="B110" s="9" t="inlineStr">
        <is>
          <t>Braces 2x1.84x0.12 = 0.44 sqm.+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Ties 2.8x0.12 = 0.34 sqm.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Total = 5.68 sqm.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>
        <is>
          <t>13.50.3</t>
        </is>
      </c>
      <c r="B113" s="9" t="inlineStr">
        <is>
          <t>Rate as per item no 13.50.3 of</t>
        </is>
      </c>
      <c r="C113" s="9" t="inlineStr"/>
      <c r="D113" s="9" t="inlineStr"/>
      <c r="E113" s="9" t="inlineStr"/>
      <c r="F113" s="9" t="inlineStr"/>
    </row>
    <row r="114" ht="11.5" customHeight="1">
      <c r="A114" s="9" t="inlineStr"/>
      <c r="B114" s="9" t="inlineStr">
        <is>
          <t>SH : Finishing</t>
        </is>
      </c>
      <c r="C114" s="9" t="inlineStr">
        <is>
          <t>sqm</t>
        </is>
      </c>
      <c r="D114" s="9" t="inlineStr">
        <is>
          <t>5.68</t>
        </is>
      </c>
      <c r="E114" s="9" t="inlineStr">
        <is>
          <t>50.70</t>
        </is>
      </c>
      <c r="F114" s="9" t="inlineStr">
        <is>
          <t>287.98 A</t>
        </is>
      </c>
    </row>
    <row r="115" ht="11.5" customHeight="1">
      <c r="A115" s="9" t="inlineStr">
        <is>
          <t>9999</t>
        </is>
      </c>
      <c r="B115" s="9" t="inlineStr">
        <is>
          <t>Sundries</t>
        </is>
      </c>
      <c r="C115" s="9" t="inlineStr">
        <is>
          <t>L.S.</t>
        </is>
      </c>
      <c r="D115" s="9" t="inlineStr">
        <is>
          <t>80.73</t>
        </is>
      </c>
      <c r="E115" s="9" t="inlineStr">
        <is>
          <t>2.00</t>
        </is>
      </c>
      <c r="F115" s="9" t="inlineStr">
        <is>
          <t>161.46</t>
        </is>
      </c>
    </row>
    <row r="116" ht="11.5" customHeight="1">
      <c r="A116" s="9" t="inlineStr"/>
      <c r="B116" s="9" t="inlineStr">
        <is>
          <t>TOTAL</t>
        </is>
      </c>
      <c r="C116" s="9" t="inlineStr"/>
      <c r="D116" s="9" t="inlineStr"/>
      <c r="E116" s="9" t="inlineStr"/>
      <c r="F116" s="9" t="inlineStr">
        <is>
          <t>30119.49 W</t>
        </is>
      </c>
    </row>
    <row r="117" ht="11.5" customHeight="1">
      <c r="A117" s="9" t="inlineStr"/>
      <c r="B117" s="9" t="inlineStr">
        <is>
          <t>Add 1 % Water charges on "W-A"</t>
        </is>
      </c>
      <c r="C117" s="9" t="inlineStr"/>
      <c r="D117" s="9" t="inlineStr"/>
      <c r="E117" s="9" t="inlineStr"/>
      <c r="F117" s="9" t="inlineStr">
        <is>
          <t>298.32</t>
        </is>
      </c>
    </row>
    <row r="118" ht="11.5" customHeight="1">
      <c r="A118" s="9" t="inlineStr"/>
      <c r="B118" s="9" t="inlineStr">
        <is>
          <t>TOTAL</t>
        </is>
      </c>
      <c r="C118" s="9" t="inlineStr"/>
      <c r="D118" s="9" t="inlineStr"/>
      <c r="E118" s="9" t="inlineStr"/>
      <c r="F118" s="9" t="inlineStr">
        <is>
          <t>30417.80 X</t>
        </is>
      </c>
    </row>
    <row r="119" ht="11.5" customHeight="1">
      <c r="A119" s="9" t="inlineStr"/>
      <c r="B119" s="9" t="inlineStr">
        <is>
          <t>Add GST on "X-A" (multiplying factor</t>
        </is>
      </c>
      <c r="C119" s="9" t="inlineStr"/>
      <c r="D119" s="9" t="inlineStr"/>
      <c r="E119" s="9" t="inlineStr"/>
      <c r="F119" s="9" t="inlineStr"/>
    </row>
    <row r="120" ht="11.5" customHeight="1">
      <c r="A120" s="9" t="inlineStr"/>
      <c r="B120" s="9" t="inlineStr">
        <is>
          <t>0.1405)</t>
        </is>
      </c>
      <c r="C120" s="9" t="inlineStr"/>
      <c r="D120" s="9" t="inlineStr"/>
      <c r="E120" s="9" t="inlineStr"/>
      <c r="F120" s="9" t="inlineStr">
        <is>
          <t>4233.24</t>
        </is>
      </c>
    </row>
    <row r="121" ht="11.5" customHeight="1">
      <c r="A121" s="9" t="inlineStr"/>
      <c r="B121" s="9" t="inlineStr">
        <is>
          <t>TOTAL</t>
        </is>
      </c>
      <c r="C121" s="9" t="inlineStr"/>
      <c r="D121" s="9" t="inlineStr"/>
      <c r="E121" s="9" t="inlineStr"/>
      <c r="F121" s="9" t="inlineStr">
        <is>
          <t>34651.04 Y</t>
        </is>
      </c>
    </row>
    <row r="122" ht="11.5" customHeight="1">
      <c r="A122" s="9" t="inlineStr"/>
      <c r="B122" s="9" t="inlineStr">
        <is>
          <t>Add 15% CPOH on "Y-A"</t>
        </is>
      </c>
      <c r="C122" s="9" t="inlineStr"/>
      <c r="D122" s="9" t="inlineStr"/>
      <c r="E122" s="9" t="inlineStr"/>
      <c r="F122" s="9" t="inlineStr">
        <is>
          <t>5154.46</t>
        </is>
      </c>
    </row>
    <row r="123" ht="11.5" customHeight="1">
      <c r="A123" s="9" t="inlineStr"/>
      <c r="B123" s="9" t="inlineStr">
        <is>
          <t>TOTAL</t>
        </is>
      </c>
      <c r="C123" s="9" t="inlineStr"/>
      <c r="D123" s="9" t="inlineStr"/>
      <c r="E123" s="9" t="inlineStr"/>
      <c r="F123" s="9" t="inlineStr">
        <is>
          <t>39805.50 Z</t>
        </is>
      </c>
    </row>
    <row r="124" ht="11.5" customHeight="1">
      <c r="A124" s="9" t="inlineStr"/>
      <c r="B124" s="9" t="inlineStr">
        <is>
          <t>Add Cess @ 1% on "Z-A"</t>
        </is>
      </c>
      <c r="C124" s="9" t="inlineStr"/>
      <c r="D124" s="9" t="inlineStr"/>
      <c r="E124" s="9" t="inlineStr"/>
      <c r="F124" s="9" t="inlineStr">
        <is>
          <t>395.18</t>
        </is>
      </c>
    </row>
    <row r="125" ht="11.5" customHeight="1">
      <c r="A125" s="9" t="inlineStr"/>
      <c r="B125" s="9" t="inlineStr">
        <is>
          <t>Cost for 3.95 quintal</t>
        </is>
      </c>
      <c r="C125" s="9" t="inlineStr"/>
      <c r="D125" s="9" t="inlineStr"/>
      <c r="E125" s="9" t="inlineStr"/>
      <c r="F125" s="9" t="inlineStr">
        <is>
          <t>40200.68</t>
        </is>
      </c>
    </row>
    <row r="126" ht="11.5" customHeight="1">
      <c r="A126" s="9" t="inlineStr"/>
      <c r="B126" s="9" t="inlineStr">
        <is>
          <t>Cost of per kg.</t>
        </is>
      </c>
      <c r="C126" s="9" t="inlineStr"/>
      <c r="D126" s="9" t="inlineStr"/>
      <c r="E126" s="9" t="inlineStr"/>
      <c r="F126" s="9" t="inlineStr">
        <is>
          <t>101.77</t>
        </is>
      </c>
    </row>
    <row r="127" ht="11.5" customHeight="1">
      <c r="A127" s="9" t="inlineStr"/>
      <c r="B127" s="9" t="inlineStr">
        <is>
          <t>Say</t>
        </is>
      </c>
      <c r="C127" s="9" t="inlineStr"/>
      <c r="D127" s="9" t="inlineStr"/>
      <c r="E127" s="9" t="inlineStr"/>
      <c r="F127" s="9" t="inlineStr">
        <is>
          <t>101.75</t>
        </is>
      </c>
    </row>
    <row r="128" ht="23" customHeight="1">
      <c r="A128" s="9" t="inlineStr">
        <is>
          <t>10.3</t>
        </is>
      </c>
      <c r="B128" s="9" t="inlineStr">
        <is>
          <t>Providing and fixing in position collapsible</t>
        </is>
      </c>
      <c r="C128" s="9" t="inlineStr"/>
      <c r="D128" s="9" t="inlineStr">
        <is>
          <t>steel shutters</t>
        </is>
      </c>
      <c r="E128" s="9" t="inlineStr">
        <is>
          <t>with vertical</t>
        </is>
      </c>
      <c r="F128" s="9" t="inlineStr">
        <is>
          <t>channels</t>
        </is>
      </c>
    </row>
    <row r="129" ht="23" customHeight="1">
      <c r="A129" s="9" t="inlineStr"/>
      <c r="B129" s="9" t="inlineStr">
        <is>
          <t>20x10x2 mm and braced with flat</t>
        </is>
      </c>
      <c r="C129" s="9" t="inlineStr">
        <is>
          <t>iron diagonals</t>
        </is>
      </c>
      <c r="D129" s="9" t="inlineStr">
        <is>
          <t>20x5</t>
        </is>
      </c>
      <c r="E129" s="9" t="inlineStr">
        <is>
          <t>mm size,</t>
        </is>
      </c>
      <c r="F129" s="9" t="inlineStr">
        <is>
          <t>with top and</t>
        </is>
      </c>
    </row>
    <row r="130" ht="11.5" customHeight="1">
      <c r="A130" s="9" t="inlineStr"/>
      <c r="B130" s="9" t="inlineStr">
        <is>
          <t>bottom rail of T-iron 40x40x6 mm,</t>
        </is>
      </c>
      <c r="C130" s="9" t="inlineStr">
        <is>
          <t>with 40</t>
        </is>
      </c>
      <c r="D130" s="9" t="inlineStr">
        <is>
          <t>mm dia steel</t>
        </is>
      </c>
      <c r="E130" s="9" t="inlineStr">
        <is>
          <t>pulleys,</t>
        </is>
      </c>
      <c r="F130" s="9" t="inlineStr">
        <is>
          <t>complete with</t>
        </is>
      </c>
    </row>
    <row r="131" ht="23" customHeight="1">
      <c r="A131" s="9" t="inlineStr"/>
      <c r="B131" s="9" t="inlineStr">
        <is>
          <t>bolts, nuts, locking arrangement, stoppers,</t>
        </is>
      </c>
      <c r="C131" s="9" t="inlineStr"/>
      <c r="D131" s="9" t="inlineStr">
        <is>
          <t>handles, including</t>
        </is>
      </c>
      <c r="E131" s="9" t="inlineStr">
        <is>
          <t>applying</t>
        </is>
      </c>
      <c r="F131" s="9" t="inlineStr">
        <is>
          <t>a priming</t>
        </is>
      </c>
    </row>
    <row r="132" ht="11.5" customHeight="1">
      <c r="A132" s="9" t="inlineStr"/>
      <c r="B132" s="9" t="inlineStr">
        <is>
          <t>coat of approved steel primer.</t>
        </is>
      </c>
      <c r="C132" s="9" t="inlineStr"/>
      <c r="D132" s="9" t="inlineStr"/>
      <c r="E132" s="9" t="inlineStr"/>
      <c r="F132" s="9" t="inlineStr"/>
    </row>
    <row r="133" ht="11.5" customHeight="1">
      <c r="A133" s="10" t="inlineStr">
        <is>
          <t>Code</t>
        </is>
      </c>
      <c r="B133" s="10" t="inlineStr">
        <is>
          <t>Description</t>
        </is>
      </c>
      <c r="C133" s="10" t="inlineStr">
        <is>
          <t>Unit</t>
        </is>
      </c>
      <c r="D133" s="10" t="inlineStr">
        <is>
          <t>Quantity</t>
        </is>
      </c>
      <c r="E133" s="10" t="inlineStr">
        <is>
          <t>Rate</t>
        </is>
      </c>
      <c r="F133" s="10" t="inlineStr">
        <is>
          <t>Amount</t>
        </is>
      </c>
    </row>
    <row r="134" ht="11.5" customHeight="1">
      <c r="A134" s="9" t="inlineStr"/>
      <c r="B134" s="9" t="inlineStr">
        <is>
          <t>Details of cost for a gate 2.4mx1.5m =</t>
        </is>
      </c>
      <c r="C134" s="9" t="inlineStr"/>
      <c r="D134" s="9" t="inlineStr"/>
      <c r="E134" s="9" t="inlineStr"/>
      <c r="F134" s="9" t="inlineStr"/>
    </row>
    <row r="135" ht="11.5" customHeight="1">
      <c r="A135" s="9" t="inlineStr"/>
      <c r="B135" s="9" t="inlineStr">
        <is>
          <t>3.6sqm.</t>
        </is>
      </c>
      <c r="C135" s="9" t="inlineStr"/>
      <c r="D135" s="9" t="inlineStr"/>
      <c r="E135" s="9" t="inlineStr"/>
      <c r="F135" s="9" t="inlineStr"/>
    </row>
    <row r="136" ht="11.5" customHeight="1">
      <c r="A136" s="9" t="inlineStr"/>
      <c r="B136" s="9" t="inlineStr">
        <is>
          <t>MATERIAL</t>
        </is>
      </c>
      <c r="C136" s="9" t="inlineStr"/>
      <c r="D136" s="9" t="inlineStr"/>
      <c r="E136" s="9" t="inlineStr"/>
      <c r="F136" s="9" t="inlineStr"/>
    </row>
    <row r="137" ht="11.5" customHeight="1">
      <c r="A137" s="9" t="inlineStr"/>
      <c r="B137" s="9" t="inlineStr">
        <is>
          <t>M.S. channels 18 Nos. on both sides</t>
        </is>
      </c>
      <c r="C137" s="9" t="inlineStr"/>
      <c r="D137" s="9" t="inlineStr"/>
      <c r="E137" s="9" t="inlineStr"/>
      <c r="F137" s="9" t="inlineStr"/>
    </row>
    <row r="138" ht="11.5" customHeight="1">
      <c r="A138" s="9" t="inlineStr"/>
      <c r="B138" s="9" t="inlineStr">
        <is>
          <t>20x10x2mm @ 0.56kg/m</t>
        </is>
      </c>
      <c r="C138" s="9" t="inlineStr"/>
      <c r="D138" s="9" t="inlineStr"/>
      <c r="E138" s="9" t="inlineStr"/>
      <c r="F138" s="9" t="inlineStr"/>
    </row>
    <row r="139" ht="11.5" customHeight="1">
      <c r="A139" s="9" t="inlineStr"/>
      <c r="B139" s="9" t="inlineStr">
        <is>
          <t>2x18x2.4 = 86.40m+</t>
        </is>
      </c>
      <c r="C139" s="9" t="inlineStr"/>
      <c r="D139" s="9" t="inlineStr"/>
      <c r="E139" s="9" t="inlineStr"/>
      <c r="F139" s="9" t="inlineStr"/>
    </row>
    <row r="140" ht="11.5" customHeight="1">
      <c r="A140" s="9" t="inlineStr"/>
      <c r="B140" s="9" t="inlineStr">
        <is>
          <t>Add wastage @ 10% = 8.64m</t>
        </is>
      </c>
      <c r="C140" s="9" t="inlineStr"/>
      <c r="D140" s="9" t="inlineStr"/>
      <c r="E140" s="9" t="inlineStr"/>
      <c r="F140" s="9" t="inlineStr"/>
    </row>
    <row r="141" ht="11.5" customHeight="1">
      <c r="A141" s="9" t="inlineStr"/>
      <c r="B141" s="9" t="inlineStr">
        <is>
          <t>Total = 95.04m</t>
        </is>
      </c>
      <c r="C141" s="9" t="inlineStr"/>
      <c r="D141" s="9" t="inlineStr"/>
      <c r="E141" s="9" t="inlineStr"/>
      <c r="F141" s="9" t="inlineStr"/>
    </row>
    <row r="142" ht="11.5" customHeight="1">
      <c r="A142" s="9" t="inlineStr"/>
      <c r="B142" s="9" t="inlineStr">
        <is>
          <t>95.04m@0.56kg/m =53.22kg=0.53q</t>
        </is>
      </c>
      <c r="C142" s="9" t="inlineStr"/>
      <c r="D142" s="9" t="inlineStr"/>
      <c r="E142" s="9" t="inlineStr"/>
      <c r="F142" s="9" t="inlineStr"/>
    </row>
    <row r="143" ht="11.5" customHeight="1">
      <c r="A143" s="9" t="inlineStr">
        <is>
          <t>1007</t>
        </is>
      </c>
      <c r="B143" s="9" t="inlineStr">
        <is>
          <t>Structurals such as tees,angles</t>
        </is>
      </c>
      <c r="C143" s="9" t="inlineStr"/>
      <c r="D143" s="9" t="inlineStr"/>
      <c r="E143" s="9" t="inlineStr"/>
      <c r="F143" s="9" t="inlineStr"/>
    </row>
    <row r="144" ht="11.5" customHeight="1">
      <c r="A144" s="9" t="inlineStr"/>
      <c r="B144" s="9" t="inlineStr">
        <is>
          <t>channels and R.S. joists</t>
        </is>
      </c>
      <c r="C144" s="9" t="inlineStr">
        <is>
          <t>quintal</t>
        </is>
      </c>
      <c r="D144" s="9" t="inlineStr">
        <is>
          <t>0.53</t>
        </is>
      </c>
      <c r="E144" s="9" t="inlineStr">
        <is>
          <t>4600.00</t>
        </is>
      </c>
      <c r="F144" s="9" t="inlineStr">
        <is>
          <t>2438.00</t>
        </is>
      </c>
    </row>
    <row r="145" ht="11.5" customHeight="1">
      <c r="A145" s="9" t="inlineStr"/>
      <c r="B145" s="9" t="inlineStr">
        <is>
          <t>M.S. Tee-40x40x6mm</t>
        </is>
      </c>
      <c r="C145" s="9" t="inlineStr"/>
      <c r="D145" s="9" t="inlineStr"/>
      <c r="E145" s="9" t="inlineStr"/>
      <c r="F145" s="9" t="inlineStr"/>
    </row>
    <row r="146" ht="11.5" customHeight="1">
      <c r="A146" s="9" t="inlineStr"/>
      <c r="B146" s="9" t="inlineStr">
        <is>
          <t>for bottom-1.570m+</t>
        </is>
      </c>
      <c r="C146" s="9" t="inlineStr"/>
      <c r="D146" s="9" t="inlineStr"/>
      <c r="E146" s="9" t="inlineStr"/>
      <c r="F146" s="9" t="inlineStr"/>
    </row>
    <row r="147" ht="11.5" customHeight="1">
      <c r="A147" s="9" t="inlineStr"/>
      <c r="B147" s="9" t="inlineStr">
        <is>
          <t>for top = 1.725m</t>
        </is>
      </c>
      <c r="C147" s="9" t="inlineStr"/>
      <c r="D147" s="9" t="inlineStr"/>
      <c r="E147" s="9" t="inlineStr"/>
      <c r="F147" s="9" t="inlineStr"/>
    </row>
    <row r="148" ht="11.5" customHeight="1">
      <c r="A148" s="9" t="inlineStr"/>
      <c r="B148" s="9" t="inlineStr">
        <is>
          <t>Total =3.295m Say 3.3m</t>
        </is>
      </c>
      <c r="C148" s="9" t="inlineStr"/>
      <c r="D148" s="9" t="inlineStr"/>
      <c r="E148" s="9" t="inlineStr"/>
      <c r="F148" s="9" t="inlineStr"/>
    </row>
    <row r="149" ht="11.5" customHeight="1">
      <c r="A149" s="9" t="inlineStr"/>
      <c r="B149" s="9" t="inlineStr">
        <is>
          <t>3.3m @ 3.5kg/m = 11.55kg+</t>
        </is>
      </c>
      <c r="C149" s="9" t="inlineStr"/>
      <c r="D149" s="9" t="inlineStr"/>
      <c r="E149" s="9" t="inlineStr"/>
      <c r="F149" s="9" t="inlineStr"/>
    </row>
    <row r="150" ht="11.5" customHeight="1">
      <c r="A150" s="9" t="inlineStr"/>
      <c r="B150" s="9" t="inlineStr">
        <is>
          <t>Add wastage @ 10% = 1.155 Kg.</t>
        </is>
      </c>
      <c r="C150" s="9" t="inlineStr"/>
      <c r="D150" s="9" t="inlineStr"/>
      <c r="E150" s="9" t="inlineStr"/>
      <c r="F150" s="9" t="inlineStr"/>
    </row>
    <row r="151" ht="11.5" customHeight="1">
      <c r="A151" s="9" t="inlineStr"/>
      <c r="B151" s="9" t="inlineStr">
        <is>
          <t>Total = 12.705Kg. Say 0.13q</t>
        </is>
      </c>
      <c r="C151" s="9" t="inlineStr"/>
      <c r="D151" s="9" t="inlineStr"/>
      <c r="E151" s="9" t="inlineStr"/>
      <c r="F151" s="9" t="inlineStr"/>
    </row>
    <row r="152" ht="11.5" customHeight="1">
      <c r="A152" s="9" t="inlineStr">
        <is>
          <t>1007</t>
        </is>
      </c>
      <c r="B152" s="9" t="inlineStr">
        <is>
          <t>Structurals such as tees,angles</t>
        </is>
      </c>
      <c r="C152" s="9" t="inlineStr"/>
      <c r="D152" s="9" t="inlineStr"/>
      <c r="E152" s="9" t="inlineStr"/>
      <c r="F152" s="9" t="inlineStr"/>
    </row>
    <row r="153" ht="11.5" customHeight="1">
      <c r="A153" s="9" t="inlineStr"/>
      <c r="B153" s="9" t="inlineStr">
        <is>
          <t>channels and R.S. joists</t>
        </is>
      </c>
      <c r="C153" s="9" t="inlineStr">
        <is>
          <t>quintal</t>
        </is>
      </c>
      <c r="D153" s="9" t="inlineStr">
        <is>
          <t>0.13</t>
        </is>
      </c>
      <c r="E153" s="9" t="inlineStr">
        <is>
          <t>4600.00</t>
        </is>
      </c>
      <c r="F153" s="9" t="inlineStr">
        <is>
          <t>598.00</t>
        </is>
      </c>
    </row>
    <row r="154" ht="11.5" customHeight="1">
      <c r="A154" s="9" t="inlineStr"/>
      <c r="B154" s="9" t="inlineStr">
        <is>
          <t>20mmx5mm flat iron diagonals 4 Nos.</t>
        </is>
      </c>
      <c r="C154" s="9" t="inlineStr"/>
      <c r="D154" s="9" t="inlineStr"/>
      <c r="E154" s="9" t="inlineStr"/>
      <c r="F154" s="9" t="inlineStr"/>
    </row>
    <row r="155" ht="11.5" customHeight="1">
      <c r="A155" s="9" t="inlineStr"/>
      <c r="B155" s="9" t="inlineStr">
        <is>
          <t>4x32x0.5334 = 68.275m</t>
        </is>
      </c>
      <c r="C155" s="9" t="inlineStr"/>
      <c r="D155" s="9" t="inlineStr"/>
      <c r="E155" s="9" t="inlineStr"/>
      <c r="F155" s="9" t="inlineStr"/>
    </row>
    <row r="156" ht="11.5" customHeight="1">
      <c r="A156" s="9" t="inlineStr"/>
      <c r="B156" s="9" t="inlineStr">
        <is>
          <t>68.275m @ 0.8kg/m = 54.62kg+</t>
        </is>
      </c>
      <c r="C156" s="9" t="inlineStr"/>
      <c r="D156" s="9" t="inlineStr"/>
      <c r="E156" s="9" t="inlineStr"/>
      <c r="F156" s="9" t="inlineStr"/>
    </row>
    <row r="157" ht="11.5" customHeight="1">
      <c r="A157" s="9" t="inlineStr"/>
      <c r="B157" s="9" t="inlineStr">
        <is>
          <t>Add wastage @10% = 5.46kg</t>
        </is>
      </c>
      <c r="C157" s="9" t="inlineStr"/>
      <c r="D157" s="9" t="inlineStr"/>
      <c r="E157" s="9" t="inlineStr"/>
      <c r="F157" s="9" t="inlineStr"/>
    </row>
    <row r="159" ht="11.5" customHeight="1">
      <c r="A159" s="10" t="inlineStr">
        <is>
          <t>Code</t>
        </is>
      </c>
      <c r="B159" s="10" t="inlineStr">
        <is>
          <t>Description</t>
        </is>
      </c>
      <c r="C159" s="10" t="inlineStr">
        <is>
          <t>Unit</t>
        </is>
      </c>
      <c r="D159" s="10" t="inlineStr">
        <is>
          <t>Quantity</t>
        </is>
      </c>
      <c r="E159" s="10" t="inlineStr">
        <is>
          <t>Rate</t>
        </is>
      </c>
      <c r="F159" s="10" t="inlineStr">
        <is>
          <t>Amount</t>
        </is>
      </c>
    </row>
    <row r="160" ht="11.5" customHeight="1">
      <c r="A160" s="9" t="inlineStr">
        <is>
          <t>2205</t>
        </is>
      </c>
      <c r="B160" s="9" t="inlineStr">
        <is>
          <t>Carriage of Steel</t>
        </is>
      </c>
      <c r="C160" s="9" t="inlineStr">
        <is>
          <t>tonne</t>
        </is>
      </c>
      <c r="D160" s="9" t="inlineStr">
        <is>
          <t>0.126</t>
        </is>
      </c>
      <c r="E160" s="9" t="inlineStr">
        <is>
          <t>92.24</t>
        </is>
      </c>
      <c r="F160" s="9" t="inlineStr">
        <is>
          <t>11.62</t>
        </is>
      </c>
    </row>
    <row r="161" ht="11.5" customHeight="1">
      <c r="A161" s="9" t="inlineStr"/>
      <c r="B161" s="9" t="inlineStr">
        <is>
          <t>(0.053+0.013+0.060=0.126 tonne)</t>
        </is>
      </c>
      <c r="C161" s="9" t="inlineStr"/>
      <c r="D161" s="9" t="inlineStr"/>
      <c r="E161" s="9" t="inlineStr"/>
      <c r="F161" s="9" t="inlineStr"/>
    </row>
    <row r="162" ht="11.5" customHeight="1">
      <c r="A162" s="9" t="inlineStr">
        <is>
          <t>9999</t>
        </is>
      </c>
      <c r="B162" s="9" t="inlineStr">
        <is>
          <t>Cost of rivets fixing hooks and washers</t>
        </is>
      </c>
      <c r="C162" s="9" t="inlineStr">
        <is>
          <t>L.S.</t>
        </is>
      </c>
      <c r="D162" s="9" t="inlineStr">
        <is>
          <t>269.10</t>
        </is>
      </c>
      <c r="E162" s="9" t="inlineStr">
        <is>
          <t>2.00</t>
        </is>
      </c>
      <c r="F162" s="9" t="inlineStr">
        <is>
          <t>538.20</t>
        </is>
      </c>
    </row>
    <row r="163" ht="11.5" customHeight="1">
      <c r="A163" s="9" t="inlineStr">
        <is>
          <t>9999</t>
        </is>
      </c>
      <c r="B163" s="9" t="inlineStr">
        <is>
          <t>Cost of locking arrangements and</t>
        </is>
      </c>
      <c r="C163" s="9" t="inlineStr"/>
      <c r="D163" s="9" t="inlineStr"/>
      <c r="E163" s="9" t="inlineStr"/>
      <c r="F163" s="9" t="inlineStr"/>
    </row>
    <row r="164" ht="11.5" customHeight="1">
      <c r="A164" s="9" t="inlineStr"/>
      <c r="B164" s="9" t="inlineStr">
        <is>
          <t>handles</t>
        </is>
      </c>
      <c r="C164" s="9" t="inlineStr">
        <is>
          <t>L.S.</t>
        </is>
      </c>
      <c r="D164" s="9" t="inlineStr">
        <is>
          <t>67.34</t>
        </is>
      </c>
      <c r="E164" s="9" t="inlineStr">
        <is>
          <t>2.00</t>
        </is>
      </c>
      <c r="F164" s="9" t="inlineStr">
        <is>
          <t>134.68</t>
        </is>
      </c>
    </row>
    <row r="165" ht="11.5" customHeight="1">
      <c r="A165" s="9" t="inlineStr">
        <is>
          <t>4013</t>
        </is>
      </c>
      <c r="B165" s="9" t="inlineStr">
        <is>
          <t>Pully 40 mm dia</t>
        </is>
      </c>
      <c r="C165" s="9" t="inlineStr">
        <is>
          <t>each</t>
        </is>
      </c>
      <c r="D165" s="9" t="inlineStr">
        <is>
          <t>10.00</t>
        </is>
      </c>
      <c r="E165" s="9" t="inlineStr">
        <is>
          <t>30.00</t>
        </is>
      </c>
      <c r="F165" s="9" t="inlineStr">
        <is>
          <t>300.00</t>
        </is>
      </c>
    </row>
    <row r="166" ht="11.5" customHeight="1">
      <c r="A166" s="9" t="inlineStr"/>
      <c r="B166" s="9" t="inlineStr">
        <is>
          <t>Priming coat-</t>
        </is>
      </c>
      <c r="C166" s="9" t="inlineStr"/>
      <c r="D166" s="9" t="inlineStr"/>
      <c r="E166" s="9" t="inlineStr"/>
      <c r="F166" s="9" t="inlineStr"/>
    </row>
    <row r="167" ht="11.5" customHeight="1">
      <c r="A167" s="9" t="inlineStr"/>
      <c r="B167" s="9" t="inlineStr">
        <is>
          <t>Channel - 36x0.076x2.4 = 6.57sqm.+</t>
        </is>
      </c>
      <c r="C167" s="9" t="inlineStr"/>
      <c r="D167" s="9" t="inlineStr"/>
      <c r="E167" s="9" t="inlineStr"/>
      <c r="F167" s="9" t="inlineStr"/>
    </row>
    <row r="168" ht="11.5" customHeight="1">
      <c r="A168" s="9" t="inlineStr"/>
      <c r="B168" s="9" t="inlineStr">
        <is>
          <t>Tee-0.16x3.3 = 0.53sqm.+</t>
        </is>
      </c>
      <c r="C168" s="9" t="inlineStr"/>
      <c r="D168" s="9" t="inlineStr"/>
      <c r="E168" s="9" t="inlineStr"/>
      <c r="F168" s="9" t="inlineStr"/>
    </row>
    <row r="169" ht="11.5" customHeight="1">
      <c r="A169" s="9" t="inlineStr"/>
      <c r="B169" s="9" t="inlineStr">
        <is>
          <t>Flats-0.05x68 = 3.40sqm.</t>
        </is>
      </c>
      <c r="C169" s="9" t="inlineStr"/>
      <c r="D169" s="9" t="inlineStr"/>
      <c r="E169" s="9" t="inlineStr"/>
      <c r="F169" s="9" t="inlineStr"/>
    </row>
    <row r="170" ht="11.5" customHeight="1">
      <c r="A170" s="9" t="inlineStr"/>
      <c r="B170" s="9" t="inlineStr">
        <is>
          <t>Total = 10.50sqm.</t>
        </is>
      </c>
      <c r="C170" s="9" t="inlineStr"/>
      <c r="D170" s="9" t="inlineStr"/>
      <c r="E170" s="9" t="inlineStr"/>
      <c r="F170" s="9" t="inlineStr"/>
    </row>
    <row r="171" ht="11.5" customHeight="1">
      <c r="A171" s="9" t="inlineStr">
        <is>
          <t>13.50.3</t>
        </is>
      </c>
      <c r="B171" s="9" t="inlineStr">
        <is>
          <t>Rate as per item no 13.50.3 of</t>
        </is>
      </c>
      <c r="C171" s="9" t="inlineStr"/>
      <c r="D171" s="9" t="inlineStr"/>
      <c r="E171" s="9" t="inlineStr"/>
      <c r="F171" s="9" t="inlineStr"/>
    </row>
    <row r="172" ht="11.5" customHeight="1">
      <c r="A172" s="9" t="inlineStr"/>
      <c r="B172" s="9" t="inlineStr">
        <is>
          <t>SH : Finishing</t>
        </is>
      </c>
      <c r="C172" s="9" t="inlineStr">
        <is>
          <t>sqm</t>
        </is>
      </c>
      <c r="D172" s="9" t="inlineStr">
        <is>
          <t>10.50</t>
        </is>
      </c>
      <c r="E172" s="9" t="inlineStr">
        <is>
          <t>50.70</t>
        </is>
      </c>
      <c r="F172" s="9" t="inlineStr">
        <is>
          <t>532.35 A</t>
        </is>
      </c>
    </row>
    <row r="173" ht="11.5" customHeight="1">
      <c r="A173" s="9" t="inlineStr"/>
      <c r="B173" s="9" t="inlineStr">
        <is>
          <t>LABOUR</t>
        </is>
      </c>
      <c r="C173" s="9" t="inlineStr"/>
      <c r="D173" s="9" t="inlineStr"/>
      <c r="E173" s="9" t="inlineStr"/>
      <c r="F173" s="9" t="inlineStr"/>
    </row>
    <row r="174" ht="11.5" customHeight="1">
      <c r="A174" s="9" t="inlineStr">
        <is>
          <t>0116</t>
        </is>
      </c>
      <c r="B174" s="9" t="inlineStr">
        <is>
          <t>Fitter (grade 1)</t>
        </is>
      </c>
      <c r="C174" s="9" t="inlineStr">
        <is>
          <t>day</t>
        </is>
      </c>
      <c r="D174" s="9" t="inlineStr">
        <is>
          <t>3.00</t>
        </is>
      </c>
      <c r="E174" s="9" t="inlineStr">
        <is>
          <t>738.00</t>
        </is>
      </c>
      <c r="F174" s="9" t="inlineStr">
        <is>
          <t>2214.00</t>
        </is>
      </c>
    </row>
    <row r="175" ht="11.5" customHeight="1">
      <c r="A175" s="9" t="inlineStr">
        <is>
          <t>0102</t>
        </is>
      </c>
      <c r="B175" s="9" t="inlineStr">
        <is>
          <t>Blacksmith 1st class</t>
        </is>
      </c>
      <c r="C175" s="9" t="inlineStr">
        <is>
          <t>day</t>
        </is>
      </c>
      <c r="D175" s="9" t="inlineStr">
        <is>
          <t>6.00</t>
        </is>
      </c>
      <c r="E175" s="9" t="inlineStr">
        <is>
          <t>738.00</t>
        </is>
      </c>
      <c r="F175" s="9" t="inlineStr">
        <is>
          <t>4428.00</t>
        </is>
      </c>
    </row>
    <row r="176" ht="11.5" customHeight="1">
      <c r="A176" s="9" t="inlineStr">
        <is>
          <t>0103</t>
        </is>
      </c>
      <c r="B176" s="9" t="inlineStr">
        <is>
          <t>Blacksmith 2nd class</t>
        </is>
      </c>
      <c r="C176" s="9" t="inlineStr">
        <is>
          <t>day</t>
        </is>
      </c>
      <c r="D176" s="9" t="inlineStr">
        <is>
          <t>6.00</t>
        </is>
      </c>
      <c r="E176" s="9" t="inlineStr">
        <is>
          <t>679.00</t>
        </is>
      </c>
      <c r="F176" s="9" t="inlineStr">
        <is>
          <t>4074.00</t>
        </is>
      </c>
    </row>
    <row r="177" ht="11.5" customHeight="1">
      <c r="A177" s="9" t="inlineStr">
        <is>
          <t>0123</t>
        </is>
      </c>
      <c r="B177" s="9" t="inlineStr">
        <is>
          <t>Mason (brick layer) 1st class</t>
        </is>
      </c>
      <c r="C177" s="9" t="inlineStr">
        <is>
          <t>day</t>
        </is>
      </c>
      <c r="D177" s="9" t="inlineStr">
        <is>
          <t>0.50</t>
        </is>
      </c>
      <c r="E177" s="9" t="inlineStr">
        <is>
          <t>738.00</t>
        </is>
      </c>
      <c r="F177" s="9" t="inlineStr">
        <is>
          <t>369.00</t>
        </is>
      </c>
    </row>
    <row r="178" ht="11.5" customHeight="1">
      <c r="A178" s="9" t="inlineStr">
        <is>
          <t>0124</t>
        </is>
      </c>
      <c r="B178" s="9" t="inlineStr">
        <is>
          <t>Mason (brick layer) 2nd class</t>
        </is>
      </c>
      <c r="C178" s="9" t="inlineStr">
        <is>
          <t>day</t>
        </is>
      </c>
      <c r="D178" s="9" t="inlineStr">
        <is>
          <t>0.50</t>
        </is>
      </c>
      <c r="E178" s="9" t="inlineStr">
        <is>
          <t>679.00</t>
        </is>
      </c>
      <c r="F178" s="9" t="inlineStr">
        <is>
          <t>339.50</t>
        </is>
      </c>
    </row>
    <row r="179" ht="11.5" customHeight="1">
      <c r="A179" s="9" t="inlineStr">
        <is>
          <t>0114</t>
        </is>
      </c>
      <c r="B179" s="9" t="inlineStr">
        <is>
          <t>Beldar</t>
        </is>
      </c>
      <c r="C179" s="9" t="inlineStr">
        <is>
          <t>day</t>
        </is>
      </c>
      <c r="D179" s="9" t="inlineStr">
        <is>
          <t>8.00</t>
        </is>
      </c>
      <c r="E179" s="9" t="inlineStr">
        <is>
          <t>558.00</t>
        </is>
      </c>
      <c r="F179" s="9" t="inlineStr">
        <is>
          <t>4464.00</t>
        </is>
      </c>
    </row>
    <row r="180" ht="11.5" customHeight="1">
      <c r="A180" s="9" t="inlineStr">
        <is>
          <t>9999</t>
        </is>
      </c>
      <c r="B180" s="9" t="inlineStr">
        <is>
          <t>Sundries</t>
        </is>
      </c>
      <c r="C180" s="9" t="inlineStr">
        <is>
          <t>L.S.</t>
        </is>
      </c>
      <c r="D180" s="9" t="inlineStr">
        <is>
          <t>161.46</t>
        </is>
      </c>
      <c r="E180" s="9" t="inlineStr">
        <is>
          <t>2.00</t>
        </is>
      </c>
      <c r="F180" s="9" t="inlineStr">
        <is>
          <t>322.92</t>
        </is>
      </c>
    </row>
    <row r="181" ht="11.5" customHeight="1">
      <c r="A181" s="9" t="inlineStr"/>
      <c r="B181" s="9" t="inlineStr">
        <is>
          <t>TOTAL</t>
        </is>
      </c>
      <c r="C181" s="9" t="inlineStr"/>
      <c r="D181" s="9" t="inlineStr"/>
      <c r="E181" s="9" t="inlineStr"/>
      <c r="F181" s="9" t="inlineStr">
        <is>
          <t>23464.27 W</t>
        </is>
      </c>
    </row>
    <row r="182" ht="11.5" customHeight="1">
      <c r="A182" s="9" t="inlineStr"/>
      <c r="B182" s="9" t="inlineStr">
        <is>
          <t>Add 1 % Water charges on "W-A"</t>
        </is>
      </c>
      <c r="C182" s="9" t="inlineStr"/>
      <c r="D182" s="9" t="inlineStr"/>
      <c r="E182" s="9" t="inlineStr"/>
      <c r="F182" s="9" t="inlineStr">
        <is>
          <t>229.32</t>
        </is>
      </c>
    </row>
    <row r="183" ht="11.5" customHeight="1">
      <c r="A183" s="9" t="inlineStr"/>
      <c r="B183" s="9" t="inlineStr">
        <is>
          <t>TOTAL</t>
        </is>
      </c>
      <c r="C183" s="9" t="inlineStr"/>
      <c r="D183" s="9" t="inlineStr"/>
      <c r="E183" s="9" t="inlineStr"/>
      <c r="F183" s="9" t="inlineStr">
        <is>
          <t>23693.59 X</t>
        </is>
      </c>
    </row>
    <row r="184" ht="11.5" customHeight="1">
      <c r="A184" s="9" t="inlineStr"/>
      <c r="B184" s="9" t="inlineStr">
        <is>
          <t>Add GST on "X-A" (multiplying factor</t>
        </is>
      </c>
      <c r="C184" s="9" t="inlineStr"/>
      <c r="D184" s="9" t="inlineStr"/>
      <c r="E184" s="9" t="inlineStr"/>
      <c r="F184" s="9" t="inlineStr"/>
    </row>
    <row r="185" ht="11.5" customHeight="1">
      <c r="A185" s="9" t="inlineStr"/>
      <c r="B185" s="9" t="inlineStr">
        <is>
          <t>0.1405)</t>
        </is>
      </c>
      <c r="C185" s="9" t="inlineStr"/>
      <c r="D185" s="9" t="inlineStr"/>
      <c r="E185" s="9" t="inlineStr"/>
      <c r="F185" s="9" t="inlineStr">
        <is>
          <t>3254.15</t>
        </is>
      </c>
    </row>
    <row r="186" ht="11.5" customHeight="1">
      <c r="A186" s="9" t="inlineStr"/>
      <c r="B186" s="9" t="inlineStr">
        <is>
          <t>TOTAL</t>
        </is>
      </c>
      <c r="C186" s="9" t="inlineStr"/>
      <c r="D186" s="9" t="inlineStr"/>
      <c r="E186" s="9" t="inlineStr"/>
      <c r="F186" s="9" t="inlineStr">
        <is>
          <t>26947.75 Y</t>
        </is>
      </c>
    </row>
    <row r="187" ht="11.5" customHeight="1">
      <c r="A187" s="9" t="inlineStr"/>
      <c r="B187" s="9" t="inlineStr">
        <is>
          <t>Add 15% CPOH on "Y-A"</t>
        </is>
      </c>
      <c r="C187" s="9" t="inlineStr"/>
      <c r="D187" s="9" t="inlineStr"/>
      <c r="E187" s="9" t="inlineStr"/>
      <c r="F187" s="9" t="inlineStr">
        <is>
          <t>3962.31</t>
        </is>
      </c>
    </row>
    <row r="188" ht="11.5" customHeight="1">
      <c r="A188" s="9" t="inlineStr"/>
      <c r="B188" s="9" t="inlineStr">
        <is>
          <t>TOTAL</t>
        </is>
      </c>
      <c r="C188" s="9" t="inlineStr"/>
      <c r="D188" s="9" t="inlineStr"/>
      <c r="E188" s="9" t="inlineStr"/>
      <c r="F188" s="9" t="inlineStr">
        <is>
          <t>30910.06 Z</t>
        </is>
      </c>
    </row>
    <row r="189" ht="11.5" customHeight="1">
      <c r="A189" s="9" t="inlineStr"/>
      <c r="B189" s="9" t="inlineStr">
        <is>
          <t>Add Cess @ 1% on "Z-A"</t>
        </is>
      </c>
      <c r="C189" s="9" t="inlineStr"/>
      <c r="D189" s="9" t="inlineStr"/>
      <c r="E189" s="9" t="inlineStr"/>
      <c r="F189" s="9" t="inlineStr">
        <is>
          <t>303.78</t>
        </is>
      </c>
    </row>
    <row r="190" ht="11.5" customHeight="1">
      <c r="A190" s="9" t="inlineStr"/>
      <c r="B190" s="9" t="inlineStr">
        <is>
          <t>Cost of 3.6sqm.</t>
        </is>
      </c>
      <c r="C190" s="9" t="inlineStr"/>
      <c r="D190" s="9" t="inlineStr"/>
      <c r="E190" s="9" t="inlineStr"/>
      <c r="F190" s="9" t="inlineStr">
        <is>
          <t>31213.83</t>
        </is>
      </c>
    </row>
    <row r="191" ht="11.5" customHeight="1">
      <c r="A191" s="9" t="inlineStr"/>
      <c r="B191" s="9" t="inlineStr">
        <is>
          <t>Cost per sqm.</t>
        </is>
      </c>
      <c r="C191" s="9" t="inlineStr"/>
      <c r="D191" s="9" t="inlineStr"/>
      <c r="E191" s="9" t="inlineStr"/>
      <c r="F191" s="9" t="inlineStr">
        <is>
          <t>8670.51</t>
        </is>
      </c>
    </row>
    <row r="192" ht="11.5" customHeight="1">
      <c r="A192" s="9" t="inlineStr"/>
      <c r="B192" s="9" t="inlineStr">
        <is>
          <t>Say</t>
        </is>
      </c>
      <c r="C192" s="9" t="inlineStr"/>
      <c r="D192" s="9" t="inlineStr"/>
      <c r="E192" s="9" t="inlineStr"/>
      <c r="F192" s="9" t="inlineStr">
        <is>
          <t>8670.50</t>
        </is>
      </c>
    </row>
    <row r="193" ht="23" customHeight="1">
      <c r="A193" s="9" t="inlineStr">
        <is>
          <t>10.4</t>
        </is>
      </c>
      <c r="B193" s="9" t="inlineStr">
        <is>
          <t>Providing and fixing 1 mm thick</t>
        </is>
      </c>
      <c r="C193" s="9" t="inlineStr">
        <is>
          <t>M.S. sheet</t>
        </is>
      </c>
      <c r="D193" s="9" t="inlineStr">
        <is>
          <t>sliding-shutters,</t>
        </is>
      </c>
      <c r="E193" s="9" t="inlineStr"/>
      <c r="F193" s="9" t="inlineStr">
        <is>
          <t>with frame and</t>
        </is>
      </c>
    </row>
    <row r="194" ht="11.5" customHeight="1">
      <c r="A194" s="9" t="inlineStr"/>
      <c r="B194" s="9" t="inlineStr">
        <is>
          <t>diagonal braces of 40x40x6 mm</t>
        </is>
      </c>
      <c r="C194" s="9" t="inlineStr">
        <is>
          <t>angle iron,</t>
        </is>
      </c>
      <c r="D194" s="9" t="inlineStr">
        <is>
          <t>3 mm M.S.</t>
        </is>
      </c>
      <c r="E194" s="9" t="inlineStr">
        <is>
          <t>gusset</t>
        </is>
      </c>
      <c r="F194" s="9" t="inlineStr">
        <is>
          <t>plates at the</t>
        </is>
      </c>
    </row>
    <row r="195" ht="23" customHeight="1">
      <c r="A195" s="9" t="inlineStr"/>
      <c r="B195" s="9" t="inlineStr">
        <is>
          <t>junctions and corners, 25 mm dia</t>
        </is>
      </c>
      <c r="C195" s="9" t="inlineStr">
        <is>
          <t>pulley, 40x40x6</t>
        </is>
      </c>
      <c r="D195" s="9" t="inlineStr">
        <is>
          <t>mm</t>
        </is>
      </c>
      <c r="E195" s="9" t="inlineStr">
        <is>
          <t>angle and</t>
        </is>
      </c>
      <c r="F195" s="9" t="inlineStr">
        <is>
          <t>T- iron guide at</t>
        </is>
      </c>
    </row>
    <row r="196" ht="11.5" customHeight="1">
      <c r="A196" s="9" t="inlineStr"/>
      <c r="B196" s="9" t="inlineStr">
        <is>
          <t>the top and bottom respectively,</t>
        </is>
      </c>
      <c r="C196" s="9" t="inlineStr">
        <is>
          <t>including</t>
        </is>
      </c>
      <c r="D196" s="9" t="inlineStr">
        <is>
          <t>applying a</t>
        </is>
      </c>
      <c r="E196" s="9" t="inlineStr">
        <is>
          <t>priming coat</t>
        </is>
      </c>
      <c r="F196" s="9" t="inlineStr">
        <is>
          <t>of approved</t>
        </is>
      </c>
    </row>
    <row r="197" ht="11.5" customHeight="1">
      <c r="A197" s="9" t="inlineStr"/>
      <c r="B197" s="9" t="inlineStr">
        <is>
          <t>steel primer</t>
        </is>
      </c>
      <c r="C197" s="9" t="inlineStr"/>
      <c r="D197" s="9" t="inlineStr"/>
      <c r="E197" s="9" t="inlineStr"/>
      <c r="F197" s="9" t="inlineStr"/>
    </row>
    <row r="198" ht="11.5" customHeight="1">
      <c r="A198" s="10" t="inlineStr">
        <is>
          <t>Code</t>
        </is>
      </c>
      <c r="B198" s="10" t="inlineStr">
        <is>
          <t>Description</t>
        </is>
      </c>
      <c r="C198" s="10" t="inlineStr">
        <is>
          <t>Unit</t>
        </is>
      </c>
      <c r="D198" s="10" t="inlineStr">
        <is>
          <t>Quantity</t>
        </is>
      </c>
      <c r="E198" s="10" t="inlineStr">
        <is>
          <t>Rate</t>
        </is>
      </c>
      <c r="F198" s="10" t="inlineStr">
        <is>
          <t>Amount</t>
        </is>
      </c>
    </row>
    <row r="199" ht="11.5" customHeight="1">
      <c r="A199" s="9" t="inlineStr"/>
      <c r="B199" s="9" t="inlineStr">
        <is>
          <t>Details of cost for one double leaf</t>
        </is>
      </c>
      <c r="C199" s="9" t="inlineStr"/>
      <c r="D199" s="9" t="inlineStr"/>
      <c r="E199" s="9" t="inlineStr"/>
      <c r="F199" s="9" t="inlineStr"/>
    </row>
    <row r="200" ht="11.5" customHeight="1">
      <c r="A200" s="9" t="inlineStr"/>
      <c r="B200" s="9" t="inlineStr">
        <is>
          <t>door size 2.4x2.4m = 5.76sqm.</t>
        </is>
      </c>
      <c r="C200" s="9" t="inlineStr"/>
      <c r="D200" s="9" t="inlineStr"/>
      <c r="E200" s="9" t="inlineStr"/>
      <c r="F200" s="9" t="inlineStr"/>
    </row>
    <row r="201" ht="11.5" customHeight="1">
      <c r="A201" s="9" t="inlineStr"/>
      <c r="B201" s="9" t="inlineStr">
        <is>
          <t>MATERIAL</t>
        </is>
      </c>
      <c r="C201" s="9" t="inlineStr"/>
      <c r="D201" s="9" t="inlineStr"/>
      <c r="E201" s="9" t="inlineStr"/>
      <c r="F201" s="9" t="inlineStr"/>
    </row>
    <row r="202" ht="11.5" customHeight="1">
      <c r="A202" s="9" t="inlineStr"/>
      <c r="B202" s="9" t="inlineStr">
        <is>
          <t>(i) M.S. sheet 1mm thick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5.76sqm. @ 7.85kg/sqm. = 45.216kg.+</t>
        </is>
      </c>
      <c r="C203" s="9" t="inlineStr"/>
      <c r="D203" s="9" t="inlineStr"/>
      <c r="E203" s="9" t="inlineStr"/>
      <c r="F203" s="9" t="inlineStr"/>
    </row>
    <row r="204" ht="11.5" customHeight="1">
      <c r="A204" s="9" t="inlineStr"/>
      <c r="B204" s="9" t="inlineStr">
        <is>
          <t>Add wastage @ 10% = 4.522kg.</t>
        </is>
      </c>
      <c r="C204" s="9" t="inlineStr"/>
      <c r="D204" s="9" t="inlineStr"/>
      <c r="E204" s="9" t="inlineStr"/>
      <c r="F204" s="9" t="inlineStr"/>
    </row>
    <row r="205" ht="11.5" customHeight="1">
      <c r="A205" s="9" t="inlineStr"/>
      <c r="B205" s="9" t="inlineStr">
        <is>
          <t>Total = 49.738kg = 0.497 q</t>
        </is>
      </c>
      <c r="C205" s="9" t="inlineStr"/>
      <c r="D205" s="9" t="inlineStr"/>
      <c r="E205" s="9" t="inlineStr"/>
      <c r="F205" s="9" t="inlineStr"/>
    </row>
    <row r="206" ht="11.5" customHeight="1">
      <c r="A206" s="9" t="inlineStr">
        <is>
          <t>1013</t>
        </is>
      </c>
      <c r="B206" s="9" t="inlineStr">
        <is>
          <t>Mild steel sheets for tanks</t>
        </is>
      </c>
      <c r="C206" s="9" t="inlineStr">
        <is>
          <t>quintal</t>
        </is>
      </c>
      <c r="D206" s="9" t="inlineStr">
        <is>
          <t>0.497</t>
        </is>
      </c>
      <c r="E206" s="9" t="inlineStr">
        <is>
          <t>4600.00</t>
        </is>
      </c>
      <c r="F206" s="9" t="inlineStr">
        <is>
          <t>2286.20</t>
        </is>
      </c>
    </row>
    <row r="207" ht="11.5" customHeight="1">
      <c r="A207" s="9" t="inlineStr"/>
      <c r="B207" s="9" t="inlineStr">
        <is>
          <t>(ii) Gusset plates 3.00mm thick</t>
        </is>
      </c>
      <c r="C207" s="9" t="inlineStr"/>
      <c r="D207" s="9" t="inlineStr"/>
      <c r="E207" s="9" t="inlineStr"/>
      <c r="F207" s="9" t="inlineStr"/>
    </row>
    <row r="209" ht="11.5" customHeight="1">
      <c r="A209" s="10" t="inlineStr">
        <is>
          <t>Code</t>
        </is>
      </c>
      <c r="B209" s="10" t="inlineStr">
        <is>
          <t>Description</t>
        </is>
      </c>
      <c r="C209" s="10" t="inlineStr">
        <is>
          <t>Unit</t>
        </is>
      </c>
      <c r="D209" s="10" t="inlineStr">
        <is>
          <t>Quantity</t>
        </is>
      </c>
      <c r="E209" s="10" t="inlineStr">
        <is>
          <t>Rate</t>
        </is>
      </c>
      <c r="F209" s="10" t="inlineStr">
        <is>
          <t>Amount</t>
        </is>
      </c>
    </row>
    <row r="210" ht="11.5" customHeight="1">
      <c r="A210" s="9" t="inlineStr"/>
      <c r="B210" s="9" t="inlineStr">
        <is>
          <t>1/2x0.26(0.04+0.3) = 0.0442</t>
        </is>
      </c>
      <c r="C210" s="9" t="inlineStr"/>
      <c r="D210" s="9" t="inlineStr"/>
      <c r="E210" s="9" t="inlineStr"/>
      <c r="F210" s="9" t="inlineStr"/>
    </row>
    <row r="211" ht="11.5" customHeight="1">
      <c r="A211" s="9" t="inlineStr"/>
      <c r="B211" s="9" t="inlineStr">
        <is>
          <t>Total = 0.0562sqm.+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/>
      <c r="B212" s="9" t="inlineStr">
        <is>
          <t>8x0.0562 = 0.4496sqm.+</t>
        </is>
      </c>
      <c r="C212" s="9" t="inlineStr"/>
      <c r="D212" s="9" t="inlineStr"/>
      <c r="E212" s="9" t="inlineStr"/>
      <c r="F212" s="9" t="inlineStr"/>
    </row>
    <row r="213" ht="11.5" customHeight="1">
      <c r="A213" s="9" t="inlineStr"/>
      <c r="B213" s="9" t="inlineStr">
        <is>
          <t>2x22/7x1/4x0.3x0.3=0.1414sqm.</t>
        </is>
      </c>
      <c r="C213" s="9" t="inlineStr"/>
      <c r="D213" s="9" t="inlineStr"/>
      <c r="E213" s="9" t="inlineStr"/>
      <c r="F213" s="9" t="inlineStr"/>
    </row>
    <row r="214" ht="11.5" customHeight="1">
      <c r="A214" s="9" t="inlineStr"/>
      <c r="B214" s="9" t="inlineStr">
        <is>
          <t>Total = 0.5910sqm.</t>
        </is>
      </c>
      <c r="C214" s="9" t="inlineStr"/>
      <c r="D214" s="9" t="inlineStr"/>
      <c r="E214" s="9" t="inlineStr"/>
      <c r="F214" s="9" t="inlineStr"/>
    </row>
    <row r="215" ht="11.5" customHeight="1">
      <c r="A215" s="9" t="inlineStr"/>
      <c r="B215" s="9" t="inlineStr">
        <is>
          <t>0.5910sqm.@23.55kg/sqm.=13.92kg.+</t>
        </is>
      </c>
      <c r="C215" s="9" t="inlineStr"/>
      <c r="D215" s="9" t="inlineStr"/>
      <c r="E215" s="9" t="inlineStr"/>
      <c r="F215" s="9" t="inlineStr"/>
    </row>
    <row r="216" ht="11.5" customHeight="1">
      <c r="A216" s="9" t="inlineStr"/>
      <c r="B216" s="9" t="inlineStr">
        <is>
          <t>Add wastage @ 10% = 1.39kg</t>
        </is>
      </c>
      <c r="C216" s="9" t="inlineStr"/>
      <c r="D216" s="9" t="inlineStr"/>
      <c r="E216" s="9" t="inlineStr"/>
      <c r="F216" s="9" t="inlineStr"/>
    </row>
    <row r="217" ht="11.5" customHeight="1">
      <c r="A217" s="9" t="inlineStr"/>
      <c r="B217" s="9" t="inlineStr">
        <is>
          <t>Total = 15.31kg. or 0.153q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>
        <is>
          <t>1010</t>
        </is>
      </c>
      <c r="B218" s="9" t="inlineStr">
        <is>
          <t>Mild steel plates</t>
        </is>
      </c>
      <c r="C218" s="9" t="inlineStr">
        <is>
          <t>quintal</t>
        </is>
      </c>
      <c r="D218" s="9" t="inlineStr">
        <is>
          <t>0.153</t>
        </is>
      </c>
      <c r="E218" s="9" t="inlineStr">
        <is>
          <t>4800.00</t>
        </is>
      </c>
      <c r="F218" s="9" t="inlineStr">
        <is>
          <t>734.40</t>
        </is>
      </c>
    </row>
    <row r="219" ht="11.5" customHeight="1">
      <c r="A219" s="9" t="inlineStr"/>
      <c r="B219" s="9" t="inlineStr">
        <is>
          <t>(iii) Angle iron</t>
        </is>
      </c>
      <c r="C219" s="9" t="inlineStr"/>
      <c r="D219" s="9" t="inlineStr"/>
      <c r="E219" s="9" t="inlineStr"/>
      <c r="F219" s="9" t="inlineStr"/>
    </row>
    <row r="220" ht="11.5" customHeight="1">
      <c r="A220" s="9" t="inlineStr"/>
      <c r="B220" s="9" t="inlineStr">
        <is>
          <t>40x40x6mm @ 3.5kg/m</t>
        </is>
      </c>
      <c r="C220" s="9" t="inlineStr"/>
      <c r="D220" s="9" t="inlineStr"/>
      <c r="E220" s="9" t="inlineStr"/>
      <c r="F220" s="9" t="inlineStr"/>
    </row>
    <row r="221" ht="11.5" customHeight="1">
      <c r="A221" s="9" t="inlineStr"/>
      <c r="B221" s="9" t="inlineStr">
        <is>
          <t>Sides-4x2.4=9.6m+</t>
        </is>
      </c>
      <c r="C221" s="9" t="inlineStr"/>
      <c r="D221" s="9" t="inlineStr"/>
      <c r="E221" s="9" t="inlineStr"/>
      <c r="F221" s="9" t="inlineStr"/>
    </row>
    <row r="222" ht="11.5" customHeight="1">
      <c r="A222" s="9" t="inlineStr"/>
      <c r="B222" s="9" t="inlineStr">
        <is>
          <t>Bottom &amp; top 4x1.2 = 4.8m+</t>
        </is>
      </c>
      <c r="C222" s="9" t="inlineStr"/>
      <c r="D222" s="9" t="inlineStr"/>
      <c r="E222" s="9" t="inlineStr"/>
      <c r="F222" s="9" t="inlineStr"/>
    </row>
    <row r="223" ht="11.5" customHeight="1">
      <c r="A223" s="9" t="inlineStr"/>
      <c r="B223" s="9" t="inlineStr">
        <is>
          <t>Diagonals-2x2.5=5.0m+</t>
        </is>
      </c>
      <c r="C223" s="9" t="inlineStr"/>
      <c r="D223" s="9" t="inlineStr"/>
      <c r="E223" s="9" t="inlineStr"/>
      <c r="F223" s="9" t="inlineStr"/>
    </row>
    <row r="224" ht="11.5" customHeight="1">
      <c r="A224" s="9" t="inlineStr"/>
      <c r="B224" s="9" t="inlineStr">
        <is>
          <t>2x2.45 = 4.9m+</t>
        </is>
      </c>
      <c r="C224" s="9" t="inlineStr"/>
      <c r="D224" s="9" t="inlineStr"/>
      <c r="E224" s="9" t="inlineStr"/>
      <c r="F224" s="9" t="inlineStr"/>
    </row>
    <row r="225" ht="11.5" customHeight="1">
      <c r="A225" s="9" t="inlineStr"/>
      <c r="B225" s="9" t="inlineStr">
        <is>
          <t>Top and bottom guides</t>
        </is>
      </c>
      <c r="C225" s="9" t="inlineStr"/>
      <c r="D225" s="9" t="inlineStr"/>
      <c r="E225" s="9" t="inlineStr"/>
      <c r="F225" s="9" t="inlineStr"/>
    </row>
    <row r="226" ht="11.5" customHeight="1">
      <c r="A226" s="9" t="inlineStr"/>
      <c r="B226" s="9" t="inlineStr">
        <is>
          <t>2x4.8 = 9.6m</t>
        </is>
      </c>
      <c r="C226" s="9" t="inlineStr"/>
      <c r="D226" s="9" t="inlineStr"/>
      <c r="E226" s="9" t="inlineStr"/>
      <c r="F226" s="9" t="inlineStr"/>
    </row>
    <row r="227" ht="11.5" customHeight="1">
      <c r="A227" s="9" t="inlineStr"/>
      <c r="B227" s="9" t="inlineStr">
        <is>
          <t>Top guide supports</t>
        </is>
      </c>
      <c r="C227" s="9" t="inlineStr"/>
      <c r="D227" s="9" t="inlineStr"/>
      <c r="E227" s="9" t="inlineStr"/>
      <c r="F227" s="9" t="inlineStr"/>
    </row>
    <row r="228" ht="11.5" customHeight="1">
      <c r="A228" s="9" t="inlineStr"/>
      <c r="B228" s="9" t="inlineStr">
        <is>
          <t>7x0.8 = 2.1m</t>
        </is>
      </c>
      <c r="C228" s="9" t="inlineStr"/>
      <c r="D228" s="9" t="inlineStr"/>
      <c r="E228" s="9" t="inlineStr"/>
      <c r="F228" s="9" t="inlineStr"/>
    </row>
    <row r="229" ht="11.5" customHeight="1">
      <c r="A229" s="9" t="inlineStr"/>
      <c r="B229" s="9" t="inlineStr">
        <is>
          <t>Total = 36.0m</t>
        </is>
      </c>
      <c r="C229" s="9" t="inlineStr"/>
      <c r="D229" s="9" t="inlineStr"/>
      <c r="E229" s="9" t="inlineStr"/>
      <c r="F229" s="9" t="inlineStr"/>
    </row>
    <row r="230" ht="11.5" customHeight="1">
      <c r="A230" s="9" t="inlineStr"/>
      <c r="B230" s="9" t="inlineStr">
        <is>
          <t>36m @3.5kg. per m. = 126kg.+</t>
        </is>
      </c>
      <c r="C230" s="9" t="inlineStr"/>
      <c r="D230" s="9" t="inlineStr"/>
      <c r="E230" s="9" t="inlineStr"/>
      <c r="F230" s="9" t="inlineStr"/>
    </row>
    <row r="231" ht="11.5" customHeight="1">
      <c r="A231" s="9" t="inlineStr"/>
      <c r="B231" s="9" t="inlineStr">
        <is>
          <t>Add wastage @ 10% = 12.6kg.</t>
        </is>
      </c>
      <c r="C231" s="9" t="inlineStr"/>
      <c r="D231" s="9" t="inlineStr"/>
      <c r="E231" s="9" t="inlineStr"/>
      <c r="F231" s="9" t="inlineStr"/>
    </row>
    <row r="232" ht="11.5" customHeight="1">
      <c r="A232" s="9" t="inlineStr"/>
      <c r="B232" s="9" t="inlineStr">
        <is>
          <t>Total = 138.6kg. or 1.39q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>
        <is>
          <t>1007</t>
        </is>
      </c>
      <c r="B233" s="9" t="inlineStr">
        <is>
          <t>Structurals such as tees,angles</t>
        </is>
      </c>
      <c r="C233" s="9" t="inlineStr"/>
      <c r="D233" s="9" t="inlineStr"/>
      <c r="E233" s="9" t="inlineStr"/>
      <c r="F233" s="9" t="inlineStr"/>
    </row>
    <row r="234" ht="11.5" customHeight="1">
      <c r="A234" s="9" t="inlineStr"/>
      <c r="B234" s="9" t="inlineStr">
        <is>
          <t>channels and R.S. joists</t>
        </is>
      </c>
      <c r="C234" s="9" t="inlineStr">
        <is>
          <t>quintal</t>
        </is>
      </c>
      <c r="D234" s="9" t="inlineStr">
        <is>
          <t>1.39</t>
        </is>
      </c>
      <c r="E234" s="9" t="inlineStr">
        <is>
          <t>4600.00</t>
        </is>
      </c>
      <c r="F234" s="9" t="inlineStr">
        <is>
          <t>6394.00</t>
        </is>
      </c>
    </row>
    <row r="235" ht="11.5" customHeight="1">
      <c r="A235" s="9" t="inlineStr"/>
      <c r="B235" s="9" t="inlineStr">
        <is>
          <t>Channel 25x25x6mm @ 3.05kg/m</t>
        </is>
      </c>
      <c r="C235" s="9" t="inlineStr"/>
      <c r="D235" s="9" t="inlineStr"/>
      <c r="E235" s="9" t="inlineStr"/>
      <c r="F235" s="9" t="inlineStr"/>
    </row>
    <row r="236" ht="11.5" customHeight="1">
      <c r="A236" s="9" t="inlineStr"/>
      <c r="B236" s="9" t="inlineStr">
        <is>
          <t>Bottom-2.4m : 2.4x3.05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/>
      <c r="B237" s="9" t="inlineStr">
        <is>
          <t>Channel 40x40x6mm @ 5.56kg/m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/>
      <c r="B238" s="9" t="inlineStr">
        <is>
          <t>0.5x5.56 = 2.78kg.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/>
      <c r="B239" s="9" t="inlineStr">
        <is>
          <t>Total = 10.1kg.+</t>
        </is>
      </c>
      <c r="C239" s="9" t="inlineStr"/>
      <c r="D239" s="9" t="inlineStr"/>
      <c r="E239" s="9" t="inlineStr"/>
      <c r="F239" s="9" t="inlineStr"/>
    </row>
    <row r="240" ht="11.5" customHeight="1">
      <c r="A240" s="9" t="inlineStr"/>
      <c r="B240" s="9" t="inlineStr">
        <is>
          <t>Add wastage @ 10% = 1.101kg.</t>
        </is>
      </c>
      <c r="C240" s="9" t="inlineStr"/>
      <c r="D240" s="9" t="inlineStr"/>
      <c r="E240" s="9" t="inlineStr"/>
      <c r="F240" s="9" t="inlineStr"/>
    </row>
    <row r="241" ht="11.5" customHeight="1">
      <c r="A241" s="9" t="inlineStr"/>
      <c r="B241" s="9" t="inlineStr">
        <is>
          <t>Total = 11.11kg. or 0.11q</t>
        </is>
      </c>
      <c r="C241" s="9" t="inlineStr"/>
      <c r="D241" s="9" t="inlineStr"/>
      <c r="E241" s="9" t="inlineStr"/>
      <c r="F241" s="9" t="inlineStr"/>
    </row>
    <row r="242" ht="11.5" customHeight="1">
      <c r="A242" s="9" t="inlineStr">
        <is>
          <t>1007</t>
        </is>
      </c>
      <c r="B242" s="9" t="inlineStr">
        <is>
          <t>Structurals such as tees,angles</t>
        </is>
      </c>
      <c r="C242" s="9" t="inlineStr"/>
      <c r="D242" s="9" t="inlineStr"/>
      <c r="E242" s="9" t="inlineStr"/>
      <c r="F242" s="9" t="inlineStr"/>
    </row>
    <row r="243" ht="11.5" customHeight="1">
      <c r="A243" s="9" t="inlineStr"/>
      <c r="B243" s="9" t="inlineStr">
        <is>
          <t>channels and R.S. joists</t>
        </is>
      </c>
      <c r="C243" s="9" t="inlineStr">
        <is>
          <t>quintal</t>
        </is>
      </c>
      <c r="D243" s="9" t="inlineStr">
        <is>
          <t>0.11</t>
        </is>
      </c>
      <c r="E243" s="9" t="inlineStr">
        <is>
          <t>4600.00</t>
        </is>
      </c>
      <c r="F243" s="9" t="inlineStr">
        <is>
          <t>506.00</t>
        </is>
      </c>
    </row>
    <row r="244" ht="11.5" customHeight="1">
      <c r="A244" s="9" t="inlineStr">
        <is>
          <t>2205</t>
        </is>
      </c>
      <c r="B244" s="9" t="inlineStr">
        <is>
          <t>Carriage of Steel</t>
        </is>
      </c>
      <c r="C244" s="9" t="inlineStr">
        <is>
          <t>tonne</t>
        </is>
      </c>
      <c r="D244" s="9" t="inlineStr">
        <is>
          <t>0.216</t>
        </is>
      </c>
      <c r="E244" s="9" t="inlineStr">
        <is>
          <t>92.24</t>
        </is>
      </c>
      <c r="F244" s="9" t="inlineStr">
        <is>
          <t>19.92</t>
        </is>
      </c>
    </row>
    <row r="245" ht="11.5" customHeight="1">
      <c r="A245" s="9" t="inlineStr"/>
      <c r="B245" s="9" t="inlineStr">
        <is>
          <t>(0.0497+0.015+0.139+0.11=0.2157</t>
        </is>
      </c>
      <c r="C245" s="9" t="inlineStr"/>
      <c r="D245" s="9" t="inlineStr"/>
      <c r="E245" s="9" t="inlineStr"/>
      <c r="F245" s="9" t="inlineStr"/>
    </row>
    <row r="246" ht="11.5" customHeight="1">
      <c r="A246" s="9" t="inlineStr"/>
      <c r="B246" s="9" t="inlineStr">
        <is>
          <t>tonne)</t>
        </is>
      </c>
      <c r="C246" s="9" t="inlineStr"/>
      <c r="D246" s="9" t="inlineStr"/>
      <c r="E246" s="9" t="inlineStr"/>
      <c r="F246" s="9" t="inlineStr"/>
    </row>
    <row r="247" ht="11.5" customHeight="1">
      <c r="A247" s="9" t="inlineStr">
        <is>
          <t>9999</t>
        </is>
      </c>
      <c r="B247" s="9" t="inlineStr">
        <is>
          <t>(iv) Pully guide blocks including</t>
        </is>
      </c>
      <c r="C247" s="9" t="inlineStr"/>
      <c r="D247" s="9" t="inlineStr"/>
      <c r="E247" s="9" t="inlineStr"/>
      <c r="F247" s="9" t="inlineStr"/>
    </row>
    <row r="248" ht="11.5" customHeight="1">
      <c r="A248" s="9" t="inlineStr"/>
      <c r="B248" s="9" t="inlineStr">
        <is>
          <t>drilling holes</t>
        </is>
      </c>
      <c r="C248" s="9" t="inlineStr">
        <is>
          <t>L.S.</t>
        </is>
      </c>
      <c r="D248" s="9" t="inlineStr">
        <is>
          <t>269.10</t>
        </is>
      </c>
      <c r="E248" s="9" t="inlineStr">
        <is>
          <t>2.00</t>
        </is>
      </c>
      <c r="F248" s="9" t="inlineStr">
        <is>
          <t>538.20</t>
        </is>
      </c>
    </row>
    <row r="249" ht="11.5" customHeight="1">
      <c r="A249" s="9" t="inlineStr">
        <is>
          <t>0969</t>
        </is>
      </c>
      <c r="B249" s="9" t="inlineStr">
        <is>
          <t>Pully 25 mm dia</t>
        </is>
      </c>
      <c r="C249" s="9" t="inlineStr">
        <is>
          <t>each</t>
        </is>
      </c>
      <c r="D249" s="9" t="inlineStr">
        <is>
          <t>8.00</t>
        </is>
      </c>
      <c r="E249" s="9" t="inlineStr">
        <is>
          <t>48.00</t>
        </is>
      </c>
      <c r="F249" s="9" t="inlineStr">
        <is>
          <t>384.00</t>
        </is>
      </c>
    </row>
    <row r="250" ht="11.5" customHeight="1">
      <c r="A250" s="9" t="inlineStr">
        <is>
          <t>9999</t>
        </is>
      </c>
      <c r="B250" s="9" t="inlineStr">
        <is>
          <t>(vi) Handles and locking arrangements</t>
        </is>
      </c>
      <c r="C250" s="9" t="inlineStr">
        <is>
          <t>L.S.</t>
        </is>
      </c>
      <c r="D250" s="9" t="inlineStr">
        <is>
          <t>167.75</t>
        </is>
      </c>
      <c r="E250" s="9" t="inlineStr">
        <is>
          <t>2.00</t>
        </is>
      </c>
      <c r="F250" s="9" t="inlineStr">
        <is>
          <t>335.50</t>
        </is>
      </c>
    </row>
    <row r="251" ht="11.5" customHeight="1">
      <c r="A251" s="9" t="inlineStr">
        <is>
          <t>9999</t>
        </is>
      </c>
      <c r="B251" s="9" t="inlineStr">
        <is>
          <t>(vii) Bolts and rivets</t>
        </is>
      </c>
      <c r="C251" s="9" t="inlineStr">
        <is>
          <t>L.S.</t>
        </is>
      </c>
      <c r="D251" s="9" t="inlineStr">
        <is>
          <t>269.10</t>
        </is>
      </c>
      <c r="E251" s="9" t="inlineStr">
        <is>
          <t>2.00</t>
        </is>
      </c>
      <c r="F251" s="9" t="inlineStr">
        <is>
          <t>538.20</t>
        </is>
      </c>
    </row>
    <row r="252" ht="11.5" customHeight="1">
      <c r="A252" s="9" t="inlineStr">
        <is>
          <t>9999</t>
        </is>
      </c>
      <c r="B252" s="9" t="inlineStr">
        <is>
          <t>(viii)Cement concrete</t>
        </is>
      </c>
      <c r="C252" s="9" t="inlineStr">
        <is>
          <t>L.S.</t>
        </is>
      </c>
      <c r="D252" s="9" t="inlineStr">
        <is>
          <t>13.52</t>
        </is>
      </c>
      <c r="E252" s="9" t="inlineStr">
        <is>
          <t>2.00</t>
        </is>
      </c>
      <c r="F252" s="9" t="inlineStr">
        <is>
          <t>27.04</t>
        </is>
      </c>
    </row>
    <row r="253" ht="11.5" customHeight="1">
      <c r="A253" s="9" t="inlineStr"/>
      <c r="B253" s="9" t="inlineStr">
        <is>
          <t>Priming coat-</t>
        </is>
      </c>
      <c r="C253" s="9" t="inlineStr"/>
      <c r="D253" s="9" t="inlineStr"/>
      <c r="E253" s="9" t="inlineStr"/>
      <c r="F253" s="9" t="inlineStr"/>
    </row>
    <row r="254" ht="11.5" customHeight="1">
      <c r="A254" s="9" t="inlineStr"/>
      <c r="B254" s="9" t="inlineStr">
        <is>
          <t>M.S. Sheet 2x5.76 = 11.52+</t>
        </is>
      </c>
      <c r="C254" s="9" t="inlineStr"/>
      <c r="D254" s="9" t="inlineStr"/>
      <c r="E254" s="9" t="inlineStr"/>
      <c r="F254" s="9" t="inlineStr"/>
    </row>
    <row r="255" ht="11.5" customHeight="1">
      <c r="A255" s="9" t="inlineStr"/>
      <c r="B255" s="9" t="inlineStr">
        <is>
          <t>Angle iron 0.16x36 = 5.76+</t>
        </is>
      </c>
      <c r="C255" s="9" t="inlineStr"/>
      <c r="D255" s="9" t="inlineStr"/>
      <c r="E255" s="9" t="inlineStr"/>
      <c r="F255" s="9" t="inlineStr"/>
    </row>
    <row r="256" ht="11.5" customHeight="1">
      <c r="A256" s="9" t="inlineStr"/>
      <c r="B256" s="9" t="inlineStr">
        <is>
          <t>Channel-0.15x2.4=0.36+</t>
        </is>
      </c>
      <c r="C256" s="9" t="inlineStr"/>
      <c r="D256" s="9" t="inlineStr"/>
      <c r="E256" s="9" t="inlineStr"/>
      <c r="F256" s="9" t="inlineStr"/>
    </row>
    <row r="257" ht="11.5" customHeight="1">
      <c r="A257" s="9" t="inlineStr"/>
      <c r="B257" s="9" t="inlineStr">
        <is>
          <t>0.24x0.5=0.12</t>
        </is>
      </c>
      <c r="C257" s="9" t="inlineStr"/>
      <c r="D257" s="9" t="inlineStr"/>
      <c r="E257" s="9" t="inlineStr"/>
      <c r="F257" s="9" t="inlineStr"/>
    </row>
    <row r="258" ht="11.5" customHeight="1">
      <c r="A258" s="9" t="inlineStr"/>
      <c r="B258" s="9" t="inlineStr">
        <is>
          <t>Total = 17.76 Say 18.0sqm.</t>
        </is>
      </c>
      <c r="C258" s="9" t="inlineStr"/>
      <c r="D258" s="9" t="inlineStr"/>
      <c r="E258" s="9" t="inlineStr"/>
      <c r="F258" s="9" t="inlineStr"/>
    </row>
    <row r="259" ht="11.5" customHeight="1">
      <c r="A259" s="9" t="inlineStr">
        <is>
          <t>13.50.3</t>
        </is>
      </c>
      <c r="B259" s="9" t="inlineStr">
        <is>
          <t>Rate as per item no 13.50.3 of</t>
        </is>
      </c>
      <c r="C259" s="9" t="inlineStr"/>
      <c r="D259" s="9" t="inlineStr"/>
      <c r="E259" s="9" t="inlineStr"/>
      <c r="F259" s="9" t="inlineStr"/>
    </row>
    <row r="260" ht="11.5" customHeight="1">
      <c r="A260" s="9" t="inlineStr"/>
      <c r="B260" s="9" t="inlineStr">
        <is>
          <t>SH : Finishing</t>
        </is>
      </c>
      <c r="C260" s="9" t="inlineStr">
        <is>
          <t>sqm</t>
        </is>
      </c>
      <c r="D260" s="9" t="inlineStr">
        <is>
          <t>18.00</t>
        </is>
      </c>
      <c r="E260" s="9" t="inlineStr">
        <is>
          <t>50.70</t>
        </is>
      </c>
      <c r="F260" s="9" t="inlineStr">
        <is>
          <t>912.60 A</t>
        </is>
      </c>
    </row>
    <row r="261" ht="11.5" customHeight="1">
      <c r="A261" s="9" t="inlineStr"/>
      <c r="B261" s="9" t="inlineStr">
        <is>
          <t>LABOUR</t>
        </is>
      </c>
      <c r="C261" s="9" t="inlineStr"/>
      <c r="D261" s="9" t="inlineStr"/>
      <c r="E261" s="9" t="inlineStr"/>
      <c r="F261" s="9" t="inlineStr"/>
    </row>
    <row r="262" ht="11.5" customHeight="1">
      <c r="A262" s="9" t="inlineStr">
        <is>
          <t>0116</t>
        </is>
      </c>
      <c r="B262" s="9" t="inlineStr">
        <is>
          <t>Fitter (grade 1)</t>
        </is>
      </c>
      <c r="C262" s="9" t="inlineStr">
        <is>
          <t>day</t>
        </is>
      </c>
      <c r="D262" s="9" t="inlineStr">
        <is>
          <t>2.00</t>
        </is>
      </c>
      <c r="E262" s="9" t="inlineStr">
        <is>
          <t>738.00</t>
        </is>
      </c>
      <c r="F262" s="9" t="inlineStr">
        <is>
          <t>1476.00</t>
        </is>
      </c>
    </row>
    <row r="264" ht="11.5" customHeight="1">
      <c r="A264" s="10" t="inlineStr">
        <is>
          <t>Code</t>
        </is>
      </c>
      <c r="B264" s="10" t="inlineStr">
        <is>
          <t>Description</t>
        </is>
      </c>
      <c r="C264" s="10" t="inlineStr">
        <is>
          <t>Unit</t>
        </is>
      </c>
      <c r="D264" s="10" t="inlineStr">
        <is>
          <t>Quantity</t>
        </is>
      </c>
      <c r="E264" s="10" t="inlineStr">
        <is>
          <t>Rate</t>
        </is>
      </c>
      <c r="F264" s="10" t="inlineStr">
        <is>
          <t>Amount</t>
        </is>
      </c>
    </row>
    <row r="265" ht="11.5" customHeight="1">
      <c r="A265" s="9" t="inlineStr">
        <is>
          <t>0103</t>
        </is>
      </c>
      <c r="B265" s="9" t="inlineStr">
        <is>
          <t>Blacksmith 2nd class</t>
        </is>
      </c>
      <c r="C265" s="9" t="inlineStr">
        <is>
          <t>day</t>
        </is>
      </c>
      <c r="D265" s="9" t="inlineStr">
        <is>
          <t>4.00</t>
        </is>
      </c>
      <c r="E265" s="9" t="inlineStr">
        <is>
          <t>679.00</t>
        </is>
      </c>
      <c r="F265" s="9" t="inlineStr">
        <is>
          <t>2716.00</t>
        </is>
      </c>
    </row>
    <row r="266" ht="11.5" customHeight="1">
      <c r="A266" s="9" t="inlineStr">
        <is>
          <t>0114</t>
        </is>
      </c>
      <c r="B266" s="9" t="inlineStr">
        <is>
          <t>Beldar</t>
        </is>
      </c>
      <c r="C266" s="9" t="inlineStr">
        <is>
          <t>day</t>
        </is>
      </c>
      <c r="D266" s="9" t="inlineStr">
        <is>
          <t>4.00</t>
        </is>
      </c>
      <c r="E266" s="9" t="inlineStr">
        <is>
          <t>558.00</t>
        </is>
      </c>
      <c r="F266" s="9" t="inlineStr">
        <is>
          <t>2232.00</t>
        </is>
      </c>
    </row>
    <row r="267" ht="11.5" customHeight="1">
      <c r="A267" s="9" t="inlineStr">
        <is>
          <t>0123</t>
        </is>
      </c>
      <c r="B267" s="9" t="inlineStr">
        <is>
          <t>Mason (brick layer) 1st class</t>
        </is>
      </c>
      <c r="C267" s="9" t="inlineStr">
        <is>
          <t>day</t>
        </is>
      </c>
      <c r="D267" s="9" t="inlineStr">
        <is>
          <t>0.06</t>
        </is>
      </c>
      <c r="E267" s="9" t="inlineStr">
        <is>
          <t>738.00</t>
        </is>
      </c>
      <c r="F267" s="9" t="inlineStr">
        <is>
          <t>44.28</t>
        </is>
      </c>
    </row>
    <row r="268" ht="11.5" customHeight="1">
      <c r="A268" s="9" t="inlineStr">
        <is>
          <t>0124</t>
        </is>
      </c>
      <c r="B268" s="9" t="inlineStr">
        <is>
          <t>Mason (brick layer) 2nd class</t>
        </is>
      </c>
      <c r="C268" s="9" t="inlineStr">
        <is>
          <t>day</t>
        </is>
      </c>
      <c r="D268" s="9" t="inlineStr">
        <is>
          <t>0.06</t>
        </is>
      </c>
      <c r="E268" s="9" t="inlineStr">
        <is>
          <t>679.00</t>
        </is>
      </c>
      <c r="F268" s="9" t="inlineStr">
        <is>
          <t>40.74</t>
        </is>
      </c>
    </row>
    <row r="269" ht="11.5" customHeight="1">
      <c r="A269" s="9" t="inlineStr">
        <is>
          <t>9999</t>
        </is>
      </c>
      <c r="B269" s="9" t="inlineStr">
        <is>
          <t>Sundries</t>
        </is>
      </c>
      <c r="C269" s="9" t="inlineStr">
        <is>
          <t>L.S.</t>
        </is>
      </c>
      <c r="D269" s="9" t="inlineStr">
        <is>
          <t>161.46</t>
        </is>
      </c>
      <c r="E269" s="9" t="inlineStr">
        <is>
          <t>2.00</t>
        </is>
      </c>
      <c r="F269" s="9" t="inlineStr">
        <is>
          <t>322.92</t>
        </is>
      </c>
    </row>
    <row r="270" ht="11.5" customHeight="1">
      <c r="A270" s="9" t="inlineStr"/>
      <c r="B270" s="9" t="inlineStr">
        <is>
          <t>TOTAL</t>
        </is>
      </c>
      <c r="C270" s="9" t="inlineStr"/>
      <c r="D270" s="9" t="inlineStr"/>
      <c r="E270" s="9" t="inlineStr"/>
      <c r="F270" s="9" t="inlineStr">
        <is>
          <t>21722.00 W</t>
        </is>
      </c>
    </row>
    <row r="271" ht="11.5" customHeight="1">
      <c r="A271" s="9" t="inlineStr"/>
      <c r="B271" s="9" t="inlineStr">
        <is>
          <t>Add 1 % Water charges on "W-A"</t>
        </is>
      </c>
      <c r="C271" s="9" t="inlineStr"/>
      <c r="D271" s="9" t="inlineStr"/>
      <c r="E271" s="9" t="inlineStr"/>
      <c r="F271" s="9" t="inlineStr">
        <is>
          <t>208.09</t>
        </is>
      </c>
    </row>
    <row r="272" ht="11.5" customHeight="1">
      <c r="A272" s="9" t="inlineStr"/>
      <c r="B272" s="9" t="inlineStr">
        <is>
          <t>TOTAL</t>
        </is>
      </c>
      <c r="C272" s="9" t="inlineStr"/>
      <c r="D272" s="9" t="inlineStr"/>
      <c r="E272" s="9" t="inlineStr"/>
      <c r="F272" s="9" t="inlineStr">
        <is>
          <t>21930.10 X</t>
        </is>
      </c>
    </row>
    <row r="273" ht="11.5" customHeight="1">
      <c r="A273" s="9" t="inlineStr"/>
      <c r="B273" s="9" t="inlineStr">
        <is>
          <t>Add GST on "X-A" (multiplying factor</t>
        </is>
      </c>
      <c r="C273" s="9" t="inlineStr"/>
      <c r="D273" s="9" t="inlineStr"/>
      <c r="E273" s="9" t="inlineStr"/>
      <c r="F273" s="9" t="inlineStr"/>
    </row>
    <row r="274" ht="11.5" customHeight="1">
      <c r="A274" s="9" t="inlineStr"/>
      <c r="B274" s="9" t="inlineStr">
        <is>
          <t>0.1405)</t>
        </is>
      </c>
      <c r="C274" s="9" t="inlineStr"/>
      <c r="D274" s="9" t="inlineStr"/>
      <c r="E274" s="9" t="inlineStr"/>
      <c r="F274" s="9" t="inlineStr">
        <is>
          <t>2952.96</t>
        </is>
      </c>
    </row>
    <row r="275" ht="11.5" customHeight="1">
      <c r="A275" s="9" t="inlineStr"/>
      <c r="B275" s="9" t="inlineStr">
        <is>
          <t>TOTAL</t>
        </is>
      </c>
      <c r="C275" s="9" t="inlineStr"/>
      <c r="D275" s="9" t="inlineStr"/>
      <c r="E275" s="9" t="inlineStr"/>
      <c r="F275" s="9" t="inlineStr">
        <is>
          <t>24883.06 Y</t>
        </is>
      </c>
    </row>
    <row r="276" ht="11.5" customHeight="1">
      <c r="A276" s="9" t="inlineStr"/>
      <c r="B276" s="9" t="inlineStr">
        <is>
          <t>Add 15% CPOH on "Y-A"</t>
        </is>
      </c>
      <c r="C276" s="9" t="inlineStr"/>
      <c r="D276" s="9" t="inlineStr"/>
      <c r="E276" s="9" t="inlineStr"/>
      <c r="F276" s="9" t="inlineStr">
        <is>
          <t>3595.57</t>
        </is>
      </c>
    </row>
    <row r="277" ht="11.5" customHeight="1">
      <c r="A277" s="9" t="inlineStr"/>
      <c r="B277" s="9" t="inlineStr">
        <is>
          <t>TOTAL</t>
        </is>
      </c>
      <c r="C277" s="9" t="inlineStr"/>
      <c r="D277" s="9" t="inlineStr"/>
      <c r="E277" s="9" t="inlineStr"/>
      <c r="F277" s="9" t="inlineStr">
        <is>
          <t>28478.62 Z</t>
        </is>
      </c>
    </row>
    <row r="278" ht="11.5" customHeight="1">
      <c r="A278" s="9" t="inlineStr"/>
      <c r="B278" s="9" t="inlineStr">
        <is>
          <t>Add Cess @ 1% on "Z-A"</t>
        </is>
      </c>
      <c r="C278" s="9" t="inlineStr"/>
      <c r="D278" s="9" t="inlineStr"/>
      <c r="E278" s="9" t="inlineStr"/>
      <c r="F278" s="9" t="inlineStr">
        <is>
          <t>275.66</t>
        </is>
      </c>
    </row>
    <row r="279" ht="11.5" customHeight="1">
      <c r="A279" s="9" t="inlineStr"/>
      <c r="B279" s="9" t="inlineStr">
        <is>
          <t>Cost of 5.76 sqm.</t>
        </is>
      </c>
      <c r="C279" s="9" t="inlineStr"/>
      <c r="D279" s="9" t="inlineStr"/>
      <c r="E279" s="9" t="inlineStr"/>
      <c r="F279" s="9" t="inlineStr">
        <is>
          <t>28754.29</t>
        </is>
      </c>
    </row>
    <row r="280" ht="11.5" customHeight="1">
      <c r="A280" s="9" t="inlineStr"/>
      <c r="B280" s="9" t="inlineStr">
        <is>
          <t>Cost per sqm.</t>
        </is>
      </c>
      <c r="C280" s="9" t="inlineStr"/>
      <c r="D280" s="9" t="inlineStr"/>
      <c r="E280" s="9" t="inlineStr"/>
      <c r="F280" s="9" t="inlineStr">
        <is>
          <t>4992.06</t>
        </is>
      </c>
    </row>
    <row r="281" ht="11.5" customHeight="1">
      <c r="A281" s="9" t="inlineStr"/>
      <c r="B281" s="9" t="inlineStr">
        <is>
          <t>Say</t>
        </is>
      </c>
      <c r="C281" s="9" t="inlineStr"/>
      <c r="D281" s="9" t="inlineStr"/>
      <c r="E281" s="9" t="inlineStr"/>
      <c r="F281" s="9" t="inlineStr">
        <is>
          <t>4992.05</t>
        </is>
      </c>
    </row>
    <row r="282" ht="23" customHeight="1">
      <c r="A282" s="9" t="inlineStr">
        <is>
          <t>10.5</t>
        </is>
      </c>
      <c r="B282" s="9" t="inlineStr">
        <is>
          <t>Providing and fixing 1mm thick M.S.</t>
        </is>
      </c>
      <c r="C282" s="9" t="inlineStr">
        <is>
          <t>sheet</t>
        </is>
      </c>
      <c r="D282" s="9" t="inlineStr">
        <is>
          <t>door with frame</t>
        </is>
      </c>
      <c r="E282" s="9" t="inlineStr">
        <is>
          <t>of 40x40x6</t>
        </is>
      </c>
      <c r="F282" s="9" t="inlineStr">
        <is>
          <t>mm angle</t>
        </is>
      </c>
    </row>
    <row r="283" ht="23" customHeight="1">
      <c r="A283" s="9" t="inlineStr"/>
      <c r="B283" s="9" t="inlineStr">
        <is>
          <t>iron and 3 mm M.S. gusset plates</t>
        </is>
      </c>
      <c r="C283" s="9" t="inlineStr">
        <is>
          <t>at the</t>
        </is>
      </c>
      <c r="D283" s="9" t="inlineStr">
        <is>
          <t>junctions and</t>
        </is>
      </c>
      <c r="E283" s="9" t="inlineStr">
        <is>
          <t>corners,</t>
        </is>
      </c>
      <c r="F283" s="9" t="inlineStr">
        <is>
          <t>all necessary</t>
        </is>
      </c>
    </row>
    <row r="284" ht="11.5" customHeight="1">
      <c r="A284" s="9" t="inlineStr"/>
      <c r="B284" s="9" t="inlineStr">
        <is>
          <t>fittings complete, including applying</t>
        </is>
      </c>
      <c r="C284" s="9" t="inlineStr">
        <is>
          <t>a priming</t>
        </is>
      </c>
      <c r="D284" s="9" t="inlineStr">
        <is>
          <t>coat of</t>
        </is>
      </c>
      <c r="E284" s="9" t="inlineStr">
        <is>
          <t>approved</t>
        </is>
      </c>
      <c r="F284" s="9" t="inlineStr">
        <is>
          <t>steel primer.</t>
        </is>
      </c>
    </row>
    <row r="285" ht="11.5" customHeight="1">
      <c r="A285" s="9" t="inlineStr">
        <is>
          <t>10.5.1</t>
        </is>
      </c>
      <c r="B285" s="9" t="inlineStr">
        <is>
          <t>Using M.S. angels 40x40x6 mm for</t>
        </is>
      </c>
      <c r="C285" s="9" t="inlineStr">
        <is>
          <t>diagonal</t>
        </is>
      </c>
      <c r="D285" s="9" t="inlineStr">
        <is>
          <t>braces</t>
        </is>
      </c>
      <c r="E285" s="9" t="inlineStr"/>
      <c r="F285" s="9" t="inlineStr"/>
    </row>
    <row r="286" ht="11.5" customHeight="1">
      <c r="A286" s="10" t="inlineStr">
        <is>
          <t>Code</t>
        </is>
      </c>
      <c r="B286" s="10" t="inlineStr">
        <is>
          <t>Description</t>
        </is>
      </c>
      <c r="C286" s="10" t="inlineStr">
        <is>
          <t>Unit</t>
        </is>
      </c>
      <c r="D286" s="10" t="inlineStr">
        <is>
          <t>Quantity</t>
        </is>
      </c>
      <c r="E286" s="10" t="inlineStr">
        <is>
          <t>Rate</t>
        </is>
      </c>
      <c r="F286" s="10" t="inlineStr">
        <is>
          <t>Amount</t>
        </is>
      </c>
    </row>
    <row r="287" ht="11.5" customHeight="1">
      <c r="A287" s="9" t="inlineStr"/>
      <c r="B287" s="9" t="inlineStr">
        <is>
          <t>Details of cost for a double leaf door of</t>
        </is>
      </c>
      <c r="C287" s="9" t="inlineStr"/>
      <c r="D287" s="9" t="inlineStr"/>
      <c r="E287" s="9" t="inlineStr"/>
      <c r="F287" s="9" t="inlineStr"/>
    </row>
    <row r="288" ht="11.5" customHeight="1">
      <c r="A288" s="9" t="inlineStr"/>
      <c r="B288" s="9" t="inlineStr">
        <is>
          <t>size 2.4mx2.4m=5.76sqm.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MATERIAL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/>
      <c r="B290" s="9" t="inlineStr">
        <is>
          <t>(i) M.S. sheet 1mm thick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/>
      <c r="B291" s="9" t="inlineStr">
        <is>
          <t>5.76sqm. @ 7.85kg/sqm. = 45.216kg.+</t>
        </is>
      </c>
      <c r="C291" s="9" t="inlineStr"/>
      <c r="D291" s="9" t="inlineStr"/>
      <c r="E291" s="9" t="inlineStr"/>
      <c r="F291" s="9" t="inlineStr"/>
    </row>
    <row r="292" ht="11.5" customHeight="1">
      <c r="A292" s="9" t="inlineStr"/>
      <c r="B292" s="9" t="inlineStr">
        <is>
          <t>Add wastage @ 10% = 4.522kg.</t>
        </is>
      </c>
      <c r="C292" s="9" t="inlineStr"/>
      <c r="D292" s="9" t="inlineStr"/>
      <c r="E292" s="9" t="inlineStr"/>
      <c r="F292" s="9" t="inlineStr"/>
    </row>
    <row r="293" ht="11.5" customHeight="1">
      <c r="A293" s="9" t="inlineStr"/>
      <c r="B293" s="9" t="inlineStr">
        <is>
          <t>Total = 49.738kg = 0.497 q</t>
        </is>
      </c>
      <c r="C293" s="9" t="inlineStr"/>
      <c r="D293" s="9" t="inlineStr"/>
      <c r="E293" s="9" t="inlineStr"/>
      <c r="F293" s="9" t="inlineStr"/>
    </row>
    <row r="294" ht="11.5" customHeight="1">
      <c r="A294" s="9" t="inlineStr">
        <is>
          <t>1013</t>
        </is>
      </c>
      <c r="B294" s="9" t="inlineStr">
        <is>
          <t>Mild steel sheets for tanks</t>
        </is>
      </c>
      <c r="C294" s="9" t="inlineStr">
        <is>
          <t>quintal</t>
        </is>
      </c>
      <c r="D294" s="9" t="inlineStr">
        <is>
          <t>0.497</t>
        </is>
      </c>
      <c r="E294" s="9" t="inlineStr">
        <is>
          <t>4600.00</t>
        </is>
      </c>
      <c r="F294" s="9" t="inlineStr">
        <is>
          <t>2286.20</t>
        </is>
      </c>
    </row>
    <row r="295" ht="11.5" customHeight="1">
      <c r="A295" s="9" t="inlineStr"/>
      <c r="B295" s="9" t="inlineStr">
        <is>
          <t>(ii) Gusset plates 3.00mm thick</t>
        </is>
      </c>
      <c r="C295" s="9" t="inlineStr"/>
      <c r="D295" s="9" t="inlineStr"/>
      <c r="E295" s="9" t="inlineStr"/>
      <c r="F295" s="9" t="inlineStr"/>
    </row>
    <row r="296" ht="11.5" customHeight="1">
      <c r="A296" s="9" t="inlineStr"/>
      <c r="B296" s="9" t="inlineStr">
        <is>
          <t>Area of one gusset plates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/>
      <c r="B297" s="9" t="inlineStr">
        <is>
          <t>0.3x0.04 = 0.0120+</t>
        </is>
      </c>
      <c r="C297" s="9" t="inlineStr"/>
      <c r="D297" s="9" t="inlineStr"/>
      <c r="E297" s="9" t="inlineStr"/>
      <c r="F297" s="9" t="inlineStr"/>
    </row>
    <row r="298" ht="11.5" customHeight="1">
      <c r="A298" s="9" t="inlineStr"/>
      <c r="B298" s="9" t="inlineStr">
        <is>
          <t>1/2x0.26(0.04+0.3) = 0.0442</t>
        </is>
      </c>
      <c r="C298" s="9" t="inlineStr"/>
      <c r="D298" s="9" t="inlineStr"/>
      <c r="E298" s="9" t="inlineStr"/>
      <c r="F298" s="9" t="inlineStr"/>
    </row>
    <row r="299" ht="11.5" customHeight="1">
      <c r="A299" s="9" t="inlineStr"/>
      <c r="B299" s="9" t="inlineStr">
        <is>
          <t>Total = 0.0562sqm.+</t>
        </is>
      </c>
      <c r="C299" s="9" t="inlineStr"/>
      <c r="D299" s="9" t="inlineStr"/>
      <c r="E299" s="9" t="inlineStr"/>
      <c r="F299" s="9" t="inlineStr"/>
    </row>
    <row r="300" ht="11.5" customHeight="1">
      <c r="A300" s="9" t="inlineStr"/>
      <c r="B300" s="9" t="inlineStr">
        <is>
          <t>8x0.0562 = 0.4496sqm.+</t>
        </is>
      </c>
      <c r="C300" s="9" t="inlineStr"/>
      <c r="D300" s="9" t="inlineStr"/>
      <c r="E300" s="9" t="inlineStr"/>
      <c r="F300" s="9" t="inlineStr"/>
    </row>
    <row r="301" ht="11.5" customHeight="1">
      <c r="A301" s="9" t="inlineStr"/>
      <c r="B301" s="9" t="inlineStr">
        <is>
          <t>2x22/7x1/4x0.3x0.3=0.1414sqm.</t>
        </is>
      </c>
      <c r="C301" s="9" t="inlineStr"/>
      <c r="D301" s="9" t="inlineStr"/>
      <c r="E301" s="9" t="inlineStr"/>
      <c r="F301" s="9" t="inlineStr"/>
    </row>
    <row r="302" ht="11.5" customHeight="1">
      <c r="A302" s="9" t="inlineStr"/>
      <c r="B302" s="9" t="inlineStr">
        <is>
          <t>Total = 0.5910sqm.</t>
        </is>
      </c>
      <c r="C302" s="9" t="inlineStr"/>
      <c r="D302" s="9" t="inlineStr"/>
      <c r="E302" s="9" t="inlineStr"/>
      <c r="F302" s="9" t="inlineStr"/>
    </row>
    <row r="303" ht="11.5" customHeight="1">
      <c r="A303" s="9" t="inlineStr"/>
      <c r="B303" s="9" t="inlineStr">
        <is>
          <t>0.5910sqm.@23.55kg/sqm.=13.92kg.+</t>
        </is>
      </c>
      <c r="C303" s="9" t="inlineStr"/>
      <c r="D303" s="9" t="inlineStr"/>
      <c r="E303" s="9" t="inlineStr"/>
      <c r="F303" s="9" t="inlineStr"/>
    </row>
    <row r="304" ht="11.5" customHeight="1">
      <c r="A304" s="9" t="inlineStr"/>
      <c r="B304" s="9" t="inlineStr">
        <is>
          <t>Add wastage @ 10% = 1.39kg</t>
        </is>
      </c>
      <c r="C304" s="9" t="inlineStr"/>
      <c r="D304" s="9" t="inlineStr"/>
      <c r="E304" s="9" t="inlineStr"/>
      <c r="F304" s="9" t="inlineStr"/>
    </row>
    <row r="305" ht="11.5" customHeight="1">
      <c r="A305" s="9" t="inlineStr"/>
      <c r="B305" s="9" t="inlineStr">
        <is>
          <t>Total = 15.31kg. or 0.153q</t>
        </is>
      </c>
      <c r="C305" s="9" t="inlineStr"/>
      <c r="D305" s="9" t="inlineStr"/>
      <c r="E305" s="9" t="inlineStr"/>
      <c r="F305" s="9" t="inlineStr"/>
    </row>
    <row r="306" ht="11.5" customHeight="1">
      <c r="A306" s="9" t="inlineStr">
        <is>
          <t>1013</t>
        </is>
      </c>
      <c r="B306" s="9" t="inlineStr">
        <is>
          <t>Mild steel sheets for tanks</t>
        </is>
      </c>
      <c r="C306" s="9" t="inlineStr">
        <is>
          <t>quintal</t>
        </is>
      </c>
      <c r="D306" s="9" t="inlineStr">
        <is>
          <t>0.153</t>
        </is>
      </c>
      <c r="E306" s="9" t="inlineStr">
        <is>
          <t>4600.00</t>
        </is>
      </c>
      <c r="F306" s="9" t="inlineStr">
        <is>
          <t>703.80</t>
        </is>
      </c>
    </row>
    <row r="307" ht="11.5" customHeight="1">
      <c r="A307" s="9" t="inlineStr"/>
      <c r="B307" s="9" t="inlineStr">
        <is>
          <t>(iii) Angle iron:40x40x6mm @3.5kg/m</t>
        </is>
      </c>
      <c r="C307" s="9" t="inlineStr"/>
      <c r="D307" s="9" t="inlineStr"/>
      <c r="E307" s="9" t="inlineStr"/>
      <c r="F307" s="9" t="inlineStr"/>
    </row>
    <row r="308" ht="11.5" customHeight="1">
      <c r="A308" s="9" t="inlineStr"/>
      <c r="B308" s="9" t="inlineStr">
        <is>
          <t>Sides-4x2.40 = 9.6m+</t>
        </is>
      </c>
      <c r="C308" s="9" t="inlineStr"/>
      <c r="D308" s="9" t="inlineStr"/>
      <c r="E308" s="9" t="inlineStr"/>
      <c r="F308" s="9" t="inlineStr"/>
    </row>
    <row r="309" ht="11.5" customHeight="1">
      <c r="A309" s="9" t="inlineStr"/>
      <c r="B309" s="9" t="inlineStr">
        <is>
          <t>Top &amp; bottom-4x1.20=4.8m+</t>
        </is>
      </c>
      <c r="C309" s="9" t="inlineStr"/>
      <c r="D309" s="9" t="inlineStr"/>
      <c r="E309" s="9" t="inlineStr"/>
      <c r="F309" s="9" t="inlineStr"/>
    </row>
    <row r="310" ht="11.5" customHeight="1">
      <c r="A310" s="9" t="inlineStr"/>
      <c r="B310" s="9" t="inlineStr">
        <is>
          <t>Diagonals-2x2.5=5.0m+</t>
        </is>
      </c>
      <c r="C310" s="9" t="inlineStr"/>
      <c r="D310" s="9" t="inlineStr"/>
      <c r="E310" s="9" t="inlineStr"/>
      <c r="F310" s="9" t="inlineStr"/>
    </row>
    <row r="311" ht="11.5" customHeight="1">
      <c r="A311" s="9" t="inlineStr"/>
      <c r="B311" s="9" t="inlineStr">
        <is>
          <t>2x2.45 = 4.9m+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/>
      <c r="B312" s="9" t="inlineStr">
        <is>
          <t>Total = 24.30m+</t>
        </is>
      </c>
      <c r="C312" s="9" t="inlineStr"/>
      <c r="D312" s="9" t="inlineStr"/>
      <c r="E312" s="9" t="inlineStr"/>
      <c r="F312" s="9" t="inlineStr"/>
    </row>
    <row r="314" ht="11.5" customHeight="1">
      <c r="A314" s="10" t="inlineStr">
        <is>
          <t>Code</t>
        </is>
      </c>
      <c r="B314" s="10" t="inlineStr">
        <is>
          <t>Description</t>
        </is>
      </c>
      <c r="C314" s="10" t="inlineStr">
        <is>
          <t>Unit</t>
        </is>
      </c>
      <c r="D314" s="10" t="inlineStr">
        <is>
          <t>Quantity</t>
        </is>
      </c>
      <c r="E314" s="10" t="inlineStr">
        <is>
          <t>Rate</t>
        </is>
      </c>
      <c r="F314" s="10" t="inlineStr">
        <is>
          <t>Amount</t>
        </is>
      </c>
    </row>
    <row r="315" ht="11.5" customHeight="1">
      <c r="A315" s="9" t="inlineStr"/>
      <c r="B315" s="9" t="inlineStr">
        <is>
          <t>Add wastage @ 10% = 2.43m</t>
        </is>
      </c>
      <c r="C315" s="9" t="inlineStr"/>
      <c r="D315" s="9" t="inlineStr"/>
      <c r="E315" s="9" t="inlineStr"/>
      <c r="F315" s="9" t="inlineStr"/>
    </row>
    <row r="316" ht="11.5" customHeight="1">
      <c r="A316" s="9" t="inlineStr"/>
      <c r="B316" s="9" t="inlineStr">
        <is>
          <t>Total =26.73m</t>
        </is>
      </c>
      <c r="C316" s="9" t="inlineStr"/>
      <c r="D316" s="9" t="inlineStr"/>
      <c r="E316" s="9" t="inlineStr"/>
      <c r="F316" s="9" t="inlineStr"/>
    </row>
    <row r="317" ht="11.5" customHeight="1">
      <c r="A317" s="9" t="inlineStr"/>
      <c r="B317" s="9" t="inlineStr">
        <is>
          <t>26.73m @ 3.5kg. per m. =</t>
        </is>
      </c>
      <c r="C317" s="9" t="inlineStr"/>
      <c r="D317" s="9" t="inlineStr"/>
      <c r="E317" s="9" t="inlineStr"/>
      <c r="F317" s="9" t="inlineStr"/>
    </row>
    <row r="318" ht="11.5" customHeight="1">
      <c r="A318" s="9" t="inlineStr"/>
      <c r="B318" s="9" t="inlineStr">
        <is>
          <t>93.56kg=0.936q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>
        <is>
          <t>1007</t>
        </is>
      </c>
      <c r="B319" s="9" t="inlineStr">
        <is>
          <t>Structurals such as tees,angles</t>
        </is>
      </c>
      <c r="C319" s="9" t="inlineStr"/>
      <c r="D319" s="9" t="inlineStr"/>
      <c r="E319" s="9" t="inlineStr"/>
      <c r="F319" s="9" t="inlineStr"/>
    </row>
    <row r="320" ht="11.5" customHeight="1">
      <c r="A320" s="9" t="inlineStr"/>
      <c r="B320" s="9" t="inlineStr">
        <is>
          <t>channels and R.S. joists</t>
        </is>
      </c>
      <c r="C320" s="9" t="inlineStr">
        <is>
          <t>quintal</t>
        </is>
      </c>
      <c r="D320" s="9" t="inlineStr">
        <is>
          <t>0.936</t>
        </is>
      </c>
      <c r="E320" s="9" t="inlineStr">
        <is>
          <t>4600.00</t>
        </is>
      </c>
      <c r="F320" s="9" t="inlineStr">
        <is>
          <t>4305.60</t>
        </is>
      </c>
    </row>
    <row r="321" ht="11.5" customHeight="1">
      <c r="A321" s="9" t="inlineStr">
        <is>
          <t>2205</t>
        </is>
      </c>
      <c r="B321" s="9" t="inlineStr">
        <is>
          <t>Carriage of Steel</t>
        </is>
      </c>
      <c r="C321" s="9" t="inlineStr">
        <is>
          <t>tonne</t>
        </is>
      </c>
      <c r="D321" s="9" t="inlineStr">
        <is>
          <t>0.1586</t>
        </is>
      </c>
      <c r="E321" s="9" t="inlineStr">
        <is>
          <t>92.24</t>
        </is>
      </c>
      <c r="F321" s="9" t="inlineStr">
        <is>
          <t>14.63</t>
        </is>
      </c>
    </row>
    <row r="322" ht="11.5" customHeight="1">
      <c r="A322" s="9" t="inlineStr"/>
      <c r="B322" s="9" t="inlineStr">
        <is>
          <t>(0.0497+0.0153+0.0936 tonne) =</t>
        </is>
      </c>
      <c r="C322" s="9" t="inlineStr"/>
      <c r="D322" s="9" t="inlineStr"/>
      <c r="E322" s="9" t="inlineStr"/>
      <c r="F322" s="9" t="inlineStr"/>
    </row>
    <row r="323" ht="11.5" customHeight="1">
      <c r="A323" s="9" t="inlineStr"/>
      <c r="B323" s="9" t="inlineStr">
        <is>
          <t>0.1586 t</t>
        </is>
      </c>
      <c r="C323" s="9" t="inlineStr"/>
      <c r="D323" s="9" t="inlineStr"/>
      <c r="E323" s="9" t="inlineStr"/>
      <c r="F323" s="9" t="inlineStr"/>
    </row>
    <row r="324" ht="11.5" customHeight="1">
      <c r="A324" s="9" t="inlineStr">
        <is>
          <t>1036</t>
        </is>
      </c>
      <c r="B324" s="9" t="inlineStr">
        <is>
          <t>Iron pintels including welded pin</t>
        </is>
      </c>
      <c r="C324" s="9" t="inlineStr">
        <is>
          <t>each</t>
        </is>
      </c>
      <c r="D324" s="9" t="inlineStr">
        <is>
          <t>4.00</t>
        </is>
      </c>
      <c r="E324" s="9" t="inlineStr">
        <is>
          <t>37.00</t>
        </is>
      </c>
      <c r="F324" s="9" t="inlineStr">
        <is>
          <t>148.00</t>
        </is>
      </c>
    </row>
    <row r="325" ht="11.5" customHeight="1">
      <c r="A325" s="9" t="inlineStr">
        <is>
          <t>1222</t>
        </is>
      </c>
      <c r="B325" s="9" t="inlineStr">
        <is>
          <t>Mild steel sheets with bolts and nuts</t>
        </is>
      </c>
      <c r="C325" s="9" t="inlineStr"/>
      <c r="D325" s="9" t="inlineStr"/>
      <c r="E325" s="9" t="inlineStr"/>
      <c r="F325" s="9" t="inlineStr"/>
    </row>
    <row r="326" ht="11.5" customHeight="1">
      <c r="A326" s="9" t="inlineStr"/>
      <c r="B326" s="9" t="inlineStr">
        <is>
          <t>to rest on pintels</t>
        </is>
      </c>
      <c r="C326" s="9" t="inlineStr">
        <is>
          <t>each</t>
        </is>
      </c>
      <c r="D326" s="9" t="inlineStr">
        <is>
          <t>4.00</t>
        </is>
      </c>
      <c r="E326" s="9" t="inlineStr">
        <is>
          <t>120.00</t>
        </is>
      </c>
      <c r="F326" s="9" t="inlineStr">
        <is>
          <t>480.00</t>
        </is>
      </c>
    </row>
    <row r="327" ht="11.5" customHeight="1">
      <c r="A327" s="9" t="inlineStr">
        <is>
          <t>1019</t>
        </is>
      </c>
      <c r="B327" s="9" t="inlineStr">
        <is>
          <t>Mild steel hooks</t>
        </is>
      </c>
      <c r="C327" s="9" t="inlineStr">
        <is>
          <t>each</t>
        </is>
      </c>
      <c r="D327" s="9" t="inlineStr">
        <is>
          <t>2.00</t>
        </is>
      </c>
      <c r="E327" s="9" t="inlineStr">
        <is>
          <t>32.00</t>
        </is>
      </c>
      <c r="F327" s="9" t="inlineStr">
        <is>
          <t>64.00</t>
        </is>
      </c>
    </row>
    <row r="328" ht="11.5" customHeight="1">
      <c r="A328" s="9" t="inlineStr">
        <is>
          <t>9999</t>
        </is>
      </c>
      <c r="B328" s="9" t="inlineStr">
        <is>
          <t>Locking arrangements and handles</t>
        </is>
      </c>
      <c r="C328" s="9" t="inlineStr">
        <is>
          <t>L.S.</t>
        </is>
      </c>
      <c r="D328" s="9" t="inlineStr">
        <is>
          <t>167.70</t>
        </is>
      </c>
      <c r="E328" s="9" t="inlineStr">
        <is>
          <t>2.00</t>
        </is>
      </c>
      <c r="F328" s="9" t="inlineStr">
        <is>
          <t>335.40</t>
        </is>
      </c>
    </row>
    <row r="329" ht="11.5" customHeight="1">
      <c r="A329" s="9" t="inlineStr">
        <is>
          <t>9999</t>
        </is>
      </c>
      <c r="B329" s="9" t="inlineStr">
        <is>
          <t>Rivets</t>
        </is>
      </c>
      <c r="C329" s="9" t="inlineStr">
        <is>
          <t>L.S.</t>
        </is>
      </c>
      <c r="D329" s="9" t="inlineStr">
        <is>
          <t>269.10</t>
        </is>
      </c>
      <c r="E329" s="9" t="inlineStr">
        <is>
          <t>2.00</t>
        </is>
      </c>
      <c r="F329" s="9" t="inlineStr">
        <is>
          <t>538.20</t>
        </is>
      </c>
    </row>
    <row r="330" ht="11.5" customHeight="1">
      <c r="A330" s="9" t="inlineStr"/>
      <c r="B330" s="9" t="inlineStr">
        <is>
          <t>Priming coat-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/>
      <c r="B331" s="9" t="inlineStr">
        <is>
          <t>M.S. sheet = 11.52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/>
      <c r="B332" s="9" t="inlineStr">
        <is>
          <t>Angle iron-0.16x24.3 = 3.89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Total = 15.41</t>
        </is>
      </c>
      <c r="C333" s="9" t="inlineStr"/>
      <c r="D333" s="9" t="inlineStr"/>
      <c r="E333" s="9" t="inlineStr"/>
      <c r="F333" s="9" t="inlineStr"/>
    </row>
    <row r="334" ht="11.5" customHeight="1">
      <c r="A334" s="9" t="inlineStr">
        <is>
          <t>13.50.3</t>
        </is>
      </c>
      <c r="B334" s="9" t="inlineStr">
        <is>
          <t>Rate as per item no 13.50.3 of</t>
        </is>
      </c>
      <c r="C334" s="9" t="inlineStr"/>
      <c r="D334" s="9" t="inlineStr"/>
      <c r="E334" s="9" t="inlineStr"/>
      <c r="F334" s="9" t="inlineStr"/>
    </row>
    <row r="335" ht="11.5" customHeight="1">
      <c r="A335" s="9" t="inlineStr"/>
      <c r="B335" s="9" t="inlineStr">
        <is>
          <t>SH : Finishing</t>
        </is>
      </c>
      <c r="C335" s="9" t="inlineStr">
        <is>
          <t>sqm</t>
        </is>
      </c>
      <c r="D335" s="9" t="inlineStr">
        <is>
          <t>15.41</t>
        </is>
      </c>
      <c r="E335" s="9" t="inlineStr">
        <is>
          <t>50.70</t>
        </is>
      </c>
      <c r="F335" s="9" t="inlineStr">
        <is>
          <t>781.29 A</t>
        </is>
      </c>
    </row>
    <row r="336" ht="11.5" customHeight="1">
      <c r="A336" s="9" t="inlineStr"/>
      <c r="B336" s="9" t="inlineStr">
        <is>
          <t>LABOUR</t>
        </is>
      </c>
      <c r="C336" s="9" t="inlineStr"/>
      <c r="D336" s="9" t="inlineStr"/>
      <c r="E336" s="9" t="inlineStr"/>
      <c r="F336" s="9" t="inlineStr"/>
    </row>
    <row r="337" ht="11.5" customHeight="1">
      <c r="A337" s="9" t="inlineStr">
        <is>
          <t>0116</t>
        </is>
      </c>
      <c r="B337" s="9" t="inlineStr">
        <is>
          <t>Fitter (grade 1)</t>
        </is>
      </c>
      <c r="C337" s="9" t="inlineStr">
        <is>
          <t>day</t>
        </is>
      </c>
      <c r="D337" s="9" t="inlineStr">
        <is>
          <t>2.00</t>
        </is>
      </c>
      <c r="E337" s="9" t="inlineStr">
        <is>
          <t>738.00</t>
        </is>
      </c>
      <c r="F337" s="9" t="inlineStr">
        <is>
          <t>1476.00</t>
        </is>
      </c>
    </row>
    <row r="338" ht="11.5" customHeight="1">
      <c r="A338" s="9" t="inlineStr">
        <is>
          <t>0102</t>
        </is>
      </c>
      <c r="B338" s="9" t="inlineStr">
        <is>
          <t>Blacksmith 1st class</t>
        </is>
      </c>
      <c r="C338" s="9" t="inlineStr">
        <is>
          <t>day</t>
        </is>
      </c>
      <c r="D338" s="9" t="inlineStr">
        <is>
          <t>3.00</t>
        </is>
      </c>
      <c r="E338" s="9" t="inlineStr">
        <is>
          <t>738.00</t>
        </is>
      </c>
      <c r="F338" s="9" t="inlineStr">
        <is>
          <t>2214.00</t>
        </is>
      </c>
    </row>
    <row r="339" ht="11.5" customHeight="1">
      <c r="A339" s="9" t="inlineStr">
        <is>
          <t>0103</t>
        </is>
      </c>
      <c r="B339" s="9" t="inlineStr">
        <is>
          <t>Blacksmith 2nd class</t>
        </is>
      </c>
      <c r="C339" s="9" t="inlineStr">
        <is>
          <t>day</t>
        </is>
      </c>
      <c r="D339" s="9" t="inlineStr">
        <is>
          <t>4.00</t>
        </is>
      </c>
      <c r="E339" s="9" t="inlineStr">
        <is>
          <t>679.00</t>
        </is>
      </c>
      <c r="F339" s="9" t="inlineStr">
        <is>
          <t>2716.00</t>
        </is>
      </c>
    </row>
    <row r="340" ht="11.5" customHeight="1">
      <c r="A340" s="9" t="inlineStr">
        <is>
          <t>0123</t>
        </is>
      </c>
      <c r="B340" s="9" t="inlineStr">
        <is>
          <t>Mason (brick layer) 1st class</t>
        </is>
      </c>
      <c r="C340" s="9" t="inlineStr">
        <is>
          <t>day</t>
        </is>
      </c>
      <c r="D340" s="9" t="inlineStr">
        <is>
          <t>0.06</t>
        </is>
      </c>
      <c r="E340" s="9" t="inlineStr">
        <is>
          <t>738.00</t>
        </is>
      </c>
      <c r="F340" s="9" t="inlineStr">
        <is>
          <t>44.28</t>
        </is>
      </c>
    </row>
    <row r="341" ht="11.5" customHeight="1">
      <c r="A341" s="9" t="inlineStr">
        <is>
          <t>0124</t>
        </is>
      </c>
      <c r="B341" s="9" t="inlineStr">
        <is>
          <t>Mason (brick layer) 2nd class</t>
        </is>
      </c>
      <c r="C341" s="9" t="inlineStr">
        <is>
          <t>day</t>
        </is>
      </c>
      <c r="D341" s="9" t="inlineStr">
        <is>
          <t>0.06</t>
        </is>
      </c>
      <c r="E341" s="9" t="inlineStr">
        <is>
          <t>679.00</t>
        </is>
      </c>
      <c r="F341" s="9" t="inlineStr">
        <is>
          <t>40.74</t>
        </is>
      </c>
    </row>
    <row r="342" ht="11.5" customHeight="1">
      <c r="A342" s="9" t="inlineStr">
        <is>
          <t>0114</t>
        </is>
      </c>
      <c r="B342" s="9" t="inlineStr">
        <is>
          <t>Beldar</t>
        </is>
      </c>
      <c r="C342" s="9" t="inlineStr">
        <is>
          <t>day</t>
        </is>
      </c>
      <c r="D342" s="9" t="inlineStr">
        <is>
          <t>5.00</t>
        </is>
      </c>
      <c r="E342" s="9" t="inlineStr">
        <is>
          <t>558.00</t>
        </is>
      </c>
      <c r="F342" s="9" t="inlineStr">
        <is>
          <t>2790.00</t>
        </is>
      </c>
    </row>
    <row r="343" ht="11.5" customHeight="1">
      <c r="A343" s="9" t="inlineStr">
        <is>
          <t>9999</t>
        </is>
      </c>
      <c r="B343" s="9" t="inlineStr">
        <is>
          <t>Sundries</t>
        </is>
      </c>
      <c r="C343" s="9" t="inlineStr">
        <is>
          <t>L.S.</t>
        </is>
      </c>
      <c r="D343" s="9" t="inlineStr">
        <is>
          <t>161.46</t>
        </is>
      </c>
      <c r="E343" s="9" t="inlineStr">
        <is>
          <t>2.00</t>
        </is>
      </c>
      <c r="F343" s="9" t="inlineStr">
        <is>
          <t>322.92</t>
        </is>
      </c>
    </row>
    <row r="344" ht="11.5" customHeight="1">
      <c r="A344" s="9" t="inlineStr"/>
      <c r="B344" s="9" t="inlineStr">
        <is>
          <t>TOTAL</t>
        </is>
      </c>
      <c r="C344" s="9" t="inlineStr"/>
      <c r="D344" s="9" t="inlineStr"/>
      <c r="E344" s="9" t="inlineStr"/>
      <c r="F344" s="9" t="inlineStr">
        <is>
          <t>19261.06 W</t>
        </is>
      </c>
    </row>
    <row r="345" ht="11.5" customHeight="1">
      <c r="A345" s="9" t="inlineStr"/>
      <c r="B345" s="9" t="inlineStr">
        <is>
          <t>Add 1 % Water charges on "W-A"</t>
        </is>
      </c>
      <c r="C345" s="9" t="inlineStr"/>
      <c r="D345" s="9" t="inlineStr"/>
      <c r="E345" s="9" t="inlineStr"/>
      <c r="F345" s="9" t="inlineStr">
        <is>
          <t>184.80</t>
        </is>
      </c>
    </row>
    <row r="346" ht="11.5" customHeight="1">
      <c r="A346" s="9" t="inlineStr"/>
      <c r="B346" s="9" t="inlineStr">
        <is>
          <t>TOTAL</t>
        </is>
      </c>
      <c r="C346" s="9" t="inlineStr"/>
      <c r="D346" s="9" t="inlineStr"/>
      <c r="E346" s="9" t="inlineStr"/>
      <c r="F346" s="9" t="inlineStr">
        <is>
          <t>19445.85 X</t>
        </is>
      </c>
    </row>
    <row r="347" ht="11.5" customHeight="1">
      <c r="A347" s="9" t="inlineStr"/>
      <c r="B347" s="9" t="inlineStr">
        <is>
          <t>Add GST on "X-A" (multiplying factor</t>
        </is>
      </c>
      <c r="C347" s="9" t="inlineStr"/>
      <c r="D347" s="9" t="inlineStr"/>
      <c r="E347" s="9" t="inlineStr"/>
      <c r="F347" s="9" t="inlineStr"/>
    </row>
    <row r="348" ht="11.5" customHeight="1">
      <c r="A348" s="9" t="inlineStr"/>
      <c r="B348" s="9" t="inlineStr">
        <is>
          <t>0.1405)</t>
        </is>
      </c>
      <c r="C348" s="9" t="inlineStr"/>
      <c r="D348" s="9" t="inlineStr"/>
      <c r="E348" s="9" t="inlineStr"/>
      <c r="F348" s="9" t="inlineStr">
        <is>
          <t>2622.37</t>
        </is>
      </c>
    </row>
    <row r="349" ht="11.5" customHeight="1">
      <c r="A349" s="9" t="inlineStr"/>
      <c r="B349" s="9" t="inlineStr">
        <is>
          <t>TOTAL</t>
        </is>
      </c>
      <c r="C349" s="9" t="inlineStr"/>
      <c r="D349" s="9" t="inlineStr"/>
      <c r="E349" s="9" t="inlineStr"/>
      <c r="F349" s="9" t="inlineStr">
        <is>
          <t>22068.23 Y</t>
        </is>
      </c>
    </row>
    <row r="350" ht="11.5" customHeight="1">
      <c r="A350" s="9" t="inlineStr"/>
      <c r="B350" s="9" t="inlineStr">
        <is>
          <t>Add 15% CPOH on "Y-A"</t>
        </is>
      </c>
      <c r="C350" s="9" t="inlineStr"/>
      <c r="D350" s="9" t="inlineStr"/>
      <c r="E350" s="9" t="inlineStr"/>
      <c r="F350" s="9" t="inlineStr">
        <is>
          <t>3193.04</t>
        </is>
      </c>
    </row>
    <row r="351" ht="11.5" customHeight="1">
      <c r="A351" s="9" t="inlineStr"/>
      <c r="B351" s="9" t="inlineStr">
        <is>
          <t>TOTAL</t>
        </is>
      </c>
      <c r="C351" s="9" t="inlineStr"/>
      <c r="D351" s="9" t="inlineStr"/>
      <c r="E351" s="9" t="inlineStr"/>
      <c r="F351" s="9" t="inlineStr">
        <is>
          <t>25261.27 Z</t>
        </is>
      </c>
    </row>
    <row r="352" ht="11.5" customHeight="1">
      <c r="A352" s="9" t="inlineStr"/>
      <c r="B352" s="9" t="inlineStr">
        <is>
          <t>Add Cess @ 1% on "Z-A"</t>
        </is>
      </c>
      <c r="C352" s="9" t="inlineStr"/>
      <c r="D352" s="9" t="inlineStr"/>
      <c r="E352" s="9" t="inlineStr"/>
      <c r="F352" s="9" t="inlineStr">
        <is>
          <t>244.80</t>
        </is>
      </c>
    </row>
    <row r="353" ht="11.5" customHeight="1">
      <c r="A353" s="9" t="inlineStr"/>
      <c r="B353" s="9" t="inlineStr">
        <is>
          <t>Cost of 5.76 sqm.</t>
        </is>
      </c>
      <c r="C353" s="9" t="inlineStr"/>
      <c r="D353" s="9" t="inlineStr"/>
      <c r="E353" s="9" t="inlineStr"/>
      <c r="F353" s="9" t="inlineStr">
        <is>
          <t>25506.07</t>
        </is>
      </c>
    </row>
    <row r="354" ht="11.5" customHeight="1">
      <c r="A354" s="9" t="inlineStr"/>
      <c r="B354" s="9" t="inlineStr">
        <is>
          <t>Cost per sqm.</t>
        </is>
      </c>
      <c r="C354" s="9" t="inlineStr"/>
      <c r="D354" s="9" t="inlineStr"/>
      <c r="E354" s="9" t="inlineStr"/>
      <c r="F354" s="9" t="inlineStr">
        <is>
          <t>4428.14</t>
        </is>
      </c>
    </row>
    <row r="355" ht="11.5" customHeight="1">
      <c r="A355" s="9" t="inlineStr"/>
      <c r="B355" s="9" t="inlineStr">
        <is>
          <t>Say</t>
        </is>
      </c>
      <c r="C355" s="9" t="inlineStr"/>
      <c r="D355" s="9" t="inlineStr"/>
      <c r="E355" s="9" t="inlineStr"/>
      <c r="F355" s="9" t="inlineStr">
        <is>
          <t>4428.15</t>
        </is>
      </c>
    </row>
    <row r="356" ht="23" customHeight="1">
      <c r="A356" s="9" t="inlineStr">
        <is>
          <t>10.5.2</t>
        </is>
      </c>
      <c r="B356" s="9" t="inlineStr">
        <is>
          <t>Using flats 30x6mm for diagonal</t>
        </is>
      </c>
      <c r="C356" s="9" t="inlineStr">
        <is>
          <t>braces and</t>
        </is>
      </c>
      <c r="D356" s="9" t="inlineStr">
        <is>
          <t>central cross</t>
        </is>
      </c>
      <c r="E356" s="9" t="inlineStr">
        <is>
          <t>piece</t>
        </is>
      </c>
      <c r="F356" s="9" t="inlineStr"/>
    </row>
    <row r="357" ht="11.5" customHeight="1">
      <c r="A357" s="10" t="inlineStr">
        <is>
          <t>Code</t>
        </is>
      </c>
      <c r="B357" s="10" t="inlineStr">
        <is>
          <t>Description</t>
        </is>
      </c>
      <c r="C357" s="10" t="inlineStr">
        <is>
          <t>Unit</t>
        </is>
      </c>
      <c r="D357" s="10" t="inlineStr">
        <is>
          <t>Quantity</t>
        </is>
      </c>
      <c r="E357" s="10" t="inlineStr">
        <is>
          <t>Rate</t>
        </is>
      </c>
      <c r="F357" s="10" t="inlineStr">
        <is>
          <t>Amount</t>
        </is>
      </c>
    </row>
    <row r="358" ht="11.5" customHeight="1">
      <c r="A358" s="9" t="inlineStr"/>
      <c r="B358" s="9" t="inlineStr">
        <is>
          <t>Details of cost for a double leaf door</t>
        </is>
      </c>
      <c r="C358" s="9" t="inlineStr"/>
      <c r="D358" s="9" t="inlineStr"/>
      <c r="E358" s="9" t="inlineStr"/>
      <c r="F358" s="9" t="inlineStr"/>
    </row>
    <row r="359" ht="11.5" customHeight="1">
      <c r="A359" s="9" t="inlineStr"/>
      <c r="B359" s="9" t="inlineStr">
        <is>
          <t>of size 2.4x2.4m = 5.76sqm.</t>
        </is>
      </c>
      <c r="C359" s="9" t="inlineStr"/>
      <c r="D359" s="9" t="inlineStr"/>
      <c r="E359" s="9" t="inlineStr"/>
      <c r="F359" s="9" t="inlineStr"/>
    </row>
    <row r="360" ht="11.5" customHeight="1">
      <c r="A360" s="9" t="inlineStr"/>
      <c r="B360" s="9" t="inlineStr">
        <is>
          <t>MATERIAL</t>
        </is>
      </c>
      <c r="C360" s="9" t="inlineStr"/>
      <c r="D360" s="9" t="inlineStr"/>
      <c r="E360" s="9" t="inlineStr"/>
      <c r="F360" s="9" t="inlineStr"/>
    </row>
    <row r="361" ht="11.5" customHeight="1">
      <c r="A361" s="9" t="inlineStr"/>
      <c r="B361" s="9" t="inlineStr">
        <is>
          <t>(i) M.S. sheet 1mm thick</t>
        </is>
      </c>
      <c r="C361" s="9" t="inlineStr"/>
      <c r="D361" s="9" t="inlineStr"/>
      <c r="E361" s="9" t="inlineStr"/>
      <c r="F361" s="9" t="inlineStr"/>
    </row>
    <row r="362" ht="11.5" customHeight="1">
      <c r="A362" s="9" t="inlineStr"/>
      <c r="B362" s="9" t="inlineStr">
        <is>
          <t>5.76sqm. @ 7.85kg/sqm. = 45.216kg.+</t>
        </is>
      </c>
      <c r="C362" s="9" t="inlineStr"/>
      <c r="D362" s="9" t="inlineStr"/>
      <c r="E362" s="9" t="inlineStr"/>
      <c r="F362" s="9" t="inlineStr"/>
    </row>
    <row r="363" ht="11.5" customHeight="1">
      <c r="A363" s="9" t="inlineStr"/>
      <c r="B363" s="9" t="inlineStr">
        <is>
          <t>Add wastage @ 10% = 4.522kg.</t>
        </is>
      </c>
      <c r="C363" s="9" t="inlineStr"/>
      <c r="D363" s="9" t="inlineStr"/>
      <c r="E363" s="9" t="inlineStr"/>
      <c r="F363" s="9" t="inlineStr"/>
    </row>
    <row r="365" ht="11.5" customHeight="1">
      <c r="A365" s="10" t="inlineStr">
        <is>
          <t>Code</t>
        </is>
      </c>
      <c r="B365" s="10" t="inlineStr">
        <is>
          <t>Description</t>
        </is>
      </c>
      <c r="C365" s="10" t="inlineStr">
        <is>
          <t>Unit</t>
        </is>
      </c>
      <c r="D365" s="10" t="inlineStr">
        <is>
          <t>Quantity</t>
        </is>
      </c>
      <c r="E365" s="10" t="inlineStr">
        <is>
          <t>Rate</t>
        </is>
      </c>
      <c r="F365" s="10" t="inlineStr">
        <is>
          <t>Amount</t>
        </is>
      </c>
    </row>
    <row r="366" ht="11.5" customHeight="1">
      <c r="A366" s="9" t="inlineStr">
        <is>
          <t>1013</t>
        </is>
      </c>
      <c r="B366" s="9" t="inlineStr">
        <is>
          <t>Mild steel sheets for tanks</t>
        </is>
      </c>
      <c r="C366" s="9" t="inlineStr">
        <is>
          <t>quintal</t>
        </is>
      </c>
      <c r="D366" s="9" t="inlineStr">
        <is>
          <t>0.497</t>
        </is>
      </c>
      <c r="E366" s="9" t="inlineStr">
        <is>
          <t>4600.00</t>
        </is>
      </c>
      <c r="F366" s="9" t="inlineStr">
        <is>
          <t>2286.20</t>
        </is>
      </c>
    </row>
    <row r="367" ht="11.5" customHeight="1">
      <c r="A367" s="9" t="inlineStr"/>
      <c r="B367" s="9" t="inlineStr">
        <is>
          <t>(ii) Gussets plates-3.00mm thick vide (ii)</t>
        </is>
      </c>
      <c r="C367" s="9" t="inlineStr"/>
      <c r="D367" s="9" t="inlineStr"/>
      <c r="E367" s="9" t="inlineStr"/>
      <c r="F367" s="9" t="inlineStr"/>
    </row>
    <row r="368" ht="11.5" customHeight="1">
      <c r="A368" s="9" t="inlineStr"/>
      <c r="B368" s="9" t="inlineStr">
        <is>
          <t>in item 10.6 = 0.5910sqm.+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at mid height = 4x0.0528 = 0.2112sqm.</t>
        </is>
      </c>
      <c r="C369" s="9" t="inlineStr"/>
      <c r="D369" s="9" t="inlineStr"/>
      <c r="E369" s="9" t="inlineStr"/>
      <c r="F369" s="9" t="inlineStr"/>
    </row>
    <row r="370" ht="11.5" customHeight="1">
      <c r="A370" s="9" t="inlineStr"/>
      <c r="B370" s="9" t="inlineStr">
        <is>
          <t>Total = 0.8022sqm.+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Add wastage @ 10% = 0.0802sqm.</t>
        </is>
      </c>
      <c r="C371" s="9" t="inlineStr"/>
      <c r="D371" s="9" t="inlineStr"/>
      <c r="E371" s="9" t="inlineStr"/>
      <c r="F371" s="9" t="inlineStr"/>
    </row>
    <row r="372" ht="11.5" customHeight="1">
      <c r="A372" s="9" t="inlineStr"/>
      <c r="B372" s="9" t="inlineStr">
        <is>
          <t>Total =0.8824sqm.@ 23.55 kg/sqm =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/>
      <c r="B373" s="9" t="inlineStr">
        <is>
          <t>20.78 kg</t>
        </is>
      </c>
      <c r="C373" s="9" t="inlineStr"/>
      <c r="D373" s="9" t="inlineStr"/>
      <c r="E373" s="9" t="inlineStr"/>
      <c r="F373" s="9" t="inlineStr"/>
    </row>
    <row r="374" ht="11.5" customHeight="1">
      <c r="A374" s="9" t="inlineStr"/>
      <c r="B374" s="9" t="inlineStr">
        <is>
          <t>Grand Total = 0.2078 qtl</t>
        </is>
      </c>
      <c r="C374" s="9" t="inlineStr"/>
      <c r="D374" s="9" t="inlineStr"/>
      <c r="E374" s="9" t="inlineStr"/>
      <c r="F374" s="9" t="inlineStr"/>
    </row>
    <row r="375" ht="11.5" customHeight="1">
      <c r="A375" s="9" t="inlineStr">
        <is>
          <t>1010</t>
        </is>
      </c>
      <c r="B375" s="9" t="inlineStr">
        <is>
          <t>Mild steel plates</t>
        </is>
      </c>
      <c r="C375" s="9" t="inlineStr">
        <is>
          <t>quintal</t>
        </is>
      </c>
      <c r="D375" s="9" t="inlineStr">
        <is>
          <t>0.2078</t>
        </is>
      </c>
      <c r="E375" s="9" t="inlineStr">
        <is>
          <t>4800.00</t>
        </is>
      </c>
      <c r="F375" s="9" t="inlineStr">
        <is>
          <t>997.44</t>
        </is>
      </c>
    </row>
    <row r="376" ht="11.5" customHeight="1">
      <c r="A376" s="9" t="inlineStr"/>
      <c r="B376" s="9" t="inlineStr">
        <is>
          <t>(iii) Angle iron:40x40x6mm @3.5kg/m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/>
      <c r="B377" s="9" t="inlineStr">
        <is>
          <t>Sides-4x2.40 = 9.6m+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Top &amp; bottom-4x1.20=4.8m+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/>
      <c r="B379" s="9" t="inlineStr">
        <is>
          <t>Total = 14.40m+</t>
        </is>
      </c>
      <c r="C379" s="9" t="inlineStr"/>
      <c r="D379" s="9" t="inlineStr"/>
      <c r="E379" s="9" t="inlineStr"/>
      <c r="F379" s="9" t="inlineStr"/>
    </row>
    <row r="380" ht="11.5" customHeight="1">
      <c r="A380" s="9" t="inlineStr"/>
      <c r="B380" s="9" t="inlineStr">
        <is>
          <t>Add wastage @ 10% = 1.44m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/>
      <c r="B381" s="9" t="inlineStr">
        <is>
          <t>Total = 15.84m</t>
        </is>
      </c>
      <c r="C381" s="9" t="inlineStr"/>
      <c r="D381" s="9" t="inlineStr"/>
      <c r="E381" s="9" t="inlineStr"/>
      <c r="F381" s="9" t="inlineStr"/>
    </row>
    <row r="382" ht="11.5" customHeight="1">
      <c r="A382" s="9" t="inlineStr"/>
      <c r="B382" s="9" t="inlineStr">
        <is>
          <t>15.84m @ 3.5kg. per m. = 55.44kg</t>
        </is>
      </c>
      <c r="C382" s="9" t="inlineStr"/>
      <c r="D382" s="9" t="inlineStr"/>
      <c r="E382" s="9" t="inlineStr"/>
      <c r="F382" s="9" t="inlineStr"/>
    </row>
    <row r="383" ht="11.5" customHeight="1">
      <c r="A383" s="9" t="inlineStr"/>
      <c r="B383" s="9">
        <f> 0.554qtl</f>
        <v/>
      </c>
      <c r="C383" s="9" t="inlineStr"/>
      <c r="D383" s="9" t="inlineStr"/>
      <c r="E383" s="9" t="inlineStr"/>
      <c r="F383" s="9" t="inlineStr"/>
    </row>
    <row r="384" ht="11.5" customHeight="1">
      <c r="A384" s="9" t="inlineStr">
        <is>
          <t>1007</t>
        </is>
      </c>
      <c r="B384" s="9" t="inlineStr">
        <is>
          <t>Structurals such as tees, angles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/>
      <c r="B385" s="9" t="inlineStr">
        <is>
          <t>channels and R.S. joists</t>
        </is>
      </c>
      <c r="C385" s="9" t="inlineStr">
        <is>
          <t>quintal</t>
        </is>
      </c>
      <c r="D385" s="9" t="inlineStr">
        <is>
          <t>0.554</t>
        </is>
      </c>
      <c r="E385" s="9" t="inlineStr">
        <is>
          <t>4600.00</t>
        </is>
      </c>
      <c r="F385" s="9" t="inlineStr">
        <is>
          <t>2548.40</t>
        </is>
      </c>
    </row>
    <row r="386" ht="11.5" customHeight="1">
      <c r="A386" s="9" t="inlineStr"/>
      <c r="B386" s="9" t="inlineStr">
        <is>
          <t>(iv) Flats 30x6mm @1.4kg/m</t>
        </is>
      </c>
      <c r="C386" s="9" t="inlineStr"/>
      <c r="D386" s="9" t="inlineStr"/>
      <c r="E386" s="9" t="inlineStr"/>
      <c r="F386" s="9" t="inlineStr"/>
    </row>
    <row r="387" ht="11.5" customHeight="1">
      <c r="A387" s="9" t="inlineStr"/>
      <c r="B387" s="9" t="inlineStr">
        <is>
          <t>4x2.45=9.80m+</t>
        </is>
      </c>
      <c r="C387" s="9" t="inlineStr"/>
      <c r="D387" s="9" t="inlineStr"/>
      <c r="E387" s="9" t="inlineStr"/>
      <c r="F387" s="9" t="inlineStr"/>
    </row>
    <row r="388" ht="11.5" customHeight="1">
      <c r="A388" s="9" t="inlineStr"/>
      <c r="B388" s="9" t="inlineStr">
        <is>
          <t>2x1.20=2.40m</t>
        </is>
      </c>
      <c r="C388" s="9" t="inlineStr"/>
      <c r="D388" s="9" t="inlineStr"/>
      <c r="E388" s="9" t="inlineStr"/>
      <c r="F388" s="9" t="inlineStr"/>
    </row>
    <row r="389" ht="11.5" customHeight="1">
      <c r="A389" s="9" t="inlineStr"/>
      <c r="B389" s="9" t="inlineStr">
        <is>
          <t>Total = 12.20m+</t>
        </is>
      </c>
      <c r="C389" s="9" t="inlineStr"/>
      <c r="D389" s="9" t="inlineStr"/>
      <c r="E389" s="9" t="inlineStr"/>
      <c r="F389" s="9" t="inlineStr"/>
    </row>
    <row r="390" ht="11.5" customHeight="1">
      <c r="A390" s="9" t="inlineStr"/>
      <c r="B390" s="9" t="inlineStr">
        <is>
          <t>Add wastage @ 10% = 1.22m</t>
        </is>
      </c>
      <c r="C390" s="9" t="inlineStr"/>
      <c r="D390" s="9" t="inlineStr"/>
      <c r="E390" s="9" t="inlineStr"/>
      <c r="F390" s="9" t="inlineStr"/>
    </row>
    <row r="391" ht="11.5" customHeight="1">
      <c r="A391" s="9" t="inlineStr"/>
      <c r="B391" s="9" t="inlineStr">
        <is>
          <t>Total = 13.42m</t>
        </is>
      </c>
      <c r="C391" s="9" t="inlineStr"/>
      <c r="D391" s="9" t="inlineStr"/>
      <c r="E391" s="9" t="inlineStr"/>
      <c r="F391" s="9" t="inlineStr"/>
    </row>
    <row r="392" ht="11.5" customHeight="1">
      <c r="A392" s="9" t="inlineStr"/>
      <c r="B392" s="9" t="inlineStr">
        <is>
          <t>13.42m @ 1.4kg. per m. = 18.788kg.</t>
        </is>
      </c>
      <c r="C392" s="9" t="inlineStr"/>
      <c r="D392" s="9" t="inlineStr"/>
      <c r="E392" s="9" t="inlineStr"/>
      <c r="F392" s="9" t="inlineStr"/>
    </row>
    <row r="393" ht="11.5" customHeight="1">
      <c r="A393" s="9" t="inlineStr"/>
      <c r="B393" s="9">
        <f> 0.188q</f>
        <v/>
      </c>
      <c r="C393" s="9" t="inlineStr"/>
      <c r="D393" s="9" t="inlineStr"/>
      <c r="E393" s="9" t="inlineStr"/>
      <c r="F393" s="9" t="inlineStr"/>
    </row>
    <row r="394" ht="11.5" customHeight="1">
      <c r="A394" s="9" t="inlineStr">
        <is>
          <t>1008</t>
        </is>
      </c>
      <c r="B394" s="9" t="inlineStr">
        <is>
          <t>Flats upto 10 mm in thickness</t>
        </is>
      </c>
      <c r="C394" s="9" t="inlineStr">
        <is>
          <t>quintal</t>
        </is>
      </c>
      <c r="D394" s="9" t="inlineStr">
        <is>
          <t>0.188</t>
        </is>
      </c>
      <c r="E394" s="9" t="inlineStr">
        <is>
          <t>4500.00</t>
        </is>
      </c>
      <c r="F394" s="9" t="inlineStr">
        <is>
          <t>846.00</t>
        </is>
      </c>
    </row>
    <row r="395" ht="11.5" customHeight="1">
      <c r="A395" s="9" t="inlineStr"/>
      <c r="B395" s="9" t="inlineStr">
        <is>
          <t>Carriage of (i) (ii) and (iv)</t>
        </is>
      </c>
      <c r="C395" s="9" t="inlineStr"/>
      <c r="D395" s="9" t="inlineStr"/>
      <c r="E395" s="9" t="inlineStr"/>
      <c r="F395" s="9" t="inlineStr"/>
    </row>
    <row r="396" ht="11.5" customHeight="1">
      <c r="A396" s="9" t="inlineStr"/>
      <c r="B396" s="9" t="inlineStr">
        <is>
          <t>0.0497+0.0208+0.0554+0.0188=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/>
      <c r="B397" s="9" t="inlineStr">
        <is>
          <t>0.1447 tonne</t>
        </is>
      </c>
      <c r="C397" s="9" t="inlineStr"/>
      <c r="D397" s="9" t="inlineStr"/>
      <c r="E397" s="9" t="inlineStr"/>
      <c r="F397" s="9" t="inlineStr"/>
    </row>
    <row r="398" ht="11.5" customHeight="1">
      <c r="A398" s="9" t="inlineStr">
        <is>
          <t>2205</t>
        </is>
      </c>
      <c r="B398" s="9" t="inlineStr">
        <is>
          <t>Carriage of Steel</t>
        </is>
      </c>
      <c r="C398" s="9" t="inlineStr">
        <is>
          <t>tonne</t>
        </is>
      </c>
      <c r="D398" s="9" t="inlineStr">
        <is>
          <t>0.1447</t>
        </is>
      </c>
      <c r="E398" s="9" t="inlineStr">
        <is>
          <t>92.24</t>
        </is>
      </c>
      <c r="F398" s="9" t="inlineStr">
        <is>
          <t>13.35</t>
        </is>
      </c>
    </row>
    <row r="399" ht="11.5" customHeight="1">
      <c r="A399" s="9" t="inlineStr">
        <is>
          <t>1036</t>
        </is>
      </c>
      <c r="B399" s="9" t="inlineStr">
        <is>
          <t>Iron pintels including welded pin</t>
        </is>
      </c>
      <c r="C399" s="9" t="inlineStr">
        <is>
          <t>each</t>
        </is>
      </c>
      <c r="D399" s="9" t="inlineStr">
        <is>
          <t>4.00</t>
        </is>
      </c>
      <c r="E399" s="9" t="inlineStr">
        <is>
          <t>37.00</t>
        </is>
      </c>
      <c r="F399" s="9" t="inlineStr">
        <is>
          <t>148.00</t>
        </is>
      </c>
    </row>
    <row r="400" ht="11.5" customHeight="1">
      <c r="A400" s="9" t="inlineStr">
        <is>
          <t>1222</t>
        </is>
      </c>
      <c r="B400" s="9" t="inlineStr">
        <is>
          <t>Mild steel sheets with bolts and nuts</t>
        </is>
      </c>
      <c r="C400" s="9" t="inlineStr"/>
      <c r="D400" s="9" t="inlineStr"/>
      <c r="E400" s="9" t="inlineStr"/>
      <c r="F400" s="9" t="inlineStr"/>
    </row>
    <row r="401" ht="11.5" customHeight="1">
      <c r="A401" s="9" t="inlineStr"/>
      <c r="B401" s="9" t="inlineStr">
        <is>
          <t>to rest on pintels</t>
        </is>
      </c>
      <c r="C401" s="9" t="inlineStr">
        <is>
          <t>each</t>
        </is>
      </c>
      <c r="D401" s="9" t="inlineStr">
        <is>
          <t>4.00</t>
        </is>
      </c>
      <c r="E401" s="9" t="inlineStr">
        <is>
          <t>120.00</t>
        </is>
      </c>
      <c r="F401" s="9" t="inlineStr">
        <is>
          <t>480.00</t>
        </is>
      </c>
    </row>
    <row r="402" ht="11.5" customHeight="1">
      <c r="A402" s="9" t="inlineStr">
        <is>
          <t>1019</t>
        </is>
      </c>
      <c r="B402" s="9" t="inlineStr">
        <is>
          <t>Mild steel hooks</t>
        </is>
      </c>
      <c r="C402" s="9" t="inlineStr">
        <is>
          <t>each</t>
        </is>
      </c>
      <c r="D402" s="9" t="inlineStr">
        <is>
          <t>2.00</t>
        </is>
      </c>
      <c r="E402" s="9" t="inlineStr">
        <is>
          <t>32.00</t>
        </is>
      </c>
      <c r="F402" s="9" t="inlineStr">
        <is>
          <t>64.00</t>
        </is>
      </c>
    </row>
    <row r="403" ht="11.5" customHeight="1">
      <c r="A403" s="9" t="inlineStr">
        <is>
          <t>9999</t>
        </is>
      </c>
      <c r="B403" s="9" t="inlineStr">
        <is>
          <t>Locking arrangements and handles</t>
        </is>
      </c>
      <c r="C403" s="9" t="inlineStr">
        <is>
          <t>L.S.</t>
        </is>
      </c>
      <c r="D403" s="9" t="inlineStr">
        <is>
          <t>167.70</t>
        </is>
      </c>
      <c r="E403" s="9" t="inlineStr">
        <is>
          <t>2.00</t>
        </is>
      </c>
      <c r="F403" s="9" t="inlineStr">
        <is>
          <t>335.40</t>
        </is>
      </c>
    </row>
    <row r="404" ht="11.5" customHeight="1">
      <c r="A404" s="9" t="inlineStr">
        <is>
          <t>9999</t>
        </is>
      </c>
      <c r="B404" s="9" t="inlineStr">
        <is>
          <t>Rivets</t>
        </is>
      </c>
      <c r="C404" s="9" t="inlineStr">
        <is>
          <t>L.S.</t>
        </is>
      </c>
      <c r="D404" s="9" t="inlineStr">
        <is>
          <t>269.10</t>
        </is>
      </c>
      <c r="E404" s="9" t="inlineStr">
        <is>
          <t>2.00</t>
        </is>
      </c>
      <c r="F404" s="9" t="inlineStr">
        <is>
          <t>538.20</t>
        </is>
      </c>
    </row>
    <row r="405" ht="11.5" customHeight="1">
      <c r="A405" s="9" t="inlineStr"/>
      <c r="B405" s="9" t="inlineStr">
        <is>
          <t>Applying priming coat-</t>
        </is>
      </c>
      <c r="C405" s="9" t="inlineStr"/>
      <c r="D405" s="9" t="inlineStr"/>
      <c r="E405" s="9" t="inlineStr"/>
      <c r="F405" s="9" t="inlineStr"/>
    </row>
    <row r="406" ht="11.5" customHeight="1">
      <c r="A406" s="9" t="inlineStr"/>
      <c r="B406" s="9" t="inlineStr">
        <is>
          <t>M.S. sheet = 11.52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/>
      <c r="B407" s="9" t="inlineStr">
        <is>
          <t>Angle iron-0.16x24.3 = 3.89</t>
        </is>
      </c>
      <c r="C407" s="9" t="inlineStr"/>
      <c r="D407" s="9" t="inlineStr"/>
      <c r="E407" s="9" t="inlineStr"/>
      <c r="F407" s="9" t="inlineStr"/>
    </row>
    <row r="408" ht="11.5" customHeight="1">
      <c r="A408" s="9" t="inlineStr"/>
      <c r="B408" s="9" t="inlineStr">
        <is>
          <t>0.16x14.40 = 2.30+</t>
        </is>
      </c>
      <c r="C408" s="9" t="inlineStr"/>
      <c r="D408" s="9" t="inlineStr"/>
      <c r="E408" s="9" t="inlineStr"/>
      <c r="F408" s="9" t="inlineStr"/>
    </row>
    <row r="409" ht="11.5" customHeight="1">
      <c r="A409" s="9" t="inlineStr"/>
      <c r="B409" s="9" t="inlineStr">
        <is>
          <t>Flats 0.072x12.2 = 0.88</t>
        </is>
      </c>
      <c r="C409" s="9" t="inlineStr"/>
      <c r="D409" s="9" t="inlineStr"/>
      <c r="E409" s="9" t="inlineStr"/>
      <c r="F409" s="9" t="inlineStr"/>
    </row>
    <row r="410" ht="11.5" customHeight="1">
      <c r="A410" s="9" t="inlineStr"/>
      <c r="B410" s="9" t="inlineStr">
        <is>
          <t>Total = 14.70sqm.</t>
        </is>
      </c>
      <c r="C410" s="9" t="inlineStr"/>
      <c r="D410" s="9" t="inlineStr"/>
      <c r="E410" s="9" t="inlineStr"/>
      <c r="F410" s="9" t="inlineStr"/>
    </row>
    <row r="411" ht="11.5" customHeight="1">
      <c r="A411" s="9" t="inlineStr">
        <is>
          <t>13.50.3</t>
        </is>
      </c>
      <c r="B411" s="9" t="inlineStr">
        <is>
          <t>Rate as per item no 13.50.3 of</t>
        </is>
      </c>
      <c r="C411" s="9" t="inlineStr"/>
      <c r="D411" s="9" t="inlineStr"/>
      <c r="E411" s="9" t="inlineStr"/>
      <c r="F411" s="9" t="inlineStr"/>
    </row>
    <row r="412" ht="11.5" customHeight="1">
      <c r="A412" s="9" t="inlineStr"/>
      <c r="B412" s="9" t="inlineStr">
        <is>
          <t>SH : Finishing</t>
        </is>
      </c>
      <c r="C412" s="9" t="inlineStr">
        <is>
          <t>sqm</t>
        </is>
      </c>
      <c r="D412" s="9" t="inlineStr">
        <is>
          <t>14.70</t>
        </is>
      </c>
      <c r="E412" s="9" t="inlineStr">
        <is>
          <t>50.70</t>
        </is>
      </c>
      <c r="F412" s="9" t="inlineStr">
        <is>
          <t>745.29 A</t>
        </is>
      </c>
    </row>
    <row r="413" ht="11.5" customHeight="1">
      <c r="A413" s="9" t="inlineStr"/>
      <c r="B413" s="9" t="inlineStr">
        <is>
          <t>LABOUR</t>
        </is>
      </c>
      <c r="C413" s="9" t="inlineStr"/>
      <c r="D413" s="9" t="inlineStr"/>
      <c r="E413" s="9" t="inlineStr"/>
      <c r="F413" s="9" t="inlineStr"/>
    </row>
    <row r="414" ht="11.5" customHeight="1">
      <c r="A414" s="9" t="inlineStr">
        <is>
          <t>0116</t>
        </is>
      </c>
      <c r="B414" s="9" t="inlineStr">
        <is>
          <t>Fitter (grade 1)</t>
        </is>
      </c>
      <c r="C414" s="9" t="inlineStr">
        <is>
          <t>day</t>
        </is>
      </c>
      <c r="D414" s="9" t="inlineStr">
        <is>
          <t>2.00</t>
        </is>
      </c>
      <c r="E414" s="9" t="inlineStr">
        <is>
          <t>738.00</t>
        </is>
      </c>
      <c r="F414" s="9" t="inlineStr">
        <is>
          <t>1476.00</t>
        </is>
      </c>
    </row>
    <row r="415" ht="11.5" customHeight="1">
      <c r="A415" s="9" t="inlineStr">
        <is>
          <t>0102</t>
        </is>
      </c>
      <c r="B415" s="9" t="inlineStr">
        <is>
          <t>Blacksmith 1st class</t>
        </is>
      </c>
      <c r="C415" s="9" t="inlineStr">
        <is>
          <t>day</t>
        </is>
      </c>
      <c r="D415" s="9" t="inlineStr">
        <is>
          <t>3.00</t>
        </is>
      </c>
      <c r="E415" s="9" t="inlineStr">
        <is>
          <t>738.00</t>
        </is>
      </c>
      <c r="F415" s="9" t="inlineStr">
        <is>
          <t>2214.00</t>
        </is>
      </c>
    </row>
    <row r="416" ht="11.5" customHeight="1">
      <c r="A416" s="9" t="inlineStr">
        <is>
          <t>0103</t>
        </is>
      </c>
      <c r="B416" s="9" t="inlineStr">
        <is>
          <t>Blacksmith 2nd class</t>
        </is>
      </c>
      <c r="C416" s="9" t="inlineStr">
        <is>
          <t>day</t>
        </is>
      </c>
      <c r="D416" s="9" t="inlineStr">
        <is>
          <t>4.00</t>
        </is>
      </c>
      <c r="E416" s="9" t="inlineStr">
        <is>
          <t>679.00</t>
        </is>
      </c>
      <c r="F416" s="9" t="inlineStr">
        <is>
          <t>2716.00</t>
        </is>
      </c>
    </row>
    <row r="417" ht="11.5" customHeight="1">
      <c r="A417" s="9" t="inlineStr">
        <is>
          <t>0123</t>
        </is>
      </c>
      <c r="B417" s="9" t="inlineStr">
        <is>
          <t>Mason (brick layer) 1st class</t>
        </is>
      </c>
      <c r="C417" s="9" t="inlineStr">
        <is>
          <t>day</t>
        </is>
      </c>
      <c r="D417" s="9" t="inlineStr">
        <is>
          <t>0.06</t>
        </is>
      </c>
      <c r="E417" s="9" t="inlineStr">
        <is>
          <t>738.00</t>
        </is>
      </c>
      <c r="F417" s="9" t="inlineStr">
        <is>
          <t>44.28</t>
        </is>
      </c>
    </row>
    <row r="418" ht="11.5" customHeight="1">
      <c r="A418" s="9" t="inlineStr">
        <is>
          <t>0124</t>
        </is>
      </c>
      <c r="B418" s="9" t="inlineStr">
        <is>
          <t>Mason (brick layer) 2nd class</t>
        </is>
      </c>
      <c r="C418" s="9" t="inlineStr">
        <is>
          <t>day</t>
        </is>
      </c>
      <c r="D418" s="9" t="inlineStr">
        <is>
          <t>0.06</t>
        </is>
      </c>
      <c r="E418" s="9" t="inlineStr">
        <is>
          <t>679.00</t>
        </is>
      </c>
      <c r="F418" s="9" t="inlineStr">
        <is>
          <t>40.74</t>
        </is>
      </c>
    </row>
    <row r="420" ht="11.5" customHeight="1">
      <c r="A420" s="10" t="inlineStr">
        <is>
          <t>Code</t>
        </is>
      </c>
      <c r="B420" s="10" t="inlineStr">
        <is>
          <t>Description</t>
        </is>
      </c>
      <c r="C420" s="10" t="inlineStr">
        <is>
          <t>Unit</t>
        </is>
      </c>
      <c r="D420" s="10" t="inlineStr">
        <is>
          <t>Quantity</t>
        </is>
      </c>
      <c r="E420" s="10" t="inlineStr">
        <is>
          <t>Rate</t>
        </is>
      </c>
      <c r="F420" s="10" t="inlineStr">
        <is>
          <t>Amount</t>
        </is>
      </c>
    </row>
    <row r="421" ht="11.5" customHeight="1">
      <c r="A421" s="9" t="inlineStr">
        <is>
          <t>9999</t>
        </is>
      </c>
      <c r="B421" s="9" t="inlineStr">
        <is>
          <t>Sundries</t>
        </is>
      </c>
      <c r="C421" s="9" t="inlineStr">
        <is>
          <t>L.S.</t>
        </is>
      </c>
      <c r="D421" s="9" t="inlineStr">
        <is>
          <t>161.46</t>
        </is>
      </c>
      <c r="E421" s="9" t="inlineStr">
        <is>
          <t>2.00</t>
        </is>
      </c>
      <c r="F421" s="9" t="inlineStr">
        <is>
          <t>322.92</t>
        </is>
      </c>
    </row>
    <row r="422" ht="11.5" customHeight="1">
      <c r="A422" s="9" t="inlineStr"/>
      <c r="B422" s="9" t="inlineStr">
        <is>
          <t>TOTAL</t>
        </is>
      </c>
      <c r="C422" s="9" t="inlineStr"/>
      <c r="D422" s="9" t="inlineStr"/>
      <c r="E422" s="9" t="inlineStr"/>
      <c r="F422" s="9" t="inlineStr">
        <is>
          <t>18606.22 W</t>
        </is>
      </c>
    </row>
    <row r="423" ht="11.5" customHeight="1">
      <c r="A423" s="9" t="inlineStr"/>
      <c r="B423" s="9" t="inlineStr">
        <is>
          <t>Add 1 % Water charges on "W-A"</t>
        </is>
      </c>
      <c r="C423" s="9" t="inlineStr"/>
      <c r="D423" s="9" t="inlineStr"/>
      <c r="E423" s="9" t="inlineStr"/>
      <c r="F423" s="9" t="inlineStr">
        <is>
          <t>178.61</t>
        </is>
      </c>
    </row>
    <row r="424" ht="11.5" customHeight="1">
      <c r="A424" s="9" t="inlineStr"/>
      <c r="B424" s="9" t="inlineStr">
        <is>
          <t>TOTAL</t>
        </is>
      </c>
      <c r="C424" s="9" t="inlineStr"/>
      <c r="D424" s="9" t="inlineStr"/>
      <c r="E424" s="9" t="inlineStr"/>
      <c r="F424" s="9" t="inlineStr">
        <is>
          <t>18784.83 X</t>
        </is>
      </c>
    </row>
    <row r="425" ht="11.5" customHeight="1">
      <c r="A425" s="9" t="inlineStr"/>
      <c r="B425" s="9" t="inlineStr">
        <is>
          <t>Add GST on "X-A" (multiplying factor</t>
        </is>
      </c>
      <c r="C425" s="9" t="inlineStr"/>
      <c r="D425" s="9" t="inlineStr"/>
      <c r="E425" s="9" t="inlineStr"/>
      <c r="F425" s="9" t="inlineStr"/>
    </row>
    <row r="426" ht="11.5" customHeight="1">
      <c r="A426" s="9" t="inlineStr"/>
      <c r="B426" s="9" t="inlineStr">
        <is>
          <t>0.1405)</t>
        </is>
      </c>
      <c r="C426" s="9" t="inlineStr"/>
      <c r="D426" s="9" t="inlineStr"/>
      <c r="E426" s="9" t="inlineStr"/>
      <c r="F426" s="9" t="inlineStr">
        <is>
          <t>2534.55</t>
        </is>
      </c>
    </row>
    <row r="427" ht="11.5" customHeight="1">
      <c r="A427" s="9" t="inlineStr"/>
      <c r="B427" s="9" t="inlineStr">
        <is>
          <t>TOTAL</t>
        </is>
      </c>
      <c r="C427" s="9" t="inlineStr"/>
      <c r="D427" s="9" t="inlineStr"/>
      <c r="E427" s="9" t="inlineStr"/>
      <c r="F427" s="9" t="inlineStr">
        <is>
          <t>21319.38 Y</t>
        </is>
      </c>
    </row>
    <row r="428" ht="11.5" customHeight="1">
      <c r="A428" s="9" t="inlineStr"/>
      <c r="B428" s="9" t="inlineStr">
        <is>
          <t>Add 15% CPOH on "Y-A"</t>
        </is>
      </c>
      <c r="C428" s="9" t="inlineStr"/>
      <c r="D428" s="9" t="inlineStr"/>
      <c r="E428" s="9" t="inlineStr"/>
      <c r="F428" s="9" t="inlineStr">
        <is>
          <t>3086.11</t>
        </is>
      </c>
    </row>
    <row r="429" ht="11.5" customHeight="1">
      <c r="A429" s="9" t="inlineStr"/>
      <c r="B429" s="9" t="inlineStr">
        <is>
          <t>TOTAL</t>
        </is>
      </c>
      <c r="C429" s="9" t="inlineStr"/>
      <c r="D429" s="9" t="inlineStr"/>
      <c r="E429" s="9" t="inlineStr"/>
      <c r="F429" s="9" t="inlineStr">
        <is>
          <t>24405.49 Z</t>
        </is>
      </c>
    </row>
    <row r="430" ht="11.5" customHeight="1">
      <c r="A430" s="9" t="inlineStr"/>
      <c r="B430" s="9" t="inlineStr">
        <is>
          <t>Add Cess @ 1% on "Z-A"</t>
        </is>
      </c>
      <c r="C430" s="9" t="inlineStr"/>
      <c r="D430" s="9" t="inlineStr"/>
      <c r="E430" s="9" t="inlineStr"/>
      <c r="F430" s="9" t="inlineStr">
        <is>
          <t>236.60</t>
        </is>
      </c>
    </row>
    <row r="431" ht="11.5" customHeight="1">
      <c r="A431" s="9" t="inlineStr"/>
      <c r="B431" s="9" t="inlineStr">
        <is>
          <t>Cost of 5.76 sqm.</t>
        </is>
      </c>
      <c r="C431" s="9" t="inlineStr"/>
      <c r="D431" s="9" t="inlineStr"/>
      <c r="E431" s="9" t="inlineStr"/>
      <c r="F431" s="9" t="inlineStr">
        <is>
          <t>24642.10</t>
        </is>
      </c>
    </row>
    <row r="432" ht="11.5" customHeight="1">
      <c r="A432" s="9" t="inlineStr"/>
      <c r="B432" s="9" t="inlineStr">
        <is>
          <t>Cost per sqm.</t>
        </is>
      </c>
      <c r="C432" s="9" t="inlineStr"/>
      <c r="D432" s="9" t="inlineStr"/>
      <c r="E432" s="9" t="inlineStr"/>
      <c r="F432" s="9" t="inlineStr">
        <is>
          <t>4278.14</t>
        </is>
      </c>
    </row>
    <row r="433" ht="11.5" customHeight="1">
      <c r="A433" s="9" t="inlineStr"/>
      <c r="B433" s="9" t="inlineStr">
        <is>
          <t>Say</t>
        </is>
      </c>
      <c r="C433" s="9" t="inlineStr"/>
      <c r="D433" s="9" t="inlineStr"/>
      <c r="E433" s="9" t="inlineStr"/>
      <c r="F433" s="9" t="inlineStr">
        <is>
          <t>4278.15</t>
        </is>
      </c>
    </row>
    <row r="434" ht="23" customHeight="1">
      <c r="A434" s="9" t="inlineStr">
        <is>
          <t>10.6</t>
        </is>
      </c>
      <c r="B434" s="9" t="inlineStr">
        <is>
          <t>Supplying and fixing rolling shutters</t>
        </is>
      </c>
      <c r="C434" s="9" t="inlineStr">
        <is>
          <t>of approved</t>
        </is>
      </c>
      <c r="D434" s="9" t="inlineStr">
        <is>
          <t>make,</t>
        </is>
      </c>
      <c r="E434" s="9" t="inlineStr">
        <is>
          <t>made of required</t>
        </is>
      </c>
      <c r="F434" s="9" t="inlineStr">
        <is>
          <t>size M.S.</t>
        </is>
      </c>
    </row>
    <row r="435" ht="11.5" customHeight="1">
      <c r="A435" s="9" t="inlineStr"/>
      <c r="B435" s="9" t="inlineStr">
        <is>
          <t>laths, interlocked together through</t>
        </is>
      </c>
      <c r="C435" s="9" t="inlineStr">
        <is>
          <t>their entire</t>
        </is>
      </c>
      <c r="D435" s="9" t="inlineStr">
        <is>
          <t>length and</t>
        </is>
      </c>
      <c r="E435" s="9" t="inlineStr">
        <is>
          <t>jointed</t>
        </is>
      </c>
      <c r="F435" s="9" t="inlineStr">
        <is>
          <t>together at the</t>
        </is>
      </c>
    </row>
    <row r="436" ht="11.5" customHeight="1">
      <c r="A436" s="9" t="inlineStr"/>
      <c r="B436" s="9" t="inlineStr">
        <is>
          <t>end by end locks, mounted on specially</t>
        </is>
      </c>
      <c r="C436" s="9" t="inlineStr">
        <is>
          <t>designed</t>
        </is>
      </c>
      <c r="D436" s="9" t="inlineStr">
        <is>
          <t>pipe</t>
        </is>
      </c>
      <c r="E436" s="9" t="inlineStr">
        <is>
          <t>shaft with</t>
        </is>
      </c>
      <c r="F436" s="9" t="inlineStr">
        <is>
          <t>brackets, side</t>
        </is>
      </c>
    </row>
    <row r="437" ht="11.5" customHeight="1">
      <c r="A437" s="9" t="inlineStr"/>
      <c r="B437" s="9" t="inlineStr">
        <is>
          <t>guides and arrangements for inside</t>
        </is>
      </c>
      <c r="C437" s="9" t="inlineStr">
        <is>
          <t>and outside</t>
        </is>
      </c>
      <c r="D437" s="9" t="inlineStr">
        <is>
          <t>locking with</t>
        </is>
      </c>
      <c r="E437" s="9" t="inlineStr">
        <is>
          <t>push and</t>
        </is>
      </c>
      <c r="F437" s="9" t="inlineStr">
        <is>
          <t>pull operation</t>
        </is>
      </c>
    </row>
    <row r="438" ht="23" customHeight="1">
      <c r="A438" s="9" t="inlineStr"/>
      <c r="B438" s="9" t="inlineStr">
        <is>
          <t>complete, including the cost of providing</t>
        </is>
      </c>
      <c r="C438" s="9" t="inlineStr">
        <is>
          <t>and</t>
        </is>
      </c>
      <c r="D438" s="9" t="inlineStr">
        <is>
          <t>fixing necessary</t>
        </is>
      </c>
      <c r="E438" s="9" t="inlineStr">
        <is>
          <t>27.5</t>
        </is>
      </c>
      <c r="F438" s="9" t="inlineStr">
        <is>
          <t>cm long wire</t>
        </is>
      </c>
    </row>
    <row r="439" ht="23" customHeight="1">
      <c r="A439" s="9" t="inlineStr"/>
      <c r="B439" s="9" t="inlineStr">
        <is>
          <t>springs manufactured from high tensile</t>
        </is>
      </c>
      <c r="C439" s="9" t="inlineStr">
        <is>
          <t>steel</t>
        </is>
      </c>
      <c r="D439" s="9" t="inlineStr">
        <is>
          <t>wire of adequate</t>
        </is>
      </c>
      <c r="E439" s="9" t="inlineStr">
        <is>
          <t>strength</t>
        </is>
      </c>
      <c r="F439" s="9" t="inlineStr">
        <is>
          <t>conforming</t>
        </is>
      </c>
    </row>
    <row r="440" ht="11.5" customHeight="1">
      <c r="A440" s="9" t="inlineStr"/>
      <c r="B440" s="9" t="inlineStr">
        <is>
          <t>to IS: 4454 - part 1 and M.S. top cover</t>
        </is>
      </c>
      <c r="C440" s="9" t="inlineStr">
        <is>
          <t>of required</t>
        </is>
      </c>
      <c r="D440" s="9" t="inlineStr">
        <is>
          <t>thickness</t>
        </is>
      </c>
      <c r="E440" s="9" t="inlineStr">
        <is>
          <t>for rolling</t>
        </is>
      </c>
      <c r="F440" s="9" t="inlineStr">
        <is>
          <t>shutters.</t>
        </is>
      </c>
    </row>
    <row r="441" ht="11.5" customHeight="1">
      <c r="A441" s="9" t="inlineStr">
        <is>
          <t>10.6.1</t>
        </is>
      </c>
      <c r="B441" s="9" t="inlineStr">
        <is>
          <t>80x1.25 mm M.S. laths with 1.25 mm</t>
        </is>
      </c>
      <c r="C441" s="9" t="inlineStr">
        <is>
          <t>thick</t>
        </is>
      </c>
      <c r="D441" s="9" t="inlineStr">
        <is>
          <t>top cover</t>
        </is>
      </c>
      <c r="E441" s="9" t="inlineStr"/>
      <c r="F441" s="9" t="inlineStr"/>
    </row>
    <row r="442" ht="11.5" customHeight="1">
      <c r="A442" s="10" t="inlineStr">
        <is>
          <t>Code</t>
        </is>
      </c>
      <c r="B442" s="10" t="inlineStr">
        <is>
          <t>Description</t>
        </is>
      </c>
      <c r="C442" s="10" t="inlineStr">
        <is>
          <t>Unit</t>
        </is>
      </c>
      <c r="D442" s="10" t="inlineStr">
        <is>
          <t>Quantity</t>
        </is>
      </c>
      <c r="E442" s="10" t="inlineStr">
        <is>
          <t>Rate</t>
        </is>
      </c>
      <c r="F442" s="10" t="inlineStr">
        <is>
          <t>Amount</t>
        </is>
      </c>
    </row>
    <row r="443" ht="11.5" customHeight="1">
      <c r="A443" s="9" t="inlineStr"/>
      <c r="B443" s="9" t="inlineStr">
        <is>
          <t>Details of cost for a shutter of size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3mx2.5m = 7.5sqm.</t>
        </is>
      </c>
      <c r="C444" s="9" t="inlineStr"/>
      <c r="D444" s="9" t="inlineStr"/>
      <c r="E444" s="9" t="inlineStr"/>
      <c r="F444" s="9" t="inlineStr"/>
    </row>
    <row r="445" ht="11.5" customHeight="1">
      <c r="A445" s="9" t="inlineStr"/>
      <c r="B445" s="9" t="inlineStr">
        <is>
          <t>MATERIAL</t>
        </is>
      </c>
      <c r="C445" s="9" t="inlineStr"/>
      <c r="D445" s="9" t="inlineStr"/>
      <c r="E445" s="9" t="inlineStr"/>
      <c r="F445" s="9" t="inlineStr"/>
    </row>
    <row r="446" ht="11.5" customHeight="1">
      <c r="A446" s="9" t="inlineStr">
        <is>
          <t>0973</t>
        </is>
      </c>
      <c r="B446" s="9" t="inlineStr">
        <is>
          <t>Rolling shutter made of 80x1.25 mm</t>
        </is>
      </c>
      <c r="C446" s="9" t="inlineStr"/>
      <c r="D446" s="9" t="inlineStr"/>
      <c r="E446" s="9" t="inlineStr"/>
      <c r="F446" s="9" t="inlineStr"/>
    </row>
    <row r="447" ht="11.5" customHeight="1">
      <c r="A447" s="9" t="inlineStr"/>
      <c r="B447" s="9" t="inlineStr">
        <is>
          <t>machine rolled laths</t>
        </is>
      </c>
      <c r="C447" s="9" t="inlineStr">
        <is>
          <t>sqm</t>
        </is>
      </c>
      <c r="D447" s="9" t="inlineStr">
        <is>
          <t>7.50</t>
        </is>
      </c>
      <c r="E447" s="9" t="inlineStr">
        <is>
          <t>1400.00</t>
        </is>
      </c>
      <c r="F447" s="9" t="inlineStr">
        <is>
          <t>10500.00</t>
        </is>
      </c>
    </row>
    <row r="448" ht="11.5" customHeight="1">
      <c r="A448" s="9" t="inlineStr">
        <is>
          <t>0974</t>
        </is>
      </c>
      <c r="B448" s="9" t="inlineStr">
        <is>
          <t>Top cover for rolling shutters 1.25 mm</t>
        </is>
      </c>
      <c r="C448" s="9" t="inlineStr"/>
      <c r="D448" s="9" t="inlineStr"/>
      <c r="E448" s="9" t="inlineStr"/>
      <c r="F448" s="9" t="inlineStr"/>
    </row>
    <row r="449" ht="11.5" customHeight="1">
      <c r="A449" s="9" t="inlineStr"/>
      <c r="B449" s="9" t="inlineStr">
        <is>
          <t>thick</t>
        </is>
      </c>
      <c r="C449" s="9" t="inlineStr">
        <is>
          <t>metre</t>
        </is>
      </c>
      <c r="D449" s="9" t="inlineStr">
        <is>
          <t>2.50</t>
        </is>
      </c>
      <c r="E449" s="9" t="inlineStr">
        <is>
          <t>800.00</t>
        </is>
      </c>
      <c r="F449" s="9" t="inlineStr">
        <is>
          <t>2000.00</t>
        </is>
      </c>
    </row>
    <row r="450" ht="11.5" customHeight="1">
      <c r="A450" s="9" t="inlineStr">
        <is>
          <t>0975</t>
        </is>
      </c>
      <c r="B450" s="9" t="inlineStr">
        <is>
          <t>27.5 cm long wire spring grade no 2 for</t>
        </is>
      </c>
      <c r="C450" s="9" t="inlineStr"/>
      <c r="D450" s="9" t="inlineStr"/>
      <c r="E450" s="9" t="inlineStr"/>
      <c r="F450" s="9" t="inlineStr"/>
    </row>
    <row r="451" ht="11.5" customHeight="1">
      <c r="A451" s="9" t="inlineStr"/>
      <c r="B451" s="9" t="inlineStr">
        <is>
          <t>rolling shutters</t>
        </is>
      </c>
      <c r="C451" s="9" t="inlineStr">
        <is>
          <t>each</t>
        </is>
      </c>
      <c r="D451" s="9" t="inlineStr">
        <is>
          <t>1.00</t>
        </is>
      </c>
      <c r="E451" s="9" t="inlineStr">
        <is>
          <t>300.00</t>
        </is>
      </c>
      <c r="F451" s="9" t="inlineStr">
        <is>
          <t>300.00</t>
        </is>
      </c>
    </row>
    <row r="452" ht="11.5" customHeight="1">
      <c r="A452" s="9" t="inlineStr">
        <is>
          <t>9977</t>
        </is>
      </c>
      <c r="B452" s="9" t="inlineStr">
        <is>
          <t>CARRIAGE</t>
        </is>
      </c>
      <c r="C452" s="9" t="inlineStr">
        <is>
          <t>L.S.</t>
        </is>
      </c>
      <c r="D452" s="9" t="inlineStr">
        <is>
          <t>53.82</t>
        </is>
      </c>
      <c r="E452" s="9" t="inlineStr">
        <is>
          <t>2.00</t>
        </is>
      </c>
      <c r="F452" s="9" t="inlineStr">
        <is>
          <t>107.64</t>
        </is>
      </c>
    </row>
    <row r="453" ht="11.5" customHeight="1">
      <c r="A453" s="9" t="inlineStr"/>
      <c r="B453" s="9" t="inlineStr">
        <is>
          <t>LABOUR</t>
        </is>
      </c>
      <c r="C453" s="9" t="inlineStr"/>
      <c r="D453" s="9" t="inlineStr"/>
      <c r="E453" s="9" t="inlineStr"/>
      <c r="F453" s="9" t="inlineStr"/>
    </row>
    <row r="454" ht="11.5" customHeight="1">
      <c r="A454" s="9" t="inlineStr">
        <is>
          <t>0116</t>
        </is>
      </c>
      <c r="B454" s="9" t="inlineStr">
        <is>
          <t>Fitter (grade 1)</t>
        </is>
      </c>
      <c r="C454" s="9" t="inlineStr">
        <is>
          <t>day</t>
        </is>
      </c>
      <c r="D454" s="9" t="inlineStr">
        <is>
          <t>2.55</t>
        </is>
      </c>
      <c r="E454" s="9" t="inlineStr">
        <is>
          <t>738.00</t>
        </is>
      </c>
      <c r="F454" s="9" t="inlineStr">
        <is>
          <t>1881.90</t>
        </is>
      </c>
    </row>
    <row r="455" ht="11.5" customHeight="1">
      <c r="A455" s="9" t="inlineStr">
        <is>
          <t>0114</t>
        </is>
      </c>
      <c r="B455" s="9" t="inlineStr">
        <is>
          <t>Beldar</t>
        </is>
      </c>
      <c r="C455" s="9" t="inlineStr">
        <is>
          <t>day</t>
        </is>
      </c>
      <c r="D455" s="9" t="inlineStr">
        <is>
          <t>2.55</t>
        </is>
      </c>
      <c r="E455" s="9" t="inlineStr">
        <is>
          <t>558.00</t>
        </is>
      </c>
      <c r="F455" s="9" t="inlineStr">
        <is>
          <t>1422.90</t>
        </is>
      </c>
    </row>
    <row r="456" ht="11.5" customHeight="1">
      <c r="A456" s="9" t="inlineStr">
        <is>
          <t>0123</t>
        </is>
      </c>
      <c r="B456" s="9" t="inlineStr">
        <is>
          <t>Mason (brick layer) 1st class</t>
        </is>
      </c>
      <c r="C456" s="9" t="inlineStr">
        <is>
          <t>day</t>
        </is>
      </c>
      <c r="D456" s="9" t="inlineStr">
        <is>
          <t>0.12</t>
        </is>
      </c>
      <c r="E456" s="9" t="inlineStr">
        <is>
          <t>738.00</t>
        </is>
      </c>
      <c r="F456" s="9" t="inlineStr">
        <is>
          <t>88.56</t>
        </is>
      </c>
    </row>
    <row r="457" ht="11.5" customHeight="1">
      <c r="A457" s="9" t="inlineStr">
        <is>
          <t>0124</t>
        </is>
      </c>
      <c r="B457" s="9" t="inlineStr">
        <is>
          <t>Mason (brick layer) 2nd class</t>
        </is>
      </c>
      <c r="C457" s="9" t="inlineStr">
        <is>
          <t>day</t>
        </is>
      </c>
      <c r="D457" s="9" t="inlineStr">
        <is>
          <t>0.12</t>
        </is>
      </c>
      <c r="E457" s="9" t="inlineStr">
        <is>
          <t>679.00</t>
        </is>
      </c>
      <c r="F457" s="9" t="inlineStr">
        <is>
          <t>81.48</t>
        </is>
      </c>
    </row>
    <row r="458" ht="11.5" customHeight="1">
      <c r="A458" s="9" t="inlineStr">
        <is>
          <t>9999</t>
        </is>
      </c>
      <c r="B458" s="9" t="inlineStr">
        <is>
          <t>Sundries</t>
        </is>
      </c>
      <c r="C458" s="9" t="inlineStr">
        <is>
          <t>L.S.</t>
        </is>
      </c>
      <c r="D458" s="9" t="inlineStr">
        <is>
          <t>60.58</t>
        </is>
      </c>
      <c r="E458" s="9" t="inlineStr">
        <is>
          <t>2.00</t>
        </is>
      </c>
      <c r="F458" s="9" t="inlineStr">
        <is>
          <t>121.16</t>
        </is>
      </c>
    </row>
    <row r="459" ht="11.5" customHeight="1">
      <c r="A459" s="9" t="inlineStr"/>
      <c r="B459" s="9" t="inlineStr">
        <is>
          <t>TOTAL</t>
        </is>
      </c>
      <c r="C459" s="9" t="inlineStr"/>
      <c r="D459" s="9" t="inlineStr"/>
      <c r="E459" s="9" t="inlineStr"/>
      <c r="F459" s="9" t="inlineStr">
        <is>
          <t>16503.64 W</t>
        </is>
      </c>
    </row>
    <row r="460" ht="11.5" customHeight="1">
      <c r="A460" s="9" t="inlineStr"/>
      <c r="B460" s="9" t="inlineStr">
        <is>
          <t>Add 1 % Water charges on "W"</t>
        </is>
      </c>
      <c r="C460" s="9" t="inlineStr"/>
      <c r="D460" s="9" t="inlineStr"/>
      <c r="E460" s="9" t="inlineStr"/>
      <c r="F460" s="9" t="inlineStr">
        <is>
          <t>165.04</t>
        </is>
      </c>
    </row>
    <row r="461" ht="11.5" customHeight="1">
      <c r="A461" s="9" t="inlineStr"/>
      <c r="B461" s="9" t="inlineStr">
        <is>
          <t>TOTAL</t>
        </is>
      </c>
      <c r="C461" s="9" t="inlineStr"/>
      <c r="D461" s="9" t="inlineStr"/>
      <c r="E461" s="9" t="inlineStr"/>
      <c r="F461" s="9" t="inlineStr">
        <is>
          <t>16668.68 X</t>
        </is>
      </c>
    </row>
    <row r="462" ht="11.5" customHeight="1">
      <c r="A462" s="9" t="inlineStr"/>
      <c r="B462" s="9" t="inlineStr">
        <is>
          <t>Add GST on "X" (multiplying factor</t>
        </is>
      </c>
      <c r="C462" s="9" t="inlineStr"/>
      <c r="D462" s="9" t="inlineStr"/>
      <c r="E462" s="9" t="inlineStr"/>
      <c r="F462" s="9" t="inlineStr"/>
    </row>
    <row r="463" ht="11.5" customHeight="1">
      <c r="A463" s="9" t="inlineStr"/>
      <c r="B463" s="9" t="inlineStr">
        <is>
          <t>0.1405)</t>
        </is>
      </c>
      <c r="C463" s="9" t="inlineStr"/>
      <c r="D463" s="9" t="inlineStr"/>
      <c r="E463" s="9" t="inlineStr"/>
      <c r="F463" s="9" t="inlineStr">
        <is>
          <t>2341.95</t>
        </is>
      </c>
    </row>
    <row r="464" ht="11.5" customHeight="1">
      <c r="A464" s="9" t="inlineStr"/>
      <c r="B464" s="9" t="inlineStr">
        <is>
          <t>TOTAL</t>
        </is>
      </c>
      <c r="C464" s="9" t="inlineStr"/>
      <c r="D464" s="9" t="inlineStr"/>
      <c r="E464" s="9" t="inlineStr"/>
      <c r="F464" s="9" t="inlineStr">
        <is>
          <t>19010.63 Y</t>
        </is>
      </c>
    </row>
    <row r="465" ht="11.5" customHeight="1">
      <c r="A465" s="9" t="inlineStr"/>
      <c r="B465" s="9" t="inlineStr">
        <is>
          <t>Add 15% CPOH on "Y"</t>
        </is>
      </c>
      <c r="C465" s="9" t="inlineStr"/>
      <c r="D465" s="9" t="inlineStr"/>
      <c r="E465" s="9" t="inlineStr"/>
      <c r="F465" s="9" t="inlineStr">
        <is>
          <t>2851.59</t>
        </is>
      </c>
    </row>
    <row r="466" ht="11.5" customHeight="1">
      <c r="A466" s="9" t="inlineStr"/>
      <c r="B466" s="9" t="inlineStr">
        <is>
          <t>TOTAL</t>
        </is>
      </c>
      <c r="C466" s="9" t="inlineStr"/>
      <c r="D466" s="9" t="inlineStr"/>
      <c r="E466" s="9" t="inlineStr"/>
      <c r="F466" s="9" t="inlineStr">
        <is>
          <t>21862.22 Z</t>
        </is>
      </c>
    </row>
    <row r="467" ht="11.5" customHeight="1">
      <c r="A467" s="9" t="inlineStr"/>
      <c r="B467" s="9" t="inlineStr">
        <is>
          <t>Add Cess @ 1% on "Z"</t>
        </is>
      </c>
      <c r="C467" s="9" t="inlineStr"/>
      <c r="D467" s="9" t="inlineStr"/>
      <c r="E467" s="9" t="inlineStr"/>
      <c r="F467" s="9" t="inlineStr">
        <is>
          <t>218.62</t>
        </is>
      </c>
    </row>
    <row r="468" ht="11.5" customHeight="1">
      <c r="A468" s="9" t="inlineStr"/>
      <c r="B468" s="9" t="inlineStr">
        <is>
          <t>Cost of 7.5sqm.</t>
        </is>
      </c>
      <c r="C468" s="9" t="inlineStr"/>
      <c r="D468" s="9" t="inlineStr"/>
      <c r="E468" s="9" t="inlineStr"/>
      <c r="F468" s="9" t="inlineStr">
        <is>
          <t>22080.84</t>
        </is>
      </c>
    </row>
    <row r="470" ht="11.5" customHeight="1">
      <c r="A470" s="9" t="inlineStr">
        <is>
          <t>10.6.2</t>
        </is>
      </c>
      <c r="B470" s="9" t="inlineStr">
        <is>
          <t>80x1.20 mm M.S. laths with 1.20 mm</t>
        </is>
      </c>
      <c r="C470" s="9" t="inlineStr">
        <is>
          <t>thick top</t>
        </is>
      </c>
      <c r="D470" s="9" t="inlineStr">
        <is>
          <t>cover</t>
        </is>
      </c>
      <c r="E470" s="9" t="inlineStr"/>
      <c r="F470" s="9" t="inlineStr"/>
    </row>
    <row r="471" ht="11.5" customHeight="1">
      <c r="A471" s="10" t="inlineStr">
        <is>
          <t>Code</t>
        </is>
      </c>
      <c r="B471" s="10" t="inlineStr">
        <is>
          <t>Description</t>
        </is>
      </c>
      <c r="C471" s="10" t="inlineStr">
        <is>
          <t>Unit</t>
        </is>
      </c>
      <c r="D471" s="10" t="inlineStr">
        <is>
          <t>Quantity</t>
        </is>
      </c>
      <c r="E471" s="10" t="inlineStr">
        <is>
          <t>Rate</t>
        </is>
      </c>
      <c r="F471" s="10" t="inlineStr">
        <is>
          <t>Amount</t>
        </is>
      </c>
    </row>
    <row r="472" ht="11.5" customHeight="1">
      <c r="A472" s="9" t="inlineStr"/>
      <c r="B472" s="9" t="inlineStr">
        <is>
          <t>Details of cost for a shutter of size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/>
      <c r="B473" s="9" t="inlineStr">
        <is>
          <t>3mx2.5m = 7.5sqm.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MATERIAL</t>
        </is>
      </c>
      <c r="C474" s="9" t="inlineStr"/>
      <c r="D474" s="9" t="inlineStr"/>
      <c r="E474" s="9" t="inlineStr"/>
      <c r="F474" s="9" t="inlineStr"/>
    </row>
    <row r="475" ht="11.5" customHeight="1">
      <c r="A475" s="9" t="inlineStr">
        <is>
          <t>7045</t>
        </is>
      </c>
      <c r="B475" s="9" t="inlineStr">
        <is>
          <t>Rolling shutters of 80x1.2 mm laths</t>
        </is>
      </c>
      <c r="C475" s="9" t="inlineStr">
        <is>
          <t>sqm</t>
        </is>
      </c>
      <c r="D475" s="9" t="inlineStr">
        <is>
          <t>7.50</t>
        </is>
      </c>
      <c r="E475" s="9" t="inlineStr">
        <is>
          <t>1375.00</t>
        </is>
      </c>
      <c r="F475" s="9" t="inlineStr">
        <is>
          <t>10312.50</t>
        </is>
      </c>
    </row>
    <row r="476" ht="11.5" customHeight="1">
      <c r="A476" s="9" t="inlineStr">
        <is>
          <t>7047</t>
        </is>
      </c>
      <c r="B476" s="9" t="inlineStr">
        <is>
          <t>Top cover of Rolling shutters 1.20 mm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/>
      <c r="B477" s="9" t="inlineStr">
        <is>
          <t>thick</t>
        </is>
      </c>
      <c r="C477" s="9" t="inlineStr">
        <is>
          <t>metre</t>
        </is>
      </c>
      <c r="D477" s="9" t="inlineStr">
        <is>
          <t>2.50</t>
        </is>
      </c>
      <c r="E477" s="9" t="inlineStr">
        <is>
          <t>560.00</t>
        </is>
      </c>
      <c r="F477" s="9" t="inlineStr">
        <is>
          <t>1400.00</t>
        </is>
      </c>
    </row>
    <row r="478" ht="11.5" customHeight="1">
      <c r="A478" s="9" t="inlineStr">
        <is>
          <t>0975</t>
        </is>
      </c>
      <c r="B478" s="9" t="inlineStr">
        <is>
          <t>27.5 cm long wire spring grade no 2 for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/>
      <c r="B479" s="9" t="inlineStr">
        <is>
          <t>rolling shutters</t>
        </is>
      </c>
      <c r="C479" s="9" t="inlineStr">
        <is>
          <t>each</t>
        </is>
      </c>
      <c r="D479" s="9" t="inlineStr">
        <is>
          <t>1.00</t>
        </is>
      </c>
      <c r="E479" s="9" t="inlineStr">
        <is>
          <t>300.00</t>
        </is>
      </c>
      <c r="F479" s="9" t="inlineStr">
        <is>
          <t>300.00</t>
        </is>
      </c>
    </row>
    <row r="480" ht="11.5" customHeight="1">
      <c r="A480" s="9" t="inlineStr">
        <is>
          <t>9977</t>
        </is>
      </c>
      <c r="B480" s="9" t="inlineStr">
        <is>
          <t>CARRIAGE</t>
        </is>
      </c>
      <c r="C480" s="9" t="inlineStr">
        <is>
          <t>L.S.</t>
        </is>
      </c>
      <c r="D480" s="9" t="inlineStr">
        <is>
          <t>53.82</t>
        </is>
      </c>
      <c r="E480" s="9" t="inlineStr">
        <is>
          <t>2.00</t>
        </is>
      </c>
      <c r="F480" s="9" t="inlineStr">
        <is>
          <t>107.64</t>
        </is>
      </c>
    </row>
    <row r="481" ht="11.5" customHeight="1">
      <c r="A481" s="9" t="inlineStr"/>
      <c r="B481" s="9" t="inlineStr">
        <is>
          <t>LABOUR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>
        <is>
          <t>0116</t>
        </is>
      </c>
      <c r="B482" s="9" t="inlineStr">
        <is>
          <t>Fitter (grade 1)</t>
        </is>
      </c>
      <c r="C482" s="9" t="inlineStr">
        <is>
          <t>day</t>
        </is>
      </c>
      <c r="D482" s="9" t="inlineStr">
        <is>
          <t>2.55</t>
        </is>
      </c>
      <c r="E482" s="9" t="inlineStr">
        <is>
          <t>738.00</t>
        </is>
      </c>
      <c r="F482" s="9" t="inlineStr">
        <is>
          <t>1881.90</t>
        </is>
      </c>
    </row>
    <row r="483" ht="11.5" customHeight="1">
      <c r="A483" s="9" t="inlineStr">
        <is>
          <t>0114</t>
        </is>
      </c>
      <c r="B483" s="9" t="inlineStr">
        <is>
          <t>Beldar</t>
        </is>
      </c>
      <c r="C483" s="9" t="inlineStr">
        <is>
          <t>day</t>
        </is>
      </c>
      <c r="D483" s="9" t="inlineStr">
        <is>
          <t>2.55</t>
        </is>
      </c>
      <c r="E483" s="9" t="inlineStr">
        <is>
          <t>558.00</t>
        </is>
      </c>
      <c r="F483" s="9" t="inlineStr">
        <is>
          <t>1422.90</t>
        </is>
      </c>
    </row>
    <row r="484" ht="11.5" customHeight="1">
      <c r="A484" s="9" t="inlineStr">
        <is>
          <t>0123</t>
        </is>
      </c>
      <c r="B484" s="9" t="inlineStr">
        <is>
          <t>Mason (brick layer) 1st class</t>
        </is>
      </c>
      <c r="C484" s="9" t="inlineStr">
        <is>
          <t>day</t>
        </is>
      </c>
      <c r="D484" s="9" t="inlineStr">
        <is>
          <t>0.12</t>
        </is>
      </c>
      <c r="E484" s="9" t="inlineStr">
        <is>
          <t>738.00</t>
        </is>
      </c>
      <c r="F484" s="9" t="inlineStr">
        <is>
          <t>88.56</t>
        </is>
      </c>
    </row>
    <row r="485" ht="11.5" customHeight="1">
      <c r="A485" s="9" t="inlineStr">
        <is>
          <t>0124</t>
        </is>
      </c>
      <c r="B485" s="9" t="inlineStr">
        <is>
          <t>Mason (brick layer) 2nd class</t>
        </is>
      </c>
      <c r="C485" s="9" t="inlineStr">
        <is>
          <t>day</t>
        </is>
      </c>
      <c r="D485" s="9" t="inlineStr">
        <is>
          <t>0.12</t>
        </is>
      </c>
      <c r="E485" s="9" t="inlineStr">
        <is>
          <t>679.00</t>
        </is>
      </c>
      <c r="F485" s="9" t="inlineStr">
        <is>
          <t>81.48</t>
        </is>
      </c>
    </row>
    <row r="486" ht="11.5" customHeight="1">
      <c r="A486" s="9" t="inlineStr">
        <is>
          <t>9999</t>
        </is>
      </c>
      <c r="B486" s="9" t="inlineStr">
        <is>
          <t>Sundries</t>
        </is>
      </c>
      <c r="C486" s="9" t="inlineStr">
        <is>
          <t>L.S.</t>
        </is>
      </c>
      <c r="D486" s="9" t="inlineStr">
        <is>
          <t>60.58</t>
        </is>
      </c>
      <c r="E486" s="9" t="inlineStr">
        <is>
          <t>2.00</t>
        </is>
      </c>
      <c r="F486" s="9" t="inlineStr">
        <is>
          <t>121.16</t>
        </is>
      </c>
    </row>
    <row r="487" ht="11.5" customHeight="1">
      <c r="A487" s="9" t="inlineStr"/>
      <c r="B487" s="9" t="inlineStr">
        <is>
          <t>TOTAL</t>
        </is>
      </c>
      <c r="C487" s="9" t="inlineStr"/>
      <c r="D487" s="9" t="inlineStr"/>
      <c r="E487" s="9" t="inlineStr"/>
      <c r="F487" s="9" t="inlineStr">
        <is>
          <t>15716.14 W</t>
        </is>
      </c>
    </row>
    <row r="488" ht="11.5" customHeight="1">
      <c r="A488" s="9" t="inlineStr"/>
      <c r="B488" s="9" t="inlineStr">
        <is>
          <t>Add 1 % Water charges on "W"</t>
        </is>
      </c>
      <c r="C488" s="9" t="inlineStr"/>
      <c r="D488" s="9" t="inlineStr"/>
      <c r="E488" s="9" t="inlineStr"/>
      <c r="F488" s="9" t="inlineStr">
        <is>
          <t>157.16</t>
        </is>
      </c>
    </row>
    <row r="489" ht="11.5" customHeight="1">
      <c r="A489" s="9" t="inlineStr"/>
      <c r="B489" s="9" t="inlineStr">
        <is>
          <t>TOTAL</t>
        </is>
      </c>
      <c r="C489" s="9" t="inlineStr"/>
      <c r="D489" s="9" t="inlineStr"/>
      <c r="E489" s="9" t="inlineStr"/>
      <c r="F489" s="9" t="inlineStr">
        <is>
          <t>15873.30 X</t>
        </is>
      </c>
    </row>
    <row r="490" ht="11.5" customHeight="1">
      <c r="A490" s="9" t="inlineStr"/>
      <c r="B490" s="9" t="inlineStr">
        <is>
          <t>Add GST on "X" (multiplying factor</t>
        </is>
      </c>
      <c r="C490" s="9" t="inlineStr"/>
      <c r="D490" s="9" t="inlineStr"/>
      <c r="E490" s="9" t="inlineStr"/>
      <c r="F490" s="9" t="inlineStr"/>
    </row>
    <row r="491" ht="11.5" customHeight="1">
      <c r="A491" s="9" t="inlineStr"/>
      <c r="B491" s="9" t="inlineStr">
        <is>
          <t>0.1405)</t>
        </is>
      </c>
      <c r="C491" s="9" t="inlineStr"/>
      <c r="D491" s="9" t="inlineStr"/>
      <c r="E491" s="9" t="inlineStr"/>
      <c r="F491" s="9" t="inlineStr">
        <is>
          <t>2230.20</t>
        </is>
      </c>
    </row>
    <row r="492" ht="11.5" customHeight="1">
      <c r="A492" s="9" t="inlineStr"/>
      <c r="B492" s="9" t="inlineStr">
        <is>
          <t>TOTAL</t>
        </is>
      </c>
      <c r="C492" s="9" t="inlineStr"/>
      <c r="D492" s="9" t="inlineStr"/>
      <c r="E492" s="9" t="inlineStr"/>
      <c r="F492" s="9" t="inlineStr">
        <is>
          <t>18103.50 Y</t>
        </is>
      </c>
    </row>
    <row r="493" ht="11.5" customHeight="1">
      <c r="A493" s="9" t="inlineStr"/>
      <c r="B493" s="9" t="inlineStr">
        <is>
          <t>Add 15% CPOH on "Y"</t>
        </is>
      </c>
      <c r="C493" s="9" t="inlineStr"/>
      <c r="D493" s="9" t="inlineStr"/>
      <c r="E493" s="9" t="inlineStr"/>
      <c r="F493" s="9" t="inlineStr">
        <is>
          <t>2715.53</t>
        </is>
      </c>
    </row>
    <row r="494" ht="11.5" customHeight="1">
      <c r="A494" s="9" t="inlineStr"/>
      <c r="B494" s="9" t="inlineStr">
        <is>
          <t>TOTAL</t>
        </is>
      </c>
      <c r="C494" s="9" t="inlineStr"/>
      <c r="D494" s="9" t="inlineStr"/>
      <c r="E494" s="9" t="inlineStr"/>
      <c r="F494" s="9" t="inlineStr">
        <is>
          <t>20819.03 Z</t>
        </is>
      </c>
    </row>
    <row r="495" ht="11.5" customHeight="1">
      <c r="A495" s="9" t="inlineStr"/>
      <c r="B495" s="9" t="inlineStr">
        <is>
          <t>Add Cess @ 1% on "Z"</t>
        </is>
      </c>
      <c r="C495" s="9" t="inlineStr"/>
      <c r="D495" s="9" t="inlineStr"/>
      <c r="E495" s="9" t="inlineStr"/>
      <c r="F495" s="9" t="inlineStr">
        <is>
          <t>208.19</t>
        </is>
      </c>
    </row>
    <row r="496" ht="11.5" customHeight="1">
      <c r="A496" s="9" t="inlineStr"/>
      <c r="B496" s="9" t="inlineStr">
        <is>
          <t>Cost of 7.5sqm.</t>
        </is>
      </c>
      <c r="C496" s="9" t="inlineStr"/>
      <c r="D496" s="9" t="inlineStr"/>
      <c r="E496" s="9" t="inlineStr"/>
      <c r="F496" s="9" t="inlineStr">
        <is>
          <t>21027.22</t>
        </is>
      </c>
    </row>
    <row r="497" ht="11.5" customHeight="1">
      <c r="A497" s="9" t="inlineStr"/>
      <c r="B497" s="9" t="inlineStr">
        <is>
          <t>Cost per sqm.</t>
        </is>
      </c>
      <c r="C497" s="9" t="inlineStr"/>
      <c r="D497" s="9" t="inlineStr"/>
      <c r="E497" s="9" t="inlineStr"/>
      <c r="F497" s="9" t="inlineStr">
        <is>
          <t>2803.63</t>
        </is>
      </c>
    </row>
    <row r="498" ht="11.5" customHeight="1">
      <c r="A498" s="9" t="inlineStr"/>
      <c r="B498" s="9" t="inlineStr">
        <is>
          <t>Say</t>
        </is>
      </c>
      <c r="C498" s="9" t="inlineStr"/>
      <c r="D498" s="9" t="inlineStr"/>
      <c r="E498" s="9" t="inlineStr"/>
      <c r="F498" s="9" t="inlineStr">
        <is>
          <t>2803.65</t>
        </is>
      </c>
    </row>
    <row r="499" ht="11.5" customHeight="1">
      <c r="A499" s="9" t="inlineStr">
        <is>
          <t>10.6.3</t>
        </is>
      </c>
      <c r="B499" s="9" t="inlineStr">
        <is>
          <t>80x0.90 mm M.S. laths with 0.90 mm</t>
        </is>
      </c>
      <c r="C499" s="9" t="inlineStr">
        <is>
          <t>thick top</t>
        </is>
      </c>
      <c r="D499" s="9" t="inlineStr">
        <is>
          <t>cover</t>
        </is>
      </c>
      <c r="E499" s="9" t="inlineStr"/>
      <c r="F499" s="9" t="inlineStr"/>
    </row>
    <row r="500" ht="11.5" customHeight="1">
      <c r="A500" s="10" t="inlineStr">
        <is>
          <t>Code</t>
        </is>
      </c>
      <c r="B500" s="10" t="inlineStr">
        <is>
          <t>Description</t>
        </is>
      </c>
      <c r="C500" s="10" t="inlineStr">
        <is>
          <t>Unit</t>
        </is>
      </c>
      <c r="D500" s="10" t="inlineStr">
        <is>
          <t>Quantity</t>
        </is>
      </c>
      <c r="E500" s="10" t="inlineStr">
        <is>
          <t>Rate</t>
        </is>
      </c>
      <c r="F500" s="10" t="inlineStr">
        <is>
          <t>Amount</t>
        </is>
      </c>
    </row>
    <row r="501" ht="11.5" customHeight="1">
      <c r="A501" s="9" t="inlineStr"/>
      <c r="B501" s="9" t="inlineStr">
        <is>
          <t>Details of cost for a shutter of size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/>
      <c r="B502" s="9" t="inlineStr">
        <is>
          <t>3mx2.5m = 7.5sqm.</t>
        </is>
      </c>
      <c r="C502" s="9" t="inlineStr"/>
      <c r="D502" s="9" t="inlineStr"/>
      <c r="E502" s="9" t="inlineStr"/>
      <c r="F502" s="9" t="inlineStr"/>
    </row>
    <row r="503" ht="11.5" customHeight="1">
      <c r="A503" s="9" t="inlineStr"/>
      <c r="B503" s="9" t="inlineStr">
        <is>
          <t>MATERIAL</t>
        </is>
      </c>
      <c r="C503" s="9" t="inlineStr"/>
      <c r="D503" s="9" t="inlineStr"/>
      <c r="E503" s="9" t="inlineStr"/>
      <c r="F503" s="9" t="inlineStr"/>
    </row>
    <row r="504" ht="11.5" customHeight="1">
      <c r="A504" s="9" t="inlineStr">
        <is>
          <t>7044</t>
        </is>
      </c>
      <c r="B504" s="9" t="inlineStr">
        <is>
          <t>Rolling shutters of 80x0.90 mm laths</t>
        </is>
      </c>
      <c r="C504" s="9" t="inlineStr">
        <is>
          <t>sqm</t>
        </is>
      </c>
      <c r="D504" s="9" t="inlineStr">
        <is>
          <t>7.50</t>
        </is>
      </c>
      <c r="E504" s="9" t="inlineStr">
        <is>
          <t>1300.00</t>
        </is>
      </c>
      <c r="F504" s="9" t="inlineStr">
        <is>
          <t>9750.00</t>
        </is>
      </c>
    </row>
    <row r="505" ht="11.5" customHeight="1">
      <c r="A505" s="9" t="inlineStr">
        <is>
          <t>7046</t>
        </is>
      </c>
      <c r="B505" s="9" t="inlineStr">
        <is>
          <t>Top cover of Rolling shutters 0.90 mm</t>
        </is>
      </c>
      <c r="C505" s="9" t="inlineStr"/>
      <c r="D505" s="9" t="inlineStr"/>
      <c r="E505" s="9" t="inlineStr"/>
      <c r="F505" s="9" t="inlineStr"/>
    </row>
    <row r="506" ht="11.5" customHeight="1">
      <c r="A506" s="9" t="inlineStr"/>
      <c r="B506" s="9" t="inlineStr">
        <is>
          <t>thick</t>
        </is>
      </c>
      <c r="C506" s="9" t="inlineStr">
        <is>
          <t>metre</t>
        </is>
      </c>
      <c r="D506" s="9" t="inlineStr">
        <is>
          <t>2.50</t>
        </is>
      </c>
      <c r="E506" s="9" t="inlineStr">
        <is>
          <t>450.00</t>
        </is>
      </c>
      <c r="F506" s="9" t="inlineStr">
        <is>
          <t>1125.00</t>
        </is>
      </c>
    </row>
    <row r="507" ht="11.5" customHeight="1">
      <c r="A507" s="9" t="inlineStr">
        <is>
          <t>0975</t>
        </is>
      </c>
      <c r="B507" s="9" t="inlineStr">
        <is>
          <t>27.5 cm long wire spring grade no 2 for</t>
        </is>
      </c>
      <c r="C507" s="9" t="inlineStr"/>
      <c r="D507" s="9" t="inlineStr"/>
      <c r="E507" s="9" t="inlineStr"/>
      <c r="F507" s="9" t="inlineStr"/>
    </row>
    <row r="508" ht="11.5" customHeight="1">
      <c r="A508" s="9" t="inlineStr"/>
      <c r="B508" s="9" t="inlineStr">
        <is>
          <t>rolling shutters</t>
        </is>
      </c>
      <c r="C508" s="9" t="inlineStr">
        <is>
          <t>each</t>
        </is>
      </c>
      <c r="D508" s="9" t="inlineStr">
        <is>
          <t>1.00</t>
        </is>
      </c>
      <c r="E508" s="9" t="inlineStr">
        <is>
          <t>300.00</t>
        </is>
      </c>
      <c r="F508" s="9" t="inlineStr">
        <is>
          <t>300.00</t>
        </is>
      </c>
    </row>
    <row r="509" ht="11.5" customHeight="1">
      <c r="A509" s="9" t="inlineStr">
        <is>
          <t>9977</t>
        </is>
      </c>
      <c r="B509" s="9" t="inlineStr">
        <is>
          <t>CARRIAGE</t>
        </is>
      </c>
      <c r="C509" s="9" t="inlineStr">
        <is>
          <t>L.S.</t>
        </is>
      </c>
      <c r="D509" s="9" t="inlineStr">
        <is>
          <t>53.82</t>
        </is>
      </c>
      <c r="E509" s="9" t="inlineStr">
        <is>
          <t>2.00</t>
        </is>
      </c>
      <c r="F509" s="9" t="inlineStr">
        <is>
          <t>107.64</t>
        </is>
      </c>
    </row>
    <row r="510" ht="11.5" customHeight="1">
      <c r="A510" s="9" t="inlineStr"/>
      <c r="B510" s="9" t="inlineStr">
        <is>
          <t>LABOUR</t>
        </is>
      </c>
      <c r="C510" s="9" t="inlineStr"/>
      <c r="D510" s="9" t="inlineStr"/>
      <c r="E510" s="9" t="inlineStr"/>
      <c r="F510" s="9" t="inlineStr"/>
    </row>
    <row r="511" ht="11.5" customHeight="1">
      <c r="A511" s="9" t="inlineStr">
        <is>
          <t>0116</t>
        </is>
      </c>
      <c r="B511" s="9" t="inlineStr">
        <is>
          <t>Fitter (grade 1)</t>
        </is>
      </c>
      <c r="C511" s="9" t="inlineStr">
        <is>
          <t>day</t>
        </is>
      </c>
      <c r="D511" s="9" t="inlineStr">
        <is>
          <t>2.55</t>
        </is>
      </c>
      <c r="E511" s="9" t="inlineStr">
        <is>
          <t>738.00</t>
        </is>
      </c>
      <c r="F511" s="9" t="inlineStr">
        <is>
          <t>1881.90</t>
        </is>
      </c>
    </row>
    <row r="512" ht="11.5" customHeight="1">
      <c r="A512" s="9" t="inlineStr">
        <is>
          <t>0114</t>
        </is>
      </c>
      <c r="B512" s="9" t="inlineStr">
        <is>
          <t>Beldar</t>
        </is>
      </c>
      <c r="C512" s="9" t="inlineStr">
        <is>
          <t>day</t>
        </is>
      </c>
      <c r="D512" s="9" t="inlineStr">
        <is>
          <t>2.55</t>
        </is>
      </c>
      <c r="E512" s="9" t="inlineStr">
        <is>
          <t>558.00</t>
        </is>
      </c>
      <c r="F512" s="9" t="inlineStr">
        <is>
          <t>1422.90</t>
        </is>
      </c>
    </row>
    <row r="513" ht="11.5" customHeight="1">
      <c r="A513" s="9" t="inlineStr">
        <is>
          <t>0123</t>
        </is>
      </c>
      <c r="B513" s="9" t="inlineStr">
        <is>
          <t>Mason (brick layer) 1st class</t>
        </is>
      </c>
      <c r="C513" s="9" t="inlineStr">
        <is>
          <t>day</t>
        </is>
      </c>
      <c r="D513" s="9" t="inlineStr">
        <is>
          <t>0.12</t>
        </is>
      </c>
      <c r="E513" s="9" t="inlineStr">
        <is>
          <t>738.00</t>
        </is>
      </c>
      <c r="F513" s="9" t="inlineStr">
        <is>
          <t>88.56</t>
        </is>
      </c>
    </row>
    <row r="514" ht="11.5" customHeight="1">
      <c r="A514" s="9" t="inlineStr">
        <is>
          <t>0124</t>
        </is>
      </c>
      <c r="B514" s="9" t="inlineStr">
        <is>
          <t>Mason (brick layer) 2nd class</t>
        </is>
      </c>
      <c r="C514" s="9" t="inlineStr">
        <is>
          <t>day</t>
        </is>
      </c>
      <c r="D514" s="9" t="inlineStr">
        <is>
          <t>0.12</t>
        </is>
      </c>
      <c r="E514" s="9" t="inlineStr">
        <is>
          <t>679.00</t>
        </is>
      </c>
      <c r="F514" s="9" t="inlineStr">
        <is>
          <t>81.48</t>
        </is>
      </c>
    </row>
    <row r="516" ht="11.5" customHeight="1">
      <c r="A516" s="10" t="inlineStr">
        <is>
          <t>Code</t>
        </is>
      </c>
      <c r="B516" s="10" t="inlineStr">
        <is>
          <t>Description</t>
        </is>
      </c>
      <c r="C516" s="10" t="inlineStr">
        <is>
          <t>Unit</t>
        </is>
      </c>
      <c r="D516" s="10" t="inlineStr">
        <is>
          <t>Quantity</t>
        </is>
      </c>
      <c r="E516" s="10" t="inlineStr">
        <is>
          <t>Rate</t>
        </is>
      </c>
      <c r="F516" s="10" t="inlineStr">
        <is>
          <t>Amount</t>
        </is>
      </c>
    </row>
    <row r="517" ht="11.5" customHeight="1">
      <c r="A517" s="9" t="inlineStr">
        <is>
          <t>9999</t>
        </is>
      </c>
      <c r="B517" s="9" t="inlineStr">
        <is>
          <t>Sundries</t>
        </is>
      </c>
      <c r="C517" s="9" t="inlineStr">
        <is>
          <t>L.S.</t>
        </is>
      </c>
      <c r="D517" s="9" t="inlineStr">
        <is>
          <t>60.58</t>
        </is>
      </c>
      <c r="E517" s="9" t="inlineStr">
        <is>
          <t>2.00</t>
        </is>
      </c>
      <c r="F517" s="9" t="inlineStr">
        <is>
          <t>121.16</t>
        </is>
      </c>
    </row>
    <row r="518" ht="11.5" customHeight="1">
      <c r="A518" s="9" t="inlineStr"/>
      <c r="B518" s="9" t="inlineStr">
        <is>
          <t>TOTAL</t>
        </is>
      </c>
      <c r="C518" s="9" t="inlineStr"/>
      <c r="D518" s="9" t="inlineStr"/>
      <c r="E518" s="9" t="inlineStr"/>
      <c r="F518" s="9" t="inlineStr">
        <is>
          <t>14878.64 W</t>
        </is>
      </c>
    </row>
    <row r="519" ht="11.5" customHeight="1">
      <c r="A519" s="9" t="inlineStr"/>
      <c r="B519" s="9" t="inlineStr">
        <is>
          <t>Add 1 % Water charges on "W"</t>
        </is>
      </c>
      <c r="C519" s="9" t="inlineStr"/>
      <c r="D519" s="9" t="inlineStr"/>
      <c r="E519" s="9" t="inlineStr"/>
      <c r="F519" s="9" t="inlineStr">
        <is>
          <t>148.79</t>
        </is>
      </c>
    </row>
    <row r="520" ht="11.5" customHeight="1">
      <c r="A520" s="9" t="inlineStr"/>
      <c r="B520" s="9" t="inlineStr">
        <is>
          <t>TOTAL</t>
        </is>
      </c>
      <c r="C520" s="9" t="inlineStr"/>
      <c r="D520" s="9" t="inlineStr"/>
      <c r="E520" s="9" t="inlineStr"/>
      <c r="F520" s="9" t="inlineStr">
        <is>
          <t>15027.43 X</t>
        </is>
      </c>
    </row>
    <row r="521" ht="11.5" customHeight="1">
      <c r="A521" s="9" t="inlineStr"/>
      <c r="B521" s="9" t="inlineStr">
        <is>
          <t>Add GST on "X" (multiplying factor</t>
        </is>
      </c>
      <c r="C521" s="9" t="inlineStr"/>
      <c r="D521" s="9" t="inlineStr"/>
      <c r="E521" s="9" t="inlineStr"/>
      <c r="F521" s="9" t="inlineStr"/>
    </row>
    <row r="522" ht="11.5" customHeight="1">
      <c r="A522" s="9" t="inlineStr"/>
      <c r="B522" s="9" t="inlineStr">
        <is>
          <t>0.1405)</t>
        </is>
      </c>
      <c r="C522" s="9" t="inlineStr"/>
      <c r="D522" s="9" t="inlineStr"/>
      <c r="E522" s="9" t="inlineStr"/>
      <c r="F522" s="9" t="inlineStr">
        <is>
          <t>2111.35</t>
        </is>
      </c>
    </row>
    <row r="523" ht="11.5" customHeight="1">
      <c r="A523" s="9" t="inlineStr"/>
      <c r="B523" s="9" t="inlineStr">
        <is>
          <t>TOTAL</t>
        </is>
      </c>
      <c r="C523" s="9" t="inlineStr"/>
      <c r="D523" s="9" t="inlineStr"/>
      <c r="E523" s="9" t="inlineStr"/>
      <c r="F523" s="9" t="inlineStr">
        <is>
          <t>17138.78 Y</t>
        </is>
      </c>
    </row>
    <row r="524" ht="11.5" customHeight="1">
      <c r="A524" s="9" t="inlineStr"/>
      <c r="B524" s="9" t="inlineStr">
        <is>
          <t>Add 15% CPOH on "Y"</t>
        </is>
      </c>
      <c r="C524" s="9" t="inlineStr"/>
      <c r="D524" s="9" t="inlineStr"/>
      <c r="E524" s="9" t="inlineStr"/>
      <c r="F524" s="9" t="inlineStr">
        <is>
          <t>2570.82</t>
        </is>
      </c>
    </row>
    <row r="525" ht="11.5" customHeight="1">
      <c r="A525" s="9" t="inlineStr"/>
      <c r="B525" s="9" t="inlineStr">
        <is>
          <t>TOTAL</t>
        </is>
      </c>
      <c r="C525" s="9" t="inlineStr"/>
      <c r="D525" s="9" t="inlineStr"/>
      <c r="E525" s="9" t="inlineStr"/>
      <c r="F525" s="9" t="inlineStr">
        <is>
          <t>19709.60 Z</t>
        </is>
      </c>
    </row>
    <row r="526" ht="11.5" customHeight="1">
      <c r="A526" s="9" t="inlineStr"/>
      <c r="B526" s="9" t="inlineStr">
        <is>
          <t>Add Cess @ 1% on "Z"</t>
        </is>
      </c>
      <c r="C526" s="9" t="inlineStr"/>
      <c r="D526" s="9" t="inlineStr"/>
      <c r="E526" s="9" t="inlineStr"/>
      <c r="F526" s="9" t="inlineStr">
        <is>
          <t>197.10</t>
        </is>
      </c>
    </row>
    <row r="527" ht="11.5" customHeight="1">
      <c r="A527" s="9" t="inlineStr"/>
      <c r="B527" s="9" t="inlineStr">
        <is>
          <t>Cost of 7.5sqm.</t>
        </is>
      </c>
      <c r="C527" s="9" t="inlineStr"/>
      <c r="D527" s="9" t="inlineStr"/>
      <c r="E527" s="9" t="inlineStr"/>
      <c r="F527" s="9" t="inlineStr">
        <is>
          <t>19906.69</t>
        </is>
      </c>
    </row>
    <row r="528" ht="11.5" customHeight="1">
      <c r="A528" s="9" t="inlineStr"/>
      <c r="B528" s="9" t="inlineStr">
        <is>
          <t>Cost per sqm.</t>
        </is>
      </c>
      <c r="C528" s="9" t="inlineStr"/>
      <c r="D528" s="9" t="inlineStr"/>
      <c r="E528" s="9" t="inlineStr"/>
      <c r="F528" s="9" t="inlineStr">
        <is>
          <t>2654.23</t>
        </is>
      </c>
    </row>
    <row r="529" ht="11.5" customHeight="1">
      <c r="A529" s="9" t="inlineStr"/>
      <c r="B529" s="9" t="inlineStr">
        <is>
          <t>Say</t>
        </is>
      </c>
      <c r="C529" s="9" t="inlineStr"/>
      <c r="D529" s="9" t="inlineStr"/>
      <c r="E529" s="9" t="inlineStr"/>
      <c r="F529" s="9" t="inlineStr">
        <is>
          <t>2654.25</t>
        </is>
      </c>
    </row>
    <row r="530" ht="11.5" customHeight="1">
      <c r="A530" s="9" t="inlineStr">
        <is>
          <t>10.7</t>
        </is>
      </c>
      <c r="B530" s="9" t="inlineStr">
        <is>
          <t>Providing and fixing ball bearing for</t>
        </is>
      </c>
      <c r="C530" s="9" t="inlineStr">
        <is>
          <t>rolling</t>
        </is>
      </c>
      <c r="D530" s="9" t="inlineStr">
        <is>
          <t>shutters.</t>
        </is>
      </c>
      <c r="E530" s="9" t="inlineStr"/>
      <c r="F530" s="9" t="inlineStr"/>
    </row>
    <row r="531" ht="11.5" customHeight="1">
      <c r="A531" s="10" t="inlineStr">
        <is>
          <t>Code</t>
        </is>
      </c>
      <c r="B531" s="10" t="inlineStr">
        <is>
          <t>Description</t>
        </is>
      </c>
      <c r="C531" s="10" t="inlineStr">
        <is>
          <t>Unit</t>
        </is>
      </c>
      <c r="D531" s="10" t="inlineStr">
        <is>
          <t>Quantity</t>
        </is>
      </c>
      <c r="E531" s="10" t="inlineStr">
        <is>
          <t>Rate</t>
        </is>
      </c>
      <c r="F531" s="10" t="inlineStr">
        <is>
          <t>Amount</t>
        </is>
      </c>
    </row>
    <row r="532" ht="11.5" customHeight="1">
      <c r="A532" s="9" t="inlineStr"/>
      <c r="B532" s="9" t="inlineStr">
        <is>
          <t>Details of cost for 1 No.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>
        <is>
          <t>0976</t>
        </is>
      </c>
      <c r="B533" s="9" t="inlineStr">
        <is>
          <t>Ball bearing for rolling shutters</t>
        </is>
      </c>
      <c r="C533" s="9" t="inlineStr">
        <is>
          <t>each</t>
        </is>
      </c>
      <c r="D533" s="9" t="inlineStr">
        <is>
          <t>1.00</t>
        </is>
      </c>
      <c r="E533" s="9" t="inlineStr">
        <is>
          <t>260.00</t>
        </is>
      </c>
      <c r="F533" s="9" t="inlineStr">
        <is>
          <t>260.00</t>
        </is>
      </c>
    </row>
    <row r="534" ht="11.5" customHeight="1">
      <c r="A534" s="9" t="inlineStr">
        <is>
          <t>9999</t>
        </is>
      </c>
      <c r="B534" s="9" t="inlineStr">
        <is>
          <t>Sundries</t>
        </is>
      </c>
      <c r="C534" s="9" t="inlineStr">
        <is>
          <t>L.S.</t>
        </is>
      </c>
      <c r="D534" s="9" t="inlineStr">
        <is>
          <t>26.91</t>
        </is>
      </c>
      <c r="E534" s="9" t="inlineStr">
        <is>
          <t>2.00</t>
        </is>
      </c>
      <c r="F534" s="9" t="inlineStr">
        <is>
          <t>53.82</t>
        </is>
      </c>
    </row>
    <row r="535" ht="11.5" customHeight="1">
      <c r="A535" s="9" t="inlineStr"/>
      <c r="B535" s="9" t="inlineStr">
        <is>
          <t>TOTAL</t>
        </is>
      </c>
      <c r="C535" s="9" t="inlineStr"/>
      <c r="D535" s="9" t="inlineStr"/>
      <c r="E535" s="9" t="inlineStr"/>
      <c r="F535" s="9" t="inlineStr">
        <is>
          <t>313.82 W</t>
        </is>
      </c>
    </row>
    <row r="536" ht="11.5" customHeight="1">
      <c r="A536" s="9" t="inlineStr"/>
      <c r="B536" s="9" t="inlineStr">
        <is>
          <t>Add 1 % Water charges on "W"</t>
        </is>
      </c>
      <c r="C536" s="9" t="inlineStr"/>
      <c r="D536" s="9" t="inlineStr"/>
      <c r="E536" s="9" t="inlineStr"/>
      <c r="F536" s="9" t="inlineStr">
        <is>
          <t>3.14</t>
        </is>
      </c>
    </row>
    <row r="537" ht="11.5" customHeight="1">
      <c r="A537" s="9" t="inlineStr"/>
      <c r="B537" s="9" t="inlineStr">
        <is>
          <t>TOTAL</t>
        </is>
      </c>
      <c r="C537" s="9" t="inlineStr"/>
      <c r="D537" s="9" t="inlineStr"/>
      <c r="E537" s="9" t="inlineStr"/>
      <c r="F537" s="9" t="inlineStr">
        <is>
          <t>316.96 X</t>
        </is>
      </c>
    </row>
    <row r="538" ht="11.5" customHeight="1">
      <c r="A538" s="9" t="inlineStr"/>
      <c r="B538" s="9" t="inlineStr">
        <is>
          <t>Add GST on "X" (multiplying factor</t>
        </is>
      </c>
      <c r="C538" s="9" t="inlineStr"/>
      <c r="D538" s="9" t="inlineStr"/>
      <c r="E538" s="9" t="inlineStr"/>
      <c r="F538" s="9" t="inlineStr"/>
    </row>
    <row r="539" ht="11.5" customHeight="1">
      <c r="A539" s="9" t="inlineStr"/>
      <c r="B539" s="9" t="inlineStr">
        <is>
          <t>0.1405)</t>
        </is>
      </c>
      <c r="C539" s="9" t="inlineStr"/>
      <c r="D539" s="9" t="inlineStr"/>
      <c r="E539" s="9" t="inlineStr"/>
      <c r="F539" s="9" t="inlineStr">
        <is>
          <t>44.53</t>
        </is>
      </c>
    </row>
    <row r="540" ht="11.5" customHeight="1">
      <c r="A540" s="9" t="inlineStr"/>
      <c r="B540" s="9" t="inlineStr">
        <is>
          <t>TOTAL</t>
        </is>
      </c>
      <c r="C540" s="9" t="inlineStr"/>
      <c r="D540" s="9" t="inlineStr"/>
      <c r="E540" s="9" t="inlineStr"/>
      <c r="F540" s="9" t="inlineStr">
        <is>
          <t>361.49 Y</t>
        </is>
      </c>
    </row>
    <row r="541" ht="11.5" customHeight="1">
      <c r="A541" s="9" t="inlineStr"/>
      <c r="B541" s="9" t="inlineStr">
        <is>
          <t>Add 15% CPOH on "Y"</t>
        </is>
      </c>
      <c r="C541" s="9" t="inlineStr"/>
      <c r="D541" s="9" t="inlineStr"/>
      <c r="E541" s="9" t="inlineStr"/>
      <c r="F541" s="9" t="inlineStr">
        <is>
          <t>54.22</t>
        </is>
      </c>
    </row>
    <row r="542" ht="11.5" customHeight="1">
      <c r="A542" s="9" t="inlineStr"/>
      <c r="B542" s="9" t="inlineStr">
        <is>
          <t>TOTAL</t>
        </is>
      </c>
      <c r="C542" s="9" t="inlineStr"/>
      <c r="D542" s="9" t="inlineStr"/>
      <c r="E542" s="9" t="inlineStr"/>
      <c r="F542" s="9" t="inlineStr">
        <is>
          <t>415.71 Z</t>
        </is>
      </c>
    </row>
    <row r="543" ht="11.5" customHeight="1">
      <c r="A543" s="9" t="inlineStr"/>
      <c r="B543" s="9" t="inlineStr">
        <is>
          <t>Add Cess @ 1% on "Z"</t>
        </is>
      </c>
      <c r="C543" s="9" t="inlineStr"/>
      <c r="D543" s="9" t="inlineStr"/>
      <c r="E543" s="9" t="inlineStr"/>
      <c r="F543" s="9" t="inlineStr">
        <is>
          <t>4.16</t>
        </is>
      </c>
    </row>
    <row r="544" ht="11.5" customHeight="1">
      <c r="A544" s="9" t="inlineStr"/>
      <c r="B544" s="9" t="inlineStr">
        <is>
          <t>Cost of 1 no.</t>
        </is>
      </c>
      <c r="C544" s="9" t="inlineStr"/>
      <c r="D544" s="9" t="inlineStr"/>
      <c r="E544" s="9" t="inlineStr"/>
      <c r="F544" s="9" t="inlineStr">
        <is>
          <t>419.87</t>
        </is>
      </c>
    </row>
    <row r="545" ht="11.5" customHeight="1">
      <c r="A545" s="9" t="inlineStr"/>
      <c r="B545" s="9" t="inlineStr">
        <is>
          <t>Say</t>
        </is>
      </c>
      <c r="C545" s="9" t="inlineStr"/>
      <c r="D545" s="9" t="inlineStr"/>
      <c r="E545" s="9" t="inlineStr"/>
      <c r="F545" s="9" t="inlineStr">
        <is>
          <t>419.85</t>
        </is>
      </c>
    </row>
    <row r="546" ht="11.5" customHeight="1">
      <c r="A546" s="9" t="inlineStr">
        <is>
          <t>10.8</t>
        </is>
      </c>
      <c r="B546" s="9" t="inlineStr">
        <is>
          <t>Extra for providing mechanical device</t>
        </is>
      </c>
      <c r="C546" s="9" t="inlineStr">
        <is>
          <t>chain</t>
        </is>
      </c>
      <c r="D546" s="9" t="inlineStr">
        <is>
          <t>and crank</t>
        </is>
      </c>
      <c r="E546" s="9" t="inlineStr">
        <is>
          <t>operation</t>
        </is>
      </c>
      <c r="F546" s="9" t="inlineStr">
        <is>
          <t>for operating</t>
        </is>
      </c>
    </row>
    <row r="547" ht="11.5" customHeight="1">
      <c r="A547" s="9" t="inlineStr"/>
      <c r="B547" s="9" t="inlineStr">
        <is>
          <t>rolling shutters.</t>
        </is>
      </c>
      <c r="C547" s="9" t="inlineStr"/>
      <c r="D547" s="9" t="inlineStr"/>
      <c r="E547" s="9" t="inlineStr"/>
      <c r="F547" s="9" t="inlineStr"/>
    </row>
    <row r="548" ht="11.5" customHeight="1">
      <c r="A548" s="9" t="inlineStr">
        <is>
          <t>10.8.1</t>
        </is>
      </c>
      <c r="B548" s="9" t="inlineStr">
        <is>
          <t>Exceeding 10.00 sqm and upto 16.80</t>
        </is>
      </c>
      <c r="C548" s="9" t="inlineStr">
        <is>
          <t>sqm in</t>
        </is>
      </c>
      <c r="D548" s="9" t="inlineStr">
        <is>
          <t>the area</t>
        </is>
      </c>
      <c r="E548" s="9" t="inlineStr"/>
      <c r="F548" s="9" t="inlineStr"/>
    </row>
    <row r="549" ht="11.5" customHeight="1">
      <c r="A549" s="10" t="inlineStr">
        <is>
          <t>Code</t>
        </is>
      </c>
      <c r="B549" s="10" t="inlineStr">
        <is>
          <t>Description</t>
        </is>
      </c>
      <c r="C549" s="10" t="inlineStr">
        <is>
          <t>Unit</t>
        </is>
      </c>
      <c r="D549" s="10" t="inlineStr">
        <is>
          <t>Quantity</t>
        </is>
      </c>
      <c r="E549" s="10" t="inlineStr">
        <is>
          <t>Rate</t>
        </is>
      </c>
      <c r="F549" s="10" t="inlineStr">
        <is>
          <t>Amount</t>
        </is>
      </c>
    </row>
    <row r="550" ht="11.5" customHeight="1">
      <c r="A550" s="9" t="inlineStr"/>
      <c r="B550" s="9" t="inlineStr">
        <is>
          <t>Details of cost for one sqm.</t>
        </is>
      </c>
      <c r="C550" s="9" t="inlineStr"/>
      <c r="D550" s="9" t="inlineStr"/>
      <c r="E550" s="9" t="inlineStr"/>
      <c r="F550" s="9" t="inlineStr"/>
    </row>
    <row r="551" ht="11.5" customHeight="1">
      <c r="A551" s="9" t="inlineStr">
        <is>
          <t>0977</t>
        </is>
      </c>
      <c r="B551" s="9" t="inlineStr">
        <is>
          <t>Extra for mechanical devices chain and</t>
        </is>
      </c>
      <c r="C551" s="9" t="inlineStr"/>
      <c r="D551" s="9" t="inlineStr"/>
      <c r="E551" s="9" t="inlineStr"/>
      <c r="F551" s="9" t="inlineStr"/>
    </row>
    <row r="552" ht="11.5" customHeight="1">
      <c r="A552" s="9" t="inlineStr"/>
      <c r="B552" s="9" t="inlineStr">
        <is>
          <t>cranked operation for operatingrolling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/>
      <c r="B553" s="9" t="inlineStr">
        <is>
          <t>shutters : exceeding 10.00 sq.m and</t>
        </is>
      </c>
      <c r="C553" s="9" t="inlineStr"/>
      <c r="D553" s="9" t="inlineStr"/>
      <c r="E553" s="9" t="inlineStr"/>
      <c r="F553" s="9" t="inlineStr"/>
    </row>
    <row r="554" ht="11.5" customHeight="1">
      <c r="A554" s="9" t="inlineStr"/>
      <c r="B554" s="9" t="inlineStr">
        <is>
          <t>upto 16.80 sq.m area of door</t>
        </is>
      </c>
      <c r="C554" s="9" t="inlineStr">
        <is>
          <t>sqm</t>
        </is>
      </c>
      <c r="D554" s="9" t="inlineStr">
        <is>
          <t>1.00</t>
        </is>
      </c>
      <c r="E554" s="9" t="inlineStr">
        <is>
          <t>800.00</t>
        </is>
      </c>
      <c r="F554" s="9" t="inlineStr">
        <is>
          <t>800.00</t>
        </is>
      </c>
    </row>
    <row r="556" ht="11.5" customHeight="1">
      <c r="A556" s="10" t="inlineStr">
        <is>
          <t>Code</t>
        </is>
      </c>
      <c r="B556" s="10" t="inlineStr">
        <is>
          <t>Description</t>
        </is>
      </c>
      <c r="C556" s="10" t="inlineStr">
        <is>
          <t>Unit</t>
        </is>
      </c>
      <c r="D556" s="10" t="inlineStr">
        <is>
          <t>Quantity</t>
        </is>
      </c>
      <c r="E556" s="10" t="inlineStr">
        <is>
          <t>Rate</t>
        </is>
      </c>
      <c r="F556" s="10" t="inlineStr">
        <is>
          <t>Amount</t>
        </is>
      </c>
    </row>
    <row r="557" ht="11.5" customHeight="1">
      <c r="A557" s="9" t="inlineStr">
        <is>
          <t>9999</t>
        </is>
      </c>
      <c r="B557" s="9" t="inlineStr">
        <is>
          <t>Sundries</t>
        </is>
      </c>
      <c r="C557" s="9" t="inlineStr">
        <is>
          <t>L.S.</t>
        </is>
      </c>
      <c r="D557" s="9" t="inlineStr">
        <is>
          <t>13.52</t>
        </is>
      </c>
      <c r="E557" s="9" t="inlineStr">
        <is>
          <t>2.00</t>
        </is>
      </c>
      <c r="F557" s="9" t="inlineStr">
        <is>
          <t>27.04</t>
        </is>
      </c>
    </row>
    <row r="558" ht="11.5" customHeight="1">
      <c r="A558" s="9" t="inlineStr"/>
      <c r="B558" s="9" t="inlineStr">
        <is>
          <t>TOTAL</t>
        </is>
      </c>
      <c r="C558" s="9" t="inlineStr"/>
      <c r="D558" s="9" t="inlineStr"/>
      <c r="E558" s="9" t="inlineStr"/>
      <c r="F558" s="9" t="inlineStr">
        <is>
          <t>827.04 W</t>
        </is>
      </c>
    </row>
    <row r="559" ht="11.5" customHeight="1">
      <c r="A559" s="9" t="inlineStr"/>
      <c r="B559" s="9" t="inlineStr">
        <is>
          <t>Add 1 % Water charges on "W"</t>
        </is>
      </c>
      <c r="C559" s="9" t="inlineStr"/>
      <c r="D559" s="9" t="inlineStr"/>
      <c r="E559" s="9" t="inlineStr"/>
      <c r="F559" s="9" t="inlineStr">
        <is>
          <t>8.27</t>
        </is>
      </c>
    </row>
    <row r="560" ht="11.5" customHeight="1">
      <c r="A560" s="9" t="inlineStr"/>
      <c r="B560" s="9" t="inlineStr">
        <is>
          <t>TOTAL</t>
        </is>
      </c>
      <c r="C560" s="9" t="inlineStr"/>
      <c r="D560" s="9" t="inlineStr"/>
      <c r="E560" s="9" t="inlineStr"/>
      <c r="F560" s="9" t="inlineStr">
        <is>
          <t>835.31 X</t>
        </is>
      </c>
    </row>
    <row r="561" ht="11.5" customHeight="1">
      <c r="A561" s="9" t="inlineStr"/>
      <c r="B561" s="9" t="inlineStr">
        <is>
          <t>Add GST on "X" (multiplying factor</t>
        </is>
      </c>
      <c r="C561" s="9" t="inlineStr"/>
      <c r="D561" s="9" t="inlineStr"/>
      <c r="E561" s="9" t="inlineStr"/>
      <c r="F561" s="9" t="inlineStr"/>
    </row>
    <row r="562" ht="11.5" customHeight="1">
      <c r="A562" s="9" t="inlineStr"/>
      <c r="B562" s="9" t="inlineStr">
        <is>
          <t>0.1405)</t>
        </is>
      </c>
      <c r="C562" s="9" t="inlineStr"/>
      <c r="D562" s="9" t="inlineStr"/>
      <c r="E562" s="9" t="inlineStr"/>
      <c r="F562" s="9" t="inlineStr">
        <is>
          <t>117.36</t>
        </is>
      </c>
    </row>
    <row r="563" ht="11.5" customHeight="1">
      <c r="A563" s="9" t="inlineStr"/>
      <c r="B563" s="9" t="inlineStr">
        <is>
          <t>TOTAL</t>
        </is>
      </c>
      <c r="C563" s="9" t="inlineStr"/>
      <c r="D563" s="9" t="inlineStr"/>
      <c r="E563" s="9" t="inlineStr"/>
      <c r="F563" s="9" t="inlineStr">
        <is>
          <t>952.67 Y</t>
        </is>
      </c>
    </row>
    <row r="564" ht="11.5" customHeight="1">
      <c r="A564" s="9" t="inlineStr"/>
      <c r="B564" s="9" t="inlineStr">
        <is>
          <t>Add 15% CPOH on "Y"</t>
        </is>
      </c>
      <c r="C564" s="9" t="inlineStr"/>
      <c r="D564" s="9" t="inlineStr"/>
      <c r="E564" s="9" t="inlineStr"/>
      <c r="F564" s="9" t="inlineStr">
        <is>
          <t>142.90</t>
        </is>
      </c>
    </row>
    <row r="565" ht="11.5" customHeight="1">
      <c r="A565" s="9" t="inlineStr"/>
      <c r="B565" s="9" t="inlineStr">
        <is>
          <t>TOTAL</t>
        </is>
      </c>
      <c r="C565" s="9" t="inlineStr"/>
      <c r="D565" s="9" t="inlineStr"/>
      <c r="E565" s="9" t="inlineStr"/>
      <c r="F565" s="9" t="inlineStr">
        <is>
          <t>1095.57 Z</t>
        </is>
      </c>
    </row>
    <row r="566" ht="11.5" customHeight="1">
      <c r="A566" s="9" t="inlineStr"/>
      <c r="B566" s="9" t="inlineStr">
        <is>
          <t>Add Cess @ 1% on "Z"</t>
        </is>
      </c>
      <c r="C566" s="9" t="inlineStr"/>
      <c r="D566" s="9" t="inlineStr"/>
      <c r="E566" s="9" t="inlineStr"/>
      <c r="F566" s="9" t="inlineStr">
        <is>
          <t>10.96</t>
        </is>
      </c>
    </row>
    <row r="567" ht="11.5" customHeight="1">
      <c r="A567" s="9" t="inlineStr"/>
      <c r="B567" s="9" t="inlineStr">
        <is>
          <t>Cost of 1 sqm.</t>
        </is>
      </c>
      <c r="C567" s="9" t="inlineStr"/>
      <c r="D567" s="9" t="inlineStr"/>
      <c r="E567" s="9" t="inlineStr"/>
      <c r="F567" s="9" t="inlineStr">
        <is>
          <t>1106.53</t>
        </is>
      </c>
    </row>
    <row r="568" ht="11.5" customHeight="1">
      <c r="A568" s="9" t="inlineStr"/>
      <c r="B568" s="9" t="inlineStr">
        <is>
          <t>Say</t>
        </is>
      </c>
      <c r="C568" s="9" t="inlineStr"/>
      <c r="D568" s="9" t="inlineStr"/>
      <c r="E568" s="9" t="inlineStr"/>
      <c r="F568" s="9" t="inlineStr">
        <is>
          <t>1106.55</t>
        </is>
      </c>
    </row>
    <row r="569" ht="11.5" customHeight="1">
      <c r="A569" s="9" t="inlineStr">
        <is>
          <t>10.8.2</t>
        </is>
      </c>
      <c r="B569" s="9" t="inlineStr">
        <is>
          <t>Exceeding 16.80 sqm in area</t>
        </is>
      </c>
      <c r="C569" s="9" t="inlineStr"/>
      <c r="D569" s="9" t="inlineStr"/>
      <c r="E569" s="9" t="inlineStr"/>
      <c r="F569" s="9" t="inlineStr"/>
    </row>
    <row r="570" ht="11.5" customHeight="1">
      <c r="A570" s="10" t="inlineStr">
        <is>
          <t>Code</t>
        </is>
      </c>
      <c r="B570" s="10" t="inlineStr">
        <is>
          <t>Description</t>
        </is>
      </c>
      <c r="C570" s="10" t="inlineStr">
        <is>
          <t>Unit</t>
        </is>
      </c>
      <c r="D570" s="10" t="inlineStr">
        <is>
          <t>Quantity</t>
        </is>
      </c>
      <c r="E570" s="10" t="inlineStr">
        <is>
          <t>Rate</t>
        </is>
      </c>
      <c r="F570" s="10" t="inlineStr">
        <is>
          <t>Amount</t>
        </is>
      </c>
    </row>
    <row r="571" ht="11.5" customHeight="1">
      <c r="A571" s="9" t="inlineStr"/>
      <c r="B571" s="9" t="inlineStr">
        <is>
          <t>Details of cost for one sqm.</t>
        </is>
      </c>
      <c r="C571" s="9" t="inlineStr"/>
      <c r="D571" s="9" t="inlineStr"/>
      <c r="E571" s="9" t="inlineStr"/>
      <c r="F571" s="9" t="inlineStr"/>
    </row>
    <row r="572" ht="11.5" customHeight="1">
      <c r="A572" s="9" t="inlineStr">
        <is>
          <t>0978</t>
        </is>
      </c>
      <c r="B572" s="9" t="inlineStr">
        <is>
          <t>Extra for mechanical devices chain and</t>
        </is>
      </c>
      <c r="C572" s="9" t="inlineStr"/>
      <c r="D572" s="9" t="inlineStr"/>
      <c r="E572" s="9" t="inlineStr"/>
      <c r="F572" s="9" t="inlineStr"/>
    </row>
    <row r="573" ht="11.5" customHeight="1">
      <c r="A573" s="9" t="inlineStr"/>
      <c r="B573" s="9" t="inlineStr">
        <is>
          <t>cranked operation for operating rolling</t>
        </is>
      </c>
      <c r="C573" s="9" t="inlineStr"/>
      <c r="D573" s="9" t="inlineStr"/>
      <c r="E573" s="9" t="inlineStr"/>
      <c r="F573" s="9" t="inlineStr"/>
    </row>
    <row r="574" ht="11.5" customHeight="1">
      <c r="A574" s="9" t="inlineStr"/>
      <c r="B574" s="9" t="inlineStr">
        <is>
          <t>shutters : exceeding 16.80 sq.m area</t>
        </is>
      </c>
      <c r="C574" s="9" t="inlineStr"/>
      <c r="D574" s="9" t="inlineStr"/>
      <c r="E574" s="9" t="inlineStr"/>
      <c r="F574" s="9" t="inlineStr"/>
    </row>
    <row r="575" ht="11.5" customHeight="1">
      <c r="A575" s="9" t="inlineStr"/>
      <c r="B575" s="9" t="inlineStr">
        <is>
          <t>of door</t>
        </is>
      </c>
      <c r="C575" s="9" t="inlineStr">
        <is>
          <t>sqm</t>
        </is>
      </c>
      <c r="D575" s="9" t="inlineStr">
        <is>
          <t>1.00</t>
        </is>
      </c>
      <c r="E575" s="9" t="inlineStr">
        <is>
          <t>800.00</t>
        </is>
      </c>
      <c r="F575" s="9" t="inlineStr">
        <is>
          <t>800.00</t>
        </is>
      </c>
    </row>
    <row r="576" ht="11.5" customHeight="1">
      <c r="A576" s="9" t="inlineStr">
        <is>
          <t>9999</t>
        </is>
      </c>
      <c r="B576" s="9" t="inlineStr">
        <is>
          <t>Sundries</t>
        </is>
      </c>
      <c r="C576" s="9" t="inlineStr">
        <is>
          <t>L.S.</t>
        </is>
      </c>
      <c r="D576" s="9" t="inlineStr">
        <is>
          <t>13.52</t>
        </is>
      </c>
      <c r="E576" s="9" t="inlineStr">
        <is>
          <t>2.00</t>
        </is>
      </c>
      <c r="F576" s="9" t="inlineStr">
        <is>
          <t>27.04</t>
        </is>
      </c>
    </row>
    <row r="577" ht="11.5" customHeight="1">
      <c r="A577" s="9" t="inlineStr"/>
      <c r="B577" s="9" t="inlineStr">
        <is>
          <t>TOTAL</t>
        </is>
      </c>
      <c r="C577" s="9" t="inlineStr"/>
      <c r="D577" s="9" t="inlineStr"/>
      <c r="E577" s="9" t="inlineStr"/>
      <c r="F577" s="9" t="inlineStr">
        <is>
          <t>827.04 W</t>
        </is>
      </c>
    </row>
    <row r="578" ht="11.5" customHeight="1">
      <c r="A578" s="9" t="inlineStr"/>
      <c r="B578" s="9" t="inlineStr">
        <is>
          <t>Add 1 % Water charges on "W"</t>
        </is>
      </c>
      <c r="C578" s="9" t="inlineStr"/>
      <c r="D578" s="9" t="inlineStr"/>
      <c r="E578" s="9" t="inlineStr"/>
      <c r="F578" s="9" t="inlineStr">
        <is>
          <t>8.27</t>
        </is>
      </c>
    </row>
    <row r="579" ht="11.5" customHeight="1">
      <c r="A579" s="9" t="inlineStr"/>
      <c r="B579" s="9" t="inlineStr">
        <is>
          <t>TOTAL</t>
        </is>
      </c>
      <c r="C579" s="9" t="inlineStr"/>
      <c r="D579" s="9" t="inlineStr"/>
      <c r="E579" s="9" t="inlineStr"/>
      <c r="F579" s="9" t="inlineStr">
        <is>
          <t>835.31 X</t>
        </is>
      </c>
    </row>
    <row r="580" ht="11.5" customHeight="1">
      <c r="A580" s="9" t="inlineStr"/>
      <c r="B580" s="9" t="inlineStr">
        <is>
          <t>Add GST on "X" (multiplying factor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/>
      <c r="B581" s="9" t="inlineStr">
        <is>
          <t>0.1405)</t>
        </is>
      </c>
      <c r="C581" s="9" t="inlineStr"/>
      <c r="D581" s="9" t="inlineStr"/>
      <c r="E581" s="9" t="inlineStr"/>
      <c r="F581" s="9" t="inlineStr">
        <is>
          <t>117.36</t>
        </is>
      </c>
    </row>
    <row r="582" ht="11.5" customHeight="1">
      <c r="A582" s="9" t="inlineStr"/>
      <c r="B582" s="9" t="inlineStr">
        <is>
          <t>TOTAL</t>
        </is>
      </c>
      <c r="C582" s="9" t="inlineStr"/>
      <c r="D582" s="9" t="inlineStr"/>
      <c r="E582" s="9" t="inlineStr"/>
      <c r="F582" s="9" t="inlineStr">
        <is>
          <t>952.67 Y</t>
        </is>
      </c>
    </row>
    <row r="583" ht="11.5" customHeight="1">
      <c r="A583" s="9" t="inlineStr"/>
      <c r="B583" s="9" t="inlineStr">
        <is>
          <t>Add 15% CPOH on "Y"</t>
        </is>
      </c>
      <c r="C583" s="9" t="inlineStr"/>
      <c r="D583" s="9" t="inlineStr"/>
      <c r="E583" s="9" t="inlineStr"/>
      <c r="F583" s="9" t="inlineStr">
        <is>
          <t>142.90</t>
        </is>
      </c>
    </row>
    <row r="584" ht="11.5" customHeight="1">
      <c r="A584" s="9" t="inlineStr"/>
      <c r="B584" s="9" t="inlineStr">
        <is>
          <t>TOTAL</t>
        </is>
      </c>
      <c r="C584" s="9" t="inlineStr"/>
      <c r="D584" s="9" t="inlineStr"/>
      <c r="E584" s="9" t="inlineStr"/>
      <c r="F584" s="9" t="inlineStr">
        <is>
          <t>1095.57 Z</t>
        </is>
      </c>
    </row>
    <row r="585" ht="11.5" customHeight="1">
      <c r="A585" s="9" t="inlineStr"/>
      <c r="B585" s="9" t="inlineStr">
        <is>
          <t>Add Cess @ 1% on "Z"</t>
        </is>
      </c>
      <c r="C585" s="9" t="inlineStr"/>
      <c r="D585" s="9" t="inlineStr"/>
      <c r="E585" s="9" t="inlineStr"/>
      <c r="F585" s="9" t="inlineStr">
        <is>
          <t>10.96</t>
        </is>
      </c>
    </row>
    <row r="586" ht="11.5" customHeight="1">
      <c r="A586" s="9" t="inlineStr"/>
      <c r="B586" s="9" t="inlineStr">
        <is>
          <t>Cost of 1 sqm.</t>
        </is>
      </c>
      <c r="C586" s="9" t="inlineStr"/>
      <c r="D586" s="9" t="inlineStr"/>
      <c r="E586" s="9" t="inlineStr"/>
      <c r="F586" s="9" t="inlineStr">
        <is>
          <t>1106.53</t>
        </is>
      </c>
    </row>
    <row r="587" ht="11.5" customHeight="1">
      <c r="A587" s="9" t="inlineStr"/>
      <c r="B587" s="9" t="inlineStr">
        <is>
          <t>Say</t>
        </is>
      </c>
      <c r="C587" s="9" t="inlineStr"/>
      <c r="D587" s="9" t="inlineStr"/>
      <c r="E587" s="9" t="inlineStr"/>
      <c r="F587" s="9" t="inlineStr">
        <is>
          <t>1106.55</t>
        </is>
      </c>
    </row>
    <row r="588" ht="11.5" customHeight="1">
      <c r="A588" s="9" t="inlineStr">
        <is>
          <t>10.9</t>
        </is>
      </c>
      <c r="B588" s="9" t="inlineStr">
        <is>
          <t>Extra for providing grilled rolling shutters</t>
        </is>
      </c>
      <c r="C588" s="9" t="inlineStr">
        <is>
          <t>manufactured</t>
        </is>
      </c>
      <c r="D588" s="9" t="inlineStr"/>
      <c r="E588" s="9" t="inlineStr">
        <is>
          <t>out of 8</t>
        </is>
      </c>
      <c r="F588" s="9" t="inlineStr">
        <is>
          <t>mm dia M.S. bar</t>
        </is>
      </c>
    </row>
    <row r="589" ht="23" customHeight="1">
      <c r="A589" s="9" t="inlineStr"/>
      <c r="B589" s="9" t="inlineStr">
        <is>
          <t>instead of laths as per design approved</t>
        </is>
      </c>
      <c r="C589" s="9" t="inlineStr">
        <is>
          <t>by</t>
        </is>
      </c>
      <c r="D589" s="9" t="inlineStr">
        <is>
          <t>Engineer-in-</t>
        </is>
      </c>
      <c r="E589" s="9" t="inlineStr">
        <is>
          <t>charge, (area</t>
        </is>
      </c>
      <c r="F589" s="9" t="inlineStr">
        <is>
          <t>of grill to be</t>
        </is>
      </c>
    </row>
    <row r="590" ht="11.5" customHeight="1">
      <c r="A590" s="9" t="inlineStr"/>
      <c r="B590" s="9" t="inlineStr">
        <is>
          <t>measured).</t>
        </is>
      </c>
      <c r="C590" s="9" t="inlineStr"/>
      <c r="D590" s="9" t="inlineStr"/>
      <c r="E590" s="9" t="inlineStr"/>
      <c r="F590" s="9" t="inlineStr"/>
    </row>
    <row r="591" ht="11.5" customHeight="1">
      <c r="A591" s="10" t="inlineStr">
        <is>
          <t>Code</t>
        </is>
      </c>
      <c r="B591" s="10" t="inlineStr">
        <is>
          <t>Description</t>
        </is>
      </c>
      <c r="C591" s="10" t="inlineStr">
        <is>
          <t>Unit</t>
        </is>
      </c>
      <c r="D591" s="10" t="inlineStr">
        <is>
          <t>Quantity</t>
        </is>
      </c>
      <c r="E591" s="10" t="inlineStr">
        <is>
          <t>Rate</t>
        </is>
      </c>
      <c r="F591" s="10" t="inlineStr">
        <is>
          <t>Amount</t>
        </is>
      </c>
    </row>
    <row r="592" ht="11.5" customHeight="1">
      <c r="A592" s="9" t="inlineStr"/>
      <c r="B592" s="9" t="inlineStr">
        <is>
          <t>Details of cost for a shutter of width</t>
        </is>
      </c>
      <c r="C592" s="9" t="inlineStr"/>
      <c r="D592" s="9" t="inlineStr"/>
      <c r="E592" s="9" t="inlineStr"/>
      <c r="F592" s="9" t="inlineStr"/>
    </row>
    <row r="593" ht="11.5" customHeight="1">
      <c r="A593" s="9" t="inlineStr"/>
      <c r="B593" s="9" t="inlineStr">
        <is>
          <t>2.5m and grill height 0.6m</t>
        </is>
      </c>
      <c r="C593" s="9" t="inlineStr"/>
      <c r="D593" s="9" t="inlineStr"/>
      <c r="E593" s="9" t="inlineStr"/>
      <c r="F593" s="9" t="inlineStr"/>
    </row>
    <row r="594" ht="11.5" customHeight="1">
      <c r="A594" s="9" t="inlineStr"/>
      <c r="B594" s="9" t="inlineStr">
        <is>
          <t>Grill Area = 1.50sqm.</t>
        </is>
      </c>
      <c r="C594" s="9" t="inlineStr"/>
      <c r="D594" s="9" t="inlineStr"/>
      <c r="E594" s="9" t="inlineStr"/>
      <c r="F594" s="9" t="inlineStr"/>
    </row>
    <row r="595" ht="11.5" customHeight="1">
      <c r="A595" s="9" t="inlineStr"/>
      <c r="B595" s="9" t="inlineStr">
        <is>
          <t>MATERIAL</t>
        </is>
      </c>
      <c r="C595" s="9" t="inlineStr"/>
      <c r="D595" s="9" t="inlineStr"/>
      <c r="E595" s="9" t="inlineStr"/>
      <c r="F595" s="9" t="inlineStr"/>
    </row>
    <row r="597" ht="11.5" customHeight="1">
      <c r="A597" s="10" t="inlineStr">
        <is>
          <t>Code</t>
        </is>
      </c>
      <c r="B597" s="10" t="inlineStr">
        <is>
          <t>Description</t>
        </is>
      </c>
      <c r="C597" s="10" t="inlineStr">
        <is>
          <t>Unit</t>
        </is>
      </c>
      <c r="D597" s="10" t="inlineStr">
        <is>
          <t>Quantity</t>
        </is>
      </c>
      <c r="E597" s="10" t="inlineStr">
        <is>
          <t>Rate</t>
        </is>
      </c>
      <c r="F597" s="10" t="inlineStr">
        <is>
          <t>Amount</t>
        </is>
      </c>
    </row>
    <row r="598" ht="11.5" customHeight="1">
      <c r="A598" s="9" t="inlineStr">
        <is>
          <t>7068</t>
        </is>
      </c>
      <c r="B598" s="9" t="inlineStr">
        <is>
          <t>Extra for providing grilled rolling</t>
        </is>
      </c>
      <c r="C598" s="9" t="inlineStr"/>
      <c r="D598" s="9" t="inlineStr"/>
      <c r="E598" s="9" t="inlineStr"/>
      <c r="F598" s="9" t="inlineStr"/>
    </row>
    <row r="599" ht="11.5" customHeight="1">
      <c r="A599" s="9" t="inlineStr"/>
      <c r="B599" s="9" t="inlineStr">
        <is>
          <t>shutters with 8 mm dia M.S. rod</t>
        </is>
      </c>
      <c r="C599" s="9" t="inlineStr">
        <is>
          <t>sqm</t>
        </is>
      </c>
      <c r="D599" s="9" t="inlineStr">
        <is>
          <t>1.50</t>
        </is>
      </c>
      <c r="E599" s="9" t="inlineStr">
        <is>
          <t>500.00</t>
        </is>
      </c>
      <c r="F599" s="9" t="inlineStr">
        <is>
          <t>750.00</t>
        </is>
      </c>
    </row>
    <row r="600" ht="11.5" customHeight="1">
      <c r="A600" s="9" t="inlineStr"/>
      <c r="B600" s="9" t="inlineStr">
        <is>
          <t>TOTAL</t>
        </is>
      </c>
      <c r="C600" s="9" t="inlineStr"/>
      <c r="D600" s="9" t="inlineStr"/>
      <c r="E600" s="9" t="inlineStr"/>
      <c r="F600" s="9" t="inlineStr">
        <is>
          <t>750.00 W</t>
        </is>
      </c>
    </row>
    <row r="601" ht="11.5" customHeight="1">
      <c r="A601" s="9" t="inlineStr"/>
      <c r="B601" s="9" t="inlineStr">
        <is>
          <t>Add 1 % Water charges on "W"</t>
        </is>
      </c>
      <c r="C601" s="9" t="inlineStr"/>
      <c r="D601" s="9" t="inlineStr"/>
      <c r="E601" s="9" t="inlineStr"/>
      <c r="F601" s="9" t="inlineStr">
        <is>
          <t>7.50</t>
        </is>
      </c>
    </row>
    <row r="602" ht="11.5" customHeight="1">
      <c r="A602" s="9" t="inlineStr"/>
      <c r="B602" s="9" t="inlineStr">
        <is>
          <t>TOTAL</t>
        </is>
      </c>
      <c r="C602" s="9" t="inlineStr"/>
      <c r="D602" s="9" t="inlineStr"/>
      <c r="E602" s="9" t="inlineStr"/>
      <c r="F602" s="9" t="inlineStr">
        <is>
          <t>757.50 X</t>
        </is>
      </c>
    </row>
    <row r="603" ht="11.5" customHeight="1">
      <c r="A603" s="9" t="inlineStr"/>
      <c r="B603" s="9" t="inlineStr">
        <is>
          <t>Add GST on "X" (multiplying factor</t>
        </is>
      </c>
      <c r="C603" s="9" t="inlineStr"/>
      <c r="D603" s="9" t="inlineStr"/>
      <c r="E603" s="9" t="inlineStr"/>
      <c r="F603" s="9" t="inlineStr"/>
    </row>
    <row r="604" ht="11.5" customHeight="1">
      <c r="A604" s="9" t="inlineStr"/>
      <c r="B604" s="9" t="inlineStr">
        <is>
          <t>0.1405)</t>
        </is>
      </c>
      <c r="C604" s="9" t="inlineStr"/>
      <c r="D604" s="9" t="inlineStr"/>
      <c r="E604" s="9" t="inlineStr"/>
      <c r="F604" s="9" t="inlineStr">
        <is>
          <t>106.43</t>
        </is>
      </c>
    </row>
    <row r="605" ht="11.5" customHeight="1">
      <c r="A605" s="9" t="inlineStr"/>
      <c r="B605" s="9" t="inlineStr">
        <is>
          <t>TOTAL</t>
        </is>
      </c>
      <c r="C605" s="9" t="inlineStr"/>
      <c r="D605" s="9" t="inlineStr"/>
      <c r="E605" s="9" t="inlineStr"/>
      <c r="F605" s="9" t="inlineStr">
        <is>
          <t>863.93 Y</t>
        </is>
      </c>
    </row>
    <row r="606" ht="11.5" customHeight="1">
      <c r="A606" s="9" t="inlineStr"/>
      <c r="B606" s="9" t="inlineStr">
        <is>
          <t>Add 15% CPOH on "Y"</t>
        </is>
      </c>
      <c r="C606" s="9" t="inlineStr"/>
      <c r="D606" s="9" t="inlineStr"/>
      <c r="E606" s="9" t="inlineStr"/>
      <c r="F606" s="9" t="inlineStr">
        <is>
          <t>129.59</t>
        </is>
      </c>
    </row>
    <row r="607" ht="11.5" customHeight="1">
      <c r="A607" s="9" t="inlineStr"/>
      <c r="B607" s="9" t="inlineStr">
        <is>
          <t>TOTAL</t>
        </is>
      </c>
      <c r="C607" s="9" t="inlineStr"/>
      <c r="D607" s="9" t="inlineStr"/>
      <c r="E607" s="9" t="inlineStr"/>
      <c r="F607" s="9" t="inlineStr">
        <is>
          <t>993.52 Z</t>
        </is>
      </c>
    </row>
    <row r="608" ht="11.5" customHeight="1">
      <c r="A608" s="9" t="inlineStr"/>
      <c r="B608" s="9" t="inlineStr">
        <is>
          <t>Add Cess @ 1% on "Z"</t>
        </is>
      </c>
      <c r="C608" s="9" t="inlineStr"/>
      <c r="D608" s="9" t="inlineStr"/>
      <c r="E608" s="9" t="inlineStr"/>
      <c r="F608" s="9" t="inlineStr">
        <is>
          <t>9.94</t>
        </is>
      </c>
    </row>
    <row r="609" ht="11.5" customHeight="1">
      <c r="A609" s="9" t="inlineStr"/>
      <c r="B609" s="9" t="inlineStr">
        <is>
          <t>Cost of 1.5sqm.</t>
        </is>
      </c>
      <c r="C609" s="9" t="inlineStr"/>
      <c r="D609" s="9" t="inlineStr"/>
      <c r="E609" s="9" t="inlineStr"/>
      <c r="F609" s="9" t="inlineStr">
        <is>
          <t>1003.45</t>
        </is>
      </c>
    </row>
    <row r="610" ht="11.5" customHeight="1">
      <c r="A610" s="9" t="inlineStr"/>
      <c r="B610" s="9" t="inlineStr">
        <is>
          <t>Cost per sqm.</t>
        </is>
      </c>
      <c r="C610" s="9" t="inlineStr"/>
      <c r="D610" s="9" t="inlineStr"/>
      <c r="E610" s="9" t="inlineStr"/>
      <c r="F610" s="9" t="inlineStr">
        <is>
          <t>668.97</t>
        </is>
      </c>
    </row>
    <row r="611" ht="11.5" customHeight="1">
      <c r="A611" s="9" t="inlineStr"/>
      <c r="B611" s="9" t="inlineStr">
        <is>
          <t>Say</t>
        </is>
      </c>
      <c r="C611" s="9" t="inlineStr"/>
      <c r="D611" s="9" t="inlineStr"/>
      <c r="E611" s="9" t="inlineStr"/>
      <c r="F611" s="9" t="inlineStr">
        <is>
          <t>668.95</t>
        </is>
      </c>
    </row>
    <row r="612" ht="23" customHeight="1">
      <c r="A612" s="9" t="inlineStr">
        <is>
          <t>10.10</t>
        </is>
      </c>
      <c r="B612" s="9" t="inlineStr">
        <is>
          <t>Fixing standard steel glazed doors,</t>
        </is>
      </c>
      <c r="C612" s="9" t="inlineStr">
        <is>
          <t>windows</t>
        </is>
      </c>
      <c r="D612" s="9" t="inlineStr">
        <is>
          <t>and ventilators</t>
        </is>
      </c>
      <c r="E612" s="9" t="inlineStr">
        <is>
          <t>in</t>
        </is>
      </c>
      <c r="F612" s="9" t="inlineStr">
        <is>
          <t>walls, including</t>
        </is>
      </c>
    </row>
    <row r="613" ht="23" customHeight="1">
      <c r="A613" s="9" t="inlineStr"/>
      <c r="B613" s="9" t="inlineStr">
        <is>
          <t>fixing of float glass panes with glazing</t>
        </is>
      </c>
      <c r="C613" s="9" t="inlineStr">
        <is>
          <t>clips and</t>
        </is>
      </c>
      <c r="D613" s="9" t="inlineStr">
        <is>
          <t>special metal-sash</t>
        </is>
      </c>
      <c r="E613" s="9" t="inlineStr">
        <is>
          <t>putty</t>
        </is>
      </c>
      <c r="F613" s="9" t="inlineStr">
        <is>
          <t>of approved</t>
        </is>
      </c>
    </row>
    <row r="614" ht="23" customHeight="1">
      <c r="A614" s="9" t="inlineStr"/>
      <c r="B614" s="9" t="inlineStr">
        <is>
          <t>make, or metal beading with screws,</t>
        </is>
      </c>
      <c r="C614" s="9" t="inlineStr">
        <is>
          <t>(only</t>
        </is>
      </c>
      <c r="D614" s="9" t="inlineStr">
        <is>
          <t>steel windows,</t>
        </is>
      </c>
      <c r="E614" s="9" t="inlineStr">
        <is>
          <t>glass panes</t>
        </is>
      </c>
      <c r="F614" s="9" t="inlineStr">
        <is>
          <t>cut to size</t>
        </is>
      </c>
    </row>
    <row r="615" ht="11.5" customHeight="1">
      <c r="A615" s="9" t="inlineStr"/>
      <c r="B615" s="9" t="inlineStr">
        <is>
          <t>and glazing clips or metal beading</t>
        </is>
      </c>
      <c r="C615" s="9" t="inlineStr">
        <is>
          <t>with screws,</t>
        </is>
      </c>
      <c r="D615" s="9" t="inlineStr">
        <is>
          <t>shall be</t>
        </is>
      </c>
      <c r="E615" s="9" t="inlineStr">
        <is>
          <t>supplied</t>
        </is>
      </c>
      <c r="F615" s="9" t="inlineStr">
        <is>
          <t>by department</t>
        </is>
      </c>
    </row>
    <row r="616" ht="11.5" customHeight="1">
      <c r="A616" s="9" t="inlineStr"/>
      <c r="B616" s="9" t="inlineStr">
        <is>
          <t>free of cost.</t>
        </is>
      </c>
      <c r="C616" s="9" t="inlineStr"/>
      <c r="D616" s="9" t="inlineStr"/>
      <c r="E616" s="9" t="inlineStr"/>
      <c r="F616" s="9" t="inlineStr"/>
    </row>
    <row r="617" ht="11.5" customHeight="1">
      <c r="A617" s="9" t="inlineStr">
        <is>
          <t>10.10.1</t>
        </is>
      </c>
      <c r="B617" s="9" t="inlineStr">
        <is>
          <t>Fixing with 15x3 mm lugs 10 cm long</t>
        </is>
      </c>
      <c r="C617" s="9" t="inlineStr">
        <is>
          <t>embedded</t>
        </is>
      </c>
      <c r="D617" s="9" t="inlineStr">
        <is>
          <t>in cement</t>
        </is>
      </c>
      <c r="E617" s="9" t="inlineStr">
        <is>
          <t>concrete</t>
        </is>
      </c>
      <c r="F617" s="9" t="inlineStr">
        <is>
          <t>block 15x10x10</t>
        </is>
      </c>
    </row>
    <row r="618" ht="23" customHeight="1">
      <c r="A618" s="9" t="inlineStr"/>
      <c r="B618" s="9" t="inlineStr">
        <is>
          <t>cm of C.C. 1:3:6 (1 Cement : 3 coarse</t>
        </is>
      </c>
      <c r="C618" s="9" t="inlineStr">
        <is>
          <t>sand</t>
        </is>
      </c>
      <c r="D618" s="9" t="inlineStr">
        <is>
          <t>: 6 graded</t>
        </is>
      </c>
      <c r="E618" s="9" t="inlineStr">
        <is>
          <t>stone aggregate</t>
        </is>
      </c>
      <c r="F618" s="9" t="inlineStr">
        <is>
          <t>20 mm</t>
        </is>
      </c>
    </row>
    <row r="619" ht="11.5" customHeight="1">
      <c r="A619" s="9" t="inlineStr"/>
      <c r="B619" s="9" t="inlineStr">
        <is>
          <t>nominal size)</t>
        </is>
      </c>
      <c r="C619" s="9" t="inlineStr"/>
      <c r="D619" s="9" t="inlineStr"/>
      <c r="E619" s="9" t="inlineStr"/>
      <c r="F619" s="9" t="inlineStr"/>
    </row>
    <row r="620" ht="11.5" customHeight="1">
      <c r="A620" s="10" t="inlineStr">
        <is>
          <t>Code</t>
        </is>
      </c>
      <c r="B620" s="10" t="inlineStr">
        <is>
          <t>Description</t>
        </is>
      </c>
      <c r="C620" s="10" t="inlineStr">
        <is>
          <t>Unit</t>
        </is>
      </c>
      <c r="D620" s="10" t="inlineStr">
        <is>
          <t>Quantity</t>
        </is>
      </c>
      <c r="E620" s="10" t="inlineStr">
        <is>
          <t>Rate</t>
        </is>
      </c>
      <c r="F620" s="10" t="inlineStr">
        <is>
          <t>Amount</t>
        </is>
      </c>
    </row>
    <row r="621" ht="11.5" customHeight="1">
      <c r="A621" s="9" t="inlineStr"/>
      <c r="B621" s="9" t="inlineStr">
        <is>
          <t>Details of cost for one door 2x0.76m =</t>
        </is>
      </c>
      <c r="C621" s="9" t="inlineStr"/>
      <c r="D621" s="9" t="inlineStr"/>
      <c r="E621" s="9" t="inlineStr"/>
      <c r="F621" s="9" t="inlineStr"/>
    </row>
    <row r="622" ht="11.5" customHeight="1">
      <c r="A622" s="9" t="inlineStr"/>
      <c r="B622" s="9" t="inlineStr">
        <is>
          <t>1.52sqm.(weight 15 kg)</t>
        </is>
      </c>
      <c r="C622" s="9" t="inlineStr"/>
      <c r="D622" s="9" t="inlineStr"/>
      <c r="E622" s="9" t="inlineStr"/>
      <c r="F622" s="9" t="inlineStr"/>
    </row>
    <row r="623" ht="11.5" customHeight="1">
      <c r="A623" s="9" t="inlineStr"/>
      <c r="B623" s="9" t="inlineStr">
        <is>
          <t>MATERIAL</t>
        </is>
      </c>
      <c r="C623" s="9" t="inlineStr"/>
      <c r="D623" s="9" t="inlineStr"/>
      <c r="E623" s="9" t="inlineStr"/>
      <c r="F623" s="9" t="inlineStr"/>
    </row>
    <row r="624" ht="11.5" customHeight="1">
      <c r="A624" s="9" t="inlineStr"/>
      <c r="B624" s="9" t="inlineStr">
        <is>
          <t>Cement concrete blocks 15x10x10cm =</t>
        </is>
      </c>
      <c r="C624" s="9" t="inlineStr"/>
      <c r="D624" s="9" t="inlineStr"/>
      <c r="E624" s="9" t="inlineStr"/>
      <c r="F624" s="9" t="inlineStr"/>
    </row>
    <row r="625" ht="11.5" customHeight="1">
      <c r="A625" s="9" t="inlineStr"/>
      <c r="B625" s="9" t="inlineStr">
        <is>
          <t>0.009 cum</t>
        </is>
      </c>
      <c r="C625" s="9" t="inlineStr"/>
      <c r="D625" s="9" t="inlineStr"/>
      <c r="E625" s="9" t="inlineStr"/>
      <c r="F625" s="9" t="inlineStr"/>
    </row>
    <row r="626" ht="11.5" customHeight="1">
      <c r="A626" s="9" t="inlineStr">
        <is>
          <t>4.2.5</t>
        </is>
      </c>
      <c r="B626" s="9" t="inlineStr">
        <is>
          <t>Rate as per item no 4.2.5 of</t>
        </is>
      </c>
      <c r="C626" s="9" t="inlineStr"/>
      <c r="D626" s="9" t="inlineStr"/>
      <c r="E626" s="9" t="inlineStr"/>
      <c r="F626" s="9" t="inlineStr"/>
    </row>
    <row r="627" ht="11.5" customHeight="1">
      <c r="A627" s="9" t="inlineStr"/>
      <c r="B627" s="9" t="inlineStr">
        <is>
          <t>SH : Concrete work</t>
        </is>
      </c>
      <c r="C627" s="9" t="inlineStr">
        <is>
          <t>cum</t>
        </is>
      </c>
      <c r="D627" s="9" t="inlineStr">
        <is>
          <t>0.009</t>
        </is>
      </c>
      <c r="E627" s="9" t="inlineStr">
        <is>
          <t>8025.00</t>
        </is>
      </c>
      <c r="F627" s="9" t="inlineStr">
        <is>
          <t>72.23 A</t>
        </is>
      </c>
    </row>
    <row r="628" ht="11.5" customHeight="1">
      <c r="A628" s="9" t="inlineStr"/>
      <c r="B628" s="9" t="inlineStr">
        <is>
          <t>LABOUR</t>
        </is>
      </c>
      <c r="C628" s="9" t="inlineStr"/>
      <c r="D628" s="9" t="inlineStr"/>
      <c r="E628" s="9" t="inlineStr"/>
      <c r="F628" s="9" t="inlineStr"/>
    </row>
    <row r="629" ht="11.5" customHeight="1">
      <c r="A629" s="9" t="inlineStr">
        <is>
          <t>0102</t>
        </is>
      </c>
      <c r="B629" s="9" t="inlineStr">
        <is>
          <t>Blacksmith 1st class</t>
        </is>
      </c>
      <c r="C629" s="9" t="inlineStr">
        <is>
          <t>day</t>
        </is>
      </c>
      <c r="D629" s="9" t="inlineStr">
        <is>
          <t>0.17</t>
        </is>
      </c>
      <c r="E629" s="9" t="inlineStr">
        <is>
          <t>738.00</t>
        </is>
      </c>
      <c r="F629" s="9" t="inlineStr">
        <is>
          <t>125.46</t>
        </is>
      </c>
    </row>
    <row r="630" ht="11.5" customHeight="1">
      <c r="A630" s="9" t="inlineStr">
        <is>
          <t>0123</t>
        </is>
      </c>
      <c r="B630" s="9" t="inlineStr">
        <is>
          <t>Mason (brick layer) 1st class</t>
        </is>
      </c>
      <c r="C630" s="9" t="inlineStr">
        <is>
          <t>day</t>
        </is>
      </c>
      <c r="D630" s="9" t="inlineStr">
        <is>
          <t>0.08</t>
        </is>
      </c>
      <c r="E630" s="9" t="inlineStr">
        <is>
          <t>738.00</t>
        </is>
      </c>
      <c r="F630" s="9" t="inlineStr">
        <is>
          <t>59.04</t>
        </is>
      </c>
    </row>
    <row r="631" ht="11.5" customHeight="1">
      <c r="A631" s="9" t="inlineStr">
        <is>
          <t>0124</t>
        </is>
      </c>
      <c r="B631" s="9" t="inlineStr">
        <is>
          <t>Mason (brick layer) 2nd class</t>
        </is>
      </c>
      <c r="C631" s="9" t="inlineStr">
        <is>
          <t>day</t>
        </is>
      </c>
      <c r="D631" s="9" t="inlineStr">
        <is>
          <t>0.08</t>
        </is>
      </c>
      <c r="E631" s="9" t="inlineStr">
        <is>
          <t>679.00</t>
        </is>
      </c>
      <c r="F631" s="9" t="inlineStr">
        <is>
          <t>54.32</t>
        </is>
      </c>
    </row>
    <row r="632" ht="11.5" customHeight="1">
      <c r="A632" s="9" t="inlineStr">
        <is>
          <t>0114</t>
        </is>
      </c>
      <c r="B632" s="9" t="inlineStr">
        <is>
          <t>Beldar</t>
        </is>
      </c>
      <c r="C632" s="9" t="inlineStr">
        <is>
          <t>day</t>
        </is>
      </c>
      <c r="D632" s="9" t="inlineStr">
        <is>
          <t>0.50</t>
        </is>
      </c>
      <c r="E632" s="9" t="inlineStr">
        <is>
          <t>558.00</t>
        </is>
      </c>
      <c r="F632" s="9" t="inlineStr">
        <is>
          <t>279.00</t>
        </is>
      </c>
    </row>
    <row r="633" ht="11.5" customHeight="1">
      <c r="A633" s="9" t="inlineStr">
        <is>
          <t>9977</t>
        </is>
      </c>
      <c r="B633" s="9" t="inlineStr">
        <is>
          <t>Sundries for carriage of material</t>
        </is>
      </c>
      <c r="C633" s="9" t="inlineStr">
        <is>
          <t>L.S.</t>
        </is>
      </c>
      <c r="D633" s="9" t="inlineStr">
        <is>
          <t>67.28</t>
        </is>
      </c>
      <c r="E633" s="9" t="inlineStr">
        <is>
          <t>2.00</t>
        </is>
      </c>
      <c r="F633" s="9" t="inlineStr">
        <is>
          <t>134.56</t>
        </is>
      </c>
    </row>
    <row r="634" ht="11.5" customHeight="1">
      <c r="A634" s="9" t="inlineStr"/>
      <c r="B634" s="9" t="inlineStr">
        <is>
          <t>TOTAL</t>
        </is>
      </c>
      <c r="C634" s="9" t="inlineStr"/>
      <c r="D634" s="9" t="inlineStr"/>
      <c r="E634" s="9" t="inlineStr"/>
      <c r="F634" s="9" t="inlineStr">
        <is>
          <t>724.61 W</t>
        </is>
      </c>
    </row>
    <row r="635" ht="11.5" customHeight="1">
      <c r="A635" s="9" t="inlineStr"/>
      <c r="B635" s="9" t="inlineStr">
        <is>
          <t>Add 1 % Water charges on "W-A"</t>
        </is>
      </c>
      <c r="C635" s="9" t="inlineStr"/>
      <c r="D635" s="9" t="inlineStr"/>
      <c r="E635" s="9" t="inlineStr"/>
      <c r="F635" s="9" t="inlineStr">
        <is>
          <t>6.52</t>
        </is>
      </c>
    </row>
    <row r="636" ht="11.5" customHeight="1">
      <c r="A636" s="9" t="inlineStr"/>
      <c r="B636" s="9" t="inlineStr">
        <is>
          <t>TOTAL</t>
        </is>
      </c>
      <c r="C636" s="9" t="inlineStr"/>
      <c r="D636" s="9" t="inlineStr"/>
      <c r="E636" s="9" t="inlineStr"/>
      <c r="F636" s="9" t="inlineStr">
        <is>
          <t>731.13 X</t>
        </is>
      </c>
    </row>
    <row r="637" ht="11.5" customHeight="1">
      <c r="A637" s="9" t="inlineStr"/>
      <c r="B637" s="9" t="inlineStr">
        <is>
          <t>Add GST on "X-A" (multiplying factor</t>
        </is>
      </c>
      <c r="C637" s="9" t="inlineStr"/>
      <c r="D637" s="9" t="inlineStr"/>
      <c r="E637" s="9" t="inlineStr"/>
      <c r="F637" s="9" t="inlineStr"/>
    </row>
    <row r="638" ht="11.5" customHeight="1">
      <c r="A638" s="9" t="inlineStr"/>
      <c r="B638" s="9" t="inlineStr">
        <is>
          <t>0.1405)</t>
        </is>
      </c>
      <c r="C638" s="9" t="inlineStr"/>
      <c r="D638" s="9" t="inlineStr"/>
      <c r="E638" s="9" t="inlineStr"/>
      <c r="F638" s="9" t="inlineStr">
        <is>
          <t>92.58</t>
        </is>
      </c>
    </row>
    <row r="639" ht="11.5" customHeight="1">
      <c r="A639" s="9" t="inlineStr"/>
      <c r="B639" s="9" t="inlineStr">
        <is>
          <t>TOTAL</t>
        </is>
      </c>
      <c r="C639" s="9" t="inlineStr"/>
      <c r="D639" s="9" t="inlineStr"/>
      <c r="E639" s="9" t="inlineStr"/>
      <c r="F639" s="9" t="inlineStr">
        <is>
          <t>823.70 Y</t>
        </is>
      </c>
    </row>
    <row r="640" ht="11.5" customHeight="1">
      <c r="A640" s="9" t="inlineStr"/>
      <c r="B640" s="9" t="inlineStr">
        <is>
          <t>Add 15% CPOH on "Y-A"</t>
        </is>
      </c>
      <c r="C640" s="9" t="inlineStr"/>
      <c r="D640" s="9" t="inlineStr"/>
      <c r="E640" s="9" t="inlineStr"/>
      <c r="F640" s="9" t="inlineStr">
        <is>
          <t>112.72</t>
        </is>
      </c>
    </row>
    <row r="641" ht="11.5" customHeight="1">
      <c r="A641" s="9" t="inlineStr"/>
      <c r="B641" s="9" t="inlineStr">
        <is>
          <t>TOTAL</t>
        </is>
      </c>
      <c r="C641" s="9" t="inlineStr"/>
      <c r="D641" s="9" t="inlineStr"/>
      <c r="E641" s="9" t="inlineStr"/>
      <c r="F641" s="9" t="inlineStr">
        <is>
          <t>936.43 Z</t>
        </is>
      </c>
    </row>
    <row r="642" ht="11.5" customHeight="1">
      <c r="A642" s="9" t="inlineStr"/>
      <c r="B642" s="9" t="inlineStr">
        <is>
          <t>Add Cess @ 1% on "Z-A"</t>
        </is>
      </c>
      <c r="C642" s="9" t="inlineStr"/>
      <c r="D642" s="9" t="inlineStr"/>
      <c r="E642" s="9" t="inlineStr"/>
      <c r="F642" s="9" t="inlineStr">
        <is>
          <t>8.64</t>
        </is>
      </c>
    </row>
    <row r="643" ht="11.5" customHeight="1">
      <c r="A643" s="9" t="inlineStr"/>
      <c r="B643" s="9" t="inlineStr">
        <is>
          <t>Cost of 15 kg</t>
        </is>
      </c>
      <c r="C643" s="9" t="inlineStr"/>
      <c r="D643" s="9" t="inlineStr"/>
      <c r="E643" s="9" t="inlineStr"/>
      <c r="F643" s="9" t="inlineStr">
        <is>
          <t>945.07</t>
        </is>
      </c>
    </row>
    <row r="644" ht="11.5" customHeight="1">
      <c r="A644" s="9" t="inlineStr"/>
      <c r="B644" s="9" t="inlineStr">
        <is>
          <t>Cost per kg</t>
        </is>
      </c>
      <c r="C644" s="9" t="inlineStr"/>
      <c r="D644" s="9" t="inlineStr"/>
      <c r="E644" s="9" t="inlineStr"/>
      <c r="F644" s="9" t="inlineStr">
        <is>
          <t>63.00</t>
        </is>
      </c>
    </row>
    <row r="646" ht="23" customHeight="1">
      <c r="A646" s="9" t="inlineStr">
        <is>
          <t>10.10.2</t>
        </is>
      </c>
      <c r="B646" s="9" t="inlineStr">
        <is>
          <t>Fixing with carbon steel galvanised</t>
        </is>
      </c>
      <c r="C646" s="9" t="inlineStr">
        <is>
          <t>dash fastener</t>
        </is>
      </c>
      <c r="D646" s="9" t="inlineStr">
        <is>
          <t>of required</t>
        </is>
      </c>
      <c r="E646" s="9" t="inlineStr">
        <is>
          <t>dia</t>
        </is>
      </c>
      <c r="F646" s="9" t="inlineStr">
        <is>
          <t>and size (to be</t>
        </is>
      </c>
    </row>
    <row r="647" ht="11.5" customHeight="1">
      <c r="A647" s="9" t="inlineStr"/>
      <c r="B647" s="9" t="inlineStr">
        <is>
          <t>paid for separately)</t>
        </is>
      </c>
      <c r="C647" s="9" t="inlineStr"/>
      <c r="D647" s="9" t="inlineStr"/>
      <c r="E647" s="9" t="inlineStr"/>
      <c r="F647" s="9" t="inlineStr"/>
    </row>
    <row r="648" ht="11.5" customHeight="1">
      <c r="A648" s="10" t="inlineStr">
        <is>
          <t>Code</t>
        </is>
      </c>
      <c r="B648" s="10" t="inlineStr">
        <is>
          <t>Description</t>
        </is>
      </c>
      <c r="C648" s="10" t="inlineStr">
        <is>
          <t>Unit</t>
        </is>
      </c>
      <c r="D648" s="10" t="inlineStr">
        <is>
          <t>Quantity</t>
        </is>
      </c>
      <c r="E648" s="10" t="inlineStr">
        <is>
          <t>Rate</t>
        </is>
      </c>
      <c r="F648" s="10" t="inlineStr">
        <is>
          <t>Amount</t>
        </is>
      </c>
    </row>
    <row r="649" ht="11.5" customHeight="1">
      <c r="A649" s="9" t="inlineStr"/>
      <c r="B649" s="9" t="inlineStr">
        <is>
          <t>Details of cost for one door 2x0.76m =</t>
        </is>
      </c>
      <c r="C649" s="9" t="inlineStr"/>
      <c r="D649" s="9" t="inlineStr"/>
      <c r="E649" s="9" t="inlineStr"/>
      <c r="F649" s="9" t="inlineStr"/>
    </row>
    <row r="650" ht="11.5" customHeight="1">
      <c r="A650" s="9" t="inlineStr"/>
      <c r="B650" s="9" t="inlineStr">
        <is>
          <t>1.52sqm.(weight 15 kg)</t>
        </is>
      </c>
      <c r="C650" s="9" t="inlineStr"/>
      <c r="D650" s="9" t="inlineStr"/>
      <c r="E650" s="9" t="inlineStr"/>
      <c r="F650" s="9" t="inlineStr"/>
    </row>
    <row r="651" ht="11.5" customHeight="1">
      <c r="A651" s="9" t="inlineStr"/>
      <c r="B651" s="9" t="inlineStr">
        <is>
          <t>LABOUR</t>
        </is>
      </c>
      <c r="C651" s="9" t="inlineStr"/>
      <c r="D651" s="9" t="inlineStr"/>
      <c r="E651" s="9" t="inlineStr"/>
      <c r="F651" s="9" t="inlineStr"/>
    </row>
    <row r="652" ht="11.5" customHeight="1">
      <c r="A652" s="9" t="inlineStr">
        <is>
          <t>0123</t>
        </is>
      </c>
      <c r="B652" s="9" t="inlineStr">
        <is>
          <t>Mason (brick layer) 1st class</t>
        </is>
      </c>
      <c r="C652" s="9" t="inlineStr">
        <is>
          <t>day</t>
        </is>
      </c>
      <c r="D652" s="9" t="inlineStr">
        <is>
          <t>0.17</t>
        </is>
      </c>
      <c r="E652" s="9" t="inlineStr">
        <is>
          <t>738.00</t>
        </is>
      </c>
      <c r="F652" s="9" t="inlineStr">
        <is>
          <t>125.46</t>
        </is>
      </c>
    </row>
    <row r="653" ht="11.5" customHeight="1">
      <c r="A653" s="9" t="inlineStr">
        <is>
          <t>0114</t>
        </is>
      </c>
      <c r="B653" s="9" t="inlineStr">
        <is>
          <t>Beldar</t>
        </is>
      </c>
      <c r="C653" s="9" t="inlineStr">
        <is>
          <t>day</t>
        </is>
      </c>
      <c r="D653" s="9" t="inlineStr">
        <is>
          <t>0.17</t>
        </is>
      </c>
      <c r="E653" s="9" t="inlineStr">
        <is>
          <t>558.00</t>
        </is>
      </c>
      <c r="F653" s="9" t="inlineStr">
        <is>
          <t>94.86</t>
        </is>
      </c>
    </row>
    <row r="654" ht="11.5" customHeight="1">
      <c r="A654" s="9" t="inlineStr">
        <is>
          <t>9977</t>
        </is>
      </c>
      <c r="B654" s="9" t="inlineStr">
        <is>
          <t>Sundries for Carriage of material</t>
        </is>
      </c>
      <c r="C654" s="9" t="inlineStr">
        <is>
          <t>L.S.</t>
        </is>
      </c>
      <c r="D654" s="9" t="inlineStr">
        <is>
          <t>67.28</t>
        </is>
      </c>
      <c r="E654" s="9" t="inlineStr">
        <is>
          <t>2.00</t>
        </is>
      </c>
      <c r="F654" s="9" t="inlineStr">
        <is>
          <t>134.56</t>
        </is>
      </c>
    </row>
    <row r="655" ht="11.5" customHeight="1">
      <c r="A655" s="9" t="inlineStr"/>
      <c r="B655" s="9" t="inlineStr">
        <is>
          <t>TOTAL</t>
        </is>
      </c>
      <c r="C655" s="9" t="inlineStr"/>
      <c r="D655" s="9" t="inlineStr"/>
      <c r="E655" s="9" t="inlineStr"/>
      <c r="F655" s="9" t="inlineStr">
        <is>
          <t>354.88 W</t>
        </is>
      </c>
    </row>
    <row r="656" ht="11.5" customHeight="1">
      <c r="A656" s="9" t="inlineStr"/>
      <c r="B656" s="9" t="inlineStr">
        <is>
          <t>Add 1 % Water charges on "W"</t>
        </is>
      </c>
      <c r="C656" s="9" t="inlineStr"/>
      <c r="D656" s="9" t="inlineStr"/>
      <c r="E656" s="9" t="inlineStr"/>
      <c r="F656" s="9" t="inlineStr">
        <is>
          <t>3.55</t>
        </is>
      </c>
    </row>
    <row r="657" ht="11.5" customHeight="1">
      <c r="A657" s="9" t="inlineStr"/>
      <c r="B657" s="9" t="inlineStr">
        <is>
          <t>TOTAL</t>
        </is>
      </c>
      <c r="C657" s="9" t="inlineStr"/>
      <c r="D657" s="9" t="inlineStr"/>
      <c r="E657" s="9" t="inlineStr"/>
      <c r="F657" s="9" t="inlineStr">
        <is>
          <t>358.43 X</t>
        </is>
      </c>
    </row>
    <row r="658" ht="11.5" customHeight="1">
      <c r="A658" s="9" t="inlineStr"/>
      <c r="B658" s="9" t="inlineStr">
        <is>
          <t>Add GST on "X" (multiplying factor</t>
        </is>
      </c>
      <c r="C658" s="9" t="inlineStr"/>
      <c r="D658" s="9" t="inlineStr"/>
      <c r="E658" s="9" t="inlineStr"/>
      <c r="F658" s="9" t="inlineStr"/>
    </row>
    <row r="659" ht="11.5" customHeight="1">
      <c r="A659" s="9" t="inlineStr"/>
      <c r="B659" s="9" t="inlineStr">
        <is>
          <t>0.1405)</t>
        </is>
      </c>
      <c r="C659" s="9" t="inlineStr"/>
      <c r="D659" s="9" t="inlineStr"/>
      <c r="E659" s="9" t="inlineStr"/>
      <c r="F659" s="9" t="inlineStr">
        <is>
          <t>50.36</t>
        </is>
      </c>
    </row>
    <row r="660" ht="11.5" customHeight="1">
      <c r="A660" s="9" t="inlineStr"/>
      <c r="B660" s="9" t="inlineStr">
        <is>
          <t>TOTAL</t>
        </is>
      </c>
      <c r="C660" s="9" t="inlineStr"/>
      <c r="D660" s="9" t="inlineStr"/>
      <c r="E660" s="9" t="inlineStr"/>
      <c r="F660" s="9" t="inlineStr">
        <is>
          <t>408.79 Y</t>
        </is>
      </c>
    </row>
    <row r="661" ht="11.5" customHeight="1">
      <c r="A661" s="9" t="inlineStr"/>
      <c r="B661" s="9" t="inlineStr">
        <is>
          <t>Add 15% CPOH on "Y"</t>
        </is>
      </c>
      <c r="C661" s="9" t="inlineStr"/>
      <c r="D661" s="9" t="inlineStr"/>
      <c r="E661" s="9" t="inlineStr"/>
      <c r="F661" s="9" t="inlineStr">
        <is>
          <t>61.32</t>
        </is>
      </c>
    </row>
    <row r="662" ht="11.5" customHeight="1">
      <c r="A662" s="9" t="inlineStr"/>
      <c r="B662" s="9" t="inlineStr">
        <is>
          <t>TOTAL</t>
        </is>
      </c>
      <c r="C662" s="9" t="inlineStr"/>
      <c r="D662" s="9" t="inlineStr"/>
      <c r="E662" s="9" t="inlineStr"/>
      <c r="F662" s="9" t="inlineStr">
        <is>
          <t>470.11 Z</t>
        </is>
      </c>
    </row>
    <row r="663" ht="11.5" customHeight="1">
      <c r="A663" s="9" t="inlineStr"/>
      <c r="B663" s="9" t="inlineStr">
        <is>
          <t>Add Cess @ 1% on "Z"</t>
        </is>
      </c>
      <c r="C663" s="9" t="inlineStr"/>
      <c r="D663" s="9" t="inlineStr"/>
      <c r="E663" s="9" t="inlineStr"/>
      <c r="F663" s="9" t="inlineStr">
        <is>
          <t>4.70</t>
        </is>
      </c>
    </row>
    <row r="664" ht="11.5" customHeight="1">
      <c r="A664" s="9" t="inlineStr"/>
      <c r="B664" s="9" t="inlineStr">
        <is>
          <t>Cost of 15 kg</t>
        </is>
      </c>
      <c r="C664" s="9" t="inlineStr"/>
      <c r="D664" s="9" t="inlineStr"/>
      <c r="E664" s="9" t="inlineStr"/>
      <c r="F664" s="9" t="inlineStr">
        <is>
          <t>474.81</t>
        </is>
      </c>
    </row>
    <row r="665" ht="11.5" customHeight="1">
      <c r="A665" s="9" t="inlineStr"/>
      <c r="B665" s="9" t="inlineStr">
        <is>
          <t>Cost per kg</t>
        </is>
      </c>
      <c r="C665" s="9" t="inlineStr"/>
      <c r="D665" s="9" t="inlineStr"/>
      <c r="E665" s="9" t="inlineStr"/>
      <c r="F665" s="9" t="inlineStr">
        <is>
          <t>31.65</t>
        </is>
      </c>
    </row>
    <row r="666" ht="11.5" customHeight="1">
      <c r="A666" s="9" t="inlineStr"/>
      <c r="B666" s="9" t="inlineStr">
        <is>
          <t>Say</t>
        </is>
      </c>
      <c r="C666" s="9" t="inlineStr"/>
      <c r="D666" s="9" t="inlineStr"/>
      <c r="E666" s="9" t="inlineStr"/>
      <c r="F666" s="9" t="inlineStr">
        <is>
          <t>31.65</t>
        </is>
      </c>
    </row>
    <row r="667" ht="11.5" customHeight="1">
      <c r="A667" s="9" t="inlineStr">
        <is>
          <t>10.11</t>
        </is>
      </c>
      <c r="B667" s="9" t="inlineStr">
        <is>
          <t>Providing and fixing factory made</t>
        </is>
      </c>
      <c r="C667" s="9" t="inlineStr">
        <is>
          <t>ISI marked</t>
        </is>
      </c>
      <c r="D667" s="9" t="inlineStr">
        <is>
          <t>steel glazed</t>
        </is>
      </c>
      <c r="E667" s="9" t="inlineStr">
        <is>
          <t>doors,</t>
        </is>
      </c>
      <c r="F667" s="9" t="inlineStr">
        <is>
          <t>windows and</t>
        </is>
      </c>
    </row>
    <row r="668" ht="23" customHeight="1">
      <c r="A668" s="9" t="inlineStr"/>
      <c r="B668" s="9" t="inlineStr">
        <is>
          <t>ventilators, side /top /centre hung,</t>
        </is>
      </c>
      <c r="C668" s="9" t="inlineStr">
        <is>
          <t>with beading</t>
        </is>
      </c>
      <c r="D668" s="9" t="inlineStr">
        <is>
          <t>and all members</t>
        </is>
      </c>
      <c r="E668" s="9" t="inlineStr">
        <is>
          <t>such</t>
        </is>
      </c>
      <c r="F668" s="9" t="inlineStr">
        <is>
          <t>as F7D,F4B,</t>
        </is>
      </c>
    </row>
    <row r="669" ht="23" customHeight="1">
      <c r="A669" s="9" t="inlineStr"/>
      <c r="B669" s="9" t="inlineStr">
        <is>
          <t>K11 B and K12 B etc. complete of</t>
        </is>
      </c>
      <c r="C669" s="9" t="inlineStr">
        <is>
          <t>standard</t>
        </is>
      </c>
      <c r="D669" s="9" t="inlineStr">
        <is>
          <t>rolled steel</t>
        </is>
      </c>
      <c r="E669" s="9" t="inlineStr">
        <is>
          <t>sections, joints</t>
        </is>
      </c>
      <c r="F669" s="9" t="inlineStr">
        <is>
          <t>mitred and</t>
        </is>
      </c>
    </row>
    <row r="670" ht="23" customHeight="1">
      <c r="A670" s="9" t="inlineStr"/>
      <c r="B670" s="9" t="inlineStr">
        <is>
          <t>flash butt welded and sash bars tenoned</t>
        </is>
      </c>
      <c r="C670" s="9" t="inlineStr">
        <is>
          <t>and</t>
        </is>
      </c>
      <c r="D670" s="9" t="inlineStr">
        <is>
          <t>riveted, including</t>
        </is>
      </c>
      <c r="E670" s="9" t="inlineStr">
        <is>
          <t>providing</t>
        </is>
      </c>
      <c r="F670" s="9" t="inlineStr">
        <is>
          <t>and fixing</t>
        </is>
      </c>
    </row>
    <row r="671" ht="23" customHeight="1">
      <c r="A671" s="9" t="inlineStr"/>
      <c r="B671" s="9" t="inlineStr">
        <is>
          <t>of hinges, pivots, including priming</t>
        </is>
      </c>
      <c r="C671" s="9" t="inlineStr">
        <is>
          <t>coat of</t>
        </is>
      </c>
      <c r="D671" s="9" t="inlineStr">
        <is>
          <t>approved steel</t>
        </is>
      </c>
      <c r="E671" s="9" t="inlineStr">
        <is>
          <t>primer,</t>
        </is>
      </c>
      <c r="F671" s="9" t="inlineStr">
        <is>
          <t>but excluding</t>
        </is>
      </c>
    </row>
    <row r="672" ht="23" customHeight="1">
      <c r="A672" s="9" t="inlineStr"/>
      <c r="B672" s="9" t="inlineStr">
        <is>
          <t>the cost of other fittings, complete</t>
        </is>
      </c>
      <c r="C672" s="9" t="inlineStr">
        <is>
          <t>all as per</t>
        </is>
      </c>
      <c r="D672" s="9" t="inlineStr">
        <is>
          <t>approved design,</t>
        </is>
      </c>
      <c r="E672" s="9" t="inlineStr">
        <is>
          <t>(sectional</t>
        </is>
      </c>
      <c r="F672" s="9" t="inlineStr">
        <is>
          <t>weight of</t>
        </is>
      </c>
    </row>
    <row r="673" ht="23" customHeight="1">
      <c r="A673" s="9" t="inlineStr"/>
      <c r="B673" s="9" t="inlineStr">
        <is>
          <t>only steel members shall be measured</t>
        </is>
      </c>
      <c r="C673" s="9" t="inlineStr">
        <is>
          <t>for payment).</t>
        </is>
      </c>
      <c r="D673" s="9" t="inlineStr"/>
      <c r="E673" s="9" t="inlineStr"/>
      <c r="F673" s="9" t="inlineStr"/>
    </row>
    <row r="674" ht="11.5" customHeight="1">
      <c r="A674" s="9" t="inlineStr">
        <is>
          <t>10.11.1</t>
        </is>
      </c>
      <c r="B674" s="9" t="inlineStr">
        <is>
          <t>Fixing with 15x3 mm lugs 10 cm long</t>
        </is>
      </c>
      <c r="C674" s="9" t="inlineStr">
        <is>
          <t>embedded</t>
        </is>
      </c>
      <c r="D674" s="9" t="inlineStr">
        <is>
          <t>in cement</t>
        </is>
      </c>
      <c r="E674" s="9" t="inlineStr">
        <is>
          <t>concrete</t>
        </is>
      </c>
      <c r="F674" s="9" t="inlineStr">
        <is>
          <t>block 15x10x10</t>
        </is>
      </c>
    </row>
    <row r="675" ht="23" customHeight="1">
      <c r="A675" s="9" t="inlineStr"/>
      <c r="B675" s="9" t="inlineStr">
        <is>
          <t>cm of C.C. 1:3:6 (1 Cement : 3 coarse</t>
        </is>
      </c>
      <c r="C675" s="9" t="inlineStr">
        <is>
          <t>sand</t>
        </is>
      </c>
      <c r="D675" s="9" t="inlineStr">
        <is>
          <t>: 6 graded</t>
        </is>
      </c>
      <c r="E675" s="9" t="inlineStr">
        <is>
          <t>stone aggregate</t>
        </is>
      </c>
      <c r="F675" s="9" t="inlineStr">
        <is>
          <t>20 mm</t>
        </is>
      </c>
    </row>
    <row r="676" ht="11.5" customHeight="1">
      <c r="A676" s="9" t="inlineStr"/>
      <c r="B676" s="9" t="inlineStr">
        <is>
          <t>nominal size)</t>
        </is>
      </c>
      <c r="C676" s="9" t="inlineStr"/>
      <c r="D676" s="9" t="inlineStr"/>
      <c r="E676" s="9" t="inlineStr"/>
      <c r="F676" s="9" t="inlineStr"/>
    </row>
    <row r="677" ht="11.5" customHeight="1">
      <c r="A677" s="10" t="inlineStr">
        <is>
          <t>Code</t>
        </is>
      </c>
      <c r="B677" s="10" t="inlineStr">
        <is>
          <t>Description</t>
        </is>
      </c>
      <c r="C677" s="10" t="inlineStr">
        <is>
          <t>Unit</t>
        </is>
      </c>
      <c r="D677" s="10" t="inlineStr">
        <is>
          <t>Quantity</t>
        </is>
      </c>
      <c r="E677" s="10" t="inlineStr">
        <is>
          <t>Rate</t>
        </is>
      </c>
      <c r="F677" s="10" t="inlineStr">
        <is>
          <t>Amount</t>
        </is>
      </c>
    </row>
    <row r="678" ht="11.5" customHeight="1">
      <c r="A678" s="9" t="inlineStr"/>
      <c r="B678" s="9" t="inlineStr">
        <is>
          <t>Details of cost for a double leaf door of</t>
        </is>
      </c>
      <c r="C678" s="9" t="inlineStr"/>
      <c r="D678" s="9" t="inlineStr"/>
      <c r="E678" s="9" t="inlineStr"/>
      <c r="F678" s="9" t="inlineStr"/>
    </row>
    <row r="679" ht="11.5" customHeight="1">
      <c r="A679" s="9" t="inlineStr"/>
      <c r="B679" s="9" t="inlineStr">
        <is>
          <t>size 2.075x1.175m = 2.44 sqm.</t>
        </is>
      </c>
      <c r="C679" s="9" t="inlineStr"/>
      <c r="D679" s="9" t="inlineStr"/>
      <c r="E679" s="9" t="inlineStr"/>
      <c r="F679" s="9" t="inlineStr"/>
    </row>
    <row r="680" ht="11.5" customHeight="1">
      <c r="A680" s="9" t="inlineStr"/>
      <c r="B680" s="9" t="inlineStr">
        <is>
          <t>(weight 30 kg).</t>
        </is>
      </c>
      <c r="C680" s="9" t="inlineStr"/>
      <c r="D680" s="9" t="inlineStr"/>
      <c r="E680" s="9" t="inlineStr"/>
      <c r="F680" s="9" t="inlineStr"/>
    </row>
    <row r="681" ht="11.5" customHeight="1">
      <c r="A681" s="9" t="inlineStr"/>
      <c r="B681" s="9" t="inlineStr">
        <is>
          <t>MATERIAL</t>
        </is>
      </c>
      <c r="C681" s="9" t="inlineStr"/>
      <c r="D681" s="9" t="inlineStr"/>
      <c r="E681" s="9" t="inlineStr"/>
      <c r="F681" s="9" t="inlineStr"/>
    </row>
    <row r="682" ht="11.5" customHeight="1">
      <c r="A682" s="9" t="inlineStr">
        <is>
          <t>1011</t>
        </is>
      </c>
      <c r="B682" s="9" t="inlineStr">
        <is>
          <t>Steel glazed door,window/ ventilator,</t>
        </is>
      </c>
      <c r="C682" s="9" t="inlineStr"/>
      <c r="D682" s="9" t="inlineStr"/>
      <c r="E682" s="9" t="inlineStr"/>
      <c r="F682" s="9" t="inlineStr"/>
    </row>
    <row r="683" ht="11.5" customHeight="1">
      <c r="A683" s="9" t="inlineStr"/>
      <c r="B683" s="9" t="inlineStr">
        <is>
          <t>all members like as F7D, F4B, K11</t>
        </is>
      </c>
      <c r="C683" s="9" t="inlineStr"/>
      <c r="D683" s="9" t="inlineStr"/>
      <c r="E683" s="9" t="inlineStr"/>
      <c r="F683" s="9" t="inlineStr"/>
    </row>
    <row r="684" ht="11.5" customHeight="1">
      <c r="A684" s="9" t="inlineStr"/>
      <c r="B684" s="9" t="inlineStr">
        <is>
          <t>and K12B etc.</t>
        </is>
      </c>
      <c r="C684" s="9" t="inlineStr">
        <is>
          <t>kg</t>
        </is>
      </c>
      <c r="D684" s="9" t="inlineStr">
        <is>
          <t>30.00</t>
        </is>
      </c>
      <c r="E684" s="9" t="inlineStr">
        <is>
          <t>54.00</t>
        </is>
      </c>
      <c r="F684" s="9" t="inlineStr">
        <is>
          <t>1620.00</t>
        </is>
      </c>
    </row>
    <row r="685" ht="11.5" customHeight="1">
      <c r="A685" s="9" t="inlineStr">
        <is>
          <t>9977</t>
        </is>
      </c>
      <c r="B685" s="9" t="inlineStr">
        <is>
          <t>Carriage of Steel Door</t>
        </is>
      </c>
      <c r="C685" s="9" t="inlineStr">
        <is>
          <t>L.S.</t>
        </is>
      </c>
      <c r="D685" s="9" t="inlineStr">
        <is>
          <t>40.37</t>
        </is>
      </c>
      <c r="E685" s="9" t="inlineStr">
        <is>
          <t>2.00</t>
        </is>
      </c>
      <c r="F685" s="9" t="inlineStr">
        <is>
          <t>80.74</t>
        </is>
      </c>
    </row>
    <row r="686" ht="11.5" customHeight="1">
      <c r="A686" s="9" t="inlineStr"/>
      <c r="B686" s="9" t="inlineStr">
        <is>
          <t>Labour for fabrication</t>
        </is>
      </c>
      <c r="C686" s="9" t="inlineStr"/>
      <c r="D686" s="9" t="inlineStr"/>
      <c r="E686" s="9" t="inlineStr"/>
      <c r="F686" s="9" t="inlineStr"/>
    </row>
    <row r="687" ht="11.5" customHeight="1">
      <c r="A687" s="9" t="inlineStr">
        <is>
          <t>0103</t>
        </is>
      </c>
      <c r="B687" s="9" t="inlineStr">
        <is>
          <t>Blacksmith 2nd class</t>
        </is>
      </c>
      <c r="C687" s="9" t="inlineStr">
        <is>
          <t>day</t>
        </is>
      </c>
      <c r="D687" s="9" t="inlineStr">
        <is>
          <t>0.17</t>
        </is>
      </c>
      <c r="E687" s="9" t="inlineStr">
        <is>
          <t>679.00</t>
        </is>
      </c>
      <c r="F687" s="9" t="inlineStr">
        <is>
          <t>115.43</t>
        </is>
      </c>
    </row>
    <row r="688" ht="11.5" customHeight="1">
      <c r="A688" s="9" t="inlineStr">
        <is>
          <t>0116</t>
        </is>
      </c>
      <c r="B688" s="9" t="inlineStr">
        <is>
          <t>Fitter (grade 1)</t>
        </is>
      </c>
      <c r="C688" s="9" t="inlineStr">
        <is>
          <t>day</t>
        </is>
      </c>
      <c r="D688" s="9" t="inlineStr">
        <is>
          <t>0.26</t>
        </is>
      </c>
      <c r="E688" s="9" t="inlineStr">
        <is>
          <t>738.00</t>
        </is>
      </c>
      <c r="F688" s="9" t="inlineStr">
        <is>
          <t>191.88</t>
        </is>
      </c>
    </row>
    <row r="689" ht="11.5" customHeight="1">
      <c r="A689" s="9" t="inlineStr">
        <is>
          <t>0114</t>
        </is>
      </c>
      <c r="B689" s="9" t="inlineStr">
        <is>
          <t>Beldar</t>
        </is>
      </c>
      <c r="C689" s="9" t="inlineStr">
        <is>
          <t>day</t>
        </is>
      </c>
      <c r="D689" s="9" t="inlineStr">
        <is>
          <t>0.34</t>
        </is>
      </c>
      <c r="E689" s="9" t="inlineStr">
        <is>
          <t>558.00</t>
        </is>
      </c>
      <c r="F689" s="9" t="inlineStr">
        <is>
          <t>189.72</t>
        </is>
      </c>
    </row>
    <row r="690" ht="11.5" customHeight="1">
      <c r="A690" s="9" t="inlineStr">
        <is>
          <t>9999</t>
        </is>
      </c>
      <c r="B690" s="9" t="inlineStr">
        <is>
          <t>Sundries</t>
        </is>
      </c>
      <c r="C690" s="9" t="inlineStr">
        <is>
          <t>L.S.</t>
        </is>
      </c>
      <c r="D690" s="9" t="inlineStr">
        <is>
          <t>15.37</t>
        </is>
      </c>
      <c r="E690" s="9" t="inlineStr">
        <is>
          <t>2.00</t>
        </is>
      </c>
      <c r="F690" s="9" t="inlineStr">
        <is>
          <t>30.74</t>
        </is>
      </c>
    </row>
    <row r="692" ht="11.5" customHeight="1">
      <c r="A692" s="10" t="inlineStr">
        <is>
          <t>Code</t>
        </is>
      </c>
      <c r="B692" s="10" t="inlineStr">
        <is>
          <t>Description</t>
        </is>
      </c>
      <c r="C692" s="10" t="inlineStr">
        <is>
          <t>Unit</t>
        </is>
      </c>
      <c r="D692" s="10" t="inlineStr">
        <is>
          <t>Quantity</t>
        </is>
      </c>
      <c r="E692" s="10" t="inlineStr">
        <is>
          <t>Rate</t>
        </is>
      </c>
      <c r="F692" s="10" t="inlineStr">
        <is>
          <t>Amount</t>
        </is>
      </c>
    </row>
    <row r="693" ht="11.5" customHeight="1">
      <c r="A693" s="9" t="inlineStr"/>
      <c r="B693" s="9" t="inlineStr">
        <is>
          <t>Fixing with CC 1:3:6 blocks, wooden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/>
      <c r="B694" s="9" t="inlineStr">
        <is>
          <t>plugs and screws or rawl plugs and</t>
        </is>
      </c>
      <c r="C694" s="9" t="inlineStr"/>
      <c r="D694" s="9" t="inlineStr"/>
      <c r="E694" s="9" t="inlineStr"/>
      <c r="F694" s="9" t="inlineStr"/>
    </row>
    <row r="695" ht="11.5" customHeight="1">
      <c r="A695" s="9" t="inlineStr"/>
      <c r="B695" s="9" t="inlineStr">
        <is>
          <t>screws or with fixing clips and bolts</t>
        </is>
      </c>
      <c r="C695" s="9" t="inlineStr"/>
      <c r="D695" s="9" t="inlineStr"/>
      <c r="E695" s="9" t="inlineStr"/>
      <c r="F695" s="9" t="inlineStr"/>
    </row>
    <row r="696" ht="11.5" customHeight="1">
      <c r="A696" s="9" t="inlineStr"/>
      <c r="B696" s="9" t="inlineStr">
        <is>
          <t>and nuts as required including metal</t>
        </is>
      </c>
      <c r="C696" s="9" t="inlineStr"/>
      <c r="D696" s="9" t="inlineStr"/>
      <c r="E696" s="9" t="inlineStr"/>
      <c r="F696" s="9" t="inlineStr"/>
    </row>
    <row r="697" ht="11.5" customHeight="1">
      <c r="A697" s="9" t="inlineStr"/>
      <c r="B697" s="9" t="inlineStr">
        <is>
          <t>sash putty for glass fixing</t>
        </is>
      </c>
      <c r="C697" s="9" t="inlineStr"/>
      <c r="D697" s="9" t="inlineStr"/>
      <c r="E697" s="9" t="inlineStr"/>
      <c r="F697" s="9" t="inlineStr"/>
    </row>
    <row r="698" ht="11.5" customHeight="1">
      <c r="A698" s="9" t="inlineStr">
        <is>
          <t>10.10.1</t>
        </is>
      </c>
      <c r="B698" s="9" t="inlineStr">
        <is>
          <t>Rate as per Item No.10.10.1</t>
        </is>
      </c>
      <c r="C698" s="9" t="inlineStr">
        <is>
          <t>kg</t>
        </is>
      </c>
      <c r="D698" s="9" t="inlineStr">
        <is>
          <t>30.00</t>
        </is>
      </c>
      <c r="E698" s="9" t="inlineStr">
        <is>
          <t>63.00</t>
        </is>
      </c>
      <c r="F698" s="9" t="inlineStr">
        <is>
          <t>1890.00 A</t>
        </is>
      </c>
    </row>
    <row r="699" ht="11.5" customHeight="1">
      <c r="A699" s="9" t="inlineStr"/>
      <c r="B699" s="9" t="inlineStr">
        <is>
          <t>Apply steel primer (2.44x1.00 for both</t>
        </is>
      </c>
      <c r="C699" s="9" t="inlineStr"/>
      <c r="D699" s="9" t="inlineStr"/>
      <c r="E699" s="9" t="inlineStr"/>
      <c r="F699" s="9" t="inlineStr"/>
    </row>
    <row r="700" ht="11.5" customHeight="1">
      <c r="A700" s="9" t="inlineStr"/>
      <c r="B700" s="9" t="inlineStr">
        <is>
          <t>sides)=2.44 sqm</t>
        </is>
      </c>
      <c r="C700" s="9" t="inlineStr"/>
      <c r="D700" s="9" t="inlineStr"/>
      <c r="E700" s="9" t="inlineStr"/>
      <c r="F700" s="9" t="inlineStr"/>
    </row>
    <row r="701" ht="11.5" customHeight="1">
      <c r="A701" s="9" t="inlineStr">
        <is>
          <t>13.50.3</t>
        </is>
      </c>
      <c r="B701" s="9" t="inlineStr">
        <is>
          <t>Rate as per item no 13.50.3 of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/>
      <c r="B702" s="9" t="inlineStr">
        <is>
          <t>SH : Finishing</t>
        </is>
      </c>
      <c r="C702" s="9" t="inlineStr">
        <is>
          <t>sqm</t>
        </is>
      </c>
      <c r="D702" s="9" t="inlineStr">
        <is>
          <t>2.44</t>
        </is>
      </c>
      <c r="E702" s="9" t="inlineStr">
        <is>
          <t>50.70</t>
        </is>
      </c>
      <c r="F702" s="9" t="inlineStr">
        <is>
          <t>123.71 A</t>
        </is>
      </c>
    </row>
    <row r="703" ht="11.5" customHeight="1">
      <c r="A703" s="9" t="inlineStr"/>
      <c r="B703" s="9" t="inlineStr">
        <is>
          <t>TOTAL</t>
        </is>
      </c>
      <c r="C703" s="9" t="inlineStr"/>
      <c r="D703" s="9" t="inlineStr"/>
      <c r="E703" s="9" t="inlineStr"/>
      <c r="F703" s="9" t="inlineStr">
        <is>
          <t>4242.22 W</t>
        </is>
      </c>
    </row>
    <row r="704" ht="11.5" customHeight="1">
      <c r="A704" s="9" t="inlineStr"/>
      <c r="B704" s="9" t="inlineStr">
        <is>
          <t>Add 1 % Water charges on "W-A"</t>
        </is>
      </c>
      <c r="C704" s="9" t="inlineStr"/>
      <c r="D704" s="9" t="inlineStr"/>
      <c r="E704" s="9" t="inlineStr"/>
      <c r="F704" s="9" t="inlineStr">
        <is>
          <t>22.29</t>
        </is>
      </c>
    </row>
    <row r="705" ht="11.5" customHeight="1">
      <c r="A705" s="9" t="inlineStr"/>
      <c r="B705" s="9" t="inlineStr">
        <is>
          <t>TOTAL</t>
        </is>
      </c>
      <c r="C705" s="9" t="inlineStr"/>
      <c r="D705" s="9" t="inlineStr"/>
      <c r="E705" s="9" t="inlineStr"/>
      <c r="F705" s="9" t="inlineStr">
        <is>
          <t>4264.50 X</t>
        </is>
      </c>
    </row>
    <row r="706" ht="11.5" customHeight="1">
      <c r="A706" s="9" t="inlineStr"/>
      <c r="B706" s="9" t="inlineStr">
        <is>
          <t>Add GST on "X-A" (multiplying factor</t>
        </is>
      </c>
      <c r="C706" s="9" t="inlineStr"/>
      <c r="D706" s="9" t="inlineStr"/>
      <c r="E706" s="9" t="inlineStr"/>
      <c r="F706" s="9" t="inlineStr"/>
    </row>
    <row r="707" ht="11.5" customHeight="1">
      <c r="A707" s="9" t="inlineStr"/>
      <c r="B707" s="9" t="inlineStr">
        <is>
          <t>0.1405)</t>
        </is>
      </c>
      <c r="C707" s="9" t="inlineStr"/>
      <c r="D707" s="9" t="inlineStr"/>
      <c r="E707" s="9" t="inlineStr"/>
      <c r="F707" s="9" t="inlineStr">
        <is>
          <t>316.24</t>
        </is>
      </c>
    </row>
    <row r="708" ht="11.5" customHeight="1">
      <c r="A708" s="9" t="inlineStr"/>
      <c r="B708" s="9" t="inlineStr">
        <is>
          <t>TOTAL</t>
        </is>
      </c>
      <c r="C708" s="9" t="inlineStr"/>
      <c r="D708" s="9" t="inlineStr"/>
      <c r="E708" s="9" t="inlineStr"/>
      <c r="F708" s="9" t="inlineStr">
        <is>
          <t>4580.74 Y</t>
        </is>
      </c>
    </row>
    <row r="709" ht="11.5" customHeight="1">
      <c r="A709" s="9" t="inlineStr"/>
      <c r="B709" s="9" t="inlineStr">
        <is>
          <t>Add 15% CPOH on "Y-A"</t>
        </is>
      </c>
      <c r="C709" s="9" t="inlineStr"/>
      <c r="D709" s="9" t="inlineStr"/>
      <c r="E709" s="9" t="inlineStr"/>
      <c r="F709" s="9" t="inlineStr">
        <is>
          <t>385.05</t>
        </is>
      </c>
    </row>
    <row r="710" ht="11.5" customHeight="1">
      <c r="A710" s="9" t="inlineStr"/>
      <c r="B710" s="9" t="inlineStr">
        <is>
          <t>TOTAL</t>
        </is>
      </c>
      <c r="C710" s="9" t="inlineStr"/>
      <c r="D710" s="9" t="inlineStr"/>
      <c r="E710" s="9" t="inlineStr"/>
      <c r="F710" s="9" t="inlineStr">
        <is>
          <t>4965.79 Z</t>
        </is>
      </c>
    </row>
    <row r="711" ht="11.5" customHeight="1">
      <c r="A711" s="9" t="inlineStr"/>
      <c r="B711" s="9" t="inlineStr">
        <is>
          <t>Add Cess @ 1% on "Z-A"</t>
        </is>
      </c>
      <c r="C711" s="9" t="inlineStr"/>
      <c r="D711" s="9" t="inlineStr"/>
      <c r="E711" s="9" t="inlineStr"/>
      <c r="F711" s="9" t="inlineStr">
        <is>
          <t>29.52</t>
        </is>
      </c>
    </row>
    <row r="712" ht="11.5" customHeight="1">
      <c r="A712" s="9" t="inlineStr"/>
      <c r="B712" s="9" t="inlineStr">
        <is>
          <t>Cost for 30 kg.</t>
        </is>
      </c>
      <c r="C712" s="9" t="inlineStr"/>
      <c r="D712" s="9" t="inlineStr"/>
      <c r="E712" s="9" t="inlineStr"/>
      <c r="F712" s="9" t="inlineStr">
        <is>
          <t>4995.32</t>
        </is>
      </c>
    </row>
    <row r="713" ht="11.5" customHeight="1">
      <c r="A713" s="9" t="inlineStr"/>
      <c r="B713" s="9" t="inlineStr">
        <is>
          <t>Cost of 1 kg.</t>
        </is>
      </c>
      <c r="C713" s="9" t="inlineStr"/>
      <c r="D713" s="9" t="inlineStr"/>
      <c r="E713" s="9" t="inlineStr"/>
      <c r="F713" s="9" t="inlineStr">
        <is>
          <t>166.51</t>
        </is>
      </c>
    </row>
    <row r="714" ht="11.5" customHeight="1">
      <c r="A714" s="9" t="inlineStr"/>
      <c r="B714" s="9" t="inlineStr">
        <is>
          <t>Say</t>
        </is>
      </c>
      <c r="C714" s="9" t="inlineStr"/>
      <c r="D714" s="9" t="inlineStr"/>
      <c r="E714" s="9" t="inlineStr"/>
      <c r="F714" s="9" t="inlineStr">
        <is>
          <t>166.50</t>
        </is>
      </c>
    </row>
    <row r="715" ht="23" customHeight="1">
      <c r="A715" s="9" t="inlineStr">
        <is>
          <t>10.11.2</t>
        </is>
      </c>
      <c r="B715" s="9" t="inlineStr">
        <is>
          <t>Fixing with carbon steel galvanised</t>
        </is>
      </c>
      <c r="C715" s="9" t="inlineStr">
        <is>
          <t>dash fastener</t>
        </is>
      </c>
      <c r="D715" s="9" t="inlineStr">
        <is>
          <t>of required</t>
        </is>
      </c>
      <c r="E715" s="9" t="inlineStr">
        <is>
          <t>dia</t>
        </is>
      </c>
      <c r="F715" s="9" t="inlineStr">
        <is>
          <t>and size (to be</t>
        </is>
      </c>
    </row>
    <row r="716" ht="11.5" customHeight="1">
      <c r="A716" s="9" t="inlineStr"/>
      <c r="B716" s="9" t="inlineStr">
        <is>
          <t>paid for separately)</t>
        </is>
      </c>
      <c r="C716" s="9" t="inlineStr"/>
      <c r="D716" s="9" t="inlineStr"/>
      <c r="E716" s="9" t="inlineStr"/>
      <c r="F716" s="9" t="inlineStr"/>
    </row>
    <row r="717" ht="11.5" customHeight="1">
      <c r="A717" s="10" t="inlineStr">
        <is>
          <t>Code</t>
        </is>
      </c>
      <c r="B717" s="10" t="inlineStr">
        <is>
          <t>Description</t>
        </is>
      </c>
      <c r="C717" s="10" t="inlineStr">
        <is>
          <t>Unit</t>
        </is>
      </c>
      <c r="D717" s="10" t="inlineStr">
        <is>
          <t>Quantity</t>
        </is>
      </c>
      <c r="E717" s="10" t="inlineStr">
        <is>
          <t>Rate</t>
        </is>
      </c>
      <c r="F717" s="10" t="inlineStr">
        <is>
          <t>Amount</t>
        </is>
      </c>
    </row>
    <row r="718" ht="11.5" customHeight="1">
      <c r="A718" s="9" t="inlineStr"/>
      <c r="B718" s="9" t="inlineStr">
        <is>
          <t>Details of cost for a double leaf door of</t>
        </is>
      </c>
      <c r="C718" s="9" t="inlineStr"/>
      <c r="D718" s="9" t="inlineStr"/>
      <c r="E718" s="9" t="inlineStr"/>
      <c r="F718" s="9" t="inlineStr"/>
    </row>
    <row r="719" ht="11.5" customHeight="1">
      <c r="A719" s="9" t="inlineStr"/>
      <c r="B719" s="9" t="inlineStr">
        <is>
          <t>size 2.075x1.175m = 2.44 sqm.</t>
        </is>
      </c>
      <c r="C719" s="9" t="inlineStr"/>
      <c r="D719" s="9" t="inlineStr"/>
      <c r="E719" s="9" t="inlineStr"/>
      <c r="F719" s="9" t="inlineStr"/>
    </row>
    <row r="720" ht="11.5" customHeight="1">
      <c r="A720" s="9" t="inlineStr"/>
      <c r="B720" s="9" t="inlineStr">
        <is>
          <t>(weight 30 kg).</t>
        </is>
      </c>
      <c r="C720" s="9" t="inlineStr"/>
      <c r="D720" s="9" t="inlineStr"/>
      <c r="E720" s="9" t="inlineStr"/>
      <c r="F720" s="9" t="inlineStr"/>
    </row>
    <row r="721" ht="11.5" customHeight="1">
      <c r="A721" s="9" t="inlineStr"/>
      <c r="B721" s="9" t="inlineStr">
        <is>
          <t>MATERIAL</t>
        </is>
      </c>
      <c r="C721" s="9" t="inlineStr"/>
      <c r="D721" s="9" t="inlineStr"/>
      <c r="E721" s="9" t="inlineStr"/>
      <c r="F721" s="9" t="inlineStr"/>
    </row>
    <row r="722" ht="11.5" customHeight="1">
      <c r="A722" s="9" t="inlineStr">
        <is>
          <t>1011</t>
        </is>
      </c>
      <c r="B722" s="9" t="inlineStr">
        <is>
          <t>Steel glazed door,window/ ventilator,</t>
        </is>
      </c>
      <c r="C722" s="9" t="inlineStr"/>
      <c r="D722" s="9" t="inlineStr"/>
      <c r="E722" s="9" t="inlineStr"/>
      <c r="F722" s="9" t="inlineStr"/>
    </row>
    <row r="723" ht="11.5" customHeight="1">
      <c r="A723" s="9" t="inlineStr"/>
      <c r="B723" s="9" t="inlineStr">
        <is>
          <t>all members like as F7D, F4B, K11</t>
        </is>
      </c>
      <c r="C723" s="9" t="inlineStr"/>
      <c r="D723" s="9" t="inlineStr"/>
      <c r="E723" s="9" t="inlineStr"/>
      <c r="F723" s="9" t="inlineStr"/>
    </row>
    <row r="724" ht="11.5" customHeight="1">
      <c r="A724" s="9" t="inlineStr"/>
      <c r="B724" s="9" t="inlineStr">
        <is>
          <t>and K12B etc.</t>
        </is>
      </c>
      <c r="C724" s="9" t="inlineStr">
        <is>
          <t>kg</t>
        </is>
      </c>
      <c r="D724" s="9" t="inlineStr">
        <is>
          <t>30.00</t>
        </is>
      </c>
      <c r="E724" s="9" t="inlineStr">
        <is>
          <t>54.00</t>
        </is>
      </c>
      <c r="F724" s="9" t="inlineStr">
        <is>
          <t>1620.00</t>
        </is>
      </c>
    </row>
    <row r="725" ht="11.5" customHeight="1">
      <c r="A725" s="9" t="inlineStr">
        <is>
          <t>9977</t>
        </is>
      </c>
      <c r="B725" s="9" t="inlineStr">
        <is>
          <t>Carriage of Steel Door</t>
        </is>
      </c>
      <c r="C725" s="9" t="inlineStr">
        <is>
          <t>L.S.</t>
        </is>
      </c>
      <c r="D725" s="9" t="inlineStr">
        <is>
          <t>40.37</t>
        </is>
      </c>
      <c r="E725" s="9" t="inlineStr">
        <is>
          <t>2.00</t>
        </is>
      </c>
      <c r="F725" s="9" t="inlineStr">
        <is>
          <t>80.74</t>
        </is>
      </c>
    </row>
    <row r="726" ht="11.5" customHeight="1">
      <c r="A726" s="9" t="inlineStr"/>
      <c r="B726" s="9" t="inlineStr">
        <is>
          <t>Labour for fabrication</t>
        </is>
      </c>
      <c r="C726" s="9" t="inlineStr"/>
      <c r="D726" s="9" t="inlineStr"/>
      <c r="E726" s="9" t="inlineStr"/>
      <c r="F726" s="9" t="inlineStr"/>
    </row>
    <row r="727" ht="11.5" customHeight="1">
      <c r="A727" s="9" t="inlineStr">
        <is>
          <t>0103</t>
        </is>
      </c>
      <c r="B727" s="9" t="inlineStr">
        <is>
          <t>Blacksmith 2nd class</t>
        </is>
      </c>
      <c r="C727" s="9" t="inlineStr">
        <is>
          <t>day</t>
        </is>
      </c>
      <c r="D727" s="9" t="inlineStr">
        <is>
          <t>0.17</t>
        </is>
      </c>
      <c r="E727" s="9" t="inlineStr">
        <is>
          <t>679.00</t>
        </is>
      </c>
      <c r="F727" s="9" t="inlineStr">
        <is>
          <t>115.43</t>
        </is>
      </c>
    </row>
    <row r="728" ht="11.5" customHeight="1">
      <c r="A728" s="9" t="inlineStr">
        <is>
          <t>0116</t>
        </is>
      </c>
      <c r="B728" s="9" t="inlineStr">
        <is>
          <t>Fitter (grade 1)</t>
        </is>
      </c>
      <c r="C728" s="9" t="inlineStr">
        <is>
          <t>day</t>
        </is>
      </c>
      <c r="D728" s="9" t="inlineStr">
        <is>
          <t>0.26</t>
        </is>
      </c>
      <c r="E728" s="9" t="inlineStr">
        <is>
          <t>738.00</t>
        </is>
      </c>
      <c r="F728" s="9" t="inlineStr">
        <is>
          <t>191.88</t>
        </is>
      </c>
    </row>
    <row r="729" ht="11.5" customHeight="1">
      <c r="A729" s="9" t="inlineStr">
        <is>
          <t>0114</t>
        </is>
      </c>
      <c r="B729" s="9" t="inlineStr">
        <is>
          <t>Beldar</t>
        </is>
      </c>
      <c r="C729" s="9" t="inlineStr">
        <is>
          <t>day</t>
        </is>
      </c>
      <c r="D729" s="9" t="inlineStr">
        <is>
          <t>0.34</t>
        </is>
      </c>
      <c r="E729" s="9" t="inlineStr">
        <is>
          <t>558.00</t>
        </is>
      </c>
      <c r="F729" s="9" t="inlineStr">
        <is>
          <t>189.72</t>
        </is>
      </c>
    </row>
    <row r="730" ht="11.5" customHeight="1">
      <c r="A730" s="9" t="inlineStr">
        <is>
          <t>9999</t>
        </is>
      </c>
      <c r="B730" s="9" t="inlineStr">
        <is>
          <t>Sundries</t>
        </is>
      </c>
      <c r="C730" s="9" t="inlineStr">
        <is>
          <t>L.S.</t>
        </is>
      </c>
      <c r="D730" s="9" t="inlineStr">
        <is>
          <t>15.37</t>
        </is>
      </c>
      <c r="E730" s="9" t="inlineStr">
        <is>
          <t>2.00</t>
        </is>
      </c>
      <c r="F730" s="9" t="inlineStr">
        <is>
          <t>30.74</t>
        </is>
      </c>
    </row>
    <row r="731" ht="11.5" customHeight="1">
      <c r="A731" s="9" t="inlineStr"/>
      <c r="B731" s="9" t="inlineStr">
        <is>
          <t>Labour for fixing</t>
        </is>
      </c>
      <c r="C731" s="9" t="inlineStr"/>
      <c r="D731" s="9" t="inlineStr"/>
      <c r="E731" s="9" t="inlineStr"/>
      <c r="F731" s="9" t="inlineStr"/>
    </row>
    <row r="732" ht="11.5" customHeight="1">
      <c r="A732" s="9" t="inlineStr">
        <is>
          <t>0114</t>
        </is>
      </c>
      <c r="B732" s="9" t="inlineStr">
        <is>
          <t>Beldar</t>
        </is>
      </c>
      <c r="C732" s="9" t="inlineStr">
        <is>
          <t>day</t>
        </is>
      </c>
      <c r="D732" s="9" t="inlineStr">
        <is>
          <t>0.027</t>
        </is>
      </c>
      <c r="E732" s="9" t="inlineStr">
        <is>
          <t>558.00</t>
        </is>
      </c>
      <c r="F732" s="9" t="inlineStr">
        <is>
          <t>15.07</t>
        </is>
      </c>
    </row>
    <row r="733" ht="11.5" customHeight="1">
      <c r="A733" s="9" t="inlineStr">
        <is>
          <t>0115</t>
        </is>
      </c>
      <c r="B733" s="9" t="inlineStr">
        <is>
          <t>Collie</t>
        </is>
      </c>
      <c r="C733" s="9" t="inlineStr">
        <is>
          <t>day</t>
        </is>
      </c>
      <c r="D733" s="9" t="inlineStr">
        <is>
          <t>0.0195</t>
        </is>
      </c>
      <c r="E733" s="9" t="inlineStr">
        <is>
          <t>558.00</t>
        </is>
      </c>
      <c r="F733" s="9" t="inlineStr">
        <is>
          <t>10.88</t>
        </is>
      </c>
    </row>
    <row r="734" ht="11.5" customHeight="1">
      <c r="A734" s="9" t="inlineStr">
        <is>
          <t>0130</t>
        </is>
      </c>
      <c r="B734" s="9" t="inlineStr">
        <is>
          <t>Mistry</t>
        </is>
      </c>
      <c r="C734" s="9" t="inlineStr">
        <is>
          <t>day</t>
        </is>
      </c>
      <c r="D734" s="9" t="inlineStr">
        <is>
          <t>0.0084</t>
        </is>
      </c>
      <c r="E734" s="9" t="inlineStr">
        <is>
          <t>738.00</t>
        </is>
      </c>
      <c r="F734" s="9" t="inlineStr">
        <is>
          <t>6.20</t>
        </is>
      </c>
    </row>
    <row r="735" ht="11.5" customHeight="1">
      <c r="A735" s="9" t="inlineStr">
        <is>
          <t>0128</t>
        </is>
      </c>
      <c r="B735" s="9" t="inlineStr">
        <is>
          <t>Mate</t>
        </is>
      </c>
      <c r="C735" s="9" t="inlineStr">
        <is>
          <t>day</t>
        </is>
      </c>
      <c r="D735" s="9" t="inlineStr">
        <is>
          <t>0.0012</t>
        </is>
      </c>
      <c r="E735" s="9" t="inlineStr">
        <is>
          <t>617.00</t>
        </is>
      </c>
      <c r="F735" s="9" t="inlineStr">
        <is>
          <t>0.74</t>
        </is>
      </c>
    </row>
    <row r="737" ht="11.5" customHeight="1">
      <c r="A737" s="10" t="inlineStr">
        <is>
          <t>Code</t>
        </is>
      </c>
      <c r="B737" s="10" t="inlineStr">
        <is>
          <t>Description</t>
        </is>
      </c>
      <c r="C737" s="10" t="inlineStr">
        <is>
          <t>Unit</t>
        </is>
      </c>
      <c r="D737" s="10" t="inlineStr">
        <is>
          <t>Quantity</t>
        </is>
      </c>
      <c r="E737" s="10" t="inlineStr">
        <is>
          <t>Rate</t>
        </is>
      </c>
      <c r="F737" s="10" t="inlineStr">
        <is>
          <t>Amount</t>
        </is>
      </c>
    </row>
    <row r="738" ht="11.5" customHeight="1">
      <c r="A738" s="9" t="inlineStr">
        <is>
          <t>9999</t>
        </is>
      </c>
      <c r="B738" s="9" t="inlineStr">
        <is>
          <t>Hire charges of drill machine,</t>
        </is>
      </c>
      <c r="C738" s="9" t="inlineStr"/>
      <c r="D738" s="9" t="inlineStr"/>
      <c r="E738" s="9" t="inlineStr"/>
      <c r="F738" s="9" t="inlineStr"/>
    </row>
    <row r="739" ht="11.5" customHeight="1">
      <c r="A739" s="9" t="inlineStr"/>
      <c r="B739" s="9" t="inlineStr">
        <is>
          <t>scaffolding and sundries</t>
        </is>
      </c>
      <c r="C739" s="9" t="inlineStr">
        <is>
          <t>L.S.</t>
        </is>
      </c>
      <c r="D739" s="9" t="inlineStr">
        <is>
          <t>12.22</t>
        </is>
      </c>
      <c r="E739" s="9" t="inlineStr">
        <is>
          <t>2.00</t>
        </is>
      </c>
      <c r="F739" s="9" t="inlineStr">
        <is>
          <t>24.44</t>
        </is>
      </c>
    </row>
    <row r="740" ht="11.5" customHeight="1">
      <c r="A740" s="9" t="inlineStr"/>
      <c r="B740" s="9" t="inlineStr">
        <is>
          <t>Apply steel primer (2.44x1.00 for both</t>
        </is>
      </c>
      <c r="C740" s="9" t="inlineStr"/>
      <c r="D740" s="9" t="inlineStr"/>
      <c r="E740" s="9" t="inlineStr"/>
      <c r="F740" s="9" t="inlineStr"/>
    </row>
    <row r="741" ht="11.5" customHeight="1">
      <c r="A741" s="9" t="inlineStr"/>
      <c r="B741" s="9" t="inlineStr">
        <is>
          <t>sides)=2.44 sqm</t>
        </is>
      </c>
      <c r="C741" s="9" t="inlineStr"/>
      <c r="D741" s="9" t="inlineStr"/>
      <c r="E741" s="9" t="inlineStr"/>
      <c r="F741" s="9" t="inlineStr"/>
    </row>
    <row r="742" ht="11.5" customHeight="1">
      <c r="A742" s="9" t="inlineStr">
        <is>
          <t>13.50.3</t>
        </is>
      </c>
      <c r="B742" s="9" t="inlineStr">
        <is>
          <t>Rate as per item no 13.50.3 of</t>
        </is>
      </c>
      <c r="C742" s="9" t="inlineStr"/>
      <c r="D742" s="9" t="inlineStr"/>
      <c r="E742" s="9" t="inlineStr"/>
      <c r="F742" s="9" t="inlineStr"/>
    </row>
    <row r="743" ht="11.5" customHeight="1">
      <c r="A743" s="9" t="inlineStr"/>
      <c r="B743" s="9" t="inlineStr">
        <is>
          <t>SH : Finishing</t>
        </is>
      </c>
      <c r="C743" s="9" t="inlineStr">
        <is>
          <t>sqm</t>
        </is>
      </c>
      <c r="D743" s="9" t="inlineStr">
        <is>
          <t>2.44</t>
        </is>
      </c>
      <c r="E743" s="9" t="inlineStr">
        <is>
          <t>50.70</t>
        </is>
      </c>
      <c r="F743" s="9" t="inlineStr">
        <is>
          <t>123.71 A</t>
        </is>
      </c>
    </row>
    <row r="744" ht="11.5" customHeight="1">
      <c r="A744" s="9" t="inlineStr"/>
      <c r="B744" s="9" t="inlineStr">
        <is>
          <t>TOTAL</t>
        </is>
      </c>
      <c r="C744" s="9" t="inlineStr"/>
      <c r="D744" s="9" t="inlineStr"/>
      <c r="E744" s="9" t="inlineStr"/>
      <c r="F744" s="9" t="inlineStr">
        <is>
          <t>2409.54 W</t>
        </is>
      </c>
    </row>
    <row r="745" ht="11.5" customHeight="1">
      <c r="A745" s="9" t="inlineStr"/>
      <c r="B745" s="9" t="inlineStr">
        <is>
          <t>Add 1 % Water charges on "W-A"</t>
        </is>
      </c>
      <c r="C745" s="9" t="inlineStr"/>
      <c r="D745" s="9" t="inlineStr"/>
      <c r="E745" s="9" t="inlineStr"/>
      <c r="F745" s="9" t="inlineStr">
        <is>
          <t>22.86</t>
        </is>
      </c>
    </row>
    <row r="746" ht="11.5" customHeight="1">
      <c r="A746" s="9" t="inlineStr"/>
      <c r="B746" s="9" t="inlineStr">
        <is>
          <t>TOTAL</t>
        </is>
      </c>
      <c r="C746" s="9" t="inlineStr"/>
      <c r="D746" s="9" t="inlineStr"/>
      <c r="E746" s="9" t="inlineStr"/>
      <c r="F746" s="9" t="inlineStr">
        <is>
          <t>2432.40 X</t>
        </is>
      </c>
    </row>
    <row r="747" ht="11.5" customHeight="1">
      <c r="A747" s="9" t="inlineStr"/>
      <c r="B747" s="9" t="inlineStr">
        <is>
          <t>Add GST on "X-A" (multiplying factor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/>
      <c r="B748" s="9" t="inlineStr">
        <is>
          <t>0.1405)</t>
        </is>
      </c>
      <c r="C748" s="9" t="inlineStr"/>
      <c r="D748" s="9" t="inlineStr"/>
      <c r="E748" s="9" t="inlineStr"/>
      <c r="F748" s="9" t="inlineStr">
        <is>
          <t>324.37</t>
        </is>
      </c>
    </row>
    <row r="749" ht="11.5" customHeight="1">
      <c r="A749" s="9" t="inlineStr"/>
      <c r="B749" s="9" t="inlineStr">
        <is>
          <t>TOTAL</t>
        </is>
      </c>
      <c r="C749" s="9" t="inlineStr"/>
      <c r="D749" s="9" t="inlineStr"/>
      <c r="E749" s="9" t="inlineStr"/>
      <c r="F749" s="9" t="inlineStr">
        <is>
          <t>2756.77 Y</t>
        </is>
      </c>
    </row>
    <row r="750" ht="11.5" customHeight="1">
      <c r="A750" s="9" t="inlineStr"/>
      <c r="B750" s="9" t="inlineStr">
        <is>
          <t>Add 15% CPOH on "Y-A"</t>
        </is>
      </c>
      <c r="C750" s="9" t="inlineStr"/>
      <c r="D750" s="9" t="inlineStr"/>
      <c r="E750" s="9" t="inlineStr"/>
      <c r="F750" s="9" t="inlineStr">
        <is>
          <t>394.96</t>
        </is>
      </c>
    </row>
    <row r="751" ht="11.5" customHeight="1">
      <c r="A751" s="9" t="inlineStr"/>
      <c r="B751" s="9" t="inlineStr">
        <is>
          <t>TOTAL</t>
        </is>
      </c>
      <c r="C751" s="9" t="inlineStr"/>
      <c r="D751" s="9" t="inlineStr"/>
      <c r="E751" s="9" t="inlineStr"/>
      <c r="F751" s="9" t="inlineStr">
        <is>
          <t>3151.73 Z</t>
        </is>
      </c>
    </row>
    <row r="752" ht="11.5" customHeight="1">
      <c r="A752" s="9" t="inlineStr"/>
      <c r="B752" s="9" t="inlineStr">
        <is>
          <t>Add Cess @ 1% on "Z-A"</t>
        </is>
      </c>
      <c r="C752" s="9" t="inlineStr"/>
      <c r="D752" s="9" t="inlineStr"/>
      <c r="E752" s="9" t="inlineStr"/>
      <c r="F752" s="9" t="inlineStr">
        <is>
          <t>30.28</t>
        </is>
      </c>
    </row>
    <row r="753" ht="11.5" customHeight="1">
      <c r="A753" s="9" t="inlineStr"/>
      <c r="B753" s="9" t="inlineStr">
        <is>
          <t>Cost for 30 kg.</t>
        </is>
      </c>
      <c r="C753" s="9" t="inlineStr"/>
      <c r="D753" s="9" t="inlineStr"/>
      <c r="E753" s="9" t="inlineStr"/>
      <c r="F753" s="9" t="inlineStr">
        <is>
          <t>3182.01</t>
        </is>
      </c>
    </row>
    <row r="754" ht="11.5" customHeight="1">
      <c r="A754" s="9" t="inlineStr"/>
      <c r="B754" s="9" t="inlineStr">
        <is>
          <t>Cost of 1 kg.</t>
        </is>
      </c>
      <c r="C754" s="9" t="inlineStr"/>
      <c r="D754" s="9" t="inlineStr"/>
      <c r="E754" s="9" t="inlineStr"/>
      <c r="F754" s="9" t="inlineStr">
        <is>
          <t>106.07</t>
        </is>
      </c>
    </row>
    <row r="755" ht="11.5" customHeight="1">
      <c r="A755" s="9" t="inlineStr"/>
      <c r="B755" s="9" t="inlineStr">
        <is>
          <t>Say</t>
        </is>
      </c>
      <c r="C755" s="9" t="inlineStr"/>
      <c r="D755" s="9" t="inlineStr"/>
      <c r="E755" s="9" t="inlineStr"/>
      <c r="F755" s="9" t="inlineStr">
        <is>
          <t>106.05</t>
        </is>
      </c>
    </row>
    <row r="756" ht="11.5" customHeight="1">
      <c r="A756" s="9" t="inlineStr">
        <is>
          <t>10.12</t>
        </is>
      </c>
      <c r="B756" s="9" t="inlineStr">
        <is>
          <t>Extra for providing and fixing steel</t>
        </is>
      </c>
      <c r="C756" s="9" t="inlineStr">
        <is>
          <t>beading</t>
        </is>
      </c>
      <c r="D756" s="9" t="inlineStr">
        <is>
          <t>of size 10</t>
        </is>
      </c>
      <c r="E756" s="9" t="inlineStr">
        <is>
          <t>x 10 x 1.6</t>
        </is>
      </c>
      <c r="F756" s="9" t="inlineStr">
        <is>
          <t>mm (box type),</t>
        </is>
      </c>
    </row>
    <row r="757" ht="23" customHeight="1">
      <c r="A757" s="9" t="inlineStr"/>
      <c r="B757" s="9" t="inlineStr">
        <is>
          <t>approved shape and section with</t>
        </is>
      </c>
      <c r="C757" s="9" t="inlineStr">
        <is>
          <t>screws instead</t>
        </is>
      </c>
      <c r="D757" s="9" t="inlineStr">
        <is>
          <t>of glazing</t>
        </is>
      </c>
      <c r="E757" s="9" t="inlineStr">
        <is>
          <t>clips</t>
        </is>
      </c>
      <c r="F757" s="9" t="inlineStr">
        <is>
          <t>and metal sash</t>
        </is>
      </c>
    </row>
    <row r="758" ht="11.5" customHeight="1">
      <c r="A758" s="9" t="inlineStr"/>
      <c r="B758" s="9" t="inlineStr">
        <is>
          <t>putty, in steel doors, windows, ventilators</t>
        </is>
      </c>
      <c r="C758" s="9" t="inlineStr">
        <is>
          <t>and</t>
        </is>
      </c>
      <c r="D758" s="9" t="inlineStr">
        <is>
          <t>composite</t>
        </is>
      </c>
      <c r="E758" s="9" t="inlineStr">
        <is>
          <t>units.</t>
        </is>
      </c>
      <c r="F758" s="9" t="inlineStr"/>
    </row>
    <row r="759" ht="11.5" customHeight="1">
      <c r="A759" s="10" t="inlineStr">
        <is>
          <t>Code</t>
        </is>
      </c>
      <c r="B759" s="10" t="inlineStr">
        <is>
          <t>Description</t>
        </is>
      </c>
      <c r="C759" s="10" t="inlineStr">
        <is>
          <t>Unit</t>
        </is>
      </c>
      <c r="D759" s="10" t="inlineStr">
        <is>
          <t>Quantity</t>
        </is>
      </c>
      <c r="E759" s="10" t="inlineStr">
        <is>
          <t>Rate</t>
        </is>
      </c>
      <c r="F759" s="10" t="inlineStr">
        <is>
          <t>Amount</t>
        </is>
      </c>
    </row>
    <row r="760" ht="11.5" customHeight="1">
      <c r="A760" s="9" t="inlineStr"/>
      <c r="B760" s="9" t="inlineStr">
        <is>
          <t>Detail of cost for 1 metre beading for</t>
        </is>
      </c>
      <c r="C760" s="9" t="inlineStr"/>
      <c r="D760" s="9" t="inlineStr"/>
      <c r="E760" s="9" t="inlineStr"/>
      <c r="F760" s="9" t="inlineStr"/>
    </row>
    <row r="761" ht="11.5" customHeight="1">
      <c r="A761" s="9" t="inlineStr"/>
      <c r="B761" s="9" t="inlineStr">
        <is>
          <t>doors, windows, Ventilators and</t>
        </is>
      </c>
      <c r="C761" s="9" t="inlineStr"/>
      <c r="D761" s="9" t="inlineStr"/>
      <c r="E761" s="9" t="inlineStr"/>
      <c r="F761" s="9" t="inlineStr"/>
    </row>
    <row r="762" ht="11.5" customHeight="1">
      <c r="A762" s="9" t="inlineStr"/>
      <c r="B762" s="9" t="inlineStr">
        <is>
          <t>composit units</t>
        </is>
      </c>
      <c r="C762" s="9" t="inlineStr"/>
      <c r="D762" s="9" t="inlineStr"/>
      <c r="E762" s="9" t="inlineStr"/>
      <c r="F762" s="9" t="inlineStr"/>
    </row>
    <row r="763" ht="11.5" customHeight="1">
      <c r="A763" s="9" t="inlineStr">
        <is>
          <t>1143</t>
        </is>
      </c>
      <c r="B763" s="9" t="inlineStr">
        <is>
          <t>Steel beading size 10 x 10 x 1.6 mm</t>
        </is>
      </c>
      <c r="C763" s="9" t="inlineStr"/>
      <c r="D763" s="9" t="inlineStr"/>
      <c r="E763" s="9" t="inlineStr"/>
      <c r="F763" s="9" t="inlineStr"/>
    </row>
    <row r="764" ht="11.5" customHeight="1">
      <c r="A764" s="9" t="inlineStr"/>
      <c r="B764" s="9" t="inlineStr">
        <is>
          <t>(box type)</t>
        </is>
      </c>
      <c r="C764" s="9" t="inlineStr">
        <is>
          <t>metre</t>
        </is>
      </c>
      <c r="D764" s="9" t="inlineStr">
        <is>
          <t>1.00</t>
        </is>
      </c>
      <c r="E764" s="9" t="inlineStr">
        <is>
          <t>27.00</t>
        </is>
      </c>
      <c r="F764" s="9" t="inlineStr">
        <is>
          <t>27.00</t>
        </is>
      </c>
    </row>
    <row r="765" ht="11.5" customHeight="1">
      <c r="A765" s="9" t="inlineStr">
        <is>
          <t>9999</t>
        </is>
      </c>
      <c r="B765" s="9" t="inlineStr">
        <is>
          <t>Applying priming coat</t>
        </is>
      </c>
      <c r="C765" s="9" t="inlineStr">
        <is>
          <t>L.S.</t>
        </is>
      </c>
      <c r="D765" s="9" t="inlineStr">
        <is>
          <t>0.46</t>
        </is>
      </c>
      <c r="E765" s="9" t="inlineStr">
        <is>
          <t>2.00</t>
        </is>
      </c>
      <c r="F765" s="9" t="inlineStr">
        <is>
          <t>0.92</t>
        </is>
      </c>
    </row>
    <row r="766" ht="11.5" customHeight="1">
      <c r="A766" s="9" t="inlineStr">
        <is>
          <t>9999</t>
        </is>
      </c>
      <c r="B766" s="9" t="inlineStr">
        <is>
          <t>Fixing charges</t>
        </is>
      </c>
      <c r="C766" s="9" t="inlineStr">
        <is>
          <t>L.S.</t>
        </is>
      </c>
      <c r="D766" s="9" t="inlineStr">
        <is>
          <t>3.01</t>
        </is>
      </c>
      <c r="E766" s="9" t="inlineStr">
        <is>
          <t>2.00</t>
        </is>
      </c>
      <c r="F766" s="9" t="inlineStr">
        <is>
          <t>6.02</t>
        </is>
      </c>
    </row>
    <row r="767" ht="11.5" customHeight="1">
      <c r="A767" s="9" t="inlineStr"/>
      <c r="B767" s="9" t="inlineStr">
        <is>
          <t>TOTAL</t>
        </is>
      </c>
      <c r="C767" s="9" t="inlineStr"/>
      <c r="D767" s="9" t="inlineStr"/>
      <c r="E767" s="9" t="inlineStr"/>
      <c r="F767" s="9" t="inlineStr">
        <is>
          <t>33.94 W</t>
        </is>
      </c>
    </row>
    <row r="768" ht="11.5" customHeight="1">
      <c r="A768" s="9" t="inlineStr"/>
      <c r="B768" s="9" t="inlineStr">
        <is>
          <t>Add 1 % Water charges on "W"</t>
        </is>
      </c>
      <c r="C768" s="9" t="inlineStr"/>
      <c r="D768" s="9" t="inlineStr"/>
      <c r="E768" s="9" t="inlineStr"/>
      <c r="F768" s="9" t="inlineStr">
        <is>
          <t>0.34</t>
        </is>
      </c>
    </row>
    <row r="769" ht="11.5" customHeight="1">
      <c r="A769" s="9" t="inlineStr"/>
      <c r="B769" s="9" t="inlineStr">
        <is>
          <t>TOTAL</t>
        </is>
      </c>
      <c r="C769" s="9" t="inlineStr"/>
      <c r="D769" s="9" t="inlineStr"/>
      <c r="E769" s="9" t="inlineStr"/>
      <c r="F769" s="9" t="inlineStr">
        <is>
          <t>34.28 X</t>
        </is>
      </c>
    </row>
    <row r="770" ht="11.5" customHeight="1">
      <c r="A770" s="9" t="inlineStr"/>
      <c r="B770" s="9" t="inlineStr">
        <is>
          <t>Add GST on "X" (multiplying factor</t>
        </is>
      </c>
      <c r="C770" s="9" t="inlineStr"/>
      <c r="D770" s="9" t="inlineStr"/>
      <c r="E770" s="9" t="inlineStr"/>
      <c r="F770" s="9" t="inlineStr"/>
    </row>
    <row r="771" ht="11.5" customHeight="1">
      <c r="A771" s="9" t="inlineStr"/>
      <c r="B771" s="9" t="inlineStr">
        <is>
          <t>0.1405)</t>
        </is>
      </c>
      <c r="C771" s="9" t="inlineStr"/>
      <c r="D771" s="9" t="inlineStr"/>
      <c r="E771" s="9" t="inlineStr"/>
      <c r="F771" s="9" t="inlineStr">
        <is>
          <t>4.82</t>
        </is>
      </c>
    </row>
    <row r="772" ht="11.5" customHeight="1">
      <c r="A772" s="9" t="inlineStr"/>
      <c r="B772" s="9" t="inlineStr">
        <is>
          <t>TOTAL</t>
        </is>
      </c>
      <c r="C772" s="9" t="inlineStr"/>
      <c r="D772" s="9" t="inlineStr"/>
      <c r="E772" s="9" t="inlineStr"/>
      <c r="F772" s="9" t="inlineStr">
        <is>
          <t>39.10 Y</t>
        </is>
      </c>
    </row>
    <row r="773" ht="11.5" customHeight="1">
      <c r="A773" s="9" t="inlineStr"/>
      <c r="B773" s="9" t="inlineStr">
        <is>
          <t>Add 15% CPOH on "Y"</t>
        </is>
      </c>
      <c r="C773" s="9" t="inlineStr"/>
      <c r="D773" s="9" t="inlineStr"/>
      <c r="E773" s="9" t="inlineStr"/>
      <c r="F773" s="9" t="inlineStr">
        <is>
          <t>5.86</t>
        </is>
      </c>
    </row>
    <row r="774" ht="11.5" customHeight="1">
      <c r="A774" s="9" t="inlineStr"/>
      <c r="B774" s="9" t="inlineStr">
        <is>
          <t>TOTAL</t>
        </is>
      </c>
      <c r="C774" s="9" t="inlineStr"/>
      <c r="D774" s="9" t="inlineStr"/>
      <c r="E774" s="9" t="inlineStr"/>
      <c r="F774" s="9" t="inlineStr">
        <is>
          <t>44.96 Z</t>
        </is>
      </c>
    </row>
    <row r="775" ht="11.5" customHeight="1">
      <c r="A775" s="9" t="inlineStr"/>
      <c r="B775" s="9" t="inlineStr">
        <is>
          <t>Add Cess @ 1% on "Z"</t>
        </is>
      </c>
      <c r="C775" s="9" t="inlineStr"/>
      <c r="D775" s="9" t="inlineStr"/>
      <c r="E775" s="9" t="inlineStr"/>
      <c r="F775" s="9" t="inlineStr">
        <is>
          <t>0.45</t>
        </is>
      </c>
    </row>
    <row r="776" ht="11.5" customHeight="1">
      <c r="A776" s="9" t="inlineStr"/>
      <c r="B776" s="9" t="inlineStr">
        <is>
          <t>Cost of 1 metre</t>
        </is>
      </c>
      <c r="C776" s="9" t="inlineStr"/>
      <c r="D776" s="9" t="inlineStr"/>
      <c r="E776" s="9" t="inlineStr"/>
      <c r="F776" s="9" t="inlineStr">
        <is>
          <t>45.41</t>
        </is>
      </c>
    </row>
    <row r="777" ht="11.5" customHeight="1">
      <c r="A777" s="9" t="inlineStr"/>
      <c r="B777" s="9" t="inlineStr">
        <is>
          <t>Say</t>
        </is>
      </c>
      <c r="C777" s="9" t="inlineStr"/>
      <c r="D777" s="9" t="inlineStr"/>
      <c r="E777" s="9" t="inlineStr"/>
      <c r="F777" s="9" t="inlineStr">
        <is>
          <t>45.40</t>
        </is>
      </c>
    </row>
    <row r="779" ht="23" customHeight="1">
      <c r="A779" s="9" t="inlineStr">
        <is>
          <t>10.13</t>
        </is>
      </c>
      <c r="B779" s="9" t="inlineStr">
        <is>
          <t>Providing and fixing T-iron frames</t>
        </is>
      </c>
      <c r="C779" s="9" t="inlineStr">
        <is>
          <t>for doors,</t>
        </is>
      </c>
      <c r="D779" s="9" t="inlineStr">
        <is>
          <t>windows</t>
        </is>
      </c>
      <c r="E779" s="9" t="inlineStr">
        <is>
          <t>and ventilators</t>
        </is>
      </c>
      <c r="F779" s="9" t="inlineStr">
        <is>
          <t>of mild</t>
        </is>
      </c>
    </row>
    <row r="780" ht="11.5" customHeight="1">
      <c r="A780" s="9" t="inlineStr"/>
      <c r="B780" s="9" t="inlineStr">
        <is>
          <t>steel Tee-sections, joints mitred</t>
        </is>
      </c>
      <c r="C780" s="9" t="inlineStr">
        <is>
          <t>and welded,</t>
        </is>
      </c>
      <c r="D780" s="9" t="inlineStr">
        <is>
          <t>including</t>
        </is>
      </c>
      <c r="E780" s="9" t="inlineStr">
        <is>
          <t>fixing of</t>
        </is>
      </c>
      <c r="F780" s="9" t="inlineStr">
        <is>
          <t>necessary butt</t>
        </is>
      </c>
    </row>
    <row r="781" ht="23" customHeight="1">
      <c r="A781" s="9" t="inlineStr"/>
      <c r="B781" s="9" t="inlineStr">
        <is>
          <t>hinges and screws and applying</t>
        </is>
      </c>
      <c r="C781" s="9" t="inlineStr">
        <is>
          <t>a priming</t>
        </is>
      </c>
      <c r="D781" s="9" t="inlineStr">
        <is>
          <t>coat of approved</t>
        </is>
      </c>
      <c r="E781" s="9" t="inlineStr">
        <is>
          <t>steel</t>
        </is>
      </c>
      <c r="F781" s="9" t="inlineStr">
        <is>
          <t>primer.</t>
        </is>
      </c>
    </row>
    <row r="782" ht="23" customHeight="1">
      <c r="A782" s="9" t="inlineStr">
        <is>
          <t>10.13.1</t>
        </is>
      </c>
      <c r="B782" s="9" t="inlineStr">
        <is>
          <t>Fixing with 15x3 mm lugs 10 cm</t>
        </is>
      </c>
      <c r="C782" s="9" t="inlineStr">
        <is>
          <t>long embedded</t>
        </is>
      </c>
      <c r="D782" s="9" t="inlineStr">
        <is>
          <t>in</t>
        </is>
      </c>
      <c r="E782" s="9" t="inlineStr">
        <is>
          <t>cement</t>
        </is>
      </c>
      <c r="F782" s="9" t="inlineStr">
        <is>
          <t>concrete block</t>
        </is>
      </c>
    </row>
    <row r="783" ht="11.5" customHeight="1">
      <c r="A783" s="9" t="inlineStr"/>
      <c r="B783" s="9" t="inlineStr">
        <is>
          <t>15x10x10 cm of C.C. 1:3:6 (1 Cement</t>
        </is>
      </c>
      <c r="C783" s="9" t="inlineStr">
        <is>
          <t>: 3 coarse</t>
        </is>
      </c>
      <c r="D783" s="9" t="inlineStr">
        <is>
          <t>sand :</t>
        </is>
      </c>
      <c r="E783" s="9" t="inlineStr">
        <is>
          <t>6 graded</t>
        </is>
      </c>
      <c r="F783" s="9" t="inlineStr">
        <is>
          <t>stone aggregate</t>
        </is>
      </c>
    </row>
    <row r="784" ht="11.5" customHeight="1">
      <c r="A784" s="9" t="inlineStr"/>
      <c r="B784" s="9" t="inlineStr">
        <is>
          <t>20 mm nominal size).</t>
        </is>
      </c>
      <c r="C784" s="9" t="inlineStr"/>
      <c r="D784" s="9" t="inlineStr"/>
      <c r="E784" s="9" t="inlineStr"/>
      <c r="F784" s="9" t="inlineStr"/>
    </row>
    <row r="785" ht="11.5" customHeight="1">
      <c r="A785" s="10" t="inlineStr">
        <is>
          <t>Code</t>
        </is>
      </c>
      <c r="B785" s="10" t="inlineStr">
        <is>
          <t>Description</t>
        </is>
      </c>
      <c r="C785" s="10" t="inlineStr">
        <is>
          <t>Unit</t>
        </is>
      </c>
      <c r="D785" s="10" t="inlineStr">
        <is>
          <t>Quantity</t>
        </is>
      </c>
      <c r="E785" s="10" t="inlineStr">
        <is>
          <t>Rate</t>
        </is>
      </c>
      <c r="F785" s="10" t="inlineStr">
        <is>
          <t>Amount</t>
        </is>
      </c>
    </row>
    <row r="786" ht="11.5" customHeight="1">
      <c r="A786" s="9" t="inlineStr"/>
      <c r="B786" s="9" t="inlineStr">
        <is>
          <t>Details of cost for 17.5Kg.</t>
        </is>
      </c>
      <c r="C786" s="9" t="inlineStr"/>
      <c r="D786" s="9" t="inlineStr"/>
      <c r="E786" s="9" t="inlineStr"/>
      <c r="F786" s="9" t="inlineStr"/>
    </row>
    <row r="787" ht="11.5" customHeight="1">
      <c r="A787" s="9" t="inlineStr"/>
      <c r="B787" s="9" t="inlineStr">
        <is>
          <t>MATERIAL</t>
        </is>
      </c>
      <c r="C787" s="9" t="inlineStr"/>
      <c r="D787" s="9" t="inlineStr"/>
      <c r="E787" s="9" t="inlineStr"/>
      <c r="F787" s="9" t="inlineStr"/>
    </row>
    <row r="788" ht="11.5" customHeight="1">
      <c r="A788" s="9" t="inlineStr"/>
      <c r="B788" s="9" t="inlineStr">
        <is>
          <t>Tee iron 40x40x6mm = 2m+2m+1m =</t>
        </is>
      </c>
      <c r="C788" s="9" t="inlineStr"/>
      <c r="D788" s="9" t="inlineStr"/>
      <c r="E788" s="9" t="inlineStr"/>
      <c r="F788" s="9" t="inlineStr"/>
    </row>
    <row r="789" ht="11.5" customHeight="1">
      <c r="A789" s="9" t="inlineStr"/>
      <c r="B789" s="9" t="inlineStr">
        <is>
          <t>5 metres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/>
      <c r="B790" s="9" t="inlineStr">
        <is>
          <t>5 metres @3.5Kg/m = 17.5kg.+</t>
        </is>
      </c>
      <c r="C790" s="9" t="inlineStr"/>
      <c r="D790" s="9" t="inlineStr"/>
      <c r="E790" s="9" t="inlineStr"/>
      <c r="F790" s="9" t="inlineStr"/>
    </row>
    <row r="791" ht="11.5" customHeight="1">
      <c r="A791" s="9" t="inlineStr"/>
      <c r="B791" s="9" t="inlineStr">
        <is>
          <t>Add wastage @ 5% = 0.87Kg.</t>
        </is>
      </c>
      <c r="C791" s="9" t="inlineStr"/>
      <c r="D791" s="9" t="inlineStr"/>
      <c r="E791" s="9" t="inlineStr"/>
      <c r="F791" s="9" t="inlineStr"/>
    </row>
    <row r="792" ht="11.5" customHeight="1">
      <c r="A792" s="9" t="inlineStr"/>
      <c r="B792" s="9" t="inlineStr">
        <is>
          <t>Total = 18.37 kg. Say 0.18 qunital</t>
        </is>
      </c>
      <c r="C792" s="9" t="inlineStr"/>
      <c r="D792" s="9" t="inlineStr"/>
      <c r="E792" s="9" t="inlineStr"/>
      <c r="F792" s="9" t="inlineStr"/>
    </row>
    <row r="793" ht="11.5" customHeight="1">
      <c r="A793" s="9" t="inlineStr">
        <is>
          <t>1007</t>
        </is>
      </c>
      <c r="B793" s="9" t="inlineStr">
        <is>
          <t>Structurals such as tees,angles</t>
        </is>
      </c>
      <c r="C793" s="9" t="inlineStr"/>
      <c r="D793" s="9" t="inlineStr"/>
      <c r="E793" s="9" t="inlineStr"/>
      <c r="F793" s="9" t="inlineStr"/>
    </row>
    <row r="794" ht="11.5" customHeight="1">
      <c r="A794" s="9" t="inlineStr"/>
      <c r="B794" s="9" t="inlineStr">
        <is>
          <t>channels and R.S. joists</t>
        </is>
      </c>
      <c r="C794" s="9" t="inlineStr">
        <is>
          <t>quintal</t>
        </is>
      </c>
      <c r="D794" s="9" t="inlineStr">
        <is>
          <t>0.18</t>
        </is>
      </c>
      <c r="E794" s="9" t="inlineStr">
        <is>
          <t>4600.00</t>
        </is>
      </c>
      <c r="F794" s="9" t="inlineStr">
        <is>
          <t>828.00</t>
        </is>
      </c>
    </row>
    <row r="795" ht="11.5" customHeight="1">
      <c r="A795" s="9" t="inlineStr"/>
      <c r="B795" s="9" t="inlineStr">
        <is>
          <t>M.S. bars 10mm = 1x1m = 1 metre</t>
        </is>
      </c>
      <c r="C795" s="9" t="inlineStr"/>
      <c r="D795" s="9" t="inlineStr"/>
      <c r="E795" s="9" t="inlineStr"/>
      <c r="F795" s="9" t="inlineStr"/>
    </row>
    <row r="796" ht="11.5" customHeight="1">
      <c r="A796" s="9" t="inlineStr"/>
      <c r="B796" s="9" t="inlineStr">
        <is>
          <t>1 metre @ 0.60kg/m = 0.60Kg.+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/>
      <c r="B797" s="9" t="inlineStr">
        <is>
          <t>Add wastage @ 5% = 0.03Kg.</t>
        </is>
      </c>
      <c r="C797" s="9" t="inlineStr"/>
      <c r="D797" s="9" t="inlineStr"/>
      <c r="E797" s="9" t="inlineStr"/>
      <c r="F797" s="9" t="inlineStr"/>
    </row>
    <row r="798" ht="11.5" customHeight="1">
      <c r="A798" s="9" t="inlineStr"/>
      <c r="B798" s="9" t="inlineStr">
        <is>
          <t>Total = 0.63 Kg. Say = 0.006 qunital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>
        <is>
          <t>1002</t>
        </is>
      </c>
      <c r="B799" s="9" t="inlineStr">
        <is>
          <t>Mild steel round bar 12 mm dia and</t>
        </is>
      </c>
      <c r="C799" s="9" t="inlineStr"/>
      <c r="D799" s="9" t="inlineStr"/>
      <c r="E799" s="9" t="inlineStr"/>
      <c r="F799" s="9" t="inlineStr"/>
    </row>
    <row r="800" ht="11.5" customHeight="1">
      <c r="A800" s="9" t="inlineStr"/>
      <c r="B800" s="9" t="inlineStr">
        <is>
          <t>below</t>
        </is>
      </c>
      <c r="C800" s="9" t="inlineStr">
        <is>
          <t>quintal</t>
        </is>
      </c>
      <c r="D800" s="9" t="inlineStr">
        <is>
          <t>0.006</t>
        </is>
      </c>
      <c r="E800" s="9" t="inlineStr">
        <is>
          <t>4500.00</t>
        </is>
      </c>
      <c r="F800" s="9" t="inlineStr">
        <is>
          <t>27.00</t>
        </is>
      </c>
    </row>
    <row r="801" ht="11.5" customHeight="1">
      <c r="A801" s="9" t="inlineStr"/>
      <c r="B801" s="9" t="inlineStr">
        <is>
          <t>M.S. flat 15x3mm = 6x10cm =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0.60 metre</t>
        </is>
      </c>
      <c r="C802" s="9" t="inlineStr"/>
      <c r="D802" s="9" t="inlineStr"/>
      <c r="E802" s="9" t="inlineStr"/>
      <c r="F802" s="9" t="inlineStr"/>
    </row>
    <row r="803" ht="11.5" customHeight="1">
      <c r="A803" s="9" t="inlineStr"/>
      <c r="B803" s="9" t="inlineStr">
        <is>
          <t>0.6 metre @ 0.35kg/m = 0.21Kg+</t>
        </is>
      </c>
      <c r="C803" s="9" t="inlineStr"/>
      <c r="D803" s="9" t="inlineStr"/>
      <c r="E803" s="9" t="inlineStr"/>
      <c r="F803" s="9" t="inlineStr"/>
    </row>
    <row r="804" ht="11.5" customHeight="1">
      <c r="A804" s="9" t="inlineStr"/>
      <c r="B804" s="9" t="inlineStr">
        <is>
          <t>Add wastage @ 5% = 0.01 Kg.</t>
        </is>
      </c>
      <c r="C804" s="9" t="inlineStr"/>
      <c r="D804" s="9" t="inlineStr"/>
      <c r="E804" s="9" t="inlineStr"/>
      <c r="F804" s="9" t="inlineStr"/>
    </row>
    <row r="805" ht="11.5" customHeight="1">
      <c r="A805" s="9" t="inlineStr"/>
      <c r="B805" s="9" t="inlineStr">
        <is>
          <t>Total = 0.22 kg = 0.002q.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>
        <is>
          <t>1008</t>
        </is>
      </c>
      <c r="B806" s="9" t="inlineStr">
        <is>
          <t>Flats upto 10 mm in thickness</t>
        </is>
      </c>
      <c r="C806" s="9" t="inlineStr">
        <is>
          <t>quintal</t>
        </is>
      </c>
      <c r="D806" s="9" t="inlineStr">
        <is>
          <t>0.002</t>
        </is>
      </c>
      <c r="E806" s="9" t="inlineStr">
        <is>
          <t>4500.00</t>
        </is>
      </c>
      <c r="F806" s="9" t="inlineStr">
        <is>
          <t>9.00</t>
        </is>
      </c>
    </row>
    <row r="807" ht="11.5" customHeight="1">
      <c r="A807" s="9" t="inlineStr"/>
      <c r="B807" s="9" t="inlineStr">
        <is>
          <t>Cement concrete block 1:3:6- 6x</t>
        </is>
      </c>
      <c r="C807" s="9" t="inlineStr"/>
      <c r="D807" s="9" t="inlineStr"/>
      <c r="E807" s="9" t="inlineStr"/>
      <c r="F807" s="9" t="inlineStr"/>
    </row>
    <row r="808" ht="11.5" customHeight="1">
      <c r="A808" s="9" t="inlineStr"/>
      <c r="B808" s="9" t="inlineStr">
        <is>
          <t>15x10x10cm= 0.009 cum</t>
        </is>
      </c>
      <c r="C808" s="9" t="inlineStr"/>
      <c r="D808" s="9" t="inlineStr"/>
      <c r="E808" s="9" t="inlineStr"/>
      <c r="F808" s="9" t="inlineStr"/>
    </row>
    <row r="809" ht="11.5" customHeight="1">
      <c r="A809" s="9" t="inlineStr">
        <is>
          <t>4.2.5</t>
        </is>
      </c>
      <c r="B809" s="9" t="inlineStr">
        <is>
          <t>Rate as per item no 4.2.5 of</t>
        </is>
      </c>
      <c r="C809" s="9" t="inlineStr"/>
      <c r="D809" s="9" t="inlineStr"/>
      <c r="E809" s="9" t="inlineStr"/>
      <c r="F809" s="9" t="inlineStr"/>
    </row>
    <row r="810" ht="11.5" customHeight="1">
      <c r="A810" s="9" t="inlineStr"/>
      <c r="B810" s="9" t="inlineStr">
        <is>
          <t>SH : Concrete work</t>
        </is>
      </c>
      <c r="C810" s="9" t="inlineStr">
        <is>
          <t>cum</t>
        </is>
      </c>
      <c r="D810" s="9" t="inlineStr">
        <is>
          <t>0.009</t>
        </is>
      </c>
      <c r="E810" s="9" t="inlineStr">
        <is>
          <t>8025.00</t>
        </is>
      </c>
      <c r="F810" s="9" t="inlineStr">
        <is>
          <t>72.23 A</t>
        </is>
      </c>
    </row>
    <row r="811" ht="11.5" customHeight="1">
      <c r="A811" s="9" t="inlineStr">
        <is>
          <t>0595</t>
        </is>
      </c>
      <c r="B811" s="9" t="inlineStr">
        <is>
          <t>Bright finished or black enamelled</t>
        </is>
      </c>
      <c r="C811" s="9" t="inlineStr"/>
      <c r="D811" s="9" t="inlineStr"/>
      <c r="E811" s="9" t="inlineStr"/>
      <c r="F811" s="9" t="inlineStr"/>
    </row>
    <row r="812" ht="11.5" customHeight="1">
      <c r="A812" s="9" t="inlineStr"/>
      <c r="B812" s="9" t="inlineStr">
        <is>
          <t>mild steel butt hinges 100x58x1.90 mm</t>
        </is>
      </c>
      <c r="C812" s="9" t="inlineStr">
        <is>
          <t>10 Nos</t>
        </is>
      </c>
      <c r="D812" s="9" t="inlineStr">
        <is>
          <t>0.60</t>
        </is>
      </c>
      <c r="E812" s="9" t="inlineStr">
        <is>
          <t>80.00</t>
        </is>
      </c>
      <c r="F812" s="9" t="inlineStr">
        <is>
          <t>48.00</t>
        </is>
      </c>
    </row>
    <row r="813" ht="11.5" customHeight="1">
      <c r="A813" s="9" t="inlineStr">
        <is>
          <t>9999</t>
        </is>
      </c>
      <c r="B813" s="9" t="inlineStr">
        <is>
          <t>For screws and nuts and bolts</t>
        </is>
      </c>
      <c r="C813" s="9" t="inlineStr">
        <is>
          <t>L.S.</t>
        </is>
      </c>
      <c r="D813" s="9" t="inlineStr">
        <is>
          <t>35.88</t>
        </is>
      </c>
      <c r="E813" s="9" t="inlineStr">
        <is>
          <t>2.00</t>
        </is>
      </c>
      <c r="F813" s="9" t="inlineStr">
        <is>
          <t>71.76</t>
        </is>
      </c>
    </row>
    <row r="814" ht="11.5" customHeight="1">
      <c r="A814" s="9" t="inlineStr">
        <is>
          <t>9999</t>
        </is>
      </c>
      <c r="B814" s="9" t="inlineStr">
        <is>
          <t>For applying steel primer</t>
        </is>
      </c>
      <c r="C814" s="9" t="inlineStr">
        <is>
          <t>L.S.</t>
        </is>
      </c>
      <c r="D814" s="9" t="inlineStr">
        <is>
          <t>17.94</t>
        </is>
      </c>
      <c r="E814" s="9" t="inlineStr">
        <is>
          <t>2.00</t>
        </is>
      </c>
      <c r="F814" s="9" t="inlineStr">
        <is>
          <t>35.88</t>
        </is>
      </c>
    </row>
    <row r="815" ht="11.5" customHeight="1">
      <c r="A815" s="9" t="inlineStr">
        <is>
          <t>9977</t>
        </is>
      </c>
      <c r="B815" s="9" t="inlineStr">
        <is>
          <t>Carriage of material</t>
        </is>
      </c>
      <c r="C815" s="9" t="inlineStr">
        <is>
          <t>L.S.</t>
        </is>
      </c>
      <c r="D815" s="9" t="inlineStr">
        <is>
          <t>5.33</t>
        </is>
      </c>
      <c r="E815" s="9" t="inlineStr">
        <is>
          <t>2.00</t>
        </is>
      </c>
      <c r="F815" s="9" t="inlineStr">
        <is>
          <t>10.66</t>
        </is>
      </c>
    </row>
    <row r="816" ht="11.5" customHeight="1">
      <c r="A816" s="9" t="inlineStr"/>
      <c r="B816" s="9" t="inlineStr">
        <is>
          <t>LABOUR</t>
        </is>
      </c>
      <c r="C816" s="9" t="inlineStr"/>
      <c r="D816" s="9" t="inlineStr"/>
      <c r="E816" s="9" t="inlineStr"/>
      <c r="F816" s="9" t="inlineStr"/>
    </row>
    <row r="817" ht="11.5" customHeight="1">
      <c r="A817" s="9" t="inlineStr">
        <is>
          <t>0103</t>
        </is>
      </c>
      <c r="B817" s="9" t="inlineStr">
        <is>
          <t>Blacksmith 2nd class</t>
        </is>
      </c>
      <c r="C817" s="9" t="inlineStr">
        <is>
          <t>day</t>
        </is>
      </c>
      <c r="D817" s="9" t="inlineStr">
        <is>
          <t>0.10</t>
        </is>
      </c>
      <c r="E817" s="9" t="inlineStr">
        <is>
          <t>679.00</t>
        </is>
      </c>
      <c r="F817" s="9" t="inlineStr">
        <is>
          <t>67.90</t>
        </is>
      </c>
    </row>
    <row r="818" ht="11.5" customHeight="1">
      <c r="A818" s="9" t="inlineStr">
        <is>
          <t>0116</t>
        </is>
      </c>
      <c r="B818" s="9" t="inlineStr">
        <is>
          <t>Fitter (grade 1)</t>
        </is>
      </c>
      <c r="C818" s="9" t="inlineStr">
        <is>
          <t>day</t>
        </is>
      </c>
      <c r="D818" s="9" t="inlineStr">
        <is>
          <t>0.15</t>
        </is>
      </c>
      <c r="E818" s="9" t="inlineStr">
        <is>
          <t>738.00</t>
        </is>
      </c>
      <c r="F818" s="9" t="inlineStr">
        <is>
          <t>110.70</t>
        </is>
      </c>
    </row>
    <row r="819" ht="11.5" customHeight="1">
      <c r="A819" s="9" t="inlineStr">
        <is>
          <t>0114</t>
        </is>
      </c>
      <c r="B819" s="9" t="inlineStr">
        <is>
          <t>Beldar</t>
        </is>
      </c>
      <c r="C819" s="9" t="inlineStr">
        <is>
          <t>day</t>
        </is>
      </c>
      <c r="D819" s="9" t="inlineStr">
        <is>
          <t>0.20</t>
        </is>
      </c>
      <c r="E819" s="9" t="inlineStr">
        <is>
          <t>558.00</t>
        </is>
      </c>
      <c r="F819" s="9" t="inlineStr">
        <is>
          <t>111.60</t>
        </is>
      </c>
    </row>
    <row r="820" ht="11.5" customHeight="1">
      <c r="A820" s="9" t="inlineStr">
        <is>
          <t>9999</t>
        </is>
      </c>
      <c r="B820" s="9" t="inlineStr">
        <is>
          <t>Sundries</t>
        </is>
      </c>
      <c r="C820" s="9" t="inlineStr">
        <is>
          <t>L.S.</t>
        </is>
      </c>
      <c r="D820" s="9" t="inlineStr">
        <is>
          <t>8.97</t>
        </is>
      </c>
      <c r="E820" s="9" t="inlineStr">
        <is>
          <t>2.00</t>
        </is>
      </c>
      <c r="F820" s="9" t="inlineStr">
        <is>
          <t>17.94</t>
        </is>
      </c>
    </row>
    <row r="821" ht="11.5" customHeight="1">
      <c r="A821" s="9" t="inlineStr"/>
      <c r="B821" s="9" t="inlineStr">
        <is>
          <t>TOTAL</t>
        </is>
      </c>
      <c r="C821" s="9" t="inlineStr"/>
      <c r="D821" s="9" t="inlineStr"/>
      <c r="E821" s="9" t="inlineStr"/>
      <c r="F821" s="9" t="inlineStr">
        <is>
          <t>1410.67 W</t>
        </is>
      </c>
    </row>
    <row r="822" ht="11.5" customHeight="1">
      <c r="A822" s="9" t="inlineStr"/>
      <c r="B822" s="9" t="inlineStr">
        <is>
          <t>Add 1 % Water charges on "W-A"</t>
        </is>
      </c>
      <c r="C822" s="9" t="inlineStr"/>
      <c r="D822" s="9" t="inlineStr"/>
      <c r="E822" s="9" t="inlineStr"/>
      <c r="F822" s="9" t="inlineStr">
        <is>
          <t>13.38</t>
        </is>
      </c>
    </row>
    <row r="823" ht="11.5" customHeight="1">
      <c r="A823" s="9" t="inlineStr"/>
      <c r="B823" s="9" t="inlineStr">
        <is>
          <t>TOTAL</t>
        </is>
      </c>
      <c r="C823" s="9" t="inlineStr"/>
      <c r="D823" s="9" t="inlineStr"/>
      <c r="E823" s="9" t="inlineStr"/>
      <c r="F823" s="9" t="inlineStr">
        <is>
          <t>1424.05 X</t>
        </is>
      </c>
    </row>
    <row r="824" ht="11.5" customHeight="1">
      <c r="A824" s="9" t="inlineStr"/>
      <c r="B824" s="9" t="inlineStr">
        <is>
          <t>Add GST on "X-A" (multiplying factor</t>
        </is>
      </c>
      <c r="C824" s="9" t="inlineStr"/>
      <c r="D824" s="9" t="inlineStr"/>
      <c r="E824" s="9" t="inlineStr"/>
      <c r="F824" s="9" t="inlineStr"/>
    </row>
    <row r="825" ht="11.5" customHeight="1">
      <c r="A825" s="9" t="inlineStr"/>
      <c r="B825" s="9" t="inlineStr">
        <is>
          <t>0.1405)</t>
        </is>
      </c>
      <c r="C825" s="9" t="inlineStr"/>
      <c r="D825" s="9" t="inlineStr"/>
      <c r="E825" s="9" t="inlineStr"/>
      <c r="F825" s="9" t="inlineStr">
        <is>
          <t>189.93</t>
        </is>
      </c>
    </row>
    <row r="826" ht="11.5" customHeight="1">
      <c r="A826" s="9" t="inlineStr"/>
      <c r="B826" s="9" t="inlineStr">
        <is>
          <t>TOTAL</t>
        </is>
      </c>
      <c r="C826" s="9" t="inlineStr"/>
      <c r="D826" s="9" t="inlineStr"/>
      <c r="E826" s="9" t="inlineStr"/>
      <c r="F826" s="9" t="inlineStr">
        <is>
          <t>1613.98 Y</t>
        </is>
      </c>
    </row>
    <row r="827" ht="11.5" customHeight="1">
      <c r="A827" s="9" t="inlineStr"/>
      <c r="B827" s="9" t="inlineStr">
        <is>
          <t>Add 15% CPOH on "Y-A"</t>
        </is>
      </c>
      <c r="C827" s="9" t="inlineStr"/>
      <c r="D827" s="9" t="inlineStr"/>
      <c r="E827" s="9" t="inlineStr"/>
      <c r="F827" s="9" t="inlineStr">
        <is>
          <t>231.26</t>
        </is>
      </c>
    </row>
    <row r="828" ht="11.5" customHeight="1">
      <c r="A828" s="9" t="inlineStr"/>
      <c r="B828" s="9" t="inlineStr">
        <is>
          <t>TOTAL</t>
        </is>
      </c>
      <c r="C828" s="9" t="inlineStr"/>
      <c r="D828" s="9" t="inlineStr"/>
      <c r="E828" s="9" t="inlineStr"/>
      <c r="F828" s="9" t="inlineStr">
        <is>
          <t>1845.24 Z</t>
        </is>
      </c>
    </row>
    <row r="829" ht="11.5" customHeight="1">
      <c r="A829" s="9" t="inlineStr"/>
      <c r="B829" s="9" t="inlineStr">
        <is>
          <t>Add Cess @ 1% on "Z-A"</t>
        </is>
      </c>
      <c r="C829" s="9" t="inlineStr"/>
      <c r="D829" s="9" t="inlineStr"/>
      <c r="E829" s="9" t="inlineStr"/>
      <c r="F829" s="9" t="inlineStr">
        <is>
          <t>17.73</t>
        </is>
      </c>
    </row>
    <row r="830" ht="11.5" customHeight="1">
      <c r="A830" s="9" t="inlineStr"/>
      <c r="B830" s="9" t="inlineStr">
        <is>
          <t>Cost for 17.5Kg.</t>
        </is>
      </c>
      <c r="C830" s="9" t="inlineStr"/>
      <c r="D830" s="9" t="inlineStr"/>
      <c r="E830" s="9" t="inlineStr"/>
      <c r="F830" s="9" t="inlineStr">
        <is>
          <t>1862.97</t>
        </is>
      </c>
    </row>
    <row r="831" ht="11.5" customHeight="1">
      <c r="A831" s="9" t="inlineStr"/>
      <c r="B831" s="9" t="inlineStr">
        <is>
          <t>Cost for 1 Kg.</t>
        </is>
      </c>
      <c r="C831" s="9" t="inlineStr"/>
      <c r="D831" s="9" t="inlineStr"/>
      <c r="E831" s="9" t="inlineStr"/>
      <c r="F831" s="9" t="inlineStr">
        <is>
          <t>106.46</t>
        </is>
      </c>
    </row>
    <row r="833" ht="11.5" customHeight="1">
      <c r="A833" s="9" t="inlineStr">
        <is>
          <t>10.13.2</t>
        </is>
      </c>
      <c r="B833" s="9" t="inlineStr">
        <is>
          <t>Fixing with carbon steel galvanised</t>
        </is>
      </c>
      <c r="C833" s="9" t="inlineStr">
        <is>
          <t>dash</t>
        </is>
      </c>
      <c r="D833" s="9" t="inlineStr">
        <is>
          <t>fastener of</t>
        </is>
      </c>
      <c r="E833" s="9" t="inlineStr">
        <is>
          <t>required</t>
        </is>
      </c>
      <c r="F833" s="9" t="inlineStr">
        <is>
          <t>dia and size (to</t>
        </is>
      </c>
    </row>
    <row r="834" ht="11.5" customHeight="1">
      <c r="A834" s="9" t="inlineStr"/>
      <c r="B834" s="9" t="inlineStr">
        <is>
          <t>be paid for separately)</t>
        </is>
      </c>
      <c r="C834" s="9" t="inlineStr"/>
      <c r="D834" s="9" t="inlineStr"/>
      <c r="E834" s="9" t="inlineStr"/>
      <c r="F834" s="9" t="inlineStr"/>
    </row>
    <row r="835" ht="11.5" customHeight="1">
      <c r="A835" s="10" t="inlineStr">
        <is>
          <t>Code</t>
        </is>
      </c>
      <c r="B835" s="10" t="inlineStr">
        <is>
          <t>Description</t>
        </is>
      </c>
      <c r="C835" s="10" t="inlineStr">
        <is>
          <t>Unit</t>
        </is>
      </c>
      <c r="D835" s="10" t="inlineStr">
        <is>
          <t>Quantity</t>
        </is>
      </c>
      <c r="E835" s="10" t="inlineStr">
        <is>
          <t>Rate</t>
        </is>
      </c>
      <c r="F835" s="10" t="inlineStr">
        <is>
          <t>Amount</t>
        </is>
      </c>
    </row>
    <row r="836" ht="11.5" customHeight="1">
      <c r="A836" s="9" t="inlineStr"/>
      <c r="B836" s="9" t="inlineStr">
        <is>
          <t>Details of cost for 17.5Kg.</t>
        </is>
      </c>
      <c r="C836" s="9" t="inlineStr"/>
      <c r="D836" s="9" t="inlineStr"/>
      <c r="E836" s="9" t="inlineStr"/>
      <c r="F836" s="9" t="inlineStr"/>
    </row>
    <row r="837" ht="11.5" customHeight="1">
      <c r="A837" s="9" t="inlineStr"/>
      <c r="B837" s="9" t="inlineStr">
        <is>
          <t>MATERIAL</t>
        </is>
      </c>
      <c r="C837" s="9" t="inlineStr"/>
      <c r="D837" s="9" t="inlineStr"/>
      <c r="E837" s="9" t="inlineStr"/>
      <c r="F837" s="9" t="inlineStr"/>
    </row>
    <row r="838" ht="11.5" customHeight="1">
      <c r="A838" s="9" t="inlineStr"/>
      <c r="B838" s="9" t="inlineStr">
        <is>
          <t>Tee iron 40x40x6mm = 2m+2m+1m =</t>
        </is>
      </c>
      <c r="C838" s="9" t="inlineStr"/>
      <c r="D838" s="9" t="inlineStr"/>
      <c r="E838" s="9" t="inlineStr"/>
      <c r="F838" s="9" t="inlineStr"/>
    </row>
    <row r="839" ht="11.5" customHeight="1">
      <c r="A839" s="9" t="inlineStr"/>
      <c r="B839" s="9" t="inlineStr">
        <is>
          <t>5 metres</t>
        </is>
      </c>
      <c r="C839" s="9" t="inlineStr"/>
      <c r="D839" s="9" t="inlineStr"/>
      <c r="E839" s="9" t="inlineStr"/>
      <c r="F839" s="9" t="inlineStr"/>
    </row>
    <row r="840" ht="11.5" customHeight="1">
      <c r="A840" s="9" t="inlineStr"/>
      <c r="B840" s="9" t="inlineStr">
        <is>
          <t>5 metres @3.5Kg/m = 17.5kg.+</t>
        </is>
      </c>
      <c r="C840" s="9" t="inlineStr"/>
      <c r="D840" s="9" t="inlineStr"/>
      <c r="E840" s="9" t="inlineStr"/>
      <c r="F840" s="9" t="inlineStr"/>
    </row>
    <row r="841" ht="11.5" customHeight="1">
      <c r="A841" s="9" t="inlineStr"/>
      <c r="B841" s="9" t="inlineStr">
        <is>
          <t>Add wastage @ 5% = 0.87Kg.</t>
        </is>
      </c>
      <c r="C841" s="9" t="inlineStr"/>
      <c r="D841" s="9" t="inlineStr"/>
      <c r="E841" s="9" t="inlineStr"/>
      <c r="F841" s="9" t="inlineStr"/>
    </row>
    <row r="842" ht="11.5" customHeight="1">
      <c r="A842" s="9" t="inlineStr"/>
      <c r="B842" s="9" t="inlineStr">
        <is>
          <t>Total = 18.37 kg. Say 0.18 qunital</t>
        </is>
      </c>
      <c r="C842" s="9" t="inlineStr"/>
      <c r="D842" s="9" t="inlineStr"/>
      <c r="E842" s="9" t="inlineStr"/>
      <c r="F842" s="9" t="inlineStr"/>
    </row>
    <row r="843" ht="11.5" customHeight="1">
      <c r="A843" s="9" t="inlineStr">
        <is>
          <t>1007</t>
        </is>
      </c>
      <c r="B843" s="9" t="inlineStr">
        <is>
          <t>Structurals such as tees, angles</t>
        </is>
      </c>
      <c r="C843" s="9" t="inlineStr"/>
      <c r="D843" s="9" t="inlineStr"/>
      <c r="E843" s="9" t="inlineStr"/>
      <c r="F843" s="9" t="inlineStr"/>
    </row>
    <row r="844" ht="11.5" customHeight="1">
      <c r="A844" s="9" t="inlineStr"/>
      <c r="B844" s="9" t="inlineStr">
        <is>
          <t>channels and R.S. joists</t>
        </is>
      </c>
      <c r="C844" s="9" t="inlineStr">
        <is>
          <t>quintal</t>
        </is>
      </c>
      <c r="D844" s="9" t="inlineStr">
        <is>
          <t>0.18</t>
        </is>
      </c>
      <c r="E844" s="9" t="inlineStr">
        <is>
          <t>4600.00</t>
        </is>
      </c>
      <c r="F844" s="9" t="inlineStr">
        <is>
          <t>828.00</t>
        </is>
      </c>
    </row>
    <row r="845" ht="11.5" customHeight="1">
      <c r="A845" s="9" t="inlineStr"/>
      <c r="B845" s="9" t="inlineStr">
        <is>
          <t>M.S. bars 10mm = 1x1m = 1 metre</t>
        </is>
      </c>
      <c r="C845" s="9" t="inlineStr"/>
      <c r="D845" s="9" t="inlineStr"/>
      <c r="E845" s="9" t="inlineStr"/>
      <c r="F845" s="9" t="inlineStr"/>
    </row>
    <row r="846" ht="11.5" customHeight="1">
      <c r="A846" s="9" t="inlineStr"/>
      <c r="B846" s="9" t="inlineStr">
        <is>
          <t>1 metre @ 0.60kg/m = 0.60Kg.+</t>
        </is>
      </c>
      <c r="C846" s="9" t="inlineStr"/>
      <c r="D846" s="9" t="inlineStr"/>
      <c r="E846" s="9" t="inlineStr"/>
      <c r="F846" s="9" t="inlineStr"/>
    </row>
    <row r="847" ht="11.5" customHeight="1">
      <c r="A847" s="9" t="inlineStr"/>
      <c r="B847" s="9" t="inlineStr">
        <is>
          <t>Add wastage @ 5% = 0.03Kg.</t>
        </is>
      </c>
      <c r="C847" s="9" t="inlineStr"/>
      <c r="D847" s="9" t="inlineStr"/>
      <c r="E847" s="9" t="inlineStr"/>
      <c r="F847" s="9" t="inlineStr"/>
    </row>
    <row r="848" ht="11.5" customHeight="1">
      <c r="A848" s="9" t="inlineStr"/>
      <c r="B848" s="9" t="inlineStr">
        <is>
          <t>Total = 0.63 Kg. Say = 0.006 qunital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>
        <is>
          <t>1002</t>
        </is>
      </c>
      <c r="B849" s="9" t="inlineStr">
        <is>
          <t>Mild steel round bar 12 mm dia and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below</t>
        </is>
      </c>
      <c r="C850" s="9" t="inlineStr">
        <is>
          <t>quintal</t>
        </is>
      </c>
      <c r="D850" s="9" t="inlineStr">
        <is>
          <t>0.006</t>
        </is>
      </c>
      <c r="E850" s="9" t="inlineStr">
        <is>
          <t>4500.00</t>
        </is>
      </c>
      <c r="F850" s="9" t="inlineStr">
        <is>
          <t>27.00</t>
        </is>
      </c>
    </row>
    <row r="851" ht="11.5" customHeight="1">
      <c r="A851" s="9" t="inlineStr">
        <is>
          <t>0595</t>
        </is>
      </c>
      <c r="B851" s="9" t="inlineStr">
        <is>
          <t>Bright finished or black enamelled mild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steel butt hinges 100x58x1.90 mm</t>
        </is>
      </c>
      <c r="C852" s="9" t="inlineStr">
        <is>
          <t>10 Nos</t>
        </is>
      </c>
      <c r="D852" s="9" t="inlineStr">
        <is>
          <t>0.60</t>
        </is>
      </c>
      <c r="E852" s="9" t="inlineStr">
        <is>
          <t>80.00</t>
        </is>
      </c>
      <c r="F852" s="9" t="inlineStr">
        <is>
          <t>48.00</t>
        </is>
      </c>
    </row>
    <row r="853" ht="11.5" customHeight="1">
      <c r="A853" s="9" t="inlineStr">
        <is>
          <t>9999</t>
        </is>
      </c>
      <c r="B853" s="9" t="inlineStr">
        <is>
          <t>For screws and nuts and bolts</t>
        </is>
      </c>
      <c r="C853" s="9" t="inlineStr">
        <is>
          <t>L.S.</t>
        </is>
      </c>
      <c r="D853" s="9" t="inlineStr">
        <is>
          <t>35.88</t>
        </is>
      </c>
      <c r="E853" s="9" t="inlineStr">
        <is>
          <t>2.00</t>
        </is>
      </c>
      <c r="F853" s="9" t="inlineStr">
        <is>
          <t>71.76</t>
        </is>
      </c>
    </row>
    <row r="854" ht="11.5" customHeight="1">
      <c r="A854" s="9" t="inlineStr">
        <is>
          <t>9999</t>
        </is>
      </c>
      <c r="B854" s="9" t="inlineStr">
        <is>
          <t>For applying steel primer</t>
        </is>
      </c>
      <c r="C854" s="9" t="inlineStr">
        <is>
          <t>L.S.</t>
        </is>
      </c>
      <c r="D854" s="9" t="inlineStr">
        <is>
          <t>17.94</t>
        </is>
      </c>
      <c r="E854" s="9" t="inlineStr">
        <is>
          <t>2.00</t>
        </is>
      </c>
      <c r="F854" s="9" t="inlineStr">
        <is>
          <t>35.88</t>
        </is>
      </c>
    </row>
    <row r="855" ht="11.5" customHeight="1">
      <c r="A855" s="9" t="inlineStr">
        <is>
          <t>9977</t>
        </is>
      </c>
      <c r="B855" s="9" t="inlineStr">
        <is>
          <t>Carriage of material</t>
        </is>
      </c>
      <c r="C855" s="9" t="inlineStr">
        <is>
          <t>L.S.</t>
        </is>
      </c>
      <c r="D855" s="9" t="inlineStr">
        <is>
          <t>5.33</t>
        </is>
      </c>
      <c r="E855" s="9" t="inlineStr">
        <is>
          <t>2.00</t>
        </is>
      </c>
      <c r="F855" s="9" t="inlineStr">
        <is>
          <t>10.66</t>
        </is>
      </c>
    </row>
    <row r="856" ht="11.5" customHeight="1">
      <c r="A856" s="9" t="inlineStr"/>
      <c r="B856" s="9" t="inlineStr">
        <is>
          <t>LABOUR</t>
        </is>
      </c>
      <c r="C856" s="9" t="inlineStr"/>
      <c r="D856" s="9" t="inlineStr"/>
      <c r="E856" s="9" t="inlineStr"/>
      <c r="F856" s="9" t="inlineStr"/>
    </row>
    <row r="857" ht="11.5" customHeight="1">
      <c r="A857" s="9" t="inlineStr">
        <is>
          <t>0103</t>
        </is>
      </c>
      <c r="B857" s="9" t="inlineStr">
        <is>
          <t>Blacksmith 2nd class</t>
        </is>
      </c>
      <c r="C857" s="9" t="inlineStr">
        <is>
          <t>day</t>
        </is>
      </c>
      <c r="D857" s="9" t="inlineStr">
        <is>
          <t>0.10</t>
        </is>
      </c>
      <c r="E857" s="9" t="inlineStr">
        <is>
          <t>679.00</t>
        </is>
      </c>
      <c r="F857" s="9" t="inlineStr">
        <is>
          <t>67.90</t>
        </is>
      </c>
    </row>
    <row r="858" ht="11.5" customHeight="1">
      <c r="A858" s="9" t="inlineStr">
        <is>
          <t>0116</t>
        </is>
      </c>
      <c r="B858" s="9" t="inlineStr">
        <is>
          <t>Fitter (grade 1)</t>
        </is>
      </c>
      <c r="C858" s="9" t="inlineStr">
        <is>
          <t>day</t>
        </is>
      </c>
      <c r="D858" s="9" t="inlineStr">
        <is>
          <t>0.15</t>
        </is>
      </c>
      <c r="E858" s="9" t="inlineStr">
        <is>
          <t>738.00</t>
        </is>
      </c>
      <c r="F858" s="9" t="inlineStr">
        <is>
          <t>110.70</t>
        </is>
      </c>
    </row>
    <row r="859" ht="11.5" customHeight="1">
      <c r="A859" s="9" t="inlineStr">
        <is>
          <t>0114</t>
        </is>
      </c>
      <c r="B859" s="9" t="inlineStr">
        <is>
          <t>Beldar</t>
        </is>
      </c>
      <c r="C859" s="9" t="inlineStr">
        <is>
          <t>day</t>
        </is>
      </c>
      <c r="D859" s="9" t="inlineStr">
        <is>
          <t>0.20</t>
        </is>
      </c>
      <c r="E859" s="9" t="inlineStr">
        <is>
          <t>558.00</t>
        </is>
      </c>
      <c r="F859" s="9" t="inlineStr">
        <is>
          <t>111.60</t>
        </is>
      </c>
    </row>
    <row r="860" ht="11.5" customHeight="1">
      <c r="A860" s="9" t="inlineStr">
        <is>
          <t>9999</t>
        </is>
      </c>
      <c r="B860" s="9" t="inlineStr">
        <is>
          <t>Sundries</t>
        </is>
      </c>
      <c r="C860" s="9" t="inlineStr">
        <is>
          <t>L.S.</t>
        </is>
      </c>
      <c r="D860" s="9" t="inlineStr">
        <is>
          <t>8.97</t>
        </is>
      </c>
      <c r="E860" s="9" t="inlineStr">
        <is>
          <t>2.00</t>
        </is>
      </c>
      <c r="F860" s="9" t="inlineStr">
        <is>
          <t>17.94</t>
        </is>
      </c>
    </row>
    <row r="861" ht="11.5" customHeight="1">
      <c r="A861" s="9" t="inlineStr"/>
      <c r="B861" s="9" t="inlineStr">
        <is>
          <t>TOTAL</t>
        </is>
      </c>
      <c r="C861" s="9" t="inlineStr"/>
      <c r="D861" s="9" t="inlineStr"/>
      <c r="E861" s="9" t="inlineStr"/>
      <c r="F861" s="9" t="inlineStr">
        <is>
          <t>1329.44 W</t>
        </is>
      </c>
    </row>
    <row r="862" ht="11.5" customHeight="1">
      <c r="A862" s="9" t="inlineStr"/>
      <c r="B862" s="9" t="inlineStr">
        <is>
          <t>Add 1 % Water charges on "W"</t>
        </is>
      </c>
      <c r="C862" s="9" t="inlineStr"/>
      <c r="D862" s="9" t="inlineStr"/>
      <c r="E862" s="9" t="inlineStr"/>
      <c r="F862" s="9" t="inlineStr">
        <is>
          <t>13.29</t>
        </is>
      </c>
    </row>
    <row r="863" ht="11.5" customHeight="1">
      <c r="A863" s="9" t="inlineStr"/>
      <c r="B863" s="9" t="inlineStr">
        <is>
          <t>TOTAL</t>
        </is>
      </c>
      <c r="C863" s="9" t="inlineStr"/>
      <c r="D863" s="9" t="inlineStr"/>
      <c r="E863" s="9" t="inlineStr"/>
      <c r="F863" s="9" t="inlineStr">
        <is>
          <t>1342.73 X</t>
        </is>
      </c>
    </row>
    <row r="864" ht="11.5" customHeight="1">
      <c r="A864" s="9" t="inlineStr"/>
      <c r="B864" s="9" t="inlineStr">
        <is>
          <t>Add GST on "X" (multiplying factor</t>
        </is>
      </c>
      <c r="C864" s="9" t="inlineStr"/>
      <c r="D864" s="9" t="inlineStr"/>
      <c r="E864" s="9" t="inlineStr"/>
      <c r="F864" s="9" t="inlineStr"/>
    </row>
    <row r="865" ht="11.5" customHeight="1">
      <c r="A865" s="9" t="inlineStr"/>
      <c r="B865" s="9" t="inlineStr">
        <is>
          <t>0.1405)</t>
        </is>
      </c>
      <c r="C865" s="9" t="inlineStr"/>
      <c r="D865" s="9" t="inlineStr"/>
      <c r="E865" s="9" t="inlineStr"/>
      <c r="F865" s="9" t="inlineStr">
        <is>
          <t>188.65</t>
        </is>
      </c>
    </row>
    <row r="866" ht="11.5" customHeight="1">
      <c r="A866" s="9" t="inlineStr"/>
      <c r="B866" s="9" t="inlineStr">
        <is>
          <t>TOTAL</t>
        </is>
      </c>
      <c r="C866" s="9" t="inlineStr"/>
      <c r="D866" s="9" t="inlineStr"/>
      <c r="E866" s="9" t="inlineStr"/>
      <c r="F866" s="9" t="inlineStr">
        <is>
          <t>1531.39 Y</t>
        </is>
      </c>
    </row>
    <row r="867" ht="11.5" customHeight="1">
      <c r="A867" s="9" t="inlineStr"/>
      <c r="B867" s="9" t="inlineStr">
        <is>
          <t>Add 15% CPOH on "Y"</t>
        </is>
      </c>
      <c r="C867" s="9" t="inlineStr"/>
      <c r="D867" s="9" t="inlineStr"/>
      <c r="E867" s="9" t="inlineStr"/>
      <c r="F867" s="9" t="inlineStr">
        <is>
          <t>229.71</t>
        </is>
      </c>
    </row>
    <row r="868" ht="11.5" customHeight="1">
      <c r="A868" s="9" t="inlineStr"/>
      <c r="B868" s="9" t="inlineStr">
        <is>
          <t>TOTAL</t>
        </is>
      </c>
      <c r="C868" s="9" t="inlineStr"/>
      <c r="D868" s="9" t="inlineStr"/>
      <c r="E868" s="9" t="inlineStr"/>
      <c r="F868" s="9" t="inlineStr">
        <is>
          <t>1761.10 Z</t>
        </is>
      </c>
    </row>
    <row r="869" ht="11.5" customHeight="1">
      <c r="A869" s="9" t="inlineStr"/>
      <c r="B869" s="9" t="inlineStr">
        <is>
          <t>Add Cess @ 1% on "Z"</t>
        </is>
      </c>
      <c r="C869" s="9" t="inlineStr"/>
      <c r="D869" s="9" t="inlineStr"/>
      <c r="E869" s="9" t="inlineStr"/>
      <c r="F869" s="9" t="inlineStr">
        <is>
          <t>17.61</t>
        </is>
      </c>
    </row>
    <row r="870" ht="11.5" customHeight="1">
      <c r="A870" s="9" t="inlineStr"/>
      <c r="B870" s="9" t="inlineStr">
        <is>
          <t>Cost for 17.5Kg.</t>
        </is>
      </c>
      <c r="C870" s="9" t="inlineStr"/>
      <c r="D870" s="9" t="inlineStr"/>
      <c r="E870" s="9" t="inlineStr"/>
      <c r="F870" s="9" t="inlineStr">
        <is>
          <t>1778.71</t>
        </is>
      </c>
    </row>
    <row r="871" ht="11.5" customHeight="1">
      <c r="A871" s="9" t="inlineStr"/>
      <c r="B871" s="9" t="inlineStr">
        <is>
          <t>Cost for 1 Kg.</t>
        </is>
      </c>
      <c r="C871" s="9" t="inlineStr"/>
      <c r="D871" s="9" t="inlineStr"/>
      <c r="E871" s="9" t="inlineStr"/>
      <c r="F871" s="9" t="inlineStr">
        <is>
          <t>101.64</t>
        </is>
      </c>
    </row>
    <row r="872" ht="11.5" customHeight="1">
      <c r="A872" s="9" t="inlineStr"/>
      <c r="B872" s="9" t="inlineStr">
        <is>
          <t>Say</t>
        </is>
      </c>
      <c r="C872" s="9" t="inlineStr"/>
      <c r="D872" s="9" t="inlineStr"/>
      <c r="E872" s="9" t="inlineStr"/>
      <c r="F872" s="9" t="inlineStr">
        <is>
          <t>101.65</t>
        </is>
      </c>
    </row>
    <row r="873" ht="11.5" customHeight="1">
      <c r="A873" s="9" t="inlineStr">
        <is>
          <t>10.14</t>
        </is>
      </c>
      <c r="B873" s="9" t="inlineStr">
        <is>
          <t>Providing and fixing pressed</t>
        </is>
      </c>
      <c r="C873" s="9" t="inlineStr">
        <is>
          <t>steel door</t>
        </is>
      </c>
      <c r="D873" s="9" t="inlineStr">
        <is>
          <t>frames</t>
        </is>
      </c>
      <c r="E873" s="9" t="inlineStr">
        <is>
          <t>conforming</t>
        </is>
      </c>
      <c r="F873" s="9" t="inlineStr">
        <is>
          <t>to IS: 4351,</t>
        </is>
      </c>
    </row>
    <row r="874" ht="23" customHeight="1">
      <c r="A874" s="9" t="inlineStr"/>
      <c r="B874" s="9" t="inlineStr">
        <is>
          <t>manufactured from commercial mild</t>
        </is>
      </c>
      <c r="C874" s="9" t="inlineStr">
        <is>
          <t>steel</t>
        </is>
      </c>
      <c r="D874" s="9" t="inlineStr">
        <is>
          <t>sheet of 1.60</t>
        </is>
      </c>
      <c r="E874" s="9" t="inlineStr">
        <is>
          <t>mm thickness,</t>
        </is>
      </c>
      <c r="F874" s="9" t="inlineStr">
        <is>
          <t>including</t>
        </is>
      </c>
    </row>
    <row r="875" ht="23" customHeight="1">
      <c r="A875" s="9" t="inlineStr"/>
      <c r="B875" s="9" t="inlineStr">
        <is>
          <t>hinges, jamb, lock jamb, bead and</t>
        </is>
      </c>
      <c r="C875" s="9" t="inlineStr">
        <is>
          <t>if required</t>
        </is>
      </c>
      <c r="D875" s="9" t="inlineStr">
        <is>
          <t>angle threshold</t>
        </is>
      </c>
      <c r="E875" s="9" t="inlineStr">
        <is>
          <t>of</t>
        </is>
      </c>
      <c r="F875" s="9" t="inlineStr">
        <is>
          <t>mild steel angle</t>
        </is>
      </c>
    </row>
    <row r="876" ht="11.5" customHeight="1">
      <c r="A876" s="9" t="inlineStr"/>
      <c r="B876" s="9" t="inlineStr">
        <is>
          <t>of section 50x25 mm, or base ties</t>
        </is>
      </c>
      <c r="C876" s="9" t="inlineStr">
        <is>
          <t>of 1.60</t>
        </is>
      </c>
      <c r="D876" s="9" t="inlineStr">
        <is>
          <t>mm, pressed</t>
        </is>
      </c>
      <c r="E876" s="9" t="inlineStr">
        <is>
          <t>mild</t>
        </is>
      </c>
      <c r="F876" s="9" t="inlineStr">
        <is>
          <t>steel welded or</t>
        </is>
      </c>
    </row>
    <row r="877" ht="11.5" customHeight="1">
      <c r="A877" s="9" t="inlineStr"/>
      <c r="B877" s="9" t="inlineStr">
        <is>
          <t>rigidly fixed together by mechanical</t>
        </is>
      </c>
      <c r="C877" s="9" t="inlineStr">
        <is>
          <t>means,</t>
        </is>
      </c>
      <c r="D877" s="9" t="inlineStr">
        <is>
          <t>including</t>
        </is>
      </c>
      <c r="E877" s="9" t="inlineStr">
        <is>
          <t>M.S. pressed</t>
        </is>
      </c>
      <c r="F877" s="9" t="inlineStr">
        <is>
          <t>butt hinges</t>
        </is>
      </c>
    </row>
    <row r="878" ht="23" customHeight="1">
      <c r="A878" s="9" t="inlineStr"/>
      <c r="B878" s="9" t="inlineStr">
        <is>
          <t>2.5 mm thick with mortar guards,</t>
        </is>
      </c>
      <c r="C878" s="9" t="inlineStr">
        <is>
          <t>lock strike-plate</t>
        </is>
      </c>
      <c r="D878" s="9" t="inlineStr"/>
      <c r="E878" s="9" t="inlineStr">
        <is>
          <t>and shock</t>
        </is>
      </c>
      <c r="F878" s="9" t="inlineStr">
        <is>
          <t>absorbers as</t>
        </is>
      </c>
    </row>
    <row r="879" ht="23" customHeight="1">
      <c r="A879" s="9" t="inlineStr"/>
      <c r="B879" s="9" t="inlineStr">
        <is>
          <t>specified and applying a coat of</t>
        </is>
      </c>
      <c r="C879" s="9" t="inlineStr">
        <is>
          <t>approved</t>
        </is>
      </c>
      <c r="D879" s="9" t="inlineStr">
        <is>
          <t>steel primer</t>
        </is>
      </c>
      <c r="E879" s="9" t="inlineStr">
        <is>
          <t>after pre-treatment</t>
        </is>
      </c>
      <c r="F879" s="9" t="inlineStr">
        <is>
          <t>of</t>
        </is>
      </c>
    </row>
    <row r="880" ht="11.5" customHeight="1">
      <c r="A880" s="9" t="inlineStr"/>
      <c r="B880" s="9" t="inlineStr">
        <is>
          <t>the surface as directed by Engineer-in-charge: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>
        <is>
          <t>10.14.1</t>
        </is>
      </c>
      <c r="B881" s="9" t="inlineStr">
        <is>
          <t>Profile B</t>
        </is>
      </c>
      <c r="C881" s="9" t="inlineStr"/>
      <c r="D881" s="9" t="inlineStr"/>
      <c r="E881" s="9" t="inlineStr"/>
      <c r="F881" s="9" t="inlineStr"/>
    </row>
    <row r="883" ht="11.5" customHeight="1">
      <c r="A883" s="9" t="inlineStr">
        <is>
          <t>10.14.1.1</t>
        </is>
      </c>
      <c r="B883" s="9" t="inlineStr">
        <is>
          <t>Fixing with adjustable lugs with split</t>
        </is>
      </c>
      <c r="C883" s="9" t="inlineStr">
        <is>
          <t>end</t>
        </is>
      </c>
      <c r="D883" s="9" t="inlineStr">
        <is>
          <t>tail to each</t>
        </is>
      </c>
      <c r="E883" s="9" t="inlineStr">
        <is>
          <t>jamb</t>
        </is>
      </c>
      <c r="F883" s="9" t="inlineStr"/>
    </row>
    <row r="884" ht="11.5" customHeight="1">
      <c r="A884" s="10" t="inlineStr">
        <is>
          <t>Code</t>
        </is>
      </c>
      <c r="B884" s="10" t="inlineStr">
        <is>
          <t>Description</t>
        </is>
      </c>
      <c r="C884" s="10" t="inlineStr">
        <is>
          <t>Unit</t>
        </is>
      </c>
      <c r="D884" s="10" t="inlineStr">
        <is>
          <t>Quantity</t>
        </is>
      </c>
      <c r="E884" s="10" t="inlineStr">
        <is>
          <t>Rate</t>
        </is>
      </c>
      <c r="F884" s="10" t="inlineStr">
        <is>
          <t>Amount</t>
        </is>
      </c>
    </row>
    <row r="885" ht="11.5" customHeight="1">
      <c r="A885" s="9" t="inlineStr"/>
      <c r="B885" s="9" t="inlineStr">
        <is>
          <t>Details of cost for 5 metre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 t="inlineStr">
        <is>
          <t>MATERIAL</t>
        </is>
      </c>
      <c r="C886" s="9" t="inlineStr"/>
      <c r="D886" s="9" t="inlineStr"/>
      <c r="E886" s="9" t="inlineStr"/>
      <c r="F886" s="9" t="inlineStr"/>
    </row>
    <row r="887" ht="11.5" customHeight="1">
      <c r="A887" s="9" t="inlineStr">
        <is>
          <t>4006</t>
        </is>
      </c>
      <c r="B887" s="9" t="inlineStr">
        <is>
          <t>Pressed steel door frames (mild steel</t>
        </is>
      </c>
      <c r="C887" s="9" t="inlineStr"/>
      <c r="D887" s="9" t="inlineStr"/>
      <c r="E887" s="9" t="inlineStr"/>
      <c r="F887" s="9" t="inlineStr"/>
    </row>
    <row r="888" ht="11.5" customHeight="1">
      <c r="A888" s="9" t="inlineStr"/>
      <c r="B888" s="9" t="inlineStr">
        <is>
          <t>sheet 1.60mm) Profile "B" frame</t>
        </is>
      </c>
      <c r="C888" s="9" t="inlineStr">
        <is>
          <t>metre</t>
        </is>
      </c>
      <c r="D888" s="9" t="inlineStr">
        <is>
          <t>5.00</t>
        </is>
      </c>
      <c r="E888" s="9" t="inlineStr">
        <is>
          <t>190.00</t>
        </is>
      </c>
      <c r="F888" s="9" t="inlineStr">
        <is>
          <t>950.00</t>
        </is>
      </c>
    </row>
    <row r="889" ht="11.5" customHeight="1">
      <c r="A889" s="9" t="inlineStr"/>
      <c r="B889" s="9" t="inlineStr">
        <is>
          <t>2+2+1m=5m</t>
        </is>
      </c>
      <c r="C889" s="9" t="inlineStr"/>
      <c r="D889" s="9" t="inlineStr"/>
      <c r="E889" s="9" t="inlineStr"/>
      <c r="F889" s="9" t="inlineStr"/>
    </row>
    <row r="890" ht="11.5" customHeight="1">
      <c r="A890" s="9" t="inlineStr">
        <is>
          <t>0595</t>
        </is>
      </c>
      <c r="B890" s="9" t="inlineStr">
        <is>
          <t>Bright finished or black enamelled mild</t>
        </is>
      </c>
      <c r="C890" s="9" t="inlineStr"/>
      <c r="D890" s="9" t="inlineStr"/>
      <c r="E890" s="9" t="inlineStr"/>
      <c r="F890" s="9" t="inlineStr"/>
    </row>
    <row r="891" ht="11.5" customHeight="1">
      <c r="A891" s="9" t="inlineStr"/>
      <c r="B891" s="9" t="inlineStr">
        <is>
          <t>steel butt hinges 100x58x1.90 mm</t>
        </is>
      </c>
      <c r="C891" s="9" t="inlineStr">
        <is>
          <t>10 Nos</t>
        </is>
      </c>
      <c r="D891" s="9" t="inlineStr">
        <is>
          <t>0.60</t>
        </is>
      </c>
      <c r="E891" s="9" t="inlineStr">
        <is>
          <t>80.00</t>
        </is>
      </c>
      <c r="F891" s="9" t="inlineStr">
        <is>
          <t>48.00</t>
        </is>
      </c>
    </row>
    <row r="892" ht="11.5" customHeight="1">
      <c r="A892" s="9" t="inlineStr">
        <is>
          <t>9999</t>
        </is>
      </c>
      <c r="B892" s="9" t="inlineStr">
        <is>
          <t>Screws, nuts and bolts</t>
        </is>
      </c>
      <c r="C892" s="9" t="inlineStr">
        <is>
          <t>L.S.</t>
        </is>
      </c>
      <c r="D892" s="9" t="inlineStr">
        <is>
          <t>35.88</t>
        </is>
      </c>
      <c r="E892" s="9" t="inlineStr">
        <is>
          <t>2.00</t>
        </is>
      </c>
      <c r="F892" s="9" t="inlineStr">
        <is>
          <t>71.76</t>
        </is>
      </c>
    </row>
    <row r="893" ht="11.5" customHeight="1">
      <c r="A893" s="9" t="inlineStr"/>
      <c r="B893" s="9" t="inlineStr">
        <is>
          <t>50x25x5mm. M.S. Angle for threshold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/>
      <c r="B894" s="9" t="inlineStr">
        <is>
          <t>1 metre @ 2.75kg per uds =2.75kg.</t>
        </is>
      </c>
      <c r="C894" s="9" t="inlineStr"/>
      <c r="D894" s="9" t="inlineStr"/>
      <c r="E894" s="9" t="inlineStr"/>
      <c r="F894" s="9" t="inlineStr"/>
    </row>
    <row r="895" ht="11.5" customHeight="1">
      <c r="A895" s="9" t="inlineStr"/>
      <c r="B895" s="9" t="inlineStr">
        <is>
          <t>Say 0.03q</t>
        </is>
      </c>
      <c r="C895" s="9" t="inlineStr"/>
      <c r="D895" s="9" t="inlineStr"/>
      <c r="E895" s="9" t="inlineStr"/>
      <c r="F895" s="9" t="inlineStr"/>
    </row>
    <row r="896" ht="11.5" customHeight="1">
      <c r="A896" s="9" t="inlineStr">
        <is>
          <t>1007</t>
        </is>
      </c>
      <c r="B896" s="9" t="inlineStr">
        <is>
          <t>Structurals such as tees,angles</t>
        </is>
      </c>
      <c r="C896" s="9" t="inlineStr"/>
      <c r="D896" s="9" t="inlineStr"/>
      <c r="E896" s="9" t="inlineStr"/>
      <c r="F896" s="9" t="inlineStr"/>
    </row>
    <row r="897" ht="11.5" customHeight="1">
      <c r="A897" s="9" t="inlineStr"/>
      <c r="B897" s="9" t="inlineStr">
        <is>
          <t>channels and R.S. joists</t>
        </is>
      </c>
      <c r="C897" s="9" t="inlineStr">
        <is>
          <t>quintal</t>
        </is>
      </c>
      <c r="D897" s="9" t="inlineStr">
        <is>
          <t>0.03</t>
        </is>
      </c>
      <c r="E897" s="9" t="inlineStr">
        <is>
          <t>4600.00</t>
        </is>
      </c>
      <c r="F897" s="9" t="inlineStr">
        <is>
          <t>138.00</t>
        </is>
      </c>
    </row>
    <row r="898" ht="11.5" customHeight="1">
      <c r="A898" s="9" t="inlineStr">
        <is>
          <t>9977</t>
        </is>
      </c>
      <c r="B898" s="9" t="inlineStr">
        <is>
          <t>Carriage of material</t>
        </is>
      </c>
      <c r="C898" s="9" t="inlineStr">
        <is>
          <t>L.S.</t>
        </is>
      </c>
      <c r="D898" s="9" t="inlineStr">
        <is>
          <t>5.33</t>
        </is>
      </c>
      <c r="E898" s="9" t="inlineStr">
        <is>
          <t>2.00</t>
        </is>
      </c>
      <c r="F898" s="9" t="inlineStr">
        <is>
          <t>10.66</t>
        </is>
      </c>
    </row>
    <row r="899" ht="11.5" customHeight="1">
      <c r="A899" s="9" t="inlineStr"/>
      <c r="B899" s="9" t="inlineStr">
        <is>
          <t>LABOUR</t>
        </is>
      </c>
      <c r="C899" s="9" t="inlineStr"/>
      <c r="D899" s="9" t="inlineStr"/>
      <c r="E899" s="9" t="inlineStr"/>
      <c r="F899" s="9" t="inlineStr"/>
    </row>
    <row r="900" ht="11.5" customHeight="1">
      <c r="A900" s="9" t="inlineStr">
        <is>
          <t>0116</t>
        </is>
      </c>
      <c r="B900" s="9" t="inlineStr">
        <is>
          <t>Fitter (grade 1)</t>
        </is>
      </c>
      <c r="C900" s="9" t="inlineStr">
        <is>
          <t>day</t>
        </is>
      </c>
      <c r="D900" s="9" t="inlineStr">
        <is>
          <t>0.15</t>
        </is>
      </c>
      <c r="E900" s="9" t="inlineStr">
        <is>
          <t>738.00</t>
        </is>
      </c>
      <c r="F900" s="9" t="inlineStr">
        <is>
          <t>110.70</t>
        </is>
      </c>
    </row>
    <row r="901" ht="11.5" customHeight="1">
      <c r="A901" s="9" t="inlineStr">
        <is>
          <t>0114</t>
        </is>
      </c>
      <c r="B901" s="9" t="inlineStr">
        <is>
          <t>Beldar</t>
        </is>
      </c>
      <c r="C901" s="9" t="inlineStr">
        <is>
          <t>day</t>
        </is>
      </c>
      <c r="D901" s="9" t="inlineStr">
        <is>
          <t>0.20</t>
        </is>
      </c>
      <c r="E901" s="9" t="inlineStr">
        <is>
          <t>558.00</t>
        </is>
      </c>
      <c r="F901" s="9" t="inlineStr">
        <is>
          <t>111.60</t>
        </is>
      </c>
    </row>
    <row r="902" ht="11.5" customHeight="1">
      <c r="A902" s="9" t="inlineStr">
        <is>
          <t>9999</t>
        </is>
      </c>
      <c r="B902" s="9" t="inlineStr">
        <is>
          <t>Sundries</t>
        </is>
      </c>
      <c r="C902" s="9" t="inlineStr">
        <is>
          <t>L.S.</t>
        </is>
      </c>
      <c r="D902" s="9" t="inlineStr">
        <is>
          <t>8.97</t>
        </is>
      </c>
      <c r="E902" s="9" t="inlineStr">
        <is>
          <t>2.00</t>
        </is>
      </c>
      <c r="F902" s="9" t="inlineStr">
        <is>
          <t>17.94</t>
        </is>
      </c>
    </row>
    <row r="903" ht="11.5" customHeight="1">
      <c r="A903" s="9" t="inlineStr"/>
      <c r="B903" s="9" t="inlineStr">
        <is>
          <t>Steel primer</t>
        </is>
      </c>
      <c r="C903" s="9" t="inlineStr"/>
      <c r="D903" s="9" t="inlineStr"/>
      <c r="E903" s="9" t="inlineStr"/>
      <c r="F903" s="9" t="inlineStr"/>
    </row>
    <row r="904" ht="11.5" customHeight="1">
      <c r="A904" s="9" t="inlineStr"/>
      <c r="B904" s="9" t="inlineStr">
        <is>
          <t>500x2(2x1.2+2x6.0+1x12.50cm)=</t>
        </is>
      </c>
      <c r="C904" s="9" t="inlineStr"/>
      <c r="D904" s="9" t="inlineStr"/>
      <c r="E904" s="9" t="inlineStr"/>
      <c r="F904" s="9" t="inlineStr"/>
    </row>
    <row r="905" ht="11.5" customHeight="1">
      <c r="A905" s="9" t="inlineStr"/>
      <c r="B905" s="9" t="inlineStr">
        <is>
          <t>2.69sqm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>
        <is>
          <t>13.50.3</t>
        </is>
      </c>
      <c r="B906" s="9" t="inlineStr">
        <is>
          <t>Rate as per item no 13.50.3 of</t>
        </is>
      </c>
      <c r="C906" s="9" t="inlineStr"/>
      <c r="D906" s="9" t="inlineStr"/>
      <c r="E906" s="9" t="inlineStr"/>
      <c r="F906" s="9" t="inlineStr"/>
    </row>
    <row r="907" ht="11.5" customHeight="1">
      <c r="A907" s="9" t="inlineStr"/>
      <c r="B907" s="9" t="inlineStr">
        <is>
          <t>SH : Finishing</t>
        </is>
      </c>
      <c r="C907" s="9" t="inlineStr">
        <is>
          <t>sqm</t>
        </is>
      </c>
      <c r="D907" s="9" t="inlineStr">
        <is>
          <t>2.69</t>
        </is>
      </c>
      <c r="E907" s="9" t="inlineStr">
        <is>
          <t>50.70</t>
        </is>
      </c>
      <c r="F907" s="9" t="inlineStr">
        <is>
          <t>136.38 A</t>
        </is>
      </c>
    </row>
    <row r="908" ht="11.5" customHeight="1">
      <c r="A908" s="9" t="inlineStr"/>
      <c r="B908" s="9" t="inlineStr">
        <is>
          <t>TOTAL</t>
        </is>
      </c>
      <c r="C908" s="9" t="inlineStr"/>
      <c r="D908" s="9" t="inlineStr"/>
      <c r="E908" s="9" t="inlineStr"/>
      <c r="F908" s="9" t="inlineStr">
        <is>
          <t>1595.04 W</t>
        </is>
      </c>
    </row>
    <row r="909" ht="11.5" customHeight="1">
      <c r="A909" s="9" t="inlineStr"/>
      <c r="B909" s="9" t="inlineStr">
        <is>
          <t>Add 1 % Water charges on "W-A"</t>
        </is>
      </c>
      <c r="C909" s="9" t="inlineStr"/>
      <c r="D909" s="9" t="inlineStr"/>
      <c r="E909" s="9" t="inlineStr"/>
      <c r="F909" s="9" t="inlineStr">
        <is>
          <t>14.59</t>
        </is>
      </c>
    </row>
    <row r="910" ht="11.5" customHeight="1">
      <c r="A910" s="9" t="inlineStr"/>
      <c r="B910" s="9" t="inlineStr">
        <is>
          <t>TOTAL</t>
        </is>
      </c>
      <c r="C910" s="9" t="inlineStr"/>
      <c r="D910" s="9" t="inlineStr"/>
      <c r="E910" s="9" t="inlineStr"/>
      <c r="F910" s="9" t="inlineStr">
        <is>
          <t>1609.63 X</t>
        </is>
      </c>
    </row>
    <row r="911" ht="11.5" customHeight="1">
      <c r="A911" s="9" t="inlineStr"/>
      <c r="B911" s="9" t="inlineStr">
        <is>
          <t>Add GST on "X-A" (multiplying factor</t>
        </is>
      </c>
      <c r="C911" s="9" t="inlineStr"/>
      <c r="D911" s="9" t="inlineStr"/>
      <c r="E911" s="9" t="inlineStr"/>
      <c r="F911" s="9" t="inlineStr"/>
    </row>
    <row r="912" ht="11.5" customHeight="1">
      <c r="A912" s="9" t="inlineStr"/>
      <c r="B912" s="9" t="inlineStr">
        <is>
          <t>0.1405)</t>
        </is>
      </c>
      <c r="C912" s="9" t="inlineStr"/>
      <c r="D912" s="9" t="inlineStr"/>
      <c r="E912" s="9" t="inlineStr"/>
      <c r="F912" s="9" t="inlineStr">
        <is>
          <t>206.99</t>
        </is>
      </c>
    </row>
    <row r="913" ht="11.5" customHeight="1">
      <c r="A913" s="9" t="inlineStr"/>
      <c r="B913" s="9" t="inlineStr">
        <is>
          <t>TOTAL</t>
        </is>
      </c>
      <c r="C913" s="9" t="inlineStr"/>
      <c r="D913" s="9" t="inlineStr"/>
      <c r="E913" s="9" t="inlineStr"/>
      <c r="F913" s="9" t="inlineStr">
        <is>
          <t>1816.62 Y</t>
        </is>
      </c>
    </row>
    <row r="914" ht="11.5" customHeight="1">
      <c r="A914" s="9" t="inlineStr"/>
      <c r="B914" s="9" t="inlineStr">
        <is>
          <t>Add 15% CPOH on "Y-A"</t>
        </is>
      </c>
      <c r="C914" s="9" t="inlineStr"/>
      <c r="D914" s="9" t="inlineStr"/>
      <c r="E914" s="9" t="inlineStr"/>
      <c r="F914" s="9" t="inlineStr">
        <is>
          <t>252.04</t>
        </is>
      </c>
    </row>
    <row r="915" ht="11.5" customHeight="1">
      <c r="A915" s="9" t="inlineStr"/>
      <c r="B915" s="9" t="inlineStr">
        <is>
          <t>TOTAL</t>
        </is>
      </c>
      <c r="C915" s="9" t="inlineStr"/>
      <c r="D915" s="9" t="inlineStr"/>
      <c r="E915" s="9" t="inlineStr"/>
      <c r="F915" s="9" t="inlineStr">
        <is>
          <t>2068.66 Z</t>
        </is>
      </c>
    </row>
    <row r="916" ht="11.5" customHeight="1">
      <c r="A916" s="9" t="inlineStr"/>
      <c r="B916" s="9" t="inlineStr">
        <is>
          <t>Add Cess @ 1% on "Z-A"</t>
        </is>
      </c>
      <c r="C916" s="9" t="inlineStr"/>
      <c r="D916" s="9" t="inlineStr"/>
      <c r="E916" s="9" t="inlineStr"/>
      <c r="F916" s="9" t="inlineStr">
        <is>
          <t>19.32</t>
        </is>
      </c>
    </row>
    <row r="917" ht="11.5" customHeight="1">
      <c r="A917" s="9" t="inlineStr"/>
      <c r="B917" s="9" t="inlineStr">
        <is>
          <t>Cost for 5 metres</t>
        </is>
      </c>
      <c r="C917" s="9" t="inlineStr"/>
      <c r="D917" s="9" t="inlineStr"/>
      <c r="E917" s="9" t="inlineStr"/>
      <c r="F917" s="9" t="inlineStr">
        <is>
          <t>2087.98</t>
        </is>
      </c>
    </row>
    <row r="918" ht="11.5" customHeight="1">
      <c r="A918" s="9" t="inlineStr"/>
      <c r="B918" s="9" t="inlineStr">
        <is>
          <t>Cost for 1 metre</t>
        </is>
      </c>
      <c r="C918" s="9" t="inlineStr"/>
      <c r="D918" s="9" t="inlineStr"/>
      <c r="E918" s="9" t="inlineStr"/>
      <c r="F918" s="9" t="inlineStr">
        <is>
          <t>417.60</t>
        </is>
      </c>
    </row>
    <row r="919" ht="11.5" customHeight="1">
      <c r="A919" s="9" t="inlineStr"/>
      <c r="B919" s="9" t="inlineStr">
        <is>
          <t>Say</t>
        </is>
      </c>
      <c r="C919" s="9" t="inlineStr"/>
      <c r="D919" s="9" t="inlineStr"/>
      <c r="E919" s="9" t="inlineStr"/>
      <c r="F919" s="9" t="inlineStr">
        <is>
          <t>417.60</t>
        </is>
      </c>
    </row>
    <row r="920" ht="11.5" customHeight="1">
      <c r="A920" s="9" t="inlineStr">
        <is>
          <t>10.14.1.2</t>
        </is>
      </c>
      <c r="B920" s="9" t="inlineStr">
        <is>
          <t>Fixing with carbon steel galvanised</t>
        </is>
      </c>
      <c r="C920" s="9" t="inlineStr">
        <is>
          <t>dash</t>
        </is>
      </c>
      <c r="D920" s="9" t="inlineStr">
        <is>
          <t>fastener of</t>
        </is>
      </c>
      <c r="E920" s="9" t="inlineStr">
        <is>
          <t>required</t>
        </is>
      </c>
      <c r="F920" s="9" t="inlineStr">
        <is>
          <t>dia and size (to</t>
        </is>
      </c>
    </row>
    <row r="921" ht="11.5" customHeight="1">
      <c r="A921" s="9" t="inlineStr"/>
      <c r="B921" s="9" t="inlineStr">
        <is>
          <t>be paid for separately)</t>
        </is>
      </c>
      <c r="C921" s="9" t="inlineStr"/>
      <c r="D921" s="9" t="inlineStr"/>
      <c r="E921" s="9" t="inlineStr"/>
      <c r="F921" s="9" t="inlineStr"/>
    </row>
    <row r="922" ht="11.5" customHeight="1">
      <c r="A922" s="10" t="inlineStr">
        <is>
          <t>Code</t>
        </is>
      </c>
      <c r="B922" s="10" t="inlineStr">
        <is>
          <t>Description</t>
        </is>
      </c>
      <c r="C922" s="10" t="inlineStr">
        <is>
          <t>Unit</t>
        </is>
      </c>
      <c r="D922" s="10" t="inlineStr">
        <is>
          <t>Quantity</t>
        </is>
      </c>
      <c r="E922" s="10" t="inlineStr">
        <is>
          <t>Rate</t>
        </is>
      </c>
      <c r="F922" s="10" t="inlineStr">
        <is>
          <t>Amount</t>
        </is>
      </c>
    </row>
    <row r="923" ht="11.5" customHeight="1">
      <c r="A923" s="9" t="inlineStr"/>
      <c r="B923" s="9" t="inlineStr">
        <is>
          <t>Details of cost for 5 metre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/>
      <c r="B924" s="9" t="inlineStr">
        <is>
          <t>MATERIAL</t>
        </is>
      </c>
      <c r="C924" s="9" t="inlineStr"/>
      <c r="D924" s="9" t="inlineStr"/>
      <c r="E924" s="9" t="inlineStr"/>
      <c r="F924" s="9" t="inlineStr"/>
    </row>
    <row r="925" ht="11.5" customHeight="1">
      <c r="A925" s="9" t="inlineStr">
        <is>
          <t>4006</t>
        </is>
      </c>
      <c r="B925" s="9" t="inlineStr">
        <is>
          <t>Pressed steel door frames (mild steel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/>
      <c r="B926" s="9" t="inlineStr">
        <is>
          <t>sheet 1.60mm) Profile "B" frame</t>
        </is>
      </c>
      <c r="C926" s="9" t="inlineStr">
        <is>
          <t>metre</t>
        </is>
      </c>
      <c r="D926" s="9" t="inlineStr">
        <is>
          <t>5.00</t>
        </is>
      </c>
      <c r="E926" s="9" t="inlineStr">
        <is>
          <t>190.00</t>
        </is>
      </c>
      <c r="F926" s="9" t="inlineStr">
        <is>
          <t>950.00</t>
        </is>
      </c>
    </row>
    <row r="927" ht="11.5" customHeight="1">
      <c r="A927" s="9" t="inlineStr"/>
      <c r="B927" s="9" t="inlineStr">
        <is>
          <t>2+2+1m=5m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>
        <is>
          <t>9999</t>
        </is>
      </c>
      <c r="B928" s="9" t="inlineStr">
        <is>
          <t>Deduct sundries for not providing</t>
        </is>
      </c>
      <c r="C928" s="9" t="inlineStr"/>
      <c r="D928" s="9" t="inlineStr"/>
      <c r="E928" s="9" t="inlineStr"/>
      <c r="F928" s="9" t="inlineStr"/>
    </row>
    <row r="929" ht="11.5" customHeight="1">
      <c r="A929" s="9" t="inlineStr"/>
      <c r="B929" s="9" t="inlineStr">
        <is>
          <t>adjustable lugs</t>
        </is>
      </c>
      <c r="C929" s="9" t="inlineStr">
        <is>
          <t>L.S.</t>
        </is>
      </c>
      <c r="D929" s="9" t="inlineStr">
        <is>
          <t>-20.00</t>
        </is>
      </c>
      <c r="E929" s="9" t="inlineStr">
        <is>
          <t>2.00</t>
        </is>
      </c>
      <c r="F929" s="9" t="inlineStr">
        <is>
          <t>-40.00</t>
        </is>
      </c>
    </row>
    <row r="930" ht="11.5" customHeight="1">
      <c r="A930" s="9" t="inlineStr">
        <is>
          <t>0595</t>
        </is>
      </c>
      <c r="B930" s="9" t="inlineStr">
        <is>
          <t>Bright finished or black enamelled mild</t>
        </is>
      </c>
      <c r="C930" s="9" t="inlineStr"/>
      <c r="D930" s="9" t="inlineStr"/>
      <c r="E930" s="9" t="inlineStr"/>
      <c r="F930" s="9" t="inlineStr"/>
    </row>
    <row r="931" ht="11.5" customHeight="1">
      <c r="A931" s="9" t="inlineStr"/>
      <c r="B931" s="9" t="inlineStr">
        <is>
          <t>steel butt hinges 100x58x1.90 mm</t>
        </is>
      </c>
      <c r="C931" s="9" t="inlineStr">
        <is>
          <t>10 Nos</t>
        </is>
      </c>
      <c r="D931" s="9" t="inlineStr">
        <is>
          <t>0.60</t>
        </is>
      </c>
      <c r="E931" s="9" t="inlineStr">
        <is>
          <t>80.00</t>
        </is>
      </c>
      <c r="F931" s="9" t="inlineStr">
        <is>
          <t>48.00</t>
        </is>
      </c>
    </row>
    <row r="933" ht="11.5" customHeight="1">
      <c r="A933" s="10" t="inlineStr">
        <is>
          <t>Code</t>
        </is>
      </c>
      <c r="B933" s="10" t="inlineStr">
        <is>
          <t>Description</t>
        </is>
      </c>
      <c r="C933" s="10" t="inlineStr">
        <is>
          <t>Unit</t>
        </is>
      </c>
      <c r="D933" s="10" t="inlineStr">
        <is>
          <t>Quantity</t>
        </is>
      </c>
      <c r="E933" s="10" t="inlineStr">
        <is>
          <t>Rate</t>
        </is>
      </c>
      <c r="F933" s="10" t="inlineStr">
        <is>
          <t>Amount</t>
        </is>
      </c>
    </row>
    <row r="934" ht="11.5" customHeight="1">
      <c r="A934" s="9" t="inlineStr">
        <is>
          <t>9999</t>
        </is>
      </c>
      <c r="B934" s="9" t="inlineStr">
        <is>
          <t>Screws, nuts and bolts</t>
        </is>
      </c>
      <c r="C934" s="9" t="inlineStr">
        <is>
          <t>L.S.</t>
        </is>
      </c>
      <c r="D934" s="9" t="inlineStr">
        <is>
          <t>35.88</t>
        </is>
      </c>
      <c r="E934" s="9" t="inlineStr">
        <is>
          <t>2.00</t>
        </is>
      </c>
      <c r="F934" s="9" t="inlineStr">
        <is>
          <t>71.76</t>
        </is>
      </c>
    </row>
    <row r="935" ht="11.5" customHeight="1">
      <c r="A935" s="9" t="inlineStr"/>
      <c r="B935" s="9" t="inlineStr">
        <is>
          <t>50x25x5mm. M.S. Angle for threshold</t>
        </is>
      </c>
      <c r="C935" s="9" t="inlineStr"/>
      <c r="D935" s="9" t="inlineStr"/>
      <c r="E935" s="9" t="inlineStr"/>
      <c r="F935" s="9" t="inlineStr"/>
    </row>
    <row r="936" ht="11.5" customHeight="1">
      <c r="A936" s="9" t="inlineStr"/>
      <c r="B936" s="9" t="inlineStr">
        <is>
          <t>1 metre @ 2.75kg per uds =2.75kg.</t>
        </is>
      </c>
      <c r="C936" s="9" t="inlineStr"/>
      <c r="D936" s="9" t="inlineStr"/>
      <c r="E936" s="9" t="inlineStr"/>
      <c r="F936" s="9" t="inlineStr"/>
    </row>
    <row r="937" ht="11.5" customHeight="1">
      <c r="A937" s="9" t="inlineStr"/>
      <c r="B937" s="9" t="inlineStr">
        <is>
          <t>Say 0.03q</t>
        </is>
      </c>
      <c r="C937" s="9" t="inlineStr"/>
      <c r="D937" s="9" t="inlineStr"/>
      <c r="E937" s="9" t="inlineStr"/>
      <c r="F937" s="9" t="inlineStr"/>
    </row>
    <row r="938" ht="11.5" customHeight="1">
      <c r="A938" s="9" t="inlineStr">
        <is>
          <t>1007</t>
        </is>
      </c>
      <c r="B938" s="9" t="inlineStr">
        <is>
          <t>Structurals such as tees,angles</t>
        </is>
      </c>
      <c r="C938" s="9" t="inlineStr"/>
      <c r="D938" s="9" t="inlineStr"/>
      <c r="E938" s="9" t="inlineStr"/>
      <c r="F938" s="9" t="inlineStr"/>
    </row>
    <row r="939" ht="11.5" customHeight="1">
      <c r="A939" s="9" t="inlineStr"/>
      <c r="B939" s="9" t="inlineStr">
        <is>
          <t>channels and R.S. joists</t>
        </is>
      </c>
      <c r="C939" s="9" t="inlineStr">
        <is>
          <t>quintal</t>
        </is>
      </c>
      <c r="D939" s="9" t="inlineStr">
        <is>
          <t>0.03</t>
        </is>
      </c>
      <c r="E939" s="9" t="inlineStr">
        <is>
          <t>4600.00</t>
        </is>
      </c>
      <c r="F939" s="9" t="inlineStr">
        <is>
          <t>138.00</t>
        </is>
      </c>
    </row>
    <row r="940" ht="11.5" customHeight="1">
      <c r="A940" s="9" t="inlineStr">
        <is>
          <t>9977</t>
        </is>
      </c>
      <c r="B940" s="9" t="inlineStr">
        <is>
          <t>Carriage of material</t>
        </is>
      </c>
      <c r="C940" s="9" t="inlineStr">
        <is>
          <t>L.S.</t>
        </is>
      </c>
      <c r="D940" s="9" t="inlineStr">
        <is>
          <t>5.33</t>
        </is>
      </c>
      <c r="E940" s="9" t="inlineStr">
        <is>
          <t>2.00</t>
        </is>
      </c>
      <c r="F940" s="9" t="inlineStr">
        <is>
          <t>10.66</t>
        </is>
      </c>
    </row>
    <row r="941" ht="11.5" customHeight="1">
      <c r="A941" s="9" t="inlineStr"/>
      <c r="B941" s="9" t="inlineStr">
        <is>
          <t>LABOUR</t>
        </is>
      </c>
      <c r="C941" s="9" t="inlineStr"/>
      <c r="D941" s="9" t="inlineStr"/>
      <c r="E941" s="9" t="inlineStr"/>
      <c r="F941" s="9" t="inlineStr"/>
    </row>
    <row r="942" ht="11.5" customHeight="1">
      <c r="A942" s="9" t="inlineStr">
        <is>
          <t>0116</t>
        </is>
      </c>
      <c r="B942" s="9" t="inlineStr">
        <is>
          <t>Fitter (grade 1)</t>
        </is>
      </c>
      <c r="C942" s="9" t="inlineStr">
        <is>
          <t>day</t>
        </is>
      </c>
      <c r="D942" s="9" t="inlineStr">
        <is>
          <t>0.15</t>
        </is>
      </c>
      <c r="E942" s="9" t="inlineStr">
        <is>
          <t>738.00</t>
        </is>
      </c>
      <c r="F942" s="9" t="inlineStr">
        <is>
          <t>110.70</t>
        </is>
      </c>
    </row>
    <row r="943" ht="11.5" customHeight="1">
      <c r="A943" s="9" t="inlineStr">
        <is>
          <t>0114</t>
        </is>
      </c>
      <c r="B943" s="9" t="inlineStr">
        <is>
          <t>Beldar</t>
        </is>
      </c>
      <c r="C943" s="9" t="inlineStr">
        <is>
          <t>day</t>
        </is>
      </c>
      <c r="D943" s="9" t="inlineStr">
        <is>
          <t>0.20</t>
        </is>
      </c>
      <c r="E943" s="9" t="inlineStr">
        <is>
          <t>558.00</t>
        </is>
      </c>
      <c r="F943" s="9" t="inlineStr">
        <is>
          <t>111.60</t>
        </is>
      </c>
    </row>
    <row r="944" ht="11.5" customHeight="1">
      <c r="A944" s="9" t="inlineStr">
        <is>
          <t>9999</t>
        </is>
      </c>
      <c r="B944" s="9" t="inlineStr">
        <is>
          <t>Sundries</t>
        </is>
      </c>
      <c r="C944" s="9" t="inlineStr">
        <is>
          <t>L.S.</t>
        </is>
      </c>
      <c r="D944" s="9" t="inlineStr">
        <is>
          <t>8.97</t>
        </is>
      </c>
      <c r="E944" s="9" t="inlineStr">
        <is>
          <t>2.00</t>
        </is>
      </c>
      <c r="F944" s="9" t="inlineStr">
        <is>
          <t>17.94</t>
        </is>
      </c>
    </row>
    <row r="945" ht="11.5" customHeight="1">
      <c r="A945" s="9" t="inlineStr"/>
      <c r="B945" s="9" t="inlineStr">
        <is>
          <t>Steel primer</t>
        </is>
      </c>
      <c r="C945" s="9" t="inlineStr"/>
      <c r="D945" s="9" t="inlineStr"/>
      <c r="E945" s="9" t="inlineStr"/>
      <c r="F945" s="9" t="inlineStr"/>
    </row>
    <row r="946" ht="11.5" customHeight="1">
      <c r="A946" s="9" t="inlineStr"/>
      <c r="B946" s="9" t="inlineStr">
        <is>
          <t>500x2(2x1.2+2x6.0+1x12.50cm)=</t>
        </is>
      </c>
      <c r="C946" s="9" t="inlineStr"/>
      <c r="D946" s="9" t="inlineStr"/>
      <c r="E946" s="9" t="inlineStr"/>
      <c r="F946" s="9" t="inlineStr"/>
    </row>
    <row r="947" ht="11.5" customHeight="1">
      <c r="A947" s="9" t="inlineStr"/>
      <c r="B947" s="9" t="inlineStr">
        <is>
          <t>2.69sqm</t>
        </is>
      </c>
      <c r="C947" s="9" t="inlineStr"/>
      <c r="D947" s="9" t="inlineStr"/>
      <c r="E947" s="9" t="inlineStr"/>
      <c r="F947" s="9" t="inlineStr"/>
    </row>
    <row r="948" ht="11.5" customHeight="1">
      <c r="A948" s="9" t="inlineStr">
        <is>
          <t>13.50.3</t>
        </is>
      </c>
      <c r="B948" s="9" t="inlineStr">
        <is>
          <t>Rate as per item no 13.50.3 of</t>
        </is>
      </c>
      <c r="C948" s="9" t="inlineStr"/>
      <c r="D948" s="9" t="inlineStr"/>
      <c r="E948" s="9" t="inlineStr"/>
      <c r="F948" s="9" t="inlineStr"/>
    </row>
    <row r="949" ht="11.5" customHeight="1">
      <c r="A949" s="9" t="inlineStr"/>
      <c r="B949" s="9" t="inlineStr">
        <is>
          <t>SH : Finishing</t>
        </is>
      </c>
      <c r="C949" s="9" t="inlineStr">
        <is>
          <t>sqm</t>
        </is>
      </c>
      <c r="D949" s="9" t="inlineStr">
        <is>
          <t>2.69</t>
        </is>
      </c>
      <c r="E949" s="9" t="inlineStr">
        <is>
          <t>50.70</t>
        </is>
      </c>
      <c r="F949" s="9" t="inlineStr">
        <is>
          <t>136.38 A</t>
        </is>
      </c>
    </row>
    <row r="950" ht="11.5" customHeight="1">
      <c r="A950" s="9" t="inlineStr"/>
      <c r="B950" s="9" t="inlineStr">
        <is>
          <t>TOTAL</t>
        </is>
      </c>
      <c r="C950" s="9" t="inlineStr"/>
      <c r="D950" s="9" t="inlineStr"/>
      <c r="E950" s="9" t="inlineStr"/>
      <c r="F950" s="9" t="inlineStr">
        <is>
          <t>1555.04 W</t>
        </is>
      </c>
    </row>
    <row r="951" ht="11.5" customHeight="1">
      <c r="A951" s="9" t="inlineStr"/>
      <c r="B951" s="9" t="inlineStr">
        <is>
          <t>Add 1 % Water charges on "W-A"</t>
        </is>
      </c>
      <c r="C951" s="9" t="inlineStr"/>
      <c r="D951" s="9" t="inlineStr"/>
      <c r="E951" s="9" t="inlineStr"/>
      <c r="F951" s="9" t="inlineStr">
        <is>
          <t>14.19</t>
        </is>
      </c>
    </row>
    <row r="952" ht="11.5" customHeight="1">
      <c r="A952" s="9" t="inlineStr"/>
      <c r="B952" s="9" t="inlineStr">
        <is>
          <t>TOTAL</t>
        </is>
      </c>
      <c r="C952" s="9" t="inlineStr"/>
      <c r="D952" s="9" t="inlineStr"/>
      <c r="E952" s="9" t="inlineStr"/>
      <c r="F952" s="9" t="inlineStr">
        <is>
          <t>1569.23 X</t>
        </is>
      </c>
    </row>
    <row r="953" ht="11.5" customHeight="1">
      <c r="A953" s="9" t="inlineStr"/>
      <c r="B953" s="9" t="inlineStr">
        <is>
          <t>Add GST on "X-A" (multiplying factor</t>
        </is>
      </c>
      <c r="C953" s="9" t="inlineStr"/>
      <c r="D953" s="9" t="inlineStr"/>
      <c r="E953" s="9" t="inlineStr"/>
      <c r="F953" s="9" t="inlineStr"/>
    </row>
    <row r="954" ht="11.5" customHeight="1">
      <c r="A954" s="9" t="inlineStr"/>
      <c r="B954" s="9" t="inlineStr">
        <is>
          <t>0.1405)</t>
        </is>
      </c>
      <c r="C954" s="9" t="inlineStr"/>
      <c r="D954" s="9" t="inlineStr"/>
      <c r="E954" s="9" t="inlineStr"/>
      <c r="F954" s="9" t="inlineStr">
        <is>
          <t>201.31</t>
        </is>
      </c>
    </row>
    <row r="955" ht="11.5" customHeight="1">
      <c r="A955" s="9" t="inlineStr"/>
      <c r="B955" s="9" t="inlineStr">
        <is>
          <t>TOTAL</t>
        </is>
      </c>
      <c r="C955" s="9" t="inlineStr"/>
      <c r="D955" s="9" t="inlineStr"/>
      <c r="E955" s="9" t="inlineStr"/>
      <c r="F955" s="9" t="inlineStr">
        <is>
          <t>1770.54 Y</t>
        </is>
      </c>
    </row>
    <row r="956" ht="11.5" customHeight="1">
      <c r="A956" s="9" t="inlineStr"/>
      <c r="B956" s="9" t="inlineStr">
        <is>
          <t>Add 15% CPOH on "Y-A"</t>
        </is>
      </c>
      <c r="C956" s="9" t="inlineStr"/>
      <c r="D956" s="9" t="inlineStr"/>
      <c r="E956" s="9" t="inlineStr"/>
      <c r="F956" s="9" t="inlineStr">
        <is>
          <t>245.12</t>
        </is>
      </c>
    </row>
    <row r="957" ht="11.5" customHeight="1">
      <c r="A957" s="9" t="inlineStr"/>
      <c r="B957" s="9" t="inlineStr">
        <is>
          <t>TOTAL</t>
        </is>
      </c>
      <c r="C957" s="9" t="inlineStr"/>
      <c r="D957" s="9" t="inlineStr"/>
      <c r="E957" s="9" t="inlineStr"/>
      <c r="F957" s="9" t="inlineStr">
        <is>
          <t>2015.67 Z</t>
        </is>
      </c>
    </row>
    <row r="958" ht="11.5" customHeight="1">
      <c r="A958" s="9" t="inlineStr"/>
      <c r="B958" s="9" t="inlineStr">
        <is>
          <t>Add Cess @ 1% on "Z-A"</t>
        </is>
      </c>
      <c r="C958" s="9" t="inlineStr"/>
      <c r="D958" s="9" t="inlineStr"/>
      <c r="E958" s="9" t="inlineStr"/>
      <c r="F958" s="9" t="inlineStr">
        <is>
          <t>18.79</t>
        </is>
      </c>
    </row>
    <row r="959" ht="11.5" customHeight="1">
      <c r="A959" s="9" t="inlineStr"/>
      <c r="B959" s="9" t="inlineStr">
        <is>
          <t>Cost for 5 metres</t>
        </is>
      </c>
      <c r="C959" s="9" t="inlineStr"/>
      <c r="D959" s="9" t="inlineStr"/>
      <c r="E959" s="9" t="inlineStr"/>
      <c r="F959" s="9" t="inlineStr">
        <is>
          <t>2034.46</t>
        </is>
      </c>
    </row>
    <row r="960" ht="11.5" customHeight="1">
      <c r="A960" s="9" t="inlineStr"/>
      <c r="B960" s="9" t="inlineStr">
        <is>
          <t>Cost for 1metre</t>
        </is>
      </c>
      <c r="C960" s="9" t="inlineStr"/>
      <c r="D960" s="9" t="inlineStr"/>
      <c r="E960" s="9" t="inlineStr"/>
      <c r="F960" s="9" t="inlineStr">
        <is>
          <t>406.89</t>
        </is>
      </c>
    </row>
    <row r="961" ht="11.5" customHeight="1">
      <c r="A961" s="9" t="inlineStr"/>
      <c r="B961" s="9" t="inlineStr">
        <is>
          <t>Say</t>
        </is>
      </c>
      <c r="C961" s="9" t="inlineStr"/>
      <c r="D961" s="9" t="inlineStr"/>
      <c r="E961" s="9" t="inlineStr"/>
      <c r="F961" s="9" t="inlineStr">
        <is>
          <t>406.90</t>
        </is>
      </c>
    </row>
    <row r="962" ht="11.5" customHeight="1">
      <c r="A962" s="9" t="inlineStr">
        <is>
          <t>10.14.2</t>
        </is>
      </c>
      <c r="B962" s="9" t="inlineStr">
        <is>
          <t>Profile C</t>
        </is>
      </c>
      <c r="C962" s="9" t="inlineStr"/>
      <c r="D962" s="9" t="inlineStr"/>
      <c r="E962" s="9" t="inlineStr"/>
      <c r="F962" s="9" t="inlineStr"/>
    </row>
    <row r="963" ht="11.5" customHeight="1">
      <c r="A963" s="9" t="inlineStr">
        <is>
          <t>10.14.2.1</t>
        </is>
      </c>
      <c r="B963" s="9" t="inlineStr">
        <is>
          <t>Fixing with adjustable lugs with split</t>
        </is>
      </c>
      <c r="C963" s="9" t="inlineStr">
        <is>
          <t>end</t>
        </is>
      </c>
      <c r="D963" s="9" t="inlineStr">
        <is>
          <t>tail to each</t>
        </is>
      </c>
      <c r="E963" s="9" t="inlineStr">
        <is>
          <t>jamb</t>
        </is>
      </c>
      <c r="F963" s="9" t="inlineStr"/>
    </row>
    <row r="964" ht="11.5" customHeight="1">
      <c r="A964" s="10" t="inlineStr">
        <is>
          <t>Code</t>
        </is>
      </c>
      <c r="B964" s="10" t="inlineStr">
        <is>
          <t>Description</t>
        </is>
      </c>
      <c r="C964" s="10" t="inlineStr">
        <is>
          <t>Unit</t>
        </is>
      </c>
      <c r="D964" s="10" t="inlineStr">
        <is>
          <t>Quantity</t>
        </is>
      </c>
      <c r="E964" s="10" t="inlineStr">
        <is>
          <t>Rate</t>
        </is>
      </c>
      <c r="F964" s="10" t="inlineStr">
        <is>
          <t>Amount</t>
        </is>
      </c>
    </row>
    <row r="965" ht="11.5" customHeight="1">
      <c r="A965" s="9" t="inlineStr"/>
      <c r="B965" s="9" t="inlineStr">
        <is>
          <t>Details of cost for 5 metre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/>
      <c r="B966" s="9" t="inlineStr">
        <is>
          <t>MATERIAL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>
        <is>
          <t>4007</t>
        </is>
      </c>
      <c r="B967" s="9" t="inlineStr">
        <is>
          <t>Pressed steel door frames (mild steel</t>
        </is>
      </c>
      <c r="C967" s="9" t="inlineStr"/>
      <c r="D967" s="9" t="inlineStr"/>
      <c r="E967" s="9" t="inlineStr"/>
      <c r="F967" s="9" t="inlineStr"/>
    </row>
    <row r="968" ht="11.5" customHeight="1">
      <c r="A968" s="9" t="inlineStr"/>
      <c r="B968" s="9" t="inlineStr">
        <is>
          <t>sheet 1.60mm) Profile "C"</t>
        </is>
      </c>
      <c r="C968" s="9" t="inlineStr">
        <is>
          <t>metre</t>
        </is>
      </c>
      <c r="D968" s="9" t="inlineStr">
        <is>
          <t>5.00</t>
        </is>
      </c>
      <c r="E968" s="9" t="inlineStr">
        <is>
          <t>210.00</t>
        </is>
      </c>
      <c r="F968" s="9" t="inlineStr">
        <is>
          <t>1050.00</t>
        </is>
      </c>
    </row>
    <row r="969" ht="11.5" customHeight="1">
      <c r="A969" s="9" t="inlineStr"/>
      <c r="B969" s="9" t="inlineStr">
        <is>
          <t>2+2+1m=5m</t>
        </is>
      </c>
      <c r="C969" s="9" t="inlineStr"/>
      <c r="D969" s="9" t="inlineStr"/>
      <c r="E969" s="9" t="inlineStr"/>
      <c r="F969" s="9" t="inlineStr"/>
    </row>
    <row r="970" ht="11.5" customHeight="1">
      <c r="A970" s="9" t="inlineStr">
        <is>
          <t>0595</t>
        </is>
      </c>
      <c r="B970" s="9" t="inlineStr">
        <is>
          <t>Bright finished or black enamelled mild</t>
        </is>
      </c>
      <c r="C970" s="9" t="inlineStr"/>
      <c r="D970" s="9" t="inlineStr"/>
      <c r="E970" s="9" t="inlineStr"/>
      <c r="F970" s="9" t="inlineStr"/>
    </row>
    <row r="971" ht="11.5" customHeight="1">
      <c r="A971" s="9" t="inlineStr"/>
      <c r="B971" s="9" t="inlineStr">
        <is>
          <t>steel butt hinges 100x58x1.90 mm</t>
        </is>
      </c>
      <c r="C971" s="9" t="inlineStr">
        <is>
          <t>10 Nos</t>
        </is>
      </c>
      <c r="D971" s="9" t="inlineStr">
        <is>
          <t>0.60</t>
        </is>
      </c>
      <c r="E971" s="9" t="inlineStr">
        <is>
          <t>80.00</t>
        </is>
      </c>
      <c r="F971" s="9" t="inlineStr">
        <is>
          <t>48.00</t>
        </is>
      </c>
    </row>
    <row r="972" ht="11.5" customHeight="1">
      <c r="A972" s="9" t="inlineStr">
        <is>
          <t>9999</t>
        </is>
      </c>
      <c r="B972" s="9" t="inlineStr">
        <is>
          <t>Screws, nuts and bolts</t>
        </is>
      </c>
      <c r="C972" s="9" t="inlineStr">
        <is>
          <t>L.S.</t>
        </is>
      </c>
      <c r="D972" s="9" t="inlineStr">
        <is>
          <t>35.88</t>
        </is>
      </c>
      <c r="E972" s="9" t="inlineStr">
        <is>
          <t>2.00</t>
        </is>
      </c>
      <c r="F972" s="9" t="inlineStr">
        <is>
          <t>71.76</t>
        </is>
      </c>
    </row>
    <row r="973" ht="11.5" customHeight="1">
      <c r="A973" s="9" t="inlineStr"/>
      <c r="B973" s="9" t="inlineStr">
        <is>
          <t>50x25x5mm. M.S. Angle for threshold</t>
        </is>
      </c>
      <c r="C973" s="9" t="inlineStr"/>
      <c r="D973" s="9" t="inlineStr"/>
      <c r="E973" s="9" t="inlineStr"/>
      <c r="F973" s="9" t="inlineStr"/>
    </row>
    <row r="974" ht="11.5" customHeight="1">
      <c r="A974" s="9" t="inlineStr"/>
      <c r="B974" s="9" t="inlineStr">
        <is>
          <t>1 metre @ 2.75kg per uds =2.75kg.</t>
        </is>
      </c>
      <c r="C974" s="9" t="inlineStr"/>
      <c r="D974" s="9" t="inlineStr"/>
      <c r="E974" s="9" t="inlineStr"/>
      <c r="F974" s="9" t="inlineStr"/>
    </row>
    <row r="975" ht="11.5" customHeight="1">
      <c r="A975" s="9" t="inlineStr"/>
      <c r="B975" s="9" t="inlineStr">
        <is>
          <t>Say 0.03q</t>
        </is>
      </c>
      <c r="C975" s="9" t="inlineStr"/>
      <c r="D975" s="9" t="inlineStr"/>
      <c r="E975" s="9" t="inlineStr"/>
      <c r="F975" s="9" t="inlineStr"/>
    </row>
    <row r="976" ht="11.5" customHeight="1">
      <c r="A976" s="9" t="inlineStr">
        <is>
          <t>1007</t>
        </is>
      </c>
      <c r="B976" s="9" t="inlineStr">
        <is>
          <t>Structurals such as tees, angles</t>
        </is>
      </c>
      <c r="C976" s="9" t="inlineStr"/>
      <c r="D976" s="9" t="inlineStr"/>
      <c r="E976" s="9" t="inlineStr"/>
      <c r="F976" s="9" t="inlineStr"/>
    </row>
    <row r="977" ht="11.5" customHeight="1">
      <c r="A977" s="9" t="inlineStr"/>
      <c r="B977" s="9" t="inlineStr">
        <is>
          <t>channels and R.S. joists</t>
        </is>
      </c>
      <c r="C977" s="9" t="inlineStr">
        <is>
          <t>quintal</t>
        </is>
      </c>
      <c r="D977" s="9" t="inlineStr">
        <is>
          <t>0.03</t>
        </is>
      </c>
      <c r="E977" s="9" t="inlineStr">
        <is>
          <t>4600.00</t>
        </is>
      </c>
      <c r="F977" s="9" t="inlineStr">
        <is>
          <t>138.00</t>
        </is>
      </c>
    </row>
    <row r="978" ht="11.5" customHeight="1">
      <c r="A978" s="9" t="inlineStr">
        <is>
          <t>9977</t>
        </is>
      </c>
      <c r="B978" s="9" t="inlineStr">
        <is>
          <t>Carriage of material</t>
        </is>
      </c>
      <c r="C978" s="9" t="inlineStr">
        <is>
          <t>L.S.</t>
        </is>
      </c>
      <c r="D978" s="9" t="inlineStr">
        <is>
          <t>5.33</t>
        </is>
      </c>
      <c r="E978" s="9" t="inlineStr">
        <is>
          <t>2.00</t>
        </is>
      </c>
      <c r="F978" s="9" t="inlineStr">
        <is>
          <t>10.66</t>
        </is>
      </c>
    </row>
    <row r="979" ht="11.5" customHeight="1">
      <c r="A979" s="9" t="inlineStr"/>
      <c r="B979" s="9" t="inlineStr">
        <is>
          <t>LABOUR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>
        <is>
          <t>0116</t>
        </is>
      </c>
      <c r="B980" s="9" t="inlineStr">
        <is>
          <t>Fitter (grade 1)</t>
        </is>
      </c>
      <c r="C980" s="9" t="inlineStr">
        <is>
          <t>day</t>
        </is>
      </c>
      <c r="D980" s="9" t="inlineStr">
        <is>
          <t>0.15</t>
        </is>
      </c>
      <c r="E980" s="9" t="inlineStr">
        <is>
          <t>738.00</t>
        </is>
      </c>
      <c r="F980" s="9" t="inlineStr">
        <is>
          <t>110.70</t>
        </is>
      </c>
    </row>
    <row r="981" ht="11.5" customHeight="1">
      <c r="A981" s="9" t="inlineStr">
        <is>
          <t>0114</t>
        </is>
      </c>
      <c r="B981" s="9" t="inlineStr">
        <is>
          <t>Beldar</t>
        </is>
      </c>
      <c r="C981" s="9" t="inlineStr">
        <is>
          <t>day</t>
        </is>
      </c>
      <c r="D981" s="9" t="inlineStr">
        <is>
          <t>0.20</t>
        </is>
      </c>
      <c r="E981" s="9" t="inlineStr">
        <is>
          <t>558.00</t>
        </is>
      </c>
      <c r="F981" s="9" t="inlineStr">
        <is>
          <t>111.60</t>
        </is>
      </c>
    </row>
    <row r="982" ht="11.5" customHeight="1">
      <c r="A982" s="9" t="inlineStr">
        <is>
          <t>9999</t>
        </is>
      </c>
      <c r="B982" s="9" t="inlineStr">
        <is>
          <t>Sundries</t>
        </is>
      </c>
      <c r="C982" s="9" t="inlineStr">
        <is>
          <t>L.S.</t>
        </is>
      </c>
      <c r="D982" s="9" t="inlineStr">
        <is>
          <t>8.97</t>
        </is>
      </c>
      <c r="E982" s="9" t="inlineStr">
        <is>
          <t>2.00</t>
        </is>
      </c>
      <c r="F982" s="9" t="inlineStr">
        <is>
          <t>17.94</t>
        </is>
      </c>
    </row>
    <row r="984" ht="11.5" customHeight="1">
      <c r="A984" s="10" t="inlineStr">
        <is>
          <t>Code</t>
        </is>
      </c>
      <c r="B984" s="10" t="inlineStr">
        <is>
          <t>Description</t>
        </is>
      </c>
      <c r="C984" s="10" t="inlineStr">
        <is>
          <t>Unit</t>
        </is>
      </c>
      <c r="D984" s="10" t="inlineStr">
        <is>
          <t>Quantity</t>
        </is>
      </c>
      <c r="E984" s="10" t="inlineStr">
        <is>
          <t>Rate</t>
        </is>
      </c>
      <c r="F984" s="10" t="inlineStr">
        <is>
          <t>Amount</t>
        </is>
      </c>
    </row>
    <row r="985" ht="11.5" customHeight="1">
      <c r="A985" s="9" t="inlineStr">
        <is>
          <t>13.50.3</t>
        </is>
      </c>
      <c r="B985" s="9" t="inlineStr">
        <is>
          <t>Rate as per item no 13.50.3 of</t>
        </is>
      </c>
      <c r="C985" s="9" t="inlineStr"/>
      <c r="D985" s="9" t="inlineStr"/>
      <c r="E985" s="9" t="inlineStr"/>
      <c r="F985" s="9" t="inlineStr"/>
    </row>
    <row r="986" ht="11.5" customHeight="1">
      <c r="A986" s="9" t="inlineStr"/>
      <c r="B986" s="9" t="inlineStr">
        <is>
          <t>SH : Finishing</t>
        </is>
      </c>
      <c r="C986" s="9" t="inlineStr">
        <is>
          <t>sqm</t>
        </is>
      </c>
      <c r="D986" s="9" t="inlineStr">
        <is>
          <t>2.69</t>
        </is>
      </c>
      <c r="E986" s="9" t="inlineStr">
        <is>
          <t>50.70</t>
        </is>
      </c>
      <c r="F986" s="9" t="inlineStr">
        <is>
          <t>136.38 A</t>
        </is>
      </c>
    </row>
    <row r="987" ht="11.5" customHeight="1">
      <c r="A987" s="9" t="inlineStr"/>
      <c r="B987" s="9" t="inlineStr">
        <is>
          <t>TOTAL</t>
        </is>
      </c>
      <c r="C987" s="9" t="inlineStr"/>
      <c r="D987" s="9" t="inlineStr"/>
      <c r="E987" s="9" t="inlineStr"/>
      <c r="F987" s="9" t="inlineStr">
        <is>
          <t>1695.04 W</t>
        </is>
      </c>
    </row>
    <row r="988" ht="11.5" customHeight="1">
      <c r="A988" s="9" t="inlineStr"/>
      <c r="B988" s="9" t="inlineStr">
        <is>
          <t>Add 1 % Water charges on "W-A"</t>
        </is>
      </c>
      <c r="C988" s="9" t="inlineStr"/>
      <c r="D988" s="9" t="inlineStr"/>
      <c r="E988" s="9" t="inlineStr"/>
      <c r="F988" s="9" t="inlineStr">
        <is>
          <t>15.59</t>
        </is>
      </c>
    </row>
    <row r="989" ht="11.5" customHeight="1">
      <c r="A989" s="9" t="inlineStr"/>
      <c r="B989" s="9" t="inlineStr">
        <is>
          <t>TOTAL</t>
        </is>
      </c>
      <c r="C989" s="9" t="inlineStr"/>
      <c r="D989" s="9" t="inlineStr"/>
      <c r="E989" s="9" t="inlineStr"/>
      <c r="F989" s="9" t="inlineStr">
        <is>
          <t>1710.63 X</t>
        </is>
      </c>
    </row>
    <row r="990" ht="11.5" customHeight="1">
      <c r="A990" s="9" t="inlineStr"/>
      <c r="B990" s="9" t="inlineStr">
        <is>
          <t>Add GST on "X-A" (multiplying factor</t>
        </is>
      </c>
      <c r="C990" s="9" t="inlineStr"/>
      <c r="D990" s="9" t="inlineStr"/>
      <c r="E990" s="9" t="inlineStr"/>
      <c r="F990" s="9" t="inlineStr"/>
    </row>
    <row r="991" ht="11.5" customHeight="1">
      <c r="A991" s="9" t="inlineStr"/>
      <c r="B991" s="9" t="inlineStr">
        <is>
          <t>0.1405)</t>
        </is>
      </c>
      <c r="C991" s="9" t="inlineStr"/>
      <c r="D991" s="9" t="inlineStr"/>
      <c r="E991" s="9" t="inlineStr"/>
      <c r="F991" s="9" t="inlineStr">
        <is>
          <t>221.18</t>
        </is>
      </c>
    </row>
    <row r="992" ht="11.5" customHeight="1">
      <c r="A992" s="9" t="inlineStr"/>
      <c r="B992" s="9" t="inlineStr">
        <is>
          <t>TOTAL</t>
        </is>
      </c>
      <c r="C992" s="9" t="inlineStr"/>
      <c r="D992" s="9" t="inlineStr"/>
      <c r="E992" s="9" t="inlineStr"/>
      <c r="F992" s="9" t="inlineStr">
        <is>
          <t>1931.81 Y</t>
        </is>
      </c>
    </row>
    <row r="993" ht="11.5" customHeight="1">
      <c r="A993" s="9" t="inlineStr"/>
      <c r="B993" s="9" t="inlineStr">
        <is>
          <t>Add 15% CPOH on "Y-A"</t>
        </is>
      </c>
      <c r="C993" s="9" t="inlineStr"/>
      <c r="D993" s="9" t="inlineStr"/>
      <c r="E993" s="9" t="inlineStr"/>
      <c r="F993" s="9" t="inlineStr">
        <is>
          <t>269.31</t>
        </is>
      </c>
    </row>
    <row r="994" ht="11.5" customHeight="1">
      <c r="A994" s="9" t="inlineStr"/>
      <c r="B994" s="9" t="inlineStr">
        <is>
          <t>TOTAL</t>
        </is>
      </c>
      <c r="C994" s="9" t="inlineStr"/>
      <c r="D994" s="9" t="inlineStr"/>
      <c r="E994" s="9" t="inlineStr"/>
      <c r="F994" s="9" t="inlineStr">
        <is>
          <t>2201.13 Z</t>
        </is>
      </c>
    </row>
    <row r="995" ht="11.5" customHeight="1">
      <c r="A995" s="9" t="inlineStr"/>
      <c r="B995" s="9" t="inlineStr">
        <is>
          <t>Add Cess @ 1% on "Z-A"</t>
        </is>
      </c>
      <c r="C995" s="9" t="inlineStr"/>
      <c r="D995" s="9" t="inlineStr"/>
      <c r="E995" s="9" t="inlineStr"/>
      <c r="F995" s="9" t="inlineStr">
        <is>
          <t>20.65</t>
        </is>
      </c>
    </row>
    <row r="996" ht="11.5" customHeight="1">
      <c r="A996" s="9" t="inlineStr"/>
      <c r="B996" s="9" t="inlineStr">
        <is>
          <t>Cost for 5 metres</t>
        </is>
      </c>
      <c r="C996" s="9" t="inlineStr"/>
      <c r="D996" s="9" t="inlineStr"/>
      <c r="E996" s="9" t="inlineStr"/>
      <c r="F996" s="9" t="inlineStr">
        <is>
          <t>2221.77</t>
        </is>
      </c>
    </row>
    <row r="997" ht="11.5" customHeight="1">
      <c r="A997" s="9" t="inlineStr"/>
      <c r="B997" s="9" t="inlineStr">
        <is>
          <t>Cost for 1 metre</t>
        </is>
      </c>
      <c r="C997" s="9" t="inlineStr"/>
      <c r="D997" s="9" t="inlineStr"/>
      <c r="E997" s="9" t="inlineStr"/>
      <c r="F997" s="9" t="inlineStr">
        <is>
          <t>444.35</t>
        </is>
      </c>
    </row>
    <row r="998" ht="11.5" customHeight="1">
      <c r="A998" s="9" t="inlineStr"/>
      <c r="B998" s="9" t="inlineStr">
        <is>
          <t>Say</t>
        </is>
      </c>
      <c r="C998" s="9" t="inlineStr"/>
      <c r="D998" s="9" t="inlineStr"/>
      <c r="E998" s="9" t="inlineStr"/>
      <c r="F998" s="9" t="inlineStr">
        <is>
          <t>444.35</t>
        </is>
      </c>
    </row>
    <row r="999" ht="11.5" customHeight="1">
      <c r="A999" s="9" t="inlineStr">
        <is>
          <t>10.14.2.2</t>
        </is>
      </c>
      <c r="B999" s="9" t="inlineStr">
        <is>
          <t>Fixing with carbon steel galvanised</t>
        </is>
      </c>
      <c r="C999" s="9" t="inlineStr">
        <is>
          <t>dash</t>
        </is>
      </c>
      <c r="D999" s="9" t="inlineStr">
        <is>
          <t>fastener of</t>
        </is>
      </c>
      <c r="E999" s="9" t="inlineStr">
        <is>
          <t>required</t>
        </is>
      </c>
      <c r="F999" s="9" t="inlineStr">
        <is>
          <t>dia and size (to</t>
        </is>
      </c>
    </row>
    <row r="1000" ht="11.5" customHeight="1">
      <c r="A1000" s="9" t="inlineStr"/>
      <c r="B1000" s="9" t="inlineStr">
        <is>
          <t>be paid for separately)</t>
        </is>
      </c>
      <c r="C1000" s="9" t="inlineStr"/>
      <c r="D1000" s="9" t="inlineStr"/>
      <c r="E1000" s="9" t="inlineStr"/>
      <c r="F1000" s="9" t="inlineStr"/>
    </row>
    <row r="1001" ht="11.5" customHeight="1">
      <c r="A1001" s="10" t="inlineStr">
        <is>
          <t>Code</t>
        </is>
      </c>
      <c r="B1001" s="10" t="inlineStr">
        <is>
          <t>Description</t>
        </is>
      </c>
      <c r="C1001" s="10" t="inlineStr">
        <is>
          <t>Unit</t>
        </is>
      </c>
      <c r="D1001" s="10" t="inlineStr">
        <is>
          <t>Quantity</t>
        </is>
      </c>
      <c r="E1001" s="10" t="inlineStr">
        <is>
          <t>Rate</t>
        </is>
      </c>
      <c r="F1001" s="10" t="inlineStr">
        <is>
          <t>Amount</t>
        </is>
      </c>
    </row>
    <row r="1002" ht="11.5" customHeight="1">
      <c r="A1002" s="9" t="inlineStr"/>
      <c r="B1002" s="9" t="inlineStr">
        <is>
          <t>Details of cost for 5 metre</t>
        </is>
      </c>
      <c r="C1002" s="9" t="inlineStr"/>
      <c r="D1002" s="9" t="inlineStr"/>
      <c r="E1002" s="9" t="inlineStr"/>
      <c r="F1002" s="9" t="inlineStr"/>
    </row>
    <row r="1003" ht="11.5" customHeight="1">
      <c r="A1003" s="9" t="inlineStr"/>
      <c r="B1003" s="9" t="inlineStr">
        <is>
          <t>MATERIAL</t>
        </is>
      </c>
      <c r="C1003" s="9" t="inlineStr"/>
      <c r="D1003" s="9" t="inlineStr"/>
      <c r="E1003" s="9" t="inlineStr"/>
      <c r="F1003" s="9" t="inlineStr"/>
    </row>
    <row r="1004" ht="11.5" customHeight="1">
      <c r="A1004" s="9" t="inlineStr">
        <is>
          <t>4007</t>
        </is>
      </c>
      <c r="B1004" s="9" t="inlineStr">
        <is>
          <t>Pressed steel door frames (mild steel</t>
        </is>
      </c>
      <c r="C1004" s="9" t="inlineStr"/>
      <c r="D1004" s="9" t="inlineStr"/>
      <c r="E1004" s="9" t="inlineStr"/>
      <c r="F1004" s="9" t="inlineStr"/>
    </row>
    <row r="1005" ht="11.5" customHeight="1">
      <c r="A1005" s="9" t="inlineStr"/>
      <c r="B1005" s="9" t="inlineStr">
        <is>
          <t>sheet 1.60mm) Profile "C"</t>
        </is>
      </c>
      <c r="C1005" s="9" t="inlineStr">
        <is>
          <t>metre</t>
        </is>
      </c>
      <c r="D1005" s="9" t="inlineStr">
        <is>
          <t>5.00</t>
        </is>
      </c>
      <c r="E1005" s="9" t="inlineStr">
        <is>
          <t>210.00</t>
        </is>
      </c>
      <c r="F1005" s="9" t="inlineStr">
        <is>
          <t>1050.00</t>
        </is>
      </c>
    </row>
    <row r="1006" ht="11.5" customHeight="1">
      <c r="A1006" s="9" t="inlineStr"/>
      <c r="B1006" s="9" t="inlineStr">
        <is>
          <t>2+2+1m=5m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>
        <is>
          <t>9999</t>
        </is>
      </c>
      <c r="B1007" s="9" t="inlineStr">
        <is>
          <t>Sundries for not providing adjustable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 t="inlineStr">
        <is>
          <t>lugs(-)</t>
        </is>
      </c>
      <c r="C1008" s="9" t="inlineStr">
        <is>
          <t>L.S.</t>
        </is>
      </c>
      <c r="D1008" s="9" t="inlineStr">
        <is>
          <t>-20.00</t>
        </is>
      </c>
      <c r="E1008" s="9" t="inlineStr">
        <is>
          <t>2.00</t>
        </is>
      </c>
      <c r="F1008" s="9" t="inlineStr">
        <is>
          <t>-40.00</t>
        </is>
      </c>
    </row>
    <row r="1009" ht="11.5" customHeight="1">
      <c r="A1009" s="9" t="inlineStr">
        <is>
          <t>0595</t>
        </is>
      </c>
      <c r="B1009" s="9" t="inlineStr">
        <is>
          <t>Bright finished or black enamelled mild</t>
        </is>
      </c>
      <c r="C1009" s="9" t="inlineStr"/>
      <c r="D1009" s="9" t="inlineStr"/>
      <c r="E1009" s="9" t="inlineStr"/>
      <c r="F1009" s="9" t="inlineStr"/>
    </row>
    <row r="1010" ht="11.5" customHeight="1">
      <c r="A1010" s="9" t="inlineStr"/>
      <c r="B1010" s="9" t="inlineStr">
        <is>
          <t>steel butt hinges 100x58x1.90 mm</t>
        </is>
      </c>
      <c r="C1010" s="9" t="inlineStr">
        <is>
          <t>10 Nos</t>
        </is>
      </c>
      <c r="D1010" s="9" t="inlineStr">
        <is>
          <t>0.60</t>
        </is>
      </c>
      <c r="E1010" s="9" t="inlineStr">
        <is>
          <t>80.00</t>
        </is>
      </c>
      <c r="F1010" s="9" t="inlineStr">
        <is>
          <t>48.00</t>
        </is>
      </c>
    </row>
    <row r="1011" ht="11.5" customHeight="1">
      <c r="A1011" s="9" t="inlineStr">
        <is>
          <t>9999</t>
        </is>
      </c>
      <c r="B1011" s="9" t="inlineStr">
        <is>
          <t>Screws, nuts and bolts</t>
        </is>
      </c>
      <c r="C1011" s="9" t="inlineStr">
        <is>
          <t>L.S.</t>
        </is>
      </c>
      <c r="D1011" s="9" t="inlineStr">
        <is>
          <t>35.88</t>
        </is>
      </c>
      <c r="E1011" s="9" t="inlineStr">
        <is>
          <t>2.00</t>
        </is>
      </c>
      <c r="F1011" s="9" t="inlineStr">
        <is>
          <t>71.76</t>
        </is>
      </c>
    </row>
    <row r="1012" ht="11.5" customHeight="1">
      <c r="A1012" s="9" t="inlineStr"/>
      <c r="B1012" s="9" t="inlineStr">
        <is>
          <t>50x25x5mm. M.S. Angle for threshold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/>
      <c r="B1013" s="9" t="inlineStr">
        <is>
          <t>1 metre @ 2.75kg per uds =2.75kg.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Say 0.03q</t>
        </is>
      </c>
      <c r="C1014" s="9" t="inlineStr"/>
      <c r="D1014" s="9" t="inlineStr"/>
      <c r="E1014" s="9" t="inlineStr"/>
      <c r="F1014" s="9" t="inlineStr"/>
    </row>
    <row r="1015" ht="11.5" customHeight="1">
      <c r="A1015" s="9" t="inlineStr">
        <is>
          <t>1007</t>
        </is>
      </c>
      <c r="B1015" s="9" t="inlineStr">
        <is>
          <t>Structurals such as tees, angles</t>
        </is>
      </c>
      <c r="C1015" s="9" t="inlineStr"/>
      <c r="D1015" s="9" t="inlineStr"/>
      <c r="E1015" s="9" t="inlineStr"/>
      <c r="F1015" s="9" t="inlineStr"/>
    </row>
    <row r="1016" ht="11.5" customHeight="1">
      <c r="A1016" s="9" t="inlineStr"/>
      <c r="B1016" s="9" t="inlineStr">
        <is>
          <t>channels and R.S. joists</t>
        </is>
      </c>
      <c r="C1016" s="9" t="inlineStr">
        <is>
          <t>quintal</t>
        </is>
      </c>
      <c r="D1016" s="9" t="inlineStr">
        <is>
          <t>0.03</t>
        </is>
      </c>
      <c r="E1016" s="9" t="inlineStr">
        <is>
          <t>4600.00</t>
        </is>
      </c>
      <c r="F1016" s="9" t="inlineStr">
        <is>
          <t>138.00</t>
        </is>
      </c>
    </row>
    <row r="1017" ht="11.5" customHeight="1">
      <c r="A1017" s="9" t="inlineStr">
        <is>
          <t>9977</t>
        </is>
      </c>
      <c r="B1017" s="9" t="inlineStr">
        <is>
          <t>Carriage of material</t>
        </is>
      </c>
      <c r="C1017" s="9" t="inlineStr">
        <is>
          <t>L.S.</t>
        </is>
      </c>
      <c r="D1017" s="9" t="inlineStr">
        <is>
          <t>5.33</t>
        </is>
      </c>
      <c r="E1017" s="9" t="inlineStr">
        <is>
          <t>2.00</t>
        </is>
      </c>
      <c r="F1017" s="9" t="inlineStr">
        <is>
          <t>10.66</t>
        </is>
      </c>
    </row>
    <row r="1018" ht="11.5" customHeight="1">
      <c r="A1018" s="9" t="inlineStr"/>
      <c r="B1018" s="9" t="inlineStr">
        <is>
          <t>LABOUR</t>
        </is>
      </c>
      <c r="C1018" s="9" t="inlineStr"/>
      <c r="D1018" s="9" t="inlineStr"/>
      <c r="E1018" s="9" t="inlineStr"/>
      <c r="F1018" s="9" t="inlineStr"/>
    </row>
    <row r="1019" ht="11.5" customHeight="1">
      <c r="A1019" s="9" t="inlineStr">
        <is>
          <t>0116</t>
        </is>
      </c>
      <c r="B1019" s="9" t="inlineStr">
        <is>
          <t>Fitter (grade 1)</t>
        </is>
      </c>
      <c r="C1019" s="9" t="inlineStr">
        <is>
          <t>day</t>
        </is>
      </c>
      <c r="D1019" s="9" t="inlineStr">
        <is>
          <t>0.15</t>
        </is>
      </c>
      <c r="E1019" s="9" t="inlineStr">
        <is>
          <t>738.00</t>
        </is>
      </c>
      <c r="F1019" s="9" t="inlineStr">
        <is>
          <t>110.70</t>
        </is>
      </c>
    </row>
    <row r="1020" ht="11.5" customHeight="1">
      <c r="A1020" s="9" t="inlineStr">
        <is>
          <t>0114</t>
        </is>
      </c>
      <c r="B1020" s="9" t="inlineStr">
        <is>
          <t>Beldar</t>
        </is>
      </c>
      <c r="C1020" s="9" t="inlineStr">
        <is>
          <t>day</t>
        </is>
      </c>
      <c r="D1020" s="9" t="inlineStr">
        <is>
          <t>0.20</t>
        </is>
      </c>
      <c r="E1020" s="9" t="inlineStr">
        <is>
          <t>558.00</t>
        </is>
      </c>
      <c r="F1020" s="9" t="inlineStr">
        <is>
          <t>111.60</t>
        </is>
      </c>
    </row>
    <row r="1021" ht="11.5" customHeight="1">
      <c r="A1021" s="9" t="inlineStr">
        <is>
          <t>9999</t>
        </is>
      </c>
      <c r="B1021" s="9" t="inlineStr">
        <is>
          <t>Sundries</t>
        </is>
      </c>
      <c r="C1021" s="9" t="inlineStr">
        <is>
          <t>L.S.</t>
        </is>
      </c>
      <c r="D1021" s="9" t="inlineStr">
        <is>
          <t>8.97</t>
        </is>
      </c>
      <c r="E1021" s="9" t="inlineStr">
        <is>
          <t>2.00</t>
        </is>
      </c>
      <c r="F1021" s="9" t="inlineStr">
        <is>
          <t>17.94</t>
        </is>
      </c>
    </row>
    <row r="1022" ht="11.5" customHeight="1">
      <c r="A1022" s="9" t="inlineStr"/>
      <c r="B1022" s="9" t="inlineStr">
        <is>
          <t>Steel primer</t>
        </is>
      </c>
      <c r="C1022" s="9" t="inlineStr"/>
      <c r="D1022" s="9" t="inlineStr"/>
      <c r="E1022" s="9" t="inlineStr"/>
      <c r="F1022" s="9" t="inlineStr"/>
    </row>
    <row r="1023" ht="11.5" customHeight="1">
      <c r="A1023" s="9" t="inlineStr"/>
      <c r="B1023" s="9" t="inlineStr">
        <is>
          <t>500x2(2x1.2+2x6.0+1x12.50cm)=</t>
        </is>
      </c>
      <c r="C1023" s="9" t="inlineStr"/>
      <c r="D1023" s="9" t="inlineStr"/>
      <c r="E1023" s="9" t="inlineStr"/>
      <c r="F1023" s="9" t="inlineStr"/>
    </row>
    <row r="1024" ht="11.5" customHeight="1">
      <c r="A1024" s="9" t="inlineStr"/>
      <c r="B1024" s="9" t="inlineStr">
        <is>
          <t>2.69sqm</t>
        </is>
      </c>
      <c r="C1024" s="9" t="inlineStr"/>
      <c r="D1024" s="9" t="inlineStr"/>
      <c r="E1024" s="9" t="inlineStr"/>
      <c r="F1024" s="9" t="inlineStr"/>
    </row>
    <row r="1025" ht="11.5" customHeight="1">
      <c r="A1025" s="9" t="inlineStr">
        <is>
          <t>13.50.3</t>
        </is>
      </c>
      <c r="B1025" s="9" t="inlineStr">
        <is>
          <t>Rate as per item no 13.50.3 of</t>
        </is>
      </c>
      <c r="C1025" s="9" t="inlineStr"/>
      <c r="D1025" s="9" t="inlineStr"/>
      <c r="E1025" s="9" t="inlineStr"/>
      <c r="F1025" s="9" t="inlineStr"/>
    </row>
    <row r="1026" ht="11.5" customHeight="1">
      <c r="A1026" s="9" t="inlineStr"/>
      <c r="B1026" s="9" t="inlineStr">
        <is>
          <t>SH : Finishing</t>
        </is>
      </c>
      <c r="C1026" s="9" t="inlineStr">
        <is>
          <t>sqm</t>
        </is>
      </c>
      <c r="D1026" s="9" t="inlineStr">
        <is>
          <t>2.69</t>
        </is>
      </c>
      <c r="E1026" s="9" t="inlineStr">
        <is>
          <t>50.70</t>
        </is>
      </c>
      <c r="F1026" s="9" t="inlineStr">
        <is>
          <t>136.38 A</t>
        </is>
      </c>
    </row>
    <row r="1027" ht="11.5" customHeight="1">
      <c r="A1027" s="9" t="inlineStr"/>
      <c r="B1027" s="9" t="inlineStr">
        <is>
          <t>TOTAL</t>
        </is>
      </c>
      <c r="C1027" s="9" t="inlineStr"/>
      <c r="D1027" s="9" t="inlineStr"/>
      <c r="E1027" s="9" t="inlineStr"/>
      <c r="F1027" s="9" t="inlineStr">
        <is>
          <t>1655.04 W</t>
        </is>
      </c>
    </row>
    <row r="1028" ht="11.5" customHeight="1">
      <c r="A1028" s="9" t="inlineStr"/>
      <c r="B1028" s="9" t="inlineStr">
        <is>
          <t>Add 1 % Water charges on "W-A"</t>
        </is>
      </c>
      <c r="C1028" s="9" t="inlineStr"/>
      <c r="D1028" s="9" t="inlineStr"/>
      <c r="E1028" s="9" t="inlineStr"/>
      <c r="F1028" s="9" t="inlineStr">
        <is>
          <t>15.19</t>
        </is>
      </c>
    </row>
    <row r="1029" ht="11.5" customHeight="1">
      <c r="A1029" s="9" t="inlineStr"/>
      <c r="B1029" s="9" t="inlineStr">
        <is>
          <t>TOTAL</t>
        </is>
      </c>
      <c r="C1029" s="9" t="inlineStr"/>
      <c r="D1029" s="9" t="inlineStr"/>
      <c r="E1029" s="9" t="inlineStr"/>
      <c r="F1029" s="9" t="inlineStr">
        <is>
          <t>1670.23 X</t>
        </is>
      </c>
    </row>
    <row r="1030" ht="11.5" customHeight="1">
      <c r="A1030" s="9" t="inlineStr"/>
      <c r="B1030" s="9" t="inlineStr">
        <is>
          <t>Add GST on "X-A" (multiplying factor 0.1405)</t>
        </is>
      </c>
      <c r="C1030" s="9" t="inlineStr"/>
      <c r="D1030" s="9" t="inlineStr"/>
      <c r="E1030" s="9" t="inlineStr"/>
      <c r="F1030" s="9" t="inlineStr">
        <is>
          <t>215.51</t>
        </is>
      </c>
    </row>
    <row r="1031" ht="11.5" customHeight="1">
      <c r="A1031" s="9" t="inlineStr"/>
      <c r="B1031" s="9" t="inlineStr">
        <is>
          <t>TOTAL</t>
        </is>
      </c>
      <c r="C1031" s="9" t="inlineStr"/>
      <c r="D1031" s="9" t="inlineStr"/>
      <c r="E1031" s="9" t="inlineStr"/>
      <c r="F1031" s="9" t="inlineStr">
        <is>
          <t>1885.74 Y</t>
        </is>
      </c>
    </row>
    <row r="1032" ht="11.5" customHeight="1">
      <c r="A1032" s="9" t="inlineStr"/>
      <c r="B1032" s="9" t="inlineStr">
        <is>
          <t>Add 15% CPOH on "Y-A"</t>
        </is>
      </c>
      <c r="C1032" s="9" t="inlineStr"/>
      <c r="D1032" s="9" t="inlineStr"/>
      <c r="E1032" s="9" t="inlineStr"/>
      <c r="F1032" s="9" t="inlineStr">
        <is>
          <t>262.40</t>
        </is>
      </c>
    </row>
    <row r="1033" ht="11.5" customHeight="1">
      <c r="A1033" s="9" t="inlineStr"/>
      <c r="B1033" s="9" t="inlineStr">
        <is>
          <t>TOTAL</t>
        </is>
      </c>
      <c r="C1033" s="9" t="inlineStr"/>
      <c r="D1033" s="9" t="inlineStr"/>
      <c r="E1033" s="9" t="inlineStr"/>
      <c r="F1033" s="9" t="inlineStr">
        <is>
          <t>2148.14 Z</t>
        </is>
      </c>
    </row>
    <row r="1034" ht="11.5" customHeight="1">
      <c r="A1034" s="9" t="inlineStr"/>
      <c r="B1034" s="9" t="inlineStr">
        <is>
          <t>Add Cess @ 1% on "Z-A"</t>
        </is>
      </c>
      <c r="C1034" s="9" t="inlineStr"/>
      <c r="D1034" s="9" t="inlineStr"/>
      <c r="E1034" s="9" t="inlineStr"/>
      <c r="F1034" s="9" t="inlineStr">
        <is>
          <t>20.12</t>
        </is>
      </c>
    </row>
    <row r="1035" ht="11.5" customHeight="1">
      <c r="A1035" s="9" t="inlineStr"/>
      <c r="B1035" s="9" t="inlineStr">
        <is>
          <t>Cost for 5 metres</t>
        </is>
      </c>
      <c r="C1035" s="9" t="inlineStr"/>
      <c r="D1035" s="9" t="inlineStr"/>
      <c r="E1035" s="9" t="inlineStr"/>
      <c r="F1035" s="9" t="inlineStr">
        <is>
          <t>2168.26</t>
        </is>
      </c>
    </row>
    <row r="1037" ht="11.5" customHeight="1">
      <c r="A1037" s="9" t="inlineStr">
        <is>
          <t>10.14.3</t>
        </is>
      </c>
      <c r="B1037" s="9" t="inlineStr">
        <is>
          <t>Profile E</t>
        </is>
      </c>
      <c r="C1037" s="9" t="inlineStr"/>
      <c r="D1037" s="9" t="inlineStr"/>
      <c r="E1037" s="9" t="inlineStr"/>
      <c r="F1037" s="9" t="inlineStr"/>
    </row>
    <row r="1038" ht="11.5" customHeight="1">
      <c r="A1038" s="9" t="inlineStr">
        <is>
          <t>10.14.3.1</t>
        </is>
      </c>
      <c r="B1038" s="9" t="inlineStr">
        <is>
          <t>Fixing with adjustable lugs with split</t>
        </is>
      </c>
      <c r="C1038" s="9" t="inlineStr">
        <is>
          <t>end</t>
        </is>
      </c>
      <c r="D1038" s="9" t="inlineStr">
        <is>
          <t>tail to each</t>
        </is>
      </c>
      <c r="E1038" s="9" t="inlineStr">
        <is>
          <t>jamb</t>
        </is>
      </c>
      <c r="F1038" s="9" t="inlineStr"/>
    </row>
    <row r="1039" ht="11.5" customHeight="1">
      <c r="A1039" s="10" t="inlineStr">
        <is>
          <t>Code</t>
        </is>
      </c>
      <c r="B1039" s="10" t="inlineStr">
        <is>
          <t>Description</t>
        </is>
      </c>
      <c r="C1039" s="10" t="inlineStr">
        <is>
          <t>Unit</t>
        </is>
      </c>
      <c r="D1039" s="10" t="inlineStr">
        <is>
          <t>Quantity</t>
        </is>
      </c>
      <c r="E1039" s="10" t="inlineStr">
        <is>
          <t>Rate</t>
        </is>
      </c>
      <c r="F1039" s="10" t="inlineStr">
        <is>
          <t>Amount</t>
        </is>
      </c>
    </row>
    <row r="1040" ht="11.5" customHeight="1">
      <c r="A1040" s="9" t="inlineStr"/>
      <c r="B1040" s="9" t="inlineStr">
        <is>
          <t>Details of cost for 5 metre</t>
        </is>
      </c>
      <c r="C1040" s="9" t="inlineStr"/>
      <c r="D1040" s="9" t="inlineStr"/>
      <c r="E1040" s="9" t="inlineStr"/>
      <c r="F1040" s="9" t="inlineStr"/>
    </row>
    <row r="1041" ht="11.5" customHeight="1">
      <c r="A1041" s="9" t="inlineStr"/>
      <c r="B1041" s="9" t="inlineStr">
        <is>
          <t>MATERIAL</t>
        </is>
      </c>
      <c r="C1041" s="9" t="inlineStr"/>
      <c r="D1041" s="9" t="inlineStr"/>
      <c r="E1041" s="9" t="inlineStr"/>
      <c r="F1041" s="9" t="inlineStr"/>
    </row>
    <row r="1042" ht="11.5" customHeight="1">
      <c r="A1042" s="9" t="inlineStr">
        <is>
          <t>4008</t>
        </is>
      </c>
      <c r="B1042" s="9" t="inlineStr">
        <is>
          <t>Pressed steel door frames (mild steel</t>
        </is>
      </c>
      <c r="C1042" s="9" t="inlineStr"/>
      <c r="D1042" s="9" t="inlineStr"/>
      <c r="E1042" s="9" t="inlineStr"/>
      <c r="F1042" s="9" t="inlineStr"/>
    </row>
    <row r="1043" ht="11.5" customHeight="1">
      <c r="A1043" s="9" t="inlineStr"/>
      <c r="B1043" s="9" t="inlineStr">
        <is>
          <t>sheet 1.60mm) Profile "E"</t>
        </is>
      </c>
      <c r="C1043" s="9" t="inlineStr">
        <is>
          <t>metre</t>
        </is>
      </c>
      <c r="D1043" s="9" t="inlineStr">
        <is>
          <t>5.00</t>
        </is>
      </c>
      <c r="E1043" s="9" t="inlineStr">
        <is>
          <t>240.00</t>
        </is>
      </c>
      <c r="F1043" s="9" t="inlineStr">
        <is>
          <t>1200.00</t>
        </is>
      </c>
    </row>
    <row r="1044" ht="11.5" customHeight="1">
      <c r="A1044" s="9" t="inlineStr"/>
      <c r="B1044" s="9" t="inlineStr">
        <is>
          <t>2+2+1m=5m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>
        <is>
          <t>0595</t>
        </is>
      </c>
      <c r="B1045" s="9" t="inlineStr">
        <is>
          <t>Bright finished or black enamelled mild</t>
        </is>
      </c>
      <c r="C1045" s="9" t="inlineStr"/>
      <c r="D1045" s="9" t="inlineStr"/>
      <c r="E1045" s="9" t="inlineStr"/>
      <c r="F1045" s="9" t="inlineStr"/>
    </row>
    <row r="1046" ht="11.5" customHeight="1">
      <c r="A1046" s="9" t="inlineStr"/>
      <c r="B1046" s="9" t="inlineStr">
        <is>
          <t>steel butt hinges 100x58x1.90 mm</t>
        </is>
      </c>
      <c r="C1046" s="9" t="inlineStr">
        <is>
          <t>10 Nos</t>
        </is>
      </c>
      <c r="D1046" s="9" t="inlineStr">
        <is>
          <t>0.60</t>
        </is>
      </c>
      <c r="E1046" s="9" t="inlineStr">
        <is>
          <t>80.00</t>
        </is>
      </c>
      <c r="F1046" s="9" t="inlineStr">
        <is>
          <t>48.00</t>
        </is>
      </c>
    </row>
    <row r="1047" ht="11.5" customHeight="1">
      <c r="A1047" s="9" t="inlineStr">
        <is>
          <t>9999</t>
        </is>
      </c>
      <c r="B1047" s="9" t="inlineStr">
        <is>
          <t>Screws, nuts and bolts</t>
        </is>
      </c>
      <c r="C1047" s="9" t="inlineStr">
        <is>
          <t>L.S.</t>
        </is>
      </c>
      <c r="D1047" s="9" t="inlineStr">
        <is>
          <t>35.88</t>
        </is>
      </c>
      <c r="E1047" s="9" t="inlineStr">
        <is>
          <t>2.00</t>
        </is>
      </c>
      <c r="F1047" s="9" t="inlineStr">
        <is>
          <t>71.76</t>
        </is>
      </c>
    </row>
    <row r="1048" ht="11.5" customHeight="1">
      <c r="A1048" s="9" t="inlineStr"/>
      <c r="B1048" s="9" t="inlineStr">
        <is>
          <t>50x25x5mm. M.S. Angle for threshold</t>
        </is>
      </c>
      <c r="C1048" s="9" t="inlineStr"/>
      <c r="D1048" s="9" t="inlineStr"/>
      <c r="E1048" s="9" t="inlineStr"/>
      <c r="F1048" s="9" t="inlineStr"/>
    </row>
    <row r="1049" ht="11.5" customHeight="1">
      <c r="A1049" s="9" t="inlineStr"/>
      <c r="B1049" s="9" t="inlineStr">
        <is>
          <t>1 metre @ 2.75kg per uds =2.75kg.</t>
        </is>
      </c>
      <c r="C1049" s="9" t="inlineStr"/>
      <c r="D1049" s="9" t="inlineStr"/>
      <c r="E1049" s="9" t="inlineStr"/>
      <c r="F1049" s="9" t="inlineStr"/>
    </row>
    <row r="1050" ht="11.5" customHeight="1">
      <c r="A1050" s="9" t="inlineStr"/>
      <c r="B1050" s="9" t="inlineStr">
        <is>
          <t>Say 0.03q</t>
        </is>
      </c>
      <c r="C1050" s="9" t="inlineStr"/>
      <c r="D1050" s="9" t="inlineStr"/>
      <c r="E1050" s="9" t="inlineStr"/>
      <c r="F1050" s="9" t="inlineStr"/>
    </row>
    <row r="1051" ht="11.5" customHeight="1">
      <c r="A1051" s="9" t="inlineStr">
        <is>
          <t>1007</t>
        </is>
      </c>
      <c r="B1051" s="9" t="inlineStr">
        <is>
          <t>Structurals such as tees,angles</t>
        </is>
      </c>
      <c r="C1051" s="9" t="inlineStr"/>
      <c r="D1051" s="9" t="inlineStr"/>
      <c r="E1051" s="9" t="inlineStr"/>
      <c r="F1051" s="9" t="inlineStr"/>
    </row>
    <row r="1052" ht="11.5" customHeight="1">
      <c r="A1052" s="9" t="inlineStr"/>
      <c r="B1052" s="9" t="inlineStr">
        <is>
          <t>channels and R.S. joists</t>
        </is>
      </c>
      <c r="C1052" s="9" t="inlineStr">
        <is>
          <t>quintal</t>
        </is>
      </c>
      <c r="D1052" s="9" t="inlineStr">
        <is>
          <t>0.03</t>
        </is>
      </c>
      <c r="E1052" s="9" t="inlineStr">
        <is>
          <t>4600.00</t>
        </is>
      </c>
      <c r="F1052" s="9" t="inlineStr">
        <is>
          <t>138.00</t>
        </is>
      </c>
    </row>
    <row r="1053" ht="11.5" customHeight="1">
      <c r="A1053" s="9" t="inlineStr">
        <is>
          <t>9977</t>
        </is>
      </c>
      <c r="B1053" s="9" t="inlineStr">
        <is>
          <t>Carriage of material</t>
        </is>
      </c>
      <c r="C1053" s="9" t="inlineStr">
        <is>
          <t>L.S.</t>
        </is>
      </c>
      <c r="D1053" s="9" t="inlineStr">
        <is>
          <t>5.33</t>
        </is>
      </c>
      <c r="E1053" s="9" t="inlineStr">
        <is>
          <t>2.00</t>
        </is>
      </c>
      <c r="F1053" s="9" t="inlineStr">
        <is>
          <t>10.66</t>
        </is>
      </c>
    </row>
    <row r="1054" ht="11.5" customHeight="1">
      <c r="A1054" s="9" t="inlineStr"/>
      <c r="B1054" s="9" t="inlineStr">
        <is>
          <t>LABOUR</t>
        </is>
      </c>
      <c r="C1054" s="9" t="inlineStr"/>
      <c r="D1054" s="9" t="inlineStr"/>
      <c r="E1054" s="9" t="inlineStr"/>
      <c r="F1054" s="9" t="inlineStr"/>
    </row>
    <row r="1055" ht="11.5" customHeight="1">
      <c r="A1055" s="9" t="inlineStr">
        <is>
          <t>0116</t>
        </is>
      </c>
      <c r="B1055" s="9" t="inlineStr">
        <is>
          <t>Fitter (grade 1)</t>
        </is>
      </c>
      <c r="C1055" s="9" t="inlineStr">
        <is>
          <t>day</t>
        </is>
      </c>
      <c r="D1055" s="9" t="inlineStr">
        <is>
          <t>0.15</t>
        </is>
      </c>
      <c r="E1055" s="9" t="inlineStr">
        <is>
          <t>738.00</t>
        </is>
      </c>
      <c r="F1055" s="9" t="inlineStr">
        <is>
          <t>110.70</t>
        </is>
      </c>
    </row>
    <row r="1056" ht="11.5" customHeight="1">
      <c r="A1056" s="9" t="inlineStr">
        <is>
          <t>0114</t>
        </is>
      </c>
      <c r="B1056" s="9" t="inlineStr">
        <is>
          <t>Beldar</t>
        </is>
      </c>
      <c r="C1056" s="9" t="inlineStr">
        <is>
          <t>day</t>
        </is>
      </c>
      <c r="D1056" s="9" t="inlineStr">
        <is>
          <t>0.20</t>
        </is>
      </c>
      <c r="E1056" s="9" t="inlineStr">
        <is>
          <t>558.00</t>
        </is>
      </c>
      <c r="F1056" s="9" t="inlineStr">
        <is>
          <t>111.60</t>
        </is>
      </c>
    </row>
    <row r="1057" ht="11.5" customHeight="1">
      <c r="A1057" s="9" t="inlineStr">
        <is>
          <t>9999</t>
        </is>
      </c>
      <c r="B1057" s="9" t="inlineStr">
        <is>
          <t>Sundries</t>
        </is>
      </c>
      <c r="C1057" s="9" t="inlineStr">
        <is>
          <t>L.S.</t>
        </is>
      </c>
      <c r="D1057" s="9" t="inlineStr">
        <is>
          <t>8.97</t>
        </is>
      </c>
      <c r="E1057" s="9" t="inlineStr">
        <is>
          <t>2.00</t>
        </is>
      </c>
      <c r="F1057" s="9" t="inlineStr">
        <is>
          <t>17.94</t>
        </is>
      </c>
    </row>
    <row r="1058" ht="11.5" customHeight="1">
      <c r="A1058" s="9" t="inlineStr"/>
      <c r="B1058" s="9" t="inlineStr">
        <is>
          <t>Steel primer</t>
        </is>
      </c>
      <c r="C1058" s="9" t="inlineStr"/>
      <c r="D1058" s="9" t="inlineStr"/>
      <c r="E1058" s="9" t="inlineStr"/>
      <c r="F1058" s="9" t="inlineStr"/>
    </row>
    <row r="1059" ht="11.5" customHeight="1">
      <c r="A1059" s="9" t="inlineStr"/>
      <c r="B1059" s="9" t="inlineStr">
        <is>
          <t>500x2(2x1.2+2x6.0+1x12.50cm)=</t>
        </is>
      </c>
      <c r="C1059" s="9" t="inlineStr"/>
      <c r="D1059" s="9" t="inlineStr"/>
      <c r="E1059" s="9" t="inlineStr"/>
      <c r="F1059" s="9" t="inlineStr"/>
    </row>
    <row r="1060" ht="11.5" customHeight="1">
      <c r="A1060" s="9" t="inlineStr"/>
      <c r="B1060" s="9" t="inlineStr">
        <is>
          <t>2.69sqm</t>
        </is>
      </c>
      <c r="C1060" s="9" t="inlineStr"/>
      <c r="D1060" s="9" t="inlineStr"/>
      <c r="E1060" s="9" t="inlineStr"/>
      <c r="F1060" s="9" t="inlineStr"/>
    </row>
    <row r="1061" ht="11.5" customHeight="1">
      <c r="A1061" s="9" t="inlineStr">
        <is>
          <t>13.50.3</t>
        </is>
      </c>
      <c r="B1061" s="9" t="inlineStr">
        <is>
          <t>Rate as per item no 13.50.3 of</t>
        </is>
      </c>
      <c r="C1061" s="9" t="inlineStr"/>
      <c r="D1061" s="9" t="inlineStr"/>
      <c r="E1061" s="9" t="inlineStr"/>
      <c r="F1061" s="9" t="inlineStr"/>
    </row>
    <row r="1062" ht="11.5" customHeight="1">
      <c r="A1062" s="9" t="inlineStr"/>
      <c r="B1062" s="9" t="inlineStr">
        <is>
          <t>SH : Finishing</t>
        </is>
      </c>
      <c r="C1062" s="9" t="inlineStr">
        <is>
          <t>sqm</t>
        </is>
      </c>
      <c r="D1062" s="9" t="inlineStr">
        <is>
          <t>2.69</t>
        </is>
      </c>
      <c r="E1062" s="9" t="inlineStr">
        <is>
          <t>50.70</t>
        </is>
      </c>
      <c r="F1062" s="9" t="inlineStr">
        <is>
          <t>136.38 A</t>
        </is>
      </c>
    </row>
    <row r="1063" ht="11.5" customHeight="1">
      <c r="A1063" s="9" t="inlineStr"/>
      <c r="B1063" s="9" t="inlineStr">
        <is>
          <t>TOTAL</t>
        </is>
      </c>
      <c r="C1063" s="9" t="inlineStr"/>
      <c r="D1063" s="9" t="inlineStr"/>
      <c r="E1063" s="9" t="inlineStr"/>
      <c r="F1063" s="9" t="inlineStr">
        <is>
          <t>1845.04 W</t>
        </is>
      </c>
    </row>
    <row r="1064" ht="11.5" customHeight="1">
      <c r="A1064" s="9" t="inlineStr"/>
      <c r="B1064" s="9" t="inlineStr">
        <is>
          <t>Add 1 % Water charges on "W-A"</t>
        </is>
      </c>
      <c r="C1064" s="9" t="inlineStr"/>
      <c r="D1064" s="9" t="inlineStr"/>
      <c r="E1064" s="9" t="inlineStr"/>
      <c r="F1064" s="9" t="inlineStr">
        <is>
          <t>17.09</t>
        </is>
      </c>
    </row>
    <row r="1065" ht="11.5" customHeight="1">
      <c r="A1065" s="9" t="inlineStr"/>
      <c r="B1065" s="9" t="inlineStr">
        <is>
          <t>TOTAL</t>
        </is>
      </c>
      <c r="C1065" s="9" t="inlineStr"/>
      <c r="D1065" s="9" t="inlineStr"/>
      <c r="E1065" s="9" t="inlineStr"/>
      <c r="F1065" s="9" t="inlineStr">
        <is>
          <t>1862.13 X</t>
        </is>
      </c>
    </row>
    <row r="1066" ht="11.5" customHeight="1">
      <c r="A1066" s="9" t="inlineStr"/>
      <c r="B1066" s="9" t="inlineStr">
        <is>
          <t>Add GST on "X-A" (multiplying factor</t>
        </is>
      </c>
      <c r="C1066" s="9" t="inlineStr"/>
      <c r="D1066" s="9" t="inlineStr"/>
      <c r="E1066" s="9" t="inlineStr"/>
      <c r="F1066" s="9" t="inlineStr"/>
    </row>
    <row r="1067" ht="11.5" customHeight="1">
      <c r="A1067" s="9" t="inlineStr"/>
      <c r="B1067" s="9" t="inlineStr">
        <is>
          <t>0.1405)</t>
        </is>
      </c>
      <c r="C1067" s="9" t="inlineStr"/>
      <c r="D1067" s="9" t="inlineStr"/>
      <c r="E1067" s="9" t="inlineStr"/>
      <c r="F1067" s="9" t="inlineStr">
        <is>
          <t>242.47</t>
        </is>
      </c>
    </row>
    <row r="1068" ht="11.5" customHeight="1">
      <c r="A1068" s="9" t="inlineStr"/>
      <c r="B1068" s="9" t="inlineStr">
        <is>
          <t>TOTAL</t>
        </is>
      </c>
      <c r="C1068" s="9" t="inlineStr"/>
      <c r="D1068" s="9" t="inlineStr"/>
      <c r="E1068" s="9" t="inlineStr"/>
      <c r="F1068" s="9" t="inlineStr">
        <is>
          <t>2104.60 Y</t>
        </is>
      </c>
    </row>
    <row r="1069" ht="11.5" customHeight="1">
      <c r="A1069" s="9" t="inlineStr"/>
      <c r="B1069" s="9" t="inlineStr">
        <is>
          <t>Add 15% CPOH on "Y-A"</t>
        </is>
      </c>
      <c r="C1069" s="9" t="inlineStr"/>
      <c r="D1069" s="9" t="inlineStr"/>
      <c r="E1069" s="9" t="inlineStr"/>
      <c r="F1069" s="9" t="inlineStr">
        <is>
          <t>295.23</t>
        </is>
      </c>
    </row>
    <row r="1070" ht="11.5" customHeight="1">
      <c r="A1070" s="9" t="inlineStr"/>
      <c r="B1070" s="9" t="inlineStr">
        <is>
          <t>TOTAL</t>
        </is>
      </c>
      <c r="C1070" s="9" t="inlineStr"/>
      <c r="D1070" s="9" t="inlineStr"/>
      <c r="E1070" s="9" t="inlineStr"/>
      <c r="F1070" s="9" t="inlineStr">
        <is>
          <t>2399.83 Z</t>
        </is>
      </c>
    </row>
    <row r="1071" ht="11.5" customHeight="1">
      <c r="A1071" s="9" t="inlineStr"/>
      <c r="B1071" s="9" t="inlineStr">
        <is>
          <t>Add Cess @ 1% on "Z-A"</t>
        </is>
      </c>
      <c r="C1071" s="9" t="inlineStr"/>
      <c r="D1071" s="9" t="inlineStr"/>
      <c r="E1071" s="9" t="inlineStr"/>
      <c r="F1071" s="9" t="inlineStr">
        <is>
          <t>22.63</t>
        </is>
      </c>
    </row>
    <row r="1072" ht="11.5" customHeight="1">
      <c r="A1072" s="9" t="inlineStr"/>
      <c r="B1072" s="9" t="inlineStr">
        <is>
          <t>Cost for 5 metres</t>
        </is>
      </c>
      <c r="C1072" s="9" t="inlineStr"/>
      <c r="D1072" s="9" t="inlineStr"/>
      <c r="E1072" s="9" t="inlineStr"/>
      <c r="F1072" s="9" t="inlineStr">
        <is>
          <t>2422.46</t>
        </is>
      </c>
    </row>
    <row r="1073" ht="11.5" customHeight="1">
      <c r="A1073" s="9" t="inlineStr"/>
      <c r="B1073" s="9" t="inlineStr">
        <is>
          <t>Cost for 1 metre</t>
        </is>
      </c>
      <c r="C1073" s="9" t="inlineStr"/>
      <c r="D1073" s="9" t="inlineStr"/>
      <c r="E1073" s="9" t="inlineStr"/>
      <c r="F1073" s="9" t="inlineStr">
        <is>
          <t>484.49</t>
        </is>
      </c>
    </row>
    <row r="1074" ht="11.5" customHeight="1">
      <c r="A1074" s="9" t="inlineStr"/>
      <c r="B1074" s="9" t="inlineStr">
        <is>
          <t>Say</t>
        </is>
      </c>
      <c r="C1074" s="9" t="inlineStr"/>
      <c r="D1074" s="9" t="inlineStr"/>
      <c r="E1074" s="9" t="inlineStr"/>
      <c r="F1074" s="9" t="inlineStr">
        <is>
          <t>484.50</t>
        </is>
      </c>
    </row>
    <row r="1075" ht="11.5" customHeight="1">
      <c r="A1075" s="9" t="inlineStr">
        <is>
          <t>10.14.3.2</t>
        </is>
      </c>
      <c r="B1075" s="9" t="inlineStr">
        <is>
          <t>Fixing with carbon steel galvanised</t>
        </is>
      </c>
      <c r="C1075" s="9" t="inlineStr">
        <is>
          <t>dash</t>
        </is>
      </c>
      <c r="D1075" s="9" t="inlineStr">
        <is>
          <t>fastener of</t>
        </is>
      </c>
      <c r="E1075" s="9" t="inlineStr">
        <is>
          <t>required</t>
        </is>
      </c>
      <c r="F1075" s="9" t="inlineStr">
        <is>
          <t>dia and size (to</t>
        </is>
      </c>
    </row>
    <row r="1076" ht="11.5" customHeight="1">
      <c r="A1076" s="9" t="inlineStr"/>
      <c r="B1076" s="9" t="inlineStr">
        <is>
          <t>be paid for separately)</t>
        </is>
      </c>
      <c r="C1076" s="9" t="inlineStr"/>
      <c r="D1076" s="9" t="inlineStr"/>
      <c r="E1076" s="9" t="inlineStr"/>
      <c r="F1076" s="9" t="inlineStr"/>
    </row>
    <row r="1077" ht="11.5" customHeight="1">
      <c r="A1077" s="10" t="inlineStr">
        <is>
          <t>Code</t>
        </is>
      </c>
      <c r="B1077" s="10" t="inlineStr">
        <is>
          <t>Description</t>
        </is>
      </c>
      <c r="C1077" s="10" t="inlineStr">
        <is>
          <t>Unit</t>
        </is>
      </c>
      <c r="D1077" s="10" t="inlineStr">
        <is>
          <t>Quantity</t>
        </is>
      </c>
      <c r="E1077" s="10" t="inlineStr">
        <is>
          <t>Rate</t>
        </is>
      </c>
      <c r="F1077" s="10" t="inlineStr">
        <is>
          <t>Amount</t>
        </is>
      </c>
    </row>
    <row r="1078" ht="11.5" customHeight="1">
      <c r="A1078" s="9" t="inlineStr"/>
      <c r="B1078" s="9" t="inlineStr">
        <is>
          <t>Details of cost for 5 metre</t>
        </is>
      </c>
      <c r="C1078" s="9" t="inlineStr"/>
      <c r="D1078" s="9" t="inlineStr"/>
      <c r="E1078" s="9" t="inlineStr"/>
      <c r="F1078" s="9" t="inlineStr"/>
    </row>
    <row r="1079" ht="11.5" customHeight="1">
      <c r="A1079" s="9" t="inlineStr"/>
      <c r="B1079" s="9" t="inlineStr">
        <is>
          <t>MATERIAL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>
        <is>
          <t>4008</t>
        </is>
      </c>
      <c r="B1080" s="9" t="inlineStr">
        <is>
          <t>Pressed steel door frames (mild steel</t>
        </is>
      </c>
      <c r="C1080" s="9" t="inlineStr"/>
      <c r="D1080" s="9" t="inlineStr"/>
      <c r="E1080" s="9" t="inlineStr"/>
      <c r="F1080" s="9" t="inlineStr"/>
    </row>
    <row r="1081" ht="11.5" customHeight="1">
      <c r="A1081" s="9" t="inlineStr"/>
      <c r="B1081" s="9" t="inlineStr">
        <is>
          <t>sheet 1.60mm) Profile "E"</t>
        </is>
      </c>
      <c r="C1081" s="9" t="inlineStr">
        <is>
          <t>metre</t>
        </is>
      </c>
      <c r="D1081" s="9" t="inlineStr">
        <is>
          <t>5.00</t>
        </is>
      </c>
      <c r="E1081" s="9" t="inlineStr">
        <is>
          <t>240.00</t>
        </is>
      </c>
      <c r="F1081" s="9" t="inlineStr">
        <is>
          <t>1200.00</t>
        </is>
      </c>
    </row>
    <row r="1082" ht="11.5" customHeight="1">
      <c r="A1082" s="9" t="inlineStr"/>
      <c r="B1082" s="9" t="inlineStr">
        <is>
          <t>2+2+1m=5m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>
        <is>
          <t>9999</t>
        </is>
      </c>
      <c r="B1083" s="9" t="inlineStr">
        <is>
          <t>Sundries for not providing adjustable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/>
      <c r="B1084" s="9" t="inlineStr">
        <is>
          <t>lugs (-)</t>
        </is>
      </c>
      <c r="C1084" s="9" t="inlineStr">
        <is>
          <t>L.S.</t>
        </is>
      </c>
      <c r="D1084" s="9" t="inlineStr">
        <is>
          <t>-20.00</t>
        </is>
      </c>
      <c r="E1084" s="9" t="inlineStr">
        <is>
          <t>2.00</t>
        </is>
      </c>
      <c r="F1084" s="9" t="inlineStr">
        <is>
          <t>-40.00</t>
        </is>
      </c>
    </row>
    <row r="1085" ht="11.5" customHeight="1">
      <c r="A1085" s="9" t="inlineStr">
        <is>
          <t>0595</t>
        </is>
      </c>
      <c r="B1085" s="9" t="inlineStr">
        <is>
          <t>Bright finished or black enamelled mild</t>
        </is>
      </c>
      <c r="C1085" s="9" t="inlineStr"/>
      <c r="D1085" s="9" t="inlineStr"/>
      <c r="E1085" s="9" t="inlineStr"/>
      <c r="F1085" s="9" t="inlineStr"/>
    </row>
    <row r="1087" ht="11.5" customHeight="1">
      <c r="A1087" s="10" t="inlineStr">
        <is>
          <t>Code</t>
        </is>
      </c>
      <c r="B1087" s="10" t="inlineStr">
        <is>
          <t>Description</t>
        </is>
      </c>
      <c r="C1087" s="10" t="inlineStr">
        <is>
          <t>Unit</t>
        </is>
      </c>
      <c r="D1087" s="10" t="inlineStr">
        <is>
          <t>Quantity</t>
        </is>
      </c>
      <c r="E1087" s="10" t="inlineStr">
        <is>
          <t>Rate</t>
        </is>
      </c>
      <c r="F1087" s="10" t="inlineStr">
        <is>
          <t>Amount</t>
        </is>
      </c>
    </row>
    <row r="1088" ht="11.5" customHeight="1">
      <c r="A1088" s="9" t="inlineStr">
        <is>
          <t>9999</t>
        </is>
      </c>
      <c r="B1088" s="9" t="inlineStr">
        <is>
          <t>Screws, nuts and bolts</t>
        </is>
      </c>
      <c r="C1088" s="9" t="inlineStr">
        <is>
          <t>L.S.</t>
        </is>
      </c>
      <c r="D1088" s="9" t="inlineStr">
        <is>
          <t>35.88</t>
        </is>
      </c>
      <c r="E1088" s="9" t="inlineStr">
        <is>
          <t>2.00</t>
        </is>
      </c>
      <c r="F1088" s="9" t="inlineStr">
        <is>
          <t>71.76</t>
        </is>
      </c>
    </row>
    <row r="1089" ht="11.5" customHeight="1">
      <c r="A1089" s="9" t="inlineStr"/>
      <c r="B1089" s="9" t="inlineStr">
        <is>
          <t>50x25x5mm. M.S. Angle for threshold</t>
        </is>
      </c>
      <c r="C1089" s="9" t="inlineStr"/>
      <c r="D1089" s="9" t="inlineStr"/>
      <c r="E1089" s="9" t="inlineStr"/>
      <c r="F1089" s="9" t="inlineStr"/>
    </row>
    <row r="1090" ht="11.5" customHeight="1">
      <c r="A1090" s="9" t="inlineStr"/>
      <c r="B1090" s="9" t="inlineStr">
        <is>
          <t>1 metre @ 2.75kg per uds =2.75kg.</t>
        </is>
      </c>
      <c r="C1090" s="9" t="inlineStr"/>
      <c r="D1090" s="9" t="inlineStr"/>
      <c r="E1090" s="9" t="inlineStr"/>
      <c r="F1090" s="9" t="inlineStr"/>
    </row>
    <row r="1091" ht="11.5" customHeight="1">
      <c r="A1091" s="9" t="inlineStr"/>
      <c r="B1091" s="9" t="inlineStr">
        <is>
          <t>Say 0.03q</t>
        </is>
      </c>
      <c r="C1091" s="9" t="inlineStr"/>
      <c r="D1091" s="9" t="inlineStr"/>
      <c r="E1091" s="9" t="inlineStr"/>
      <c r="F1091" s="9" t="inlineStr"/>
    </row>
    <row r="1092" ht="11.5" customHeight="1">
      <c r="A1092" s="9" t="inlineStr">
        <is>
          <t>1007</t>
        </is>
      </c>
      <c r="B1092" s="9" t="inlineStr">
        <is>
          <t>Structurals such as tees,angles</t>
        </is>
      </c>
      <c r="C1092" s="9" t="inlineStr"/>
      <c r="D1092" s="9" t="inlineStr"/>
      <c r="E1092" s="9" t="inlineStr"/>
      <c r="F1092" s="9" t="inlineStr"/>
    </row>
    <row r="1093" ht="11.5" customHeight="1">
      <c r="A1093" s="9" t="inlineStr"/>
      <c r="B1093" s="9" t="inlineStr">
        <is>
          <t>channels and R.S. joists</t>
        </is>
      </c>
      <c r="C1093" s="9" t="inlineStr">
        <is>
          <t>quintal</t>
        </is>
      </c>
      <c r="D1093" s="9" t="inlineStr">
        <is>
          <t>0.03</t>
        </is>
      </c>
      <c r="E1093" s="9" t="inlineStr">
        <is>
          <t>4600.00</t>
        </is>
      </c>
      <c r="F1093" s="9" t="inlineStr">
        <is>
          <t>138.00</t>
        </is>
      </c>
    </row>
    <row r="1094" ht="11.5" customHeight="1">
      <c r="A1094" s="9" t="inlineStr">
        <is>
          <t>9977</t>
        </is>
      </c>
      <c r="B1094" s="9" t="inlineStr">
        <is>
          <t>Carriage of material</t>
        </is>
      </c>
      <c r="C1094" s="9" t="inlineStr">
        <is>
          <t>L.S.</t>
        </is>
      </c>
      <c r="D1094" s="9" t="inlineStr">
        <is>
          <t>5.33</t>
        </is>
      </c>
      <c r="E1094" s="9" t="inlineStr">
        <is>
          <t>2.00</t>
        </is>
      </c>
      <c r="F1094" s="9" t="inlineStr">
        <is>
          <t>10.66</t>
        </is>
      </c>
    </row>
    <row r="1095" ht="11.5" customHeight="1">
      <c r="A1095" s="9" t="inlineStr"/>
      <c r="B1095" s="9" t="inlineStr">
        <is>
          <t>LABOUR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>
        <is>
          <t>0116</t>
        </is>
      </c>
      <c r="B1096" s="9" t="inlineStr">
        <is>
          <t>Fitter (grade 1)</t>
        </is>
      </c>
      <c r="C1096" s="9" t="inlineStr">
        <is>
          <t>day</t>
        </is>
      </c>
      <c r="D1096" s="9" t="inlineStr">
        <is>
          <t>0.15</t>
        </is>
      </c>
      <c r="E1096" s="9" t="inlineStr">
        <is>
          <t>738.00</t>
        </is>
      </c>
      <c r="F1096" s="9" t="inlineStr">
        <is>
          <t>110.70</t>
        </is>
      </c>
    </row>
    <row r="1097" ht="11.5" customHeight="1">
      <c r="A1097" s="9" t="inlineStr">
        <is>
          <t>0114</t>
        </is>
      </c>
      <c r="B1097" s="9" t="inlineStr">
        <is>
          <t>Beldar</t>
        </is>
      </c>
      <c r="C1097" s="9" t="inlineStr">
        <is>
          <t>day</t>
        </is>
      </c>
      <c r="D1097" s="9" t="inlineStr">
        <is>
          <t>0.20</t>
        </is>
      </c>
      <c r="E1097" s="9" t="inlineStr">
        <is>
          <t>558.00</t>
        </is>
      </c>
      <c r="F1097" s="9" t="inlineStr">
        <is>
          <t>111.60</t>
        </is>
      </c>
    </row>
    <row r="1098" ht="11.5" customHeight="1">
      <c r="A1098" s="9" t="inlineStr">
        <is>
          <t>9999</t>
        </is>
      </c>
      <c r="B1098" s="9" t="inlineStr">
        <is>
          <t>Sundries</t>
        </is>
      </c>
      <c r="C1098" s="9" t="inlineStr">
        <is>
          <t>L.S.</t>
        </is>
      </c>
      <c r="D1098" s="9" t="inlineStr">
        <is>
          <t>8.97</t>
        </is>
      </c>
      <c r="E1098" s="9" t="inlineStr">
        <is>
          <t>2.00</t>
        </is>
      </c>
      <c r="F1098" s="9" t="inlineStr">
        <is>
          <t>17.94</t>
        </is>
      </c>
    </row>
    <row r="1099" ht="11.5" customHeight="1">
      <c r="A1099" s="9" t="inlineStr"/>
      <c r="B1099" s="9" t="inlineStr">
        <is>
          <t>Steel primer</t>
        </is>
      </c>
      <c r="C1099" s="9" t="inlineStr"/>
      <c r="D1099" s="9" t="inlineStr"/>
      <c r="E1099" s="9" t="inlineStr"/>
      <c r="F1099" s="9" t="inlineStr"/>
    </row>
    <row r="1100" ht="11.5" customHeight="1">
      <c r="A1100" s="9" t="inlineStr"/>
      <c r="B1100" s="9" t="inlineStr">
        <is>
          <t>500x2(2x1.2+2x6.0+1x12.50cm)=</t>
        </is>
      </c>
      <c r="C1100" s="9" t="inlineStr"/>
      <c r="D1100" s="9" t="inlineStr"/>
      <c r="E1100" s="9" t="inlineStr"/>
      <c r="F1100" s="9" t="inlineStr"/>
    </row>
    <row r="1101" ht="11.5" customHeight="1">
      <c r="A1101" s="9" t="inlineStr"/>
      <c r="B1101" s="9" t="inlineStr">
        <is>
          <t>2.69sqm</t>
        </is>
      </c>
      <c r="C1101" s="9" t="inlineStr"/>
      <c r="D1101" s="9" t="inlineStr"/>
      <c r="E1101" s="9" t="inlineStr"/>
      <c r="F1101" s="9" t="inlineStr"/>
    </row>
    <row r="1102" ht="11.5" customHeight="1">
      <c r="A1102" s="9" t="inlineStr">
        <is>
          <t>13.50.3</t>
        </is>
      </c>
      <c r="B1102" s="9" t="inlineStr">
        <is>
          <t>Rate as per item no 13.50.3 of</t>
        </is>
      </c>
      <c r="C1102" s="9" t="inlineStr"/>
      <c r="D1102" s="9" t="inlineStr"/>
      <c r="E1102" s="9" t="inlineStr"/>
      <c r="F1102" s="9" t="inlineStr"/>
    </row>
    <row r="1103" ht="11.5" customHeight="1">
      <c r="A1103" s="9" t="inlineStr"/>
      <c r="B1103" s="9" t="inlineStr">
        <is>
          <t>SH : Finishing</t>
        </is>
      </c>
      <c r="C1103" s="9" t="inlineStr">
        <is>
          <t>sqm</t>
        </is>
      </c>
      <c r="D1103" s="9" t="inlineStr">
        <is>
          <t>2.69</t>
        </is>
      </c>
      <c r="E1103" s="9" t="inlineStr">
        <is>
          <t>50.70</t>
        </is>
      </c>
      <c r="F1103" s="9" t="inlineStr">
        <is>
          <t>136.38 A</t>
        </is>
      </c>
    </row>
    <row r="1104" ht="11.5" customHeight="1">
      <c r="A1104" s="9" t="inlineStr"/>
      <c r="B1104" s="9" t="inlineStr">
        <is>
          <t>TOTAL</t>
        </is>
      </c>
      <c r="C1104" s="9" t="inlineStr"/>
      <c r="D1104" s="9" t="inlineStr"/>
      <c r="E1104" s="9" t="inlineStr"/>
      <c r="F1104" s="9" t="inlineStr">
        <is>
          <t>1805.04 W</t>
        </is>
      </c>
    </row>
    <row r="1105" ht="11.5" customHeight="1">
      <c r="A1105" s="9" t="inlineStr"/>
      <c r="B1105" s="9" t="inlineStr">
        <is>
          <t>Add 1 % Water charges on "W-A"</t>
        </is>
      </c>
      <c r="C1105" s="9" t="inlineStr"/>
      <c r="D1105" s="9" t="inlineStr"/>
      <c r="E1105" s="9" t="inlineStr"/>
      <c r="F1105" s="9" t="inlineStr">
        <is>
          <t>16.69</t>
        </is>
      </c>
    </row>
    <row r="1106" ht="11.5" customHeight="1">
      <c r="A1106" s="9" t="inlineStr"/>
      <c r="B1106" s="9" t="inlineStr">
        <is>
          <t>TOTAL</t>
        </is>
      </c>
      <c r="C1106" s="9" t="inlineStr"/>
      <c r="D1106" s="9" t="inlineStr"/>
      <c r="E1106" s="9" t="inlineStr"/>
      <c r="F1106" s="9" t="inlineStr">
        <is>
          <t>1821.73 X</t>
        </is>
      </c>
    </row>
    <row r="1107" ht="11.5" customHeight="1">
      <c r="A1107" s="9" t="inlineStr"/>
      <c r="B1107" s="9" t="inlineStr">
        <is>
          <t>Add GST on "X-A" (multiplying factor</t>
        </is>
      </c>
      <c r="C1107" s="9" t="inlineStr"/>
      <c r="D1107" s="9" t="inlineStr"/>
      <c r="E1107" s="9" t="inlineStr"/>
      <c r="F1107" s="9" t="inlineStr"/>
    </row>
    <row r="1108" ht="11.5" customHeight="1">
      <c r="A1108" s="9" t="inlineStr"/>
      <c r="B1108" s="9" t="inlineStr">
        <is>
          <t>0.1405)</t>
        </is>
      </c>
      <c r="C1108" s="9" t="inlineStr"/>
      <c r="D1108" s="9" t="inlineStr"/>
      <c r="E1108" s="9" t="inlineStr"/>
      <c r="F1108" s="9" t="inlineStr">
        <is>
          <t>236.79</t>
        </is>
      </c>
    </row>
    <row r="1109" ht="11.5" customHeight="1">
      <c r="A1109" s="9" t="inlineStr"/>
      <c r="B1109" s="9" t="inlineStr">
        <is>
          <t>TOTAL</t>
        </is>
      </c>
      <c r="C1109" s="9" t="inlineStr"/>
      <c r="D1109" s="9" t="inlineStr"/>
      <c r="E1109" s="9" t="inlineStr"/>
      <c r="F1109" s="9" t="inlineStr">
        <is>
          <t>2058.52 Y</t>
        </is>
      </c>
    </row>
    <row r="1110" ht="11.5" customHeight="1">
      <c r="A1110" s="9" t="inlineStr"/>
      <c r="B1110" s="9" t="inlineStr">
        <is>
          <t>Add 15% CPOH on "Y-A"</t>
        </is>
      </c>
      <c r="C1110" s="9" t="inlineStr"/>
      <c r="D1110" s="9" t="inlineStr"/>
      <c r="E1110" s="9" t="inlineStr"/>
      <c r="F1110" s="9" t="inlineStr">
        <is>
          <t>288.32</t>
        </is>
      </c>
    </row>
    <row r="1111" ht="11.5" customHeight="1">
      <c r="A1111" s="9" t="inlineStr"/>
      <c r="B1111" s="9" t="inlineStr">
        <is>
          <t>TOTAL</t>
        </is>
      </c>
      <c r="C1111" s="9" t="inlineStr"/>
      <c r="D1111" s="9" t="inlineStr"/>
      <c r="E1111" s="9" t="inlineStr"/>
      <c r="F1111" s="9" t="inlineStr">
        <is>
          <t>2346.84 Z</t>
        </is>
      </c>
    </row>
    <row r="1112" ht="11.5" customHeight="1">
      <c r="A1112" s="9" t="inlineStr"/>
      <c r="B1112" s="9" t="inlineStr">
        <is>
          <t>Add Cess @ 1% on "Z-A"</t>
        </is>
      </c>
      <c r="C1112" s="9" t="inlineStr"/>
      <c r="D1112" s="9" t="inlineStr"/>
      <c r="E1112" s="9" t="inlineStr"/>
      <c r="F1112" s="9" t="inlineStr">
        <is>
          <t>22.10</t>
        </is>
      </c>
    </row>
    <row r="1113" ht="11.5" customHeight="1">
      <c r="A1113" s="9" t="inlineStr"/>
      <c r="B1113" s="9" t="inlineStr">
        <is>
          <t>Cost for 5 metres</t>
        </is>
      </c>
      <c r="C1113" s="9" t="inlineStr"/>
      <c r="D1113" s="9" t="inlineStr"/>
      <c r="E1113" s="9" t="inlineStr"/>
      <c r="F1113" s="9" t="inlineStr">
        <is>
          <t>2368.95</t>
        </is>
      </c>
    </row>
    <row r="1114" ht="11.5" customHeight="1">
      <c r="A1114" s="9" t="inlineStr"/>
      <c r="B1114" s="9" t="inlineStr">
        <is>
          <t>Cost for 1 metre</t>
        </is>
      </c>
      <c r="C1114" s="9" t="inlineStr"/>
      <c r="D1114" s="9" t="inlineStr"/>
      <c r="E1114" s="9" t="inlineStr"/>
      <c r="F1114" s="9" t="inlineStr">
        <is>
          <t>473.79</t>
        </is>
      </c>
    </row>
    <row r="1115" ht="11.5" customHeight="1">
      <c r="A1115" s="9" t="inlineStr"/>
      <c r="B1115" s="9" t="inlineStr">
        <is>
          <t>Say</t>
        </is>
      </c>
      <c r="C1115" s="9" t="inlineStr"/>
      <c r="D1115" s="9" t="inlineStr"/>
      <c r="E1115" s="9" t="inlineStr"/>
      <c r="F1115" s="9" t="inlineStr">
        <is>
          <t>473.80</t>
        </is>
      </c>
    </row>
    <row r="1116" ht="11.5" customHeight="1">
      <c r="A1116" s="9" t="inlineStr">
        <is>
          <t>10.15</t>
        </is>
      </c>
      <c r="B1116" s="9" t="inlineStr">
        <is>
          <t>Providing and fixing M.S. Tubular</t>
        </is>
      </c>
      <c r="C1116" s="9" t="inlineStr">
        <is>
          <t>frames</t>
        </is>
      </c>
      <c r="D1116" s="9" t="inlineStr">
        <is>
          <t>for doors,</t>
        </is>
      </c>
      <c r="E1116" s="9" t="inlineStr">
        <is>
          <t>windows,</t>
        </is>
      </c>
      <c r="F1116" s="9" t="inlineStr">
        <is>
          <t>ventilators and</t>
        </is>
      </c>
    </row>
    <row r="1117" ht="23" customHeight="1">
      <c r="A1117" s="9" t="inlineStr"/>
      <c r="B1117" s="9" t="inlineStr">
        <is>
          <t>cupboard with rectangular/ L-Type</t>
        </is>
      </c>
      <c r="C1117" s="9" t="inlineStr">
        <is>
          <t>sections,</t>
        </is>
      </c>
      <c r="D1117" s="9" t="inlineStr">
        <is>
          <t>made of</t>
        </is>
      </c>
      <c r="E1117" s="9" t="inlineStr">
        <is>
          <t>1.60 mm thick</t>
        </is>
      </c>
      <c r="F1117" s="9" t="inlineStr">
        <is>
          <t>M.S. Sheet,</t>
        </is>
      </c>
    </row>
    <row r="1118" ht="11.5" customHeight="1">
      <c r="A1118" s="9" t="inlineStr"/>
      <c r="B1118" s="9" t="inlineStr">
        <is>
          <t>joints mitred, welded and grinded</t>
        </is>
      </c>
      <c r="C1118" s="9" t="inlineStr">
        <is>
          <t>finish, with</t>
        </is>
      </c>
      <c r="D1118" s="9" t="inlineStr">
        <is>
          <t>profiles</t>
        </is>
      </c>
      <c r="E1118" s="9" t="inlineStr">
        <is>
          <t>of required</t>
        </is>
      </c>
      <c r="F1118" s="9" t="inlineStr">
        <is>
          <t>size, including</t>
        </is>
      </c>
    </row>
    <row r="1119" ht="11.5" customHeight="1">
      <c r="A1119" s="9" t="inlineStr"/>
      <c r="B1119" s="9" t="inlineStr">
        <is>
          <t>fixing of necessary butt hinges</t>
        </is>
      </c>
      <c r="C1119" s="9" t="inlineStr">
        <is>
          <t>and screws</t>
        </is>
      </c>
      <c r="D1119" s="9" t="inlineStr">
        <is>
          <t>and applying</t>
        </is>
      </c>
      <c r="E1119" s="9" t="inlineStr">
        <is>
          <t>a</t>
        </is>
      </c>
      <c r="F1119" s="9" t="inlineStr">
        <is>
          <t>priming coat of</t>
        </is>
      </c>
    </row>
    <row r="1120" ht="11.5" customHeight="1">
      <c r="A1120" s="9" t="inlineStr"/>
      <c r="B1120" s="9" t="inlineStr">
        <is>
          <t>approved steel primer.</t>
        </is>
      </c>
      <c r="C1120" s="9" t="inlineStr"/>
      <c r="D1120" s="9" t="inlineStr"/>
      <c r="E1120" s="9" t="inlineStr"/>
      <c r="F1120" s="9" t="inlineStr"/>
    </row>
    <row r="1121" ht="23" customHeight="1">
      <c r="A1121" s="9" t="inlineStr">
        <is>
          <t>10.15.1</t>
        </is>
      </c>
      <c r="B1121" s="9" t="inlineStr">
        <is>
          <t>Fixing with 15x3 mm lugs 10 cm</t>
        </is>
      </c>
      <c r="C1121" s="9" t="inlineStr">
        <is>
          <t>long embedded</t>
        </is>
      </c>
      <c r="D1121" s="9" t="inlineStr">
        <is>
          <t>in</t>
        </is>
      </c>
      <c r="E1121" s="9" t="inlineStr">
        <is>
          <t>cement</t>
        </is>
      </c>
      <c r="F1121" s="9" t="inlineStr">
        <is>
          <t>concrete block</t>
        </is>
      </c>
    </row>
    <row r="1122" ht="11.5" customHeight="1">
      <c r="A1122" s="9" t="inlineStr"/>
      <c r="B1122" s="9" t="inlineStr">
        <is>
          <t>15x10x10 cm of C.C. 1:3:6 (1 Cement</t>
        </is>
      </c>
      <c r="C1122" s="9" t="inlineStr">
        <is>
          <t>: 3 coarse</t>
        </is>
      </c>
      <c r="D1122" s="9" t="inlineStr">
        <is>
          <t>sand :</t>
        </is>
      </c>
      <c r="E1122" s="9" t="inlineStr">
        <is>
          <t>6 graded</t>
        </is>
      </c>
      <c r="F1122" s="9" t="inlineStr">
        <is>
          <t>stone aggregate</t>
        </is>
      </c>
    </row>
    <row r="1123" ht="11.5" customHeight="1">
      <c r="A1123" s="9" t="inlineStr"/>
      <c r="B1123" s="9" t="inlineStr">
        <is>
          <t>20 mm nominal size)</t>
        </is>
      </c>
      <c r="C1123" s="9" t="inlineStr"/>
      <c r="D1123" s="9" t="inlineStr"/>
      <c r="E1123" s="9" t="inlineStr"/>
      <c r="F1123" s="9" t="inlineStr"/>
    </row>
    <row r="1124" ht="11.5" customHeight="1">
      <c r="A1124" s="10" t="inlineStr">
        <is>
          <t>Code</t>
        </is>
      </c>
      <c r="B1124" s="10" t="inlineStr">
        <is>
          <t>Description</t>
        </is>
      </c>
      <c r="C1124" s="10" t="inlineStr">
        <is>
          <t>Unit</t>
        </is>
      </c>
      <c r="D1124" s="10" t="inlineStr">
        <is>
          <t>Quantity</t>
        </is>
      </c>
      <c r="E1124" s="10" t="inlineStr">
        <is>
          <t>Rate</t>
        </is>
      </c>
      <c r="F1124" s="10" t="inlineStr">
        <is>
          <t>Amount</t>
        </is>
      </c>
    </row>
    <row r="1125" ht="11.5" customHeight="1">
      <c r="A1125" s="9" t="inlineStr"/>
      <c r="B1125" s="9" t="inlineStr">
        <is>
          <t>Details of cost for 7.13Kg.</t>
        </is>
      </c>
      <c r="C1125" s="9" t="inlineStr"/>
      <c r="D1125" s="9" t="inlineStr"/>
      <c r="E1125" s="9" t="inlineStr"/>
      <c r="F1125" s="9" t="inlineStr"/>
    </row>
    <row r="1126" ht="11.5" customHeight="1">
      <c r="A1126" s="9" t="inlineStr"/>
      <c r="B1126" s="9" t="inlineStr">
        <is>
          <t>MATERIAL</t>
        </is>
      </c>
      <c r="C1126" s="9" t="inlineStr"/>
      <c r="D1126" s="9" t="inlineStr"/>
      <c r="E1126" s="9" t="inlineStr"/>
      <c r="F1126" s="9" t="inlineStr"/>
    </row>
    <row r="1127" ht="11.5" customHeight="1">
      <c r="A1127" s="9" t="inlineStr"/>
      <c r="B1127" s="9" t="inlineStr">
        <is>
          <t>L- section - 32x22x28mm 1.60mm thick</t>
        </is>
      </c>
      <c r="C1127" s="9" t="inlineStr"/>
      <c r="D1127" s="9" t="inlineStr"/>
      <c r="E1127" s="9" t="inlineStr"/>
      <c r="F1127" s="9" t="inlineStr"/>
    </row>
    <row r="1128" ht="11.5" customHeight="1">
      <c r="A1128" s="9" t="inlineStr"/>
      <c r="B1128" s="9" t="inlineStr">
        <is>
          <t>2.00+2.00+1.00 = 5.00 m</t>
        </is>
      </c>
      <c r="C1128" s="9" t="inlineStr"/>
      <c r="D1128" s="9" t="inlineStr"/>
      <c r="E1128" s="9" t="inlineStr"/>
      <c r="F1128" s="9" t="inlineStr"/>
    </row>
    <row r="1129" ht="11.5" customHeight="1">
      <c r="A1129" s="9" t="inlineStr"/>
      <c r="B1129" s="9" t="inlineStr">
        <is>
          <t>Width of MS sheet = 32+24.80+22+</t>
        </is>
      </c>
      <c r="C1129" s="9" t="inlineStr"/>
      <c r="D1129" s="9" t="inlineStr"/>
      <c r="E1129" s="9" t="inlineStr"/>
      <c r="F1129" s="9" t="inlineStr"/>
    </row>
    <row r="1130" ht="11.5" customHeight="1">
      <c r="A1130" s="9" t="inlineStr"/>
      <c r="B1130" s="9" t="inlineStr">
        <is>
          <t>24.80+10mm = 113.60mm = 0.1136 m</t>
        </is>
      </c>
      <c r="C1130" s="9" t="inlineStr"/>
      <c r="D1130" s="9" t="inlineStr"/>
      <c r="E1130" s="9" t="inlineStr"/>
      <c r="F1130" s="9" t="inlineStr"/>
    </row>
    <row r="1131" ht="11.5" customHeight="1">
      <c r="A1131" s="9" t="inlineStr"/>
      <c r="B1131" s="9" t="inlineStr">
        <is>
          <t>Area of MS sheet = 0.1136x5.00x0.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/>
      <c r="B1132" s="9" t="inlineStr">
        <is>
          <t>0016 = 0.0009088 sqm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Weight of Sheet = 0.0009088x7850 =</t>
        </is>
      </c>
      <c r="C1133" s="9" t="inlineStr"/>
      <c r="D1133" s="9" t="inlineStr"/>
      <c r="E1133" s="9" t="inlineStr"/>
      <c r="F1133" s="9" t="inlineStr"/>
    </row>
    <row r="1134" ht="11.5" customHeight="1">
      <c r="A1134" s="9" t="inlineStr"/>
      <c r="B1134" s="9" t="inlineStr">
        <is>
          <t>7.134 kg</t>
        </is>
      </c>
      <c r="C1134" s="9" t="inlineStr"/>
      <c r="D1134" s="9" t="inlineStr"/>
      <c r="E1134" s="9" t="inlineStr"/>
      <c r="F1134" s="9" t="inlineStr"/>
    </row>
    <row r="1136" ht="11.5" customHeight="1">
      <c r="A1136" s="10" t="inlineStr">
        <is>
          <t>Code</t>
        </is>
      </c>
      <c r="B1136" s="10" t="inlineStr">
        <is>
          <t>Description</t>
        </is>
      </c>
      <c r="C1136" s="10" t="inlineStr">
        <is>
          <t>Unit</t>
        </is>
      </c>
      <c r="D1136" s="10" t="inlineStr">
        <is>
          <t>Quantity</t>
        </is>
      </c>
      <c r="E1136" s="10" t="inlineStr">
        <is>
          <t>Rate</t>
        </is>
      </c>
      <c r="F1136" s="10" t="inlineStr">
        <is>
          <t>Amount</t>
        </is>
      </c>
    </row>
    <row r="1137" ht="11.5" customHeight="1">
      <c r="A1137" s="9" t="inlineStr">
        <is>
          <t>4011</t>
        </is>
      </c>
      <c r="B1137" s="9" t="inlineStr">
        <is>
          <t>Mild steel tubes electric resistant or</t>
        </is>
      </c>
      <c r="C1137" s="9" t="inlineStr"/>
      <c r="D1137" s="9" t="inlineStr"/>
      <c r="E1137" s="9" t="inlineStr"/>
      <c r="F1137" s="9" t="inlineStr"/>
    </row>
    <row r="1138" ht="11.5" customHeight="1">
      <c r="A1138" s="9" t="inlineStr"/>
      <c r="B1138" s="9" t="inlineStr">
        <is>
          <t>induction butt welded</t>
        </is>
      </c>
      <c r="C1138" s="9" t="inlineStr">
        <is>
          <t>kilogram</t>
        </is>
      </c>
      <c r="D1138" s="9" t="inlineStr">
        <is>
          <t>7.49</t>
        </is>
      </c>
      <c r="E1138" s="9" t="inlineStr">
        <is>
          <t>47.00</t>
        </is>
      </c>
      <c r="F1138" s="9" t="inlineStr">
        <is>
          <t>352.03</t>
        </is>
      </c>
    </row>
    <row r="1139" ht="11.5" customHeight="1">
      <c r="A1139" s="9" t="inlineStr"/>
      <c r="B1139" s="9" t="inlineStr">
        <is>
          <t>M.S. bars 10mm = 1x1m = 1 metre</t>
        </is>
      </c>
      <c r="C1139" s="9" t="inlineStr"/>
      <c r="D1139" s="9" t="inlineStr"/>
      <c r="E1139" s="9" t="inlineStr"/>
      <c r="F1139" s="9" t="inlineStr"/>
    </row>
    <row r="1140" ht="11.5" customHeight="1">
      <c r="A1140" s="9" t="inlineStr"/>
      <c r="B1140" s="9" t="inlineStr">
        <is>
          <t>1 metre @ 0.60kg/m = 0.60Kg.</t>
        </is>
      </c>
      <c r="C1140" s="9" t="inlineStr"/>
      <c r="D1140" s="9" t="inlineStr"/>
      <c r="E1140" s="9" t="inlineStr"/>
      <c r="F1140" s="9" t="inlineStr"/>
    </row>
    <row r="1141" ht="11.5" customHeight="1">
      <c r="A1141" s="9" t="inlineStr"/>
      <c r="B1141" s="9" t="inlineStr">
        <is>
          <t>Add wastage @ 5% = 0.03Kg.</t>
        </is>
      </c>
      <c r="C1141" s="9" t="inlineStr"/>
      <c r="D1141" s="9" t="inlineStr"/>
      <c r="E1141" s="9" t="inlineStr"/>
      <c r="F1141" s="9" t="inlineStr"/>
    </row>
    <row r="1142" ht="11.5" customHeight="1">
      <c r="A1142" s="9" t="inlineStr"/>
      <c r="B1142" s="9" t="inlineStr">
        <is>
          <t>Total = 0.63 Kg. Say = 0.006 qunital</t>
        </is>
      </c>
      <c r="C1142" s="9" t="inlineStr"/>
      <c r="D1142" s="9" t="inlineStr"/>
      <c r="E1142" s="9" t="inlineStr"/>
      <c r="F1142" s="9" t="inlineStr"/>
    </row>
    <row r="1143" ht="11.5" customHeight="1">
      <c r="A1143" s="9" t="inlineStr">
        <is>
          <t>1002</t>
        </is>
      </c>
      <c r="B1143" s="9" t="inlineStr">
        <is>
          <t>Mild steel round bar 12 mm dia and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/>
      <c r="B1144" s="9" t="inlineStr">
        <is>
          <t>below</t>
        </is>
      </c>
      <c r="C1144" s="9" t="inlineStr">
        <is>
          <t>quintal</t>
        </is>
      </c>
      <c r="D1144" s="9" t="inlineStr">
        <is>
          <t>0.006</t>
        </is>
      </c>
      <c r="E1144" s="9" t="inlineStr">
        <is>
          <t>4500.00</t>
        </is>
      </c>
      <c r="F1144" s="9" t="inlineStr">
        <is>
          <t>27.00</t>
        </is>
      </c>
    </row>
    <row r="1145" ht="11.5" customHeight="1">
      <c r="A1145" s="9" t="inlineStr"/>
      <c r="B1145" s="9" t="inlineStr">
        <is>
          <t>M.S. flat 15x3mm = 6x10cm = 0.60</t>
        </is>
      </c>
      <c r="C1145" s="9" t="inlineStr"/>
      <c r="D1145" s="9" t="inlineStr"/>
      <c r="E1145" s="9" t="inlineStr"/>
      <c r="F1145" s="9" t="inlineStr"/>
    </row>
    <row r="1146" ht="11.5" customHeight="1">
      <c r="A1146" s="9" t="inlineStr"/>
      <c r="B1146" s="9" t="inlineStr">
        <is>
          <t>metre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/>
      <c r="B1147" s="9" t="inlineStr">
        <is>
          <t>0.6 metre @ 0.35kg/m = 0.21Kg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Add wastage @ 5% = 0.01 Kg.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/>
      <c r="B1149" s="9" t="inlineStr">
        <is>
          <t>Total = 0.22 kg = 0.002q</t>
        </is>
      </c>
      <c r="C1149" s="9" t="inlineStr"/>
      <c r="D1149" s="9" t="inlineStr"/>
      <c r="E1149" s="9" t="inlineStr"/>
      <c r="F1149" s="9" t="inlineStr"/>
    </row>
    <row r="1150" ht="11.5" customHeight="1">
      <c r="A1150" s="9" t="inlineStr">
        <is>
          <t>1008</t>
        </is>
      </c>
      <c r="B1150" s="9" t="inlineStr">
        <is>
          <t>Flats upto 10 mm in thickness</t>
        </is>
      </c>
      <c r="C1150" s="9" t="inlineStr">
        <is>
          <t>quintal</t>
        </is>
      </c>
      <c r="D1150" s="9" t="inlineStr">
        <is>
          <t>0.002</t>
        </is>
      </c>
      <c r="E1150" s="9" t="inlineStr">
        <is>
          <t>4500.00</t>
        </is>
      </c>
      <c r="F1150" s="9" t="inlineStr">
        <is>
          <t>9.00</t>
        </is>
      </c>
    </row>
    <row r="1151" ht="11.5" customHeight="1">
      <c r="A1151" s="9" t="inlineStr"/>
      <c r="B1151" s="9" t="inlineStr">
        <is>
          <t>Cement concrete block 1:3:6-</t>
        </is>
      </c>
      <c r="C1151" s="9" t="inlineStr"/>
      <c r="D1151" s="9" t="inlineStr"/>
      <c r="E1151" s="9" t="inlineStr"/>
      <c r="F1151" s="9" t="inlineStr"/>
    </row>
    <row r="1152" ht="11.5" customHeight="1">
      <c r="A1152" s="9" t="inlineStr"/>
      <c r="B1152" s="9" t="inlineStr">
        <is>
          <t>6x15x10x10cm= 0.009 cum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>
        <is>
          <t>4.2.5</t>
        </is>
      </c>
      <c r="B1153" s="9" t="inlineStr">
        <is>
          <t>Rate as per item no 4.2.5 of</t>
        </is>
      </c>
      <c r="C1153" s="9" t="inlineStr"/>
      <c r="D1153" s="9" t="inlineStr"/>
      <c r="E1153" s="9" t="inlineStr"/>
      <c r="F1153" s="9" t="inlineStr"/>
    </row>
    <row r="1154" ht="11.5" customHeight="1">
      <c r="A1154" s="9" t="inlineStr"/>
      <c r="B1154" s="9" t="inlineStr">
        <is>
          <t>SH : Concrete work</t>
        </is>
      </c>
      <c r="C1154" s="9" t="inlineStr">
        <is>
          <t>cum</t>
        </is>
      </c>
      <c r="D1154" s="9" t="inlineStr">
        <is>
          <t>0.009</t>
        </is>
      </c>
      <c r="E1154" s="9" t="inlineStr">
        <is>
          <t>8025.00</t>
        </is>
      </c>
      <c r="F1154" s="9" t="inlineStr">
        <is>
          <t>72.23 A</t>
        </is>
      </c>
    </row>
    <row r="1155" ht="11.5" customHeight="1">
      <c r="A1155" s="9" t="inlineStr">
        <is>
          <t>0595</t>
        </is>
      </c>
      <c r="B1155" s="9" t="inlineStr">
        <is>
          <t>Bright finished or black enamelled mild</t>
        </is>
      </c>
      <c r="C1155" s="9" t="inlineStr"/>
      <c r="D1155" s="9" t="inlineStr"/>
      <c r="E1155" s="9" t="inlineStr"/>
      <c r="F1155" s="9" t="inlineStr"/>
    </row>
    <row r="1156" ht="11.5" customHeight="1">
      <c r="A1156" s="9" t="inlineStr"/>
      <c r="B1156" s="9" t="inlineStr">
        <is>
          <t>steel butt hinges 100x58x1.90 mm</t>
        </is>
      </c>
      <c r="C1156" s="9" t="inlineStr">
        <is>
          <t>10 Nos</t>
        </is>
      </c>
      <c r="D1156" s="9" t="inlineStr">
        <is>
          <t>0.60</t>
        </is>
      </c>
      <c r="E1156" s="9" t="inlineStr">
        <is>
          <t>80.00</t>
        </is>
      </c>
      <c r="F1156" s="9" t="inlineStr">
        <is>
          <t>48.00</t>
        </is>
      </c>
    </row>
    <row r="1157" ht="11.5" customHeight="1">
      <c r="A1157" s="9" t="inlineStr">
        <is>
          <t>9999</t>
        </is>
      </c>
      <c r="B1157" s="9" t="inlineStr">
        <is>
          <t>For screws and nuts and bolts</t>
        </is>
      </c>
      <c r="C1157" s="9" t="inlineStr">
        <is>
          <t>L.S.</t>
        </is>
      </c>
      <c r="D1157" s="9" t="inlineStr">
        <is>
          <t>35.88</t>
        </is>
      </c>
      <c r="E1157" s="9" t="inlineStr">
        <is>
          <t>2.00</t>
        </is>
      </c>
      <c r="F1157" s="9" t="inlineStr">
        <is>
          <t>71.76</t>
        </is>
      </c>
    </row>
    <row r="1158" ht="11.5" customHeight="1">
      <c r="A1158" s="9" t="inlineStr">
        <is>
          <t>9999</t>
        </is>
      </c>
      <c r="B1158" s="9" t="inlineStr">
        <is>
          <t>For applying steel primer</t>
        </is>
      </c>
      <c r="C1158" s="9" t="inlineStr">
        <is>
          <t>L.S.</t>
        </is>
      </c>
      <c r="D1158" s="9" t="inlineStr">
        <is>
          <t>17.94</t>
        </is>
      </c>
      <c r="E1158" s="9" t="inlineStr">
        <is>
          <t>2.00</t>
        </is>
      </c>
      <c r="F1158" s="9" t="inlineStr">
        <is>
          <t>35.88</t>
        </is>
      </c>
    </row>
    <row r="1159" ht="11.5" customHeight="1">
      <c r="A1159" s="9" t="inlineStr">
        <is>
          <t>9977</t>
        </is>
      </c>
      <c r="B1159" s="9" t="inlineStr">
        <is>
          <t>Carriage of material</t>
        </is>
      </c>
      <c r="C1159" s="9" t="inlineStr">
        <is>
          <t>L.S.</t>
        </is>
      </c>
      <c r="D1159" s="9" t="inlineStr">
        <is>
          <t>5.33</t>
        </is>
      </c>
      <c r="E1159" s="9" t="inlineStr">
        <is>
          <t>2.00</t>
        </is>
      </c>
      <c r="F1159" s="9" t="inlineStr">
        <is>
          <t>10.66</t>
        </is>
      </c>
    </row>
    <row r="1160" ht="11.5" customHeight="1">
      <c r="A1160" s="9" t="inlineStr"/>
      <c r="B1160" s="9" t="inlineStr">
        <is>
          <t>LABOUR</t>
        </is>
      </c>
      <c r="C1160" s="9" t="inlineStr"/>
      <c r="D1160" s="9" t="inlineStr"/>
      <c r="E1160" s="9" t="inlineStr"/>
      <c r="F1160" s="9" t="inlineStr"/>
    </row>
    <row r="1161" ht="11.5" customHeight="1">
      <c r="A1161" s="9" t="inlineStr">
        <is>
          <t>0103</t>
        </is>
      </c>
      <c r="B1161" s="9" t="inlineStr">
        <is>
          <t>Blacksmith 2nd class</t>
        </is>
      </c>
      <c r="C1161" s="9" t="inlineStr">
        <is>
          <t>day</t>
        </is>
      </c>
      <c r="D1161" s="9" t="inlineStr">
        <is>
          <t>0.04</t>
        </is>
      </c>
      <c r="E1161" s="9" t="inlineStr">
        <is>
          <t>679.00</t>
        </is>
      </c>
      <c r="F1161" s="9" t="inlineStr">
        <is>
          <t>27.16</t>
        </is>
      </c>
    </row>
    <row r="1162" ht="11.5" customHeight="1">
      <c r="A1162" s="9" t="inlineStr">
        <is>
          <t>0116</t>
        </is>
      </c>
      <c r="B1162" s="9" t="inlineStr">
        <is>
          <t>Fitter (grade 1)</t>
        </is>
      </c>
      <c r="C1162" s="9" t="inlineStr">
        <is>
          <t>day</t>
        </is>
      </c>
      <c r="D1162" s="9" t="inlineStr">
        <is>
          <t>0.06</t>
        </is>
      </c>
      <c r="E1162" s="9" t="inlineStr">
        <is>
          <t>738.00</t>
        </is>
      </c>
      <c r="F1162" s="9" t="inlineStr">
        <is>
          <t>44.28</t>
        </is>
      </c>
    </row>
    <row r="1163" ht="11.5" customHeight="1">
      <c r="A1163" s="9" t="inlineStr">
        <is>
          <t>0114</t>
        </is>
      </c>
      <c r="B1163" s="9" t="inlineStr">
        <is>
          <t>Beldar</t>
        </is>
      </c>
      <c r="C1163" s="9" t="inlineStr">
        <is>
          <t>day</t>
        </is>
      </c>
      <c r="D1163" s="9" t="inlineStr">
        <is>
          <t>0.08</t>
        </is>
      </c>
      <c r="E1163" s="9" t="inlineStr">
        <is>
          <t>558.00</t>
        </is>
      </c>
      <c r="F1163" s="9" t="inlineStr">
        <is>
          <t>44.64</t>
        </is>
      </c>
    </row>
    <row r="1164" ht="11.5" customHeight="1">
      <c r="A1164" s="9" t="inlineStr">
        <is>
          <t>9999</t>
        </is>
      </c>
      <c r="B1164" s="9" t="inlineStr">
        <is>
          <t>Sundries</t>
        </is>
      </c>
      <c r="C1164" s="9" t="inlineStr">
        <is>
          <t>L.S.</t>
        </is>
      </c>
      <c r="D1164" s="9" t="inlineStr">
        <is>
          <t>3.64</t>
        </is>
      </c>
      <c r="E1164" s="9" t="inlineStr">
        <is>
          <t>2.00</t>
        </is>
      </c>
      <c r="F1164" s="9" t="inlineStr">
        <is>
          <t>7.28</t>
        </is>
      </c>
    </row>
    <row r="1165" ht="11.5" customHeight="1">
      <c r="A1165" s="9" t="inlineStr"/>
      <c r="B1165" s="9" t="inlineStr">
        <is>
          <t>TOTAL</t>
        </is>
      </c>
      <c r="C1165" s="9" t="inlineStr"/>
      <c r="D1165" s="9" t="inlineStr"/>
      <c r="E1165" s="9" t="inlineStr"/>
      <c r="F1165" s="9" t="inlineStr">
        <is>
          <t>749.92 W</t>
        </is>
      </c>
    </row>
    <row r="1166" ht="11.5" customHeight="1">
      <c r="A1166" s="9" t="inlineStr"/>
      <c r="B1166" s="9" t="inlineStr">
        <is>
          <t>Add 1 % Water charges on "W-A"</t>
        </is>
      </c>
      <c r="C1166" s="9" t="inlineStr"/>
      <c r="D1166" s="9" t="inlineStr"/>
      <c r="E1166" s="9" t="inlineStr"/>
      <c r="F1166" s="9" t="inlineStr">
        <is>
          <t>6.78</t>
        </is>
      </c>
    </row>
    <row r="1167" ht="11.5" customHeight="1">
      <c r="A1167" s="9" t="inlineStr"/>
      <c r="B1167" s="9" t="inlineStr">
        <is>
          <t>TOTAL</t>
        </is>
      </c>
      <c r="C1167" s="9" t="inlineStr"/>
      <c r="D1167" s="9" t="inlineStr"/>
      <c r="E1167" s="9" t="inlineStr"/>
      <c r="F1167" s="9" t="inlineStr">
        <is>
          <t>756.69 X</t>
        </is>
      </c>
    </row>
    <row r="1168" ht="11.5" customHeight="1">
      <c r="A1168" s="9" t="inlineStr"/>
      <c r="B1168" s="9" t="inlineStr">
        <is>
          <t>Add GST on "X-A" (multiplying factor</t>
        </is>
      </c>
      <c r="C1168" s="9" t="inlineStr"/>
      <c r="D1168" s="9" t="inlineStr"/>
      <c r="E1168" s="9" t="inlineStr"/>
      <c r="F1168" s="9" t="inlineStr"/>
    </row>
    <row r="1169" ht="11.5" customHeight="1">
      <c r="A1169" s="9" t="inlineStr"/>
      <c r="B1169" s="9" t="inlineStr">
        <is>
          <t>0.1405)</t>
        </is>
      </c>
      <c r="C1169" s="9" t="inlineStr"/>
      <c r="D1169" s="9" t="inlineStr"/>
      <c r="E1169" s="9" t="inlineStr"/>
      <c r="F1169" s="9" t="inlineStr">
        <is>
          <t>96.17</t>
        </is>
      </c>
    </row>
    <row r="1170" ht="11.5" customHeight="1">
      <c r="A1170" s="9" t="inlineStr"/>
      <c r="B1170" s="9" t="inlineStr">
        <is>
          <t>TOTAL</t>
        </is>
      </c>
      <c r="C1170" s="9" t="inlineStr"/>
      <c r="D1170" s="9" t="inlineStr"/>
      <c r="E1170" s="9" t="inlineStr"/>
      <c r="F1170" s="9" t="inlineStr">
        <is>
          <t>852.86 Y</t>
        </is>
      </c>
    </row>
    <row r="1171" ht="11.5" customHeight="1">
      <c r="A1171" s="9" t="inlineStr"/>
      <c r="B1171" s="9" t="inlineStr">
        <is>
          <t>Add 15% CPOH on "Y-A"</t>
        </is>
      </c>
      <c r="C1171" s="9" t="inlineStr"/>
      <c r="D1171" s="9" t="inlineStr"/>
      <c r="E1171" s="9" t="inlineStr"/>
      <c r="F1171" s="9" t="inlineStr">
        <is>
          <t>117.10</t>
        </is>
      </c>
    </row>
    <row r="1172" ht="11.5" customHeight="1">
      <c r="A1172" s="9" t="inlineStr"/>
      <c r="B1172" s="9" t="inlineStr">
        <is>
          <t>TOTAL</t>
        </is>
      </c>
      <c r="C1172" s="9" t="inlineStr"/>
      <c r="D1172" s="9" t="inlineStr"/>
      <c r="E1172" s="9" t="inlineStr"/>
      <c r="F1172" s="9" t="inlineStr">
        <is>
          <t>969.95 Z</t>
        </is>
      </c>
    </row>
    <row r="1173" ht="11.5" customHeight="1">
      <c r="A1173" s="9" t="inlineStr"/>
      <c r="B1173" s="9" t="inlineStr">
        <is>
          <t>Add Cess @ 1% on "Z-A"</t>
        </is>
      </c>
      <c r="C1173" s="9" t="inlineStr"/>
      <c r="D1173" s="9" t="inlineStr"/>
      <c r="E1173" s="9" t="inlineStr"/>
      <c r="F1173" s="9" t="inlineStr">
        <is>
          <t>8.98</t>
        </is>
      </c>
    </row>
    <row r="1174" ht="11.5" customHeight="1">
      <c r="A1174" s="9" t="inlineStr"/>
      <c r="B1174" s="9" t="inlineStr">
        <is>
          <t>Cost for 7.13Kg.</t>
        </is>
      </c>
      <c r="C1174" s="9" t="inlineStr"/>
      <c r="D1174" s="9" t="inlineStr"/>
      <c r="E1174" s="9" t="inlineStr"/>
      <c r="F1174" s="9" t="inlineStr">
        <is>
          <t>978.93</t>
        </is>
      </c>
    </row>
    <row r="1175" ht="11.5" customHeight="1">
      <c r="A1175" s="9" t="inlineStr"/>
      <c r="B1175" s="9" t="inlineStr">
        <is>
          <t>Cost for 1 Kg.</t>
        </is>
      </c>
      <c r="C1175" s="9" t="inlineStr"/>
      <c r="D1175" s="9" t="inlineStr"/>
      <c r="E1175" s="9" t="inlineStr"/>
      <c r="F1175" s="9" t="inlineStr">
        <is>
          <t>137.30</t>
        </is>
      </c>
    </row>
    <row r="1176" ht="11.5" customHeight="1">
      <c r="A1176" s="9" t="inlineStr"/>
      <c r="B1176" s="9" t="inlineStr">
        <is>
          <t>Say</t>
        </is>
      </c>
      <c r="C1176" s="9" t="inlineStr"/>
      <c r="D1176" s="9" t="inlineStr"/>
      <c r="E1176" s="9" t="inlineStr"/>
      <c r="F1176" s="9" t="inlineStr">
        <is>
          <t>137.30</t>
        </is>
      </c>
    </row>
    <row r="1177" ht="11.5" customHeight="1">
      <c r="A1177" s="9" t="inlineStr">
        <is>
          <t>10.15.2</t>
        </is>
      </c>
      <c r="B1177" s="9" t="inlineStr">
        <is>
          <t>Fixing with carbon steel galvanised</t>
        </is>
      </c>
      <c r="C1177" s="9" t="inlineStr">
        <is>
          <t>dash</t>
        </is>
      </c>
      <c r="D1177" s="9" t="inlineStr">
        <is>
          <t>fastener of</t>
        </is>
      </c>
      <c r="E1177" s="9" t="inlineStr">
        <is>
          <t>required</t>
        </is>
      </c>
      <c r="F1177" s="9" t="inlineStr">
        <is>
          <t>dia and size (to</t>
        </is>
      </c>
    </row>
    <row r="1178" ht="11.5" customHeight="1">
      <c r="A1178" s="9" t="inlineStr"/>
      <c r="B1178" s="9" t="inlineStr">
        <is>
          <t>be paid for separately)</t>
        </is>
      </c>
      <c r="C1178" s="9" t="inlineStr"/>
      <c r="D1178" s="9" t="inlineStr"/>
      <c r="E1178" s="9" t="inlineStr"/>
      <c r="F1178" s="9" t="inlineStr"/>
    </row>
    <row r="1179" ht="11.5" customHeight="1">
      <c r="A1179" s="10" t="inlineStr">
        <is>
          <t>Code</t>
        </is>
      </c>
      <c r="B1179" s="10" t="inlineStr">
        <is>
          <t>Description</t>
        </is>
      </c>
      <c r="C1179" s="10" t="inlineStr">
        <is>
          <t>Unit</t>
        </is>
      </c>
      <c r="D1179" s="10" t="inlineStr">
        <is>
          <t>Quantity</t>
        </is>
      </c>
      <c r="E1179" s="10" t="inlineStr">
        <is>
          <t>Rate</t>
        </is>
      </c>
      <c r="F1179" s="10" t="inlineStr">
        <is>
          <t>Amount</t>
        </is>
      </c>
    </row>
    <row r="1180" ht="11.5" customHeight="1">
      <c r="A1180" s="9" t="inlineStr"/>
      <c r="B1180" s="9" t="inlineStr">
        <is>
          <t>Details of cost for 7.13Kg.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MATERIAL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L- section - 32x22x28mm 1.60mm thick</t>
        </is>
      </c>
      <c r="C1182" s="9" t="inlineStr"/>
      <c r="D1182" s="9" t="inlineStr"/>
      <c r="E1182" s="9" t="inlineStr"/>
      <c r="F1182" s="9" t="inlineStr"/>
    </row>
    <row r="1183" ht="11.5" customHeight="1">
      <c r="A1183" s="9" t="inlineStr"/>
      <c r="B1183" s="9" t="inlineStr">
        <is>
          <t>2.00+2.00+1.00 = 5.00 m</t>
        </is>
      </c>
      <c r="C1183" s="9" t="inlineStr"/>
      <c r="D1183" s="9" t="inlineStr"/>
      <c r="E1183" s="9" t="inlineStr"/>
      <c r="F1183" s="9" t="inlineStr"/>
    </row>
    <row r="1184" ht="11.5" customHeight="1">
      <c r="A1184" s="9" t="inlineStr"/>
      <c r="B1184" s="9" t="inlineStr">
        <is>
          <t>Width of MS sheet = 32+24.80+22+</t>
        </is>
      </c>
      <c r="C1184" s="9" t="inlineStr"/>
      <c r="D1184" s="9" t="inlineStr"/>
      <c r="E1184" s="9" t="inlineStr"/>
      <c r="F1184" s="9" t="inlineStr"/>
    </row>
    <row r="1185" ht="11.5" customHeight="1">
      <c r="A1185" s="9" t="inlineStr"/>
      <c r="B1185" s="9" t="inlineStr">
        <is>
          <t>24.80+</t>
        </is>
      </c>
      <c r="C1185" s="9" t="inlineStr"/>
      <c r="D1185" s="9" t="inlineStr"/>
      <c r="E1185" s="9" t="inlineStr"/>
      <c r="F1185" s="9" t="inlineStr"/>
    </row>
    <row r="1187" ht="11.5" customHeight="1">
      <c r="A1187" s="10" t="inlineStr">
        <is>
          <t>Code</t>
        </is>
      </c>
      <c r="B1187" s="10" t="inlineStr">
        <is>
          <t>Description</t>
        </is>
      </c>
      <c r="C1187" s="10" t="inlineStr">
        <is>
          <t>Unit</t>
        </is>
      </c>
      <c r="D1187" s="10" t="inlineStr">
        <is>
          <t>Quantity</t>
        </is>
      </c>
      <c r="E1187" s="10" t="inlineStr">
        <is>
          <t>Rate</t>
        </is>
      </c>
      <c r="F1187" s="10" t="inlineStr">
        <is>
          <t>Amount</t>
        </is>
      </c>
    </row>
    <row r="1188" ht="11.5" customHeight="1">
      <c r="A1188" s="9" t="inlineStr"/>
      <c r="B1188" s="9" t="inlineStr">
        <is>
          <t>Area of MS sheet = 0.1136x5.00x</t>
        </is>
      </c>
      <c r="C1188" s="9" t="inlineStr"/>
      <c r="D1188" s="9" t="inlineStr"/>
      <c r="E1188" s="9" t="inlineStr"/>
      <c r="F1188" s="9" t="inlineStr"/>
    </row>
    <row r="1189" ht="11.5" customHeight="1">
      <c r="A1189" s="9" t="inlineStr"/>
      <c r="B1189" s="9" t="inlineStr">
        <is>
          <t>0.0016 = 0.0009088 sqm</t>
        </is>
      </c>
      <c r="C1189" s="9" t="inlineStr"/>
      <c r="D1189" s="9" t="inlineStr"/>
      <c r="E1189" s="9" t="inlineStr"/>
      <c r="F1189" s="9" t="inlineStr"/>
    </row>
    <row r="1190" ht="11.5" customHeight="1">
      <c r="A1190" s="9" t="inlineStr"/>
      <c r="B1190" s="9" t="inlineStr">
        <is>
          <t>Weight of Sheet = 0.0009088x7850 =</t>
        </is>
      </c>
      <c r="C1190" s="9" t="inlineStr"/>
      <c r="D1190" s="9" t="inlineStr"/>
      <c r="E1190" s="9" t="inlineStr"/>
      <c r="F1190" s="9" t="inlineStr"/>
    </row>
    <row r="1191" ht="11.5" customHeight="1">
      <c r="A1191" s="9" t="inlineStr"/>
      <c r="B1191" s="9" t="inlineStr">
        <is>
          <t>7.134 kg</t>
        </is>
      </c>
      <c r="C1191" s="9" t="inlineStr"/>
      <c r="D1191" s="9" t="inlineStr"/>
      <c r="E1191" s="9" t="inlineStr"/>
      <c r="F1191" s="9" t="inlineStr"/>
    </row>
    <row r="1192" ht="11.5" customHeight="1">
      <c r="A1192" s="9" t="inlineStr"/>
      <c r="B1192" s="9" t="inlineStr">
        <is>
          <t>Add wastage @ 5% = 0.357Kg.</t>
        </is>
      </c>
      <c r="C1192" s="9" t="inlineStr"/>
      <c r="D1192" s="9" t="inlineStr"/>
      <c r="E1192" s="9" t="inlineStr"/>
      <c r="F1192" s="9" t="inlineStr"/>
    </row>
    <row r="1193" ht="11.5" customHeight="1">
      <c r="A1193" s="9" t="inlineStr"/>
      <c r="B1193" s="9" t="inlineStr">
        <is>
          <t>Total = 7.491 kg Say 7.49 kg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>
        <is>
          <t>4011</t>
        </is>
      </c>
      <c r="B1194" s="9" t="inlineStr">
        <is>
          <t>Mild steel tubes electric resistant or</t>
        </is>
      </c>
      <c r="C1194" s="9" t="inlineStr"/>
      <c r="D1194" s="9" t="inlineStr"/>
      <c r="E1194" s="9" t="inlineStr"/>
      <c r="F1194" s="9" t="inlineStr"/>
    </row>
    <row r="1195" ht="11.5" customHeight="1">
      <c r="A1195" s="9" t="inlineStr"/>
      <c r="B1195" s="9" t="inlineStr">
        <is>
          <t>induction butt welded</t>
        </is>
      </c>
      <c r="C1195" s="9" t="inlineStr">
        <is>
          <t>kilogram</t>
        </is>
      </c>
      <c r="D1195" s="9" t="inlineStr">
        <is>
          <t>7.49</t>
        </is>
      </c>
      <c r="E1195" s="9" t="inlineStr">
        <is>
          <t>47.00</t>
        </is>
      </c>
      <c r="F1195" s="9" t="inlineStr">
        <is>
          <t>352.03</t>
        </is>
      </c>
    </row>
    <row r="1196" ht="11.5" customHeight="1">
      <c r="A1196" s="9" t="inlineStr"/>
      <c r="B1196" s="9" t="inlineStr">
        <is>
          <t>M.S. bars 10mm = 1x1m = 1 metre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/>
      <c r="B1197" s="9" t="inlineStr">
        <is>
          <t>1 metre @ 0.60kg/m = 0.60Kg.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Add wastage @ 5% = 0.03Kg.</t>
        </is>
      </c>
      <c r="C1198" s="9" t="inlineStr"/>
      <c r="D1198" s="9" t="inlineStr"/>
      <c r="E1198" s="9" t="inlineStr"/>
      <c r="F1198" s="9" t="inlineStr"/>
    </row>
    <row r="1199" ht="11.5" customHeight="1">
      <c r="A1199" s="9" t="inlineStr"/>
      <c r="B1199" s="9" t="inlineStr">
        <is>
          <t>Total = 0.63 Kg. Say = 0.006 qunital</t>
        </is>
      </c>
      <c r="C1199" s="9" t="inlineStr"/>
      <c r="D1199" s="9" t="inlineStr"/>
      <c r="E1199" s="9" t="inlineStr"/>
      <c r="F1199" s="9" t="inlineStr"/>
    </row>
    <row r="1200" ht="11.5" customHeight="1">
      <c r="A1200" s="9" t="inlineStr">
        <is>
          <t>1002</t>
        </is>
      </c>
      <c r="B1200" s="9" t="inlineStr">
        <is>
          <t>Mild steel round bar 12 mm dia and</t>
        </is>
      </c>
      <c r="C1200" s="9" t="inlineStr"/>
      <c r="D1200" s="9" t="inlineStr"/>
      <c r="E1200" s="9" t="inlineStr"/>
      <c r="F1200" s="9" t="inlineStr"/>
    </row>
    <row r="1201" ht="11.5" customHeight="1">
      <c r="A1201" s="9" t="inlineStr"/>
      <c r="B1201" s="9" t="inlineStr">
        <is>
          <t>below</t>
        </is>
      </c>
      <c r="C1201" s="9" t="inlineStr">
        <is>
          <t>quintal</t>
        </is>
      </c>
      <c r="D1201" s="9" t="inlineStr">
        <is>
          <t>0.006</t>
        </is>
      </c>
      <c r="E1201" s="9" t="inlineStr">
        <is>
          <t>4500.00</t>
        </is>
      </c>
      <c r="F1201" s="9" t="inlineStr">
        <is>
          <t>27.00</t>
        </is>
      </c>
    </row>
    <row r="1202" ht="11.5" customHeight="1">
      <c r="A1202" s="9" t="inlineStr">
        <is>
          <t>0595</t>
        </is>
      </c>
      <c r="B1202" s="9" t="inlineStr">
        <is>
          <t>Bright finished or black enamelled mild</t>
        </is>
      </c>
      <c r="C1202" s="9" t="inlineStr"/>
      <c r="D1202" s="9" t="inlineStr"/>
      <c r="E1202" s="9" t="inlineStr"/>
      <c r="F1202" s="9" t="inlineStr"/>
    </row>
    <row r="1203" ht="11.5" customHeight="1">
      <c r="A1203" s="9" t="inlineStr"/>
      <c r="B1203" s="9" t="inlineStr">
        <is>
          <t>steel butt hinges 100x58x1.90 mm</t>
        </is>
      </c>
      <c r="C1203" s="9" t="inlineStr">
        <is>
          <t>10 Nos</t>
        </is>
      </c>
      <c r="D1203" s="9" t="inlineStr">
        <is>
          <t>0.60</t>
        </is>
      </c>
      <c r="E1203" s="9" t="inlineStr">
        <is>
          <t>80.00</t>
        </is>
      </c>
      <c r="F1203" s="9" t="inlineStr">
        <is>
          <t>48.00</t>
        </is>
      </c>
    </row>
    <row r="1204" ht="11.5" customHeight="1">
      <c r="A1204" s="9" t="inlineStr">
        <is>
          <t>9999</t>
        </is>
      </c>
      <c r="B1204" s="9" t="inlineStr">
        <is>
          <t>For screws and nuts and bolts</t>
        </is>
      </c>
      <c r="C1204" s="9" t="inlineStr">
        <is>
          <t>L.S.</t>
        </is>
      </c>
      <c r="D1204" s="9" t="inlineStr">
        <is>
          <t>35.88</t>
        </is>
      </c>
      <c r="E1204" s="9" t="inlineStr">
        <is>
          <t>2.00</t>
        </is>
      </c>
      <c r="F1204" s="9" t="inlineStr">
        <is>
          <t>71.76</t>
        </is>
      </c>
    </row>
    <row r="1205" ht="11.5" customHeight="1">
      <c r="A1205" s="9" t="inlineStr">
        <is>
          <t>9999</t>
        </is>
      </c>
      <c r="B1205" s="9" t="inlineStr">
        <is>
          <t>For applying steel primer</t>
        </is>
      </c>
      <c r="C1205" s="9" t="inlineStr">
        <is>
          <t>L.S.</t>
        </is>
      </c>
      <c r="D1205" s="9" t="inlineStr">
        <is>
          <t>17.94</t>
        </is>
      </c>
      <c r="E1205" s="9" t="inlineStr">
        <is>
          <t>2.00</t>
        </is>
      </c>
      <c r="F1205" s="9" t="inlineStr">
        <is>
          <t>35.88</t>
        </is>
      </c>
    </row>
    <row r="1206" ht="11.5" customHeight="1">
      <c r="A1206" s="9" t="inlineStr">
        <is>
          <t>9977</t>
        </is>
      </c>
      <c r="B1206" s="9" t="inlineStr">
        <is>
          <t>Carriage of material</t>
        </is>
      </c>
      <c r="C1206" s="9" t="inlineStr">
        <is>
          <t>L.S.</t>
        </is>
      </c>
      <c r="D1206" s="9" t="inlineStr">
        <is>
          <t>5.33</t>
        </is>
      </c>
      <c r="E1206" s="9" t="inlineStr">
        <is>
          <t>2.00</t>
        </is>
      </c>
      <c r="F1206" s="9" t="inlineStr">
        <is>
          <t>10.66</t>
        </is>
      </c>
    </row>
    <row r="1207" ht="11.5" customHeight="1">
      <c r="A1207" s="9" t="inlineStr"/>
      <c r="B1207" s="9" t="inlineStr">
        <is>
          <t>LABOUR</t>
        </is>
      </c>
      <c r="C1207" s="9" t="inlineStr"/>
      <c r="D1207" s="9" t="inlineStr"/>
      <c r="E1207" s="9" t="inlineStr"/>
      <c r="F1207" s="9" t="inlineStr"/>
    </row>
    <row r="1208" ht="11.5" customHeight="1">
      <c r="A1208" s="9" t="inlineStr">
        <is>
          <t>0103</t>
        </is>
      </c>
      <c r="B1208" s="9" t="inlineStr">
        <is>
          <t>Blacksmith 2nd class</t>
        </is>
      </c>
      <c r="C1208" s="9" t="inlineStr">
        <is>
          <t>day</t>
        </is>
      </c>
      <c r="D1208" s="9" t="inlineStr">
        <is>
          <t>0.04</t>
        </is>
      </c>
      <c r="E1208" s="9" t="inlineStr">
        <is>
          <t>679.00</t>
        </is>
      </c>
      <c r="F1208" s="9" t="inlineStr">
        <is>
          <t>27.16</t>
        </is>
      </c>
    </row>
    <row r="1209" ht="11.5" customHeight="1">
      <c r="A1209" s="9" t="inlineStr">
        <is>
          <t>0116</t>
        </is>
      </c>
      <c r="B1209" s="9" t="inlineStr">
        <is>
          <t>Fitter (grade 1)</t>
        </is>
      </c>
      <c r="C1209" s="9" t="inlineStr">
        <is>
          <t>day</t>
        </is>
      </c>
      <c r="D1209" s="9" t="inlineStr">
        <is>
          <t>0.06</t>
        </is>
      </c>
      <c r="E1209" s="9" t="inlineStr">
        <is>
          <t>738.00</t>
        </is>
      </c>
      <c r="F1209" s="9" t="inlineStr">
        <is>
          <t>44.28</t>
        </is>
      </c>
    </row>
    <row r="1210" ht="11.5" customHeight="1">
      <c r="A1210" s="9" t="inlineStr">
        <is>
          <t>0114</t>
        </is>
      </c>
      <c r="B1210" s="9" t="inlineStr">
        <is>
          <t>Beldar</t>
        </is>
      </c>
      <c r="C1210" s="9" t="inlineStr">
        <is>
          <t>day</t>
        </is>
      </c>
      <c r="D1210" s="9" t="inlineStr">
        <is>
          <t>0.08</t>
        </is>
      </c>
      <c r="E1210" s="9" t="inlineStr">
        <is>
          <t>558.00</t>
        </is>
      </c>
      <c r="F1210" s="9" t="inlineStr">
        <is>
          <t>44.64</t>
        </is>
      </c>
    </row>
    <row r="1211" ht="11.5" customHeight="1">
      <c r="A1211" s="9" t="inlineStr">
        <is>
          <t>9999</t>
        </is>
      </c>
      <c r="B1211" s="9" t="inlineStr">
        <is>
          <t>Sundries</t>
        </is>
      </c>
      <c r="C1211" s="9" t="inlineStr">
        <is>
          <t>L.S.</t>
        </is>
      </c>
      <c r="D1211" s="9" t="inlineStr">
        <is>
          <t>3.64</t>
        </is>
      </c>
      <c r="E1211" s="9" t="inlineStr">
        <is>
          <t>2.00</t>
        </is>
      </c>
      <c r="F1211" s="9" t="inlineStr">
        <is>
          <t>7.28</t>
        </is>
      </c>
    </row>
    <row r="1212" ht="11.5" customHeight="1">
      <c r="A1212" s="9" t="inlineStr"/>
      <c r="B1212" s="9" t="inlineStr">
        <is>
          <t>TOTAL</t>
        </is>
      </c>
      <c r="C1212" s="9" t="inlineStr"/>
      <c r="D1212" s="9" t="inlineStr"/>
      <c r="E1212" s="9" t="inlineStr"/>
      <c r="F1212" s="9" t="inlineStr">
        <is>
          <t>668.69 W</t>
        </is>
      </c>
    </row>
    <row r="1213" ht="11.5" customHeight="1">
      <c r="A1213" s="9" t="inlineStr"/>
      <c r="B1213" s="9" t="inlineStr">
        <is>
          <t>Add 1 % Water charges on "W"</t>
        </is>
      </c>
      <c r="C1213" s="9" t="inlineStr"/>
      <c r="D1213" s="9" t="inlineStr"/>
      <c r="E1213" s="9" t="inlineStr"/>
      <c r="F1213" s="9" t="inlineStr">
        <is>
          <t>6.69</t>
        </is>
      </c>
    </row>
    <row r="1214" ht="11.5" customHeight="1">
      <c r="A1214" s="9" t="inlineStr"/>
      <c r="B1214" s="9" t="inlineStr">
        <is>
          <t>TOTAL</t>
        </is>
      </c>
      <c r="C1214" s="9" t="inlineStr"/>
      <c r="D1214" s="9" t="inlineStr"/>
      <c r="E1214" s="9" t="inlineStr"/>
      <c r="F1214" s="9" t="inlineStr">
        <is>
          <t>675.38 X</t>
        </is>
      </c>
    </row>
    <row r="1215" ht="11.5" customHeight="1">
      <c r="A1215" s="9" t="inlineStr"/>
      <c r="B1215" s="9" t="inlineStr">
        <is>
          <t>Add GST on "X" (multiplying factor</t>
        </is>
      </c>
      <c r="C1215" s="9" t="inlineStr"/>
      <c r="D1215" s="9" t="inlineStr"/>
      <c r="E1215" s="9" t="inlineStr"/>
      <c r="F1215" s="9" t="inlineStr"/>
    </row>
    <row r="1216" ht="11.5" customHeight="1">
      <c r="A1216" s="9" t="inlineStr"/>
      <c r="B1216" s="9" t="inlineStr">
        <is>
          <t>0.1405)</t>
        </is>
      </c>
      <c r="C1216" s="9" t="inlineStr"/>
      <c r="D1216" s="9" t="inlineStr"/>
      <c r="E1216" s="9" t="inlineStr"/>
      <c r="F1216" s="9" t="inlineStr">
        <is>
          <t>94.89</t>
        </is>
      </c>
    </row>
    <row r="1217" ht="11.5" customHeight="1">
      <c r="A1217" s="9" t="inlineStr"/>
      <c r="B1217" s="9" t="inlineStr">
        <is>
          <t>TOTAL</t>
        </is>
      </c>
      <c r="C1217" s="9" t="inlineStr"/>
      <c r="D1217" s="9" t="inlineStr"/>
      <c r="E1217" s="9" t="inlineStr"/>
      <c r="F1217" s="9" t="inlineStr">
        <is>
          <t>770.27 Y</t>
        </is>
      </c>
    </row>
    <row r="1218" ht="11.5" customHeight="1">
      <c r="A1218" s="9" t="inlineStr"/>
      <c r="B1218" s="9" t="inlineStr">
        <is>
          <t>Add 15% CPOH on "Y"</t>
        </is>
      </c>
      <c r="C1218" s="9" t="inlineStr"/>
      <c r="D1218" s="9" t="inlineStr"/>
      <c r="E1218" s="9" t="inlineStr"/>
      <c r="F1218" s="9" t="inlineStr">
        <is>
          <t>115.54</t>
        </is>
      </c>
    </row>
    <row r="1219" ht="11.5" customHeight="1">
      <c r="A1219" s="9" t="inlineStr"/>
      <c r="B1219" s="9" t="inlineStr">
        <is>
          <t>TOTAL</t>
        </is>
      </c>
      <c r="C1219" s="9" t="inlineStr"/>
      <c r="D1219" s="9" t="inlineStr"/>
      <c r="E1219" s="9" t="inlineStr"/>
      <c r="F1219" s="9" t="inlineStr">
        <is>
          <t>885.81 Z</t>
        </is>
      </c>
    </row>
    <row r="1220" ht="11.5" customHeight="1">
      <c r="A1220" s="9" t="inlineStr"/>
      <c r="B1220" s="9" t="inlineStr">
        <is>
          <t>Add Cess @ 1% on "Z"</t>
        </is>
      </c>
      <c r="C1220" s="9" t="inlineStr"/>
      <c r="D1220" s="9" t="inlineStr"/>
      <c r="E1220" s="9" t="inlineStr"/>
      <c r="F1220" s="9" t="inlineStr">
        <is>
          <t>8.86</t>
        </is>
      </c>
    </row>
    <row r="1221" ht="11.5" customHeight="1">
      <c r="A1221" s="9" t="inlineStr"/>
      <c r="B1221" s="9" t="inlineStr">
        <is>
          <t>Cost for 7.13Kg.</t>
        </is>
      </c>
      <c r="C1221" s="9" t="inlineStr"/>
      <c r="D1221" s="9" t="inlineStr"/>
      <c r="E1221" s="9" t="inlineStr"/>
      <c r="F1221" s="9" t="inlineStr">
        <is>
          <t>894.67</t>
        </is>
      </c>
    </row>
    <row r="1222" ht="11.5" customHeight="1">
      <c r="A1222" s="9" t="inlineStr"/>
      <c r="B1222" s="9" t="inlineStr">
        <is>
          <t>Cost for 1 Kg.</t>
        </is>
      </c>
      <c r="C1222" s="9" t="inlineStr"/>
      <c r="D1222" s="9" t="inlineStr"/>
      <c r="E1222" s="9" t="inlineStr"/>
      <c r="F1222" s="9" t="inlineStr">
        <is>
          <t>125.48</t>
        </is>
      </c>
    </row>
    <row r="1223" ht="11.5" customHeight="1">
      <c r="A1223" s="9" t="inlineStr"/>
      <c r="B1223" s="9" t="inlineStr">
        <is>
          <t>Say</t>
        </is>
      </c>
      <c r="C1223" s="9" t="inlineStr"/>
      <c r="D1223" s="9" t="inlineStr"/>
      <c r="E1223" s="9" t="inlineStr"/>
      <c r="F1223" s="9" t="inlineStr">
        <is>
          <t>125.50</t>
        </is>
      </c>
    </row>
    <row r="1224" ht="23" customHeight="1">
      <c r="A1224" s="9" t="inlineStr">
        <is>
          <t>10.16</t>
        </is>
      </c>
      <c r="B1224" s="9" t="inlineStr">
        <is>
          <t>Steel work in built up tubular (round,</t>
        </is>
      </c>
      <c r="C1224" s="9" t="inlineStr">
        <is>
          <t>square</t>
        </is>
      </c>
      <c r="D1224" s="9" t="inlineStr">
        <is>
          <t>or rectangular</t>
        </is>
      </c>
      <c r="E1224" s="9" t="inlineStr">
        <is>
          <t>hollow</t>
        </is>
      </c>
      <c r="F1224" s="9" t="inlineStr">
        <is>
          <t>tubes etc.)</t>
        </is>
      </c>
    </row>
    <row r="1225" ht="11.5" customHeight="1">
      <c r="A1225" s="9" t="inlineStr"/>
      <c r="B1225" s="9" t="inlineStr">
        <is>
          <t>trusses etc., including cutting, hoisting,</t>
        </is>
      </c>
      <c r="C1225" s="9" t="inlineStr">
        <is>
          <t>fixing</t>
        </is>
      </c>
      <c r="D1225" s="9" t="inlineStr">
        <is>
          <t>in position</t>
        </is>
      </c>
      <c r="E1225" s="9" t="inlineStr">
        <is>
          <t>and applying</t>
        </is>
      </c>
      <c r="F1225" s="9" t="inlineStr">
        <is>
          <t>a priming</t>
        </is>
      </c>
    </row>
    <row r="1226" ht="11.5" customHeight="1">
      <c r="A1226" s="9" t="inlineStr"/>
      <c r="B1226" s="9" t="inlineStr">
        <is>
          <t>coat of approved steel primer, including</t>
        </is>
      </c>
      <c r="C1226" s="9" t="inlineStr">
        <is>
          <t>welding</t>
        </is>
      </c>
      <c r="D1226" s="9" t="inlineStr">
        <is>
          <t>and bolted</t>
        </is>
      </c>
      <c r="E1226" s="9" t="inlineStr">
        <is>
          <t>with</t>
        </is>
      </c>
      <c r="F1226" s="9" t="inlineStr">
        <is>
          <t>special shaped</t>
        </is>
      </c>
    </row>
    <row r="1227" ht="11.5" customHeight="1">
      <c r="A1227" s="9" t="inlineStr"/>
      <c r="B1227" s="9" t="inlineStr">
        <is>
          <t>washers etc. complete.</t>
        </is>
      </c>
      <c r="C1227" s="9" t="inlineStr"/>
      <c r="D1227" s="9" t="inlineStr"/>
      <c r="E1227" s="9" t="inlineStr"/>
      <c r="F1227" s="9" t="inlineStr"/>
    </row>
    <row r="1228" ht="11.5" customHeight="1">
      <c r="A1228" s="9" t="inlineStr">
        <is>
          <t>10.16.1</t>
        </is>
      </c>
      <c r="B1228" s="9" t="inlineStr">
        <is>
          <t>Hot finished welded type tubes</t>
        </is>
      </c>
      <c r="C1228" s="9" t="inlineStr"/>
      <c r="D1228" s="9" t="inlineStr"/>
      <c r="E1228" s="9" t="inlineStr"/>
      <c r="F1228" s="9" t="inlineStr"/>
    </row>
    <row r="1229" ht="11.5" customHeight="1">
      <c r="A1229" s="10" t="inlineStr">
        <is>
          <t>Code</t>
        </is>
      </c>
      <c r="B1229" s="10" t="inlineStr">
        <is>
          <t>Description</t>
        </is>
      </c>
      <c r="C1229" s="10" t="inlineStr">
        <is>
          <t>Unit</t>
        </is>
      </c>
      <c r="D1229" s="10" t="inlineStr">
        <is>
          <t>Quantity</t>
        </is>
      </c>
      <c r="E1229" s="10" t="inlineStr">
        <is>
          <t>Rate</t>
        </is>
      </c>
      <c r="F1229" s="10" t="inlineStr">
        <is>
          <t>Amount</t>
        </is>
      </c>
    </row>
    <row r="1230" ht="11.5" customHeight="1">
      <c r="A1230" s="9" t="inlineStr"/>
      <c r="B1230" s="9" t="inlineStr">
        <is>
          <t>Details of cost for a truss of span</t>
        </is>
      </c>
      <c r="C1230" s="9" t="inlineStr"/>
      <c r="D1230" s="9" t="inlineStr"/>
      <c r="E1230" s="9" t="inlineStr"/>
      <c r="F1230" s="9" t="inlineStr"/>
    </row>
    <row r="1231" ht="11.5" customHeight="1">
      <c r="A1231" s="9" t="inlineStr"/>
      <c r="B1231" s="9" t="inlineStr">
        <is>
          <t>8 metre</t>
        </is>
      </c>
      <c r="C1231" s="9" t="inlineStr"/>
      <c r="D1231" s="9" t="inlineStr"/>
      <c r="E1231" s="9" t="inlineStr"/>
      <c r="F1231" s="9" t="inlineStr"/>
    </row>
    <row r="1232" ht="11.5" customHeight="1">
      <c r="A1232" s="9" t="inlineStr"/>
      <c r="B1232" s="9" t="inlineStr">
        <is>
          <t>weight = 119 kg.</t>
        </is>
      </c>
      <c r="C1232" s="9" t="inlineStr"/>
      <c r="D1232" s="9" t="inlineStr"/>
      <c r="E1232" s="9" t="inlineStr"/>
      <c r="F1232" s="9" t="inlineStr"/>
    </row>
    <row r="1233" ht="11.5" customHeight="1">
      <c r="A1233" s="9" t="inlineStr"/>
      <c r="B1233" s="9" t="inlineStr">
        <is>
          <t>MATERIAL</t>
        </is>
      </c>
      <c r="C1233" s="9" t="inlineStr"/>
      <c r="D1233" s="9" t="inlineStr"/>
      <c r="E1233" s="9" t="inlineStr"/>
      <c r="F1233" s="9" t="inlineStr"/>
    </row>
    <row r="1234" ht="11.5" customHeight="1">
      <c r="A1234" s="9" t="inlineStr"/>
      <c r="B1234" s="9" t="inlineStr">
        <is>
          <t>50mm dia. tube</t>
        </is>
      </c>
      <c r="C1234" s="9" t="inlineStr"/>
      <c r="D1234" s="9" t="inlineStr"/>
      <c r="E1234" s="9" t="inlineStr"/>
      <c r="F1234" s="9" t="inlineStr"/>
    </row>
    <row r="1235" ht="11.5" customHeight="1">
      <c r="A1235" s="9" t="inlineStr"/>
      <c r="B1235" s="9" t="inlineStr">
        <is>
          <t>Tie beam-1x8.0m = 8.00m+</t>
        </is>
      </c>
      <c r="C1235" s="9" t="inlineStr"/>
      <c r="D1235" s="9" t="inlineStr"/>
      <c r="E1235" s="9" t="inlineStr"/>
      <c r="F1235" s="9" t="inlineStr"/>
    </row>
    <row r="1237" ht="11.5" customHeight="1">
      <c r="A1237" s="10" t="inlineStr">
        <is>
          <t>Code</t>
        </is>
      </c>
      <c r="B1237" s="10" t="inlineStr">
        <is>
          <t>Description</t>
        </is>
      </c>
      <c r="C1237" s="10" t="inlineStr">
        <is>
          <t>Unit</t>
        </is>
      </c>
      <c r="D1237" s="10" t="inlineStr">
        <is>
          <t>Quantity</t>
        </is>
      </c>
      <c r="E1237" s="10" t="inlineStr">
        <is>
          <t>Rate</t>
        </is>
      </c>
      <c r="F1237" s="10" t="inlineStr">
        <is>
          <t>Amount</t>
        </is>
      </c>
    </row>
    <row r="1238" ht="11.5" customHeight="1">
      <c r="A1238" s="9" t="inlineStr"/>
      <c r="B1238" s="9" t="inlineStr">
        <is>
          <t>16.60m @ 5.10kg./m = 84.66kg.</t>
        </is>
      </c>
      <c r="C1238" s="9" t="inlineStr"/>
      <c r="D1238" s="9" t="inlineStr"/>
      <c r="E1238" s="9" t="inlineStr"/>
      <c r="F1238" s="9" t="inlineStr"/>
    </row>
    <row r="1239" ht="11.5" customHeight="1">
      <c r="A1239" s="9" t="inlineStr"/>
      <c r="B1239" s="9" t="inlineStr">
        <is>
          <t>40mm dia. tube</t>
        </is>
      </c>
      <c r="C1239" s="9" t="inlineStr"/>
      <c r="D1239" s="9" t="inlineStr"/>
      <c r="E1239" s="9" t="inlineStr"/>
      <c r="F1239" s="9" t="inlineStr"/>
    </row>
    <row r="1240" ht="11.5" customHeight="1">
      <c r="A1240" s="9" t="inlineStr"/>
      <c r="B1240" s="9" t="inlineStr">
        <is>
          <t>Members = 2(0.45+1.25+0.90+2.15)</t>
        </is>
      </c>
      <c r="C1240" s="9" t="inlineStr"/>
      <c r="D1240" s="9" t="inlineStr"/>
      <c r="E1240" s="9" t="inlineStr"/>
      <c r="F1240" s="9" t="inlineStr"/>
    </row>
    <row r="1241" ht="11.5" customHeight="1">
      <c r="A1241" s="9" t="inlineStr"/>
      <c r="B1241" s="9" t="inlineStr">
        <is>
          <t>Total = 2x4.75=9.50m</t>
        </is>
      </c>
      <c r="C1241" s="9" t="inlineStr"/>
      <c r="D1241" s="9" t="inlineStr"/>
      <c r="E1241" s="9" t="inlineStr"/>
      <c r="F1241" s="9" t="inlineStr"/>
    </row>
    <row r="1242" ht="11.5" customHeight="1">
      <c r="A1242" s="9" t="inlineStr"/>
      <c r="B1242" s="9" t="inlineStr">
        <is>
          <t>9.50m @ 3.61kg/m = 34.60Kg.</t>
        </is>
      </c>
      <c r="C1242" s="9" t="inlineStr"/>
      <c r="D1242" s="9" t="inlineStr"/>
      <c r="E1242" s="9" t="inlineStr"/>
      <c r="F1242" s="9" t="inlineStr"/>
    </row>
    <row r="1243" ht="11.5" customHeight="1">
      <c r="A1243" s="9" t="inlineStr"/>
      <c r="B1243" s="9" t="inlineStr">
        <is>
          <t>Total = 118.96kg.</t>
        </is>
      </c>
      <c r="C1243" s="9" t="inlineStr"/>
      <c r="D1243" s="9" t="inlineStr"/>
      <c r="E1243" s="9" t="inlineStr"/>
      <c r="F1243" s="9" t="inlineStr"/>
    </row>
    <row r="1244" ht="11.5" customHeight="1">
      <c r="A1244" s="9" t="inlineStr"/>
      <c r="B1244" s="9" t="inlineStr">
        <is>
          <t>Add wastage @ 5% = 5.94Kg.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/>
      <c r="B1245" s="9" t="inlineStr">
        <is>
          <t>Total = 124.90Kg. Say 125 kg</t>
        </is>
      </c>
      <c r="C1245" s="9" t="inlineStr"/>
      <c r="D1245" s="9" t="inlineStr"/>
      <c r="E1245" s="9" t="inlineStr"/>
      <c r="F1245" s="9" t="inlineStr"/>
    </row>
    <row r="1246" ht="11.5" customHeight="1">
      <c r="A1246" s="9" t="inlineStr">
        <is>
          <t>4009</t>
        </is>
      </c>
      <c r="B1246" s="9" t="inlineStr">
        <is>
          <t>Mild steel tubes hot finished welded</t>
        </is>
      </c>
      <c r="C1246" s="9" t="inlineStr"/>
      <c r="D1246" s="9" t="inlineStr"/>
      <c r="E1246" s="9" t="inlineStr"/>
      <c r="F1246" s="9" t="inlineStr"/>
    </row>
    <row r="1247" ht="11.5" customHeight="1">
      <c r="A1247" s="9" t="inlineStr"/>
      <c r="B1247" s="9" t="inlineStr">
        <is>
          <t>type</t>
        </is>
      </c>
      <c r="C1247" s="9" t="inlineStr">
        <is>
          <t>kilogram</t>
        </is>
      </c>
      <c r="D1247" s="9" t="inlineStr">
        <is>
          <t>125.00</t>
        </is>
      </c>
      <c r="E1247" s="9" t="inlineStr">
        <is>
          <t>57.00</t>
        </is>
      </c>
      <c r="F1247" s="9" t="inlineStr">
        <is>
          <t>7125.00</t>
        </is>
      </c>
    </row>
    <row r="1248" ht="11.5" customHeight="1">
      <c r="A1248" s="9" t="inlineStr">
        <is>
          <t>2205</t>
        </is>
      </c>
      <c r="B1248" s="9" t="inlineStr">
        <is>
          <t>Carriage of Steel</t>
        </is>
      </c>
      <c r="C1248" s="9" t="inlineStr">
        <is>
          <t>tonne</t>
        </is>
      </c>
      <c r="D1248" s="9" t="inlineStr">
        <is>
          <t>0.125</t>
        </is>
      </c>
      <c r="E1248" s="9" t="inlineStr">
        <is>
          <t>92.24</t>
        </is>
      </c>
      <c r="F1248" s="9" t="inlineStr">
        <is>
          <t>11.53</t>
        </is>
      </c>
    </row>
    <row r="1249" ht="11.5" customHeight="1">
      <c r="A1249" s="9" t="inlineStr"/>
      <c r="B1249" s="9" t="inlineStr">
        <is>
          <t>Priming coat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/>
      <c r="B1250" s="9" t="inlineStr">
        <is>
          <t>50mm dia. tube 16.60x0.157m =</t>
        </is>
      </c>
      <c r="C1250" s="9" t="inlineStr"/>
      <c r="D1250" s="9" t="inlineStr"/>
      <c r="E1250" s="9" t="inlineStr"/>
      <c r="F1250" s="9" t="inlineStr"/>
    </row>
    <row r="1251" ht="11.5" customHeight="1">
      <c r="A1251" s="9" t="inlineStr"/>
      <c r="B1251" s="9" t="inlineStr">
        <is>
          <t>1.61sqm.</t>
        </is>
      </c>
      <c r="C1251" s="9" t="inlineStr"/>
      <c r="D1251" s="9" t="inlineStr"/>
      <c r="E1251" s="9" t="inlineStr"/>
      <c r="F1251" s="9" t="inlineStr"/>
    </row>
    <row r="1252" ht="11.5" customHeight="1">
      <c r="A1252" s="9" t="inlineStr"/>
      <c r="B1252" s="9" t="inlineStr">
        <is>
          <t>40mm dia. tube 9.50x0.125m =</t>
        </is>
      </c>
      <c r="C1252" s="9" t="inlineStr"/>
      <c r="D1252" s="9" t="inlineStr"/>
      <c r="E1252" s="9" t="inlineStr"/>
      <c r="F1252" s="9" t="inlineStr"/>
    </row>
    <row r="1253" ht="11.5" customHeight="1">
      <c r="A1253" s="9" t="inlineStr"/>
      <c r="B1253" s="9" t="inlineStr">
        <is>
          <t>1.91 sqm.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/>
      <c r="B1254" s="9" t="inlineStr">
        <is>
          <t>Total = 2.80 sqm.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>
        <is>
          <t>13.50.3</t>
        </is>
      </c>
      <c r="B1255" s="9" t="inlineStr">
        <is>
          <t>Rate as per item no 13.50.3 of</t>
        </is>
      </c>
      <c r="C1255" s="9" t="inlineStr"/>
      <c r="D1255" s="9" t="inlineStr"/>
      <c r="E1255" s="9" t="inlineStr"/>
      <c r="F1255" s="9" t="inlineStr"/>
    </row>
    <row r="1256" ht="11.5" customHeight="1">
      <c r="A1256" s="9" t="inlineStr"/>
      <c r="B1256" s="9" t="inlineStr">
        <is>
          <t>SH : Finishing</t>
        </is>
      </c>
      <c r="C1256" s="9" t="inlineStr">
        <is>
          <t>sqm</t>
        </is>
      </c>
      <c r="D1256" s="9" t="inlineStr">
        <is>
          <t>2.80</t>
        </is>
      </c>
      <c r="E1256" s="9" t="inlineStr">
        <is>
          <t>50.70</t>
        </is>
      </c>
      <c r="F1256" s="9" t="inlineStr">
        <is>
          <t>141.96 A</t>
        </is>
      </c>
    </row>
    <row r="1257" ht="11.5" customHeight="1">
      <c r="A1257" s="9" t="inlineStr"/>
      <c r="B1257" s="9" t="inlineStr">
        <is>
          <t>Welding charges:-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Rafter:- 4x22/7x6.03 = 75.80cm.+</t>
        </is>
      </c>
      <c r="C1258" s="9" t="inlineStr"/>
      <c r="D1258" s="9" t="inlineStr"/>
      <c r="E1258" s="9" t="inlineStr"/>
      <c r="F1258" s="9" t="inlineStr"/>
    </row>
    <row r="1259" ht="11.5" customHeight="1">
      <c r="A1259" s="9" t="inlineStr"/>
      <c r="B1259" s="9" t="inlineStr">
        <is>
          <t>Ties:- 2x22/7x6.03=37.90cm.+</t>
        </is>
      </c>
      <c r="C1259" s="9" t="inlineStr"/>
      <c r="D1259" s="9" t="inlineStr"/>
      <c r="E1259" s="9" t="inlineStr"/>
      <c r="F1259" s="9" t="inlineStr"/>
    </row>
    <row r="1260" ht="11.5" customHeight="1">
      <c r="A1260" s="9" t="inlineStr"/>
      <c r="B1260" s="9" t="inlineStr">
        <is>
          <t>Members:- 2x4x2x22/7x4.83=242.87cm</t>
        </is>
      </c>
      <c r="C1260" s="9" t="inlineStr"/>
      <c r="D1260" s="9" t="inlineStr"/>
      <c r="E1260" s="9" t="inlineStr"/>
      <c r="F1260" s="9" t="inlineStr"/>
    </row>
    <row r="1261" ht="11.5" customHeight="1">
      <c r="A1261" s="9" t="inlineStr"/>
      <c r="B1261" s="9" t="inlineStr">
        <is>
          <t>Total= 356.57cm say 357cm</t>
        </is>
      </c>
      <c r="C1261" s="9" t="inlineStr"/>
      <c r="D1261" s="9" t="inlineStr"/>
      <c r="E1261" s="9" t="inlineStr"/>
      <c r="F1261" s="9" t="inlineStr"/>
    </row>
    <row r="1262" ht="11.5" customHeight="1">
      <c r="A1262" s="9" t="inlineStr">
        <is>
          <t>1215</t>
        </is>
      </c>
      <c r="B1262" s="9" t="inlineStr">
        <is>
          <t>Welding by electric plant</t>
        </is>
      </c>
      <c r="C1262" s="9" t="inlineStr">
        <is>
          <t>cm</t>
        </is>
      </c>
      <c r="D1262" s="9" t="inlineStr">
        <is>
          <t>357.00</t>
        </is>
      </c>
      <c r="E1262" s="9" t="inlineStr">
        <is>
          <t>2.00</t>
        </is>
      </c>
      <c r="F1262" s="9" t="inlineStr">
        <is>
          <t>714.00</t>
        </is>
      </c>
    </row>
    <row r="1263" ht="11.5" customHeight="1">
      <c r="A1263" s="9" t="inlineStr"/>
      <c r="B1263" s="9" t="inlineStr">
        <is>
          <t>LABOUR</t>
        </is>
      </c>
      <c r="C1263" s="9" t="inlineStr"/>
      <c r="D1263" s="9" t="inlineStr"/>
      <c r="E1263" s="9" t="inlineStr"/>
      <c r="F1263" s="9" t="inlineStr"/>
    </row>
    <row r="1264" ht="11.5" customHeight="1">
      <c r="A1264" s="9" t="inlineStr"/>
      <c r="B1264" s="9" t="inlineStr">
        <is>
          <t>For cutting, assembling &amp; erection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>
        <is>
          <t>0102</t>
        </is>
      </c>
      <c r="B1265" s="9" t="inlineStr">
        <is>
          <t>Blacksmith 1st class</t>
        </is>
      </c>
      <c r="C1265" s="9" t="inlineStr">
        <is>
          <t>day</t>
        </is>
      </c>
      <c r="D1265" s="9" t="inlineStr">
        <is>
          <t>1.50</t>
        </is>
      </c>
      <c r="E1265" s="9" t="inlineStr">
        <is>
          <t>738.00</t>
        </is>
      </c>
      <c r="F1265" s="9" t="inlineStr">
        <is>
          <t>1107.00</t>
        </is>
      </c>
    </row>
    <row r="1266" ht="11.5" customHeight="1">
      <c r="A1266" s="9" t="inlineStr">
        <is>
          <t>0100</t>
        </is>
      </c>
      <c r="B1266" s="9" t="inlineStr">
        <is>
          <t>Bandhani</t>
        </is>
      </c>
      <c r="C1266" s="9" t="inlineStr">
        <is>
          <t>day</t>
        </is>
      </c>
      <c r="D1266" s="9" t="inlineStr">
        <is>
          <t>0.75</t>
        </is>
      </c>
      <c r="E1266" s="9" t="inlineStr">
        <is>
          <t>617.00</t>
        </is>
      </c>
      <c r="F1266" s="9" t="inlineStr">
        <is>
          <t>462.75</t>
        </is>
      </c>
    </row>
    <row r="1267" ht="11.5" customHeight="1">
      <c r="A1267" s="9" t="inlineStr">
        <is>
          <t>0114</t>
        </is>
      </c>
      <c r="B1267" s="9" t="inlineStr">
        <is>
          <t>Beldar</t>
        </is>
      </c>
      <c r="C1267" s="9" t="inlineStr">
        <is>
          <t>day</t>
        </is>
      </c>
      <c r="D1267" s="9" t="inlineStr">
        <is>
          <t>5.50</t>
        </is>
      </c>
      <c r="E1267" s="9" t="inlineStr">
        <is>
          <t>558.00</t>
        </is>
      </c>
      <c r="F1267" s="9" t="inlineStr">
        <is>
          <t>3069.00</t>
        </is>
      </c>
    </row>
    <row r="1268" ht="11.5" customHeight="1">
      <c r="A1268" s="9" t="inlineStr">
        <is>
          <t>9999</t>
        </is>
      </c>
      <c r="B1268" s="9" t="inlineStr">
        <is>
          <t>Sundries</t>
        </is>
      </c>
      <c r="C1268" s="9" t="inlineStr">
        <is>
          <t>L.S.</t>
        </is>
      </c>
      <c r="D1268" s="9" t="inlineStr">
        <is>
          <t>80.73</t>
        </is>
      </c>
      <c r="E1268" s="9" t="inlineStr">
        <is>
          <t>2.00</t>
        </is>
      </c>
      <c r="F1268" s="9" t="inlineStr">
        <is>
          <t>161.46</t>
        </is>
      </c>
    </row>
    <row r="1269" ht="11.5" customHeight="1">
      <c r="A1269" s="9" t="inlineStr"/>
      <c r="B1269" s="9" t="inlineStr">
        <is>
          <t>TOTAL</t>
        </is>
      </c>
      <c r="C1269" s="9" t="inlineStr"/>
      <c r="D1269" s="9" t="inlineStr"/>
      <c r="E1269" s="9" t="inlineStr"/>
      <c r="F1269" s="9" t="inlineStr">
        <is>
          <t>12792.70 W</t>
        </is>
      </c>
    </row>
    <row r="1270" ht="11.5" customHeight="1">
      <c r="A1270" s="9" t="inlineStr"/>
      <c r="B1270" s="9" t="inlineStr">
        <is>
          <t>Add 1 % Water charges on "W-A"</t>
        </is>
      </c>
      <c r="C1270" s="9" t="inlineStr"/>
      <c r="D1270" s="9" t="inlineStr"/>
      <c r="E1270" s="9" t="inlineStr"/>
      <c r="F1270" s="9" t="inlineStr">
        <is>
          <t>126.51</t>
        </is>
      </c>
    </row>
    <row r="1271" ht="11.5" customHeight="1">
      <c r="A1271" s="9" t="inlineStr"/>
      <c r="B1271" s="9" t="inlineStr">
        <is>
          <t>TOTAL</t>
        </is>
      </c>
      <c r="C1271" s="9" t="inlineStr"/>
      <c r="D1271" s="9" t="inlineStr"/>
      <c r="E1271" s="9" t="inlineStr"/>
      <c r="F1271" s="9" t="inlineStr">
        <is>
          <t>12919.21 X</t>
        </is>
      </c>
    </row>
    <row r="1272" ht="11.5" customHeight="1">
      <c r="A1272" s="9" t="inlineStr"/>
      <c r="B1272" s="9" t="inlineStr">
        <is>
          <t>Add GST on "X-A" (multiplying factor</t>
        </is>
      </c>
      <c r="C1272" s="9" t="inlineStr"/>
      <c r="D1272" s="9" t="inlineStr"/>
      <c r="E1272" s="9" t="inlineStr"/>
      <c r="F1272" s="9" t="inlineStr"/>
    </row>
    <row r="1273" ht="11.5" customHeight="1">
      <c r="A1273" s="9" t="inlineStr"/>
      <c r="B1273" s="9" t="inlineStr">
        <is>
          <t>0.1405)</t>
        </is>
      </c>
      <c r="C1273" s="9" t="inlineStr"/>
      <c r="D1273" s="9" t="inlineStr"/>
      <c r="E1273" s="9" t="inlineStr"/>
      <c r="F1273" s="9" t="inlineStr">
        <is>
          <t>1795.20</t>
        </is>
      </c>
    </row>
    <row r="1274" ht="11.5" customHeight="1">
      <c r="A1274" s="9" t="inlineStr"/>
      <c r="B1274" s="9" t="inlineStr">
        <is>
          <t>TOTAL</t>
        </is>
      </c>
      <c r="C1274" s="9" t="inlineStr"/>
      <c r="D1274" s="9" t="inlineStr"/>
      <c r="E1274" s="9" t="inlineStr"/>
      <c r="F1274" s="9" t="inlineStr">
        <is>
          <t>14714.41 Y</t>
        </is>
      </c>
    </row>
    <row r="1275" ht="11.5" customHeight="1">
      <c r="A1275" s="9" t="inlineStr"/>
      <c r="B1275" s="9" t="inlineStr">
        <is>
          <t>Add 15% CPOH on "Y-A"</t>
        </is>
      </c>
      <c r="C1275" s="9" t="inlineStr"/>
      <c r="D1275" s="9" t="inlineStr"/>
      <c r="E1275" s="9" t="inlineStr"/>
      <c r="F1275" s="9" t="inlineStr">
        <is>
          <t>2185.87</t>
        </is>
      </c>
    </row>
    <row r="1276" ht="11.5" customHeight="1">
      <c r="A1276" s="9" t="inlineStr"/>
      <c r="B1276" s="9" t="inlineStr">
        <is>
          <t>TOTAL</t>
        </is>
      </c>
      <c r="C1276" s="9" t="inlineStr"/>
      <c r="D1276" s="9" t="inlineStr"/>
      <c r="E1276" s="9" t="inlineStr"/>
      <c r="F1276" s="9" t="inlineStr">
        <is>
          <t>16900.28 Z</t>
        </is>
      </c>
    </row>
    <row r="1277" ht="11.5" customHeight="1">
      <c r="A1277" s="9" t="inlineStr"/>
      <c r="B1277" s="9" t="inlineStr">
        <is>
          <t>Add Cess @ 1% on "Z-A"</t>
        </is>
      </c>
      <c r="C1277" s="9" t="inlineStr"/>
      <c r="D1277" s="9" t="inlineStr"/>
      <c r="E1277" s="9" t="inlineStr"/>
      <c r="F1277" s="9" t="inlineStr">
        <is>
          <t>167.58</t>
        </is>
      </c>
    </row>
    <row r="1278" ht="11.5" customHeight="1">
      <c r="A1278" s="9" t="inlineStr"/>
      <c r="B1278" s="9" t="inlineStr">
        <is>
          <t>Cost for 119 Kg.</t>
        </is>
      </c>
      <c r="C1278" s="9" t="inlineStr"/>
      <c r="D1278" s="9" t="inlineStr"/>
      <c r="E1278" s="9" t="inlineStr"/>
      <c r="F1278" s="9" t="inlineStr">
        <is>
          <t>17067.86</t>
        </is>
      </c>
    </row>
    <row r="1279" ht="11.5" customHeight="1">
      <c r="A1279" s="9" t="inlineStr"/>
      <c r="B1279" s="9" t="inlineStr">
        <is>
          <t>Cost for 1 Kg.</t>
        </is>
      </c>
      <c r="C1279" s="9" t="inlineStr"/>
      <c r="D1279" s="9" t="inlineStr"/>
      <c r="E1279" s="9" t="inlineStr"/>
      <c r="F1279" s="9" t="inlineStr">
        <is>
          <t>143.43</t>
        </is>
      </c>
    </row>
    <row r="1280" ht="11.5" customHeight="1">
      <c r="A1280" s="9" t="inlineStr"/>
      <c r="B1280" s="9" t="inlineStr">
        <is>
          <t>Say</t>
        </is>
      </c>
      <c r="C1280" s="9" t="inlineStr"/>
      <c r="D1280" s="9" t="inlineStr"/>
      <c r="E1280" s="9" t="inlineStr"/>
      <c r="F1280" s="9" t="inlineStr">
        <is>
          <t>143.45</t>
        </is>
      </c>
    </row>
    <row r="1281" ht="11.5" customHeight="1">
      <c r="A1281" s="9" t="inlineStr">
        <is>
          <t>10.16.2</t>
        </is>
      </c>
      <c r="B1281" s="9" t="inlineStr">
        <is>
          <t>Hot finished seamless type tubes</t>
        </is>
      </c>
      <c r="C1281" s="9" t="inlineStr"/>
      <c r="D1281" s="9" t="inlineStr"/>
      <c r="E1281" s="9" t="inlineStr"/>
      <c r="F1281" s="9" t="inlineStr"/>
    </row>
    <row r="1282" ht="11.5" customHeight="1">
      <c r="A1282" s="10" t="inlineStr">
        <is>
          <t>Code</t>
        </is>
      </c>
      <c r="B1282" s="10" t="inlineStr">
        <is>
          <t>Description</t>
        </is>
      </c>
      <c r="C1282" s="10" t="inlineStr">
        <is>
          <t>Unit</t>
        </is>
      </c>
      <c r="D1282" s="10" t="inlineStr">
        <is>
          <t>Quantity</t>
        </is>
      </c>
      <c r="E1282" s="10" t="inlineStr">
        <is>
          <t>Rate</t>
        </is>
      </c>
      <c r="F1282" s="10" t="inlineStr">
        <is>
          <t>Amount</t>
        </is>
      </c>
    </row>
    <row r="1283" ht="11.5" customHeight="1">
      <c r="A1283" s="9" t="inlineStr"/>
      <c r="B1283" s="9" t="inlineStr">
        <is>
          <t>Details of cost for a truss of span</t>
        </is>
      </c>
      <c r="C1283" s="9" t="inlineStr"/>
      <c r="D1283" s="9" t="inlineStr"/>
      <c r="E1283" s="9" t="inlineStr"/>
      <c r="F1283" s="9" t="inlineStr"/>
    </row>
    <row r="1284" ht="11.5" customHeight="1">
      <c r="A1284" s="9" t="inlineStr"/>
      <c r="B1284" s="9" t="inlineStr">
        <is>
          <t>8 metre</t>
        </is>
      </c>
      <c r="C1284" s="9" t="inlineStr"/>
      <c r="D1284" s="9" t="inlineStr"/>
      <c r="E1284" s="9" t="inlineStr"/>
      <c r="F1284" s="9" t="inlineStr"/>
    </row>
    <row r="1285" ht="11.5" customHeight="1">
      <c r="A1285" s="9" t="inlineStr"/>
      <c r="B1285" s="9" t="inlineStr">
        <is>
          <t>weight = 119 kg.</t>
        </is>
      </c>
      <c r="C1285" s="9" t="inlineStr"/>
      <c r="D1285" s="9" t="inlineStr"/>
      <c r="E1285" s="9" t="inlineStr"/>
      <c r="F1285" s="9" t="inlineStr"/>
    </row>
    <row r="1286" ht="11.5" customHeight="1">
      <c r="A1286" s="9" t="inlineStr"/>
      <c r="B1286" s="9" t="inlineStr">
        <is>
          <t>MATERIAL</t>
        </is>
      </c>
      <c r="C1286" s="9" t="inlineStr"/>
      <c r="D1286" s="9" t="inlineStr"/>
      <c r="E1286" s="9" t="inlineStr"/>
      <c r="F1286" s="9" t="inlineStr"/>
    </row>
    <row r="1288" ht="11.5" customHeight="1">
      <c r="A1288" s="10" t="inlineStr">
        <is>
          <t>Code</t>
        </is>
      </c>
      <c r="B1288" s="10" t="inlineStr">
        <is>
          <t>Description</t>
        </is>
      </c>
      <c r="C1288" s="10" t="inlineStr">
        <is>
          <t>Unit</t>
        </is>
      </c>
      <c r="D1288" s="10" t="inlineStr">
        <is>
          <t>Quantity</t>
        </is>
      </c>
      <c r="E1288" s="10" t="inlineStr">
        <is>
          <t>Rate</t>
        </is>
      </c>
      <c r="F1288" s="10" t="inlineStr">
        <is>
          <t>Amount</t>
        </is>
      </c>
    </row>
    <row r="1289" ht="11.5" customHeight="1">
      <c r="A1289" s="9" t="inlineStr"/>
      <c r="B1289" s="9" t="inlineStr">
        <is>
          <t>Tie beam- 1 x 8.0m = 8.00m +</t>
        </is>
      </c>
      <c r="C1289" s="9" t="inlineStr"/>
      <c r="D1289" s="9" t="inlineStr"/>
      <c r="E1289" s="9" t="inlineStr"/>
      <c r="F1289" s="9" t="inlineStr"/>
    </row>
    <row r="1290" ht="11.5" customHeight="1">
      <c r="A1290" s="9" t="inlineStr"/>
      <c r="B1290" s="9" t="inlineStr">
        <is>
          <t>Principal rafter 2x4.30m = 8.60m =</t>
        </is>
      </c>
      <c r="C1290" s="9" t="inlineStr"/>
      <c r="D1290" s="9" t="inlineStr"/>
      <c r="E1290" s="9" t="inlineStr"/>
      <c r="F1290" s="9" t="inlineStr"/>
    </row>
    <row r="1291" ht="11.5" customHeight="1">
      <c r="A1291" s="9" t="inlineStr"/>
      <c r="B1291" s="9" t="inlineStr">
        <is>
          <t>16.60m</t>
        </is>
      </c>
      <c r="C1291" s="9" t="inlineStr"/>
      <c r="D1291" s="9" t="inlineStr"/>
      <c r="E1291" s="9" t="inlineStr"/>
      <c r="F1291" s="9" t="inlineStr"/>
    </row>
    <row r="1292" ht="11.5" customHeight="1">
      <c r="A1292" s="9" t="inlineStr"/>
      <c r="B1292" s="9" t="inlineStr">
        <is>
          <t>16.60m @ 5.10kg./ m = 84.66 kg.</t>
        </is>
      </c>
      <c r="C1292" s="9" t="inlineStr"/>
      <c r="D1292" s="9" t="inlineStr"/>
      <c r="E1292" s="9" t="inlineStr"/>
      <c r="F1292" s="9" t="inlineStr"/>
    </row>
    <row r="1293" ht="11.5" customHeight="1">
      <c r="A1293" s="9" t="inlineStr"/>
      <c r="B1293" s="9" t="inlineStr">
        <is>
          <t>40mm dia. tube</t>
        </is>
      </c>
      <c r="C1293" s="9" t="inlineStr"/>
      <c r="D1293" s="9" t="inlineStr"/>
      <c r="E1293" s="9" t="inlineStr"/>
      <c r="F1293" s="9" t="inlineStr"/>
    </row>
    <row r="1294" ht="11.5" customHeight="1">
      <c r="A1294" s="9" t="inlineStr"/>
      <c r="B1294" s="9" t="inlineStr">
        <is>
          <t>Members = 2(0.45+1.25+0.90+2.15)</t>
        </is>
      </c>
      <c r="C1294" s="9" t="inlineStr"/>
      <c r="D1294" s="9" t="inlineStr"/>
      <c r="E1294" s="9" t="inlineStr"/>
      <c r="F1294" s="9" t="inlineStr"/>
    </row>
    <row r="1295" ht="11.5" customHeight="1">
      <c r="A1295" s="9" t="inlineStr"/>
      <c r="B1295" s="9" t="inlineStr">
        <is>
          <t>Total= 2x 4.75 = 9.50m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9.50m @ 3.61kg/m = 34.60kg.</t>
        </is>
      </c>
      <c r="C1296" s="9" t="inlineStr"/>
      <c r="D1296" s="9" t="inlineStr"/>
      <c r="E1296" s="9" t="inlineStr"/>
      <c r="F1296" s="9" t="inlineStr"/>
    </row>
    <row r="1297" ht="11.5" customHeight="1">
      <c r="A1297" s="9" t="inlineStr"/>
      <c r="B1297" s="9" t="inlineStr">
        <is>
          <t>Total = 118.96kg.</t>
        </is>
      </c>
      <c r="C1297" s="9" t="inlineStr"/>
      <c r="D1297" s="9" t="inlineStr"/>
      <c r="E1297" s="9" t="inlineStr"/>
      <c r="F1297" s="9" t="inlineStr"/>
    </row>
    <row r="1298" ht="11.5" customHeight="1">
      <c r="A1298" s="9" t="inlineStr"/>
      <c r="B1298" s="9" t="inlineStr">
        <is>
          <t>Add wastage @ 5% = 5.94kg.</t>
        </is>
      </c>
      <c r="C1298" s="9" t="inlineStr"/>
      <c r="D1298" s="9" t="inlineStr"/>
      <c r="E1298" s="9" t="inlineStr"/>
      <c r="F1298" s="9" t="inlineStr"/>
    </row>
    <row r="1299" ht="11.5" customHeight="1">
      <c r="A1299" s="9" t="inlineStr"/>
      <c r="B1299" s="9" t="inlineStr">
        <is>
          <t>Total=124.90kg. say 125 kg</t>
        </is>
      </c>
      <c r="C1299" s="9" t="inlineStr"/>
      <c r="D1299" s="9" t="inlineStr"/>
      <c r="E1299" s="9" t="inlineStr"/>
      <c r="F1299" s="9" t="inlineStr"/>
    </row>
    <row r="1300" ht="11.5" customHeight="1">
      <c r="A1300" s="9" t="inlineStr">
        <is>
          <t>4010</t>
        </is>
      </c>
      <c r="B1300" s="9" t="inlineStr">
        <is>
          <t>Mild steel tubes hot finished seamless</t>
        </is>
      </c>
      <c r="C1300" s="9" t="inlineStr"/>
      <c r="D1300" s="9" t="inlineStr"/>
      <c r="E1300" s="9" t="inlineStr"/>
      <c r="F1300" s="9" t="inlineStr"/>
    </row>
    <row r="1301" ht="11.5" customHeight="1">
      <c r="A1301" s="9" t="inlineStr"/>
      <c r="B1301" s="9" t="inlineStr">
        <is>
          <t>type</t>
        </is>
      </c>
      <c r="C1301" s="9" t="inlineStr">
        <is>
          <t>kilogram</t>
        </is>
      </c>
      <c r="D1301" s="9" t="inlineStr">
        <is>
          <t>125.00</t>
        </is>
      </c>
      <c r="E1301" s="9" t="inlineStr">
        <is>
          <t>67.00</t>
        </is>
      </c>
      <c r="F1301" s="9" t="inlineStr">
        <is>
          <t>8375.00</t>
        </is>
      </c>
    </row>
    <row r="1302" ht="11.5" customHeight="1">
      <c r="A1302" s="9" t="inlineStr">
        <is>
          <t>2205</t>
        </is>
      </c>
      <c r="B1302" s="9" t="inlineStr">
        <is>
          <t>Carriage of Steel</t>
        </is>
      </c>
      <c r="C1302" s="9" t="inlineStr">
        <is>
          <t>tonne</t>
        </is>
      </c>
      <c r="D1302" s="9" t="inlineStr">
        <is>
          <t>0.125</t>
        </is>
      </c>
      <c r="E1302" s="9" t="inlineStr">
        <is>
          <t>92.24</t>
        </is>
      </c>
      <c r="F1302" s="9" t="inlineStr">
        <is>
          <t>11.53</t>
        </is>
      </c>
    </row>
    <row r="1303" ht="11.5" customHeight="1">
      <c r="A1303" s="9" t="inlineStr"/>
      <c r="B1303" s="9" t="inlineStr">
        <is>
          <t>Priming coat</t>
        </is>
      </c>
      <c r="C1303" s="9" t="inlineStr"/>
      <c r="D1303" s="9" t="inlineStr"/>
      <c r="E1303" s="9" t="inlineStr"/>
      <c r="F1303" s="9" t="inlineStr"/>
    </row>
    <row r="1304" ht="11.5" customHeight="1">
      <c r="A1304" s="9" t="inlineStr"/>
      <c r="B1304" s="9" t="inlineStr">
        <is>
          <t>50mm dia. tube 16.60x0.157 m =</t>
        </is>
      </c>
      <c r="C1304" s="9" t="inlineStr"/>
      <c r="D1304" s="9" t="inlineStr"/>
      <c r="E1304" s="9" t="inlineStr"/>
      <c r="F1304" s="9" t="inlineStr"/>
    </row>
    <row r="1305" ht="11.5" customHeight="1">
      <c r="A1305" s="9" t="inlineStr"/>
      <c r="B1305" s="9" t="inlineStr">
        <is>
          <t>1.61 sqm.</t>
        </is>
      </c>
      <c r="C1305" s="9" t="inlineStr"/>
      <c r="D1305" s="9" t="inlineStr"/>
      <c r="E1305" s="9" t="inlineStr"/>
      <c r="F1305" s="9" t="inlineStr"/>
    </row>
    <row r="1306" ht="11.5" customHeight="1">
      <c r="A1306" s="9" t="inlineStr"/>
      <c r="B1306" s="9" t="inlineStr">
        <is>
          <t>40mm dia. tube 9.50x 10125m =</t>
        </is>
      </c>
      <c r="C1306" s="9" t="inlineStr"/>
      <c r="D1306" s="9" t="inlineStr"/>
      <c r="E1306" s="9" t="inlineStr"/>
      <c r="F1306" s="9" t="inlineStr"/>
    </row>
    <row r="1307" ht="11.5" customHeight="1">
      <c r="A1307" s="9" t="inlineStr"/>
      <c r="B1307" s="9" t="inlineStr">
        <is>
          <t>1.91 sqm. =2.80 sqm.</t>
        </is>
      </c>
      <c r="C1307" s="9" t="inlineStr"/>
      <c r="D1307" s="9" t="inlineStr"/>
      <c r="E1307" s="9" t="inlineStr"/>
      <c r="F1307" s="9" t="inlineStr"/>
    </row>
    <row r="1308" ht="11.5" customHeight="1">
      <c r="A1308" s="9" t="inlineStr">
        <is>
          <t>13.50.3</t>
        </is>
      </c>
      <c r="B1308" s="9" t="inlineStr">
        <is>
          <t>Rate as per item no 13.50.3 of</t>
        </is>
      </c>
      <c r="C1308" s="9" t="inlineStr"/>
      <c r="D1308" s="9" t="inlineStr"/>
      <c r="E1308" s="9" t="inlineStr"/>
      <c r="F1308" s="9" t="inlineStr"/>
    </row>
    <row r="1309" ht="11.5" customHeight="1">
      <c r="A1309" s="9" t="inlineStr"/>
      <c r="B1309" s="9" t="inlineStr">
        <is>
          <t>SH : Finishing</t>
        </is>
      </c>
      <c r="C1309" s="9" t="inlineStr">
        <is>
          <t>sqm</t>
        </is>
      </c>
      <c r="D1309" s="9" t="inlineStr">
        <is>
          <t>2.80</t>
        </is>
      </c>
      <c r="E1309" s="9" t="inlineStr">
        <is>
          <t>50.70</t>
        </is>
      </c>
      <c r="F1309" s="9" t="inlineStr">
        <is>
          <t>141.96 A</t>
        </is>
      </c>
    </row>
    <row r="1310" ht="11.5" customHeight="1">
      <c r="A1310" s="9" t="inlineStr"/>
      <c r="B1310" s="9" t="inlineStr">
        <is>
          <t>Welding charges:-</t>
        </is>
      </c>
      <c r="C1310" s="9" t="inlineStr"/>
      <c r="D1310" s="9" t="inlineStr"/>
      <c r="E1310" s="9" t="inlineStr"/>
      <c r="F1310" s="9" t="inlineStr"/>
    </row>
    <row r="1311" ht="11.5" customHeight="1">
      <c r="A1311" s="9" t="inlineStr"/>
      <c r="B1311" s="9" t="inlineStr">
        <is>
          <t>Rafter:- 4x22/7x6.03 = 75.80cm.+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/>
      <c r="B1312" s="9" t="inlineStr">
        <is>
          <t>Ties :- 2x22/7x6.03=37.90cm.+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Members :- 2x4x2x22/7x4.83 =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/>
      <c r="B1314" s="9" t="inlineStr">
        <is>
          <t>242.87cm</t>
        </is>
      </c>
      <c r="C1314" s="9" t="inlineStr"/>
      <c r="D1314" s="9" t="inlineStr"/>
      <c r="E1314" s="9" t="inlineStr"/>
      <c r="F1314" s="9" t="inlineStr"/>
    </row>
    <row r="1315" ht="11.5" customHeight="1">
      <c r="A1315" s="9" t="inlineStr"/>
      <c r="B1315" s="9" t="inlineStr">
        <is>
          <t>Total= 356.57 cm say 357 cm</t>
        </is>
      </c>
      <c r="C1315" s="9" t="inlineStr"/>
      <c r="D1315" s="9" t="inlineStr"/>
      <c r="E1315" s="9" t="inlineStr"/>
      <c r="F1315" s="9" t="inlineStr"/>
    </row>
    <row r="1316" ht="11.5" customHeight="1">
      <c r="A1316" s="9" t="inlineStr">
        <is>
          <t>1215</t>
        </is>
      </c>
      <c r="B1316" s="9" t="inlineStr">
        <is>
          <t>Welding by electric plant</t>
        </is>
      </c>
      <c r="C1316" s="9" t="inlineStr">
        <is>
          <t>cm</t>
        </is>
      </c>
      <c r="D1316" s="9" t="inlineStr">
        <is>
          <t>357.00</t>
        </is>
      </c>
      <c r="E1316" s="9" t="inlineStr">
        <is>
          <t>2.00</t>
        </is>
      </c>
      <c r="F1316" s="9" t="inlineStr">
        <is>
          <t>714.00</t>
        </is>
      </c>
    </row>
    <row r="1317" ht="11.5" customHeight="1">
      <c r="A1317" s="9" t="inlineStr"/>
      <c r="B1317" s="9" t="inlineStr">
        <is>
          <t>LABOUR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>
        <is>
          <t>0102</t>
        </is>
      </c>
      <c r="B1318" s="9" t="inlineStr">
        <is>
          <t>Blacksmith 1st class</t>
        </is>
      </c>
      <c r="C1318" s="9" t="inlineStr">
        <is>
          <t>day</t>
        </is>
      </c>
      <c r="D1318" s="9" t="inlineStr">
        <is>
          <t>1.50</t>
        </is>
      </c>
      <c r="E1318" s="9" t="inlineStr">
        <is>
          <t>738.00</t>
        </is>
      </c>
      <c r="F1318" s="9" t="inlineStr">
        <is>
          <t>1107.00</t>
        </is>
      </c>
    </row>
    <row r="1319" ht="11.5" customHeight="1">
      <c r="A1319" s="9" t="inlineStr">
        <is>
          <t>0100</t>
        </is>
      </c>
      <c r="B1319" s="9" t="inlineStr">
        <is>
          <t>Bandhani</t>
        </is>
      </c>
      <c r="C1319" s="9" t="inlineStr">
        <is>
          <t>day</t>
        </is>
      </c>
      <c r="D1319" s="9" t="inlineStr">
        <is>
          <t>0.75</t>
        </is>
      </c>
      <c r="E1319" s="9" t="inlineStr">
        <is>
          <t>617.00</t>
        </is>
      </c>
      <c r="F1319" s="9" t="inlineStr">
        <is>
          <t>462.75</t>
        </is>
      </c>
    </row>
    <row r="1320" ht="11.5" customHeight="1">
      <c r="A1320" s="9" t="inlineStr">
        <is>
          <t>0114</t>
        </is>
      </c>
      <c r="B1320" s="9" t="inlineStr">
        <is>
          <t>Beldar</t>
        </is>
      </c>
      <c r="C1320" s="9" t="inlineStr">
        <is>
          <t>day</t>
        </is>
      </c>
      <c r="D1320" s="9" t="inlineStr">
        <is>
          <t>5.50</t>
        </is>
      </c>
      <c r="E1320" s="9" t="inlineStr">
        <is>
          <t>558.00</t>
        </is>
      </c>
      <c r="F1320" s="9" t="inlineStr">
        <is>
          <t>3069.00</t>
        </is>
      </c>
    </row>
    <row r="1321" ht="11.5" customHeight="1">
      <c r="A1321" s="9" t="inlineStr">
        <is>
          <t>9999</t>
        </is>
      </c>
      <c r="B1321" s="9" t="inlineStr">
        <is>
          <t>Sundries</t>
        </is>
      </c>
      <c r="C1321" s="9" t="inlineStr">
        <is>
          <t>L.S.</t>
        </is>
      </c>
      <c r="D1321" s="9" t="inlineStr">
        <is>
          <t>80.73</t>
        </is>
      </c>
      <c r="E1321" s="9" t="inlineStr">
        <is>
          <t>2.00</t>
        </is>
      </c>
      <c r="F1321" s="9" t="inlineStr">
        <is>
          <t>161.46</t>
        </is>
      </c>
    </row>
    <row r="1322" ht="11.5" customHeight="1">
      <c r="A1322" s="9" t="inlineStr"/>
      <c r="B1322" s="9" t="inlineStr">
        <is>
          <t>TOTAL</t>
        </is>
      </c>
      <c r="C1322" s="9" t="inlineStr"/>
      <c r="D1322" s="9" t="inlineStr"/>
      <c r="E1322" s="9" t="inlineStr"/>
      <c r="F1322" s="9" t="inlineStr">
        <is>
          <t>14042.70 W</t>
        </is>
      </c>
    </row>
    <row r="1323" ht="11.5" customHeight="1">
      <c r="A1323" s="9" t="inlineStr"/>
      <c r="B1323" s="9" t="inlineStr">
        <is>
          <t>Add 1 % Water charges on "W-A"</t>
        </is>
      </c>
      <c r="C1323" s="9" t="inlineStr"/>
      <c r="D1323" s="9" t="inlineStr"/>
      <c r="E1323" s="9" t="inlineStr"/>
      <c r="F1323" s="9" t="inlineStr">
        <is>
          <t>139.01</t>
        </is>
      </c>
    </row>
    <row r="1324" ht="11.5" customHeight="1">
      <c r="A1324" s="9" t="inlineStr"/>
      <c r="B1324" s="9" t="inlineStr">
        <is>
          <t>TOTAL</t>
        </is>
      </c>
      <c r="C1324" s="9" t="inlineStr"/>
      <c r="D1324" s="9" t="inlineStr"/>
      <c r="E1324" s="9" t="inlineStr"/>
      <c r="F1324" s="9" t="inlineStr">
        <is>
          <t>14181.71 X</t>
        </is>
      </c>
    </row>
    <row r="1325" ht="11.5" customHeight="1">
      <c r="A1325" s="9" t="inlineStr"/>
      <c r="B1325" s="9" t="inlineStr">
        <is>
          <t>Add GST on "X-A" (multiplying factor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0.1405)</t>
        </is>
      </c>
      <c r="C1326" s="9" t="inlineStr"/>
      <c r="D1326" s="9" t="inlineStr"/>
      <c r="E1326" s="9" t="inlineStr"/>
      <c r="F1326" s="9" t="inlineStr">
        <is>
          <t>1972.58</t>
        </is>
      </c>
    </row>
    <row r="1327" ht="11.5" customHeight="1">
      <c r="A1327" s="9" t="inlineStr"/>
      <c r="B1327" s="9" t="inlineStr">
        <is>
          <t>TOTAL</t>
        </is>
      </c>
      <c r="C1327" s="9" t="inlineStr"/>
      <c r="D1327" s="9" t="inlineStr"/>
      <c r="E1327" s="9" t="inlineStr"/>
      <c r="F1327" s="9" t="inlineStr">
        <is>
          <t>16154.29 Y</t>
        </is>
      </c>
    </row>
    <row r="1328" ht="11.5" customHeight="1">
      <c r="A1328" s="9" t="inlineStr"/>
      <c r="B1328" s="9" t="inlineStr">
        <is>
          <t>Add 15% CPOH on "Y-A"</t>
        </is>
      </c>
      <c r="C1328" s="9" t="inlineStr"/>
      <c r="D1328" s="9" t="inlineStr"/>
      <c r="E1328" s="9" t="inlineStr"/>
      <c r="F1328" s="9" t="inlineStr">
        <is>
          <t>2401.85</t>
        </is>
      </c>
    </row>
    <row r="1329" ht="11.5" customHeight="1">
      <c r="A1329" s="9" t="inlineStr"/>
      <c r="B1329" s="9" t="inlineStr">
        <is>
          <t>TOTAL</t>
        </is>
      </c>
      <c r="C1329" s="9" t="inlineStr"/>
      <c r="D1329" s="9" t="inlineStr"/>
      <c r="E1329" s="9" t="inlineStr"/>
      <c r="F1329" s="9" t="inlineStr">
        <is>
          <t>18556.14 Z</t>
        </is>
      </c>
    </row>
    <row r="1330" ht="11.5" customHeight="1">
      <c r="A1330" s="9" t="inlineStr"/>
      <c r="B1330" s="9" t="inlineStr">
        <is>
          <t>Add Cess @ 1% on "Z-A"</t>
        </is>
      </c>
      <c r="C1330" s="9" t="inlineStr"/>
      <c r="D1330" s="9" t="inlineStr"/>
      <c r="E1330" s="9" t="inlineStr"/>
      <c r="F1330" s="9" t="inlineStr">
        <is>
          <t>184.14</t>
        </is>
      </c>
    </row>
    <row r="1331" ht="11.5" customHeight="1">
      <c r="A1331" s="9" t="inlineStr"/>
      <c r="B1331" s="9" t="inlineStr">
        <is>
          <t>Cost for 119 kg</t>
        </is>
      </c>
      <c r="C1331" s="9" t="inlineStr"/>
      <c r="D1331" s="9" t="inlineStr"/>
      <c r="E1331" s="9" t="inlineStr"/>
      <c r="F1331" s="9" t="inlineStr">
        <is>
          <t>18740.28</t>
        </is>
      </c>
    </row>
    <row r="1332" ht="11.5" customHeight="1">
      <c r="A1332" s="9" t="inlineStr"/>
      <c r="B1332" s="9" t="inlineStr">
        <is>
          <t>Cost for 1 kg</t>
        </is>
      </c>
      <c r="C1332" s="9" t="inlineStr"/>
      <c r="D1332" s="9" t="inlineStr"/>
      <c r="E1332" s="9" t="inlineStr"/>
      <c r="F1332" s="9" t="inlineStr">
        <is>
          <t>157.48</t>
        </is>
      </c>
    </row>
    <row r="1333" ht="11.5" customHeight="1">
      <c r="A1333" s="9" t="inlineStr"/>
      <c r="B1333" s="9" t="inlineStr">
        <is>
          <t>Say</t>
        </is>
      </c>
      <c r="C1333" s="9" t="inlineStr"/>
      <c r="D1333" s="9" t="inlineStr"/>
      <c r="E1333" s="9" t="inlineStr"/>
      <c r="F1333" s="9" t="inlineStr">
        <is>
          <t>157.50</t>
        </is>
      </c>
    </row>
    <row r="1334" ht="11.5" customHeight="1">
      <c r="A1334" s="9" t="inlineStr">
        <is>
          <t>10.16.3</t>
        </is>
      </c>
      <c r="B1334" s="9" t="inlineStr">
        <is>
          <t>Electric resistance or induction butt</t>
        </is>
      </c>
      <c r="C1334" s="9" t="inlineStr">
        <is>
          <t>welded</t>
        </is>
      </c>
      <c r="D1334" s="9" t="inlineStr">
        <is>
          <t>tubes</t>
        </is>
      </c>
      <c r="E1334" s="9" t="inlineStr"/>
      <c r="F1334" s="9" t="inlineStr"/>
    </row>
    <row r="1335" ht="11.5" customHeight="1">
      <c r="A1335" s="10" t="inlineStr">
        <is>
          <t>Code</t>
        </is>
      </c>
      <c r="B1335" s="10" t="inlineStr">
        <is>
          <t>Description</t>
        </is>
      </c>
      <c r="C1335" s="10" t="inlineStr">
        <is>
          <t>Unit</t>
        </is>
      </c>
      <c r="D1335" s="10" t="inlineStr">
        <is>
          <t>Quantity</t>
        </is>
      </c>
      <c r="E1335" s="10" t="inlineStr">
        <is>
          <t>Rate</t>
        </is>
      </c>
      <c r="F1335" s="10" t="inlineStr">
        <is>
          <t>Amount</t>
        </is>
      </c>
    </row>
    <row r="1336" ht="11.5" customHeight="1">
      <c r="A1336" s="9" t="inlineStr"/>
      <c r="B1336" s="9" t="inlineStr">
        <is>
          <t>Details of cost for a truss of span</t>
        </is>
      </c>
      <c r="C1336" s="9" t="inlineStr"/>
      <c r="D1336" s="9" t="inlineStr"/>
      <c r="E1336" s="9" t="inlineStr"/>
      <c r="F1336" s="9" t="inlineStr"/>
    </row>
    <row r="1337" ht="11.5" customHeight="1">
      <c r="A1337" s="9" t="inlineStr"/>
      <c r="B1337" s="9" t="inlineStr">
        <is>
          <t>8 metre</t>
        </is>
      </c>
      <c r="C1337" s="9" t="inlineStr"/>
      <c r="D1337" s="9" t="inlineStr"/>
      <c r="E1337" s="9" t="inlineStr"/>
      <c r="F1337" s="9" t="inlineStr"/>
    </row>
    <row r="1339" ht="11.5" customHeight="1">
      <c r="A1339" s="10" t="inlineStr">
        <is>
          <t>Code</t>
        </is>
      </c>
      <c r="B1339" s="10" t="inlineStr">
        <is>
          <t>Description</t>
        </is>
      </c>
      <c r="C1339" s="10" t="inlineStr">
        <is>
          <t>Unit</t>
        </is>
      </c>
      <c r="D1339" s="10" t="inlineStr">
        <is>
          <t>Quantity</t>
        </is>
      </c>
      <c r="E1339" s="10" t="inlineStr">
        <is>
          <t>Rate</t>
        </is>
      </c>
      <c r="F1339" s="10" t="inlineStr">
        <is>
          <t>Amount</t>
        </is>
      </c>
    </row>
    <row r="1340" ht="11.5" customHeight="1">
      <c r="A1340" s="9" t="inlineStr"/>
      <c r="B1340" s="9" t="inlineStr">
        <is>
          <t>MATERIAL</t>
        </is>
      </c>
      <c r="C1340" s="9" t="inlineStr"/>
      <c r="D1340" s="9" t="inlineStr"/>
      <c r="E1340" s="9" t="inlineStr"/>
      <c r="F1340" s="9" t="inlineStr"/>
    </row>
    <row r="1341" ht="11.5" customHeight="1">
      <c r="A1341" s="9" t="inlineStr"/>
      <c r="B1341" s="9" t="inlineStr">
        <is>
          <t>50mm dia. tube</t>
        </is>
      </c>
      <c r="C1341" s="9" t="inlineStr"/>
      <c r="D1341" s="9" t="inlineStr"/>
      <c r="E1341" s="9" t="inlineStr"/>
      <c r="F1341" s="9" t="inlineStr"/>
    </row>
    <row r="1342" ht="11.5" customHeight="1">
      <c r="A1342" s="9" t="inlineStr"/>
      <c r="B1342" s="9" t="inlineStr">
        <is>
          <t>Tie beam-1x8.0m = 8.00m+</t>
        </is>
      </c>
      <c r="C1342" s="9" t="inlineStr"/>
      <c r="D1342" s="9" t="inlineStr"/>
      <c r="E1342" s="9" t="inlineStr"/>
      <c r="F1342" s="9" t="inlineStr"/>
    </row>
    <row r="1343" ht="11.5" customHeight="1">
      <c r="A1343" s="9" t="inlineStr"/>
      <c r="B1343" s="9" t="inlineStr">
        <is>
          <t>Principal rafter 2x4.30m = 8.60m</t>
        </is>
      </c>
      <c r="C1343" s="9" t="inlineStr"/>
      <c r="D1343" s="9" t="inlineStr"/>
      <c r="E1343" s="9" t="inlineStr"/>
      <c r="F1343" s="9" t="inlineStr"/>
    </row>
    <row r="1344" ht="11.5" customHeight="1">
      <c r="A1344" s="9" t="inlineStr"/>
      <c r="B1344" s="9" t="inlineStr">
        <is>
          <t>Total = 16.60m</t>
        </is>
      </c>
      <c r="C1344" s="9" t="inlineStr"/>
      <c r="D1344" s="9" t="inlineStr"/>
      <c r="E1344" s="9" t="inlineStr"/>
      <c r="F1344" s="9" t="inlineStr"/>
    </row>
    <row r="1345" ht="11.5" customHeight="1">
      <c r="A1345" s="9" t="inlineStr"/>
      <c r="B1345" s="9" t="inlineStr">
        <is>
          <t>16.60m @ 5.10kg./m = 84.66kg.</t>
        </is>
      </c>
      <c r="C1345" s="9" t="inlineStr"/>
      <c r="D1345" s="9" t="inlineStr"/>
      <c r="E1345" s="9" t="inlineStr"/>
      <c r="F1345" s="9" t="inlineStr"/>
    </row>
    <row r="1346" ht="11.5" customHeight="1">
      <c r="A1346" s="9" t="inlineStr"/>
      <c r="B1346" s="9" t="inlineStr">
        <is>
          <t>40mm dia. tube</t>
        </is>
      </c>
      <c r="C1346" s="9" t="inlineStr"/>
      <c r="D1346" s="9" t="inlineStr"/>
      <c r="E1346" s="9" t="inlineStr"/>
      <c r="F1346" s="9" t="inlineStr"/>
    </row>
    <row r="1347" ht="11.5" customHeight="1">
      <c r="A1347" s="9" t="inlineStr"/>
      <c r="B1347" s="9" t="inlineStr">
        <is>
          <t>Members = 2(0.45+1.25+0.90+2.15)</t>
        </is>
      </c>
      <c r="C1347" s="9" t="inlineStr"/>
      <c r="D1347" s="9" t="inlineStr"/>
      <c r="E1347" s="9" t="inlineStr"/>
      <c r="F1347" s="9" t="inlineStr"/>
    </row>
    <row r="1348" ht="11.5" customHeight="1">
      <c r="A1348" s="9" t="inlineStr"/>
      <c r="B1348" s="9" t="inlineStr">
        <is>
          <t>Total = 2x4.75=9.50m</t>
        </is>
      </c>
      <c r="C1348" s="9" t="inlineStr"/>
      <c r="D1348" s="9" t="inlineStr"/>
      <c r="E1348" s="9" t="inlineStr"/>
      <c r="F1348" s="9" t="inlineStr"/>
    </row>
    <row r="1349" ht="11.5" customHeight="1">
      <c r="A1349" s="9" t="inlineStr"/>
      <c r="B1349" s="9" t="inlineStr">
        <is>
          <t>9.50m @ 3.61kg/m = 34.60Kg.</t>
        </is>
      </c>
      <c r="C1349" s="9" t="inlineStr"/>
      <c r="D1349" s="9" t="inlineStr"/>
      <c r="E1349" s="9" t="inlineStr"/>
      <c r="F1349" s="9" t="inlineStr"/>
    </row>
    <row r="1350" ht="11.5" customHeight="1">
      <c r="A1350" s="9" t="inlineStr"/>
      <c r="B1350" s="9" t="inlineStr">
        <is>
          <t>Total = 118.96kg.</t>
        </is>
      </c>
      <c r="C1350" s="9" t="inlineStr"/>
      <c r="D1350" s="9" t="inlineStr"/>
      <c r="E1350" s="9" t="inlineStr"/>
      <c r="F1350" s="9" t="inlineStr"/>
    </row>
    <row r="1351" ht="11.5" customHeight="1">
      <c r="A1351" s="9" t="inlineStr"/>
      <c r="B1351" s="9" t="inlineStr">
        <is>
          <t>Add wastage @ 5% = 5.94Kg.</t>
        </is>
      </c>
      <c r="C1351" s="9" t="inlineStr"/>
      <c r="D1351" s="9" t="inlineStr"/>
      <c r="E1351" s="9" t="inlineStr"/>
      <c r="F1351" s="9" t="inlineStr"/>
    </row>
    <row r="1352" ht="11.5" customHeight="1">
      <c r="A1352" s="9" t="inlineStr"/>
      <c r="B1352" s="9" t="inlineStr">
        <is>
          <t>Total = 124.90Kg. say 125 kg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>
        <is>
          <t>4011</t>
        </is>
      </c>
      <c r="B1353" s="9" t="inlineStr">
        <is>
          <t>Mild steel tubes electric resistant or</t>
        </is>
      </c>
      <c r="C1353" s="9" t="inlineStr"/>
      <c r="D1353" s="9" t="inlineStr"/>
      <c r="E1353" s="9" t="inlineStr"/>
      <c r="F1353" s="9" t="inlineStr"/>
    </row>
    <row r="1354" ht="11.5" customHeight="1">
      <c r="A1354" s="9" t="inlineStr"/>
      <c r="B1354" s="9" t="inlineStr">
        <is>
          <t>induction butt welded</t>
        </is>
      </c>
      <c r="C1354" s="9" t="inlineStr">
        <is>
          <t>kilogram</t>
        </is>
      </c>
      <c r="D1354" s="9" t="inlineStr">
        <is>
          <t>125.00</t>
        </is>
      </c>
      <c r="E1354" s="9" t="inlineStr">
        <is>
          <t>47.00</t>
        </is>
      </c>
      <c r="F1354" s="9" t="inlineStr">
        <is>
          <t>5875.00</t>
        </is>
      </c>
    </row>
    <row r="1355" ht="11.5" customHeight="1">
      <c r="A1355" s="9" t="inlineStr">
        <is>
          <t>2205</t>
        </is>
      </c>
      <c r="B1355" s="9" t="inlineStr">
        <is>
          <t>Carriage of Steel</t>
        </is>
      </c>
      <c r="C1355" s="9" t="inlineStr">
        <is>
          <t>tonne</t>
        </is>
      </c>
      <c r="D1355" s="9" t="inlineStr">
        <is>
          <t>0.125</t>
        </is>
      </c>
      <c r="E1355" s="9" t="inlineStr">
        <is>
          <t>92.24</t>
        </is>
      </c>
      <c r="F1355" s="9" t="inlineStr">
        <is>
          <t>11.53</t>
        </is>
      </c>
    </row>
    <row r="1356" ht="11.5" customHeight="1">
      <c r="A1356" s="9" t="inlineStr"/>
      <c r="B1356" s="9" t="inlineStr">
        <is>
          <t>Priming coat</t>
        </is>
      </c>
      <c r="C1356" s="9" t="inlineStr"/>
      <c r="D1356" s="9" t="inlineStr"/>
      <c r="E1356" s="9" t="inlineStr"/>
      <c r="F1356" s="9" t="inlineStr"/>
    </row>
    <row r="1357" ht="11.5" customHeight="1">
      <c r="A1357" s="9" t="inlineStr"/>
      <c r="B1357" s="9" t="inlineStr">
        <is>
          <t>50mm dia. tube 16.60x0.157m =</t>
        </is>
      </c>
      <c r="C1357" s="9" t="inlineStr"/>
      <c r="D1357" s="9" t="inlineStr"/>
      <c r="E1357" s="9" t="inlineStr"/>
      <c r="F1357" s="9" t="inlineStr"/>
    </row>
    <row r="1358" ht="11.5" customHeight="1">
      <c r="A1358" s="9" t="inlineStr"/>
      <c r="B1358" s="9" t="inlineStr">
        <is>
          <t>1.61sqm.</t>
        </is>
      </c>
      <c r="C1358" s="9" t="inlineStr"/>
      <c r="D1358" s="9" t="inlineStr"/>
      <c r="E1358" s="9" t="inlineStr"/>
      <c r="F1358" s="9" t="inlineStr"/>
    </row>
    <row r="1359" ht="11.5" customHeight="1">
      <c r="A1359" s="9" t="inlineStr"/>
      <c r="B1359" s="9" t="inlineStr">
        <is>
          <t>40mm dia. tube 9.50x0.125m =</t>
        </is>
      </c>
      <c r="C1359" s="9" t="inlineStr"/>
      <c r="D1359" s="9" t="inlineStr"/>
      <c r="E1359" s="9" t="inlineStr"/>
      <c r="F1359" s="9" t="inlineStr"/>
    </row>
    <row r="1360" ht="11.5" customHeight="1">
      <c r="A1360" s="9" t="inlineStr"/>
      <c r="B1360" s="9" t="inlineStr">
        <is>
          <t>1.91 sqm.</t>
        </is>
      </c>
      <c r="C1360" s="9" t="inlineStr"/>
      <c r="D1360" s="9" t="inlineStr"/>
      <c r="E1360" s="9" t="inlineStr"/>
      <c r="F1360" s="9" t="inlineStr"/>
    </row>
    <row r="1361" ht="11.5" customHeight="1">
      <c r="A1361" s="9" t="inlineStr"/>
      <c r="B1361" s="9" t="inlineStr">
        <is>
          <t>Total = 2.80 sqm.</t>
        </is>
      </c>
      <c r="C1361" s="9" t="inlineStr"/>
      <c r="D1361" s="9" t="inlineStr"/>
      <c r="E1361" s="9" t="inlineStr"/>
      <c r="F1361" s="9" t="inlineStr"/>
    </row>
    <row r="1362" ht="11.5" customHeight="1">
      <c r="A1362" s="9" t="inlineStr">
        <is>
          <t>13.50.3</t>
        </is>
      </c>
      <c r="B1362" s="9" t="inlineStr">
        <is>
          <t>Rate as per item no 13.50.3 of</t>
        </is>
      </c>
      <c r="C1362" s="9" t="inlineStr"/>
      <c r="D1362" s="9" t="inlineStr"/>
      <c r="E1362" s="9" t="inlineStr"/>
      <c r="F1362" s="9" t="inlineStr"/>
    </row>
    <row r="1363" ht="11.5" customHeight="1">
      <c r="A1363" s="9" t="inlineStr"/>
      <c r="B1363" s="9" t="inlineStr">
        <is>
          <t>SH : Finishing</t>
        </is>
      </c>
      <c r="C1363" s="9" t="inlineStr">
        <is>
          <t>sqm</t>
        </is>
      </c>
      <c r="D1363" s="9" t="inlineStr">
        <is>
          <t>2.80</t>
        </is>
      </c>
      <c r="E1363" s="9" t="inlineStr">
        <is>
          <t>50.70</t>
        </is>
      </c>
      <c r="F1363" s="9" t="inlineStr">
        <is>
          <t>141.96 A</t>
        </is>
      </c>
    </row>
    <row r="1364" ht="11.5" customHeight="1">
      <c r="A1364" s="9" t="inlineStr"/>
      <c r="B1364" s="9" t="inlineStr">
        <is>
          <t>Welding charges:-</t>
        </is>
      </c>
      <c r="C1364" s="9" t="inlineStr"/>
      <c r="D1364" s="9" t="inlineStr"/>
      <c r="E1364" s="9" t="inlineStr"/>
      <c r="F1364" s="9" t="inlineStr"/>
    </row>
    <row r="1365" ht="11.5" customHeight="1">
      <c r="A1365" s="9" t="inlineStr"/>
      <c r="B1365" s="9" t="inlineStr">
        <is>
          <t>Rafter:- 4x22/7x6.03 = 75.80cm.+</t>
        </is>
      </c>
      <c r="C1365" s="9" t="inlineStr"/>
      <c r="D1365" s="9" t="inlineStr"/>
      <c r="E1365" s="9" t="inlineStr"/>
      <c r="F1365" s="9" t="inlineStr"/>
    </row>
    <row r="1366" ht="11.5" customHeight="1">
      <c r="A1366" s="9" t="inlineStr"/>
      <c r="B1366" s="9" t="inlineStr">
        <is>
          <t>Ties:- 2x22/7x6.03=37.90cm.+</t>
        </is>
      </c>
      <c r="C1366" s="9" t="inlineStr"/>
      <c r="D1366" s="9" t="inlineStr"/>
      <c r="E1366" s="9" t="inlineStr"/>
      <c r="F1366" s="9" t="inlineStr"/>
    </row>
    <row r="1367" ht="11.5" customHeight="1">
      <c r="A1367" s="9" t="inlineStr"/>
      <c r="B1367" s="9" t="inlineStr">
        <is>
          <t>Members:- 2x4x2x22/7x4.83=242.87cm</t>
        </is>
      </c>
      <c r="C1367" s="9" t="inlineStr"/>
      <c r="D1367" s="9" t="inlineStr"/>
      <c r="E1367" s="9" t="inlineStr"/>
      <c r="F1367" s="9" t="inlineStr"/>
    </row>
    <row r="1368" ht="11.5" customHeight="1">
      <c r="A1368" s="9" t="inlineStr"/>
      <c r="B1368" s="9" t="inlineStr">
        <is>
          <t>Total= 356.57cm say 357cm</t>
        </is>
      </c>
      <c r="C1368" s="9" t="inlineStr"/>
      <c r="D1368" s="9" t="inlineStr"/>
      <c r="E1368" s="9" t="inlineStr"/>
      <c r="F1368" s="9" t="inlineStr"/>
    </row>
    <row r="1369" ht="11.5" customHeight="1">
      <c r="A1369" s="9" t="inlineStr">
        <is>
          <t>1215</t>
        </is>
      </c>
      <c r="B1369" s="9" t="inlineStr">
        <is>
          <t>Welding by electric plant</t>
        </is>
      </c>
      <c r="C1369" s="9" t="inlineStr">
        <is>
          <t>cm</t>
        </is>
      </c>
      <c r="D1369" s="9" t="inlineStr">
        <is>
          <t>357.00</t>
        </is>
      </c>
      <c r="E1369" s="9" t="inlineStr">
        <is>
          <t>2.00</t>
        </is>
      </c>
      <c r="F1369" s="9" t="inlineStr">
        <is>
          <t>714.00</t>
        </is>
      </c>
    </row>
    <row r="1370" ht="11.5" customHeight="1">
      <c r="A1370" s="9" t="inlineStr"/>
      <c r="B1370" s="9" t="inlineStr">
        <is>
          <t>LABOUR</t>
        </is>
      </c>
      <c r="C1370" s="9" t="inlineStr"/>
      <c r="D1370" s="9" t="inlineStr"/>
      <c r="E1370" s="9" t="inlineStr"/>
      <c r="F1370" s="9" t="inlineStr"/>
    </row>
    <row r="1371" ht="11.5" customHeight="1">
      <c r="A1371" s="9" t="inlineStr">
        <is>
          <t>0102</t>
        </is>
      </c>
      <c r="B1371" s="9" t="inlineStr">
        <is>
          <t>Blacksmith 1st class</t>
        </is>
      </c>
      <c r="C1371" s="9" t="inlineStr">
        <is>
          <t>day</t>
        </is>
      </c>
      <c r="D1371" s="9" t="inlineStr">
        <is>
          <t>1.50</t>
        </is>
      </c>
      <c r="E1371" s="9" t="inlineStr">
        <is>
          <t>738.00</t>
        </is>
      </c>
      <c r="F1371" s="9" t="inlineStr">
        <is>
          <t>1107.00</t>
        </is>
      </c>
    </row>
    <row r="1372" ht="11.5" customHeight="1">
      <c r="A1372" s="9" t="inlineStr">
        <is>
          <t>0100</t>
        </is>
      </c>
      <c r="B1372" s="9" t="inlineStr">
        <is>
          <t>Bandhani</t>
        </is>
      </c>
      <c r="C1372" s="9" t="inlineStr">
        <is>
          <t>day</t>
        </is>
      </c>
      <c r="D1372" s="9" t="inlineStr">
        <is>
          <t>0.75</t>
        </is>
      </c>
      <c r="E1372" s="9" t="inlineStr">
        <is>
          <t>617.00</t>
        </is>
      </c>
      <c r="F1372" s="9" t="inlineStr">
        <is>
          <t>462.75</t>
        </is>
      </c>
    </row>
    <row r="1373" ht="11.5" customHeight="1">
      <c r="A1373" s="9" t="inlineStr">
        <is>
          <t>0114</t>
        </is>
      </c>
      <c r="B1373" s="9" t="inlineStr">
        <is>
          <t>Beldar</t>
        </is>
      </c>
      <c r="C1373" s="9" t="inlineStr">
        <is>
          <t>day</t>
        </is>
      </c>
      <c r="D1373" s="9" t="inlineStr">
        <is>
          <t>5.50</t>
        </is>
      </c>
      <c r="E1373" s="9" t="inlineStr">
        <is>
          <t>558.00</t>
        </is>
      </c>
      <c r="F1373" s="9" t="inlineStr">
        <is>
          <t>3069.00</t>
        </is>
      </c>
    </row>
    <row r="1374" ht="11.5" customHeight="1">
      <c r="A1374" s="9" t="inlineStr">
        <is>
          <t>9999</t>
        </is>
      </c>
      <c r="B1374" s="9" t="inlineStr">
        <is>
          <t>Sundries</t>
        </is>
      </c>
      <c r="C1374" s="9" t="inlineStr">
        <is>
          <t>L.S.</t>
        </is>
      </c>
      <c r="D1374" s="9" t="inlineStr">
        <is>
          <t>80.73</t>
        </is>
      </c>
      <c r="E1374" s="9" t="inlineStr">
        <is>
          <t>2.00</t>
        </is>
      </c>
      <c r="F1374" s="9" t="inlineStr">
        <is>
          <t>161.46</t>
        </is>
      </c>
    </row>
    <row r="1375" ht="11.5" customHeight="1">
      <c r="A1375" s="9" t="inlineStr"/>
      <c r="B1375" s="9" t="inlineStr">
        <is>
          <t>TOTAL</t>
        </is>
      </c>
      <c r="C1375" s="9" t="inlineStr"/>
      <c r="D1375" s="9" t="inlineStr"/>
      <c r="E1375" s="9" t="inlineStr"/>
      <c r="F1375" s="9" t="inlineStr">
        <is>
          <t>11542.70 W</t>
        </is>
      </c>
    </row>
    <row r="1376" ht="11.5" customHeight="1">
      <c r="A1376" s="9" t="inlineStr"/>
      <c r="B1376" s="9" t="inlineStr">
        <is>
          <t>Add 1 % Water charges on "W-A"</t>
        </is>
      </c>
      <c r="C1376" s="9" t="inlineStr"/>
      <c r="D1376" s="9" t="inlineStr"/>
      <c r="E1376" s="9" t="inlineStr"/>
      <c r="F1376" s="9" t="inlineStr">
        <is>
          <t>114.01</t>
        </is>
      </c>
    </row>
    <row r="1377" ht="11.5" customHeight="1">
      <c r="A1377" s="9" t="inlineStr"/>
      <c r="B1377" s="9" t="inlineStr">
        <is>
          <t>TOTAL</t>
        </is>
      </c>
      <c r="C1377" s="9" t="inlineStr"/>
      <c r="D1377" s="9" t="inlineStr"/>
      <c r="E1377" s="9" t="inlineStr"/>
      <c r="F1377" s="9" t="inlineStr">
        <is>
          <t>11656.71 X</t>
        </is>
      </c>
    </row>
    <row r="1378" ht="11.5" customHeight="1">
      <c r="A1378" s="9" t="inlineStr"/>
      <c r="B1378" s="9" t="inlineStr">
        <is>
          <t>Add GST on "X-A" (multiplying factor</t>
        </is>
      </c>
      <c r="C1378" s="9" t="inlineStr"/>
      <c r="D1378" s="9" t="inlineStr"/>
      <c r="E1378" s="9" t="inlineStr"/>
      <c r="F1378" s="9" t="inlineStr"/>
    </row>
    <row r="1379" ht="11.5" customHeight="1">
      <c r="A1379" s="9" t="inlineStr"/>
      <c r="B1379" s="9" t="inlineStr">
        <is>
          <t>0.1405)</t>
        </is>
      </c>
      <c r="C1379" s="9" t="inlineStr"/>
      <c r="D1379" s="9" t="inlineStr"/>
      <c r="E1379" s="9" t="inlineStr"/>
      <c r="F1379" s="9" t="inlineStr">
        <is>
          <t>1617.82</t>
        </is>
      </c>
    </row>
    <row r="1380" ht="11.5" customHeight="1">
      <c r="A1380" s="9" t="inlineStr"/>
      <c r="B1380" s="9" t="inlineStr">
        <is>
          <t>TOTAL</t>
        </is>
      </c>
      <c r="C1380" s="9" t="inlineStr"/>
      <c r="D1380" s="9" t="inlineStr"/>
      <c r="E1380" s="9" t="inlineStr"/>
      <c r="F1380" s="9" t="inlineStr">
        <is>
          <t>13274.53 Y</t>
        </is>
      </c>
    </row>
    <row r="1381" ht="11.5" customHeight="1">
      <c r="A1381" s="9" t="inlineStr"/>
      <c r="B1381" s="9" t="inlineStr">
        <is>
          <t>Add 15% CPOH on "Y-A"</t>
        </is>
      </c>
      <c r="C1381" s="9" t="inlineStr"/>
      <c r="D1381" s="9" t="inlineStr"/>
      <c r="E1381" s="9" t="inlineStr"/>
      <c r="F1381" s="9" t="inlineStr">
        <is>
          <t>1969.89</t>
        </is>
      </c>
    </row>
    <row r="1382" ht="11.5" customHeight="1">
      <c r="A1382" s="9" t="inlineStr"/>
      <c r="B1382" s="9" t="inlineStr">
        <is>
          <t>TOTAL</t>
        </is>
      </c>
      <c r="C1382" s="9" t="inlineStr"/>
      <c r="D1382" s="9" t="inlineStr"/>
      <c r="E1382" s="9" t="inlineStr"/>
      <c r="F1382" s="9" t="inlineStr">
        <is>
          <t>15244.41 Z</t>
        </is>
      </c>
    </row>
    <row r="1383" ht="11.5" customHeight="1">
      <c r="A1383" s="9" t="inlineStr"/>
      <c r="B1383" s="9" t="inlineStr">
        <is>
          <t>Add Cess @ 1% on "Z-A"</t>
        </is>
      </c>
      <c r="C1383" s="9" t="inlineStr"/>
      <c r="D1383" s="9" t="inlineStr"/>
      <c r="E1383" s="9" t="inlineStr"/>
      <c r="F1383" s="9" t="inlineStr">
        <is>
          <t>151.02</t>
        </is>
      </c>
    </row>
    <row r="1384" ht="11.5" customHeight="1">
      <c r="A1384" s="9" t="inlineStr"/>
      <c r="B1384" s="9" t="inlineStr">
        <is>
          <t>Cost for 119 Kg.</t>
        </is>
      </c>
      <c r="C1384" s="9" t="inlineStr"/>
      <c r="D1384" s="9" t="inlineStr"/>
      <c r="E1384" s="9" t="inlineStr"/>
      <c r="F1384" s="9" t="inlineStr">
        <is>
          <t>15395.44</t>
        </is>
      </c>
    </row>
    <row r="1385" ht="11.5" customHeight="1">
      <c r="A1385" s="9" t="inlineStr"/>
      <c r="B1385" s="9" t="inlineStr">
        <is>
          <t>Cost for 1 Kg.</t>
        </is>
      </c>
      <c r="C1385" s="9" t="inlineStr"/>
      <c r="D1385" s="9" t="inlineStr"/>
      <c r="E1385" s="9" t="inlineStr"/>
      <c r="F1385" s="9" t="inlineStr">
        <is>
          <t>129.37</t>
        </is>
      </c>
    </row>
    <row r="1386" ht="11.5" customHeight="1">
      <c r="A1386" s="9" t="inlineStr"/>
      <c r="B1386" s="9" t="inlineStr">
        <is>
          <t>Say</t>
        </is>
      </c>
      <c r="C1386" s="9" t="inlineStr"/>
      <c r="D1386" s="9" t="inlineStr"/>
      <c r="E1386" s="9" t="inlineStr"/>
      <c r="F1386" s="9" t="inlineStr">
        <is>
          <t>129.35</t>
        </is>
      </c>
    </row>
    <row r="1388" ht="23" customHeight="1">
      <c r="A1388" s="9" t="inlineStr">
        <is>
          <t>10.17</t>
        </is>
      </c>
      <c r="B1388" s="9" t="inlineStr">
        <is>
          <t>Providing and fixing M.S. fan clamp</t>
        </is>
      </c>
      <c r="C1388" s="9" t="inlineStr">
        <is>
          <t>type</t>
        </is>
      </c>
      <c r="D1388" s="9" t="inlineStr">
        <is>
          <t>I or II of 16</t>
        </is>
      </c>
      <c r="E1388" s="9" t="inlineStr">
        <is>
          <t>mm dia M.S.</t>
        </is>
      </c>
      <c r="F1388" s="9" t="inlineStr">
        <is>
          <t>bar, bent to</t>
        </is>
      </c>
    </row>
    <row r="1389" ht="23" customHeight="1">
      <c r="A1389" s="9" t="inlineStr"/>
      <c r="B1389" s="9" t="inlineStr">
        <is>
          <t>shape with hooked ends in R.C.C.</t>
        </is>
      </c>
      <c r="C1389" s="9" t="inlineStr">
        <is>
          <t>slabs</t>
        </is>
      </c>
      <c r="D1389" s="9" t="inlineStr">
        <is>
          <t>or beams</t>
        </is>
      </c>
      <c r="E1389" s="9" t="inlineStr">
        <is>
          <t>during laying,</t>
        </is>
      </c>
      <c r="F1389" s="9" t="inlineStr">
        <is>
          <t>including</t>
        </is>
      </c>
    </row>
    <row r="1390" ht="11.5" customHeight="1">
      <c r="A1390" s="9" t="inlineStr"/>
      <c r="B1390" s="9" t="inlineStr">
        <is>
          <t>painting the exposed portion of loop,</t>
        </is>
      </c>
      <c r="C1390" s="9" t="inlineStr">
        <is>
          <t>all as</t>
        </is>
      </c>
      <c r="D1390" s="9" t="inlineStr">
        <is>
          <t>per standard</t>
        </is>
      </c>
      <c r="E1390" s="9" t="inlineStr">
        <is>
          <t>design</t>
        </is>
      </c>
      <c r="F1390" s="9" t="inlineStr">
        <is>
          <t>complete.</t>
        </is>
      </c>
    </row>
    <row r="1391" ht="11.5" customHeight="1">
      <c r="A1391" s="10" t="inlineStr">
        <is>
          <t>Code</t>
        </is>
      </c>
      <c r="B1391" s="10" t="inlineStr">
        <is>
          <t>Description</t>
        </is>
      </c>
      <c r="C1391" s="10" t="inlineStr">
        <is>
          <t>Unit</t>
        </is>
      </c>
      <c r="D1391" s="10" t="inlineStr">
        <is>
          <t>Quantity</t>
        </is>
      </c>
      <c r="E1391" s="10" t="inlineStr">
        <is>
          <t>Rate</t>
        </is>
      </c>
      <c r="F1391" s="10" t="inlineStr">
        <is>
          <t>Amount</t>
        </is>
      </c>
    </row>
    <row r="1392" ht="11.5" customHeight="1">
      <c r="A1392" s="9" t="inlineStr"/>
      <c r="B1392" s="9" t="inlineStr">
        <is>
          <t>Details of cost for 1 clamp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/>
      <c r="B1393" s="9" t="inlineStr">
        <is>
          <t>MATERIAL</t>
        </is>
      </c>
      <c r="C1393" s="9" t="inlineStr"/>
      <c r="D1393" s="9" t="inlineStr"/>
      <c r="E1393" s="9" t="inlineStr"/>
      <c r="F1393" s="9" t="inlineStr"/>
    </row>
    <row r="1394" ht="11.5" customHeight="1">
      <c r="A1394" s="9" t="inlineStr"/>
      <c r="B1394" s="9" t="inlineStr">
        <is>
          <t>16mm dia. M.S. bar 1m @ 1.58 kg/m</t>
        </is>
      </c>
      <c r="C1394" s="9" t="inlineStr"/>
      <c r="D1394" s="9" t="inlineStr"/>
      <c r="E1394" s="9" t="inlineStr"/>
      <c r="F1394" s="9" t="inlineStr"/>
    </row>
    <row r="1395" ht="11.5" customHeight="1">
      <c r="A1395" s="9" t="inlineStr"/>
      <c r="B1395" s="9" t="inlineStr">
        <is>
          <t>1x1.58 = 1.58Kg+</t>
        </is>
      </c>
      <c r="C1395" s="9" t="inlineStr"/>
      <c r="D1395" s="9" t="inlineStr"/>
      <c r="E1395" s="9" t="inlineStr"/>
      <c r="F1395" s="9" t="inlineStr"/>
    </row>
    <row r="1396" ht="11.5" customHeight="1">
      <c r="A1396" s="9" t="inlineStr"/>
      <c r="B1396" s="9" t="inlineStr">
        <is>
          <t>Add wastage @ 5% = 0.08 Kg.</t>
        </is>
      </c>
      <c r="C1396" s="9" t="inlineStr"/>
      <c r="D1396" s="9" t="inlineStr"/>
      <c r="E1396" s="9" t="inlineStr"/>
      <c r="F1396" s="9" t="inlineStr"/>
    </row>
    <row r="1397" ht="11.5" customHeight="1">
      <c r="A1397" s="9" t="inlineStr"/>
      <c r="B1397" s="9" t="inlineStr">
        <is>
          <t>Total = 1.66 Kg.</t>
        </is>
      </c>
      <c r="C1397" s="9" t="inlineStr"/>
      <c r="D1397" s="9" t="inlineStr"/>
      <c r="E1397" s="9" t="inlineStr"/>
      <c r="F1397" s="9" t="inlineStr"/>
    </row>
    <row r="1398" ht="11.5" customHeight="1">
      <c r="A1398" s="9" t="inlineStr"/>
      <c r="B1398" s="9" t="inlineStr">
        <is>
          <t>Say 1.70kg. or 0.017q</t>
        </is>
      </c>
      <c r="C1398" s="9" t="inlineStr"/>
      <c r="D1398" s="9" t="inlineStr"/>
      <c r="E1398" s="9" t="inlineStr"/>
      <c r="F1398" s="9" t="inlineStr"/>
    </row>
    <row r="1399" ht="11.5" customHeight="1">
      <c r="A1399" s="9" t="inlineStr">
        <is>
          <t>1003</t>
        </is>
      </c>
      <c r="B1399" s="9" t="inlineStr">
        <is>
          <t>Mild steel round bar above 12 mm dia</t>
        </is>
      </c>
      <c r="C1399" s="9" t="inlineStr">
        <is>
          <t>quintal</t>
        </is>
      </c>
      <c r="D1399" s="9" t="inlineStr">
        <is>
          <t>0.017</t>
        </is>
      </c>
      <c r="E1399" s="9" t="inlineStr">
        <is>
          <t>4400.00</t>
        </is>
      </c>
      <c r="F1399" s="9" t="inlineStr">
        <is>
          <t>74.80</t>
        </is>
      </c>
    </row>
    <row r="1400" ht="11.5" customHeight="1">
      <c r="A1400" s="9" t="inlineStr"/>
      <c r="B1400" s="9" t="inlineStr">
        <is>
          <t>LABOUR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>
        <is>
          <t>0103</t>
        </is>
      </c>
      <c r="B1401" s="9" t="inlineStr">
        <is>
          <t>Blacksmith 2nd class</t>
        </is>
      </c>
      <c r="C1401" s="9" t="inlineStr">
        <is>
          <t>day</t>
        </is>
      </c>
      <c r="D1401" s="9" t="inlineStr">
        <is>
          <t>0.04</t>
        </is>
      </c>
      <c r="E1401" s="9" t="inlineStr">
        <is>
          <t>679.00</t>
        </is>
      </c>
      <c r="F1401" s="9" t="inlineStr">
        <is>
          <t>27.16</t>
        </is>
      </c>
    </row>
    <row r="1402" ht="11.5" customHeight="1">
      <c r="A1402" s="9" t="inlineStr">
        <is>
          <t>0114</t>
        </is>
      </c>
      <c r="B1402" s="9" t="inlineStr">
        <is>
          <t>Beldar</t>
        </is>
      </c>
      <c r="C1402" s="9" t="inlineStr">
        <is>
          <t>day</t>
        </is>
      </c>
      <c r="D1402" s="9" t="inlineStr">
        <is>
          <t>0.04</t>
        </is>
      </c>
      <c r="E1402" s="9" t="inlineStr">
        <is>
          <t>558.00</t>
        </is>
      </c>
      <c r="F1402" s="9" t="inlineStr">
        <is>
          <t>22.32</t>
        </is>
      </c>
    </row>
    <row r="1403" ht="11.5" customHeight="1">
      <c r="A1403" s="9" t="inlineStr">
        <is>
          <t>9988</t>
        </is>
      </c>
      <c r="B1403" s="9" t="inlineStr">
        <is>
          <t>Sundries (Carriage, fixing and painting</t>
        </is>
      </c>
      <c r="C1403" s="9" t="inlineStr"/>
      <c r="D1403" s="9" t="inlineStr"/>
      <c r="E1403" s="9" t="inlineStr"/>
      <c r="F1403" s="9" t="inlineStr"/>
    </row>
    <row r="1404" ht="11.5" customHeight="1">
      <c r="A1404" s="9" t="inlineStr"/>
      <c r="B1404" s="9" t="inlineStr">
        <is>
          <t>etc.)</t>
        </is>
      </c>
      <c r="C1404" s="9" t="inlineStr">
        <is>
          <t>L.S.</t>
        </is>
      </c>
      <c r="D1404" s="9" t="inlineStr">
        <is>
          <t>1.82</t>
        </is>
      </c>
      <c r="E1404" s="9" t="inlineStr">
        <is>
          <t>2.00</t>
        </is>
      </c>
      <c r="F1404" s="9" t="inlineStr">
        <is>
          <t>3.64</t>
        </is>
      </c>
    </row>
    <row r="1405" ht="11.5" customHeight="1">
      <c r="A1405" s="9" t="inlineStr"/>
      <c r="B1405" s="9" t="inlineStr">
        <is>
          <t>TOTAL</t>
        </is>
      </c>
      <c r="C1405" s="9" t="inlineStr"/>
      <c r="D1405" s="9" t="inlineStr"/>
      <c r="E1405" s="9" t="inlineStr"/>
      <c r="F1405" s="9" t="inlineStr">
        <is>
          <t>127.92 W</t>
        </is>
      </c>
    </row>
    <row r="1406" ht="11.5" customHeight="1">
      <c r="A1406" s="9" t="inlineStr"/>
      <c r="B1406" s="9" t="inlineStr">
        <is>
          <t>Add 1 % Water charges on "W"</t>
        </is>
      </c>
      <c r="C1406" s="9" t="inlineStr"/>
      <c r="D1406" s="9" t="inlineStr"/>
      <c r="E1406" s="9" t="inlineStr"/>
      <c r="F1406" s="9" t="inlineStr">
        <is>
          <t>1.28</t>
        </is>
      </c>
    </row>
    <row r="1407" ht="11.5" customHeight="1">
      <c r="A1407" s="9" t="inlineStr"/>
      <c r="B1407" s="9" t="inlineStr">
        <is>
          <t>TOTAL</t>
        </is>
      </c>
      <c r="C1407" s="9" t="inlineStr"/>
      <c r="D1407" s="9" t="inlineStr"/>
      <c r="E1407" s="9" t="inlineStr"/>
      <c r="F1407" s="9" t="inlineStr">
        <is>
          <t>129.20 X</t>
        </is>
      </c>
    </row>
    <row r="1408" ht="11.5" customHeight="1">
      <c r="A1408" s="9" t="inlineStr"/>
      <c r="B1408" s="9" t="inlineStr">
        <is>
          <t>Add GST on "X" (multiplying factor</t>
        </is>
      </c>
      <c r="C1408" s="9" t="inlineStr"/>
      <c r="D1408" s="9" t="inlineStr"/>
      <c r="E1408" s="9" t="inlineStr"/>
      <c r="F1408" s="9" t="inlineStr"/>
    </row>
    <row r="1409" ht="11.5" customHeight="1">
      <c r="A1409" s="9" t="inlineStr"/>
      <c r="B1409" s="9" t="inlineStr">
        <is>
          <t>0.1405)</t>
        </is>
      </c>
      <c r="C1409" s="9" t="inlineStr"/>
      <c r="D1409" s="9" t="inlineStr"/>
      <c r="E1409" s="9" t="inlineStr"/>
      <c r="F1409" s="9" t="inlineStr">
        <is>
          <t>18.15</t>
        </is>
      </c>
    </row>
    <row r="1410" ht="11.5" customHeight="1">
      <c r="A1410" s="9" t="inlineStr"/>
      <c r="B1410" s="9" t="inlineStr">
        <is>
          <t>TOTAL</t>
        </is>
      </c>
      <c r="C1410" s="9" t="inlineStr"/>
      <c r="D1410" s="9" t="inlineStr"/>
      <c r="E1410" s="9" t="inlineStr"/>
      <c r="F1410" s="9" t="inlineStr">
        <is>
          <t>147.35 Y</t>
        </is>
      </c>
    </row>
    <row r="1411" ht="11.5" customHeight="1">
      <c r="A1411" s="9" t="inlineStr"/>
      <c r="B1411" s="9" t="inlineStr">
        <is>
          <t>Add 15% CPOH on "Y"</t>
        </is>
      </c>
      <c r="C1411" s="9" t="inlineStr"/>
      <c r="D1411" s="9" t="inlineStr"/>
      <c r="E1411" s="9" t="inlineStr"/>
      <c r="F1411" s="9" t="inlineStr">
        <is>
          <t>22.10</t>
        </is>
      </c>
    </row>
    <row r="1412" ht="11.5" customHeight="1">
      <c r="A1412" s="9" t="inlineStr"/>
      <c r="B1412" s="9" t="inlineStr">
        <is>
          <t>TOTAL</t>
        </is>
      </c>
      <c r="C1412" s="9" t="inlineStr"/>
      <c r="D1412" s="9" t="inlineStr"/>
      <c r="E1412" s="9" t="inlineStr"/>
      <c r="F1412" s="9" t="inlineStr">
        <is>
          <t>169.45 Z</t>
        </is>
      </c>
    </row>
    <row r="1413" ht="11.5" customHeight="1">
      <c r="A1413" s="9" t="inlineStr"/>
      <c r="B1413" s="9" t="inlineStr">
        <is>
          <t>Add Cess @ 1% on "Z"</t>
        </is>
      </c>
      <c r="C1413" s="9" t="inlineStr"/>
      <c r="D1413" s="9" t="inlineStr"/>
      <c r="E1413" s="9" t="inlineStr"/>
      <c r="F1413" s="9" t="inlineStr">
        <is>
          <t>1.69</t>
        </is>
      </c>
    </row>
    <row r="1414" ht="11.5" customHeight="1">
      <c r="A1414" s="9" t="inlineStr"/>
      <c r="B1414" s="9" t="inlineStr">
        <is>
          <t>Cost for 1 clamp</t>
        </is>
      </c>
      <c r="C1414" s="9" t="inlineStr"/>
      <c r="D1414" s="9" t="inlineStr"/>
      <c r="E1414" s="9" t="inlineStr"/>
      <c r="F1414" s="9" t="inlineStr">
        <is>
          <t>171.15</t>
        </is>
      </c>
    </row>
    <row r="1415" ht="11.5" customHeight="1">
      <c r="A1415" s="9" t="inlineStr"/>
      <c r="B1415" s="9" t="inlineStr">
        <is>
          <t>Say</t>
        </is>
      </c>
      <c r="C1415" s="9" t="inlineStr"/>
      <c r="D1415" s="9" t="inlineStr"/>
      <c r="E1415" s="9" t="inlineStr"/>
      <c r="F1415" s="9" t="inlineStr">
        <is>
          <t>171.15</t>
        </is>
      </c>
    </row>
    <row r="1416" ht="11.5" customHeight="1">
      <c r="A1416" s="9" t="inlineStr">
        <is>
          <t>10.18</t>
        </is>
      </c>
      <c r="B1416" s="9" t="inlineStr">
        <is>
          <t>Providing and fixing circular/ Hexagonal</t>
        </is>
      </c>
      <c r="C1416" s="9" t="inlineStr">
        <is>
          <t>cast</t>
        </is>
      </c>
      <c r="D1416" s="9" t="inlineStr">
        <is>
          <t>iron or</t>
        </is>
      </c>
      <c r="E1416" s="9" t="inlineStr">
        <is>
          <t>M.S. sheet</t>
        </is>
      </c>
      <c r="F1416" s="9" t="inlineStr">
        <is>
          <t>box for ceiling</t>
        </is>
      </c>
    </row>
    <row r="1417" ht="11.5" customHeight="1">
      <c r="A1417" s="9" t="inlineStr"/>
      <c r="B1417" s="9" t="inlineStr">
        <is>
          <t>fan clamp, of internal dia 140 mm,</t>
        </is>
      </c>
      <c r="C1417" s="9" t="inlineStr">
        <is>
          <t>73 mm</t>
        </is>
      </c>
      <c r="D1417" s="9" t="inlineStr">
        <is>
          <t>height, top</t>
        </is>
      </c>
      <c r="E1417" s="9" t="inlineStr">
        <is>
          <t>lid of 1.5</t>
        </is>
      </c>
      <c r="F1417" s="9" t="inlineStr">
        <is>
          <t>mm thick M.S.</t>
        </is>
      </c>
    </row>
    <row r="1418" ht="23" customHeight="1">
      <c r="A1418" s="9" t="inlineStr"/>
      <c r="B1418" s="9" t="inlineStr">
        <is>
          <t>sheet with its top surface hacked</t>
        </is>
      </c>
      <c r="C1418" s="9" t="inlineStr">
        <is>
          <t>for proper</t>
        </is>
      </c>
      <c r="D1418" s="9" t="inlineStr">
        <is>
          <t>bonding,</t>
        </is>
      </c>
      <c r="E1418" s="9" t="inlineStr">
        <is>
          <t>top lid shall</t>
        </is>
      </c>
      <c r="F1418" s="9" t="inlineStr">
        <is>
          <t>be screwed</t>
        </is>
      </c>
    </row>
    <row r="1419" ht="11.5" customHeight="1">
      <c r="A1419" s="9" t="inlineStr"/>
      <c r="B1419" s="9" t="inlineStr">
        <is>
          <t>into the cast iron/ M.S. sheet box</t>
        </is>
      </c>
      <c r="C1419" s="9" t="inlineStr">
        <is>
          <t>by means</t>
        </is>
      </c>
      <c r="D1419" s="9" t="inlineStr">
        <is>
          <t>of 3.3 mm</t>
        </is>
      </c>
      <c r="E1419" s="9" t="inlineStr">
        <is>
          <t>dia round</t>
        </is>
      </c>
      <c r="F1419" s="9" t="inlineStr">
        <is>
          <t>headed screws,</t>
        </is>
      </c>
    </row>
    <row r="1420" ht="11.5" customHeight="1">
      <c r="A1420" s="9" t="inlineStr"/>
      <c r="B1420" s="9" t="inlineStr">
        <is>
          <t>one lock at the corners. Clamp</t>
        </is>
      </c>
      <c r="C1420" s="9" t="inlineStr">
        <is>
          <t>shall be</t>
        </is>
      </c>
      <c r="D1420" s="9" t="inlineStr">
        <is>
          <t>made of 12</t>
        </is>
      </c>
      <c r="E1420" s="9" t="inlineStr">
        <is>
          <t>mm dia M.S.</t>
        </is>
      </c>
      <c r="F1420" s="9" t="inlineStr">
        <is>
          <t>bar bent to</t>
        </is>
      </c>
    </row>
    <row r="1421" ht="11.5" customHeight="1">
      <c r="A1421" s="9" t="inlineStr"/>
      <c r="B1421" s="9" t="inlineStr">
        <is>
          <t>shape as per standard drawing.</t>
        </is>
      </c>
      <c r="C1421" s="9" t="inlineStr"/>
      <c r="D1421" s="9" t="inlineStr"/>
      <c r="E1421" s="9" t="inlineStr"/>
      <c r="F1421" s="9" t="inlineStr"/>
    </row>
    <row r="1422" ht="11.5" customHeight="1">
      <c r="A1422" s="10" t="inlineStr">
        <is>
          <t>Code</t>
        </is>
      </c>
      <c r="B1422" s="10" t="inlineStr">
        <is>
          <t>Description</t>
        </is>
      </c>
      <c r="C1422" s="10" t="inlineStr">
        <is>
          <t>Unit</t>
        </is>
      </c>
      <c r="D1422" s="10" t="inlineStr">
        <is>
          <t>Quantity</t>
        </is>
      </c>
      <c r="E1422" s="10" t="inlineStr">
        <is>
          <t>Rate</t>
        </is>
      </c>
      <c r="F1422" s="10" t="inlineStr">
        <is>
          <t>Amount</t>
        </is>
      </c>
    </row>
    <row r="1423" ht="11.5" customHeight="1">
      <c r="A1423" s="9" t="inlineStr"/>
      <c r="B1423" s="9" t="inlineStr">
        <is>
          <t>Details of cost of one box clamp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MATERIAL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>
        <is>
          <t>4012</t>
        </is>
      </c>
      <c r="B1425" s="9" t="inlineStr">
        <is>
          <t>Circular C.I. Box for ceiling fan</t>
        </is>
      </c>
      <c r="C1425" s="9" t="inlineStr">
        <is>
          <t>each</t>
        </is>
      </c>
      <c r="D1425" s="9" t="inlineStr">
        <is>
          <t>1.00</t>
        </is>
      </c>
      <c r="E1425" s="9" t="inlineStr">
        <is>
          <t>52.00</t>
        </is>
      </c>
      <c r="F1425" s="9" t="inlineStr">
        <is>
          <t>52.00</t>
        </is>
      </c>
    </row>
    <row r="1426" ht="11.5" customHeight="1">
      <c r="A1426" s="9" t="inlineStr"/>
      <c r="B1426" s="9" t="inlineStr">
        <is>
          <t>12mm dia. M.S. bar 80cm @</t>
        </is>
      </c>
      <c r="C1426" s="9" t="inlineStr"/>
      <c r="D1426" s="9" t="inlineStr"/>
      <c r="E1426" s="9" t="inlineStr"/>
      <c r="F1426" s="9" t="inlineStr"/>
    </row>
    <row r="1427" ht="11.5" customHeight="1">
      <c r="A1427" s="9" t="inlineStr"/>
      <c r="B1427" s="9" t="inlineStr">
        <is>
          <t>0.9kg/m = 0.72kg+</t>
        </is>
      </c>
      <c r="C1427" s="9" t="inlineStr"/>
      <c r="D1427" s="9" t="inlineStr"/>
      <c r="E1427" s="9" t="inlineStr"/>
      <c r="F1427" s="9" t="inlineStr"/>
    </row>
    <row r="1428" ht="11.5" customHeight="1">
      <c r="A1428" s="9" t="inlineStr"/>
      <c r="B1428" s="9" t="inlineStr">
        <is>
          <t>Add wastage @ 5% = 0.036</t>
        </is>
      </c>
      <c r="C1428" s="9" t="inlineStr"/>
      <c r="D1428" s="9" t="inlineStr"/>
      <c r="E1428" s="9" t="inlineStr"/>
      <c r="F1428" s="9" t="inlineStr"/>
    </row>
    <row r="1429" ht="11.5" customHeight="1">
      <c r="A1429" s="9" t="inlineStr"/>
      <c r="B1429" s="9" t="inlineStr">
        <is>
          <t>Total = 0.756 kg. Say 0.008 q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>
        <is>
          <t>1002</t>
        </is>
      </c>
      <c r="B1430" s="9" t="inlineStr">
        <is>
          <t>Mild steel round bar 12 mm dia and</t>
        </is>
      </c>
      <c r="C1430" s="9" t="inlineStr"/>
      <c r="D1430" s="9" t="inlineStr"/>
      <c r="E1430" s="9" t="inlineStr"/>
      <c r="F1430" s="9" t="inlineStr"/>
    </row>
    <row r="1431" ht="11.5" customHeight="1">
      <c r="A1431" s="9" t="inlineStr"/>
      <c r="B1431" s="9" t="inlineStr">
        <is>
          <t>below</t>
        </is>
      </c>
      <c r="C1431" s="9" t="inlineStr">
        <is>
          <t>quintal</t>
        </is>
      </c>
      <c r="D1431" s="9" t="inlineStr">
        <is>
          <t>0.008</t>
        </is>
      </c>
      <c r="E1431" s="9" t="inlineStr">
        <is>
          <t>4500.00</t>
        </is>
      </c>
      <c r="F1431" s="9" t="inlineStr">
        <is>
          <t>36.00</t>
        </is>
      </c>
    </row>
    <row r="1432" ht="11.5" customHeight="1">
      <c r="A1432" s="9" t="inlineStr"/>
      <c r="B1432" s="9" t="inlineStr">
        <is>
          <t>LABOUR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>
        <is>
          <t>0103</t>
        </is>
      </c>
      <c r="B1433" s="9" t="inlineStr">
        <is>
          <t>Blacksmith 2nd class</t>
        </is>
      </c>
      <c r="C1433" s="9" t="inlineStr">
        <is>
          <t>day</t>
        </is>
      </c>
      <c r="D1433" s="9" t="inlineStr">
        <is>
          <t>0.03</t>
        </is>
      </c>
      <c r="E1433" s="9" t="inlineStr">
        <is>
          <t>679.00</t>
        </is>
      </c>
      <c r="F1433" s="9" t="inlineStr">
        <is>
          <t>20.37</t>
        </is>
      </c>
    </row>
    <row r="1434" ht="11.5" customHeight="1">
      <c r="A1434" s="9" t="inlineStr">
        <is>
          <t>0114</t>
        </is>
      </c>
      <c r="B1434" s="9" t="inlineStr">
        <is>
          <t>Beldar</t>
        </is>
      </c>
      <c r="C1434" s="9" t="inlineStr">
        <is>
          <t>day</t>
        </is>
      </c>
      <c r="D1434" s="9" t="inlineStr">
        <is>
          <t>0.03</t>
        </is>
      </c>
      <c r="E1434" s="9" t="inlineStr">
        <is>
          <t>558.00</t>
        </is>
      </c>
      <c r="F1434" s="9" t="inlineStr">
        <is>
          <t>16.74</t>
        </is>
      </c>
    </row>
    <row r="1436" ht="11.5" customHeight="1">
      <c r="A1436" s="10" t="inlineStr">
        <is>
          <t>Code</t>
        </is>
      </c>
      <c r="B1436" s="10" t="inlineStr">
        <is>
          <t>Description</t>
        </is>
      </c>
      <c r="C1436" s="10" t="inlineStr">
        <is>
          <t>Unit</t>
        </is>
      </c>
      <c r="D1436" s="10" t="inlineStr">
        <is>
          <t>Quantity</t>
        </is>
      </c>
      <c r="E1436" s="10" t="inlineStr">
        <is>
          <t>Rate</t>
        </is>
      </c>
      <c r="F1436" s="10" t="inlineStr">
        <is>
          <t>Amount</t>
        </is>
      </c>
    </row>
    <row r="1437" ht="11.5" customHeight="1">
      <c r="A1437" s="9" t="inlineStr">
        <is>
          <t>9988</t>
        </is>
      </c>
      <c r="B1437" s="9" t="inlineStr">
        <is>
          <t>Sundries (Carriage, fixing and painting</t>
        </is>
      </c>
      <c r="C1437" s="9" t="inlineStr"/>
      <c r="D1437" s="9" t="inlineStr"/>
      <c r="E1437" s="9" t="inlineStr"/>
      <c r="F1437" s="9" t="inlineStr"/>
    </row>
    <row r="1438" ht="11.5" customHeight="1">
      <c r="A1438" s="9" t="inlineStr"/>
      <c r="B1438" s="9" t="inlineStr">
        <is>
          <t>etc.)</t>
        </is>
      </c>
      <c r="C1438" s="9" t="inlineStr">
        <is>
          <t>L.S.</t>
        </is>
      </c>
      <c r="D1438" s="9" t="inlineStr">
        <is>
          <t>1.82</t>
        </is>
      </c>
      <c r="E1438" s="9" t="inlineStr">
        <is>
          <t>2.00</t>
        </is>
      </c>
      <c r="F1438" s="9" t="inlineStr">
        <is>
          <t>3.64</t>
        </is>
      </c>
    </row>
    <row r="1439" ht="11.5" customHeight="1">
      <c r="A1439" s="9" t="inlineStr"/>
      <c r="B1439" s="9" t="inlineStr">
        <is>
          <t>TOTAL</t>
        </is>
      </c>
      <c r="C1439" s="9" t="inlineStr"/>
      <c r="D1439" s="9" t="inlineStr"/>
      <c r="E1439" s="9" t="inlineStr"/>
      <c r="F1439" s="9" t="inlineStr">
        <is>
          <t>128.75 W</t>
        </is>
      </c>
    </row>
    <row r="1440" ht="11.5" customHeight="1">
      <c r="A1440" s="9" t="inlineStr"/>
      <c r="B1440" s="9" t="inlineStr">
        <is>
          <t>Add 1 % Water charges on "W"</t>
        </is>
      </c>
      <c r="C1440" s="9" t="inlineStr"/>
      <c r="D1440" s="9" t="inlineStr"/>
      <c r="E1440" s="9" t="inlineStr"/>
      <c r="F1440" s="9" t="inlineStr">
        <is>
          <t>1.29</t>
        </is>
      </c>
    </row>
    <row r="1441" ht="11.5" customHeight="1">
      <c r="A1441" s="9" t="inlineStr"/>
      <c r="B1441" s="9" t="inlineStr">
        <is>
          <t>TOTAL</t>
        </is>
      </c>
      <c r="C1441" s="9" t="inlineStr"/>
      <c r="D1441" s="9" t="inlineStr"/>
      <c r="E1441" s="9" t="inlineStr"/>
      <c r="F1441" s="9" t="inlineStr">
        <is>
          <t>130.04 X</t>
        </is>
      </c>
    </row>
    <row r="1442" ht="11.5" customHeight="1">
      <c r="A1442" s="9" t="inlineStr"/>
      <c r="B1442" s="9" t="inlineStr">
        <is>
          <t>Add GST on "X" (multiplying factor</t>
        </is>
      </c>
      <c r="C1442" s="9" t="inlineStr"/>
      <c r="D1442" s="9" t="inlineStr"/>
      <c r="E1442" s="9" t="inlineStr"/>
      <c r="F1442" s="9" t="inlineStr"/>
    </row>
    <row r="1443" ht="11.5" customHeight="1">
      <c r="A1443" s="9" t="inlineStr"/>
      <c r="B1443" s="9" t="inlineStr">
        <is>
          <t>0.1405)</t>
        </is>
      </c>
      <c r="C1443" s="9" t="inlineStr"/>
      <c r="D1443" s="9" t="inlineStr"/>
      <c r="E1443" s="9" t="inlineStr"/>
      <c r="F1443" s="9" t="inlineStr">
        <is>
          <t>18.27</t>
        </is>
      </c>
    </row>
    <row r="1444" ht="11.5" customHeight="1">
      <c r="A1444" s="9" t="inlineStr"/>
      <c r="B1444" s="9" t="inlineStr">
        <is>
          <t>TOTAL</t>
        </is>
      </c>
      <c r="C1444" s="9" t="inlineStr"/>
      <c r="D1444" s="9" t="inlineStr"/>
      <c r="E1444" s="9" t="inlineStr"/>
      <c r="F1444" s="9" t="inlineStr">
        <is>
          <t>148.31 Y</t>
        </is>
      </c>
    </row>
    <row r="1445" ht="11.5" customHeight="1">
      <c r="A1445" s="9" t="inlineStr"/>
      <c r="B1445" s="9" t="inlineStr">
        <is>
          <t>Add 15% CPOH on "Y"</t>
        </is>
      </c>
      <c r="C1445" s="9" t="inlineStr"/>
      <c r="D1445" s="9" t="inlineStr"/>
      <c r="E1445" s="9" t="inlineStr"/>
      <c r="F1445" s="9" t="inlineStr">
        <is>
          <t>22.25</t>
        </is>
      </c>
    </row>
    <row r="1446" ht="11.5" customHeight="1">
      <c r="A1446" s="9" t="inlineStr"/>
      <c r="B1446" s="9" t="inlineStr">
        <is>
          <t>TOTAL</t>
        </is>
      </c>
      <c r="C1446" s="9" t="inlineStr"/>
      <c r="D1446" s="9" t="inlineStr"/>
      <c r="E1446" s="9" t="inlineStr"/>
      <c r="F1446" s="9" t="inlineStr">
        <is>
          <t>170.55 Z</t>
        </is>
      </c>
    </row>
    <row r="1447" ht="11.5" customHeight="1">
      <c r="A1447" s="9" t="inlineStr"/>
      <c r="B1447" s="9" t="inlineStr">
        <is>
          <t>Add Cess @ 1% on "Z"</t>
        </is>
      </c>
      <c r="C1447" s="9" t="inlineStr"/>
      <c r="D1447" s="9" t="inlineStr"/>
      <c r="E1447" s="9" t="inlineStr"/>
      <c r="F1447" s="9" t="inlineStr">
        <is>
          <t>1.71</t>
        </is>
      </c>
    </row>
    <row r="1448" ht="11.5" customHeight="1">
      <c r="A1448" s="9" t="inlineStr"/>
      <c r="B1448" s="9" t="inlineStr">
        <is>
          <t>Cost for 1 box clamp</t>
        </is>
      </c>
      <c r="C1448" s="9" t="inlineStr"/>
      <c r="D1448" s="9" t="inlineStr"/>
      <c r="E1448" s="9" t="inlineStr"/>
      <c r="F1448" s="9" t="inlineStr">
        <is>
          <t>172.26</t>
        </is>
      </c>
    </row>
    <row r="1449" ht="11.5" customHeight="1">
      <c r="A1449" s="9" t="inlineStr"/>
      <c r="B1449" s="9" t="inlineStr">
        <is>
          <t>Say</t>
        </is>
      </c>
      <c r="C1449" s="9" t="inlineStr"/>
      <c r="D1449" s="9" t="inlineStr"/>
      <c r="E1449" s="9" t="inlineStr"/>
      <c r="F1449" s="9" t="inlineStr">
        <is>
          <t>172.25</t>
        </is>
      </c>
    </row>
    <row r="1450" ht="11.5" customHeight="1">
      <c r="A1450" s="9" t="inlineStr">
        <is>
          <t>10.19</t>
        </is>
      </c>
      <c r="B1450" s="9" t="inlineStr">
        <is>
          <t>Providing and fixing mild steel round</t>
        </is>
      </c>
      <c r="C1450" s="9" t="inlineStr">
        <is>
          <t>holding</t>
        </is>
      </c>
      <c r="D1450" s="9" t="inlineStr">
        <is>
          <t>down bolts</t>
        </is>
      </c>
      <c r="E1450" s="9" t="inlineStr">
        <is>
          <t>with nuts</t>
        </is>
      </c>
      <c r="F1450" s="9" t="inlineStr">
        <is>
          <t>and washer</t>
        </is>
      </c>
    </row>
    <row r="1451" ht="11.5" customHeight="1">
      <c r="A1451" s="9" t="inlineStr"/>
      <c r="B1451" s="9" t="inlineStr">
        <is>
          <t>plates complete.</t>
        </is>
      </c>
      <c r="C1451" s="9" t="inlineStr"/>
      <c r="D1451" s="9" t="inlineStr"/>
      <c r="E1451" s="9" t="inlineStr"/>
      <c r="F1451" s="9" t="inlineStr"/>
    </row>
    <row r="1452" ht="11.5" customHeight="1">
      <c r="A1452" s="10" t="inlineStr">
        <is>
          <t>Code</t>
        </is>
      </c>
      <c r="B1452" s="10" t="inlineStr">
        <is>
          <t>Description</t>
        </is>
      </c>
      <c r="C1452" s="10" t="inlineStr">
        <is>
          <t>Unit</t>
        </is>
      </c>
      <c r="D1452" s="10" t="inlineStr">
        <is>
          <t>Quantity</t>
        </is>
      </c>
      <c r="E1452" s="10" t="inlineStr">
        <is>
          <t>Rate</t>
        </is>
      </c>
      <c r="F1452" s="10" t="inlineStr">
        <is>
          <t>Amount</t>
        </is>
      </c>
    </row>
    <row r="1453" ht="11.5" customHeight="1">
      <c r="A1453" s="9" t="inlineStr"/>
      <c r="B1453" s="9" t="inlineStr">
        <is>
          <t>Details of cost for one bolt 16mm dia.</t>
        </is>
      </c>
      <c r="C1453" s="9" t="inlineStr"/>
      <c r="D1453" s="9" t="inlineStr"/>
      <c r="E1453" s="9" t="inlineStr"/>
      <c r="F1453" s="9" t="inlineStr"/>
    </row>
    <row r="1454" ht="11.5" customHeight="1">
      <c r="A1454" s="9" t="inlineStr"/>
      <c r="B1454" s="9" t="inlineStr">
        <is>
          <t>and 1200mm long (0.024 quital)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/>
      <c r="B1455" s="9" t="inlineStr">
        <is>
          <t>MATERIAL</t>
        </is>
      </c>
      <c r="C1455" s="9" t="inlineStr"/>
      <c r="D1455" s="9" t="inlineStr"/>
      <c r="E1455" s="9" t="inlineStr"/>
      <c r="F1455" s="9" t="inlineStr"/>
    </row>
    <row r="1456" ht="11.5" customHeight="1">
      <c r="A1456" s="9" t="inlineStr"/>
      <c r="B1456" s="9" t="inlineStr">
        <is>
          <t>l .2m @ 1.58kg/m = 1.895 kg = 0.019q</t>
        </is>
      </c>
      <c r="C1456" s="9" t="inlineStr"/>
      <c r="D1456" s="9" t="inlineStr"/>
      <c r="E1456" s="9" t="inlineStr"/>
      <c r="F1456" s="9" t="inlineStr"/>
    </row>
    <row r="1457" ht="11.5" customHeight="1">
      <c r="A1457" s="9" t="inlineStr">
        <is>
          <t>1035</t>
        </is>
      </c>
      <c r="B1457" s="9" t="inlineStr">
        <is>
          <t>Bolts and nuts above 300 mm in length</t>
        </is>
      </c>
      <c r="C1457" s="9" t="inlineStr">
        <is>
          <t>quintal</t>
        </is>
      </c>
      <c r="D1457" s="9" t="inlineStr">
        <is>
          <t>0.019</t>
        </is>
      </c>
      <c r="E1457" s="9" t="inlineStr">
        <is>
          <t>5100.00</t>
        </is>
      </c>
      <c r="F1457" s="9" t="inlineStr">
        <is>
          <t>96.90</t>
        </is>
      </c>
    </row>
    <row r="1458" ht="11.5" customHeight="1">
      <c r="A1458" s="9" t="inlineStr"/>
      <c r="B1458" s="9" t="inlineStr">
        <is>
          <t>Plate-100x100x6mm @ 47kg/sqm.</t>
        </is>
      </c>
      <c r="C1458" s="9" t="inlineStr"/>
      <c r="D1458" s="9" t="inlineStr"/>
      <c r="E1458" s="9" t="inlineStr"/>
      <c r="F1458" s="9" t="inlineStr"/>
    </row>
    <row r="1459" ht="11.5" customHeight="1">
      <c r="A1459" s="9" t="inlineStr"/>
      <c r="B1459" s="9" t="inlineStr">
        <is>
          <t>Wt. = 0.47kg. = 0.005q</t>
        </is>
      </c>
      <c r="C1459" s="9" t="inlineStr"/>
      <c r="D1459" s="9" t="inlineStr"/>
      <c r="E1459" s="9" t="inlineStr"/>
      <c r="F1459" s="9" t="inlineStr"/>
    </row>
    <row r="1460" ht="11.5" customHeight="1">
      <c r="A1460" s="9" t="inlineStr">
        <is>
          <t>1010</t>
        </is>
      </c>
      <c r="B1460" s="9" t="inlineStr">
        <is>
          <t>Mild steel plates</t>
        </is>
      </c>
      <c r="C1460" s="9" t="inlineStr">
        <is>
          <t>quintal</t>
        </is>
      </c>
      <c r="D1460" s="9" t="inlineStr">
        <is>
          <t>0.005</t>
        </is>
      </c>
      <c r="E1460" s="9" t="inlineStr">
        <is>
          <t>4800.00</t>
        </is>
      </c>
      <c r="F1460" s="9" t="inlineStr">
        <is>
          <t>24.00</t>
        </is>
      </c>
    </row>
    <row r="1461" ht="11.5" customHeight="1">
      <c r="A1461" s="9" t="inlineStr"/>
      <c r="B1461" s="9" t="inlineStr">
        <is>
          <t>LABOUR</t>
        </is>
      </c>
      <c r="C1461" s="9" t="inlineStr"/>
      <c r="D1461" s="9" t="inlineStr"/>
      <c r="E1461" s="9" t="inlineStr"/>
      <c r="F1461" s="9" t="inlineStr"/>
    </row>
    <row r="1462" ht="11.5" customHeight="1">
      <c r="A1462" s="9" t="inlineStr">
        <is>
          <t>0103</t>
        </is>
      </c>
      <c r="B1462" s="9" t="inlineStr">
        <is>
          <t>Blacksmith 2nd class</t>
        </is>
      </c>
      <c r="C1462" s="9" t="inlineStr">
        <is>
          <t>day</t>
        </is>
      </c>
      <c r="D1462" s="9" t="inlineStr">
        <is>
          <t>0.03</t>
        </is>
      </c>
      <c r="E1462" s="9" t="inlineStr">
        <is>
          <t>679.00</t>
        </is>
      </c>
      <c r="F1462" s="9" t="inlineStr">
        <is>
          <t>20.37</t>
        </is>
      </c>
    </row>
    <row r="1463" ht="11.5" customHeight="1">
      <c r="A1463" s="9" t="inlineStr">
        <is>
          <t>9988</t>
        </is>
      </c>
      <c r="B1463" s="9" t="inlineStr">
        <is>
          <t>Carriage and labour for fixing</t>
        </is>
      </c>
      <c r="C1463" s="9" t="inlineStr">
        <is>
          <t>L.S.</t>
        </is>
      </c>
      <c r="D1463" s="9" t="inlineStr">
        <is>
          <t>4.55</t>
        </is>
      </c>
      <c r="E1463" s="9" t="inlineStr">
        <is>
          <t>2.00</t>
        </is>
      </c>
      <c r="F1463" s="9" t="inlineStr">
        <is>
          <t>9.10</t>
        </is>
      </c>
    </row>
    <row r="1464" ht="11.5" customHeight="1">
      <c r="A1464" s="9" t="inlineStr"/>
      <c r="B1464" s="9" t="inlineStr">
        <is>
          <t>TOTAL</t>
        </is>
      </c>
      <c r="C1464" s="9" t="inlineStr"/>
      <c r="D1464" s="9" t="inlineStr"/>
      <c r="E1464" s="9" t="inlineStr"/>
      <c r="F1464" s="9" t="inlineStr">
        <is>
          <t>150.37 W</t>
        </is>
      </c>
    </row>
    <row r="1465" ht="11.5" customHeight="1">
      <c r="A1465" s="9" t="inlineStr"/>
      <c r="B1465" s="9" t="inlineStr">
        <is>
          <t>Add 1 % Water charges on "W"</t>
        </is>
      </c>
      <c r="C1465" s="9" t="inlineStr"/>
      <c r="D1465" s="9" t="inlineStr"/>
      <c r="E1465" s="9" t="inlineStr"/>
      <c r="F1465" s="9" t="inlineStr">
        <is>
          <t>1.50</t>
        </is>
      </c>
    </row>
    <row r="1466" ht="11.5" customHeight="1">
      <c r="A1466" s="9" t="inlineStr"/>
      <c r="B1466" s="9" t="inlineStr">
        <is>
          <t>TOTAL</t>
        </is>
      </c>
      <c r="C1466" s="9" t="inlineStr"/>
      <c r="D1466" s="9" t="inlineStr"/>
      <c r="E1466" s="9" t="inlineStr"/>
      <c r="F1466" s="9" t="inlineStr">
        <is>
          <t>151.87 X</t>
        </is>
      </c>
    </row>
    <row r="1467" ht="11.5" customHeight="1">
      <c r="A1467" s="9" t="inlineStr"/>
      <c r="B1467" s="9" t="inlineStr">
        <is>
          <t>Add GST on "X" (multiplying factor</t>
        </is>
      </c>
      <c r="C1467" s="9" t="inlineStr"/>
      <c r="D1467" s="9" t="inlineStr"/>
      <c r="E1467" s="9" t="inlineStr"/>
      <c r="F1467" s="9" t="inlineStr"/>
    </row>
    <row r="1468" ht="11.5" customHeight="1">
      <c r="A1468" s="9" t="inlineStr"/>
      <c r="B1468" s="9" t="inlineStr">
        <is>
          <t>0.1405)</t>
        </is>
      </c>
      <c r="C1468" s="9" t="inlineStr"/>
      <c r="D1468" s="9" t="inlineStr"/>
      <c r="E1468" s="9" t="inlineStr"/>
      <c r="F1468" s="9" t="inlineStr">
        <is>
          <t>21.34</t>
        </is>
      </c>
    </row>
    <row r="1469" ht="11.5" customHeight="1">
      <c r="A1469" s="9" t="inlineStr"/>
      <c r="B1469" s="9" t="inlineStr">
        <is>
          <t>TOTAL</t>
        </is>
      </c>
      <c r="C1469" s="9" t="inlineStr"/>
      <c r="D1469" s="9" t="inlineStr"/>
      <c r="E1469" s="9" t="inlineStr"/>
      <c r="F1469" s="9" t="inlineStr">
        <is>
          <t>173.21 Y</t>
        </is>
      </c>
    </row>
    <row r="1470" ht="11.5" customHeight="1">
      <c r="A1470" s="9" t="inlineStr"/>
      <c r="B1470" s="9" t="inlineStr">
        <is>
          <t>Add 15% CPOH on "Y"</t>
        </is>
      </c>
      <c r="C1470" s="9" t="inlineStr"/>
      <c r="D1470" s="9" t="inlineStr"/>
      <c r="E1470" s="9" t="inlineStr"/>
      <c r="F1470" s="9" t="inlineStr">
        <is>
          <t>25.98</t>
        </is>
      </c>
    </row>
    <row r="1471" ht="11.5" customHeight="1">
      <c r="A1471" s="9" t="inlineStr"/>
      <c r="B1471" s="9" t="inlineStr">
        <is>
          <t>TOTAL</t>
        </is>
      </c>
      <c r="C1471" s="9" t="inlineStr"/>
      <c r="D1471" s="9" t="inlineStr"/>
      <c r="E1471" s="9" t="inlineStr"/>
      <c r="F1471" s="9" t="inlineStr">
        <is>
          <t>199.19 Z</t>
        </is>
      </c>
    </row>
    <row r="1472" ht="11.5" customHeight="1">
      <c r="A1472" s="9" t="inlineStr"/>
      <c r="B1472" s="9" t="inlineStr">
        <is>
          <t>Add Cess @ 1% on "Z"</t>
        </is>
      </c>
      <c r="C1472" s="9" t="inlineStr"/>
      <c r="D1472" s="9" t="inlineStr"/>
      <c r="E1472" s="9" t="inlineStr"/>
      <c r="F1472" s="9" t="inlineStr">
        <is>
          <t>1.99</t>
        </is>
      </c>
    </row>
    <row r="1473" ht="11.5" customHeight="1">
      <c r="A1473" s="9" t="inlineStr"/>
      <c r="B1473" s="9" t="inlineStr">
        <is>
          <t>Cost of 0.024q</t>
        </is>
      </c>
      <c r="C1473" s="9" t="inlineStr"/>
      <c r="D1473" s="9" t="inlineStr"/>
      <c r="E1473" s="9" t="inlineStr"/>
      <c r="F1473" s="9" t="inlineStr">
        <is>
          <t>201.19</t>
        </is>
      </c>
    </row>
    <row r="1474" ht="11.5" customHeight="1">
      <c r="A1474" s="9" t="inlineStr"/>
      <c r="B1474" s="9" t="inlineStr">
        <is>
          <t>Cost of 1 kg.</t>
        </is>
      </c>
      <c r="C1474" s="9" t="inlineStr"/>
      <c r="D1474" s="9" t="inlineStr"/>
      <c r="E1474" s="9" t="inlineStr"/>
      <c r="F1474" s="9" t="inlineStr">
        <is>
          <t>83.83</t>
        </is>
      </c>
    </row>
    <row r="1475" ht="11.5" customHeight="1">
      <c r="A1475" s="9" t="inlineStr"/>
      <c r="B1475" s="9" t="inlineStr">
        <is>
          <t>Say</t>
        </is>
      </c>
      <c r="C1475" s="9" t="inlineStr"/>
      <c r="D1475" s="9" t="inlineStr"/>
      <c r="E1475" s="9" t="inlineStr"/>
      <c r="F1475" s="9" t="inlineStr">
        <is>
          <t>83.85</t>
        </is>
      </c>
    </row>
    <row r="1476" ht="11.5" customHeight="1">
      <c r="A1476" s="9" t="inlineStr">
        <is>
          <t>10.20</t>
        </is>
      </c>
      <c r="B1476" s="9" t="inlineStr">
        <is>
          <t>Providing and fixing bolts including</t>
        </is>
      </c>
      <c r="C1476" s="9" t="inlineStr">
        <is>
          <t>nuts</t>
        </is>
      </c>
      <c r="D1476" s="9" t="inlineStr">
        <is>
          <t>and washers</t>
        </is>
      </c>
      <c r="E1476" s="9" t="inlineStr">
        <is>
          <t>complete.</t>
        </is>
      </c>
      <c r="F1476" s="9" t="inlineStr"/>
    </row>
    <row r="1477" ht="11.5" customHeight="1">
      <c r="A1477" s="10" t="inlineStr">
        <is>
          <t>Code</t>
        </is>
      </c>
      <c r="B1477" s="10" t="inlineStr">
        <is>
          <t>Description</t>
        </is>
      </c>
      <c r="C1477" s="10" t="inlineStr">
        <is>
          <t>Unit</t>
        </is>
      </c>
      <c r="D1477" s="10" t="inlineStr">
        <is>
          <t>Quantity</t>
        </is>
      </c>
      <c r="E1477" s="10" t="inlineStr">
        <is>
          <t>Rate</t>
        </is>
      </c>
      <c r="F1477" s="10" t="inlineStr">
        <is>
          <t>Amount</t>
        </is>
      </c>
    </row>
    <row r="1478" ht="11.5" customHeight="1">
      <c r="A1478" s="9" t="inlineStr"/>
      <c r="B1478" s="9" t="inlineStr">
        <is>
          <t>Details of cost for 0.10q of nuts and</t>
        </is>
      </c>
      <c r="C1478" s="9" t="inlineStr"/>
      <c r="D1478" s="9" t="inlineStr"/>
      <c r="E1478" s="9" t="inlineStr"/>
      <c r="F1478" s="9" t="inlineStr"/>
    </row>
    <row r="1479" ht="11.5" customHeight="1">
      <c r="A1479" s="9" t="inlineStr"/>
      <c r="B1479" s="9" t="inlineStr">
        <is>
          <t>washers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/>
      <c r="B1480" s="9" t="inlineStr">
        <is>
          <t>MATERIAL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>
        <is>
          <t>1034</t>
        </is>
      </c>
      <c r="B1481" s="9" t="inlineStr">
        <is>
          <t>Bolts and nuts upto 300 mm in length</t>
        </is>
      </c>
      <c r="C1481" s="9" t="inlineStr">
        <is>
          <t>quintal</t>
        </is>
      </c>
      <c r="D1481" s="9" t="inlineStr">
        <is>
          <t>0.10</t>
        </is>
      </c>
      <c r="E1481" s="9" t="inlineStr">
        <is>
          <t>4800.00</t>
        </is>
      </c>
      <c r="F1481" s="9" t="inlineStr">
        <is>
          <t>480.00</t>
        </is>
      </c>
    </row>
    <row r="1483" ht="11.5" customHeight="1">
      <c r="A1483" s="10" t="inlineStr">
        <is>
          <t>Code</t>
        </is>
      </c>
      <c r="B1483" s="10" t="inlineStr">
        <is>
          <t>Description</t>
        </is>
      </c>
      <c r="C1483" s="10" t="inlineStr">
        <is>
          <t>Unit</t>
        </is>
      </c>
      <c r="D1483" s="10" t="inlineStr">
        <is>
          <t>Quantity</t>
        </is>
      </c>
      <c r="E1483" s="10" t="inlineStr">
        <is>
          <t>Rate</t>
        </is>
      </c>
      <c r="F1483" s="10" t="inlineStr">
        <is>
          <t>Amount</t>
        </is>
      </c>
    </row>
    <row r="1484" ht="11.5" customHeight="1">
      <c r="A1484" s="9" t="inlineStr"/>
      <c r="B1484" s="9" t="inlineStr">
        <is>
          <t>LABOUR</t>
        </is>
      </c>
      <c r="C1484" s="9" t="inlineStr"/>
      <c r="D1484" s="9" t="inlineStr"/>
      <c r="E1484" s="9" t="inlineStr"/>
      <c r="F1484" s="9" t="inlineStr"/>
    </row>
    <row r="1485" ht="11.5" customHeight="1">
      <c r="A1485" s="9" t="inlineStr">
        <is>
          <t>0103</t>
        </is>
      </c>
      <c r="B1485" s="9" t="inlineStr">
        <is>
          <t>Blacksmith 2nd class</t>
        </is>
      </c>
      <c r="C1485" s="9" t="inlineStr">
        <is>
          <t>day</t>
        </is>
      </c>
      <c r="D1485" s="9" t="inlineStr">
        <is>
          <t>0.38</t>
        </is>
      </c>
      <c r="E1485" s="9" t="inlineStr">
        <is>
          <t>679.00</t>
        </is>
      </c>
      <c r="F1485" s="9" t="inlineStr">
        <is>
          <t>258.02</t>
        </is>
      </c>
    </row>
    <row r="1486" ht="11.5" customHeight="1">
      <c r="A1486" s="9" t="inlineStr">
        <is>
          <t>0114</t>
        </is>
      </c>
      <c r="B1486" s="9" t="inlineStr">
        <is>
          <t>Beldar</t>
        </is>
      </c>
      <c r="C1486" s="9" t="inlineStr">
        <is>
          <t>day</t>
        </is>
      </c>
      <c r="D1486" s="9" t="inlineStr">
        <is>
          <t>0.38</t>
        </is>
      </c>
      <c r="E1486" s="9" t="inlineStr">
        <is>
          <t>558.00</t>
        </is>
      </c>
      <c r="F1486" s="9" t="inlineStr">
        <is>
          <t>212.04</t>
        </is>
      </c>
    </row>
    <row r="1487" ht="11.5" customHeight="1">
      <c r="A1487" s="9" t="inlineStr">
        <is>
          <t>9999</t>
        </is>
      </c>
      <c r="B1487" s="9" t="inlineStr">
        <is>
          <t>Sundries</t>
        </is>
      </c>
      <c r="C1487" s="9" t="inlineStr">
        <is>
          <t>L.S.</t>
        </is>
      </c>
      <c r="D1487" s="9" t="inlineStr">
        <is>
          <t>4.55</t>
        </is>
      </c>
      <c r="E1487" s="9" t="inlineStr">
        <is>
          <t>2.00</t>
        </is>
      </c>
      <c r="F1487" s="9" t="inlineStr">
        <is>
          <t>9.10</t>
        </is>
      </c>
    </row>
    <row r="1488" ht="11.5" customHeight="1">
      <c r="A1488" s="9" t="inlineStr"/>
      <c r="B1488" s="9" t="inlineStr">
        <is>
          <t>TOTAL</t>
        </is>
      </c>
      <c r="C1488" s="9" t="inlineStr"/>
      <c r="D1488" s="9" t="inlineStr"/>
      <c r="E1488" s="9" t="inlineStr"/>
      <c r="F1488" s="9" t="inlineStr">
        <is>
          <t>960.08 W</t>
        </is>
      </c>
    </row>
    <row r="1489" ht="11.5" customHeight="1">
      <c r="A1489" s="9" t="inlineStr"/>
      <c r="B1489" s="9" t="inlineStr">
        <is>
          <t>Add 1 % Water charges on "W"</t>
        </is>
      </c>
      <c r="C1489" s="9" t="inlineStr"/>
      <c r="D1489" s="9" t="inlineStr"/>
      <c r="E1489" s="9" t="inlineStr"/>
      <c r="F1489" s="9" t="inlineStr">
        <is>
          <t>9.60</t>
        </is>
      </c>
    </row>
    <row r="1490" ht="11.5" customHeight="1">
      <c r="A1490" s="9" t="inlineStr"/>
      <c r="B1490" s="9" t="inlineStr">
        <is>
          <t>TOTAL</t>
        </is>
      </c>
      <c r="C1490" s="9" t="inlineStr"/>
      <c r="D1490" s="9" t="inlineStr"/>
      <c r="E1490" s="9" t="inlineStr"/>
      <c r="F1490" s="9" t="inlineStr">
        <is>
          <t>969.68 X</t>
        </is>
      </c>
    </row>
    <row r="1491" ht="11.5" customHeight="1">
      <c r="A1491" s="9" t="inlineStr"/>
      <c r="B1491" s="9" t="inlineStr">
        <is>
          <t>Add GST on "X" (multiplying factor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/>
      <c r="B1492" s="9" t="inlineStr">
        <is>
          <t>0.1405)</t>
        </is>
      </c>
      <c r="C1492" s="9" t="inlineStr"/>
      <c r="D1492" s="9" t="inlineStr"/>
      <c r="E1492" s="9" t="inlineStr"/>
      <c r="F1492" s="9" t="inlineStr">
        <is>
          <t>136.24</t>
        </is>
      </c>
    </row>
    <row r="1493" ht="11.5" customHeight="1">
      <c r="A1493" s="9" t="inlineStr"/>
      <c r="B1493" s="9" t="inlineStr">
        <is>
          <t>TOTAL</t>
        </is>
      </c>
      <c r="C1493" s="9" t="inlineStr"/>
      <c r="D1493" s="9" t="inlineStr"/>
      <c r="E1493" s="9" t="inlineStr"/>
      <c r="F1493" s="9" t="inlineStr">
        <is>
          <t>1105.92 Y</t>
        </is>
      </c>
    </row>
    <row r="1494" ht="11.5" customHeight="1">
      <c r="A1494" s="9" t="inlineStr"/>
      <c r="B1494" s="9" t="inlineStr">
        <is>
          <t>Add 15% CPOH on "Y"</t>
        </is>
      </c>
      <c r="C1494" s="9" t="inlineStr"/>
      <c r="D1494" s="9" t="inlineStr"/>
      <c r="E1494" s="9" t="inlineStr"/>
      <c r="F1494" s="9" t="inlineStr">
        <is>
          <t>165.89</t>
        </is>
      </c>
    </row>
    <row r="1495" ht="11.5" customHeight="1">
      <c r="A1495" s="9" t="inlineStr"/>
      <c r="B1495" s="9" t="inlineStr">
        <is>
          <t>TOTAL</t>
        </is>
      </c>
      <c r="C1495" s="9" t="inlineStr"/>
      <c r="D1495" s="9" t="inlineStr"/>
      <c r="E1495" s="9" t="inlineStr"/>
      <c r="F1495" s="9" t="inlineStr">
        <is>
          <t>1271.81 Z</t>
        </is>
      </c>
    </row>
    <row r="1496" ht="11.5" customHeight="1">
      <c r="A1496" s="9" t="inlineStr"/>
      <c r="B1496" s="9" t="inlineStr">
        <is>
          <t>Add Cess @ 1% on "Z"</t>
        </is>
      </c>
      <c r="C1496" s="9" t="inlineStr"/>
      <c r="D1496" s="9" t="inlineStr"/>
      <c r="E1496" s="9" t="inlineStr"/>
      <c r="F1496" s="9" t="inlineStr">
        <is>
          <t>12.72</t>
        </is>
      </c>
    </row>
    <row r="1497" ht="11.5" customHeight="1">
      <c r="A1497" s="9" t="inlineStr"/>
      <c r="B1497" s="9" t="inlineStr">
        <is>
          <t>Cost of 0.10q</t>
        </is>
      </c>
      <c r="C1497" s="9" t="inlineStr"/>
      <c r="D1497" s="9" t="inlineStr"/>
      <c r="E1497" s="9" t="inlineStr"/>
      <c r="F1497" s="9" t="inlineStr">
        <is>
          <t>1284.53</t>
        </is>
      </c>
    </row>
    <row r="1498" ht="11.5" customHeight="1">
      <c r="A1498" s="9" t="inlineStr"/>
      <c r="B1498" s="9" t="inlineStr">
        <is>
          <t>Cost of 1 kg.</t>
        </is>
      </c>
      <c r="C1498" s="9" t="inlineStr"/>
      <c r="D1498" s="9" t="inlineStr"/>
      <c r="E1498" s="9" t="inlineStr"/>
      <c r="F1498" s="9" t="inlineStr">
        <is>
          <t>128.45</t>
        </is>
      </c>
    </row>
    <row r="1499" ht="11.5" customHeight="1">
      <c r="A1499" s="9" t="inlineStr"/>
      <c r="B1499" s="9" t="inlineStr">
        <is>
          <t>Say</t>
        </is>
      </c>
      <c r="C1499" s="9" t="inlineStr"/>
      <c r="D1499" s="9" t="inlineStr"/>
      <c r="E1499" s="9" t="inlineStr"/>
      <c r="F1499" s="9" t="inlineStr">
        <is>
          <t>128.45</t>
        </is>
      </c>
    </row>
    <row r="1500" ht="11.5" customHeight="1">
      <c r="A1500" s="9" t="inlineStr">
        <is>
          <t>10.21</t>
        </is>
      </c>
      <c r="B1500" s="9" t="inlineStr">
        <is>
          <t>Providing and fixing M.S. rivets of</t>
        </is>
      </c>
      <c r="C1500" s="9" t="inlineStr">
        <is>
          <t>sizes in</t>
        </is>
      </c>
      <c r="D1500" s="9" t="inlineStr">
        <is>
          <t>position.</t>
        </is>
      </c>
      <c r="E1500" s="9" t="inlineStr"/>
      <c r="F1500" s="9" t="inlineStr"/>
    </row>
    <row r="1501" ht="11.5" customHeight="1">
      <c r="A1501" s="10" t="inlineStr">
        <is>
          <t>Code</t>
        </is>
      </c>
      <c r="B1501" s="10" t="inlineStr">
        <is>
          <t>Description</t>
        </is>
      </c>
      <c r="C1501" s="10" t="inlineStr">
        <is>
          <t>Unit</t>
        </is>
      </c>
      <c r="D1501" s="10" t="inlineStr">
        <is>
          <t>Quantity</t>
        </is>
      </c>
      <c r="E1501" s="10" t="inlineStr">
        <is>
          <t>Rate</t>
        </is>
      </c>
      <c r="F1501" s="10" t="inlineStr">
        <is>
          <t>Amount</t>
        </is>
      </c>
    </row>
    <row r="1502" ht="11.5" customHeight="1">
      <c r="A1502" s="9" t="inlineStr"/>
      <c r="B1502" s="9" t="inlineStr">
        <is>
          <t>Details of cost for 0.10q of rivets</t>
        </is>
      </c>
      <c r="C1502" s="9" t="inlineStr"/>
      <c r="D1502" s="9" t="inlineStr"/>
      <c r="E1502" s="9" t="inlineStr"/>
      <c r="F1502" s="9" t="inlineStr"/>
    </row>
    <row r="1503" ht="11.5" customHeight="1">
      <c r="A1503" s="9" t="inlineStr"/>
      <c r="B1503" s="9" t="inlineStr">
        <is>
          <t>MATERIAL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>
        <is>
          <t>1020</t>
        </is>
      </c>
      <c r="B1504" s="9" t="inlineStr">
        <is>
          <t>Mild steel rivets</t>
        </is>
      </c>
      <c r="C1504" s="9" t="inlineStr">
        <is>
          <t>quintal</t>
        </is>
      </c>
      <c r="D1504" s="9" t="inlineStr">
        <is>
          <t>0.10</t>
        </is>
      </c>
      <c r="E1504" s="9" t="inlineStr">
        <is>
          <t>5000.00</t>
        </is>
      </c>
      <c r="F1504" s="9" t="inlineStr">
        <is>
          <t>500.00</t>
        </is>
      </c>
    </row>
    <row r="1505" ht="11.5" customHeight="1">
      <c r="A1505" s="9" t="inlineStr">
        <is>
          <t>2205</t>
        </is>
      </c>
      <c r="B1505" s="9" t="inlineStr">
        <is>
          <t>Carriage of Steel</t>
        </is>
      </c>
      <c r="C1505" s="9" t="inlineStr">
        <is>
          <t>tonne</t>
        </is>
      </c>
      <c r="D1505" s="9" t="inlineStr">
        <is>
          <t>0.01</t>
        </is>
      </c>
      <c r="E1505" s="9" t="inlineStr">
        <is>
          <t>92.24</t>
        </is>
      </c>
      <c r="F1505" s="9" t="inlineStr">
        <is>
          <t>0.92</t>
        </is>
      </c>
    </row>
    <row r="1506" ht="11.5" customHeight="1">
      <c r="A1506" s="9" t="inlineStr"/>
      <c r="B1506" s="9" t="inlineStr">
        <is>
          <t>LABOUR</t>
        </is>
      </c>
      <c r="C1506" s="9" t="inlineStr"/>
      <c r="D1506" s="9" t="inlineStr"/>
      <c r="E1506" s="9" t="inlineStr"/>
      <c r="F1506" s="9" t="inlineStr"/>
    </row>
    <row r="1507" ht="11.5" customHeight="1">
      <c r="A1507" s="9" t="inlineStr">
        <is>
          <t>0116</t>
        </is>
      </c>
      <c r="B1507" s="9" t="inlineStr">
        <is>
          <t>Fitter (grade 1)</t>
        </is>
      </c>
      <c r="C1507" s="9" t="inlineStr">
        <is>
          <t>day</t>
        </is>
      </c>
      <c r="D1507" s="9" t="inlineStr">
        <is>
          <t>0.83</t>
        </is>
      </c>
      <c r="E1507" s="9" t="inlineStr">
        <is>
          <t>738.00</t>
        </is>
      </c>
      <c r="F1507" s="9" t="inlineStr">
        <is>
          <t>612.54</t>
        </is>
      </c>
    </row>
    <row r="1508" ht="11.5" customHeight="1">
      <c r="A1508" s="9" t="inlineStr">
        <is>
          <t>0139</t>
        </is>
      </c>
      <c r="B1508" s="9" t="inlineStr">
        <is>
          <t>Skilled Beldar (for floor rubbing etc.)</t>
        </is>
      </c>
      <c r="C1508" s="9" t="inlineStr">
        <is>
          <t>day</t>
        </is>
      </c>
      <c r="D1508" s="9" t="inlineStr">
        <is>
          <t>0.83</t>
        </is>
      </c>
      <c r="E1508" s="9" t="inlineStr">
        <is>
          <t>617.00</t>
        </is>
      </c>
      <c r="F1508" s="9" t="inlineStr">
        <is>
          <t>512.11</t>
        </is>
      </c>
    </row>
    <row r="1509" ht="11.5" customHeight="1">
      <c r="A1509" s="9" t="inlineStr">
        <is>
          <t>9999</t>
        </is>
      </c>
      <c r="B1509" s="9" t="inlineStr">
        <is>
          <t>Sundries</t>
        </is>
      </c>
      <c r="C1509" s="9" t="inlineStr">
        <is>
          <t>L.S.</t>
        </is>
      </c>
      <c r="D1509" s="9" t="inlineStr">
        <is>
          <t>10.79</t>
        </is>
      </c>
      <c r="E1509" s="9" t="inlineStr">
        <is>
          <t>2.00</t>
        </is>
      </c>
      <c r="F1509" s="9" t="inlineStr">
        <is>
          <t>21.58</t>
        </is>
      </c>
    </row>
    <row r="1510" ht="11.5" customHeight="1">
      <c r="A1510" s="9" t="inlineStr"/>
      <c r="B1510" s="9" t="inlineStr">
        <is>
          <t>TOTAL</t>
        </is>
      </c>
      <c r="C1510" s="9" t="inlineStr"/>
      <c r="D1510" s="9" t="inlineStr"/>
      <c r="E1510" s="9" t="inlineStr"/>
      <c r="F1510" s="9" t="inlineStr">
        <is>
          <t>1647.15 W</t>
        </is>
      </c>
    </row>
    <row r="1511" ht="11.5" customHeight="1">
      <c r="A1511" s="9" t="inlineStr"/>
      <c r="B1511" s="9" t="inlineStr">
        <is>
          <t>Add 1 % Water charges on "W"</t>
        </is>
      </c>
      <c r="C1511" s="9" t="inlineStr"/>
      <c r="D1511" s="9" t="inlineStr"/>
      <c r="E1511" s="9" t="inlineStr"/>
      <c r="F1511" s="9" t="inlineStr">
        <is>
          <t>16.47</t>
        </is>
      </c>
    </row>
    <row r="1512" ht="11.5" customHeight="1">
      <c r="A1512" s="9" t="inlineStr"/>
      <c r="B1512" s="9" t="inlineStr">
        <is>
          <t>TOTAL</t>
        </is>
      </c>
      <c r="C1512" s="9" t="inlineStr"/>
      <c r="D1512" s="9" t="inlineStr"/>
      <c r="E1512" s="9" t="inlineStr"/>
      <c r="F1512" s="9" t="inlineStr">
        <is>
          <t>1663.62 X</t>
        </is>
      </c>
    </row>
    <row r="1513" ht="11.5" customHeight="1">
      <c r="A1513" s="9" t="inlineStr"/>
      <c r="B1513" s="9" t="inlineStr">
        <is>
          <t>Add GST on "X" (multiplying factor</t>
        </is>
      </c>
      <c r="C1513" s="9" t="inlineStr"/>
      <c r="D1513" s="9" t="inlineStr"/>
      <c r="E1513" s="9" t="inlineStr"/>
      <c r="F1513" s="9" t="inlineStr"/>
    </row>
    <row r="1514" ht="11.5" customHeight="1">
      <c r="A1514" s="9" t="inlineStr"/>
      <c r="B1514" s="9" t="inlineStr">
        <is>
          <t>0.1405)</t>
        </is>
      </c>
      <c r="C1514" s="9" t="inlineStr"/>
      <c r="D1514" s="9" t="inlineStr"/>
      <c r="E1514" s="9" t="inlineStr"/>
      <c r="F1514" s="9" t="inlineStr">
        <is>
          <t>233.74</t>
        </is>
      </c>
    </row>
    <row r="1515" ht="11.5" customHeight="1">
      <c r="A1515" s="9" t="inlineStr"/>
      <c r="B1515" s="9" t="inlineStr">
        <is>
          <t>TOTAL</t>
        </is>
      </c>
      <c r="C1515" s="9" t="inlineStr"/>
      <c r="D1515" s="9" t="inlineStr"/>
      <c r="E1515" s="9" t="inlineStr"/>
      <c r="F1515" s="9" t="inlineStr">
        <is>
          <t>1897.36 Y</t>
        </is>
      </c>
    </row>
    <row r="1516" ht="11.5" customHeight="1">
      <c r="A1516" s="9" t="inlineStr"/>
      <c r="B1516" s="9" t="inlineStr">
        <is>
          <t>Add 15% CPOH on "Y"</t>
        </is>
      </c>
      <c r="C1516" s="9" t="inlineStr"/>
      <c r="D1516" s="9" t="inlineStr"/>
      <c r="E1516" s="9" t="inlineStr"/>
      <c r="F1516" s="9" t="inlineStr">
        <is>
          <t>284.60</t>
        </is>
      </c>
    </row>
    <row r="1517" ht="11.5" customHeight="1">
      <c r="A1517" s="9" t="inlineStr"/>
      <c r="B1517" s="9" t="inlineStr">
        <is>
          <t>TOTAL</t>
        </is>
      </c>
      <c r="C1517" s="9" t="inlineStr"/>
      <c r="D1517" s="9" t="inlineStr"/>
      <c r="E1517" s="9" t="inlineStr"/>
      <c r="F1517" s="9" t="inlineStr">
        <is>
          <t>2181.97 Z</t>
        </is>
      </c>
    </row>
    <row r="1518" ht="11.5" customHeight="1">
      <c r="A1518" s="9" t="inlineStr"/>
      <c r="B1518" s="9" t="inlineStr">
        <is>
          <t>Add Cess @ 1% on "Z"</t>
        </is>
      </c>
      <c r="C1518" s="9" t="inlineStr"/>
      <c r="D1518" s="9" t="inlineStr"/>
      <c r="E1518" s="9" t="inlineStr"/>
      <c r="F1518" s="9" t="inlineStr">
        <is>
          <t>21.82</t>
        </is>
      </c>
    </row>
    <row r="1519" ht="11.5" customHeight="1">
      <c r="A1519" s="9" t="inlineStr"/>
      <c r="B1519" s="9" t="inlineStr">
        <is>
          <t>Cost of 0.10q</t>
        </is>
      </c>
      <c r="C1519" s="9" t="inlineStr"/>
      <c r="D1519" s="9" t="inlineStr"/>
      <c r="E1519" s="9" t="inlineStr"/>
      <c r="F1519" s="9" t="inlineStr">
        <is>
          <t>2203.79</t>
        </is>
      </c>
    </row>
    <row r="1520" ht="11.5" customHeight="1">
      <c r="A1520" s="9" t="inlineStr"/>
      <c r="B1520" s="9" t="inlineStr">
        <is>
          <t>Cost of 1 kg.</t>
        </is>
      </c>
      <c r="C1520" s="9" t="inlineStr"/>
      <c r="D1520" s="9" t="inlineStr"/>
      <c r="E1520" s="9" t="inlineStr"/>
      <c r="F1520" s="9" t="inlineStr">
        <is>
          <t>220.38</t>
        </is>
      </c>
    </row>
    <row r="1521" ht="11.5" customHeight="1">
      <c r="A1521" s="9" t="inlineStr"/>
      <c r="B1521" s="9" t="inlineStr">
        <is>
          <t>Say</t>
        </is>
      </c>
      <c r="C1521" s="9" t="inlineStr"/>
      <c r="D1521" s="9" t="inlineStr"/>
      <c r="E1521" s="9" t="inlineStr"/>
      <c r="F1521" s="9" t="inlineStr">
        <is>
          <t>220.40</t>
        </is>
      </c>
    </row>
    <row r="1522" ht="23" customHeight="1">
      <c r="A1522" s="9" t="inlineStr">
        <is>
          <t>10.22</t>
        </is>
      </c>
      <c r="B1522" s="9" t="inlineStr">
        <is>
          <t>Welding by gas or electric plant</t>
        </is>
      </c>
      <c r="C1522" s="9" t="inlineStr">
        <is>
          <t>including</t>
        </is>
      </c>
      <c r="D1522" s="9" t="inlineStr">
        <is>
          <t>transportation</t>
        </is>
      </c>
      <c r="E1522" s="9" t="inlineStr">
        <is>
          <t>of plant</t>
        </is>
      </c>
      <c r="F1522" s="9" t="inlineStr">
        <is>
          <t>at site etc.</t>
        </is>
      </c>
    </row>
    <row r="1523" ht="11.5" customHeight="1">
      <c r="A1523" s="9" t="inlineStr"/>
      <c r="B1523" s="9" t="inlineStr">
        <is>
          <t>complete.</t>
        </is>
      </c>
      <c r="C1523" s="9" t="inlineStr"/>
      <c r="D1523" s="9" t="inlineStr"/>
      <c r="E1523" s="9" t="inlineStr"/>
      <c r="F1523" s="9" t="inlineStr"/>
    </row>
    <row r="1524" ht="11.5" customHeight="1">
      <c r="A1524" s="10" t="inlineStr">
        <is>
          <t>Code</t>
        </is>
      </c>
      <c r="B1524" s="10" t="inlineStr">
        <is>
          <t>Description</t>
        </is>
      </c>
      <c r="C1524" s="10" t="inlineStr">
        <is>
          <t>Unit</t>
        </is>
      </c>
      <c r="D1524" s="10" t="inlineStr">
        <is>
          <t>Quantity</t>
        </is>
      </c>
      <c r="E1524" s="10" t="inlineStr">
        <is>
          <t>Rate</t>
        </is>
      </c>
      <c r="F1524" s="10" t="inlineStr">
        <is>
          <t>Amount</t>
        </is>
      </c>
    </row>
    <row r="1525" ht="11.5" customHeight="1">
      <c r="A1525" s="9" t="inlineStr"/>
      <c r="B1525" s="9" t="inlineStr">
        <is>
          <t>Details of cost for one cm.</t>
        </is>
      </c>
      <c r="C1525" s="9" t="inlineStr"/>
      <c r="D1525" s="9" t="inlineStr"/>
      <c r="E1525" s="9" t="inlineStr"/>
      <c r="F1525" s="9" t="inlineStr"/>
    </row>
    <row r="1526" ht="11.5" customHeight="1">
      <c r="A1526" s="9" t="inlineStr">
        <is>
          <t>1214</t>
        </is>
      </c>
      <c r="B1526" s="9" t="inlineStr">
        <is>
          <t>Welding by gas plant</t>
        </is>
      </c>
      <c r="C1526" s="9" t="inlineStr">
        <is>
          <t>cm</t>
        </is>
      </c>
      <c r="D1526" s="9" t="inlineStr">
        <is>
          <t>1.00</t>
        </is>
      </c>
      <c r="E1526" s="9" t="inlineStr">
        <is>
          <t>2.00</t>
        </is>
      </c>
      <c r="F1526" s="9" t="inlineStr">
        <is>
          <t>2.00</t>
        </is>
      </c>
    </row>
    <row r="1527" ht="11.5" customHeight="1">
      <c r="A1527" s="9" t="inlineStr"/>
      <c r="B1527" s="9" t="inlineStr">
        <is>
          <t>including transportation of welding plant</t>
        </is>
      </c>
      <c r="C1527" s="9" t="inlineStr"/>
      <c r="D1527" s="9" t="inlineStr"/>
      <c r="E1527" s="9" t="inlineStr"/>
      <c r="F1527" s="9" t="inlineStr"/>
    </row>
    <row r="1528" ht="11.5" customHeight="1">
      <c r="A1528" s="9" t="inlineStr"/>
      <c r="B1528" s="9" t="inlineStr">
        <is>
          <t>at site etc. complete</t>
        </is>
      </c>
      <c r="C1528" s="9" t="inlineStr"/>
      <c r="D1528" s="9" t="inlineStr"/>
      <c r="E1528" s="9" t="inlineStr"/>
      <c r="F1528" s="9" t="inlineStr"/>
    </row>
    <row r="1530" ht="11.5" customHeight="1">
      <c r="A1530" s="10" t="inlineStr">
        <is>
          <t>Code</t>
        </is>
      </c>
      <c r="B1530" s="10" t="inlineStr">
        <is>
          <t>Description</t>
        </is>
      </c>
      <c r="C1530" s="10" t="inlineStr">
        <is>
          <t>Unit</t>
        </is>
      </c>
      <c r="D1530" s="10" t="inlineStr">
        <is>
          <t>Quantity</t>
        </is>
      </c>
      <c r="E1530" s="10" t="inlineStr">
        <is>
          <t>Rate</t>
        </is>
      </c>
      <c r="F1530" s="10" t="inlineStr">
        <is>
          <t>Amount</t>
        </is>
      </c>
    </row>
    <row r="1531" ht="11.5" customHeight="1">
      <c r="A1531" s="9" t="inlineStr">
        <is>
          <t>9999</t>
        </is>
      </c>
      <c r="B1531" s="9" t="inlineStr">
        <is>
          <t>Sundries</t>
        </is>
      </c>
      <c r="C1531" s="9" t="inlineStr">
        <is>
          <t>L.S.</t>
        </is>
      </c>
      <c r="D1531" s="9" t="inlineStr">
        <is>
          <t>0.26</t>
        </is>
      </c>
      <c r="E1531" s="9" t="inlineStr">
        <is>
          <t>2.00</t>
        </is>
      </c>
      <c r="F1531" s="9" t="inlineStr">
        <is>
          <t>0.52</t>
        </is>
      </c>
    </row>
    <row r="1532" ht="11.5" customHeight="1">
      <c r="A1532" s="9" t="inlineStr"/>
      <c r="B1532" s="9" t="inlineStr">
        <is>
          <t>TOTAL</t>
        </is>
      </c>
      <c r="C1532" s="9" t="inlineStr"/>
      <c r="D1532" s="9" t="inlineStr"/>
      <c r="E1532" s="9" t="inlineStr"/>
      <c r="F1532" s="9" t="inlineStr">
        <is>
          <t>2.52 W</t>
        </is>
      </c>
    </row>
    <row r="1533" ht="11.5" customHeight="1">
      <c r="A1533" s="9" t="inlineStr"/>
      <c r="B1533" s="9" t="inlineStr">
        <is>
          <t>Add 1 % Water charges on "W"</t>
        </is>
      </c>
      <c r="C1533" s="9" t="inlineStr"/>
      <c r="D1533" s="9" t="inlineStr"/>
      <c r="E1533" s="9" t="inlineStr"/>
      <c r="F1533" s="9" t="inlineStr">
        <is>
          <t>0.03</t>
        </is>
      </c>
    </row>
    <row r="1534" ht="11.5" customHeight="1">
      <c r="A1534" s="9" t="inlineStr"/>
      <c r="B1534" s="9" t="inlineStr">
        <is>
          <t>TOTAL</t>
        </is>
      </c>
      <c r="C1534" s="9" t="inlineStr"/>
      <c r="D1534" s="9" t="inlineStr"/>
      <c r="E1534" s="9" t="inlineStr"/>
      <c r="F1534" s="9" t="inlineStr">
        <is>
          <t>2.55 X</t>
        </is>
      </c>
    </row>
    <row r="1535" ht="11.5" customHeight="1">
      <c r="A1535" s="9" t="inlineStr"/>
      <c r="B1535" s="9" t="inlineStr">
        <is>
          <t>Add GST on "X" (multiplying factor</t>
        </is>
      </c>
      <c r="C1535" s="9" t="inlineStr"/>
      <c r="D1535" s="9" t="inlineStr"/>
      <c r="E1535" s="9" t="inlineStr"/>
      <c r="F1535" s="9" t="inlineStr"/>
    </row>
    <row r="1536" ht="11.5" customHeight="1">
      <c r="A1536" s="9" t="inlineStr"/>
      <c r="B1536" s="9" t="inlineStr">
        <is>
          <t>0.1405)</t>
        </is>
      </c>
      <c r="C1536" s="9" t="inlineStr"/>
      <c r="D1536" s="9" t="inlineStr"/>
      <c r="E1536" s="9" t="inlineStr"/>
      <c r="F1536" s="9" t="inlineStr">
        <is>
          <t>0.36</t>
        </is>
      </c>
    </row>
    <row r="1537" ht="11.5" customHeight="1">
      <c r="A1537" s="9" t="inlineStr"/>
      <c r="B1537" s="9" t="inlineStr">
        <is>
          <t>TOTAL</t>
        </is>
      </c>
      <c r="C1537" s="9" t="inlineStr"/>
      <c r="D1537" s="9" t="inlineStr"/>
      <c r="E1537" s="9" t="inlineStr"/>
      <c r="F1537" s="9" t="inlineStr">
        <is>
          <t>2.90 Y</t>
        </is>
      </c>
    </row>
    <row r="1538" ht="11.5" customHeight="1">
      <c r="A1538" s="9" t="inlineStr"/>
      <c r="B1538" s="9" t="inlineStr">
        <is>
          <t>Add 15% CPOH on "Y"</t>
        </is>
      </c>
      <c r="C1538" s="9" t="inlineStr"/>
      <c r="D1538" s="9" t="inlineStr"/>
      <c r="E1538" s="9" t="inlineStr"/>
      <c r="F1538" s="9" t="inlineStr">
        <is>
          <t>0.44</t>
        </is>
      </c>
    </row>
    <row r="1539" ht="11.5" customHeight="1">
      <c r="A1539" s="9" t="inlineStr"/>
      <c r="B1539" s="9" t="inlineStr">
        <is>
          <t>TOTAL</t>
        </is>
      </c>
      <c r="C1539" s="9" t="inlineStr"/>
      <c r="D1539" s="9" t="inlineStr"/>
      <c r="E1539" s="9" t="inlineStr"/>
      <c r="F1539" s="9" t="inlineStr">
        <is>
          <t>3.34 Z</t>
        </is>
      </c>
    </row>
    <row r="1540" ht="11.5" customHeight="1">
      <c r="A1540" s="9" t="inlineStr"/>
      <c r="B1540" s="9" t="inlineStr">
        <is>
          <t>Add Cess @ 1% on "Z"</t>
        </is>
      </c>
      <c r="C1540" s="9" t="inlineStr"/>
      <c r="D1540" s="9" t="inlineStr"/>
      <c r="E1540" s="9" t="inlineStr"/>
      <c r="F1540" s="9" t="inlineStr">
        <is>
          <t>0.03</t>
        </is>
      </c>
    </row>
    <row r="1541" ht="11.5" customHeight="1">
      <c r="A1541" s="9" t="inlineStr"/>
      <c r="B1541" s="9" t="inlineStr">
        <is>
          <t>Cost of 1cm.</t>
        </is>
      </c>
      <c r="C1541" s="9" t="inlineStr"/>
      <c r="D1541" s="9" t="inlineStr"/>
      <c r="E1541" s="9" t="inlineStr"/>
      <c r="F1541" s="9" t="inlineStr">
        <is>
          <t>3.37</t>
        </is>
      </c>
    </row>
    <row r="1542" ht="11.5" customHeight="1">
      <c r="A1542" s="9" t="inlineStr"/>
      <c r="B1542" s="9" t="inlineStr">
        <is>
          <t>Say</t>
        </is>
      </c>
      <c r="C1542" s="9" t="inlineStr"/>
      <c r="D1542" s="9" t="inlineStr"/>
      <c r="E1542" s="9" t="inlineStr"/>
      <c r="F1542" s="9" t="inlineStr">
        <is>
          <t>3.35</t>
        </is>
      </c>
    </row>
    <row r="1543" ht="23" customHeight="1">
      <c r="A1543" s="9" t="inlineStr">
        <is>
          <t>10.25</t>
        </is>
      </c>
      <c r="B1543" s="9" t="inlineStr">
        <is>
          <t>Steel work welded in built up sections/</t>
        </is>
      </c>
      <c r="C1543" s="9" t="inlineStr">
        <is>
          <t>framed</t>
        </is>
      </c>
      <c r="D1543" s="9" t="inlineStr">
        <is>
          <t>work, including</t>
        </is>
      </c>
      <c r="E1543" s="9" t="inlineStr">
        <is>
          <t>cutting,</t>
        </is>
      </c>
      <c r="F1543" s="9" t="inlineStr">
        <is>
          <t>hoisting,</t>
        </is>
      </c>
    </row>
    <row r="1544" ht="23" customHeight="1">
      <c r="A1544" s="9" t="inlineStr"/>
      <c r="B1544" s="9" t="inlineStr">
        <is>
          <t>fixing in position and applying a</t>
        </is>
      </c>
      <c r="C1544" s="9" t="inlineStr">
        <is>
          <t>priming</t>
        </is>
      </c>
      <c r="D1544" s="9" t="inlineStr">
        <is>
          <t>coat of approved</t>
        </is>
      </c>
      <c r="E1544" s="9" t="inlineStr">
        <is>
          <t>steel</t>
        </is>
      </c>
      <c r="F1544" s="9" t="inlineStr">
        <is>
          <t>primer using</t>
        </is>
      </c>
    </row>
    <row r="1545" ht="11.5" customHeight="1">
      <c r="A1545" s="9" t="inlineStr"/>
      <c r="B1545" s="9" t="inlineStr">
        <is>
          <t>structural steel etc. as required.</t>
        </is>
      </c>
      <c r="C1545" s="9" t="inlineStr"/>
      <c r="D1545" s="9" t="inlineStr"/>
      <c r="E1545" s="9" t="inlineStr"/>
      <c r="F1545" s="9" t="inlineStr"/>
    </row>
    <row r="1546" ht="23" customHeight="1">
      <c r="A1546" s="9" t="inlineStr">
        <is>
          <t>10.25.1</t>
        </is>
      </c>
      <c r="B1546" s="9" t="inlineStr">
        <is>
          <t>In stringers, treads, landings etc.</t>
        </is>
      </c>
      <c r="C1546" s="9" t="inlineStr">
        <is>
          <t>of stair</t>
        </is>
      </c>
      <c r="D1546" s="9" t="inlineStr">
        <is>
          <t>cases, including</t>
        </is>
      </c>
      <c r="E1546" s="9" t="inlineStr">
        <is>
          <t>use</t>
        </is>
      </c>
      <c r="F1546" s="9" t="inlineStr">
        <is>
          <t>of chequered</t>
        </is>
      </c>
    </row>
    <row r="1547" ht="11.5" customHeight="1">
      <c r="A1547" s="9" t="inlineStr"/>
      <c r="B1547" s="9" t="inlineStr">
        <is>
          <t>plate wherever required, all complete</t>
        </is>
      </c>
      <c r="C1547" s="9" t="inlineStr"/>
      <c r="D1547" s="9" t="inlineStr"/>
      <c r="E1547" s="9" t="inlineStr"/>
      <c r="F1547" s="9" t="inlineStr"/>
    </row>
    <row r="1548" ht="11.5" customHeight="1">
      <c r="A1548" s="10" t="inlineStr">
        <is>
          <t>Code</t>
        </is>
      </c>
      <c r="B1548" s="10" t="inlineStr">
        <is>
          <t>Description</t>
        </is>
      </c>
      <c r="C1548" s="10" t="inlineStr">
        <is>
          <t>Unit</t>
        </is>
      </c>
      <c r="D1548" s="10" t="inlineStr">
        <is>
          <t>Quantity</t>
        </is>
      </c>
      <c r="E1548" s="10" t="inlineStr">
        <is>
          <t>Rate</t>
        </is>
      </c>
      <c r="F1548" s="10" t="inlineStr">
        <is>
          <t>Amount</t>
        </is>
      </c>
    </row>
    <row r="1549" ht="11.5" customHeight="1">
      <c r="A1549" s="9" t="inlineStr"/>
      <c r="B1549" s="9" t="inlineStr">
        <is>
          <t>Detail of cost for 5.331 kg</t>
        </is>
      </c>
      <c r="C1549" s="9" t="inlineStr"/>
      <c r="D1549" s="9" t="inlineStr"/>
      <c r="E1549" s="9" t="inlineStr"/>
      <c r="F1549" s="9" t="inlineStr"/>
    </row>
    <row r="1550" ht="11.5" customHeight="1">
      <c r="A1550" s="9" t="inlineStr"/>
      <c r="B1550" s="9" t="inlineStr">
        <is>
          <t>Consider a flight of staircase of 2.8m</t>
        </is>
      </c>
      <c r="C1550" s="9" t="inlineStr"/>
      <c r="D1550" s="9" t="inlineStr"/>
      <c r="E1550" s="9" t="inlineStr"/>
      <c r="F1550" s="9" t="inlineStr"/>
    </row>
    <row r="1551" ht="11.5" customHeight="1">
      <c r="A1551" s="9" t="inlineStr"/>
      <c r="B1551" s="9" t="inlineStr">
        <is>
          <t>height with tread and riser of 200mm &amp;</t>
        </is>
      </c>
      <c r="C1551" s="9" t="inlineStr"/>
      <c r="D1551" s="9" t="inlineStr"/>
      <c r="E1551" s="9" t="inlineStr"/>
      <c r="F1551" s="9" t="inlineStr"/>
    </row>
    <row r="1552" ht="11.5" customHeight="1">
      <c r="A1552" s="9" t="inlineStr"/>
      <c r="B1552" s="9" t="inlineStr">
        <is>
          <t>0.60m wide.</t>
        </is>
      </c>
      <c r="C1552" s="9" t="inlineStr"/>
      <c r="D1552" s="9" t="inlineStr"/>
      <c r="E1552" s="9" t="inlineStr"/>
      <c r="F1552" s="9" t="inlineStr"/>
    </row>
    <row r="1553" ht="11.5" customHeight="1">
      <c r="A1553" s="9" t="inlineStr"/>
      <c r="B1553" s="9" t="inlineStr">
        <is>
          <t>MATERIAL</t>
        </is>
      </c>
      <c r="C1553" s="9" t="inlineStr"/>
      <c r="D1553" s="9" t="inlineStr"/>
      <c r="E1553" s="9" t="inlineStr"/>
      <c r="F1553" s="9" t="inlineStr"/>
    </row>
    <row r="1554" ht="11.5" customHeight="1">
      <c r="A1554" s="9" t="inlineStr"/>
      <c r="B1554" s="9" t="inlineStr">
        <is>
          <t>(i) Unequal angles as stringers-</t>
        </is>
      </c>
      <c r="C1554" s="9" t="inlineStr"/>
      <c r="D1554" s="9" t="inlineStr"/>
      <c r="E1554" s="9" t="inlineStr"/>
      <c r="F1554" s="9" t="inlineStr"/>
    </row>
    <row r="1555" ht="11.5" customHeight="1">
      <c r="A1555" s="9" t="inlineStr"/>
      <c r="B1555" s="9" t="inlineStr">
        <is>
          <t>75x50x6mm</t>
        </is>
      </c>
      <c r="C1555" s="9" t="inlineStr"/>
      <c r="D1555" s="9" t="inlineStr"/>
      <c r="E1555" s="9" t="inlineStr"/>
      <c r="F1555" s="9" t="inlineStr"/>
    </row>
    <row r="1556" ht="11.5" customHeight="1">
      <c r="A1556" s="9" t="inlineStr"/>
      <c r="B1556" s="9" t="inlineStr">
        <is>
          <t>4x12.69x5.6 = 284.25 Kg.</t>
        </is>
      </c>
      <c r="C1556" s="9" t="inlineStr"/>
      <c r="D1556" s="9" t="inlineStr"/>
      <c r="E1556" s="9" t="inlineStr"/>
      <c r="F1556" s="9" t="inlineStr"/>
    </row>
    <row r="1557" ht="11.5" customHeight="1">
      <c r="A1557" s="9" t="inlineStr"/>
      <c r="B1557" s="9" t="inlineStr">
        <is>
          <t>Add wastage @ 5% = 14.21 Kg.</t>
        </is>
      </c>
      <c r="C1557" s="9" t="inlineStr"/>
      <c r="D1557" s="9" t="inlineStr"/>
      <c r="E1557" s="9" t="inlineStr"/>
      <c r="F1557" s="9" t="inlineStr"/>
    </row>
    <row r="1558" ht="11.5" customHeight="1">
      <c r="A1558" s="9" t="inlineStr"/>
      <c r="B1558" s="9" t="inlineStr">
        <is>
          <t>Total = 298.46kg. Say 2.985q</t>
        </is>
      </c>
      <c r="C1558" s="9" t="inlineStr"/>
      <c r="D1558" s="9" t="inlineStr"/>
      <c r="E1558" s="9" t="inlineStr"/>
      <c r="F1558" s="9" t="inlineStr"/>
    </row>
    <row r="1559" ht="11.5" customHeight="1">
      <c r="A1559" s="9" t="inlineStr"/>
      <c r="B1559" s="9" t="inlineStr">
        <is>
          <t>(ii) unequal angles at sides -50x30x5mm</t>
        </is>
      </c>
      <c r="C1559" s="9" t="inlineStr"/>
      <c r="D1559" s="9" t="inlineStr"/>
      <c r="E1559" s="9" t="inlineStr"/>
      <c r="F1559" s="9" t="inlineStr"/>
    </row>
    <row r="1560" ht="11.5" customHeight="1">
      <c r="A1560" s="9" t="inlineStr"/>
      <c r="B1560" s="9" t="inlineStr">
        <is>
          <t>2x14x0.2x3.00=16.8kg.</t>
        </is>
      </c>
      <c r="C1560" s="9" t="inlineStr"/>
      <c r="D1560" s="9" t="inlineStr"/>
      <c r="E1560" s="9" t="inlineStr"/>
      <c r="F1560" s="9" t="inlineStr"/>
    </row>
    <row r="1561" ht="11.5" customHeight="1">
      <c r="A1561" s="9" t="inlineStr"/>
      <c r="B1561" s="9" t="inlineStr">
        <is>
          <t>Add wastage @ 5% = 0.84kg.</t>
        </is>
      </c>
      <c r="C1561" s="9" t="inlineStr"/>
      <c r="D1561" s="9" t="inlineStr"/>
      <c r="E1561" s="9" t="inlineStr"/>
      <c r="F1561" s="9" t="inlineStr"/>
    </row>
    <row r="1562" ht="11.5" customHeight="1">
      <c r="A1562" s="9" t="inlineStr"/>
      <c r="B1562" s="9" t="inlineStr">
        <is>
          <t>Total = 17.64 kg. Say 0.176q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/>
      <c r="B1563" s="9" t="inlineStr">
        <is>
          <t>Total = 3.161q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>
        <is>
          <t>1007</t>
        </is>
      </c>
      <c r="B1564" s="9" t="inlineStr">
        <is>
          <t>Structurals such as tees,angles</t>
        </is>
      </c>
      <c r="C1564" s="9" t="inlineStr"/>
      <c r="D1564" s="9" t="inlineStr"/>
      <c r="E1564" s="9" t="inlineStr"/>
      <c r="F1564" s="9" t="inlineStr"/>
    </row>
    <row r="1565" ht="11.5" customHeight="1">
      <c r="A1565" s="9" t="inlineStr"/>
      <c r="B1565" s="9" t="inlineStr">
        <is>
          <t>channels and R.S. joists</t>
        </is>
      </c>
      <c r="C1565" s="9" t="inlineStr">
        <is>
          <t>quintal</t>
        </is>
      </c>
      <c r="D1565" s="9" t="inlineStr">
        <is>
          <t>3.161</t>
        </is>
      </c>
      <c r="E1565" s="9" t="inlineStr">
        <is>
          <t>4600.00</t>
        </is>
      </c>
      <c r="F1565" s="9" t="inlineStr">
        <is>
          <t>14540.60</t>
        </is>
      </c>
    </row>
    <row r="1566" ht="11.5" customHeight="1">
      <c r="A1566" s="9" t="inlineStr"/>
      <c r="B1566" s="9" t="inlineStr">
        <is>
          <t>(iii) plate for tread 8mm thick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/>
      <c r="B1567" s="9" t="inlineStr">
        <is>
          <t>14x7.5 = 105.00kg+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Add wastage @ 5% = 5.25kg.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/>
      <c r="B1569" s="9" t="inlineStr">
        <is>
          <t>Total = 110.25kg. Say 1.103q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>
        <is>
          <t>1010</t>
        </is>
      </c>
      <c r="B1570" s="9" t="inlineStr">
        <is>
          <t>Mild steel plates</t>
        </is>
      </c>
      <c r="C1570" s="9" t="inlineStr">
        <is>
          <t>quintal</t>
        </is>
      </c>
      <c r="D1570" s="9" t="inlineStr">
        <is>
          <t>1.103</t>
        </is>
      </c>
      <c r="E1570" s="9" t="inlineStr">
        <is>
          <t>4800.00</t>
        </is>
      </c>
      <c r="F1570" s="9" t="inlineStr">
        <is>
          <t>5294.40</t>
        </is>
      </c>
    </row>
    <row r="1571" ht="11.5" customHeight="1">
      <c r="A1571" s="9" t="inlineStr"/>
      <c r="B1571" s="9" t="inlineStr">
        <is>
          <t>(iv) G.I. pipe for rolling 40mm</t>
        </is>
      </c>
      <c r="C1571" s="9" t="inlineStr"/>
      <c r="D1571" s="9" t="inlineStr"/>
      <c r="E1571" s="9" t="inlineStr"/>
      <c r="F1571" s="9" t="inlineStr"/>
    </row>
    <row r="1572" ht="11.5" customHeight="1">
      <c r="A1572" s="9" t="inlineStr"/>
      <c r="B1572" s="9" t="inlineStr">
        <is>
          <t>2x12.69m = 25.38m+</t>
        </is>
      </c>
      <c r="C1572" s="9" t="inlineStr"/>
      <c r="D1572" s="9" t="inlineStr"/>
      <c r="E1572" s="9" t="inlineStr"/>
      <c r="F1572" s="9" t="inlineStr"/>
    </row>
    <row r="1573" ht="11.5" customHeight="1">
      <c r="A1573" s="9" t="inlineStr"/>
      <c r="B1573" s="9" t="inlineStr">
        <is>
          <t>Add wastage @ 5% = 1.27m</t>
        </is>
      </c>
      <c r="C1573" s="9" t="inlineStr"/>
      <c r="D1573" s="9" t="inlineStr"/>
      <c r="E1573" s="9" t="inlineStr"/>
      <c r="F1573" s="9" t="inlineStr"/>
    </row>
    <row r="1574" ht="11.5" customHeight="1">
      <c r="A1574" s="9" t="inlineStr"/>
      <c r="B1574" s="9" t="inlineStr">
        <is>
          <t>Total = 26.65m</t>
        </is>
      </c>
      <c r="C1574" s="9" t="inlineStr"/>
      <c r="D1574" s="9" t="inlineStr"/>
      <c r="E1574" s="9" t="inlineStr"/>
      <c r="F1574" s="9" t="inlineStr"/>
    </row>
    <row r="1575" ht="11.5" customHeight="1">
      <c r="A1575" s="9" t="inlineStr">
        <is>
          <t>1549</t>
        </is>
      </c>
      <c r="B1575" s="9" t="inlineStr">
        <is>
          <t>G.I. pipes 40 mm dia</t>
        </is>
      </c>
      <c r="C1575" s="9" t="inlineStr">
        <is>
          <t>metre</t>
        </is>
      </c>
      <c r="D1575" s="9" t="inlineStr">
        <is>
          <t>26.65</t>
        </is>
      </c>
      <c r="E1575" s="9" t="inlineStr">
        <is>
          <t>250.00</t>
        </is>
      </c>
      <c r="F1575" s="9" t="inlineStr">
        <is>
          <t>6662.50</t>
        </is>
      </c>
    </row>
    <row r="1576" ht="11.5" customHeight="1">
      <c r="A1576" s="9" t="inlineStr"/>
      <c r="B1576" s="9" t="inlineStr">
        <is>
          <t>(v) M.S. round bars 16mm dia.</t>
        </is>
      </c>
      <c r="C1576" s="9" t="inlineStr"/>
      <c r="D1576" s="9" t="inlineStr"/>
      <c r="E1576" s="9" t="inlineStr"/>
      <c r="F1576" s="9" t="inlineStr"/>
    </row>
    <row r="1577" ht="11.5" customHeight="1">
      <c r="A1577" s="9" t="inlineStr"/>
      <c r="B1577" s="9" t="inlineStr">
        <is>
          <t>15x0.75x2x1.58 = 35.55kg.+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/>
      <c r="B1578" s="9" t="inlineStr">
        <is>
          <t>Add wastage @ 5% = 1.78kg.</t>
        </is>
      </c>
      <c r="C1578" s="9" t="inlineStr"/>
      <c r="D1578" s="9" t="inlineStr"/>
      <c r="E1578" s="9" t="inlineStr"/>
      <c r="F1578" s="9" t="inlineStr"/>
    </row>
    <row r="1580" ht="11.5" customHeight="1">
      <c r="A1580" s="10" t="inlineStr">
        <is>
          <t>Code</t>
        </is>
      </c>
      <c r="B1580" s="10" t="inlineStr">
        <is>
          <t>Description</t>
        </is>
      </c>
      <c r="C1580" s="10" t="inlineStr">
        <is>
          <t>Unit</t>
        </is>
      </c>
      <c r="D1580" s="10" t="inlineStr">
        <is>
          <t>Quantity</t>
        </is>
      </c>
      <c r="E1580" s="10" t="inlineStr">
        <is>
          <t>Rate</t>
        </is>
      </c>
      <c r="F1580" s="10" t="inlineStr">
        <is>
          <t>Amount</t>
        </is>
      </c>
    </row>
    <row r="1581" ht="11.5" customHeight="1">
      <c r="A1581" s="9" t="inlineStr">
        <is>
          <t>1003</t>
        </is>
      </c>
      <c r="B1581" s="9" t="inlineStr">
        <is>
          <t>Mild steel round bar above 12 mm dia</t>
        </is>
      </c>
      <c r="C1581" s="9" t="inlineStr">
        <is>
          <t>quintal</t>
        </is>
      </c>
      <c r="D1581" s="9" t="inlineStr">
        <is>
          <t>0.373</t>
        </is>
      </c>
      <c r="E1581" s="9" t="inlineStr">
        <is>
          <t>4400.00</t>
        </is>
      </c>
      <c r="F1581" s="9" t="inlineStr">
        <is>
          <t>1641.20</t>
        </is>
      </c>
    </row>
    <row r="1582" ht="11.5" customHeight="1">
      <c r="A1582" s="9" t="inlineStr">
        <is>
          <t>2205</t>
        </is>
      </c>
      <c r="B1582" s="9" t="inlineStr">
        <is>
          <t>Carriage of Steel</t>
        </is>
      </c>
      <c r="C1582" s="9" t="inlineStr">
        <is>
          <t>tonne</t>
        </is>
      </c>
      <c r="D1582" s="9" t="inlineStr">
        <is>
          <t>0.4637</t>
        </is>
      </c>
      <c r="E1582" s="9" t="inlineStr">
        <is>
          <t>92.24</t>
        </is>
      </c>
      <c r="F1582" s="9" t="inlineStr">
        <is>
          <t>42.77</t>
        </is>
      </c>
    </row>
    <row r="1583" ht="11.5" customHeight="1">
      <c r="A1583" s="9" t="inlineStr"/>
      <c r="B1583" s="9" t="inlineStr">
        <is>
          <t>(3.I61 + 1.103+0.373)=4.637q =</t>
        </is>
      </c>
      <c r="C1583" s="9" t="inlineStr"/>
      <c r="D1583" s="9" t="inlineStr"/>
      <c r="E1583" s="9" t="inlineStr"/>
      <c r="F1583" s="9" t="inlineStr"/>
    </row>
    <row r="1584" ht="11.5" customHeight="1">
      <c r="A1584" s="9" t="inlineStr"/>
      <c r="B1584" s="9" t="inlineStr">
        <is>
          <t>0.4637 tonne</t>
        </is>
      </c>
      <c r="C1584" s="9" t="inlineStr"/>
      <c r="D1584" s="9" t="inlineStr"/>
      <c r="E1584" s="9" t="inlineStr"/>
      <c r="F1584" s="9" t="inlineStr"/>
    </row>
    <row r="1585" ht="11.5" customHeight="1">
      <c r="A1585" s="9" t="inlineStr">
        <is>
          <t>2271</t>
        </is>
      </c>
      <c r="B1585" s="9" t="inlineStr">
        <is>
          <t>Carriage of G.I. pipes below 100 mm dia</t>
        </is>
      </c>
      <c r="C1585" s="9" t="inlineStr">
        <is>
          <t>tonne</t>
        </is>
      </c>
      <c r="D1585" s="9" t="inlineStr">
        <is>
          <t>0.0991</t>
        </is>
      </c>
      <c r="E1585" s="9" t="inlineStr">
        <is>
          <t>92.24</t>
        </is>
      </c>
      <c r="F1585" s="9" t="inlineStr">
        <is>
          <t>9.14</t>
        </is>
      </c>
    </row>
    <row r="1586" ht="11.5" customHeight="1">
      <c r="A1586" s="9" t="inlineStr"/>
      <c r="B1586" s="9" t="inlineStr">
        <is>
          <t>approx. wt. 3.72x26.65=99.14kg =</t>
        </is>
      </c>
      <c r="C1586" s="9" t="inlineStr"/>
      <c r="D1586" s="9" t="inlineStr"/>
      <c r="E1586" s="9" t="inlineStr"/>
      <c r="F1586" s="9" t="inlineStr"/>
    </row>
    <row r="1587" ht="11.5" customHeight="1">
      <c r="A1587" s="9" t="inlineStr"/>
      <c r="B1587" s="9" t="inlineStr">
        <is>
          <t>0.0991q.</t>
        </is>
      </c>
      <c r="C1587" s="9" t="inlineStr"/>
      <c r="D1587" s="9" t="inlineStr"/>
      <c r="E1587" s="9" t="inlineStr"/>
      <c r="F1587" s="9" t="inlineStr"/>
    </row>
    <row r="1588" ht="11.5" customHeight="1">
      <c r="A1588" s="9" t="inlineStr">
        <is>
          <t>1215</t>
        </is>
      </c>
      <c r="B1588" s="9" t="inlineStr">
        <is>
          <t>Welding by electric plant</t>
        </is>
      </c>
      <c r="C1588" s="9" t="inlineStr">
        <is>
          <t>cm</t>
        </is>
      </c>
      <c r="D1588" s="9" t="inlineStr">
        <is>
          <t>2320.00</t>
        </is>
      </c>
      <c r="E1588" s="9" t="inlineStr">
        <is>
          <t>2.00</t>
        </is>
      </c>
      <c r="F1588" s="9" t="inlineStr">
        <is>
          <t>4640.00</t>
        </is>
      </c>
    </row>
    <row r="1589" ht="11.5" customHeight="1">
      <c r="A1589" s="9" t="inlineStr"/>
      <c r="B1589" s="9" t="inlineStr">
        <is>
          <t>23.20 m = 2320cm</t>
        </is>
      </c>
      <c r="C1589" s="9" t="inlineStr"/>
      <c r="D1589" s="9" t="inlineStr"/>
      <c r="E1589" s="9" t="inlineStr"/>
      <c r="F1589" s="9" t="inlineStr"/>
    </row>
    <row r="1590" ht="11.5" customHeight="1">
      <c r="A1590" s="9" t="inlineStr"/>
      <c r="B1590" s="9" t="inlineStr">
        <is>
          <t>LABOUR</t>
        </is>
      </c>
      <c r="C1590" s="9" t="inlineStr"/>
      <c r="D1590" s="9" t="inlineStr"/>
      <c r="E1590" s="9" t="inlineStr"/>
      <c r="F1590" s="9" t="inlineStr"/>
    </row>
    <row r="1591" ht="11.5" customHeight="1">
      <c r="A1591" s="9" t="inlineStr">
        <is>
          <t>0102</t>
        </is>
      </c>
      <c r="B1591" s="9" t="inlineStr">
        <is>
          <t>Blacksmith 1st class</t>
        </is>
      </c>
      <c r="C1591" s="9" t="inlineStr">
        <is>
          <t>day</t>
        </is>
      </c>
      <c r="D1591" s="9" t="inlineStr">
        <is>
          <t>1.85</t>
        </is>
      </c>
      <c r="E1591" s="9" t="inlineStr">
        <is>
          <t>738.00</t>
        </is>
      </c>
      <c r="F1591" s="9" t="inlineStr">
        <is>
          <t>1365.30</t>
        </is>
      </c>
    </row>
    <row r="1592" ht="11.5" customHeight="1">
      <c r="A1592" s="9" t="inlineStr">
        <is>
          <t>0114</t>
        </is>
      </c>
      <c r="B1592" s="9" t="inlineStr">
        <is>
          <t>Beldar</t>
        </is>
      </c>
      <c r="C1592" s="9" t="inlineStr">
        <is>
          <t>day</t>
        </is>
      </c>
      <c r="D1592" s="9" t="inlineStr">
        <is>
          <t>1.25</t>
        </is>
      </c>
      <c r="E1592" s="9" t="inlineStr">
        <is>
          <t>558.00</t>
        </is>
      </c>
      <c r="F1592" s="9" t="inlineStr">
        <is>
          <t>697.50</t>
        </is>
      </c>
    </row>
    <row r="1593" ht="11.5" customHeight="1">
      <c r="A1593" s="9" t="inlineStr">
        <is>
          <t>0100</t>
        </is>
      </c>
      <c r="B1593" s="9" t="inlineStr">
        <is>
          <t>Bandhani</t>
        </is>
      </c>
      <c r="C1593" s="9" t="inlineStr">
        <is>
          <t>day</t>
        </is>
      </c>
      <c r="D1593" s="9" t="inlineStr">
        <is>
          <t>0.60</t>
        </is>
      </c>
      <c r="E1593" s="9" t="inlineStr">
        <is>
          <t>617.00</t>
        </is>
      </c>
      <c r="F1593" s="9" t="inlineStr">
        <is>
          <t>370.20</t>
        </is>
      </c>
    </row>
    <row r="1594" ht="11.5" customHeight="1">
      <c r="A1594" s="9" t="inlineStr"/>
      <c r="B1594" s="9" t="inlineStr">
        <is>
          <t>Applying priming coat</t>
        </is>
      </c>
      <c r="C1594" s="9" t="inlineStr"/>
      <c r="D1594" s="9" t="inlineStr"/>
      <c r="E1594" s="9" t="inlineStr"/>
      <c r="F1594" s="9" t="inlineStr"/>
    </row>
    <row r="1595" ht="11.5" customHeight="1">
      <c r="A1595" s="9" t="inlineStr"/>
      <c r="B1595" s="9" t="inlineStr">
        <is>
          <t>(i) steps 2.4x14 = 33.60sqm.+</t>
        </is>
      </c>
      <c r="C1595" s="9" t="inlineStr"/>
      <c r="D1595" s="9" t="inlineStr"/>
      <c r="E1595" s="9" t="inlineStr"/>
      <c r="F1595" s="9" t="inlineStr"/>
    </row>
    <row r="1596" ht="11.5" customHeight="1">
      <c r="A1596" s="9" t="inlineStr"/>
      <c r="B1596" s="9" t="inlineStr">
        <is>
          <t>(ii) angles-4x12.69x0.25 = 12.69sqm.+</t>
        </is>
      </c>
      <c r="C1596" s="9" t="inlineStr"/>
      <c r="D1596" s="9" t="inlineStr"/>
      <c r="E1596" s="9" t="inlineStr"/>
      <c r="F1596" s="9" t="inlineStr"/>
    </row>
    <row r="1597" ht="11.5" customHeight="1">
      <c r="A1597" s="9" t="inlineStr"/>
      <c r="B1597" s="9" t="inlineStr">
        <is>
          <t>(iii) Bars and other components =</t>
        </is>
      </c>
      <c r="C1597" s="9" t="inlineStr"/>
      <c r="D1597" s="9" t="inlineStr"/>
      <c r="E1597" s="9" t="inlineStr"/>
      <c r="F1597" s="9" t="inlineStr"/>
    </row>
    <row r="1598" ht="11.5" customHeight="1">
      <c r="A1598" s="9" t="inlineStr"/>
      <c r="B1598" s="9" t="inlineStr">
        <is>
          <t>2.00 sqm. (L.S.)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Total = 48.29 sqm</t>
        </is>
      </c>
      <c r="C1599" s="9" t="inlineStr"/>
      <c r="D1599" s="9" t="inlineStr"/>
      <c r="E1599" s="9" t="inlineStr"/>
      <c r="F1599" s="9" t="inlineStr"/>
    </row>
    <row r="1600" ht="11.5" customHeight="1">
      <c r="A1600" s="9" t="inlineStr">
        <is>
          <t>13.50.3</t>
        </is>
      </c>
      <c r="B1600" s="9" t="inlineStr">
        <is>
          <t>Rate as per item no 13.50.3 of</t>
        </is>
      </c>
      <c r="C1600" s="9" t="inlineStr"/>
      <c r="D1600" s="9" t="inlineStr"/>
      <c r="E1600" s="9" t="inlineStr"/>
      <c r="F1600" s="9" t="inlineStr"/>
    </row>
    <row r="1601" ht="11.5" customHeight="1">
      <c r="A1601" s="9" t="inlineStr"/>
      <c r="B1601" s="9" t="inlineStr">
        <is>
          <t>SH : Finishing</t>
        </is>
      </c>
      <c r="C1601" s="9" t="inlineStr">
        <is>
          <t>sqm</t>
        </is>
      </c>
      <c r="D1601" s="9" t="inlineStr">
        <is>
          <t>48.29</t>
        </is>
      </c>
      <c r="E1601" s="9" t="inlineStr">
        <is>
          <t>50.70</t>
        </is>
      </c>
      <c r="F1601" s="9" t="inlineStr">
        <is>
          <t>2448.30 A</t>
        </is>
      </c>
    </row>
    <row r="1602" ht="11.5" customHeight="1">
      <c r="A1602" s="9" t="inlineStr">
        <is>
          <t>9999</t>
        </is>
      </c>
      <c r="B1602" s="9" t="inlineStr">
        <is>
          <t>Sundries</t>
        </is>
      </c>
      <c r="C1602" s="9" t="inlineStr">
        <is>
          <t>L.S.</t>
        </is>
      </c>
      <c r="D1602" s="9" t="inlineStr">
        <is>
          <t>110.89</t>
        </is>
      </c>
      <c r="E1602" s="9" t="inlineStr">
        <is>
          <t>2.00</t>
        </is>
      </c>
      <c r="F1602" s="9" t="inlineStr">
        <is>
          <t>221.78</t>
        </is>
      </c>
    </row>
    <row r="1603" ht="11.5" customHeight="1">
      <c r="A1603" s="9" t="inlineStr"/>
      <c r="B1603" s="9" t="inlineStr">
        <is>
          <t>TOTAL</t>
        </is>
      </c>
      <c r="C1603" s="9" t="inlineStr"/>
      <c r="D1603" s="9" t="inlineStr"/>
      <c r="E1603" s="9" t="inlineStr"/>
      <c r="F1603" s="9" t="inlineStr">
        <is>
          <t>37933.70 W</t>
        </is>
      </c>
    </row>
    <row r="1604" ht="11.5" customHeight="1">
      <c r="A1604" s="9" t="inlineStr"/>
      <c r="B1604" s="9" t="inlineStr">
        <is>
          <t>Add 1 % Water charges on "W-A"</t>
        </is>
      </c>
      <c r="C1604" s="9" t="inlineStr"/>
      <c r="D1604" s="9" t="inlineStr"/>
      <c r="E1604" s="9" t="inlineStr"/>
      <c r="F1604" s="9" t="inlineStr">
        <is>
          <t>354.85</t>
        </is>
      </c>
    </row>
    <row r="1605" ht="11.5" customHeight="1">
      <c r="A1605" s="9" t="inlineStr"/>
      <c r="B1605" s="9" t="inlineStr">
        <is>
          <t>TOTAL</t>
        </is>
      </c>
      <c r="C1605" s="9" t="inlineStr"/>
      <c r="D1605" s="9" t="inlineStr"/>
      <c r="E1605" s="9" t="inlineStr"/>
      <c r="F1605" s="9" t="inlineStr">
        <is>
          <t>38288.55 X</t>
        </is>
      </c>
    </row>
    <row r="1606" ht="11.5" customHeight="1">
      <c r="A1606" s="9" t="inlineStr"/>
      <c r="B1606" s="9" t="inlineStr">
        <is>
          <t>Add GST on "X-A" (multiplying factor</t>
        </is>
      </c>
      <c r="C1606" s="9" t="inlineStr"/>
      <c r="D1606" s="9" t="inlineStr"/>
      <c r="E1606" s="9" t="inlineStr"/>
      <c r="F1606" s="9" t="inlineStr"/>
    </row>
    <row r="1607" ht="11.5" customHeight="1">
      <c r="A1607" s="9" t="inlineStr"/>
      <c r="B1607" s="9" t="inlineStr">
        <is>
          <t>0.1405)</t>
        </is>
      </c>
      <c r="C1607" s="9" t="inlineStr"/>
      <c r="D1607" s="9" t="inlineStr"/>
      <c r="E1607" s="9" t="inlineStr"/>
      <c r="F1607" s="9" t="inlineStr">
        <is>
          <t>5035.55</t>
        </is>
      </c>
    </row>
    <row r="1608" ht="11.5" customHeight="1">
      <c r="A1608" s="9" t="inlineStr"/>
      <c r="B1608" s="9" t="inlineStr">
        <is>
          <t>TOTAL</t>
        </is>
      </c>
      <c r="C1608" s="9" t="inlineStr"/>
      <c r="D1608" s="9" t="inlineStr"/>
      <c r="E1608" s="9" t="inlineStr"/>
      <c r="F1608" s="9" t="inlineStr">
        <is>
          <t>43324.10 Y</t>
        </is>
      </c>
    </row>
    <row r="1609" ht="11.5" customHeight="1">
      <c r="A1609" s="9" t="inlineStr"/>
      <c r="B1609" s="9" t="inlineStr">
        <is>
          <t>Add 15% CPOH on "Y-A"</t>
        </is>
      </c>
      <c r="C1609" s="9" t="inlineStr"/>
      <c r="D1609" s="9" t="inlineStr"/>
      <c r="E1609" s="9" t="inlineStr"/>
      <c r="F1609" s="9" t="inlineStr">
        <is>
          <t>6131.37</t>
        </is>
      </c>
    </row>
    <row r="1610" ht="11.5" customHeight="1">
      <c r="A1610" s="9" t="inlineStr"/>
      <c r="B1610" s="9" t="inlineStr">
        <is>
          <t>TOTAL</t>
        </is>
      </c>
      <c r="C1610" s="9" t="inlineStr"/>
      <c r="D1610" s="9" t="inlineStr"/>
      <c r="E1610" s="9" t="inlineStr"/>
      <c r="F1610" s="9" t="inlineStr">
        <is>
          <t>49455.47 Z</t>
        </is>
      </c>
    </row>
    <row r="1611" ht="11.5" customHeight="1">
      <c r="A1611" s="9" t="inlineStr"/>
      <c r="B1611" s="9" t="inlineStr">
        <is>
          <t>Add Cess @ 1% on "Z-A"</t>
        </is>
      </c>
      <c r="C1611" s="9" t="inlineStr"/>
      <c r="D1611" s="9" t="inlineStr"/>
      <c r="E1611" s="9" t="inlineStr"/>
      <c r="F1611" s="9" t="inlineStr">
        <is>
          <t>470.07</t>
        </is>
      </c>
    </row>
    <row r="1612" ht="11.5" customHeight="1">
      <c r="A1612" s="9" t="inlineStr"/>
      <c r="B1612" s="9" t="inlineStr">
        <is>
          <t>Cost of 5.331 qunital</t>
        </is>
      </c>
      <c r="C1612" s="9" t="inlineStr"/>
      <c r="D1612" s="9" t="inlineStr"/>
      <c r="E1612" s="9" t="inlineStr"/>
      <c r="F1612" s="9" t="inlineStr">
        <is>
          <t>49925.55</t>
        </is>
      </c>
    </row>
    <row r="1613" ht="11.5" customHeight="1">
      <c r="A1613" s="9" t="inlineStr"/>
      <c r="B1613" s="9" t="inlineStr">
        <is>
          <t>Cost per kg.</t>
        </is>
      </c>
      <c r="C1613" s="9" t="inlineStr"/>
      <c r="D1613" s="9" t="inlineStr"/>
      <c r="E1613" s="9" t="inlineStr"/>
      <c r="F1613" s="9" t="inlineStr">
        <is>
          <t>93.65</t>
        </is>
      </c>
    </row>
    <row r="1614" ht="11.5" customHeight="1">
      <c r="A1614" s="9" t="inlineStr"/>
      <c r="B1614" s="9" t="inlineStr">
        <is>
          <t>Say</t>
        </is>
      </c>
      <c r="C1614" s="9" t="inlineStr"/>
      <c r="D1614" s="9" t="inlineStr"/>
      <c r="E1614" s="9" t="inlineStr"/>
      <c r="F1614" s="9" t="inlineStr">
        <is>
          <t>93.65</t>
        </is>
      </c>
    </row>
    <row r="1615" ht="11.5" customHeight="1">
      <c r="A1615" s="9" t="inlineStr">
        <is>
          <t>10.25.2</t>
        </is>
      </c>
      <c r="B1615" s="9" t="inlineStr">
        <is>
          <t>In gratings, frames, guard bar, ladder,</t>
        </is>
      </c>
      <c r="C1615" s="9" t="inlineStr">
        <is>
          <t>railings,</t>
        </is>
      </c>
      <c r="D1615" s="9" t="inlineStr">
        <is>
          <t>brackets,</t>
        </is>
      </c>
      <c r="E1615" s="9" t="inlineStr">
        <is>
          <t>gates and</t>
        </is>
      </c>
      <c r="F1615" s="9" t="inlineStr">
        <is>
          <t>similar works</t>
        </is>
      </c>
    </row>
    <row r="1616" ht="11.5" customHeight="1">
      <c r="A1616" s="10" t="inlineStr">
        <is>
          <t>Code</t>
        </is>
      </c>
      <c r="B1616" s="10" t="inlineStr">
        <is>
          <t>Description</t>
        </is>
      </c>
      <c r="C1616" s="10" t="inlineStr">
        <is>
          <t>Unit</t>
        </is>
      </c>
      <c r="D1616" s="10" t="inlineStr">
        <is>
          <t>Quantity</t>
        </is>
      </c>
      <c r="E1616" s="10" t="inlineStr">
        <is>
          <t>Rate</t>
        </is>
      </c>
      <c r="F1616" s="10" t="inlineStr">
        <is>
          <t>Amount</t>
        </is>
      </c>
    </row>
    <row r="1617" ht="11.5" customHeight="1">
      <c r="A1617" s="9" t="inlineStr"/>
      <c r="B1617" s="9" t="inlineStr">
        <is>
          <t>Details of 1mx1m framed guard bar</t>
        </is>
      </c>
      <c r="C1617" s="9" t="inlineStr"/>
      <c r="D1617" s="9" t="inlineStr"/>
      <c r="E1617" s="9" t="inlineStr"/>
      <c r="F1617" s="9" t="inlineStr"/>
    </row>
    <row r="1618" ht="11.5" customHeight="1">
      <c r="A1618" s="9" t="inlineStr"/>
      <c r="B1618" s="9" t="inlineStr">
        <is>
          <t>grating (0.218 quintal).</t>
        </is>
      </c>
      <c r="C1618" s="9" t="inlineStr"/>
      <c r="D1618" s="9" t="inlineStr"/>
      <c r="E1618" s="9" t="inlineStr"/>
      <c r="F1618" s="9" t="inlineStr"/>
    </row>
    <row r="1619" ht="11.5" customHeight="1">
      <c r="A1619" s="9" t="inlineStr"/>
      <c r="B1619" s="9" t="inlineStr">
        <is>
          <t>MATERIAL</t>
        </is>
      </c>
      <c r="C1619" s="9" t="inlineStr"/>
      <c r="D1619" s="9" t="inlineStr"/>
      <c r="E1619" s="9" t="inlineStr"/>
      <c r="F1619" s="9" t="inlineStr"/>
    </row>
    <row r="1620" ht="11.5" customHeight="1">
      <c r="A1620" s="9" t="inlineStr"/>
      <c r="B1620" s="9" t="inlineStr">
        <is>
          <t>(i) M.S. flat 50x6mm 2.4kg/per metre</t>
        </is>
      </c>
      <c r="C1620" s="9" t="inlineStr"/>
      <c r="D1620" s="9" t="inlineStr"/>
      <c r="E1620" s="9" t="inlineStr"/>
      <c r="F1620" s="9" t="inlineStr"/>
    </row>
    <row r="1621" ht="11.5" customHeight="1">
      <c r="A1621" s="9" t="inlineStr"/>
      <c r="B1621" s="9" t="inlineStr">
        <is>
          <t>5.75x2.40 = 13.8kg.+</t>
        </is>
      </c>
      <c r="C1621" s="9" t="inlineStr"/>
      <c r="D1621" s="9" t="inlineStr"/>
      <c r="E1621" s="9" t="inlineStr"/>
      <c r="F1621" s="9" t="inlineStr"/>
    </row>
    <row r="1622" ht="11.5" customHeight="1">
      <c r="A1622" s="9" t="inlineStr"/>
      <c r="B1622" s="9" t="inlineStr">
        <is>
          <t>Add wastage @ 5% = 0.69kg.</t>
        </is>
      </c>
      <c r="C1622" s="9" t="inlineStr"/>
      <c r="D1622" s="9" t="inlineStr"/>
      <c r="E1622" s="9" t="inlineStr"/>
      <c r="F1622" s="9" t="inlineStr"/>
    </row>
    <row r="1623" ht="11.5" customHeight="1">
      <c r="A1623" s="9" t="inlineStr"/>
      <c r="B1623" s="9" t="inlineStr">
        <is>
          <t>Total = 14.49kg. Say 14.5 kg.</t>
        </is>
      </c>
      <c r="C1623" s="9" t="inlineStr"/>
      <c r="D1623" s="9" t="inlineStr"/>
      <c r="E1623" s="9" t="inlineStr"/>
      <c r="F1623" s="9" t="inlineStr"/>
    </row>
    <row r="1624" ht="11.5" customHeight="1">
      <c r="A1624" s="9" t="inlineStr">
        <is>
          <t>1008</t>
        </is>
      </c>
      <c r="B1624" s="9" t="inlineStr">
        <is>
          <t>Flats upto 10 mm in thickness</t>
        </is>
      </c>
      <c r="C1624" s="9" t="inlineStr">
        <is>
          <t>quintal</t>
        </is>
      </c>
      <c r="D1624" s="9" t="inlineStr">
        <is>
          <t>0.145</t>
        </is>
      </c>
      <c r="E1624" s="9" t="inlineStr">
        <is>
          <t>4500.00</t>
        </is>
      </c>
      <c r="F1624" s="9" t="inlineStr">
        <is>
          <t>652.50</t>
        </is>
      </c>
    </row>
    <row r="1625" ht="11.5" customHeight="1">
      <c r="A1625" s="9" t="inlineStr"/>
      <c r="B1625" s="9" t="inlineStr">
        <is>
          <t>(ii) 12mm dia. bars @ 0.89 kg/m</t>
        </is>
      </c>
      <c r="C1625" s="9" t="inlineStr"/>
      <c r="D1625" s="9" t="inlineStr"/>
      <c r="E1625" s="9" t="inlineStr"/>
      <c r="F1625" s="9" t="inlineStr"/>
    </row>
    <row r="1626" ht="11.5" customHeight="1">
      <c r="A1626" s="9" t="inlineStr"/>
      <c r="B1626" s="9" t="inlineStr">
        <is>
          <t>9x1= 9metre @ 0.89kg/m = 8.01kg+</t>
        </is>
      </c>
      <c r="C1626" s="9" t="inlineStr"/>
      <c r="D1626" s="9" t="inlineStr"/>
      <c r="E1626" s="9" t="inlineStr"/>
      <c r="F1626" s="9" t="inlineStr"/>
    </row>
    <row r="1627" ht="11.5" customHeight="1">
      <c r="A1627" s="9" t="inlineStr"/>
      <c r="B1627" s="9" t="inlineStr">
        <is>
          <t>Add wastage @ 5% = 0.40kg.</t>
        </is>
      </c>
      <c r="C1627" s="9" t="inlineStr"/>
      <c r="D1627" s="9" t="inlineStr"/>
      <c r="E1627" s="9" t="inlineStr"/>
      <c r="F1627" s="9" t="inlineStr"/>
    </row>
    <row r="1628" ht="11.5" customHeight="1">
      <c r="A1628" s="9" t="inlineStr"/>
      <c r="B1628" s="9" t="inlineStr">
        <is>
          <t>Total = 8.41 kg. Say 0.084q</t>
        </is>
      </c>
      <c r="C1628" s="9" t="inlineStr"/>
      <c r="D1628" s="9" t="inlineStr"/>
      <c r="E1628" s="9" t="inlineStr"/>
      <c r="F1628" s="9" t="inlineStr"/>
    </row>
    <row r="1629" ht="11.5" customHeight="1">
      <c r="A1629" s="9" t="inlineStr">
        <is>
          <t>1002</t>
        </is>
      </c>
      <c r="B1629" s="9" t="inlineStr">
        <is>
          <t>Mild steel round bar 12 mm dia and</t>
        </is>
      </c>
      <c r="C1629" s="9" t="inlineStr"/>
      <c r="D1629" s="9" t="inlineStr"/>
      <c r="E1629" s="9" t="inlineStr"/>
      <c r="F1629" s="9" t="inlineStr"/>
    </row>
    <row r="1631" ht="11.5" customHeight="1">
      <c r="A1631" s="10" t="inlineStr">
        <is>
          <t>Code</t>
        </is>
      </c>
      <c r="B1631" s="10" t="inlineStr">
        <is>
          <t>Description</t>
        </is>
      </c>
      <c r="C1631" s="10" t="inlineStr">
        <is>
          <t>Unit</t>
        </is>
      </c>
      <c r="D1631" s="10" t="inlineStr">
        <is>
          <t>Quantity</t>
        </is>
      </c>
      <c r="E1631" s="10" t="inlineStr">
        <is>
          <t>Rate</t>
        </is>
      </c>
      <c r="F1631" s="10" t="inlineStr">
        <is>
          <t>Amount</t>
        </is>
      </c>
    </row>
    <row r="1632" ht="11.5" customHeight="1">
      <c r="A1632" s="9" t="inlineStr">
        <is>
          <t>2205</t>
        </is>
      </c>
      <c r="B1632" s="9" t="inlineStr">
        <is>
          <t>Carriage of Steel</t>
        </is>
      </c>
      <c r="C1632" s="9" t="inlineStr">
        <is>
          <t>tonne</t>
        </is>
      </c>
      <c r="D1632" s="9" t="inlineStr">
        <is>
          <t>0.0229</t>
        </is>
      </c>
      <c r="E1632" s="9" t="inlineStr">
        <is>
          <t>92.24</t>
        </is>
      </c>
      <c r="F1632" s="9" t="inlineStr">
        <is>
          <t>2.11</t>
        </is>
      </c>
    </row>
    <row r="1633" ht="11.5" customHeight="1">
      <c r="A1633" s="9" t="inlineStr">
        <is>
          <t>1215</t>
        </is>
      </c>
      <c r="B1633" s="9" t="inlineStr">
        <is>
          <t>Welding by electric plant 60 cm</t>
        </is>
      </c>
      <c r="C1633" s="9" t="inlineStr">
        <is>
          <t>cm</t>
        </is>
      </c>
      <c r="D1633" s="9" t="inlineStr">
        <is>
          <t>60.00</t>
        </is>
      </c>
      <c r="E1633" s="9" t="inlineStr">
        <is>
          <t>2.00</t>
        </is>
      </c>
      <c r="F1633" s="9" t="inlineStr">
        <is>
          <t>120.00</t>
        </is>
      </c>
    </row>
    <row r="1634" ht="11.5" customHeight="1">
      <c r="A1634" s="9" t="inlineStr"/>
      <c r="B1634" s="9" t="inlineStr">
        <is>
          <t>LABOUR</t>
        </is>
      </c>
      <c r="C1634" s="9" t="inlineStr"/>
      <c r="D1634" s="9" t="inlineStr"/>
      <c r="E1634" s="9" t="inlineStr"/>
      <c r="F1634" s="9" t="inlineStr"/>
    </row>
    <row r="1635" ht="11.5" customHeight="1">
      <c r="A1635" s="9" t="inlineStr">
        <is>
          <t>0102</t>
        </is>
      </c>
      <c r="B1635" s="9" t="inlineStr">
        <is>
          <t>Blacksmith 1st class</t>
        </is>
      </c>
      <c r="C1635" s="9" t="inlineStr">
        <is>
          <t>day</t>
        </is>
      </c>
      <c r="D1635" s="9" t="inlineStr">
        <is>
          <t>0.70</t>
        </is>
      </c>
      <c r="E1635" s="9" t="inlineStr">
        <is>
          <t>738.00</t>
        </is>
      </c>
      <c r="F1635" s="9" t="inlineStr">
        <is>
          <t>516.60</t>
        </is>
      </c>
    </row>
    <row r="1636" ht="11.5" customHeight="1">
      <c r="A1636" s="9" t="inlineStr">
        <is>
          <t>0114</t>
        </is>
      </c>
      <c r="B1636" s="9" t="inlineStr">
        <is>
          <t>Beldar</t>
        </is>
      </c>
      <c r="C1636" s="9" t="inlineStr">
        <is>
          <t>day</t>
        </is>
      </c>
      <c r="D1636" s="9" t="inlineStr">
        <is>
          <t>0.50</t>
        </is>
      </c>
      <c r="E1636" s="9" t="inlineStr">
        <is>
          <t>558.00</t>
        </is>
      </c>
      <c r="F1636" s="9" t="inlineStr">
        <is>
          <t>279.00</t>
        </is>
      </c>
    </row>
    <row r="1637" ht="11.5" customHeight="1">
      <c r="A1637" s="9" t="inlineStr">
        <is>
          <t>0100</t>
        </is>
      </c>
      <c r="B1637" s="9" t="inlineStr">
        <is>
          <t>Bandhani</t>
        </is>
      </c>
      <c r="C1637" s="9" t="inlineStr">
        <is>
          <t>day</t>
        </is>
      </c>
      <c r="D1637" s="9" t="inlineStr">
        <is>
          <t>0.25</t>
        </is>
      </c>
      <c r="E1637" s="9" t="inlineStr">
        <is>
          <t>617.00</t>
        </is>
      </c>
      <c r="F1637" s="9" t="inlineStr">
        <is>
          <t>154.25</t>
        </is>
      </c>
    </row>
    <row r="1638" ht="11.5" customHeight="1">
      <c r="A1638" s="9" t="inlineStr"/>
      <c r="B1638" s="9" t="inlineStr">
        <is>
          <t>Applying priming coat 0.6 sqm.</t>
        </is>
      </c>
      <c r="C1638" s="9" t="inlineStr"/>
      <c r="D1638" s="9" t="inlineStr"/>
      <c r="E1638" s="9" t="inlineStr"/>
      <c r="F1638" s="9" t="inlineStr"/>
    </row>
    <row r="1639" ht="11.5" customHeight="1">
      <c r="A1639" s="9" t="inlineStr">
        <is>
          <t>13.50.3</t>
        </is>
      </c>
      <c r="B1639" s="9" t="inlineStr">
        <is>
          <t>Rate as per item no 13.50.3 of</t>
        </is>
      </c>
      <c r="C1639" s="9" t="inlineStr"/>
      <c r="D1639" s="9" t="inlineStr"/>
      <c r="E1639" s="9" t="inlineStr"/>
      <c r="F1639" s="9" t="inlineStr"/>
    </row>
    <row r="1640" ht="11.5" customHeight="1">
      <c r="A1640" s="9" t="inlineStr"/>
      <c r="B1640" s="9" t="inlineStr">
        <is>
          <t>SH : Finishing</t>
        </is>
      </c>
      <c r="C1640" s="9" t="inlineStr">
        <is>
          <t>sqm</t>
        </is>
      </c>
      <c r="D1640" s="9" t="inlineStr">
        <is>
          <t>0.60</t>
        </is>
      </c>
      <c r="E1640" s="9" t="inlineStr">
        <is>
          <t>50.70</t>
        </is>
      </c>
      <c r="F1640" s="9" t="inlineStr">
        <is>
          <t>30.42 A</t>
        </is>
      </c>
    </row>
    <row r="1641" ht="11.5" customHeight="1">
      <c r="A1641" s="9" t="inlineStr">
        <is>
          <t>9999</t>
        </is>
      </c>
      <c r="B1641" s="9" t="inlineStr">
        <is>
          <t>Sundries</t>
        </is>
      </c>
      <c r="C1641" s="9" t="inlineStr">
        <is>
          <t>L.S.</t>
        </is>
      </c>
      <c r="D1641" s="9" t="inlineStr">
        <is>
          <t>4.55</t>
        </is>
      </c>
      <c r="E1641" s="9" t="inlineStr">
        <is>
          <t>2.00</t>
        </is>
      </c>
      <c r="F1641" s="9" t="inlineStr">
        <is>
          <t>9.10</t>
        </is>
      </c>
    </row>
    <row r="1642" ht="11.5" customHeight="1">
      <c r="A1642" s="9" t="inlineStr"/>
      <c r="B1642" s="9" t="inlineStr">
        <is>
          <t>TOTAL</t>
        </is>
      </c>
      <c r="C1642" s="9" t="inlineStr"/>
      <c r="D1642" s="9" t="inlineStr"/>
      <c r="E1642" s="9" t="inlineStr"/>
      <c r="F1642" s="9" t="inlineStr">
        <is>
          <t>2141.98 W</t>
        </is>
      </c>
    </row>
    <row r="1643" ht="11.5" customHeight="1">
      <c r="A1643" s="9" t="inlineStr"/>
      <c r="B1643" s="9" t="inlineStr">
        <is>
          <t>Add 1 % Water charges on "W-A"</t>
        </is>
      </c>
      <c r="C1643" s="9" t="inlineStr"/>
      <c r="D1643" s="9" t="inlineStr"/>
      <c r="E1643" s="9" t="inlineStr"/>
      <c r="F1643" s="9" t="inlineStr">
        <is>
          <t>21.12</t>
        </is>
      </c>
    </row>
    <row r="1644" ht="11.5" customHeight="1">
      <c r="A1644" s="9" t="inlineStr"/>
      <c r="B1644" s="9" t="inlineStr">
        <is>
          <t>TOTAL</t>
        </is>
      </c>
      <c r="C1644" s="9" t="inlineStr"/>
      <c r="D1644" s="9" t="inlineStr"/>
      <c r="E1644" s="9" t="inlineStr"/>
      <c r="F1644" s="9" t="inlineStr">
        <is>
          <t>2163.10 X</t>
        </is>
      </c>
    </row>
    <row r="1645" ht="11.5" customHeight="1">
      <c r="A1645" s="9" t="inlineStr"/>
      <c r="B1645" s="9" t="inlineStr">
        <is>
          <t>Add GST on "X-A" (multiplying factor</t>
        </is>
      </c>
      <c r="C1645" s="9" t="inlineStr"/>
      <c r="D1645" s="9" t="inlineStr"/>
      <c r="E1645" s="9" t="inlineStr"/>
      <c r="F1645" s="9" t="inlineStr"/>
    </row>
    <row r="1646" ht="11.5" customHeight="1">
      <c r="A1646" s="9" t="inlineStr"/>
      <c r="B1646" s="9" t="inlineStr">
        <is>
          <t>0.1405)</t>
        </is>
      </c>
      <c r="C1646" s="9" t="inlineStr"/>
      <c r="D1646" s="9" t="inlineStr"/>
      <c r="E1646" s="9" t="inlineStr"/>
      <c r="F1646" s="9" t="inlineStr">
        <is>
          <t>299.64</t>
        </is>
      </c>
    </row>
    <row r="1647" ht="11.5" customHeight="1">
      <c r="A1647" s="9" t="inlineStr"/>
      <c r="B1647" s="9" t="inlineStr">
        <is>
          <t>TOTAL</t>
        </is>
      </c>
      <c r="C1647" s="9" t="inlineStr"/>
      <c r="D1647" s="9" t="inlineStr"/>
      <c r="E1647" s="9" t="inlineStr"/>
      <c r="F1647" s="9" t="inlineStr">
        <is>
          <t>2462.74 Y</t>
        </is>
      </c>
    </row>
    <row r="1648" ht="11.5" customHeight="1">
      <c r="A1648" s="9" t="inlineStr"/>
      <c r="B1648" s="9" t="inlineStr">
        <is>
          <t>Add 15% CPOH on "Y-A"</t>
        </is>
      </c>
      <c r="C1648" s="9" t="inlineStr"/>
      <c r="D1648" s="9" t="inlineStr"/>
      <c r="E1648" s="9" t="inlineStr"/>
      <c r="F1648" s="9" t="inlineStr">
        <is>
          <t>364.85</t>
        </is>
      </c>
    </row>
    <row r="1649" ht="11.5" customHeight="1">
      <c r="A1649" s="9" t="inlineStr"/>
      <c r="B1649" s="9" t="inlineStr">
        <is>
          <t>TOTAL</t>
        </is>
      </c>
      <c r="C1649" s="9" t="inlineStr"/>
      <c r="D1649" s="9" t="inlineStr"/>
      <c r="E1649" s="9" t="inlineStr"/>
      <c r="F1649" s="9" t="inlineStr">
        <is>
          <t>2827.59 Z</t>
        </is>
      </c>
    </row>
    <row r="1650" ht="11.5" customHeight="1">
      <c r="A1650" s="9" t="inlineStr"/>
      <c r="B1650" s="9" t="inlineStr">
        <is>
          <t>Add Cess @ 1% on "Z-A"</t>
        </is>
      </c>
      <c r="C1650" s="9" t="inlineStr"/>
      <c r="D1650" s="9" t="inlineStr"/>
      <c r="E1650" s="9" t="inlineStr"/>
      <c r="F1650" s="9" t="inlineStr">
        <is>
          <t>27.97</t>
        </is>
      </c>
    </row>
    <row r="1651" ht="11.5" customHeight="1">
      <c r="A1651" s="9" t="inlineStr"/>
      <c r="B1651" s="9" t="inlineStr">
        <is>
          <t>Cost of 0.218 qunital</t>
        </is>
      </c>
      <c r="C1651" s="9" t="inlineStr"/>
      <c r="D1651" s="9" t="inlineStr"/>
      <c r="E1651" s="9" t="inlineStr"/>
      <c r="F1651" s="9" t="inlineStr">
        <is>
          <t>2855.56</t>
        </is>
      </c>
    </row>
    <row r="1652" ht="11.5" customHeight="1">
      <c r="A1652" s="9" t="inlineStr"/>
      <c r="B1652" s="9" t="inlineStr">
        <is>
          <t>Cost per kg</t>
        </is>
      </c>
      <c r="C1652" s="9" t="inlineStr"/>
      <c r="D1652" s="9" t="inlineStr"/>
      <c r="E1652" s="9" t="inlineStr"/>
      <c r="F1652" s="9" t="inlineStr">
        <is>
          <t>130.99</t>
        </is>
      </c>
    </row>
    <row r="1653" ht="11.5" customHeight="1">
      <c r="A1653" s="9" t="inlineStr"/>
      <c r="B1653" s="9" t="inlineStr">
        <is>
          <t>Say</t>
        </is>
      </c>
      <c r="C1653" s="9" t="inlineStr"/>
      <c r="D1653" s="9" t="inlineStr"/>
      <c r="E1653" s="9" t="inlineStr"/>
      <c r="F1653" s="9" t="inlineStr">
        <is>
          <t>131.00</t>
        </is>
      </c>
    </row>
    <row r="1654" ht="23" customHeight="1">
      <c r="A1654" s="9" t="inlineStr">
        <is>
          <t>10.26</t>
        </is>
      </c>
      <c r="B1654" s="9" t="inlineStr">
        <is>
          <t>Providing and fixing hand rail of</t>
        </is>
      </c>
      <c r="C1654" s="9" t="inlineStr">
        <is>
          <t>approved</t>
        </is>
      </c>
      <c r="D1654" s="9" t="inlineStr">
        <is>
          <t>size by welding</t>
        </is>
      </c>
      <c r="E1654" s="9" t="inlineStr">
        <is>
          <t>etc.</t>
        </is>
      </c>
      <c r="F1654" s="9" t="inlineStr">
        <is>
          <t>to steel ladder</t>
        </is>
      </c>
    </row>
    <row r="1655" ht="23" customHeight="1">
      <c r="A1655" s="9" t="inlineStr"/>
      <c r="B1655" s="9" t="inlineStr">
        <is>
          <t>railing, balcony railing, staircase</t>
        </is>
      </c>
      <c r="C1655" s="9" t="inlineStr">
        <is>
          <t>railing and</t>
        </is>
      </c>
      <c r="D1655" s="9" t="inlineStr">
        <is>
          <t>similar works,</t>
        </is>
      </c>
      <c r="E1655" s="9" t="inlineStr">
        <is>
          <t>including</t>
        </is>
      </c>
      <c r="F1655" s="9" t="inlineStr">
        <is>
          <t>applying</t>
        </is>
      </c>
    </row>
    <row r="1656" ht="11.5" customHeight="1">
      <c r="A1656" s="9" t="inlineStr"/>
      <c r="B1656" s="9" t="inlineStr">
        <is>
          <t>priming coat of approved steel primer.</t>
        </is>
      </c>
      <c r="C1656" s="9" t="inlineStr"/>
      <c r="D1656" s="9" t="inlineStr"/>
      <c r="E1656" s="9" t="inlineStr"/>
      <c r="F1656" s="9" t="inlineStr"/>
    </row>
    <row r="1657" ht="11.5" customHeight="1">
      <c r="A1657" s="9" t="inlineStr">
        <is>
          <t>10.26.1</t>
        </is>
      </c>
      <c r="B1657" s="9" t="inlineStr">
        <is>
          <t>M.S. tube</t>
        </is>
      </c>
      <c r="C1657" s="9" t="inlineStr"/>
      <c r="D1657" s="9" t="inlineStr"/>
      <c r="E1657" s="9" t="inlineStr"/>
      <c r="F1657" s="9" t="inlineStr"/>
    </row>
    <row r="1658" ht="11.5" customHeight="1">
      <c r="A1658" s="10" t="inlineStr">
        <is>
          <t>Code</t>
        </is>
      </c>
      <c r="B1658" s="10" t="inlineStr">
        <is>
          <t>Description</t>
        </is>
      </c>
      <c r="C1658" s="10" t="inlineStr">
        <is>
          <t>Unit</t>
        </is>
      </c>
      <c r="D1658" s="10" t="inlineStr">
        <is>
          <t>Quantity</t>
        </is>
      </c>
      <c r="E1658" s="10" t="inlineStr">
        <is>
          <t>Rate</t>
        </is>
      </c>
      <c r="F1658" s="10" t="inlineStr">
        <is>
          <t>Amount</t>
        </is>
      </c>
    </row>
    <row r="1659" ht="11.5" customHeight="1">
      <c r="A1659" s="9" t="inlineStr"/>
      <c r="B1659" s="9" t="inlineStr">
        <is>
          <t>Detail of cost for 19.49 kg</t>
        </is>
      </c>
      <c r="C1659" s="9" t="inlineStr"/>
      <c r="D1659" s="9" t="inlineStr"/>
      <c r="E1659" s="9" t="inlineStr"/>
      <c r="F1659" s="9" t="inlineStr"/>
    </row>
    <row r="1660" ht="11.5" customHeight="1">
      <c r="A1660" s="9" t="inlineStr"/>
      <c r="B1660" s="9" t="inlineStr">
        <is>
          <t>Details of cost for hand rail of railing of</t>
        </is>
      </c>
      <c r="C1660" s="9" t="inlineStr"/>
      <c r="D1660" s="9" t="inlineStr"/>
      <c r="E1660" s="9" t="inlineStr"/>
      <c r="F1660" s="9" t="inlineStr"/>
    </row>
    <row r="1661" ht="11.5" customHeight="1">
      <c r="A1661" s="9" t="inlineStr"/>
      <c r="B1661" s="9" t="inlineStr">
        <is>
          <t>two flights of staircase, length of</t>
        </is>
      </c>
      <c r="C1661" s="9" t="inlineStr"/>
      <c r="D1661" s="9" t="inlineStr"/>
      <c r="E1661" s="9" t="inlineStr"/>
      <c r="F1661" s="9" t="inlineStr"/>
    </row>
    <row r="1662" ht="11.5" customHeight="1">
      <c r="A1662" s="9" t="inlineStr"/>
      <c r="B1662" s="9" t="inlineStr">
        <is>
          <t>hand rail = 5.40m</t>
        </is>
      </c>
      <c r="C1662" s="9" t="inlineStr"/>
      <c r="D1662" s="9" t="inlineStr"/>
      <c r="E1662" s="9" t="inlineStr"/>
      <c r="F1662" s="9" t="inlineStr"/>
    </row>
    <row r="1663" ht="11.5" customHeight="1">
      <c r="A1663" s="9" t="inlineStr"/>
      <c r="B1663" s="9" t="inlineStr">
        <is>
          <t>MATERIAL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/>
      <c r="B1664" s="9" t="inlineStr">
        <is>
          <t>M.S. tube 40mm nominal bore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/>
      <c r="B1665" s="9" t="inlineStr">
        <is>
          <t>(medium) =</t>
        </is>
      </c>
      <c r="C1665" s="9" t="inlineStr"/>
      <c r="D1665" s="9" t="inlineStr"/>
      <c r="E1665" s="9" t="inlineStr"/>
      <c r="F1665" s="9" t="inlineStr"/>
    </row>
    <row r="1666" ht="11.5" customHeight="1">
      <c r="A1666" s="9" t="inlineStr"/>
      <c r="B1666" s="9" t="inlineStr">
        <is>
          <t>5.40m @ 3.6lkg/m= 19.49kg</t>
        </is>
      </c>
      <c r="C1666" s="9" t="inlineStr"/>
      <c r="D1666" s="9" t="inlineStr"/>
      <c r="E1666" s="9" t="inlineStr"/>
      <c r="F1666" s="9" t="inlineStr"/>
    </row>
    <row r="1667" ht="11.5" customHeight="1">
      <c r="A1667" s="9" t="inlineStr"/>
      <c r="B1667" s="9" t="inlineStr">
        <is>
          <t>Add wastage @ 5% = 0.97 kg</t>
        </is>
      </c>
      <c r="C1667" s="9" t="inlineStr"/>
      <c r="D1667" s="9" t="inlineStr"/>
      <c r="E1667" s="9" t="inlineStr"/>
      <c r="F1667" s="9" t="inlineStr"/>
    </row>
    <row r="1668" ht="11.5" customHeight="1">
      <c r="A1668" s="9" t="inlineStr"/>
      <c r="B1668" s="9" t="inlineStr">
        <is>
          <t>Total = 20.46 kg</t>
        </is>
      </c>
      <c r="C1668" s="9" t="inlineStr"/>
      <c r="D1668" s="9" t="inlineStr"/>
      <c r="E1668" s="9" t="inlineStr"/>
      <c r="F1668" s="9" t="inlineStr"/>
    </row>
    <row r="1669" ht="11.5" customHeight="1">
      <c r="A1669" s="9" t="inlineStr">
        <is>
          <t>4009</t>
        </is>
      </c>
      <c r="B1669" s="9" t="inlineStr">
        <is>
          <t>Mild steel tubes hot finished welded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/>
      <c r="B1670" s="9" t="inlineStr">
        <is>
          <t>type</t>
        </is>
      </c>
      <c r="C1670" s="9" t="inlineStr">
        <is>
          <t>kilogram</t>
        </is>
      </c>
      <c r="D1670" s="9" t="inlineStr">
        <is>
          <t>20.46</t>
        </is>
      </c>
      <c r="E1670" s="9" t="inlineStr">
        <is>
          <t>57.00</t>
        </is>
      </c>
      <c r="F1670" s="9" t="inlineStr">
        <is>
          <t>1166.22</t>
        </is>
      </c>
    </row>
    <row r="1671" ht="11.5" customHeight="1">
      <c r="A1671" s="9" t="inlineStr">
        <is>
          <t>2205</t>
        </is>
      </c>
      <c r="B1671" s="9" t="inlineStr">
        <is>
          <t>Carriage of Steel</t>
        </is>
      </c>
      <c r="C1671" s="9" t="inlineStr">
        <is>
          <t>tonne</t>
        </is>
      </c>
      <c r="D1671" s="9" t="inlineStr">
        <is>
          <t>0.0205</t>
        </is>
      </c>
      <c r="E1671" s="9" t="inlineStr">
        <is>
          <t>92.24</t>
        </is>
      </c>
      <c r="F1671" s="9" t="inlineStr">
        <is>
          <t>1.89</t>
        </is>
      </c>
    </row>
    <row r="1672" ht="11.5" customHeight="1">
      <c r="A1672" s="9" t="inlineStr"/>
      <c r="B1672" s="9" t="inlineStr">
        <is>
          <t>20.46kg = 0.205q</t>
        </is>
      </c>
      <c r="C1672" s="9" t="inlineStr"/>
      <c r="D1672" s="9" t="inlineStr"/>
      <c r="E1672" s="9" t="inlineStr"/>
      <c r="F1672" s="9" t="inlineStr"/>
    </row>
    <row r="1673" ht="11.5" customHeight="1">
      <c r="A1673" s="9" t="inlineStr"/>
      <c r="B1673" s="9" t="inlineStr">
        <is>
          <t>Priming coat 40mm dia.Tube</t>
        </is>
      </c>
      <c r="C1673" s="9" t="inlineStr"/>
      <c r="D1673" s="9" t="inlineStr"/>
      <c r="E1673" s="9" t="inlineStr"/>
      <c r="F1673" s="9" t="inlineStr"/>
    </row>
    <row r="1674" ht="11.5" customHeight="1">
      <c r="A1674" s="9" t="inlineStr"/>
      <c r="B1674" s="9" t="inlineStr">
        <is>
          <t>5.4x22/7x0.0483 = 0.82 sqm</t>
        </is>
      </c>
      <c r="C1674" s="9" t="inlineStr"/>
      <c r="D1674" s="9" t="inlineStr"/>
      <c r="E1674" s="9" t="inlineStr"/>
      <c r="F1674" s="9" t="inlineStr"/>
    </row>
    <row r="1675" ht="11.5" customHeight="1">
      <c r="A1675" s="9" t="inlineStr">
        <is>
          <t>13.50.3</t>
        </is>
      </c>
      <c r="B1675" s="9" t="inlineStr">
        <is>
          <t>Rate as per item no 13.50.3 of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/>
      <c r="B1676" s="9" t="inlineStr">
        <is>
          <t>SH : Finishing</t>
        </is>
      </c>
      <c r="C1676" s="9" t="inlineStr">
        <is>
          <t>sqm</t>
        </is>
      </c>
      <c r="D1676" s="9" t="inlineStr">
        <is>
          <t>0.82</t>
        </is>
      </c>
      <c r="E1676" s="9" t="inlineStr">
        <is>
          <t>50.70</t>
        </is>
      </c>
      <c r="F1676" s="9" t="inlineStr">
        <is>
          <t>41.57 A</t>
        </is>
      </c>
    </row>
    <row r="1677" ht="11.5" customHeight="1">
      <c r="A1677" s="9" t="inlineStr">
        <is>
          <t>1215</t>
        </is>
      </c>
      <c r="B1677" s="9" t="inlineStr">
        <is>
          <t>Welding by electric plant</t>
        </is>
      </c>
      <c r="C1677" s="9" t="inlineStr">
        <is>
          <t>cm</t>
        </is>
      </c>
      <c r="D1677" s="9" t="inlineStr">
        <is>
          <t>72.00</t>
        </is>
      </c>
      <c r="E1677" s="9" t="inlineStr">
        <is>
          <t>2.00</t>
        </is>
      </c>
      <c r="F1677" s="9" t="inlineStr">
        <is>
          <t>144.00</t>
        </is>
      </c>
    </row>
    <row r="1678" ht="11.5" customHeight="1">
      <c r="A1678" s="9" t="inlineStr"/>
      <c r="B1678" s="9" t="inlineStr">
        <is>
          <t>(joints of hand rail and ballustards)</t>
        </is>
      </c>
      <c r="C1678" s="9" t="inlineStr"/>
      <c r="D1678" s="9" t="inlineStr"/>
      <c r="E1678" s="9" t="inlineStr"/>
      <c r="F1678" s="9" t="inlineStr"/>
    </row>
    <row r="1679" ht="11.5" customHeight="1">
      <c r="A1679" s="9" t="inlineStr"/>
      <c r="B1679" s="9" t="inlineStr">
        <is>
          <t>18x4x1.00 = 72cm</t>
        </is>
      </c>
      <c r="C1679" s="9" t="inlineStr"/>
      <c r="D1679" s="9" t="inlineStr"/>
      <c r="E1679" s="9" t="inlineStr"/>
      <c r="F1679" s="9" t="inlineStr"/>
    </row>
    <row r="1681" ht="11.5" customHeight="1">
      <c r="A1681" s="10" t="inlineStr">
        <is>
          <t>Code</t>
        </is>
      </c>
      <c r="B1681" s="10" t="inlineStr">
        <is>
          <t>Description</t>
        </is>
      </c>
      <c r="C1681" s="10" t="inlineStr">
        <is>
          <t>Unit</t>
        </is>
      </c>
      <c r="D1681" s="10" t="inlineStr">
        <is>
          <t>Quantity</t>
        </is>
      </c>
      <c r="E1681" s="10" t="inlineStr">
        <is>
          <t>Rate</t>
        </is>
      </c>
      <c r="F1681" s="10" t="inlineStr">
        <is>
          <t>Amount</t>
        </is>
      </c>
    </row>
    <row r="1682" ht="11.5" customHeight="1">
      <c r="A1682" s="9" t="inlineStr"/>
      <c r="B1682" s="9" t="inlineStr">
        <is>
          <t>LABOUR</t>
        </is>
      </c>
      <c r="C1682" s="9" t="inlineStr"/>
      <c r="D1682" s="9" t="inlineStr"/>
      <c r="E1682" s="9" t="inlineStr"/>
      <c r="F1682" s="9" t="inlineStr"/>
    </row>
    <row r="1683" ht="11.5" customHeight="1">
      <c r="A1683" s="9" t="inlineStr">
        <is>
          <t>0102</t>
        </is>
      </c>
      <c r="B1683" s="9" t="inlineStr">
        <is>
          <t>Blacksmith 1st class</t>
        </is>
      </c>
      <c r="C1683" s="9" t="inlineStr">
        <is>
          <t>day</t>
        </is>
      </c>
      <c r="D1683" s="9" t="inlineStr">
        <is>
          <t>0.24</t>
        </is>
      </c>
      <c r="E1683" s="9" t="inlineStr">
        <is>
          <t>738.00</t>
        </is>
      </c>
      <c r="F1683" s="9" t="inlineStr">
        <is>
          <t>177.12</t>
        </is>
      </c>
    </row>
    <row r="1684" ht="11.5" customHeight="1">
      <c r="A1684" s="9" t="inlineStr">
        <is>
          <t>0114</t>
        </is>
      </c>
      <c r="B1684" s="9" t="inlineStr">
        <is>
          <t>Beldar</t>
        </is>
      </c>
      <c r="C1684" s="9" t="inlineStr">
        <is>
          <t>day</t>
        </is>
      </c>
      <c r="D1684" s="9" t="inlineStr">
        <is>
          <t>0.90</t>
        </is>
      </c>
      <c r="E1684" s="9" t="inlineStr">
        <is>
          <t>558.00</t>
        </is>
      </c>
      <c r="F1684" s="9" t="inlineStr">
        <is>
          <t>502.20</t>
        </is>
      </c>
    </row>
    <row r="1685" ht="11.5" customHeight="1">
      <c r="A1685" s="9" t="inlineStr">
        <is>
          <t>0100</t>
        </is>
      </c>
      <c r="B1685" s="9" t="inlineStr">
        <is>
          <t>Bandhani</t>
        </is>
      </c>
      <c r="C1685" s="9" t="inlineStr">
        <is>
          <t>day</t>
        </is>
      </c>
      <c r="D1685" s="9" t="inlineStr">
        <is>
          <t>0.12</t>
        </is>
      </c>
      <c r="E1685" s="9" t="inlineStr">
        <is>
          <t>617.00</t>
        </is>
      </c>
      <c r="F1685" s="9" t="inlineStr">
        <is>
          <t>74.04</t>
        </is>
      </c>
    </row>
    <row r="1686" ht="11.5" customHeight="1">
      <c r="A1686" s="9" t="inlineStr">
        <is>
          <t>9999</t>
        </is>
      </c>
      <c r="B1686" s="9" t="inlineStr">
        <is>
          <t>Sundries</t>
        </is>
      </c>
      <c r="C1686" s="9" t="inlineStr">
        <is>
          <t>L.S.</t>
        </is>
      </c>
      <c r="D1686" s="9" t="inlineStr">
        <is>
          <t>12.48</t>
        </is>
      </c>
      <c r="E1686" s="9" t="inlineStr">
        <is>
          <t>2.00</t>
        </is>
      </c>
      <c r="F1686" s="9" t="inlineStr">
        <is>
          <t>24.96</t>
        </is>
      </c>
    </row>
    <row r="1687" ht="11.5" customHeight="1">
      <c r="A1687" s="9" t="inlineStr"/>
      <c r="B1687" s="9" t="inlineStr">
        <is>
          <t>TOTAL</t>
        </is>
      </c>
      <c r="C1687" s="9" t="inlineStr"/>
      <c r="D1687" s="9" t="inlineStr"/>
      <c r="E1687" s="9" t="inlineStr"/>
      <c r="F1687" s="9" t="inlineStr">
        <is>
          <t>2132.00 W</t>
        </is>
      </c>
    </row>
    <row r="1688" ht="11.5" customHeight="1">
      <c r="A1688" s="9" t="inlineStr"/>
      <c r="B1688" s="9" t="inlineStr">
        <is>
          <t>Add 1 % Water charges on "W-A"</t>
        </is>
      </c>
      <c r="C1688" s="9" t="inlineStr"/>
      <c r="D1688" s="9" t="inlineStr"/>
      <c r="E1688" s="9" t="inlineStr"/>
      <c r="F1688" s="9" t="inlineStr">
        <is>
          <t>20.90</t>
        </is>
      </c>
    </row>
    <row r="1689" ht="11.5" customHeight="1">
      <c r="A1689" s="9" t="inlineStr"/>
      <c r="B1689" s="9" t="inlineStr">
        <is>
          <t>TOTAL</t>
        </is>
      </c>
      <c r="C1689" s="9" t="inlineStr"/>
      <c r="D1689" s="9" t="inlineStr"/>
      <c r="E1689" s="9" t="inlineStr"/>
      <c r="F1689" s="9" t="inlineStr">
        <is>
          <t>2152.91 X</t>
        </is>
      </c>
    </row>
    <row r="1690" ht="11.5" customHeight="1">
      <c r="A1690" s="9" t="inlineStr"/>
      <c r="B1690" s="9" t="inlineStr">
        <is>
          <t>Add GST on "X-A" (multiplying factor</t>
        </is>
      </c>
      <c r="C1690" s="9" t="inlineStr"/>
      <c r="D1690" s="9" t="inlineStr"/>
      <c r="E1690" s="9" t="inlineStr"/>
      <c r="F1690" s="9" t="inlineStr"/>
    </row>
    <row r="1691" ht="11.5" customHeight="1">
      <c r="A1691" s="9" t="inlineStr"/>
      <c r="B1691" s="9" t="inlineStr">
        <is>
          <t>0.1405)</t>
        </is>
      </c>
      <c r="C1691" s="9" t="inlineStr"/>
      <c r="D1691" s="9" t="inlineStr"/>
      <c r="E1691" s="9" t="inlineStr"/>
      <c r="F1691" s="9" t="inlineStr">
        <is>
          <t>296.64</t>
        </is>
      </c>
    </row>
    <row r="1692" ht="11.5" customHeight="1">
      <c r="A1692" s="9" t="inlineStr"/>
      <c r="B1692" s="9" t="inlineStr">
        <is>
          <t>TOTAL</t>
        </is>
      </c>
      <c r="C1692" s="9" t="inlineStr"/>
      <c r="D1692" s="9" t="inlineStr"/>
      <c r="E1692" s="9" t="inlineStr"/>
      <c r="F1692" s="9" t="inlineStr">
        <is>
          <t>2449.55 Y</t>
        </is>
      </c>
    </row>
    <row r="1693" ht="11.5" customHeight="1">
      <c r="A1693" s="9" t="inlineStr"/>
      <c r="B1693" s="9" t="inlineStr">
        <is>
          <t>Add 15% CPOH on "Y-A"</t>
        </is>
      </c>
      <c r="C1693" s="9" t="inlineStr"/>
      <c r="D1693" s="9" t="inlineStr"/>
      <c r="E1693" s="9" t="inlineStr"/>
      <c r="F1693" s="9" t="inlineStr">
        <is>
          <t>361.20</t>
        </is>
      </c>
    </row>
    <row r="1694" ht="11.5" customHeight="1">
      <c r="A1694" s="9" t="inlineStr"/>
      <c r="B1694" s="9" t="inlineStr">
        <is>
          <t>TOTAL</t>
        </is>
      </c>
      <c r="C1694" s="9" t="inlineStr"/>
      <c r="D1694" s="9" t="inlineStr"/>
      <c r="E1694" s="9" t="inlineStr"/>
      <c r="F1694" s="9" t="inlineStr">
        <is>
          <t>2810.75 Z</t>
        </is>
      </c>
    </row>
    <row r="1695" ht="11.5" customHeight="1">
      <c r="A1695" s="9" t="inlineStr"/>
      <c r="B1695" s="9" t="inlineStr">
        <is>
          <t>Add Cess @ 1% on "Z-A"</t>
        </is>
      </c>
      <c r="C1695" s="9" t="inlineStr"/>
      <c r="D1695" s="9" t="inlineStr"/>
      <c r="E1695" s="9" t="inlineStr"/>
      <c r="F1695" s="9" t="inlineStr">
        <is>
          <t>27.69</t>
        </is>
      </c>
    </row>
    <row r="1696" ht="11.5" customHeight="1">
      <c r="A1696" s="9" t="inlineStr"/>
      <c r="B1696" s="9" t="inlineStr">
        <is>
          <t>Cost of 19.49 Kg.</t>
        </is>
      </c>
      <c r="C1696" s="9" t="inlineStr"/>
      <c r="D1696" s="9" t="inlineStr"/>
      <c r="E1696" s="9" t="inlineStr"/>
      <c r="F1696" s="9" t="inlineStr">
        <is>
          <t>2838.44</t>
        </is>
      </c>
    </row>
    <row r="1697" ht="11.5" customHeight="1">
      <c r="A1697" s="9" t="inlineStr"/>
      <c r="B1697" s="9" t="inlineStr">
        <is>
          <t>Cost per 1 kg.</t>
        </is>
      </c>
      <c r="C1697" s="9" t="inlineStr"/>
      <c r="D1697" s="9" t="inlineStr"/>
      <c r="E1697" s="9" t="inlineStr"/>
      <c r="F1697" s="9" t="inlineStr">
        <is>
          <t>145.64</t>
        </is>
      </c>
    </row>
    <row r="1698" ht="11.5" customHeight="1">
      <c r="A1698" s="9" t="inlineStr"/>
      <c r="B1698" s="9" t="inlineStr">
        <is>
          <t>Say</t>
        </is>
      </c>
      <c r="C1698" s="9" t="inlineStr"/>
      <c r="D1698" s="9" t="inlineStr"/>
      <c r="E1698" s="9" t="inlineStr"/>
      <c r="F1698" s="9" t="inlineStr">
        <is>
          <t>145.65</t>
        </is>
      </c>
    </row>
    <row r="1699" ht="11.5" customHeight="1">
      <c r="A1699" s="9" t="inlineStr">
        <is>
          <t>10.26.2</t>
        </is>
      </c>
      <c r="B1699" s="9" t="inlineStr">
        <is>
          <t>E.R.W. tubes</t>
        </is>
      </c>
      <c r="C1699" s="9" t="inlineStr"/>
      <c r="D1699" s="9" t="inlineStr"/>
      <c r="E1699" s="9" t="inlineStr"/>
      <c r="F1699" s="9" t="inlineStr"/>
    </row>
    <row r="1700" ht="11.5" customHeight="1">
      <c r="A1700" s="10" t="inlineStr">
        <is>
          <t>Code</t>
        </is>
      </c>
      <c r="B1700" s="10" t="inlineStr">
        <is>
          <t>Description</t>
        </is>
      </c>
      <c r="C1700" s="10" t="inlineStr">
        <is>
          <t>Unit</t>
        </is>
      </c>
      <c r="D1700" s="10" t="inlineStr">
        <is>
          <t>Quantity</t>
        </is>
      </c>
      <c r="E1700" s="10" t="inlineStr">
        <is>
          <t>Rate</t>
        </is>
      </c>
      <c r="F1700" s="10" t="inlineStr">
        <is>
          <t>Amount</t>
        </is>
      </c>
    </row>
    <row r="1701" ht="11.5" customHeight="1">
      <c r="A1701" s="9" t="inlineStr"/>
      <c r="B1701" s="9" t="inlineStr">
        <is>
          <t>Detail of cost for 17.71 kg</t>
        </is>
      </c>
      <c r="C1701" s="9" t="inlineStr"/>
      <c r="D1701" s="9" t="inlineStr"/>
      <c r="E1701" s="9" t="inlineStr"/>
      <c r="F1701" s="9" t="inlineStr"/>
    </row>
    <row r="1702" ht="11.5" customHeight="1">
      <c r="A1702" s="9" t="inlineStr"/>
      <c r="B1702" s="9" t="inlineStr">
        <is>
          <t>Details of cost for hand rail of railing of</t>
        </is>
      </c>
      <c r="C1702" s="9" t="inlineStr"/>
      <c r="D1702" s="9" t="inlineStr"/>
      <c r="E1702" s="9" t="inlineStr"/>
      <c r="F1702" s="9" t="inlineStr"/>
    </row>
    <row r="1703" ht="11.5" customHeight="1">
      <c r="A1703" s="9" t="inlineStr"/>
      <c r="B1703" s="9" t="inlineStr">
        <is>
          <t>two flights of staircase, length of hand</t>
        </is>
      </c>
      <c r="C1703" s="9" t="inlineStr"/>
      <c r="D1703" s="9" t="inlineStr"/>
      <c r="E1703" s="9" t="inlineStr"/>
      <c r="F1703" s="9" t="inlineStr"/>
    </row>
    <row r="1704" ht="11.5" customHeight="1">
      <c r="A1704" s="9" t="inlineStr"/>
      <c r="B1704" s="9" t="inlineStr">
        <is>
          <t>rail =5.40m</t>
        </is>
      </c>
      <c r="C1704" s="9" t="inlineStr"/>
      <c r="D1704" s="9" t="inlineStr"/>
      <c r="E1704" s="9" t="inlineStr"/>
      <c r="F1704" s="9" t="inlineStr"/>
    </row>
    <row r="1705" ht="11.5" customHeight="1">
      <c r="A1705" s="9" t="inlineStr"/>
      <c r="B1705" s="9" t="inlineStr">
        <is>
          <t>MATERIAL</t>
        </is>
      </c>
      <c r="C1705" s="9" t="inlineStr"/>
      <c r="D1705" s="9" t="inlineStr"/>
      <c r="E1705" s="9" t="inlineStr"/>
      <c r="F1705" s="9" t="inlineStr"/>
    </row>
    <row r="1706" ht="11.5" customHeight="1">
      <c r="A1706" s="9" t="inlineStr"/>
      <c r="B1706" s="9" t="inlineStr">
        <is>
          <t>E.R.W. tube 40mm nominal bore =</t>
        </is>
      </c>
      <c r="C1706" s="9" t="inlineStr"/>
      <c r="D1706" s="9" t="inlineStr"/>
      <c r="E1706" s="9" t="inlineStr"/>
      <c r="F1706" s="9" t="inlineStr"/>
    </row>
    <row r="1707" ht="11.5" customHeight="1">
      <c r="A1707" s="9" t="inlineStr"/>
      <c r="B1707" s="9" t="inlineStr">
        <is>
          <t>5.40m @ 3.28kg/m= 17.71kg</t>
        </is>
      </c>
      <c r="C1707" s="9" t="inlineStr"/>
      <c r="D1707" s="9" t="inlineStr"/>
      <c r="E1707" s="9" t="inlineStr"/>
      <c r="F1707" s="9" t="inlineStr"/>
    </row>
    <row r="1708" ht="11.5" customHeight="1">
      <c r="A1708" s="9" t="inlineStr"/>
      <c r="B1708" s="9" t="inlineStr">
        <is>
          <t>Add wastage @ 5% = 0.88 kg</t>
        </is>
      </c>
      <c r="C1708" s="9" t="inlineStr"/>
      <c r="D1708" s="9" t="inlineStr"/>
      <c r="E1708" s="9" t="inlineStr"/>
      <c r="F1708" s="9" t="inlineStr"/>
    </row>
    <row r="1709" ht="11.5" customHeight="1">
      <c r="A1709" s="9" t="inlineStr"/>
      <c r="B1709" s="9" t="inlineStr">
        <is>
          <t>Total = 18.59 kg</t>
        </is>
      </c>
      <c r="C1709" s="9" t="inlineStr"/>
      <c r="D1709" s="9" t="inlineStr"/>
      <c r="E1709" s="9" t="inlineStr"/>
      <c r="F1709" s="9" t="inlineStr"/>
    </row>
    <row r="1710" ht="11.5" customHeight="1">
      <c r="A1710" s="9" t="inlineStr">
        <is>
          <t>4011</t>
        </is>
      </c>
      <c r="B1710" s="9" t="inlineStr">
        <is>
          <t>Mild steel tubes electric resistant or</t>
        </is>
      </c>
      <c r="C1710" s="9" t="inlineStr"/>
      <c r="D1710" s="9" t="inlineStr"/>
      <c r="E1710" s="9" t="inlineStr"/>
      <c r="F1710" s="9" t="inlineStr"/>
    </row>
    <row r="1711" ht="11.5" customHeight="1">
      <c r="A1711" s="9" t="inlineStr"/>
      <c r="B1711" s="9" t="inlineStr">
        <is>
          <t>induction butt welded</t>
        </is>
      </c>
      <c r="C1711" s="9" t="inlineStr">
        <is>
          <t>kilogram</t>
        </is>
      </c>
      <c r="D1711" s="9" t="inlineStr">
        <is>
          <t>18.59</t>
        </is>
      </c>
      <c r="E1711" s="9" t="inlineStr">
        <is>
          <t>47.00</t>
        </is>
      </c>
      <c r="F1711" s="9" t="inlineStr">
        <is>
          <t>873.73</t>
        </is>
      </c>
    </row>
    <row r="1712" ht="11.5" customHeight="1">
      <c r="A1712" s="9" t="inlineStr">
        <is>
          <t>2205</t>
        </is>
      </c>
      <c r="B1712" s="9" t="inlineStr">
        <is>
          <t>Carriage of Steel</t>
        </is>
      </c>
      <c r="C1712" s="9" t="inlineStr">
        <is>
          <t>tonne</t>
        </is>
      </c>
      <c r="D1712" s="9" t="inlineStr">
        <is>
          <t>0.0186</t>
        </is>
      </c>
      <c r="E1712" s="9" t="inlineStr">
        <is>
          <t>92.24</t>
        </is>
      </c>
      <c r="F1712" s="9" t="inlineStr">
        <is>
          <t>1.72</t>
        </is>
      </c>
    </row>
    <row r="1713" ht="11.5" customHeight="1">
      <c r="A1713" s="9" t="inlineStr"/>
      <c r="B1713" s="9" t="inlineStr">
        <is>
          <t>18.59kg = 0.0186q</t>
        </is>
      </c>
      <c r="C1713" s="9" t="inlineStr"/>
      <c r="D1713" s="9" t="inlineStr"/>
      <c r="E1713" s="9" t="inlineStr"/>
      <c r="F1713" s="9" t="inlineStr"/>
    </row>
    <row r="1714" ht="11.5" customHeight="1">
      <c r="A1714" s="9" t="inlineStr"/>
      <c r="B1714" s="9" t="inlineStr">
        <is>
          <t>Priming coat 40mm dia.Tube</t>
        </is>
      </c>
      <c r="C1714" s="9" t="inlineStr"/>
      <c r="D1714" s="9" t="inlineStr"/>
      <c r="E1714" s="9" t="inlineStr"/>
      <c r="F1714" s="9" t="inlineStr"/>
    </row>
    <row r="1715" ht="11.5" customHeight="1">
      <c r="A1715" s="9" t="inlineStr"/>
      <c r="B1715" s="9" t="inlineStr">
        <is>
          <t>5.4x22/7x0.0483 = 0.82 sqm</t>
        </is>
      </c>
      <c r="C1715" s="9" t="inlineStr"/>
      <c r="D1715" s="9" t="inlineStr"/>
      <c r="E1715" s="9" t="inlineStr"/>
      <c r="F1715" s="9" t="inlineStr"/>
    </row>
    <row r="1716" ht="11.5" customHeight="1">
      <c r="A1716" s="9" t="inlineStr">
        <is>
          <t>13.50.3</t>
        </is>
      </c>
      <c r="B1716" s="9" t="inlineStr">
        <is>
          <t>Rate as per item no 13.50.3 of</t>
        </is>
      </c>
      <c r="C1716" s="9" t="inlineStr"/>
      <c r="D1716" s="9" t="inlineStr"/>
      <c r="E1716" s="9" t="inlineStr"/>
      <c r="F1716" s="9" t="inlineStr"/>
    </row>
    <row r="1717" ht="11.5" customHeight="1">
      <c r="A1717" s="9" t="inlineStr"/>
      <c r="B1717" s="9" t="inlineStr">
        <is>
          <t>SH : Finishing</t>
        </is>
      </c>
      <c r="C1717" s="9" t="inlineStr">
        <is>
          <t>sqm</t>
        </is>
      </c>
      <c r="D1717" s="9" t="inlineStr">
        <is>
          <t>0.82</t>
        </is>
      </c>
      <c r="E1717" s="9" t="inlineStr">
        <is>
          <t>50.70</t>
        </is>
      </c>
      <c r="F1717" s="9" t="inlineStr">
        <is>
          <t>41.57 A</t>
        </is>
      </c>
    </row>
    <row r="1718" ht="11.5" customHeight="1">
      <c r="A1718" s="9" t="inlineStr">
        <is>
          <t>1215</t>
        </is>
      </c>
      <c r="B1718" s="9" t="inlineStr">
        <is>
          <t>Welding by electric plant</t>
        </is>
      </c>
      <c r="C1718" s="9" t="inlineStr">
        <is>
          <t>cm</t>
        </is>
      </c>
      <c r="D1718" s="9" t="inlineStr">
        <is>
          <t>72.00</t>
        </is>
      </c>
      <c r="E1718" s="9" t="inlineStr">
        <is>
          <t>2.00</t>
        </is>
      </c>
      <c r="F1718" s="9" t="inlineStr">
        <is>
          <t>144.00</t>
        </is>
      </c>
    </row>
    <row r="1719" ht="11.5" customHeight="1">
      <c r="A1719" s="9" t="inlineStr"/>
      <c r="B1719" s="9" t="inlineStr">
        <is>
          <t>(joints of hand rail and ballustards)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18x4x1.00 = 72cm</t>
        </is>
      </c>
      <c r="C1720" s="9" t="inlineStr"/>
      <c r="D1720" s="9" t="inlineStr"/>
      <c r="E1720" s="9" t="inlineStr"/>
      <c r="F1720" s="9" t="inlineStr"/>
    </row>
    <row r="1721" ht="11.5" customHeight="1">
      <c r="A1721" s="9" t="inlineStr"/>
      <c r="B1721" s="9" t="inlineStr">
        <is>
          <t>Labour for cutting assembling &amp;</t>
        </is>
      </c>
      <c r="C1721" s="9" t="inlineStr"/>
      <c r="D1721" s="9" t="inlineStr"/>
      <c r="E1721" s="9" t="inlineStr"/>
      <c r="F1721" s="9" t="inlineStr"/>
    </row>
    <row r="1722" ht="11.5" customHeight="1">
      <c r="A1722" s="9" t="inlineStr"/>
      <c r="B1722" s="9" t="inlineStr">
        <is>
          <t>erection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LABOUR</t>
        </is>
      </c>
      <c r="C1723" s="9" t="inlineStr"/>
      <c r="D1723" s="9" t="inlineStr"/>
      <c r="E1723" s="9" t="inlineStr"/>
      <c r="F1723" s="9" t="inlineStr"/>
    </row>
    <row r="1724" ht="11.5" customHeight="1">
      <c r="A1724" s="9" t="inlineStr">
        <is>
          <t>0102</t>
        </is>
      </c>
      <c r="B1724" s="9" t="inlineStr">
        <is>
          <t>Blacksmith 1st class</t>
        </is>
      </c>
      <c r="C1724" s="9" t="inlineStr">
        <is>
          <t>day</t>
        </is>
      </c>
      <c r="D1724" s="9" t="inlineStr">
        <is>
          <t>0.24</t>
        </is>
      </c>
      <c r="E1724" s="9" t="inlineStr">
        <is>
          <t>738.00</t>
        </is>
      </c>
      <c r="F1724" s="9" t="inlineStr">
        <is>
          <t>177.12</t>
        </is>
      </c>
    </row>
    <row r="1725" ht="11.5" customHeight="1">
      <c r="A1725" s="9" t="inlineStr">
        <is>
          <t>0114</t>
        </is>
      </c>
      <c r="B1725" s="9" t="inlineStr">
        <is>
          <t>Beldar</t>
        </is>
      </c>
      <c r="C1725" s="9" t="inlineStr">
        <is>
          <t>day</t>
        </is>
      </c>
      <c r="D1725" s="9" t="inlineStr">
        <is>
          <t>0.90</t>
        </is>
      </c>
      <c r="E1725" s="9" t="inlineStr">
        <is>
          <t>558.00</t>
        </is>
      </c>
      <c r="F1725" s="9" t="inlineStr">
        <is>
          <t>502.20</t>
        </is>
      </c>
    </row>
    <row r="1726" ht="11.5" customHeight="1">
      <c r="A1726" s="9" t="inlineStr">
        <is>
          <t>0100</t>
        </is>
      </c>
      <c r="B1726" s="9" t="inlineStr">
        <is>
          <t>Bandhani</t>
        </is>
      </c>
      <c r="C1726" s="9" t="inlineStr">
        <is>
          <t>day</t>
        </is>
      </c>
      <c r="D1726" s="9" t="inlineStr">
        <is>
          <t>0.12</t>
        </is>
      </c>
      <c r="E1726" s="9" t="inlineStr">
        <is>
          <t>617.00</t>
        </is>
      </c>
      <c r="F1726" s="9" t="inlineStr">
        <is>
          <t>74.04</t>
        </is>
      </c>
    </row>
    <row r="1728" ht="11.5" customHeight="1">
      <c r="A1728" s="10" t="inlineStr">
        <is>
          <t>Code</t>
        </is>
      </c>
      <c r="B1728" s="10" t="inlineStr">
        <is>
          <t>Description</t>
        </is>
      </c>
      <c r="C1728" s="10" t="inlineStr">
        <is>
          <t>Unit</t>
        </is>
      </c>
      <c r="D1728" s="10" t="inlineStr">
        <is>
          <t>Quantity</t>
        </is>
      </c>
      <c r="E1728" s="10" t="inlineStr">
        <is>
          <t>Rate</t>
        </is>
      </c>
      <c r="F1728" s="10" t="inlineStr">
        <is>
          <t>Amount</t>
        </is>
      </c>
    </row>
    <row r="1729" ht="11.5" customHeight="1">
      <c r="A1729" s="9" t="inlineStr">
        <is>
          <t>9999</t>
        </is>
      </c>
      <c r="B1729" s="9" t="inlineStr">
        <is>
          <t>Sundries</t>
        </is>
      </c>
      <c r="C1729" s="9" t="inlineStr">
        <is>
          <t>L.S.</t>
        </is>
      </c>
      <c r="D1729" s="9" t="inlineStr">
        <is>
          <t>12.48</t>
        </is>
      </c>
      <c r="E1729" s="9" t="inlineStr">
        <is>
          <t>2.00</t>
        </is>
      </c>
      <c r="F1729" s="9" t="inlineStr">
        <is>
          <t>24.96</t>
        </is>
      </c>
    </row>
    <row r="1730" ht="11.5" customHeight="1">
      <c r="A1730" s="9" t="inlineStr"/>
      <c r="B1730" s="9" t="inlineStr">
        <is>
          <t>TOTAL</t>
        </is>
      </c>
      <c r="C1730" s="9" t="inlineStr"/>
      <c r="D1730" s="9" t="inlineStr"/>
      <c r="E1730" s="9" t="inlineStr"/>
      <c r="F1730" s="9" t="inlineStr">
        <is>
          <t>1839.34 W</t>
        </is>
      </c>
    </row>
    <row r="1731" ht="11.5" customHeight="1">
      <c r="A1731" s="9" t="inlineStr"/>
      <c r="B1731" s="9" t="inlineStr">
        <is>
          <t>Add 1 % Water charges on "W-A"</t>
        </is>
      </c>
      <c r="C1731" s="9" t="inlineStr"/>
      <c r="D1731" s="9" t="inlineStr"/>
      <c r="E1731" s="9" t="inlineStr"/>
      <c r="F1731" s="9" t="inlineStr">
        <is>
          <t>17.98</t>
        </is>
      </c>
    </row>
    <row r="1732" ht="11.5" customHeight="1">
      <c r="A1732" s="9" t="inlineStr"/>
      <c r="B1732" s="9" t="inlineStr">
        <is>
          <t>TOTAL</t>
        </is>
      </c>
      <c r="C1732" s="9" t="inlineStr"/>
      <c r="D1732" s="9" t="inlineStr"/>
      <c r="E1732" s="9" t="inlineStr"/>
      <c r="F1732" s="9" t="inlineStr">
        <is>
          <t>1857.32 X</t>
        </is>
      </c>
    </row>
    <row r="1733" ht="11.5" customHeight="1">
      <c r="A1733" s="9" t="inlineStr"/>
      <c r="B1733" s="9" t="inlineStr">
        <is>
          <t>Add GST on "X-A" (multiplying factor</t>
        </is>
      </c>
      <c r="C1733" s="9" t="inlineStr"/>
      <c r="D1733" s="9" t="inlineStr"/>
      <c r="E1733" s="9" t="inlineStr"/>
      <c r="F1733" s="9" t="inlineStr"/>
    </row>
    <row r="1734" ht="11.5" customHeight="1">
      <c r="A1734" s="9" t="inlineStr"/>
      <c r="B1734" s="9" t="inlineStr">
        <is>
          <t>0.1405)</t>
        </is>
      </c>
      <c r="C1734" s="9" t="inlineStr"/>
      <c r="D1734" s="9" t="inlineStr"/>
      <c r="E1734" s="9" t="inlineStr"/>
      <c r="F1734" s="9" t="inlineStr">
        <is>
          <t>255.11</t>
        </is>
      </c>
    </row>
    <row r="1735" ht="11.5" customHeight="1">
      <c r="A1735" s="9" t="inlineStr"/>
      <c r="B1735" s="9" t="inlineStr">
        <is>
          <t>TOTAL</t>
        </is>
      </c>
      <c r="C1735" s="9" t="inlineStr"/>
      <c r="D1735" s="9" t="inlineStr"/>
      <c r="E1735" s="9" t="inlineStr"/>
      <c r="F1735" s="9" t="inlineStr">
        <is>
          <t>2112.43 Y</t>
        </is>
      </c>
    </row>
    <row r="1736" ht="11.5" customHeight="1">
      <c r="A1736" s="9" t="inlineStr"/>
      <c r="B1736" s="9" t="inlineStr">
        <is>
          <t>Add 15% CPOH on "Y-A"</t>
        </is>
      </c>
      <c r="C1736" s="9" t="inlineStr"/>
      <c r="D1736" s="9" t="inlineStr"/>
      <c r="E1736" s="9" t="inlineStr"/>
      <c r="F1736" s="9" t="inlineStr">
        <is>
          <t>310.63</t>
        </is>
      </c>
    </row>
    <row r="1737" ht="11.5" customHeight="1">
      <c r="A1737" s="9" t="inlineStr"/>
      <c r="B1737" s="9" t="inlineStr">
        <is>
          <t>TOTAL</t>
        </is>
      </c>
      <c r="C1737" s="9" t="inlineStr"/>
      <c r="D1737" s="9" t="inlineStr"/>
      <c r="E1737" s="9" t="inlineStr"/>
      <c r="F1737" s="9" t="inlineStr">
        <is>
          <t>2423.06 Z</t>
        </is>
      </c>
    </row>
    <row r="1738" ht="11.5" customHeight="1">
      <c r="A1738" s="9" t="inlineStr"/>
      <c r="B1738" s="9" t="inlineStr">
        <is>
          <t>Add Cess @ 1% on "Z-A"</t>
        </is>
      </c>
      <c r="C1738" s="9" t="inlineStr"/>
      <c r="D1738" s="9" t="inlineStr"/>
      <c r="E1738" s="9" t="inlineStr"/>
      <c r="F1738" s="9" t="inlineStr">
        <is>
          <t>23.81</t>
        </is>
      </c>
    </row>
    <row r="1739" ht="11.5" customHeight="1">
      <c r="A1739" s="9" t="inlineStr"/>
      <c r="B1739" s="9" t="inlineStr">
        <is>
          <t>Cost of 17.71 Kg.</t>
        </is>
      </c>
      <c r="C1739" s="9" t="inlineStr"/>
      <c r="D1739" s="9" t="inlineStr"/>
      <c r="E1739" s="9" t="inlineStr"/>
      <c r="F1739" s="9" t="inlineStr">
        <is>
          <t>2446.87</t>
        </is>
      </c>
    </row>
    <row r="1740" ht="11.5" customHeight="1">
      <c r="A1740" s="9" t="inlineStr"/>
      <c r="B1740" s="9" t="inlineStr">
        <is>
          <t>Cost per 1 kg.</t>
        </is>
      </c>
      <c r="C1740" s="9" t="inlineStr"/>
      <c r="D1740" s="9" t="inlineStr"/>
      <c r="E1740" s="9" t="inlineStr"/>
      <c r="F1740" s="9" t="inlineStr">
        <is>
          <t>138.16</t>
        </is>
      </c>
    </row>
    <row r="1741" ht="11.5" customHeight="1">
      <c r="A1741" s="9" t="inlineStr"/>
      <c r="B1741" s="9" t="inlineStr">
        <is>
          <t>Say</t>
        </is>
      </c>
      <c r="C1741" s="9" t="inlineStr"/>
      <c r="D1741" s="9" t="inlineStr"/>
      <c r="E1741" s="9" t="inlineStr"/>
      <c r="F1741" s="9" t="inlineStr">
        <is>
          <t>138.15</t>
        </is>
      </c>
    </row>
    <row r="1742" ht="11.5" customHeight="1">
      <c r="A1742" s="9" t="inlineStr">
        <is>
          <t>10.26.3</t>
        </is>
      </c>
      <c r="B1742" s="9" t="inlineStr">
        <is>
          <t>G.I. pipes</t>
        </is>
      </c>
      <c r="C1742" s="9" t="inlineStr"/>
      <c r="D1742" s="9" t="inlineStr"/>
      <c r="E1742" s="9" t="inlineStr"/>
      <c r="F1742" s="9" t="inlineStr"/>
    </row>
    <row r="1743" ht="11.5" customHeight="1">
      <c r="A1743" s="10" t="inlineStr">
        <is>
          <t>Code</t>
        </is>
      </c>
      <c r="B1743" s="10" t="inlineStr">
        <is>
          <t>Description</t>
        </is>
      </c>
      <c r="C1743" s="10" t="inlineStr">
        <is>
          <t>Unit</t>
        </is>
      </c>
      <c r="D1743" s="10" t="inlineStr">
        <is>
          <t>Quantity</t>
        </is>
      </c>
      <c r="E1743" s="10" t="inlineStr">
        <is>
          <t>Rate</t>
        </is>
      </c>
      <c r="F1743" s="10" t="inlineStr">
        <is>
          <t>Amount</t>
        </is>
      </c>
    </row>
    <row r="1744" ht="11.5" customHeight="1">
      <c r="A1744" s="9" t="inlineStr"/>
      <c r="B1744" s="9" t="inlineStr">
        <is>
          <t>Details of cost for hand rail of railing of</t>
        </is>
      </c>
      <c r="C1744" s="9" t="inlineStr"/>
      <c r="D1744" s="9" t="inlineStr"/>
      <c r="E1744" s="9" t="inlineStr"/>
      <c r="F1744" s="9" t="inlineStr"/>
    </row>
    <row r="1745" ht="11.5" customHeight="1">
      <c r="A1745" s="9" t="inlineStr"/>
      <c r="B1745" s="9" t="inlineStr">
        <is>
          <t>two flights of staircase, length of hand</t>
        </is>
      </c>
      <c r="C1745" s="9" t="inlineStr"/>
      <c r="D1745" s="9" t="inlineStr"/>
      <c r="E1745" s="9" t="inlineStr"/>
      <c r="F1745" s="9" t="inlineStr"/>
    </row>
    <row r="1746" ht="11.5" customHeight="1">
      <c r="A1746" s="9" t="inlineStr"/>
      <c r="B1746" s="9" t="inlineStr">
        <is>
          <t>rail = 5.40m i.e. 20.09 kg</t>
        </is>
      </c>
      <c r="C1746" s="9" t="inlineStr"/>
      <c r="D1746" s="9" t="inlineStr"/>
      <c r="E1746" s="9" t="inlineStr"/>
      <c r="F1746" s="9" t="inlineStr"/>
    </row>
    <row r="1747" ht="11.5" customHeight="1">
      <c r="A1747" s="9" t="inlineStr"/>
      <c r="B1747" s="9" t="inlineStr">
        <is>
          <t>MATERIAL</t>
        </is>
      </c>
      <c r="C1747" s="9" t="inlineStr"/>
      <c r="D1747" s="9" t="inlineStr"/>
      <c r="E1747" s="9" t="inlineStr"/>
      <c r="F1747" s="9" t="inlineStr"/>
    </row>
    <row r="1748" ht="11.5" customHeight="1">
      <c r="A1748" s="9" t="inlineStr"/>
      <c r="B1748" s="9" t="inlineStr">
        <is>
          <t>G.I. pipe 40mm nominal bore = 5.40m</t>
        </is>
      </c>
      <c r="C1748" s="9" t="inlineStr"/>
      <c r="D1748" s="9" t="inlineStr"/>
      <c r="E1748" s="9" t="inlineStr"/>
      <c r="F1748" s="9" t="inlineStr"/>
    </row>
    <row r="1749" ht="11.5" customHeight="1">
      <c r="A1749" s="9" t="inlineStr"/>
      <c r="B1749" s="9" t="inlineStr">
        <is>
          <t>Add wastage @ 5% = 0.27m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Total = 5.67m</t>
        </is>
      </c>
      <c r="C1750" s="9" t="inlineStr"/>
      <c r="D1750" s="9" t="inlineStr"/>
      <c r="E1750" s="9" t="inlineStr"/>
      <c r="F1750" s="9" t="inlineStr"/>
    </row>
    <row r="1751" ht="11.5" customHeight="1">
      <c r="A1751" s="9" t="inlineStr">
        <is>
          <t>1549</t>
        </is>
      </c>
      <c r="B1751" s="9" t="inlineStr">
        <is>
          <t>G.I. pipes 40 mm dia</t>
        </is>
      </c>
      <c r="C1751" s="9" t="inlineStr">
        <is>
          <t>metre</t>
        </is>
      </c>
      <c r="D1751" s="9" t="inlineStr">
        <is>
          <t>5.67</t>
        </is>
      </c>
      <c r="E1751" s="9" t="inlineStr">
        <is>
          <t>250.00</t>
        </is>
      </c>
      <c r="F1751" s="9" t="inlineStr">
        <is>
          <t>1417.50</t>
        </is>
      </c>
    </row>
    <row r="1752" ht="11.5" customHeight="1">
      <c r="A1752" s="9" t="inlineStr">
        <is>
          <t>2271</t>
        </is>
      </c>
      <c r="B1752" s="9" t="inlineStr">
        <is>
          <t>Carriage of G.I. pipes below 100 mm dia</t>
        </is>
      </c>
      <c r="C1752" s="9" t="inlineStr">
        <is>
          <t>tonne</t>
        </is>
      </c>
      <c r="D1752" s="9" t="inlineStr">
        <is>
          <t>0.0211</t>
        </is>
      </c>
      <c r="E1752" s="9" t="inlineStr">
        <is>
          <t>92.24</t>
        </is>
      </c>
      <c r="F1752" s="9" t="inlineStr">
        <is>
          <t>1.95</t>
        </is>
      </c>
    </row>
    <row r="1753" ht="11.5" customHeight="1">
      <c r="A1753" s="9" t="inlineStr"/>
      <c r="B1753" s="9" t="inlineStr">
        <is>
          <t>(5.67m @ 3.72 kg/m = 21.09kg)</t>
        </is>
      </c>
      <c r="C1753" s="9" t="inlineStr"/>
      <c r="D1753" s="9" t="inlineStr"/>
      <c r="E1753" s="9" t="inlineStr"/>
      <c r="F1753" s="9" t="inlineStr"/>
    </row>
    <row r="1754" ht="11.5" customHeight="1">
      <c r="A1754" s="9" t="inlineStr"/>
      <c r="B1754" s="9" t="inlineStr">
        <is>
          <t>Priming coat 40mm dia.Tube</t>
        </is>
      </c>
      <c r="C1754" s="9" t="inlineStr"/>
      <c r="D1754" s="9" t="inlineStr"/>
      <c r="E1754" s="9" t="inlineStr"/>
      <c r="F1754" s="9" t="inlineStr"/>
    </row>
    <row r="1755" ht="11.5" customHeight="1">
      <c r="A1755" s="9" t="inlineStr"/>
      <c r="B1755" s="9" t="inlineStr">
        <is>
          <t>5.4x22/7x0.0483 = 0.82 sqm</t>
        </is>
      </c>
      <c r="C1755" s="9" t="inlineStr"/>
      <c r="D1755" s="9" t="inlineStr"/>
      <c r="E1755" s="9" t="inlineStr"/>
      <c r="F1755" s="9" t="inlineStr"/>
    </row>
    <row r="1756" ht="11.5" customHeight="1">
      <c r="A1756" s="9" t="inlineStr">
        <is>
          <t>13.50.3</t>
        </is>
      </c>
      <c r="B1756" s="9" t="inlineStr">
        <is>
          <t>Rate as per item no 13.50.3 of</t>
        </is>
      </c>
      <c r="C1756" s="9" t="inlineStr"/>
      <c r="D1756" s="9" t="inlineStr"/>
      <c r="E1756" s="9" t="inlineStr"/>
      <c r="F1756" s="9" t="inlineStr"/>
    </row>
    <row r="1757" ht="11.5" customHeight="1">
      <c r="A1757" s="9" t="inlineStr"/>
      <c r="B1757" s="9" t="inlineStr">
        <is>
          <t>SH : Finishing</t>
        </is>
      </c>
      <c r="C1757" s="9" t="inlineStr">
        <is>
          <t>sqm</t>
        </is>
      </c>
      <c r="D1757" s="9" t="inlineStr">
        <is>
          <t>0.82</t>
        </is>
      </c>
      <c r="E1757" s="9" t="inlineStr">
        <is>
          <t>50.70</t>
        </is>
      </c>
      <c r="F1757" s="9" t="inlineStr">
        <is>
          <t>41.57 A</t>
        </is>
      </c>
    </row>
    <row r="1758" ht="11.5" customHeight="1">
      <c r="A1758" s="9" t="inlineStr">
        <is>
          <t>1215</t>
        </is>
      </c>
      <c r="B1758" s="9" t="inlineStr">
        <is>
          <t>Welding by electric plant</t>
        </is>
      </c>
      <c r="C1758" s="9" t="inlineStr">
        <is>
          <t>cm</t>
        </is>
      </c>
      <c r="D1758" s="9" t="inlineStr">
        <is>
          <t>72.00</t>
        </is>
      </c>
      <c r="E1758" s="9" t="inlineStr">
        <is>
          <t>2.00</t>
        </is>
      </c>
      <c r="F1758" s="9" t="inlineStr">
        <is>
          <t>144.00</t>
        </is>
      </c>
    </row>
    <row r="1759" ht="11.5" customHeight="1">
      <c r="A1759" s="9" t="inlineStr"/>
      <c r="B1759" s="9" t="inlineStr">
        <is>
          <t>(joints of hand rail and ballustards)</t>
        </is>
      </c>
      <c r="C1759" s="9" t="inlineStr"/>
      <c r="D1759" s="9" t="inlineStr"/>
      <c r="E1759" s="9" t="inlineStr"/>
      <c r="F1759" s="9" t="inlineStr"/>
    </row>
    <row r="1760" ht="11.5" customHeight="1">
      <c r="A1760" s="9" t="inlineStr"/>
      <c r="B1760" s="9" t="inlineStr">
        <is>
          <t>18x4x1.00 = 72cm</t>
        </is>
      </c>
      <c r="C1760" s="9" t="inlineStr"/>
      <c r="D1760" s="9" t="inlineStr"/>
      <c r="E1760" s="9" t="inlineStr"/>
      <c r="F1760" s="9" t="inlineStr"/>
    </row>
    <row r="1761" ht="11.5" customHeight="1">
      <c r="A1761" s="9" t="inlineStr"/>
      <c r="B1761" s="9" t="inlineStr">
        <is>
          <t>LABOUR</t>
        </is>
      </c>
      <c r="C1761" s="9" t="inlineStr"/>
      <c r="D1761" s="9" t="inlineStr"/>
      <c r="E1761" s="9" t="inlineStr"/>
      <c r="F1761" s="9" t="inlineStr"/>
    </row>
    <row r="1762" ht="11.5" customHeight="1">
      <c r="A1762" s="9" t="inlineStr"/>
      <c r="B1762" s="9" t="inlineStr">
        <is>
          <t>Labour for cutting assembling &amp; erection</t>
        </is>
      </c>
      <c r="C1762" s="9" t="inlineStr"/>
      <c r="D1762" s="9" t="inlineStr"/>
      <c r="E1762" s="9" t="inlineStr"/>
      <c r="F1762" s="9" t="inlineStr"/>
    </row>
    <row r="1763" ht="11.5" customHeight="1">
      <c r="A1763" s="9" t="inlineStr">
        <is>
          <t>0102</t>
        </is>
      </c>
      <c r="B1763" s="9" t="inlineStr">
        <is>
          <t>Blacksmith 1st class</t>
        </is>
      </c>
      <c r="C1763" s="9" t="inlineStr">
        <is>
          <t>day</t>
        </is>
      </c>
      <c r="D1763" s="9" t="inlineStr">
        <is>
          <t>0.24</t>
        </is>
      </c>
      <c r="E1763" s="9" t="inlineStr">
        <is>
          <t>738.00</t>
        </is>
      </c>
      <c r="F1763" s="9" t="inlineStr">
        <is>
          <t>177.12</t>
        </is>
      </c>
    </row>
    <row r="1764" ht="11.5" customHeight="1">
      <c r="A1764" s="9" t="inlineStr">
        <is>
          <t>0114</t>
        </is>
      </c>
      <c r="B1764" s="9" t="inlineStr">
        <is>
          <t>Beldar</t>
        </is>
      </c>
      <c r="C1764" s="9" t="inlineStr">
        <is>
          <t>day</t>
        </is>
      </c>
      <c r="D1764" s="9" t="inlineStr">
        <is>
          <t>0.90</t>
        </is>
      </c>
      <c r="E1764" s="9" t="inlineStr">
        <is>
          <t>558.00</t>
        </is>
      </c>
      <c r="F1764" s="9" t="inlineStr">
        <is>
          <t>502.20</t>
        </is>
      </c>
    </row>
    <row r="1765" ht="11.5" customHeight="1">
      <c r="A1765" s="9" t="inlineStr">
        <is>
          <t>0100</t>
        </is>
      </c>
      <c r="B1765" s="9" t="inlineStr">
        <is>
          <t>Bandhani</t>
        </is>
      </c>
      <c r="C1765" s="9" t="inlineStr">
        <is>
          <t>day</t>
        </is>
      </c>
      <c r="D1765" s="9" t="inlineStr">
        <is>
          <t>0.12</t>
        </is>
      </c>
      <c r="E1765" s="9" t="inlineStr">
        <is>
          <t>617.00</t>
        </is>
      </c>
      <c r="F1765" s="9" t="inlineStr">
        <is>
          <t>74.04</t>
        </is>
      </c>
    </row>
    <row r="1766" ht="11.5" customHeight="1">
      <c r="A1766" s="9" t="inlineStr">
        <is>
          <t>9999</t>
        </is>
      </c>
      <c r="B1766" s="9" t="inlineStr">
        <is>
          <t>Sundries</t>
        </is>
      </c>
      <c r="C1766" s="9" t="inlineStr">
        <is>
          <t>L.S.</t>
        </is>
      </c>
      <c r="D1766" s="9" t="inlineStr">
        <is>
          <t>12.48</t>
        </is>
      </c>
      <c r="E1766" s="9" t="inlineStr">
        <is>
          <t>2.00</t>
        </is>
      </c>
      <c r="F1766" s="9" t="inlineStr">
        <is>
          <t>24.96</t>
        </is>
      </c>
    </row>
    <row r="1767" ht="11.5" customHeight="1">
      <c r="A1767" s="9" t="inlineStr"/>
      <c r="B1767" s="9" t="inlineStr">
        <is>
          <t>TOTAL</t>
        </is>
      </c>
      <c r="C1767" s="9" t="inlineStr"/>
      <c r="D1767" s="9" t="inlineStr"/>
      <c r="E1767" s="9" t="inlineStr"/>
      <c r="F1767" s="9" t="inlineStr">
        <is>
          <t>2383.34 W</t>
        </is>
      </c>
    </row>
    <row r="1768" ht="11.5" customHeight="1">
      <c r="A1768" s="9" t="inlineStr"/>
      <c r="B1768" s="9" t="inlineStr">
        <is>
          <t>Add 1 % Water charges on "W-A"</t>
        </is>
      </c>
      <c r="C1768" s="9" t="inlineStr"/>
      <c r="D1768" s="9" t="inlineStr"/>
      <c r="E1768" s="9" t="inlineStr"/>
      <c r="F1768" s="9" t="inlineStr">
        <is>
          <t>23.42</t>
        </is>
      </c>
    </row>
    <row r="1769" ht="11.5" customHeight="1">
      <c r="A1769" s="9" t="inlineStr"/>
      <c r="B1769" s="9" t="inlineStr">
        <is>
          <t>TOTAL</t>
        </is>
      </c>
      <c r="C1769" s="9" t="inlineStr"/>
      <c r="D1769" s="9" t="inlineStr"/>
      <c r="E1769" s="9" t="inlineStr"/>
      <c r="F1769" s="9" t="inlineStr">
        <is>
          <t>2406.76 X</t>
        </is>
      </c>
    </row>
    <row r="1770" ht="11.5" customHeight="1">
      <c r="A1770" s="9" t="inlineStr"/>
      <c r="B1770" s="9" t="inlineStr">
        <is>
          <t>Add GST on "X-A" (multiplying factor</t>
        </is>
      </c>
      <c r="C1770" s="9" t="inlineStr"/>
      <c r="D1770" s="9" t="inlineStr"/>
      <c r="E1770" s="9" t="inlineStr"/>
      <c r="F1770" s="9" t="inlineStr"/>
    </row>
    <row r="1771" ht="11.5" customHeight="1">
      <c r="A1771" s="9" t="inlineStr"/>
      <c r="B1771" s="9" t="inlineStr">
        <is>
          <t>0.1405)</t>
        </is>
      </c>
      <c r="C1771" s="9" t="inlineStr"/>
      <c r="D1771" s="9" t="inlineStr"/>
      <c r="E1771" s="9" t="inlineStr"/>
      <c r="F1771" s="9" t="inlineStr">
        <is>
          <t>332.31</t>
        </is>
      </c>
    </row>
    <row r="1772" ht="11.5" customHeight="1">
      <c r="A1772" s="9" t="inlineStr"/>
      <c r="B1772" s="9" t="inlineStr">
        <is>
          <t>TOTAL</t>
        </is>
      </c>
      <c r="C1772" s="9" t="inlineStr"/>
      <c r="D1772" s="9" t="inlineStr"/>
      <c r="E1772" s="9" t="inlineStr"/>
      <c r="F1772" s="9" t="inlineStr">
        <is>
          <t>2739.07 Y</t>
        </is>
      </c>
    </row>
    <row r="1773" ht="11.5" customHeight="1">
      <c r="A1773" s="9" t="inlineStr"/>
      <c r="B1773" s="9" t="inlineStr">
        <is>
          <t>Add 15% CPOH on "Y-A"</t>
        </is>
      </c>
      <c r="C1773" s="9" t="inlineStr"/>
      <c r="D1773" s="9" t="inlineStr"/>
      <c r="E1773" s="9" t="inlineStr"/>
      <c r="F1773" s="9" t="inlineStr">
        <is>
          <t>404.62</t>
        </is>
      </c>
    </row>
    <row r="1774" ht="11.5" customHeight="1">
      <c r="A1774" s="9" t="inlineStr"/>
      <c r="B1774" s="9" t="inlineStr">
        <is>
          <t>TOTAL</t>
        </is>
      </c>
      <c r="C1774" s="9" t="inlineStr"/>
      <c r="D1774" s="9" t="inlineStr"/>
      <c r="E1774" s="9" t="inlineStr"/>
      <c r="F1774" s="9" t="inlineStr">
        <is>
          <t>3143.69 Z</t>
        </is>
      </c>
    </row>
    <row r="1775" ht="11.5" customHeight="1">
      <c r="A1775" s="9" t="inlineStr"/>
      <c r="B1775" s="9" t="inlineStr">
        <is>
          <t>Add Cess @ 1% on "Z-A"</t>
        </is>
      </c>
      <c r="C1775" s="9" t="inlineStr"/>
      <c r="D1775" s="9" t="inlineStr"/>
      <c r="E1775" s="9" t="inlineStr"/>
      <c r="F1775" s="9" t="inlineStr">
        <is>
          <t>31.02</t>
        </is>
      </c>
    </row>
    <row r="1776" ht="11.5" customHeight="1">
      <c r="A1776" s="9" t="inlineStr"/>
      <c r="B1776" s="9" t="inlineStr">
        <is>
          <t>Cost of 20.09 Kg.</t>
        </is>
      </c>
      <c r="C1776" s="9" t="inlineStr"/>
      <c r="D1776" s="9" t="inlineStr"/>
      <c r="E1776" s="9" t="inlineStr"/>
      <c r="F1776" s="9" t="inlineStr">
        <is>
          <t>3174.71</t>
        </is>
      </c>
    </row>
    <row r="1777" ht="11.5" customHeight="1">
      <c r="A1777" s="9" t="inlineStr"/>
      <c r="B1777" s="9" t="inlineStr">
        <is>
          <t>Cost per 1 kg.</t>
        </is>
      </c>
      <c r="C1777" s="9" t="inlineStr"/>
      <c r="D1777" s="9" t="inlineStr"/>
      <c r="E1777" s="9" t="inlineStr"/>
      <c r="F1777" s="9" t="inlineStr">
        <is>
          <t>158.02</t>
        </is>
      </c>
    </row>
    <row r="1779" ht="11.5" customHeight="1">
      <c r="A1779" s="9" t="inlineStr">
        <is>
          <t>10.27</t>
        </is>
      </c>
      <c r="B1779" s="9" t="inlineStr">
        <is>
          <t>Providing and fixing carbon steel</t>
        </is>
      </c>
      <c r="C1779" s="9" t="inlineStr">
        <is>
          <t>galvanised</t>
        </is>
      </c>
      <c r="D1779" s="9" t="inlineStr">
        <is>
          <t>( minimum</t>
        </is>
      </c>
      <c r="E1779" s="9" t="inlineStr">
        <is>
          <t>coating</t>
        </is>
      </c>
      <c r="F1779" s="9" t="inlineStr">
        <is>
          <t>5 micron) dash</t>
        </is>
      </c>
    </row>
    <row r="1780" ht="11.5" customHeight="1">
      <c r="A1780" s="9" t="inlineStr"/>
      <c r="B1780" s="9" t="inlineStr">
        <is>
          <t>fastener of 10 mm dia double threaded</t>
        </is>
      </c>
      <c r="C1780" s="9" t="inlineStr">
        <is>
          <t>6.8</t>
        </is>
      </c>
      <c r="D1780" s="9" t="inlineStr">
        <is>
          <t>grade (yield</t>
        </is>
      </c>
      <c r="E1780" s="9" t="inlineStr">
        <is>
          <t>strength</t>
        </is>
      </c>
      <c r="F1780" s="9" t="inlineStr">
        <is>
          <t>480 N/mm2),</t>
        </is>
      </c>
    </row>
    <row r="1781" ht="23" customHeight="1">
      <c r="A1781" s="9" t="inlineStr"/>
      <c r="B1781" s="9" t="inlineStr">
        <is>
          <t>counter sunk head, comprising</t>
        </is>
      </c>
      <c r="C1781" s="9" t="inlineStr">
        <is>
          <t>of 10 m</t>
        </is>
      </c>
      <c r="D1781" s="9" t="inlineStr">
        <is>
          <t>dia polyamide</t>
        </is>
      </c>
      <c r="E1781" s="9" t="inlineStr">
        <is>
          <t>PA</t>
        </is>
      </c>
      <c r="F1781" s="9" t="inlineStr">
        <is>
          <t>6 grade sleeve,</t>
        </is>
      </c>
    </row>
    <row r="1782" ht="11.5" customHeight="1">
      <c r="A1782" s="9" t="inlineStr"/>
      <c r="B1782" s="9" t="inlineStr">
        <is>
          <t>including drilling of hole in frame</t>
        </is>
      </c>
      <c r="C1782" s="9" t="inlineStr">
        <is>
          <t>, concrete/</t>
        </is>
      </c>
      <c r="D1782" s="9" t="inlineStr">
        <is>
          <t>masonry,</t>
        </is>
      </c>
      <c r="E1782" s="9" t="inlineStr">
        <is>
          <t>etc. as</t>
        </is>
      </c>
      <c r="F1782" s="9" t="inlineStr">
        <is>
          <t>per direction of</t>
        </is>
      </c>
    </row>
    <row r="1783" ht="11.5" customHeight="1">
      <c r="A1783" s="9" t="inlineStr"/>
      <c r="B1783" s="9" t="inlineStr">
        <is>
          <t>Engineer-in-charge.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>
        <is>
          <t>10.27.1</t>
        </is>
      </c>
      <c r="B1784" s="9" t="inlineStr">
        <is>
          <t>10 x 60 mm</t>
        </is>
      </c>
      <c r="C1784" s="9" t="inlineStr"/>
      <c r="D1784" s="9" t="inlineStr"/>
      <c r="E1784" s="9" t="inlineStr"/>
      <c r="F1784" s="9" t="inlineStr"/>
    </row>
    <row r="1785" ht="11.5" customHeight="1">
      <c r="A1785" s="10" t="inlineStr">
        <is>
          <t>Code</t>
        </is>
      </c>
      <c r="B1785" s="10" t="inlineStr">
        <is>
          <t>Description</t>
        </is>
      </c>
      <c r="C1785" s="10" t="inlineStr">
        <is>
          <t>Unit</t>
        </is>
      </c>
      <c r="D1785" s="10" t="inlineStr">
        <is>
          <t>Quantity</t>
        </is>
      </c>
      <c r="E1785" s="10" t="inlineStr">
        <is>
          <t>Rate</t>
        </is>
      </c>
      <c r="F1785" s="10" t="inlineStr">
        <is>
          <t>Amount</t>
        </is>
      </c>
    </row>
    <row r="1786" ht="11.5" customHeight="1">
      <c r="A1786" s="9" t="inlineStr"/>
      <c r="B1786" s="9" t="inlineStr">
        <is>
          <t>Details of cost for 10 nos.</t>
        </is>
      </c>
      <c r="C1786" s="9" t="inlineStr"/>
      <c r="D1786" s="9" t="inlineStr"/>
      <c r="E1786" s="9" t="inlineStr"/>
      <c r="F1786" s="9" t="inlineStr"/>
    </row>
    <row r="1787" ht="11.5" customHeight="1">
      <c r="A1787" s="9" t="inlineStr"/>
      <c r="B1787" s="9" t="inlineStr">
        <is>
          <t>MATERIAL</t>
        </is>
      </c>
      <c r="C1787" s="9" t="inlineStr"/>
      <c r="D1787" s="9" t="inlineStr"/>
      <c r="E1787" s="9" t="inlineStr"/>
      <c r="F1787" s="9" t="inlineStr"/>
    </row>
    <row r="1788" ht="11.5" customHeight="1">
      <c r="A1788" s="9" t="inlineStr">
        <is>
          <t>2506</t>
        </is>
      </c>
      <c r="B1788" s="9" t="inlineStr">
        <is>
          <t>Carben Steel galvanised dash fastner</t>
        </is>
      </c>
      <c r="C1788" s="9" t="inlineStr"/>
      <c r="D1788" s="9" t="inlineStr"/>
      <c r="E1788" s="9" t="inlineStr"/>
      <c r="F1788" s="9" t="inlineStr"/>
    </row>
    <row r="1789" ht="11.5" customHeight="1">
      <c r="A1789" s="9" t="inlineStr"/>
      <c r="B1789" s="9" t="inlineStr">
        <is>
          <t>(min 5 micron) of 10 mm dia double</t>
        </is>
      </c>
      <c r="C1789" s="9" t="inlineStr"/>
      <c r="D1789" s="9" t="inlineStr"/>
      <c r="E1789" s="9" t="inlineStr"/>
      <c r="F1789" s="9" t="inlineStr"/>
    </row>
    <row r="1790" ht="11.5" customHeight="1">
      <c r="A1790" s="9" t="inlineStr"/>
      <c r="B1790" s="9" t="inlineStr">
        <is>
          <t>threaded 6.8 grade counter sunk head</t>
        </is>
      </c>
      <c r="C1790" s="9" t="inlineStr"/>
      <c r="D1790" s="9" t="inlineStr"/>
      <c r="E1790" s="9" t="inlineStr"/>
      <c r="F1790" s="9" t="inlineStr"/>
    </row>
    <row r="1791" ht="11.5" customHeight="1">
      <c r="A1791" s="9" t="inlineStr"/>
      <c r="B1791" s="9" t="inlineStr">
        <is>
          <t>screw comprising of 10 mm dia</t>
        </is>
      </c>
      <c r="C1791" s="9" t="inlineStr"/>
      <c r="D1791" s="9" t="inlineStr"/>
      <c r="E1791" s="9" t="inlineStr"/>
      <c r="F1791" s="9" t="inlineStr"/>
    </row>
    <row r="1792" ht="11.5" customHeight="1">
      <c r="A1792" s="9" t="inlineStr"/>
      <c r="B1792" s="9" t="inlineStr">
        <is>
          <t>polyamide PA 6 grade sleave. Size</t>
        </is>
      </c>
      <c r="C1792" s="9" t="inlineStr"/>
      <c r="D1792" s="9" t="inlineStr"/>
      <c r="E1792" s="9" t="inlineStr"/>
      <c r="F1792" s="9" t="inlineStr"/>
    </row>
    <row r="1793" ht="11.5" customHeight="1">
      <c r="A1793" s="9" t="inlineStr"/>
      <c r="B1793" s="9" t="inlineStr">
        <is>
          <t>10mm x 60mm</t>
        </is>
      </c>
      <c r="C1793" s="9" t="inlineStr">
        <is>
          <t>10 nos</t>
        </is>
      </c>
      <c r="D1793" s="9" t="inlineStr">
        <is>
          <t>1.00</t>
        </is>
      </c>
      <c r="E1793" s="9" t="inlineStr">
        <is>
          <t>260.00</t>
        </is>
      </c>
      <c r="F1793" s="9" t="inlineStr">
        <is>
          <t>260.00</t>
        </is>
      </c>
    </row>
    <row r="1794" ht="11.5" customHeight="1">
      <c r="A1794" s="9" t="inlineStr"/>
      <c r="B1794" s="9" t="inlineStr">
        <is>
          <t>LABOUR</t>
        </is>
      </c>
      <c r="C1794" s="9" t="inlineStr"/>
      <c r="D1794" s="9" t="inlineStr"/>
      <c r="E1794" s="9" t="inlineStr"/>
      <c r="F1794" s="9" t="inlineStr"/>
    </row>
    <row r="1795" ht="11.5" customHeight="1">
      <c r="A1795" s="9" t="inlineStr">
        <is>
          <t>0124</t>
        </is>
      </c>
      <c r="B1795" s="9" t="inlineStr">
        <is>
          <t>Mason (brick layer) 2nd class</t>
        </is>
      </c>
      <c r="C1795" s="9" t="inlineStr">
        <is>
          <t>day</t>
        </is>
      </c>
      <c r="D1795" s="9" t="inlineStr">
        <is>
          <t>0.40</t>
        </is>
      </c>
      <c r="E1795" s="9" t="inlineStr">
        <is>
          <t>679.00</t>
        </is>
      </c>
      <c r="F1795" s="9" t="inlineStr">
        <is>
          <t>271.60</t>
        </is>
      </c>
    </row>
    <row r="1796" ht="11.5" customHeight="1">
      <c r="A1796" s="9" t="inlineStr">
        <is>
          <t>0114</t>
        </is>
      </c>
      <c r="B1796" s="9" t="inlineStr">
        <is>
          <t>Beldar</t>
        </is>
      </c>
      <c r="C1796" s="9" t="inlineStr">
        <is>
          <t>day</t>
        </is>
      </c>
      <c r="D1796" s="9" t="inlineStr">
        <is>
          <t>0.40</t>
        </is>
      </c>
      <c r="E1796" s="9" t="inlineStr">
        <is>
          <t>558.00</t>
        </is>
      </c>
      <c r="F1796" s="9" t="inlineStr">
        <is>
          <t>223.20</t>
        </is>
      </c>
    </row>
    <row r="1797" ht="11.5" customHeight="1">
      <c r="A1797" s="9" t="inlineStr">
        <is>
          <t>9977</t>
        </is>
      </c>
      <c r="B1797" s="9" t="inlineStr">
        <is>
          <t>Sundries for carriage of material</t>
        </is>
      </c>
      <c r="C1797" s="9" t="inlineStr">
        <is>
          <t>L.S.</t>
        </is>
      </c>
      <c r="D1797" s="9" t="inlineStr">
        <is>
          <t>10.00</t>
        </is>
      </c>
      <c r="E1797" s="9" t="inlineStr">
        <is>
          <t>2.00</t>
        </is>
      </c>
      <c r="F1797" s="9" t="inlineStr">
        <is>
          <t>20.00</t>
        </is>
      </c>
    </row>
    <row r="1798" ht="11.5" customHeight="1">
      <c r="A1798" s="9" t="inlineStr"/>
      <c r="B1798" s="9" t="inlineStr">
        <is>
          <t>TOTAL</t>
        </is>
      </c>
      <c r="C1798" s="9" t="inlineStr"/>
      <c r="D1798" s="9" t="inlineStr"/>
      <c r="E1798" s="9" t="inlineStr"/>
      <c r="F1798" s="9" t="inlineStr">
        <is>
          <t>774.80 W</t>
        </is>
      </c>
    </row>
    <row r="1799" ht="11.5" customHeight="1">
      <c r="A1799" s="9" t="inlineStr"/>
      <c r="B1799" s="9" t="inlineStr">
        <is>
          <t>Add 1 % Water charges on "W"</t>
        </is>
      </c>
      <c r="C1799" s="9" t="inlineStr"/>
      <c r="D1799" s="9" t="inlineStr"/>
      <c r="E1799" s="9" t="inlineStr"/>
      <c r="F1799" s="9" t="inlineStr">
        <is>
          <t>7.75</t>
        </is>
      </c>
    </row>
    <row r="1800" ht="11.5" customHeight="1">
      <c r="A1800" s="9" t="inlineStr"/>
      <c r="B1800" s="9" t="inlineStr">
        <is>
          <t>TOTAL</t>
        </is>
      </c>
      <c r="C1800" s="9" t="inlineStr"/>
      <c r="D1800" s="9" t="inlineStr"/>
      <c r="E1800" s="9" t="inlineStr"/>
      <c r="F1800" s="9" t="inlineStr">
        <is>
          <t>782.55 X</t>
        </is>
      </c>
    </row>
    <row r="1801" ht="11.5" customHeight="1">
      <c r="A1801" s="9" t="inlineStr"/>
      <c r="B1801" s="9" t="inlineStr">
        <is>
          <t>Add GST on "X" (multiplying factor</t>
        </is>
      </c>
      <c r="C1801" s="9" t="inlineStr"/>
      <c r="D1801" s="9" t="inlineStr"/>
      <c r="E1801" s="9" t="inlineStr"/>
      <c r="F1801" s="9" t="inlineStr"/>
    </row>
    <row r="1802" ht="11.5" customHeight="1">
      <c r="A1802" s="9" t="inlineStr"/>
      <c r="B1802" s="9" t="inlineStr">
        <is>
          <t>0.1405)</t>
        </is>
      </c>
      <c r="C1802" s="9" t="inlineStr"/>
      <c r="D1802" s="9" t="inlineStr"/>
      <c r="E1802" s="9" t="inlineStr"/>
      <c r="F1802" s="9" t="inlineStr">
        <is>
          <t>109.95</t>
        </is>
      </c>
    </row>
    <row r="1803" ht="11.5" customHeight="1">
      <c r="A1803" s="9" t="inlineStr"/>
      <c r="B1803" s="9" t="inlineStr">
        <is>
          <t>TOTAL</t>
        </is>
      </c>
      <c r="C1803" s="9" t="inlineStr"/>
      <c r="D1803" s="9" t="inlineStr"/>
      <c r="E1803" s="9" t="inlineStr"/>
      <c r="F1803" s="9" t="inlineStr">
        <is>
          <t>892.50 Y</t>
        </is>
      </c>
    </row>
    <row r="1804" ht="11.5" customHeight="1">
      <c r="A1804" s="9" t="inlineStr"/>
      <c r="B1804" s="9" t="inlineStr">
        <is>
          <t>Add 15% CPOH on "Y"</t>
        </is>
      </c>
      <c r="C1804" s="9" t="inlineStr"/>
      <c r="D1804" s="9" t="inlineStr"/>
      <c r="E1804" s="9" t="inlineStr"/>
      <c r="F1804" s="9" t="inlineStr">
        <is>
          <t>133.87</t>
        </is>
      </c>
    </row>
    <row r="1805" ht="11.5" customHeight="1">
      <c r="A1805" s="9" t="inlineStr"/>
      <c r="B1805" s="9" t="inlineStr">
        <is>
          <t>TOTAL</t>
        </is>
      </c>
      <c r="C1805" s="9" t="inlineStr"/>
      <c r="D1805" s="9" t="inlineStr"/>
      <c r="E1805" s="9" t="inlineStr"/>
      <c r="F1805" s="9" t="inlineStr">
        <is>
          <t>1026.37 Z</t>
        </is>
      </c>
    </row>
    <row r="1806" ht="11.5" customHeight="1">
      <c r="A1806" s="9" t="inlineStr"/>
      <c r="B1806" s="9" t="inlineStr">
        <is>
          <t>Add Cess @ 1% on "Z"</t>
        </is>
      </c>
      <c r="C1806" s="9" t="inlineStr"/>
      <c r="D1806" s="9" t="inlineStr"/>
      <c r="E1806" s="9" t="inlineStr"/>
      <c r="F1806" s="9" t="inlineStr">
        <is>
          <t>10.26</t>
        </is>
      </c>
    </row>
    <row r="1807" ht="11.5" customHeight="1">
      <c r="A1807" s="9" t="inlineStr"/>
      <c r="B1807" s="9" t="inlineStr">
        <is>
          <t>Cost of 10 Nos.</t>
        </is>
      </c>
      <c r="C1807" s="9" t="inlineStr"/>
      <c r="D1807" s="9" t="inlineStr"/>
      <c r="E1807" s="9" t="inlineStr"/>
      <c r="F1807" s="9" t="inlineStr">
        <is>
          <t>1036.63</t>
        </is>
      </c>
    </row>
    <row r="1808" ht="11.5" customHeight="1">
      <c r="A1808" s="9" t="inlineStr"/>
      <c r="B1808" s="9" t="inlineStr">
        <is>
          <t>Cost of 1 no</t>
        </is>
      </c>
      <c r="C1808" s="9" t="inlineStr"/>
      <c r="D1808" s="9" t="inlineStr"/>
      <c r="E1808" s="9" t="inlineStr"/>
      <c r="F1808" s="9" t="inlineStr">
        <is>
          <t>103.66</t>
        </is>
      </c>
    </row>
    <row r="1809" ht="11.5" customHeight="1">
      <c r="A1809" s="9" t="inlineStr"/>
      <c r="B1809" s="9" t="inlineStr">
        <is>
          <t>Say</t>
        </is>
      </c>
      <c r="C1809" s="9" t="inlineStr"/>
      <c r="D1809" s="9" t="inlineStr"/>
      <c r="E1809" s="9" t="inlineStr"/>
      <c r="F1809" s="9" t="inlineStr">
        <is>
          <t>103.65</t>
        </is>
      </c>
    </row>
    <row r="1810" ht="11.5" customHeight="1">
      <c r="A1810" s="9" t="inlineStr">
        <is>
          <t>10.27.2</t>
        </is>
      </c>
      <c r="B1810" s="9" t="inlineStr">
        <is>
          <t>10 x 80 mm</t>
        </is>
      </c>
      <c r="C1810" s="9" t="inlineStr"/>
      <c r="D1810" s="9" t="inlineStr"/>
      <c r="E1810" s="9" t="inlineStr"/>
      <c r="F1810" s="9" t="inlineStr"/>
    </row>
    <row r="1811" ht="11.5" customHeight="1">
      <c r="A1811" s="10" t="inlineStr">
        <is>
          <t>Code</t>
        </is>
      </c>
      <c r="B1811" s="10" t="inlineStr">
        <is>
          <t>Description</t>
        </is>
      </c>
      <c r="C1811" s="10" t="inlineStr">
        <is>
          <t>Unit</t>
        </is>
      </c>
      <c r="D1811" s="10" t="inlineStr">
        <is>
          <t>Quantity</t>
        </is>
      </c>
      <c r="E1811" s="10" t="inlineStr">
        <is>
          <t>Rate</t>
        </is>
      </c>
      <c r="F1811" s="10" t="inlineStr">
        <is>
          <t>Amount</t>
        </is>
      </c>
    </row>
    <row r="1812" ht="11.5" customHeight="1">
      <c r="A1812" s="9" t="inlineStr"/>
      <c r="B1812" s="9" t="inlineStr">
        <is>
          <t>Details of cost for 10 nos.</t>
        </is>
      </c>
      <c r="C1812" s="9" t="inlineStr"/>
      <c r="D1812" s="9" t="inlineStr"/>
      <c r="E1812" s="9" t="inlineStr"/>
      <c r="F1812" s="9" t="inlineStr"/>
    </row>
    <row r="1813" ht="11.5" customHeight="1">
      <c r="A1813" s="9" t="inlineStr"/>
      <c r="B1813" s="9" t="inlineStr">
        <is>
          <t>MATERIAL</t>
        </is>
      </c>
      <c r="C1813" s="9" t="inlineStr"/>
      <c r="D1813" s="9" t="inlineStr"/>
      <c r="E1813" s="9" t="inlineStr"/>
      <c r="F1813" s="9" t="inlineStr"/>
    </row>
    <row r="1814" ht="11.5" customHeight="1">
      <c r="A1814" s="9" t="inlineStr">
        <is>
          <t>2507</t>
        </is>
      </c>
      <c r="B1814" s="9" t="inlineStr">
        <is>
          <t>Carben Steel galvanised dash fastner</t>
        </is>
      </c>
      <c r="C1814" s="9" t="inlineStr"/>
      <c r="D1814" s="9" t="inlineStr"/>
      <c r="E1814" s="9" t="inlineStr"/>
      <c r="F1814" s="9" t="inlineStr"/>
    </row>
    <row r="1815" ht="11.5" customHeight="1">
      <c r="A1815" s="9" t="inlineStr"/>
      <c r="B1815" s="9" t="inlineStr">
        <is>
          <t>(min5 micron) of 10 mm dia double</t>
        </is>
      </c>
      <c r="C1815" s="9" t="inlineStr"/>
      <c r="D1815" s="9" t="inlineStr"/>
      <c r="E1815" s="9" t="inlineStr"/>
      <c r="F1815" s="9" t="inlineStr"/>
    </row>
    <row r="1816" ht="11.5" customHeight="1">
      <c r="A1816" s="9" t="inlineStr"/>
      <c r="B1816" s="9" t="inlineStr">
        <is>
          <t>threaded 6.8 grade counter sunk head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/>
      <c r="B1817" s="9" t="inlineStr">
        <is>
          <t>screw comprising of 10 mm dia</t>
        </is>
      </c>
      <c r="C1817" s="9" t="inlineStr"/>
      <c r="D1817" s="9" t="inlineStr"/>
      <c r="E1817" s="9" t="inlineStr"/>
      <c r="F1817" s="9" t="inlineStr"/>
    </row>
    <row r="1818" ht="11.5" customHeight="1">
      <c r="A1818" s="9" t="inlineStr"/>
      <c r="B1818" s="9" t="inlineStr">
        <is>
          <t>polyamide PA 6 grade sleave. Size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/>
      <c r="B1819" s="9" t="inlineStr">
        <is>
          <t>10mm x 80mm</t>
        </is>
      </c>
      <c r="C1819" s="9" t="inlineStr">
        <is>
          <t>10 nos</t>
        </is>
      </c>
      <c r="D1819" s="9" t="inlineStr">
        <is>
          <t>1.00</t>
        </is>
      </c>
      <c r="E1819" s="9" t="inlineStr">
        <is>
          <t>300.00</t>
        </is>
      </c>
      <c r="F1819" s="9" t="inlineStr">
        <is>
          <t>300.00</t>
        </is>
      </c>
    </row>
    <row r="1820" ht="11.5" customHeight="1">
      <c r="A1820" s="9" t="inlineStr"/>
      <c r="B1820" s="9" t="inlineStr">
        <is>
          <t>LABOUR</t>
        </is>
      </c>
      <c r="C1820" s="9" t="inlineStr"/>
      <c r="D1820" s="9" t="inlineStr"/>
      <c r="E1820" s="9" t="inlineStr"/>
      <c r="F1820" s="9" t="inlineStr"/>
    </row>
    <row r="1821" ht="11.5" customHeight="1">
      <c r="A1821" s="9" t="inlineStr">
        <is>
          <t>0124</t>
        </is>
      </c>
      <c r="B1821" s="9" t="inlineStr">
        <is>
          <t>Mason (brick layer) 2nd class</t>
        </is>
      </c>
      <c r="C1821" s="9" t="inlineStr">
        <is>
          <t>day</t>
        </is>
      </c>
      <c r="D1821" s="9" t="inlineStr">
        <is>
          <t>0.40</t>
        </is>
      </c>
      <c r="E1821" s="9" t="inlineStr">
        <is>
          <t>679.00</t>
        </is>
      </c>
      <c r="F1821" s="9" t="inlineStr">
        <is>
          <t>271.60</t>
        </is>
      </c>
    </row>
    <row r="1822" ht="11.5" customHeight="1">
      <c r="A1822" s="9" t="inlineStr">
        <is>
          <t>0114</t>
        </is>
      </c>
      <c r="B1822" s="9" t="inlineStr">
        <is>
          <t>Beldar</t>
        </is>
      </c>
      <c r="C1822" s="9" t="inlineStr">
        <is>
          <t>day</t>
        </is>
      </c>
      <c r="D1822" s="9" t="inlineStr">
        <is>
          <t>0.40</t>
        </is>
      </c>
      <c r="E1822" s="9" t="inlineStr">
        <is>
          <t>558.00</t>
        </is>
      </c>
      <c r="F1822" s="9" t="inlineStr">
        <is>
          <t>223.20</t>
        </is>
      </c>
    </row>
    <row r="1824" ht="11.5" customHeight="1">
      <c r="A1824" s="10" t="inlineStr">
        <is>
          <t>Code</t>
        </is>
      </c>
      <c r="B1824" s="10" t="inlineStr">
        <is>
          <t>Description</t>
        </is>
      </c>
      <c r="C1824" s="10" t="inlineStr">
        <is>
          <t>Unit</t>
        </is>
      </c>
      <c r="D1824" s="10" t="inlineStr">
        <is>
          <t>Quantity</t>
        </is>
      </c>
      <c r="E1824" s="10" t="inlineStr">
        <is>
          <t>Rate</t>
        </is>
      </c>
      <c r="F1824" s="10" t="inlineStr">
        <is>
          <t>Amount</t>
        </is>
      </c>
    </row>
    <row r="1825" ht="11.5" customHeight="1">
      <c r="A1825" s="9" t="inlineStr">
        <is>
          <t>9977</t>
        </is>
      </c>
      <c r="B1825" s="9" t="inlineStr">
        <is>
          <t>Sundries for carriage of material</t>
        </is>
      </c>
      <c r="C1825" s="9" t="inlineStr">
        <is>
          <t>L.S.</t>
        </is>
      </c>
      <c r="D1825" s="9" t="inlineStr">
        <is>
          <t>10.00</t>
        </is>
      </c>
      <c r="E1825" s="9" t="inlineStr">
        <is>
          <t>2.00</t>
        </is>
      </c>
      <c r="F1825" s="9" t="inlineStr">
        <is>
          <t>20.00</t>
        </is>
      </c>
    </row>
    <row r="1826" ht="11.5" customHeight="1">
      <c r="A1826" s="9" t="inlineStr"/>
      <c r="B1826" s="9" t="inlineStr">
        <is>
          <t>TOTAL</t>
        </is>
      </c>
      <c r="C1826" s="9" t="inlineStr"/>
      <c r="D1826" s="9" t="inlineStr"/>
      <c r="E1826" s="9" t="inlineStr"/>
      <c r="F1826" s="9" t="inlineStr">
        <is>
          <t>814.80 W</t>
        </is>
      </c>
    </row>
    <row r="1827" ht="11.5" customHeight="1">
      <c r="A1827" s="9" t="inlineStr"/>
      <c r="B1827" s="9" t="inlineStr">
        <is>
          <t>Add 1 % Water charges on "W"</t>
        </is>
      </c>
      <c r="C1827" s="9" t="inlineStr"/>
      <c r="D1827" s="9" t="inlineStr"/>
      <c r="E1827" s="9" t="inlineStr"/>
      <c r="F1827" s="9" t="inlineStr">
        <is>
          <t>8.15</t>
        </is>
      </c>
    </row>
    <row r="1828" ht="11.5" customHeight="1">
      <c r="A1828" s="9" t="inlineStr"/>
      <c r="B1828" s="9" t="inlineStr">
        <is>
          <t>TOTAL</t>
        </is>
      </c>
      <c r="C1828" s="9" t="inlineStr"/>
      <c r="D1828" s="9" t="inlineStr"/>
      <c r="E1828" s="9" t="inlineStr"/>
      <c r="F1828" s="9" t="inlineStr">
        <is>
          <t>822.95 X</t>
        </is>
      </c>
    </row>
    <row r="1829" ht="11.5" customHeight="1">
      <c r="A1829" s="9" t="inlineStr"/>
      <c r="B1829" s="9" t="inlineStr">
        <is>
          <t>Add GST on "X" (multiplying factor</t>
        </is>
      </c>
      <c r="C1829" s="9" t="inlineStr"/>
      <c r="D1829" s="9" t="inlineStr"/>
      <c r="E1829" s="9" t="inlineStr"/>
      <c r="F1829" s="9" t="inlineStr"/>
    </row>
    <row r="1830" ht="11.5" customHeight="1">
      <c r="A1830" s="9" t="inlineStr"/>
      <c r="B1830" s="9" t="inlineStr">
        <is>
          <t>0.1405)</t>
        </is>
      </c>
      <c r="C1830" s="9" t="inlineStr"/>
      <c r="D1830" s="9" t="inlineStr"/>
      <c r="E1830" s="9" t="inlineStr"/>
      <c r="F1830" s="9" t="inlineStr">
        <is>
          <t>115.62</t>
        </is>
      </c>
    </row>
    <row r="1831" ht="11.5" customHeight="1">
      <c r="A1831" s="9" t="inlineStr"/>
      <c r="B1831" s="9" t="inlineStr">
        <is>
          <t>TOTAL</t>
        </is>
      </c>
      <c r="C1831" s="9" t="inlineStr"/>
      <c r="D1831" s="9" t="inlineStr"/>
      <c r="E1831" s="9" t="inlineStr"/>
      <c r="F1831" s="9" t="inlineStr">
        <is>
          <t>938.57 Y</t>
        </is>
      </c>
    </row>
    <row r="1832" ht="11.5" customHeight="1">
      <c r="A1832" s="9" t="inlineStr"/>
      <c r="B1832" s="9" t="inlineStr">
        <is>
          <t>Add 15% CPOH on "Y"</t>
        </is>
      </c>
      <c r="C1832" s="9" t="inlineStr"/>
      <c r="D1832" s="9" t="inlineStr"/>
      <c r="E1832" s="9" t="inlineStr"/>
      <c r="F1832" s="9" t="inlineStr">
        <is>
          <t>140.79</t>
        </is>
      </c>
    </row>
    <row r="1833" ht="11.5" customHeight="1">
      <c r="A1833" s="9" t="inlineStr"/>
      <c r="B1833" s="9" t="inlineStr">
        <is>
          <t>TOTAL</t>
        </is>
      </c>
      <c r="C1833" s="9" t="inlineStr"/>
      <c r="D1833" s="9" t="inlineStr"/>
      <c r="E1833" s="9" t="inlineStr"/>
      <c r="F1833" s="9" t="inlineStr">
        <is>
          <t>1079.36 Z</t>
        </is>
      </c>
    </row>
    <row r="1834" ht="11.5" customHeight="1">
      <c r="A1834" s="9" t="inlineStr"/>
      <c r="B1834" s="9" t="inlineStr">
        <is>
          <t>Add Cess @ 1% on "Z"</t>
        </is>
      </c>
      <c r="C1834" s="9" t="inlineStr"/>
      <c r="D1834" s="9" t="inlineStr"/>
      <c r="E1834" s="9" t="inlineStr"/>
      <c r="F1834" s="9" t="inlineStr">
        <is>
          <t>10.79</t>
        </is>
      </c>
    </row>
    <row r="1835" ht="11.5" customHeight="1">
      <c r="A1835" s="9" t="inlineStr"/>
      <c r="B1835" s="9" t="inlineStr">
        <is>
          <t>Cost of 10 Nos.</t>
        </is>
      </c>
      <c r="C1835" s="9" t="inlineStr"/>
      <c r="D1835" s="9" t="inlineStr"/>
      <c r="E1835" s="9" t="inlineStr"/>
      <c r="F1835" s="9" t="inlineStr">
        <is>
          <t>1090.15</t>
        </is>
      </c>
    </row>
    <row r="1836" ht="11.5" customHeight="1">
      <c r="A1836" s="9" t="inlineStr"/>
      <c r="B1836" s="9" t="inlineStr">
        <is>
          <t>Cost of 1 no</t>
        </is>
      </c>
      <c r="C1836" s="9" t="inlineStr"/>
      <c r="D1836" s="9" t="inlineStr"/>
      <c r="E1836" s="9" t="inlineStr"/>
      <c r="F1836" s="9" t="inlineStr">
        <is>
          <t>109.02</t>
        </is>
      </c>
    </row>
    <row r="1837" ht="11.5" customHeight="1">
      <c r="A1837" s="9" t="inlineStr"/>
      <c r="B1837" s="9" t="inlineStr">
        <is>
          <t>Say</t>
        </is>
      </c>
      <c r="C1837" s="9" t="inlineStr"/>
      <c r="D1837" s="9" t="inlineStr"/>
      <c r="E1837" s="9" t="inlineStr"/>
      <c r="F1837" s="9" t="inlineStr">
        <is>
          <t>109.00</t>
        </is>
      </c>
    </row>
    <row r="1838" ht="11.5" customHeight="1">
      <c r="A1838" s="9" t="inlineStr">
        <is>
          <t>10.27.3</t>
        </is>
      </c>
      <c r="B1838" s="9" t="inlineStr">
        <is>
          <t>10 x 120 mm</t>
        </is>
      </c>
      <c r="C1838" s="9" t="inlineStr"/>
      <c r="D1838" s="9" t="inlineStr"/>
      <c r="E1838" s="9" t="inlineStr"/>
      <c r="F1838" s="9" t="inlineStr"/>
    </row>
    <row r="1839" ht="11.5" customHeight="1">
      <c r="A1839" s="10" t="inlineStr">
        <is>
          <t>Code</t>
        </is>
      </c>
      <c r="B1839" s="10" t="inlineStr">
        <is>
          <t>Description</t>
        </is>
      </c>
      <c r="C1839" s="10" t="inlineStr">
        <is>
          <t>Unit</t>
        </is>
      </c>
      <c r="D1839" s="10" t="inlineStr">
        <is>
          <t>Quantity</t>
        </is>
      </c>
      <c r="E1839" s="10" t="inlineStr">
        <is>
          <t>Rate</t>
        </is>
      </c>
      <c r="F1839" s="10" t="inlineStr">
        <is>
          <t>Amount</t>
        </is>
      </c>
    </row>
    <row r="1840" ht="11.5" customHeight="1">
      <c r="A1840" s="9" t="inlineStr"/>
      <c r="B1840" s="9" t="inlineStr">
        <is>
          <t>Details of cost for 10 nos.</t>
        </is>
      </c>
      <c r="C1840" s="9" t="inlineStr"/>
      <c r="D1840" s="9" t="inlineStr"/>
      <c r="E1840" s="9" t="inlineStr"/>
      <c r="F1840" s="9" t="inlineStr"/>
    </row>
    <row r="1841" ht="11.5" customHeight="1">
      <c r="A1841" s="9" t="inlineStr"/>
      <c r="B1841" s="9" t="inlineStr">
        <is>
          <t>MATERIAL</t>
        </is>
      </c>
      <c r="C1841" s="9" t="inlineStr"/>
      <c r="D1841" s="9" t="inlineStr"/>
      <c r="E1841" s="9" t="inlineStr"/>
      <c r="F1841" s="9" t="inlineStr"/>
    </row>
    <row r="1842" ht="11.5" customHeight="1">
      <c r="A1842" s="9" t="inlineStr">
        <is>
          <t>2508</t>
        </is>
      </c>
      <c r="B1842" s="9" t="inlineStr">
        <is>
          <t>Carben Steel galvanised dash fastner</t>
        </is>
      </c>
      <c r="C1842" s="9" t="inlineStr"/>
      <c r="D1842" s="9" t="inlineStr"/>
      <c r="E1842" s="9" t="inlineStr"/>
      <c r="F1842" s="9" t="inlineStr"/>
    </row>
    <row r="1843" ht="11.5" customHeight="1">
      <c r="A1843" s="9" t="inlineStr"/>
      <c r="B1843" s="9" t="inlineStr">
        <is>
          <t>(min 5 micron) of 10 mm dia double</t>
        </is>
      </c>
      <c r="C1843" s="9" t="inlineStr"/>
      <c r="D1843" s="9" t="inlineStr"/>
      <c r="E1843" s="9" t="inlineStr"/>
      <c r="F1843" s="9" t="inlineStr"/>
    </row>
    <row r="1844" ht="11.5" customHeight="1">
      <c r="A1844" s="9" t="inlineStr"/>
      <c r="B1844" s="9" t="inlineStr">
        <is>
          <t>threaded 6.8 grade counter sunk head</t>
        </is>
      </c>
      <c r="C1844" s="9" t="inlineStr"/>
      <c r="D1844" s="9" t="inlineStr"/>
      <c r="E1844" s="9" t="inlineStr"/>
      <c r="F1844" s="9" t="inlineStr"/>
    </row>
    <row r="1845" ht="11.5" customHeight="1">
      <c r="A1845" s="9" t="inlineStr"/>
      <c r="B1845" s="9" t="inlineStr">
        <is>
          <t>screw comprising of 10 mm dia</t>
        </is>
      </c>
      <c r="C1845" s="9" t="inlineStr"/>
      <c r="D1845" s="9" t="inlineStr"/>
      <c r="E1845" s="9" t="inlineStr"/>
      <c r="F1845" s="9" t="inlineStr"/>
    </row>
    <row r="1846" ht="11.5" customHeight="1">
      <c r="A1846" s="9" t="inlineStr"/>
      <c r="B1846" s="9" t="inlineStr">
        <is>
          <t>polyamide PA 6 grade sleave. Size</t>
        </is>
      </c>
      <c r="C1846" s="9" t="inlineStr"/>
      <c r="D1846" s="9" t="inlineStr"/>
      <c r="E1846" s="9" t="inlineStr"/>
      <c r="F1846" s="9" t="inlineStr"/>
    </row>
    <row r="1847" ht="11.5" customHeight="1">
      <c r="A1847" s="9" t="inlineStr"/>
      <c r="B1847" s="9" t="inlineStr">
        <is>
          <t>10mm x 120mm</t>
        </is>
      </c>
      <c r="C1847" s="9" t="inlineStr">
        <is>
          <t>10 nos</t>
        </is>
      </c>
      <c r="D1847" s="9" t="inlineStr">
        <is>
          <t>1.00</t>
        </is>
      </c>
      <c r="E1847" s="9" t="inlineStr">
        <is>
          <t>365.00</t>
        </is>
      </c>
      <c r="F1847" s="9" t="inlineStr">
        <is>
          <t>365.00</t>
        </is>
      </c>
    </row>
    <row r="1848" ht="11.5" customHeight="1">
      <c r="A1848" s="9" t="inlineStr"/>
      <c r="B1848" s="9" t="inlineStr">
        <is>
          <t>LABOUR</t>
        </is>
      </c>
      <c r="C1848" s="9" t="inlineStr"/>
      <c r="D1848" s="9" t="inlineStr"/>
      <c r="E1848" s="9" t="inlineStr"/>
      <c r="F1848" s="9" t="inlineStr"/>
    </row>
    <row r="1849" ht="11.5" customHeight="1">
      <c r="A1849" s="9" t="inlineStr">
        <is>
          <t>0124</t>
        </is>
      </c>
      <c r="B1849" s="9" t="inlineStr">
        <is>
          <t>Mason (brick layer) 2nd class</t>
        </is>
      </c>
      <c r="C1849" s="9" t="inlineStr">
        <is>
          <t>day</t>
        </is>
      </c>
      <c r="D1849" s="9" t="inlineStr">
        <is>
          <t>0.50</t>
        </is>
      </c>
      <c r="E1849" s="9" t="inlineStr">
        <is>
          <t>679.00</t>
        </is>
      </c>
      <c r="F1849" s="9" t="inlineStr">
        <is>
          <t>339.50</t>
        </is>
      </c>
    </row>
    <row r="1850" ht="11.5" customHeight="1">
      <c r="A1850" s="9" t="inlineStr">
        <is>
          <t>0114</t>
        </is>
      </c>
      <c r="B1850" s="9" t="inlineStr">
        <is>
          <t>Beldar</t>
        </is>
      </c>
      <c r="C1850" s="9" t="inlineStr">
        <is>
          <t>day</t>
        </is>
      </c>
      <c r="D1850" s="9" t="inlineStr">
        <is>
          <t>0.50</t>
        </is>
      </c>
      <c r="E1850" s="9" t="inlineStr">
        <is>
          <t>558.00</t>
        </is>
      </c>
      <c r="F1850" s="9" t="inlineStr">
        <is>
          <t>279.00</t>
        </is>
      </c>
    </row>
    <row r="1851" ht="11.5" customHeight="1">
      <c r="A1851" s="9" t="inlineStr">
        <is>
          <t>9977</t>
        </is>
      </c>
      <c r="B1851" s="9" t="inlineStr">
        <is>
          <t>Sundries for carriage of material</t>
        </is>
      </c>
      <c r="C1851" s="9" t="inlineStr">
        <is>
          <t>L.S.</t>
        </is>
      </c>
      <c r="D1851" s="9" t="inlineStr">
        <is>
          <t>10.00</t>
        </is>
      </c>
      <c r="E1851" s="9" t="inlineStr">
        <is>
          <t>2.00</t>
        </is>
      </c>
      <c r="F1851" s="9" t="inlineStr">
        <is>
          <t>20.00</t>
        </is>
      </c>
    </row>
    <row r="1852" ht="11.5" customHeight="1">
      <c r="A1852" s="9" t="inlineStr"/>
      <c r="B1852" s="9" t="inlineStr">
        <is>
          <t>TOTAL</t>
        </is>
      </c>
      <c r="C1852" s="9" t="inlineStr"/>
      <c r="D1852" s="9" t="inlineStr"/>
      <c r="E1852" s="9" t="inlineStr"/>
      <c r="F1852" s="9" t="inlineStr">
        <is>
          <t>1003.50 W</t>
        </is>
      </c>
    </row>
    <row r="1853" ht="11.5" customHeight="1">
      <c r="A1853" s="9" t="inlineStr"/>
      <c r="B1853" s="9" t="inlineStr">
        <is>
          <t>Add 1 % Water charges on "W"</t>
        </is>
      </c>
      <c r="C1853" s="9" t="inlineStr"/>
      <c r="D1853" s="9" t="inlineStr"/>
      <c r="E1853" s="9" t="inlineStr"/>
      <c r="F1853" s="9" t="inlineStr">
        <is>
          <t>10.04</t>
        </is>
      </c>
    </row>
    <row r="1854" ht="11.5" customHeight="1">
      <c r="A1854" s="9" t="inlineStr"/>
      <c r="B1854" s="9" t="inlineStr">
        <is>
          <t>TOTAL</t>
        </is>
      </c>
      <c r="C1854" s="9" t="inlineStr"/>
      <c r="D1854" s="9" t="inlineStr"/>
      <c r="E1854" s="9" t="inlineStr"/>
      <c r="F1854" s="9" t="inlineStr">
        <is>
          <t>1013.54 X</t>
        </is>
      </c>
    </row>
    <row r="1855" ht="11.5" customHeight="1">
      <c r="A1855" s="9" t="inlineStr"/>
      <c r="B1855" s="9" t="inlineStr">
        <is>
          <t>Add GST on "X" (multiplying factor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0.1405)</t>
        </is>
      </c>
      <c r="C1856" s="9" t="inlineStr"/>
      <c r="D1856" s="9" t="inlineStr"/>
      <c r="E1856" s="9" t="inlineStr"/>
      <c r="F1856" s="9" t="inlineStr">
        <is>
          <t>142.40</t>
        </is>
      </c>
    </row>
    <row r="1857" ht="11.5" customHeight="1">
      <c r="A1857" s="9" t="inlineStr"/>
      <c r="B1857" s="9" t="inlineStr">
        <is>
          <t>TOTAL</t>
        </is>
      </c>
      <c r="C1857" s="9" t="inlineStr"/>
      <c r="D1857" s="9" t="inlineStr"/>
      <c r="E1857" s="9" t="inlineStr"/>
      <c r="F1857" s="9" t="inlineStr">
        <is>
          <t>1155.94 Y</t>
        </is>
      </c>
    </row>
    <row r="1858" ht="11.5" customHeight="1">
      <c r="A1858" s="9" t="inlineStr"/>
      <c r="B1858" s="9" t="inlineStr">
        <is>
          <t>Add 15% CPOH on "Y"</t>
        </is>
      </c>
      <c r="C1858" s="9" t="inlineStr"/>
      <c r="D1858" s="9" t="inlineStr"/>
      <c r="E1858" s="9" t="inlineStr"/>
      <c r="F1858" s="9" t="inlineStr">
        <is>
          <t>173.39</t>
        </is>
      </c>
    </row>
    <row r="1859" ht="11.5" customHeight="1">
      <c r="A1859" s="9" t="inlineStr"/>
      <c r="B1859" s="9" t="inlineStr">
        <is>
          <t>TOTAL</t>
        </is>
      </c>
      <c r="C1859" s="9" t="inlineStr"/>
      <c r="D1859" s="9" t="inlineStr"/>
      <c r="E1859" s="9" t="inlineStr"/>
      <c r="F1859" s="9" t="inlineStr">
        <is>
          <t>1329.33 Z</t>
        </is>
      </c>
    </row>
    <row r="1860" ht="11.5" customHeight="1">
      <c r="A1860" s="9" t="inlineStr"/>
      <c r="B1860" s="9" t="inlineStr">
        <is>
          <t>Add Cess @ 1% on "Z"</t>
        </is>
      </c>
      <c r="C1860" s="9" t="inlineStr"/>
      <c r="D1860" s="9" t="inlineStr"/>
      <c r="E1860" s="9" t="inlineStr"/>
      <c r="F1860" s="9" t="inlineStr">
        <is>
          <t>13.29</t>
        </is>
      </c>
    </row>
    <row r="1861" ht="11.5" customHeight="1">
      <c r="A1861" s="9" t="inlineStr"/>
      <c r="B1861" s="9" t="inlineStr">
        <is>
          <t>Cost of 10 Nos.</t>
        </is>
      </c>
      <c r="C1861" s="9" t="inlineStr"/>
      <c r="D1861" s="9" t="inlineStr"/>
      <c r="E1861" s="9" t="inlineStr"/>
      <c r="F1861" s="9" t="inlineStr">
        <is>
          <t>1342.62</t>
        </is>
      </c>
    </row>
    <row r="1862" ht="11.5" customHeight="1">
      <c r="A1862" s="9" t="inlineStr"/>
      <c r="B1862" s="9" t="inlineStr">
        <is>
          <t>Cost of 1 no</t>
        </is>
      </c>
      <c r="C1862" s="9" t="inlineStr"/>
      <c r="D1862" s="9" t="inlineStr"/>
      <c r="E1862" s="9" t="inlineStr"/>
      <c r="F1862" s="9" t="inlineStr">
        <is>
          <t>134.26</t>
        </is>
      </c>
    </row>
    <row r="1863" ht="11.5" customHeight="1">
      <c r="A1863" s="9" t="inlineStr"/>
      <c r="B1863" s="9" t="inlineStr">
        <is>
          <t>Say</t>
        </is>
      </c>
      <c r="C1863" s="9" t="inlineStr"/>
      <c r="D1863" s="9" t="inlineStr"/>
      <c r="E1863" s="9" t="inlineStr"/>
      <c r="F1863" s="9" t="inlineStr">
        <is>
          <t>134.25</t>
        </is>
      </c>
    </row>
    <row r="1864" ht="11.5" customHeight="1">
      <c r="A1864" s="9" t="inlineStr">
        <is>
          <t>10.27.4</t>
        </is>
      </c>
      <c r="B1864" s="9" t="inlineStr">
        <is>
          <t>10 x 140 mm</t>
        </is>
      </c>
      <c r="C1864" s="9" t="inlineStr"/>
      <c r="D1864" s="9" t="inlineStr"/>
      <c r="E1864" s="9" t="inlineStr"/>
      <c r="F1864" s="9" t="inlineStr"/>
    </row>
    <row r="1865" ht="11.5" customHeight="1">
      <c r="A1865" s="10" t="inlineStr">
        <is>
          <t>Code</t>
        </is>
      </c>
      <c r="B1865" s="10" t="inlineStr">
        <is>
          <t>Description</t>
        </is>
      </c>
      <c r="C1865" s="10" t="inlineStr">
        <is>
          <t>Unit</t>
        </is>
      </c>
      <c r="D1865" s="10" t="inlineStr">
        <is>
          <t>Quantity</t>
        </is>
      </c>
      <c r="E1865" s="10" t="inlineStr">
        <is>
          <t>Rate</t>
        </is>
      </c>
      <c r="F1865" s="10" t="inlineStr">
        <is>
          <t>Amount</t>
        </is>
      </c>
    </row>
    <row r="1866" ht="11.5" customHeight="1">
      <c r="A1866" s="9" t="inlineStr"/>
      <c r="B1866" s="9" t="inlineStr">
        <is>
          <t>Details of cost for 10 nos.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/>
      <c r="B1867" s="9" t="inlineStr">
        <is>
          <t>MATERIAL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>
        <is>
          <t>2509</t>
        </is>
      </c>
      <c r="B1868" s="9" t="inlineStr">
        <is>
          <t>Carben Steel galvanised dash fastner</t>
        </is>
      </c>
      <c r="C1868" s="9" t="inlineStr"/>
      <c r="D1868" s="9" t="inlineStr"/>
      <c r="E1868" s="9" t="inlineStr"/>
      <c r="F1868" s="9" t="inlineStr"/>
    </row>
    <row r="1870" ht="11.5" customHeight="1">
      <c r="A1870" s="10" t="inlineStr">
        <is>
          <t>Code</t>
        </is>
      </c>
      <c r="B1870" s="10" t="inlineStr">
        <is>
          <t>Description</t>
        </is>
      </c>
      <c r="C1870" s="10" t="inlineStr">
        <is>
          <t>Unit</t>
        </is>
      </c>
      <c r="D1870" s="10" t="inlineStr">
        <is>
          <t>Quantity</t>
        </is>
      </c>
      <c r="E1870" s="10" t="inlineStr">
        <is>
          <t>Rate</t>
        </is>
      </c>
      <c r="F1870" s="10" t="inlineStr">
        <is>
          <t>Amount</t>
        </is>
      </c>
    </row>
    <row r="1871" ht="11.5" customHeight="1">
      <c r="A1871" s="9" t="inlineStr"/>
      <c r="B1871" s="9" t="inlineStr">
        <is>
          <t>screw comprising of 10 mm dia</t>
        </is>
      </c>
      <c r="C1871" s="9" t="inlineStr"/>
      <c r="D1871" s="9" t="inlineStr"/>
      <c r="E1871" s="9" t="inlineStr"/>
      <c r="F1871" s="9" t="inlineStr"/>
    </row>
    <row r="1872" ht="11.5" customHeight="1">
      <c r="A1872" s="9" t="inlineStr"/>
      <c r="B1872" s="9" t="inlineStr">
        <is>
          <t>polyamide PA 6 grade sleave. Size</t>
        </is>
      </c>
      <c r="C1872" s="9" t="inlineStr"/>
      <c r="D1872" s="9" t="inlineStr"/>
      <c r="E1872" s="9" t="inlineStr"/>
      <c r="F1872" s="9" t="inlineStr"/>
    </row>
    <row r="1873" ht="11.5" customHeight="1">
      <c r="A1873" s="9" t="inlineStr"/>
      <c r="B1873" s="9" t="inlineStr">
        <is>
          <t>10mm x 140mm</t>
        </is>
      </c>
      <c r="C1873" s="9" t="inlineStr">
        <is>
          <t>10 nos</t>
        </is>
      </c>
      <c r="D1873" s="9" t="inlineStr">
        <is>
          <t>1.00</t>
        </is>
      </c>
      <c r="E1873" s="9" t="inlineStr">
        <is>
          <t>450.00</t>
        </is>
      </c>
      <c r="F1873" s="9" t="inlineStr">
        <is>
          <t>450.00</t>
        </is>
      </c>
    </row>
    <row r="1874" ht="11.5" customHeight="1">
      <c r="A1874" s="9" t="inlineStr"/>
      <c r="B1874" s="9" t="inlineStr">
        <is>
          <t>LABOUR</t>
        </is>
      </c>
      <c r="C1874" s="9" t="inlineStr"/>
      <c r="D1874" s="9" t="inlineStr"/>
      <c r="E1874" s="9" t="inlineStr"/>
      <c r="F1874" s="9" t="inlineStr"/>
    </row>
    <row r="1875" ht="11.5" customHeight="1">
      <c r="A1875" s="9" t="inlineStr">
        <is>
          <t>0124</t>
        </is>
      </c>
      <c r="B1875" s="9" t="inlineStr">
        <is>
          <t>Mason (brick layer) 2nd class</t>
        </is>
      </c>
      <c r="C1875" s="9" t="inlineStr">
        <is>
          <t>day</t>
        </is>
      </c>
      <c r="D1875" s="9" t="inlineStr">
        <is>
          <t>0.50</t>
        </is>
      </c>
      <c r="E1875" s="9" t="inlineStr">
        <is>
          <t>679.00</t>
        </is>
      </c>
      <c r="F1875" s="9" t="inlineStr">
        <is>
          <t>339.50</t>
        </is>
      </c>
    </row>
    <row r="1876" ht="11.5" customHeight="1">
      <c r="A1876" s="9" t="inlineStr">
        <is>
          <t>0114</t>
        </is>
      </c>
      <c r="B1876" s="9" t="inlineStr">
        <is>
          <t>Beldar</t>
        </is>
      </c>
      <c r="C1876" s="9" t="inlineStr">
        <is>
          <t>day</t>
        </is>
      </c>
      <c r="D1876" s="9" t="inlineStr">
        <is>
          <t>0.50</t>
        </is>
      </c>
      <c r="E1876" s="9" t="inlineStr">
        <is>
          <t>558.00</t>
        </is>
      </c>
      <c r="F1876" s="9" t="inlineStr">
        <is>
          <t>279.00</t>
        </is>
      </c>
    </row>
    <row r="1877" ht="11.5" customHeight="1">
      <c r="A1877" s="9" t="inlineStr">
        <is>
          <t>9977</t>
        </is>
      </c>
      <c r="B1877" s="9" t="inlineStr">
        <is>
          <t>Sundries for carriage of material</t>
        </is>
      </c>
      <c r="C1877" s="9" t="inlineStr">
        <is>
          <t>L.S.</t>
        </is>
      </c>
      <c r="D1877" s="9" t="inlineStr">
        <is>
          <t>10.00</t>
        </is>
      </c>
      <c r="E1877" s="9" t="inlineStr">
        <is>
          <t>2.00</t>
        </is>
      </c>
      <c r="F1877" s="9" t="inlineStr">
        <is>
          <t>20.00</t>
        </is>
      </c>
    </row>
    <row r="1878" ht="11.5" customHeight="1">
      <c r="A1878" s="9" t="inlineStr"/>
      <c r="B1878" s="9" t="inlineStr">
        <is>
          <t>TOTAL</t>
        </is>
      </c>
      <c r="C1878" s="9" t="inlineStr"/>
      <c r="D1878" s="9" t="inlineStr"/>
      <c r="E1878" s="9" t="inlineStr"/>
      <c r="F1878" s="9" t="inlineStr">
        <is>
          <t>1088.50 W</t>
        </is>
      </c>
    </row>
    <row r="1879" ht="11.5" customHeight="1">
      <c r="A1879" s="9" t="inlineStr"/>
      <c r="B1879" s="9" t="inlineStr">
        <is>
          <t>Add 1 % Water charges on "W"</t>
        </is>
      </c>
      <c r="C1879" s="9" t="inlineStr"/>
      <c r="D1879" s="9" t="inlineStr"/>
      <c r="E1879" s="9" t="inlineStr"/>
      <c r="F1879" s="9" t="inlineStr">
        <is>
          <t>10.89</t>
        </is>
      </c>
    </row>
    <row r="1880" ht="11.5" customHeight="1">
      <c r="A1880" s="9" t="inlineStr"/>
      <c r="B1880" s="9" t="inlineStr">
        <is>
          <t>TOTAL</t>
        </is>
      </c>
      <c r="C1880" s="9" t="inlineStr"/>
      <c r="D1880" s="9" t="inlineStr"/>
      <c r="E1880" s="9" t="inlineStr"/>
      <c r="F1880" s="9" t="inlineStr">
        <is>
          <t>1099.39 X</t>
        </is>
      </c>
    </row>
    <row r="1881" ht="11.5" customHeight="1">
      <c r="A1881" s="9" t="inlineStr"/>
      <c r="B1881" s="9" t="inlineStr">
        <is>
          <t>Add GST on "X" (multiplying factor</t>
        </is>
      </c>
      <c r="C1881" s="9" t="inlineStr"/>
      <c r="D1881" s="9" t="inlineStr"/>
      <c r="E1881" s="9" t="inlineStr"/>
      <c r="F1881" s="9" t="inlineStr"/>
    </row>
    <row r="1882" ht="11.5" customHeight="1">
      <c r="A1882" s="9" t="inlineStr"/>
      <c r="B1882" s="9" t="inlineStr">
        <is>
          <t>0.1405)</t>
        </is>
      </c>
      <c r="C1882" s="9" t="inlineStr"/>
      <c r="D1882" s="9" t="inlineStr"/>
      <c r="E1882" s="9" t="inlineStr"/>
      <c r="F1882" s="9" t="inlineStr">
        <is>
          <t>154.46</t>
        </is>
      </c>
    </row>
    <row r="1883" ht="11.5" customHeight="1">
      <c r="A1883" s="9" t="inlineStr"/>
      <c r="B1883" s="9" t="inlineStr">
        <is>
          <t>TOTAL</t>
        </is>
      </c>
      <c r="C1883" s="9" t="inlineStr"/>
      <c r="D1883" s="9" t="inlineStr"/>
      <c r="E1883" s="9" t="inlineStr"/>
      <c r="F1883" s="9" t="inlineStr">
        <is>
          <t>1253.85 Y</t>
        </is>
      </c>
    </row>
    <row r="1884" ht="11.5" customHeight="1">
      <c r="A1884" s="9" t="inlineStr"/>
      <c r="B1884" s="9" t="inlineStr">
        <is>
          <t>Add 15% CPOH on "Y"</t>
        </is>
      </c>
      <c r="C1884" s="9" t="inlineStr"/>
      <c r="D1884" s="9" t="inlineStr"/>
      <c r="E1884" s="9" t="inlineStr"/>
      <c r="F1884" s="9" t="inlineStr">
        <is>
          <t>188.08</t>
        </is>
      </c>
    </row>
    <row r="1885" ht="11.5" customHeight="1">
      <c r="A1885" s="9" t="inlineStr"/>
      <c r="B1885" s="9" t="inlineStr">
        <is>
          <t>TOTAL</t>
        </is>
      </c>
      <c r="C1885" s="9" t="inlineStr"/>
      <c r="D1885" s="9" t="inlineStr"/>
      <c r="E1885" s="9" t="inlineStr"/>
      <c r="F1885" s="9" t="inlineStr">
        <is>
          <t>1441.93 Z</t>
        </is>
      </c>
    </row>
    <row r="1886" ht="11.5" customHeight="1">
      <c r="A1886" s="9" t="inlineStr"/>
      <c r="B1886" s="9" t="inlineStr">
        <is>
          <t>Add Cess @ 1% on "Z"</t>
        </is>
      </c>
      <c r="C1886" s="9" t="inlineStr"/>
      <c r="D1886" s="9" t="inlineStr"/>
      <c r="E1886" s="9" t="inlineStr"/>
      <c r="F1886" s="9" t="inlineStr">
        <is>
          <t>14.42</t>
        </is>
      </c>
    </row>
    <row r="1887" ht="11.5" customHeight="1">
      <c r="A1887" s="9" t="inlineStr"/>
      <c r="B1887" s="9" t="inlineStr">
        <is>
          <t>Cost of 10 Nos.</t>
        </is>
      </c>
      <c r="C1887" s="9" t="inlineStr"/>
      <c r="D1887" s="9" t="inlineStr"/>
      <c r="E1887" s="9" t="inlineStr"/>
      <c r="F1887" s="9" t="inlineStr">
        <is>
          <t>1456.35</t>
        </is>
      </c>
    </row>
    <row r="1888" ht="11.5" customHeight="1">
      <c r="A1888" s="9" t="inlineStr"/>
      <c r="B1888" s="9" t="inlineStr">
        <is>
          <t>Cost of 1 no</t>
        </is>
      </c>
      <c r="C1888" s="9" t="inlineStr"/>
      <c r="D1888" s="9" t="inlineStr"/>
      <c r="E1888" s="9" t="inlineStr"/>
      <c r="F1888" s="9" t="inlineStr">
        <is>
          <t>145.63</t>
        </is>
      </c>
    </row>
    <row r="1889" ht="11.5" customHeight="1">
      <c r="A1889" s="9" t="inlineStr"/>
      <c r="B1889" s="9" t="inlineStr">
        <is>
          <t>Say</t>
        </is>
      </c>
      <c r="C1889" s="9" t="inlineStr"/>
      <c r="D1889" s="9" t="inlineStr"/>
      <c r="E1889" s="9" t="inlineStr"/>
      <c r="F1889" s="9" t="inlineStr">
        <is>
          <t>145.65</t>
        </is>
      </c>
    </row>
    <row r="1890" ht="11.5" customHeight="1">
      <c r="A1890" s="9" t="inlineStr">
        <is>
          <t>10.27.5</t>
        </is>
      </c>
      <c r="B1890" s="9" t="inlineStr">
        <is>
          <t>10 x 160 mm</t>
        </is>
      </c>
      <c r="C1890" s="9" t="inlineStr"/>
      <c r="D1890" s="9" t="inlineStr"/>
      <c r="E1890" s="9" t="inlineStr"/>
      <c r="F1890" s="9" t="inlineStr"/>
    </row>
    <row r="1891" ht="11.5" customHeight="1">
      <c r="A1891" s="10" t="inlineStr">
        <is>
          <t>Code</t>
        </is>
      </c>
      <c r="B1891" s="10" t="inlineStr">
        <is>
          <t>Description</t>
        </is>
      </c>
      <c r="C1891" s="10" t="inlineStr">
        <is>
          <t>Unit</t>
        </is>
      </c>
      <c r="D1891" s="10" t="inlineStr">
        <is>
          <t>Quantity</t>
        </is>
      </c>
      <c r="E1891" s="10" t="inlineStr">
        <is>
          <t>Rate</t>
        </is>
      </c>
      <c r="F1891" s="10" t="inlineStr">
        <is>
          <t>Amount</t>
        </is>
      </c>
    </row>
    <row r="1892" ht="11.5" customHeight="1">
      <c r="A1892" s="9" t="inlineStr"/>
      <c r="B1892" s="9" t="inlineStr">
        <is>
          <t>Details of cost for 10 nos.</t>
        </is>
      </c>
      <c r="C1892" s="9" t="inlineStr"/>
      <c r="D1892" s="9" t="inlineStr"/>
      <c r="E1892" s="9" t="inlineStr"/>
      <c r="F1892" s="9" t="inlineStr"/>
    </row>
    <row r="1893" ht="11.5" customHeight="1">
      <c r="A1893" s="9" t="inlineStr"/>
      <c r="B1893" s="9" t="inlineStr">
        <is>
          <t>MATERIAL</t>
        </is>
      </c>
      <c r="C1893" s="9" t="inlineStr"/>
      <c r="D1893" s="9" t="inlineStr"/>
      <c r="E1893" s="9" t="inlineStr"/>
      <c r="F1893" s="9" t="inlineStr"/>
    </row>
    <row r="1894" ht="11.5" customHeight="1">
      <c r="A1894" s="9" t="inlineStr">
        <is>
          <t>2510</t>
        </is>
      </c>
      <c r="B1894" s="9" t="inlineStr">
        <is>
          <t>Carben Steel galvanised dash fastner</t>
        </is>
      </c>
      <c r="C1894" s="9" t="inlineStr"/>
      <c r="D1894" s="9" t="inlineStr"/>
      <c r="E1894" s="9" t="inlineStr"/>
      <c r="F1894" s="9" t="inlineStr"/>
    </row>
    <row r="1895" ht="11.5" customHeight="1">
      <c r="A1895" s="9" t="inlineStr"/>
      <c r="B1895" s="9" t="inlineStr">
        <is>
          <t>(min 5 micron) of 10 mm dia double</t>
        </is>
      </c>
      <c r="C1895" s="9" t="inlineStr"/>
      <c r="D1895" s="9" t="inlineStr"/>
      <c r="E1895" s="9" t="inlineStr"/>
      <c r="F1895" s="9" t="inlineStr"/>
    </row>
    <row r="1896" ht="11.5" customHeight="1">
      <c r="A1896" s="9" t="inlineStr"/>
      <c r="B1896" s="9" t="inlineStr">
        <is>
          <t>threaded 6.8 grade counter sunk head</t>
        </is>
      </c>
      <c r="C1896" s="9" t="inlineStr"/>
      <c r="D1896" s="9" t="inlineStr"/>
      <c r="E1896" s="9" t="inlineStr"/>
      <c r="F1896" s="9" t="inlineStr"/>
    </row>
    <row r="1897" ht="11.5" customHeight="1">
      <c r="A1897" s="9" t="inlineStr"/>
      <c r="B1897" s="9" t="inlineStr">
        <is>
          <t>screw comprising of 10 mm dia</t>
        </is>
      </c>
      <c r="C1897" s="9" t="inlineStr"/>
      <c r="D1897" s="9" t="inlineStr"/>
      <c r="E1897" s="9" t="inlineStr"/>
      <c r="F1897" s="9" t="inlineStr"/>
    </row>
    <row r="1898" ht="11.5" customHeight="1">
      <c r="A1898" s="9" t="inlineStr"/>
      <c r="B1898" s="9" t="inlineStr">
        <is>
          <t>polyamide PA 6 grade sleave. Size</t>
        </is>
      </c>
      <c r="C1898" s="9" t="inlineStr"/>
      <c r="D1898" s="9" t="inlineStr"/>
      <c r="E1898" s="9" t="inlineStr"/>
      <c r="F1898" s="9" t="inlineStr"/>
    </row>
    <row r="1899" ht="11.5" customHeight="1">
      <c r="A1899" s="9" t="inlineStr"/>
      <c r="B1899" s="9" t="inlineStr">
        <is>
          <t>10mm x 160mm</t>
        </is>
      </c>
      <c r="C1899" s="9" t="inlineStr">
        <is>
          <t>10 nos</t>
        </is>
      </c>
      <c r="D1899" s="9" t="inlineStr">
        <is>
          <t>1.00</t>
        </is>
      </c>
      <c r="E1899" s="9" t="inlineStr">
        <is>
          <t>575.00</t>
        </is>
      </c>
      <c r="F1899" s="9" t="inlineStr">
        <is>
          <t>575.00</t>
        </is>
      </c>
    </row>
    <row r="1900" ht="11.5" customHeight="1">
      <c r="A1900" s="9" t="inlineStr"/>
      <c r="B1900" s="9" t="inlineStr">
        <is>
          <t>LABOUR</t>
        </is>
      </c>
      <c r="C1900" s="9" t="inlineStr"/>
      <c r="D1900" s="9" t="inlineStr"/>
      <c r="E1900" s="9" t="inlineStr"/>
      <c r="F1900" s="9" t="inlineStr"/>
    </row>
    <row r="1901" ht="11.5" customHeight="1">
      <c r="A1901" s="9" t="inlineStr">
        <is>
          <t>0124</t>
        </is>
      </c>
      <c r="B1901" s="9" t="inlineStr">
        <is>
          <t>Mason (brick layer) 2nd class</t>
        </is>
      </c>
      <c r="C1901" s="9" t="inlineStr">
        <is>
          <t>day</t>
        </is>
      </c>
      <c r="D1901" s="9" t="inlineStr">
        <is>
          <t>0.60</t>
        </is>
      </c>
      <c r="E1901" s="9" t="inlineStr">
        <is>
          <t>679.00</t>
        </is>
      </c>
      <c r="F1901" s="9" t="inlineStr">
        <is>
          <t>407.40</t>
        </is>
      </c>
    </row>
    <row r="1902" ht="11.5" customHeight="1">
      <c r="A1902" s="9" t="inlineStr">
        <is>
          <t>0114</t>
        </is>
      </c>
      <c r="B1902" s="9" t="inlineStr">
        <is>
          <t>Beldar</t>
        </is>
      </c>
      <c r="C1902" s="9" t="inlineStr">
        <is>
          <t>day</t>
        </is>
      </c>
      <c r="D1902" s="9" t="inlineStr">
        <is>
          <t>0.60</t>
        </is>
      </c>
      <c r="E1902" s="9" t="inlineStr">
        <is>
          <t>558.00</t>
        </is>
      </c>
      <c r="F1902" s="9" t="inlineStr">
        <is>
          <t>334.80</t>
        </is>
      </c>
    </row>
    <row r="1903" ht="11.5" customHeight="1">
      <c r="A1903" s="9" t="inlineStr">
        <is>
          <t>9977</t>
        </is>
      </c>
      <c r="B1903" s="9" t="inlineStr">
        <is>
          <t>Sundries for Carriage of material</t>
        </is>
      </c>
      <c r="C1903" s="9" t="inlineStr">
        <is>
          <t>L.S.</t>
        </is>
      </c>
      <c r="D1903" s="9" t="inlineStr">
        <is>
          <t>10.00</t>
        </is>
      </c>
      <c r="E1903" s="9" t="inlineStr">
        <is>
          <t>2.00</t>
        </is>
      </c>
      <c r="F1903" s="9" t="inlineStr">
        <is>
          <t>20.00</t>
        </is>
      </c>
    </row>
    <row r="1904" ht="11.5" customHeight="1">
      <c r="A1904" s="9" t="inlineStr"/>
      <c r="B1904" s="9" t="inlineStr">
        <is>
          <t>TOTAL</t>
        </is>
      </c>
      <c r="C1904" s="9" t="inlineStr"/>
      <c r="D1904" s="9" t="inlineStr"/>
      <c r="E1904" s="9" t="inlineStr"/>
      <c r="F1904" s="9" t="inlineStr">
        <is>
          <t>1337.20 W</t>
        </is>
      </c>
    </row>
    <row r="1905" ht="11.5" customHeight="1">
      <c r="A1905" s="9" t="inlineStr"/>
      <c r="B1905" s="9" t="inlineStr">
        <is>
          <t>Add 1 % Water charges on "W"</t>
        </is>
      </c>
      <c r="C1905" s="9" t="inlineStr"/>
      <c r="D1905" s="9" t="inlineStr"/>
      <c r="E1905" s="9" t="inlineStr"/>
      <c r="F1905" s="9" t="inlineStr">
        <is>
          <t>13.37</t>
        </is>
      </c>
    </row>
    <row r="1906" ht="11.5" customHeight="1">
      <c r="A1906" s="9" t="inlineStr"/>
      <c r="B1906" s="9" t="inlineStr">
        <is>
          <t>TOTAL</t>
        </is>
      </c>
      <c r="C1906" s="9" t="inlineStr"/>
      <c r="D1906" s="9" t="inlineStr"/>
      <c r="E1906" s="9" t="inlineStr"/>
      <c r="F1906" s="9" t="inlineStr">
        <is>
          <t>1350.57 X</t>
        </is>
      </c>
    </row>
    <row r="1907" ht="11.5" customHeight="1">
      <c r="A1907" s="9" t="inlineStr"/>
      <c r="B1907" s="9" t="inlineStr">
        <is>
          <t>Add GST on "X" (multiplying factor</t>
        </is>
      </c>
      <c r="C1907" s="9" t="inlineStr"/>
      <c r="D1907" s="9" t="inlineStr"/>
      <c r="E1907" s="9" t="inlineStr"/>
      <c r="F1907" s="9" t="inlineStr"/>
    </row>
    <row r="1908" ht="11.5" customHeight="1">
      <c r="A1908" s="9" t="inlineStr"/>
      <c r="B1908" s="9" t="inlineStr">
        <is>
          <t>0.1405)</t>
        </is>
      </c>
      <c r="C1908" s="9" t="inlineStr"/>
      <c r="D1908" s="9" t="inlineStr"/>
      <c r="E1908" s="9" t="inlineStr"/>
      <c r="F1908" s="9" t="inlineStr">
        <is>
          <t>189.76</t>
        </is>
      </c>
    </row>
    <row r="1909" ht="11.5" customHeight="1">
      <c r="A1909" s="9" t="inlineStr"/>
      <c r="B1909" s="9" t="inlineStr">
        <is>
          <t>TOTAL</t>
        </is>
      </c>
      <c r="C1909" s="9" t="inlineStr"/>
      <c r="D1909" s="9" t="inlineStr"/>
      <c r="E1909" s="9" t="inlineStr"/>
      <c r="F1909" s="9" t="inlineStr">
        <is>
          <t>1540.33 Y</t>
        </is>
      </c>
    </row>
    <row r="1910" ht="11.5" customHeight="1">
      <c r="A1910" s="9" t="inlineStr"/>
      <c r="B1910" s="9" t="inlineStr">
        <is>
          <t>Add 15% CPOH on "Y"</t>
        </is>
      </c>
      <c r="C1910" s="9" t="inlineStr"/>
      <c r="D1910" s="9" t="inlineStr"/>
      <c r="E1910" s="9" t="inlineStr"/>
      <c r="F1910" s="9" t="inlineStr">
        <is>
          <t>231.05</t>
        </is>
      </c>
    </row>
    <row r="1911" ht="11.5" customHeight="1">
      <c r="A1911" s="9" t="inlineStr"/>
      <c r="B1911" s="9" t="inlineStr">
        <is>
          <t>TOTAL</t>
        </is>
      </c>
      <c r="C1911" s="9" t="inlineStr"/>
      <c r="D1911" s="9" t="inlineStr"/>
      <c r="E1911" s="9" t="inlineStr"/>
      <c r="F1911" s="9" t="inlineStr">
        <is>
          <t>1771.38 Z</t>
        </is>
      </c>
    </row>
    <row r="1912" ht="11.5" customHeight="1">
      <c r="A1912" s="9" t="inlineStr"/>
      <c r="B1912" s="9" t="inlineStr">
        <is>
          <t>Add Cess @ 1% on "Z"</t>
        </is>
      </c>
      <c r="C1912" s="9" t="inlineStr"/>
      <c r="D1912" s="9" t="inlineStr"/>
      <c r="E1912" s="9" t="inlineStr"/>
      <c r="F1912" s="9" t="inlineStr">
        <is>
          <t>17.71</t>
        </is>
      </c>
    </row>
    <row r="1913" ht="11.5" customHeight="1">
      <c r="A1913" s="9" t="inlineStr"/>
      <c r="B1913" s="9" t="inlineStr">
        <is>
          <t>Cost of 10 Nos.</t>
        </is>
      </c>
      <c r="C1913" s="9" t="inlineStr"/>
      <c r="D1913" s="9" t="inlineStr"/>
      <c r="E1913" s="9" t="inlineStr"/>
      <c r="F1913" s="9" t="inlineStr">
        <is>
          <t>1789.09</t>
        </is>
      </c>
    </row>
    <row r="1914" ht="11.5" customHeight="1">
      <c r="A1914" s="9" t="inlineStr"/>
      <c r="B1914" s="9" t="inlineStr">
        <is>
          <t>Cost of 1 no</t>
        </is>
      </c>
      <c r="C1914" s="9" t="inlineStr"/>
      <c r="D1914" s="9" t="inlineStr"/>
      <c r="E1914" s="9" t="inlineStr"/>
      <c r="F1914" s="9" t="inlineStr">
        <is>
          <t>178.91</t>
        </is>
      </c>
    </row>
    <row r="1915" ht="11.5" customHeight="1">
      <c r="A1915" s="9" t="inlineStr"/>
      <c r="B1915" s="9" t="inlineStr">
        <is>
          <t>Say</t>
        </is>
      </c>
      <c r="C1915" s="9" t="inlineStr"/>
      <c r="D1915" s="9" t="inlineStr"/>
      <c r="E1915" s="9" t="inlineStr"/>
      <c r="F1915" s="9" t="inlineStr">
        <is>
          <t>178.90</t>
        </is>
      </c>
    </row>
    <row r="1917" ht="11.5" customHeight="1">
      <c r="A1917" s="9" t="inlineStr">
        <is>
          <t>10.28</t>
        </is>
      </c>
      <c r="B1917" s="9" t="inlineStr">
        <is>
          <t>Providing and fixing stainless steel</t>
        </is>
      </c>
      <c r="C1917" s="9" t="inlineStr">
        <is>
          <t>( Grade</t>
        </is>
      </c>
      <c r="D1917" s="9" t="inlineStr">
        <is>
          <t>304) railing</t>
        </is>
      </c>
      <c r="E1917" s="9" t="inlineStr">
        <is>
          <t>made of</t>
        </is>
      </c>
      <c r="F1917" s="9" t="inlineStr">
        <is>
          <t>Hollow tubes,</t>
        </is>
      </c>
    </row>
    <row r="1918" ht="11.5" customHeight="1">
      <c r="A1918" s="9" t="inlineStr"/>
      <c r="B1918" s="9" t="inlineStr">
        <is>
          <t>channels, plates etc., including welding,</t>
        </is>
      </c>
      <c r="C1918" s="9" t="inlineStr">
        <is>
          <t>grinding,</t>
        </is>
      </c>
      <c r="D1918" s="9" t="inlineStr">
        <is>
          <t>buffing,</t>
        </is>
      </c>
      <c r="E1918" s="9" t="inlineStr">
        <is>
          <t>polishing</t>
        </is>
      </c>
      <c r="F1918" s="9" t="inlineStr">
        <is>
          <t>and making</t>
        </is>
      </c>
    </row>
    <row r="1919" ht="23" customHeight="1">
      <c r="A1919" s="9" t="inlineStr"/>
      <c r="B1919" s="9" t="inlineStr">
        <is>
          <t>curvature (wherever required) and</t>
        </is>
      </c>
      <c r="C1919" s="9" t="inlineStr">
        <is>
          <t>fitting</t>
        </is>
      </c>
      <c r="D1919" s="9" t="inlineStr">
        <is>
          <t>the same</t>
        </is>
      </c>
      <c r="E1919" s="9" t="inlineStr">
        <is>
          <t>with necessary</t>
        </is>
      </c>
      <c r="F1919" s="9" t="inlineStr">
        <is>
          <t>stainless</t>
        </is>
      </c>
    </row>
    <row r="1920" ht="11.5" customHeight="1">
      <c r="A1920" s="9" t="inlineStr"/>
      <c r="B1920" s="9" t="inlineStr">
        <is>
          <t>steel nuts and bolts complete, i/c</t>
        </is>
      </c>
      <c r="C1920" s="9" t="inlineStr">
        <is>
          <t>fixing the</t>
        </is>
      </c>
      <c r="D1920" s="9" t="inlineStr">
        <is>
          <t>railing with</t>
        </is>
      </c>
      <c r="E1920" s="9" t="inlineStr">
        <is>
          <t>necessary</t>
        </is>
      </c>
      <c r="F1920" s="9" t="inlineStr">
        <is>
          <t>accessories</t>
        </is>
      </c>
    </row>
    <row r="1921" ht="23" customHeight="1">
      <c r="A1921" s="9" t="inlineStr"/>
      <c r="B1921" s="9" t="inlineStr">
        <is>
          <t>&amp; stainless steel dash fasteners</t>
        </is>
      </c>
      <c r="C1921" s="9" t="inlineStr">
        <is>
          <t>, stainless</t>
        </is>
      </c>
      <c r="D1921" s="9" t="inlineStr">
        <is>
          <t>steel bolts</t>
        </is>
      </c>
      <c r="E1921" s="9" t="inlineStr">
        <is>
          <t>etc., of required</t>
        </is>
      </c>
      <c r="F1921" s="9" t="inlineStr">
        <is>
          <t>size, on</t>
        </is>
      </c>
    </row>
    <row r="1922" ht="23" customHeight="1">
      <c r="A1922" s="9" t="inlineStr"/>
      <c r="B1922" s="9" t="inlineStr">
        <is>
          <t>the top of the floor or the side of</t>
        </is>
      </c>
      <c r="C1922" s="9" t="inlineStr">
        <is>
          <t>waist slab</t>
        </is>
      </c>
      <c r="D1922" s="9" t="inlineStr">
        <is>
          <t>with suitable</t>
        </is>
      </c>
      <c r="E1922" s="9" t="inlineStr">
        <is>
          <t>arrangement</t>
        </is>
      </c>
      <c r="F1922" s="9" t="inlineStr">
        <is>
          <t>as per</t>
        </is>
      </c>
    </row>
    <row r="1923" ht="11.5" customHeight="1">
      <c r="A1923" s="9" t="inlineStr"/>
      <c r="B1923" s="9" t="inlineStr">
        <is>
          <t>approval of Engineer-in-charge, (for</t>
        </is>
      </c>
      <c r="C1923" s="9" t="inlineStr">
        <is>
          <t>payment</t>
        </is>
      </c>
      <c r="D1923" s="9" t="inlineStr">
        <is>
          <t>purpose</t>
        </is>
      </c>
      <c r="E1923" s="9" t="inlineStr">
        <is>
          <t>only weight</t>
        </is>
      </c>
      <c r="F1923" s="9" t="inlineStr">
        <is>
          <t>of stainless</t>
        </is>
      </c>
    </row>
    <row r="1924" ht="23" customHeight="1">
      <c r="A1924" s="9" t="inlineStr"/>
      <c r="B1924" s="9" t="inlineStr">
        <is>
          <t>steel members shall be considered</t>
        </is>
      </c>
      <c r="C1924" s="9" t="inlineStr">
        <is>
          <t>excluding</t>
        </is>
      </c>
      <c r="D1924" s="9" t="inlineStr">
        <is>
          <t>fixing accessories</t>
        </is>
      </c>
      <c r="E1924" s="9" t="inlineStr"/>
      <c r="F1924" s="9" t="inlineStr">
        <is>
          <t>such as nuts,</t>
        </is>
      </c>
    </row>
    <row r="1925" ht="11.5" customHeight="1">
      <c r="A1925" s="9" t="inlineStr"/>
      <c r="B1925" s="9" t="inlineStr">
        <is>
          <t>bolts, fasteners etc.).</t>
        </is>
      </c>
      <c r="C1925" s="9" t="inlineStr"/>
      <c r="D1925" s="9" t="inlineStr"/>
      <c r="E1925" s="9" t="inlineStr"/>
      <c r="F1925" s="9" t="inlineStr"/>
    </row>
    <row r="1926" ht="11.5" customHeight="1">
      <c r="A1926" s="10" t="inlineStr">
        <is>
          <t>Code</t>
        </is>
      </c>
      <c r="B1926" s="10" t="inlineStr">
        <is>
          <t>Description</t>
        </is>
      </c>
      <c r="C1926" s="10" t="inlineStr">
        <is>
          <t>Unit</t>
        </is>
      </c>
      <c r="D1926" s="10" t="inlineStr">
        <is>
          <t>Quantity</t>
        </is>
      </c>
      <c r="E1926" s="10" t="inlineStr">
        <is>
          <t>Rate</t>
        </is>
      </c>
      <c r="F1926" s="10" t="inlineStr">
        <is>
          <t>Amount</t>
        </is>
      </c>
    </row>
    <row r="1927" ht="11.5" customHeight="1">
      <c r="A1927" s="9" t="inlineStr"/>
      <c r="B1927" s="9" t="inlineStr">
        <is>
          <t>Details of cost for 2kg</t>
        </is>
      </c>
      <c r="C1927" s="9" t="inlineStr"/>
      <c r="D1927" s="9" t="inlineStr"/>
      <c r="E1927" s="9" t="inlineStr"/>
      <c r="F1927" s="9" t="inlineStr"/>
    </row>
    <row r="1928" ht="11.5" customHeight="1">
      <c r="A1928" s="9" t="inlineStr"/>
      <c r="B1928" s="9" t="inlineStr">
        <is>
          <t>MATERIAL</t>
        </is>
      </c>
      <c r="C1928" s="9" t="inlineStr"/>
      <c r="D1928" s="9" t="inlineStr"/>
      <c r="E1928" s="9" t="inlineStr"/>
      <c r="F1928" s="9" t="inlineStr"/>
    </row>
    <row r="1929" ht="11.5" customHeight="1">
      <c r="A1929" s="9" t="inlineStr"/>
      <c r="B1929" s="9" t="inlineStr">
        <is>
          <t>Qty= 2kg +</t>
        </is>
      </c>
      <c r="C1929" s="9" t="inlineStr"/>
      <c r="D1929" s="9" t="inlineStr"/>
      <c r="E1929" s="9" t="inlineStr"/>
      <c r="F1929" s="9" t="inlineStr"/>
    </row>
    <row r="1930" ht="11.5" customHeight="1">
      <c r="A1930" s="9" t="inlineStr"/>
      <c r="B1930" s="9" t="inlineStr">
        <is>
          <t>Add wastage @ 5% = 0.10</t>
        </is>
      </c>
      <c r="C1930" s="9" t="inlineStr"/>
      <c r="D1930" s="9" t="inlineStr"/>
      <c r="E1930" s="9" t="inlineStr"/>
      <c r="F1930" s="9" t="inlineStr"/>
    </row>
    <row r="1931" ht="11.5" customHeight="1">
      <c r="A1931" s="9" t="inlineStr"/>
      <c r="B1931" s="9" t="inlineStr">
        <is>
          <t>Total = 2.1 kg</t>
        </is>
      </c>
      <c r="C1931" s="9" t="inlineStr"/>
      <c r="D1931" s="9" t="inlineStr"/>
      <c r="E1931" s="9" t="inlineStr"/>
      <c r="F1931" s="9" t="inlineStr"/>
    </row>
    <row r="1932" ht="11.5" customHeight="1">
      <c r="A1932" s="9" t="inlineStr">
        <is>
          <t>4001</t>
        </is>
      </c>
      <c r="B1932" s="9" t="inlineStr">
        <is>
          <t>Stainless steel (Grade-304)hollow</t>
        </is>
      </c>
      <c r="C1932" s="9" t="inlineStr"/>
      <c r="D1932" s="9" t="inlineStr"/>
      <c r="E1932" s="9" t="inlineStr"/>
      <c r="F1932" s="9" t="inlineStr"/>
    </row>
    <row r="1933" ht="11.5" customHeight="1">
      <c r="A1933" s="9" t="inlineStr"/>
      <c r="B1933" s="9" t="inlineStr">
        <is>
          <t>section round/square tubes</t>
        </is>
      </c>
      <c r="C1933" s="9" t="inlineStr">
        <is>
          <t>kg</t>
        </is>
      </c>
      <c r="D1933" s="9" t="inlineStr">
        <is>
          <t>2.10</t>
        </is>
      </c>
      <c r="E1933" s="9" t="inlineStr">
        <is>
          <t>220.00</t>
        </is>
      </c>
      <c r="F1933" s="9" t="inlineStr">
        <is>
          <t>462.00</t>
        </is>
      </c>
    </row>
    <row r="1934" ht="11.5" customHeight="1">
      <c r="A1934" s="9" t="inlineStr">
        <is>
          <t>4002</t>
        </is>
      </c>
      <c r="B1934" s="9" t="inlineStr">
        <is>
          <t>Stainless steel bolts/square bar and</t>
        </is>
      </c>
      <c r="C1934" s="9" t="inlineStr"/>
      <c r="D1934" s="9" t="inlineStr"/>
      <c r="E1934" s="9" t="inlineStr"/>
      <c r="F1934" s="9" t="inlineStr"/>
    </row>
    <row r="1935" ht="11.5" customHeight="1">
      <c r="A1935" s="9" t="inlineStr"/>
      <c r="B1935" s="9" t="inlineStr">
        <is>
          <t>plates</t>
        </is>
      </c>
      <c r="C1935" s="9" t="inlineStr">
        <is>
          <t>kg</t>
        </is>
      </c>
      <c r="D1935" s="9" t="inlineStr">
        <is>
          <t>1.00</t>
        </is>
      </c>
      <c r="E1935" s="9" t="inlineStr">
        <is>
          <t>115.00</t>
        </is>
      </c>
      <c r="F1935" s="9" t="inlineStr">
        <is>
          <t>115.00</t>
        </is>
      </c>
    </row>
    <row r="1936" ht="11.5" customHeight="1">
      <c r="A1936" s="9" t="inlineStr"/>
      <c r="B1936" s="9" t="inlineStr">
        <is>
          <t>LABOUR</t>
        </is>
      </c>
      <c r="C1936" s="9" t="inlineStr"/>
      <c r="D1936" s="9" t="inlineStr"/>
      <c r="E1936" s="9" t="inlineStr"/>
      <c r="F1936" s="9" t="inlineStr"/>
    </row>
    <row r="1937" ht="11.5" customHeight="1">
      <c r="A1937" s="9" t="inlineStr"/>
      <c r="B1937" s="9" t="inlineStr">
        <is>
          <t>for fabrication, assembling, errection,</t>
        </is>
      </c>
      <c r="C1937" s="9" t="inlineStr"/>
      <c r="D1937" s="9" t="inlineStr"/>
      <c r="E1937" s="9" t="inlineStr"/>
      <c r="F1937" s="9" t="inlineStr"/>
    </row>
    <row r="1938" ht="11.5" customHeight="1">
      <c r="A1938" s="9" t="inlineStr"/>
      <c r="B1938" s="9" t="inlineStr">
        <is>
          <t>welding, curvaturing, grinding, buffling</t>
        </is>
      </c>
      <c r="C1938" s="9" t="inlineStr"/>
      <c r="D1938" s="9" t="inlineStr"/>
      <c r="E1938" s="9" t="inlineStr"/>
      <c r="F1938" s="9" t="inlineStr"/>
    </row>
    <row r="1939" ht="11.5" customHeight="1">
      <c r="A1939" s="9" t="inlineStr"/>
      <c r="B1939" s="9" t="inlineStr">
        <is>
          <t>etc.</t>
        </is>
      </c>
      <c r="C1939" s="9" t="inlineStr"/>
      <c r="D1939" s="9" t="inlineStr"/>
      <c r="E1939" s="9" t="inlineStr"/>
      <c r="F1939" s="9" t="inlineStr"/>
    </row>
    <row r="1940" ht="11.5" customHeight="1">
      <c r="A1940" s="9" t="inlineStr">
        <is>
          <t>0102</t>
        </is>
      </c>
      <c r="B1940" s="9" t="inlineStr">
        <is>
          <t>Blacksmith 1st class</t>
        </is>
      </c>
      <c r="C1940" s="9" t="inlineStr">
        <is>
          <t>day</t>
        </is>
      </c>
      <c r="D1940" s="9" t="inlineStr">
        <is>
          <t>0.06</t>
        </is>
      </c>
      <c r="E1940" s="9" t="inlineStr">
        <is>
          <t>738.00</t>
        </is>
      </c>
      <c r="F1940" s="9" t="inlineStr">
        <is>
          <t>44.28</t>
        </is>
      </c>
    </row>
    <row r="1941" ht="11.5" customHeight="1">
      <c r="A1941" s="9" t="inlineStr">
        <is>
          <t>0114</t>
        </is>
      </c>
      <c r="B1941" s="9" t="inlineStr">
        <is>
          <t>Beldar</t>
        </is>
      </c>
      <c r="C1941" s="9" t="inlineStr">
        <is>
          <t>day</t>
        </is>
      </c>
      <c r="D1941" s="9" t="inlineStr">
        <is>
          <t>0.20</t>
        </is>
      </c>
      <c r="E1941" s="9" t="inlineStr">
        <is>
          <t>558.00</t>
        </is>
      </c>
      <c r="F1941" s="9" t="inlineStr">
        <is>
          <t>111.60</t>
        </is>
      </c>
    </row>
    <row r="1942" ht="11.5" customHeight="1">
      <c r="A1942" s="9" t="inlineStr">
        <is>
          <t>0100</t>
        </is>
      </c>
      <c r="B1942" s="9" t="inlineStr">
        <is>
          <t>Bandhani</t>
        </is>
      </c>
      <c r="C1942" s="9" t="inlineStr">
        <is>
          <t>day</t>
        </is>
      </c>
      <c r="D1942" s="9" t="inlineStr">
        <is>
          <t>0.02</t>
        </is>
      </c>
      <c r="E1942" s="9" t="inlineStr">
        <is>
          <t>617.00</t>
        </is>
      </c>
      <c r="F1942" s="9" t="inlineStr">
        <is>
          <t>12.34</t>
        </is>
      </c>
    </row>
    <row r="1943" ht="11.5" customHeight="1">
      <c r="A1943" s="9" t="inlineStr">
        <is>
          <t>9999</t>
        </is>
      </c>
      <c r="B1943" s="9" t="inlineStr">
        <is>
          <t>Welding of stainless steel section</t>
        </is>
      </c>
      <c r="C1943" s="9" t="inlineStr">
        <is>
          <t>L.S.</t>
        </is>
      </c>
      <c r="D1943" s="9" t="inlineStr">
        <is>
          <t>30.00</t>
        </is>
      </c>
      <c r="E1943" s="9" t="inlineStr">
        <is>
          <t>2.00</t>
        </is>
      </c>
      <c r="F1943" s="9" t="inlineStr">
        <is>
          <t>60.00</t>
        </is>
      </c>
    </row>
    <row r="1944" ht="11.5" customHeight="1">
      <c r="A1944" s="9" t="inlineStr">
        <is>
          <t>9999</t>
        </is>
      </c>
      <c r="B1944" s="9" t="inlineStr">
        <is>
          <t>Curvaturing, grinding, finishing, buffing</t>
        </is>
      </c>
      <c r="C1944" s="9" t="inlineStr">
        <is>
          <t>L.S.</t>
        </is>
      </c>
      <c r="D1944" s="9" t="inlineStr">
        <is>
          <t>20.00</t>
        </is>
      </c>
      <c r="E1944" s="9" t="inlineStr">
        <is>
          <t>2.00</t>
        </is>
      </c>
      <c r="F1944" s="9" t="inlineStr">
        <is>
          <t>40.00</t>
        </is>
      </c>
    </row>
    <row r="1945" ht="11.5" customHeight="1">
      <c r="A1945" s="9" t="inlineStr">
        <is>
          <t>9999</t>
        </is>
      </c>
      <c r="B1945" s="9" t="inlineStr">
        <is>
          <t>Sundries for making good wall and floors</t>
        </is>
      </c>
      <c r="C1945" s="9" t="inlineStr">
        <is>
          <t>L.S.</t>
        </is>
      </c>
      <c r="D1945" s="9" t="inlineStr">
        <is>
          <t>7.50</t>
        </is>
      </c>
      <c r="E1945" s="9" t="inlineStr">
        <is>
          <t>2.00</t>
        </is>
      </c>
      <c r="F1945" s="9" t="inlineStr">
        <is>
          <t>15.00</t>
        </is>
      </c>
    </row>
    <row r="1946" ht="11.5" customHeight="1">
      <c r="A1946" s="9" t="inlineStr"/>
      <c r="B1946" s="9" t="inlineStr">
        <is>
          <t>TOTAL</t>
        </is>
      </c>
      <c r="C1946" s="9" t="inlineStr"/>
      <c r="D1946" s="9" t="inlineStr"/>
      <c r="E1946" s="9" t="inlineStr"/>
      <c r="F1946" s="9" t="inlineStr">
        <is>
          <t>860.22 W</t>
        </is>
      </c>
    </row>
    <row r="1947" ht="11.5" customHeight="1">
      <c r="A1947" s="9" t="inlineStr"/>
      <c r="B1947" s="9" t="inlineStr">
        <is>
          <t>Add 1 % Water charges on "W"</t>
        </is>
      </c>
      <c r="C1947" s="9" t="inlineStr"/>
      <c r="D1947" s="9" t="inlineStr"/>
      <c r="E1947" s="9" t="inlineStr"/>
      <c r="F1947" s="9" t="inlineStr">
        <is>
          <t>8.60</t>
        </is>
      </c>
    </row>
    <row r="1948" ht="11.5" customHeight="1">
      <c r="A1948" s="9" t="inlineStr"/>
      <c r="B1948" s="9" t="inlineStr">
        <is>
          <t>TOTAL</t>
        </is>
      </c>
      <c r="C1948" s="9" t="inlineStr"/>
      <c r="D1948" s="9" t="inlineStr"/>
      <c r="E1948" s="9" t="inlineStr"/>
      <c r="F1948" s="9" t="inlineStr">
        <is>
          <t>868.82 X</t>
        </is>
      </c>
    </row>
    <row r="1949" ht="11.5" customHeight="1">
      <c r="A1949" s="9" t="inlineStr"/>
      <c r="B1949" s="9" t="inlineStr">
        <is>
          <t>Add GST on "X" (multiplying factor</t>
        </is>
      </c>
      <c r="C1949" s="9" t="inlineStr"/>
      <c r="D1949" s="9" t="inlineStr"/>
      <c r="E1949" s="9" t="inlineStr"/>
      <c r="F1949" s="9" t="inlineStr"/>
    </row>
    <row r="1950" ht="11.5" customHeight="1">
      <c r="A1950" s="9" t="inlineStr"/>
      <c r="B1950" s="9" t="inlineStr">
        <is>
          <t>0.1405)</t>
        </is>
      </c>
      <c r="C1950" s="9" t="inlineStr"/>
      <c r="D1950" s="9" t="inlineStr"/>
      <c r="E1950" s="9" t="inlineStr"/>
      <c r="F1950" s="9" t="inlineStr">
        <is>
          <t>122.07</t>
        </is>
      </c>
    </row>
    <row r="1951" ht="11.5" customHeight="1">
      <c r="A1951" s="9" t="inlineStr"/>
      <c r="B1951" s="9" t="inlineStr">
        <is>
          <t>TOTAL</t>
        </is>
      </c>
      <c r="C1951" s="9" t="inlineStr"/>
      <c r="D1951" s="9" t="inlineStr"/>
      <c r="E1951" s="9" t="inlineStr"/>
      <c r="F1951" s="9" t="inlineStr">
        <is>
          <t>990.89 Y</t>
        </is>
      </c>
    </row>
    <row r="1952" ht="11.5" customHeight="1">
      <c r="A1952" s="9" t="inlineStr"/>
      <c r="B1952" s="9" t="inlineStr">
        <is>
          <t>Add 15% CPOH on "Y"</t>
        </is>
      </c>
      <c r="C1952" s="9" t="inlineStr"/>
      <c r="D1952" s="9" t="inlineStr"/>
      <c r="E1952" s="9" t="inlineStr"/>
      <c r="F1952" s="9" t="inlineStr">
        <is>
          <t>148.63</t>
        </is>
      </c>
    </row>
    <row r="1953" ht="11.5" customHeight="1">
      <c r="A1953" s="9" t="inlineStr"/>
      <c r="B1953" s="9" t="inlineStr">
        <is>
          <t>TOTAL</t>
        </is>
      </c>
      <c r="C1953" s="9" t="inlineStr"/>
      <c r="D1953" s="9" t="inlineStr"/>
      <c r="E1953" s="9" t="inlineStr"/>
      <c r="F1953" s="9" t="inlineStr">
        <is>
          <t>1139.53 Z</t>
        </is>
      </c>
    </row>
    <row r="1954" ht="11.5" customHeight="1">
      <c r="A1954" s="9" t="inlineStr"/>
      <c r="B1954" s="9" t="inlineStr">
        <is>
          <t>Add Cess @ 1% on "Z"</t>
        </is>
      </c>
      <c r="C1954" s="9" t="inlineStr"/>
      <c r="D1954" s="9" t="inlineStr"/>
      <c r="E1954" s="9" t="inlineStr"/>
      <c r="F1954" s="9" t="inlineStr">
        <is>
          <t>11.40</t>
        </is>
      </c>
    </row>
    <row r="1955" ht="11.5" customHeight="1">
      <c r="A1955" s="9" t="inlineStr"/>
      <c r="B1955" s="9" t="inlineStr">
        <is>
          <t>Cost of 2 kg</t>
        </is>
      </c>
      <c r="C1955" s="9" t="inlineStr"/>
      <c r="D1955" s="9" t="inlineStr"/>
      <c r="E1955" s="9" t="inlineStr"/>
      <c r="F1955" s="9" t="inlineStr">
        <is>
          <t>1150.92</t>
        </is>
      </c>
    </row>
    <row r="1956" ht="11.5" customHeight="1">
      <c r="A1956" s="9" t="inlineStr"/>
      <c r="B1956" s="9" t="inlineStr">
        <is>
          <t>Cost of 1 kg.</t>
        </is>
      </c>
      <c r="C1956" s="9" t="inlineStr"/>
      <c r="D1956" s="9" t="inlineStr"/>
      <c r="E1956" s="9" t="inlineStr"/>
      <c r="F1956" s="9" t="inlineStr">
        <is>
          <t>575.46</t>
        </is>
      </c>
    </row>
    <row r="1957" ht="11.5" customHeight="1">
      <c r="A1957" s="9" t="inlineStr"/>
      <c r="B1957" s="9" t="inlineStr">
        <is>
          <t>Say</t>
        </is>
      </c>
      <c r="C1957" s="9" t="inlineStr"/>
      <c r="D1957" s="9" t="inlineStr"/>
      <c r="E1957" s="9" t="inlineStr"/>
      <c r="F1957" s="9" t="inlineStr">
        <is>
          <t>575.45</t>
        </is>
      </c>
    </row>
    <row r="1958" ht="11.5" customHeight="1">
      <c r="A1958" s="9" t="inlineStr">
        <is>
          <t>10.29</t>
        </is>
      </c>
      <c r="B1958" s="9" t="inlineStr">
        <is>
          <t>Providing &amp; fixing fly proof wire gauze</t>
        </is>
      </c>
      <c r="C1958" s="9" t="inlineStr">
        <is>
          <t>to windows,</t>
        </is>
      </c>
      <c r="D1958" s="9" t="inlineStr">
        <is>
          <t>clerestory</t>
        </is>
      </c>
      <c r="E1958" s="9" t="inlineStr">
        <is>
          <t>windows</t>
        </is>
      </c>
      <c r="F1958" s="9" t="inlineStr">
        <is>
          <t>&amp; doors</t>
        </is>
      </c>
    </row>
    <row r="1959" ht="23" customHeight="1">
      <c r="A1959" s="9" t="inlineStr"/>
      <c r="B1959" s="9" t="inlineStr">
        <is>
          <t>with M.S. Flat 15x3 mm and nuts</t>
        </is>
      </c>
      <c r="C1959" s="9" t="inlineStr">
        <is>
          <t>&amp; bolts complete.</t>
        </is>
      </c>
      <c r="D1959" s="9" t="inlineStr"/>
      <c r="E1959" s="9" t="inlineStr"/>
      <c r="F1959" s="9" t="inlineStr"/>
    </row>
    <row r="1960" ht="23" customHeight="1">
      <c r="A1960" s="9" t="inlineStr">
        <is>
          <t>10.29.1</t>
        </is>
      </c>
      <c r="B1960" s="9" t="inlineStr">
        <is>
          <t>Galvanised M.S. Wire gauze with</t>
        </is>
      </c>
      <c r="C1960" s="9" t="inlineStr">
        <is>
          <t>0.63 mm</t>
        </is>
      </c>
      <c r="D1960" s="9" t="inlineStr">
        <is>
          <t>dia wire and</t>
        </is>
      </c>
      <c r="E1960" s="9" t="inlineStr">
        <is>
          <t>1.4 mm aperture</t>
        </is>
      </c>
      <c r="F1960" s="9" t="inlineStr">
        <is>
          <t>on both</t>
        </is>
      </c>
    </row>
    <row r="1961" ht="11.5" customHeight="1">
      <c r="A1961" s="9" t="inlineStr"/>
      <c r="B1961" s="9" t="inlineStr">
        <is>
          <t>sides</t>
        </is>
      </c>
      <c r="C1961" s="9" t="inlineStr"/>
      <c r="D1961" s="9" t="inlineStr"/>
      <c r="E1961" s="9" t="inlineStr"/>
      <c r="F1961" s="9" t="inlineStr"/>
    </row>
    <row r="1962" ht="11.5" customHeight="1">
      <c r="A1962" s="10" t="inlineStr">
        <is>
          <t>Code</t>
        </is>
      </c>
      <c r="B1962" s="10" t="inlineStr">
        <is>
          <t>Description</t>
        </is>
      </c>
      <c r="C1962" s="10" t="inlineStr">
        <is>
          <t>Unit</t>
        </is>
      </c>
      <c r="D1962" s="10" t="inlineStr">
        <is>
          <t>Quantity</t>
        </is>
      </c>
      <c r="E1962" s="10" t="inlineStr">
        <is>
          <t>Rate</t>
        </is>
      </c>
      <c r="F1962" s="10" t="inlineStr">
        <is>
          <t>Amount</t>
        </is>
      </c>
    </row>
    <row r="1963" ht="11.5" customHeight="1">
      <c r="A1963" s="9" t="inlineStr"/>
      <c r="B1963" s="9" t="inlineStr">
        <is>
          <t>Details of cost for a window shutter</t>
        </is>
      </c>
      <c r="C1963" s="9" t="inlineStr"/>
      <c r="D1963" s="9" t="inlineStr"/>
      <c r="E1963" s="9" t="inlineStr"/>
      <c r="F1963" s="9" t="inlineStr"/>
    </row>
    <row r="1965" ht="11.5" customHeight="1">
      <c r="A1965" s="10" t="inlineStr">
        <is>
          <t>Code</t>
        </is>
      </c>
      <c r="B1965" s="10" t="inlineStr">
        <is>
          <t>Description</t>
        </is>
      </c>
      <c r="C1965" s="10" t="inlineStr">
        <is>
          <t>Unit</t>
        </is>
      </c>
      <c r="D1965" s="10" t="inlineStr">
        <is>
          <t>Quantity</t>
        </is>
      </c>
      <c r="E1965" s="10" t="inlineStr">
        <is>
          <t>Rate</t>
        </is>
      </c>
      <c r="F1965" s="10" t="inlineStr">
        <is>
          <t>Amount</t>
        </is>
      </c>
    </row>
    <row r="1966" ht="11.5" customHeight="1">
      <c r="A1966" s="9" t="inlineStr"/>
      <c r="B1966" s="9" t="inlineStr">
        <is>
          <t>MATERIAL</t>
        </is>
      </c>
      <c r="C1966" s="9" t="inlineStr"/>
      <c r="D1966" s="9" t="inlineStr"/>
      <c r="E1966" s="9" t="inlineStr"/>
      <c r="F1966" s="9" t="inlineStr"/>
    </row>
    <row r="1967" ht="11.5" customHeight="1">
      <c r="A1967" s="9" t="inlineStr"/>
      <c r="B1967" s="9" t="inlineStr">
        <is>
          <t>Wire gauze 1.40x1.10=1.54 sqm</t>
        </is>
      </c>
      <c r="C1967" s="9" t="inlineStr"/>
      <c r="D1967" s="9" t="inlineStr"/>
      <c r="E1967" s="9" t="inlineStr"/>
      <c r="F1967" s="9" t="inlineStr"/>
    </row>
    <row r="1968" ht="11.5" customHeight="1">
      <c r="A1968" s="9" t="inlineStr"/>
      <c r="B1968" s="9" t="inlineStr">
        <is>
          <t>Add wastage @ 10 %=0.15 sqm</t>
        </is>
      </c>
      <c r="C1968" s="9" t="inlineStr"/>
      <c r="D1968" s="9" t="inlineStr"/>
      <c r="E1968" s="9" t="inlineStr"/>
      <c r="F1968" s="9" t="inlineStr"/>
    </row>
    <row r="1969" ht="11.5" customHeight="1">
      <c r="A1969" s="9" t="inlineStr"/>
      <c r="B1969" s="9" t="inlineStr">
        <is>
          <t>Total=1.69 sqm</t>
        </is>
      </c>
      <c r="C1969" s="9" t="inlineStr"/>
      <c r="D1969" s="9" t="inlineStr"/>
      <c r="E1969" s="9" t="inlineStr"/>
      <c r="F1969" s="9" t="inlineStr"/>
    </row>
    <row r="1970" ht="11.5" customHeight="1">
      <c r="A1970" s="9" t="inlineStr">
        <is>
          <t>7029</t>
        </is>
      </c>
      <c r="B1970" s="9" t="inlineStr">
        <is>
          <t>Galvanised wire mesh of average width</t>
        </is>
      </c>
      <c r="C1970" s="9" t="inlineStr"/>
      <c r="D1970" s="9" t="inlineStr"/>
      <c r="E1970" s="9" t="inlineStr"/>
      <c r="F1970" s="9" t="inlineStr"/>
    </row>
    <row r="1971" ht="11.5" customHeight="1">
      <c r="A1971" s="9" t="inlineStr"/>
      <c r="B1971" s="9" t="inlineStr">
        <is>
          <t>of aperture 1.4 mm and nominal dia. of</t>
        </is>
      </c>
      <c r="C1971" s="9" t="inlineStr"/>
      <c r="D1971" s="9" t="inlineStr"/>
      <c r="E1971" s="9" t="inlineStr"/>
      <c r="F1971" s="9" t="inlineStr"/>
    </row>
    <row r="1972" ht="11.5" customHeight="1">
      <c r="A1972" s="9" t="inlineStr"/>
      <c r="B1972" s="9" t="inlineStr">
        <is>
          <t>wire 0.63 mm</t>
        </is>
      </c>
      <c r="C1972" s="9" t="inlineStr">
        <is>
          <t>sqm</t>
        </is>
      </c>
      <c r="D1972" s="9" t="inlineStr">
        <is>
          <t>1.69</t>
        </is>
      </c>
      <c r="E1972" s="9" t="inlineStr">
        <is>
          <t>250.00</t>
        </is>
      </c>
      <c r="F1972" s="9" t="inlineStr">
        <is>
          <t>422.50</t>
        </is>
      </c>
    </row>
    <row r="1973" ht="11.5" customHeight="1">
      <c r="A1973" s="9" t="inlineStr">
        <is>
          <t>9977</t>
        </is>
      </c>
      <c r="B1973" s="9" t="inlineStr">
        <is>
          <t>CARRIAGE</t>
        </is>
      </c>
      <c r="C1973" s="9" t="inlineStr">
        <is>
          <t>L.S.</t>
        </is>
      </c>
      <c r="D1973" s="9" t="inlineStr">
        <is>
          <t>1.82</t>
        </is>
      </c>
      <c r="E1973" s="9" t="inlineStr">
        <is>
          <t>2.00</t>
        </is>
      </c>
      <c r="F1973" s="9" t="inlineStr">
        <is>
          <t>3.64</t>
        </is>
      </c>
    </row>
    <row r="1974" ht="11.5" customHeight="1">
      <c r="A1974" s="9" t="inlineStr"/>
      <c r="B1974" s="9" t="inlineStr">
        <is>
          <t>M.S. Flat 15x3=2x(1.40+1.10)=</t>
        </is>
      </c>
      <c r="C1974" s="9" t="inlineStr"/>
      <c r="D1974" s="9" t="inlineStr"/>
      <c r="E1974" s="9" t="inlineStr"/>
      <c r="F1974" s="9" t="inlineStr"/>
    </row>
    <row r="1975" ht="11.5" customHeight="1">
      <c r="A1975" s="9" t="inlineStr"/>
      <c r="B1975" s="9" t="inlineStr">
        <is>
          <t>5.0 metre</t>
        </is>
      </c>
      <c r="C1975" s="9" t="inlineStr"/>
      <c r="D1975" s="9" t="inlineStr"/>
      <c r="E1975" s="9" t="inlineStr"/>
      <c r="F1975" s="9" t="inlineStr"/>
    </row>
    <row r="1976" ht="11.5" customHeight="1">
      <c r="A1976" s="9" t="inlineStr"/>
      <c r="B1976" s="9" t="inlineStr">
        <is>
          <t>Add wastage @ 5%=0.25 m</t>
        </is>
      </c>
      <c r="C1976" s="9" t="inlineStr"/>
      <c r="D1976" s="9" t="inlineStr"/>
      <c r="E1976" s="9" t="inlineStr"/>
      <c r="F1976" s="9" t="inlineStr"/>
    </row>
    <row r="1977" ht="11.5" customHeight="1">
      <c r="A1977" s="9" t="inlineStr"/>
      <c r="B1977" s="9" t="inlineStr">
        <is>
          <t>Total=5.25 m</t>
        </is>
      </c>
      <c r="C1977" s="9" t="inlineStr"/>
      <c r="D1977" s="9" t="inlineStr"/>
      <c r="E1977" s="9" t="inlineStr"/>
      <c r="F1977" s="9" t="inlineStr"/>
    </row>
    <row r="1978" ht="11.5" customHeight="1">
      <c r="A1978" s="9" t="inlineStr"/>
      <c r="B1978" s="9" t="inlineStr">
        <is>
          <t>5.25@0.35kg/m=1.84 kg</t>
        </is>
      </c>
      <c r="C1978" s="9" t="inlineStr"/>
      <c r="D1978" s="9" t="inlineStr"/>
      <c r="E1978" s="9" t="inlineStr"/>
      <c r="F1978" s="9" t="inlineStr"/>
    </row>
    <row r="1979" ht="11.5" customHeight="1">
      <c r="A1979" s="9" t="inlineStr">
        <is>
          <t>1008</t>
        </is>
      </c>
      <c r="B1979" s="9" t="inlineStr">
        <is>
          <t>Flats upto 10 mm in thickness</t>
        </is>
      </c>
      <c r="C1979" s="9" t="inlineStr">
        <is>
          <t>quintal</t>
        </is>
      </c>
      <c r="D1979" s="9" t="inlineStr">
        <is>
          <t>0.0184</t>
        </is>
      </c>
      <c r="E1979" s="9" t="inlineStr">
        <is>
          <t>4500.00</t>
        </is>
      </c>
      <c r="F1979" s="9" t="inlineStr">
        <is>
          <t>82.80</t>
        </is>
      </c>
    </row>
    <row r="1980" ht="11.5" customHeight="1">
      <c r="A1980" s="9" t="inlineStr">
        <is>
          <t>9977</t>
        </is>
      </c>
      <c r="B1980" s="9" t="inlineStr">
        <is>
          <t>CARRIAGE</t>
        </is>
      </c>
      <c r="C1980" s="9" t="inlineStr">
        <is>
          <t>L.S.</t>
        </is>
      </c>
      <c r="D1980" s="9" t="inlineStr">
        <is>
          <t>1.82</t>
        </is>
      </c>
      <c r="E1980" s="9" t="inlineStr">
        <is>
          <t>2.00</t>
        </is>
      </c>
      <c r="F1980" s="9" t="inlineStr">
        <is>
          <t>3.64</t>
        </is>
      </c>
    </row>
    <row r="1981" ht="11.5" customHeight="1">
      <c r="A1981" s="9" t="inlineStr"/>
      <c r="B1981" s="9" t="inlineStr">
        <is>
          <t>LABOUR</t>
        </is>
      </c>
      <c r="C1981" s="9" t="inlineStr"/>
      <c r="D1981" s="9" t="inlineStr"/>
      <c r="E1981" s="9" t="inlineStr"/>
      <c r="F1981" s="9" t="inlineStr"/>
    </row>
    <row r="1982" ht="11.5" customHeight="1">
      <c r="A1982" s="9" t="inlineStr">
        <is>
          <t>0103</t>
        </is>
      </c>
      <c r="B1982" s="9" t="inlineStr">
        <is>
          <t>Blacksmith 2nd class</t>
        </is>
      </c>
      <c r="C1982" s="9" t="inlineStr">
        <is>
          <t>day</t>
        </is>
      </c>
      <c r="D1982" s="9" t="inlineStr">
        <is>
          <t>0.17</t>
        </is>
      </c>
      <c r="E1982" s="9" t="inlineStr">
        <is>
          <t>679.00</t>
        </is>
      </c>
      <c r="F1982" s="9" t="inlineStr">
        <is>
          <t>115.43</t>
        </is>
      </c>
    </row>
    <row r="1983" ht="11.5" customHeight="1">
      <c r="A1983" s="9" t="inlineStr">
        <is>
          <t>0112</t>
        </is>
      </c>
      <c r="B1983" s="9" t="inlineStr">
        <is>
          <t>Carpenter 2nd class</t>
        </is>
      </c>
      <c r="C1983" s="9" t="inlineStr">
        <is>
          <t>day</t>
        </is>
      </c>
      <c r="D1983" s="9" t="inlineStr">
        <is>
          <t>0.17</t>
        </is>
      </c>
      <c r="E1983" s="9" t="inlineStr">
        <is>
          <t>679.00</t>
        </is>
      </c>
      <c r="F1983" s="9" t="inlineStr">
        <is>
          <t>115.43</t>
        </is>
      </c>
    </row>
    <row r="1984" ht="11.5" customHeight="1">
      <c r="A1984" s="9" t="inlineStr">
        <is>
          <t>0114</t>
        </is>
      </c>
      <c r="B1984" s="9" t="inlineStr">
        <is>
          <t>Beldar</t>
        </is>
      </c>
      <c r="C1984" s="9" t="inlineStr">
        <is>
          <t>day</t>
        </is>
      </c>
      <c r="D1984" s="9" t="inlineStr">
        <is>
          <t>0.06</t>
        </is>
      </c>
      <c r="E1984" s="9" t="inlineStr">
        <is>
          <t>558.00</t>
        </is>
      </c>
      <c r="F1984" s="9" t="inlineStr">
        <is>
          <t>33.48</t>
        </is>
      </c>
    </row>
    <row r="1985" ht="11.5" customHeight="1">
      <c r="A1985" s="9" t="inlineStr">
        <is>
          <t>9999</t>
        </is>
      </c>
      <c r="B1985" s="9" t="inlineStr">
        <is>
          <t>Sundries</t>
        </is>
      </c>
      <c r="C1985" s="9" t="inlineStr">
        <is>
          <t>L.S.</t>
        </is>
      </c>
      <c r="D1985" s="9" t="inlineStr">
        <is>
          <t>19.76</t>
        </is>
      </c>
      <c r="E1985" s="9" t="inlineStr">
        <is>
          <t>2.00</t>
        </is>
      </c>
      <c r="F1985" s="9" t="inlineStr">
        <is>
          <t>39.52</t>
        </is>
      </c>
    </row>
    <row r="1986" ht="11.5" customHeight="1">
      <c r="A1986" s="9" t="inlineStr"/>
      <c r="B1986" s="9" t="inlineStr">
        <is>
          <t>TOTAL</t>
        </is>
      </c>
      <c r="C1986" s="9" t="inlineStr"/>
      <c r="D1986" s="9" t="inlineStr"/>
      <c r="E1986" s="9" t="inlineStr"/>
      <c r="F1986" s="9" t="inlineStr">
        <is>
          <t>816.44 W</t>
        </is>
      </c>
    </row>
    <row r="1987" ht="11.5" customHeight="1">
      <c r="A1987" s="9" t="inlineStr"/>
      <c r="B1987" s="9" t="inlineStr">
        <is>
          <t>Add 1 % Water charges on "W"</t>
        </is>
      </c>
      <c r="C1987" s="9" t="inlineStr"/>
      <c r="D1987" s="9" t="inlineStr"/>
      <c r="E1987" s="9" t="inlineStr"/>
      <c r="F1987" s="9" t="inlineStr">
        <is>
          <t>8.16</t>
        </is>
      </c>
    </row>
    <row r="1988" ht="11.5" customHeight="1">
      <c r="A1988" s="9" t="inlineStr"/>
      <c r="B1988" s="9" t="inlineStr">
        <is>
          <t>TOTAL</t>
        </is>
      </c>
      <c r="C1988" s="9" t="inlineStr"/>
      <c r="D1988" s="9" t="inlineStr"/>
      <c r="E1988" s="9" t="inlineStr"/>
      <c r="F1988" s="9" t="inlineStr">
        <is>
          <t>824.60 X</t>
        </is>
      </c>
    </row>
    <row r="1989" ht="11.5" customHeight="1">
      <c r="A1989" s="9" t="inlineStr"/>
      <c r="B1989" s="9" t="inlineStr">
        <is>
          <t>Add GST on "X" (multiplying factor</t>
        </is>
      </c>
      <c r="C1989" s="9" t="inlineStr"/>
      <c r="D1989" s="9" t="inlineStr"/>
      <c r="E1989" s="9" t="inlineStr"/>
      <c r="F1989" s="9" t="inlineStr"/>
    </row>
    <row r="1990" ht="11.5" customHeight="1">
      <c r="A1990" s="9" t="inlineStr"/>
      <c r="B1990" s="9" t="inlineStr">
        <is>
          <t>0.1405)</t>
        </is>
      </c>
      <c r="C1990" s="9" t="inlineStr"/>
      <c r="D1990" s="9" t="inlineStr"/>
      <c r="E1990" s="9" t="inlineStr"/>
      <c r="F1990" s="9" t="inlineStr">
        <is>
          <t>115.86</t>
        </is>
      </c>
    </row>
    <row r="1991" ht="11.5" customHeight="1">
      <c r="A1991" s="9" t="inlineStr"/>
      <c r="B1991" s="9" t="inlineStr">
        <is>
          <t>TOTAL</t>
        </is>
      </c>
      <c r="C1991" s="9" t="inlineStr"/>
      <c r="D1991" s="9" t="inlineStr"/>
      <c r="E1991" s="9" t="inlineStr"/>
      <c r="F1991" s="9" t="inlineStr">
        <is>
          <t>940.46 Y</t>
        </is>
      </c>
    </row>
    <row r="1992" ht="11.5" customHeight="1">
      <c r="A1992" s="9" t="inlineStr"/>
      <c r="B1992" s="9" t="inlineStr">
        <is>
          <t>Add 15% CPOH on "Y"</t>
        </is>
      </c>
      <c r="C1992" s="9" t="inlineStr"/>
      <c r="D1992" s="9" t="inlineStr"/>
      <c r="E1992" s="9" t="inlineStr"/>
      <c r="F1992" s="9" t="inlineStr">
        <is>
          <t>141.07</t>
        </is>
      </c>
    </row>
    <row r="1993" ht="11.5" customHeight="1">
      <c r="A1993" s="9" t="inlineStr"/>
      <c r="B1993" s="9" t="inlineStr">
        <is>
          <t>TOTAL</t>
        </is>
      </c>
      <c r="C1993" s="9" t="inlineStr"/>
      <c r="D1993" s="9" t="inlineStr"/>
      <c r="E1993" s="9" t="inlineStr"/>
      <c r="F1993" s="9" t="inlineStr">
        <is>
          <t>1081.53 Z</t>
        </is>
      </c>
    </row>
    <row r="1994" ht="11.5" customHeight="1">
      <c r="A1994" s="9" t="inlineStr"/>
      <c r="B1994" s="9" t="inlineStr">
        <is>
          <t>Add Cess @ 1% on "Z"</t>
        </is>
      </c>
      <c r="C1994" s="9" t="inlineStr"/>
      <c r="D1994" s="9" t="inlineStr"/>
      <c r="E1994" s="9" t="inlineStr"/>
      <c r="F1994" s="9" t="inlineStr">
        <is>
          <t>10.82</t>
        </is>
      </c>
    </row>
    <row r="1995" ht="11.5" customHeight="1">
      <c r="A1995" s="9" t="inlineStr"/>
      <c r="B1995" s="9" t="inlineStr">
        <is>
          <t>Cost of 1.54 sqm.</t>
        </is>
      </c>
      <c r="C1995" s="9" t="inlineStr"/>
      <c r="D1995" s="9" t="inlineStr"/>
      <c r="E1995" s="9" t="inlineStr"/>
      <c r="F1995" s="9" t="inlineStr">
        <is>
          <t>1092.35</t>
        </is>
      </c>
    </row>
    <row r="1996" ht="11.5" customHeight="1">
      <c r="A1996" s="9" t="inlineStr"/>
      <c r="B1996" s="9" t="inlineStr">
        <is>
          <t>Cost of 1 sqm.</t>
        </is>
      </c>
      <c r="C1996" s="9" t="inlineStr"/>
      <c r="D1996" s="9" t="inlineStr"/>
      <c r="E1996" s="9" t="inlineStr"/>
      <c r="F1996" s="9" t="inlineStr">
        <is>
          <t>709.32</t>
        </is>
      </c>
    </row>
    <row r="1997" ht="11.5" customHeight="1">
      <c r="A1997" s="9" t="inlineStr"/>
      <c r="B1997" s="9" t="inlineStr">
        <is>
          <t>Say</t>
        </is>
      </c>
      <c r="C1997" s="9" t="inlineStr"/>
      <c r="D1997" s="9" t="inlineStr"/>
      <c r="E1997" s="9" t="inlineStr"/>
      <c r="F1997" s="9" t="inlineStr">
        <is>
          <t>709.30</t>
        </is>
      </c>
    </row>
    <row r="1998" ht="11.5" customHeight="1">
      <c r="A1998" s="9" t="inlineStr">
        <is>
          <t>10.29.2</t>
        </is>
      </c>
      <c r="B1998" s="9" t="inlineStr">
        <is>
          <t>Stainless steel (grade 304) wire gauze</t>
        </is>
      </c>
      <c r="C1998" s="9" t="inlineStr">
        <is>
          <t>of</t>
        </is>
      </c>
      <c r="D1998" s="9" t="inlineStr">
        <is>
          <t>0.5 mm dia</t>
        </is>
      </c>
      <c r="E1998" s="9" t="inlineStr">
        <is>
          <t>wire and 1.4</t>
        </is>
      </c>
      <c r="F1998" s="9" t="inlineStr">
        <is>
          <t>mm aperture</t>
        </is>
      </c>
    </row>
    <row r="1999" ht="11.5" customHeight="1">
      <c r="A1999" s="9" t="inlineStr"/>
      <c r="B1999" s="9" t="inlineStr">
        <is>
          <t>on both sides</t>
        </is>
      </c>
      <c r="C1999" s="9" t="inlineStr"/>
      <c r="D1999" s="9" t="inlineStr"/>
      <c r="E1999" s="9" t="inlineStr"/>
      <c r="F1999" s="9" t="inlineStr"/>
    </row>
    <row r="2000" ht="11.5" customHeight="1">
      <c r="A2000" s="10" t="inlineStr">
        <is>
          <t>Code</t>
        </is>
      </c>
      <c r="B2000" s="10" t="inlineStr">
        <is>
          <t>Description</t>
        </is>
      </c>
      <c r="C2000" s="10" t="inlineStr">
        <is>
          <t>Unit</t>
        </is>
      </c>
      <c r="D2000" s="10" t="inlineStr">
        <is>
          <t>Quantity</t>
        </is>
      </c>
      <c r="E2000" s="10" t="inlineStr">
        <is>
          <t>Rate</t>
        </is>
      </c>
      <c r="F2000" s="10" t="inlineStr">
        <is>
          <t>Amount</t>
        </is>
      </c>
    </row>
    <row r="2001" ht="11.5" customHeight="1">
      <c r="A2001" s="9" t="inlineStr"/>
      <c r="B2001" s="9" t="inlineStr">
        <is>
          <t>Details of cost for a window shutter</t>
        </is>
      </c>
      <c r="C2001" s="9" t="inlineStr"/>
      <c r="D2001" s="9" t="inlineStr"/>
      <c r="E2001" s="9" t="inlineStr"/>
      <c r="F2001" s="9" t="inlineStr"/>
    </row>
    <row r="2002" ht="11.5" customHeight="1">
      <c r="A2002" s="9" t="inlineStr"/>
      <c r="B2002" s="9" t="inlineStr">
        <is>
          <t>1.40x1.10=1.54 sqm</t>
        </is>
      </c>
      <c r="C2002" s="9" t="inlineStr"/>
      <c r="D2002" s="9" t="inlineStr"/>
      <c r="E2002" s="9" t="inlineStr"/>
      <c r="F2002" s="9" t="inlineStr"/>
    </row>
    <row r="2003" ht="11.5" customHeight="1">
      <c r="A2003" s="9" t="inlineStr"/>
      <c r="B2003" s="9" t="inlineStr">
        <is>
          <t>MATERIAL</t>
        </is>
      </c>
      <c r="C2003" s="9" t="inlineStr"/>
      <c r="D2003" s="9" t="inlineStr"/>
      <c r="E2003" s="9" t="inlineStr"/>
      <c r="F2003" s="9" t="inlineStr"/>
    </row>
    <row r="2004" ht="11.5" customHeight="1">
      <c r="A2004" s="9" t="inlineStr"/>
      <c r="B2004" s="9" t="inlineStr">
        <is>
          <t>Wire gauze 1.40x1.10=1.54 sqm</t>
        </is>
      </c>
      <c r="C2004" s="9" t="inlineStr"/>
      <c r="D2004" s="9" t="inlineStr"/>
      <c r="E2004" s="9" t="inlineStr"/>
      <c r="F2004" s="9" t="inlineStr"/>
    </row>
    <row r="2005" ht="11.5" customHeight="1">
      <c r="A2005" s="9" t="inlineStr"/>
      <c r="B2005" s="9" t="inlineStr">
        <is>
          <t>Add wastage @ 10 %=0.15 sqm</t>
        </is>
      </c>
      <c r="C2005" s="9" t="inlineStr"/>
      <c r="D2005" s="9" t="inlineStr"/>
      <c r="E2005" s="9" t="inlineStr"/>
      <c r="F2005" s="9" t="inlineStr"/>
    </row>
    <row r="2006" ht="11.5" customHeight="1">
      <c r="A2006" s="9" t="inlineStr"/>
      <c r="B2006" s="9" t="inlineStr">
        <is>
          <t>Total=1.69 sqm</t>
        </is>
      </c>
      <c r="C2006" s="9" t="inlineStr"/>
      <c r="D2006" s="9" t="inlineStr"/>
      <c r="E2006" s="9" t="inlineStr"/>
      <c r="F2006" s="9" t="inlineStr"/>
    </row>
    <row r="2007" ht="11.5" customHeight="1">
      <c r="A2007" s="9" t="inlineStr">
        <is>
          <t>8737</t>
        </is>
      </c>
      <c r="B2007" s="9" t="inlineStr">
        <is>
          <t>Stainless steel wire guage (Grade-304)</t>
        </is>
      </c>
      <c r="C2007" s="9" t="inlineStr"/>
      <c r="D2007" s="9" t="inlineStr"/>
      <c r="E2007" s="9" t="inlineStr"/>
      <c r="F2007" s="9" t="inlineStr"/>
    </row>
    <row r="2008" ht="11.5" customHeight="1">
      <c r="A2008" s="9" t="inlineStr"/>
      <c r="B2008" s="9" t="inlineStr">
        <is>
          <t>aperture 1.4mm and 0.50 mm dia wire</t>
        </is>
      </c>
      <c r="C2008" s="9" t="inlineStr">
        <is>
          <t>sqm</t>
        </is>
      </c>
      <c r="D2008" s="9" t="inlineStr">
        <is>
          <t>1.69</t>
        </is>
      </c>
      <c r="E2008" s="9" t="inlineStr">
        <is>
          <t>400.00</t>
        </is>
      </c>
      <c r="F2008" s="9" t="inlineStr">
        <is>
          <t>676.00</t>
        </is>
      </c>
    </row>
    <row r="2009" ht="11.5" customHeight="1">
      <c r="A2009" s="9" t="inlineStr">
        <is>
          <t>9977</t>
        </is>
      </c>
      <c r="B2009" s="9" t="inlineStr">
        <is>
          <t>CARRIAGE</t>
        </is>
      </c>
      <c r="C2009" s="9" t="inlineStr">
        <is>
          <t>L.S.</t>
        </is>
      </c>
      <c r="D2009" s="9" t="inlineStr">
        <is>
          <t>1.82</t>
        </is>
      </c>
      <c r="E2009" s="9" t="inlineStr">
        <is>
          <t>2.00</t>
        </is>
      </c>
      <c r="F2009" s="9" t="inlineStr">
        <is>
          <t>3.64</t>
        </is>
      </c>
    </row>
    <row r="2010" ht="11.5" customHeight="1">
      <c r="A2010" s="9" t="inlineStr"/>
      <c r="B2010" s="9" t="inlineStr">
        <is>
          <t>M.S. Flat 15x3=2x(1.40+1.10)=</t>
        </is>
      </c>
      <c r="C2010" s="9" t="inlineStr"/>
      <c r="D2010" s="9" t="inlineStr"/>
      <c r="E2010" s="9" t="inlineStr"/>
      <c r="F2010" s="9" t="inlineStr"/>
    </row>
    <row r="2011" ht="11.5" customHeight="1">
      <c r="A2011" s="9" t="inlineStr"/>
      <c r="B2011" s="9" t="inlineStr">
        <is>
          <t>5.0 metre</t>
        </is>
      </c>
      <c r="C2011" s="9" t="inlineStr"/>
      <c r="D2011" s="9" t="inlineStr"/>
      <c r="E2011" s="9" t="inlineStr"/>
      <c r="F2011" s="9" t="inlineStr"/>
    </row>
    <row r="2012" ht="11.5" customHeight="1">
      <c r="A2012" s="9" t="inlineStr"/>
      <c r="B2012" s="9" t="inlineStr">
        <is>
          <t>Add wastage @ 5%=0.25 m</t>
        </is>
      </c>
      <c r="C2012" s="9" t="inlineStr"/>
      <c r="D2012" s="9" t="inlineStr"/>
      <c r="E2012" s="9" t="inlineStr"/>
      <c r="F2012" s="9" t="inlineStr"/>
    </row>
    <row r="2013" ht="11.5" customHeight="1">
      <c r="A2013" s="9" t="inlineStr"/>
      <c r="B2013" s="9" t="inlineStr">
        <is>
          <t>Total=5.25 m</t>
        </is>
      </c>
      <c r="C2013" s="9" t="inlineStr"/>
      <c r="D2013" s="9" t="inlineStr"/>
      <c r="E2013" s="9" t="inlineStr"/>
      <c r="F2013" s="9" t="inlineStr"/>
    </row>
    <row r="2014" ht="11.5" customHeight="1">
      <c r="A2014" s="9" t="inlineStr"/>
      <c r="B2014" s="9" t="inlineStr">
        <is>
          <t>5.25@0.35kg/m=1.84 kg</t>
        </is>
      </c>
      <c r="C2014" s="9" t="inlineStr"/>
      <c r="D2014" s="9" t="inlineStr"/>
      <c r="E2014" s="9" t="inlineStr"/>
      <c r="F2014" s="9" t="inlineStr"/>
    </row>
    <row r="2016" ht="11.5" customHeight="1">
      <c r="A2016" s="10" t="inlineStr">
        <is>
          <t>Code</t>
        </is>
      </c>
      <c r="B2016" s="10" t="inlineStr">
        <is>
          <t>Description</t>
        </is>
      </c>
      <c r="C2016" s="10" t="inlineStr">
        <is>
          <t>Unit</t>
        </is>
      </c>
      <c r="D2016" s="10" t="inlineStr">
        <is>
          <t>Quantity</t>
        </is>
      </c>
      <c r="E2016" s="10" t="inlineStr">
        <is>
          <t>Rate</t>
        </is>
      </c>
      <c r="F2016" s="10" t="inlineStr">
        <is>
          <t>Amount</t>
        </is>
      </c>
    </row>
    <row r="2017" ht="11.5" customHeight="1">
      <c r="A2017" s="9" t="inlineStr"/>
      <c r="B2017" s="9" t="inlineStr">
        <is>
          <t>LABOUR</t>
        </is>
      </c>
      <c r="C2017" s="9" t="inlineStr"/>
      <c r="D2017" s="9" t="inlineStr"/>
      <c r="E2017" s="9" t="inlineStr"/>
      <c r="F2017" s="9" t="inlineStr"/>
    </row>
    <row r="2018" ht="11.5" customHeight="1">
      <c r="A2018" s="9" t="inlineStr">
        <is>
          <t>0103</t>
        </is>
      </c>
      <c r="B2018" s="9" t="inlineStr">
        <is>
          <t>Blacksmith 2nd class</t>
        </is>
      </c>
      <c r="C2018" s="9" t="inlineStr">
        <is>
          <t>day</t>
        </is>
      </c>
      <c r="D2018" s="9" t="inlineStr">
        <is>
          <t>0.17</t>
        </is>
      </c>
      <c r="E2018" s="9" t="inlineStr">
        <is>
          <t>679.00</t>
        </is>
      </c>
      <c r="F2018" s="9" t="inlineStr">
        <is>
          <t>115.43</t>
        </is>
      </c>
    </row>
    <row r="2019" ht="11.5" customHeight="1">
      <c r="A2019" s="9" t="inlineStr">
        <is>
          <t>0112</t>
        </is>
      </c>
      <c r="B2019" s="9" t="inlineStr">
        <is>
          <t>Carpenter 2nd class</t>
        </is>
      </c>
      <c r="C2019" s="9" t="inlineStr">
        <is>
          <t>day</t>
        </is>
      </c>
      <c r="D2019" s="9" t="inlineStr">
        <is>
          <t>0.17</t>
        </is>
      </c>
      <c r="E2019" s="9" t="inlineStr">
        <is>
          <t>679.00</t>
        </is>
      </c>
      <c r="F2019" s="9" t="inlineStr">
        <is>
          <t>115.43</t>
        </is>
      </c>
    </row>
    <row r="2020" ht="11.5" customHeight="1">
      <c r="A2020" s="9" t="inlineStr">
        <is>
          <t>0114</t>
        </is>
      </c>
      <c r="B2020" s="9" t="inlineStr">
        <is>
          <t>Beldar</t>
        </is>
      </c>
      <c r="C2020" s="9" t="inlineStr">
        <is>
          <t>day</t>
        </is>
      </c>
      <c r="D2020" s="9" t="inlineStr">
        <is>
          <t>0.06</t>
        </is>
      </c>
      <c r="E2020" s="9" t="inlineStr">
        <is>
          <t>558.00</t>
        </is>
      </c>
      <c r="F2020" s="9" t="inlineStr">
        <is>
          <t>33.48</t>
        </is>
      </c>
    </row>
    <row r="2021" ht="11.5" customHeight="1">
      <c r="A2021" s="9" t="inlineStr">
        <is>
          <t>9999</t>
        </is>
      </c>
      <c r="B2021" s="9" t="inlineStr">
        <is>
          <t>Sundries</t>
        </is>
      </c>
      <c r="C2021" s="9" t="inlineStr">
        <is>
          <t>L.S.</t>
        </is>
      </c>
      <c r="D2021" s="9" t="inlineStr">
        <is>
          <t>19.76</t>
        </is>
      </c>
      <c r="E2021" s="9" t="inlineStr">
        <is>
          <t>2.00</t>
        </is>
      </c>
      <c r="F2021" s="9" t="inlineStr">
        <is>
          <t>39.52</t>
        </is>
      </c>
    </row>
    <row r="2022" ht="11.5" customHeight="1">
      <c r="A2022" s="9" t="inlineStr"/>
      <c r="B2022" s="9" t="inlineStr">
        <is>
          <t>TOTAL</t>
        </is>
      </c>
      <c r="C2022" s="9" t="inlineStr"/>
      <c r="D2022" s="9" t="inlineStr"/>
      <c r="E2022" s="9" t="inlineStr"/>
      <c r="F2022" s="9" t="inlineStr">
        <is>
          <t>1069.94 W</t>
        </is>
      </c>
    </row>
    <row r="2023" ht="11.5" customHeight="1">
      <c r="A2023" s="9" t="inlineStr"/>
      <c r="B2023" s="9" t="inlineStr">
        <is>
          <t>Add 1 % Water charges on "W"</t>
        </is>
      </c>
      <c r="C2023" s="9" t="inlineStr"/>
      <c r="D2023" s="9" t="inlineStr"/>
      <c r="E2023" s="9" t="inlineStr"/>
      <c r="F2023" s="9" t="inlineStr">
        <is>
          <t>10.70</t>
        </is>
      </c>
    </row>
    <row r="2024" ht="11.5" customHeight="1">
      <c r="A2024" s="9" t="inlineStr"/>
      <c r="B2024" s="9" t="inlineStr">
        <is>
          <t>TOTAL</t>
        </is>
      </c>
      <c r="C2024" s="9" t="inlineStr"/>
      <c r="D2024" s="9" t="inlineStr"/>
      <c r="E2024" s="9" t="inlineStr"/>
      <c r="F2024" s="9" t="inlineStr">
        <is>
          <t>1080.64 X</t>
        </is>
      </c>
    </row>
    <row r="2025" ht="11.5" customHeight="1">
      <c r="A2025" s="9" t="inlineStr"/>
      <c r="B2025" s="9" t="inlineStr">
        <is>
          <t>Add GST on "X" (multiplying factor</t>
        </is>
      </c>
      <c r="C2025" s="9" t="inlineStr"/>
      <c r="D2025" s="9" t="inlineStr"/>
      <c r="E2025" s="9" t="inlineStr"/>
      <c r="F2025" s="9" t="inlineStr"/>
    </row>
    <row r="2026" ht="11.5" customHeight="1">
      <c r="A2026" s="9" t="inlineStr"/>
      <c r="B2026" s="9" t="inlineStr">
        <is>
          <t>0.1405)</t>
        </is>
      </c>
      <c r="C2026" s="9" t="inlineStr"/>
      <c r="D2026" s="9" t="inlineStr"/>
      <c r="E2026" s="9" t="inlineStr"/>
      <c r="F2026" s="9" t="inlineStr">
        <is>
          <t>151.83</t>
        </is>
      </c>
    </row>
    <row r="2027" ht="11.5" customHeight="1">
      <c r="A2027" s="9" t="inlineStr"/>
      <c r="B2027" s="9" t="inlineStr">
        <is>
          <t>TOTAL</t>
        </is>
      </c>
      <c r="C2027" s="9" t="inlineStr"/>
      <c r="D2027" s="9" t="inlineStr"/>
      <c r="E2027" s="9" t="inlineStr"/>
      <c r="F2027" s="9" t="inlineStr">
        <is>
          <t>1232.47 Y</t>
        </is>
      </c>
    </row>
    <row r="2028" ht="11.5" customHeight="1">
      <c r="A2028" s="9" t="inlineStr"/>
      <c r="B2028" s="9" t="inlineStr">
        <is>
          <t>Add 15% CPOH on "Y"</t>
        </is>
      </c>
      <c r="C2028" s="9" t="inlineStr"/>
      <c r="D2028" s="9" t="inlineStr"/>
      <c r="E2028" s="9" t="inlineStr"/>
      <c r="F2028" s="9" t="inlineStr">
        <is>
          <t>184.87</t>
        </is>
      </c>
    </row>
    <row r="2029" ht="11.5" customHeight="1">
      <c r="A2029" s="9" t="inlineStr"/>
      <c r="B2029" s="9" t="inlineStr">
        <is>
          <t>TOTAL</t>
        </is>
      </c>
      <c r="C2029" s="9" t="inlineStr"/>
      <c r="D2029" s="9" t="inlineStr"/>
      <c r="E2029" s="9" t="inlineStr"/>
      <c r="F2029" s="9" t="inlineStr">
        <is>
          <t>1417.34 Z</t>
        </is>
      </c>
    </row>
    <row r="2030" ht="11.5" customHeight="1">
      <c r="A2030" s="9" t="inlineStr"/>
      <c r="B2030" s="9" t="inlineStr">
        <is>
          <t>Add Cess @ 1% on "Z"</t>
        </is>
      </c>
      <c r="C2030" s="9" t="inlineStr"/>
      <c r="D2030" s="9" t="inlineStr"/>
      <c r="E2030" s="9" t="inlineStr"/>
      <c r="F2030" s="9" t="inlineStr">
        <is>
          <t>14.17</t>
        </is>
      </c>
    </row>
    <row r="2031" ht="11.5" customHeight="1">
      <c r="A2031" s="9" t="inlineStr"/>
      <c r="B2031" s="9" t="inlineStr">
        <is>
          <t>Cost of 1.54 sqm.</t>
        </is>
      </c>
      <c r="C2031" s="9" t="inlineStr"/>
      <c r="D2031" s="9" t="inlineStr"/>
      <c r="E2031" s="9" t="inlineStr"/>
      <c r="F2031" s="9" t="inlineStr">
        <is>
          <t>1431.51</t>
        </is>
      </c>
    </row>
    <row r="2032" ht="11.5" customHeight="1">
      <c r="A2032" s="9" t="inlineStr"/>
      <c r="B2032" s="9" t="inlineStr">
        <is>
          <t>Cost of 1 sqm.</t>
        </is>
      </c>
      <c r="C2032" s="9" t="inlineStr"/>
      <c r="D2032" s="9" t="inlineStr"/>
      <c r="E2032" s="9" t="inlineStr"/>
      <c r="F2032" s="9" t="inlineStr">
        <is>
          <t>929.55</t>
        </is>
      </c>
    </row>
    <row r="2033" ht="11.5" customHeight="1">
      <c r="A2033" s="9" t="inlineStr"/>
      <c r="B2033" s="9" t="inlineStr">
        <is>
          <t>Say</t>
        </is>
      </c>
      <c r="C2033" s="9" t="inlineStr"/>
      <c r="D2033" s="9" t="inlineStr"/>
      <c r="E2033" s="9" t="inlineStr"/>
      <c r="F2033" s="9" t="inlineStr">
        <is>
          <t>929.55</t>
        </is>
      </c>
    </row>
    <row r="2034" ht="11.5" customHeight="1">
      <c r="A2034" s="9" t="inlineStr">
        <is>
          <t>10.30</t>
        </is>
      </c>
      <c r="B2034" s="9" t="inlineStr">
        <is>
          <t>Providing &amp; fixing glass panes</t>
        </is>
      </c>
      <c r="C2034" s="9" t="inlineStr">
        <is>
          <t>with putty</t>
        </is>
      </c>
      <c r="D2034" s="9" t="inlineStr">
        <is>
          <t>and glazing</t>
        </is>
      </c>
      <c r="E2034" s="9" t="inlineStr">
        <is>
          <t>clips</t>
        </is>
      </c>
      <c r="F2034" s="9" t="inlineStr">
        <is>
          <t>in steel doors,</t>
        </is>
      </c>
    </row>
    <row r="2035" ht="11.5" customHeight="1">
      <c r="A2035" s="9" t="inlineStr"/>
      <c r="B2035" s="9" t="inlineStr">
        <is>
          <t>windows, clerestory windows, all</t>
        </is>
      </c>
      <c r="C2035" s="9" t="inlineStr">
        <is>
          <t>complete</t>
        </is>
      </c>
      <c r="D2035" s="9" t="inlineStr">
        <is>
          <t>with :</t>
        </is>
      </c>
      <c r="E2035" s="9" t="inlineStr"/>
      <c r="F2035" s="9" t="inlineStr"/>
    </row>
    <row r="2036" ht="11.5" customHeight="1">
      <c r="A2036" s="9" t="inlineStr">
        <is>
          <t>10.30.1</t>
        </is>
      </c>
      <c r="B2036" s="9" t="inlineStr">
        <is>
          <t>4.0 mm thick glass panes</t>
        </is>
      </c>
      <c r="C2036" s="9" t="inlineStr"/>
      <c r="D2036" s="9" t="inlineStr"/>
      <c r="E2036" s="9" t="inlineStr"/>
      <c r="F2036" s="9" t="inlineStr"/>
    </row>
    <row r="2037" ht="11.5" customHeight="1">
      <c r="A2037" s="10" t="inlineStr">
        <is>
          <t>Code</t>
        </is>
      </c>
      <c r="B2037" s="10" t="inlineStr">
        <is>
          <t>Description</t>
        </is>
      </c>
      <c r="C2037" s="10" t="inlineStr">
        <is>
          <t>Unit</t>
        </is>
      </c>
      <c r="D2037" s="10" t="inlineStr">
        <is>
          <t>Quantity</t>
        </is>
      </c>
      <c r="E2037" s="10" t="inlineStr">
        <is>
          <t>Rate</t>
        </is>
      </c>
      <c r="F2037" s="10" t="inlineStr">
        <is>
          <t>Amount</t>
        </is>
      </c>
    </row>
    <row r="2038" ht="11.5" customHeight="1">
      <c r="A2038" s="9" t="inlineStr"/>
      <c r="B2038" s="9" t="inlineStr">
        <is>
          <t>Details of cost for 10 glass panes</t>
        </is>
      </c>
      <c r="C2038" s="9" t="inlineStr"/>
      <c r="D2038" s="9" t="inlineStr"/>
      <c r="E2038" s="9" t="inlineStr"/>
      <c r="F2038" s="9" t="inlineStr"/>
    </row>
    <row r="2039" ht="11.5" customHeight="1">
      <c r="A2039" s="9" t="inlineStr"/>
      <c r="B2039" s="9" t="inlineStr">
        <is>
          <t>(area of each pane = 0.10 sqm)</t>
        </is>
      </c>
      <c r="C2039" s="9" t="inlineStr"/>
      <c r="D2039" s="9" t="inlineStr"/>
      <c r="E2039" s="9" t="inlineStr"/>
      <c r="F2039" s="9" t="inlineStr"/>
    </row>
    <row r="2040" ht="11.5" customHeight="1">
      <c r="A2040" s="9" t="inlineStr"/>
      <c r="B2040" s="9" t="inlineStr">
        <is>
          <t>MATERIAL</t>
        </is>
      </c>
      <c r="C2040" s="9" t="inlineStr"/>
      <c r="D2040" s="9" t="inlineStr"/>
      <c r="E2040" s="9" t="inlineStr"/>
      <c r="F2040" s="9" t="inlineStr"/>
    </row>
    <row r="2041" ht="11.5" customHeight="1">
      <c r="A2041" s="9" t="inlineStr"/>
      <c r="B2041" s="9" t="inlineStr">
        <is>
          <t>Area of glass panes =1.00 sqm +</t>
        </is>
      </c>
      <c r="C2041" s="9" t="inlineStr"/>
      <c r="D2041" s="9" t="inlineStr"/>
      <c r="E2041" s="9" t="inlineStr"/>
      <c r="F2041" s="9" t="inlineStr"/>
    </row>
    <row r="2042" ht="11.5" customHeight="1">
      <c r="A2042" s="9" t="inlineStr"/>
      <c r="B2042" s="9" t="inlineStr">
        <is>
          <t>Add wastage @ 10% = 0.10</t>
        </is>
      </c>
      <c r="C2042" s="9" t="inlineStr"/>
      <c r="D2042" s="9" t="inlineStr"/>
      <c r="E2042" s="9" t="inlineStr"/>
      <c r="F2042" s="9" t="inlineStr"/>
    </row>
    <row r="2043" ht="11.5" customHeight="1">
      <c r="A2043" s="9" t="inlineStr"/>
      <c r="B2043" s="9" t="inlineStr">
        <is>
          <t>Total =1.10 sqm</t>
        </is>
      </c>
      <c r="C2043" s="9" t="inlineStr"/>
      <c r="D2043" s="9" t="inlineStr"/>
      <c r="E2043" s="9" t="inlineStr"/>
      <c r="F2043" s="9" t="inlineStr"/>
    </row>
    <row r="2044" ht="11.5" customHeight="1">
      <c r="A2044" s="9" t="inlineStr">
        <is>
          <t>2406</t>
        </is>
      </c>
      <c r="B2044" s="9" t="inlineStr">
        <is>
          <t>Float glass sheet of nominal thickness</t>
        </is>
      </c>
      <c r="C2044" s="9" t="inlineStr"/>
      <c r="D2044" s="9" t="inlineStr"/>
      <c r="E2044" s="9" t="inlineStr"/>
      <c r="F2044" s="9" t="inlineStr"/>
    </row>
    <row r="2045" ht="11.5" customHeight="1">
      <c r="A2045" s="9" t="inlineStr"/>
      <c r="B2045" s="9" t="inlineStr">
        <is>
          <t>4 mm (weight not less than 10kg/sqm).</t>
        </is>
      </c>
      <c r="C2045" s="9" t="inlineStr">
        <is>
          <t>sqm</t>
        </is>
      </c>
      <c r="D2045" s="9" t="inlineStr">
        <is>
          <t>1.10</t>
        </is>
      </c>
      <c r="E2045" s="9" t="inlineStr">
        <is>
          <t>300.00</t>
        </is>
      </c>
      <c r="F2045" s="9" t="inlineStr">
        <is>
          <t>330.00</t>
        </is>
      </c>
    </row>
    <row r="2046" ht="11.5" customHeight="1">
      <c r="A2046" s="9" t="inlineStr">
        <is>
          <t>9977</t>
        </is>
      </c>
      <c r="B2046" s="9" t="inlineStr">
        <is>
          <t>CARRIAGE</t>
        </is>
      </c>
      <c r="C2046" s="9" t="inlineStr">
        <is>
          <t>L.S.</t>
        </is>
      </c>
      <c r="D2046" s="9" t="inlineStr">
        <is>
          <t>1.82</t>
        </is>
      </c>
      <c r="E2046" s="9" t="inlineStr">
        <is>
          <t>2.00</t>
        </is>
      </c>
      <c r="F2046" s="9" t="inlineStr">
        <is>
          <t>3.64</t>
        </is>
      </c>
    </row>
    <row r="2047" ht="11.5" customHeight="1">
      <c r="A2047" s="9" t="inlineStr"/>
      <c r="B2047" s="9" t="inlineStr">
        <is>
          <t>LABOUR</t>
        </is>
      </c>
      <c r="C2047" s="9" t="inlineStr"/>
      <c r="D2047" s="9" t="inlineStr"/>
      <c r="E2047" s="9" t="inlineStr"/>
      <c r="F2047" s="9" t="inlineStr"/>
    </row>
    <row r="2048" ht="11.5" customHeight="1">
      <c r="A2048" s="9" t="inlineStr">
        <is>
          <t>0119</t>
        </is>
      </c>
      <c r="B2048" s="9" t="inlineStr">
        <is>
          <t>Glazier</t>
        </is>
      </c>
      <c r="C2048" s="9" t="inlineStr">
        <is>
          <t>day</t>
        </is>
      </c>
      <c r="D2048" s="9" t="inlineStr">
        <is>
          <t>0.13</t>
        </is>
      </c>
      <c r="E2048" s="9" t="inlineStr">
        <is>
          <t>679.00</t>
        </is>
      </c>
      <c r="F2048" s="9" t="inlineStr">
        <is>
          <t>88.27</t>
        </is>
      </c>
    </row>
    <row r="2049" ht="11.5" customHeight="1">
      <c r="A2049" s="9" t="inlineStr">
        <is>
          <t>9999</t>
        </is>
      </c>
      <c r="B2049" s="9" t="inlineStr">
        <is>
          <t>Sundries, putty, glazing clips,</t>
        </is>
      </c>
      <c r="C2049" s="9" t="inlineStr"/>
      <c r="D2049" s="9" t="inlineStr"/>
      <c r="E2049" s="9" t="inlineStr"/>
      <c r="F2049" s="9" t="inlineStr"/>
    </row>
    <row r="2050" ht="11.5" customHeight="1">
      <c r="A2050" s="9" t="inlineStr"/>
      <c r="B2050" s="9" t="inlineStr">
        <is>
          <t>scaffolding etc.</t>
        </is>
      </c>
      <c r="C2050" s="9" t="inlineStr">
        <is>
          <t>L.S.</t>
        </is>
      </c>
      <c r="D2050" s="9" t="inlineStr">
        <is>
          <t>125.58</t>
        </is>
      </c>
      <c r="E2050" s="9" t="inlineStr">
        <is>
          <t>2.00</t>
        </is>
      </c>
      <c r="F2050" s="9" t="inlineStr">
        <is>
          <t>251.16</t>
        </is>
      </c>
    </row>
    <row r="2051" ht="11.5" customHeight="1">
      <c r="A2051" s="9" t="inlineStr"/>
      <c r="B2051" s="9" t="inlineStr">
        <is>
          <t>TOTAL</t>
        </is>
      </c>
      <c r="C2051" s="9" t="inlineStr"/>
      <c r="D2051" s="9" t="inlineStr"/>
      <c r="E2051" s="9" t="inlineStr"/>
      <c r="F2051" s="9" t="inlineStr">
        <is>
          <t>673.07 W</t>
        </is>
      </c>
    </row>
    <row r="2052" ht="11.5" customHeight="1">
      <c r="A2052" s="9" t="inlineStr"/>
      <c r="B2052" s="9" t="inlineStr">
        <is>
          <t>Add 1 % Water charges on "W"</t>
        </is>
      </c>
      <c r="C2052" s="9" t="inlineStr"/>
      <c r="D2052" s="9" t="inlineStr"/>
      <c r="E2052" s="9" t="inlineStr"/>
      <c r="F2052" s="9" t="inlineStr">
        <is>
          <t>6.73</t>
        </is>
      </c>
    </row>
    <row r="2053" ht="11.5" customHeight="1">
      <c r="A2053" s="9" t="inlineStr"/>
      <c r="B2053" s="9" t="inlineStr">
        <is>
          <t>TOTAL</t>
        </is>
      </c>
      <c r="C2053" s="9" t="inlineStr"/>
      <c r="D2053" s="9" t="inlineStr"/>
      <c r="E2053" s="9" t="inlineStr"/>
      <c r="F2053" s="9" t="inlineStr">
        <is>
          <t>679.80 X</t>
        </is>
      </c>
    </row>
    <row r="2054" ht="11.5" customHeight="1">
      <c r="A2054" s="9" t="inlineStr"/>
      <c r="B2054" s="9" t="inlineStr">
        <is>
          <t>Add GST on "X" (multiplying factor</t>
        </is>
      </c>
      <c r="C2054" s="9" t="inlineStr"/>
      <c r="D2054" s="9" t="inlineStr"/>
      <c r="E2054" s="9" t="inlineStr"/>
      <c r="F2054" s="9" t="inlineStr"/>
    </row>
    <row r="2055" ht="11.5" customHeight="1">
      <c r="A2055" s="9" t="inlineStr"/>
      <c r="B2055" s="9" t="inlineStr">
        <is>
          <t>0.1405)</t>
        </is>
      </c>
      <c r="C2055" s="9" t="inlineStr"/>
      <c r="D2055" s="9" t="inlineStr"/>
      <c r="E2055" s="9" t="inlineStr"/>
      <c r="F2055" s="9" t="inlineStr">
        <is>
          <t>95.51</t>
        </is>
      </c>
    </row>
    <row r="2056" ht="11.5" customHeight="1">
      <c r="A2056" s="9" t="inlineStr"/>
      <c r="B2056" s="9" t="inlineStr">
        <is>
          <t>TOTAL</t>
        </is>
      </c>
      <c r="C2056" s="9" t="inlineStr"/>
      <c r="D2056" s="9" t="inlineStr"/>
      <c r="E2056" s="9" t="inlineStr"/>
      <c r="F2056" s="9" t="inlineStr">
        <is>
          <t>775.31 Y</t>
        </is>
      </c>
    </row>
    <row r="2057" ht="11.5" customHeight="1">
      <c r="A2057" s="9" t="inlineStr"/>
      <c r="B2057" s="9" t="inlineStr">
        <is>
          <t>Add 15% CPOH on "Y"</t>
        </is>
      </c>
      <c r="C2057" s="9" t="inlineStr"/>
      <c r="D2057" s="9" t="inlineStr"/>
      <c r="E2057" s="9" t="inlineStr"/>
      <c r="F2057" s="9" t="inlineStr">
        <is>
          <t>116.30</t>
        </is>
      </c>
    </row>
    <row r="2058" ht="11.5" customHeight="1">
      <c r="A2058" s="9" t="inlineStr"/>
      <c r="B2058" s="9" t="inlineStr">
        <is>
          <t>TOTAL</t>
        </is>
      </c>
      <c r="C2058" s="9" t="inlineStr"/>
      <c r="D2058" s="9" t="inlineStr"/>
      <c r="E2058" s="9" t="inlineStr"/>
      <c r="F2058" s="9" t="inlineStr">
        <is>
          <t>891.61 Z</t>
        </is>
      </c>
    </row>
    <row r="2059" ht="11.5" customHeight="1">
      <c r="A2059" s="9" t="inlineStr"/>
      <c r="B2059" s="9" t="inlineStr">
        <is>
          <t>Add Cess @ 1% on "Z"</t>
        </is>
      </c>
      <c r="C2059" s="9" t="inlineStr"/>
      <c r="D2059" s="9" t="inlineStr"/>
      <c r="E2059" s="9" t="inlineStr"/>
      <c r="F2059" s="9" t="inlineStr">
        <is>
          <t>8.92</t>
        </is>
      </c>
    </row>
    <row r="2060" ht="11.5" customHeight="1">
      <c r="A2060" s="9" t="inlineStr"/>
      <c r="B2060" s="9" t="inlineStr">
        <is>
          <t>Cost of 1.0 sqm</t>
        </is>
      </c>
      <c r="C2060" s="9" t="inlineStr"/>
      <c r="D2060" s="9" t="inlineStr"/>
      <c r="E2060" s="9" t="inlineStr"/>
      <c r="F2060" s="9" t="inlineStr">
        <is>
          <t>900.53</t>
        </is>
      </c>
    </row>
    <row r="2061" ht="11.5" customHeight="1">
      <c r="A2061" s="9" t="inlineStr"/>
      <c r="B2061" s="9" t="inlineStr">
        <is>
          <t>Say</t>
        </is>
      </c>
      <c r="C2061" s="9" t="inlineStr"/>
      <c r="D2061" s="9" t="inlineStr"/>
      <c r="E2061" s="9" t="inlineStr"/>
      <c r="F2061" s="9" t="inlineStr">
        <is>
          <t>900.55</t>
        </is>
      </c>
    </row>
    <row r="2063" ht="11.5" customHeight="1">
      <c r="A2063" s="9" t="inlineStr">
        <is>
          <t>10.30.2</t>
        </is>
      </c>
      <c r="B2063" s="9" t="inlineStr">
        <is>
          <t>5.5 mm thick glass panes</t>
        </is>
      </c>
      <c r="C2063" s="9" t="inlineStr"/>
      <c r="D2063" s="9" t="inlineStr"/>
      <c r="E2063" s="9" t="inlineStr"/>
      <c r="F2063" s="9" t="inlineStr"/>
    </row>
    <row r="2064" ht="11.5" customHeight="1">
      <c r="A2064" s="10" t="inlineStr">
        <is>
          <t>Code</t>
        </is>
      </c>
      <c r="B2064" s="10" t="inlineStr">
        <is>
          <t>Description</t>
        </is>
      </c>
      <c r="C2064" s="10" t="inlineStr">
        <is>
          <t>Unit</t>
        </is>
      </c>
      <c r="D2064" s="10" t="inlineStr">
        <is>
          <t>Quantity</t>
        </is>
      </c>
      <c r="E2064" s="10" t="inlineStr">
        <is>
          <t>Rate</t>
        </is>
      </c>
      <c r="F2064" s="10" t="inlineStr">
        <is>
          <t>Amount</t>
        </is>
      </c>
    </row>
    <row r="2065" ht="11.5" customHeight="1">
      <c r="A2065" s="9" t="inlineStr"/>
      <c r="B2065" s="9" t="inlineStr">
        <is>
          <t>Details of cost for 10 glass panes</t>
        </is>
      </c>
      <c r="C2065" s="9" t="inlineStr"/>
      <c r="D2065" s="9" t="inlineStr"/>
      <c r="E2065" s="9" t="inlineStr"/>
      <c r="F2065" s="9" t="inlineStr"/>
    </row>
    <row r="2066" ht="11.5" customHeight="1">
      <c r="A2066" s="9" t="inlineStr"/>
      <c r="B2066" s="9" t="inlineStr">
        <is>
          <t>(area of each pane = 0.10 sqm)</t>
        </is>
      </c>
      <c r="C2066" s="9" t="inlineStr"/>
      <c r="D2066" s="9" t="inlineStr"/>
      <c r="E2066" s="9" t="inlineStr"/>
      <c r="F2066" s="9" t="inlineStr"/>
    </row>
    <row r="2067" ht="11.5" customHeight="1">
      <c r="A2067" s="9" t="inlineStr"/>
      <c r="B2067" s="9" t="inlineStr">
        <is>
          <t>MATERIAL</t>
        </is>
      </c>
      <c r="C2067" s="9" t="inlineStr"/>
      <c r="D2067" s="9" t="inlineStr"/>
      <c r="E2067" s="9" t="inlineStr"/>
      <c r="F2067" s="9" t="inlineStr"/>
    </row>
    <row r="2068" ht="11.5" customHeight="1">
      <c r="A2068" s="9" t="inlineStr"/>
      <c r="B2068" s="9" t="inlineStr">
        <is>
          <t>Area of glass panes =1.00 sqm +</t>
        </is>
      </c>
      <c r="C2068" s="9" t="inlineStr"/>
      <c r="D2068" s="9" t="inlineStr"/>
      <c r="E2068" s="9" t="inlineStr"/>
      <c r="F2068" s="9" t="inlineStr"/>
    </row>
    <row r="2069" ht="11.5" customHeight="1">
      <c r="A2069" s="9" t="inlineStr"/>
      <c r="B2069" s="9" t="inlineStr">
        <is>
          <t>Add wastage @ 10% = 0.10</t>
        </is>
      </c>
      <c r="C2069" s="9" t="inlineStr"/>
      <c r="D2069" s="9" t="inlineStr"/>
      <c r="E2069" s="9" t="inlineStr"/>
      <c r="F2069" s="9" t="inlineStr"/>
    </row>
    <row r="2070" ht="11.5" customHeight="1">
      <c r="A2070" s="9" t="inlineStr"/>
      <c r="B2070" s="9" t="inlineStr">
        <is>
          <t>Total =1.10 sqm</t>
        </is>
      </c>
      <c r="C2070" s="9" t="inlineStr"/>
      <c r="D2070" s="9" t="inlineStr"/>
      <c r="E2070" s="9" t="inlineStr"/>
      <c r="F2070" s="9" t="inlineStr"/>
    </row>
    <row r="2071" ht="11.5" customHeight="1">
      <c r="A2071" s="9" t="inlineStr">
        <is>
          <t>2407</t>
        </is>
      </c>
      <c r="B2071" s="9" t="inlineStr">
        <is>
          <t>Float glass sheet of nominal thickness</t>
        </is>
      </c>
      <c r="C2071" s="9" t="inlineStr"/>
      <c r="D2071" s="9" t="inlineStr"/>
      <c r="E2071" s="9" t="inlineStr"/>
      <c r="F2071" s="9" t="inlineStr"/>
    </row>
    <row r="2072" ht="11.5" customHeight="1">
      <c r="A2072" s="9" t="inlineStr"/>
      <c r="B2072" s="9" t="inlineStr">
        <is>
          <t>5.5 mm.(weight not less than</t>
        </is>
      </c>
      <c r="C2072" s="9" t="inlineStr"/>
      <c r="D2072" s="9" t="inlineStr"/>
      <c r="E2072" s="9" t="inlineStr"/>
      <c r="F2072" s="9" t="inlineStr"/>
    </row>
    <row r="2073" ht="11.5" customHeight="1">
      <c r="A2073" s="9" t="inlineStr"/>
      <c r="B2073" s="9" t="inlineStr">
        <is>
          <t>13.50 kg/sqm).</t>
        </is>
      </c>
      <c r="C2073" s="9" t="inlineStr">
        <is>
          <t>sqm</t>
        </is>
      </c>
      <c r="D2073" s="9" t="inlineStr">
        <is>
          <t>1.10</t>
        </is>
      </c>
      <c r="E2073" s="9" t="inlineStr">
        <is>
          <t>500.00</t>
        </is>
      </c>
      <c r="F2073" s="9" t="inlineStr">
        <is>
          <t>550.00</t>
        </is>
      </c>
    </row>
    <row r="2074" ht="11.5" customHeight="1">
      <c r="A2074" s="9" t="inlineStr">
        <is>
          <t>9977</t>
        </is>
      </c>
      <c r="B2074" s="9" t="inlineStr">
        <is>
          <t>CARRIAGE</t>
        </is>
      </c>
      <c r="C2074" s="9" t="inlineStr">
        <is>
          <t>L.S.</t>
        </is>
      </c>
      <c r="D2074" s="9" t="inlineStr">
        <is>
          <t>1.82</t>
        </is>
      </c>
      <c r="E2074" s="9" t="inlineStr">
        <is>
          <t>2.00</t>
        </is>
      </c>
      <c r="F2074" s="9" t="inlineStr">
        <is>
          <t>3.64</t>
        </is>
      </c>
    </row>
    <row r="2075" ht="11.5" customHeight="1">
      <c r="A2075" s="9" t="inlineStr"/>
      <c r="B2075" s="9" t="inlineStr">
        <is>
          <t>LABOUR</t>
        </is>
      </c>
      <c r="C2075" s="9" t="inlineStr"/>
      <c r="D2075" s="9" t="inlineStr"/>
      <c r="E2075" s="9" t="inlineStr"/>
      <c r="F2075" s="9" t="inlineStr"/>
    </row>
    <row r="2076" ht="11.5" customHeight="1">
      <c r="A2076" s="9" t="inlineStr">
        <is>
          <t>0119</t>
        </is>
      </c>
      <c r="B2076" s="9" t="inlineStr">
        <is>
          <t>Glazier</t>
        </is>
      </c>
      <c r="C2076" s="9" t="inlineStr">
        <is>
          <t>day</t>
        </is>
      </c>
      <c r="D2076" s="9" t="inlineStr">
        <is>
          <t>0.13</t>
        </is>
      </c>
      <c r="E2076" s="9" t="inlineStr">
        <is>
          <t>679.00</t>
        </is>
      </c>
      <c r="F2076" s="9" t="inlineStr">
        <is>
          <t>88.27</t>
        </is>
      </c>
    </row>
    <row r="2077" ht="11.5" customHeight="1">
      <c r="A2077" s="9" t="inlineStr">
        <is>
          <t>9999</t>
        </is>
      </c>
      <c r="B2077" s="9" t="inlineStr">
        <is>
          <t>Sundries, putty, glazing clips,</t>
        </is>
      </c>
      <c r="C2077" s="9" t="inlineStr"/>
      <c r="D2077" s="9" t="inlineStr"/>
      <c r="E2077" s="9" t="inlineStr"/>
      <c r="F2077" s="9" t="inlineStr"/>
    </row>
    <row r="2078" ht="11.5" customHeight="1">
      <c r="A2078" s="9" t="inlineStr"/>
      <c r="B2078" s="9" t="inlineStr">
        <is>
          <t>scaffolding etc.</t>
        </is>
      </c>
      <c r="C2078" s="9" t="inlineStr">
        <is>
          <t>L.S.</t>
        </is>
      </c>
      <c r="D2078" s="9" t="inlineStr">
        <is>
          <t>125.58</t>
        </is>
      </c>
      <c r="E2078" s="9" t="inlineStr">
        <is>
          <t>2.00</t>
        </is>
      </c>
      <c r="F2078" s="9" t="inlineStr">
        <is>
          <t>251.16</t>
        </is>
      </c>
    </row>
    <row r="2079" ht="11.5" customHeight="1">
      <c r="A2079" s="9" t="inlineStr"/>
      <c r="B2079" s="9" t="inlineStr">
        <is>
          <t>TOTAL</t>
        </is>
      </c>
      <c r="C2079" s="9" t="inlineStr"/>
      <c r="D2079" s="9" t="inlineStr"/>
      <c r="E2079" s="9" t="inlineStr"/>
      <c r="F2079" s="9" t="inlineStr">
        <is>
          <t>893.07 W</t>
        </is>
      </c>
    </row>
    <row r="2080" ht="11.5" customHeight="1">
      <c r="A2080" s="9" t="inlineStr"/>
      <c r="B2080" s="9" t="inlineStr">
        <is>
          <t>Add 1 % Water charges on "W"</t>
        </is>
      </c>
      <c r="C2080" s="9" t="inlineStr"/>
      <c r="D2080" s="9" t="inlineStr"/>
      <c r="E2080" s="9" t="inlineStr"/>
      <c r="F2080" s="9" t="inlineStr">
        <is>
          <t>8.93</t>
        </is>
      </c>
    </row>
    <row r="2081" ht="11.5" customHeight="1">
      <c r="A2081" s="9" t="inlineStr"/>
      <c r="B2081" s="9" t="inlineStr">
        <is>
          <t>TOTAL</t>
        </is>
      </c>
      <c r="C2081" s="9" t="inlineStr"/>
      <c r="D2081" s="9" t="inlineStr"/>
      <c r="E2081" s="9" t="inlineStr"/>
      <c r="F2081" s="9" t="inlineStr">
        <is>
          <t>902.00 X</t>
        </is>
      </c>
    </row>
    <row r="2082" ht="11.5" customHeight="1">
      <c r="A2082" s="9" t="inlineStr"/>
      <c r="B2082" s="9" t="inlineStr">
        <is>
          <t>Add GST on "X" (multiplying factor</t>
        </is>
      </c>
      <c r="C2082" s="9" t="inlineStr"/>
      <c r="D2082" s="9" t="inlineStr"/>
      <c r="E2082" s="9" t="inlineStr"/>
      <c r="F2082" s="9" t="inlineStr"/>
    </row>
    <row r="2083" ht="11.5" customHeight="1">
      <c r="A2083" s="9" t="inlineStr"/>
      <c r="B2083" s="9" t="inlineStr">
        <is>
          <t>0.1405)</t>
        </is>
      </c>
      <c r="C2083" s="9" t="inlineStr"/>
      <c r="D2083" s="9" t="inlineStr"/>
      <c r="E2083" s="9" t="inlineStr"/>
      <c r="F2083" s="9" t="inlineStr">
        <is>
          <t>126.73</t>
        </is>
      </c>
    </row>
    <row r="2084" ht="11.5" customHeight="1">
      <c r="A2084" s="9" t="inlineStr"/>
      <c r="B2084" s="9" t="inlineStr">
        <is>
          <t>TOTAL</t>
        </is>
      </c>
      <c r="C2084" s="9" t="inlineStr"/>
      <c r="D2084" s="9" t="inlineStr"/>
      <c r="E2084" s="9" t="inlineStr"/>
      <c r="F2084" s="9" t="inlineStr">
        <is>
          <t>1028.73 Y</t>
        </is>
      </c>
    </row>
    <row r="2085" ht="11.5" customHeight="1">
      <c r="A2085" s="9" t="inlineStr"/>
      <c r="B2085" s="9" t="inlineStr">
        <is>
          <t>Add 15% CPOH on "Y"</t>
        </is>
      </c>
      <c r="C2085" s="9" t="inlineStr"/>
      <c r="D2085" s="9" t="inlineStr"/>
      <c r="E2085" s="9" t="inlineStr"/>
      <c r="F2085" s="9" t="inlineStr">
        <is>
          <t>154.31</t>
        </is>
      </c>
    </row>
    <row r="2086" ht="11.5" customHeight="1">
      <c r="A2086" s="9" t="inlineStr"/>
      <c r="B2086" s="9" t="inlineStr">
        <is>
          <t>TOTAL</t>
        </is>
      </c>
      <c r="C2086" s="9" t="inlineStr"/>
      <c r="D2086" s="9" t="inlineStr"/>
      <c r="E2086" s="9" t="inlineStr"/>
      <c r="F2086" s="9" t="inlineStr">
        <is>
          <t>1183.04 Z</t>
        </is>
      </c>
    </row>
    <row r="2087" ht="11.5" customHeight="1">
      <c r="A2087" s="9" t="inlineStr"/>
      <c r="B2087" s="9" t="inlineStr">
        <is>
          <t>Add Cess @ 1% on "Z"</t>
        </is>
      </c>
      <c r="C2087" s="9" t="inlineStr"/>
      <c r="D2087" s="9" t="inlineStr"/>
      <c r="E2087" s="9" t="inlineStr"/>
      <c r="F2087" s="9" t="inlineStr">
        <is>
          <t>11.83</t>
        </is>
      </c>
    </row>
    <row r="2088" ht="11.5" customHeight="1">
      <c r="A2088" s="9" t="inlineStr"/>
      <c r="B2088" s="9" t="inlineStr">
        <is>
          <t>Cost of 1.0 sqm</t>
        </is>
      </c>
      <c r="C2088" s="9" t="inlineStr"/>
      <c r="D2088" s="9" t="inlineStr"/>
      <c r="E2088" s="9" t="inlineStr"/>
      <c r="F2088" s="9" t="inlineStr">
        <is>
          <t>1194.87</t>
        </is>
      </c>
    </row>
    <row r="2089" ht="11.5" customHeight="1">
      <c r="A2089" s="9" t="inlineStr"/>
      <c r="B2089" s="9" t="inlineStr">
        <is>
          <t>Say</t>
        </is>
      </c>
      <c r="C2089" s="9" t="inlineStr"/>
      <c r="D2089" s="9" t="inlineStr"/>
      <c r="E2089" s="9" t="inlineStr"/>
      <c r="F2089" s="9" t="inlineStr">
        <is>
          <t>1194.85</t>
        </is>
      </c>
    </row>
    <row r="2090" ht="23" customHeight="1">
      <c r="A2090" s="9" t="inlineStr">
        <is>
          <t>10.31</t>
        </is>
      </c>
      <c r="B2090" s="9" t="inlineStr">
        <is>
          <t>Providing and fixing angle iron frames</t>
        </is>
      </c>
      <c r="C2090" s="9" t="inlineStr">
        <is>
          <t>for</t>
        </is>
      </c>
      <c r="D2090" s="9" t="inlineStr">
        <is>
          <t>doors, windows</t>
        </is>
      </c>
      <c r="E2090" s="9" t="inlineStr">
        <is>
          <t>and</t>
        </is>
      </c>
      <c r="F2090" s="9" t="inlineStr">
        <is>
          <t>ventilators of</t>
        </is>
      </c>
    </row>
    <row r="2091" ht="23" customHeight="1">
      <c r="A2091" s="9" t="inlineStr"/>
      <c r="B2091" s="9" t="inlineStr">
        <is>
          <t>mild steel Angle sections of size 35x35x5</t>
        </is>
      </c>
      <c r="C2091" s="9" t="inlineStr">
        <is>
          <t>mm,</t>
        </is>
      </c>
      <c r="D2091" s="9" t="inlineStr">
        <is>
          <t>joints mitred</t>
        </is>
      </c>
      <c r="E2091" s="9" t="inlineStr">
        <is>
          <t>and</t>
        </is>
      </c>
      <c r="F2091" s="9" t="inlineStr">
        <is>
          <t>welded by angle</t>
        </is>
      </c>
    </row>
    <row r="2092" ht="23" customHeight="1">
      <c r="A2092" s="9" t="inlineStr"/>
      <c r="B2092" s="9" t="inlineStr">
        <is>
          <t>iron 35x35x5 mm or 35x 5 mm flat</t>
        </is>
      </c>
      <c r="C2092" s="9" t="inlineStr">
        <is>
          <t>pieces</t>
        </is>
      </c>
      <c r="D2092" s="9" t="inlineStr">
        <is>
          <t>to the existing</t>
        </is>
      </c>
      <c r="E2092" s="9" t="inlineStr">
        <is>
          <t>T-iron</t>
        </is>
      </c>
      <c r="F2092" s="9" t="inlineStr">
        <is>
          <t>frame or to the</t>
        </is>
      </c>
    </row>
    <row r="2093" ht="11.5" customHeight="1">
      <c r="A2093" s="9" t="inlineStr"/>
      <c r="B2093" s="9" t="inlineStr">
        <is>
          <t>wall with dash fastener, including</t>
        </is>
      </c>
      <c r="C2093" s="9" t="inlineStr">
        <is>
          <t>fixing</t>
        </is>
      </c>
      <c r="D2093" s="9" t="inlineStr">
        <is>
          <t>of necessary</t>
        </is>
      </c>
      <c r="E2093" s="9" t="inlineStr">
        <is>
          <t>butt hinges</t>
        </is>
      </c>
      <c r="F2093" s="9" t="inlineStr">
        <is>
          <t>and screws</t>
        </is>
      </c>
    </row>
    <row r="2094" ht="23" customHeight="1">
      <c r="A2094" s="9" t="inlineStr"/>
      <c r="B2094" s="9" t="inlineStr">
        <is>
          <t>and applying a priming coat of approved</t>
        </is>
      </c>
      <c r="C2094" s="9" t="inlineStr"/>
      <c r="D2094" s="9" t="inlineStr">
        <is>
          <t>steel primer,</t>
        </is>
      </c>
      <c r="E2094" s="9" t="inlineStr">
        <is>
          <t>all complete</t>
        </is>
      </c>
      <c r="F2094" s="9" t="inlineStr">
        <is>
          <t>as per the</t>
        </is>
      </c>
    </row>
    <row r="2095" ht="11.5" customHeight="1">
      <c r="A2095" s="9" t="inlineStr"/>
      <c r="B2095" s="9" t="inlineStr">
        <is>
          <t>direction of Engineer-In-charge.</t>
        </is>
      </c>
      <c r="C2095" s="9" t="inlineStr"/>
      <c r="D2095" s="9" t="inlineStr"/>
      <c r="E2095" s="9" t="inlineStr"/>
      <c r="F2095" s="9" t="inlineStr"/>
    </row>
    <row r="2096" ht="11.5" customHeight="1">
      <c r="A2096" s="10" t="inlineStr">
        <is>
          <t>Code</t>
        </is>
      </c>
      <c r="B2096" s="10" t="inlineStr">
        <is>
          <t>Description</t>
        </is>
      </c>
      <c r="C2096" s="10" t="inlineStr">
        <is>
          <t>Unit</t>
        </is>
      </c>
      <c r="D2096" s="10" t="inlineStr">
        <is>
          <t>Quantity</t>
        </is>
      </c>
      <c r="E2096" s="10" t="inlineStr">
        <is>
          <t>Rate</t>
        </is>
      </c>
      <c r="F2096" s="10" t="inlineStr">
        <is>
          <t>Amount</t>
        </is>
      </c>
    </row>
    <row r="2097" ht="11.5" customHeight="1">
      <c r="A2097" s="9" t="inlineStr"/>
      <c r="B2097" s="9" t="inlineStr">
        <is>
          <t>Details of cost for 17.50 kg</t>
        </is>
      </c>
      <c r="C2097" s="9" t="inlineStr"/>
      <c r="D2097" s="9" t="inlineStr"/>
      <c r="E2097" s="9" t="inlineStr"/>
      <c r="F2097" s="9" t="inlineStr"/>
    </row>
    <row r="2098" ht="11.5" customHeight="1">
      <c r="A2098" s="9" t="inlineStr"/>
      <c r="B2098" s="9" t="inlineStr">
        <is>
          <t>MATERIAL</t>
        </is>
      </c>
      <c r="C2098" s="9" t="inlineStr"/>
      <c r="D2098" s="9" t="inlineStr"/>
      <c r="E2098" s="9" t="inlineStr"/>
      <c r="F2098" s="9" t="inlineStr"/>
    </row>
    <row r="2099" ht="11.5" customHeight="1">
      <c r="A2099" s="9" t="inlineStr"/>
      <c r="B2099" s="9" t="inlineStr">
        <is>
          <t>Angle/Tee iron 40x40x6 mm=</t>
        </is>
      </c>
      <c r="C2099" s="9" t="inlineStr"/>
      <c r="D2099" s="9" t="inlineStr"/>
      <c r="E2099" s="9" t="inlineStr"/>
      <c r="F2099" s="9" t="inlineStr"/>
    </row>
    <row r="2100" ht="11.5" customHeight="1">
      <c r="A2100" s="9" t="inlineStr"/>
      <c r="B2100" s="9" t="inlineStr">
        <is>
          <t>2+2+1 = 5 m</t>
        </is>
      </c>
      <c r="C2100" s="9" t="inlineStr"/>
      <c r="D2100" s="9" t="inlineStr"/>
      <c r="E2100" s="9" t="inlineStr"/>
      <c r="F2100" s="9" t="inlineStr"/>
    </row>
    <row r="2101" ht="11.5" customHeight="1">
      <c r="A2101" s="9" t="inlineStr"/>
      <c r="B2101" s="9" t="inlineStr">
        <is>
          <t>5 Meters @3.5 Kg/m = 17.5 Kg+ Add</t>
        </is>
      </c>
      <c r="C2101" s="9" t="inlineStr"/>
      <c r="D2101" s="9" t="inlineStr"/>
      <c r="E2101" s="9" t="inlineStr"/>
      <c r="F2101" s="9" t="inlineStr"/>
    </row>
    <row r="2102" ht="11.5" customHeight="1">
      <c r="A2102" s="9" t="inlineStr"/>
      <c r="B2102" s="9" t="inlineStr">
        <is>
          <t>Wastage @5% =0.87Kg.“Total =</t>
        </is>
      </c>
      <c r="C2102" s="9" t="inlineStr"/>
      <c r="D2102" s="9" t="inlineStr"/>
      <c r="E2102" s="9" t="inlineStr"/>
      <c r="F2102" s="9" t="inlineStr"/>
    </row>
    <row r="2103" ht="11.5" customHeight="1">
      <c r="A2103" s="9" t="inlineStr"/>
      <c r="B2103" s="9" t="inlineStr">
        <is>
          <t>18.37 Kg.</t>
        </is>
      </c>
      <c r="C2103" s="9" t="inlineStr"/>
      <c r="D2103" s="9" t="inlineStr"/>
      <c r="E2103" s="9" t="inlineStr"/>
      <c r="F2103" s="9" t="inlineStr"/>
    </row>
    <row r="2104" ht="11.5" customHeight="1">
      <c r="A2104" s="9" t="inlineStr"/>
      <c r="B2104" s="9" t="inlineStr">
        <is>
          <t>Say 0.18 Quintal</t>
        </is>
      </c>
      <c r="C2104" s="9" t="inlineStr"/>
      <c r="D2104" s="9" t="inlineStr"/>
      <c r="E2104" s="9" t="inlineStr"/>
      <c r="F2104" s="9" t="inlineStr"/>
    </row>
    <row r="2105" ht="11.5" customHeight="1">
      <c r="A2105" s="9" t="inlineStr">
        <is>
          <t>1007</t>
        </is>
      </c>
      <c r="B2105" s="9" t="inlineStr">
        <is>
          <t>Structural steel such as tees, angles,</t>
        </is>
      </c>
      <c r="C2105" s="9" t="inlineStr"/>
      <c r="D2105" s="9" t="inlineStr"/>
      <c r="E2105" s="9" t="inlineStr"/>
      <c r="F2105" s="9" t="inlineStr"/>
    </row>
    <row r="2106" ht="11.5" customHeight="1">
      <c r="A2106" s="9" t="inlineStr"/>
      <c r="B2106" s="9" t="inlineStr">
        <is>
          <t>channels and R.S. Joists</t>
        </is>
      </c>
      <c r="C2106" s="9" t="inlineStr">
        <is>
          <t>quintal</t>
        </is>
      </c>
      <c r="D2106" s="9" t="inlineStr">
        <is>
          <t>0.18</t>
        </is>
      </c>
      <c r="E2106" s="9" t="inlineStr">
        <is>
          <t>4600.00</t>
        </is>
      </c>
      <c r="F2106" s="9" t="inlineStr">
        <is>
          <t>828.00</t>
        </is>
      </c>
    </row>
    <row r="2107" ht="11.5" customHeight="1">
      <c r="A2107" s="9" t="inlineStr">
        <is>
          <t>1008</t>
        </is>
      </c>
      <c r="B2107" s="9" t="inlineStr">
        <is>
          <t>M.S. Flats 3x5 mm for fixing frame</t>
        </is>
      </c>
      <c r="C2107" s="9" t="inlineStr"/>
      <c r="D2107" s="9" t="inlineStr"/>
      <c r="E2107" s="9" t="inlineStr"/>
      <c r="F2107" s="9" t="inlineStr"/>
    </row>
    <row r="2108" ht="11.5" customHeight="1">
      <c r="A2108" s="9" t="inlineStr"/>
      <c r="B2108" s="9" t="inlineStr">
        <is>
          <t>6x0.05= 0.3 Metre @1.18 Kg/m=</t>
        </is>
      </c>
      <c r="C2108" s="9" t="inlineStr"/>
      <c r="D2108" s="9" t="inlineStr"/>
      <c r="E2108" s="9" t="inlineStr"/>
      <c r="F2108" s="9" t="inlineStr"/>
    </row>
    <row r="2109" ht="11.5" customHeight="1">
      <c r="A2109" s="9" t="inlineStr"/>
      <c r="B2109" s="9" t="inlineStr">
        <is>
          <t>0.354 Kg</t>
        </is>
      </c>
      <c r="C2109" s="9" t="inlineStr"/>
      <c r="D2109" s="9" t="inlineStr"/>
      <c r="E2109" s="9" t="inlineStr"/>
      <c r="F2109" s="9" t="inlineStr"/>
    </row>
    <row r="2110" ht="11.5" customHeight="1">
      <c r="A2110" s="9" t="inlineStr"/>
      <c r="B2110" s="9" t="inlineStr">
        <is>
          <t>Add wastage @5% = 0.018 Kg</t>
        </is>
      </c>
      <c r="C2110" s="9" t="inlineStr"/>
      <c r="D2110" s="9" t="inlineStr"/>
      <c r="E2110" s="9" t="inlineStr"/>
      <c r="F2110" s="9" t="inlineStr"/>
    </row>
    <row r="2111" ht="11.5" customHeight="1">
      <c r="A2111" s="9" t="inlineStr"/>
      <c r="B2111" s="9" t="inlineStr">
        <is>
          <t>Total= 0.37Kg. Say 0.0037 Qunital</t>
        </is>
      </c>
      <c r="C2111" s="9" t="inlineStr">
        <is>
          <t>quintal</t>
        </is>
      </c>
      <c r="D2111" s="9" t="inlineStr">
        <is>
          <t>0.0037</t>
        </is>
      </c>
      <c r="E2111" s="9" t="inlineStr">
        <is>
          <t>4500.00</t>
        </is>
      </c>
      <c r="F2111" s="9" t="inlineStr">
        <is>
          <t>16.65</t>
        </is>
      </c>
    </row>
    <row r="2113" ht="11.5" customHeight="1">
      <c r="A2113" s="10" t="inlineStr">
        <is>
          <t>Code</t>
        </is>
      </c>
      <c r="B2113" s="10" t="inlineStr">
        <is>
          <t>Description</t>
        </is>
      </c>
      <c r="C2113" s="10" t="inlineStr">
        <is>
          <t>Unit</t>
        </is>
      </c>
      <c r="D2113" s="10" t="inlineStr">
        <is>
          <t>Quantity</t>
        </is>
      </c>
      <c r="E2113" s="10" t="inlineStr">
        <is>
          <t>Rate</t>
        </is>
      </c>
      <c r="F2113" s="10" t="inlineStr">
        <is>
          <t>Amount</t>
        </is>
      </c>
    </row>
    <row r="2114" ht="11.5" customHeight="1">
      <c r="A2114" s="9" t="inlineStr">
        <is>
          <t>1002</t>
        </is>
      </c>
      <c r="B2114" s="9" t="inlineStr">
        <is>
          <t>M.S. Bars 10mm =1x1 m =</t>
        </is>
      </c>
      <c r="C2114" s="9" t="inlineStr"/>
      <c r="D2114" s="9" t="inlineStr"/>
      <c r="E2114" s="9" t="inlineStr"/>
      <c r="F2114" s="9" t="inlineStr"/>
    </row>
    <row r="2115" ht="11.5" customHeight="1">
      <c r="A2115" s="9" t="inlineStr"/>
      <c r="B2115" s="9" t="inlineStr">
        <is>
          <t>1Metre 1 Metre</t>
        </is>
      </c>
      <c r="C2115" s="9" t="inlineStr"/>
      <c r="D2115" s="9" t="inlineStr"/>
      <c r="E2115" s="9" t="inlineStr"/>
      <c r="F2115" s="9" t="inlineStr"/>
    </row>
    <row r="2116" ht="11.5" customHeight="1">
      <c r="A2116" s="9" t="inlineStr"/>
      <c r="B2116" s="9" t="inlineStr">
        <is>
          <t>@0.60Kg/m =0.60Kg + Add wastage</t>
        </is>
      </c>
      <c r="C2116" s="9" t="inlineStr"/>
      <c r="D2116" s="9" t="inlineStr"/>
      <c r="E2116" s="9" t="inlineStr"/>
      <c r="F2116" s="9" t="inlineStr"/>
    </row>
    <row r="2117" ht="11.5" customHeight="1">
      <c r="A2117" s="9" t="inlineStr"/>
      <c r="B2117" s="9" t="inlineStr">
        <is>
          <t>@5% = 0.03 Kg.</t>
        </is>
      </c>
      <c r="C2117" s="9" t="inlineStr"/>
      <c r="D2117" s="9" t="inlineStr"/>
      <c r="E2117" s="9" t="inlineStr"/>
      <c r="F2117" s="9" t="inlineStr"/>
    </row>
    <row r="2118" ht="11.5" customHeight="1">
      <c r="A2118" s="9" t="inlineStr"/>
      <c r="B2118" s="9" t="inlineStr">
        <is>
          <t>Total =0.63 Kg, say 0.006 Quintal</t>
        </is>
      </c>
      <c r="C2118" s="9" t="inlineStr"/>
      <c r="D2118" s="9" t="inlineStr"/>
      <c r="E2118" s="9" t="inlineStr"/>
      <c r="F2118" s="9" t="inlineStr"/>
    </row>
    <row r="2119" ht="11.5" customHeight="1">
      <c r="A2119" s="9" t="inlineStr"/>
      <c r="B2119" s="9" t="inlineStr">
        <is>
          <t>Mild steel round bars 10mm dia and</t>
        </is>
      </c>
      <c r="C2119" s="9" t="inlineStr"/>
      <c r="D2119" s="9" t="inlineStr"/>
      <c r="E2119" s="9" t="inlineStr"/>
      <c r="F2119" s="9" t="inlineStr"/>
    </row>
    <row r="2120" ht="11.5" customHeight="1">
      <c r="A2120" s="9" t="inlineStr"/>
      <c r="B2120" s="9" t="inlineStr">
        <is>
          <t>below</t>
        </is>
      </c>
      <c r="C2120" s="9" t="inlineStr">
        <is>
          <t>quintal</t>
        </is>
      </c>
      <c r="D2120" s="9" t="inlineStr">
        <is>
          <t>0.006</t>
        </is>
      </c>
      <c r="E2120" s="9" t="inlineStr">
        <is>
          <t>4500.00</t>
        </is>
      </c>
      <c r="F2120" s="9" t="inlineStr">
        <is>
          <t>27.00</t>
        </is>
      </c>
    </row>
    <row r="2121" ht="11.5" customHeight="1">
      <c r="A2121" s="9" t="inlineStr">
        <is>
          <t>9999</t>
        </is>
      </c>
      <c r="B2121" s="9" t="inlineStr">
        <is>
          <t>For applying steel primer</t>
        </is>
      </c>
      <c r="C2121" s="9" t="inlineStr">
        <is>
          <t>L.S.</t>
        </is>
      </c>
      <c r="D2121" s="9" t="inlineStr">
        <is>
          <t>17.94</t>
        </is>
      </c>
      <c r="E2121" s="9" t="inlineStr">
        <is>
          <t>2.00</t>
        </is>
      </c>
      <c r="F2121" s="9" t="inlineStr">
        <is>
          <t>35.88</t>
        </is>
      </c>
    </row>
    <row r="2122" ht="11.5" customHeight="1">
      <c r="A2122" s="9" t="inlineStr">
        <is>
          <t>9999</t>
        </is>
      </c>
      <c r="B2122" s="9" t="inlineStr">
        <is>
          <t>Carriage of material</t>
        </is>
      </c>
      <c r="C2122" s="9" t="inlineStr">
        <is>
          <t>L.S.</t>
        </is>
      </c>
      <c r="D2122" s="9" t="inlineStr">
        <is>
          <t>5.33</t>
        </is>
      </c>
      <c r="E2122" s="9" t="inlineStr">
        <is>
          <t>2.00</t>
        </is>
      </c>
      <c r="F2122" s="9" t="inlineStr">
        <is>
          <t>10.66</t>
        </is>
      </c>
    </row>
    <row r="2123" ht="11.5" customHeight="1">
      <c r="A2123" s="9" t="inlineStr">
        <is>
          <t>1215</t>
        </is>
      </c>
      <c r="B2123" s="9" t="inlineStr">
        <is>
          <t>Welding by electric plant</t>
        </is>
      </c>
      <c r="C2123" s="9" t="inlineStr">
        <is>
          <t>cm</t>
        </is>
      </c>
      <c r="D2123" s="9" t="inlineStr">
        <is>
          <t>16.00</t>
        </is>
      </c>
      <c r="E2123" s="9" t="inlineStr">
        <is>
          <t>2.00</t>
        </is>
      </c>
      <c r="F2123" s="9" t="inlineStr">
        <is>
          <t>32.00</t>
        </is>
      </c>
    </row>
    <row r="2124" ht="11.5" customHeight="1">
      <c r="A2124" s="9" t="inlineStr"/>
      <c r="B2124" s="9" t="inlineStr">
        <is>
          <t>LABOUR</t>
        </is>
      </c>
      <c r="C2124" s="9" t="inlineStr"/>
      <c r="D2124" s="9" t="inlineStr"/>
      <c r="E2124" s="9" t="inlineStr"/>
      <c r="F2124" s="9" t="inlineStr"/>
    </row>
    <row r="2125" ht="11.5" customHeight="1">
      <c r="A2125" s="9" t="inlineStr">
        <is>
          <t>0103</t>
        </is>
      </c>
      <c r="B2125" s="9" t="inlineStr">
        <is>
          <t>Blacksmith 2nd Class</t>
        </is>
      </c>
      <c r="C2125" s="9" t="inlineStr">
        <is>
          <t>day</t>
        </is>
      </c>
      <c r="D2125" s="9" t="inlineStr">
        <is>
          <t>0.10</t>
        </is>
      </c>
      <c r="E2125" s="9" t="inlineStr">
        <is>
          <t>679.00</t>
        </is>
      </c>
      <c r="F2125" s="9" t="inlineStr">
        <is>
          <t>67.90</t>
        </is>
      </c>
    </row>
    <row r="2126" ht="11.5" customHeight="1">
      <c r="A2126" s="9" t="inlineStr">
        <is>
          <t>0116</t>
        </is>
      </c>
      <c r="B2126" s="9" t="inlineStr">
        <is>
          <t>Fitter (Grade-I)</t>
        </is>
      </c>
      <c r="C2126" s="9" t="inlineStr">
        <is>
          <t>day</t>
        </is>
      </c>
      <c r="D2126" s="9" t="inlineStr">
        <is>
          <t>0.15</t>
        </is>
      </c>
      <c r="E2126" s="9" t="inlineStr">
        <is>
          <t>738.00</t>
        </is>
      </c>
      <c r="F2126" s="9" t="inlineStr">
        <is>
          <t>110.70</t>
        </is>
      </c>
    </row>
    <row r="2127" ht="11.5" customHeight="1">
      <c r="A2127" s="9" t="inlineStr">
        <is>
          <t>0114</t>
        </is>
      </c>
      <c r="B2127" s="9" t="inlineStr">
        <is>
          <t>Beldar</t>
        </is>
      </c>
      <c r="C2127" s="9" t="inlineStr">
        <is>
          <t>day</t>
        </is>
      </c>
      <c r="D2127" s="9" t="inlineStr">
        <is>
          <t>0.20</t>
        </is>
      </c>
      <c r="E2127" s="9" t="inlineStr">
        <is>
          <t>558.00</t>
        </is>
      </c>
      <c r="F2127" s="9" t="inlineStr">
        <is>
          <t>111.60</t>
        </is>
      </c>
    </row>
    <row r="2128" ht="11.5" customHeight="1">
      <c r="A2128" s="9" t="inlineStr">
        <is>
          <t>9999</t>
        </is>
      </c>
      <c r="B2128" s="9" t="inlineStr">
        <is>
          <t>Sundries</t>
        </is>
      </c>
      <c r="C2128" s="9" t="inlineStr">
        <is>
          <t>L.S.</t>
        </is>
      </c>
      <c r="D2128" s="9" t="inlineStr">
        <is>
          <t>8.97</t>
        </is>
      </c>
      <c r="E2128" s="9" t="inlineStr">
        <is>
          <t>2.00</t>
        </is>
      </c>
      <c r="F2128" s="9" t="inlineStr">
        <is>
          <t>17.94</t>
        </is>
      </c>
    </row>
    <row r="2129" ht="11.5" customHeight="1">
      <c r="A2129" s="9" t="inlineStr"/>
      <c r="B2129" s="9" t="inlineStr">
        <is>
          <t>TOTAL</t>
        </is>
      </c>
      <c r="C2129" s="9" t="inlineStr"/>
      <c r="D2129" s="9" t="inlineStr"/>
      <c r="E2129" s="9" t="inlineStr"/>
      <c r="F2129" s="9" t="inlineStr">
        <is>
          <t>1258.33 W</t>
        </is>
      </c>
    </row>
    <row r="2130" ht="11.5" customHeight="1">
      <c r="A2130" s="9" t="inlineStr"/>
      <c r="B2130" s="9" t="inlineStr">
        <is>
          <t>Add 1 % Water charges on "W"</t>
        </is>
      </c>
      <c r="C2130" s="9" t="inlineStr"/>
      <c r="D2130" s="9" t="inlineStr"/>
      <c r="E2130" s="9" t="inlineStr"/>
      <c r="F2130" s="9" t="inlineStr">
        <is>
          <t>12.58</t>
        </is>
      </c>
    </row>
    <row r="2131" ht="11.5" customHeight="1">
      <c r="A2131" s="9" t="inlineStr"/>
      <c r="B2131" s="9" t="inlineStr">
        <is>
          <t>TOTAL</t>
        </is>
      </c>
      <c r="C2131" s="9" t="inlineStr"/>
      <c r="D2131" s="9" t="inlineStr"/>
      <c r="E2131" s="9" t="inlineStr"/>
      <c r="F2131" s="9" t="inlineStr">
        <is>
          <t>1270.91 X</t>
        </is>
      </c>
    </row>
    <row r="2132" ht="11.5" customHeight="1">
      <c r="A2132" s="9" t="inlineStr"/>
      <c r="B2132" s="9" t="inlineStr">
        <is>
          <t>Add GST on "X" (multiplying factor</t>
        </is>
      </c>
      <c r="C2132" s="9" t="inlineStr"/>
      <c r="D2132" s="9" t="inlineStr"/>
      <c r="E2132" s="9" t="inlineStr"/>
      <c r="F2132" s="9" t="inlineStr"/>
    </row>
    <row r="2133" ht="11.5" customHeight="1">
      <c r="A2133" s="9" t="inlineStr"/>
      <c r="B2133" s="9" t="inlineStr">
        <is>
          <t>0.1405)</t>
        </is>
      </c>
      <c r="C2133" s="9" t="inlineStr"/>
      <c r="D2133" s="9" t="inlineStr"/>
      <c r="E2133" s="9" t="inlineStr"/>
      <c r="F2133" s="9" t="inlineStr">
        <is>
          <t>178.56</t>
        </is>
      </c>
    </row>
    <row r="2134" ht="11.5" customHeight="1">
      <c r="A2134" s="9" t="inlineStr"/>
      <c r="B2134" s="9" t="inlineStr">
        <is>
          <t>TOTAL</t>
        </is>
      </c>
      <c r="C2134" s="9" t="inlineStr"/>
      <c r="D2134" s="9" t="inlineStr"/>
      <c r="E2134" s="9" t="inlineStr"/>
      <c r="F2134" s="9" t="inlineStr">
        <is>
          <t>1449.48 Y</t>
        </is>
      </c>
    </row>
    <row r="2135" ht="11.5" customHeight="1">
      <c r="A2135" s="9" t="inlineStr"/>
      <c r="B2135" s="9" t="inlineStr">
        <is>
          <t>Add 15% CPOH on "Y"</t>
        </is>
      </c>
      <c r="C2135" s="9" t="inlineStr"/>
      <c r="D2135" s="9" t="inlineStr"/>
      <c r="E2135" s="9" t="inlineStr"/>
      <c r="F2135" s="9" t="inlineStr">
        <is>
          <t>217.42</t>
        </is>
      </c>
    </row>
    <row r="2136" ht="11.5" customHeight="1">
      <c r="A2136" s="9" t="inlineStr"/>
      <c r="B2136" s="9" t="inlineStr">
        <is>
          <t>TOTAL</t>
        </is>
      </c>
      <c r="C2136" s="9" t="inlineStr"/>
      <c r="D2136" s="9" t="inlineStr"/>
      <c r="E2136" s="9" t="inlineStr"/>
      <c r="F2136" s="9" t="inlineStr">
        <is>
          <t>1666.90 Z</t>
        </is>
      </c>
    </row>
    <row r="2137" ht="11.5" customHeight="1">
      <c r="A2137" s="9" t="inlineStr"/>
      <c r="B2137" s="9" t="inlineStr">
        <is>
          <t>Add Cess @ 1% on "Z"</t>
        </is>
      </c>
      <c r="C2137" s="9" t="inlineStr"/>
      <c r="D2137" s="9" t="inlineStr"/>
      <c r="E2137" s="9" t="inlineStr"/>
      <c r="F2137" s="9" t="inlineStr">
        <is>
          <t>16.67</t>
        </is>
      </c>
    </row>
    <row r="2138" ht="11.5" customHeight="1">
      <c r="A2138" s="9" t="inlineStr"/>
      <c r="B2138" s="9" t="inlineStr">
        <is>
          <t>Cost for 17.50 kg</t>
        </is>
      </c>
      <c r="C2138" s="9" t="inlineStr"/>
      <c r="D2138" s="9" t="inlineStr"/>
      <c r="E2138" s="9" t="inlineStr"/>
      <c r="F2138" s="9" t="inlineStr">
        <is>
          <t>1683.57</t>
        </is>
      </c>
    </row>
    <row r="2139" ht="11.5" customHeight="1">
      <c r="A2139" s="9" t="inlineStr"/>
      <c r="B2139" s="9" t="inlineStr">
        <is>
          <t>Rate per kg</t>
        </is>
      </c>
      <c r="C2139" s="9" t="inlineStr"/>
      <c r="D2139" s="9" t="inlineStr"/>
      <c r="E2139" s="9" t="inlineStr"/>
      <c r="F2139" s="9" t="inlineStr">
        <is>
          <t>96.20</t>
        </is>
      </c>
    </row>
    <row r="2140" ht="11.5" customHeight="1">
      <c r="A2140" s="9" t="inlineStr"/>
      <c r="B2140" s="9" t="inlineStr">
        <is>
          <t>Say</t>
        </is>
      </c>
      <c r="C2140" s="9" t="inlineStr"/>
      <c r="D2140" s="9" t="inlineStr"/>
      <c r="E2140" s="9" t="inlineStr"/>
      <c r="F2140" s="9" t="inlineStr">
        <is>
          <t>96.20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45" manualBreakCount="45">
    <brk id="2" min="0" max="16383" man="1"/>
    <brk id="3" min="0" max="16383" man="1"/>
    <brk id="52" min="0" max="16383" man="1"/>
    <brk id="107" min="0" max="16383" man="1"/>
    <brk id="157" min="0" max="16383" man="1"/>
    <brk id="207" min="0" max="16383" man="1"/>
    <brk id="262" min="0" max="16383" man="1"/>
    <brk id="312" min="0" max="16383" man="1"/>
    <brk id="363" min="0" max="16383" man="1"/>
    <brk id="418" min="0" max="16383" man="1"/>
    <brk id="468" min="0" max="16383" man="1"/>
    <brk id="514" min="0" max="16383" man="1"/>
    <brk id="554" min="0" max="16383" man="1"/>
    <brk id="595" min="0" max="16383" man="1"/>
    <brk id="644" min="0" max="16383" man="1"/>
    <brk id="690" min="0" max="16383" man="1"/>
    <brk id="735" min="0" max="16383" man="1"/>
    <brk id="777" min="0" max="16383" man="1"/>
    <brk id="831" min="0" max="16383" man="1"/>
    <brk id="881" min="0" max="16383" man="1"/>
    <brk id="931" min="0" max="16383" man="1"/>
    <brk id="982" min="0" max="16383" man="1"/>
    <brk id="1035" min="0" max="16383" man="1"/>
    <brk id="1085" min="0" max="16383" man="1"/>
    <brk id="1134" min="0" max="16383" man="1"/>
    <brk id="1185" min="0" max="16383" man="1"/>
    <brk id="1235" min="0" max="16383" man="1"/>
    <brk id="1286" min="0" max="16383" man="1"/>
    <brk id="1337" min="0" max="16383" man="1"/>
    <brk id="1386" min="0" max="16383" man="1"/>
    <brk id="1434" min="0" max="16383" man="1"/>
    <brk id="1481" min="0" max="16383" man="1"/>
    <brk id="1528" min="0" max="16383" man="1"/>
    <brk id="1578" min="0" max="16383" man="1"/>
    <brk id="1629" min="0" max="16383" man="1"/>
    <brk id="1679" min="0" max="16383" man="1"/>
    <brk id="1726" min="0" max="16383" man="1"/>
    <brk id="1777" min="0" max="16383" man="1"/>
    <brk id="1822" min="0" max="16383" man="1"/>
    <brk id="1868" min="0" max="16383" man="1"/>
    <brk id="1915" min="0" max="16383" man="1"/>
    <brk id="1963" min="0" max="16383" man="1"/>
    <brk id="2014" min="0" max="16383" man="1"/>
    <brk id="2061" min="0" max="16383" man="1"/>
    <brk id="2111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42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>
        <is>
          <t>:</t>
        </is>
      </c>
      <c r="D1" s="8" t="inlineStr">
        <is>
          <t>11.0</t>
        </is>
      </c>
      <c r="E1" s="8" t="inlineStr"/>
      <c r="F1" s="8" t="inlineStr"/>
    </row>
    <row r="2" ht="11.5" customHeight="1">
      <c r="A2" s="9" t="inlineStr"/>
      <c r="B2" s="9" t="inlineStr">
        <is>
          <t>FLOORING</t>
        </is>
      </c>
      <c r="C2" s="9" t="inlineStr"/>
      <c r="D2" s="9" t="inlineStr"/>
      <c r="E2" s="9" t="inlineStr"/>
      <c r="F2" s="9" t="inlineStr"/>
    </row>
    <row r="5" ht="11.5" customHeight="1">
      <c r="A5" s="9" t="inlineStr">
        <is>
          <t>11.1</t>
        </is>
      </c>
      <c r="B5" s="9" t="inlineStr">
        <is>
          <t>Brick on edge flooring with bricks</t>
        </is>
      </c>
      <c r="C5" s="9" t="inlineStr">
        <is>
          <t>of class</t>
        </is>
      </c>
      <c r="D5" s="9" t="inlineStr">
        <is>
          <t>designation</t>
        </is>
      </c>
      <c r="E5" s="9" t="inlineStr">
        <is>
          <t>7.5 on</t>
        </is>
      </c>
      <c r="F5" s="9" t="inlineStr">
        <is>
          <t>a bed of 12 mm</t>
        </is>
      </c>
    </row>
    <row r="6" ht="11.5" customHeight="1">
      <c r="A6" s="9" t="inlineStr"/>
      <c r="B6" s="9" t="inlineStr">
        <is>
          <t>cement mortar, including filling the</t>
        </is>
      </c>
      <c r="C6" s="9" t="inlineStr">
        <is>
          <t>joints with</t>
        </is>
      </c>
      <c r="D6" s="9" t="inlineStr">
        <is>
          <t>same mortar,</t>
        </is>
      </c>
      <c r="E6" s="9" t="inlineStr">
        <is>
          <t>with</t>
        </is>
      </c>
      <c r="F6" s="9" t="inlineStr">
        <is>
          <t>common burnt</t>
        </is>
      </c>
    </row>
    <row r="7" ht="11.5" customHeight="1">
      <c r="A7" s="9" t="inlineStr"/>
      <c r="B7" s="9" t="inlineStr">
        <is>
          <t>clay non modular bricks:</t>
        </is>
      </c>
      <c r="C7" s="9" t="inlineStr"/>
      <c r="D7" s="9" t="inlineStr"/>
      <c r="E7" s="9" t="inlineStr"/>
      <c r="F7" s="9" t="inlineStr"/>
    </row>
    <row r="8" ht="11.5" customHeight="1">
      <c r="A8" s="9" t="inlineStr">
        <is>
          <t>11.1.1</t>
        </is>
      </c>
      <c r="B8" s="9" t="inlineStr">
        <is>
          <t>1:4 (1 cement : 4 coarse sand)</t>
        </is>
      </c>
      <c r="C8" s="9" t="inlineStr"/>
      <c r="D8" s="9" t="inlineStr"/>
      <c r="E8" s="9" t="inlineStr"/>
      <c r="F8" s="9" t="inlineStr"/>
    </row>
    <row r="9" ht="11.5" customHeight="1">
      <c r="A9" s="10" t="inlineStr">
        <is>
          <t>Code</t>
        </is>
      </c>
      <c r="B9" s="10" t="inlineStr">
        <is>
          <t>Description</t>
        </is>
      </c>
      <c r="C9" s="10" t="inlineStr">
        <is>
          <t>Unit</t>
        </is>
      </c>
      <c r="D9" s="10" t="inlineStr">
        <is>
          <t>Quantity</t>
        </is>
      </c>
      <c r="E9" s="10" t="inlineStr">
        <is>
          <t>Rate</t>
        </is>
      </c>
      <c r="F9" s="10" t="inlineStr">
        <is>
          <t>Amount</t>
        </is>
      </c>
    </row>
    <row r="10" ht="11.5" customHeight="1">
      <c r="A10" s="9" t="inlineStr"/>
      <c r="B10" s="9" t="inlineStr">
        <is>
          <t>Details of cost for 10 sqm.</t>
        </is>
      </c>
      <c r="C10" s="9" t="inlineStr"/>
      <c r="D10" s="9" t="inlineStr"/>
      <c r="E10" s="9" t="inlineStr"/>
      <c r="F10" s="9" t="inlineStr"/>
    </row>
    <row r="11" ht="11.5" customHeight="1">
      <c r="A11" s="9" t="inlineStr"/>
      <c r="B11" s="9" t="inlineStr">
        <is>
          <t>MATERIAL</t>
        </is>
      </c>
      <c r="C11" s="9" t="inlineStr"/>
      <c r="D11" s="9" t="inlineStr"/>
      <c r="E11" s="9" t="inlineStr"/>
      <c r="F11" s="9" t="inlineStr"/>
    </row>
    <row r="12" ht="11.5" customHeight="1">
      <c r="A12" s="9" t="inlineStr">
        <is>
          <t>2602</t>
        </is>
      </c>
      <c r="B12" s="9" t="inlineStr">
        <is>
          <t>Common burnt clay F.P.S. (non</t>
        </is>
      </c>
      <c r="C12" s="9" t="inlineStr"/>
      <c r="D12" s="9" t="inlineStr"/>
      <c r="E12" s="9" t="inlineStr"/>
      <c r="F12" s="9" t="inlineStr"/>
    </row>
    <row r="13" ht="11.5" customHeight="1">
      <c r="A13" s="9" t="inlineStr"/>
      <c r="B13" s="9" t="inlineStr">
        <is>
          <t>modular) bricks class designation 7.5</t>
        </is>
      </c>
      <c r="C13" s="9" t="inlineStr">
        <is>
          <t>1000 Nos</t>
        </is>
      </c>
      <c r="D13" s="9" t="inlineStr">
        <is>
          <t>0.565</t>
        </is>
      </c>
      <c r="E13" s="9" t="inlineStr">
        <is>
          <t>4500.00</t>
        </is>
      </c>
      <c r="F13" s="9" t="inlineStr">
        <is>
          <t>2542.50</t>
        </is>
      </c>
    </row>
    <row r="14" ht="11.5" customHeight="1">
      <c r="A14" s="9" t="inlineStr">
        <is>
          <t>2201</t>
        </is>
      </c>
      <c r="B14" s="9" t="inlineStr">
        <is>
          <t>Carriage of Bricks</t>
        </is>
      </c>
      <c r="C14" s="9" t="inlineStr">
        <is>
          <t>1000 Nos</t>
        </is>
      </c>
      <c r="D14" s="9" t="inlineStr">
        <is>
          <t>0.565</t>
        </is>
      </c>
      <c r="E14" s="9" t="inlineStr">
        <is>
          <t>276.72</t>
        </is>
      </c>
      <c r="F14" s="9" t="inlineStr">
        <is>
          <t>156.35</t>
        </is>
      </c>
    </row>
    <row r="15" ht="11.5" customHeight="1">
      <c r="A15" s="9" t="inlineStr"/>
      <c r="B15" s="9" t="inlineStr">
        <is>
          <t>Cement mortar 1 : 4 (1 cement :</t>
        </is>
      </c>
      <c r="C15" s="9" t="inlineStr"/>
      <c r="D15" s="9" t="inlineStr"/>
      <c r="E15" s="9" t="inlineStr"/>
      <c r="F15" s="9" t="inlineStr"/>
    </row>
    <row r="16" ht="11.5" customHeight="1">
      <c r="A16" s="9" t="inlineStr"/>
      <c r="B16" s="9" t="inlineStr">
        <is>
          <t>4 coarse sand)</t>
        </is>
      </c>
      <c r="C16" s="9" t="inlineStr"/>
      <c r="D16" s="9" t="inlineStr"/>
      <c r="E16" s="9" t="inlineStr"/>
      <c r="F16" s="9" t="inlineStr"/>
    </row>
    <row r="17" ht="11.5" customHeight="1">
      <c r="A17" s="9" t="inlineStr">
        <is>
          <t>3.9</t>
        </is>
      </c>
      <c r="B17" s="9" t="inlineStr">
        <is>
          <t>Rate as per Item Number 3.9 of</t>
        </is>
      </c>
      <c r="C17" s="9" t="inlineStr"/>
      <c r="D17" s="9" t="inlineStr"/>
      <c r="E17" s="9" t="inlineStr"/>
      <c r="F17" s="9" t="inlineStr"/>
    </row>
    <row r="18" ht="11.5" customHeight="1">
      <c r="A18" s="9" t="inlineStr"/>
      <c r="B18" s="9" t="inlineStr">
        <is>
          <t>SH: Mortars</t>
        </is>
      </c>
      <c r="C18" s="9" t="inlineStr">
        <is>
          <t>cum</t>
        </is>
      </c>
      <c r="D18" s="9" t="inlineStr">
        <is>
          <t>0.434</t>
        </is>
      </c>
      <c r="E18" s="9" t="inlineStr">
        <is>
          <t>4010.35</t>
        </is>
      </c>
      <c r="F18" s="9" t="inlineStr">
        <is>
          <t>1740.49</t>
        </is>
      </c>
    </row>
    <row r="19" ht="11.5" customHeight="1">
      <c r="A19" s="9" t="inlineStr">
        <is>
          <t>0367</t>
        </is>
      </c>
      <c r="B19" s="9" t="inlineStr">
        <is>
          <t>Portland Cement</t>
        </is>
      </c>
      <c r="C19" s="9" t="inlineStr">
        <is>
          <t>tonne</t>
        </is>
      </c>
      <c r="D19" s="9" t="inlineStr">
        <is>
          <t>0.02</t>
        </is>
      </c>
      <c r="E19" s="9" t="inlineStr">
        <is>
          <t>4940.00</t>
        </is>
      </c>
      <c r="F19" s="9" t="inlineStr">
        <is>
          <t>98.80</t>
        </is>
      </c>
    </row>
    <row r="20" ht="11.5" customHeight="1">
      <c r="A20" s="9" t="inlineStr">
        <is>
          <t>2209</t>
        </is>
      </c>
      <c r="B20" s="9" t="inlineStr">
        <is>
          <t>Carriage of Cement</t>
        </is>
      </c>
      <c r="C20" s="9" t="inlineStr">
        <is>
          <t>tonne</t>
        </is>
      </c>
      <c r="D20" s="9" t="inlineStr">
        <is>
          <t>0.02</t>
        </is>
      </c>
      <c r="E20" s="9" t="inlineStr">
        <is>
          <t>92.24</t>
        </is>
      </c>
      <c r="F20" s="9" t="inlineStr">
        <is>
          <t>1.84</t>
        </is>
      </c>
    </row>
    <row r="21" ht="11.5" customHeight="1">
      <c r="A21" s="9" t="inlineStr"/>
      <c r="B21" s="9" t="inlineStr">
        <is>
          <t>LABOUR</t>
        </is>
      </c>
      <c r="C21" s="9" t="inlineStr"/>
      <c r="D21" s="9" t="inlineStr"/>
      <c r="E21" s="9" t="inlineStr"/>
      <c r="F21" s="9" t="inlineStr"/>
    </row>
    <row r="22" ht="11.5" customHeight="1">
      <c r="A22" s="9" t="inlineStr">
        <is>
          <t>0124</t>
        </is>
      </c>
      <c r="B22" s="9" t="inlineStr">
        <is>
          <t>Mason (brick layer) 2nd class</t>
        </is>
      </c>
      <c r="C22" s="9" t="inlineStr">
        <is>
          <t>day</t>
        </is>
      </c>
      <c r="D22" s="9" t="inlineStr">
        <is>
          <t>1.08</t>
        </is>
      </c>
      <c r="E22" s="9" t="inlineStr">
        <is>
          <t>679.00</t>
        </is>
      </c>
      <c r="F22" s="9" t="inlineStr">
        <is>
          <t>733.32</t>
        </is>
      </c>
    </row>
    <row r="23" ht="11.5" customHeight="1">
      <c r="A23" s="9" t="inlineStr">
        <is>
          <t>0114</t>
        </is>
      </c>
      <c r="B23" s="9" t="inlineStr">
        <is>
          <t>Beldar</t>
        </is>
      </c>
      <c r="C23" s="9" t="inlineStr">
        <is>
          <t>day</t>
        </is>
      </c>
      <c r="D23" s="9" t="inlineStr">
        <is>
          <t>0.25</t>
        </is>
      </c>
      <c r="E23" s="9" t="inlineStr">
        <is>
          <t>558.00</t>
        </is>
      </c>
      <c r="F23" s="9" t="inlineStr">
        <is>
          <t>139.50</t>
        </is>
      </c>
    </row>
    <row r="24" ht="11.5" customHeight="1">
      <c r="A24" s="9" t="inlineStr">
        <is>
          <t>0115</t>
        </is>
      </c>
      <c r="B24" s="9" t="inlineStr">
        <is>
          <t>Coolie</t>
        </is>
      </c>
      <c r="C24" s="9" t="inlineStr">
        <is>
          <t>day</t>
        </is>
      </c>
      <c r="D24" s="9" t="inlineStr">
        <is>
          <t>1.62</t>
        </is>
      </c>
      <c r="E24" s="9" t="inlineStr">
        <is>
          <t>558.00</t>
        </is>
      </c>
      <c r="F24" s="9" t="inlineStr">
        <is>
          <t>903.96</t>
        </is>
      </c>
    </row>
    <row r="25" ht="11.5" customHeight="1">
      <c r="A25" s="9" t="inlineStr">
        <is>
          <t>0101</t>
        </is>
      </c>
      <c r="B25" s="9" t="inlineStr">
        <is>
          <t>Bhisti</t>
        </is>
      </c>
      <c r="C25" s="9" t="inlineStr">
        <is>
          <t>day</t>
        </is>
      </c>
      <c r="D25" s="9" t="inlineStr">
        <is>
          <t>0.27</t>
        </is>
      </c>
      <c r="E25" s="9" t="inlineStr">
        <is>
          <t>617.00</t>
        </is>
      </c>
      <c r="F25" s="9" t="inlineStr">
        <is>
          <t>166.59</t>
        </is>
      </c>
    </row>
    <row r="26" ht="11.5" customHeight="1">
      <c r="A26" s="9" t="inlineStr"/>
      <c r="B26" s="9" t="inlineStr">
        <is>
          <t>TOTAL</t>
        </is>
      </c>
      <c r="C26" s="9" t="inlineStr"/>
      <c r="D26" s="9" t="inlineStr"/>
      <c r="E26" s="9" t="inlineStr"/>
      <c r="F26" s="9" t="inlineStr">
        <is>
          <t>6483.35 W</t>
        </is>
      </c>
    </row>
    <row r="27" ht="11.5" customHeight="1">
      <c r="A27" s="9" t="inlineStr"/>
      <c r="B27" s="9" t="inlineStr">
        <is>
          <t>Add 1 % Water charges on "W"</t>
        </is>
      </c>
      <c r="C27" s="9" t="inlineStr"/>
      <c r="D27" s="9" t="inlineStr"/>
      <c r="E27" s="9" t="inlineStr"/>
      <c r="F27" s="9" t="inlineStr">
        <is>
          <t>64.83</t>
        </is>
      </c>
    </row>
    <row r="28" ht="11.5" customHeight="1">
      <c r="A28" s="9" t="inlineStr"/>
      <c r="B28" s="9" t="inlineStr">
        <is>
          <t>TOTAL</t>
        </is>
      </c>
      <c r="C28" s="9" t="inlineStr"/>
      <c r="D28" s="9" t="inlineStr"/>
      <c r="E28" s="9" t="inlineStr"/>
      <c r="F28" s="9" t="inlineStr">
        <is>
          <t>6548.19 X</t>
        </is>
      </c>
    </row>
    <row r="29" ht="11.5" customHeight="1">
      <c r="A29" s="9" t="inlineStr"/>
      <c r="B29" s="9" t="inlineStr">
        <is>
          <t>Add GST on "X" (multiplying factor</t>
        </is>
      </c>
      <c r="C29" s="9" t="inlineStr"/>
      <c r="D29" s="9" t="inlineStr"/>
      <c r="E29" s="9" t="inlineStr"/>
      <c r="F29" s="9" t="inlineStr"/>
    </row>
    <row r="30" ht="11.5" customHeight="1">
      <c r="A30" s="9" t="inlineStr"/>
      <c r="B30" s="9" t="inlineStr">
        <is>
          <t>0.1405)</t>
        </is>
      </c>
      <c r="C30" s="9" t="inlineStr"/>
      <c r="D30" s="9" t="inlineStr"/>
      <c r="E30" s="9" t="inlineStr"/>
      <c r="F30" s="9" t="inlineStr">
        <is>
          <t>920.02</t>
        </is>
      </c>
    </row>
    <row r="31" ht="11.5" customHeight="1">
      <c r="A31" s="9" t="inlineStr"/>
      <c r="B31" s="9" t="inlineStr">
        <is>
          <t>TOTAL</t>
        </is>
      </c>
      <c r="C31" s="9" t="inlineStr"/>
      <c r="D31" s="9" t="inlineStr"/>
      <c r="E31" s="9" t="inlineStr"/>
      <c r="F31" s="9" t="inlineStr">
        <is>
          <t>7468.21 Y</t>
        </is>
      </c>
    </row>
    <row r="32" ht="11.5" customHeight="1">
      <c r="A32" s="9" t="inlineStr"/>
      <c r="B32" s="9" t="inlineStr">
        <is>
          <t>Add 15% CPOH on "Y"</t>
        </is>
      </c>
      <c r="C32" s="9" t="inlineStr"/>
      <c r="D32" s="9" t="inlineStr"/>
      <c r="E32" s="9" t="inlineStr"/>
      <c r="F32" s="9" t="inlineStr">
        <is>
          <t>1120.23</t>
        </is>
      </c>
    </row>
    <row r="33" ht="11.5" customHeight="1">
      <c r="A33" s="9" t="inlineStr"/>
      <c r="B33" s="9" t="inlineStr">
        <is>
          <t>TOTAL</t>
        </is>
      </c>
      <c r="C33" s="9" t="inlineStr"/>
      <c r="D33" s="9" t="inlineStr"/>
      <c r="E33" s="9" t="inlineStr"/>
      <c r="F33" s="9" t="inlineStr">
        <is>
          <t>8588.44 Z</t>
        </is>
      </c>
    </row>
    <row r="34" ht="11.5" customHeight="1">
      <c r="A34" s="9" t="inlineStr"/>
      <c r="B34" s="9" t="inlineStr">
        <is>
          <t>Add Cess @ 1% on "Z"</t>
        </is>
      </c>
      <c r="C34" s="9" t="inlineStr"/>
      <c r="D34" s="9" t="inlineStr"/>
      <c r="E34" s="9" t="inlineStr"/>
      <c r="F34" s="9" t="inlineStr">
        <is>
          <t>85.88</t>
        </is>
      </c>
    </row>
    <row r="35" ht="11.5" customHeight="1">
      <c r="A35" s="9" t="inlineStr"/>
      <c r="B35" s="9" t="inlineStr">
        <is>
          <t>Cost of 10 sqm.</t>
        </is>
      </c>
      <c r="C35" s="9" t="inlineStr"/>
      <c r="D35" s="9" t="inlineStr"/>
      <c r="E35" s="9" t="inlineStr"/>
      <c r="F35" s="9" t="inlineStr">
        <is>
          <t>8674.32</t>
        </is>
      </c>
    </row>
    <row r="36" ht="11.5" customHeight="1">
      <c r="A36" s="9" t="inlineStr"/>
      <c r="B36" s="9" t="inlineStr">
        <is>
          <t>Cost of 1 sqm.</t>
        </is>
      </c>
      <c r="C36" s="9" t="inlineStr"/>
      <c r="D36" s="9" t="inlineStr"/>
      <c r="E36" s="9" t="inlineStr"/>
      <c r="F36" s="9" t="inlineStr">
        <is>
          <t>867.43</t>
        </is>
      </c>
    </row>
    <row r="37" ht="11.5" customHeight="1">
      <c r="A37" s="9" t="inlineStr"/>
      <c r="B37" s="9" t="inlineStr">
        <is>
          <t>Say</t>
        </is>
      </c>
      <c r="C37" s="9" t="inlineStr"/>
      <c r="D37" s="9" t="inlineStr"/>
      <c r="E37" s="9" t="inlineStr"/>
      <c r="F37" s="9" t="inlineStr">
        <is>
          <t>867.45</t>
        </is>
      </c>
    </row>
    <row r="38" ht="11.5" customHeight="1">
      <c r="A38" s="9" t="inlineStr">
        <is>
          <t>11.1.2</t>
        </is>
      </c>
      <c r="B38" s="9" t="inlineStr">
        <is>
          <t>1:6 (1cement : 6 coarse sand)</t>
        </is>
      </c>
      <c r="C38" s="9" t="inlineStr"/>
      <c r="D38" s="9" t="inlineStr"/>
      <c r="E38" s="9" t="inlineStr"/>
      <c r="F38" s="9" t="inlineStr"/>
    </row>
    <row r="39" ht="11.5" customHeight="1">
      <c r="A39" s="10" t="inlineStr">
        <is>
          <t>Code</t>
        </is>
      </c>
      <c r="B39" s="10" t="inlineStr">
        <is>
          <t>Description</t>
        </is>
      </c>
      <c r="C39" s="10" t="inlineStr">
        <is>
          <t>Unit</t>
        </is>
      </c>
      <c r="D39" s="10" t="inlineStr">
        <is>
          <t>Quantity</t>
        </is>
      </c>
      <c r="E39" s="10" t="inlineStr">
        <is>
          <t>Rate</t>
        </is>
      </c>
      <c r="F39" s="10" t="inlineStr">
        <is>
          <t>Amount</t>
        </is>
      </c>
    </row>
    <row r="40" ht="11.5" customHeight="1">
      <c r="A40" s="9" t="inlineStr"/>
      <c r="B40" s="9" t="inlineStr">
        <is>
          <t>Details of cost for 10 sqm.</t>
        </is>
      </c>
      <c r="C40" s="9" t="inlineStr"/>
      <c r="D40" s="9" t="inlineStr"/>
      <c r="E40" s="9" t="inlineStr"/>
      <c r="F40" s="9" t="inlineStr"/>
    </row>
    <row r="41" ht="11.5" customHeight="1">
      <c r="A41" s="9" t="inlineStr"/>
      <c r="B41" s="9" t="inlineStr">
        <is>
          <t>MATERIAL</t>
        </is>
      </c>
      <c r="C41" s="9" t="inlineStr"/>
      <c r="D41" s="9" t="inlineStr"/>
      <c r="E41" s="9" t="inlineStr"/>
      <c r="F41" s="9" t="inlineStr"/>
    </row>
    <row r="42" ht="11.5" customHeight="1">
      <c r="A42" s="9" t="inlineStr">
        <is>
          <t>2602</t>
        </is>
      </c>
      <c r="B42" s="9" t="inlineStr">
        <is>
          <t>Common burnt clay F.P.S. (non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modular) bricks class designation 7.5</t>
        </is>
      </c>
      <c r="C43" s="9" t="inlineStr">
        <is>
          <t>1000 Nos</t>
        </is>
      </c>
      <c r="D43" s="9" t="inlineStr">
        <is>
          <t>0.565</t>
        </is>
      </c>
      <c r="E43" s="9" t="inlineStr">
        <is>
          <t>4500.00</t>
        </is>
      </c>
      <c r="F43" s="9" t="inlineStr">
        <is>
          <t>2542.50</t>
        </is>
      </c>
    </row>
    <row r="44" ht="11.5" customHeight="1">
      <c r="A44" s="9" t="inlineStr">
        <is>
          <t>2201</t>
        </is>
      </c>
      <c r="B44" s="9" t="inlineStr">
        <is>
          <t>Carriage of Bricks</t>
        </is>
      </c>
      <c r="C44" s="9" t="inlineStr">
        <is>
          <t>1000 Nos</t>
        </is>
      </c>
      <c r="D44" s="9" t="inlineStr">
        <is>
          <t>0.565</t>
        </is>
      </c>
      <c r="E44" s="9" t="inlineStr">
        <is>
          <t>276.72</t>
        </is>
      </c>
      <c r="F44" s="9" t="inlineStr">
        <is>
          <t>156.35</t>
        </is>
      </c>
    </row>
    <row r="45" ht="11.5" customHeight="1">
      <c r="A45" s="9" t="inlineStr"/>
      <c r="B45" s="9" t="inlineStr">
        <is>
          <t>Cement mortar 1 : 6 (1 cement :</t>
        </is>
      </c>
      <c r="C45" s="9" t="inlineStr"/>
      <c r="D45" s="9" t="inlineStr"/>
      <c r="E45" s="9" t="inlineStr"/>
      <c r="F45" s="9" t="inlineStr"/>
    </row>
    <row r="46" ht="11.5" customHeight="1">
      <c r="A46" s="9" t="inlineStr"/>
      <c r="B46" s="9" t="inlineStr">
        <is>
          <t>6 coarse sand)</t>
        </is>
      </c>
      <c r="C46" s="9" t="inlineStr"/>
      <c r="D46" s="9" t="inlineStr"/>
      <c r="E46" s="9" t="inlineStr"/>
      <c r="F46" s="9" t="inlineStr"/>
    </row>
    <row r="47" ht="11.5" customHeight="1">
      <c r="A47" s="9" t="inlineStr">
        <is>
          <t>3.11</t>
        </is>
      </c>
      <c r="B47" s="9" t="inlineStr">
        <is>
          <t>Rate as per Item Number 3.11 of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SH: Mortars</t>
        </is>
      </c>
      <c r="C48" s="9" t="inlineStr">
        <is>
          <t>cum</t>
        </is>
      </c>
      <c r="D48" s="9" t="inlineStr">
        <is>
          <t>0.434</t>
        </is>
      </c>
      <c r="E48" s="9" t="inlineStr">
        <is>
          <t>3356.15</t>
        </is>
      </c>
      <c r="F48" s="9" t="inlineStr">
        <is>
          <t>1456.57</t>
        </is>
      </c>
    </row>
    <row r="49" ht="11.5" customHeight="1">
      <c r="A49" s="9" t="inlineStr">
        <is>
          <t>0367</t>
        </is>
      </c>
      <c r="B49" s="9" t="inlineStr">
        <is>
          <t>Portland Cement</t>
        </is>
      </c>
      <c r="C49" s="9" t="inlineStr">
        <is>
          <t>tonne</t>
        </is>
      </c>
      <c r="D49" s="9" t="inlineStr">
        <is>
          <t>0.02</t>
        </is>
      </c>
      <c r="E49" s="9" t="inlineStr">
        <is>
          <t>4940.00</t>
        </is>
      </c>
      <c r="F49" s="9" t="inlineStr">
        <is>
          <t>98.80</t>
        </is>
      </c>
    </row>
    <row r="50" ht="11.5" customHeight="1">
      <c r="A50" s="9" t="inlineStr">
        <is>
          <t>2209</t>
        </is>
      </c>
      <c r="B50" s="9" t="inlineStr">
        <is>
          <t>Carriage of Cement</t>
        </is>
      </c>
      <c r="C50" s="9" t="inlineStr">
        <is>
          <t>tonne</t>
        </is>
      </c>
      <c r="D50" s="9" t="inlineStr">
        <is>
          <t>0.02</t>
        </is>
      </c>
      <c r="E50" s="9" t="inlineStr">
        <is>
          <t>92.24</t>
        </is>
      </c>
      <c r="F50" s="9" t="inlineStr">
        <is>
          <t>1.84</t>
        </is>
      </c>
    </row>
    <row r="51" ht="11.5" customHeight="1">
      <c r="A51" s="9" t="inlineStr"/>
      <c r="B51" s="9" t="inlineStr">
        <is>
          <t>LABOUR</t>
        </is>
      </c>
      <c r="C51" s="9" t="inlineStr"/>
      <c r="D51" s="9" t="inlineStr"/>
      <c r="E51" s="9" t="inlineStr"/>
      <c r="F51" s="9" t="inlineStr"/>
    </row>
    <row r="52" ht="11.5" customHeight="1">
      <c r="A52" s="9" t="inlineStr">
        <is>
          <t>0124</t>
        </is>
      </c>
      <c r="B52" s="9" t="inlineStr">
        <is>
          <t>Mason (brick layer) 2nd class</t>
        </is>
      </c>
      <c r="C52" s="9" t="inlineStr">
        <is>
          <t>day</t>
        </is>
      </c>
      <c r="D52" s="9" t="inlineStr">
        <is>
          <t>1.08</t>
        </is>
      </c>
      <c r="E52" s="9" t="inlineStr">
        <is>
          <t>679.00</t>
        </is>
      </c>
      <c r="F52" s="9" t="inlineStr">
        <is>
          <t>733.32</t>
        </is>
      </c>
    </row>
    <row r="54" ht="11.5" customHeight="1">
      <c r="A54" s="10" t="inlineStr">
        <is>
          <t>Code</t>
        </is>
      </c>
      <c r="B54" s="10" t="inlineStr">
        <is>
          <t>Description</t>
        </is>
      </c>
      <c r="C54" s="10" t="inlineStr">
        <is>
          <t>Unit</t>
        </is>
      </c>
      <c r="D54" s="10" t="inlineStr">
        <is>
          <t>Quantity</t>
        </is>
      </c>
      <c r="E54" s="10" t="inlineStr">
        <is>
          <t>Rate</t>
        </is>
      </c>
      <c r="F54" s="10" t="inlineStr">
        <is>
          <t>Amount</t>
        </is>
      </c>
    </row>
    <row r="55" ht="11.5" customHeight="1">
      <c r="A55" s="9" t="inlineStr">
        <is>
          <t>0101</t>
        </is>
      </c>
      <c r="B55" s="9" t="inlineStr">
        <is>
          <t>Bhisti</t>
        </is>
      </c>
      <c r="C55" s="9" t="inlineStr">
        <is>
          <t>day</t>
        </is>
      </c>
      <c r="D55" s="9" t="inlineStr">
        <is>
          <t>0.27</t>
        </is>
      </c>
      <c r="E55" s="9" t="inlineStr">
        <is>
          <t>617.00</t>
        </is>
      </c>
      <c r="F55" s="9" t="inlineStr">
        <is>
          <t>166.59</t>
        </is>
      </c>
    </row>
    <row r="56" ht="11.5" customHeight="1">
      <c r="A56" s="9" t="inlineStr"/>
      <c r="B56" s="9" t="inlineStr">
        <is>
          <t>TOTAL</t>
        </is>
      </c>
      <c r="C56" s="9" t="inlineStr"/>
      <c r="D56" s="9" t="inlineStr"/>
      <c r="E56" s="9" t="inlineStr"/>
      <c r="F56" s="9" t="inlineStr">
        <is>
          <t>6199.43 W</t>
        </is>
      </c>
    </row>
    <row r="57" ht="11.5" customHeight="1">
      <c r="A57" s="9" t="inlineStr"/>
      <c r="B57" s="9" t="inlineStr">
        <is>
          <t>Add 1 % Water charges on "W"</t>
        </is>
      </c>
      <c r="C57" s="9" t="inlineStr"/>
      <c r="D57" s="9" t="inlineStr"/>
      <c r="E57" s="9" t="inlineStr"/>
      <c r="F57" s="9" t="inlineStr">
        <is>
          <t>61.99</t>
        </is>
      </c>
    </row>
    <row r="58" ht="11.5" customHeight="1">
      <c r="A58" s="9" t="inlineStr"/>
      <c r="B58" s="9" t="inlineStr">
        <is>
          <t>TOTAL</t>
        </is>
      </c>
      <c r="C58" s="9" t="inlineStr"/>
      <c r="D58" s="9" t="inlineStr"/>
      <c r="E58" s="9" t="inlineStr"/>
      <c r="F58" s="9" t="inlineStr">
        <is>
          <t>6261.43 X</t>
        </is>
      </c>
    </row>
    <row r="59" ht="11.5" customHeight="1">
      <c r="A59" s="9" t="inlineStr"/>
      <c r="B59" s="9" t="inlineStr">
        <is>
          <t>Add GST on "X" (multiplying factor</t>
        </is>
      </c>
      <c r="C59" s="9" t="inlineStr"/>
      <c r="D59" s="9" t="inlineStr"/>
      <c r="E59" s="9" t="inlineStr"/>
      <c r="F59" s="9" t="inlineStr"/>
    </row>
    <row r="60" ht="11.5" customHeight="1">
      <c r="A60" s="9" t="inlineStr"/>
      <c r="B60" s="9" t="inlineStr">
        <is>
          <t>0.1405)</t>
        </is>
      </c>
      <c r="C60" s="9" t="inlineStr"/>
      <c r="D60" s="9" t="inlineStr"/>
      <c r="E60" s="9" t="inlineStr"/>
      <c r="F60" s="9" t="inlineStr">
        <is>
          <t>879.73</t>
        </is>
      </c>
    </row>
    <row r="61" ht="11.5" customHeight="1">
      <c r="A61" s="9" t="inlineStr"/>
      <c r="B61" s="9" t="inlineStr">
        <is>
          <t>TOTAL</t>
        </is>
      </c>
      <c r="C61" s="9" t="inlineStr"/>
      <c r="D61" s="9" t="inlineStr"/>
      <c r="E61" s="9" t="inlineStr"/>
      <c r="F61" s="9" t="inlineStr">
        <is>
          <t>7141.16 Y</t>
        </is>
      </c>
    </row>
    <row r="62" ht="11.5" customHeight="1">
      <c r="A62" s="9" t="inlineStr"/>
      <c r="B62" s="9" t="inlineStr">
        <is>
          <t>Add 15% CPOH on "Y"</t>
        </is>
      </c>
      <c r="C62" s="9" t="inlineStr"/>
      <c r="D62" s="9" t="inlineStr"/>
      <c r="E62" s="9" t="inlineStr"/>
      <c r="F62" s="9" t="inlineStr">
        <is>
          <t>1071.17</t>
        </is>
      </c>
    </row>
    <row r="63" ht="11.5" customHeight="1">
      <c r="A63" s="9" t="inlineStr"/>
      <c r="B63" s="9" t="inlineStr">
        <is>
          <t>TOTAL</t>
        </is>
      </c>
      <c r="C63" s="9" t="inlineStr"/>
      <c r="D63" s="9" t="inlineStr"/>
      <c r="E63" s="9" t="inlineStr"/>
      <c r="F63" s="9" t="inlineStr">
        <is>
          <t>8212.33 Z</t>
        </is>
      </c>
    </row>
    <row r="64" ht="11.5" customHeight="1">
      <c r="A64" s="9" t="inlineStr"/>
      <c r="B64" s="9" t="inlineStr">
        <is>
          <t>Add Cess @ 1% on "Z"</t>
        </is>
      </c>
      <c r="C64" s="9" t="inlineStr"/>
      <c r="D64" s="9" t="inlineStr"/>
      <c r="E64" s="9" t="inlineStr"/>
      <c r="F64" s="9" t="inlineStr">
        <is>
          <t>82.12</t>
        </is>
      </c>
    </row>
    <row r="65" ht="11.5" customHeight="1">
      <c r="A65" s="9" t="inlineStr"/>
      <c r="B65" s="9" t="inlineStr">
        <is>
          <t>Cost of 10 sqm.</t>
        </is>
      </c>
      <c r="C65" s="9" t="inlineStr"/>
      <c r="D65" s="9" t="inlineStr"/>
      <c r="E65" s="9" t="inlineStr"/>
      <c r="F65" s="9" t="inlineStr">
        <is>
          <t>8294.45</t>
        </is>
      </c>
    </row>
    <row r="66" ht="11.5" customHeight="1">
      <c r="A66" s="9" t="inlineStr"/>
      <c r="B66" s="9" t="inlineStr">
        <is>
          <t>Cost of 1 sqm.</t>
        </is>
      </c>
      <c r="C66" s="9" t="inlineStr"/>
      <c r="D66" s="9" t="inlineStr"/>
      <c r="E66" s="9" t="inlineStr"/>
      <c r="F66" s="9" t="inlineStr">
        <is>
          <t>829.45</t>
        </is>
      </c>
    </row>
    <row r="67" ht="11.5" customHeight="1">
      <c r="A67" s="9" t="inlineStr"/>
      <c r="B67" s="9" t="inlineStr">
        <is>
          <t>Say</t>
        </is>
      </c>
      <c r="C67" s="9" t="inlineStr"/>
      <c r="D67" s="9" t="inlineStr"/>
      <c r="E67" s="9" t="inlineStr"/>
      <c r="F67" s="9" t="inlineStr">
        <is>
          <t>829.45</t>
        </is>
      </c>
    </row>
    <row r="68" ht="11.5" customHeight="1">
      <c r="A68" s="9" t="inlineStr">
        <is>
          <t>11.2</t>
        </is>
      </c>
      <c r="B68" s="9" t="inlineStr">
        <is>
          <t>Dry brick on edge flooring in required</t>
        </is>
      </c>
      <c r="C68" s="9" t="inlineStr">
        <is>
          <t>pattern</t>
        </is>
      </c>
      <c r="D68" s="9" t="inlineStr">
        <is>
          <t>with bricks</t>
        </is>
      </c>
      <c r="E68" s="9" t="inlineStr">
        <is>
          <t>of class</t>
        </is>
      </c>
      <c r="F68" s="9" t="inlineStr">
        <is>
          <t>designation</t>
        </is>
      </c>
    </row>
    <row r="69" ht="11.5" customHeight="1">
      <c r="A69" s="9" t="inlineStr"/>
      <c r="B69" s="9" t="inlineStr">
        <is>
          <t>7.5 on a bed of 12 mm mud mortar,</t>
        </is>
      </c>
      <c r="C69" s="9" t="inlineStr">
        <is>
          <t>including</t>
        </is>
      </c>
      <c r="D69" s="9" t="inlineStr">
        <is>
          <t>filling</t>
        </is>
      </c>
      <c r="E69" s="9" t="inlineStr">
        <is>
          <t>joints with</t>
        </is>
      </c>
      <c r="F69" s="9" t="inlineStr">
        <is>
          <t>Jamuna sand,</t>
        </is>
      </c>
    </row>
    <row r="70" ht="11.5" customHeight="1">
      <c r="A70" s="9" t="inlineStr"/>
      <c r="B70" s="9" t="inlineStr">
        <is>
          <t>with common burnt clay non modular</t>
        </is>
      </c>
      <c r="C70" s="9" t="inlineStr">
        <is>
          <t>bricks.</t>
        </is>
      </c>
      <c r="D70" s="9" t="inlineStr"/>
      <c r="E70" s="9" t="inlineStr"/>
      <c r="F70" s="9" t="inlineStr"/>
    </row>
    <row r="71" ht="11.5" customHeight="1">
      <c r="A71" s="10" t="inlineStr">
        <is>
          <t>Code</t>
        </is>
      </c>
      <c r="B71" s="10" t="inlineStr">
        <is>
          <t>Description</t>
        </is>
      </c>
      <c r="C71" s="10" t="inlineStr">
        <is>
          <t>Unit</t>
        </is>
      </c>
      <c r="D71" s="10" t="inlineStr">
        <is>
          <t>Quantity</t>
        </is>
      </c>
      <c r="E71" s="10" t="inlineStr">
        <is>
          <t>Rate</t>
        </is>
      </c>
      <c r="F71" s="10" t="inlineStr">
        <is>
          <t>Amount</t>
        </is>
      </c>
    </row>
    <row r="72" ht="11.5" customHeight="1">
      <c r="A72" s="9" t="inlineStr"/>
      <c r="B72" s="9" t="inlineStr">
        <is>
          <t>Details of cost for 10 sqm.</t>
        </is>
      </c>
      <c r="C72" s="9" t="inlineStr"/>
      <c r="D72" s="9" t="inlineStr"/>
      <c r="E72" s="9" t="inlineStr"/>
      <c r="F72" s="9" t="inlineStr"/>
    </row>
    <row r="73" ht="11.5" customHeight="1">
      <c r="A73" s="9" t="inlineStr"/>
      <c r="B73" s="9" t="inlineStr">
        <is>
          <t>MATERIAL</t>
        </is>
      </c>
      <c r="C73" s="9" t="inlineStr"/>
      <c r="D73" s="9" t="inlineStr"/>
      <c r="E73" s="9" t="inlineStr"/>
      <c r="F73" s="9" t="inlineStr"/>
    </row>
    <row r="74" ht="11.5" customHeight="1">
      <c r="A74" s="9" t="inlineStr">
        <is>
          <t>2602</t>
        </is>
      </c>
      <c r="B74" s="9" t="inlineStr">
        <is>
          <t>Common burnt clay F.P.S. (non</t>
        </is>
      </c>
      <c r="C74" s="9" t="inlineStr"/>
      <c r="D74" s="9" t="inlineStr"/>
      <c r="E74" s="9" t="inlineStr"/>
      <c r="F74" s="9" t="inlineStr"/>
    </row>
    <row r="75" ht="11.5" customHeight="1">
      <c r="A75" s="9" t="inlineStr"/>
      <c r="B75" s="9" t="inlineStr">
        <is>
          <t>modular) bricks class designation 7.5</t>
        </is>
      </c>
      <c r="C75" s="9" t="inlineStr">
        <is>
          <t>1000 Nos</t>
        </is>
      </c>
      <c r="D75" s="9" t="inlineStr">
        <is>
          <t>0.645</t>
        </is>
      </c>
      <c r="E75" s="9" t="inlineStr">
        <is>
          <t>4500.00</t>
        </is>
      </c>
      <c r="F75" s="9" t="inlineStr">
        <is>
          <t>2902.50</t>
        </is>
      </c>
    </row>
    <row r="76" ht="11.5" customHeight="1">
      <c r="A76" s="9" t="inlineStr">
        <is>
          <t>2201</t>
        </is>
      </c>
      <c r="B76" s="9" t="inlineStr">
        <is>
          <t>Carriage of Bricks</t>
        </is>
      </c>
      <c r="C76" s="9" t="inlineStr">
        <is>
          <t>1000 Nos</t>
        </is>
      </c>
      <c r="D76" s="9" t="inlineStr">
        <is>
          <t>0.645</t>
        </is>
      </c>
      <c r="E76" s="9" t="inlineStr">
        <is>
          <t>276.72</t>
        </is>
      </c>
      <c r="F76" s="9" t="inlineStr">
        <is>
          <t>178.48</t>
        </is>
      </c>
    </row>
    <row r="77" ht="11.5" customHeight="1">
      <c r="A77" s="9" t="inlineStr">
        <is>
          <t>0983</t>
        </is>
      </c>
      <c r="B77" s="9" t="inlineStr">
        <is>
          <t>Fine sand (zone IV)</t>
        </is>
      </c>
      <c r="C77" s="9" t="inlineStr">
        <is>
          <t>cum</t>
        </is>
      </c>
      <c r="D77" s="9" t="inlineStr">
        <is>
          <t>0.15</t>
        </is>
      </c>
      <c r="E77" s="9" t="inlineStr">
        <is>
          <t>900.00</t>
        </is>
      </c>
      <c r="F77" s="9" t="inlineStr">
        <is>
          <t>135.00</t>
        </is>
      </c>
    </row>
    <row r="78" ht="11.5" customHeight="1">
      <c r="A78" s="9" t="inlineStr">
        <is>
          <t>2261</t>
        </is>
      </c>
      <c r="B78" s="9" t="inlineStr">
        <is>
          <t>Carriage of Fine sand (1 part badarpur</t>
        </is>
      </c>
      <c r="C78" s="9" t="inlineStr"/>
      <c r="D78" s="9" t="inlineStr"/>
      <c r="E78" s="9" t="inlineStr"/>
      <c r="F78" s="9" t="inlineStr"/>
    </row>
    <row r="79" ht="11.5" customHeight="1">
      <c r="A79" s="9" t="inlineStr"/>
      <c r="B79" s="9" t="inlineStr">
        <is>
          <t>sand : 2 parts jamuna sand)</t>
        </is>
      </c>
      <c r="C79" s="9" t="inlineStr">
        <is>
          <t>cum</t>
        </is>
      </c>
      <c r="D79" s="9" t="inlineStr">
        <is>
          <t>0.15</t>
        </is>
      </c>
      <c r="E79" s="9" t="inlineStr">
        <is>
          <t>103.77</t>
        </is>
      </c>
      <c r="F79" s="9" t="inlineStr">
        <is>
          <t>15.57</t>
        </is>
      </c>
    </row>
    <row r="80" ht="11.5" customHeight="1">
      <c r="A80" s="9" t="inlineStr"/>
      <c r="B80" s="9" t="inlineStr">
        <is>
          <t>Mud Mortar</t>
        </is>
      </c>
      <c r="C80" s="9" t="inlineStr"/>
      <c r="D80" s="9" t="inlineStr"/>
      <c r="E80" s="9" t="inlineStr"/>
      <c r="F80" s="9" t="inlineStr"/>
    </row>
    <row r="81" ht="11.5" customHeight="1">
      <c r="A81" s="9" t="inlineStr">
        <is>
          <t>3.18</t>
        </is>
      </c>
      <c r="B81" s="9" t="inlineStr">
        <is>
          <t>Rate as per Item Number 3.18 of</t>
        </is>
      </c>
      <c r="C81" s="9" t="inlineStr"/>
      <c r="D81" s="9" t="inlineStr"/>
      <c r="E81" s="9" t="inlineStr"/>
      <c r="F81" s="9" t="inlineStr"/>
    </row>
    <row r="82" ht="11.5" customHeight="1">
      <c r="A82" s="9" t="inlineStr"/>
      <c r="B82" s="9" t="inlineStr">
        <is>
          <t>SH: Mortars</t>
        </is>
      </c>
      <c r="C82" s="9" t="inlineStr">
        <is>
          <t>cum</t>
        </is>
      </c>
      <c r="D82" s="9" t="inlineStr">
        <is>
          <t>0.15</t>
        </is>
      </c>
      <c r="E82" s="9" t="inlineStr">
        <is>
          <t>737.00</t>
        </is>
      </c>
      <c r="F82" s="9" t="inlineStr">
        <is>
          <t>110.55</t>
        </is>
      </c>
    </row>
    <row r="83" ht="11.5" customHeight="1">
      <c r="A83" s="9" t="inlineStr"/>
      <c r="B83" s="9" t="inlineStr">
        <is>
          <t>LABOUR</t>
        </is>
      </c>
      <c r="C83" s="9" t="inlineStr"/>
      <c r="D83" s="9" t="inlineStr"/>
      <c r="E83" s="9" t="inlineStr"/>
      <c r="F83" s="9" t="inlineStr"/>
    </row>
    <row r="84" ht="11.5" customHeight="1">
      <c r="A84" s="9" t="inlineStr">
        <is>
          <t>0124</t>
        </is>
      </c>
      <c r="B84" s="9" t="inlineStr">
        <is>
          <t>Mason (brick layer) 2nd class</t>
        </is>
      </c>
      <c r="C84" s="9" t="inlineStr">
        <is>
          <t>day</t>
        </is>
      </c>
      <c r="D84" s="9" t="inlineStr">
        <is>
          <t>0.9</t>
        </is>
      </c>
      <c r="E84" s="9" t="inlineStr">
        <is>
          <t>679.00</t>
        </is>
      </c>
      <c r="F84" s="9" t="inlineStr">
        <is>
          <t>611.10</t>
        </is>
      </c>
    </row>
    <row r="85" ht="11.5" customHeight="1">
      <c r="A85" s="9" t="inlineStr">
        <is>
          <t>0115</t>
        </is>
      </c>
      <c r="B85" s="9" t="inlineStr">
        <is>
          <t>Coolie</t>
        </is>
      </c>
      <c r="C85" s="9" t="inlineStr">
        <is>
          <t>day</t>
        </is>
      </c>
      <c r="D85" s="9" t="inlineStr">
        <is>
          <t>1.98</t>
        </is>
      </c>
      <c r="E85" s="9" t="inlineStr">
        <is>
          <t>558.00</t>
        </is>
      </c>
      <c r="F85" s="9" t="inlineStr">
        <is>
          <t>1104.84</t>
        </is>
      </c>
    </row>
    <row r="86" ht="11.5" customHeight="1">
      <c r="A86" s="9" t="inlineStr">
        <is>
          <t>0101</t>
        </is>
      </c>
      <c r="B86" s="9" t="inlineStr">
        <is>
          <t>Bhisti</t>
        </is>
      </c>
      <c r="C86" s="9" t="inlineStr">
        <is>
          <t>day</t>
        </is>
      </c>
      <c r="D86" s="9" t="inlineStr">
        <is>
          <t>0.05</t>
        </is>
      </c>
      <c r="E86" s="9" t="inlineStr">
        <is>
          <t>617.00</t>
        </is>
      </c>
      <c r="F86" s="9" t="inlineStr">
        <is>
          <t>30.85</t>
        </is>
      </c>
    </row>
    <row r="87" ht="11.5" customHeight="1">
      <c r="A87" s="9" t="inlineStr"/>
      <c r="B87" s="9" t="inlineStr">
        <is>
          <t>TOTAL</t>
        </is>
      </c>
      <c r="C87" s="9" t="inlineStr"/>
      <c r="D87" s="9" t="inlineStr"/>
      <c r="E87" s="9" t="inlineStr"/>
      <c r="F87" s="9" t="inlineStr">
        <is>
          <t>5088.89 W</t>
        </is>
      </c>
    </row>
    <row r="88" ht="11.5" customHeight="1">
      <c r="A88" s="9" t="inlineStr"/>
      <c r="B88" s="9" t="inlineStr">
        <is>
          <t>Add 1 % Water charges on "W"</t>
        </is>
      </c>
      <c r="C88" s="9" t="inlineStr"/>
      <c r="D88" s="9" t="inlineStr"/>
      <c r="E88" s="9" t="inlineStr"/>
      <c r="F88" s="9" t="inlineStr">
        <is>
          <t>50.89</t>
        </is>
      </c>
    </row>
    <row r="89" ht="11.5" customHeight="1">
      <c r="A89" s="9" t="inlineStr"/>
      <c r="B89" s="9" t="inlineStr">
        <is>
          <t>TOTAL</t>
        </is>
      </c>
      <c r="C89" s="9" t="inlineStr"/>
      <c r="D89" s="9" t="inlineStr"/>
      <c r="E89" s="9" t="inlineStr"/>
      <c r="F89" s="9" t="inlineStr">
        <is>
          <t>5139.78 X</t>
        </is>
      </c>
    </row>
    <row r="90" ht="11.5" customHeight="1">
      <c r="A90" s="9" t="inlineStr"/>
      <c r="B90" s="9" t="inlineStr">
        <is>
          <t>Add GST on "X" (multiplying factor</t>
        </is>
      </c>
      <c r="C90" s="9" t="inlineStr"/>
      <c r="D90" s="9" t="inlineStr"/>
      <c r="E90" s="9" t="inlineStr"/>
      <c r="F90" s="9" t="inlineStr"/>
    </row>
    <row r="91" ht="11.5" customHeight="1">
      <c r="A91" s="9" t="inlineStr"/>
      <c r="B91" s="9" t="inlineStr">
        <is>
          <t>0.1405)</t>
        </is>
      </c>
      <c r="C91" s="9" t="inlineStr"/>
      <c r="D91" s="9" t="inlineStr"/>
      <c r="E91" s="9" t="inlineStr"/>
      <c r="F91" s="9" t="inlineStr">
        <is>
          <t>722.14</t>
        </is>
      </c>
    </row>
    <row r="92" ht="11.5" customHeight="1">
      <c r="A92" s="9" t="inlineStr"/>
      <c r="B92" s="9" t="inlineStr">
        <is>
          <t>TOTAL</t>
        </is>
      </c>
      <c r="C92" s="9" t="inlineStr"/>
      <c r="D92" s="9" t="inlineStr"/>
      <c r="E92" s="9" t="inlineStr"/>
      <c r="F92" s="9" t="inlineStr">
        <is>
          <t>5861.92 Y</t>
        </is>
      </c>
    </row>
    <row r="93" ht="11.5" customHeight="1">
      <c r="A93" s="9" t="inlineStr"/>
      <c r="B93" s="9" t="inlineStr">
        <is>
          <t>Add 15% CPOH on "Y"</t>
        </is>
      </c>
      <c r="C93" s="9" t="inlineStr"/>
      <c r="D93" s="9" t="inlineStr"/>
      <c r="E93" s="9" t="inlineStr"/>
      <c r="F93" s="9" t="inlineStr">
        <is>
          <t>879.29</t>
        </is>
      </c>
    </row>
    <row r="94" ht="11.5" customHeight="1">
      <c r="A94" s="9" t="inlineStr"/>
      <c r="B94" s="9" t="inlineStr">
        <is>
          <t>TOTAL</t>
        </is>
      </c>
      <c r="C94" s="9" t="inlineStr"/>
      <c r="D94" s="9" t="inlineStr"/>
      <c r="E94" s="9" t="inlineStr"/>
      <c r="F94" s="9" t="inlineStr">
        <is>
          <t>6741.21 Z</t>
        </is>
      </c>
    </row>
    <row r="95" ht="11.5" customHeight="1">
      <c r="A95" s="9" t="inlineStr"/>
      <c r="B95" s="9" t="inlineStr">
        <is>
          <t>Add Cess @ 1% on "Z"</t>
        </is>
      </c>
      <c r="C95" s="9" t="inlineStr"/>
      <c r="D95" s="9" t="inlineStr"/>
      <c r="E95" s="9" t="inlineStr"/>
      <c r="F95" s="9" t="inlineStr">
        <is>
          <t>67.41</t>
        </is>
      </c>
    </row>
    <row r="96" ht="11.5" customHeight="1">
      <c r="A96" s="9" t="inlineStr"/>
      <c r="B96" s="9" t="inlineStr">
        <is>
          <t>Cost of 10 sqm.</t>
        </is>
      </c>
      <c r="C96" s="9" t="inlineStr"/>
      <c r="D96" s="9" t="inlineStr"/>
      <c r="E96" s="9" t="inlineStr"/>
      <c r="F96" s="9" t="inlineStr">
        <is>
          <t>6808.62</t>
        </is>
      </c>
    </row>
    <row r="97" ht="11.5" customHeight="1">
      <c r="A97" s="9" t="inlineStr"/>
      <c r="B97" s="9" t="inlineStr">
        <is>
          <t>Cost of 1 sqm.</t>
        </is>
      </c>
      <c r="C97" s="9" t="inlineStr"/>
      <c r="D97" s="9" t="inlineStr"/>
      <c r="E97" s="9" t="inlineStr"/>
      <c r="F97" s="9" t="inlineStr">
        <is>
          <t>680.86</t>
        </is>
      </c>
    </row>
    <row r="98" ht="11.5" customHeight="1">
      <c r="A98" s="9" t="inlineStr"/>
      <c r="B98" s="9" t="inlineStr">
        <is>
          <t>Say</t>
        </is>
      </c>
      <c r="C98" s="9" t="inlineStr"/>
      <c r="D98" s="9" t="inlineStr"/>
      <c r="E98" s="9" t="inlineStr"/>
      <c r="F98" s="9" t="inlineStr">
        <is>
          <t>680.85</t>
        </is>
      </c>
    </row>
    <row r="100" ht="11.5" customHeight="1">
      <c r="A100" s="9" t="inlineStr">
        <is>
          <t>11.3</t>
        </is>
      </c>
      <c r="B100" s="9" t="inlineStr">
        <is>
          <t>Cement concrete flooring 1:2:4</t>
        </is>
      </c>
      <c r="C100" s="9" t="inlineStr">
        <is>
          <t>(1 cement</t>
        </is>
      </c>
      <c r="D100" s="9" t="inlineStr">
        <is>
          <t>: 2 coarse</t>
        </is>
      </c>
      <c r="E100" s="9" t="inlineStr">
        <is>
          <t>sand :</t>
        </is>
      </c>
      <c r="F100" s="9" t="inlineStr">
        <is>
          <t>4 graded stone</t>
        </is>
      </c>
    </row>
    <row r="101" ht="11.5" customHeight="1">
      <c r="A101" s="9" t="inlineStr"/>
      <c r="B101" s="9" t="inlineStr">
        <is>
          <t>aggregate) finished with a floating</t>
        </is>
      </c>
      <c r="C101" s="9" t="inlineStr">
        <is>
          <t>coat of</t>
        </is>
      </c>
      <c r="D101" s="9" t="inlineStr">
        <is>
          <t>neat cement,</t>
        </is>
      </c>
      <c r="E101" s="9" t="inlineStr">
        <is>
          <t>including</t>
        </is>
      </c>
      <c r="F101" s="9" t="inlineStr">
        <is>
          <t>cement slurry,</t>
        </is>
      </c>
    </row>
    <row r="102" ht="23" customHeight="1">
      <c r="A102" s="9" t="inlineStr"/>
      <c r="B102" s="9" t="inlineStr">
        <is>
          <t>but excluding the cost of nosing</t>
        </is>
      </c>
      <c r="C102" s="9" t="inlineStr">
        <is>
          <t>of steps</t>
        </is>
      </c>
      <c r="D102" s="9" t="inlineStr">
        <is>
          <t>etc. complete.</t>
        </is>
      </c>
      <c r="E102" s="9" t="inlineStr"/>
      <c r="F102" s="9" t="inlineStr"/>
    </row>
    <row r="103" ht="11.5" customHeight="1">
      <c r="A103" s="9" t="inlineStr">
        <is>
          <t>11.3.1</t>
        </is>
      </c>
      <c r="B103" s="9" t="inlineStr">
        <is>
          <t>40 mm thick with 20 mm nominal</t>
        </is>
      </c>
      <c r="C103" s="9" t="inlineStr">
        <is>
          <t>size stone</t>
        </is>
      </c>
      <c r="D103" s="9" t="inlineStr">
        <is>
          <t>aggregate</t>
        </is>
      </c>
      <c r="E103" s="9" t="inlineStr"/>
      <c r="F103" s="9" t="inlineStr"/>
    </row>
    <row r="104" ht="11.5" customHeight="1">
      <c r="A104" s="10" t="inlineStr">
        <is>
          <t>Code</t>
        </is>
      </c>
      <c r="B104" s="10" t="inlineStr">
        <is>
          <t>Description</t>
        </is>
      </c>
      <c r="C104" s="10" t="inlineStr">
        <is>
          <t>Unit</t>
        </is>
      </c>
      <c r="D104" s="10" t="inlineStr">
        <is>
          <t>Quantity</t>
        </is>
      </c>
      <c r="E104" s="10" t="inlineStr">
        <is>
          <t>Rate</t>
        </is>
      </c>
      <c r="F104" s="10" t="inlineStr">
        <is>
          <t>Amount</t>
        </is>
      </c>
    </row>
    <row r="105" ht="11.5" customHeight="1">
      <c r="A105" s="9" t="inlineStr"/>
      <c r="B105" s="9" t="inlineStr">
        <is>
          <t>Details of cost for 10 sqm.</t>
        </is>
      </c>
      <c r="C105" s="9" t="inlineStr"/>
      <c r="D105" s="9" t="inlineStr"/>
      <c r="E105" s="9" t="inlineStr"/>
      <c r="F105" s="9" t="inlineStr"/>
    </row>
    <row r="106" ht="11.5" customHeight="1">
      <c r="A106" s="9" t="inlineStr"/>
      <c r="B106" s="9" t="inlineStr">
        <is>
          <t>MATERIAL</t>
        </is>
      </c>
      <c r="C106" s="9" t="inlineStr"/>
      <c r="D106" s="9" t="inlineStr"/>
      <c r="E106" s="9" t="inlineStr"/>
      <c r="F106" s="9" t="inlineStr"/>
    </row>
    <row r="107" ht="11.5" customHeight="1">
      <c r="A107" s="9" t="inlineStr">
        <is>
          <t>0295</t>
        </is>
      </c>
      <c r="B107" s="9" t="inlineStr">
        <is>
          <t>Stone Aggregate (Single size) :</t>
        </is>
      </c>
      <c r="C107" s="9" t="inlineStr"/>
      <c r="D107" s="9" t="inlineStr"/>
      <c r="E107" s="9" t="inlineStr"/>
      <c r="F107" s="9" t="inlineStr"/>
    </row>
    <row r="108" ht="11.5" customHeight="1">
      <c r="A108" s="9" t="inlineStr"/>
      <c r="B108" s="9" t="inlineStr">
        <is>
          <t>20 mm nominal size</t>
        </is>
      </c>
      <c r="C108" s="9" t="inlineStr">
        <is>
          <t>cum</t>
        </is>
      </c>
      <c r="D108" s="9" t="inlineStr">
        <is>
          <t>0.267</t>
        </is>
      </c>
      <c r="E108" s="9" t="inlineStr">
        <is>
          <t>1350.00</t>
        </is>
      </c>
      <c r="F108" s="9" t="inlineStr">
        <is>
          <t>360.45</t>
        </is>
      </c>
    </row>
    <row r="109" ht="11.5" customHeight="1">
      <c r="A109" s="9" t="inlineStr">
        <is>
          <t>0297</t>
        </is>
      </c>
      <c r="B109" s="9" t="inlineStr">
        <is>
          <t>Stone Aggregate (Single size) :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10 mm nominal size</t>
        </is>
      </c>
      <c r="C110" s="9" t="inlineStr">
        <is>
          <t>cum</t>
        </is>
      </c>
      <c r="D110" s="9" t="inlineStr">
        <is>
          <t>0.089</t>
        </is>
      </c>
      <c r="E110" s="9" t="inlineStr">
        <is>
          <t>1350.00</t>
        </is>
      </c>
      <c r="F110" s="9" t="inlineStr">
        <is>
          <t>120.15</t>
        </is>
      </c>
    </row>
    <row r="111" ht="11.5" customHeight="1">
      <c r="A111" s="9" t="inlineStr">
        <is>
          <t>2202</t>
        </is>
      </c>
      <c r="B111" s="9" t="inlineStr">
        <is>
          <t>Carriage of Stone aggregate below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40 mm nominal size</t>
        </is>
      </c>
      <c r="C112" s="9" t="inlineStr">
        <is>
          <t>cum</t>
        </is>
      </c>
      <c r="D112" s="9" t="inlineStr">
        <is>
          <t>0.356</t>
        </is>
      </c>
      <c r="E112" s="9" t="inlineStr">
        <is>
          <t>103.77</t>
        </is>
      </c>
      <c r="F112" s="9" t="inlineStr">
        <is>
          <t>36.94</t>
        </is>
      </c>
    </row>
    <row r="113" ht="11.5" customHeight="1">
      <c r="A113" s="9" t="inlineStr">
        <is>
          <t>0982</t>
        </is>
      </c>
      <c r="B113" s="9" t="inlineStr">
        <is>
          <t>Coarse sand (zone III)</t>
        </is>
      </c>
      <c r="C113" s="9" t="inlineStr">
        <is>
          <t>cum</t>
        </is>
      </c>
      <c r="D113" s="9" t="inlineStr">
        <is>
          <t>0.178</t>
        </is>
      </c>
      <c r="E113" s="9" t="inlineStr">
        <is>
          <t>1350.00</t>
        </is>
      </c>
      <c r="F113" s="9" t="inlineStr">
        <is>
          <t>240.30</t>
        </is>
      </c>
    </row>
    <row r="114" ht="11.5" customHeight="1">
      <c r="A114" s="9" t="inlineStr">
        <is>
          <t>2203</t>
        </is>
      </c>
      <c r="B114" s="9" t="inlineStr">
        <is>
          <t>Carriage of Coarse sand</t>
        </is>
      </c>
      <c r="C114" s="9" t="inlineStr">
        <is>
          <t>cum</t>
        </is>
      </c>
      <c r="D114" s="9" t="inlineStr">
        <is>
          <t>0.178</t>
        </is>
      </c>
      <c r="E114" s="9" t="inlineStr">
        <is>
          <t>103.77</t>
        </is>
      </c>
      <c r="F114" s="9" t="inlineStr">
        <is>
          <t>18.47</t>
        </is>
      </c>
    </row>
    <row r="115" ht="11.5" customHeight="1">
      <c r="A115" s="9" t="inlineStr">
        <is>
          <t>0367</t>
        </is>
      </c>
      <c r="B115" s="9" t="inlineStr">
        <is>
          <t>Portland Cement</t>
        </is>
      </c>
      <c r="C115" s="9" t="inlineStr">
        <is>
          <t>tonne</t>
        </is>
      </c>
      <c r="D115" s="9" t="inlineStr">
        <is>
          <t>0.17</t>
        </is>
      </c>
      <c r="E115" s="9" t="inlineStr">
        <is>
          <t>4940.00</t>
        </is>
      </c>
      <c r="F115" s="9" t="inlineStr">
        <is>
          <t>839.80</t>
        </is>
      </c>
    </row>
    <row r="116" ht="11.5" customHeight="1">
      <c r="A116" s="9" t="inlineStr">
        <is>
          <t>2209</t>
        </is>
      </c>
      <c r="B116" s="9" t="inlineStr">
        <is>
          <t>Carriage of Cement</t>
        </is>
      </c>
      <c r="C116" s="9" t="inlineStr">
        <is>
          <t>tonne</t>
        </is>
      </c>
      <c r="D116" s="9" t="inlineStr">
        <is>
          <t>0.17</t>
        </is>
      </c>
      <c r="E116" s="9" t="inlineStr">
        <is>
          <t>92.24</t>
        </is>
      </c>
      <c r="F116" s="9" t="inlineStr">
        <is>
          <t>15.68</t>
        </is>
      </c>
    </row>
    <row r="117" ht="11.5" customHeight="1">
      <c r="A117" s="9" t="inlineStr"/>
      <c r="B117" s="9" t="inlineStr">
        <is>
          <t>LABOUR</t>
        </is>
      </c>
      <c r="C117" s="9" t="inlineStr"/>
      <c r="D117" s="9" t="inlineStr"/>
      <c r="E117" s="9" t="inlineStr"/>
      <c r="F117" s="9" t="inlineStr"/>
    </row>
    <row r="118" ht="11.5" customHeight="1">
      <c r="A118" s="9" t="inlineStr">
        <is>
          <t>0124</t>
        </is>
      </c>
      <c r="B118" s="9" t="inlineStr">
        <is>
          <t>Mason (brick layer) 2nd class</t>
        </is>
      </c>
      <c r="C118" s="9" t="inlineStr">
        <is>
          <t>day</t>
        </is>
      </c>
      <c r="D118" s="9" t="inlineStr">
        <is>
          <t>0.80</t>
        </is>
      </c>
      <c r="E118" s="9" t="inlineStr">
        <is>
          <t>679.00</t>
        </is>
      </c>
      <c r="F118" s="9" t="inlineStr">
        <is>
          <t>543.20</t>
        </is>
      </c>
    </row>
    <row r="119" ht="11.5" customHeight="1">
      <c r="A119" s="9" t="inlineStr">
        <is>
          <t>0114</t>
        </is>
      </c>
      <c r="B119" s="9" t="inlineStr">
        <is>
          <t>Beldar</t>
        </is>
      </c>
      <c r="C119" s="9" t="inlineStr">
        <is>
          <t>day</t>
        </is>
      </c>
      <c r="D119" s="9" t="inlineStr">
        <is>
          <t>1.40</t>
        </is>
      </c>
      <c r="E119" s="9" t="inlineStr">
        <is>
          <t>558.00</t>
        </is>
      </c>
      <c r="F119" s="9" t="inlineStr">
        <is>
          <t>781.20</t>
        </is>
      </c>
    </row>
    <row r="120" ht="11.5" customHeight="1">
      <c r="A120" s="9" t="inlineStr">
        <is>
          <t>0101</t>
        </is>
      </c>
      <c r="B120" s="9" t="inlineStr">
        <is>
          <t>Bhisti</t>
        </is>
      </c>
      <c r="C120" s="9" t="inlineStr">
        <is>
          <t>day</t>
        </is>
      </c>
      <c r="D120" s="9" t="inlineStr">
        <is>
          <t>1.04</t>
        </is>
      </c>
      <c r="E120" s="9" t="inlineStr">
        <is>
          <t>617.00</t>
        </is>
      </c>
      <c r="F120" s="9" t="inlineStr">
        <is>
          <t>641.68</t>
        </is>
      </c>
    </row>
    <row r="121" ht="11.5" customHeight="1">
      <c r="A121" s="9" t="inlineStr">
        <is>
          <t>0127</t>
        </is>
      </c>
      <c r="B121" s="9" t="inlineStr">
        <is>
          <t>Driver (for Road Roller, Concrete Mixer,</t>
        </is>
      </c>
      <c r="C121" s="9" t="inlineStr"/>
      <c r="D121" s="9" t="inlineStr"/>
      <c r="E121" s="9" t="inlineStr"/>
      <c r="F121" s="9" t="inlineStr"/>
    </row>
    <row r="122" ht="11.5" customHeight="1">
      <c r="A122" s="9" t="inlineStr"/>
      <c r="B122" s="9" t="inlineStr">
        <is>
          <t>Truck etc.)</t>
        </is>
      </c>
      <c r="C122" s="9" t="inlineStr">
        <is>
          <t>day</t>
        </is>
      </c>
      <c r="D122" s="9" t="inlineStr">
        <is>
          <t>0.03</t>
        </is>
      </c>
      <c r="E122" s="9" t="inlineStr">
        <is>
          <t>738.00</t>
        </is>
      </c>
      <c r="F122" s="9" t="inlineStr">
        <is>
          <t>22.14</t>
        </is>
      </c>
    </row>
    <row r="123" ht="11.5" customHeight="1">
      <c r="A123" s="9" t="inlineStr">
        <is>
          <t>0002</t>
        </is>
      </c>
      <c r="B123" s="9" t="inlineStr">
        <is>
          <t>Hire charges of Concrete Mixer 0.25 to</t>
        </is>
      </c>
      <c r="C123" s="9" t="inlineStr"/>
      <c r="D123" s="9" t="inlineStr"/>
      <c r="E123" s="9" t="inlineStr"/>
      <c r="F123" s="9" t="inlineStr"/>
    </row>
    <row r="124" ht="11.5" customHeight="1">
      <c r="A124" s="9" t="inlineStr"/>
      <c r="B124" s="9" t="inlineStr">
        <is>
          <t>0.40 cum with hooper</t>
        </is>
      </c>
      <c r="C124" s="9" t="inlineStr">
        <is>
          <t>day</t>
        </is>
      </c>
      <c r="D124" s="9" t="inlineStr">
        <is>
          <t>0.03</t>
        </is>
      </c>
      <c r="E124" s="9" t="inlineStr">
        <is>
          <t>800.00</t>
        </is>
      </c>
      <c r="F124" s="9" t="inlineStr">
        <is>
          <t>24.00</t>
        </is>
      </c>
    </row>
    <row r="125" ht="11.5" customHeight="1">
      <c r="A125" s="9" t="inlineStr">
        <is>
          <t>9999</t>
        </is>
      </c>
      <c r="B125" s="9" t="inlineStr">
        <is>
          <t>Sundries</t>
        </is>
      </c>
      <c r="C125" s="9" t="inlineStr">
        <is>
          <t>L.S.</t>
        </is>
      </c>
      <c r="D125" s="9" t="inlineStr">
        <is>
          <t>40.43</t>
        </is>
      </c>
      <c r="E125" s="9" t="inlineStr">
        <is>
          <t>2.00</t>
        </is>
      </c>
      <c r="F125" s="9" t="inlineStr">
        <is>
          <t>80.86</t>
        </is>
      </c>
    </row>
    <row r="126" ht="11.5" customHeight="1">
      <c r="A126" s="9" t="inlineStr"/>
      <c r="B126" s="9" t="inlineStr">
        <is>
          <t>TOTAL</t>
        </is>
      </c>
      <c r="C126" s="9" t="inlineStr"/>
      <c r="D126" s="9" t="inlineStr"/>
      <c r="E126" s="9" t="inlineStr"/>
      <c r="F126" s="9" t="inlineStr">
        <is>
          <t>3724.87 W</t>
        </is>
      </c>
    </row>
    <row r="127" ht="11.5" customHeight="1">
      <c r="A127" s="9" t="inlineStr"/>
      <c r="B127" s="9" t="inlineStr">
        <is>
          <t>Add 1 % Water charges on "W"</t>
        </is>
      </c>
      <c r="C127" s="9" t="inlineStr"/>
      <c r="D127" s="9" t="inlineStr"/>
      <c r="E127" s="9" t="inlineStr"/>
      <c r="F127" s="9" t="inlineStr">
        <is>
          <t>37.25</t>
        </is>
      </c>
    </row>
    <row r="128" ht="11.5" customHeight="1">
      <c r="A128" s="9" t="inlineStr"/>
      <c r="B128" s="9" t="inlineStr">
        <is>
          <t>TOTAL</t>
        </is>
      </c>
      <c r="C128" s="9" t="inlineStr"/>
      <c r="D128" s="9" t="inlineStr"/>
      <c r="E128" s="9" t="inlineStr"/>
      <c r="F128" s="9" t="inlineStr">
        <is>
          <t>3762.12 X</t>
        </is>
      </c>
    </row>
    <row r="129" ht="11.5" customHeight="1">
      <c r="A129" s="9" t="inlineStr"/>
      <c r="B129" s="9" t="inlineStr">
        <is>
          <t>Add GST on "X" (multiplying factor</t>
        </is>
      </c>
      <c r="C129" s="9" t="inlineStr"/>
      <c r="D129" s="9" t="inlineStr"/>
      <c r="E129" s="9" t="inlineStr"/>
      <c r="F129" s="9" t="inlineStr"/>
    </row>
    <row r="130" ht="11.5" customHeight="1">
      <c r="A130" s="9" t="inlineStr"/>
      <c r="B130" s="9" t="inlineStr">
        <is>
          <t>0.1405)</t>
        </is>
      </c>
      <c r="C130" s="9" t="inlineStr"/>
      <c r="D130" s="9" t="inlineStr"/>
      <c r="E130" s="9" t="inlineStr"/>
      <c r="F130" s="9" t="inlineStr">
        <is>
          <t>528.58</t>
        </is>
      </c>
    </row>
    <row r="131" ht="11.5" customHeight="1">
      <c r="A131" s="9" t="inlineStr"/>
      <c r="B131" s="9" t="inlineStr">
        <is>
          <t>TOTAL</t>
        </is>
      </c>
      <c r="C131" s="9" t="inlineStr"/>
      <c r="D131" s="9" t="inlineStr"/>
      <c r="E131" s="9" t="inlineStr"/>
      <c r="F131" s="9" t="inlineStr">
        <is>
          <t>4290.70 Y</t>
        </is>
      </c>
    </row>
    <row r="132" ht="11.5" customHeight="1">
      <c r="A132" s="9" t="inlineStr"/>
      <c r="B132" s="9" t="inlineStr">
        <is>
          <t>Add 15% CPOH on "Y"</t>
        </is>
      </c>
      <c r="C132" s="9" t="inlineStr"/>
      <c r="D132" s="9" t="inlineStr"/>
      <c r="E132" s="9" t="inlineStr"/>
      <c r="F132" s="9" t="inlineStr">
        <is>
          <t>643.61</t>
        </is>
      </c>
    </row>
    <row r="133" ht="11.5" customHeight="1">
      <c r="A133" s="9" t="inlineStr"/>
      <c r="B133" s="9" t="inlineStr">
        <is>
          <t>TOTAL</t>
        </is>
      </c>
      <c r="C133" s="9" t="inlineStr"/>
      <c r="D133" s="9" t="inlineStr"/>
      <c r="E133" s="9" t="inlineStr"/>
      <c r="F133" s="9" t="inlineStr">
        <is>
          <t>4934.31 Z</t>
        </is>
      </c>
    </row>
    <row r="134" ht="11.5" customHeight="1">
      <c r="A134" s="9" t="inlineStr"/>
      <c r="B134" s="9" t="inlineStr">
        <is>
          <t>Add Cess @ 1% on "Z"</t>
        </is>
      </c>
      <c r="C134" s="9" t="inlineStr"/>
      <c r="D134" s="9" t="inlineStr"/>
      <c r="E134" s="9" t="inlineStr"/>
      <c r="F134" s="9" t="inlineStr">
        <is>
          <t>49.34</t>
        </is>
      </c>
    </row>
    <row r="135" ht="11.5" customHeight="1">
      <c r="A135" s="9" t="inlineStr"/>
      <c r="B135" s="9" t="inlineStr">
        <is>
          <t>Cost of 10 sqm.</t>
        </is>
      </c>
      <c r="C135" s="9" t="inlineStr"/>
      <c r="D135" s="9" t="inlineStr"/>
      <c r="E135" s="9" t="inlineStr"/>
      <c r="F135" s="9" t="inlineStr">
        <is>
          <t>4983.65</t>
        </is>
      </c>
    </row>
    <row r="136" ht="11.5" customHeight="1">
      <c r="A136" s="9" t="inlineStr"/>
      <c r="B136" s="9" t="inlineStr">
        <is>
          <t>Cost of 1 sqm.</t>
        </is>
      </c>
      <c r="C136" s="9" t="inlineStr"/>
      <c r="D136" s="9" t="inlineStr"/>
      <c r="E136" s="9" t="inlineStr"/>
      <c r="F136" s="9" t="inlineStr">
        <is>
          <t>498.36</t>
        </is>
      </c>
    </row>
    <row r="137" ht="11.5" customHeight="1">
      <c r="A137" s="9" t="inlineStr"/>
      <c r="B137" s="9" t="inlineStr">
        <is>
          <t>Say</t>
        </is>
      </c>
      <c r="C137" s="9" t="inlineStr"/>
      <c r="D137" s="9" t="inlineStr"/>
      <c r="E137" s="9" t="inlineStr"/>
      <c r="F137" s="9" t="inlineStr">
        <is>
          <t>498.35</t>
        </is>
      </c>
    </row>
    <row r="138" ht="11.5" customHeight="1">
      <c r="A138" s="9" t="inlineStr">
        <is>
          <t>11.4</t>
        </is>
      </c>
      <c r="B138" s="9" t="inlineStr">
        <is>
          <t>52 mm thick cement concrete flooring</t>
        </is>
      </c>
      <c r="C138" s="9" t="inlineStr">
        <is>
          <t>with</t>
        </is>
      </c>
      <c r="D138" s="9" t="inlineStr">
        <is>
          <t>concrete</t>
        </is>
      </c>
      <c r="E138" s="9" t="inlineStr">
        <is>
          <t>hardener</t>
        </is>
      </c>
      <c r="F138" s="9" t="inlineStr">
        <is>
          <t>topping, under</t>
        </is>
      </c>
    </row>
    <row r="139" ht="11.5" customHeight="1">
      <c r="A139" s="9" t="inlineStr"/>
      <c r="B139" s="9" t="inlineStr">
        <is>
          <t>layer 40 mm thick cement concrete</t>
        </is>
      </c>
      <c r="C139" s="9" t="inlineStr">
        <is>
          <t>1:2:4</t>
        </is>
      </c>
      <c r="D139" s="9" t="inlineStr">
        <is>
          <t>(1 cement :</t>
        </is>
      </c>
      <c r="E139" s="9" t="inlineStr">
        <is>
          <t>2 coarse</t>
        </is>
      </c>
      <c r="F139" s="9" t="inlineStr">
        <is>
          <t>sand : 4 graded</t>
        </is>
      </c>
    </row>
    <row r="140" ht="11.5" customHeight="1">
      <c r="A140" s="9" t="inlineStr"/>
      <c r="B140" s="9" t="inlineStr">
        <is>
          <t>stone aggregate 20 mm nominal size)</t>
        </is>
      </c>
      <c r="C140" s="9" t="inlineStr">
        <is>
          <t>and top</t>
        </is>
      </c>
      <c r="D140" s="9" t="inlineStr">
        <is>
          <t>layer 12 mm</t>
        </is>
      </c>
      <c r="E140" s="9" t="inlineStr">
        <is>
          <t>thick cement</t>
        </is>
      </c>
      <c r="F140" s="9" t="inlineStr">
        <is>
          <t>hardener</t>
        </is>
      </c>
    </row>
    <row r="141" ht="23" customHeight="1">
      <c r="A141" s="9" t="inlineStr"/>
      <c r="B141" s="9" t="inlineStr">
        <is>
          <t>consisting of mix 1:2 (1 cement hardener</t>
        </is>
      </c>
      <c r="C141" s="9" t="inlineStr"/>
      <c r="D141" s="9" t="inlineStr">
        <is>
          <t>mix : 2 graded</t>
        </is>
      </c>
      <c r="E141" s="9" t="inlineStr">
        <is>
          <t>stone</t>
        </is>
      </c>
      <c r="F141" s="9" t="inlineStr">
        <is>
          <t>aggregate 6 mm</t>
        </is>
      </c>
    </row>
    <row r="142" ht="11.5" customHeight="1">
      <c r="A142" s="9" t="inlineStr"/>
      <c r="B142" s="9" t="inlineStr">
        <is>
          <t>nominal size) by volume, hardening</t>
        </is>
      </c>
      <c r="C142" s="9" t="inlineStr">
        <is>
          <t>compound</t>
        </is>
      </c>
      <c r="D142" s="9" t="inlineStr">
        <is>
          <t>mixed</t>
        </is>
      </c>
      <c r="E142" s="9" t="inlineStr">
        <is>
          <t>@ 2 litre</t>
        </is>
      </c>
      <c r="F142" s="9" t="inlineStr">
        <is>
          <t>per 50 kg of</t>
        </is>
      </c>
    </row>
    <row r="143" ht="23" customHeight="1">
      <c r="A143" s="9" t="inlineStr"/>
      <c r="B143" s="9" t="inlineStr">
        <is>
          <t>cement or as per manufacturer's</t>
        </is>
      </c>
      <c r="C143" s="9" t="inlineStr">
        <is>
          <t>specifications.</t>
        </is>
      </c>
      <c r="D143" s="9" t="inlineStr">
        <is>
          <t>This</t>
        </is>
      </c>
      <c r="E143" s="9" t="inlineStr">
        <is>
          <t>includes</t>
        </is>
      </c>
      <c r="F143" s="9" t="inlineStr">
        <is>
          <t>cost of cement</t>
        </is>
      </c>
    </row>
    <row r="144" ht="11.5" customHeight="1">
      <c r="A144" s="9" t="inlineStr"/>
      <c r="B144" s="9" t="inlineStr">
        <is>
          <t>slurry, but excluding the cost of</t>
        </is>
      </c>
      <c r="C144" s="9" t="inlineStr">
        <is>
          <t>nosing of</t>
        </is>
      </c>
      <c r="D144" s="9" t="inlineStr">
        <is>
          <t>steps etc.</t>
        </is>
      </c>
      <c r="E144" s="9" t="inlineStr">
        <is>
          <t>complete.</t>
        </is>
      </c>
      <c r="F144" s="9" t="inlineStr"/>
    </row>
    <row r="145" ht="11.5" customHeight="1">
      <c r="A145" s="10" t="inlineStr">
        <is>
          <t>Code</t>
        </is>
      </c>
      <c r="B145" s="10" t="inlineStr">
        <is>
          <t>Description</t>
        </is>
      </c>
      <c r="C145" s="10" t="inlineStr">
        <is>
          <t>Unit</t>
        </is>
      </c>
      <c r="D145" s="10" t="inlineStr">
        <is>
          <t>Quantity</t>
        </is>
      </c>
      <c r="E145" s="10" t="inlineStr">
        <is>
          <t>Rate</t>
        </is>
      </c>
      <c r="F145" s="10" t="inlineStr">
        <is>
          <t>Amount</t>
        </is>
      </c>
    </row>
    <row r="146" ht="11.5" customHeight="1">
      <c r="A146" s="9" t="inlineStr"/>
      <c r="B146" s="9" t="inlineStr">
        <is>
          <t>Details of cost for 10 sqm.</t>
        </is>
      </c>
      <c r="C146" s="9" t="inlineStr"/>
      <c r="D146" s="9" t="inlineStr"/>
      <c r="E146" s="9" t="inlineStr"/>
      <c r="F146" s="9" t="inlineStr"/>
    </row>
    <row r="148" ht="11.5" customHeight="1">
      <c r="A148" s="10" t="inlineStr">
        <is>
          <t>Code</t>
        </is>
      </c>
      <c r="B148" s="10" t="inlineStr">
        <is>
          <t>Description</t>
        </is>
      </c>
      <c r="C148" s="10" t="inlineStr">
        <is>
          <t>Unit</t>
        </is>
      </c>
      <c r="D148" s="10" t="inlineStr">
        <is>
          <t>Quantity</t>
        </is>
      </c>
      <c r="E148" s="10" t="inlineStr">
        <is>
          <t>Rate</t>
        </is>
      </c>
      <c r="F148" s="10" t="inlineStr">
        <is>
          <t>Amount</t>
        </is>
      </c>
    </row>
    <row r="149" ht="11.5" customHeight="1">
      <c r="A149" s="9" t="inlineStr">
        <is>
          <t>0297</t>
        </is>
      </c>
      <c r="B149" s="9" t="inlineStr">
        <is>
          <t>Stone Aggregate (Single size) :</t>
        </is>
      </c>
      <c r="C149" s="9" t="inlineStr"/>
      <c r="D149" s="9" t="inlineStr"/>
      <c r="E149" s="9" t="inlineStr"/>
      <c r="F149" s="9" t="inlineStr"/>
    </row>
    <row r="150" ht="11.5" customHeight="1">
      <c r="A150" s="9" t="inlineStr"/>
      <c r="B150" s="9" t="inlineStr">
        <is>
          <t>10 mm nominal size</t>
        </is>
      </c>
      <c r="C150" s="9" t="inlineStr">
        <is>
          <t>cum</t>
        </is>
      </c>
      <c r="D150" s="9" t="inlineStr">
        <is>
          <t>0.089</t>
        </is>
      </c>
      <c r="E150" s="9" t="inlineStr">
        <is>
          <t>1350.00</t>
        </is>
      </c>
      <c r="F150" s="9" t="inlineStr">
        <is>
          <t>120.15</t>
        </is>
      </c>
    </row>
    <row r="151" ht="11.5" customHeight="1">
      <c r="A151" s="9" t="inlineStr">
        <is>
          <t>2202</t>
        </is>
      </c>
      <c r="B151" s="9" t="inlineStr">
        <is>
          <t>Carriage of Stone aggregate below</t>
        </is>
      </c>
      <c r="C151" s="9" t="inlineStr"/>
      <c r="D151" s="9" t="inlineStr"/>
      <c r="E151" s="9" t="inlineStr"/>
      <c r="F151" s="9" t="inlineStr"/>
    </row>
    <row r="152" ht="11.5" customHeight="1">
      <c r="A152" s="9" t="inlineStr"/>
      <c r="B152" s="9" t="inlineStr">
        <is>
          <t>40 mm</t>
        </is>
      </c>
      <c r="C152" s="9" t="inlineStr">
        <is>
          <t>cum</t>
        </is>
      </c>
      <c r="D152" s="9" t="inlineStr">
        <is>
          <t>0.356</t>
        </is>
      </c>
      <c r="E152" s="9" t="inlineStr">
        <is>
          <t>103.77</t>
        </is>
      </c>
      <c r="F152" s="9" t="inlineStr">
        <is>
          <t>36.94</t>
        </is>
      </c>
    </row>
    <row r="153" ht="11.5" customHeight="1">
      <c r="A153" s="9" t="inlineStr">
        <is>
          <t>0982</t>
        </is>
      </c>
      <c r="B153" s="9" t="inlineStr">
        <is>
          <t>Coarse sand (zone III)</t>
        </is>
      </c>
      <c r="C153" s="9" t="inlineStr">
        <is>
          <t>cum</t>
        </is>
      </c>
      <c r="D153" s="9" t="inlineStr">
        <is>
          <t>0.178</t>
        </is>
      </c>
      <c r="E153" s="9" t="inlineStr">
        <is>
          <t>1350.00</t>
        </is>
      </c>
      <c r="F153" s="9" t="inlineStr">
        <is>
          <t>240.30</t>
        </is>
      </c>
    </row>
    <row r="154" ht="11.5" customHeight="1">
      <c r="A154" s="9" t="inlineStr">
        <is>
          <t>2203</t>
        </is>
      </c>
      <c r="B154" s="9" t="inlineStr">
        <is>
          <t>Carriage of Coarse sand</t>
        </is>
      </c>
      <c r="C154" s="9" t="inlineStr">
        <is>
          <t>cum</t>
        </is>
      </c>
      <c r="D154" s="9" t="inlineStr">
        <is>
          <t>0.178</t>
        </is>
      </c>
      <c r="E154" s="9" t="inlineStr">
        <is>
          <t>103.77</t>
        </is>
      </c>
      <c r="F154" s="9" t="inlineStr">
        <is>
          <t>18.47</t>
        </is>
      </c>
    </row>
    <row r="155" ht="11.5" customHeight="1">
      <c r="A155" s="9" t="inlineStr">
        <is>
          <t>0298</t>
        </is>
      </c>
      <c r="B155" s="9" t="inlineStr">
        <is>
          <t>Stone Aggregate (Single size) :</t>
        </is>
      </c>
      <c r="C155" s="9" t="inlineStr"/>
      <c r="D155" s="9" t="inlineStr"/>
      <c r="E155" s="9" t="inlineStr"/>
      <c r="F155" s="9" t="inlineStr"/>
    </row>
    <row r="156" ht="11.5" customHeight="1">
      <c r="A156" s="9" t="inlineStr"/>
      <c r="B156" s="9" t="inlineStr">
        <is>
          <t>06 mm nominal size</t>
        </is>
      </c>
      <c r="C156" s="9" t="inlineStr">
        <is>
          <t>cum</t>
        </is>
      </c>
      <c r="D156" s="9" t="inlineStr">
        <is>
          <t>0.115</t>
        </is>
      </c>
      <c r="E156" s="9" t="inlineStr">
        <is>
          <t>1400.00</t>
        </is>
      </c>
      <c r="F156" s="9" t="inlineStr">
        <is>
          <t>161.00</t>
        </is>
      </c>
    </row>
    <row r="157" ht="11.5" customHeight="1">
      <c r="A157" s="9" t="inlineStr">
        <is>
          <t>2202</t>
        </is>
      </c>
      <c r="B157" s="9" t="inlineStr">
        <is>
          <t>Carriage of Stone aggregate below</t>
        </is>
      </c>
      <c r="C157" s="9" t="inlineStr"/>
      <c r="D157" s="9" t="inlineStr"/>
      <c r="E157" s="9" t="inlineStr"/>
      <c r="F157" s="9" t="inlineStr"/>
    </row>
    <row r="158" ht="11.5" customHeight="1">
      <c r="A158" s="9" t="inlineStr"/>
      <c r="B158" s="9" t="inlineStr">
        <is>
          <t>40 mm nominal size</t>
        </is>
      </c>
      <c r="C158" s="9" t="inlineStr">
        <is>
          <t>cum</t>
        </is>
      </c>
      <c r="D158" s="9" t="inlineStr">
        <is>
          <t>0.115</t>
        </is>
      </c>
      <c r="E158" s="9" t="inlineStr">
        <is>
          <t>103.77</t>
        </is>
      </c>
      <c r="F158" s="9" t="inlineStr">
        <is>
          <t>11.93</t>
        </is>
      </c>
    </row>
    <row r="159" ht="11.5" customHeight="1">
      <c r="A159" s="9" t="inlineStr">
        <is>
          <t>0367</t>
        </is>
      </c>
      <c r="B159" s="9" t="inlineStr">
        <is>
          <t>Portland Cement</t>
        </is>
      </c>
      <c r="C159" s="9" t="inlineStr">
        <is>
          <t>tonne</t>
        </is>
      </c>
      <c r="D159" s="9" t="inlineStr">
        <is>
          <t>0.211</t>
        </is>
      </c>
      <c r="E159" s="9" t="inlineStr">
        <is>
          <t>4940.00</t>
        </is>
      </c>
      <c r="F159" s="9" t="inlineStr">
        <is>
          <t>1042.34</t>
        </is>
      </c>
    </row>
    <row r="160" ht="11.5" customHeight="1">
      <c r="A160" s="9" t="inlineStr">
        <is>
          <t>0367</t>
        </is>
      </c>
      <c r="B160" s="9" t="inlineStr">
        <is>
          <t>Portland Cement</t>
        </is>
      </c>
      <c r="C160" s="9" t="inlineStr">
        <is>
          <t>tonne</t>
        </is>
      </c>
      <c r="D160" s="9" t="inlineStr">
        <is>
          <t>0.02</t>
        </is>
      </c>
      <c r="E160" s="9" t="inlineStr">
        <is>
          <t>4940.00</t>
        </is>
      </c>
      <c r="F160" s="9" t="inlineStr">
        <is>
          <t>98.80</t>
        </is>
      </c>
    </row>
    <row r="161" ht="11.5" customHeight="1">
      <c r="A161" s="9" t="inlineStr">
        <is>
          <t>2209</t>
        </is>
      </c>
      <c r="B161" s="9" t="inlineStr">
        <is>
          <t>Carriage of Cement</t>
        </is>
      </c>
      <c r="C161" s="9" t="inlineStr">
        <is>
          <t>tonne</t>
        </is>
      </c>
      <c r="D161" s="9" t="inlineStr">
        <is>
          <t>0.231</t>
        </is>
      </c>
      <c r="E161" s="9" t="inlineStr">
        <is>
          <t>92.24</t>
        </is>
      </c>
      <c r="F161" s="9" t="inlineStr">
        <is>
          <t>21.31</t>
        </is>
      </c>
    </row>
    <row r="162" ht="11.5" customHeight="1">
      <c r="A162" s="9" t="inlineStr">
        <is>
          <t>7254</t>
        </is>
      </c>
      <c r="B162" s="9" t="inlineStr">
        <is>
          <t>Hardening compound</t>
        </is>
      </c>
      <c r="C162" s="9" t="inlineStr">
        <is>
          <t>litre</t>
        </is>
      </c>
      <c r="D162" s="9" t="inlineStr">
        <is>
          <t>2.44</t>
        </is>
      </c>
      <c r="E162" s="9" t="inlineStr">
        <is>
          <t>38.00</t>
        </is>
      </c>
      <c r="F162" s="9" t="inlineStr">
        <is>
          <t>92.72</t>
        </is>
      </c>
    </row>
    <row r="163" ht="11.5" customHeight="1">
      <c r="A163" s="9" t="inlineStr">
        <is>
          <t>9977</t>
        </is>
      </c>
      <c r="B163" s="9" t="inlineStr">
        <is>
          <t>Carriage of hard crete</t>
        </is>
      </c>
      <c r="C163" s="9" t="inlineStr">
        <is>
          <t>L.S.</t>
        </is>
      </c>
      <c r="D163" s="9" t="inlineStr">
        <is>
          <t>2.73</t>
        </is>
      </c>
      <c r="E163" s="9" t="inlineStr">
        <is>
          <t>2.00</t>
        </is>
      </c>
      <c r="F163" s="9" t="inlineStr">
        <is>
          <t>5.46</t>
        </is>
      </c>
    </row>
    <row r="164" ht="11.5" customHeight="1">
      <c r="A164" s="9" t="inlineStr"/>
      <c r="B164" s="9" t="inlineStr">
        <is>
          <t>LABOUR</t>
        </is>
      </c>
      <c r="C164" s="9" t="inlineStr"/>
      <c r="D164" s="9" t="inlineStr"/>
      <c r="E164" s="9" t="inlineStr"/>
      <c r="F164" s="9" t="inlineStr"/>
    </row>
    <row r="165" ht="11.5" customHeight="1">
      <c r="A165" s="9" t="inlineStr">
        <is>
          <t>0124</t>
        </is>
      </c>
      <c r="B165" s="9" t="inlineStr">
        <is>
          <t>Mason (brick layer) 2nd class</t>
        </is>
      </c>
      <c r="C165" s="9" t="inlineStr">
        <is>
          <t>day</t>
        </is>
      </c>
      <c r="D165" s="9" t="inlineStr">
        <is>
          <t>2.15</t>
        </is>
      </c>
      <c r="E165" s="9" t="inlineStr">
        <is>
          <t>679.00</t>
        </is>
      </c>
      <c r="F165" s="9" t="inlineStr">
        <is>
          <t>1459.85</t>
        </is>
      </c>
    </row>
    <row r="166" ht="11.5" customHeight="1">
      <c r="A166" s="9" t="inlineStr">
        <is>
          <t>0114</t>
        </is>
      </c>
      <c r="B166" s="9" t="inlineStr">
        <is>
          <t>Beldar</t>
        </is>
      </c>
      <c r="C166" s="9" t="inlineStr">
        <is>
          <t>day</t>
        </is>
      </c>
      <c r="D166" s="9" t="inlineStr">
        <is>
          <t>1.60</t>
        </is>
      </c>
      <c r="E166" s="9" t="inlineStr">
        <is>
          <t>558.00</t>
        </is>
      </c>
      <c r="F166" s="9" t="inlineStr">
        <is>
          <t>892.80</t>
        </is>
      </c>
    </row>
    <row r="167" ht="11.5" customHeight="1">
      <c r="A167" s="9" t="inlineStr">
        <is>
          <t>0115</t>
        </is>
      </c>
      <c r="B167" s="9" t="inlineStr">
        <is>
          <t>Coolie</t>
        </is>
      </c>
      <c r="C167" s="9" t="inlineStr">
        <is>
          <t>day</t>
        </is>
      </c>
      <c r="D167" s="9" t="inlineStr">
        <is>
          <t>1.88</t>
        </is>
      </c>
      <c r="E167" s="9" t="inlineStr">
        <is>
          <t>558.00</t>
        </is>
      </c>
      <c r="F167" s="9" t="inlineStr">
        <is>
          <t>1049.04</t>
        </is>
      </c>
    </row>
    <row r="168" ht="11.5" customHeight="1">
      <c r="A168" s="9" t="inlineStr">
        <is>
          <t>0101</t>
        </is>
      </c>
      <c r="B168" s="9" t="inlineStr">
        <is>
          <t>Bhisti</t>
        </is>
      </c>
      <c r="C168" s="9" t="inlineStr">
        <is>
          <t>day</t>
        </is>
      </c>
      <c r="D168" s="9" t="inlineStr">
        <is>
          <t>0.27</t>
        </is>
      </c>
      <c r="E168" s="9" t="inlineStr">
        <is>
          <t>617.00</t>
        </is>
      </c>
      <c r="F168" s="9" t="inlineStr">
        <is>
          <t>166.59</t>
        </is>
      </c>
    </row>
    <row r="169" ht="11.5" customHeight="1">
      <c r="A169" s="9" t="inlineStr">
        <is>
          <t>9999</t>
        </is>
      </c>
      <c r="B169" s="9" t="inlineStr">
        <is>
          <t>Sundries</t>
        </is>
      </c>
      <c r="C169" s="9" t="inlineStr">
        <is>
          <t>L.S.</t>
        </is>
      </c>
      <c r="D169" s="9" t="inlineStr">
        <is>
          <t>53.82</t>
        </is>
      </c>
      <c r="E169" s="9" t="inlineStr">
        <is>
          <t>2.00</t>
        </is>
      </c>
      <c r="F169" s="9" t="inlineStr">
        <is>
          <t>107.64</t>
        </is>
      </c>
    </row>
    <row r="170" ht="11.5" customHeight="1">
      <c r="A170" s="9" t="inlineStr"/>
      <c r="B170" s="9" t="inlineStr">
        <is>
          <t>TOTAL</t>
        </is>
      </c>
      <c r="C170" s="9" t="inlineStr"/>
      <c r="D170" s="9" t="inlineStr"/>
      <c r="E170" s="9" t="inlineStr"/>
      <c r="F170" s="9" t="inlineStr">
        <is>
          <t>5885.79 W</t>
        </is>
      </c>
    </row>
    <row r="171" ht="11.5" customHeight="1">
      <c r="A171" s="9" t="inlineStr"/>
      <c r="B171" s="9" t="inlineStr">
        <is>
          <t>Add 1 % Water charges on "W"</t>
        </is>
      </c>
      <c r="C171" s="9" t="inlineStr"/>
      <c r="D171" s="9" t="inlineStr"/>
      <c r="E171" s="9" t="inlineStr"/>
      <c r="F171" s="9" t="inlineStr">
        <is>
          <t>58.86</t>
        </is>
      </c>
    </row>
    <row r="172" ht="11.5" customHeight="1">
      <c r="A172" s="9" t="inlineStr"/>
      <c r="B172" s="9" t="inlineStr">
        <is>
          <t>TOTAL</t>
        </is>
      </c>
      <c r="C172" s="9" t="inlineStr"/>
      <c r="D172" s="9" t="inlineStr"/>
      <c r="E172" s="9" t="inlineStr"/>
      <c r="F172" s="9" t="inlineStr">
        <is>
          <t>5944.65 X</t>
        </is>
      </c>
    </row>
    <row r="173" ht="11.5" customHeight="1">
      <c r="A173" s="9" t="inlineStr"/>
      <c r="B173" s="9" t="inlineStr">
        <is>
          <t>Add GST on "X" (multiplying factor</t>
        </is>
      </c>
      <c r="C173" s="9" t="inlineStr"/>
      <c r="D173" s="9" t="inlineStr"/>
      <c r="E173" s="9" t="inlineStr"/>
      <c r="F173" s="9" t="inlineStr"/>
    </row>
    <row r="174" ht="11.5" customHeight="1">
      <c r="A174" s="9" t="inlineStr"/>
      <c r="B174" s="9" t="inlineStr">
        <is>
          <t>0.1405)</t>
        </is>
      </c>
      <c r="C174" s="9" t="inlineStr"/>
      <c r="D174" s="9" t="inlineStr"/>
      <c r="E174" s="9" t="inlineStr"/>
      <c r="F174" s="9" t="inlineStr">
        <is>
          <t>835.22</t>
        </is>
      </c>
    </row>
    <row r="175" ht="11.5" customHeight="1">
      <c r="A175" s="9" t="inlineStr"/>
      <c r="B175" s="9" t="inlineStr">
        <is>
          <t>TOTAL</t>
        </is>
      </c>
      <c r="C175" s="9" t="inlineStr"/>
      <c r="D175" s="9" t="inlineStr"/>
      <c r="E175" s="9" t="inlineStr"/>
      <c r="F175" s="9" t="inlineStr">
        <is>
          <t>6779.88 Y</t>
        </is>
      </c>
    </row>
    <row r="176" ht="11.5" customHeight="1">
      <c r="A176" s="9" t="inlineStr"/>
      <c r="B176" s="9" t="inlineStr">
        <is>
          <t>Add 15% CPOH on "Y"</t>
        </is>
      </c>
      <c r="C176" s="9" t="inlineStr"/>
      <c r="D176" s="9" t="inlineStr"/>
      <c r="E176" s="9" t="inlineStr"/>
      <c r="F176" s="9" t="inlineStr">
        <is>
          <t>1016.98</t>
        </is>
      </c>
    </row>
    <row r="177" ht="11.5" customHeight="1">
      <c r="A177" s="9" t="inlineStr"/>
      <c r="B177" s="9" t="inlineStr">
        <is>
          <t>TOTAL</t>
        </is>
      </c>
      <c r="C177" s="9" t="inlineStr"/>
      <c r="D177" s="9" t="inlineStr"/>
      <c r="E177" s="9" t="inlineStr"/>
      <c r="F177" s="9" t="inlineStr">
        <is>
          <t>7796.86 Z</t>
        </is>
      </c>
    </row>
    <row r="178" ht="11.5" customHeight="1">
      <c r="A178" s="9" t="inlineStr"/>
      <c r="B178" s="9" t="inlineStr">
        <is>
          <t>Add Cess @ 1% on "Z"</t>
        </is>
      </c>
      <c r="C178" s="9" t="inlineStr"/>
      <c r="D178" s="9" t="inlineStr"/>
      <c r="E178" s="9" t="inlineStr"/>
      <c r="F178" s="9" t="inlineStr">
        <is>
          <t>77.97</t>
        </is>
      </c>
    </row>
    <row r="179" ht="11.5" customHeight="1">
      <c r="A179" s="9" t="inlineStr"/>
      <c r="B179" s="9" t="inlineStr">
        <is>
          <t>Cost of 10 sqm.</t>
        </is>
      </c>
      <c r="C179" s="9" t="inlineStr"/>
      <c r="D179" s="9" t="inlineStr"/>
      <c r="E179" s="9" t="inlineStr"/>
      <c r="F179" s="9" t="inlineStr">
        <is>
          <t>7874.83</t>
        </is>
      </c>
    </row>
    <row r="180" ht="11.5" customHeight="1">
      <c r="A180" s="9" t="inlineStr"/>
      <c r="B180" s="9" t="inlineStr">
        <is>
          <t>Cost of 1 sqm.</t>
        </is>
      </c>
      <c r="C180" s="9" t="inlineStr"/>
      <c r="D180" s="9" t="inlineStr"/>
      <c r="E180" s="9" t="inlineStr"/>
      <c r="F180" s="9" t="inlineStr">
        <is>
          <t>787.48</t>
        </is>
      </c>
    </row>
    <row r="181" ht="11.5" customHeight="1">
      <c r="A181" s="9" t="inlineStr"/>
      <c r="B181" s="9" t="inlineStr">
        <is>
          <t>Say</t>
        </is>
      </c>
      <c r="C181" s="9" t="inlineStr"/>
      <c r="D181" s="9" t="inlineStr"/>
      <c r="E181" s="9" t="inlineStr"/>
      <c r="F181" s="9" t="inlineStr">
        <is>
          <t>787.50</t>
        </is>
      </c>
    </row>
    <row r="182" ht="11.5" customHeight="1">
      <c r="A182" s="9" t="inlineStr">
        <is>
          <t>11.5</t>
        </is>
      </c>
      <c r="B182" s="9" t="inlineStr">
        <is>
          <t>62 mm thick cement concrete flooring</t>
        </is>
      </c>
      <c r="C182" s="9" t="inlineStr">
        <is>
          <t>with</t>
        </is>
      </c>
      <c r="D182" s="9" t="inlineStr">
        <is>
          <t>concrete</t>
        </is>
      </c>
      <c r="E182" s="9" t="inlineStr">
        <is>
          <t>hardener</t>
        </is>
      </c>
      <c r="F182" s="9" t="inlineStr">
        <is>
          <t>topping, under</t>
        </is>
      </c>
    </row>
    <row r="183" ht="11.5" customHeight="1">
      <c r="A183" s="9" t="inlineStr"/>
      <c r="B183" s="9" t="inlineStr">
        <is>
          <t>layer 50 mm thick cement concrete</t>
        </is>
      </c>
      <c r="C183" s="9" t="inlineStr">
        <is>
          <t>1:2:4</t>
        </is>
      </c>
      <c r="D183" s="9" t="inlineStr">
        <is>
          <t>(1 cement :</t>
        </is>
      </c>
      <c r="E183" s="9" t="inlineStr">
        <is>
          <t>2 coarse</t>
        </is>
      </c>
      <c r="F183" s="9" t="inlineStr">
        <is>
          <t>sand : 4 graded</t>
        </is>
      </c>
    </row>
    <row r="184" ht="11.5" customHeight="1">
      <c r="A184" s="9" t="inlineStr"/>
      <c r="B184" s="9" t="inlineStr">
        <is>
          <t>stone aggregate 20mm nominal size)</t>
        </is>
      </c>
      <c r="C184" s="9" t="inlineStr">
        <is>
          <t>and top</t>
        </is>
      </c>
      <c r="D184" s="9" t="inlineStr">
        <is>
          <t>layer 12mm</t>
        </is>
      </c>
      <c r="E184" s="9" t="inlineStr">
        <is>
          <t>thick cement</t>
        </is>
      </c>
      <c r="F184" s="9" t="inlineStr">
        <is>
          <t>hardener</t>
        </is>
      </c>
    </row>
    <row r="185" ht="23" customHeight="1">
      <c r="A185" s="9" t="inlineStr"/>
      <c r="B185" s="9" t="inlineStr">
        <is>
          <t>consisting of mix 1:2 (1 cement hardener</t>
        </is>
      </c>
      <c r="C185" s="9" t="inlineStr"/>
      <c r="D185" s="9" t="inlineStr">
        <is>
          <t>mix : 2 graded</t>
        </is>
      </c>
      <c r="E185" s="9" t="inlineStr">
        <is>
          <t>stone</t>
        </is>
      </c>
      <c r="F185" s="9" t="inlineStr">
        <is>
          <t>aggregate, 6mm</t>
        </is>
      </c>
    </row>
    <row r="186" ht="11.5" customHeight="1">
      <c r="A186" s="9" t="inlineStr"/>
      <c r="B186" s="9" t="inlineStr">
        <is>
          <t>nominal size) by volume, hardening</t>
        </is>
      </c>
      <c r="C186" s="9" t="inlineStr">
        <is>
          <t>compound</t>
        </is>
      </c>
      <c r="D186" s="9" t="inlineStr">
        <is>
          <t>mixed</t>
        </is>
      </c>
      <c r="E186" s="9" t="inlineStr">
        <is>
          <t>@ 2 litre</t>
        </is>
      </c>
      <c r="F186" s="9" t="inlineStr">
        <is>
          <t>per 50 kg of</t>
        </is>
      </c>
    </row>
    <row r="187" ht="23" customHeight="1">
      <c r="A187" s="9" t="inlineStr"/>
      <c r="B187" s="9" t="inlineStr">
        <is>
          <t>cement or as per manufacture’s</t>
        </is>
      </c>
      <c r="C187" s="9" t="inlineStr">
        <is>
          <t>specifications.</t>
        </is>
      </c>
      <c r="D187" s="9" t="inlineStr">
        <is>
          <t>This</t>
        </is>
      </c>
      <c r="E187" s="9" t="inlineStr">
        <is>
          <t>includes</t>
        </is>
      </c>
      <c r="F187" s="9" t="inlineStr">
        <is>
          <t>cost of cement</t>
        </is>
      </c>
    </row>
    <row r="188" ht="11.5" customHeight="1">
      <c r="A188" s="9" t="inlineStr"/>
      <c r="B188" s="9" t="inlineStr">
        <is>
          <t>slurry, but excluding the cost of</t>
        </is>
      </c>
      <c r="C188" s="9" t="inlineStr">
        <is>
          <t>nosing of</t>
        </is>
      </c>
      <c r="D188" s="9" t="inlineStr">
        <is>
          <t>steps etc.</t>
        </is>
      </c>
      <c r="E188" s="9" t="inlineStr">
        <is>
          <t>complete.</t>
        </is>
      </c>
      <c r="F188" s="9" t="inlineStr"/>
    </row>
    <row r="189" ht="11.5" customHeight="1">
      <c r="A189" s="10" t="inlineStr">
        <is>
          <t>Code</t>
        </is>
      </c>
      <c r="B189" s="10" t="inlineStr">
        <is>
          <t>Description</t>
        </is>
      </c>
      <c r="C189" s="10" t="inlineStr">
        <is>
          <t>Unit</t>
        </is>
      </c>
      <c r="D189" s="10" t="inlineStr">
        <is>
          <t>Quantity</t>
        </is>
      </c>
      <c r="E189" s="10" t="inlineStr">
        <is>
          <t>Rate</t>
        </is>
      </c>
      <c r="F189" s="10" t="inlineStr">
        <is>
          <t>Amount</t>
        </is>
      </c>
    </row>
    <row r="190" ht="11.5" customHeight="1">
      <c r="A190" s="9" t="inlineStr"/>
      <c r="B190" s="9" t="inlineStr">
        <is>
          <t>Details of cost for 10 sqm.</t>
        </is>
      </c>
      <c r="C190" s="9" t="inlineStr"/>
      <c r="D190" s="9" t="inlineStr"/>
      <c r="E190" s="9" t="inlineStr"/>
      <c r="F190" s="9" t="inlineStr"/>
    </row>
    <row r="191" ht="11.5" customHeight="1">
      <c r="A191" s="9" t="inlineStr"/>
      <c r="B191" s="9" t="inlineStr">
        <is>
          <t>MATERIAL</t>
        </is>
      </c>
      <c r="C191" s="9" t="inlineStr"/>
      <c r="D191" s="9" t="inlineStr"/>
      <c r="E191" s="9" t="inlineStr"/>
      <c r="F191" s="9" t="inlineStr"/>
    </row>
    <row r="192" ht="11.5" customHeight="1">
      <c r="A192" s="9" t="inlineStr">
        <is>
          <t>0295</t>
        </is>
      </c>
      <c r="B192" s="9" t="inlineStr">
        <is>
          <t>Stone Aggregate (Single size) :</t>
        </is>
      </c>
      <c r="C192" s="9" t="inlineStr"/>
      <c r="D192" s="9" t="inlineStr"/>
      <c r="E192" s="9" t="inlineStr"/>
      <c r="F192" s="9" t="inlineStr"/>
    </row>
    <row r="193" ht="11.5" customHeight="1">
      <c r="A193" s="9" t="inlineStr"/>
      <c r="B193" s="9" t="inlineStr">
        <is>
          <t>20 mm nominal size</t>
        </is>
      </c>
      <c r="C193" s="9" t="inlineStr">
        <is>
          <t>cum</t>
        </is>
      </c>
      <c r="D193" s="9" t="inlineStr">
        <is>
          <t>0.334</t>
        </is>
      </c>
      <c r="E193" s="9" t="inlineStr">
        <is>
          <t>1350.00</t>
        </is>
      </c>
      <c r="F193" s="9" t="inlineStr">
        <is>
          <t>450.90</t>
        </is>
      </c>
    </row>
    <row r="194" ht="11.5" customHeight="1">
      <c r="A194" s="9" t="inlineStr">
        <is>
          <t>0297</t>
        </is>
      </c>
      <c r="B194" s="9" t="inlineStr">
        <is>
          <t>Stone Aggregate (Single size) :</t>
        </is>
      </c>
      <c r="C194" s="9" t="inlineStr"/>
      <c r="D194" s="9" t="inlineStr"/>
      <c r="E194" s="9" t="inlineStr"/>
      <c r="F194" s="9" t="inlineStr"/>
    </row>
    <row r="195" ht="11.5" customHeight="1">
      <c r="A195" s="9" t="inlineStr"/>
      <c r="B195" s="9" t="inlineStr">
        <is>
          <t>10 mm nominal size</t>
        </is>
      </c>
      <c r="C195" s="9" t="inlineStr">
        <is>
          <t>cum</t>
        </is>
      </c>
      <c r="D195" s="9" t="inlineStr">
        <is>
          <t>0.111</t>
        </is>
      </c>
      <c r="E195" s="9" t="inlineStr">
        <is>
          <t>1350.00</t>
        </is>
      </c>
      <c r="F195" s="9" t="inlineStr">
        <is>
          <t>149.85</t>
        </is>
      </c>
    </row>
    <row r="197" ht="11.5" customHeight="1">
      <c r="A197" s="10" t="inlineStr">
        <is>
          <t>Code</t>
        </is>
      </c>
      <c r="B197" s="10" t="inlineStr">
        <is>
          <t>Description</t>
        </is>
      </c>
      <c r="C197" s="10" t="inlineStr">
        <is>
          <t>Unit</t>
        </is>
      </c>
      <c r="D197" s="10" t="inlineStr">
        <is>
          <t>Quantity</t>
        </is>
      </c>
      <c r="E197" s="10" t="inlineStr">
        <is>
          <t>Rate</t>
        </is>
      </c>
      <c r="F197" s="10" t="inlineStr">
        <is>
          <t>Amount</t>
        </is>
      </c>
    </row>
    <row r="198" ht="11.5" customHeight="1">
      <c r="A198" s="9" t="inlineStr">
        <is>
          <t>0982</t>
        </is>
      </c>
      <c r="B198" s="9" t="inlineStr">
        <is>
          <t>Coarse sand (zone III)</t>
        </is>
      </c>
      <c r="C198" s="9" t="inlineStr">
        <is>
          <t>cum</t>
        </is>
      </c>
      <c r="D198" s="9" t="inlineStr">
        <is>
          <t>0.222</t>
        </is>
      </c>
      <c r="E198" s="9" t="inlineStr">
        <is>
          <t>1350.00</t>
        </is>
      </c>
      <c r="F198" s="9" t="inlineStr">
        <is>
          <t>299.70</t>
        </is>
      </c>
    </row>
    <row r="199" ht="11.5" customHeight="1">
      <c r="A199" s="9" t="inlineStr">
        <is>
          <t>2203</t>
        </is>
      </c>
      <c r="B199" s="9" t="inlineStr">
        <is>
          <t>Carriage of Coarse sand</t>
        </is>
      </c>
      <c r="C199" s="9" t="inlineStr">
        <is>
          <t>cum</t>
        </is>
      </c>
      <c r="D199" s="9" t="inlineStr">
        <is>
          <t>0.222</t>
        </is>
      </c>
      <c r="E199" s="9" t="inlineStr">
        <is>
          <t>103.77</t>
        </is>
      </c>
      <c r="F199" s="9" t="inlineStr">
        <is>
          <t>23.04</t>
        </is>
      </c>
    </row>
    <row r="200" ht="11.5" customHeight="1">
      <c r="A200" s="9" t="inlineStr">
        <is>
          <t>0298</t>
        </is>
      </c>
      <c r="B200" s="9" t="inlineStr">
        <is>
          <t>Stone Aggregate (Single size) :</t>
        </is>
      </c>
      <c r="C200" s="9" t="inlineStr"/>
      <c r="D200" s="9" t="inlineStr"/>
      <c r="E200" s="9" t="inlineStr"/>
      <c r="F200" s="9" t="inlineStr"/>
    </row>
    <row r="201" ht="11.5" customHeight="1">
      <c r="A201" s="9" t="inlineStr"/>
      <c r="B201" s="9" t="inlineStr">
        <is>
          <t>06 mm nominal size</t>
        </is>
      </c>
      <c r="C201" s="9" t="inlineStr">
        <is>
          <t>cum</t>
        </is>
      </c>
      <c r="D201" s="9" t="inlineStr">
        <is>
          <t>0.115</t>
        </is>
      </c>
      <c r="E201" s="9" t="inlineStr">
        <is>
          <t>1400.00</t>
        </is>
      </c>
      <c r="F201" s="9" t="inlineStr">
        <is>
          <t>161.00</t>
        </is>
      </c>
    </row>
    <row r="202" ht="11.5" customHeight="1">
      <c r="A202" s="9" t="inlineStr">
        <is>
          <t>2202</t>
        </is>
      </c>
      <c r="B202" s="9" t="inlineStr">
        <is>
          <t>Carriage of Stone aggregate below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40 mm nominal size</t>
        </is>
      </c>
      <c r="C203" s="9" t="inlineStr">
        <is>
          <t>cum</t>
        </is>
      </c>
      <c r="D203" s="9" t="inlineStr">
        <is>
          <t>0.115</t>
        </is>
      </c>
      <c r="E203" s="9" t="inlineStr">
        <is>
          <t>103.77</t>
        </is>
      </c>
      <c r="F203" s="9" t="inlineStr">
        <is>
          <t>11.93</t>
        </is>
      </c>
    </row>
    <row r="204" ht="11.5" customHeight="1">
      <c r="A204" s="9" t="inlineStr">
        <is>
          <t>0367</t>
        </is>
      </c>
      <c r="B204" s="9" t="inlineStr">
        <is>
          <t>Portland Cement</t>
        </is>
      </c>
      <c r="C204" s="9" t="inlineStr">
        <is>
          <t>tonne</t>
        </is>
      </c>
      <c r="D204" s="9" t="inlineStr">
        <is>
          <t>0.243</t>
        </is>
      </c>
      <c r="E204" s="9" t="inlineStr">
        <is>
          <t>4940.00</t>
        </is>
      </c>
      <c r="F204" s="9" t="inlineStr">
        <is>
          <t>1200.42</t>
        </is>
      </c>
    </row>
    <row r="205" ht="11.5" customHeight="1">
      <c r="A205" s="9" t="inlineStr">
        <is>
          <t>0367</t>
        </is>
      </c>
      <c r="B205" s="9" t="inlineStr">
        <is>
          <t>Portland Cement</t>
        </is>
      </c>
      <c r="C205" s="9" t="inlineStr">
        <is>
          <t>tonne</t>
        </is>
      </c>
      <c r="D205" s="9" t="inlineStr">
        <is>
          <t>0.02</t>
        </is>
      </c>
      <c r="E205" s="9" t="inlineStr">
        <is>
          <t>4940.00</t>
        </is>
      </c>
      <c r="F205" s="9" t="inlineStr">
        <is>
          <t>98.80</t>
        </is>
      </c>
    </row>
    <row r="206" ht="11.5" customHeight="1">
      <c r="A206" s="9" t="inlineStr">
        <is>
          <t>2209</t>
        </is>
      </c>
      <c r="B206" s="9" t="inlineStr">
        <is>
          <t>Carriage of Cement</t>
        </is>
      </c>
      <c r="C206" s="9" t="inlineStr">
        <is>
          <t>tonne</t>
        </is>
      </c>
      <c r="D206" s="9" t="inlineStr">
        <is>
          <t>0.263</t>
        </is>
      </c>
      <c r="E206" s="9" t="inlineStr">
        <is>
          <t>92.24</t>
        </is>
      </c>
      <c r="F206" s="9" t="inlineStr">
        <is>
          <t>24.26</t>
        </is>
      </c>
    </row>
    <row r="207" ht="11.5" customHeight="1">
      <c r="A207" s="9" t="inlineStr">
        <is>
          <t>7254</t>
        </is>
      </c>
      <c r="B207" s="9" t="inlineStr">
        <is>
          <t>Hardening compound</t>
        </is>
      </c>
      <c r="C207" s="9" t="inlineStr">
        <is>
          <t>litre</t>
        </is>
      </c>
      <c r="D207" s="9" t="inlineStr">
        <is>
          <t>2.44</t>
        </is>
      </c>
      <c r="E207" s="9" t="inlineStr">
        <is>
          <t>38.00</t>
        </is>
      </c>
      <c r="F207" s="9" t="inlineStr">
        <is>
          <t>92.72</t>
        </is>
      </c>
    </row>
    <row r="208" ht="11.5" customHeight="1">
      <c r="A208" s="9" t="inlineStr">
        <is>
          <t>9977</t>
        </is>
      </c>
      <c r="B208" s="9" t="inlineStr">
        <is>
          <t>Carriage of Hardening compound</t>
        </is>
      </c>
      <c r="C208" s="9" t="inlineStr">
        <is>
          <t>L.S.</t>
        </is>
      </c>
      <c r="D208" s="9" t="inlineStr">
        <is>
          <t>2.73</t>
        </is>
      </c>
      <c r="E208" s="9" t="inlineStr">
        <is>
          <t>2.00</t>
        </is>
      </c>
      <c r="F208" s="9" t="inlineStr">
        <is>
          <t>5.46</t>
        </is>
      </c>
    </row>
    <row r="209" ht="11.5" customHeight="1">
      <c r="A209" s="9" t="inlineStr"/>
      <c r="B209" s="9" t="inlineStr">
        <is>
          <t>LABOUR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>
        <is>
          <t>0124</t>
        </is>
      </c>
      <c r="B210" s="9" t="inlineStr">
        <is>
          <t>Mason (brick layer) 2nd class</t>
        </is>
      </c>
      <c r="C210" s="9" t="inlineStr">
        <is>
          <t>day</t>
        </is>
      </c>
      <c r="D210" s="9" t="inlineStr">
        <is>
          <t>2.15</t>
        </is>
      </c>
      <c r="E210" s="9" t="inlineStr">
        <is>
          <t>679.00</t>
        </is>
      </c>
      <c r="F210" s="9" t="inlineStr">
        <is>
          <t>1459.85</t>
        </is>
      </c>
    </row>
    <row r="211" ht="11.5" customHeight="1">
      <c r="A211" s="9" t="inlineStr">
        <is>
          <t>0114</t>
        </is>
      </c>
      <c r="B211" s="9" t="inlineStr">
        <is>
          <t>Beldar</t>
        </is>
      </c>
      <c r="C211" s="9" t="inlineStr">
        <is>
          <t>day</t>
        </is>
      </c>
      <c r="D211" s="9" t="inlineStr">
        <is>
          <t>1.86</t>
        </is>
      </c>
      <c r="E211" s="9" t="inlineStr">
        <is>
          <t>558.00</t>
        </is>
      </c>
      <c r="F211" s="9" t="inlineStr">
        <is>
          <t>1037.88</t>
        </is>
      </c>
    </row>
    <row r="212" ht="11.5" customHeight="1">
      <c r="A212" s="9" t="inlineStr">
        <is>
          <t>0115</t>
        </is>
      </c>
      <c r="B212" s="9" t="inlineStr">
        <is>
          <t>Coolie</t>
        </is>
      </c>
      <c r="C212" s="9" t="inlineStr">
        <is>
          <t>day</t>
        </is>
      </c>
      <c r="D212" s="9" t="inlineStr">
        <is>
          <t>1.88</t>
        </is>
      </c>
      <c r="E212" s="9" t="inlineStr">
        <is>
          <t>558.00</t>
        </is>
      </c>
      <c r="F212" s="9" t="inlineStr">
        <is>
          <t>1049.04</t>
        </is>
      </c>
    </row>
    <row r="213" ht="11.5" customHeight="1">
      <c r="A213" s="9" t="inlineStr">
        <is>
          <t>0101</t>
        </is>
      </c>
      <c r="B213" s="9" t="inlineStr">
        <is>
          <t>Bhisti</t>
        </is>
      </c>
      <c r="C213" s="9" t="inlineStr">
        <is>
          <t>day</t>
        </is>
      </c>
      <c r="D213" s="9" t="inlineStr">
        <is>
          <t>0.27</t>
        </is>
      </c>
      <c r="E213" s="9" t="inlineStr">
        <is>
          <t>617.00</t>
        </is>
      </c>
      <c r="F213" s="9" t="inlineStr">
        <is>
          <t>166.59</t>
        </is>
      </c>
    </row>
    <row r="214" ht="11.5" customHeight="1">
      <c r="A214" s="9" t="inlineStr">
        <is>
          <t>9999</t>
        </is>
      </c>
      <c r="B214" s="9" t="inlineStr">
        <is>
          <t>Sundries</t>
        </is>
      </c>
      <c r="C214" s="9" t="inlineStr">
        <is>
          <t>L.S.</t>
        </is>
      </c>
      <c r="D214" s="9" t="inlineStr">
        <is>
          <t>53.82</t>
        </is>
      </c>
      <c r="E214" s="9" t="inlineStr">
        <is>
          <t>2.00</t>
        </is>
      </c>
      <c r="F214" s="9" t="inlineStr">
        <is>
          <t>107.64</t>
        </is>
      </c>
    </row>
    <row r="215" ht="11.5" customHeight="1">
      <c r="A215" s="9" t="inlineStr"/>
      <c r="B215" s="9" t="inlineStr">
        <is>
          <t>TOTAL</t>
        </is>
      </c>
      <c r="C215" s="9" t="inlineStr"/>
      <c r="D215" s="9" t="inlineStr"/>
      <c r="E215" s="9" t="inlineStr"/>
      <c r="F215" s="9" t="inlineStr">
        <is>
          <t>6385.26 W</t>
        </is>
      </c>
    </row>
    <row r="216" ht="11.5" customHeight="1">
      <c r="A216" s="9" t="inlineStr"/>
      <c r="B216" s="9" t="inlineStr">
        <is>
          <t>Add 1 % Water charges on "W"</t>
        </is>
      </c>
      <c r="C216" s="9" t="inlineStr"/>
      <c r="D216" s="9" t="inlineStr"/>
      <c r="E216" s="9" t="inlineStr"/>
      <c r="F216" s="9" t="inlineStr">
        <is>
          <t>63.85</t>
        </is>
      </c>
    </row>
    <row r="217" ht="11.5" customHeight="1">
      <c r="A217" s="9" t="inlineStr"/>
      <c r="B217" s="9" t="inlineStr">
        <is>
          <t>TOTAL</t>
        </is>
      </c>
      <c r="C217" s="9" t="inlineStr"/>
      <c r="D217" s="9" t="inlineStr"/>
      <c r="E217" s="9" t="inlineStr"/>
      <c r="F217" s="9" t="inlineStr">
        <is>
          <t>6449.11 X</t>
        </is>
      </c>
    </row>
    <row r="218" ht="11.5" customHeight="1">
      <c r="A218" s="9" t="inlineStr"/>
      <c r="B218" s="9" t="inlineStr">
        <is>
          <t>Add GST on "X" (multiplying factor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0.1405)</t>
        </is>
      </c>
      <c r="C219" s="9" t="inlineStr"/>
      <c r="D219" s="9" t="inlineStr"/>
      <c r="E219" s="9" t="inlineStr"/>
      <c r="F219" s="9" t="inlineStr">
        <is>
          <t>906.10</t>
        </is>
      </c>
    </row>
    <row r="220" ht="11.5" customHeight="1">
      <c r="A220" s="9" t="inlineStr"/>
      <c r="B220" s="9" t="inlineStr">
        <is>
          <t>TOTAL</t>
        </is>
      </c>
      <c r="C220" s="9" t="inlineStr"/>
      <c r="D220" s="9" t="inlineStr"/>
      <c r="E220" s="9" t="inlineStr"/>
      <c r="F220" s="9" t="inlineStr">
        <is>
          <t>7355.21 Y</t>
        </is>
      </c>
    </row>
    <row r="221" ht="11.5" customHeight="1">
      <c r="A221" s="9" t="inlineStr"/>
      <c r="B221" s="9" t="inlineStr">
        <is>
          <t>Add 15% CPOH on "Y"</t>
        </is>
      </c>
      <c r="C221" s="9" t="inlineStr"/>
      <c r="D221" s="9" t="inlineStr"/>
      <c r="E221" s="9" t="inlineStr"/>
      <c r="F221" s="9" t="inlineStr">
        <is>
          <t>1103.28</t>
        </is>
      </c>
    </row>
    <row r="222" ht="11.5" customHeight="1">
      <c r="A222" s="9" t="inlineStr"/>
      <c r="B222" s="9" t="inlineStr">
        <is>
          <t>TOTAL</t>
        </is>
      </c>
      <c r="C222" s="9" t="inlineStr"/>
      <c r="D222" s="9" t="inlineStr"/>
      <c r="E222" s="9" t="inlineStr"/>
      <c r="F222" s="9" t="inlineStr">
        <is>
          <t>8458.49 Z</t>
        </is>
      </c>
    </row>
    <row r="223" ht="11.5" customHeight="1">
      <c r="A223" s="9" t="inlineStr"/>
      <c r="B223" s="9" t="inlineStr">
        <is>
          <t>Add Cess @ 1% on "Z"</t>
        </is>
      </c>
      <c r="C223" s="9" t="inlineStr"/>
      <c r="D223" s="9" t="inlineStr"/>
      <c r="E223" s="9" t="inlineStr"/>
      <c r="F223" s="9" t="inlineStr">
        <is>
          <t>84.58</t>
        </is>
      </c>
    </row>
    <row r="224" ht="11.5" customHeight="1">
      <c r="A224" s="9" t="inlineStr"/>
      <c r="B224" s="9" t="inlineStr">
        <is>
          <t>Cost of 10 sqm.</t>
        </is>
      </c>
      <c r="C224" s="9" t="inlineStr"/>
      <c r="D224" s="9" t="inlineStr"/>
      <c r="E224" s="9" t="inlineStr"/>
      <c r="F224" s="9" t="inlineStr">
        <is>
          <t>8543.08</t>
        </is>
      </c>
    </row>
    <row r="225" ht="11.5" customHeight="1">
      <c r="A225" s="9" t="inlineStr"/>
      <c r="B225" s="9" t="inlineStr">
        <is>
          <t>Cost of 1 sqm.</t>
        </is>
      </c>
      <c r="C225" s="9" t="inlineStr"/>
      <c r="D225" s="9" t="inlineStr"/>
      <c r="E225" s="9" t="inlineStr"/>
      <c r="F225" s="9" t="inlineStr">
        <is>
          <t>854.31</t>
        </is>
      </c>
    </row>
    <row r="226" ht="11.5" customHeight="1">
      <c r="A226" s="9" t="inlineStr"/>
      <c r="B226" s="9" t="inlineStr">
        <is>
          <t>Say</t>
        </is>
      </c>
      <c r="C226" s="9" t="inlineStr"/>
      <c r="D226" s="9" t="inlineStr"/>
      <c r="E226" s="9" t="inlineStr"/>
      <c r="F226" s="9" t="inlineStr">
        <is>
          <t>854.30</t>
        </is>
      </c>
    </row>
    <row r="227" ht="11.5" customHeight="1">
      <c r="A227" s="9" t="inlineStr">
        <is>
          <t>11.6</t>
        </is>
      </c>
      <c r="B227" s="9" t="inlineStr">
        <is>
          <t>Cement plaster skirting up to 30</t>
        </is>
      </c>
      <c r="C227" s="9" t="inlineStr">
        <is>
          <t>cm height,</t>
        </is>
      </c>
      <c r="D227" s="9" t="inlineStr">
        <is>
          <t>with cement</t>
        </is>
      </c>
      <c r="E227" s="9" t="inlineStr">
        <is>
          <t>mortar</t>
        </is>
      </c>
      <c r="F227" s="9" t="inlineStr">
        <is>
          <t>1:3 (1 cement :</t>
        </is>
      </c>
    </row>
    <row r="228" ht="23" customHeight="1">
      <c r="A228" s="9" t="inlineStr"/>
      <c r="B228" s="9" t="inlineStr">
        <is>
          <t>3 coarse sand), finished with a floating</t>
        </is>
      </c>
      <c r="C228" s="9" t="inlineStr">
        <is>
          <t>coat</t>
        </is>
      </c>
      <c r="D228" s="9" t="inlineStr">
        <is>
          <t>of neat cement.</t>
        </is>
      </c>
      <c r="E228" s="9" t="inlineStr"/>
      <c r="F228" s="9" t="inlineStr"/>
    </row>
    <row r="229" ht="11.5" customHeight="1">
      <c r="A229" s="9" t="inlineStr">
        <is>
          <t>11.6.1</t>
        </is>
      </c>
      <c r="B229" s="9" t="inlineStr">
        <is>
          <t>18 mm thick</t>
        </is>
      </c>
      <c r="C229" s="9" t="inlineStr"/>
      <c r="D229" s="9" t="inlineStr"/>
      <c r="E229" s="9" t="inlineStr"/>
      <c r="F229" s="9" t="inlineStr"/>
    </row>
    <row r="230" ht="11.5" customHeight="1">
      <c r="A230" s="10" t="inlineStr">
        <is>
          <t>Code</t>
        </is>
      </c>
      <c r="B230" s="10" t="inlineStr">
        <is>
          <t>Description</t>
        </is>
      </c>
      <c r="C230" s="10" t="inlineStr">
        <is>
          <t>Unit</t>
        </is>
      </c>
      <c r="D230" s="10" t="inlineStr">
        <is>
          <t>Quantity</t>
        </is>
      </c>
      <c r="E230" s="10" t="inlineStr">
        <is>
          <t>Rate</t>
        </is>
      </c>
      <c r="F230" s="10" t="inlineStr">
        <is>
          <t>Amount</t>
        </is>
      </c>
    </row>
    <row r="231" ht="11.5" customHeight="1">
      <c r="A231" s="9" t="inlineStr"/>
      <c r="B231" s="9" t="inlineStr">
        <is>
          <t>Details of cost for 10 sqm.</t>
        </is>
      </c>
      <c r="C231" s="9" t="inlineStr"/>
      <c r="D231" s="9" t="inlineStr"/>
      <c r="E231" s="9" t="inlineStr"/>
      <c r="F231" s="9" t="inlineStr"/>
    </row>
    <row r="232" ht="11.5" customHeight="1">
      <c r="A232" s="9" t="inlineStr"/>
      <c r="B232" s="9" t="inlineStr">
        <is>
          <t>MATERIAL</t>
        </is>
      </c>
      <c r="C232" s="9" t="inlineStr"/>
      <c r="D232" s="9" t="inlineStr"/>
      <c r="E232" s="9" t="inlineStr"/>
      <c r="F232" s="9" t="inlineStr"/>
    </row>
    <row r="233" ht="11.5" customHeight="1">
      <c r="A233" s="9" t="inlineStr"/>
      <c r="B233" s="9" t="inlineStr">
        <is>
          <t>Cement mortar 1:3 = 0.205 cum+</t>
        </is>
      </c>
      <c r="C233" s="9" t="inlineStr"/>
      <c r="D233" s="9" t="inlineStr"/>
      <c r="E233" s="9" t="inlineStr"/>
      <c r="F233" s="9" t="inlineStr"/>
    </row>
    <row r="234" ht="11.5" customHeight="1">
      <c r="A234" s="9" t="inlineStr"/>
      <c r="B234" s="9" t="inlineStr">
        <is>
          <t>Add for rounding corners = 0.030 cum</t>
        </is>
      </c>
      <c r="C234" s="9" t="inlineStr"/>
      <c r="D234" s="9" t="inlineStr"/>
      <c r="E234" s="9" t="inlineStr"/>
      <c r="F234" s="9" t="inlineStr"/>
    </row>
    <row r="235" ht="11.5" customHeight="1">
      <c r="A235" s="9" t="inlineStr"/>
      <c r="B235" s="9">
        <f> 0.235 cum.</f>
        <v/>
      </c>
      <c r="C235" s="9" t="inlineStr"/>
      <c r="D235" s="9" t="inlineStr"/>
      <c r="E235" s="9" t="inlineStr"/>
      <c r="F235" s="9" t="inlineStr"/>
    </row>
    <row r="236" ht="11.5" customHeight="1">
      <c r="A236" s="9" t="inlineStr"/>
      <c r="B236" s="9" t="inlineStr">
        <is>
          <t>Cement mortar 1:3 (1 cement :</t>
        </is>
      </c>
      <c r="C236" s="9" t="inlineStr"/>
      <c r="D236" s="9" t="inlineStr"/>
      <c r="E236" s="9" t="inlineStr"/>
      <c r="F236" s="9" t="inlineStr"/>
    </row>
    <row r="237" ht="11.5" customHeight="1">
      <c r="A237" s="9" t="inlineStr"/>
      <c r="B237" s="9" t="inlineStr">
        <is>
          <t>3 coarse sand)</t>
        </is>
      </c>
      <c r="C237" s="9" t="inlineStr"/>
      <c r="D237" s="9" t="inlineStr"/>
      <c r="E237" s="9" t="inlineStr"/>
      <c r="F237" s="9" t="inlineStr"/>
    </row>
    <row r="238" ht="11.5" customHeight="1">
      <c r="A238" s="9" t="inlineStr">
        <is>
          <t>3.8</t>
        </is>
      </c>
      <c r="B238" s="9" t="inlineStr">
        <is>
          <t>Rate as per Item Number 3.8 of</t>
        </is>
      </c>
      <c r="C238" s="9" t="inlineStr"/>
      <c r="D238" s="9" t="inlineStr"/>
      <c r="E238" s="9" t="inlineStr"/>
      <c r="F238" s="9" t="inlineStr"/>
    </row>
    <row r="239" ht="11.5" customHeight="1">
      <c r="A239" s="9" t="inlineStr"/>
      <c r="B239" s="9" t="inlineStr">
        <is>
          <t>SH: Mortars</t>
        </is>
      </c>
      <c r="C239" s="9" t="inlineStr">
        <is>
          <t>cum</t>
        </is>
      </c>
      <c r="D239" s="9" t="inlineStr">
        <is>
          <t>0.235</t>
        </is>
      </c>
      <c r="E239" s="9" t="inlineStr">
        <is>
          <t>4664.55</t>
        </is>
      </c>
      <c r="F239" s="9" t="inlineStr">
        <is>
          <t>1096.17</t>
        </is>
      </c>
    </row>
    <row r="240" ht="11.5" customHeight="1">
      <c r="A240" s="9" t="inlineStr">
        <is>
          <t>0367</t>
        </is>
      </c>
      <c r="B240" s="9" t="inlineStr">
        <is>
          <t>Portland Cement</t>
        </is>
      </c>
      <c r="C240" s="9" t="inlineStr">
        <is>
          <t>tonne</t>
        </is>
      </c>
      <c r="D240" s="9" t="inlineStr">
        <is>
          <t>0.02</t>
        </is>
      </c>
      <c r="E240" s="9" t="inlineStr">
        <is>
          <t>4940.00</t>
        </is>
      </c>
      <c r="F240" s="9" t="inlineStr">
        <is>
          <t>98.80</t>
        </is>
      </c>
    </row>
    <row r="241" ht="11.5" customHeight="1">
      <c r="A241" s="9" t="inlineStr">
        <is>
          <t>2209</t>
        </is>
      </c>
      <c r="B241" s="9" t="inlineStr">
        <is>
          <t>Carriage of Cement</t>
        </is>
      </c>
      <c r="C241" s="9" t="inlineStr">
        <is>
          <t>tonne</t>
        </is>
      </c>
      <c r="D241" s="9" t="inlineStr">
        <is>
          <t>0.02</t>
        </is>
      </c>
      <c r="E241" s="9" t="inlineStr">
        <is>
          <t>92.24</t>
        </is>
      </c>
      <c r="F241" s="9" t="inlineStr">
        <is>
          <t>1.84</t>
        </is>
      </c>
    </row>
    <row r="242" ht="11.5" customHeight="1">
      <c r="A242" s="9" t="inlineStr"/>
      <c r="B242" s="9" t="inlineStr">
        <is>
          <t>LABOUR</t>
        </is>
      </c>
      <c r="C242" s="9" t="inlineStr"/>
      <c r="D242" s="9" t="inlineStr"/>
      <c r="E242" s="9" t="inlineStr"/>
      <c r="F242" s="9" t="inlineStr"/>
    </row>
    <row r="243" ht="11.5" customHeight="1">
      <c r="A243" s="9" t="inlineStr">
        <is>
          <t>0124</t>
        </is>
      </c>
      <c r="B243" s="9" t="inlineStr">
        <is>
          <t>Mason (brick layer) 2nd class</t>
        </is>
      </c>
      <c r="C243" s="9" t="inlineStr">
        <is>
          <t>day</t>
        </is>
      </c>
      <c r="D243" s="9" t="inlineStr">
        <is>
          <t>1.88</t>
        </is>
      </c>
      <c r="E243" s="9" t="inlineStr">
        <is>
          <t>679.00</t>
        </is>
      </c>
      <c r="F243" s="9" t="inlineStr">
        <is>
          <t>1276.52</t>
        </is>
      </c>
    </row>
    <row r="244" ht="11.5" customHeight="1">
      <c r="A244" s="9" t="inlineStr">
        <is>
          <t>0115</t>
        </is>
      </c>
      <c r="B244" s="9" t="inlineStr">
        <is>
          <t>Coolie</t>
        </is>
      </c>
      <c r="C244" s="9" t="inlineStr">
        <is>
          <t>day</t>
        </is>
      </c>
      <c r="D244" s="9" t="inlineStr">
        <is>
          <t>1.88</t>
        </is>
      </c>
      <c r="E244" s="9" t="inlineStr">
        <is>
          <t>558.00</t>
        </is>
      </c>
      <c r="F244" s="9" t="inlineStr">
        <is>
          <t>1049.04</t>
        </is>
      </c>
    </row>
    <row r="245" ht="11.5" customHeight="1">
      <c r="A245" s="9" t="inlineStr">
        <is>
          <t>0101</t>
        </is>
      </c>
      <c r="B245" s="9" t="inlineStr">
        <is>
          <t>Bhisti</t>
        </is>
      </c>
      <c r="C245" s="9" t="inlineStr">
        <is>
          <t>day</t>
        </is>
      </c>
      <c r="D245" s="9" t="inlineStr">
        <is>
          <t>0.54</t>
        </is>
      </c>
      <c r="E245" s="9" t="inlineStr">
        <is>
          <t>617.00</t>
        </is>
      </c>
      <c r="F245" s="9" t="inlineStr">
        <is>
          <t>333.18</t>
        </is>
      </c>
    </row>
    <row r="247" ht="11.5" customHeight="1">
      <c r="A247" s="10" t="inlineStr">
        <is>
          <t>Code</t>
        </is>
      </c>
      <c r="B247" s="10" t="inlineStr">
        <is>
          <t>Description</t>
        </is>
      </c>
      <c r="C247" s="10" t="inlineStr">
        <is>
          <t>Unit</t>
        </is>
      </c>
      <c r="D247" s="10" t="inlineStr">
        <is>
          <t>Quantity</t>
        </is>
      </c>
      <c r="E247" s="10" t="inlineStr">
        <is>
          <t>Rate</t>
        </is>
      </c>
      <c r="F247" s="10" t="inlineStr">
        <is>
          <t>Amount</t>
        </is>
      </c>
    </row>
    <row r="248" ht="11.5" customHeight="1">
      <c r="A248" s="9" t="inlineStr">
        <is>
          <t>9999</t>
        </is>
      </c>
      <c r="B248" s="9" t="inlineStr">
        <is>
          <t>Sundries</t>
        </is>
      </c>
      <c r="C248" s="9" t="inlineStr">
        <is>
          <t>L.S.</t>
        </is>
      </c>
      <c r="D248" s="9" t="inlineStr">
        <is>
          <t>19.76</t>
        </is>
      </c>
      <c r="E248" s="9" t="inlineStr">
        <is>
          <t>2.00</t>
        </is>
      </c>
      <c r="F248" s="9" t="inlineStr">
        <is>
          <t>39.52</t>
        </is>
      </c>
    </row>
    <row r="249" ht="11.5" customHeight="1">
      <c r="A249" s="9" t="inlineStr"/>
      <c r="B249" s="9" t="inlineStr">
        <is>
          <t>TOTAL</t>
        </is>
      </c>
      <c r="C249" s="9" t="inlineStr"/>
      <c r="D249" s="9" t="inlineStr"/>
      <c r="E249" s="9" t="inlineStr"/>
      <c r="F249" s="9" t="inlineStr">
        <is>
          <t>3895.07 W</t>
        </is>
      </c>
    </row>
    <row r="250" ht="11.5" customHeight="1">
      <c r="A250" s="9" t="inlineStr"/>
      <c r="B250" s="9" t="inlineStr">
        <is>
          <t>Add 1 % Water charges on "W"</t>
        </is>
      </c>
      <c r="C250" s="9" t="inlineStr"/>
      <c r="D250" s="9" t="inlineStr"/>
      <c r="E250" s="9" t="inlineStr"/>
      <c r="F250" s="9" t="inlineStr">
        <is>
          <t>38.95</t>
        </is>
      </c>
    </row>
    <row r="251" ht="11.5" customHeight="1">
      <c r="A251" s="9" t="inlineStr"/>
      <c r="B251" s="9" t="inlineStr">
        <is>
          <t>TOTAL</t>
        </is>
      </c>
      <c r="C251" s="9" t="inlineStr"/>
      <c r="D251" s="9" t="inlineStr"/>
      <c r="E251" s="9" t="inlineStr"/>
      <c r="F251" s="9" t="inlineStr">
        <is>
          <t>3934.02 X</t>
        </is>
      </c>
    </row>
    <row r="252" ht="11.5" customHeight="1">
      <c r="A252" s="9" t="inlineStr"/>
      <c r="B252" s="9" t="inlineStr">
        <is>
          <t>Add GST on "X" (multiplying factor</t>
        </is>
      </c>
      <c r="C252" s="9" t="inlineStr"/>
      <c r="D252" s="9" t="inlineStr"/>
      <c r="E252" s="9" t="inlineStr"/>
      <c r="F252" s="9" t="inlineStr"/>
    </row>
    <row r="253" ht="11.5" customHeight="1">
      <c r="A253" s="9" t="inlineStr"/>
      <c r="B253" s="9" t="inlineStr">
        <is>
          <t>0.1405)</t>
        </is>
      </c>
      <c r="C253" s="9" t="inlineStr"/>
      <c r="D253" s="9" t="inlineStr"/>
      <c r="E253" s="9" t="inlineStr"/>
      <c r="F253" s="9" t="inlineStr">
        <is>
          <t>552.73</t>
        </is>
      </c>
    </row>
    <row r="254" ht="11.5" customHeight="1">
      <c r="A254" s="9" t="inlineStr"/>
      <c r="B254" s="9" t="inlineStr">
        <is>
          <t>TOTAL</t>
        </is>
      </c>
      <c r="C254" s="9" t="inlineStr"/>
      <c r="D254" s="9" t="inlineStr"/>
      <c r="E254" s="9" t="inlineStr"/>
      <c r="F254" s="9" t="inlineStr">
        <is>
          <t>4486.76 Y</t>
        </is>
      </c>
    </row>
    <row r="255" ht="11.5" customHeight="1">
      <c r="A255" s="9" t="inlineStr"/>
      <c r="B255" s="9" t="inlineStr">
        <is>
          <t>Add 15% CPOH on "Y"</t>
        </is>
      </c>
      <c r="C255" s="9" t="inlineStr"/>
      <c r="D255" s="9" t="inlineStr"/>
      <c r="E255" s="9" t="inlineStr"/>
      <c r="F255" s="9" t="inlineStr">
        <is>
          <t>673.01</t>
        </is>
      </c>
    </row>
    <row r="256" ht="11.5" customHeight="1">
      <c r="A256" s="9" t="inlineStr"/>
      <c r="B256" s="9" t="inlineStr">
        <is>
          <t>TOTAL</t>
        </is>
      </c>
      <c r="C256" s="9" t="inlineStr"/>
      <c r="D256" s="9" t="inlineStr"/>
      <c r="E256" s="9" t="inlineStr"/>
      <c r="F256" s="9" t="inlineStr">
        <is>
          <t>5159.77 Z</t>
        </is>
      </c>
    </row>
    <row r="257" ht="11.5" customHeight="1">
      <c r="A257" s="9" t="inlineStr"/>
      <c r="B257" s="9" t="inlineStr">
        <is>
          <t>Add Cess @ 1% on "Z"</t>
        </is>
      </c>
      <c r="C257" s="9" t="inlineStr"/>
      <c r="D257" s="9" t="inlineStr"/>
      <c r="E257" s="9" t="inlineStr"/>
      <c r="F257" s="9" t="inlineStr">
        <is>
          <t>51.60</t>
        </is>
      </c>
    </row>
    <row r="258" ht="11.5" customHeight="1">
      <c r="A258" s="9" t="inlineStr"/>
      <c r="B258" s="9" t="inlineStr">
        <is>
          <t>Cost of 10 sqm.</t>
        </is>
      </c>
      <c r="C258" s="9" t="inlineStr"/>
      <c r="D258" s="9" t="inlineStr"/>
      <c r="E258" s="9" t="inlineStr"/>
      <c r="F258" s="9" t="inlineStr">
        <is>
          <t>5211.37</t>
        </is>
      </c>
    </row>
    <row r="259" ht="11.5" customHeight="1">
      <c r="A259" s="9" t="inlineStr"/>
      <c r="B259" s="9" t="inlineStr">
        <is>
          <t>Cost of 1 sqm.</t>
        </is>
      </c>
      <c r="C259" s="9" t="inlineStr"/>
      <c r="D259" s="9" t="inlineStr"/>
      <c r="E259" s="9" t="inlineStr"/>
      <c r="F259" s="9" t="inlineStr">
        <is>
          <t>521.14</t>
        </is>
      </c>
    </row>
    <row r="260" ht="11.5" customHeight="1">
      <c r="A260" s="9" t="inlineStr"/>
      <c r="B260" s="9" t="inlineStr">
        <is>
          <t>Say</t>
        </is>
      </c>
      <c r="C260" s="9" t="inlineStr"/>
      <c r="D260" s="9" t="inlineStr"/>
      <c r="E260" s="9" t="inlineStr"/>
      <c r="F260" s="9" t="inlineStr">
        <is>
          <t>521.15</t>
        </is>
      </c>
    </row>
    <row r="261" ht="11.5" customHeight="1">
      <c r="A261" s="9" t="inlineStr">
        <is>
          <t>11.7</t>
        </is>
      </c>
      <c r="B261" s="9" t="inlineStr">
        <is>
          <t>Cement concrete pavement with</t>
        </is>
      </c>
      <c r="C261" s="9" t="inlineStr">
        <is>
          <t>1:2:4 (1</t>
        </is>
      </c>
      <c r="D261" s="9" t="inlineStr">
        <is>
          <t>cement : 2</t>
        </is>
      </c>
      <c r="E261" s="9" t="inlineStr">
        <is>
          <t>coarse sand</t>
        </is>
      </c>
      <c r="F261" s="9" t="inlineStr">
        <is>
          <t>: 4 graded</t>
        </is>
      </c>
    </row>
    <row r="262" ht="23" customHeight="1">
      <c r="A262" s="9" t="inlineStr"/>
      <c r="B262" s="9" t="inlineStr">
        <is>
          <t>stone aggregate 20 mm nominal</t>
        </is>
      </c>
      <c r="C262" s="9" t="inlineStr">
        <is>
          <t>size), including</t>
        </is>
      </c>
      <c r="D262" s="9" t="inlineStr">
        <is>
          <t>finishing</t>
        </is>
      </c>
      <c r="E262" s="9" t="inlineStr">
        <is>
          <t>complete.</t>
        </is>
      </c>
      <c r="F262" s="9" t="inlineStr"/>
    </row>
    <row r="263" ht="11.5" customHeight="1">
      <c r="A263" s="10" t="inlineStr">
        <is>
          <t>Code</t>
        </is>
      </c>
      <c r="B263" s="10" t="inlineStr">
        <is>
          <t>Description</t>
        </is>
      </c>
      <c r="C263" s="10" t="inlineStr">
        <is>
          <t>Unit</t>
        </is>
      </c>
      <c r="D263" s="10" t="inlineStr">
        <is>
          <t>Quantity</t>
        </is>
      </c>
      <c r="E263" s="10" t="inlineStr">
        <is>
          <t>Rate</t>
        </is>
      </c>
      <c r="F263" s="10" t="inlineStr">
        <is>
          <t>Amount</t>
        </is>
      </c>
    </row>
    <row r="264" ht="11.5" customHeight="1">
      <c r="A264" s="9" t="inlineStr"/>
      <c r="B264" s="9" t="inlineStr">
        <is>
          <t>Details of cost for one cum.</t>
        </is>
      </c>
      <c r="C264" s="9" t="inlineStr"/>
      <c r="D264" s="9" t="inlineStr"/>
      <c r="E264" s="9" t="inlineStr"/>
      <c r="F264" s="9" t="inlineStr"/>
    </row>
    <row r="265" ht="11.5" customHeight="1">
      <c r="A265" s="9" t="inlineStr"/>
      <c r="B265" s="9" t="inlineStr">
        <is>
          <t>MATERIAL</t>
        </is>
      </c>
      <c r="C265" s="9" t="inlineStr"/>
      <c r="D265" s="9" t="inlineStr"/>
      <c r="E265" s="9" t="inlineStr"/>
      <c r="F265" s="9" t="inlineStr"/>
    </row>
    <row r="266" ht="11.5" customHeight="1">
      <c r="A266" s="9" t="inlineStr"/>
      <c r="B266" s="9" t="inlineStr">
        <is>
          <t>Cement concrete 1:2:4</t>
        </is>
      </c>
      <c r="C266" s="9" t="inlineStr"/>
      <c r="D266" s="9" t="inlineStr"/>
      <c r="E266" s="9" t="inlineStr"/>
      <c r="F266" s="9" t="inlineStr"/>
    </row>
    <row r="267" ht="11.5" customHeight="1">
      <c r="A267" s="9" t="inlineStr">
        <is>
          <t>4.1.3</t>
        </is>
      </c>
      <c r="B267" s="9" t="inlineStr">
        <is>
          <t>Rate as per item No.4.1.3 of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/>
      <c r="B268" s="9" t="inlineStr">
        <is>
          <t>S.H.Concrete Work</t>
        </is>
      </c>
      <c r="C268" s="9" t="inlineStr">
        <is>
          <t>cum</t>
        </is>
      </c>
      <c r="D268" s="9" t="inlineStr">
        <is>
          <t>1.00</t>
        </is>
      </c>
      <c r="E268" s="9" t="inlineStr">
        <is>
          <t>6788.60</t>
        </is>
      </c>
      <c r="F268" s="9" t="inlineStr">
        <is>
          <t>6788.60 A</t>
        </is>
      </c>
    </row>
    <row r="269" ht="11.5" customHeight="1">
      <c r="A269" s="9" t="inlineStr"/>
      <c r="B269" s="9" t="inlineStr">
        <is>
          <t>Extra labour for laying in floors etc.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>
        <is>
          <t>0124</t>
        </is>
      </c>
      <c r="B270" s="9" t="inlineStr">
        <is>
          <t>Mason (brick layer) 2nd class</t>
        </is>
      </c>
      <c r="C270" s="9" t="inlineStr">
        <is>
          <t>day</t>
        </is>
      </c>
      <c r="D270" s="9" t="inlineStr">
        <is>
          <t>0.35</t>
        </is>
      </c>
      <c r="E270" s="9" t="inlineStr">
        <is>
          <t>679.00</t>
        </is>
      </c>
      <c r="F270" s="9" t="inlineStr">
        <is>
          <t>237.65</t>
        </is>
      </c>
    </row>
    <row r="271" ht="11.5" customHeight="1">
      <c r="A271" s="9" t="inlineStr">
        <is>
          <t>0114</t>
        </is>
      </c>
      <c r="B271" s="9" t="inlineStr">
        <is>
          <t>Beldar</t>
        </is>
      </c>
      <c r="C271" s="9" t="inlineStr">
        <is>
          <t>day</t>
        </is>
      </c>
      <c r="D271" s="9" t="inlineStr">
        <is>
          <t>0.18</t>
        </is>
      </c>
      <c r="E271" s="9" t="inlineStr">
        <is>
          <t>558.00</t>
        </is>
      </c>
      <c r="F271" s="9" t="inlineStr">
        <is>
          <t>100.44</t>
        </is>
      </c>
    </row>
    <row r="272" ht="11.5" customHeight="1">
      <c r="A272" s="9" t="inlineStr">
        <is>
          <t>0101</t>
        </is>
      </c>
      <c r="B272" s="9" t="inlineStr">
        <is>
          <t>Bhisti</t>
        </is>
      </c>
      <c r="C272" s="9" t="inlineStr">
        <is>
          <t>day</t>
        </is>
      </c>
      <c r="D272" s="9" t="inlineStr">
        <is>
          <t>0.05</t>
        </is>
      </c>
      <c r="E272" s="9" t="inlineStr">
        <is>
          <t>617.00</t>
        </is>
      </c>
      <c r="F272" s="9" t="inlineStr">
        <is>
          <t>30.85</t>
        </is>
      </c>
    </row>
    <row r="273" ht="11.5" customHeight="1">
      <c r="A273" s="9" t="inlineStr">
        <is>
          <t>9999</t>
        </is>
      </c>
      <c r="B273" s="9" t="inlineStr">
        <is>
          <t>Sundries</t>
        </is>
      </c>
      <c r="C273" s="9" t="inlineStr">
        <is>
          <t>L.S.</t>
        </is>
      </c>
      <c r="D273" s="9" t="inlineStr">
        <is>
          <t>19.76</t>
        </is>
      </c>
      <c r="E273" s="9" t="inlineStr">
        <is>
          <t>2.00</t>
        </is>
      </c>
      <c r="F273" s="9" t="inlineStr">
        <is>
          <t>39.52</t>
        </is>
      </c>
    </row>
    <row r="274" ht="11.5" customHeight="1">
      <c r="A274" s="9" t="inlineStr"/>
      <c r="B274" s="9" t="inlineStr">
        <is>
          <t>TOTAL</t>
        </is>
      </c>
      <c r="C274" s="9" t="inlineStr"/>
      <c r="D274" s="9" t="inlineStr"/>
      <c r="E274" s="9" t="inlineStr"/>
      <c r="F274" s="9" t="inlineStr">
        <is>
          <t>7197.06 W</t>
        </is>
      </c>
    </row>
    <row r="275" ht="11.5" customHeight="1">
      <c r="A275" s="9" t="inlineStr"/>
      <c r="B275" s="9" t="inlineStr">
        <is>
          <t>Add 1 % Water charges on "W-A"</t>
        </is>
      </c>
      <c r="C275" s="9" t="inlineStr"/>
      <c r="D275" s="9" t="inlineStr"/>
      <c r="E275" s="9" t="inlineStr"/>
      <c r="F275" s="9" t="inlineStr">
        <is>
          <t>4.08</t>
        </is>
      </c>
    </row>
    <row r="276" ht="11.5" customHeight="1">
      <c r="A276" s="9" t="inlineStr"/>
      <c r="B276" s="9" t="inlineStr">
        <is>
          <t>TOTAL</t>
        </is>
      </c>
      <c r="C276" s="9" t="inlineStr"/>
      <c r="D276" s="9" t="inlineStr"/>
      <c r="E276" s="9" t="inlineStr"/>
      <c r="F276" s="9" t="inlineStr">
        <is>
          <t>7201.14 X</t>
        </is>
      </c>
    </row>
    <row r="277" ht="11.5" customHeight="1">
      <c r="A277" s="9" t="inlineStr"/>
      <c r="B277" s="9" t="inlineStr">
        <is>
          <t>Add GST on "X-A" (multiplying factor</t>
        </is>
      </c>
      <c r="C277" s="9" t="inlineStr"/>
      <c r="D277" s="9" t="inlineStr"/>
      <c r="E277" s="9" t="inlineStr"/>
      <c r="F277" s="9" t="inlineStr"/>
    </row>
    <row r="278" ht="11.5" customHeight="1">
      <c r="A278" s="9" t="inlineStr"/>
      <c r="B278" s="9" t="inlineStr">
        <is>
          <t>0.1405)</t>
        </is>
      </c>
      <c r="C278" s="9" t="inlineStr"/>
      <c r="D278" s="9" t="inlineStr"/>
      <c r="E278" s="9" t="inlineStr"/>
      <c r="F278" s="9" t="inlineStr">
        <is>
          <t>57.96</t>
        </is>
      </c>
    </row>
    <row r="279" ht="11.5" customHeight="1">
      <c r="A279" s="9" t="inlineStr"/>
      <c r="B279" s="9" t="inlineStr">
        <is>
          <t>TOTAL</t>
        </is>
      </c>
      <c r="C279" s="9" t="inlineStr"/>
      <c r="D279" s="9" t="inlineStr"/>
      <c r="E279" s="9" t="inlineStr"/>
      <c r="F279" s="9" t="inlineStr">
        <is>
          <t>7259.11 Y</t>
        </is>
      </c>
    </row>
    <row r="280" ht="11.5" customHeight="1">
      <c r="A280" s="9" t="inlineStr"/>
      <c r="B280" s="9" t="inlineStr">
        <is>
          <t>Add 15% CPOH on "Y-A"</t>
        </is>
      </c>
      <c r="C280" s="9" t="inlineStr"/>
      <c r="D280" s="9" t="inlineStr"/>
      <c r="E280" s="9" t="inlineStr"/>
      <c r="F280" s="9" t="inlineStr">
        <is>
          <t>70.58</t>
        </is>
      </c>
    </row>
    <row r="281" ht="11.5" customHeight="1">
      <c r="A281" s="9" t="inlineStr"/>
      <c r="B281" s="9" t="inlineStr">
        <is>
          <t>TOTAL</t>
        </is>
      </c>
      <c r="C281" s="9" t="inlineStr"/>
      <c r="D281" s="9" t="inlineStr"/>
      <c r="E281" s="9" t="inlineStr"/>
      <c r="F281" s="9" t="inlineStr">
        <is>
          <t>7329.68 Z</t>
        </is>
      </c>
    </row>
    <row r="282" ht="11.5" customHeight="1">
      <c r="A282" s="9" t="inlineStr"/>
      <c r="B282" s="9" t="inlineStr">
        <is>
          <t>Add Cess @ 1% on "Z-A"</t>
        </is>
      </c>
      <c r="C282" s="9" t="inlineStr"/>
      <c r="D282" s="9" t="inlineStr"/>
      <c r="E282" s="9" t="inlineStr"/>
      <c r="F282" s="9" t="inlineStr">
        <is>
          <t>5.41</t>
        </is>
      </c>
    </row>
    <row r="283" ht="11.5" customHeight="1">
      <c r="A283" s="9" t="inlineStr"/>
      <c r="B283" s="9" t="inlineStr">
        <is>
          <t>Cost of 1 Cum.</t>
        </is>
      </c>
      <c r="C283" s="9" t="inlineStr"/>
      <c r="D283" s="9" t="inlineStr"/>
      <c r="E283" s="9" t="inlineStr"/>
      <c r="F283" s="9" t="inlineStr">
        <is>
          <t>7335.09</t>
        </is>
      </c>
    </row>
    <row r="284" ht="11.5" customHeight="1">
      <c r="A284" s="9" t="inlineStr"/>
      <c r="B284" s="9" t="inlineStr">
        <is>
          <t>Say</t>
        </is>
      </c>
      <c r="C284" s="9" t="inlineStr"/>
      <c r="D284" s="9" t="inlineStr"/>
      <c r="E284" s="9" t="inlineStr"/>
      <c r="F284" s="9" t="inlineStr">
        <is>
          <t>7335.10</t>
        </is>
      </c>
    </row>
    <row r="285" ht="11.5" customHeight="1">
      <c r="A285" s="9" t="inlineStr">
        <is>
          <t>11.8</t>
        </is>
      </c>
      <c r="B285" s="9" t="inlineStr">
        <is>
          <t>Extra for making chequers of approved</t>
        </is>
      </c>
      <c r="C285" s="9" t="inlineStr">
        <is>
          <t>pattern</t>
        </is>
      </c>
      <c r="D285" s="9" t="inlineStr">
        <is>
          <t>on cement</t>
        </is>
      </c>
      <c r="E285" s="9" t="inlineStr">
        <is>
          <t>concrete</t>
        </is>
      </c>
      <c r="F285" s="9" t="inlineStr">
        <is>
          <t>floors, steps,</t>
        </is>
      </c>
    </row>
    <row r="286" ht="11.5" customHeight="1">
      <c r="A286" s="9" t="inlineStr"/>
      <c r="B286" s="9" t="inlineStr">
        <is>
          <t>landing, pavements etc.</t>
        </is>
      </c>
      <c r="C286" s="9" t="inlineStr"/>
      <c r="D286" s="9" t="inlineStr"/>
      <c r="E286" s="9" t="inlineStr"/>
      <c r="F286" s="9" t="inlineStr"/>
    </row>
    <row r="287" ht="11.5" customHeight="1">
      <c r="A287" s="10" t="inlineStr">
        <is>
          <t>Code</t>
        </is>
      </c>
      <c r="B287" s="10" t="inlineStr">
        <is>
          <t>Description</t>
        </is>
      </c>
      <c r="C287" s="10" t="inlineStr">
        <is>
          <t>Unit</t>
        </is>
      </c>
      <c r="D287" s="10" t="inlineStr">
        <is>
          <t>Quantity</t>
        </is>
      </c>
      <c r="E287" s="10" t="inlineStr">
        <is>
          <t>Rate</t>
        </is>
      </c>
      <c r="F287" s="10" t="inlineStr">
        <is>
          <t>Amount</t>
        </is>
      </c>
    </row>
    <row r="288" ht="11.5" customHeight="1">
      <c r="A288" s="9" t="inlineStr"/>
      <c r="B288" s="9" t="inlineStr">
        <is>
          <t>Details of cost for 10 sqm.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LABOUR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>
        <is>
          <t>0124</t>
        </is>
      </c>
      <c r="B290" s="9" t="inlineStr">
        <is>
          <t>Mason (brick layer) 2nd class</t>
        </is>
      </c>
      <c r="C290" s="9" t="inlineStr">
        <is>
          <t>day</t>
        </is>
      </c>
      <c r="D290" s="9" t="inlineStr">
        <is>
          <t>0.36</t>
        </is>
      </c>
      <c r="E290" s="9" t="inlineStr">
        <is>
          <t>679.00</t>
        </is>
      </c>
      <c r="F290" s="9" t="inlineStr">
        <is>
          <t>244.44</t>
        </is>
      </c>
    </row>
    <row r="292" ht="11.5" customHeight="1">
      <c r="A292" s="10" t="inlineStr">
        <is>
          <t>Code</t>
        </is>
      </c>
      <c r="B292" s="10" t="inlineStr">
        <is>
          <t>Description</t>
        </is>
      </c>
      <c r="C292" s="10" t="inlineStr">
        <is>
          <t>Unit</t>
        </is>
      </c>
      <c r="D292" s="10" t="inlineStr">
        <is>
          <t>Quantity</t>
        </is>
      </c>
      <c r="E292" s="10" t="inlineStr">
        <is>
          <t>Rate</t>
        </is>
      </c>
      <c r="F292" s="10" t="inlineStr">
        <is>
          <t>Amount</t>
        </is>
      </c>
    </row>
    <row r="293" ht="11.5" customHeight="1">
      <c r="A293" s="9" t="inlineStr">
        <is>
          <t>9999</t>
        </is>
      </c>
      <c r="B293" s="9" t="inlineStr">
        <is>
          <t>Chequered plate etc.</t>
        </is>
      </c>
      <c r="C293" s="9" t="inlineStr">
        <is>
          <t>L.S.</t>
        </is>
      </c>
      <c r="D293" s="9" t="inlineStr">
        <is>
          <t>13.52</t>
        </is>
      </c>
      <c r="E293" s="9" t="inlineStr">
        <is>
          <t>2.00</t>
        </is>
      </c>
      <c r="F293" s="9" t="inlineStr">
        <is>
          <t>27.04</t>
        </is>
      </c>
    </row>
    <row r="294" ht="11.5" customHeight="1">
      <c r="A294" s="9" t="inlineStr"/>
      <c r="B294" s="9" t="inlineStr">
        <is>
          <t>TOTAL</t>
        </is>
      </c>
      <c r="C294" s="9" t="inlineStr"/>
      <c r="D294" s="9" t="inlineStr"/>
      <c r="E294" s="9" t="inlineStr"/>
      <c r="F294" s="9" t="inlineStr">
        <is>
          <t>472.36 W</t>
        </is>
      </c>
    </row>
    <row r="295" ht="11.5" customHeight="1">
      <c r="A295" s="9" t="inlineStr"/>
      <c r="B295" s="9" t="inlineStr">
        <is>
          <t>Add 1 % Water charges on "W"</t>
        </is>
      </c>
      <c r="C295" s="9" t="inlineStr"/>
      <c r="D295" s="9" t="inlineStr"/>
      <c r="E295" s="9" t="inlineStr"/>
      <c r="F295" s="9" t="inlineStr">
        <is>
          <t>4.72</t>
        </is>
      </c>
    </row>
    <row r="296" ht="11.5" customHeight="1">
      <c r="A296" s="9" t="inlineStr"/>
      <c r="B296" s="9" t="inlineStr">
        <is>
          <t>TOTAL</t>
        </is>
      </c>
      <c r="C296" s="9" t="inlineStr"/>
      <c r="D296" s="9" t="inlineStr"/>
      <c r="E296" s="9" t="inlineStr"/>
      <c r="F296" s="9" t="inlineStr">
        <is>
          <t>477.08 X</t>
        </is>
      </c>
    </row>
    <row r="297" ht="11.5" customHeight="1">
      <c r="A297" s="9" t="inlineStr"/>
      <c r="B297" s="9" t="inlineStr">
        <is>
          <t>Add GST on "X" (multiplying factor</t>
        </is>
      </c>
      <c r="C297" s="9" t="inlineStr"/>
      <c r="D297" s="9" t="inlineStr"/>
      <c r="E297" s="9" t="inlineStr"/>
      <c r="F297" s="9" t="inlineStr"/>
    </row>
    <row r="298" ht="11.5" customHeight="1">
      <c r="A298" s="9" t="inlineStr"/>
      <c r="B298" s="9" t="inlineStr">
        <is>
          <t>0.1405)</t>
        </is>
      </c>
      <c r="C298" s="9" t="inlineStr"/>
      <c r="D298" s="9" t="inlineStr"/>
      <c r="E298" s="9" t="inlineStr"/>
      <c r="F298" s="9" t="inlineStr">
        <is>
          <t>67.03</t>
        </is>
      </c>
    </row>
    <row r="299" ht="11.5" customHeight="1">
      <c r="A299" s="9" t="inlineStr"/>
      <c r="B299" s="9" t="inlineStr">
        <is>
          <t>TOTAL</t>
        </is>
      </c>
      <c r="C299" s="9" t="inlineStr"/>
      <c r="D299" s="9" t="inlineStr"/>
      <c r="E299" s="9" t="inlineStr"/>
      <c r="F299" s="9" t="inlineStr">
        <is>
          <t>544.11 Y</t>
        </is>
      </c>
    </row>
    <row r="300" ht="11.5" customHeight="1">
      <c r="A300" s="9" t="inlineStr"/>
      <c r="B300" s="9" t="inlineStr">
        <is>
          <t>Add 15% CPOH on "Y"</t>
        </is>
      </c>
      <c r="C300" s="9" t="inlineStr"/>
      <c r="D300" s="9" t="inlineStr"/>
      <c r="E300" s="9" t="inlineStr"/>
      <c r="F300" s="9" t="inlineStr">
        <is>
          <t>81.62</t>
        </is>
      </c>
    </row>
    <row r="301" ht="11.5" customHeight="1">
      <c r="A301" s="9" t="inlineStr"/>
      <c r="B301" s="9" t="inlineStr">
        <is>
          <t>TOTAL</t>
        </is>
      </c>
      <c r="C301" s="9" t="inlineStr"/>
      <c r="D301" s="9" t="inlineStr"/>
      <c r="E301" s="9" t="inlineStr"/>
      <c r="F301" s="9" t="inlineStr">
        <is>
          <t>625.73 Z</t>
        </is>
      </c>
    </row>
    <row r="302" ht="11.5" customHeight="1">
      <c r="A302" s="9" t="inlineStr"/>
      <c r="B302" s="9" t="inlineStr">
        <is>
          <t>Add Cess @ 1% on "Z"</t>
        </is>
      </c>
      <c r="C302" s="9" t="inlineStr"/>
      <c r="D302" s="9" t="inlineStr"/>
      <c r="E302" s="9" t="inlineStr"/>
      <c r="F302" s="9" t="inlineStr">
        <is>
          <t>6.26</t>
        </is>
      </c>
    </row>
    <row r="303" ht="11.5" customHeight="1">
      <c r="A303" s="9" t="inlineStr"/>
      <c r="B303" s="9" t="inlineStr">
        <is>
          <t>Cost of 10 sqm.</t>
        </is>
      </c>
      <c r="C303" s="9" t="inlineStr"/>
      <c r="D303" s="9" t="inlineStr"/>
      <c r="E303" s="9" t="inlineStr"/>
      <c r="F303" s="9" t="inlineStr">
        <is>
          <t>631.99</t>
        </is>
      </c>
    </row>
    <row r="304" ht="11.5" customHeight="1">
      <c r="A304" s="9" t="inlineStr"/>
      <c r="B304" s="9" t="inlineStr">
        <is>
          <t>Cost of 1 sqm.</t>
        </is>
      </c>
      <c r="C304" s="9" t="inlineStr"/>
      <c r="D304" s="9" t="inlineStr"/>
      <c r="E304" s="9" t="inlineStr"/>
      <c r="F304" s="9" t="inlineStr">
        <is>
          <t>63.20</t>
        </is>
      </c>
    </row>
    <row r="305" ht="11.5" customHeight="1">
      <c r="A305" s="9" t="inlineStr"/>
      <c r="B305" s="9" t="inlineStr">
        <is>
          <t>Say</t>
        </is>
      </c>
      <c r="C305" s="9" t="inlineStr"/>
      <c r="D305" s="9" t="inlineStr"/>
      <c r="E305" s="9" t="inlineStr"/>
      <c r="F305" s="9" t="inlineStr">
        <is>
          <t>63.20</t>
        </is>
      </c>
    </row>
    <row r="306" ht="23" customHeight="1">
      <c r="A306" s="9" t="inlineStr">
        <is>
          <t>11.9</t>
        </is>
      </c>
      <c r="B306" s="9" t="inlineStr">
        <is>
          <t>40 mm thick marble chips flooring</t>
        </is>
      </c>
      <c r="C306" s="9" t="inlineStr">
        <is>
          <t>rubbed</t>
        </is>
      </c>
      <c r="D306" s="9" t="inlineStr">
        <is>
          <t>and polished</t>
        </is>
      </c>
      <c r="E306" s="9" t="inlineStr">
        <is>
          <t>to granolithic</t>
        </is>
      </c>
      <c r="F306" s="9" t="inlineStr">
        <is>
          <t>finish,</t>
        </is>
      </c>
    </row>
    <row r="307" ht="23" customHeight="1">
      <c r="A307" s="9" t="inlineStr"/>
      <c r="B307" s="9" t="inlineStr">
        <is>
          <t>under layer 34 mm thick cement</t>
        </is>
      </c>
      <c r="C307" s="9" t="inlineStr">
        <is>
          <t>concrete</t>
        </is>
      </c>
      <c r="D307" s="9" t="inlineStr">
        <is>
          <t>1:2:4 (1 cement</t>
        </is>
      </c>
      <c r="E307" s="9" t="inlineStr">
        <is>
          <t>: 2</t>
        </is>
      </c>
      <c r="F307" s="9" t="inlineStr">
        <is>
          <t>coarse sand : 4</t>
        </is>
      </c>
    </row>
    <row r="308" ht="11.5" customHeight="1">
      <c r="A308" s="9" t="inlineStr"/>
      <c r="B308" s="9" t="inlineStr">
        <is>
          <t>graded stone aggregate 12.5 mm</t>
        </is>
      </c>
      <c r="C308" s="9" t="inlineStr">
        <is>
          <t>nominal</t>
        </is>
      </c>
      <c r="D308" s="9" t="inlineStr">
        <is>
          <t>size) and</t>
        </is>
      </c>
      <c r="E308" s="9" t="inlineStr">
        <is>
          <t>top layer</t>
        </is>
      </c>
      <c r="F308" s="9" t="inlineStr">
        <is>
          <t>6mm thick with</t>
        </is>
      </c>
    </row>
    <row r="309" ht="23" customHeight="1">
      <c r="A309" s="9" t="inlineStr"/>
      <c r="B309" s="9" t="inlineStr">
        <is>
          <t>white, black, chocolate, grey, yellow</t>
        </is>
      </c>
      <c r="C309" s="9" t="inlineStr">
        <is>
          <t>or green</t>
        </is>
      </c>
      <c r="D309" s="9" t="inlineStr">
        <is>
          <t>marble</t>
        </is>
      </c>
      <c r="E309" s="9" t="inlineStr">
        <is>
          <t>chips of sizes</t>
        </is>
      </c>
      <c r="F309" s="9" t="inlineStr">
        <is>
          <t>from 1 mm</t>
        </is>
      </c>
    </row>
    <row r="310" ht="23" customHeight="1">
      <c r="A310" s="9" t="inlineStr"/>
      <c r="B310" s="9" t="inlineStr">
        <is>
          <t>to 4 mm nominal size, laid in cement</t>
        </is>
      </c>
      <c r="C310" s="9" t="inlineStr">
        <is>
          <t>marble</t>
        </is>
      </c>
      <c r="D310" s="9" t="inlineStr">
        <is>
          <t>powder mix</t>
        </is>
      </c>
      <c r="E310" s="9" t="inlineStr">
        <is>
          <t>3:1 (3 cement</t>
        </is>
      </c>
      <c r="F310" s="9" t="inlineStr">
        <is>
          <t>: 1 marble</t>
        </is>
      </c>
    </row>
    <row r="311" ht="23" customHeight="1">
      <c r="A311" s="9" t="inlineStr"/>
      <c r="B311" s="9" t="inlineStr">
        <is>
          <t>powder) by weight in proportion</t>
        </is>
      </c>
      <c r="C311" s="9" t="inlineStr">
        <is>
          <t>of 4:7 (4 cement</t>
        </is>
      </c>
      <c r="D311" s="9" t="inlineStr">
        <is>
          <t>marble</t>
        </is>
      </c>
      <c r="E311" s="9" t="inlineStr">
        <is>
          <t>powder</t>
        </is>
      </c>
      <c r="F311" s="9" t="inlineStr">
        <is>
          <t>mix : 7 marble</t>
        </is>
      </c>
    </row>
    <row r="312" ht="23" customHeight="1">
      <c r="A312" s="9" t="inlineStr"/>
      <c r="B312" s="9" t="inlineStr">
        <is>
          <t>chips) by volume, including cement</t>
        </is>
      </c>
      <c r="C312" s="9" t="inlineStr">
        <is>
          <t>slurry</t>
        </is>
      </c>
      <c r="D312" s="9" t="inlineStr">
        <is>
          <t>etc. complete</t>
        </is>
      </c>
      <c r="E312" s="9" t="inlineStr">
        <is>
          <t>:</t>
        </is>
      </c>
      <c r="F312" s="9" t="inlineStr"/>
    </row>
    <row r="313" ht="11.5" customHeight="1">
      <c r="A313" s="9" t="inlineStr">
        <is>
          <t>11.9.1</t>
        </is>
      </c>
      <c r="B313" s="9" t="inlineStr">
        <is>
          <t>Dark shade pigment with ordinary</t>
        </is>
      </c>
      <c r="C313" s="9" t="inlineStr">
        <is>
          <t>cement</t>
        </is>
      </c>
      <c r="D313" s="9" t="inlineStr"/>
      <c r="E313" s="9" t="inlineStr"/>
      <c r="F313" s="9" t="inlineStr"/>
    </row>
    <row r="314" ht="11.5" customHeight="1">
      <c r="A314" s="10" t="inlineStr">
        <is>
          <t>Code</t>
        </is>
      </c>
      <c r="B314" s="10" t="inlineStr">
        <is>
          <t>Description</t>
        </is>
      </c>
      <c r="C314" s="10" t="inlineStr">
        <is>
          <t>Unit</t>
        </is>
      </c>
      <c r="D314" s="10" t="inlineStr">
        <is>
          <t>Quantity</t>
        </is>
      </c>
      <c r="E314" s="10" t="inlineStr">
        <is>
          <t>Rate</t>
        </is>
      </c>
      <c r="F314" s="10" t="inlineStr">
        <is>
          <t>Amount</t>
        </is>
      </c>
    </row>
    <row r="315" ht="11.5" customHeight="1">
      <c r="A315" s="9" t="inlineStr"/>
      <c r="B315" s="9" t="inlineStr">
        <is>
          <t>Details of cost for 10 sqm.</t>
        </is>
      </c>
      <c r="C315" s="9" t="inlineStr"/>
      <c r="D315" s="9" t="inlineStr"/>
      <c r="E315" s="9" t="inlineStr"/>
      <c r="F315" s="9" t="inlineStr"/>
    </row>
    <row r="316" ht="11.5" customHeight="1">
      <c r="A316" s="9" t="inlineStr"/>
      <c r="B316" s="9" t="inlineStr">
        <is>
          <t>MATERIAL</t>
        </is>
      </c>
      <c r="C316" s="9" t="inlineStr"/>
      <c r="D316" s="9" t="inlineStr"/>
      <c r="E316" s="9" t="inlineStr"/>
      <c r="F316" s="9" t="inlineStr"/>
    </row>
    <row r="317" ht="11.5" customHeight="1">
      <c r="A317" s="9" t="inlineStr"/>
      <c r="B317" s="9" t="inlineStr">
        <is>
          <t>For under layer of 34mm thick</t>
        </is>
      </c>
      <c r="C317" s="9" t="inlineStr"/>
      <c r="D317" s="9" t="inlineStr"/>
      <c r="E317" s="9" t="inlineStr"/>
      <c r="F317" s="9" t="inlineStr"/>
    </row>
    <row r="318" ht="11.5" customHeight="1">
      <c r="A318" s="9" t="inlineStr">
        <is>
          <t>0296</t>
        </is>
      </c>
      <c r="B318" s="9" t="inlineStr">
        <is>
          <t>Stone Aggregate (Single size) :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/>
      <c r="B319" s="9" t="inlineStr">
        <is>
          <t>12.5 mm nominal size</t>
        </is>
      </c>
      <c r="C319" s="9" t="inlineStr">
        <is>
          <t>cum</t>
        </is>
      </c>
      <c r="D319" s="9" t="inlineStr">
        <is>
          <t>0.227</t>
        </is>
      </c>
      <c r="E319" s="9" t="inlineStr">
        <is>
          <t>1350.00</t>
        </is>
      </c>
      <c r="F319" s="9" t="inlineStr">
        <is>
          <t>306.45</t>
        </is>
      </c>
    </row>
    <row r="320" ht="11.5" customHeight="1">
      <c r="A320" s="9" t="inlineStr">
        <is>
          <t>0297</t>
        </is>
      </c>
      <c r="B320" s="9" t="inlineStr">
        <is>
          <t>Stone Aggregate (Single size) :</t>
        </is>
      </c>
      <c r="C320" s="9" t="inlineStr"/>
      <c r="D320" s="9" t="inlineStr"/>
      <c r="E320" s="9" t="inlineStr"/>
      <c r="F320" s="9" t="inlineStr"/>
    </row>
    <row r="321" ht="11.5" customHeight="1">
      <c r="A321" s="9" t="inlineStr"/>
      <c r="B321" s="9" t="inlineStr">
        <is>
          <t>10 mm nominal size</t>
        </is>
      </c>
      <c r="C321" s="9" t="inlineStr">
        <is>
          <t>cum</t>
        </is>
      </c>
      <c r="D321" s="9" t="inlineStr">
        <is>
          <t>0.076</t>
        </is>
      </c>
      <c r="E321" s="9" t="inlineStr">
        <is>
          <t>1350.00</t>
        </is>
      </c>
      <c r="F321" s="9" t="inlineStr">
        <is>
          <t>102.60</t>
        </is>
      </c>
    </row>
    <row r="322" ht="11.5" customHeight="1">
      <c r="A322" s="9" t="inlineStr">
        <is>
          <t>2202</t>
        </is>
      </c>
      <c r="B322" s="9" t="inlineStr">
        <is>
          <t>Carriage of Stone aggregate below</t>
        </is>
      </c>
      <c r="C322" s="9" t="inlineStr"/>
      <c r="D322" s="9" t="inlineStr"/>
      <c r="E322" s="9" t="inlineStr"/>
      <c r="F322" s="9" t="inlineStr"/>
    </row>
    <row r="323" ht="11.5" customHeight="1">
      <c r="A323" s="9" t="inlineStr"/>
      <c r="B323" s="9" t="inlineStr">
        <is>
          <t>40 mm nominal size</t>
        </is>
      </c>
      <c r="C323" s="9" t="inlineStr">
        <is>
          <t>cum</t>
        </is>
      </c>
      <c r="D323" s="9" t="inlineStr">
        <is>
          <t>0.303</t>
        </is>
      </c>
      <c r="E323" s="9" t="inlineStr">
        <is>
          <t>103.77</t>
        </is>
      </c>
      <c r="F323" s="9" t="inlineStr">
        <is>
          <t>31.44</t>
        </is>
      </c>
    </row>
    <row r="324" ht="11.5" customHeight="1">
      <c r="A324" s="9" t="inlineStr">
        <is>
          <t>0982</t>
        </is>
      </c>
      <c r="B324" s="9" t="inlineStr">
        <is>
          <t>Coarse sand (zone III)</t>
        </is>
      </c>
      <c r="C324" s="9" t="inlineStr">
        <is>
          <t>cum</t>
        </is>
      </c>
      <c r="D324" s="9" t="inlineStr">
        <is>
          <t>0.151</t>
        </is>
      </c>
      <c r="E324" s="9" t="inlineStr">
        <is>
          <t>1350.00</t>
        </is>
      </c>
      <c r="F324" s="9" t="inlineStr">
        <is>
          <t>203.85</t>
        </is>
      </c>
    </row>
    <row r="325" ht="11.5" customHeight="1">
      <c r="A325" s="9" t="inlineStr">
        <is>
          <t>2203</t>
        </is>
      </c>
      <c r="B325" s="9" t="inlineStr">
        <is>
          <t>Carriage of Coarse sand</t>
        </is>
      </c>
      <c r="C325" s="9" t="inlineStr">
        <is>
          <t>cum</t>
        </is>
      </c>
      <c r="D325" s="9" t="inlineStr">
        <is>
          <t>0.151</t>
        </is>
      </c>
      <c r="E325" s="9" t="inlineStr">
        <is>
          <t>103.77</t>
        </is>
      </c>
      <c r="F325" s="9" t="inlineStr">
        <is>
          <t>15.67</t>
        </is>
      </c>
    </row>
    <row r="326" ht="11.5" customHeight="1">
      <c r="A326" s="9" t="inlineStr">
        <is>
          <t>0367</t>
        </is>
      </c>
      <c r="B326" s="9" t="inlineStr">
        <is>
          <t>Portland Cement</t>
        </is>
      </c>
      <c r="C326" s="9" t="inlineStr">
        <is>
          <t>tonne</t>
        </is>
      </c>
      <c r="D326" s="9" t="inlineStr">
        <is>
          <t>0.109</t>
        </is>
      </c>
      <c r="E326" s="9" t="inlineStr">
        <is>
          <t>4940.00</t>
        </is>
      </c>
      <c r="F326" s="9" t="inlineStr">
        <is>
          <t>538.46</t>
        </is>
      </c>
    </row>
    <row r="327" ht="11.5" customHeight="1">
      <c r="A327" s="9" t="inlineStr">
        <is>
          <t>0367</t>
        </is>
      </c>
      <c r="B327" s="9" t="inlineStr">
        <is>
          <t>Portland Cement</t>
        </is>
      </c>
      <c r="C327" s="9" t="inlineStr">
        <is>
          <t>tonne</t>
        </is>
      </c>
      <c r="D327" s="9" t="inlineStr">
        <is>
          <t>0.02</t>
        </is>
      </c>
      <c r="E327" s="9" t="inlineStr">
        <is>
          <t>4940.00</t>
        </is>
      </c>
      <c r="F327" s="9" t="inlineStr">
        <is>
          <t>98.80</t>
        </is>
      </c>
    </row>
    <row r="328" ht="11.5" customHeight="1">
      <c r="A328" s="9" t="inlineStr">
        <is>
          <t>2209</t>
        </is>
      </c>
      <c r="B328" s="9" t="inlineStr">
        <is>
          <t>Carriage of Cement</t>
        </is>
      </c>
      <c r="C328" s="9" t="inlineStr">
        <is>
          <t>tonne</t>
        </is>
      </c>
      <c r="D328" s="9" t="inlineStr">
        <is>
          <t>0.129</t>
        </is>
      </c>
      <c r="E328" s="9" t="inlineStr">
        <is>
          <t>92.24</t>
        </is>
      </c>
      <c r="F328" s="9" t="inlineStr">
        <is>
          <t>11.90</t>
        </is>
      </c>
    </row>
    <row r="329" ht="11.5" customHeight="1">
      <c r="A329" s="9" t="inlineStr"/>
      <c r="B329" s="9" t="inlineStr">
        <is>
          <t>for top layer 6mm thick</t>
        </is>
      </c>
      <c r="C329" s="9" t="inlineStr"/>
      <c r="D329" s="9" t="inlineStr"/>
      <c r="E329" s="9" t="inlineStr"/>
      <c r="F329" s="9" t="inlineStr"/>
    </row>
    <row r="330" ht="11.5" customHeight="1">
      <c r="A330" s="9" t="inlineStr">
        <is>
          <t>0785</t>
        </is>
      </c>
      <c r="B330" s="9" t="inlineStr">
        <is>
          <t>Marble chips upto 4mm and downsize</t>
        </is>
      </c>
      <c r="C330" s="9" t="inlineStr"/>
      <c r="D330" s="9" t="inlineStr"/>
      <c r="E330" s="9" t="inlineStr"/>
      <c r="F330" s="9" t="inlineStr"/>
    </row>
    <row r="331" ht="11.5" customHeight="1">
      <c r="A331" s="9" t="inlineStr"/>
      <c r="B331" s="9" t="inlineStr">
        <is>
          <t>White &amp; black</t>
        </is>
      </c>
      <c r="C331" s="9" t="inlineStr">
        <is>
          <t>quintal</t>
        </is>
      </c>
      <c r="D331" s="9" t="inlineStr">
        <is>
          <t>0.872</t>
        </is>
      </c>
      <c r="E331" s="9" t="inlineStr">
        <is>
          <t>189.00</t>
        </is>
      </c>
      <c r="F331" s="9" t="inlineStr">
        <is>
          <t>164.81</t>
        </is>
      </c>
    </row>
    <row r="332" ht="11.5" customHeight="1">
      <c r="A332" s="9" t="inlineStr">
        <is>
          <t>2268</t>
        </is>
      </c>
      <c r="B332" s="9" t="inlineStr">
        <is>
          <t>Carriage of Marble dust and marble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chips</t>
        </is>
      </c>
      <c r="C333" s="9" t="inlineStr">
        <is>
          <t>cum</t>
        </is>
      </c>
      <c r="D333" s="9" t="inlineStr">
        <is>
          <t>0.051</t>
        </is>
      </c>
      <c r="E333" s="9" t="inlineStr">
        <is>
          <t>103.77</t>
        </is>
      </c>
      <c r="F333" s="9" t="inlineStr">
        <is>
          <t>5.29</t>
        </is>
      </c>
    </row>
    <row r="334" ht="11.5" customHeight="1">
      <c r="A334" s="9" t="inlineStr">
        <is>
          <t>0367</t>
        </is>
      </c>
      <c r="B334" s="9" t="inlineStr">
        <is>
          <t>Portland Cement</t>
        </is>
      </c>
      <c r="C334" s="9" t="inlineStr">
        <is>
          <t>tonne</t>
        </is>
      </c>
      <c r="D334" s="9" t="inlineStr">
        <is>
          <t>0.0405</t>
        </is>
      </c>
      <c r="E334" s="9" t="inlineStr">
        <is>
          <t>4940.00</t>
        </is>
      </c>
      <c r="F334" s="9" t="inlineStr">
        <is>
          <t>200.07</t>
        </is>
      </c>
    </row>
    <row r="335" ht="11.5" customHeight="1">
      <c r="A335" s="9" t="inlineStr">
        <is>
          <t>2209</t>
        </is>
      </c>
      <c r="B335" s="9" t="inlineStr">
        <is>
          <t>Carriage of Cement</t>
        </is>
      </c>
      <c r="C335" s="9" t="inlineStr">
        <is>
          <t>tonne</t>
        </is>
      </c>
      <c r="D335" s="9" t="inlineStr">
        <is>
          <t>0.0405</t>
        </is>
      </c>
      <c r="E335" s="9" t="inlineStr">
        <is>
          <t>92.24</t>
        </is>
      </c>
      <c r="F335" s="9" t="inlineStr">
        <is>
          <t>3.74</t>
        </is>
      </c>
    </row>
    <row r="336" ht="11.5" customHeight="1">
      <c r="A336" s="9" t="inlineStr">
        <is>
          <t>0784</t>
        </is>
      </c>
      <c r="B336" s="9" t="inlineStr">
        <is>
          <t>Marble dust/ powder</t>
        </is>
      </c>
      <c r="C336" s="9" t="inlineStr">
        <is>
          <t>cum</t>
        </is>
      </c>
      <c r="D336" s="9" t="inlineStr">
        <is>
          <t>0.007</t>
        </is>
      </c>
      <c r="E336" s="9" t="inlineStr">
        <is>
          <t>1130.00</t>
        </is>
      </c>
      <c r="F336" s="9" t="inlineStr">
        <is>
          <t>7.91</t>
        </is>
      </c>
    </row>
    <row r="337" ht="11.5" customHeight="1">
      <c r="A337" s="9" t="inlineStr">
        <is>
          <t>0874</t>
        </is>
      </c>
      <c r="B337" s="9" t="inlineStr">
        <is>
          <t>Black colour dark shade pigment</t>
        </is>
      </c>
      <c r="C337" s="9" t="inlineStr">
        <is>
          <t>kilogram</t>
        </is>
      </c>
      <c r="D337" s="9" t="inlineStr">
        <is>
          <t>2.84</t>
        </is>
      </c>
      <c r="E337" s="9" t="inlineStr">
        <is>
          <t>70.00</t>
        </is>
      </c>
      <c r="F337" s="9" t="inlineStr">
        <is>
          <t>198.80</t>
        </is>
      </c>
    </row>
    <row r="338" ht="11.5" customHeight="1">
      <c r="A338" s="9" t="inlineStr"/>
      <c r="B338" s="9" t="inlineStr">
        <is>
          <t>3.5kg/ 50kg of cement =</t>
        </is>
      </c>
      <c r="C338" s="9" t="inlineStr"/>
      <c r="D338" s="9" t="inlineStr"/>
      <c r="E338" s="9" t="inlineStr"/>
      <c r="F338" s="9" t="inlineStr"/>
    </row>
    <row r="339" ht="11.5" customHeight="1">
      <c r="A339" s="9" t="inlineStr"/>
      <c r="B339" s="9" t="inlineStr">
        <is>
          <t>40.5x3.5/50=2.84kg</t>
        </is>
      </c>
      <c r="C339" s="9" t="inlineStr"/>
      <c r="D339" s="9" t="inlineStr"/>
      <c r="E339" s="9" t="inlineStr"/>
      <c r="F339" s="9" t="inlineStr"/>
    </row>
    <row r="341" ht="11.5" customHeight="1">
      <c r="A341" s="10" t="inlineStr">
        <is>
          <t>Code</t>
        </is>
      </c>
      <c r="B341" s="10" t="inlineStr">
        <is>
          <t>Description</t>
        </is>
      </c>
      <c r="C341" s="10" t="inlineStr">
        <is>
          <t>Unit</t>
        </is>
      </c>
      <c r="D341" s="10" t="inlineStr">
        <is>
          <t>Quantity</t>
        </is>
      </c>
      <c r="E341" s="10" t="inlineStr">
        <is>
          <t>Rate</t>
        </is>
      </c>
      <c r="F341" s="10" t="inlineStr">
        <is>
          <t>Amount</t>
        </is>
      </c>
    </row>
    <row r="342" ht="11.5" customHeight="1">
      <c r="A342" s="9" t="inlineStr"/>
      <c r="B342" s="9" t="inlineStr">
        <is>
          <t>LABOUR</t>
        </is>
      </c>
      <c r="C342" s="9" t="inlineStr"/>
      <c r="D342" s="9" t="inlineStr"/>
      <c r="E342" s="9" t="inlineStr"/>
      <c r="F342" s="9" t="inlineStr"/>
    </row>
    <row r="343" ht="11.5" customHeight="1">
      <c r="A343" s="9" t="inlineStr">
        <is>
          <t>0124</t>
        </is>
      </c>
      <c r="B343" s="9" t="inlineStr">
        <is>
          <t>Mason (brick layer) 2nd class</t>
        </is>
      </c>
      <c r="C343" s="9" t="inlineStr">
        <is>
          <t>day</t>
        </is>
      </c>
      <c r="D343" s="9" t="inlineStr">
        <is>
          <t>1.79</t>
        </is>
      </c>
      <c r="E343" s="9" t="inlineStr">
        <is>
          <t>679.00</t>
        </is>
      </c>
      <c r="F343" s="9" t="inlineStr">
        <is>
          <t>1215.41</t>
        </is>
      </c>
    </row>
    <row r="344" ht="11.5" customHeight="1">
      <c r="A344" s="9" t="inlineStr">
        <is>
          <t>0114</t>
        </is>
      </c>
      <c r="B344" s="9" t="inlineStr">
        <is>
          <t>Beldar</t>
        </is>
      </c>
      <c r="C344" s="9" t="inlineStr">
        <is>
          <t>day</t>
        </is>
      </c>
      <c r="D344" s="9" t="inlineStr">
        <is>
          <t>1.99</t>
        </is>
      </c>
      <c r="E344" s="9" t="inlineStr">
        <is>
          <t>558.00</t>
        </is>
      </c>
      <c r="F344" s="9" t="inlineStr">
        <is>
          <t>1110.42</t>
        </is>
      </c>
    </row>
    <row r="345" ht="11.5" customHeight="1">
      <c r="A345" s="9" t="inlineStr">
        <is>
          <t>0101</t>
        </is>
      </c>
      <c r="B345" s="9" t="inlineStr">
        <is>
          <t>Bhisti</t>
        </is>
      </c>
      <c r="C345" s="9" t="inlineStr">
        <is>
          <t>day</t>
        </is>
      </c>
      <c r="D345" s="9" t="inlineStr">
        <is>
          <t>1.04</t>
        </is>
      </c>
      <c r="E345" s="9" t="inlineStr">
        <is>
          <t>617.00</t>
        </is>
      </c>
      <c r="F345" s="9" t="inlineStr">
        <is>
          <t>641.68</t>
        </is>
      </c>
    </row>
    <row r="346" ht="11.5" customHeight="1">
      <c r="A346" s="9" t="inlineStr">
        <is>
          <t>0139</t>
        </is>
      </c>
      <c r="B346" s="9" t="inlineStr">
        <is>
          <t>Skilled Beldar (for floor rubbing etc.)</t>
        </is>
      </c>
      <c r="C346" s="9" t="inlineStr">
        <is>
          <t>day</t>
        </is>
      </c>
      <c r="D346" s="9" t="inlineStr">
        <is>
          <t>1.00</t>
        </is>
      </c>
      <c r="E346" s="9" t="inlineStr">
        <is>
          <t>617.00</t>
        </is>
      </c>
      <c r="F346" s="9" t="inlineStr">
        <is>
          <t>617.00</t>
        </is>
      </c>
    </row>
    <row r="347" ht="11.5" customHeight="1">
      <c r="A347" s="9" t="inlineStr">
        <is>
          <t>0127</t>
        </is>
      </c>
      <c r="B347" s="9" t="inlineStr">
        <is>
          <t>Driver (for Road Roller, Concrete Mixer,</t>
        </is>
      </c>
      <c r="C347" s="9" t="inlineStr"/>
      <c r="D347" s="9" t="inlineStr"/>
      <c r="E347" s="9" t="inlineStr"/>
      <c r="F347" s="9" t="inlineStr"/>
    </row>
    <row r="348" ht="11.5" customHeight="1">
      <c r="A348" s="9" t="inlineStr"/>
      <c r="B348" s="9" t="inlineStr">
        <is>
          <t>Truck etc.)</t>
        </is>
      </c>
      <c r="C348" s="9" t="inlineStr">
        <is>
          <t>day</t>
        </is>
      </c>
      <c r="D348" s="9" t="inlineStr">
        <is>
          <t>0.03</t>
        </is>
      </c>
      <c r="E348" s="9" t="inlineStr">
        <is>
          <t>738.00</t>
        </is>
      </c>
      <c r="F348" s="9" t="inlineStr">
        <is>
          <t>22.14</t>
        </is>
      </c>
    </row>
    <row r="349" ht="11.5" customHeight="1">
      <c r="A349" s="9" t="inlineStr">
        <is>
          <t>0002</t>
        </is>
      </c>
      <c r="B349" s="9" t="inlineStr">
        <is>
          <t>Hire charges of Concrete Mixer</t>
        </is>
      </c>
      <c r="C349" s="9" t="inlineStr"/>
      <c r="D349" s="9" t="inlineStr"/>
      <c r="E349" s="9" t="inlineStr"/>
      <c r="F349" s="9" t="inlineStr"/>
    </row>
    <row r="350" ht="11.5" customHeight="1">
      <c r="A350" s="9" t="inlineStr"/>
      <c r="B350" s="9" t="inlineStr">
        <is>
          <t>0.25 to 0.40 cum with hooper</t>
        </is>
      </c>
      <c r="C350" s="9" t="inlineStr">
        <is>
          <t>day</t>
        </is>
      </c>
      <c r="D350" s="9" t="inlineStr">
        <is>
          <t>0.03</t>
        </is>
      </c>
      <c r="E350" s="9" t="inlineStr">
        <is>
          <t>800.00</t>
        </is>
      </c>
      <c r="F350" s="9" t="inlineStr">
        <is>
          <t>24.00</t>
        </is>
      </c>
    </row>
    <row r="351" ht="11.5" customHeight="1">
      <c r="A351" s="9" t="inlineStr">
        <is>
          <t>0013</t>
        </is>
      </c>
      <c r="B351" s="9" t="inlineStr">
        <is>
          <t>Machine for rubbing of floors</t>
        </is>
      </c>
      <c r="C351" s="9" t="inlineStr">
        <is>
          <t>day</t>
        </is>
      </c>
      <c r="D351" s="9" t="inlineStr">
        <is>
          <t>1.60</t>
        </is>
      </c>
      <c r="E351" s="9" t="inlineStr">
        <is>
          <t>300.00</t>
        </is>
      </c>
      <c r="F351" s="9" t="inlineStr">
        <is>
          <t>480.00</t>
        </is>
      </c>
    </row>
    <row r="352" ht="11.5" customHeight="1">
      <c r="A352" s="9" t="inlineStr">
        <is>
          <t>9999</t>
        </is>
      </c>
      <c r="B352" s="9" t="inlineStr">
        <is>
          <t>Sundries</t>
        </is>
      </c>
      <c r="C352" s="9" t="inlineStr">
        <is>
          <t>L.S.</t>
        </is>
      </c>
      <c r="D352" s="9" t="inlineStr">
        <is>
          <t>161.46</t>
        </is>
      </c>
      <c r="E352" s="9" t="inlineStr">
        <is>
          <t>2.00</t>
        </is>
      </c>
      <c r="F352" s="9" t="inlineStr">
        <is>
          <t>322.92</t>
        </is>
      </c>
    </row>
    <row r="353" ht="11.5" customHeight="1">
      <c r="A353" s="9" t="inlineStr"/>
      <c r="B353" s="9" t="inlineStr">
        <is>
          <t>TOTAL</t>
        </is>
      </c>
      <c r="C353" s="9" t="inlineStr"/>
      <c r="D353" s="9" t="inlineStr"/>
      <c r="E353" s="9" t="inlineStr"/>
      <c r="F353" s="9" t="inlineStr">
        <is>
          <t>6330.64 W</t>
        </is>
      </c>
    </row>
    <row r="354" ht="11.5" customHeight="1">
      <c r="A354" s="9" t="inlineStr"/>
      <c r="B354" s="9" t="inlineStr">
        <is>
          <t>Add 1 % Water charges on "W"</t>
        </is>
      </c>
      <c r="C354" s="9" t="inlineStr"/>
      <c r="D354" s="9" t="inlineStr"/>
      <c r="E354" s="9" t="inlineStr"/>
      <c r="F354" s="9" t="inlineStr">
        <is>
          <t>63.31</t>
        </is>
      </c>
    </row>
    <row r="355" ht="11.5" customHeight="1">
      <c r="A355" s="9" t="inlineStr"/>
      <c r="B355" s="9" t="inlineStr">
        <is>
          <t>TOTAL</t>
        </is>
      </c>
      <c r="C355" s="9" t="inlineStr"/>
      <c r="D355" s="9" t="inlineStr"/>
      <c r="E355" s="9" t="inlineStr"/>
      <c r="F355" s="9" t="inlineStr">
        <is>
          <t>6393.94 X</t>
        </is>
      </c>
    </row>
    <row r="356" ht="11.5" customHeight="1">
      <c r="A356" s="9" t="inlineStr"/>
      <c r="B356" s="9" t="inlineStr">
        <is>
          <t>Add GST on "X" (multiplying factor</t>
        </is>
      </c>
      <c r="C356" s="9" t="inlineStr"/>
      <c r="D356" s="9" t="inlineStr"/>
      <c r="E356" s="9" t="inlineStr"/>
      <c r="F356" s="9" t="inlineStr"/>
    </row>
    <row r="357" ht="11.5" customHeight="1">
      <c r="A357" s="9" t="inlineStr"/>
      <c r="B357" s="9" t="inlineStr">
        <is>
          <t>0.1405)</t>
        </is>
      </c>
      <c r="C357" s="9" t="inlineStr"/>
      <c r="D357" s="9" t="inlineStr"/>
      <c r="E357" s="9" t="inlineStr"/>
      <c r="F357" s="9" t="inlineStr">
        <is>
          <t>898.35</t>
        </is>
      </c>
    </row>
    <row r="358" ht="11.5" customHeight="1">
      <c r="A358" s="9" t="inlineStr"/>
      <c r="B358" s="9" t="inlineStr">
        <is>
          <t>TOTAL</t>
        </is>
      </c>
      <c r="C358" s="9" t="inlineStr"/>
      <c r="D358" s="9" t="inlineStr"/>
      <c r="E358" s="9" t="inlineStr"/>
      <c r="F358" s="9" t="inlineStr">
        <is>
          <t>7292.29 Y</t>
        </is>
      </c>
    </row>
    <row r="359" ht="11.5" customHeight="1">
      <c r="A359" s="9" t="inlineStr"/>
      <c r="B359" s="9" t="inlineStr">
        <is>
          <t>Add 15% CPOH on "Y"</t>
        </is>
      </c>
      <c r="C359" s="9" t="inlineStr"/>
      <c r="D359" s="9" t="inlineStr"/>
      <c r="E359" s="9" t="inlineStr"/>
      <c r="F359" s="9" t="inlineStr">
        <is>
          <t>1093.84</t>
        </is>
      </c>
    </row>
    <row r="360" ht="11.5" customHeight="1">
      <c r="A360" s="9" t="inlineStr"/>
      <c r="B360" s="9" t="inlineStr">
        <is>
          <t>TOTAL</t>
        </is>
      </c>
      <c r="C360" s="9" t="inlineStr"/>
      <c r="D360" s="9" t="inlineStr"/>
      <c r="E360" s="9" t="inlineStr"/>
      <c r="F360" s="9" t="inlineStr">
        <is>
          <t>8386.14 Z</t>
        </is>
      </c>
    </row>
    <row r="361" ht="11.5" customHeight="1">
      <c r="A361" s="9" t="inlineStr"/>
      <c r="B361" s="9" t="inlineStr">
        <is>
          <t>Add Cess @ 1% on "Z"</t>
        </is>
      </c>
      <c r="C361" s="9" t="inlineStr"/>
      <c r="D361" s="9" t="inlineStr"/>
      <c r="E361" s="9" t="inlineStr"/>
      <c r="F361" s="9" t="inlineStr">
        <is>
          <t>83.86</t>
        </is>
      </c>
    </row>
    <row r="362" ht="11.5" customHeight="1">
      <c r="A362" s="9" t="inlineStr"/>
      <c r="B362" s="9" t="inlineStr">
        <is>
          <t>Cost of 10 sqm</t>
        </is>
      </c>
      <c r="C362" s="9" t="inlineStr"/>
      <c r="D362" s="9" t="inlineStr"/>
      <c r="E362" s="9" t="inlineStr"/>
      <c r="F362" s="9" t="inlineStr">
        <is>
          <t>8470.00</t>
        </is>
      </c>
    </row>
    <row r="363" ht="11.5" customHeight="1">
      <c r="A363" s="9" t="inlineStr"/>
      <c r="B363" s="9" t="inlineStr">
        <is>
          <t>Cost of 1 sqm</t>
        </is>
      </c>
      <c r="C363" s="9" t="inlineStr"/>
      <c r="D363" s="9" t="inlineStr"/>
      <c r="E363" s="9" t="inlineStr"/>
      <c r="F363" s="9" t="inlineStr">
        <is>
          <t>847.00</t>
        </is>
      </c>
    </row>
    <row r="364" ht="11.5" customHeight="1">
      <c r="A364" s="9" t="inlineStr"/>
      <c r="B364" s="9" t="inlineStr">
        <is>
          <t>Say</t>
        </is>
      </c>
      <c r="C364" s="9" t="inlineStr"/>
      <c r="D364" s="9" t="inlineStr"/>
      <c r="E364" s="9" t="inlineStr"/>
      <c r="F364" s="9" t="inlineStr">
        <is>
          <t>847.00</t>
        </is>
      </c>
    </row>
    <row r="365" ht="11.5" customHeight="1">
      <c r="A365" s="9" t="inlineStr">
        <is>
          <t>11.9.2</t>
        </is>
      </c>
      <c r="B365" s="9" t="inlineStr">
        <is>
          <t>Light shade pigment with white cement</t>
        </is>
      </c>
      <c r="C365" s="9" t="inlineStr"/>
      <c r="D365" s="9" t="inlineStr"/>
      <c r="E365" s="9" t="inlineStr"/>
      <c r="F365" s="9" t="inlineStr"/>
    </row>
    <row r="366" ht="11.5" customHeight="1">
      <c r="A366" s="10" t="inlineStr">
        <is>
          <t>Code</t>
        </is>
      </c>
      <c r="B366" s="10" t="inlineStr">
        <is>
          <t>Description</t>
        </is>
      </c>
      <c r="C366" s="10" t="inlineStr">
        <is>
          <t>Unit</t>
        </is>
      </c>
      <c r="D366" s="10" t="inlineStr">
        <is>
          <t>Quantity</t>
        </is>
      </c>
      <c r="E366" s="10" t="inlineStr">
        <is>
          <t>Rate</t>
        </is>
      </c>
      <c r="F366" s="10" t="inlineStr">
        <is>
          <t>Amount</t>
        </is>
      </c>
    </row>
    <row r="367" ht="11.5" customHeight="1">
      <c r="A367" s="9" t="inlineStr"/>
      <c r="B367" s="9" t="inlineStr">
        <is>
          <t>Details of cost for 10 sqm.</t>
        </is>
      </c>
      <c r="C367" s="9" t="inlineStr"/>
      <c r="D367" s="9" t="inlineStr"/>
      <c r="E367" s="9" t="inlineStr"/>
      <c r="F367" s="9" t="inlineStr"/>
    </row>
    <row r="368" ht="11.5" customHeight="1">
      <c r="A368" s="9" t="inlineStr">
        <is>
          <t>11.9.1</t>
        </is>
      </c>
      <c r="B368" s="9" t="inlineStr">
        <is>
          <t>Rate as per item no 11.9.1 of</t>
        </is>
      </c>
      <c r="C368" s="9" t="inlineStr"/>
      <c r="D368" s="9" t="inlineStr"/>
      <c r="E368" s="9" t="inlineStr"/>
      <c r="F368" s="9" t="inlineStr"/>
    </row>
    <row r="369" ht="11.5" customHeight="1">
      <c r="A369" s="9" t="inlineStr"/>
      <c r="B369" s="9" t="inlineStr">
        <is>
          <t>SH: Flooring</t>
        </is>
      </c>
      <c r="C369" s="9" t="inlineStr">
        <is>
          <t>sqm</t>
        </is>
      </c>
      <c r="D369" s="9" t="inlineStr">
        <is>
          <t>10.00</t>
        </is>
      </c>
      <c r="E369" s="9" t="inlineStr">
        <is>
          <t>847.00</t>
        </is>
      </c>
      <c r="F369" s="9" t="inlineStr">
        <is>
          <t>8470.00 A</t>
        </is>
      </c>
    </row>
    <row r="370" ht="11.5" customHeight="1">
      <c r="A370" s="9" t="inlineStr"/>
      <c r="B370" s="9" t="inlineStr">
        <is>
          <t>Add difference of cost due to using</t>
        </is>
      </c>
      <c r="C370" s="9" t="inlineStr"/>
      <c r="D370" s="9" t="inlineStr"/>
      <c r="E370" s="9" t="inlineStr"/>
      <c r="F370" s="9" t="inlineStr"/>
    </row>
    <row r="371" ht="11.5" customHeight="1">
      <c r="A371" s="9" t="inlineStr"/>
      <c r="B371" s="9" t="inlineStr">
        <is>
          <t>light shade pigment instead of dark</t>
        </is>
      </c>
      <c r="C371" s="9" t="inlineStr"/>
      <c r="D371" s="9" t="inlineStr"/>
      <c r="E371" s="9" t="inlineStr"/>
      <c r="F371" s="9" t="inlineStr"/>
    </row>
    <row r="372" ht="11.5" customHeight="1">
      <c r="A372" s="9" t="inlineStr"/>
      <c r="B372" s="9" t="inlineStr">
        <is>
          <t>shade pigment</t>
        </is>
      </c>
      <c r="C372" s="9" t="inlineStr"/>
      <c r="D372" s="9" t="inlineStr"/>
      <c r="E372" s="9" t="inlineStr"/>
      <c r="F372" s="9" t="inlineStr"/>
    </row>
    <row r="373" ht="11.5" customHeight="1">
      <c r="A373" s="9" t="inlineStr"/>
      <c r="B373" s="9" t="inlineStr">
        <is>
          <t>Add for</t>
        </is>
      </c>
      <c r="C373" s="9" t="inlineStr"/>
      <c r="D373" s="9" t="inlineStr"/>
      <c r="E373" s="9" t="inlineStr"/>
      <c r="F373" s="9" t="inlineStr"/>
    </row>
    <row r="374" ht="11.5" customHeight="1">
      <c r="A374" s="9" t="inlineStr">
        <is>
          <t>0875</t>
        </is>
      </c>
      <c r="B374" s="9" t="inlineStr">
        <is>
          <t>Red, chocolate, orange, buff or yellow</t>
        </is>
      </c>
      <c r="C374" s="9" t="inlineStr"/>
      <c r="D374" s="9" t="inlineStr"/>
      <c r="E374" s="9" t="inlineStr"/>
      <c r="F374" s="9" t="inlineStr"/>
    </row>
    <row r="375" ht="11.5" customHeight="1">
      <c r="A375" s="9" t="inlineStr"/>
      <c r="B375" s="9" t="inlineStr">
        <is>
          <t>(red oxide of iron) light shade pigment</t>
        </is>
      </c>
      <c r="C375" s="9" t="inlineStr">
        <is>
          <t>kilogram</t>
        </is>
      </c>
      <c r="D375" s="9" t="inlineStr">
        <is>
          <t>2.84</t>
        </is>
      </c>
      <c r="E375" s="9" t="inlineStr">
        <is>
          <t>60.00</t>
        </is>
      </c>
      <c r="F375" s="9" t="inlineStr">
        <is>
          <t>170.40</t>
        </is>
      </c>
    </row>
    <row r="376" ht="11.5" customHeight="1">
      <c r="A376" s="9" t="inlineStr"/>
      <c r="B376" s="9" t="inlineStr">
        <is>
          <t>Deduct for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>
        <is>
          <t>0874</t>
        </is>
      </c>
      <c r="B377" s="9" t="inlineStr">
        <is>
          <t>Black colour dark shade pigment</t>
        </is>
      </c>
      <c r="C377" s="9" t="inlineStr">
        <is>
          <t>kilogram</t>
        </is>
      </c>
      <c r="D377" s="9" t="inlineStr">
        <is>
          <t>-2.84</t>
        </is>
      </c>
      <c r="E377" s="9" t="inlineStr">
        <is>
          <t>70.00</t>
        </is>
      </c>
      <c r="F377" s="9" t="inlineStr">
        <is>
          <t>-198.80</t>
        </is>
      </c>
    </row>
    <row r="378" ht="11.5" customHeight="1">
      <c r="A378" s="9" t="inlineStr"/>
      <c r="B378" s="9" t="inlineStr">
        <is>
          <t>Addd difference of cost due to using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/>
      <c r="B379" s="9" t="inlineStr">
        <is>
          <t>white cement instead of grey cement</t>
        </is>
      </c>
      <c r="C379" s="9" t="inlineStr"/>
      <c r="D379" s="9" t="inlineStr"/>
      <c r="E379" s="9" t="inlineStr"/>
      <c r="F379" s="9" t="inlineStr"/>
    </row>
    <row r="380" ht="11.5" customHeight="1">
      <c r="A380" s="9" t="inlineStr"/>
      <c r="B380" s="9" t="inlineStr">
        <is>
          <t>Add for</t>
        </is>
      </c>
      <c r="C380" s="9" t="inlineStr"/>
      <c r="D380" s="9" t="inlineStr"/>
      <c r="E380" s="9" t="inlineStr"/>
      <c r="F380" s="9" t="inlineStr"/>
    </row>
    <row r="381" ht="11.5" customHeight="1">
      <c r="A381" s="9" t="inlineStr">
        <is>
          <t>0368</t>
        </is>
      </c>
      <c r="B381" s="9" t="inlineStr">
        <is>
          <t>White Cement</t>
        </is>
      </c>
      <c r="C381" s="9" t="inlineStr">
        <is>
          <t>tonne</t>
        </is>
      </c>
      <c r="D381" s="9" t="inlineStr">
        <is>
          <t>0.0405</t>
        </is>
      </c>
      <c r="E381" s="9" t="inlineStr">
        <is>
          <t>11200.00</t>
        </is>
      </c>
      <c r="F381" s="9" t="inlineStr">
        <is>
          <t>453.60</t>
        </is>
      </c>
    </row>
    <row r="382" ht="11.5" customHeight="1">
      <c r="A382" s="9" t="inlineStr"/>
      <c r="B382" s="9" t="inlineStr">
        <is>
          <t>Deduct for</t>
        </is>
      </c>
      <c r="C382" s="9" t="inlineStr"/>
      <c r="D382" s="9" t="inlineStr"/>
      <c r="E382" s="9" t="inlineStr"/>
      <c r="F382" s="9" t="inlineStr"/>
    </row>
    <row r="383" ht="11.5" customHeight="1">
      <c r="A383" s="9" t="inlineStr">
        <is>
          <t>0367</t>
        </is>
      </c>
      <c r="B383" s="9" t="inlineStr">
        <is>
          <t>Portland Cement</t>
        </is>
      </c>
      <c r="C383" s="9" t="inlineStr">
        <is>
          <t>tonne</t>
        </is>
      </c>
      <c r="D383" s="9" t="inlineStr">
        <is>
          <t>-0.0405</t>
        </is>
      </c>
      <c r="E383" s="9" t="inlineStr">
        <is>
          <t>4940.00</t>
        </is>
      </c>
      <c r="F383" s="9" t="inlineStr">
        <is>
          <t>-200.07</t>
        </is>
      </c>
    </row>
    <row r="384" ht="11.5" customHeight="1">
      <c r="A384" s="9" t="inlineStr"/>
      <c r="B384" s="9" t="inlineStr">
        <is>
          <t>TOTAL</t>
        </is>
      </c>
      <c r="C384" s="9" t="inlineStr"/>
      <c r="D384" s="9" t="inlineStr"/>
      <c r="E384" s="9" t="inlineStr"/>
      <c r="F384" s="9" t="inlineStr">
        <is>
          <t>8695.13 W</t>
        </is>
      </c>
    </row>
    <row r="385" ht="11.5" customHeight="1">
      <c r="A385" s="9" t="inlineStr"/>
      <c r="B385" s="9" t="inlineStr">
        <is>
          <t>Add 1 % Water charges on "W-A"</t>
        </is>
      </c>
      <c r="C385" s="9" t="inlineStr"/>
      <c r="D385" s="9" t="inlineStr"/>
      <c r="E385" s="9" t="inlineStr"/>
      <c r="F385" s="9" t="inlineStr">
        <is>
          <t>2.25</t>
        </is>
      </c>
    </row>
    <row r="386" ht="11.5" customHeight="1">
      <c r="A386" s="9" t="inlineStr"/>
      <c r="B386" s="9" t="inlineStr">
        <is>
          <t>TOTAL</t>
        </is>
      </c>
      <c r="C386" s="9" t="inlineStr"/>
      <c r="D386" s="9" t="inlineStr"/>
      <c r="E386" s="9" t="inlineStr"/>
      <c r="F386" s="9" t="inlineStr">
        <is>
          <t>8697.38 X</t>
        </is>
      </c>
    </row>
    <row r="387" ht="11.5" customHeight="1">
      <c r="A387" s="9" t="inlineStr"/>
      <c r="B387" s="9" t="inlineStr">
        <is>
          <t>Add GST on "X-A" (multiplying factor</t>
        </is>
      </c>
      <c r="C387" s="9" t="inlineStr"/>
      <c r="D387" s="9" t="inlineStr"/>
      <c r="E387" s="9" t="inlineStr"/>
      <c r="F387" s="9" t="inlineStr"/>
    </row>
    <row r="388" ht="11.5" customHeight="1">
      <c r="A388" s="9" t="inlineStr"/>
      <c r="B388" s="9" t="inlineStr">
        <is>
          <t>0.1405)</t>
        </is>
      </c>
      <c r="C388" s="9" t="inlineStr"/>
      <c r="D388" s="9" t="inlineStr"/>
      <c r="E388" s="9" t="inlineStr"/>
      <c r="F388" s="9" t="inlineStr">
        <is>
          <t>31.95</t>
        </is>
      </c>
    </row>
    <row r="389" ht="11.5" customHeight="1">
      <c r="A389" s="9" t="inlineStr"/>
      <c r="B389" s="9" t="inlineStr">
        <is>
          <t>TOTAL</t>
        </is>
      </c>
      <c r="C389" s="9" t="inlineStr"/>
      <c r="D389" s="9" t="inlineStr"/>
      <c r="E389" s="9" t="inlineStr"/>
      <c r="F389" s="9" t="inlineStr">
        <is>
          <t>8729.33 Y</t>
        </is>
      </c>
    </row>
    <row r="390" ht="11.5" customHeight="1">
      <c r="A390" s="9" t="inlineStr"/>
      <c r="B390" s="9" t="inlineStr">
        <is>
          <t>Add 15% CPOH on "Y-A"</t>
        </is>
      </c>
      <c r="C390" s="9" t="inlineStr"/>
      <c r="D390" s="9" t="inlineStr"/>
      <c r="E390" s="9" t="inlineStr"/>
      <c r="F390" s="9" t="inlineStr">
        <is>
          <t>38.90</t>
        </is>
      </c>
    </row>
    <row r="391" ht="11.5" customHeight="1">
      <c r="A391" s="9" t="inlineStr"/>
      <c r="B391" s="9" t="inlineStr">
        <is>
          <t>TOTAL</t>
        </is>
      </c>
      <c r="C391" s="9" t="inlineStr"/>
      <c r="D391" s="9" t="inlineStr"/>
      <c r="E391" s="9" t="inlineStr"/>
      <c r="F391" s="9" t="inlineStr">
        <is>
          <t>8768.23 Z</t>
        </is>
      </c>
    </row>
    <row r="392" ht="11.5" customHeight="1">
      <c r="A392" s="9" t="inlineStr"/>
      <c r="B392" s="9" t="inlineStr">
        <is>
          <t>Add Cess @ 1% on "Z-A"</t>
        </is>
      </c>
      <c r="C392" s="9" t="inlineStr"/>
      <c r="D392" s="9" t="inlineStr"/>
      <c r="E392" s="9" t="inlineStr"/>
      <c r="F392" s="9" t="inlineStr">
        <is>
          <t>2.98</t>
        </is>
      </c>
    </row>
    <row r="394" ht="11.5" customHeight="1">
      <c r="A394" s="9" t="inlineStr">
        <is>
          <t>11.9.3</t>
        </is>
      </c>
      <c r="B394" s="9" t="inlineStr">
        <is>
          <t>Medium shade pigment with 50%</t>
        </is>
      </c>
      <c r="C394" s="9" t="inlineStr">
        <is>
          <t>white cement</t>
        </is>
      </c>
      <c r="D394" s="9" t="inlineStr">
        <is>
          <t>and 50%</t>
        </is>
      </c>
      <c r="E394" s="9" t="inlineStr">
        <is>
          <t>ordinary</t>
        </is>
      </c>
      <c r="F394" s="9" t="inlineStr">
        <is>
          <t>cement</t>
        </is>
      </c>
    </row>
    <row r="395" ht="11.5" customHeight="1">
      <c r="A395" s="10" t="inlineStr">
        <is>
          <t>Code</t>
        </is>
      </c>
      <c r="B395" s="10" t="inlineStr">
        <is>
          <t>Description</t>
        </is>
      </c>
      <c r="C395" s="10" t="inlineStr">
        <is>
          <t>Unit</t>
        </is>
      </c>
      <c r="D395" s="10" t="inlineStr">
        <is>
          <t>Quantity</t>
        </is>
      </c>
      <c r="E395" s="10" t="inlineStr">
        <is>
          <t>Rate</t>
        </is>
      </c>
      <c r="F395" s="10" t="inlineStr">
        <is>
          <t>Amount</t>
        </is>
      </c>
    </row>
    <row r="396" ht="11.5" customHeight="1">
      <c r="A396" s="9" t="inlineStr"/>
      <c r="B396" s="9" t="inlineStr">
        <is>
          <t>Details of cost for 10 sqm.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>
        <is>
          <t>11.9.1</t>
        </is>
      </c>
      <c r="B397" s="9" t="inlineStr">
        <is>
          <t>Rate as per item no 11.9.1 of</t>
        </is>
      </c>
      <c r="C397" s="9" t="inlineStr"/>
      <c r="D397" s="9" t="inlineStr"/>
      <c r="E397" s="9" t="inlineStr"/>
      <c r="F397" s="9" t="inlineStr"/>
    </row>
    <row r="398" ht="11.5" customHeight="1">
      <c r="A398" s="9" t="inlineStr"/>
      <c r="B398" s="9" t="inlineStr">
        <is>
          <t>SH: Flooring</t>
        </is>
      </c>
      <c r="C398" s="9" t="inlineStr">
        <is>
          <t>sqm</t>
        </is>
      </c>
      <c r="D398" s="9" t="inlineStr">
        <is>
          <t>10.00</t>
        </is>
      </c>
      <c r="E398" s="9" t="inlineStr">
        <is>
          <t>847.00</t>
        </is>
      </c>
      <c r="F398" s="9" t="inlineStr">
        <is>
          <t>8470.00 A</t>
        </is>
      </c>
    </row>
    <row r="399" ht="11.5" customHeight="1">
      <c r="A399" s="9" t="inlineStr"/>
      <c r="B399" s="9" t="inlineStr">
        <is>
          <t>Add difference of cost due to using</t>
        </is>
      </c>
      <c r="C399" s="9" t="inlineStr"/>
      <c r="D399" s="9" t="inlineStr"/>
      <c r="E399" s="9" t="inlineStr"/>
      <c r="F399" s="9" t="inlineStr"/>
    </row>
    <row r="400" ht="11.5" customHeight="1">
      <c r="A400" s="9" t="inlineStr"/>
      <c r="B400" s="9" t="inlineStr">
        <is>
          <t>light shade pigment instead of dark</t>
        </is>
      </c>
      <c r="C400" s="9" t="inlineStr"/>
      <c r="D400" s="9" t="inlineStr"/>
      <c r="E400" s="9" t="inlineStr"/>
      <c r="F400" s="9" t="inlineStr"/>
    </row>
    <row r="401" ht="11.5" customHeight="1">
      <c r="A401" s="9" t="inlineStr"/>
      <c r="B401" s="9" t="inlineStr">
        <is>
          <t>shade pigment</t>
        </is>
      </c>
      <c r="C401" s="9" t="inlineStr"/>
      <c r="D401" s="9" t="inlineStr"/>
      <c r="E401" s="9" t="inlineStr"/>
      <c r="F401" s="9" t="inlineStr"/>
    </row>
    <row r="402" ht="11.5" customHeight="1">
      <c r="A402" s="9" t="inlineStr"/>
      <c r="B402" s="9" t="inlineStr">
        <is>
          <t>Add for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>
        <is>
          <t>0876</t>
        </is>
      </c>
      <c r="B403" s="9" t="inlineStr">
        <is>
          <t>Green or blue medium shade pigment</t>
        </is>
      </c>
      <c r="C403" s="9" t="inlineStr">
        <is>
          <t>kilogram</t>
        </is>
      </c>
      <c r="D403" s="9" t="inlineStr">
        <is>
          <t>2.84</t>
        </is>
      </c>
      <c r="E403" s="9" t="inlineStr">
        <is>
          <t>56.00</t>
        </is>
      </c>
      <c r="F403" s="9" t="inlineStr">
        <is>
          <t>159.04</t>
        </is>
      </c>
    </row>
    <row r="404" ht="11.5" customHeight="1">
      <c r="A404" s="9" t="inlineStr"/>
      <c r="B404" s="9" t="inlineStr">
        <is>
          <t>Deduct for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>
        <is>
          <t>0874</t>
        </is>
      </c>
      <c r="B405" s="9" t="inlineStr">
        <is>
          <t>Black colour dark shade pigment</t>
        </is>
      </c>
      <c r="C405" s="9" t="inlineStr">
        <is>
          <t>kilogram</t>
        </is>
      </c>
      <c r="D405" s="9" t="inlineStr">
        <is>
          <t>-2.84</t>
        </is>
      </c>
      <c r="E405" s="9" t="inlineStr">
        <is>
          <t>70.00</t>
        </is>
      </c>
      <c r="F405" s="9" t="inlineStr">
        <is>
          <t>-198.80</t>
        </is>
      </c>
    </row>
    <row r="406" ht="11.5" customHeight="1">
      <c r="A406" s="9" t="inlineStr"/>
      <c r="B406" s="9" t="inlineStr">
        <is>
          <t>Add difference of cost due to using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/>
      <c r="B407" s="9" t="inlineStr">
        <is>
          <t>white cement instead of grey cement</t>
        </is>
      </c>
      <c r="C407" s="9" t="inlineStr"/>
      <c r="D407" s="9" t="inlineStr"/>
      <c r="E407" s="9" t="inlineStr"/>
      <c r="F407" s="9" t="inlineStr"/>
    </row>
    <row r="408" ht="11.5" customHeight="1">
      <c r="A408" s="9" t="inlineStr"/>
      <c r="B408" s="9" t="inlineStr">
        <is>
          <t>Add for</t>
        </is>
      </c>
      <c r="C408" s="9" t="inlineStr"/>
      <c r="D408" s="9" t="inlineStr"/>
      <c r="E408" s="9" t="inlineStr"/>
      <c r="F408" s="9" t="inlineStr"/>
    </row>
    <row r="409" ht="11.5" customHeight="1">
      <c r="A409" s="9" t="inlineStr">
        <is>
          <t>0368</t>
        </is>
      </c>
      <c r="B409" s="9" t="inlineStr">
        <is>
          <t>White Cement</t>
        </is>
      </c>
      <c r="C409" s="9" t="inlineStr">
        <is>
          <t>tonne</t>
        </is>
      </c>
      <c r="D409" s="9" t="inlineStr">
        <is>
          <t>0.0203</t>
        </is>
      </c>
      <c r="E409" s="9" t="inlineStr">
        <is>
          <t>11200.00</t>
        </is>
      </c>
      <c r="F409" s="9" t="inlineStr">
        <is>
          <t>227.36</t>
        </is>
      </c>
    </row>
    <row r="410" ht="11.5" customHeight="1">
      <c r="A410" s="9" t="inlineStr"/>
      <c r="B410" s="9" t="inlineStr">
        <is>
          <t>Deduct for</t>
        </is>
      </c>
      <c r="C410" s="9" t="inlineStr"/>
      <c r="D410" s="9" t="inlineStr"/>
      <c r="E410" s="9" t="inlineStr"/>
      <c r="F410" s="9" t="inlineStr"/>
    </row>
    <row r="411" ht="11.5" customHeight="1">
      <c r="A411" s="9" t="inlineStr">
        <is>
          <t>0367</t>
        </is>
      </c>
      <c r="B411" s="9" t="inlineStr">
        <is>
          <t>Portland Cement</t>
        </is>
      </c>
      <c r="C411" s="9" t="inlineStr">
        <is>
          <t>tonne</t>
        </is>
      </c>
      <c r="D411" s="9" t="inlineStr">
        <is>
          <t>-0.0203</t>
        </is>
      </c>
      <c r="E411" s="9" t="inlineStr">
        <is>
          <t>4940.00</t>
        </is>
      </c>
      <c r="F411" s="9" t="inlineStr">
        <is>
          <t>-100.28</t>
        </is>
      </c>
    </row>
    <row r="412" ht="11.5" customHeight="1">
      <c r="A412" s="9" t="inlineStr"/>
      <c r="B412" s="9" t="inlineStr">
        <is>
          <t>TOTAL</t>
        </is>
      </c>
      <c r="C412" s="9" t="inlineStr"/>
      <c r="D412" s="9" t="inlineStr"/>
      <c r="E412" s="9" t="inlineStr"/>
      <c r="F412" s="9" t="inlineStr">
        <is>
          <t>8557.32 W</t>
        </is>
      </c>
    </row>
    <row r="413" ht="11.5" customHeight="1">
      <c r="A413" s="9" t="inlineStr"/>
      <c r="B413" s="9" t="inlineStr">
        <is>
          <t>Add 1 % Water charges on "W-A"</t>
        </is>
      </c>
      <c r="C413" s="9" t="inlineStr"/>
      <c r="D413" s="9" t="inlineStr"/>
      <c r="E413" s="9" t="inlineStr"/>
      <c r="F413" s="9" t="inlineStr">
        <is>
          <t>0.87</t>
        </is>
      </c>
    </row>
    <row r="414" ht="11.5" customHeight="1">
      <c r="A414" s="9" t="inlineStr"/>
      <c r="B414" s="9" t="inlineStr">
        <is>
          <t>TOTAL</t>
        </is>
      </c>
      <c r="C414" s="9" t="inlineStr"/>
      <c r="D414" s="9" t="inlineStr"/>
      <c r="E414" s="9" t="inlineStr"/>
      <c r="F414" s="9" t="inlineStr">
        <is>
          <t>8558.19 X</t>
        </is>
      </c>
    </row>
    <row r="415" ht="11.5" customHeight="1">
      <c r="A415" s="9" t="inlineStr"/>
      <c r="B415" s="9" t="inlineStr">
        <is>
          <t>Add GST on "X-A" (multiplying factor</t>
        </is>
      </c>
      <c r="C415" s="9" t="inlineStr"/>
      <c r="D415" s="9" t="inlineStr"/>
      <c r="E415" s="9" t="inlineStr"/>
      <c r="F415" s="9" t="inlineStr"/>
    </row>
    <row r="416" ht="11.5" customHeight="1">
      <c r="A416" s="9" t="inlineStr"/>
      <c r="B416" s="9" t="inlineStr">
        <is>
          <t>0.1405)</t>
        </is>
      </c>
      <c r="C416" s="9" t="inlineStr"/>
      <c r="D416" s="9" t="inlineStr"/>
      <c r="E416" s="9" t="inlineStr"/>
      <c r="F416" s="9" t="inlineStr">
        <is>
          <t>12.39</t>
        </is>
      </c>
    </row>
    <row r="417" ht="11.5" customHeight="1">
      <c r="A417" s="9" t="inlineStr"/>
      <c r="B417" s="9" t="inlineStr">
        <is>
          <t>TOTAL</t>
        </is>
      </c>
      <c r="C417" s="9" t="inlineStr"/>
      <c r="D417" s="9" t="inlineStr"/>
      <c r="E417" s="9" t="inlineStr"/>
      <c r="F417" s="9" t="inlineStr">
        <is>
          <t>8570.58 Y</t>
        </is>
      </c>
    </row>
    <row r="418" ht="11.5" customHeight="1">
      <c r="A418" s="9" t="inlineStr"/>
      <c r="B418" s="9" t="inlineStr">
        <is>
          <t>Add 15% CPOH on "Y-A"</t>
        </is>
      </c>
      <c r="C418" s="9" t="inlineStr"/>
      <c r="D418" s="9" t="inlineStr"/>
      <c r="E418" s="9" t="inlineStr"/>
      <c r="F418" s="9" t="inlineStr">
        <is>
          <t>15.09</t>
        </is>
      </c>
    </row>
    <row r="419" ht="11.5" customHeight="1">
      <c r="A419" s="9" t="inlineStr"/>
      <c r="B419" s="9" t="inlineStr">
        <is>
          <t>TOTAL</t>
        </is>
      </c>
      <c r="C419" s="9" t="inlineStr"/>
      <c r="D419" s="9" t="inlineStr"/>
      <c r="E419" s="9" t="inlineStr"/>
      <c r="F419" s="9" t="inlineStr">
        <is>
          <t>8585.67 Z</t>
        </is>
      </c>
    </row>
    <row r="420" ht="11.5" customHeight="1">
      <c r="A420" s="9" t="inlineStr"/>
      <c r="B420" s="9" t="inlineStr">
        <is>
          <t>Add Cess @ 1% on "Z-A"</t>
        </is>
      </c>
      <c r="C420" s="9" t="inlineStr"/>
      <c r="D420" s="9" t="inlineStr"/>
      <c r="E420" s="9" t="inlineStr"/>
      <c r="F420" s="9" t="inlineStr">
        <is>
          <t>1.16</t>
        </is>
      </c>
    </row>
    <row r="421" ht="11.5" customHeight="1">
      <c r="A421" s="9" t="inlineStr"/>
      <c r="B421" s="9" t="inlineStr">
        <is>
          <t>Cost of 10 sqm</t>
        </is>
      </c>
      <c r="C421" s="9" t="inlineStr"/>
      <c r="D421" s="9" t="inlineStr"/>
      <c r="E421" s="9" t="inlineStr"/>
      <c r="F421" s="9" t="inlineStr">
        <is>
          <t>8586.83</t>
        </is>
      </c>
    </row>
    <row r="422" ht="11.5" customHeight="1">
      <c r="A422" s="9" t="inlineStr"/>
      <c r="B422" s="9" t="inlineStr">
        <is>
          <t>Cost of 1 sqm</t>
        </is>
      </c>
      <c r="C422" s="9" t="inlineStr"/>
      <c r="D422" s="9" t="inlineStr"/>
      <c r="E422" s="9" t="inlineStr"/>
      <c r="F422" s="9" t="inlineStr">
        <is>
          <t>858.68</t>
        </is>
      </c>
    </row>
    <row r="423" ht="11.5" customHeight="1">
      <c r="A423" s="9" t="inlineStr"/>
      <c r="B423" s="9" t="inlineStr">
        <is>
          <t>Say</t>
        </is>
      </c>
      <c r="C423" s="9" t="inlineStr"/>
      <c r="D423" s="9" t="inlineStr"/>
      <c r="E423" s="9" t="inlineStr"/>
      <c r="F423" s="9" t="inlineStr">
        <is>
          <t>858.70</t>
        </is>
      </c>
    </row>
    <row r="424" ht="11.5" customHeight="1">
      <c r="A424" s="9" t="inlineStr">
        <is>
          <t>11.9.4</t>
        </is>
      </c>
      <c r="B424" s="9" t="inlineStr">
        <is>
          <t>White cement without any pigment</t>
        </is>
      </c>
      <c r="C424" s="9" t="inlineStr"/>
      <c r="D424" s="9" t="inlineStr"/>
      <c r="E424" s="9" t="inlineStr"/>
      <c r="F424" s="9" t="inlineStr"/>
    </row>
    <row r="425" ht="11.5" customHeight="1">
      <c r="A425" s="10" t="inlineStr">
        <is>
          <t>Code</t>
        </is>
      </c>
      <c r="B425" s="10" t="inlineStr">
        <is>
          <t>Description</t>
        </is>
      </c>
      <c r="C425" s="10" t="inlineStr">
        <is>
          <t>Unit</t>
        </is>
      </c>
      <c r="D425" s="10" t="inlineStr">
        <is>
          <t>Quantity</t>
        </is>
      </c>
      <c r="E425" s="10" t="inlineStr">
        <is>
          <t>Rate</t>
        </is>
      </c>
      <c r="F425" s="10" t="inlineStr">
        <is>
          <t>Amount</t>
        </is>
      </c>
    </row>
    <row r="426" ht="11.5" customHeight="1">
      <c r="A426" s="9" t="inlineStr"/>
      <c r="B426" s="9" t="inlineStr">
        <is>
          <t>Details of cost for 10 sqm.</t>
        </is>
      </c>
      <c r="C426" s="9" t="inlineStr"/>
      <c r="D426" s="9" t="inlineStr"/>
      <c r="E426" s="9" t="inlineStr"/>
      <c r="F426" s="9" t="inlineStr"/>
    </row>
    <row r="427" ht="11.5" customHeight="1">
      <c r="A427" s="9" t="inlineStr"/>
      <c r="B427" s="9" t="inlineStr">
        <is>
          <t>MATERIAL</t>
        </is>
      </c>
      <c r="C427" s="9" t="inlineStr"/>
      <c r="D427" s="9" t="inlineStr"/>
      <c r="E427" s="9" t="inlineStr"/>
      <c r="F427" s="9" t="inlineStr"/>
    </row>
    <row r="428" ht="11.5" customHeight="1">
      <c r="A428" s="9" t="inlineStr"/>
      <c r="B428" s="9" t="inlineStr">
        <is>
          <t>For under layer of 34mm thick</t>
        </is>
      </c>
      <c r="C428" s="9" t="inlineStr"/>
      <c r="D428" s="9" t="inlineStr"/>
      <c r="E428" s="9" t="inlineStr"/>
      <c r="F428" s="9" t="inlineStr"/>
    </row>
    <row r="429" ht="11.5" customHeight="1">
      <c r="A429" s="9" t="inlineStr">
        <is>
          <t>0296</t>
        </is>
      </c>
      <c r="B429" s="9" t="inlineStr">
        <is>
          <t>Stone Aggregate (Single size) :</t>
        </is>
      </c>
      <c r="C429" s="9" t="inlineStr"/>
      <c r="D429" s="9" t="inlineStr"/>
      <c r="E429" s="9" t="inlineStr"/>
      <c r="F429" s="9" t="inlineStr"/>
    </row>
    <row r="430" ht="11.5" customHeight="1">
      <c r="A430" s="9" t="inlineStr"/>
      <c r="B430" s="9" t="inlineStr">
        <is>
          <t>12.5 mm nominal size</t>
        </is>
      </c>
      <c r="C430" s="9" t="inlineStr">
        <is>
          <t>cum</t>
        </is>
      </c>
      <c r="D430" s="9" t="inlineStr">
        <is>
          <t>0.227</t>
        </is>
      </c>
      <c r="E430" s="9" t="inlineStr">
        <is>
          <t>1350.00</t>
        </is>
      </c>
      <c r="F430" s="9" t="inlineStr">
        <is>
          <t>306.45</t>
        </is>
      </c>
    </row>
    <row r="431" ht="11.5" customHeight="1">
      <c r="A431" s="9" t="inlineStr">
        <is>
          <t>0297</t>
        </is>
      </c>
      <c r="B431" s="9" t="inlineStr">
        <is>
          <t>Stone Aggregate (Single size) :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/>
      <c r="B432" s="9" t="inlineStr">
        <is>
          <t>10 mm nominal size</t>
        </is>
      </c>
      <c r="C432" s="9" t="inlineStr">
        <is>
          <t>cum</t>
        </is>
      </c>
      <c r="D432" s="9" t="inlineStr">
        <is>
          <t>0.076</t>
        </is>
      </c>
      <c r="E432" s="9" t="inlineStr">
        <is>
          <t>1350.00</t>
        </is>
      </c>
      <c r="F432" s="9" t="inlineStr">
        <is>
          <t>102.60</t>
        </is>
      </c>
    </row>
    <row r="433" ht="11.5" customHeight="1">
      <c r="A433" s="9" t="inlineStr">
        <is>
          <t>2202</t>
        </is>
      </c>
      <c r="B433" s="9" t="inlineStr">
        <is>
          <t>Carriage of Stone aggregate below</t>
        </is>
      </c>
      <c r="C433" s="9" t="inlineStr"/>
      <c r="D433" s="9" t="inlineStr"/>
      <c r="E433" s="9" t="inlineStr"/>
      <c r="F433" s="9" t="inlineStr"/>
    </row>
    <row r="434" ht="11.5" customHeight="1">
      <c r="A434" s="9" t="inlineStr"/>
      <c r="B434" s="9" t="inlineStr">
        <is>
          <t>40 mm nominal size</t>
        </is>
      </c>
      <c r="C434" s="9" t="inlineStr">
        <is>
          <t>cum</t>
        </is>
      </c>
      <c r="D434" s="9" t="inlineStr">
        <is>
          <t>0.303</t>
        </is>
      </c>
      <c r="E434" s="9" t="inlineStr">
        <is>
          <t>103.77</t>
        </is>
      </c>
      <c r="F434" s="9" t="inlineStr">
        <is>
          <t>31.44</t>
        </is>
      </c>
    </row>
    <row r="435" ht="11.5" customHeight="1">
      <c r="A435" s="9" t="inlineStr">
        <is>
          <t>0982</t>
        </is>
      </c>
      <c r="B435" s="9" t="inlineStr">
        <is>
          <t>Coarse sand (zone III)</t>
        </is>
      </c>
      <c r="C435" s="9" t="inlineStr">
        <is>
          <t>cum</t>
        </is>
      </c>
      <c r="D435" s="9" t="inlineStr">
        <is>
          <t>0.151</t>
        </is>
      </c>
      <c r="E435" s="9" t="inlineStr">
        <is>
          <t>1350.00</t>
        </is>
      </c>
      <c r="F435" s="9" t="inlineStr">
        <is>
          <t>203.85</t>
        </is>
      </c>
    </row>
    <row r="436" ht="11.5" customHeight="1">
      <c r="A436" s="9" t="inlineStr">
        <is>
          <t>2203</t>
        </is>
      </c>
      <c r="B436" s="9" t="inlineStr">
        <is>
          <t>Carriage of Coarse sand</t>
        </is>
      </c>
      <c r="C436" s="9" t="inlineStr">
        <is>
          <t>cum</t>
        </is>
      </c>
      <c r="D436" s="9" t="inlineStr">
        <is>
          <t>0.151</t>
        </is>
      </c>
      <c r="E436" s="9" t="inlineStr">
        <is>
          <t>103.77</t>
        </is>
      </c>
      <c r="F436" s="9" t="inlineStr">
        <is>
          <t>15.67</t>
        </is>
      </c>
    </row>
    <row r="437" ht="11.5" customHeight="1">
      <c r="A437" s="9" t="inlineStr">
        <is>
          <t>0367</t>
        </is>
      </c>
      <c r="B437" s="9" t="inlineStr">
        <is>
          <t>Portland Cement</t>
        </is>
      </c>
      <c r="C437" s="9" t="inlineStr">
        <is>
          <t>tonne</t>
        </is>
      </c>
      <c r="D437" s="9" t="inlineStr">
        <is>
          <t>0.109</t>
        </is>
      </c>
      <c r="E437" s="9" t="inlineStr">
        <is>
          <t>4940.00</t>
        </is>
      </c>
      <c r="F437" s="9" t="inlineStr">
        <is>
          <t>538.46</t>
        </is>
      </c>
    </row>
    <row r="438" ht="11.5" customHeight="1">
      <c r="A438" s="9" t="inlineStr">
        <is>
          <t>0367</t>
        </is>
      </c>
      <c r="B438" s="9" t="inlineStr">
        <is>
          <t>Portland Cement</t>
        </is>
      </c>
      <c r="C438" s="9" t="inlineStr">
        <is>
          <t>tonne</t>
        </is>
      </c>
      <c r="D438" s="9" t="inlineStr">
        <is>
          <t>0.02</t>
        </is>
      </c>
      <c r="E438" s="9" t="inlineStr">
        <is>
          <t>4940.00</t>
        </is>
      </c>
      <c r="F438" s="9" t="inlineStr">
        <is>
          <t>98.80</t>
        </is>
      </c>
    </row>
    <row r="439" ht="11.5" customHeight="1">
      <c r="A439" s="9" t="inlineStr">
        <is>
          <t>2209</t>
        </is>
      </c>
      <c r="B439" s="9" t="inlineStr">
        <is>
          <t>Carriage of Cement</t>
        </is>
      </c>
      <c r="C439" s="9" t="inlineStr">
        <is>
          <t>tonne</t>
        </is>
      </c>
      <c r="D439" s="9" t="inlineStr">
        <is>
          <t>0.129</t>
        </is>
      </c>
      <c r="E439" s="9" t="inlineStr">
        <is>
          <t>92.24</t>
        </is>
      </c>
      <c r="F439" s="9" t="inlineStr">
        <is>
          <t>11.90</t>
        </is>
      </c>
    </row>
    <row r="440" ht="11.5" customHeight="1">
      <c r="A440" s="9" t="inlineStr"/>
      <c r="B440" s="9" t="inlineStr">
        <is>
          <t>for top layer 6mm thick</t>
        </is>
      </c>
      <c r="C440" s="9" t="inlineStr"/>
      <c r="D440" s="9" t="inlineStr"/>
      <c r="E440" s="9" t="inlineStr"/>
      <c r="F440" s="9" t="inlineStr"/>
    </row>
    <row r="441" ht="11.5" customHeight="1">
      <c r="A441" s="9" t="inlineStr">
        <is>
          <t>0785</t>
        </is>
      </c>
      <c r="B441" s="9" t="inlineStr">
        <is>
          <t>Marble chips upto 4mm and downsize</t>
        </is>
      </c>
      <c r="C441" s="9" t="inlineStr"/>
      <c r="D441" s="9" t="inlineStr"/>
      <c r="E441" s="9" t="inlineStr"/>
      <c r="F441" s="9" t="inlineStr"/>
    </row>
    <row r="442" ht="11.5" customHeight="1">
      <c r="A442" s="9" t="inlineStr"/>
      <c r="B442" s="9" t="inlineStr">
        <is>
          <t>White &amp; black</t>
        </is>
      </c>
      <c r="C442" s="9" t="inlineStr">
        <is>
          <t>quintal</t>
        </is>
      </c>
      <c r="D442" s="9" t="inlineStr">
        <is>
          <t>0.958</t>
        </is>
      </c>
      <c r="E442" s="9" t="inlineStr">
        <is>
          <t>189.00</t>
        </is>
      </c>
      <c r="F442" s="9" t="inlineStr">
        <is>
          <t>181.06</t>
        </is>
      </c>
    </row>
    <row r="444" ht="11.5" customHeight="1">
      <c r="A444" s="10" t="inlineStr">
        <is>
          <t>Code</t>
        </is>
      </c>
      <c r="B444" s="10" t="inlineStr">
        <is>
          <t>Description</t>
        </is>
      </c>
      <c r="C444" s="10" t="inlineStr">
        <is>
          <t>Unit</t>
        </is>
      </c>
      <c r="D444" s="10" t="inlineStr">
        <is>
          <t>Quantity</t>
        </is>
      </c>
      <c r="E444" s="10" t="inlineStr">
        <is>
          <t>Rate</t>
        </is>
      </c>
      <c r="F444" s="10" t="inlineStr">
        <is>
          <t>Amount</t>
        </is>
      </c>
    </row>
    <row r="445" ht="11.5" customHeight="1">
      <c r="A445" s="9" t="inlineStr">
        <is>
          <t>2209</t>
        </is>
      </c>
      <c r="B445" s="9" t="inlineStr">
        <is>
          <t>Carriage of Cement</t>
        </is>
      </c>
      <c r="C445" s="9" t="inlineStr">
        <is>
          <t>tonne</t>
        </is>
      </c>
      <c r="D445" s="9" t="inlineStr">
        <is>
          <t>0.0405</t>
        </is>
      </c>
      <c r="E445" s="9" t="inlineStr">
        <is>
          <t>92.24</t>
        </is>
      </c>
      <c r="F445" s="9" t="inlineStr">
        <is>
          <t>3.74</t>
        </is>
      </c>
    </row>
    <row r="446" ht="11.5" customHeight="1">
      <c r="A446" s="9" t="inlineStr">
        <is>
          <t>0784</t>
        </is>
      </c>
      <c r="B446" s="9" t="inlineStr">
        <is>
          <t>Marble dust/ powder</t>
        </is>
      </c>
      <c r="C446" s="9" t="inlineStr">
        <is>
          <t>cum</t>
        </is>
      </c>
      <c r="D446" s="9" t="inlineStr">
        <is>
          <t>0.007</t>
        </is>
      </c>
      <c r="E446" s="9" t="inlineStr">
        <is>
          <t>1130.00</t>
        </is>
      </c>
      <c r="F446" s="9" t="inlineStr">
        <is>
          <t>7.91</t>
        </is>
      </c>
    </row>
    <row r="447" ht="11.5" customHeight="1">
      <c r="A447" s="9" t="inlineStr"/>
      <c r="B447" s="9" t="inlineStr">
        <is>
          <t>LABOUR</t>
        </is>
      </c>
      <c r="C447" s="9" t="inlineStr"/>
      <c r="D447" s="9" t="inlineStr"/>
      <c r="E447" s="9" t="inlineStr"/>
      <c r="F447" s="9" t="inlineStr"/>
    </row>
    <row r="448" ht="11.5" customHeight="1">
      <c r="A448" s="9" t="inlineStr">
        <is>
          <t>0124</t>
        </is>
      </c>
      <c r="B448" s="9" t="inlineStr">
        <is>
          <t>Mason (brick layer) 2nd class</t>
        </is>
      </c>
      <c r="C448" s="9" t="inlineStr">
        <is>
          <t>day</t>
        </is>
      </c>
      <c r="D448" s="9" t="inlineStr">
        <is>
          <t>1.79</t>
        </is>
      </c>
      <c r="E448" s="9" t="inlineStr">
        <is>
          <t>679.00</t>
        </is>
      </c>
      <c r="F448" s="9" t="inlineStr">
        <is>
          <t>1215.41</t>
        </is>
      </c>
    </row>
    <row r="449" ht="11.5" customHeight="1">
      <c r="A449" s="9" t="inlineStr">
        <is>
          <t>0114</t>
        </is>
      </c>
      <c r="B449" s="9" t="inlineStr">
        <is>
          <t>Beldar</t>
        </is>
      </c>
      <c r="C449" s="9" t="inlineStr">
        <is>
          <t>day</t>
        </is>
      </c>
      <c r="D449" s="9" t="inlineStr">
        <is>
          <t>1.99</t>
        </is>
      </c>
      <c r="E449" s="9" t="inlineStr">
        <is>
          <t>558.00</t>
        </is>
      </c>
      <c r="F449" s="9" t="inlineStr">
        <is>
          <t>1110.42</t>
        </is>
      </c>
    </row>
    <row r="450" ht="11.5" customHeight="1">
      <c r="A450" s="9" t="inlineStr">
        <is>
          <t>0101</t>
        </is>
      </c>
      <c r="B450" s="9" t="inlineStr">
        <is>
          <t>Bhisti</t>
        </is>
      </c>
      <c r="C450" s="9" t="inlineStr">
        <is>
          <t>day</t>
        </is>
      </c>
      <c r="D450" s="9" t="inlineStr">
        <is>
          <t>1.04</t>
        </is>
      </c>
      <c r="E450" s="9" t="inlineStr">
        <is>
          <t>617.00</t>
        </is>
      </c>
      <c r="F450" s="9" t="inlineStr">
        <is>
          <t>641.68</t>
        </is>
      </c>
    </row>
    <row r="451" ht="11.5" customHeight="1">
      <c r="A451" s="9" t="inlineStr">
        <is>
          <t>0139</t>
        </is>
      </c>
      <c r="B451" s="9" t="inlineStr">
        <is>
          <t>Skilled Beldar (for floor rubbing etc.)</t>
        </is>
      </c>
      <c r="C451" s="9" t="inlineStr">
        <is>
          <t>day</t>
        </is>
      </c>
      <c r="D451" s="9" t="inlineStr">
        <is>
          <t>1.00</t>
        </is>
      </c>
      <c r="E451" s="9" t="inlineStr">
        <is>
          <t>617.00</t>
        </is>
      </c>
      <c r="F451" s="9" t="inlineStr">
        <is>
          <t>617.00</t>
        </is>
      </c>
    </row>
    <row r="452" ht="11.5" customHeight="1">
      <c r="A452" s="9" t="inlineStr">
        <is>
          <t>0127</t>
        </is>
      </c>
      <c r="B452" s="9" t="inlineStr">
        <is>
          <t>Driver (for Road Roller, Concrete Mixer,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/>
      <c r="B453" s="9" t="inlineStr">
        <is>
          <t>Truck etc.)</t>
        </is>
      </c>
      <c r="C453" s="9" t="inlineStr">
        <is>
          <t>day</t>
        </is>
      </c>
      <c r="D453" s="9" t="inlineStr">
        <is>
          <t>0.03</t>
        </is>
      </c>
      <c r="E453" s="9" t="inlineStr">
        <is>
          <t>738.00</t>
        </is>
      </c>
      <c r="F453" s="9" t="inlineStr">
        <is>
          <t>22.14</t>
        </is>
      </c>
    </row>
    <row r="454" ht="11.5" customHeight="1">
      <c r="A454" s="9" t="inlineStr">
        <is>
          <t>0002</t>
        </is>
      </c>
      <c r="B454" s="9" t="inlineStr">
        <is>
          <t>Hire charges of Concrete Mixer 0.25 to</t>
        </is>
      </c>
      <c r="C454" s="9" t="inlineStr"/>
      <c r="D454" s="9" t="inlineStr"/>
      <c r="E454" s="9" t="inlineStr"/>
      <c r="F454" s="9" t="inlineStr"/>
    </row>
    <row r="455" ht="11.5" customHeight="1">
      <c r="A455" s="9" t="inlineStr"/>
      <c r="B455" s="9" t="inlineStr">
        <is>
          <t>0.40 cum with hooper</t>
        </is>
      </c>
      <c r="C455" s="9" t="inlineStr">
        <is>
          <t>day</t>
        </is>
      </c>
      <c r="D455" s="9" t="inlineStr">
        <is>
          <t>0.03</t>
        </is>
      </c>
      <c r="E455" s="9" t="inlineStr">
        <is>
          <t>800.00</t>
        </is>
      </c>
      <c r="F455" s="9" t="inlineStr">
        <is>
          <t>24.00</t>
        </is>
      </c>
    </row>
    <row r="456" ht="11.5" customHeight="1">
      <c r="A456" s="9" t="inlineStr">
        <is>
          <t>0013</t>
        </is>
      </c>
      <c r="B456" s="9" t="inlineStr">
        <is>
          <t>Machine for rubbing of floors</t>
        </is>
      </c>
      <c r="C456" s="9" t="inlineStr">
        <is>
          <t>day</t>
        </is>
      </c>
      <c r="D456" s="9" t="inlineStr">
        <is>
          <t>1.60</t>
        </is>
      </c>
      <c r="E456" s="9" t="inlineStr">
        <is>
          <t>300.00</t>
        </is>
      </c>
      <c r="F456" s="9" t="inlineStr">
        <is>
          <t>480.00</t>
        </is>
      </c>
    </row>
    <row r="457" ht="11.5" customHeight="1">
      <c r="A457" s="9" t="inlineStr">
        <is>
          <t>9999</t>
        </is>
      </c>
      <c r="B457" s="9" t="inlineStr">
        <is>
          <t>Sundries</t>
        </is>
      </c>
      <c r="C457" s="9" t="inlineStr">
        <is>
          <t>L.S.</t>
        </is>
      </c>
      <c r="D457" s="9" t="inlineStr">
        <is>
          <t>161.46</t>
        </is>
      </c>
      <c r="E457" s="9" t="inlineStr">
        <is>
          <t>2.00</t>
        </is>
      </c>
      <c r="F457" s="9" t="inlineStr">
        <is>
          <t>322.92</t>
        </is>
      </c>
    </row>
    <row r="458" ht="11.5" customHeight="1">
      <c r="A458" s="9" t="inlineStr"/>
      <c r="B458" s="9" t="inlineStr">
        <is>
          <t>TOTAL</t>
        </is>
      </c>
      <c r="C458" s="9" t="inlineStr"/>
      <c r="D458" s="9" t="inlineStr"/>
      <c r="E458" s="9" t="inlineStr"/>
      <c r="F458" s="9" t="inlineStr">
        <is>
          <t>6394.86 W</t>
        </is>
      </c>
    </row>
    <row r="459" ht="11.5" customHeight="1">
      <c r="A459" s="9" t="inlineStr"/>
      <c r="B459" s="9" t="inlineStr">
        <is>
          <t>Add 1 % Water charges on "W"</t>
        </is>
      </c>
      <c r="C459" s="9" t="inlineStr"/>
      <c r="D459" s="9" t="inlineStr"/>
      <c r="E459" s="9" t="inlineStr"/>
      <c r="F459" s="9" t="inlineStr">
        <is>
          <t>63.95</t>
        </is>
      </c>
    </row>
    <row r="460" ht="11.5" customHeight="1">
      <c r="A460" s="9" t="inlineStr"/>
      <c r="B460" s="9" t="inlineStr">
        <is>
          <t>TOTAL</t>
        </is>
      </c>
      <c r="C460" s="9" t="inlineStr"/>
      <c r="D460" s="9" t="inlineStr"/>
      <c r="E460" s="9" t="inlineStr"/>
      <c r="F460" s="9" t="inlineStr">
        <is>
          <t>6458.81 X</t>
        </is>
      </c>
    </row>
    <row r="461" ht="11.5" customHeight="1">
      <c r="A461" s="9" t="inlineStr"/>
      <c r="B461" s="9" t="inlineStr">
        <is>
          <t>Add GST on "X" (multiplying factor</t>
        </is>
      </c>
      <c r="C461" s="9" t="inlineStr"/>
      <c r="D461" s="9" t="inlineStr"/>
      <c r="E461" s="9" t="inlineStr"/>
      <c r="F461" s="9" t="inlineStr"/>
    </row>
    <row r="462" ht="11.5" customHeight="1">
      <c r="A462" s="9" t="inlineStr"/>
      <c r="B462" s="9" t="inlineStr">
        <is>
          <t>0.1405)</t>
        </is>
      </c>
      <c r="C462" s="9" t="inlineStr"/>
      <c r="D462" s="9" t="inlineStr"/>
      <c r="E462" s="9" t="inlineStr"/>
      <c r="F462" s="9" t="inlineStr">
        <is>
          <t>907.46</t>
        </is>
      </c>
    </row>
    <row r="463" ht="11.5" customHeight="1">
      <c r="A463" s="9" t="inlineStr"/>
      <c r="B463" s="9" t="inlineStr">
        <is>
          <t>TOTAL</t>
        </is>
      </c>
      <c r="C463" s="9" t="inlineStr"/>
      <c r="D463" s="9" t="inlineStr"/>
      <c r="E463" s="9" t="inlineStr"/>
      <c r="F463" s="9" t="inlineStr">
        <is>
          <t>7366.27 Y</t>
        </is>
      </c>
    </row>
    <row r="464" ht="11.5" customHeight="1">
      <c r="A464" s="9" t="inlineStr"/>
      <c r="B464" s="9" t="inlineStr">
        <is>
          <t>Add 15% CPOH on "Y"</t>
        </is>
      </c>
      <c r="C464" s="9" t="inlineStr"/>
      <c r="D464" s="9" t="inlineStr"/>
      <c r="E464" s="9" t="inlineStr"/>
      <c r="F464" s="9" t="inlineStr">
        <is>
          <t>1104.94</t>
        </is>
      </c>
    </row>
    <row r="465" ht="11.5" customHeight="1">
      <c r="A465" s="9" t="inlineStr"/>
      <c r="B465" s="9" t="inlineStr">
        <is>
          <t>TOTAL</t>
        </is>
      </c>
      <c r="C465" s="9" t="inlineStr"/>
      <c r="D465" s="9" t="inlineStr"/>
      <c r="E465" s="9" t="inlineStr"/>
      <c r="F465" s="9" t="inlineStr">
        <is>
          <t>8471.21 Z</t>
        </is>
      </c>
    </row>
    <row r="466" ht="11.5" customHeight="1">
      <c r="A466" s="9" t="inlineStr"/>
      <c r="B466" s="9" t="inlineStr">
        <is>
          <t>Add Cess @ 1% on "Z"</t>
        </is>
      </c>
      <c r="C466" s="9" t="inlineStr"/>
      <c r="D466" s="9" t="inlineStr"/>
      <c r="E466" s="9" t="inlineStr"/>
      <c r="F466" s="9" t="inlineStr">
        <is>
          <t>84.71</t>
        </is>
      </c>
    </row>
    <row r="467" ht="11.5" customHeight="1">
      <c r="A467" s="9" t="inlineStr"/>
      <c r="B467" s="9" t="inlineStr">
        <is>
          <t>Cost of 10 sqm</t>
        </is>
      </c>
      <c r="C467" s="9" t="inlineStr"/>
      <c r="D467" s="9" t="inlineStr"/>
      <c r="E467" s="9" t="inlineStr"/>
      <c r="F467" s="9" t="inlineStr">
        <is>
          <t>8555.92</t>
        </is>
      </c>
    </row>
    <row r="468" ht="11.5" customHeight="1">
      <c r="A468" s="9" t="inlineStr"/>
      <c r="B468" s="9" t="inlineStr">
        <is>
          <t>Cost of 1 sqm</t>
        </is>
      </c>
      <c r="C468" s="9" t="inlineStr"/>
      <c r="D468" s="9" t="inlineStr"/>
      <c r="E468" s="9" t="inlineStr"/>
      <c r="F468" s="9" t="inlineStr">
        <is>
          <t>855.59</t>
        </is>
      </c>
    </row>
    <row r="469" ht="11.5" customHeight="1">
      <c r="A469" s="9" t="inlineStr"/>
      <c r="B469" s="9" t="inlineStr">
        <is>
          <t>Say</t>
        </is>
      </c>
      <c r="C469" s="9" t="inlineStr"/>
      <c r="D469" s="9" t="inlineStr"/>
      <c r="E469" s="9" t="inlineStr"/>
      <c r="F469" s="9" t="inlineStr">
        <is>
          <t>855.60</t>
        </is>
      </c>
    </row>
    <row r="470" ht="11.5" customHeight="1">
      <c r="A470" s="9" t="inlineStr">
        <is>
          <t>11.9.5</t>
        </is>
      </c>
      <c r="B470" s="9" t="inlineStr">
        <is>
          <t>Light shade pigment with ordinary</t>
        </is>
      </c>
      <c r="C470" s="9" t="inlineStr">
        <is>
          <t>cement</t>
        </is>
      </c>
      <c r="D470" s="9" t="inlineStr"/>
      <c r="E470" s="9" t="inlineStr"/>
      <c r="F470" s="9" t="inlineStr"/>
    </row>
    <row r="471" ht="11.5" customHeight="1">
      <c r="A471" s="10" t="inlineStr">
        <is>
          <t>Code</t>
        </is>
      </c>
      <c r="B471" s="10" t="inlineStr">
        <is>
          <t>Description</t>
        </is>
      </c>
      <c r="C471" s="10" t="inlineStr">
        <is>
          <t>Unit</t>
        </is>
      </c>
      <c r="D471" s="10" t="inlineStr">
        <is>
          <t>Quantity</t>
        </is>
      </c>
      <c r="E471" s="10" t="inlineStr">
        <is>
          <t>Rate</t>
        </is>
      </c>
      <c r="F471" s="10" t="inlineStr">
        <is>
          <t>Amount</t>
        </is>
      </c>
    </row>
    <row r="472" ht="11.5" customHeight="1">
      <c r="A472" s="9" t="inlineStr"/>
      <c r="B472" s="9" t="inlineStr">
        <is>
          <t>Details of cost for 10 sqm.</t>
        </is>
      </c>
      <c r="C472" s="9" t="inlineStr"/>
      <c r="D472" s="9" t="inlineStr"/>
      <c r="E472" s="9" t="inlineStr"/>
      <c r="F472" s="9" t="inlineStr"/>
    </row>
    <row r="473" ht="11.5" customHeight="1">
      <c r="A473" s="9" t="inlineStr">
        <is>
          <t>11.9.1</t>
        </is>
      </c>
      <c r="B473" s="9" t="inlineStr">
        <is>
          <t>Rate as per item no 11.9.1 of</t>
        </is>
      </c>
      <c r="C473" s="9" t="inlineStr"/>
      <c r="D473" s="9" t="inlineStr"/>
      <c r="E473" s="9" t="inlineStr"/>
      <c r="F473" s="9" t="inlineStr"/>
    </row>
    <row r="474" ht="11.5" customHeight="1">
      <c r="A474" s="9" t="inlineStr"/>
      <c r="B474" s="9" t="inlineStr">
        <is>
          <t>SH: Flooring</t>
        </is>
      </c>
      <c r="C474" s="9" t="inlineStr">
        <is>
          <t>sqm</t>
        </is>
      </c>
      <c r="D474" s="9" t="inlineStr">
        <is>
          <t>10.00</t>
        </is>
      </c>
      <c r="E474" s="9" t="inlineStr">
        <is>
          <t>847.00</t>
        </is>
      </c>
      <c r="F474" s="9" t="inlineStr">
        <is>
          <t>8470.00 A</t>
        </is>
      </c>
    </row>
    <row r="475" ht="11.5" customHeight="1">
      <c r="A475" s="9" t="inlineStr"/>
      <c r="B475" s="9" t="inlineStr">
        <is>
          <t>Add difference of cost due to using</t>
        </is>
      </c>
      <c r="C475" s="9" t="inlineStr"/>
      <c r="D475" s="9" t="inlineStr"/>
      <c r="E475" s="9" t="inlineStr"/>
      <c r="F475" s="9" t="inlineStr"/>
    </row>
    <row r="476" ht="11.5" customHeight="1">
      <c r="A476" s="9" t="inlineStr"/>
      <c r="B476" s="9" t="inlineStr">
        <is>
          <t>light shade pigment instead of dark</t>
        </is>
      </c>
      <c r="C476" s="9" t="inlineStr"/>
      <c r="D476" s="9" t="inlineStr"/>
      <c r="E476" s="9" t="inlineStr"/>
      <c r="F476" s="9" t="inlineStr"/>
    </row>
    <row r="477" ht="11.5" customHeight="1">
      <c r="A477" s="9" t="inlineStr"/>
      <c r="B477" s="9" t="inlineStr">
        <is>
          <t>shade pigment</t>
        </is>
      </c>
      <c r="C477" s="9" t="inlineStr"/>
      <c r="D477" s="9" t="inlineStr"/>
      <c r="E477" s="9" t="inlineStr"/>
      <c r="F477" s="9" t="inlineStr"/>
    </row>
    <row r="478" ht="11.5" customHeight="1">
      <c r="A478" s="9" t="inlineStr"/>
      <c r="B478" s="9" t="inlineStr">
        <is>
          <t>Add for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>
        <is>
          <t>0875</t>
        </is>
      </c>
      <c r="B479" s="9" t="inlineStr">
        <is>
          <t>Red, chocolate, orange, buff or yellow</t>
        </is>
      </c>
      <c r="C479" s="9" t="inlineStr"/>
      <c r="D479" s="9" t="inlineStr"/>
      <c r="E479" s="9" t="inlineStr"/>
      <c r="F479" s="9" t="inlineStr"/>
    </row>
    <row r="480" ht="11.5" customHeight="1">
      <c r="A480" s="9" t="inlineStr"/>
      <c r="B480" s="9" t="inlineStr">
        <is>
          <t>(red oxide of iron) light shade pigment</t>
        </is>
      </c>
      <c r="C480" s="9" t="inlineStr">
        <is>
          <t>kilogram</t>
        </is>
      </c>
      <c r="D480" s="9" t="inlineStr">
        <is>
          <t>2.84</t>
        </is>
      </c>
      <c r="E480" s="9" t="inlineStr">
        <is>
          <t>60.00</t>
        </is>
      </c>
      <c r="F480" s="9" t="inlineStr">
        <is>
          <t>170.40</t>
        </is>
      </c>
    </row>
    <row r="481" ht="11.5" customHeight="1">
      <c r="A481" s="9" t="inlineStr"/>
      <c r="B481" s="9" t="inlineStr">
        <is>
          <t>Deduct for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>
        <is>
          <t>0874</t>
        </is>
      </c>
      <c r="B482" s="9" t="inlineStr">
        <is>
          <t>Black colour dark shade pigment</t>
        </is>
      </c>
      <c r="C482" s="9" t="inlineStr">
        <is>
          <t>kilogram</t>
        </is>
      </c>
      <c r="D482" s="9" t="inlineStr">
        <is>
          <t>-2.84</t>
        </is>
      </c>
      <c r="E482" s="9" t="inlineStr">
        <is>
          <t>70.00</t>
        </is>
      </c>
      <c r="F482" s="9" t="inlineStr">
        <is>
          <t>-198.80</t>
        </is>
      </c>
    </row>
    <row r="483" ht="11.5" customHeight="1">
      <c r="A483" s="9" t="inlineStr"/>
      <c r="B483" s="9" t="inlineStr">
        <is>
          <t>TOTAL</t>
        </is>
      </c>
      <c r="C483" s="9" t="inlineStr"/>
      <c r="D483" s="9" t="inlineStr"/>
      <c r="E483" s="9" t="inlineStr"/>
      <c r="F483" s="9" t="inlineStr">
        <is>
          <t>8441.60 W</t>
        </is>
      </c>
    </row>
    <row r="484" ht="11.5" customHeight="1">
      <c r="A484" s="9" t="inlineStr"/>
      <c r="B484" s="9" t="inlineStr">
        <is>
          <t>Add 1 % Water charges on "W-A"</t>
        </is>
      </c>
      <c r="C484" s="9" t="inlineStr"/>
      <c r="D484" s="9" t="inlineStr"/>
      <c r="E484" s="9" t="inlineStr"/>
      <c r="F484" s="9" t="inlineStr">
        <is>
          <t>-0.28</t>
        </is>
      </c>
    </row>
    <row r="485" ht="11.5" customHeight="1">
      <c r="A485" s="9" t="inlineStr"/>
      <c r="B485" s="9" t="inlineStr">
        <is>
          <t>TOTAL</t>
        </is>
      </c>
      <c r="C485" s="9" t="inlineStr"/>
      <c r="D485" s="9" t="inlineStr"/>
      <c r="E485" s="9" t="inlineStr"/>
      <c r="F485" s="9" t="inlineStr">
        <is>
          <t>8441.32 X</t>
        </is>
      </c>
    </row>
    <row r="486" ht="11.5" customHeight="1">
      <c r="A486" s="9" t="inlineStr"/>
      <c r="B486" s="9" t="inlineStr">
        <is>
          <t>Add GST on "X-A" (multiplying factor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/>
      <c r="B487" s="9" t="inlineStr">
        <is>
          <t>0.1405)</t>
        </is>
      </c>
      <c r="C487" s="9" t="inlineStr"/>
      <c r="D487" s="9" t="inlineStr"/>
      <c r="E487" s="9" t="inlineStr"/>
      <c r="F487" s="9" t="inlineStr">
        <is>
          <t>-4.03</t>
        </is>
      </c>
    </row>
    <row r="488" ht="11.5" customHeight="1">
      <c r="A488" s="9" t="inlineStr"/>
      <c r="B488" s="9" t="inlineStr">
        <is>
          <t>TOTAL</t>
        </is>
      </c>
      <c r="C488" s="9" t="inlineStr"/>
      <c r="D488" s="9" t="inlineStr"/>
      <c r="E488" s="9" t="inlineStr"/>
      <c r="F488" s="9" t="inlineStr">
        <is>
          <t>8437.29 Y</t>
        </is>
      </c>
    </row>
    <row r="489" ht="11.5" customHeight="1">
      <c r="A489" s="9" t="inlineStr"/>
      <c r="B489" s="9" t="inlineStr">
        <is>
          <t>Add 15% CPOH on "Y-A"</t>
        </is>
      </c>
      <c r="C489" s="9" t="inlineStr"/>
      <c r="D489" s="9" t="inlineStr"/>
      <c r="E489" s="9" t="inlineStr"/>
      <c r="F489" s="9" t="inlineStr">
        <is>
          <t>-4.91</t>
        </is>
      </c>
    </row>
    <row r="490" ht="11.5" customHeight="1">
      <c r="A490" s="9" t="inlineStr"/>
      <c r="B490" s="9" t="inlineStr">
        <is>
          <t>TOTAL</t>
        </is>
      </c>
      <c r="C490" s="9" t="inlineStr"/>
      <c r="D490" s="9" t="inlineStr"/>
      <c r="E490" s="9" t="inlineStr"/>
      <c r="F490" s="9" t="inlineStr">
        <is>
          <t>8432.38 Z</t>
        </is>
      </c>
    </row>
    <row r="491" ht="11.5" customHeight="1">
      <c r="A491" s="9" t="inlineStr"/>
      <c r="B491" s="9" t="inlineStr">
        <is>
          <t>Add Cess @ 1% on "Z-A"</t>
        </is>
      </c>
      <c r="C491" s="9" t="inlineStr"/>
      <c r="D491" s="9" t="inlineStr"/>
      <c r="E491" s="9" t="inlineStr"/>
      <c r="F491" s="9" t="inlineStr">
        <is>
          <t>-0.38</t>
        </is>
      </c>
    </row>
    <row r="492" ht="11.5" customHeight="1">
      <c r="A492" s="9" t="inlineStr"/>
      <c r="B492" s="9" t="inlineStr">
        <is>
          <t>Cost of 10 sqm</t>
        </is>
      </c>
      <c r="C492" s="9" t="inlineStr"/>
      <c r="D492" s="9" t="inlineStr"/>
      <c r="E492" s="9" t="inlineStr"/>
      <c r="F492" s="9" t="inlineStr">
        <is>
          <t>8432.00</t>
        </is>
      </c>
    </row>
    <row r="493" ht="11.5" customHeight="1">
      <c r="A493" s="9" t="inlineStr"/>
      <c r="B493" s="9" t="inlineStr">
        <is>
          <t>cost of 1 sqm</t>
        </is>
      </c>
      <c r="C493" s="9" t="inlineStr"/>
      <c r="D493" s="9" t="inlineStr"/>
      <c r="E493" s="9" t="inlineStr"/>
      <c r="F493" s="9" t="inlineStr">
        <is>
          <t>843.20</t>
        </is>
      </c>
    </row>
    <row r="495" ht="11.5" customHeight="1">
      <c r="A495" s="9" t="inlineStr">
        <is>
          <t>11.9.6</t>
        </is>
      </c>
      <c r="B495" s="9" t="inlineStr">
        <is>
          <t>Ordinary cement without any pigment</t>
        </is>
      </c>
      <c r="C495" s="9" t="inlineStr"/>
      <c r="D495" s="9" t="inlineStr"/>
      <c r="E495" s="9" t="inlineStr"/>
      <c r="F495" s="9" t="inlineStr"/>
    </row>
    <row r="496" ht="11.5" customHeight="1">
      <c r="A496" s="10" t="inlineStr">
        <is>
          <t>Code</t>
        </is>
      </c>
      <c r="B496" s="10" t="inlineStr">
        <is>
          <t>Description</t>
        </is>
      </c>
      <c r="C496" s="10" t="inlineStr">
        <is>
          <t>Unit</t>
        </is>
      </c>
      <c r="D496" s="10" t="inlineStr">
        <is>
          <t>Quantity</t>
        </is>
      </c>
      <c r="E496" s="10" t="inlineStr">
        <is>
          <t>Rate</t>
        </is>
      </c>
      <c r="F496" s="10" t="inlineStr">
        <is>
          <t>Amount</t>
        </is>
      </c>
    </row>
    <row r="497" ht="11.5" customHeight="1">
      <c r="A497" s="9" t="inlineStr"/>
      <c r="B497" s="9" t="inlineStr">
        <is>
          <t>Details of cost for 10 sqm.</t>
        </is>
      </c>
      <c r="C497" s="9" t="inlineStr"/>
      <c r="D497" s="9" t="inlineStr"/>
      <c r="E497" s="9" t="inlineStr"/>
      <c r="F497" s="9" t="inlineStr"/>
    </row>
    <row r="498" ht="11.5" customHeight="1">
      <c r="A498" s="9" t="inlineStr">
        <is>
          <t>11.9.1</t>
        </is>
      </c>
      <c r="B498" s="9" t="inlineStr">
        <is>
          <t>Rate as per item no 11.9.1 of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/>
      <c r="B499" s="9" t="inlineStr">
        <is>
          <t>SH: Flooring</t>
        </is>
      </c>
      <c r="C499" s="9" t="inlineStr">
        <is>
          <t>sqm</t>
        </is>
      </c>
      <c r="D499" s="9" t="inlineStr">
        <is>
          <t>10.00</t>
        </is>
      </c>
      <c r="E499" s="9" t="inlineStr">
        <is>
          <t>847.00</t>
        </is>
      </c>
      <c r="F499" s="9" t="inlineStr">
        <is>
          <t>8470.00 A</t>
        </is>
      </c>
    </row>
    <row r="500" ht="11.5" customHeight="1">
      <c r="A500" s="9" t="inlineStr"/>
      <c r="B500" s="9" t="inlineStr">
        <is>
          <t>Less cost of dark shade pigment</t>
        </is>
      </c>
      <c r="C500" s="9" t="inlineStr"/>
      <c r="D500" s="9" t="inlineStr"/>
      <c r="E500" s="9" t="inlineStr"/>
      <c r="F500" s="9" t="inlineStr"/>
    </row>
    <row r="501" ht="11.5" customHeight="1">
      <c r="A501" s="9" t="inlineStr"/>
      <c r="B501" s="9" t="inlineStr">
        <is>
          <t>Deduct for</t>
        </is>
      </c>
      <c r="C501" s="9" t="inlineStr"/>
      <c r="D501" s="9" t="inlineStr"/>
      <c r="E501" s="9" t="inlineStr"/>
      <c r="F501" s="9" t="inlineStr"/>
    </row>
    <row r="502" ht="11.5" customHeight="1">
      <c r="A502" s="9" t="inlineStr">
        <is>
          <t>0874</t>
        </is>
      </c>
      <c r="B502" s="9" t="inlineStr">
        <is>
          <t>Black colour dark shade pigment</t>
        </is>
      </c>
      <c r="C502" s="9" t="inlineStr">
        <is>
          <t>kilogram</t>
        </is>
      </c>
      <c r="D502" s="9" t="inlineStr">
        <is>
          <t>-2.84</t>
        </is>
      </c>
      <c r="E502" s="9" t="inlineStr">
        <is>
          <t>70.00</t>
        </is>
      </c>
      <c r="F502" s="9" t="inlineStr">
        <is>
          <t>-198.80</t>
        </is>
      </c>
    </row>
    <row r="503" ht="11.5" customHeight="1">
      <c r="A503" s="9" t="inlineStr">
        <is>
          <t>9999</t>
        </is>
      </c>
      <c r="B503" s="9" t="inlineStr">
        <is>
          <t>Deduct for carriage of pigment</t>
        </is>
      </c>
      <c r="C503" s="9" t="inlineStr">
        <is>
          <t>L.S.</t>
        </is>
      </c>
      <c r="D503" s="9" t="inlineStr">
        <is>
          <t>-7.38</t>
        </is>
      </c>
      <c r="E503" s="9" t="inlineStr">
        <is>
          <t>2.00</t>
        </is>
      </c>
      <c r="F503" s="9" t="inlineStr">
        <is>
          <t>-14.76</t>
        </is>
      </c>
    </row>
    <row r="504" ht="11.5" customHeight="1">
      <c r="A504" s="9" t="inlineStr"/>
      <c r="B504" s="9" t="inlineStr">
        <is>
          <t>TOTAL</t>
        </is>
      </c>
      <c r="C504" s="9" t="inlineStr"/>
      <c r="D504" s="9" t="inlineStr"/>
      <c r="E504" s="9" t="inlineStr"/>
      <c r="F504" s="9" t="inlineStr">
        <is>
          <t>8256.44 W</t>
        </is>
      </c>
    </row>
    <row r="505" ht="11.5" customHeight="1">
      <c r="A505" s="9" t="inlineStr"/>
      <c r="B505" s="9" t="inlineStr">
        <is>
          <t>Add 1 % Water charges on "W-A"</t>
        </is>
      </c>
      <c r="C505" s="9" t="inlineStr"/>
      <c r="D505" s="9" t="inlineStr"/>
      <c r="E505" s="9" t="inlineStr"/>
      <c r="F505" s="9" t="inlineStr">
        <is>
          <t>-2.14</t>
        </is>
      </c>
    </row>
    <row r="506" ht="11.5" customHeight="1">
      <c r="A506" s="9" t="inlineStr"/>
      <c r="B506" s="9" t="inlineStr">
        <is>
          <t>TOTAL</t>
        </is>
      </c>
      <c r="C506" s="9" t="inlineStr"/>
      <c r="D506" s="9" t="inlineStr"/>
      <c r="E506" s="9" t="inlineStr"/>
      <c r="F506" s="9" t="inlineStr">
        <is>
          <t>8254.30 X</t>
        </is>
      </c>
    </row>
    <row r="507" ht="11.5" customHeight="1">
      <c r="A507" s="9" t="inlineStr"/>
      <c r="B507" s="9" t="inlineStr">
        <is>
          <t>Add GST on "X-A" (multiplying factor</t>
        </is>
      </c>
      <c r="C507" s="9" t="inlineStr"/>
      <c r="D507" s="9" t="inlineStr"/>
      <c r="E507" s="9" t="inlineStr"/>
      <c r="F507" s="9" t="inlineStr"/>
    </row>
    <row r="508" ht="11.5" customHeight="1">
      <c r="A508" s="9" t="inlineStr"/>
      <c r="B508" s="9" t="inlineStr">
        <is>
          <t>0.1405)</t>
        </is>
      </c>
      <c r="C508" s="9" t="inlineStr"/>
      <c r="D508" s="9" t="inlineStr"/>
      <c r="E508" s="9" t="inlineStr"/>
      <c r="F508" s="9" t="inlineStr">
        <is>
          <t>-30.31</t>
        </is>
      </c>
    </row>
    <row r="509" ht="11.5" customHeight="1">
      <c r="A509" s="9" t="inlineStr"/>
      <c r="B509" s="9" t="inlineStr">
        <is>
          <t>TOTAL</t>
        </is>
      </c>
      <c r="C509" s="9" t="inlineStr"/>
      <c r="D509" s="9" t="inlineStr"/>
      <c r="E509" s="9" t="inlineStr"/>
      <c r="F509" s="9" t="inlineStr">
        <is>
          <t>8224.00 Y</t>
        </is>
      </c>
    </row>
    <row r="510" ht="11.5" customHeight="1">
      <c r="A510" s="9" t="inlineStr"/>
      <c r="B510" s="9" t="inlineStr">
        <is>
          <t>Add 15% CPOH on "Y-A"</t>
        </is>
      </c>
      <c r="C510" s="9" t="inlineStr"/>
      <c r="D510" s="9" t="inlineStr"/>
      <c r="E510" s="9" t="inlineStr"/>
      <c r="F510" s="9" t="inlineStr">
        <is>
          <t>-36.90</t>
        </is>
      </c>
    </row>
    <row r="511" ht="11.5" customHeight="1">
      <c r="A511" s="9" t="inlineStr"/>
      <c r="B511" s="9" t="inlineStr">
        <is>
          <t>TOTAL</t>
        </is>
      </c>
      <c r="C511" s="9" t="inlineStr"/>
      <c r="D511" s="9" t="inlineStr"/>
      <c r="E511" s="9" t="inlineStr"/>
      <c r="F511" s="9" t="inlineStr">
        <is>
          <t>8187.10 Z</t>
        </is>
      </c>
    </row>
    <row r="512" ht="11.5" customHeight="1">
      <c r="A512" s="9" t="inlineStr"/>
      <c r="B512" s="9" t="inlineStr">
        <is>
          <t>Add Cess @ 1% on "Z-A"</t>
        </is>
      </c>
      <c r="C512" s="9" t="inlineStr"/>
      <c r="D512" s="9" t="inlineStr"/>
      <c r="E512" s="9" t="inlineStr"/>
      <c r="F512" s="9" t="inlineStr">
        <is>
          <t>-2.83</t>
        </is>
      </c>
    </row>
    <row r="513" ht="11.5" customHeight="1">
      <c r="A513" s="9" t="inlineStr"/>
      <c r="B513" s="9" t="inlineStr">
        <is>
          <t>Cost of 10 sqm</t>
        </is>
      </c>
      <c r="C513" s="9" t="inlineStr"/>
      <c r="D513" s="9" t="inlineStr"/>
      <c r="E513" s="9" t="inlineStr"/>
      <c r="F513" s="9" t="inlineStr">
        <is>
          <t>8184.27</t>
        </is>
      </c>
    </row>
    <row r="514" ht="11.5" customHeight="1">
      <c r="A514" s="9" t="inlineStr"/>
      <c r="B514" s="9" t="inlineStr">
        <is>
          <t>cost of 1 sqm</t>
        </is>
      </c>
      <c r="C514" s="9" t="inlineStr"/>
      <c r="D514" s="9" t="inlineStr"/>
      <c r="E514" s="9" t="inlineStr"/>
      <c r="F514" s="9" t="inlineStr">
        <is>
          <t>818.43</t>
        </is>
      </c>
    </row>
    <row r="515" ht="11.5" customHeight="1">
      <c r="A515" s="9" t="inlineStr"/>
      <c r="B515" s="9" t="inlineStr">
        <is>
          <t>Say</t>
        </is>
      </c>
      <c r="C515" s="9" t="inlineStr"/>
      <c r="D515" s="9" t="inlineStr"/>
      <c r="E515" s="9" t="inlineStr"/>
      <c r="F515" s="9" t="inlineStr">
        <is>
          <t>818.45</t>
        </is>
      </c>
    </row>
    <row r="516" ht="23" customHeight="1">
      <c r="A516" s="9" t="inlineStr">
        <is>
          <t>11.10</t>
        </is>
      </c>
      <c r="B516" s="9" t="inlineStr">
        <is>
          <t>40 mm thick marble chips flooring,</t>
        </is>
      </c>
      <c r="C516" s="9" t="inlineStr">
        <is>
          <t>rubbed</t>
        </is>
      </c>
      <c r="D516" s="9" t="inlineStr">
        <is>
          <t>and polished</t>
        </is>
      </c>
      <c r="E516" s="9" t="inlineStr">
        <is>
          <t>to granolithic</t>
        </is>
      </c>
      <c r="F516" s="9" t="inlineStr">
        <is>
          <t>finish,</t>
        </is>
      </c>
    </row>
    <row r="517" ht="23" customHeight="1">
      <c r="A517" s="9" t="inlineStr"/>
      <c r="B517" s="9" t="inlineStr">
        <is>
          <t>under layer 31 mm thick cement</t>
        </is>
      </c>
      <c r="C517" s="9" t="inlineStr">
        <is>
          <t>concrete</t>
        </is>
      </c>
      <c r="D517" s="9" t="inlineStr">
        <is>
          <t>1:2:4 (1 cement</t>
        </is>
      </c>
      <c r="E517" s="9" t="inlineStr">
        <is>
          <t>: 2</t>
        </is>
      </c>
      <c r="F517" s="9" t="inlineStr">
        <is>
          <t>coarse sand : 4</t>
        </is>
      </c>
    </row>
    <row r="518" ht="11.5" customHeight="1">
      <c r="A518" s="9" t="inlineStr"/>
      <c r="B518" s="9" t="inlineStr">
        <is>
          <t>graded stone aggregate 12.5 mm</t>
        </is>
      </c>
      <c r="C518" s="9" t="inlineStr">
        <is>
          <t>nominal</t>
        </is>
      </c>
      <c r="D518" s="9" t="inlineStr">
        <is>
          <t>size) and</t>
        </is>
      </c>
      <c r="E518" s="9" t="inlineStr">
        <is>
          <t>top layer</t>
        </is>
      </c>
      <c r="F518" s="9" t="inlineStr">
        <is>
          <t>9 mm thick with</t>
        </is>
      </c>
    </row>
    <row r="519" ht="23" customHeight="1">
      <c r="A519" s="9" t="inlineStr"/>
      <c r="B519" s="9" t="inlineStr">
        <is>
          <t>white, black, chocolate, grey, yellow</t>
        </is>
      </c>
      <c r="C519" s="9" t="inlineStr">
        <is>
          <t>or green</t>
        </is>
      </c>
      <c r="D519" s="9" t="inlineStr">
        <is>
          <t>marble</t>
        </is>
      </c>
      <c r="E519" s="9" t="inlineStr">
        <is>
          <t>chips of sizes</t>
        </is>
      </c>
      <c r="F519" s="9" t="inlineStr">
        <is>
          <t>from 4 mm</t>
        </is>
      </c>
    </row>
    <row r="520" ht="23" customHeight="1">
      <c r="A520" s="9" t="inlineStr"/>
      <c r="B520" s="9" t="inlineStr">
        <is>
          <t>to 7 mm nominal size, laid in cement</t>
        </is>
      </c>
      <c r="C520" s="9" t="inlineStr">
        <is>
          <t>marble</t>
        </is>
      </c>
      <c r="D520" s="9" t="inlineStr">
        <is>
          <t>powder mix</t>
        </is>
      </c>
      <c r="E520" s="9" t="inlineStr">
        <is>
          <t>3:1 (3 cement</t>
        </is>
      </c>
      <c r="F520" s="9" t="inlineStr">
        <is>
          <t>: 1 marble</t>
        </is>
      </c>
    </row>
    <row r="521" ht="23" customHeight="1">
      <c r="A521" s="9" t="inlineStr"/>
      <c r="B521" s="9" t="inlineStr">
        <is>
          <t>powder) by weight in proportion</t>
        </is>
      </c>
      <c r="C521" s="9" t="inlineStr">
        <is>
          <t>of 4:7 (4</t>
        </is>
      </c>
      <c r="D521" s="9" t="inlineStr">
        <is>
          <t>cement marble</t>
        </is>
      </c>
      <c r="E521" s="9" t="inlineStr">
        <is>
          <t>powder</t>
        </is>
      </c>
      <c r="F521" s="9" t="inlineStr">
        <is>
          <t>: 7 marble</t>
        </is>
      </c>
    </row>
    <row r="522" ht="23" customHeight="1">
      <c r="A522" s="9" t="inlineStr"/>
      <c r="B522" s="9" t="inlineStr">
        <is>
          <t>chips) by volume, including cement</t>
        </is>
      </c>
      <c r="C522" s="9" t="inlineStr">
        <is>
          <t>slurry</t>
        </is>
      </c>
      <c r="D522" s="9" t="inlineStr">
        <is>
          <t>etc. complete.</t>
        </is>
      </c>
      <c r="E522" s="9" t="inlineStr"/>
      <c r="F522" s="9" t="inlineStr"/>
    </row>
    <row r="523" ht="11.5" customHeight="1">
      <c r="A523" s="9" t="inlineStr">
        <is>
          <t>11.10.1</t>
        </is>
      </c>
      <c r="B523" s="9" t="inlineStr">
        <is>
          <t>Dark shade pigment with Ordinary</t>
        </is>
      </c>
      <c r="C523" s="9" t="inlineStr">
        <is>
          <t>cement</t>
        </is>
      </c>
      <c r="D523" s="9" t="inlineStr"/>
      <c r="E523" s="9" t="inlineStr"/>
      <c r="F523" s="9" t="inlineStr"/>
    </row>
    <row r="524" ht="11.5" customHeight="1">
      <c r="A524" s="10" t="inlineStr">
        <is>
          <t>Code</t>
        </is>
      </c>
      <c r="B524" s="10" t="inlineStr">
        <is>
          <t>Description</t>
        </is>
      </c>
      <c r="C524" s="10" t="inlineStr">
        <is>
          <t>Unit</t>
        </is>
      </c>
      <c r="D524" s="10" t="inlineStr">
        <is>
          <t>Quantity</t>
        </is>
      </c>
      <c r="E524" s="10" t="inlineStr">
        <is>
          <t>Rate</t>
        </is>
      </c>
      <c r="F524" s="10" t="inlineStr">
        <is>
          <t>Amount</t>
        </is>
      </c>
    </row>
    <row r="525" ht="11.5" customHeight="1">
      <c r="A525" s="9" t="inlineStr"/>
      <c r="B525" s="9" t="inlineStr">
        <is>
          <t>Details of cost for 10 sqm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MATERIAL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/>
      <c r="B527" s="9" t="inlineStr">
        <is>
          <t>For Under layer of 31 mm thick</t>
        </is>
      </c>
      <c r="C527" s="9" t="inlineStr"/>
      <c r="D527" s="9" t="inlineStr"/>
      <c r="E527" s="9" t="inlineStr"/>
      <c r="F527" s="9" t="inlineStr"/>
    </row>
    <row r="528" ht="11.5" customHeight="1">
      <c r="A528" s="9" t="inlineStr">
        <is>
          <t>0296</t>
        </is>
      </c>
      <c r="B528" s="9" t="inlineStr">
        <is>
          <t>Stone Aggregate (Single size) :</t>
        </is>
      </c>
      <c r="C528" s="9" t="inlineStr"/>
      <c r="D528" s="9" t="inlineStr"/>
      <c r="E528" s="9" t="inlineStr"/>
      <c r="F528" s="9" t="inlineStr"/>
    </row>
    <row r="529" ht="11.5" customHeight="1">
      <c r="A529" s="9" t="inlineStr"/>
      <c r="B529" s="9" t="inlineStr">
        <is>
          <t>12.5 mm nominal size</t>
        </is>
      </c>
      <c r="C529" s="9" t="inlineStr">
        <is>
          <t>cum</t>
        </is>
      </c>
      <c r="D529" s="9" t="inlineStr">
        <is>
          <t>0.21</t>
        </is>
      </c>
      <c r="E529" s="9" t="inlineStr">
        <is>
          <t>1350.00</t>
        </is>
      </c>
      <c r="F529" s="9" t="inlineStr">
        <is>
          <t>283.50</t>
        </is>
      </c>
    </row>
    <row r="530" ht="11.5" customHeight="1">
      <c r="A530" s="9" t="inlineStr">
        <is>
          <t>0297</t>
        </is>
      </c>
      <c r="B530" s="9" t="inlineStr">
        <is>
          <t>Stone Aggregate (Single size) :</t>
        </is>
      </c>
      <c r="C530" s="9" t="inlineStr"/>
      <c r="D530" s="9" t="inlineStr"/>
      <c r="E530" s="9" t="inlineStr"/>
      <c r="F530" s="9" t="inlineStr"/>
    </row>
    <row r="531" ht="11.5" customHeight="1">
      <c r="A531" s="9" t="inlineStr"/>
      <c r="B531" s="9" t="inlineStr">
        <is>
          <t>10 mm nominal size</t>
        </is>
      </c>
      <c r="C531" s="9" t="inlineStr">
        <is>
          <t>cum</t>
        </is>
      </c>
      <c r="D531" s="9" t="inlineStr">
        <is>
          <t>0.07</t>
        </is>
      </c>
      <c r="E531" s="9" t="inlineStr">
        <is>
          <t>1350.00</t>
        </is>
      </c>
      <c r="F531" s="9" t="inlineStr">
        <is>
          <t>94.50</t>
        </is>
      </c>
    </row>
    <row r="532" ht="11.5" customHeight="1">
      <c r="A532" s="9" t="inlineStr">
        <is>
          <t>2202</t>
        </is>
      </c>
      <c r="B532" s="9" t="inlineStr">
        <is>
          <t>Carriage of Stone aggregate below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/>
      <c r="B533" s="9" t="inlineStr">
        <is>
          <t>40 mm nominal size</t>
        </is>
      </c>
      <c r="C533" s="9" t="inlineStr">
        <is>
          <t>cum</t>
        </is>
      </c>
      <c r="D533" s="9" t="inlineStr">
        <is>
          <t>0.28</t>
        </is>
      </c>
      <c r="E533" s="9" t="inlineStr">
        <is>
          <t>103.77</t>
        </is>
      </c>
      <c r="F533" s="9" t="inlineStr">
        <is>
          <t>29.06</t>
        </is>
      </c>
    </row>
    <row r="534" ht="11.5" customHeight="1">
      <c r="A534" s="9" t="inlineStr">
        <is>
          <t>0982</t>
        </is>
      </c>
      <c r="B534" s="9" t="inlineStr">
        <is>
          <t>Coarse sand (zone III)</t>
        </is>
      </c>
      <c r="C534" s="9" t="inlineStr">
        <is>
          <t>cum</t>
        </is>
      </c>
      <c r="D534" s="9" t="inlineStr">
        <is>
          <t>0.14</t>
        </is>
      </c>
      <c r="E534" s="9" t="inlineStr">
        <is>
          <t>1350.00</t>
        </is>
      </c>
      <c r="F534" s="9" t="inlineStr">
        <is>
          <t>189.00</t>
        </is>
      </c>
    </row>
    <row r="535" ht="11.5" customHeight="1">
      <c r="A535" s="9" t="inlineStr">
        <is>
          <t>2203</t>
        </is>
      </c>
      <c r="B535" s="9" t="inlineStr">
        <is>
          <t>Carriage of Coarse sand</t>
        </is>
      </c>
      <c r="C535" s="9" t="inlineStr">
        <is>
          <t>cum</t>
        </is>
      </c>
      <c r="D535" s="9" t="inlineStr">
        <is>
          <t>0.14</t>
        </is>
      </c>
      <c r="E535" s="9" t="inlineStr">
        <is>
          <t>103.77</t>
        </is>
      </c>
      <c r="F535" s="9" t="inlineStr">
        <is>
          <t>14.53</t>
        </is>
      </c>
    </row>
    <row r="536" ht="11.5" customHeight="1">
      <c r="A536" s="9" t="inlineStr">
        <is>
          <t>0367</t>
        </is>
      </c>
      <c r="B536" s="9" t="inlineStr">
        <is>
          <t>Portland Cement</t>
        </is>
      </c>
      <c r="C536" s="9" t="inlineStr">
        <is>
          <t>tonne</t>
        </is>
      </c>
      <c r="D536" s="9" t="inlineStr">
        <is>
          <t>0.1005</t>
        </is>
      </c>
      <c r="E536" s="9" t="inlineStr">
        <is>
          <t>4940.00</t>
        </is>
      </c>
      <c r="F536" s="9" t="inlineStr">
        <is>
          <t>496.47</t>
        </is>
      </c>
    </row>
    <row r="537" ht="11.5" customHeight="1">
      <c r="A537" s="9" t="inlineStr">
        <is>
          <t>0367</t>
        </is>
      </c>
      <c r="B537" s="9" t="inlineStr">
        <is>
          <t>Portland Cement</t>
        </is>
      </c>
      <c r="C537" s="9" t="inlineStr">
        <is>
          <t>tonne</t>
        </is>
      </c>
      <c r="D537" s="9" t="inlineStr">
        <is>
          <t>0.02</t>
        </is>
      </c>
      <c r="E537" s="9" t="inlineStr">
        <is>
          <t>4940.00</t>
        </is>
      </c>
      <c r="F537" s="9" t="inlineStr">
        <is>
          <t>98.80</t>
        </is>
      </c>
    </row>
    <row r="538" ht="11.5" customHeight="1">
      <c r="A538" s="9" t="inlineStr">
        <is>
          <t>2209</t>
        </is>
      </c>
      <c r="B538" s="9" t="inlineStr">
        <is>
          <t>Carriage of Cement</t>
        </is>
      </c>
      <c r="C538" s="9" t="inlineStr">
        <is>
          <t>tonne</t>
        </is>
      </c>
      <c r="D538" s="9" t="inlineStr">
        <is>
          <t>0.1205</t>
        </is>
      </c>
      <c r="E538" s="9" t="inlineStr">
        <is>
          <t>92.24</t>
        </is>
      </c>
      <c r="F538" s="9" t="inlineStr">
        <is>
          <t>11.11</t>
        </is>
      </c>
    </row>
    <row r="539" ht="11.5" customHeight="1">
      <c r="A539" s="9" t="inlineStr"/>
      <c r="B539" s="9" t="inlineStr">
        <is>
          <t>for top layer 9mm thick</t>
        </is>
      </c>
      <c r="C539" s="9" t="inlineStr"/>
      <c r="D539" s="9" t="inlineStr"/>
      <c r="E539" s="9" t="inlineStr"/>
      <c r="F539" s="9" t="inlineStr"/>
    </row>
    <row r="540" ht="11.5" customHeight="1">
      <c r="A540" s="9" t="inlineStr">
        <is>
          <t>0788</t>
        </is>
      </c>
      <c r="B540" s="9" t="inlineStr">
        <is>
          <t>Marble chips large size above 4 mm</t>
        </is>
      </c>
      <c r="C540" s="9" t="inlineStr"/>
      <c r="D540" s="9" t="inlineStr"/>
      <c r="E540" s="9" t="inlineStr"/>
      <c r="F540" s="9" t="inlineStr"/>
    </row>
    <row r="541" ht="11.5" customHeight="1">
      <c r="A541" s="9" t="inlineStr"/>
      <c r="B541" s="9" t="inlineStr">
        <is>
          <t>White &amp; black</t>
        </is>
      </c>
      <c r="C541" s="9" t="inlineStr">
        <is>
          <t>quintal</t>
        </is>
      </c>
      <c r="D541" s="9" t="inlineStr">
        <is>
          <t>1.40</t>
        </is>
      </c>
      <c r="E541" s="9" t="inlineStr">
        <is>
          <t>250.00</t>
        </is>
      </c>
      <c r="F541" s="9" t="inlineStr">
        <is>
          <t>350.00</t>
        </is>
      </c>
    </row>
    <row r="542" ht="11.5" customHeight="1">
      <c r="A542" s="9" t="inlineStr">
        <is>
          <t>2268</t>
        </is>
      </c>
      <c r="B542" s="9" t="inlineStr">
        <is>
          <t>Carriage of Marble dust and marble chips</t>
        </is>
      </c>
      <c r="C542" s="9" t="inlineStr">
        <is>
          <t>cum</t>
        </is>
      </c>
      <c r="D542" s="9" t="inlineStr">
        <is>
          <t>0.082</t>
        </is>
      </c>
      <c r="E542" s="9" t="inlineStr">
        <is>
          <t>103.77</t>
        </is>
      </c>
      <c r="F542" s="9" t="inlineStr">
        <is>
          <t>8.51</t>
        </is>
      </c>
    </row>
    <row r="544" ht="11.5" customHeight="1">
      <c r="A544" s="10" t="inlineStr">
        <is>
          <t>Code</t>
        </is>
      </c>
      <c r="B544" s="10" t="inlineStr">
        <is>
          <t>Description</t>
        </is>
      </c>
      <c r="C544" s="10" t="inlineStr">
        <is>
          <t>Unit</t>
        </is>
      </c>
      <c r="D544" s="10" t="inlineStr">
        <is>
          <t>Quantity</t>
        </is>
      </c>
      <c r="E544" s="10" t="inlineStr">
        <is>
          <t>Rate</t>
        </is>
      </c>
      <c r="F544" s="10" t="inlineStr">
        <is>
          <t>Amount</t>
        </is>
      </c>
    </row>
    <row r="545" ht="11.5" customHeight="1">
      <c r="A545" s="9" t="inlineStr">
        <is>
          <t>2209</t>
        </is>
      </c>
      <c r="B545" s="9" t="inlineStr">
        <is>
          <t>Carriage of Cement</t>
        </is>
      </c>
      <c r="C545" s="9" t="inlineStr">
        <is>
          <t>tonne</t>
        </is>
      </c>
      <c r="D545" s="9" t="inlineStr">
        <is>
          <t>0.0578</t>
        </is>
      </c>
      <c r="E545" s="9" t="inlineStr">
        <is>
          <t>92.24</t>
        </is>
      </c>
      <c r="F545" s="9" t="inlineStr">
        <is>
          <t>5.33</t>
        </is>
      </c>
    </row>
    <row r="546" ht="11.5" customHeight="1">
      <c r="A546" s="9" t="inlineStr">
        <is>
          <t>0784</t>
        </is>
      </c>
      <c r="B546" s="9" t="inlineStr">
        <is>
          <t>Marble dust/ powder</t>
        </is>
      </c>
      <c r="C546" s="9" t="inlineStr">
        <is>
          <t>cum</t>
        </is>
      </c>
      <c r="D546" s="9" t="inlineStr">
        <is>
          <t>0.012</t>
        </is>
      </c>
      <c r="E546" s="9" t="inlineStr">
        <is>
          <t>1130.00</t>
        </is>
      </c>
      <c r="F546" s="9" t="inlineStr">
        <is>
          <t>13.56</t>
        </is>
      </c>
    </row>
    <row r="547" ht="11.5" customHeight="1">
      <c r="A547" s="9" t="inlineStr">
        <is>
          <t>0874</t>
        </is>
      </c>
      <c r="B547" s="9" t="inlineStr">
        <is>
          <t>Black colour dark shade pigment</t>
        </is>
      </c>
      <c r="C547" s="9" t="inlineStr">
        <is>
          <t>kilogram</t>
        </is>
      </c>
      <c r="D547" s="9" t="inlineStr">
        <is>
          <t>4.05</t>
        </is>
      </c>
      <c r="E547" s="9" t="inlineStr">
        <is>
          <t>70.00</t>
        </is>
      </c>
      <c r="F547" s="9" t="inlineStr">
        <is>
          <t>283.50</t>
        </is>
      </c>
    </row>
    <row r="548" ht="11.5" customHeight="1">
      <c r="A548" s="9" t="inlineStr"/>
      <c r="B548" s="9" t="inlineStr">
        <is>
          <t>3.5kg/ 50kg of cement =</t>
        </is>
      </c>
      <c r="C548" s="9" t="inlineStr"/>
      <c r="D548" s="9" t="inlineStr"/>
      <c r="E548" s="9" t="inlineStr"/>
      <c r="F548" s="9" t="inlineStr"/>
    </row>
    <row r="549" ht="11.5" customHeight="1">
      <c r="A549" s="9" t="inlineStr"/>
      <c r="B549" s="9" t="inlineStr">
        <is>
          <t>57.80x3.5/50=4.05kg</t>
        </is>
      </c>
      <c r="C549" s="9" t="inlineStr"/>
      <c r="D549" s="9" t="inlineStr"/>
      <c r="E549" s="9" t="inlineStr"/>
      <c r="F549" s="9" t="inlineStr"/>
    </row>
    <row r="550" ht="11.5" customHeight="1">
      <c r="A550" s="9" t="inlineStr">
        <is>
          <t>9977</t>
        </is>
      </c>
      <c r="B550" s="9" t="inlineStr">
        <is>
          <t>Carriage of pigment &amp; marble powder</t>
        </is>
      </c>
      <c r="C550" s="9" t="inlineStr"/>
      <c r="D550" s="9" t="inlineStr"/>
      <c r="E550" s="9" t="inlineStr"/>
      <c r="F550" s="9" t="inlineStr"/>
    </row>
    <row r="551" ht="11.5" customHeight="1">
      <c r="A551" s="9" t="inlineStr"/>
      <c r="B551" s="9" t="inlineStr">
        <is>
          <t>etc.</t>
        </is>
      </c>
      <c r="C551" s="9" t="inlineStr">
        <is>
          <t>L.S.</t>
        </is>
      </c>
      <c r="D551" s="9" t="inlineStr">
        <is>
          <t>5.46</t>
        </is>
      </c>
      <c r="E551" s="9" t="inlineStr">
        <is>
          <t>2.00</t>
        </is>
      </c>
      <c r="F551" s="9" t="inlineStr">
        <is>
          <t>10.92</t>
        </is>
      </c>
    </row>
    <row r="552" ht="11.5" customHeight="1">
      <c r="A552" s="9" t="inlineStr"/>
      <c r="B552" s="9" t="inlineStr">
        <is>
          <t>LABOUR</t>
        </is>
      </c>
      <c r="C552" s="9" t="inlineStr"/>
      <c r="D552" s="9" t="inlineStr"/>
      <c r="E552" s="9" t="inlineStr"/>
      <c r="F552" s="9" t="inlineStr"/>
    </row>
    <row r="553" ht="11.5" customHeight="1">
      <c r="A553" s="9" t="inlineStr">
        <is>
          <t>0124</t>
        </is>
      </c>
      <c r="B553" s="9" t="inlineStr">
        <is>
          <t>Mason (brick layer) 2nd class</t>
        </is>
      </c>
      <c r="C553" s="9" t="inlineStr">
        <is>
          <t>day</t>
        </is>
      </c>
      <c r="D553" s="9" t="inlineStr">
        <is>
          <t>1.79</t>
        </is>
      </c>
      <c r="E553" s="9" t="inlineStr">
        <is>
          <t>679.00</t>
        </is>
      </c>
      <c r="F553" s="9" t="inlineStr">
        <is>
          <t>1215.41</t>
        </is>
      </c>
    </row>
    <row r="554" ht="11.5" customHeight="1">
      <c r="A554" s="9" t="inlineStr">
        <is>
          <t>0114</t>
        </is>
      </c>
      <c r="B554" s="9" t="inlineStr">
        <is>
          <t>Beldar</t>
        </is>
      </c>
      <c r="C554" s="9" t="inlineStr">
        <is>
          <t>day</t>
        </is>
      </c>
      <c r="D554" s="9" t="inlineStr">
        <is>
          <t>1.99</t>
        </is>
      </c>
      <c r="E554" s="9" t="inlineStr">
        <is>
          <t>558.00</t>
        </is>
      </c>
      <c r="F554" s="9" t="inlineStr">
        <is>
          <t>1110.42</t>
        </is>
      </c>
    </row>
    <row r="555" ht="11.5" customHeight="1">
      <c r="A555" s="9" t="inlineStr">
        <is>
          <t>0101</t>
        </is>
      </c>
      <c r="B555" s="9" t="inlineStr">
        <is>
          <t>Bhisti</t>
        </is>
      </c>
      <c r="C555" s="9" t="inlineStr">
        <is>
          <t>day</t>
        </is>
      </c>
      <c r="D555" s="9" t="inlineStr">
        <is>
          <t>1.04</t>
        </is>
      </c>
      <c r="E555" s="9" t="inlineStr">
        <is>
          <t>617.00</t>
        </is>
      </c>
      <c r="F555" s="9" t="inlineStr">
        <is>
          <t>641.68</t>
        </is>
      </c>
    </row>
    <row r="556" ht="11.5" customHeight="1">
      <c r="A556" s="9" t="inlineStr">
        <is>
          <t>0139</t>
        </is>
      </c>
      <c r="B556" s="9" t="inlineStr">
        <is>
          <t>Skilled Beldar (for floor rubbing etc.)</t>
        </is>
      </c>
      <c r="C556" s="9" t="inlineStr">
        <is>
          <t>day</t>
        </is>
      </c>
      <c r="D556" s="9" t="inlineStr">
        <is>
          <t>1.00</t>
        </is>
      </c>
      <c r="E556" s="9" t="inlineStr">
        <is>
          <t>617.00</t>
        </is>
      </c>
      <c r="F556" s="9" t="inlineStr">
        <is>
          <t>617.00</t>
        </is>
      </c>
    </row>
    <row r="557" ht="11.5" customHeight="1">
      <c r="A557" s="9" t="inlineStr">
        <is>
          <t>0127</t>
        </is>
      </c>
      <c r="B557" s="9" t="inlineStr">
        <is>
          <t>Driver (for Road Roller, Concrete Mixer,</t>
        </is>
      </c>
      <c r="C557" s="9" t="inlineStr"/>
      <c r="D557" s="9" t="inlineStr"/>
      <c r="E557" s="9" t="inlineStr"/>
      <c r="F557" s="9" t="inlineStr"/>
    </row>
    <row r="558" ht="11.5" customHeight="1">
      <c r="A558" s="9" t="inlineStr"/>
      <c r="B558" s="9" t="inlineStr">
        <is>
          <t>Truck etc.)</t>
        </is>
      </c>
      <c r="C558" s="9" t="inlineStr">
        <is>
          <t>day</t>
        </is>
      </c>
      <c r="D558" s="9" t="inlineStr">
        <is>
          <t>0.03</t>
        </is>
      </c>
      <c r="E558" s="9" t="inlineStr">
        <is>
          <t>738.00</t>
        </is>
      </c>
      <c r="F558" s="9" t="inlineStr">
        <is>
          <t>22.14</t>
        </is>
      </c>
    </row>
    <row r="559" ht="11.5" customHeight="1">
      <c r="A559" s="9" t="inlineStr">
        <is>
          <t>0002</t>
        </is>
      </c>
      <c r="B559" s="9" t="inlineStr">
        <is>
          <t>Hire charges of Concrete Mixer</t>
        </is>
      </c>
      <c r="C559" s="9" t="inlineStr"/>
      <c r="D559" s="9" t="inlineStr"/>
      <c r="E559" s="9" t="inlineStr"/>
      <c r="F559" s="9" t="inlineStr"/>
    </row>
    <row r="560" ht="11.5" customHeight="1">
      <c r="A560" s="9" t="inlineStr"/>
      <c r="B560" s="9" t="inlineStr">
        <is>
          <t>0.25 to 0.40 cum with hooper</t>
        </is>
      </c>
      <c r="C560" s="9" t="inlineStr">
        <is>
          <t>day</t>
        </is>
      </c>
      <c r="D560" s="9" t="inlineStr">
        <is>
          <t>0.03</t>
        </is>
      </c>
      <c r="E560" s="9" t="inlineStr">
        <is>
          <t>800.00</t>
        </is>
      </c>
      <c r="F560" s="9" t="inlineStr">
        <is>
          <t>24.00</t>
        </is>
      </c>
    </row>
    <row r="561" ht="11.5" customHeight="1">
      <c r="A561" s="9" t="inlineStr">
        <is>
          <t>0013</t>
        </is>
      </c>
      <c r="B561" s="9" t="inlineStr">
        <is>
          <t>Machine for rubbing of floors</t>
        </is>
      </c>
      <c r="C561" s="9" t="inlineStr">
        <is>
          <t>day</t>
        </is>
      </c>
      <c r="D561" s="9" t="inlineStr">
        <is>
          <t>1.60</t>
        </is>
      </c>
      <c r="E561" s="9" t="inlineStr">
        <is>
          <t>300.00</t>
        </is>
      </c>
      <c r="F561" s="9" t="inlineStr">
        <is>
          <t>480.00</t>
        </is>
      </c>
    </row>
    <row r="562" ht="11.5" customHeight="1">
      <c r="A562" s="9" t="inlineStr">
        <is>
          <t>9999</t>
        </is>
      </c>
      <c r="B562" s="9" t="inlineStr">
        <is>
          <t>Sundries</t>
        </is>
      </c>
      <c r="C562" s="9" t="inlineStr">
        <is>
          <t>L.S.</t>
        </is>
      </c>
      <c r="D562" s="9" t="inlineStr">
        <is>
          <t>134.55</t>
        </is>
      </c>
      <c r="E562" s="9" t="inlineStr">
        <is>
          <t>2.00</t>
        </is>
      </c>
      <c r="F562" s="9" t="inlineStr">
        <is>
          <t>269.10</t>
        </is>
      </c>
    </row>
    <row r="563" ht="11.5" customHeight="1">
      <c r="A563" s="9" t="inlineStr"/>
      <c r="B563" s="9" t="inlineStr">
        <is>
          <t>TOTAL</t>
        </is>
      </c>
      <c r="C563" s="9" t="inlineStr"/>
      <c r="D563" s="9" t="inlineStr"/>
      <c r="E563" s="9" t="inlineStr"/>
      <c r="F563" s="9" t="inlineStr">
        <is>
          <t>6554.07 W</t>
        </is>
      </c>
    </row>
    <row r="564" ht="11.5" customHeight="1">
      <c r="A564" s="9" t="inlineStr"/>
      <c r="B564" s="9" t="inlineStr">
        <is>
          <t>Add 1 % Water charges on "W"</t>
        </is>
      </c>
      <c r="C564" s="9" t="inlineStr"/>
      <c r="D564" s="9" t="inlineStr"/>
      <c r="E564" s="9" t="inlineStr"/>
      <c r="F564" s="9" t="inlineStr">
        <is>
          <t>65.54</t>
        </is>
      </c>
    </row>
    <row r="565" ht="11.5" customHeight="1">
      <c r="A565" s="9" t="inlineStr"/>
      <c r="B565" s="9" t="inlineStr">
        <is>
          <t>TOTAL</t>
        </is>
      </c>
      <c r="C565" s="9" t="inlineStr"/>
      <c r="D565" s="9" t="inlineStr"/>
      <c r="E565" s="9" t="inlineStr"/>
      <c r="F565" s="9" t="inlineStr">
        <is>
          <t>6619.61 X</t>
        </is>
      </c>
    </row>
    <row r="566" ht="11.5" customHeight="1">
      <c r="A566" s="9" t="inlineStr"/>
      <c r="B566" s="9" t="inlineStr">
        <is>
          <t>Add GST on "X" (multiplying factor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/>
      <c r="B567" s="9" t="inlineStr">
        <is>
          <t>0.1405)</t>
        </is>
      </c>
      <c r="C567" s="9" t="inlineStr"/>
      <c r="D567" s="9" t="inlineStr"/>
      <c r="E567" s="9" t="inlineStr"/>
      <c r="F567" s="9" t="inlineStr">
        <is>
          <t>930.06</t>
        </is>
      </c>
    </row>
    <row r="568" ht="11.5" customHeight="1">
      <c r="A568" s="9" t="inlineStr"/>
      <c r="B568" s="9" t="inlineStr">
        <is>
          <t>TOTAL</t>
        </is>
      </c>
      <c r="C568" s="9" t="inlineStr"/>
      <c r="D568" s="9" t="inlineStr"/>
      <c r="E568" s="9" t="inlineStr"/>
      <c r="F568" s="9" t="inlineStr">
        <is>
          <t>7549.67 Y</t>
        </is>
      </c>
    </row>
    <row r="569" ht="11.5" customHeight="1">
      <c r="A569" s="9" t="inlineStr"/>
      <c r="B569" s="9" t="inlineStr">
        <is>
          <t>Add 15% CPOH on "Y"</t>
        </is>
      </c>
      <c r="C569" s="9" t="inlineStr"/>
      <c r="D569" s="9" t="inlineStr"/>
      <c r="E569" s="9" t="inlineStr"/>
      <c r="F569" s="9" t="inlineStr">
        <is>
          <t>1132.45</t>
        </is>
      </c>
    </row>
    <row r="570" ht="11.5" customHeight="1">
      <c r="A570" s="9" t="inlineStr"/>
      <c r="B570" s="9" t="inlineStr">
        <is>
          <t>TOTAL</t>
        </is>
      </c>
      <c r="C570" s="9" t="inlineStr"/>
      <c r="D570" s="9" t="inlineStr"/>
      <c r="E570" s="9" t="inlineStr"/>
      <c r="F570" s="9" t="inlineStr">
        <is>
          <t>8682.12 Z</t>
        </is>
      </c>
    </row>
    <row r="571" ht="11.5" customHeight="1">
      <c r="A571" s="9" t="inlineStr"/>
      <c r="B571" s="9" t="inlineStr">
        <is>
          <t>Add Cess @ 1% on "Z"</t>
        </is>
      </c>
      <c r="C571" s="9" t="inlineStr"/>
      <c r="D571" s="9" t="inlineStr"/>
      <c r="E571" s="9" t="inlineStr"/>
      <c r="F571" s="9" t="inlineStr">
        <is>
          <t>86.82</t>
        </is>
      </c>
    </row>
    <row r="572" ht="11.5" customHeight="1">
      <c r="A572" s="9" t="inlineStr"/>
      <c r="B572" s="9" t="inlineStr">
        <is>
          <t>Cost of 10 sqm</t>
        </is>
      </c>
      <c r="C572" s="9" t="inlineStr"/>
      <c r="D572" s="9" t="inlineStr"/>
      <c r="E572" s="9" t="inlineStr"/>
      <c r="F572" s="9" t="inlineStr">
        <is>
          <t>8768.94</t>
        </is>
      </c>
    </row>
    <row r="573" ht="11.5" customHeight="1">
      <c r="A573" s="9" t="inlineStr"/>
      <c r="B573" s="9" t="inlineStr">
        <is>
          <t>Cost of 1 sqm</t>
        </is>
      </c>
      <c r="C573" s="9" t="inlineStr"/>
      <c r="D573" s="9" t="inlineStr"/>
      <c r="E573" s="9" t="inlineStr"/>
      <c r="F573" s="9" t="inlineStr">
        <is>
          <t>876.89</t>
        </is>
      </c>
    </row>
    <row r="574" ht="11.5" customHeight="1">
      <c r="A574" s="9" t="inlineStr"/>
      <c r="B574" s="9" t="inlineStr">
        <is>
          <t>Say</t>
        </is>
      </c>
      <c r="C574" s="9" t="inlineStr"/>
      <c r="D574" s="9" t="inlineStr"/>
      <c r="E574" s="9" t="inlineStr"/>
      <c r="F574" s="9" t="inlineStr">
        <is>
          <t>876.90</t>
        </is>
      </c>
    </row>
    <row r="575" ht="11.5" customHeight="1">
      <c r="A575" s="9" t="inlineStr">
        <is>
          <t>11.10.2</t>
        </is>
      </c>
      <c r="B575" s="9" t="inlineStr">
        <is>
          <t>Light shade pigment with white cement</t>
        </is>
      </c>
      <c r="C575" s="9" t="inlineStr"/>
      <c r="D575" s="9" t="inlineStr"/>
      <c r="E575" s="9" t="inlineStr"/>
      <c r="F575" s="9" t="inlineStr"/>
    </row>
    <row r="576" ht="11.5" customHeight="1">
      <c r="A576" s="10" t="inlineStr">
        <is>
          <t>Code</t>
        </is>
      </c>
      <c r="B576" s="10" t="inlineStr">
        <is>
          <t>Description</t>
        </is>
      </c>
      <c r="C576" s="10" t="inlineStr">
        <is>
          <t>Unit</t>
        </is>
      </c>
      <c r="D576" s="10" t="inlineStr">
        <is>
          <t>Quantity</t>
        </is>
      </c>
      <c r="E576" s="10" t="inlineStr">
        <is>
          <t>Rate</t>
        </is>
      </c>
      <c r="F576" s="10" t="inlineStr">
        <is>
          <t>Amount</t>
        </is>
      </c>
    </row>
    <row r="577" ht="11.5" customHeight="1">
      <c r="A577" s="9" t="inlineStr"/>
      <c r="B577" s="9" t="inlineStr">
        <is>
          <t>Details of cost for 10 sqm</t>
        </is>
      </c>
      <c r="C577" s="9" t="inlineStr"/>
      <c r="D577" s="9" t="inlineStr"/>
      <c r="E577" s="9" t="inlineStr"/>
      <c r="F577" s="9" t="inlineStr"/>
    </row>
    <row r="578" ht="11.5" customHeight="1">
      <c r="A578" s="9" t="inlineStr">
        <is>
          <t>11.10.1</t>
        </is>
      </c>
      <c r="B578" s="9" t="inlineStr">
        <is>
          <t>Rate as per item no 11.10.1 of</t>
        </is>
      </c>
      <c r="C578" s="9" t="inlineStr"/>
      <c r="D578" s="9" t="inlineStr"/>
      <c r="E578" s="9" t="inlineStr"/>
      <c r="F578" s="9" t="inlineStr"/>
    </row>
    <row r="579" ht="11.5" customHeight="1">
      <c r="A579" s="9" t="inlineStr"/>
      <c r="B579" s="9" t="inlineStr">
        <is>
          <t>SH: Flooring</t>
        </is>
      </c>
      <c r="C579" s="9" t="inlineStr">
        <is>
          <t>sqm</t>
        </is>
      </c>
      <c r="D579" s="9" t="inlineStr">
        <is>
          <t>10.00</t>
        </is>
      </c>
      <c r="E579" s="9" t="inlineStr">
        <is>
          <t>876.90</t>
        </is>
      </c>
      <c r="F579" s="9" t="inlineStr">
        <is>
          <t>8769.00 A</t>
        </is>
      </c>
    </row>
    <row r="580" ht="11.5" customHeight="1">
      <c r="A580" s="9" t="inlineStr"/>
      <c r="B580" s="9" t="inlineStr">
        <is>
          <t>Add difference of cost due to using</t>
        </is>
      </c>
      <c r="C580" s="9" t="inlineStr"/>
      <c r="D580" s="9" t="inlineStr"/>
      <c r="E580" s="9" t="inlineStr"/>
      <c r="F580" s="9" t="inlineStr"/>
    </row>
    <row r="581" ht="11.5" customHeight="1">
      <c r="A581" s="9" t="inlineStr"/>
      <c r="B581" s="9" t="inlineStr">
        <is>
          <t>light shade pigment instead of dark</t>
        </is>
      </c>
      <c r="C581" s="9" t="inlineStr"/>
      <c r="D581" s="9" t="inlineStr"/>
      <c r="E581" s="9" t="inlineStr"/>
      <c r="F581" s="9" t="inlineStr"/>
    </row>
    <row r="582" ht="11.5" customHeight="1">
      <c r="A582" s="9" t="inlineStr"/>
      <c r="B582" s="9" t="inlineStr">
        <is>
          <t>shade pigment</t>
        </is>
      </c>
      <c r="C582" s="9" t="inlineStr"/>
      <c r="D582" s="9" t="inlineStr"/>
      <c r="E582" s="9" t="inlineStr"/>
      <c r="F582" s="9" t="inlineStr"/>
    </row>
    <row r="583" ht="11.5" customHeight="1">
      <c r="A583" s="9" t="inlineStr"/>
      <c r="B583" s="9" t="inlineStr">
        <is>
          <t>Add for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>
        <is>
          <t>0875</t>
        </is>
      </c>
      <c r="B584" s="9" t="inlineStr">
        <is>
          <t>Red, chocolate, orange, buff or yellow</t>
        </is>
      </c>
      <c r="C584" s="9" t="inlineStr"/>
      <c r="D584" s="9" t="inlineStr"/>
      <c r="E584" s="9" t="inlineStr"/>
      <c r="F584" s="9" t="inlineStr"/>
    </row>
    <row r="585" ht="11.5" customHeight="1">
      <c r="A585" s="9" t="inlineStr"/>
      <c r="B585" s="9" t="inlineStr">
        <is>
          <t>(red oxide of iron) light shade pigment</t>
        </is>
      </c>
      <c r="C585" s="9" t="inlineStr">
        <is>
          <t>kilogram</t>
        </is>
      </c>
      <c r="D585" s="9" t="inlineStr">
        <is>
          <t>4.05</t>
        </is>
      </c>
      <c r="E585" s="9" t="inlineStr">
        <is>
          <t>60.00</t>
        </is>
      </c>
      <c r="F585" s="9" t="inlineStr">
        <is>
          <t>243.00</t>
        </is>
      </c>
    </row>
    <row r="586" ht="11.5" customHeight="1">
      <c r="A586" s="9" t="inlineStr"/>
      <c r="B586" s="9" t="inlineStr">
        <is>
          <t>Deduct for</t>
        </is>
      </c>
      <c r="C586" s="9" t="inlineStr"/>
      <c r="D586" s="9" t="inlineStr"/>
      <c r="E586" s="9" t="inlineStr"/>
      <c r="F586" s="9" t="inlineStr"/>
    </row>
    <row r="587" ht="11.5" customHeight="1">
      <c r="A587" s="9" t="inlineStr">
        <is>
          <t>0874</t>
        </is>
      </c>
      <c r="B587" s="9" t="inlineStr">
        <is>
          <t>Black colour dark shade pigment</t>
        </is>
      </c>
      <c r="C587" s="9" t="inlineStr">
        <is>
          <t>kilogram</t>
        </is>
      </c>
      <c r="D587" s="9" t="inlineStr">
        <is>
          <t>-4.05</t>
        </is>
      </c>
      <c r="E587" s="9" t="inlineStr">
        <is>
          <t>70.00</t>
        </is>
      </c>
      <c r="F587" s="9" t="inlineStr">
        <is>
          <t>-283.50</t>
        </is>
      </c>
    </row>
    <row r="588" ht="11.5" customHeight="1">
      <c r="A588" s="9" t="inlineStr"/>
      <c r="B588" s="9" t="inlineStr">
        <is>
          <t>Add difference of cost due to using</t>
        </is>
      </c>
      <c r="C588" s="9" t="inlineStr"/>
      <c r="D588" s="9" t="inlineStr"/>
      <c r="E588" s="9" t="inlineStr"/>
      <c r="F588" s="9" t="inlineStr"/>
    </row>
    <row r="589" ht="11.5" customHeight="1">
      <c r="A589" s="9" t="inlineStr"/>
      <c r="B589" s="9" t="inlineStr">
        <is>
          <t>white cement instead of grey cement</t>
        </is>
      </c>
      <c r="C589" s="9" t="inlineStr"/>
      <c r="D589" s="9" t="inlineStr"/>
      <c r="E589" s="9" t="inlineStr"/>
      <c r="F589" s="9" t="inlineStr"/>
    </row>
    <row r="590" ht="11.5" customHeight="1">
      <c r="A590" s="9" t="inlineStr"/>
      <c r="B590" s="9" t="inlineStr">
        <is>
          <t>Add for</t>
        </is>
      </c>
      <c r="C590" s="9" t="inlineStr"/>
      <c r="D590" s="9" t="inlineStr"/>
      <c r="E590" s="9" t="inlineStr"/>
      <c r="F590" s="9" t="inlineStr"/>
    </row>
    <row r="591" ht="11.5" customHeight="1">
      <c r="A591" s="9" t="inlineStr">
        <is>
          <t>0368</t>
        </is>
      </c>
      <c r="B591" s="9" t="inlineStr">
        <is>
          <t>White Cement</t>
        </is>
      </c>
      <c r="C591" s="9" t="inlineStr">
        <is>
          <t>tonne</t>
        </is>
      </c>
      <c r="D591" s="9" t="inlineStr">
        <is>
          <t>0.0578</t>
        </is>
      </c>
      <c r="E591" s="9" t="inlineStr">
        <is>
          <t>11200.00</t>
        </is>
      </c>
      <c r="F591" s="9" t="inlineStr">
        <is>
          <t>647.36</t>
        </is>
      </c>
    </row>
    <row r="592" ht="11.5" customHeight="1">
      <c r="A592" s="9" t="inlineStr"/>
      <c r="B592" s="9" t="inlineStr">
        <is>
          <t>Deduct for</t>
        </is>
      </c>
      <c r="C592" s="9" t="inlineStr"/>
      <c r="D592" s="9" t="inlineStr"/>
      <c r="E592" s="9" t="inlineStr"/>
      <c r="F592" s="9" t="inlineStr"/>
    </row>
    <row r="594" ht="11.5" customHeight="1">
      <c r="A594" s="10" t="inlineStr">
        <is>
          <t>Code</t>
        </is>
      </c>
      <c r="B594" s="10" t="inlineStr">
        <is>
          <t>Description</t>
        </is>
      </c>
      <c r="C594" s="10" t="inlineStr">
        <is>
          <t>Unit</t>
        </is>
      </c>
      <c r="D594" s="10" t="inlineStr">
        <is>
          <t>Quantity</t>
        </is>
      </c>
      <c r="E594" s="10" t="inlineStr">
        <is>
          <t>Rate</t>
        </is>
      </c>
      <c r="F594" s="10" t="inlineStr">
        <is>
          <t>Amount</t>
        </is>
      </c>
    </row>
    <row r="595" ht="11.5" customHeight="1">
      <c r="A595" s="9" t="inlineStr">
        <is>
          <t>0367</t>
        </is>
      </c>
      <c r="B595" s="9" t="inlineStr">
        <is>
          <t>Portland Cement</t>
        </is>
      </c>
      <c r="C595" s="9" t="inlineStr">
        <is>
          <t>tonne</t>
        </is>
      </c>
      <c r="D595" s="9" t="inlineStr">
        <is>
          <t>-0.0578</t>
        </is>
      </c>
      <c r="E595" s="9" t="inlineStr">
        <is>
          <t>4940.00</t>
        </is>
      </c>
      <c r="F595" s="9" t="inlineStr">
        <is>
          <t>-285.53</t>
        </is>
      </c>
    </row>
    <row r="596" ht="11.5" customHeight="1">
      <c r="A596" s="9" t="inlineStr"/>
      <c r="B596" s="9" t="inlineStr">
        <is>
          <t>TOTAL</t>
        </is>
      </c>
      <c r="C596" s="9" t="inlineStr"/>
      <c r="D596" s="9" t="inlineStr"/>
      <c r="E596" s="9" t="inlineStr"/>
      <c r="F596" s="9" t="inlineStr">
        <is>
          <t>9090.33 W</t>
        </is>
      </c>
    </row>
    <row r="597" ht="11.5" customHeight="1">
      <c r="A597" s="9" t="inlineStr"/>
      <c r="B597" s="9" t="inlineStr">
        <is>
          <t>Add 1 % Water charges on "W-A"</t>
        </is>
      </c>
      <c r="C597" s="9" t="inlineStr"/>
      <c r="D597" s="9" t="inlineStr"/>
      <c r="E597" s="9" t="inlineStr"/>
      <c r="F597" s="9" t="inlineStr">
        <is>
          <t>3.21</t>
        </is>
      </c>
    </row>
    <row r="598" ht="11.5" customHeight="1">
      <c r="A598" s="9" t="inlineStr"/>
      <c r="B598" s="9" t="inlineStr">
        <is>
          <t>TOTAL</t>
        </is>
      </c>
      <c r="C598" s="9" t="inlineStr"/>
      <c r="D598" s="9" t="inlineStr"/>
      <c r="E598" s="9" t="inlineStr"/>
      <c r="F598" s="9" t="inlineStr">
        <is>
          <t>9093.54 X</t>
        </is>
      </c>
    </row>
    <row r="599" ht="11.5" customHeight="1">
      <c r="A599" s="9" t="inlineStr"/>
      <c r="B599" s="9" t="inlineStr">
        <is>
          <t>Add GST on "X-A" (multiplying factor</t>
        </is>
      </c>
      <c r="C599" s="9" t="inlineStr"/>
      <c r="D599" s="9" t="inlineStr"/>
      <c r="E599" s="9" t="inlineStr"/>
      <c r="F599" s="9" t="inlineStr"/>
    </row>
    <row r="600" ht="11.5" customHeight="1">
      <c r="A600" s="9" t="inlineStr"/>
      <c r="B600" s="9" t="inlineStr">
        <is>
          <t>0.1405)</t>
        </is>
      </c>
      <c r="C600" s="9" t="inlineStr"/>
      <c r="D600" s="9" t="inlineStr"/>
      <c r="E600" s="9" t="inlineStr"/>
      <c r="F600" s="9" t="inlineStr">
        <is>
          <t>45.60</t>
        </is>
      </c>
    </row>
    <row r="601" ht="11.5" customHeight="1">
      <c r="A601" s="9" t="inlineStr"/>
      <c r="B601" s="9" t="inlineStr">
        <is>
          <t>TOTAL</t>
        </is>
      </c>
      <c r="C601" s="9" t="inlineStr"/>
      <c r="D601" s="9" t="inlineStr"/>
      <c r="E601" s="9" t="inlineStr"/>
      <c r="F601" s="9" t="inlineStr">
        <is>
          <t>9139.14 Y</t>
        </is>
      </c>
    </row>
    <row r="602" ht="11.5" customHeight="1">
      <c r="A602" s="9" t="inlineStr"/>
      <c r="B602" s="9" t="inlineStr">
        <is>
          <t>Add 15% CPOH on "Y-A"</t>
        </is>
      </c>
      <c r="C602" s="9" t="inlineStr"/>
      <c r="D602" s="9" t="inlineStr"/>
      <c r="E602" s="9" t="inlineStr"/>
      <c r="F602" s="9" t="inlineStr">
        <is>
          <t>55.52</t>
        </is>
      </c>
    </row>
    <row r="603" ht="11.5" customHeight="1">
      <c r="A603" s="9" t="inlineStr"/>
      <c r="B603" s="9" t="inlineStr">
        <is>
          <t>TOTAL</t>
        </is>
      </c>
      <c r="C603" s="9" t="inlineStr"/>
      <c r="D603" s="9" t="inlineStr"/>
      <c r="E603" s="9" t="inlineStr"/>
      <c r="F603" s="9" t="inlineStr">
        <is>
          <t>9194.66 Z</t>
        </is>
      </c>
    </row>
    <row r="604" ht="11.5" customHeight="1">
      <c r="A604" s="9" t="inlineStr"/>
      <c r="B604" s="9" t="inlineStr">
        <is>
          <t>Add Cess @ 1% on "Z-A"</t>
        </is>
      </c>
      <c r="C604" s="9" t="inlineStr"/>
      <c r="D604" s="9" t="inlineStr"/>
      <c r="E604" s="9" t="inlineStr"/>
      <c r="F604" s="9" t="inlineStr">
        <is>
          <t>4.26</t>
        </is>
      </c>
    </row>
    <row r="605" ht="11.5" customHeight="1">
      <c r="A605" s="9" t="inlineStr"/>
      <c r="B605" s="9" t="inlineStr">
        <is>
          <t>Cost of 10 sqm</t>
        </is>
      </c>
      <c r="C605" s="9" t="inlineStr"/>
      <c r="D605" s="9" t="inlineStr"/>
      <c r="E605" s="9" t="inlineStr"/>
      <c r="F605" s="9" t="inlineStr">
        <is>
          <t>9198.92</t>
        </is>
      </c>
    </row>
    <row r="606" ht="11.5" customHeight="1">
      <c r="A606" s="9" t="inlineStr"/>
      <c r="B606" s="9" t="inlineStr">
        <is>
          <t>Cost of 1 sqm</t>
        </is>
      </c>
      <c r="C606" s="9" t="inlineStr"/>
      <c r="D606" s="9" t="inlineStr"/>
      <c r="E606" s="9" t="inlineStr"/>
      <c r="F606" s="9" t="inlineStr">
        <is>
          <t>919.89</t>
        </is>
      </c>
    </row>
    <row r="607" ht="11.5" customHeight="1">
      <c r="A607" s="9" t="inlineStr"/>
      <c r="B607" s="9" t="inlineStr">
        <is>
          <t>Say</t>
        </is>
      </c>
      <c r="C607" s="9" t="inlineStr"/>
      <c r="D607" s="9" t="inlineStr"/>
      <c r="E607" s="9" t="inlineStr"/>
      <c r="F607" s="9" t="inlineStr">
        <is>
          <t>919.90</t>
        </is>
      </c>
    </row>
    <row r="608" ht="11.5" customHeight="1">
      <c r="A608" s="9" t="inlineStr">
        <is>
          <t>11.10.3</t>
        </is>
      </c>
      <c r="B608" s="9" t="inlineStr">
        <is>
          <t>Medium shade pigment with 50%</t>
        </is>
      </c>
      <c r="C608" s="9" t="inlineStr">
        <is>
          <t>white cement</t>
        </is>
      </c>
      <c r="D608" s="9" t="inlineStr">
        <is>
          <t>and 50%</t>
        </is>
      </c>
      <c r="E608" s="9" t="inlineStr">
        <is>
          <t>ordinary</t>
        </is>
      </c>
      <c r="F608" s="9" t="inlineStr">
        <is>
          <t>cement</t>
        </is>
      </c>
    </row>
    <row r="609" ht="11.5" customHeight="1">
      <c r="A609" s="10" t="inlineStr">
        <is>
          <t>Code</t>
        </is>
      </c>
      <c r="B609" s="10" t="inlineStr">
        <is>
          <t>Description</t>
        </is>
      </c>
      <c r="C609" s="10" t="inlineStr">
        <is>
          <t>Unit</t>
        </is>
      </c>
      <c r="D609" s="10" t="inlineStr">
        <is>
          <t>Quantity</t>
        </is>
      </c>
      <c r="E609" s="10" t="inlineStr">
        <is>
          <t>Rate</t>
        </is>
      </c>
      <c r="F609" s="10" t="inlineStr">
        <is>
          <t>Amount</t>
        </is>
      </c>
    </row>
    <row r="610" ht="11.5" customHeight="1">
      <c r="A610" s="9" t="inlineStr"/>
      <c r="B610" s="9" t="inlineStr">
        <is>
          <t>Details of cost for 10 sqm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>
        <is>
          <t>11.10.1</t>
        </is>
      </c>
      <c r="B611" s="9" t="inlineStr">
        <is>
          <t>Rate as per item no 11.10.1 of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/>
      <c r="B612" s="9" t="inlineStr">
        <is>
          <t>SH: Flooring</t>
        </is>
      </c>
      <c r="C612" s="9" t="inlineStr">
        <is>
          <t>sqm</t>
        </is>
      </c>
      <c r="D612" s="9" t="inlineStr">
        <is>
          <t>10.00</t>
        </is>
      </c>
      <c r="E612" s="9" t="inlineStr">
        <is>
          <t>876.90</t>
        </is>
      </c>
      <c r="F612" s="9" t="inlineStr">
        <is>
          <t>8769.00 A</t>
        </is>
      </c>
    </row>
    <row r="613" ht="11.5" customHeight="1">
      <c r="A613" s="9" t="inlineStr"/>
      <c r="B613" s="9" t="inlineStr">
        <is>
          <t>Add difference of cost due to using</t>
        </is>
      </c>
      <c r="C613" s="9" t="inlineStr"/>
      <c r="D613" s="9" t="inlineStr"/>
      <c r="E613" s="9" t="inlineStr"/>
      <c r="F613" s="9" t="inlineStr"/>
    </row>
    <row r="614" ht="11.5" customHeight="1">
      <c r="A614" s="9" t="inlineStr"/>
      <c r="B614" s="9" t="inlineStr">
        <is>
          <t>light shade pigment instead of dark</t>
        </is>
      </c>
      <c r="C614" s="9" t="inlineStr"/>
      <c r="D614" s="9" t="inlineStr"/>
      <c r="E614" s="9" t="inlineStr"/>
      <c r="F614" s="9" t="inlineStr"/>
    </row>
    <row r="615" ht="11.5" customHeight="1">
      <c r="A615" s="9" t="inlineStr"/>
      <c r="B615" s="9" t="inlineStr">
        <is>
          <t>shade pigment</t>
        </is>
      </c>
      <c r="C615" s="9" t="inlineStr"/>
      <c r="D615" s="9" t="inlineStr"/>
      <c r="E615" s="9" t="inlineStr"/>
      <c r="F615" s="9" t="inlineStr"/>
    </row>
    <row r="616" ht="11.5" customHeight="1">
      <c r="A616" s="9" t="inlineStr"/>
      <c r="B616" s="9" t="inlineStr">
        <is>
          <t>Add for</t>
        </is>
      </c>
      <c r="C616" s="9" t="inlineStr"/>
      <c r="D616" s="9" t="inlineStr"/>
      <c r="E616" s="9" t="inlineStr"/>
      <c r="F616" s="9" t="inlineStr"/>
    </row>
    <row r="617" ht="11.5" customHeight="1">
      <c r="A617" s="9" t="inlineStr">
        <is>
          <t>0876</t>
        </is>
      </c>
      <c r="B617" s="9" t="inlineStr">
        <is>
          <t>Green or blue medium shade pigment</t>
        </is>
      </c>
      <c r="C617" s="9" t="inlineStr">
        <is>
          <t>kilogram</t>
        </is>
      </c>
      <c r="D617" s="9" t="inlineStr">
        <is>
          <t>4.05</t>
        </is>
      </c>
      <c r="E617" s="9" t="inlineStr">
        <is>
          <t>56.00</t>
        </is>
      </c>
      <c r="F617" s="9" t="inlineStr">
        <is>
          <t>226.80</t>
        </is>
      </c>
    </row>
    <row r="618" ht="11.5" customHeight="1">
      <c r="A618" s="9" t="inlineStr"/>
      <c r="B618" s="9" t="inlineStr">
        <is>
          <t>Deduct for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>
        <is>
          <t>0874</t>
        </is>
      </c>
      <c r="B619" s="9" t="inlineStr">
        <is>
          <t>Black colour dark shade pigment</t>
        </is>
      </c>
      <c r="C619" s="9" t="inlineStr">
        <is>
          <t>kilogram</t>
        </is>
      </c>
      <c r="D619" s="9" t="inlineStr">
        <is>
          <t>-4.05</t>
        </is>
      </c>
      <c r="E619" s="9" t="inlineStr">
        <is>
          <t>70.00</t>
        </is>
      </c>
      <c r="F619" s="9" t="inlineStr">
        <is>
          <t>-283.50</t>
        </is>
      </c>
    </row>
    <row r="620" ht="11.5" customHeight="1">
      <c r="A620" s="9" t="inlineStr"/>
      <c r="B620" s="9" t="inlineStr">
        <is>
          <t>Add difference of cost due to using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/>
      <c r="B621" s="9" t="inlineStr">
        <is>
          <t>white cement instead of grey cement</t>
        </is>
      </c>
      <c r="C621" s="9" t="inlineStr"/>
      <c r="D621" s="9" t="inlineStr"/>
      <c r="E621" s="9" t="inlineStr"/>
      <c r="F621" s="9" t="inlineStr"/>
    </row>
    <row r="622" ht="11.5" customHeight="1">
      <c r="A622" s="9" t="inlineStr"/>
      <c r="B622" s="9" t="inlineStr">
        <is>
          <t>Add for</t>
        </is>
      </c>
      <c r="C622" s="9" t="inlineStr"/>
      <c r="D622" s="9" t="inlineStr"/>
      <c r="E622" s="9" t="inlineStr"/>
      <c r="F622" s="9" t="inlineStr"/>
    </row>
    <row r="623" ht="11.5" customHeight="1">
      <c r="A623" s="9" t="inlineStr">
        <is>
          <t>0368</t>
        </is>
      </c>
      <c r="B623" s="9" t="inlineStr">
        <is>
          <t>White Cement</t>
        </is>
      </c>
      <c r="C623" s="9" t="inlineStr">
        <is>
          <t>tonne</t>
        </is>
      </c>
      <c r="D623" s="9" t="inlineStr">
        <is>
          <t>0.0289</t>
        </is>
      </c>
      <c r="E623" s="9" t="inlineStr">
        <is>
          <t>11200.00</t>
        </is>
      </c>
      <c r="F623" s="9" t="inlineStr">
        <is>
          <t>323.68</t>
        </is>
      </c>
    </row>
    <row r="624" ht="11.5" customHeight="1">
      <c r="A624" s="9" t="inlineStr"/>
      <c r="B624" s="9" t="inlineStr">
        <is>
          <t>Deduct for</t>
        </is>
      </c>
      <c r="C624" s="9" t="inlineStr"/>
      <c r="D624" s="9" t="inlineStr"/>
      <c r="E624" s="9" t="inlineStr"/>
      <c r="F624" s="9" t="inlineStr"/>
    </row>
    <row r="625" ht="11.5" customHeight="1">
      <c r="A625" s="9" t="inlineStr">
        <is>
          <t>0367</t>
        </is>
      </c>
      <c r="B625" s="9" t="inlineStr">
        <is>
          <t>Portland Cement</t>
        </is>
      </c>
      <c r="C625" s="9" t="inlineStr">
        <is>
          <t>tonne</t>
        </is>
      </c>
      <c r="D625" s="9" t="inlineStr">
        <is>
          <t>-0.0289</t>
        </is>
      </c>
      <c r="E625" s="9" t="inlineStr">
        <is>
          <t>4940.00</t>
        </is>
      </c>
      <c r="F625" s="9" t="inlineStr">
        <is>
          <t>-142.77</t>
        </is>
      </c>
    </row>
    <row r="626" ht="11.5" customHeight="1">
      <c r="A626" s="9" t="inlineStr"/>
      <c r="B626" s="9" t="inlineStr">
        <is>
          <t>TOTAL</t>
        </is>
      </c>
      <c r="C626" s="9" t="inlineStr"/>
      <c r="D626" s="9" t="inlineStr"/>
      <c r="E626" s="9" t="inlineStr"/>
      <c r="F626" s="9" t="inlineStr">
        <is>
          <t>8893.21 W</t>
        </is>
      </c>
    </row>
    <row r="627" ht="11.5" customHeight="1">
      <c r="A627" s="9" t="inlineStr"/>
      <c r="B627" s="9" t="inlineStr">
        <is>
          <t>Add 1 % Water charges on "W-A"</t>
        </is>
      </c>
      <c r="C627" s="9" t="inlineStr"/>
      <c r="D627" s="9" t="inlineStr"/>
      <c r="E627" s="9" t="inlineStr"/>
      <c r="F627" s="9" t="inlineStr">
        <is>
          <t>1.24</t>
        </is>
      </c>
    </row>
    <row r="628" ht="11.5" customHeight="1">
      <c r="A628" s="9" t="inlineStr"/>
      <c r="B628" s="9" t="inlineStr">
        <is>
          <t>TOTAL</t>
        </is>
      </c>
      <c r="C628" s="9" t="inlineStr"/>
      <c r="D628" s="9" t="inlineStr"/>
      <c r="E628" s="9" t="inlineStr"/>
      <c r="F628" s="9" t="inlineStr">
        <is>
          <t>8894.46 X</t>
        </is>
      </c>
    </row>
    <row r="629" ht="11.5" customHeight="1">
      <c r="A629" s="9" t="inlineStr"/>
      <c r="B629" s="9" t="inlineStr">
        <is>
          <t>Add GST on "X-A" (multiplying factor</t>
        </is>
      </c>
      <c r="C629" s="9" t="inlineStr"/>
      <c r="D629" s="9" t="inlineStr"/>
      <c r="E629" s="9" t="inlineStr"/>
      <c r="F629" s="9" t="inlineStr"/>
    </row>
    <row r="630" ht="11.5" customHeight="1">
      <c r="A630" s="9" t="inlineStr"/>
      <c r="B630" s="9" t="inlineStr">
        <is>
          <t>0.1405)</t>
        </is>
      </c>
      <c r="C630" s="9" t="inlineStr"/>
      <c r="D630" s="9" t="inlineStr"/>
      <c r="E630" s="9" t="inlineStr"/>
      <c r="F630" s="9" t="inlineStr">
        <is>
          <t>17.63</t>
        </is>
      </c>
    </row>
    <row r="631" ht="11.5" customHeight="1">
      <c r="A631" s="9" t="inlineStr"/>
      <c r="B631" s="9" t="inlineStr">
        <is>
          <t>TOTAL</t>
        </is>
      </c>
      <c r="C631" s="9" t="inlineStr"/>
      <c r="D631" s="9" t="inlineStr"/>
      <c r="E631" s="9" t="inlineStr"/>
      <c r="F631" s="9" t="inlineStr">
        <is>
          <t>8912.08 Y</t>
        </is>
      </c>
    </row>
    <row r="632" ht="11.5" customHeight="1">
      <c r="A632" s="9" t="inlineStr"/>
      <c r="B632" s="9" t="inlineStr">
        <is>
          <t>Add 15% CPOH on "Y-A"</t>
        </is>
      </c>
      <c r="C632" s="9" t="inlineStr"/>
      <c r="D632" s="9" t="inlineStr"/>
      <c r="E632" s="9" t="inlineStr"/>
      <c r="F632" s="9" t="inlineStr">
        <is>
          <t>21.46</t>
        </is>
      </c>
    </row>
    <row r="633" ht="11.5" customHeight="1">
      <c r="A633" s="9" t="inlineStr"/>
      <c r="B633" s="9" t="inlineStr">
        <is>
          <t>TOTAL</t>
        </is>
      </c>
      <c r="C633" s="9" t="inlineStr"/>
      <c r="D633" s="9" t="inlineStr"/>
      <c r="E633" s="9" t="inlineStr"/>
      <c r="F633" s="9" t="inlineStr">
        <is>
          <t>8933.55 Z</t>
        </is>
      </c>
    </row>
    <row r="634" ht="11.5" customHeight="1">
      <c r="A634" s="9" t="inlineStr"/>
      <c r="B634" s="9" t="inlineStr">
        <is>
          <t>Add Cess @ 1% on "Z-A"</t>
        </is>
      </c>
      <c r="C634" s="9" t="inlineStr"/>
      <c r="D634" s="9" t="inlineStr"/>
      <c r="E634" s="9" t="inlineStr"/>
      <c r="F634" s="9" t="inlineStr">
        <is>
          <t>1.65</t>
        </is>
      </c>
    </row>
    <row r="635" ht="11.5" customHeight="1">
      <c r="A635" s="9" t="inlineStr"/>
      <c r="B635" s="9" t="inlineStr">
        <is>
          <t>Cost of 10 sqm</t>
        </is>
      </c>
      <c r="C635" s="9" t="inlineStr"/>
      <c r="D635" s="9" t="inlineStr"/>
      <c r="E635" s="9" t="inlineStr"/>
      <c r="F635" s="9" t="inlineStr">
        <is>
          <t>8935.19</t>
        </is>
      </c>
    </row>
    <row r="636" ht="11.5" customHeight="1">
      <c r="A636" s="9" t="inlineStr"/>
      <c r="B636" s="9" t="inlineStr">
        <is>
          <t>Cost of 1 sqm</t>
        </is>
      </c>
      <c r="C636" s="9" t="inlineStr"/>
      <c r="D636" s="9" t="inlineStr"/>
      <c r="E636" s="9" t="inlineStr"/>
      <c r="F636" s="9" t="inlineStr">
        <is>
          <t>893.52</t>
        </is>
      </c>
    </row>
    <row r="637" ht="11.5" customHeight="1">
      <c r="A637" s="9" t="inlineStr"/>
      <c r="B637" s="9" t="inlineStr">
        <is>
          <t>Say</t>
        </is>
      </c>
      <c r="C637" s="9" t="inlineStr"/>
      <c r="D637" s="9" t="inlineStr"/>
      <c r="E637" s="9" t="inlineStr"/>
      <c r="F637" s="9" t="inlineStr">
        <is>
          <t>893.50</t>
        </is>
      </c>
    </row>
    <row r="639" ht="11.5" customHeight="1">
      <c r="A639" s="9" t="inlineStr">
        <is>
          <t>11.10.4</t>
        </is>
      </c>
      <c r="B639" s="9" t="inlineStr">
        <is>
          <t>White cement without any pigment</t>
        </is>
      </c>
      <c r="C639" s="9" t="inlineStr"/>
      <c r="D639" s="9" t="inlineStr"/>
      <c r="E639" s="9" t="inlineStr"/>
      <c r="F639" s="9" t="inlineStr"/>
    </row>
    <row r="640" ht="11.5" customHeight="1">
      <c r="A640" s="10" t="inlineStr">
        <is>
          <t>Code</t>
        </is>
      </c>
      <c r="B640" s="10" t="inlineStr">
        <is>
          <t>Description</t>
        </is>
      </c>
      <c r="C640" s="10" t="inlineStr">
        <is>
          <t>Unit</t>
        </is>
      </c>
      <c r="D640" s="10" t="inlineStr">
        <is>
          <t>Quantity</t>
        </is>
      </c>
      <c r="E640" s="10" t="inlineStr">
        <is>
          <t>Rate</t>
        </is>
      </c>
      <c r="F640" s="10" t="inlineStr">
        <is>
          <t>Amount</t>
        </is>
      </c>
    </row>
    <row r="641" ht="11.5" customHeight="1">
      <c r="A641" s="9" t="inlineStr"/>
      <c r="B641" s="9" t="inlineStr">
        <is>
          <t>Details of cost for 10 sqm</t>
        </is>
      </c>
      <c r="C641" s="9" t="inlineStr"/>
      <c r="D641" s="9" t="inlineStr"/>
      <c r="E641" s="9" t="inlineStr"/>
      <c r="F641" s="9" t="inlineStr"/>
    </row>
    <row r="642" ht="11.5" customHeight="1">
      <c r="A642" s="9" t="inlineStr"/>
      <c r="B642" s="9" t="inlineStr">
        <is>
          <t>MATERIAL</t>
        </is>
      </c>
      <c r="C642" s="9" t="inlineStr"/>
      <c r="D642" s="9" t="inlineStr"/>
      <c r="E642" s="9" t="inlineStr"/>
      <c r="F642" s="9" t="inlineStr"/>
    </row>
    <row r="643" ht="11.5" customHeight="1">
      <c r="A643" s="9" t="inlineStr"/>
      <c r="B643" s="9" t="inlineStr">
        <is>
          <t>For Under layer of 31 mm thick</t>
        </is>
      </c>
      <c r="C643" s="9" t="inlineStr"/>
      <c r="D643" s="9" t="inlineStr"/>
      <c r="E643" s="9" t="inlineStr"/>
      <c r="F643" s="9" t="inlineStr"/>
    </row>
    <row r="644" ht="11.5" customHeight="1">
      <c r="A644" s="9" t="inlineStr">
        <is>
          <t>0296</t>
        </is>
      </c>
      <c r="B644" s="9" t="inlineStr">
        <is>
          <t>Stone Aggregate (Single size) :</t>
        </is>
      </c>
      <c r="C644" s="9" t="inlineStr"/>
      <c r="D644" s="9" t="inlineStr"/>
      <c r="E644" s="9" t="inlineStr"/>
      <c r="F644" s="9" t="inlineStr"/>
    </row>
    <row r="645" ht="11.5" customHeight="1">
      <c r="A645" s="9" t="inlineStr"/>
      <c r="B645" s="9" t="inlineStr">
        <is>
          <t>12.5 mm nominal size</t>
        </is>
      </c>
      <c r="C645" s="9" t="inlineStr">
        <is>
          <t>cum</t>
        </is>
      </c>
      <c r="D645" s="9" t="inlineStr">
        <is>
          <t>0.21</t>
        </is>
      </c>
      <c r="E645" s="9" t="inlineStr">
        <is>
          <t>1350.00</t>
        </is>
      </c>
      <c r="F645" s="9" t="inlineStr">
        <is>
          <t>283.50</t>
        </is>
      </c>
    </row>
    <row r="646" ht="11.5" customHeight="1">
      <c r="A646" s="9" t="inlineStr">
        <is>
          <t>0297</t>
        </is>
      </c>
      <c r="B646" s="9" t="inlineStr">
        <is>
          <t>Stone Aggregate (Single size) :</t>
        </is>
      </c>
      <c r="C646" s="9" t="inlineStr"/>
      <c r="D646" s="9" t="inlineStr"/>
      <c r="E646" s="9" t="inlineStr"/>
      <c r="F646" s="9" t="inlineStr"/>
    </row>
    <row r="647" ht="11.5" customHeight="1">
      <c r="A647" s="9" t="inlineStr"/>
      <c r="B647" s="9" t="inlineStr">
        <is>
          <t>10 mm nominal size</t>
        </is>
      </c>
      <c r="C647" s="9" t="inlineStr">
        <is>
          <t>cum</t>
        </is>
      </c>
      <c r="D647" s="9" t="inlineStr">
        <is>
          <t>0.07</t>
        </is>
      </c>
      <c r="E647" s="9" t="inlineStr">
        <is>
          <t>1350.00</t>
        </is>
      </c>
      <c r="F647" s="9" t="inlineStr">
        <is>
          <t>94.50</t>
        </is>
      </c>
    </row>
    <row r="648" ht="11.5" customHeight="1">
      <c r="A648" s="9" t="inlineStr">
        <is>
          <t>2202</t>
        </is>
      </c>
      <c r="B648" s="9" t="inlineStr">
        <is>
          <t>Carriage of Stone aggregate below</t>
        </is>
      </c>
      <c r="C648" s="9" t="inlineStr"/>
      <c r="D648" s="9" t="inlineStr"/>
      <c r="E648" s="9" t="inlineStr"/>
      <c r="F648" s="9" t="inlineStr"/>
    </row>
    <row r="649" ht="11.5" customHeight="1">
      <c r="A649" s="9" t="inlineStr"/>
      <c r="B649" s="9" t="inlineStr">
        <is>
          <t>40 mm nominal size</t>
        </is>
      </c>
      <c r="C649" s="9" t="inlineStr">
        <is>
          <t>cum</t>
        </is>
      </c>
      <c r="D649" s="9" t="inlineStr">
        <is>
          <t>0.28</t>
        </is>
      </c>
      <c r="E649" s="9" t="inlineStr">
        <is>
          <t>103.77</t>
        </is>
      </c>
      <c r="F649" s="9" t="inlineStr">
        <is>
          <t>29.06</t>
        </is>
      </c>
    </row>
    <row r="650" ht="11.5" customHeight="1">
      <c r="A650" s="9" t="inlineStr">
        <is>
          <t>0982</t>
        </is>
      </c>
      <c r="B650" s="9" t="inlineStr">
        <is>
          <t>Coarse sand (zone III)</t>
        </is>
      </c>
      <c r="C650" s="9" t="inlineStr">
        <is>
          <t>cum</t>
        </is>
      </c>
      <c r="D650" s="9" t="inlineStr">
        <is>
          <t>0.14</t>
        </is>
      </c>
      <c r="E650" s="9" t="inlineStr">
        <is>
          <t>1350.00</t>
        </is>
      </c>
      <c r="F650" s="9" t="inlineStr">
        <is>
          <t>189.00</t>
        </is>
      </c>
    </row>
    <row r="651" ht="11.5" customHeight="1">
      <c r="A651" s="9" t="inlineStr">
        <is>
          <t>2203</t>
        </is>
      </c>
      <c r="B651" s="9" t="inlineStr">
        <is>
          <t>Carriage of Coarse sand</t>
        </is>
      </c>
      <c r="C651" s="9" t="inlineStr">
        <is>
          <t>cum</t>
        </is>
      </c>
      <c r="D651" s="9" t="inlineStr">
        <is>
          <t>0.14</t>
        </is>
      </c>
      <c r="E651" s="9" t="inlineStr">
        <is>
          <t>103.77</t>
        </is>
      </c>
      <c r="F651" s="9" t="inlineStr">
        <is>
          <t>14.53</t>
        </is>
      </c>
    </row>
    <row r="652" ht="11.5" customHeight="1">
      <c r="A652" s="9" t="inlineStr">
        <is>
          <t>0367</t>
        </is>
      </c>
      <c r="B652" s="9" t="inlineStr">
        <is>
          <t>Portland Cement</t>
        </is>
      </c>
      <c r="C652" s="9" t="inlineStr">
        <is>
          <t>tonne</t>
        </is>
      </c>
      <c r="D652" s="9" t="inlineStr">
        <is>
          <t>0.1005</t>
        </is>
      </c>
      <c r="E652" s="9" t="inlineStr">
        <is>
          <t>4940.00</t>
        </is>
      </c>
      <c r="F652" s="9" t="inlineStr">
        <is>
          <t>496.47</t>
        </is>
      </c>
    </row>
    <row r="653" ht="11.5" customHeight="1">
      <c r="A653" s="9" t="inlineStr">
        <is>
          <t>0367</t>
        </is>
      </c>
      <c r="B653" s="9" t="inlineStr">
        <is>
          <t>Portland Cement</t>
        </is>
      </c>
      <c r="C653" s="9" t="inlineStr">
        <is>
          <t>tonne</t>
        </is>
      </c>
      <c r="D653" s="9" t="inlineStr">
        <is>
          <t>0.02</t>
        </is>
      </c>
      <c r="E653" s="9" t="inlineStr">
        <is>
          <t>4940.00</t>
        </is>
      </c>
      <c r="F653" s="9" t="inlineStr">
        <is>
          <t>98.80</t>
        </is>
      </c>
    </row>
    <row r="654" ht="11.5" customHeight="1">
      <c r="A654" s="9" t="inlineStr">
        <is>
          <t>2209</t>
        </is>
      </c>
      <c r="B654" s="9" t="inlineStr">
        <is>
          <t>Carriage of Cement</t>
        </is>
      </c>
      <c r="C654" s="9" t="inlineStr">
        <is>
          <t>tonne</t>
        </is>
      </c>
      <c r="D654" s="9" t="inlineStr">
        <is>
          <t>0.1205</t>
        </is>
      </c>
      <c r="E654" s="9" t="inlineStr">
        <is>
          <t>92.24</t>
        </is>
      </c>
      <c r="F654" s="9" t="inlineStr">
        <is>
          <t>11.11</t>
        </is>
      </c>
    </row>
    <row r="655" ht="11.5" customHeight="1">
      <c r="A655" s="9" t="inlineStr"/>
      <c r="B655" s="9" t="inlineStr">
        <is>
          <t>for top layer 9mm thick</t>
        </is>
      </c>
      <c r="C655" s="9" t="inlineStr"/>
      <c r="D655" s="9" t="inlineStr"/>
      <c r="E655" s="9" t="inlineStr"/>
      <c r="F655" s="9" t="inlineStr"/>
    </row>
    <row r="656" ht="11.5" customHeight="1">
      <c r="A656" s="9" t="inlineStr">
        <is>
          <t>0788</t>
        </is>
      </c>
      <c r="B656" s="9" t="inlineStr">
        <is>
          <t>Marble chips large size above 4 mm</t>
        </is>
      </c>
      <c r="C656" s="9" t="inlineStr"/>
      <c r="D656" s="9" t="inlineStr"/>
      <c r="E656" s="9" t="inlineStr"/>
      <c r="F656" s="9" t="inlineStr"/>
    </row>
    <row r="657" ht="11.5" customHeight="1">
      <c r="A657" s="9" t="inlineStr"/>
      <c r="B657" s="9" t="inlineStr">
        <is>
          <t>White &amp; black</t>
        </is>
      </c>
      <c r="C657" s="9" t="inlineStr">
        <is>
          <t>quintal</t>
        </is>
      </c>
      <c r="D657" s="9" t="inlineStr">
        <is>
          <t>1.40</t>
        </is>
      </c>
      <c r="E657" s="9" t="inlineStr">
        <is>
          <t>250.00</t>
        </is>
      </c>
      <c r="F657" s="9" t="inlineStr">
        <is>
          <t>350.00</t>
        </is>
      </c>
    </row>
    <row r="658" ht="11.5" customHeight="1">
      <c r="A658" s="9" t="inlineStr">
        <is>
          <t>2268</t>
        </is>
      </c>
      <c r="B658" s="9" t="inlineStr">
        <is>
          <t>Carriage of Marble dust and marble chips</t>
        </is>
      </c>
      <c r="C658" s="9" t="inlineStr">
        <is>
          <t>cum</t>
        </is>
      </c>
      <c r="D658" s="9" t="inlineStr">
        <is>
          <t>0.082</t>
        </is>
      </c>
      <c r="E658" s="9" t="inlineStr">
        <is>
          <t>103.77</t>
        </is>
      </c>
      <c r="F658" s="9" t="inlineStr">
        <is>
          <t>8.51</t>
        </is>
      </c>
    </row>
    <row r="659" ht="11.5" customHeight="1">
      <c r="A659" s="9" t="inlineStr">
        <is>
          <t>0368</t>
        </is>
      </c>
      <c r="B659" s="9" t="inlineStr">
        <is>
          <t>White Cement</t>
        </is>
      </c>
      <c r="C659" s="9" t="inlineStr">
        <is>
          <t>tonne</t>
        </is>
      </c>
      <c r="D659" s="9" t="inlineStr">
        <is>
          <t>0.0578</t>
        </is>
      </c>
      <c r="E659" s="9" t="inlineStr">
        <is>
          <t>11200.00</t>
        </is>
      </c>
      <c r="F659" s="9" t="inlineStr">
        <is>
          <t>647.36</t>
        </is>
      </c>
    </row>
    <row r="660" ht="11.5" customHeight="1">
      <c r="A660" s="9" t="inlineStr">
        <is>
          <t>2209</t>
        </is>
      </c>
      <c r="B660" s="9" t="inlineStr">
        <is>
          <t>Carriage of Cement</t>
        </is>
      </c>
      <c r="C660" s="9" t="inlineStr">
        <is>
          <t>tonne</t>
        </is>
      </c>
      <c r="D660" s="9" t="inlineStr">
        <is>
          <t>0.0578</t>
        </is>
      </c>
      <c r="E660" s="9" t="inlineStr">
        <is>
          <t>92.24</t>
        </is>
      </c>
      <c r="F660" s="9" t="inlineStr">
        <is>
          <t>5.33</t>
        </is>
      </c>
    </row>
    <row r="661" ht="11.5" customHeight="1">
      <c r="A661" s="9" t="inlineStr">
        <is>
          <t>0784</t>
        </is>
      </c>
      <c r="B661" s="9" t="inlineStr">
        <is>
          <t>Marble dust/ powder</t>
        </is>
      </c>
      <c r="C661" s="9" t="inlineStr">
        <is>
          <t>cum</t>
        </is>
      </c>
      <c r="D661" s="9" t="inlineStr">
        <is>
          <t>0.012</t>
        </is>
      </c>
      <c r="E661" s="9" t="inlineStr">
        <is>
          <t>1130.00</t>
        </is>
      </c>
      <c r="F661" s="9" t="inlineStr">
        <is>
          <t>13.56</t>
        </is>
      </c>
    </row>
    <row r="662" ht="11.5" customHeight="1">
      <c r="A662" s="9" t="inlineStr"/>
      <c r="B662" s="9" t="inlineStr">
        <is>
          <t>LABOUR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>
        <is>
          <t>0124</t>
        </is>
      </c>
      <c r="B663" s="9" t="inlineStr">
        <is>
          <t>Mason (brick layer) 2nd class</t>
        </is>
      </c>
      <c r="C663" s="9" t="inlineStr">
        <is>
          <t>day</t>
        </is>
      </c>
      <c r="D663" s="9" t="inlineStr">
        <is>
          <t>1.79</t>
        </is>
      </c>
      <c r="E663" s="9" t="inlineStr">
        <is>
          <t>679.00</t>
        </is>
      </c>
      <c r="F663" s="9" t="inlineStr">
        <is>
          <t>1215.41</t>
        </is>
      </c>
    </row>
    <row r="664" ht="11.5" customHeight="1">
      <c r="A664" s="9" t="inlineStr">
        <is>
          <t>0114</t>
        </is>
      </c>
      <c r="B664" s="9" t="inlineStr">
        <is>
          <t>Beldar</t>
        </is>
      </c>
      <c r="C664" s="9" t="inlineStr">
        <is>
          <t>day</t>
        </is>
      </c>
      <c r="D664" s="9" t="inlineStr">
        <is>
          <t>1.99</t>
        </is>
      </c>
      <c r="E664" s="9" t="inlineStr">
        <is>
          <t>558.00</t>
        </is>
      </c>
      <c r="F664" s="9" t="inlineStr">
        <is>
          <t>1110.42</t>
        </is>
      </c>
    </row>
    <row r="665" ht="11.5" customHeight="1">
      <c r="A665" s="9" t="inlineStr">
        <is>
          <t>0101</t>
        </is>
      </c>
      <c r="B665" s="9" t="inlineStr">
        <is>
          <t>Bhisti</t>
        </is>
      </c>
      <c r="C665" s="9" t="inlineStr">
        <is>
          <t>day</t>
        </is>
      </c>
      <c r="D665" s="9" t="inlineStr">
        <is>
          <t>1.04</t>
        </is>
      </c>
      <c r="E665" s="9" t="inlineStr">
        <is>
          <t>617.00</t>
        </is>
      </c>
      <c r="F665" s="9" t="inlineStr">
        <is>
          <t>641.68</t>
        </is>
      </c>
    </row>
    <row r="666" ht="11.5" customHeight="1">
      <c r="A666" s="9" t="inlineStr">
        <is>
          <t>0139</t>
        </is>
      </c>
      <c r="B666" s="9" t="inlineStr">
        <is>
          <t>Skilled Beldar (for floor rubbing etc.)</t>
        </is>
      </c>
      <c r="C666" s="9" t="inlineStr">
        <is>
          <t>day</t>
        </is>
      </c>
      <c r="D666" s="9" t="inlineStr">
        <is>
          <t>1.00</t>
        </is>
      </c>
      <c r="E666" s="9" t="inlineStr">
        <is>
          <t>617.00</t>
        </is>
      </c>
      <c r="F666" s="9" t="inlineStr">
        <is>
          <t>617.00</t>
        </is>
      </c>
    </row>
    <row r="667" ht="11.5" customHeight="1">
      <c r="A667" s="9" t="inlineStr">
        <is>
          <t>0127</t>
        </is>
      </c>
      <c r="B667" s="9" t="inlineStr">
        <is>
          <t>Driver (for Road Roller, Concrete Mixer,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/>
      <c r="B668" s="9" t="inlineStr">
        <is>
          <t>Truck etc.)</t>
        </is>
      </c>
      <c r="C668" s="9" t="inlineStr">
        <is>
          <t>day</t>
        </is>
      </c>
      <c r="D668" s="9" t="inlineStr">
        <is>
          <t>0.03</t>
        </is>
      </c>
      <c r="E668" s="9" t="inlineStr">
        <is>
          <t>738.00</t>
        </is>
      </c>
      <c r="F668" s="9" t="inlineStr">
        <is>
          <t>22.14</t>
        </is>
      </c>
    </row>
    <row r="669" ht="11.5" customHeight="1">
      <c r="A669" s="9" t="inlineStr">
        <is>
          <t>0002</t>
        </is>
      </c>
      <c r="B669" s="9" t="inlineStr">
        <is>
          <t>Hire charges of Concrete Mixer</t>
        </is>
      </c>
      <c r="C669" s="9" t="inlineStr"/>
      <c r="D669" s="9" t="inlineStr"/>
      <c r="E669" s="9" t="inlineStr"/>
      <c r="F669" s="9" t="inlineStr"/>
    </row>
    <row r="670" ht="11.5" customHeight="1">
      <c r="A670" s="9" t="inlineStr"/>
      <c r="B670" s="9" t="inlineStr">
        <is>
          <t>0.25 to 0.40 cum with hooper</t>
        </is>
      </c>
      <c r="C670" s="9" t="inlineStr">
        <is>
          <t>day</t>
        </is>
      </c>
      <c r="D670" s="9" t="inlineStr">
        <is>
          <t>0.03</t>
        </is>
      </c>
      <c r="E670" s="9" t="inlineStr">
        <is>
          <t>800.00</t>
        </is>
      </c>
      <c r="F670" s="9" t="inlineStr">
        <is>
          <t>24.00</t>
        </is>
      </c>
    </row>
    <row r="671" ht="11.5" customHeight="1">
      <c r="A671" s="9" t="inlineStr">
        <is>
          <t>0013</t>
        </is>
      </c>
      <c r="B671" s="9" t="inlineStr">
        <is>
          <t>Machine for rubbing of floors</t>
        </is>
      </c>
      <c r="C671" s="9" t="inlineStr">
        <is>
          <t>day</t>
        </is>
      </c>
      <c r="D671" s="9" t="inlineStr">
        <is>
          <t>1.60</t>
        </is>
      </c>
      <c r="E671" s="9" t="inlineStr">
        <is>
          <t>300.00</t>
        </is>
      </c>
      <c r="F671" s="9" t="inlineStr">
        <is>
          <t>480.00</t>
        </is>
      </c>
    </row>
    <row r="672" ht="11.5" customHeight="1">
      <c r="A672" s="9" t="inlineStr">
        <is>
          <t>9999</t>
        </is>
      </c>
      <c r="B672" s="9" t="inlineStr">
        <is>
          <t>Sundries</t>
        </is>
      </c>
      <c r="C672" s="9" t="inlineStr">
        <is>
          <t>L.S.</t>
        </is>
      </c>
      <c r="D672" s="9" t="inlineStr">
        <is>
          <t>161.46</t>
        </is>
      </c>
      <c r="E672" s="9" t="inlineStr">
        <is>
          <t>2.00</t>
        </is>
      </c>
      <c r="F672" s="9" t="inlineStr">
        <is>
          <t>322.92</t>
        </is>
      </c>
    </row>
    <row r="673" ht="11.5" customHeight="1">
      <c r="A673" s="9" t="inlineStr"/>
      <c r="B673" s="9" t="inlineStr">
        <is>
          <t>TOTAL</t>
        </is>
      </c>
      <c r="C673" s="9" t="inlineStr"/>
      <c r="D673" s="9" t="inlineStr"/>
      <c r="E673" s="9" t="inlineStr"/>
      <c r="F673" s="9" t="inlineStr">
        <is>
          <t>6675.30 W</t>
        </is>
      </c>
    </row>
    <row r="674" ht="11.5" customHeight="1">
      <c r="A674" s="9" t="inlineStr"/>
      <c r="B674" s="9" t="inlineStr">
        <is>
          <t>Add 1 % Water charges on "W"</t>
        </is>
      </c>
      <c r="C674" s="9" t="inlineStr"/>
      <c r="D674" s="9" t="inlineStr"/>
      <c r="E674" s="9" t="inlineStr"/>
      <c r="F674" s="9" t="inlineStr">
        <is>
          <t>66.75</t>
        </is>
      </c>
    </row>
    <row r="675" ht="11.5" customHeight="1">
      <c r="A675" s="9" t="inlineStr"/>
      <c r="B675" s="9" t="inlineStr">
        <is>
          <t>TOTAL</t>
        </is>
      </c>
      <c r="C675" s="9" t="inlineStr"/>
      <c r="D675" s="9" t="inlineStr"/>
      <c r="E675" s="9" t="inlineStr"/>
      <c r="F675" s="9" t="inlineStr">
        <is>
          <t>6742.05 X</t>
        </is>
      </c>
    </row>
    <row r="676" ht="11.5" customHeight="1">
      <c r="A676" s="9" t="inlineStr"/>
      <c r="B676" s="9" t="inlineStr">
        <is>
          <t>Add GST on "X" (multiplying factor</t>
        </is>
      </c>
      <c r="C676" s="9" t="inlineStr"/>
      <c r="D676" s="9" t="inlineStr"/>
      <c r="E676" s="9" t="inlineStr"/>
      <c r="F676" s="9" t="inlineStr"/>
    </row>
    <row r="677" ht="11.5" customHeight="1">
      <c r="A677" s="9" t="inlineStr"/>
      <c r="B677" s="9" t="inlineStr">
        <is>
          <t>0.1405)</t>
        </is>
      </c>
      <c r="C677" s="9" t="inlineStr"/>
      <c r="D677" s="9" t="inlineStr"/>
      <c r="E677" s="9" t="inlineStr"/>
      <c r="F677" s="9" t="inlineStr">
        <is>
          <t>947.26</t>
        </is>
      </c>
    </row>
    <row r="678" ht="11.5" customHeight="1">
      <c r="A678" s="9" t="inlineStr"/>
      <c r="B678" s="9" t="inlineStr">
        <is>
          <t>TOTAL</t>
        </is>
      </c>
      <c r="C678" s="9" t="inlineStr"/>
      <c r="D678" s="9" t="inlineStr"/>
      <c r="E678" s="9" t="inlineStr"/>
      <c r="F678" s="9" t="inlineStr">
        <is>
          <t>7689.31 Y</t>
        </is>
      </c>
    </row>
    <row r="679" ht="11.5" customHeight="1">
      <c r="A679" s="9" t="inlineStr"/>
      <c r="B679" s="9" t="inlineStr">
        <is>
          <t>Add 15% CPOH on "Y"</t>
        </is>
      </c>
      <c r="C679" s="9" t="inlineStr"/>
      <c r="D679" s="9" t="inlineStr"/>
      <c r="E679" s="9" t="inlineStr"/>
      <c r="F679" s="9" t="inlineStr">
        <is>
          <t>1153.40</t>
        </is>
      </c>
    </row>
    <row r="680" ht="11.5" customHeight="1">
      <c r="A680" s="9" t="inlineStr"/>
      <c r="B680" s="9" t="inlineStr">
        <is>
          <t>TOTAL</t>
        </is>
      </c>
      <c r="C680" s="9" t="inlineStr"/>
      <c r="D680" s="9" t="inlineStr"/>
      <c r="E680" s="9" t="inlineStr"/>
      <c r="F680" s="9" t="inlineStr">
        <is>
          <t>8842.71 Z</t>
        </is>
      </c>
    </row>
    <row r="681" ht="11.5" customHeight="1">
      <c r="A681" s="9" t="inlineStr"/>
      <c r="B681" s="9" t="inlineStr">
        <is>
          <t>Add Cess @ 1% on "Z"</t>
        </is>
      </c>
      <c r="C681" s="9" t="inlineStr"/>
      <c r="D681" s="9" t="inlineStr"/>
      <c r="E681" s="9" t="inlineStr"/>
      <c r="F681" s="9" t="inlineStr">
        <is>
          <t>88.43</t>
        </is>
      </c>
    </row>
    <row r="682" ht="11.5" customHeight="1">
      <c r="A682" s="9" t="inlineStr"/>
      <c r="B682" s="9" t="inlineStr">
        <is>
          <t>Cost of 10 sqm</t>
        </is>
      </c>
      <c r="C682" s="9" t="inlineStr"/>
      <c r="D682" s="9" t="inlineStr"/>
      <c r="E682" s="9" t="inlineStr"/>
      <c r="F682" s="9" t="inlineStr">
        <is>
          <t>8931.13</t>
        </is>
      </c>
    </row>
    <row r="683" ht="11.5" customHeight="1">
      <c r="A683" s="9" t="inlineStr"/>
      <c r="B683" s="9" t="inlineStr">
        <is>
          <t>Cost of 1 sqm</t>
        </is>
      </c>
      <c r="C683" s="9" t="inlineStr"/>
      <c r="D683" s="9" t="inlineStr"/>
      <c r="E683" s="9" t="inlineStr"/>
      <c r="F683" s="9" t="inlineStr">
        <is>
          <t>893.11</t>
        </is>
      </c>
    </row>
    <row r="684" ht="11.5" customHeight="1">
      <c r="A684" s="9" t="inlineStr"/>
      <c r="B684" s="9" t="inlineStr">
        <is>
          <t>Say</t>
        </is>
      </c>
      <c r="C684" s="9" t="inlineStr"/>
      <c r="D684" s="9" t="inlineStr"/>
      <c r="E684" s="9" t="inlineStr"/>
      <c r="F684" s="9" t="inlineStr">
        <is>
          <t>893.10</t>
        </is>
      </c>
    </row>
    <row r="685" ht="11.5" customHeight="1">
      <c r="A685" s="9" t="inlineStr">
        <is>
          <t>11.10.5</t>
        </is>
      </c>
      <c r="B685" s="9" t="inlineStr">
        <is>
          <t>Light shade pigment with ordinary</t>
        </is>
      </c>
      <c r="C685" s="9" t="inlineStr">
        <is>
          <t>cement</t>
        </is>
      </c>
      <c r="D685" s="9" t="inlineStr"/>
      <c r="E685" s="9" t="inlineStr"/>
      <c r="F685" s="9" t="inlineStr"/>
    </row>
    <row r="686" ht="11.5" customHeight="1">
      <c r="A686" s="10" t="inlineStr">
        <is>
          <t>Code</t>
        </is>
      </c>
      <c r="B686" s="10" t="inlineStr">
        <is>
          <t>Description</t>
        </is>
      </c>
      <c r="C686" s="10" t="inlineStr">
        <is>
          <t>Unit</t>
        </is>
      </c>
      <c r="D686" s="10" t="inlineStr">
        <is>
          <t>Quantity</t>
        </is>
      </c>
      <c r="E686" s="10" t="inlineStr">
        <is>
          <t>Rate</t>
        </is>
      </c>
      <c r="F686" s="10" t="inlineStr">
        <is>
          <t>Amount</t>
        </is>
      </c>
    </row>
    <row r="687" ht="11.5" customHeight="1">
      <c r="A687" s="9" t="inlineStr"/>
      <c r="B687" s="9" t="inlineStr">
        <is>
          <t>Details of cost for 10 sqm</t>
        </is>
      </c>
      <c r="C687" s="9" t="inlineStr"/>
      <c r="D687" s="9" t="inlineStr"/>
      <c r="E687" s="9" t="inlineStr"/>
      <c r="F687" s="9" t="inlineStr"/>
    </row>
    <row r="689" ht="11.5" customHeight="1">
      <c r="A689" s="10" t="inlineStr">
        <is>
          <t>Code</t>
        </is>
      </c>
      <c r="B689" s="10" t="inlineStr">
        <is>
          <t>Description</t>
        </is>
      </c>
      <c r="C689" s="10" t="inlineStr">
        <is>
          <t>Unit</t>
        </is>
      </c>
      <c r="D689" s="10" t="inlineStr">
        <is>
          <t>Quantity</t>
        </is>
      </c>
      <c r="E689" s="10" t="inlineStr">
        <is>
          <t>Rate</t>
        </is>
      </c>
      <c r="F689" s="10" t="inlineStr">
        <is>
          <t>Amount</t>
        </is>
      </c>
    </row>
    <row r="690" ht="11.5" customHeight="1">
      <c r="A690" s="9" t="inlineStr"/>
      <c r="B690" s="9" t="inlineStr">
        <is>
          <t>Add difference of cost due to using</t>
        </is>
      </c>
      <c r="C690" s="9" t="inlineStr"/>
      <c r="D690" s="9" t="inlineStr"/>
      <c r="E690" s="9" t="inlineStr"/>
      <c r="F690" s="9" t="inlineStr"/>
    </row>
    <row r="691" ht="11.5" customHeight="1">
      <c r="A691" s="9" t="inlineStr"/>
      <c r="B691" s="9" t="inlineStr">
        <is>
          <t>light shade pigment instead of dark</t>
        </is>
      </c>
      <c r="C691" s="9" t="inlineStr"/>
      <c r="D691" s="9" t="inlineStr"/>
      <c r="E691" s="9" t="inlineStr"/>
      <c r="F691" s="9" t="inlineStr"/>
    </row>
    <row r="692" ht="11.5" customHeight="1">
      <c r="A692" s="9" t="inlineStr"/>
      <c r="B692" s="9" t="inlineStr">
        <is>
          <t>shade pigment</t>
        </is>
      </c>
      <c r="C692" s="9" t="inlineStr"/>
      <c r="D692" s="9" t="inlineStr"/>
      <c r="E692" s="9" t="inlineStr"/>
      <c r="F692" s="9" t="inlineStr"/>
    </row>
    <row r="693" ht="11.5" customHeight="1">
      <c r="A693" s="9" t="inlineStr"/>
      <c r="B693" s="9" t="inlineStr">
        <is>
          <t>Add for</t>
        </is>
      </c>
      <c r="C693" s="9" t="inlineStr"/>
      <c r="D693" s="9" t="inlineStr"/>
      <c r="E693" s="9" t="inlineStr"/>
      <c r="F693" s="9" t="inlineStr"/>
    </row>
    <row r="694" ht="11.5" customHeight="1">
      <c r="A694" s="9" t="inlineStr">
        <is>
          <t>0875</t>
        </is>
      </c>
      <c r="B694" s="9" t="inlineStr">
        <is>
          <t>Red, chocolate, orange, buff or yellow</t>
        </is>
      </c>
      <c r="C694" s="9" t="inlineStr"/>
      <c r="D694" s="9" t="inlineStr"/>
      <c r="E694" s="9" t="inlineStr"/>
      <c r="F694" s="9" t="inlineStr"/>
    </row>
    <row r="695" ht="11.5" customHeight="1">
      <c r="A695" s="9" t="inlineStr"/>
      <c r="B695" s="9" t="inlineStr">
        <is>
          <t>(red oxide of iron) light shade pigment</t>
        </is>
      </c>
      <c r="C695" s="9" t="inlineStr">
        <is>
          <t>kilogram</t>
        </is>
      </c>
      <c r="D695" s="9" t="inlineStr">
        <is>
          <t>2.84</t>
        </is>
      </c>
      <c r="E695" s="9" t="inlineStr">
        <is>
          <t>60.00</t>
        </is>
      </c>
      <c r="F695" s="9" t="inlineStr">
        <is>
          <t>170.40</t>
        </is>
      </c>
    </row>
    <row r="696" ht="11.5" customHeight="1">
      <c r="A696" s="9" t="inlineStr"/>
      <c r="B696" s="9" t="inlineStr">
        <is>
          <t>Deduct for</t>
        </is>
      </c>
      <c r="C696" s="9" t="inlineStr"/>
      <c r="D696" s="9" t="inlineStr"/>
      <c r="E696" s="9" t="inlineStr"/>
      <c r="F696" s="9" t="inlineStr"/>
    </row>
    <row r="697" ht="11.5" customHeight="1">
      <c r="A697" s="9" t="inlineStr">
        <is>
          <t>0874</t>
        </is>
      </c>
      <c r="B697" s="9" t="inlineStr">
        <is>
          <t>Black colour dark shade pigment</t>
        </is>
      </c>
      <c r="C697" s="9" t="inlineStr">
        <is>
          <t>kilogram</t>
        </is>
      </c>
      <c r="D697" s="9" t="inlineStr">
        <is>
          <t>-2.84</t>
        </is>
      </c>
      <c r="E697" s="9" t="inlineStr">
        <is>
          <t>70.00</t>
        </is>
      </c>
      <c r="F697" s="9" t="inlineStr">
        <is>
          <t>-198.80</t>
        </is>
      </c>
    </row>
    <row r="698" ht="11.5" customHeight="1">
      <c r="A698" s="9" t="inlineStr"/>
      <c r="B698" s="9" t="inlineStr">
        <is>
          <t>TOTAL</t>
        </is>
      </c>
      <c r="C698" s="9" t="inlineStr"/>
      <c r="D698" s="9" t="inlineStr"/>
      <c r="E698" s="9" t="inlineStr"/>
      <c r="F698" s="9" t="inlineStr">
        <is>
          <t>8740.60 W</t>
        </is>
      </c>
    </row>
    <row r="699" ht="11.5" customHeight="1">
      <c r="A699" s="9" t="inlineStr"/>
      <c r="B699" s="9" t="inlineStr">
        <is>
          <t>Add 1 % Water charges on "W-A"</t>
        </is>
      </c>
      <c r="C699" s="9" t="inlineStr"/>
      <c r="D699" s="9" t="inlineStr"/>
      <c r="E699" s="9" t="inlineStr"/>
      <c r="F699" s="9" t="inlineStr">
        <is>
          <t>-0.28</t>
        </is>
      </c>
    </row>
    <row r="700" ht="11.5" customHeight="1">
      <c r="A700" s="9" t="inlineStr"/>
      <c r="B700" s="9" t="inlineStr">
        <is>
          <t>TOTAL</t>
        </is>
      </c>
      <c r="C700" s="9" t="inlineStr"/>
      <c r="D700" s="9" t="inlineStr"/>
      <c r="E700" s="9" t="inlineStr"/>
      <c r="F700" s="9" t="inlineStr">
        <is>
          <t>8740.32 X</t>
        </is>
      </c>
    </row>
    <row r="701" ht="11.5" customHeight="1">
      <c r="A701" s="9" t="inlineStr"/>
      <c r="B701" s="9" t="inlineStr">
        <is>
          <t>Add GST on "X-A" (multiplying factor</t>
        </is>
      </c>
      <c r="C701" s="9" t="inlineStr"/>
      <c r="D701" s="9" t="inlineStr"/>
      <c r="E701" s="9" t="inlineStr"/>
      <c r="F701" s="9" t="inlineStr"/>
    </row>
    <row r="702" ht="11.5" customHeight="1">
      <c r="A702" s="9" t="inlineStr"/>
      <c r="B702" s="9" t="inlineStr">
        <is>
          <t>0.1405)</t>
        </is>
      </c>
      <c r="C702" s="9" t="inlineStr"/>
      <c r="D702" s="9" t="inlineStr"/>
      <c r="E702" s="9" t="inlineStr"/>
      <c r="F702" s="9" t="inlineStr">
        <is>
          <t>-4.03</t>
        </is>
      </c>
    </row>
    <row r="703" ht="11.5" customHeight="1">
      <c r="A703" s="9" t="inlineStr"/>
      <c r="B703" s="9" t="inlineStr">
        <is>
          <t>TOTAL</t>
        </is>
      </c>
      <c r="C703" s="9" t="inlineStr"/>
      <c r="D703" s="9" t="inlineStr"/>
      <c r="E703" s="9" t="inlineStr"/>
      <c r="F703" s="9" t="inlineStr">
        <is>
          <t>8736.29 Y</t>
        </is>
      </c>
    </row>
    <row r="704" ht="11.5" customHeight="1">
      <c r="A704" s="9" t="inlineStr"/>
      <c r="B704" s="9" t="inlineStr">
        <is>
          <t>Add 15% CPOH on "Y-A"</t>
        </is>
      </c>
      <c r="C704" s="9" t="inlineStr"/>
      <c r="D704" s="9" t="inlineStr"/>
      <c r="E704" s="9" t="inlineStr"/>
      <c r="F704" s="9" t="inlineStr">
        <is>
          <t>-4.91</t>
        </is>
      </c>
    </row>
    <row r="705" ht="11.5" customHeight="1">
      <c r="A705" s="9" t="inlineStr"/>
      <c r="B705" s="9" t="inlineStr">
        <is>
          <t>TOTAL</t>
        </is>
      </c>
      <c r="C705" s="9" t="inlineStr"/>
      <c r="D705" s="9" t="inlineStr"/>
      <c r="E705" s="9" t="inlineStr"/>
      <c r="F705" s="9" t="inlineStr">
        <is>
          <t>8731.38 Z</t>
        </is>
      </c>
    </row>
    <row r="706" ht="11.5" customHeight="1">
      <c r="A706" s="9" t="inlineStr"/>
      <c r="B706" s="9" t="inlineStr">
        <is>
          <t>Add Cess @ 1% on "Z-A"</t>
        </is>
      </c>
      <c r="C706" s="9" t="inlineStr"/>
      <c r="D706" s="9" t="inlineStr"/>
      <c r="E706" s="9" t="inlineStr"/>
      <c r="F706" s="9" t="inlineStr">
        <is>
          <t>-0.38</t>
        </is>
      </c>
    </row>
    <row r="707" ht="11.5" customHeight="1">
      <c r="A707" s="9" t="inlineStr"/>
      <c r="B707" s="9" t="inlineStr">
        <is>
          <t>Cost of 10 sqm</t>
        </is>
      </c>
      <c r="C707" s="9" t="inlineStr"/>
      <c r="D707" s="9" t="inlineStr"/>
      <c r="E707" s="9" t="inlineStr"/>
      <c r="F707" s="9" t="inlineStr">
        <is>
          <t>8731.00</t>
        </is>
      </c>
    </row>
    <row r="708" ht="11.5" customHeight="1">
      <c r="A708" s="9" t="inlineStr"/>
      <c r="B708" s="9" t="inlineStr">
        <is>
          <t>cost of 1 sqm</t>
        </is>
      </c>
      <c r="C708" s="9" t="inlineStr"/>
      <c r="D708" s="9" t="inlineStr"/>
      <c r="E708" s="9" t="inlineStr"/>
      <c r="F708" s="9" t="inlineStr">
        <is>
          <t>873.10</t>
        </is>
      </c>
    </row>
    <row r="709" ht="11.5" customHeight="1">
      <c r="A709" s="9" t="inlineStr"/>
      <c r="B709" s="9" t="inlineStr">
        <is>
          <t>Say</t>
        </is>
      </c>
      <c r="C709" s="9" t="inlineStr"/>
      <c r="D709" s="9" t="inlineStr"/>
      <c r="E709" s="9" t="inlineStr"/>
      <c r="F709" s="9" t="inlineStr">
        <is>
          <t>873.10</t>
        </is>
      </c>
    </row>
    <row r="710" ht="11.5" customHeight="1">
      <c r="A710" s="9" t="inlineStr">
        <is>
          <t>11.10.6</t>
        </is>
      </c>
      <c r="B710" s="9" t="inlineStr">
        <is>
          <t>Ordinary cement without any pigment</t>
        </is>
      </c>
      <c r="C710" s="9" t="inlineStr"/>
      <c r="D710" s="9" t="inlineStr"/>
      <c r="E710" s="9" t="inlineStr"/>
      <c r="F710" s="9" t="inlineStr"/>
    </row>
    <row r="711" ht="11.5" customHeight="1">
      <c r="A711" s="10" t="inlineStr">
        <is>
          <t>Code</t>
        </is>
      </c>
      <c r="B711" s="10" t="inlineStr">
        <is>
          <t>Description</t>
        </is>
      </c>
      <c r="C711" s="10" t="inlineStr">
        <is>
          <t>Unit</t>
        </is>
      </c>
      <c r="D711" s="10" t="inlineStr">
        <is>
          <t>Quantity</t>
        </is>
      </c>
      <c r="E711" s="10" t="inlineStr">
        <is>
          <t>Rate</t>
        </is>
      </c>
      <c r="F711" s="10" t="inlineStr">
        <is>
          <t>Amount</t>
        </is>
      </c>
    </row>
    <row r="712" ht="11.5" customHeight="1">
      <c r="A712" s="9" t="inlineStr"/>
      <c r="B712" s="9" t="inlineStr">
        <is>
          <t>Details of cost for 10 sqm</t>
        </is>
      </c>
      <c r="C712" s="9" t="inlineStr"/>
      <c r="D712" s="9" t="inlineStr"/>
      <c r="E712" s="9" t="inlineStr"/>
      <c r="F712" s="9" t="inlineStr"/>
    </row>
    <row r="713" ht="11.5" customHeight="1">
      <c r="A713" s="9" t="inlineStr"/>
      <c r="B713" s="9" t="inlineStr">
        <is>
          <t>MATERIAL</t>
        </is>
      </c>
      <c r="C713" s="9" t="inlineStr"/>
      <c r="D713" s="9" t="inlineStr"/>
      <c r="E713" s="9" t="inlineStr"/>
      <c r="F713" s="9" t="inlineStr"/>
    </row>
    <row r="714" ht="11.5" customHeight="1">
      <c r="A714" s="9" t="inlineStr"/>
      <c r="B714" s="9" t="inlineStr">
        <is>
          <t>For under layer 31 mm thick</t>
        </is>
      </c>
      <c r="C714" s="9" t="inlineStr"/>
      <c r="D714" s="9" t="inlineStr"/>
      <c r="E714" s="9" t="inlineStr"/>
      <c r="F714" s="9" t="inlineStr"/>
    </row>
    <row r="715" ht="11.5" customHeight="1">
      <c r="A715" s="9" t="inlineStr">
        <is>
          <t>0296</t>
        </is>
      </c>
      <c r="B715" s="9" t="inlineStr">
        <is>
          <t>Stone Aggregate (Single size) :</t>
        </is>
      </c>
      <c r="C715" s="9" t="inlineStr"/>
      <c r="D715" s="9" t="inlineStr"/>
      <c r="E715" s="9" t="inlineStr"/>
      <c r="F715" s="9" t="inlineStr"/>
    </row>
    <row r="716" ht="11.5" customHeight="1">
      <c r="A716" s="9" t="inlineStr"/>
      <c r="B716" s="9" t="inlineStr">
        <is>
          <t>12.5 mm nominal size</t>
        </is>
      </c>
      <c r="C716" s="9" t="inlineStr">
        <is>
          <t>cum</t>
        </is>
      </c>
      <c r="D716" s="9" t="inlineStr">
        <is>
          <t>0.21</t>
        </is>
      </c>
      <c r="E716" s="9" t="inlineStr">
        <is>
          <t>1350.00</t>
        </is>
      </c>
      <c r="F716" s="9" t="inlineStr">
        <is>
          <t>283.50</t>
        </is>
      </c>
    </row>
    <row r="717" ht="11.5" customHeight="1">
      <c r="A717" s="9" t="inlineStr">
        <is>
          <t>0297</t>
        </is>
      </c>
      <c r="B717" s="9" t="inlineStr">
        <is>
          <t>Stone Aggregate (Single size) :</t>
        </is>
      </c>
      <c r="C717" s="9" t="inlineStr"/>
      <c r="D717" s="9" t="inlineStr"/>
      <c r="E717" s="9" t="inlineStr"/>
      <c r="F717" s="9" t="inlineStr"/>
    </row>
    <row r="718" ht="11.5" customHeight="1">
      <c r="A718" s="9" t="inlineStr"/>
      <c r="B718" s="9" t="inlineStr">
        <is>
          <t>10 mm nominal size</t>
        </is>
      </c>
      <c r="C718" s="9" t="inlineStr">
        <is>
          <t>cum</t>
        </is>
      </c>
      <c r="D718" s="9" t="inlineStr">
        <is>
          <t>0.07</t>
        </is>
      </c>
      <c r="E718" s="9" t="inlineStr">
        <is>
          <t>1350.00</t>
        </is>
      </c>
      <c r="F718" s="9" t="inlineStr">
        <is>
          <t>94.50</t>
        </is>
      </c>
    </row>
    <row r="719" ht="11.5" customHeight="1">
      <c r="A719" s="9" t="inlineStr">
        <is>
          <t>2202</t>
        </is>
      </c>
      <c r="B719" s="9" t="inlineStr">
        <is>
          <t>Carriage of Stone aggregate below</t>
        </is>
      </c>
      <c r="C719" s="9" t="inlineStr"/>
      <c r="D719" s="9" t="inlineStr"/>
      <c r="E719" s="9" t="inlineStr"/>
      <c r="F719" s="9" t="inlineStr"/>
    </row>
    <row r="720" ht="11.5" customHeight="1">
      <c r="A720" s="9" t="inlineStr"/>
      <c r="B720" s="9" t="inlineStr">
        <is>
          <t>40 mm nominal size</t>
        </is>
      </c>
      <c r="C720" s="9" t="inlineStr">
        <is>
          <t>cum</t>
        </is>
      </c>
      <c r="D720" s="9" t="inlineStr">
        <is>
          <t>0.28</t>
        </is>
      </c>
      <c r="E720" s="9" t="inlineStr">
        <is>
          <t>103.77</t>
        </is>
      </c>
      <c r="F720" s="9" t="inlineStr">
        <is>
          <t>29.06</t>
        </is>
      </c>
    </row>
    <row r="721" ht="11.5" customHeight="1">
      <c r="A721" s="9" t="inlineStr">
        <is>
          <t>0982</t>
        </is>
      </c>
      <c r="B721" s="9" t="inlineStr">
        <is>
          <t>Coarse sand (zone III)</t>
        </is>
      </c>
      <c r="C721" s="9" t="inlineStr">
        <is>
          <t>cum</t>
        </is>
      </c>
      <c r="D721" s="9" t="inlineStr">
        <is>
          <t>0.14</t>
        </is>
      </c>
      <c r="E721" s="9" t="inlineStr">
        <is>
          <t>1350.00</t>
        </is>
      </c>
      <c r="F721" s="9" t="inlineStr">
        <is>
          <t>189.00</t>
        </is>
      </c>
    </row>
    <row r="722" ht="11.5" customHeight="1">
      <c r="A722" s="9" t="inlineStr">
        <is>
          <t>2203</t>
        </is>
      </c>
      <c r="B722" s="9" t="inlineStr">
        <is>
          <t>Carriage of Coarse sand</t>
        </is>
      </c>
      <c r="C722" s="9" t="inlineStr">
        <is>
          <t>cum</t>
        </is>
      </c>
      <c r="D722" s="9" t="inlineStr">
        <is>
          <t>0.14</t>
        </is>
      </c>
      <c r="E722" s="9" t="inlineStr">
        <is>
          <t>103.77</t>
        </is>
      </c>
      <c r="F722" s="9" t="inlineStr">
        <is>
          <t>14.53</t>
        </is>
      </c>
    </row>
    <row r="723" ht="11.5" customHeight="1">
      <c r="A723" s="9" t="inlineStr">
        <is>
          <t>0367</t>
        </is>
      </c>
      <c r="B723" s="9" t="inlineStr">
        <is>
          <t>Portland Cement</t>
        </is>
      </c>
      <c r="C723" s="9" t="inlineStr">
        <is>
          <t>tonne</t>
        </is>
      </c>
      <c r="D723" s="9" t="inlineStr">
        <is>
          <t>0.1005</t>
        </is>
      </c>
      <c r="E723" s="9" t="inlineStr">
        <is>
          <t>4940.00</t>
        </is>
      </c>
      <c r="F723" s="9" t="inlineStr">
        <is>
          <t>496.47</t>
        </is>
      </c>
    </row>
    <row r="724" ht="11.5" customHeight="1">
      <c r="A724" s="9" t="inlineStr">
        <is>
          <t>0367</t>
        </is>
      </c>
      <c r="B724" s="9" t="inlineStr">
        <is>
          <t>Portland Cement</t>
        </is>
      </c>
      <c r="C724" s="9" t="inlineStr">
        <is>
          <t>tonne</t>
        </is>
      </c>
      <c r="D724" s="9" t="inlineStr">
        <is>
          <t>0.02</t>
        </is>
      </c>
      <c r="E724" s="9" t="inlineStr">
        <is>
          <t>4940.00</t>
        </is>
      </c>
      <c r="F724" s="9" t="inlineStr">
        <is>
          <t>98.80</t>
        </is>
      </c>
    </row>
    <row r="725" ht="11.5" customHeight="1">
      <c r="A725" s="9" t="inlineStr">
        <is>
          <t>2209</t>
        </is>
      </c>
      <c r="B725" s="9" t="inlineStr">
        <is>
          <t>Carriage of Cement</t>
        </is>
      </c>
      <c r="C725" s="9" t="inlineStr">
        <is>
          <t>tonne</t>
        </is>
      </c>
      <c r="D725" s="9" t="inlineStr">
        <is>
          <t>0.1205</t>
        </is>
      </c>
      <c r="E725" s="9" t="inlineStr">
        <is>
          <t>92.24</t>
        </is>
      </c>
      <c r="F725" s="9" t="inlineStr">
        <is>
          <t>11.11</t>
        </is>
      </c>
    </row>
    <row r="726" ht="11.5" customHeight="1">
      <c r="A726" s="9" t="inlineStr"/>
      <c r="B726" s="9" t="inlineStr">
        <is>
          <t>for top layer 9mm thick</t>
        </is>
      </c>
      <c r="C726" s="9" t="inlineStr"/>
      <c r="D726" s="9" t="inlineStr"/>
      <c r="E726" s="9" t="inlineStr"/>
      <c r="F726" s="9" t="inlineStr"/>
    </row>
    <row r="727" ht="11.5" customHeight="1">
      <c r="A727" s="9" t="inlineStr">
        <is>
          <t>0788</t>
        </is>
      </c>
      <c r="B727" s="9" t="inlineStr">
        <is>
          <t>Marble chips large size above</t>
        </is>
      </c>
      <c r="C727" s="9" t="inlineStr"/>
      <c r="D727" s="9" t="inlineStr"/>
      <c r="E727" s="9" t="inlineStr"/>
      <c r="F727" s="9" t="inlineStr"/>
    </row>
    <row r="728" ht="11.5" customHeight="1">
      <c r="A728" s="9" t="inlineStr"/>
      <c r="B728" s="9" t="inlineStr">
        <is>
          <t>4 mm White &amp; black</t>
        </is>
      </c>
      <c r="C728" s="9" t="inlineStr">
        <is>
          <t>quintal</t>
        </is>
      </c>
      <c r="D728" s="9" t="inlineStr">
        <is>
          <t>1.40</t>
        </is>
      </c>
      <c r="E728" s="9" t="inlineStr">
        <is>
          <t>250.00</t>
        </is>
      </c>
      <c r="F728" s="9" t="inlineStr">
        <is>
          <t>350.00</t>
        </is>
      </c>
    </row>
    <row r="729" ht="11.5" customHeight="1">
      <c r="A729" s="9" t="inlineStr">
        <is>
          <t>2268</t>
        </is>
      </c>
      <c r="B729" s="9" t="inlineStr">
        <is>
          <t>Carriage of Marble dust and marble</t>
        </is>
      </c>
      <c r="C729" s="9" t="inlineStr"/>
      <c r="D729" s="9" t="inlineStr"/>
      <c r="E729" s="9" t="inlineStr"/>
      <c r="F729" s="9" t="inlineStr"/>
    </row>
    <row r="730" ht="11.5" customHeight="1">
      <c r="A730" s="9" t="inlineStr"/>
      <c r="B730" s="9" t="inlineStr">
        <is>
          <t>chips</t>
        </is>
      </c>
      <c r="C730" s="9" t="inlineStr">
        <is>
          <t>cum</t>
        </is>
      </c>
      <c r="D730" s="9" t="inlineStr">
        <is>
          <t>0.082</t>
        </is>
      </c>
      <c r="E730" s="9" t="inlineStr">
        <is>
          <t>103.77</t>
        </is>
      </c>
      <c r="F730" s="9" t="inlineStr">
        <is>
          <t>8.51</t>
        </is>
      </c>
    </row>
    <row r="731" ht="11.5" customHeight="1">
      <c r="A731" s="9" t="inlineStr">
        <is>
          <t>0367</t>
        </is>
      </c>
      <c r="B731" s="9" t="inlineStr">
        <is>
          <t>Portland Cement</t>
        </is>
      </c>
      <c r="C731" s="9" t="inlineStr">
        <is>
          <t>tonne</t>
        </is>
      </c>
      <c r="D731" s="9" t="inlineStr">
        <is>
          <t>0.0578</t>
        </is>
      </c>
      <c r="E731" s="9" t="inlineStr">
        <is>
          <t>4940.00</t>
        </is>
      </c>
      <c r="F731" s="9" t="inlineStr">
        <is>
          <t>285.53</t>
        </is>
      </c>
    </row>
    <row r="732" ht="11.5" customHeight="1">
      <c r="A732" s="9" t="inlineStr">
        <is>
          <t>2209</t>
        </is>
      </c>
      <c r="B732" s="9" t="inlineStr">
        <is>
          <t>Carriage of Cement</t>
        </is>
      </c>
      <c r="C732" s="9" t="inlineStr">
        <is>
          <t>tonne</t>
        </is>
      </c>
      <c r="D732" s="9" t="inlineStr">
        <is>
          <t>0.0578</t>
        </is>
      </c>
      <c r="E732" s="9" t="inlineStr">
        <is>
          <t>92.24</t>
        </is>
      </c>
      <c r="F732" s="9" t="inlineStr">
        <is>
          <t>5.33</t>
        </is>
      </c>
    </row>
    <row r="733" ht="11.5" customHeight="1">
      <c r="A733" s="9" t="inlineStr">
        <is>
          <t>0784</t>
        </is>
      </c>
      <c r="B733" s="9" t="inlineStr">
        <is>
          <t>Marble dust/ powder</t>
        </is>
      </c>
      <c r="C733" s="9" t="inlineStr">
        <is>
          <t>cum</t>
        </is>
      </c>
      <c r="D733" s="9" t="inlineStr">
        <is>
          <t>0.012</t>
        </is>
      </c>
      <c r="E733" s="9" t="inlineStr">
        <is>
          <t>1130.00</t>
        </is>
      </c>
      <c r="F733" s="9" t="inlineStr">
        <is>
          <t>13.56</t>
        </is>
      </c>
    </row>
    <row r="734" ht="11.5" customHeight="1">
      <c r="A734" s="9" t="inlineStr"/>
      <c r="B734" s="9" t="inlineStr">
        <is>
          <t>LABOUR</t>
        </is>
      </c>
      <c r="C734" s="9" t="inlineStr"/>
      <c r="D734" s="9" t="inlineStr"/>
      <c r="E734" s="9" t="inlineStr"/>
      <c r="F734" s="9" t="inlineStr"/>
    </row>
    <row r="735" ht="11.5" customHeight="1">
      <c r="A735" s="9" t="inlineStr">
        <is>
          <t>0124</t>
        </is>
      </c>
      <c r="B735" s="9" t="inlineStr">
        <is>
          <t>Mason (brick layer) 2nd class</t>
        </is>
      </c>
      <c r="C735" s="9" t="inlineStr">
        <is>
          <t>day</t>
        </is>
      </c>
      <c r="D735" s="9" t="inlineStr">
        <is>
          <t>1.79</t>
        </is>
      </c>
      <c r="E735" s="9" t="inlineStr">
        <is>
          <t>679.00</t>
        </is>
      </c>
      <c r="F735" s="9" t="inlineStr">
        <is>
          <t>1215.41</t>
        </is>
      </c>
    </row>
    <row r="736" ht="11.5" customHeight="1">
      <c r="A736" s="9" t="inlineStr">
        <is>
          <t>0114</t>
        </is>
      </c>
      <c r="B736" s="9" t="inlineStr">
        <is>
          <t>Beldar</t>
        </is>
      </c>
      <c r="C736" s="9" t="inlineStr">
        <is>
          <t>day</t>
        </is>
      </c>
      <c r="D736" s="9" t="inlineStr">
        <is>
          <t>1.99</t>
        </is>
      </c>
      <c r="E736" s="9" t="inlineStr">
        <is>
          <t>558.00</t>
        </is>
      </c>
      <c r="F736" s="9" t="inlineStr">
        <is>
          <t>1110.42</t>
        </is>
      </c>
    </row>
    <row r="737" ht="11.5" customHeight="1">
      <c r="A737" s="9" t="inlineStr">
        <is>
          <t>0101</t>
        </is>
      </c>
      <c r="B737" s="9" t="inlineStr">
        <is>
          <t>Bhisti</t>
        </is>
      </c>
      <c r="C737" s="9" t="inlineStr">
        <is>
          <t>day</t>
        </is>
      </c>
      <c r="D737" s="9" t="inlineStr">
        <is>
          <t>1.04</t>
        </is>
      </c>
      <c r="E737" s="9" t="inlineStr">
        <is>
          <t>617.00</t>
        </is>
      </c>
      <c r="F737" s="9" t="inlineStr">
        <is>
          <t>641.68</t>
        </is>
      </c>
    </row>
    <row r="739" ht="11.5" customHeight="1">
      <c r="A739" s="10" t="inlineStr">
        <is>
          <t>Code</t>
        </is>
      </c>
      <c r="B739" s="10" t="inlineStr">
        <is>
          <t>Description</t>
        </is>
      </c>
      <c r="C739" s="10" t="inlineStr">
        <is>
          <t>Unit</t>
        </is>
      </c>
      <c r="D739" s="10" t="inlineStr">
        <is>
          <t>Quantity</t>
        </is>
      </c>
      <c r="E739" s="10" t="inlineStr">
        <is>
          <t>Rate</t>
        </is>
      </c>
      <c r="F739" s="10" t="inlineStr">
        <is>
          <t>Amount</t>
        </is>
      </c>
    </row>
    <row r="740" ht="11.5" customHeight="1">
      <c r="A740" s="9" t="inlineStr">
        <is>
          <t>0002</t>
        </is>
      </c>
      <c r="B740" s="9" t="inlineStr">
        <is>
          <t>Hire charges of Concrete Mixer 0.25 to</t>
        </is>
      </c>
      <c r="C740" s="9" t="inlineStr"/>
      <c r="D740" s="9" t="inlineStr"/>
      <c r="E740" s="9" t="inlineStr"/>
      <c r="F740" s="9" t="inlineStr"/>
    </row>
    <row r="741" ht="11.5" customHeight="1">
      <c r="A741" s="9" t="inlineStr"/>
      <c r="B741" s="9" t="inlineStr">
        <is>
          <t>0.40 cum with hooper</t>
        </is>
      </c>
      <c r="C741" s="9" t="inlineStr">
        <is>
          <t>day</t>
        </is>
      </c>
      <c r="D741" s="9" t="inlineStr">
        <is>
          <t>0.03</t>
        </is>
      </c>
      <c r="E741" s="9" t="inlineStr">
        <is>
          <t>800.00</t>
        </is>
      </c>
      <c r="F741" s="9" t="inlineStr">
        <is>
          <t>24.00</t>
        </is>
      </c>
    </row>
    <row r="742" ht="11.5" customHeight="1">
      <c r="A742" s="9" t="inlineStr">
        <is>
          <t>0013</t>
        </is>
      </c>
      <c r="B742" s="9" t="inlineStr">
        <is>
          <t>Machine for rubbing of floors</t>
        </is>
      </c>
      <c r="C742" s="9" t="inlineStr">
        <is>
          <t>day</t>
        </is>
      </c>
      <c r="D742" s="9" t="inlineStr">
        <is>
          <t>1.60</t>
        </is>
      </c>
      <c r="E742" s="9" t="inlineStr">
        <is>
          <t>300.00</t>
        </is>
      </c>
      <c r="F742" s="9" t="inlineStr">
        <is>
          <t>480.00</t>
        </is>
      </c>
    </row>
    <row r="743" ht="11.5" customHeight="1">
      <c r="A743" s="9" t="inlineStr">
        <is>
          <t>9999</t>
        </is>
      </c>
      <c r="B743" s="9" t="inlineStr">
        <is>
          <t>Sundries</t>
        </is>
      </c>
      <c r="C743" s="9" t="inlineStr">
        <is>
          <t>L.S.</t>
        </is>
      </c>
      <c r="D743" s="9" t="inlineStr">
        <is>
          <t>134.55</t>
        </is>
      </c>
      <c r="E743" s="9" t="inlineStr">
        <is>
          <t>2.00</t>
        </is>
      </c>
      <c r="F743" s="9" t="inlineStr">
        <is>
          <t>269.10</t>
        </is>
      </c>
    </row>
    <row r="744" ht="11.5" customHeight="1">
      <c r="A744" s="9" t="inlineStr"/>
      <c r="B744" s="9" t="inlineStr">
        <is>
          <t>TOTAL</t>
        </is>
      </c>
      <c r="C744" s="9" t="inlineStr"/>
      <c r="D744" s="9" t="inlineStr"/>
      <c r="E744" s="9" t="inlineStr"/>
      <c r="F744" s="9" t="inlineStr">
        <is>
          <t>6259.65 W</t>
        </is>
      </c>
    </row>
    <row r="745" ht="11.5" customHeight="1">
      <c r="A745" s="9" t="inlineStr"/>
      <c r="B745" s="9" t="inlineStr">
        <is>
          <t>Add 1 % Water charges on "W"</t>
        </is>
      </c>
      <c r="C745" s="9" t="inlineStr"/>
      <c r="D745" s="9" t="inlineStr"/>
      <c r="E745" s="9" t="inlineStr"/>
      <c r="F745" s="9" t="inlineStr">
        <is>
          <t>62.60</t>
        </is>
      </c>
    </row>
    <row r="746" ht="11.5" customHeight="1">
      <c r="A746" s="9" t="inlineStr"/>
      <c r="B746" s="9" t="inlineStr">
        <is>
          <t>TOTAL</t>
        </is>
      </c>
      <c r="C746" s="9" t="inlineStr"/>
      <c r="D746" s="9" t="inlineStr"/>
      <c r="E746" s="9" t="inlineStr"/>
      <c r="F746" s="9" t="inlineStr">
        <is>
          <t>6322.25 X</t>
        </is>
      </c>
    </row>
    <row r="747" ht="11.5" customHeight="1">
      <c r="A747" s="9" t="inlineStr"/>
      <c r="B747" s="9" t="inlineStr">
        <is>
          <t>Add GST on "X" (multiplying factor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/>
      <c r="B748" s="9" t="inlineStr">
        <is>
          <t>0.1405)</t>
        </is>
      </c>
      <c r="C748" s="9" t="inlineStr"/>
      <c r="D748" s="9" t="inlineStr"/>
      <c r="E748" s="9" t="inlineStr"/>
      <c r="F748" s="9" t="inlineStr">
        <is>
          <t>888.28</t>
        </is>
      </c>
    </row>
    <row r="749" ht="11.5" customHeight="1">
      <c r="A749" s="9" t="inlineStr"/>
      <c r="B749" s="9" t="inlineStr">
        <is>
          <t>TOTAL</t>
        </is>
      </c>
      <c r="C749" s="9" t="inlineStr"/>
      <c r="D749" s="9" t="inlineStr"/>
      <c r="E749" s="9" t="inlineStr"/>
      <c r="F749" s="9" t="inlineStr">
        <is>
          <t>7210.52 Y</t>
        </is>
      </c>
    </row>
    <row r="750" ht="11.5" customHeight="1">
      <c r="A750" s="9" t="inlineStr"/>
      <c r="B750" s="9" t="inlineStr">
        <is>
          <t>Add 15% CPOH on "Y"</t>
        </is>
      </c>
      <c r="C750" s="9" t="inlineStr"/>
      <c r="D750" s="9" t="inlineStr"/>
      <c r="E750" s="9" t="inlineStr"/>
      <c r="F750" s="9" t="inlineStr">
        <is>
          <t>1081.58</t>
        </is>
      </c>
    </row>
    <row r="751" ht="11.5" customHeight="1">
      <c r="A751" s="9" t="inlineStr"/>
      <c r="B751" s="9" t="inlineStr">
        <is>
          <t>TOTAL</t>
        </is>
      </c>
      <c r="C751" s="9" t="inlineStr"/>
      <c r="D751" s="9" t="inlineStr"/>
      <c r="E751" s="9" t="inlineStr"/>
      <c r="F751" s="9" t="inlineStr">
        <is>
          <t>8292.10 Z</t>
        </is>
      </c>
    </row>
    <row r="752" ht="11.5" customHeight="1">
      <c r="A752" s="9" t="inlineStr"/>
      <c r="B752" s="9" t="inlineStr">
        <is>
          <t>Add Cess @ 1% on "Z"</t>
        </is>
      </c>
      <c r="C752" s="9" t="inlineStr"/>
      <c r="D752" s="9" t="inlineStr"/>
      <c r="E752" s="9" t="inlineStr"/>
      <c r="F752" s="9" t="inlineStr">
        <is>
          <t>82.92</t>
        </is>
      </c>
    </row>
    <row r="753" ht="11.5" customHeight="1">
      <c r="A753" s="9" t="inlineStr"/>
      <c r="B753" s="9" t="inlineStr">
        <is>
          <t>Cost of 10 sqm</t>
        </is>
      </c>
      <c r="C753" s="9" t="inlineStr"/>
      <c r="D753" s="9" t="inlineStr"/>
      <c r="E753" s="9" t="inlineStr"/>
      <c r="F753" s="9" t="inlineStr">
        <is>
          <t>8375.02</t>
        </is>
      </c>
    </row>
    <row r="754" ht="11.5" customHeight="1">
      <c r="A754" s="9" t="inlineStr"/>
      <c r="B754" s="9" t="inlineStr">
        <is>
          <t>Cost of 1 sqm</t>
        </is>
      </c>
      <c r="C754" s="9" t="inlineStr"/>
      <c r="D754" s="9" t="inlineStr"/>
      <c r="E754" s="9" t="inlineStr"/>
      <c r="F754" s="9" t="inlineStr">
        <is>
          <t>837.50</t>
        </is>
      </c>
    </row>
    <row r="755" ht="11.5" customHeight="1">
      <c r="A755" s="9" t="inlineStr"/>
      <c r="B755" s="9" t="inlineStr">
        <is>
          <t>Say</t>
        </is>
      </c>
      <c r="C755" s="9" t="inlineStr"/>
      <c r="D755" s="9" t="inlineStr"/>
      <c r="E755" s="9" t="inlineStr"/>
      <c r="F755" s="9" t="inlineStr">
        <is>
          <t>837.50</t>
        </is>
      </c>
    </row>
    <row r="756" ht="23" customHeight="1">
      <c r="A756" s="9" t="inlineStr">
        <is>
          <t>11.11</t>
        </is>
      </c>
      <c r="B756" s="9" t="inlineStr">
        <is>
          <t>40 mm thick marble chips flooring,</t>
        </is>
      </c>
      <c r="C756" s="9" t="inlineStr">
        <is>
          <t>rubbed</t>
        </is>
      </c>
      <c r="D756" s="9" t="inlineStr">
        <is>
          <t>and polished</t>
        </is>
      </c>
      <c r="E756" s="9" t="inlineStr">
        <is>
          <t>to granolithic</t>
        </is>
      </c>
      <c r="F756" s="9" t="inlineStr">
        <is>
          <t>finish,</t>
        </is>
      </c>
    </row>
    <row r="757" ht="23" customHeight="1">
      <c r="A757" s="9" t="inlineStr"/>
      <c r="B757" s="9" t="inlineStr">
        <is>
          <t>under layer 28 mm thick cement</t>
        </is>
      </c>
      <c r="C757" s="9" t="inlineStr">
        <is>
          <t>concrete</t>
        </is>
      </c>
      <c r="D757" s="9" t="inlineStr">
        <is>
          <t>1:2:4 (1 cement</t>
        </is>
      </c>
      <c r="E757" s="9" t="inlineStr">
        <is>
          <t>: 2</t>
        </is>
      </c>
      <c r="F757" s="9" t="inlineStr">
        <is>
          <t>coarse sand : 4</t>
        </is>
      </c>
    </row>
    <row r="758" ht="23" customHeight="1">
      <c r="A758" s="9" t="inlineStr"/>
      <c r="B758" s="9" t="inlineStr">
        <is>
          <t>graded stone aggregate 12.5 mm</t>
        </is>
      </c>
      <c r="C758" s="9" t="inlineStr">
        <is>
          <t>nominal</t>
        </is>
      </c>
      <c r="D758" s="9" t="inlineStr">
        <is>
          <t>size) and top</t>
        </is>
      </c>
      <c r="E758" s="9" t="inlineStr">
        <is>
          <t>layer 12</t>
        </is>
      </c>
      <c r="F758" s="9" t="inlineStr">
        <is>
          <t>mm thick with</t>
        </is>
      </c>
    </row>
    <row r="759" ht="23" customHeight="1">
      <c r="A759" s="9" t="inlineStr"/>
      <c r="B759" s="9" t="inlineStr">
        <is>
          <t>white, black, chocolate, grey yellow</t>
        </is>
      </c>
      <c r="C759" s="9" t="inlineStr">
        <is>
          <t>or green</t>
        </is>
      </c>
      <c r="D759" s="9" t="inlineStr">
        <is>
          <t>marble</t>
        </is>
      </c>
      <c r="E759" s="9" t="inlineStr">
        <is>
          <t>chips of sizes</t>
        </is>
      </c>
      <c r="F759" s="9" t="inlineStr">
        <is>
          <t>from 7 mm</t>
        </is>
      </c>
    </row>
    <row r="760" ht="11.5" customHeight="1">
      <c r="A760" s="9" t="inlineStr"/>
      <c r="B760" s="9" t="inlineStr">
        <is>
          <t>to 10 mm nominal size, laid in cement</t>
        </is>
      </c>
      <c r="C760" s="9" t="inlineStr">
        <is>
          <t>marble</t>
        </is>
      </c>
      <c r="D760" s="9" t="inlineStr">
        <is>
          <t>powder</t>
        </is>
      </c>
      <c r="E760" s="9" t="inlineStr">
        <is>
          <t>mix 3:1</t>
        </is>
      </c>
      <c r="F760" s="9" t="inlineStr">
        <is>
          <t>(3 cement : 1</t>
        </is>
      </c>
    </row>
    <row r="761" ht="23" customHeight="1">
      <c r="A761" s="9" t="inlineStr"/>
      <c r="B761" s="9" t="inlineStr">
        <is>
          <t>marble powder) by weight in proportion</t>
        </is>
      </c>
      <c r="C761" s="9" t="inlineStr">
        <is>
          <t>of</t>
        </is>
      </c>
      <c r="D761" s="9" t="inlineStr">
        <is>
          <t>2:3 (2 cement</t>
        </is>
      </c>
      <c r="E761" s="9" t="inlineStr">
        <is>
          <t>marble</t>
        </is>
      </c>
      <c r="F761" s="9" t="inlineStr">
        <is>
          <t>powder mix : 3</t>
        </is>
      </c>
    </row>
    <row r="762" ht="11.5" customHeight="1">
      <c r="A762" s="9" t="inlineStr"/>
      <c r="B762" s="9" t="inlineStr">
        <is>
          <t>marble chips) by volume, including</t>
        </is>
      </c>
      <c r="C762" s="9" t="inlineStr">
        <is>
          <t>cement</t>
        </is>
      </c>
      <c r="D762" s="9" t="inlineStr">
        <is>
          <t>slurry etc.</t>
        </is>
      </c>
      <c r="E762" s="9" t="inlineStr">
        <is>
          <t>complete</t>
        </is>
      </c>
      <c r="F762" s="9" t="inlineStr">
        <is>
          <t>:</t>
        </is>
      </c>
    </row>
    <row r="763" ht="11.5" customHeight="1">
      <c r="A763" s="9" t="inlineStr">
        <is>
          <t>11.11.1</t>
        </is>
      </c>
      <c r="B763" s="9" t="inlineStr">
        <is>
          <t>Dark shade pigment with ordinary</t>
        </is>
      </c>
      <c r="C763" s="9" t="inlineStr">
        <is>
          <t>cement</t>
        </is>
      </c>
      <c r="D763" s="9" t="inlineStr"/>
      <c r="E763" s="9" t="inlineStr"/>
      <c r="F763" s="9" t="inlineStr"/>
    </row>
    <row r="764" ht="11.5" customHeight="1">
      <c r="A764" s="10" t="inlineStr">
        <is>
          <t>Code</t>
        </is>
      </c>
      <c r="B764" s="10" t="inlineStr">
        <is>
          <t>Description</t>
        </is>
      </c>
      <c r="C764" s="10" t="inlineStr">
        <is>
          <t>Unit</t>
        </is>
      </c>
      <c r="D764" s="10" t="inlineStr">
        <is>
          <t>Quantity</t>
        </is>
      </c>
      <c r="E764" s="10" t="inlineStr">
        <is>
          <t>Rate</t>
        </is>
      </c>
      <c r="F764" s="10" t="inlineStr">
        <is>
          <t>Amount</t>
        </is>
      </c>
    </row>
    <row r="765" ht="11.5" customHeight="1">
      <c r="A765" s="9" t="inlineStr"/>
      <c r="B765" s="9" t="inlineStr">
        <is>
          <t>Details of cost for 10 sqm</t>
        </is>
      </c>
      <c r="C765" s="9" t="inlineStr"/>
      <c r="D765" s="9" t="inlineStr"/>
      <c r="E765" s="9" t="inlineStr"/>
      <c r="F765" s="9" t="inlineStr"/>
    </row>
    <row r="766" ht="11.5" customHeight="1">
      <c r="A766" s="9" t="inlineStr"/>
      <c r="B766" s="9" t="inlineStr">
        <is>
          <t>MATERIAL</t>
        </is>
      </c>
      <c r="C766" s="9" t="inlineStr"/>
      <c r="D766" s="9" t="inlineStr"/>
      <c r="E766" s="9" t="inlineStr"/>
      <c r="F766" s="9" t="inlineStr"/>
    </row>
    <row r="767" ht="11.5" customHeight="1">
      <c r="A767" s="9" t="inlineStr"/>
      <c r="B767" s="9" t="inlineStr">
        <is>
          <t>For under layer 28 mm thick</t>
        </is>
      </c>
      <c r="C767" s="9" t="inlineStr"/>
      <c r="D767" s="9" t="inlineStr"/>
      <c r="E767" s="9" t="inlineStr"/>
      <c r="F767" s="9" t="inlineStr"/>
    </row>
    <row r="768" ht="11.5" customHeight="1">
      <c r="A768" s="9" t="inlineStr">
        <is>
          <t>0296</t>
        </is>
      </c>
      <c r="B768" s="9" t="inlineStr">
        <is>
          <t>Stone Aggregate (Single size) :</t>
        </is>
      </c>
      <c r="C768" s="9" t="inlineStr"/>
      <c r="D768" s="9" t="inlineStr"/>
      <c r="E768" s="9" t="inlineStr"/>
      <c r="F768" s="9" t="inlineStr"/>
    </row>
    <row r="769" ht="11.5" customHeight="1">
      <c r="A769" s="9" t="inlineStr"/>
      <c r="B769" s="9" t="inlineStr">
        <is>
          <t>12.5 mm nominal size</t>
        </is>
      </c>
      <c r="C769" s="9" t="inlineStr">
        <is>
          <t>cum</t>
        </is>
      </c>
      <c r="D769" s="9" t="inlineStr">
        <is>
          <t>0.19</t>
        </is>
      </c>
      <c r="E769" s="9" t="inlineStr">
        <is>
          <t>1350.00</t>
        </is>
      </c>
      <c r="F769" s="9" t="inlineStr">
        <is>
          <t>256.50</t>
        </is>
      </c>
    </row>
    <row r="770" ht="11.5" customHeight="1">
      <c r="A770" s="9" t="inlineStr">
        <is>
          <t>0297</t>
        </is>
      </c>
      <c r="B770" s="9" t="inlineStr">
        <is>
          <t>Stone Aggregate (Single size) :</t>
        </is>
      </c>
      <c r="C770" s="9" t="inlineStr"/>
      <c r="D770" s="9" t="inlineStr"/>
      <c r="E770" s="9" t="inlineStr"/>
      <c r="F770" s="9" t="inlineStr"/>
    </row>
    <row r="771" ht="11.5" customHeight="1">
      <c r="A771" s="9" t="inlineStr"/>
      <c r="B771" s="9" t="inlineStr">
        <is>
          <t>10 mm nominal size</t>
        </is>
      </c>
      <c r="C771" s="9" t="inlineStr">
        <is>
          <t>cum</t>
        </is>
      </c>
      <c r="D771" s="9" t="inlineStr">
        <is>
          <t>0.06</t>
        </is>
      </c>
      <c r="E771" s="9" t="inlineStr">
        <is>
          <t>1350.00</t>
        </is>
      </c>
      <c r="F771" s="9" t="inlineStr">
        <is>
          <t>81.00</t>
        </is>
      </c>
    </row>
    <row r="772" ht="11.5" customHeight="1">
      <c r="A772" s="9" t="inlineStr">
        <is>
          <t>2202</t>
        </is>
      </c>
      <c r="B772" s="9" t="inlineStr">
        <is>
          <t>Carriage of Stone aggregate below</t>
        </is>
      </c>
      <c r="C772" s="9" t="inlineStr"/>
      <c r="D772" s="9" t="inlineStr"/>
      <c r="E772" s="9" t="inlineStr"/>
      <c r="F772" s="9" t="inlineStr"/>
    </row>
    <row r="773" ht="11.5" customHeight="1">
      <c r="A773" s="9" t="inlineStr"/>
      <c r="B773" s="9" t="inlineStr">
        <is>
          <t>40 mm nominal size</t>
        </is>
      </c>
      <c r="C773" s="9" t="inlineStr">
        <is>
          <t>cum</t>
        </is>
      </c>
      <c r="D773" s="9" t="inlineStr">
        <is>
          <t>0.25</t>
        </is>
      </c>
      <c r="E773" s="9" t="inlineStr">
        <is>
          <t>103.77</t>
        </is>
      </c>
      <c r="F773" s="9" t="inlineStr">
        <is>
          <t>25.94</t>
        </is>
      </c>
    </row>
    <row r="774" ht="11.5" customHeight="1">
      <c r="A774" s="9" t="inlineStr">
        <is>
          <t>0982</t>
        </is>
      </c>
      <c r="B774" s="9" t="inlineStr">
        <is>
          <t>Coarse sand (zone III)</t>
        </is>
      </c>
      <c r="C774" s="9" t="inlineStr">
        <is>
          <t>cum</t>
        </is>
      </c>
      <c r="D774" s="9" t="inlineStr">
        <is>
          <t>0.125</t>
        </is>
      </c>
      <c r="E774" s="9" t="inlineStr">
        <is>
          <t>1350.00</t>
        </is>
      </c>
      <c r="F774" s="9" t="inlineStr">
        <is>
          <t>168.75</t>
        </is>
      </c>
    </row>
    <row r="775" ht="11.5" customHeight="1">
      <c r="A775" s="9" t="inlineStr">
        <is>
          <t>2203</t>
        </is>
      </c>
      <c r="B775" s="9" t="inlineStr">
        <is>
          <t>Carriage of Coarse sand</t>
        </is>
      </c>
      <c r="C775" s="9" t="inlineStr">
        <is>
          <t>cum</t>
        </is>
      </c>
      <c r="D775" s="9" t="inlineStr">
        <is>
          <t>0.125</t>
        </is>
      </c>
      <c r="E775" s="9" t="inlineStr">
        <is>
          <t>103.77</t>
        </is>
      </c>
      <c r="F775" s="9" t="inlineStr">
        <is>
          <t>12.97</t>
        </is>
      </c>
    </row>
    <row r="776" ht="11.5" customHeight="1">
      <c r="A776" s="9" t="inlineStr">
        <is>
          <t>0367</t>
        </is>
      </c>
      <c r="B776" s="9" t="inlineStr">
        <is>
          <t>Portland Cement</t>
        </is>
      </c>
      <c r="C776" s="9" t="inlineStr">
        <is>
          <t>tonne</t>
        </is>
      </c>
      <c r="D776" s="9" t="inlineStr">
        <is>
          <t>0.0897</t>
        </is>
      </c>
      <c r="E776" s="9" t="inlineStr">
        <is>
          <t>4940.00</t>
        </is>
      </c>
      <c r="F776" s="9" t="inlineStr">
        <is>
          <t>443.12</t>
        </is>
      </c>
    </row>
    <row r="777" ht="11.5" customHeight="1">
      <c r="A777" s="9" t="inlineStr">
        <is>
          <t>0367</t>
        </is>
      </c>
      <c r="B777" s="9" t="inlineStr">
        <is>
          <t>Portland Cement</t>
        </is>
      </c>
      <c r="C777" s="9" t="inlineStr">
        <is>
          <t>tonne</t>
        </is>
      </c>
      <c r="D777" s="9" t="inlineStr">
        <is>
          <t>0.02</t>
        </is>
      </c>
      <c r="E777" s="9" t="inlineStr">
        <is>
          <t>4940.00</t>
        </is>
      </c>
      <c r="F777" s="9" t="inlineStr">
        <is>
          <t>98.80</t>
        </is>
      </c>
    </row>
    <row r="778" ht="11.5" customHeight="1">
      <c r="A778" s="9" t="inlineStr">
        <is>
          <t>2209</t>
        </is>
      </c>
      <c r="B778" s="9" t="inlineStr">
        <is>
          <t>Carriage of Cement</t>
        </is>
      </c>
      <c r="C778" s="9" t="inlineStr">
        <is>
          <t>tonne</t>
        </is>
      </c>
      <c r="D778" s="9" t="inlineStr">
        <is>
          <t>0.1097</t>
        </is>
      </c>
      <c r="E778" s="9" t="inlineStr">
        <is>
          <t>92.24</t>
        </is>
      </c>
      <c r="F778" s="9" t="inlineStr">
        <is>
          <t>10.12</t>
        </is>
      </c>
    </row>
    <row r="779" ht="11.5" customHeight="1">
      <c r="A779" s="9" t="inlineStr"/>
      <c r="B779" s="9" t="inlineStr">
        <is>
          <t>For top layer 12mm thick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>
        <is>
          <t>0788</t>
        </is>
      </c>
      <c r="B780" s="9" t="inlineStr">
        <is>
          <t>Marble chips large size above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4 mm White &amp; black</t>
        </is>
      </c>
      <c r="C781" s="9" t="inlineStr">
        <is>
          <t>quintal</t>
        </is>
      </c>
      <c r="D781" s="9" t="inlineStr">
        <is>
          <t>1.734</t>
        </is>
      </c>
      <c r="E781" s="9" t="inlineStr">
        <is>
          <t>250.00</t>
        </is>
      </c>
      <c r="F781" s="9" t="inlineStr">
        <is>
          <t>433.50</t>
        </is>
      </c>
    </row>
    <row r="782" ht="11.5" customHeight="1">
      <c r="A782" s="9" t="inlineStr">
        <is>
          <t>2268</t>
        </is>
      </c>
      <c r="B782" s="9" t="inlineStr">
        <is>
          <t>Carriage of Marble dust and marble chips</t>
        </is>
      </c>
      <c r="C782" s="9" t="inlineStr">
        <is>
          <t>cum</t>
        </is>
      </c>
      <c r="D782" s="9" t="inlineStr">
        <is>
          <t>0.102</t>
        </is>
      </c>
      <c r="E782" s="9" t="inlineStr">
        <is>
          <t>103.77</t>
        </is>
      </c>
      <c r="F782" s="9" t="inlineStr">
        <is>
          <t>10.58</t>
        </is>
      </c>
    </row>
    <row r="783" ht="11.5" customHeight="1">
      <c r="A783" s="9" t="inlineStr">
        <is>
          <t>0367</t>
        </is>
      </c>
      <c r="B783" s="9" t="inlineStr">
        <is>
          <t>Portland Cement</t>
        </is>
      </c>
      <c r="C783" s="9" t="inlineStr">
        <is>
          <t>tonne</t>
        </is>
      </c>
      <c r="D783" s="9" t="inlineStr">
        <is>
          <t>0.081</t>
        </is>
      </c>
      <c r="E783" s="9" t="inlineStr">
        <is>
          <t>4940.00</t>
        </is>
      </c>
      <c r="F783" s="9" t="inlineStr">
        <is>
          <t>400.14</t>
        </is>
      </c>
    </row>
    <row r="784" ht="11.5" customHeight="1">
      <c r="A784" s="9" t="inlineStr">
        <is>
          <t>2209</t>
        </is>
      </c>
      <c r="B784" s="9" t="inlineStr">
        <is>
          <t>Carriage of Cement</t>
        </is>
      </c>
      <c r="C784" s="9" t="inlineStr">
        <is>
          <t>tonne</t>
        </is>
      </c>
      <c r="D784" s="9" t="inlineStr">
        <is>
          <t>0.081</t>
        </is>
      </c>
      <c r="E784" s="9" t="inlineStr">
        <is>
          <t>92.24</t>
        </is>
      </c>
      <c r="F784" s="9" t="inlineStr">
        <is>
          <t>7.47</t>
        </is>
      </c>
    </row>
    <row r="785" ht="11.5" customHeight="1">
      <c r="A785" s="9" t="inlineStr">
        <is>
          <t>0784</t>
        </is>
      </c>
      <c r="B785" s="9" t="inlineStr">
        <is>
          <t>Marble dust/ powder</t>
        </is>
      </c>
      <c r="C785" s="9" t="inlineStr">
        <is>
          <t>cum</t>
        </is>
      </c>
      <c r="D785" s="9" t="inlineStr">
        <is>
          <t>0.017</t>
        </is>
      </c>
      <c r="E785" s="9" t="inlineStr">
        <is>
          <t>1130.00</t>
        </is>
      </c>
      <c r="F785" s="9" t="inlineStr">
        <is>
          <t>19.21</t>
        </is>
      </c>
    </row>
    <row r="786" ht="11.5" customHeight="1">
      <c r="A786" s="9" t="inlineStr">
        <is>
          <t>0874</t>
        </is>
      </c>
      <c r="B786" s="9" t="inlineStr">
        <is>
          <t>Black colour dark shade pigment</t>
        </is>
      </c>
      <c r="C786" s="9" t="inlineStr">
        <is>
          <t>kilogram</t>
        </is>
      </c>
      <c r="D786" s="9" t="inlineStr">
        <is>
          <t>5.67</t>
        </is>
      </c>
      <c r="E786" s="9" t="inlineStr">
        <is>
          <t>70.00</t>
        </is>
      </c>
      <c r="F786" s="9" t="inlineStr">
        <is>
          <t>396.90</t>
        </is>
      </c>
    </row>
    <row r="788" ht="11.5" customHeight="1">
      <c r="A788" s="10" t="inlineStr">
        <is>
          <t>Code</t>
        </is>
      </c>
      <c r="B788" s="10" t="inlineStr">
        <is>
          <t>Description</t>
        </is>
      </c>
      <c r="C788" s="10" t="inlineStr">
        <is>
          <t>Unit</t>
        </is>
      </c>
      <c r="D788" s="10" t="inlineStr">
        <is>
          <t>Quantity</t>
        </is>
      </c>
      <c r="E788" s="10" t="inlineStr">
        <is>
          <t>Rate</t>
        </is>
      </c>
      <c r="F788" s="10" t="inlineStr">
        <is>
          <t>Amount</t>
        </is>
      </c>
    </row>
    <row r="789" ht="11.5" customHeight="1">
      <c r="A789" s="9" t="inlineStr">
        <is>
          <t>9977</t>
        </is>
      </c>
      <c r="B789" s="9" t="inlineStr">
        <is>
          <t>Carriage of pigment and marble powder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/>
      <c r="B790" s="9" t="inlineStr">
        <is>
          <t>etc.</t>
        </is>
      </c>
      <c r="C790" s="9" t="inlineStr">
        <is>
          <t>L.S.</t>
        </is>
      </c>
      <c r="D790" s="9" t="inlineStr">
        <is>
          <t>6.24</t>
        </is>
      </c>
      <c r="E790" s="9" t="inlineStr">
        <is>
          <t>2.00</t>
        </is>
      </c>
      <c r="F790" s="9" t="inlineStr">
        <is>
          <t>12.48</t>
        </is>
      </c>
    </row>
    <row r="791" ht="11.5" customHeight="1">
      <c r="A791" s="9" t="inlineStr"/>
      <c r="B791" s="9" t="inlineStr">
        <is>
          <t>LABOUR</t>
        </is>
      </c>
      <c r="C791" s="9" t="inlineStr"/>
      <c r="D791" s="9" t="inlineStr"/>
      <c r="E791" s="9" t="inlineStr"/>
      <c r="F791" s="9" t="inlineStr"/>
    </row>
    <row r="792" ht="11.5" customHeight="1">
      <c r="A792" s="9" t="inlineStr">
        <is>
          <t>0124</t>
        </is>
      </c>
      <c r="B792" s="9" t="inlineStr">
        <is>
          <t>Mason (brick layer) 2nd class</t>
        </is>
      </c>
      <c r="C792" s="9" t="inlineStr">
        <is>
          <t>day</t>
        </is>
      </c>
      <c r="D792" s="9" t="inlineStr">
        <is>
          <t>1.79</t>
        </is>
      </c>
      <c r="E792" s="9" t="inlineStr">
        <is>
          <t>679.00</t>
        </is>
      </c>
      <c r="F792" s="9" t="inlineStr">
        <is>
          <t>1215.41</t>
        </is>
      </c>
    </row>
    <row r="793" ht="11.5" customHeight="1">
      <c r="A793" s="9" t="inlineStr">
        <is>
          <t>0114</t>
        </is>
      </c>
      <c r="B793" s="9" t="inlineStr">
        <is>
          <t>Beldar</t>
        </is>
      </c>
      <c r="C793" s="9" t="inlineStr">
        <is>
          <t>day</t>
        </is>
      </c>
      <c r="D793" s="9" t="inlineStr">
        <is>
          <t>1.99</t>
        </is>
      </c>
      <c r="E793" s="9" t="inlineStr">
        <is>
          <t>558.00</t>
        </is>
      </c>
      <c r="F793" s="9" t="inlineStr">
        <is>
          <t>1110.42</t>
        </is>
      </c>
    </row>
    <row r="794" ht="11.5" customHeight="1">
      <c r="A794" s="9" t="inlineStr">
        <is>
          <t>0101</t>
        </is>
      </c>
      <c r="B794" s="9" t="inlineStr">
        <is>
          <t>Bhisti</t>
        </is>
      </c>
      <c r="C794" s="9" t="inlineStr">
        <is>
          <t>day</t>
        </is>
      </c>
      <c r="D794" s="9" t="inlineStr">
        <is>
          <t>1.04</t>
        </is>
      </c>
      <c r="E794" s="9" t="inlineStr">
        <is>
          <t>617.00</t>
        </is>
      </c>
      <c r="F794" s="9" t="inlineStr">
        <is>
          <t>641.68</t>
        </is>
      </c>
    </row>
    <row r="795" ht="11.5" customHeight="1">
      <c r="A795" s="9" t="inlineStr">
        <is>
          <t>0139</t>
        </is>
      </c>
      <c r="B795" s="9" t="inlineStr">
        <is>
          <t>Skilled Beldar (for floor rubbing etc.)</t>
        </is>
      </c>
      <c r="C795" s="9" t="inlineStr">
        <is>
          <t>day</t>
        </is>
      </c>
      <c r="D795" s="9" t="inlineStr">
        <is>
          <t>1.00</t>
        </is>
      </c>
      <c r="E795" s="9" t="inlineStr">
        <is>
          <t>617.00</t>
        </is>
      </c>
      <c r="F795" s="9" t="inlineStr">
        <is>
          <t>617.00</t>
        </is>
      </c>
    </row>
    <row r="796" ht="11.5" customHeight="1">
      <c r="A796" s="9" t="inlineStr">
        <is>
          <t>0127</t>
        </is>
      </c>
      <c r="B796" s="9" t="inlineStr">
        <is>
          <t>Driver (for Road Roller, Concrete Mixer,</t>
        </is>
      </c>
      <c r="C796" s="9" t="inlineStr"/>
      <c r="D796" s="9" t="inlineStr"/>
      <c r="E796" s="9" t="inlineStr"/>
      <c r="F796" s="9" t="inlineStr"/>
    </row>
    <row r="797" ht="11.5" customHeight="1">
      <c r="A797" s="9" t="inlineStr"/>
      <c r="B797" s="9" t="inlineStr">
        <is>
          <t>Truck etc.)</t>
        </is>
      </c>
      <c r="C797" s="9" t="inlineStr">
        <is>
          <t>day</t>
        </is>
      </c>
      <c r="D797" s="9" t="inlineStr">
        <is>
          <t>0.03</t>
        </is>
      </c>
      <c r="E797" s="9" t="inlineStr">
        <is>
          <t>738.00</t>
        </is>
      </c>
      <c r="F797" s="9" t="inlineStr">
        <is>
          <t>22.14</t>
        </is>
      </c>
    </row>
    <row r="798" ht="11.5" customHeight="1">
      <c r="A798" s="9" t="inlineStr">
        <is>
          <t>0002</t>
        </is>
      </c>
      <c r="B798" s="9" t="inlineStr">
        <is>
          <t>Hire charges of Concrete Mixer</t>
        </is>
      </c>
      <c r="C798" s="9" t="inlineStr"/>
      <c r="D798" s="9" t="inlineStr"/>
      <c r="E798" s="9" t="inlineStr"/>
      <c r="F798" s="9" t="inlineStr"/>
    </row>
    <row r="799" ht="11.5" customHeight="1">
      <c r="A799" s="9" t="inlineStr"/>
      <c r="B799" s="9" t="inlineStr">
        <is>
          <t>0.25 to 0.40 cum with hooper</t>
        </is>
      </c>
      <c r="C799" s="9" t="inlineStr">
        <is>
          <t>day</t>
        </is>
      </c>
      <c r="D799" s="9" t="inlineStr">
        <is>
          <t>0.03</t>
        </is>
      </c>
      <c r="E799" s="9" t="inlineStr">
        <is>
          <t>800.00</t>
        </is>
      </c>
      <c r="F799" s="9" t="inlineStr">
        <is>
          <t>24.00</t>
        </is>
      </c>
    </row>
    <row r="800" ht="11.5" customHeight="1">
      <c r="A800" s="9" t="inlineStr">
        <is>
          <t>0013</t>
        </is>
      </c>
      <c r="B800" s="9" t="inlineStr">
        <is>
          <t>Machine for rubbing of floors</t>
        </is>
      </c>
      <c r="C800" s="9" t="inlineStr">
        <is>
          <t>day</t>
        </is>
      </c>
      <c r="D800" s="9" t="inlineStr">
        <is>
          <t>1.60</t>
        </is>
      </c>
      <c r="E800" s="9" t="inlineStr">
        <is>
          <t>300.00</t>
        </is>
      </c>
      <c r="F800" s="9" t="inlineStr">
        <is>
          <t>480.00</t>
        </is>
      </c>
    </row>
    <row r="801" ht="11.5" customHeight="1">
      <c r="A801" s="9" t="inlineStr">
        <is>
          <t>9999</t>
        </is>
      </c>
      <c r="B801" s="9" t="inlineStr">
        <is>
          <t>Sundries</t>
        </is>
      </c>
      <c r="C801" s="9" t="inlineStr">
        <is>
          <t>L.S.</t>
        </is>
      </c>
      <c r="D801" s="9" t="inlineStr">
        <is>
          <t>156.13</t>
        </is>
      </c>
      <c r="E801" s="9" t="inlineStr">
        <is>
          <t>2.00</t>
        </is>
      </c>
      <c r="F801" s="9" t="inlineStr">
        <is>
          <t>312.26</t>
        </is>
      </c>
    </row>
    <row r="802" ht="11.5" customHeight="1">
      <c r="A802" s="9" t="inlineStr"/>
      <c r="B802" s="9" t="inlineStr">
        <is>
          <t>TOTAL</t>
        </is>
      </c>
      <c r="C802" s="9" t="inlineStr"/>
      <c r="D802" s="9" t="inlineStr"/>
      <c r="E802" s="9" t="inlineStr"/>
      <c r="F802" s="9" t="inlineStr">
        <is>
          <t>6800.40 W</t>
        </is>
      </c>
    </row>
    <row r="803" ht="11.5" customHeight="1">
      <c r="A803" s="9" t="inlineStr"/>
      <c r="B803" s="9" t="inlineStr">
        <is>
          <t>Add 1 % Water charges on "W"</t>
        </is>
      </c>
      <c r="C803" s="9" t="inlineStr"/>
      <c r="D803" s="9" t="inlineStr"/>
      <c r="E803" s="9" t="inlineStr"/>
      <c r="F803" s="9" t="inlineStr">
        <is>
          <t>68.00</t>
        </is>
      </c>
    </row>
    <row r="804" ht="11.5" customHeight="1">
      <c r="A804" s="9" t="inlineStr"/>
      <c r="B804" s="9" t="inlineStr">
        <is>
          <t>TOTAL</t>
        </is>
      </c>
      <c r="C804" s="9" t="inlineStr"/>
      <c r="D804" s="9" t="inlineStr"/>
      <c r="E804" s="9" t="inlineStr"/>
      <c r="F804" s="9" t="inlineStr">
        <is>
          <t>6868.40 X</t>
        </is>
      </c>
    </row>
    <row r="805" ht="11.5" customHeight="1">
      <c r="A805" s="9" t="inlineStr"/>
      <c r="B805" s="9" t="inlineStr">
        <is>
          <t>Add GST on "X" (multiplying factor</t>
        </is>
      </c>
      <c r="C805" s="9" t="inlineStr"/>
      <c r="D805" s="9" t="inlineStr"/>
      <c r="E805" s="9" t="inlineStr"/>
      <c r="F805" s="9" t="inlineStr"/>
    </row>
    <row r="806" ht="11.5" customHeight="1">
      <c r="A806" s="9" t="inlineStr"/>
      <c r="B806" s="9" t="inlineStr">
        <is>
          <t>0.1405)</t>
        </is>
      </c>
      <c r="C806" s="9" t="inlineStr"/>
      <c r="D806" s="9" t="inlineStr"/>
      <c r="E806" s="9" t="inlineStr"/>
      <c r="F806" s="9" t="inlineStr">
        <is>
          <t>965.01</t>
        </is>
      </c>
    </row>
    <row r="807" ht="11.5" customHeight="1">
      <c r="A807" s="9" t="inlineStr"/>
      <c r="B807" s="9" t="inlineStr">
        <is>
          <t>TOTAL</t>
        </is>
      </c>
      <c r="C807" s="9" t="inlineStr"/>
      <c r="D807" s="9" t="inlineStr"/>
      <c r="E807" s="9" t="inlineStr"/>
      <c r="F807" s="9" t="inlineStr">
        <is>
          <t>7833.41 Y</t>
        </is>
      </c>
    </row>
    <row r="808" ht="11.5" customHeight="1">
      <c r="A808" s="9" t="inlineStr"/>
      <c r="B808" s="9" t="inlineStr">
        <is>
          <t>Add 15% CPOH on "Y"</t>
        </is>
      </c>
      <c r="C808" s="9" t="inlineStr"/>
      <c r="D808" s="9" t="inlineStr"/>
      <c r="E808" s="9" t="inlineStr"/>
      <c r="F808" s="9" t="inlineStr">
        <is>
          <t>1175.01</t>
        </is>
      </c>
    </row>
    <row r="809" ht="11.5" customHeight="1">
      <c r="A809" s="9" t="inlineStr"/>
      <c r="B809" s="9" t="inlineStr">
        <is>
          <t>TOTAL</t>
        </is>
      </c>
      <c r="C809" s="9" t="inlineStr"/>
      <c r="D809" s="9" t="inlineStr"/>
      <c r="E809" s="9" t="inlineStr"/>
      <c r="F809" s="9" t="inlineStr">
        <is>
          <t>9008.42 Z</t>
        </is>
      </c>
    </row>
    <row r="810" ht="11.5" customHeight="1">
      <c r="A810" s="9" t="inlineStr"/>
      <c r="B810" s="9" t="inlineStr">
        <is>
          <t>Add Cess @ 1% on "Z"</t>
        </is>
      </c>
      <c r="C810" s="9" t="inlineStr"/>
      <c r="D810" s="9" t="inlineStr"/>
      <c r="E810" s="9" t="inlineStr"/>
      <c r="F810" s="9" t="inlineStr">
        <is>
          <t>90.08</t>
        </is>
      </c>
    </row>
    <row r="811" ht="11.5" customHeight="1">
      <c r="A811" s="9" t="inlineStr"/>
      <c r="B811" s="9" t="inlineStr">
        <is>
          <t>Cost of 10 sqm.</t>
        </is>
      </c>
      <c r="C811" s="9" t="inlineStr"/>
      <c r="D811" s="9" t="inlineStr"/>
      <c r="E811" s="9" t="inlineStr"/>
      <c r="F811" s="9" t="inlineStr">
        <is>
          <t>9098.51</t>
        </is>
      </c>
    </row>
    <row r="812" ht="11.5" customHeight="1">
      <c r="A812" s="9" t="inlineStr"/>
      <c r="B812" s="9" t="inlineStr">
        <is>
          <t>Cost of 1 sqm.</t>
        </is>
      </c>
      <c r="C812" s="9" t="inlineStr"/>
      <c r="D812" s="9" t="inlineStr"/>
      <c r="E812" s="9" t="inlineStr"/>
      <c r="F812" s="9" t="inlineStr">
        <is>
          <t>909.85</t>
        </is>
      </c>
    </row>
    <row r="813" ht="11.5" customHeight="1">
      <c r="A813" s="9" t="inlineStr"/>
      <c r="B813" s="9" t="inlineStr">
        <is>
          <t>Say</t>
        </is>
      </c>
      <c r="C813" s="9" t="inlineStr"/>
      <c r="D813" s="9" t="inlineStr"/>
      <c r="E813" s="9" t="inlineStr"/>
      <c r="F813" s="9" t="inlineStr">
        <is>
          <t>909.85</t>
        </is>
      </c>
    </row>
    <row r="814" ht="11.5" customHeight="1">
      <c r="A814" s="9" t="inlineStr">
        <is>
          <t>11.11.2</t>
        </is>
      </c>
      <c r="B814" s="9" t="inlineStr">
        <is>
          <t>Light shade pigment with white cement</t>
        </is>
      </c>
      <c r="C814" s="9" t="inlineStr"/>
      <c r="D814" s="9" t="inlineStr"/>
      <c r="E814" s="9" t="inlineStr"/>
      <c r="F814" s="9" t="inlineStr"/>
    </row>
    <row r="815" ht="11.5" customHeight="1">
      <c r="A815" s="10" t="inlineStr">
        <is>
          <t>Code</t>
        </is>
      </c>
      <c r="B815" s="10" t="inlineStr">
        <is>
          <t>Description</t>
        </is>
      </c>
      <c r="C815" s="10" t="inlineStr">
        <is>
          <t>Unit</t>
        </is>
      </c>
      <c r="D815" s="10" t="inlineStr">
        <is>
          <t>Quantity</t>
        </is>
      </c>
      <c r="E815" s="10" t="inlineStr">
        <is>
          <t>Rate</t>
        </is>
      </c>
      <c r="F815" s="10" t="inlineStr">
        <is>
          <t>Amount</t>
        </is>
      </c>
    </row>
    <row r="816" ht="11.5" customHeight="1">
      <c r="A816" s="9" t="inlineStr"/>
      <c r="B816" s="9" t="inlineStr">
        <is>
          <t>Details of cost for 10 sqm</t>
        </is>
      </c>
      <c r="C816" s="9" t="inlineStr"/>
      <c r="D816" s="9" t="inlineStr"/>
      <c r="E816" s="9" t="inlineStr"/>
      <c r="F816" s="9" t="inlineStr"/>
    </row>
    <row r="817" ht="11.5" customHeight="1">
      <c r="A817" s="9" t="inlineStr">
        <is>
          <t>11.11.1</t>
        </is>
      </c>
      <c r="B817" s="9" t="inlineStr">
        <is>
          <t>Rate as per Item Number 11.11.1 of</t>
        </is>
      </c>
      <c r="C817" s="9" t="inlineStr"/>
      <c r="D817" s="9" t="inlineStr"/>
      <c r="E817" s="9" t="inlineStr"/>
      <c r="F817" s="9" t="inlineStr"/>
    </row>
    <row r="818" ht="11.5" customHeight="1">
      <c r="A818" s="9" t="inlineStr"/>
      <c r="B818" s="9" t="inlineStr">
        <is>
          <t>SH: Flooring</t>
        </is>
      </c>
      <c r="C818" s="9" t="inlineStr">
        <is>
          <t>sqm</t>
        </is>
      </c>
      <c r="D818" s="9" t="inlineStr">
        <is>
          <t>10.00</t>
        </is>
      </c>
      <c r="E818" s="9" t="inlineStr">
        <is>
          <t>909.85</t>
        </is>
      </c>
      <c r="F818" s="9" t="inlineStr">
        <is>
          <t>9098.50 A</t>
        </is>
      </c>
    </row>
    <row r="819" ht="11.5" customHeight="1">
      <c r="A819" s="9" t="inlineStr"/>
      <c r="B819" s="9" t="inlineStr">
        <is>
          <t>Add difference of cost due to using</t>
        </is>
      </c>
      <c r="C819" s="9" t="inlineStr"/>
      <c r="D819" s="9" t="inlineStr"/>
      <c r="E819" s="9" t="inlineStr"/>
      <c r="F819" s="9" t="inlineStr"/>
    </row>
    <row r="820" ht="11.5" customHeight="1">
      <c r="A820" s="9" t="inlineStr"/>
      <c r="B820" s="9" t="inlineStr">
        <is>
          <t>light shade pigment instead of dark</t>
        </is>
      </c>
      <c r="C820" s="9" t="inlineStr"/>
      <c r="D820" s="9" t="inlineStr"/>
      <c r="E820" s="9" t="inlineStr"/>
      <c r="F820" s="9" t="inlineStr"/>
    </row>
    <row r="821" ht="11.5" customHeight="1">
      <c r="A821" s="9" t="inlineStr"/>
      <c r="B821" s="9" t="inlineStr">
        <is>
          <t>shade pigment</t>
        </is>
      </c>
      <c r="C821" s="9" t="inlineStr"/>
      <c r="D821" s="9" t="inlineStr"/>
      <c r="E821" s="9" t="inlineStr"/>
      <c r="F821" s="9" t="inlineStr"/>
    </row>
    <row r="822" ht="11.5" customHeight="1">
      <c r="A822" s="9" t="inlineStr">
        <is>
          <t>0875</t>
        </is>
      </c>
      <c r="B822" s="9" t="inlineStr">
        <is>
          <t>Red, chocolate, orange, buff or yellow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/>
      <c r="B823" s="9" t="inlineStr">
        <is>
          <t>(red oxide of iron) light shade pigment</t>
        </is>
      </c>
      <c r="C823" s="9" t="inlineStr">
        <is>
          <t>kilogram</t>
        </is>
      </c>
      <c r="D823" s="9" t="inlineStr">
        <is>
          <t>5.67</t>
        </is>
      </c>
      <c r="E823" s="9" t="inlineStr">
        <is>
          <t>60.00</t>
        </is>
      </c>
      <c r="F823" s="9" t="inlineStr">
        <is>
          <t>340.20</t>
        </is>
      </c>
    </row>
    <row r="824" ht="11.5" customHeight="1">
      <c r="A824" s="9" t="inlineStr"/>
      <c r="B824" s="9" t="inlineStr">
        <is>
          <t>Deduct</t>
        </is>
      </c>
      <c r="C824" s="9" t="inlineStr"/>
      <c r="D824" s="9" t="inlineStr"/>
      <c r="E824" s="9" t="inlineStr"/>
      <c r="F824" s="9" t="inlineStr"/>
    </row>
    <row r="825" ht="11.5" customHeight="1">
      <c r="A825" s="9" t="inlineStr">
        <is>
          <t>0874</t>
        </is>
      </c>
      <c r="B825" s="9" t="inlineStr">
        <is>
          <t>Black colour dark shade pigment</t>
        </is>
      </c>
      <c r="C825" s="9" t="inlineStr">
        <is>
          <t>kilogram</t>
        </is>
      </c>
      <c r="D825" s="9" t="inlineStr">
        <is>
          <t>-5.67</t>
        </is>
      </c>
      <c r="E825" s="9" t="inlineStr">
        <is>
          <t>70.00</t>
        </is>
      </c>
      <c r="F825" s="9" t="inlineStr">
        <is>
          <t>-396.90</t>
        </is>
      </c>
    </row>
    <row r="826" ht="11.5" customHeight="1">
      <c r="A826" s="9" t="inlineStr"/>
      <c r="B826" s="9" t="inlineStr">
        <is>
          <t>Add Difference of cost due to using</t>
        </is>
      </c>
      <c r="C826" s="9" t="inlineStr"/>
      <c r="D826" s="9" t="inlineStr"/>
      <c r="E826" s="9" t="inlineStr"/>
      <c r="F826" s="9" t="inlineStr"/>
    </row>
    <row r="827" ht="11.5" customHeight="1">
      <c r="A827" s="9" t="inlineStr"/>
      <c r="B827" s="9" t="inlineStr">
        <is>
          <t>white cement instead of grey cement</t>
        </is>
      </c>
      <c r="C827" s="9" t="inlineStr"/>
      <c r="D827" s="9" t="inlineStr"/>
      <c r="E827" s="9" t="inlineStr"/>
      <c r="F827" s="9" t="inlineStr"/>
    </row>
    <row r="828" ht="11.5" customHeight="1">
      <c r="A828" s="9" t="inlineStr"/>
      <c r="B828" s="9" t="inlineStr">
        <is>
          <t>Add for</t>
        </is>
      </c>
      <c r="C828" s="9" t="inlineStr"/>
      <c r="D828" s="9" t="inlineStr"/>
      <c r="E828" s="9" t="inlineStr"/>
      <c r="F828" s="9" t="inlineStr"/>
    </row>
    <row r="829" ht="11.5" customHeight="1">
      <c r="A829" s="9" t="inlineStr">
        <is>
          <t>0368</t>
        </is>
      </c>
      <c r="B829" s="9" t="inlineStr">
        <is>
          <t>White Cement</t>
        </is>
      </c>
      <c r="C829" s="9" t="inlineStr">
        <is>
          <t>tonne</t>
        </is>
      </c>
      <c r="D829" s="9" t="inlineStr">
        <is>
          <t>0.081</t>
        </is>
      </c>
      <c r="E829" s="9" t="inlineStr">
        <is>
          <t>11200.00</t>
        </is>
      </c>
      <c r="F829" s="9" t="inlineStr">
        <is>
          <t>907.20</t>
        </is>
      </c>
    </row>
    <row r="830" ht="11.5" customHeight="1">
      <c r="A830" s="9" t="inlineStr"/>
      <c r="B830" s="9" t="inlineStr">
        <is>
          <t>Deduct for</t>
        </is>
      </c>
      <c r="C830" s="9" t="inlineStr"/>
      <c r="D830" s="9" t="inlineStr"/>
      <c r="E830" s="9" t="inlineStr"/>
      <c r="F830" s="9" t="inlineStr"/>
    </row>
    <row r="832" ht="11.5" customHeight="1">
      <c r="A832" s="10" t="inlineStr">
        <is>
          <t>Code</t>
        </is>
      </c>
      <c r="B832" s="10" t="inlineStr">
        <is>
          <t>Description</t>
        </is>
      </c>
      <c r="C832" s="10" t="inlineStr">
        <is>
          <t>Unit</t>
        </is>
      </c>
      <c r="D832" s="10" t="inlineStr">
        <is>
          <t>Quantity</t>
        </is>
      </c>
      <c r="E832" s="10" t="inlineStr">
        <is>
          <t>Rate</t>
        </is>
      </c>
      <c r="F832" s="10" t="inlineStr">
        <is>
          <t>Amount</t>
        </is>
      </c>
    </row>
    <row r="833" ht="11.5" customHeight="1">
      <c r="A833" s="9" t="inlineStr">
        <is>
          <t>0367</t>
        </is>
      </c>
      <c r="B833" s="9" t="inlineStr">
        <is>
          <t>Portland Cement</t>
        </is>
      </c>
      <c r="C833" s="9" t="inlineStr">
        <is>
          <t>tonne</t>
        </is>
      </c>
      <c r="D833" s="9" t="inlineStr">
        <is>
          <t>-0.081</t>
        </is>
      </c>
      <c r="E833" s="9" t="inlineStr">
        <is>
          <t>4940.00</t>
        </is>
      </c>
      <c r="F833" s="9" t="inlineStr">
        <is>
          <t>-400.14</t>
        </is>
      </c>
    </row>
    <row r="834" ht="11.5" customHeight="1">
      <c r="A834" s="9" t="inlineStr"/>
      <c r="B834" s="9" t="inlineStr">
        <is>
          <t>TOTAL</t>
        </is>
      </c>
      <c r="C834" s="9" t="inlineStr"/>
      <c r="D834" s="9" t="inlineStr"/>
      <c r="E834" s="9" t="inlineStr"/>
      <c r="F834" s="9" t="inlineStr">
        <is>
          <t>9548.86 W</t>
        </is>
      </c>
    </row>
    <row r="835" ht="11.5" customHeight="1">
      <c r="A835" s="9" t="inlineStr"/>
      <c r="B835" s="9" t="inlineStr">
        <is>
          <t>Add 1 % Water charges on "W-A"</t>
        </is>
      </c>
      <c r="C835" s="9" t="inlineStr"/>
      <c r="D835" s="9" t="inlineStr"/>
      <c r="E835" s="9" t="inlineStr"/>
      <c r="F835" s="9" t="inlineStr">
        <is>
          <t>4.50</t>
        </is>
      </c>
    </row>
    <row r="836" ht="11.5" customHeight="1">
      <c r="A836" s="9" t="inlineStr"/>
      <c r="B836" s="9" t="inlineStr">
        <is>
          <t>TOTAL</t>
        </is>
      </c>
      <c r="C836" s="9" t="inlineStr"/>
      <c r="D836" s="9" t="inlineStr"/>
      <c r="E836" s="9" t="inlineStr"/>
      <c r="F836" s="9" t="inlineStr">
        <is>
          <t>9553.36 X</t>
        </is>
      </c>
    </row>
    <row r="837" ht="11.5" customHeight="1">
      <c r="A837" s="9" t="inlineStr"/>
      <c r="B837" s="9" t="inlineStr">
        <is>
          <t>Add GST on "X-A" (multiplying factor</t>
        </is>
      </c>
      <c r="C837" s="9" t="inlineStr"/>
      <c r="D837" s="9" t="inlineStr"/>
      <c r="E837" s="9" t="inlineStr"/>
      <c r="F837" s="9" t="inlineStr"/>
    </row>
    <row r="838" ht="11.5" customHeight="1">
      <c r="A838" s="9" t="inlineStr"/>
      <c r="B838" s="9" t="inlineStr">
        <is>
          <t>0.1405)</t>
        </is>
      </c>
      <c r="C838" s="9" t="inlineStr"/>
      <c r="D838" s="9" t="inlineStr"/>
      <c r="E838" s="9" t="inlineStr"/>
      <c r="F838" s="9" t="inlineStr">
        <is>
          <t>63.91</t>
        </is>
      </c>
    </row>
    <row r="839" ht="11.5" customHeight="1">
      <c r="A839" s="9" t="inlineStr"/>
      <c r="B839" s="9" t="inlineStr">
        <is>
          <t>TOTAL</t>
        </is>
      </c>
      <c r="C839" s="9" t="inlineStr"/>
      <c r="D839" s="9" t="inlineStr"/>
      <c r="E839" s="9" t="inlineStr"/>
      <c r="F839" s="9" t="inlineStr">
        <is>
          <t>9617.27 Y</t>
        </is>
      </c>
    </row>
    <row r="840" ht="11.5" customHeight="1">
      <c r="A840" s="9" t="inlineStr"/>
      <c r="B840" s="9" t="inlineStr">
        <is>
          <t>Add 15% CPOH on "Y-A"</t>
        </is>
      </c>
      <c r="C840" s="9" t="inlineStr"/>
      <c r="D840" s="9" t="inlineStr"/>
      <c r="E840" s="9" t="inlineStr"/>
      <c r="F840" s="9" t="inlineStr">
        <is>
          <t>77.82</t>
        </is>
      </c>
    </row>
    <row r="841" ht="11.5" customHeight="1">
      <c r="A841" s="9" t="inlineStr"/>
      <c r="B841" s="9" t="inlineStr">
        <is>
          <t>TOTAL</t>
        </is>
      </c>
      <c r="C841" s="9" t="inlineStr"/>
      <c r="D841" s="9" t="inlineStr"/>
      <c r="E841" s="9" t="inlineStr"/>
      <c r="F841" s="9" t="inlineStr">
        <is>
          <t>9695.09 Z</t>
        </is>
      </c>
    </row>
    <row r="842" ht="11.5" customHeight="1">
      <c r="A842" s="9" t="inlineStr"/>
      <c r="B842" s="9" t="inlineStr">
        <is>
          <t>Add Cess @ 1% on "Z-A"</t>
        </is>
      </c>
      <c r="C842" s="9" t="inlineStr"/>
      <c r="D842" s="9" t="inlineStr"/>
      <c r="E842" s="9" t="inlineStr"/>
      <c r="F842" s="9" t="inlineStr">
        <is>
          <t>5.97</t>
        </is>
      </c>
    </row>
    <row r="843" ht="11.5" customHeight="1">
      <c r="A843" s="9" t="inlineStr"/>
      <c r="B843" s="9" t="inlineStr">
        <is>
          <t>Cost of 10 sqm.</t>
        </is>
      </c>
      <c r="C843" s="9" t="inlineStr"/>
      <c r="D843" s="9" t="inlineStr"/>
      <c r="E843" s="9" t="inlineStr"/>
      <c r="F843" s="9" t="inlineStr">
        <is>
          <t>9701.05</t>
        </is>
      </c>
    </row>
    <row r="844" ht="11.5" customHeight="1">
      <c r="A844" s="9" t="inlineStr"/>
      <c r="B844" s="9" t="inlineStr">
        <is>
          <t>Cost of 1 sqm.</t>
        </is>
      </c>
      <c r="C844" s="9" t="inlineStr"/>
      <c r="D844" s="9" t="inlineStr"/>
      <c r="E844" s="9" t="inlineStr"/>
      <c r="F844" s="9" t="inlineStr">
        <is>
          <t>970.11</t>
        </is>
      </c>
    </row>
    <row r="845" ht="11.5" customHeight="1">
      <c r="A845" s="9" t="inlineStr"/>
      <c r="B845" s="9" t="inlineStr">
        <is>
          <t>Say</t>
        </is>
      </c>
      <c r="C845" s="9" t="inlineStr"/>
      <c r="D845" s="9" t="inlineStr"/>
      <c r="E845" s="9" t="inlineStr"/>
      <c r="F845" s="9" t="inlineStr">
        <is>
          <t>970.10</t>
        </is>
      </c>
    </row>
    <row r="846" ht="11.5" customHeight="1">
      <c r="A846" s="9" t="inlineStr">
        <is>
          <t>11.11.3</t>
        </is>
      </c>
      <c r="B846" s="9" t="inlineStr">
        <is>
          <t>Medium shade pigment with 50%</t>
        </is>
      </c>
      <c r="C846" s="9" t="inlineStr">
        <is>
          <t>white cement</t>
        </is>
      </c>
      <c r="D846" s="9" t="inlineStr">
        <is>
          <t>and 50%</t>
        </is>
      </c>
      <c r="E846" s="9" t="inlineStr">
        <is>
          <t>ordinary</t>
        </is>
      </c>
      <c r="F846" s="9" t="inlineStr">
        <is>
          <t>cement</t>
        </is>
      </c>
    </row>
    <row r="847" ht="11.5" customHeight="1">
      <c r="A847" s="10" t="inlineStr">
        <is>
          <t>Code</t>
        </is>
      </c>
      <c r="B847" s="10" t="inlineStr">
        <is>
          <t>Description</t>
        </is>
      </c>
      <c r="C847" s="10" t="inlineStr">
        <is>
          <t>Unit</t>
        </is>
      </c>
      <c r="D847" s="10" t="inlineStr">
        <is>
          <t>Quantity</t>
        </is>
      </c>
      <c r="E847" s="10" t="inlineStr">
        <is>
          <t>Rate</t>
        </is>
      </c>
      <c r="F847" s="10" t="inlineStr">
        <is>
          <t>Amount</t>
        </is>
      </c>
    </row>
    <row r="848" ht="11.5" customHeight="1">
      <c r="A848" s="9" t="inlineStr"/>
      <c r="B848" s="9" t="inlineStr">
        <is>
          <t>Details of cost for 10 sqm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>
        <is>
          <t>11.11.1</t>
        </is>
      </c>
      <c r="B849" s="9" t="inlineStr">
        <is>
          <t>Rate as per Item Number 11.11.1 of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SH: Flooring</t>
        </is>
      </c>
      <c r="C850" s="9" t="inlineStr">
        <is>
          <t>sqm</t>
        </is>
      </c>
      <c r="D850" s="9" t="inlineStr">
        <is>
          <t>10.00</t>
        </is>
      </c>
      <c r="E850" s="9" t="inlineStr">
        <is>
          <t>909.85</t>
        </is>
      </c>
      <c r="F850" s="9" t="inlineStr">
        <is>
          <t>9098.50 A</t>
        </is>
      </c>
    </row>
    <row r="851" ht="11.5" customHeight="1">
      <c r="A851" s="9" t="inlineStr"/>
      <c r="B851" s="9" t="inlineStr">
        <is>
          <t>Add difference of cost due to using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Medium shade pigment instead of dark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shade pigment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Add for</t>
        </is>
      </c>
      <c r="C854" s="9" t="inlineStr"/>
      <c r="D854" s="9" t="inlineStr"/>
      <c r="E854" s="9" t="inlineStr"/>
      <c r="F854" s="9" t="inlineStr"/>
    </row>
    <row r="855" ht="11.5" customHeight="1">
      <c r="A855" s="9" t="inlineStr">
        <is>
          <t>0876</t>
        </is>
      </c>
      <c r="B855" s="9" t="inlineStr">
        <is>
          <t>Green or blue medium shade pigment</t>
        </is>
      </c>
      <c r="C855" s="9" t="inlineStr">
        <is>
          <t>kilogram</t>
        </is>
      </c>
      <c r="D855" s="9" t="inlineStr">
        <is>
          <t>5.67</t>
        </is>
      </c>
      <c r="E855" s="9" t="inlineStr">
        <is>
          <t>56.00</t>
        </is>
      </c>
      <c r="F855" s="9" t="inlineStr">
        <is>
          <t>317.52</t>
        </is>
      </c>
    </row>
    <row r="856" ht="11.5" customHeight="1">
      <c r="A856" s="9" t="inlineStr"/>
      <c r="B856" s="9" t="inlineStr">
        <is>
          <t>Deduct for</t>
        </is>
      </c>
      <c r="C856" s="9" t="inlineStr"/>
      <c r="D856" s="9" t="inlineStr"/>
      <c r="E856" s="9" t="inlineStr"/>
      <c r="F856" s="9" t="inlineStr"/>
    </row>
    <row r="857" ht="11.5" customHeight="1">
      <c r="A857" s="9" t="inlineStr">
        <is>
          <t>0874</t>
        </is>
      </c>
      <c r="B857" s="9" t="inlineStr">
        <is>
          <t>Black colour dark shade pigment</t>
        </is>
      </c>
      <c r="C857" s="9" t="inlineStr">
        <is>
          <t>kilogram</t>
        </is>
      </c>
      <c r="D857" s="9" t="inlineStr">
        <is>
          <t>-5.67</t>
        </is>
      </c>
      <c r="E857" s="9" t="inlineStr">
        <is>
          <t>70.00</t>
        </is>
      </c>
      <c r="F857" s="9" t="inlineStr">
        <is>
          <t>-396.90</t>
        </is>
      </c>
    </row>
    <row r="858" ht="11.5" customHeight="1">
      <c r="A858" s="9" t="inlineStr"/>
      <c r="B858" s="9" t="inlineStr">
        <is>
          <t>Add Difference of cost due to using</t>
        </is>
      </c>
      <c r="C858" s="9" t="inlineStr"/>
      <c r="D858" s="9" t="inlineStr"/>
      <c r="E858" s="9" t="inlineStr"/>
      <c r="F858" s="9" t="inlineStr"/>
    </row>
    <row r="859" ht="11.5" customHeight="1">
      <c r="A859" s="9" t="inlineStr"/>
      <c r="B859" s="9" t="inlineStr">
        <is>
          <t>white cement instead of grey cement</t>
        </is>
      </c>
      <c r="C859" s="9" t="inlineStr"/>
      <c r="D859" s="9" t="inlineStr"/>
      <c r="E859" s="9" t="inlineStr"/>
      <c r="F859" s="9" t="inlineStr"/>
    </row>
    <row r="860" ht="11.5" customHeight="1">
      <c r="A860" s="9" t="inlineStr"/>
      <c r="B860" s="9" t="inlineStr">
        <is>
          <t>Add for</t>
        </is>
      </c>
      <c r="C860" s="9" t="inlineStr"/>
      <c r="D860" s="9" t="inlineStr"/>
      <c r="E860" s="9" t="inlineStr"/>
      <c r="F860" s="9" t="inlineStr"/>
    </row>
    <row r="861" ht="11.5" customHeight="1">
      <c r="A861" s="9" t="inlineStr">
        <is>
          <t>0368</t>
        </is>
      </c>
      <c r="B861" s="9" t="inlineStr">
        <is>
          <t>White Cement</t>
        </is>
      </c>
      <c r="C861" s="9" t="inlineStr">
        <is>
          <t>tonne</t>
        </is>
      </c>
      <c r="D861" s="9" t="inlineStr">
        <is>
          <t>0.0405</t>
        </is>
      </c>
      <c r="E861" s="9" t="inlineStr">
        <is>
          <t>11200.00</t>
        </is>
      </c>
      <c r="F861" s="9" t="inlineStr">
        <is>
          <t>453.60</t>
        </is>
      </c>
    </row>
    <row r="862" ht="11.5" customHeight="1">
      <c r="A862" s="9" t="inlineStr"/>
      <c r="B862" s="9" t="inlineStr">
        <is>
          <t>Deduct for</t>
        </is>
      </c>
      <c r="C862" s="9" t="inlineStr"/>
      <c r="D862" s="9" t="inlineStr"/>
      <c r="E862" s="9" t="inlineStr"/>
      <c r="F862" s="9" t="inlineStr"/>
    </row>
    <row r="863" ht="11.5" customHeight="1">
      <c r="A863" s="9" t="inlineStr">
        <is>
          <t>0367</t>
        </is>
      </c>
      <c r="B863" s="9" t="inlineStr">
        <is>
          <t>Portland Cement</t>
        </is>
      </c>
      <c r="C863" s="9" t="inlineStr">
        <is>
          <t>tonne</t>
        </is>
      </c>
      <c r="D863" s="9" t="inlineStr">
        <is>
          <t>-0.0405</t>
        </is>
      </c>
      <c r="E863" s="9" t="inlineStr">
        <is>
          <t>4940.00</t>
        </is>
      </c>
      <c r="F863" s="9" t="inlineStr">
        <is>
          <t>-200.07</t>
        </is>
      </c>
    </row>
    <row r="864" ht="11.5" customHeight="1">
      <c r="A864" s="9" t="inlineStr"/>
      <c r="B864" s="9" t="inlineStr">
        <is>
          <t>TOTAL</t>
        </is>
      </c>
      <c r="C864" s="9" t="inlineStr"/>
      <c r="D864" s="9" t="inlineStr"/>
      <c r="E864" s="9" t="inlineStr"/>
      <c r="F864" s="9" t="inlineStr">
        <is>
          <t>9272.65 W</t>
        </is>
      </c>
    </row>
    <row r="865" ht="11.5" customHeight="1">
      <c r="A865" s="9" t="inlineStr"/>
      <c r="B865" s="9" t="inlineStr">
        <is>
          <t>Add 1 % Water charges on "W-A"</t>
        </is>
      </c>
      <c r="C865" s="9" t="inlineStr"/>
      <c r="D865" s="9" t="inlineStr"/>
      <c r="E865" s="9" t="inlineStr"/>
      <c r="F865" s="9" t="inlineStr">
        <is>
          <t>1.74</t>
        </is>
      </c>
    </row>
    <row r="866" ht="11.5" customHeight="1">
      <c r="A866" s="9" t="inlineStr"/>
      <c r="B866" s="9" t="inlineStr">
        <is>
          <t>TOTAL</t>
        </is>
      </c>
      <c r="C866" s="9" t="inlineStr"/>
      <c r="D866" s="9" t="inlineStr"/>
      <c r="E866" s="9" t="inlineStr"/>
      <c r="F866" s="9" t="inlineStr">
        <is>
          <t>9274.39 X</t>
        </is>
      </c>
    </row>
    <row r="867" ht="11.5" customHeight="1">
      <c r="A867" s="9" t="inlineStr"/>
      <c r="B867" s="9" t="inlineStr">
        <is>
          <t>Add GST on "X-A" (multiplying factor</t>
        </is>
      </c>
      <c r="C867" s="9" t="inlineStr"/>
      <c r="D867" s="9" t="inlineStr"/>
      <c r="E867" s="9" t="inlineStr"/>
      <c r="F867" s="9" t="inlineStr"/>
    </row>
    <row r="868" ht="11.5" customHeight="1">
      <c r="A868" s="9" t="inlineStr"/>
      <c r="B868" s="9" t="inlineStr">
        <is>
          <t>0.1405)</t>
        </is>
      </c>
      <c r="C868" s="9" t="inlineStr"/>
      <c r="D868" s="9" t="inlineStr"/>
      <c r="E868" s="9" t="inlineStr"/>
      <c r="F868" s="9" t="inlineStr">
        <is>
          <t>24.71</t>
        </is>
      </c>
    </row>
    <row r="869" ht="11.5" customHeight="1">
      <c r="A869" s="9" t="inlineStr"/>
      <c r="B869" s="9" t="inlineStr">
        <is>
          <t>TOTAL</t>
        </is>
      </c>
      <c r="C869" s="9" t="inlineStr"/>
      <c r="D869" s="9" t="inlineStr"/>
      <c r="E869" s="9" t="inlineStr"/>
      <c r="F869" s="9" t="inlineStr">
        <is>
          <t>9299.10 Y</t>
        </is>
      </c>
    </row>
    <row r="870" ht="11.5" customHeight="1">
      <c r="A870" s="9" t="inlineStr"/>
      <c r="B870" s="9" t="inlineStr">
        <is>
          <t>Add 15% CPOH on "Y-A"</t>
        </is>
      </c>
      <c r="C870" s="9" t="inlineStr"/>
      <c r="D870" s="9" t="inlineStr"/>
      <c r="E870" s="9" t="inlineStr"/>
      <c r="F870" s="9" t="inlineStr">
        <is>
          <t>30.09</t>
        </is>
      </c>
    </row>
    <row r="871" ht="11.5" customHeight="1">
      <c r="A871" s="9" t="inlineStr"/>
      <c r="B871" s="9" t="inlineStr">
        <is>
          <t>TOTAL</t>
        </is>
      </c>
      <c r="C871" s="9" t="inlineStr"/>
      <c r="D871" s="9" t="inlineStr"/>
      <c r="E871" s="9" t="inlineStr"/>
      <c r="F871" s="9" t="inlineStr">
        <is>
          <t>9329.19 Z</t>
        </is>
      </c>
    </row>
    <row r="872" ht="11.5" customHeight="1">
      <c r="A872" s="9" t="inlineStr"/>
      <c r="B872" s="9" t="inlineStr">
        <is>
          <t>Add Cess @ 1% on "Z-A"</t>
        </is>
      </c>
      <c r="C872" s="9" t="inlineStr"/>
      <c r="D872" s="9" t="inlineStr"/>
      <c r="E872" s="9" t="inlineStr"/>
      <c r="F872" s="9" t="inlineStr">
        <is>
          <t>2.31</t>
        </is>
      </c>
    </row>
    <row r="873" ht="11.5" customHeight="1">
      <c r="A873" s="9" t="inlineStr"/>
      <c r="B873" s="9" t="inlineStr">
        <is>
          <t>Cost of 10 sqm.</t>
        </is>
      </c>
      <c r="C873" s="9" t="inlineStr"/>
      <c r="D873" s="9" t="inlineStr"/>
      <c r="E873" s="9" t="inlineStr"/>
      <c r="F873" s="9" t="inlineStr">
        <is>
          <t>9331.50</t>
        </is>
      </c>
    </row>
    <row r="874" ht="11.5" customHeight="1">
      <c r="A874" s="9" t="inlineStr"/>
      <c r="B874" s="9" t="inlineStr">
        <is>
          <t>Cost of 1 sqm.</t>
        </is>
      </c>
      <c r="C874" s="9" t="inlineStr"/>
      <c r="D874" s="9" t="inlineStr"/>
      <c r="E874" s="9" t="inlineStr"/>
      <c r="F874" s="9" t="inlineStr">
        <is>
          <t>933.15</t>
        </is>
      </c>
    </row>
    <row r="875" ht="11.5" customHeight="1">
      <c r="A875" s="9" t="inlineStr"/>
      <c r="B875" s="9" t="inlineStr">
        <is>
          <t>Say</t>
        </is>
      </c>
      <c r="C875" s="9" t="inlineStr"/>
      <c r="D875" s="9" t="inlineStr"/>
      <c r="E875" s="9" t="inlineStr"/>
      <c r="F875" s="9" t="inlineStr">
        <is>
          <t>933.15</t>
        </is>
      </c>
    </row>
    <row r="877" ht="11.5" customHeight="1">
      <c r="A877" s="9" t="inlineStr">
        <is>
          <t>11.11.4</t>
        </is>
      </c>
      <c r="B877" s="9" t="inlineStr">
        <is>
          <t>White cement without any pigment</t>
        </is>
      </c>
      <c r="C877" s="9" t="inlineStr"/>
      <c r="D877" s="9" t="inlineStr"/>
      <c r="E877" s="9" t="inlineStr"/>
      <c r="F877" s="9" t="inlineStr"/>
    </row>
    <row r="878" ht="11.5" customHeight="1">
      <c r="A878" s="10" t="inlineStr">
        <is>
          <t>Code</t>
        </is>
      </c>
      <c r="B878" s="10" t="inlineStr">
        <is>
          <t>Description</t>
        </is>
      </c>
      <c r="C878" s="10" t="inlineStr">
        <is>
          <t>Unit</t>
        </is>
      </c>
      <c r="D878" s="10" t="inlineStr">
        <is>
          <t>Quantity</t>
        </is>
      </c>
      <c r="E878" s="10" t="inlineStr">
        <is>
          <t>Rate</t>
        </is>
      </c>
      <c r="F878" s="10" t="inlineStr">
        <is>
          <t>Amount</t>
        </is>
      </c>
    </row>
    <row r="879" ht="11.5" customHeight="1">
      <c r="A879" s="9" t="inlineStr"/>
      <c r="B879" s="9" t="inlineStr">
        <is>
          <t>Details of cost for 10 sqm</t>
        </is>
      </c>
      <c r="C879" s="9" t="inlineStr"/>
      <c r="D879" s="9" t="inlineStr"/>
      <c r="E879" s="9" t="inlineStr"/>
      <c r="F879" s="9" t="inlineStr"/>
    </row>
    <row r="880" ht="11.5" customHeight="1">
      <c r="A880" s="9" t="inlineStr"/>
      <c r="B880" s="9" t="inlineStr">
        <is>
          <t>MATERIAL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/>
      <c r="B881" s="9" t="inlineStr">
        <is>
          <t>For under layer 28 mm thick</t>
        </is>
      </c>
      <c r="C881" s="9" t="inlineStr"/>
      <c r="D881" s="9" t="inlineStr"/>
      <c r="E881" s="9" t="inlineStr"/>
      <c r="F881" s="9" t="inlineStr"/>
    </row>
    <row r="882" ht="11.5" customHeight="1">
      <c r="A882" s="9" t="inlineStr">
        <is>
          <t>0296</t>
        </is>
      </c>
      <c r="B882" s="9" t="inlineStr">
        <is>
          <t>Stone Aggregate (Single size) :</t>
        </is>
      </c>
      <c r="C882" s="9" t="inlineStr"/>
      <c r="D882" s="9" t="inlineStr"/>
      <c r="E882" s="9" t="inlineStr"/>
      <c r="F882" s="9" t="inlineStr"/>
    </row>
    <row r="883" ht="11.5" customHeight="1">
      <c r="A883" s="9" t="inlineStr"/>
      <c r="B883" s="9" t="inlineStr">
        <is>
          <t>12.5 mm nominal size</t>
        </is>
      </c>
      <c r="C883" s="9" t="inlineStr">
        <is>
          <t>cum</t>
        </is>
      </c>
      <c r="D883" s="9" t="inlineStr">
        <is>
          <t>0.19</t>
        </is>
      </c>
      <c r="E883" s="9" t="inlineStr">
        <is>
          <t>1350.00</t>
        </is>
      </c>
      <c r="F883" s="9" t="inlineStr">
        <is>
          <t>256.50</t>
        </is>
      </c>
    </row>
    <row r="884" ht="11.5" customHeight="1">
      <c r="A884" s="9" t="inlineStr">
        <is>
          <t>0297</t>
        </is>
      </c>
      <c r="B884" s="9" t="inlineStr">
        <is>
          <t>Stone Aggregate (Single size) :</t>
        </is>
      </c>
      <c r="C884" s="9" t="inlineStr"/>
      <c r="D884" s="9" t="inlineStr"/>
      <c r="E884" s="9" t="inlineStr"/>
      <c r="F884" s="9" t="inlineStr"/>
    </row>
    <row r="885" ht="11.5" customHeight="1">
      <c r="A885" s="9" t="inlineStr"/>
      <c r="B885" s="9" t="inlineStr">
        <is>
          <t>10 mm nominal size</t>
        </is>
      </c>
      <c r="C885" s="9" t="inlineStr">
        <is>
          <t>cum</t>
        </is>
      </c>
      <c r="D885" s="9" t="inlineStr">
        <is>
          <t>0.06</t>
        </is>
      </c>
      <c r="E885" s="9" t="inlineStr">
        <is>
          <t>1350.00</t>
        </is>
      </c>
      <c r="F885" s="9" t="inlineStr">
        <is>
          <t>81.00</t>
        </is>
      </c>
    </row>
    <row r="886" ht="11.5" customHeight="1">
      <c r="A886" s="9" t="inlineStr">
        <is>
          <t>2202</t>
        </is>
      </c>
      <c r="B886" s="9" t="inlineStr">
        <is>
          <t>Carriage of Stone aggregate below</t>
        </is>
      </c>
      <c r="C886" s="9" t="inlineStr"/>
      <c r="D886" s="9" t="inlineStr"/>
      <c r="E886" s="9" t="inlineStr"/>
      <c r="F886" s="9" t="inlineStr"/>
    </row>
    <row r="887" ht="11.5" customHeight="1">
      <c r="A887" s="9" t="inlineStr"/>
      <c r="B887" s="9" t="inlineStr">
        <is>
          <t>40 mm nominal size</t>
        </is>
      </c>
      <c r="C887" s="9" t="inlineStr">
        <is>
          <t>cum</t>
        </is>
      </c>
      <c r="D887" s="9" t="inlineStr">
        <is>
          <t>0.25</t>
        </is>
      </c>
      <c r="E887" s="9" t="inlineStr">
        <is>
          <t>103.77</t>
        </is>
      </c>
      <c r="F887" s="9" t="inlineStr">
        <is>
          <t>25.94</t>
        </is>
      </c>
    </row>
    <row r="888" ht="11.5" customHeight="1">
      <c r="A888" s="9" t="inlineStr">
        <is>
          <t>0982</t>
        </is>
      </c>
      <c r="B888" s="9" t="inlineStr">
        <is>
          <t>Coarse sand (zone III)</t>
        </is>
      </c>
      <c r="C888" s="9" t="inlineStr">
        <is>
          <t>cum</t>
        </is>
      </c>
      <c r="D888" s="9" t="inlineStr">
        <is>
          <t>0.125</t>
        </is>
      </c>
      <c r="E888" s="9" t="inlineStr">
        <is>
          <t>1350.00</t>
        </is>
      </c>
      <c r="F888" s="9" t="inlineStr">
        <is>
          <t>168.75</t>
        </is>
      </c>
    </row>
    <row r="889" ht="11.5" customHeight="1">
      <c r="A889" s="9" t="inlineStr">
        <is>
          <t>2203</t>
        </is>
      </c>
      <c r="B889" s="9" t="inlineStr">
        <is>
          <t>Carriage of Coarse sand</t>
        </is>
      </c>
      <c r="C889" s="9" t="inlineStr">
        <is>
          <t>cum</t>
        </is>
      </c>
      <c r="D889" s="9" t="inlineStr">
        <is>
          <t>0.125</t>
        </is>
      </c>
      <c r="E889" s="9" t="inlineStr">
        <is>
          <t>103.77</t>
        </is>
      </c>
      <c r="F889" s="9" t="inlineStr">
        <is>
          <t>12.97</t>
        </is>
      </c>
    </row>
    <row r="890" ht="11.5" customHeight="1">
      <c r="A890" s="9" t="inlineStr">
        <is>
          <t>0367</t>
        </is>
      </c>
      <c r="B890" s="9" t="inlineStr">
        <is>
          <t>Portland Cement</t>
        </is>
      </c>
      <c r="C890" s="9" t="inlineStr">
        <is>
          <t>tonne</t>
        </is>
      </c>
      <c r="D890" s="9" t="inlineStr">
        <is>
          <t>0.0897</t>
        </is>
      </c>
      <c r="E890" s="9" t="inlineStr">
        <is>
          <t>4940.00</t>
        </is>
      </c>
      <c r="F890" s="9" t="inlineStr">
        <is>
          <t>443.12</t>
        </is>
      </c>
    </row>
    <row r="891" ht="11.5" customHeight="1">
      <c r="A891" s="9" t="inlineStr">
        <is>
          <t>0367</t>
        </is>
      </c>
      <c r="B891" s="9" t="inlineStr">
        <is>
          <t>Portland Cement</t>
        </is>
      </c>
      <c r="C891" s="9" t="inlineStr">
        <is>
          <t>tonne</t>
        </is>
      </c>
      <c r="D891" s="9" t="inlineStr">
        <is>
          <t>0.02</t>
        </is>
      </c>
      <c r="E891" s="9" t="inlineStr">
        <is>
          <t>4940.00</t>
        </is>
      </c>
      <c r="F891" s="9" t="inlineStr">
        <is>
          <t>98.80</t>
        </is>
      </c>
    </row>
    <row r="892" ht="11.5" customHeight="1">
      <c r="A892" s="9" t="inlineStr">
        <is>
          <t>2209</t>
        </is>
      </c>
      <c r="B892" s="9" t="inlineStr">
        <is>
          <t>Carriage of Cement</t>
        </is>
      </c>
      <c r="C892" s="9" t="inlineStr">
        <is>
          <t>tonne</t>
        </is>
      </c>
      <c r="D892" s="9" t="inlineStr">
        <is>
          <t>0.1097</t>
        </is>
      </c>
      <c r="E892" s="9" t="inlineStr">
        <is>
          <t>92.24</t>
        </is>
      </c>
      <c r="F892" s="9" t="inlineStr">
        <is>
          <t>10.12</t>
        </is>
      </c>
    </row>
    <row r="893" ht="11.5" customHeight="1">
      <c r="A893" s="9" t="inlineStr"/>
      <c r="B893" s="9" t="inlineStr">
        <is>
          <t>For Top layer 12 mm thick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>
        <is>
          <t>0788</t>
        </is>
      </c>
      <c r="B894" s="9" t="inlineStr">
        <is>
          <t>Marble chips large size above</t>
        </is>
      </c>
      <c r="C894" s="9" t="inlineStr"/>
      <c r="D894" s="9" t="inlineStr"/>
      <c r="E894" s="9" t="inlineStr"/>
      <c r="F894" s="9" t="inlineStr"/>
    </row>
    <row r="895" ht="11.5" customHeight="1">
      <c r="A895" s="9" t="inlineStr"/>
      <c r="B895" s="9" t="inlineStr">
        <is>
          <t>4 mm White &amp; black</t>
        </is>
      </c>
      <c r="C895" s="9" t="inlineStr">
        <is>
          <t>quintal</t>
        </is>
      </c>
      <c r="D895" s="9" t="inlineStr">
        <is>
          <t>1.916</t>
        </is>
      </c>
      <c r="E895" s="9" t="inlineStr">
        <is>
          <t>250.00</t>
        </is>
      </c>
      <c r="F895" s="9" t="inlineStr">
        <is>
          <t>479.00</t>
        </is>
      </c>
    </row>
    <row r="896" ht="11.5" customHeight="1">
      <c r="A896" s="9" t="inlineStr">
        <is>
          <t>2268</t>
        </is>
      </c>
      <c r="B896" s="9" t="inlineStr">
        <is>
          <t>Carriage of Marble dust and marble chips</t>
        </is>
      </c>
      <c r="C896" s="9" t="inlineStr">
        <is>
          <t>cum</t>
        </is>
      </c>
      <c r="D896" s="9" t="inlineStr">
        <is>
          <t>0.1128</t>
        </is>
      </c>
      <c r="E896" s="9" t="inlineStr">
        <is>
          <t>103.77</t>
        </is>
      </c>
      <c r="F896" s="9" t="inlineStr">
        <is>
          <t>11.71</t>
        </is>
      </c>
    </row>
    <row r="897" ht="11.5" customHeight="1">
      <c r="A897" s="9" t="inlineStr">
        <is>
          <t>0368</t>
        </is>
      </c>
      <c r="B897" s="9" t="inlineStr">
        <is>
          <t>White Cement</t>
        </is>
      </c>
      <c r="C897" s="9" t="inlineStr">
        <is>
          <t>tonne</t>
        </is>
      </c>
      <c r="D897" s="9" t="inlineStr">
        <is>
          <t>0.081</t>
        </is>
      </c>
      <c r="E897" s="9" t="inlineStr">
        <is>
          <t>11200.00</t>
        </is>
      </c>
      <c r="F897" s="9" t="inlineStr">
        <is>
          <t>907.20</t>
        </is>
      </c>
    </row>
    <row r="898" ht="11.5" customHeight="1">
      <c r="A898" s="9" t="inlineStr">
        <is>
          <t>2209</t>
        </is>
      </c>
      <c r="B898" s="9" t="inlineStr">
        <is>
          <t>Carriage of Cement</t>
        </is>
      </c>
      <c r="C898" s="9" t="inlineStr">
        <is>
          <t>tonne</t>
        </is>
      </c>
      <c r="D898" s="9" t="inlineStr">
        <is>
          <t>0.081</t>
        </is>
      </c>
      <c r="E898" s="9" t="inlineStr">
        <is>
          <t>92.24</t>
        </is>
      </c>
      <c r="F898" s="9" t="inlineStr">
        <is>
          <t>7.47</t>
        </is>
      </c>
    </row>
    <row r="899" ht="11.5" customHeight="1">
      <c r="A899" s="9" t="inlineStr">
        <is>
          <t>0784</t>
        </is>
      </c>
      <c r="B899" s="9" t="inlineStr">
        <is>
          <t>Marble dust/ powder</t>
        </is>
      </c>
      <c r="C899" s="9" t="inlineStr">
        <is>
          <t>cum</t>
        </is>
      </c>
      <c r="D899" s="9" t="inlineStr">
        <is>
          <t>0.017</t>
        </is>
      </c>
      <c r="E899" s="9" t="inlineStr">
        <is>
          <t>1130.00</t>
        </is>
      </c>
      <c r="F899" s="9" t="inlineStr">
        <is>
          <t>19.21</t>
        </is>
      </c>
    </row>
    <row r="900" ht="11.5" customHeight="1">
      <c r="A900" s="9" t="inlineStr"/>
      <c r="B900" s="9" t="inlineStr">
        <is>
          <t>LABOUR</t>
        </is>
      </c>
      <c r="C900" s="9" t="inlineStr"/>
      <c r="D900" s="9" t="inlineStr"/>
      <c r="E900" s="9" t="inlineStr"/>
      <c r="F900" s="9" t="inlineStr"/>
    </row>
    <row r="901" ht="11.5" customHeight="1">
      <c r="A901" s="9" t="inlineStr">
        <is>
          <t>0124</t>
        </is>
      </c>
      <c r="B901" s="9" t="inlineStr">
        <is>
          <t>Mason (brick layer) 2nd class</t>
        </is>
      </c>
      <c r="C901" s="9" t="inlineStr">
        <is>
          <t>day</t>
        </is>
      </c>
      <c r="D901" s="9" t="inlineStr">
        <is>
          <t>1.79</t>
        </is>
      </c>
      <c r="E901" s="9" t="inlineStr">
        <is>
          <t>679.00</t>
        </is>
      </c>
      <c r="F901" s="9" t="inlineStr">
        <is>
          <t>1215.41</t>
        </is>
      </c>
    </row>
    <row r="902" ht="11.5" customHeight="1">
      <c r="A902" s="9" t="inlineStr">
        <is>
          <t>0114</t>
        </is>
      </c>
      <c r="B902" s="9" t="inlineStr">
        <is>
          <t>Beldar</t>
        </is>
      </c>
      <c r="C902" s="9" t="inlineStr">
        <is>
          <t>day</t>
        </is>
      </c>
      <c r="D902" s="9" t="inlineStr">
        <is>
          <t>1.99</t>
        </is>
      </c>
      <c r="E902" s="9" t="inlineStr">
        <is>
          <t>558.00</t>
        </is>
      </c>
      <c r="F902" s="9" t="inlineStr">
        <is>
          <t>1110.42</t>
        </is>
      </c>
    </row>
    <row r="903" ht="11.5" customHeight="1">
      <c r="A903" s="9" t="inlineStr">
        <is>
          <t>0101</t>
        </is>
      </c>
      <c r="B903" s="9" t="inlineStr">
        <is>
          <t>Bhisti</t>
        </is>
      </c>
      <c r="C903" s="9" t="inlineStr">
        <is>
          <t>day</t>
        </is>
      </c>
      <c r="D903" s="9" t="inlineStr">
        <is>
          <t>1.04</t>
        </is>
      </c>
      <c r="E903" s="9" t="inlineStr">
        <is>
          <t>617.00</t>
        </is>
      </c>
      <c r="F903" s="9" t="inlineStr">
        <is>
          <t>641.68</t>
        </is>
      </c>
    </row>
    <row r="904" ht="11.5" customHeight="1">
      <c r="A904" s="9" t="inlineStr">
        <is>
          <t>0139</t>
        </is>
      </c>
      <c r="B904" s="9" t="inlineStr">
        <is>
          <t>Skilled Beldar (for floor rubbing etc.)</t>
        </is>
      </c>
      <c r="C904" s="9" t="inlineStr">
        <is>
          <t>day</t>
        </is>
      </c>
      <c r="D904" s="9" t="inlineStr">
        <is>
          <t>1.00</t>
        </is>
      </c>
      <c r="E904" s="9" t="inlineStr">
        <is>
          <t>617.00</t>
        </is>
      </c>
      <c r="F904" s="9" t="inlineStr">
        <is>
          <t>617.00</t>
        </is>
      </c>
    </row>
    <row r="905" ht="11.5" customHeight="1">
      <c r="A905" s="9" t="inlineStr">
        <is>
          <t>0127</t>
        </is>
      </c>
      <c r="B905" s="9" t="inlineStr">
        <is>
          <t>Driver (for Road Roller, Concrete Mixer,</t>
        </is>
      </c>
      <c r="C905" s="9" t="inlineStr"/>
      <c r="D905" s="9" t="inlineStr"/>
      <c r="E905" s="9" t="inlineStr"/>
      <c r="F905" s="9" t="inlineStr"/>
    </row>
    <row r="906" ht="11.5" customHeight="1">
      <c r="A906" s="9" t="inlineStr"/>
      <c r="B906" s="9" t="inlineStr">
        <is>
          <t>Truck etc.)</t>
        </is>
      </c>
      <c r="C906" s="9" t="inlineStr">
        <is>
          <t>day</t>
        </is>
      </c>
      <c r="D906" s="9" t="inlineStr">
        <is>
          <t>0.03</t>
        </is>
      </c>
      <c r="E906" s="9" t="inlineStr">
        <is>
          <t>738.00</t>
        </is>
      </c>
      <c r="F906" s="9" t="inlineStr">
        <is>
          <t>22.14</t>
        </is>
      </c>
    </row>
    <row r="907" ht="11.5" customHeight="1">
      <c r="A907" s="9" t="inlineStr">
        <is>
          <t>0002</t>
        </is>
      </c>
      <c r="B907" s="9" t="inlineStr">
        <is>
          <t>Hire charges of Concrete Mixer</t>
        </is>
      </c>
      <c r="C907" s="9" t="inlineStr"/>
      <c r="D907" s="9" t="inlineStr"/>
      <c r="E907" s="9" t="inlineStr"/>
      <c r="F907" s="9" t="inlineStr"/>
    </row>
    <row r="908" ht="11.5" customHeight="1">
      <c r="A908" s="9" t="inlineStr"/>
      <c r="B908" s="9" t="inlineStr">
        <is>
          <t>0.25 to 0.40 cum with hooper</t>
        </is>
      </c>
      <c r="C908" s="9" t="inlineStr">
        <is>
          <t>day</t>
        </is>
      </c>
      <c r="D908" s="9" t="inlineStr">
        <is>
          <t>0.03</t>
        </is>
      </c>
      <c r="E908" s="9" t="inlineStr">
        <is>
          <t>800.00</t>
        </is>
      </c>
      <c r="F908" s="9" t="inlineStr">
        <is>
          <t>24.00</t>
        </is>
      </c>
    </row>
    <row r="909" ht="11.5" customHeight="1">
      <c r="A909" s="9" t="inlineStr">
        <is>
          <t>0013</t>
        </is>
      </c>
      <c r="B909" s="9" t="inlineStr">
        <is>
          <t>Machine for rubbing of floors</t>
        </is>
      </c>
      <c r="C909" s="9" t="inlineStr">
        <is>
          <t>day</t>
        </is>
      </c>
      <c r="D909" s="9" t="inlineStr">
        <is>
          <t>1.60</t>
        </is>
      </c>
      <c r="E909" s="9" t="inlineStr">
        <is>
          <t>300.00</t>
        </is>
      </c>
      <c r="F909" s="9" t="inlineStr">
        <is>
          <t>480.00</t>
        </is>
      </c>
    </row>
    <row r="910" ht="11.5" customHeight="1">
      <c r="A910" s="9" t="inlineStr">
        <is>
          <t>9999</t>
        </is>
      </c>
      <c r="B910" s="9" t="inlineStr">
        <is>
          <t>Sundries</t>
        </is>
      </c>
      <c r="C910" s="9" t="inlineStr">
        <is>
          <t>L.S.</t>
        </is>
      </c>
      <c r="D910" s="9" t="inlineStr">
        <is>
          <t>134.55</t>
        </is>
      </c>
      <c r="E910" s="9" t="inlineStr">
        <is>
          <t>2.00</t>
        </is>
      </c>
      <c r="F910" s="9" t="inlineStr">
        <is>
          <t>269.10</t>
        </is>
      </c>
    </row>
    <row r="911" ht="11.5" customHeight="1">
      <c r="A911" s="9" t="inlineStr"/>
      <c r="B911" s="9" t="inlineStr">
        <is>
          <t>TOTAL</t>
        </is>
      </c>
      <c r="C911" s="9" t="inlineStr"/>
      <c r="D911" s="9" t="inlineStr"/>
      <c r="E911" s="9" t="inlineStr"/>
      <c r="F911" s="9" t="inlineStr">
        <is>
          <t>6901.54 W</t>
        </is>
      </c>
    </row>
    <row r="912" ht="11.5" customHeight="1">
      <c r="A912" s="9" t="inlineStr"/>
      <c r="B912" s="9" t="inlineStr">
        <is>
          <t>Add 1 % Water charges on "W"</t>
        </is>
      </c>
      <c r="C912" s="9" t="inlineStr"/>
      <c r="D912" s="9" t="inlineStr"/>
      <c r="E912" s="9" t="inlineStr"/>
      <c r="F912" s="9" t="inlineStr">
        <is>
          <t>69.02</t>
        </is>
      </c>
    </row>
    <row r="913" ht="11.5" customHeight="1">
      <c r="A913" s="9" t="inlineStr"/>
      <c r="B913" s="9" t="inlineStr">
        <is>
          <t>TOTAL</t>
        </is>
      </c>
      <c r="C913" s="9" t="inlineStr"/>
      <c r="D913" s="9" t="inlineStr"/>
      <c r="E913" s="9" t="inlineStr"/>
      <c r="F913" s="9" t="inlineStr">
        <is>
          <t>6970.55 X</t>
        </is>
      </c>
    </row>
    <row r="914" ht="11.5" customHeight="1">
      <c r="A914" s="9" t="inlineStr"/>
      <c r="B914" s="9" t="inlineStr">
        <is>
          <t>Add GST on "X" (multiplying factor</t>
        </is>
      </c>
      <c r="C914" s="9" t="inlineStr"/>
      <c r="D914" s="9" t="inlineStr"/>
      <c r="E914" s="9" t="inlineStr"/>
      <c r="F914" s="9" t="inlineStr"/>
    </row>
    <row r="915" ht="11.5" customHeight="1">
      <c r="A915" s="9" t="inlineStr"/>
      <c r="B915" s="9" t="inlineStr">
        <is>
          <t>0.1405)</t>
        </is>
      </c>
      <c r="C915" s="9" t="inlineStr"/>
      <c r="D915" s="9" t="inlineStr"/>
      <c r="E915" s="9" t="inlineStr"/>
      <c r="F915" s="9" t="inlineStr">
        <is>
          <t>979.36</t>
        </is>
      </c>
    </row>
    <row r="916" ht="11.5" customHeight="1">
      <c r="A916" s="9" t="inlineStr"/>
      <c r="B916" s="9" t="inlineStr">
        <is>
          <t>TOTAL</t>
        </is>
      </c>
      <c r="C916" s="9" t="inlineStr"/>
      <c r="D916" s="9" t="inlineStr"/>
      <c r="E916" s="9" t="inlineStr"/>
      <c r="F916" s="9" t="inlineStr">
        <is>
          <t>7949.92 Y</t>
        </is>
      </c>
    </row>
    <row r="917" ht="11.5" customHeight="1">
      <c r="A917" s="9" t="inlineStr"/>
      <c r="B917" s="9" t="inlineStr">
        <is>
          <t>Add 15% CPOH on "Y"</t>
        </is>
      </c>
      <c r="C917" s="9" t="inlineStr"/>
      <c r="D917" s="9" t="inlineStr"/>
      <c r="E917" s="9" t="inlineStr"/>
      <c r="F917" s="9" t="inlineStr">
        <is>
          <t>1192.49</t>
        </is>
      </c>
    </row>
    <row r="918" ht="11.5" customHeight="1">
      <c r="A918" s="9" t="inlineStr"/>
      <c r="B918" s="9" t="inlineStr">
        <is>
          <t>TOTAL</t>
        </is>
      </c>
      <c r="C918" s="9" t="inlineStr"/>
      <c r="D918" s="9" t="inlineStr"/>
      <c r="E918" s="9" t="inlineStr"/>
      <c r="F918" s="9" t="inlineStr">
        <is>
          <t>9142.40 Z</t>
        </is>
      </c>
    </row>
    <row r="919" ht="11.5" customHeight="1">
      <c r="A919" s="9" t="inlineStr"/>
      <c r="B919" s="9" t="inlineStr">
        <is>
          <t>Add Cess @ 1% on "Z"</t>
        </is>
      </c>
      <c r="C919" s="9" t="inlineStr"/>
      <c r="D919" s="9" t="inlineStr"/>
      <c r="E919" s="9" t="inlineStr"/>
      <c r="F919" s="9" t="inlineStr">
        <is>
          <t>91.42</t>
        </is>
      </c>
    </row>
    <row r="920" ht="11.5" customHeight="1">
      <c r="A920" s="9" t="inlineStr"/>
      <c r="B920" s="9" t="inlineStr">
        <is>
          <t>Cost of 10 sqm.</t>
        </is>
      </c>
      <c r="C920" s="9" t="inlineStr"/>
      <c r="D920" s="9" t="inlineStr"/>
      <c r="E920" s="9" t="inlineStr"/>
      <c r="F920" s="9" t="inlineStr">
        <is>
          <t>9233.83</t>
        </is>
      </c>
    </row>
    <row r="921" ht="11.5" customHeight="1">
      <c r="A921" s="9" t="inlineStr"/>
      <c r="B921" s="9" t="inlineStr">
        <is>
          <t>Cost of 1 sqm.</t>
        </is>
      </c>
      <c r="C921" s="9" t="inlineStr"/>
      <c r="D921" s="9" t="inlineStr"/>
      <c r="E921" s="9" t="inlineStr"/>
      <c r="F921" s="9" t="inlineStr">
        <is>
          <t>923.38</t>
        </is>
      </c>
    </row>
    <row r="922" ht="11.5" customHeight="1">
      <c r="A922" s="9" t="inlineStr"/>
      <c r="B922" s="9" t="inlineStr">
        <is>
          <t>Say</t>
        </is>
      </c>
      <c r="C922" s="9" t="inlineStr"/>
      <c r="D922" s="9" t="inlineStr"/>
      <c r="E922" s="9" t="inlineStr"/>
      <c r="F922" s="9" t="inlineStr">
        <is>
          <t>923.40</t>
        </is>
      </c>
    </row>
    <row r="924" ht="11.5" customHeight="1">
      <c r="A924" s="9" t="inlineStr">
        <is>
          <t>11.11.5</t>
        </is>
      </c>
      <c r="B924" s="9" t="inlineStr">
        <is>
          <t>Light shade pigment with ordinary</t>
        </is>
      </c>
      <c r="C924" s="9" t="inlineStr">
        <is>
          <t>cement</t>
        </is>
      </c>
      <c r="D924" s="9" t="inlineStr"/>
      <c r="E924" s="9" t="inlineStr"/>
      <c r="F924" s="9" t="inlineStr"/>
    </row>
    <row r="925" ht="11.5" customHeight="1">
      <c r="A925" s="10" t="inlineStr">
        <is>
          <t>Code</t>
        </is>
      </c>
      <c r="B925" s="10" t="inlineStr">
        <is>
          <t>Description</t>
        </is>
      </c>
      <c r="C925" s="10" t="inlineStr">
        <is>
          <t>Unit</t>
        </is>
      </c>
      <c r="D925" s="10" t="inlineStr">
        <is>
          <t>Quantity</t>
        </is>
      </c>
      <c r="E925" s="10" t="inlineStr">
        <is>
          <t>Rate</t>
        </is>
      </c>
      <c r="F925" s="10" t="inlineStr">
        <is>
          <t>Amount</t>
        </is>
      </c>
    </row>
    <row r="926" ht="11.5" customHeight="1">
      <c r="A926" s="9" t="inlineStr"/>
      <c r="B926" s="9" t="inlineStr">
        <is>
          <t>Details of cost for 10 sqm</t>
        </is>
      </c>
      <c r="C926" s="9" t="inlineStr"/>
      <c r="D926" s="9" t="inlineStr"/>
      <c r="E926" s="9" t="inlineStr"/>
      <c r="F926" s="9" t="inlineStr"/>
    </row>
    <row r="927" ht="11.5" customHeight="1">
      <c r="A927" s="9" t="inlineStr">
        <is>
          <t>11.11.1</t>
        </is>
      </c>
      <c r="B927" s="9" t="inlineStr">
        <is>
          <t>Rate as per Item Number 11.11.1 of</t>
        </is>
      </c>
      <c r="C927" s="9" t="inlineStr"/>
      <c r="D927" s="9" t="inlineStr"/>
      <c r="E927" s="9" t="inlineStr"/>
      <c r="F927" s="9" t="inlineStr"/>
    </row>
    <row r="928" ht="11.5" customHeight="1">
      <c r="A928" s="9" t="inlineStr"/>
      <c r="B928" s="9" t="inlineStr">
        <is>
          <t>SH:Flooring</t>
        </is>
      </c>
      <c r="C928" s="9" t="inlineStr">
        <is>
          <t>sqm</t>
        </is>
      </c>
      <c r="D928" s="9" t="inlineStr">
        <is>
          <t>10.00</t>
        </is>
      </c>
      <c r="E928" s="9" t="inlineStr">
        <is>
          <t>909.85</t>
        </is>
      </c>
      <c r="F928" s="9" t="inlineStr">
        <is>
          <t>9098.50 A</t>
        </is>
      </c>
    </row>
    <row r="929" ht="11.5" customHeight="1">
      <c r="A929" s="9" t="inlineStr"/>
      <c r="B929" s="9" t="inlineStr">
        <is>
          <t>Add difference of cost due to using</t>
        </is>
      </c>
      <c r="C929" s="9" t="inlineStr"/>
      <c r="D929" s="9" t="inlineStr"/>
      <c r="E929" s="9" t="inlineStr"/>
      <c r="F929" s="9" t="inlineStr"/>
    </row>
    <row r="930" ht="11.5" customHeight="1">
      <c r="A930" s="9" t="inlineStr"/>
      <c r="B930" s="9" t="inlineStr">
        <is>
          <t>Light shade pigment instead of dark</t>
        </is>
      </c>
      <c r="C930" s="9" t="inlineStr"/>
      <c r="D930" s="9" t="inlineStr"/>
      <c r="E930" s="9" t="inlineStr"/>
      <c r="F930" s="9" t="inlineStr"/>
    </row>
    <row r="931" ht="11.5" customHeight="1">
      <c r="A931" s="9" t="inlineStr"/>
      <c r="B931" s="9" t="inlineStr">
        <is>
          <t>shade pigment</t>
        </is>
      </c>
      <c r="C931" s="9" t="inlineStr"/>
      <c r="D931" s="9" t="inlineStr"/>
      <c r="E931" s="9" t="inlineStr"/>
      <c r="F931" s="9" t="inlineStr"/>
    </row>
    <row r="932" ht="11.5" customHeight="1">
      <c r="A932" s="9" t="inlineStr"/>
      <c r="B932" s="9" t="inlineStr">
        <is>
          <t>Add for</t>
        </is>
      </c>
      <c r="C932" s="9" t="inlineStr"/>
      <c r="D932" s="9" t="inlineStr"/>
      <c r="E932" s="9" t="inlineStr"/>
      <c r="F932" s="9" t="inlineStr"/>
    </row>
    <row r="933" ht="11.5" customHeight="1">
      <c r="A933" s="9" t="inlineStr">
        <is>
          <t>0875</t>
        </is>
      </c>
      <c r="B933" s="9" t="inlineStr">
        <is>
          <t>Red, chocolate, orange, buff or yellow</t>
        </is>
      </c>
      <c r="C933" s="9" t="inlineStr"/>
      <c r="D933" s="9" t="inlineStr"/>
      <c r="E933" s="9" t="inlineStr"/>
      <c r="F933" s="9" t="inlineStr"/>
    </row>
    <row r="934" ht="11.5" customHeight="1">
      <c r="A934" s="9" t="inlineStr"/>
      <c r="B934" s="9" t="inlineStr">
        <is>
          <t>(red oxide of iron) light shade pigment</t>
        </is>
      </c>
      <c r="C934" s="9" t="inlineStr">
        <is>
          <t>kilogram</t>
        </is>
      </c>
      <c r="D934" s="9" t="inlineStr">
        <is>
          <t>5.67</t>
        </is>
      </c>
      <c r="E934" s="9" t="inlineStr">
        <is>
          <t>60.00</t>
        </is>
      </c>
      <c r="F934" s="9" t="inlineStr">
        <is>
          <t>340.20</t>
        </is>
      </c>
    </row>
    <row r="935" ht="11.5" customHeight="1">
      <c r="A935" s="9" t="inlineStr"/>
      <c r="B935" s="9" t="inlineStr">
        <is>
          <t>Deduct for</t>
        </is>
      </c>
      <c r="C935" s="9" t="inlineStr"/>
      <c r="D935" s="9" t="inlineStr"/>
      <c r="E935" s="9" t="inlineStr"/>
      <c r="F935" s="9" t="inlineStr"/>
    </row>
    <row r="936" ht="11.5" customHeight="1">
      <c r="A936" s="9" t="inlineStr">
        <is>
          <t>0874</t>
        </is>
      </c>
      <c r="B936" s="9" t="inlineStr">
        <is>
          <t>Black colour dark shade pigment</t>
        </is>
      </c>
      <c r="C936" s="9" t="inlineStr">
        <is>
          <t>kilogram</t>
        </is>
      </c>
      <c r="D936" s="9" t="inlineStr">
        <is>
          <t>-5.67</t>
        </is>
      </c>
      <c r="E936" s="9" t="inlineStr">
        <is>
          <t>70.00</t>
        </is>
      </c>
      <c r="F936" s="9" t="inlineStr">
        <is>
          <t>-396.90</t>
        </is>
      </c>
    </row>
    <row r="937" ht="11.5" customHeight="1">
      <c r="A937" s="9" t="inlineStr"/>
      <c r="B937" s="9" t="inlineStr">
        <is>
          <t>TOTAL</t>
        </is>
      </c>
      <c r="C937" s="9" t="inlineStr"/>
      <c r="D937" s="9" t="inlineStr"/>
      <c r="E937" s="9" t="inlineStr"/>
      <c r="F937" s="9" t="inlineStr">
        <is>
          <t>9041.80 W</t>
        </is>
      </c>
    </row>
    <row r="938" ht="11.5" customHeight="1">
      <c r="A938" s="9" t="inlineStr"/>
      <c r="B938" s="9" t="inlineStr">
        <is>
          <t>Add 1 % Water charges on "W-A"</t>
        </is>
      </c>
      <c r="C938" s="9" t="inlineStr"/>
      <c r="D938" s="9" t="inlineStr"/>
      <c r="E938" s="9" t="inlineStr"/>
      <c r="F938" s="9" t="inlineStr">
        <is>
          <t>-0.57</t>
        </is>
      </c>
    </row>
    <row r="939" ht="11.5" customHeight="1">
      <c r="A939" s="9" t="inlineStr"/>
      <c r="B939" s="9" t="inlineStr">
        <is>
          <t>TOTAL</t>
        </is>
      </c>
      <c r="C939" s="9" t="inlineStr"/>
      <c r="D939" s="9" t="inlineStr"/>
      <c r="E939" s="9" t="inlineStr"/>
      <c r="F939" s="9" t="inlineStr">
        <is>
          <t>9041.23 X</t>
        </is>
      </c>
    </row>
    <row r="940" ht="11.5" customHeight="1">
      <c r="A940" s="9" t="inlineStr"/>
      <c r="B940" s="9" t="inlineStr">
        <is>
          <t>Add GST on "X-A" (multiplying factor</t>
        </is>
      </c>
      <c r="C940" s="9" t="inlineStr"/>
      <c r="D940" s="9" t="inlineStr"/>
      <c r="E940" s="9" t="inlineStr"/>
      <c r="F940" s="9" t="inlineStr"/>
    </row>
    <row r="941" ht="11.5" customHeight="1">
      <c r="A941" s="9" t="inlineStr"/>
      <c r="B941" s="9" t="inlineStr">
        <is>
          <t>0.1405)</t>
        </is>
      </c>
      <c r="C941" s="9" t="inlineStr"/>
      <c r="D941" s="9" t="inlineStr"/>
      <c r="E941" s="9" t="inlineStr"/>
      <c r="F941" s="9" t="inlineStr">
        <is>
          <t>-8.05</t>
        </is>
      </c>
    </row>
    <row r="942" ht="11.5" customHeight="1">
      <c r="A942" s="9" t="inlineStr"/>
      <c r="B942" s="9" t="inlineStr">
        <is>
          <t>TOTAL</t>
        </is>
      </c>
      <c r="C942" s="9" t="inlineStr"/>
      <c r="D942" s="9" t="inlineStr"/>
      <c r="E942" s="9" t="inlineStr"/>
      <c r="F942" s="9" t="inlineStr">
        <is>
          <t>9033.19 Y</t>
        </is>
      </c>
    </row>
    <row r="943" ht="11.5" customHeight="1">
      <c r="A943" s="9" t="inlineStr"/>
      <c r="B943" s="9" t="inlineStr">
        <is>
          <t>Add 15% CPOH on "Y-A"</t>
        </is>
      </c>
      <c r="C943" s="9" t="inlineStr"/>
      <c r="D943" s="9" t="inlineStr"/>
      <c r="E943" s="9" t="inlineStr"/>
      <c r="F943" s="9" t="inlineStr">
        <is>
          <t>-9.80</t>
        </is>
      </c>
    </row>
    <row r="944" ht="11.5" customHeight="1">
      <c r="A944" s="9" t="inlineStr"/>
      <c r="B944" s="9" t="inlineStr">
        <is>
          <t>TOTAL</t>
        </is>
      </c>
      <c r="C944" s="9" t="inlineStr"/>
      <c r="D944" s="9" t="inlineStr"/>
      <c r="E944" s="9" t="inlineStr"/>
      <c r="F944" s="9" t="inlineStr">
        <is>
          <t>9023.39 Z</t>
        </is>
      </c>
    </row>
    <row r="945" ht="11.5" customHeight="1">
      <c r="A945" s="9" t="inlineStr"/>
      <c r="B945" s="9" t="inlineStr">
        <is>
          <t>Add Cess @ 1% on "Z-A"</t>
        </is>
      </c>
      <c r="C945" s="9" t="inlineStr"/>
      <c r="D945" s="9" t="inlineStr"/>
      <c r="E945" s="9" t="inlineStr"/>
      <c r="F945" s="9" t="inlineStr">
        <is>
          <t>-0.75</t>
        </is>
      </c>
    </row>
    <row r="946" ht="11.5" customHeight="1">
      <c r="A946" s="9" t="inlineStr"/>
      <c r="B946" s="9" t="inlineStr">
        <is>
          <t>Cost of 10 sqm.</t>
        </is>
      </c>
      <c r="C946" s="9" t="inlineStr"/>
      <c r="D946" s="9" t="inlineStr"/>
      <c r="E946" s="9" t="inlineStr"/>
      <c r="F946" s="9" t="inlineStr">
        <is>
          <t>9022.64</t>
        </is>
      </c>
    </row>
    <row r="947" ht="11.5" customHeight="1">
      <c r="A947" s="9" t="inlineStr"/>
      <c r="B947" s="9" t="inlineStr">
        <is>
          <t>Cost of 1 sqm.</t>
        </is>
      </c>
      <c r="C947" s="9" t="inlineStr"/>
      <c r="D947" s="9" t="inlineStr"/>
      <c r="E947" s="9" t="inlineStr"/>
      <c r="F947" s="9" t="inlineStr">
        <is>
          <t>902.26</t>
        </is>
      </c>
    </row>
    <row r="948" ht="11.5" customHeight="1">
      <c r="A948" s="9" t="inlineStr"/>
      <c r="B948" s="9" t="inlineStr">
        <is>
          <t>Say</t>
        </is>
      </c>
      <c r="C948" s="9" t="inlineStr"/>
      <c r="D948" s="9" t="inlineStr"/>
      <c r="E948" s="9" t="inlineStr"/>
      <c r="F948" s="9" t="inlineStr">
        <is>
          <t>902.25</t>
        </is>
      </c>
    </row>
    <row r="949" ht="11.5" customHeight="1">
      <c r="A949" s="9" t="inlineStr">
        <is>
          <t>11.11.6</t>
        </is>
      </c>
      <c r="B949" s="9" t="inlineStr">
        <is>
          <t>Ordinary cement without any pigment</t>
        </is>
      </c>
      <c r="C949" s="9" t="inlineStr"/>
      <c r="D949" s="9" t="inlineStr"/>
      <c r="E949" s="9" t="inlineStr"/>
      <c r="F949" s="9" t="inlineStr"/>
    </row>
    <row r="950" ht="11.5" customHeight="1">
      <c r="A950" s="10" t="inlineStr">
        <is>
          <t>Code</t>
        </is>
      </c>
      <c r="B950" s="10" t="inlineStr">
        <is>
          <t>Description</t>
        </is>
      </c>
      <c r="C950" s="10" t="inlineStr">
        <is>
          <t>Unit</t>
        </is>
      </c>
      <c r="D950" s="10" t="inlineStr">
        <is>
          <t>Quantity</t>
        </is>
      </c>
      <c r="E950" s="10" t="inlineStr">
        <is>
          <t>Rate</t>
        </is>
      </c>
      <c r="F950" s="10" t="inlineStr">
        <is>
          <t>Amount</t>
        </is>
      </c>
    </row>
    <row r="951" ht="11.5" customHeight="1">
      <c r="A951" s="9" t="inlineStr"/>
      <c r="B951" s="9" t="inlineStr">
        <is>
          <t>Details of cost for 10 sqm</t>
        </is>
      </c>
      <c r="C951" s="9" t="inlineStr"/>
      <c r="D951" s="9" t="inlineStr"/>
      <c r="E951" s="9" t="inlineStr"/>
      <c r="F951" s="9" t="inlineStr"/>
    </row>
    <row r="952" ht="11.5" customHeight="1">
      <c r="A952" s="9" t="inlineStr"/>
      <c r="B952" s="9" t="inlineStr">
        <is>
          <t>MATERIAL</t>
        </is>
      </c>
      <c r="C952" s="9" t="inlineStr"/>
      <c r="D952" s="9" t="inlineStr"/>
      <c r="E952" s="9" t="inlineStr"/>
      <c r="F952" s="9" t="inlineStr"/>
    </row>
    <row r="953" ht="11.5" customHeight="1">
      <c r="A953" s="9" t="inlineStr"/>
      <c r="B953" s="9" t="inlineStr">
        <is>
          <t>For under layer 28 mm thick</t>
        </is>
      </c>
      <c r="C953" s="9" t="inlineStr"/>
      <c r="D953" s="9" t="inlineStr"/>
      <c r="E953" s="9" t="inlineStr"/>
      <c r="F953" s="9" t="inlineStr"/>
    </row>
    <row r="954" ht="11.5" customHeight="1">
      <c r="A954" s="9" t="inlineStr">
        <is>
          <t>0296</t>
        </is>
      </c>
      <c r="B954" s="9" t="inlineStr">
        <is>
          <t>Stone Aggregate (Single size) :</t>
        </is>
      </c>
      <c r="C954" s="9" t="inlineStr"/>
      <c r="D954" s="9" t="inlineStr"/>
      <c r="E954" s="9" t="inlineStr"/>
      <c r="F954" s="9" t="inlineStr"/>
    </row>
    <row r="955" ht="11.5" customHeight="1">
      <c r="A955" s="9" t="inlineStr"/>
      <c r="B955" s="9" t="inlineStr">
        <is>
          <t>12.5 mm nominal size</t>
        </is>
      </c>
      <c r="C955" s="9" t="inlineStr">
        <is>
          <t>cum</t>
        </is>
      </c>
      <c r="D955" s="9" t="inlineStr">
        <is>
          <t>0.19</t>
        </is>
      </c>
      <c r="E955" s="9" t="inlineStr">
        <is>
          <t>1350.00</t>
        </is>
      </c>
      <c r="F955" s="9" t="inlineStr">
        <is>
          <t>256.50</t>
        </is>
      </c>
    </row>
    <row r="956" ht="11.5" customHeight="1">
      <c r="A956" s="9" t="inlineStr">
        <is>
          <t>0297</t>
        </is>
      </c>
      <c r="B956" s="9" t="inlineStr">
        <is>
          <t>Stone Aggregate (Single size) :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10 mm nominal size</t>
        </is>
      </c>
      <c r="C957" s="9" t="inlineStr">
        <is>
          <t>cum</t>
        </is>
      </c>
      <c r="D957" s="9" t="inlineStr">
        <is>
          <t>0.06</t>
        </is>
      </c>
      <c r="E957" s="9" t="inlineStr">
        <is>
          <t>1350.00</t>
        </is>
      </c>
      <c r="F957" s="9" t="inlineStr">
        <is>
          <t>81.00</t>
        </is>
      </c>
    </row>
    <row r="958" ht="11.5" customHeight="1">
      <c r="A958" s="9" t="inlineStr">
        <is>
          <t>2202</t>
        </is>
      </c>
      <c r="B958" s="9" t="inlineStr">
        <is>
          <t>Carriage of Stone aggregate below</t>
        </is>
      </c>
      <c r="C958" s="9" t="inlineStr"/>
      <c r="D958" s="9" t="inlineStr"/>
      <c r="E958" s="9" t="inlineStr"/>
      <c r="F958" s="9" t="inlineStr"/>
    </row>
    <row r="959" ht="11.5" customHeight="1">
      <c r="A959" s="9" t="inlineStr"/>
      <c r="B959" s="9" t="inlineStr">
        <is>
          <t>40 mm nominal size</t>
        </is>
      </c>
      <c r="C959" s="9" t="inlineStr">
        <is>
          <t>cum</t>
        </is>
      </c>
      <c r="D959" s="9" t="inlineStr">
        <is>
          <t>0.25</t>
        </is>
      </c>
      <c r="E959" s="9" t="inlineStr">
        <is>
          <t>103.77</t>
        </is>
      </c>
      <c r="F959" s="9" t="inlineStr">
        <is>
          <t>25.94</t>
        </is>
      </c>
    </row>
    <row r="960" ht="11.5" customHeight="1">
      <c r="A960" s="9" t="inlineStr">
        <is>
          <t>0982</t>
        </is>
      </c>
      <c r="B960" s="9" t="inlineStr">
        <is>
          <t>Coarse sand (zone III)</t>
        </is>
      </c>
      <c r="C960" s="9" t="inlineStr">
        <is>
          <t>cum</t>
        </is>
      </c>
      <c r="D960" s="9" t="inlineStr">
        <is>
          <t>0.125</t>
        </is>
      </c>
      <c r="E960" s="9" t="inlineStr">
        <is>
          <t>1350.00</t>
        </is>
      </c>
      <c r="F960" s="9" t="inlineStr">
        <is>
          <t>168.75</t>
        </is>
      </c>
    </row>
    <row r="961" ht="11.5" customHeight="1">
      <c r="A961" s="9" t="inlineStr">
        <is>
          <t>2203</t>
        </is>
      </c>
      <c r="B961" s="9" t="inlineStr">
        <is>
          <t>Carriage of Coarse sand</t>
        </is>
      </c>
      <c r="C961" s="9" t="inlineStr">
        <is>
          <t>cum</t>
        </is>
      </c>
      <c r="D961" s="9" t="inlineStr">
        <is>
          <t>0.125</t>
        </is>
      </c>
      <c r="E961" s="9" t="inlineStr">
        <is>
          <t>103.77</t>
        </is>
      </c>
      <c r="F961" s="9" t="inlineStr">
        <is>
          <t>12.97</t>
        </is>
      </c>
    </row>
    <row r="962" ht="11.5" customHeight="1">
      <c r="A962" s="9" t="inlineStr">
        <is>
          <t>0367</t>
        </is>
      </c>
      <c r="B962" s="9" t="inlineStr">
        <is>
          <t>Portland Cement</t>
        </is>
      </c>
      <c r="C962" s="9" t="inlineStr">
        <is>
          <t>tonne</t>
        </is>
      </c>
      <c r="D962" s="9" t="inlineStr">
        <is>
          <t>0.0897</t>
        </is>
      </c>
      <c r="E962" s="9" t="inlineStr">
        <is>
          <t>4940.00</t>
        </is>
      </c>
      <c r="F962" s="9" t="inlineStr">
        <is>
          <t>443.12</t>
        </is>
      </c>
    </row>
    <row r="963" ht="11.5" customHeight="1">
      <c r="A963" s="9" t="inlineStr">
        <is>
          <t>0367</t>
        </is>
      </c>
      <c r="B963" s="9" t="inlineStr">
        <is>
          <t>Portland Cement</t>
        </is>
      </c>
      <c r="C963" s="9" t="inlineStr">
        <is>
          <t>tonne</t>
        </is>
      </c>
      <c r="D963" s="9" t="inlineStr">
        <is>
          <t>0.02</t>
        </is>
      </c>
      <c r="E963" s="9" t="inlineStr">
        <is>
          <t>4940.00</t>
        </is>
      </c>
      <c r="F963" s="9" t="inlineStr">
        <is>
          <t>98.80</t>
        </is>
      </c>
    </row>
    <row r="964" ht="11.5" customHeight="1">
      <c r="A964" s="9" t="inlineStr">
        <is>
          <t>2209</t>
        </is>
      </c>
      <c r="B964" s="9" t="inlineStr">
        <is>
          <t>Carriage of Cement</t>
        </is>
      </c>
      <c r="C964" s="9" t="inlineStr">
        <is>
          <t>tonne</t>
        </is>
      </c>
      <c r="D964" s="9" t="inlineStr">
        <is>
          <t>0.1097</t>
        </is>
      </c>
      <c r="E964" s="9" t="inlineStr">
        <is>
          <t>92.24</t>
        </is>
      </c>
      <c r="F964" s="9" t="inlineStr">
        <is>
          <t>10.12</t>
        </is>
      </c>
    </row>
    <row r="965" ht="11.5" customHeight="1">
      <c r="A965" s="9" t="inlineStr"/>
      <c r="B965" s="9" t="inlineStr">
        <is>
          <t>For Top layer 12mm thick</t>
        </is>
      </c>
      <c r="C965" s="9" t="inlineStr"/>
      <c r="D965" s="9" t="inlineStr"/>
      <c r="E965" s="9" t="inlineStr"/>
      <c r="F965" s="9" t="inlineStr"/>
    </row>
    <row r="966" ht="11.5" customHeight="1">
      <c r="A966" s="9" t="inlineStr">
        <is>
          <t>0788</t>
        </is>
      </c>
      <c r="B966" s="9" t="inlineStr">
        <is>
          <t>Marble chips large size above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/>
      <c r="B967" s="9" t="inlineStr">
        <is>
          <t>4 mm White &amp; black</t>
        </is>
      </c>
      <c r="C967" s="9" t="inlineStr">
        <is>
          <t>quintal</t>
        </is>
      </c>
      <c r="D967" s="9" t="inlineStr">
        <is>
          <t>1.916</t>
        </is>
      </c>
      <c r="E967" s="9" t="inlineStr">
        <is>
          <t>250.00</t>
        </is>
      </c>
      <c r="F967" s="9" t="inlineStr">
        <is>
          <t>479.00</t>
        </is>
      </c>
    </row>
    <row r="968" ht="11.5" customHeight="1">
      <c r="A968" s="9" t="inlineStr">
        <is>
          <t>2268</t>
        </is>
      </c>
      <c r="B968" s="9" t="inlineStr">
        <is>
          <t>Carriage of Marble dust and marble chips</t>
        </is>
      </c>
      <c r="C968" s="9" t="inlineStr">
        <is>
          <t>cum</t>
        </is>
      </c>
      <c r="D968" s="9" t="inlineStr">
        <is>
          <t>0.1128</t>
        </is>
      </c>
      <c r="E968" s="9" t="inlineStr">
        <is>
          <t>103.77</t>
        </is>
      </c>
      <c r="F968" s="9" t="inlineStr">
        <is>
          <t>11.71</t>
        </is>
      </c>
    </row>
    <row r="969" ht="11.5" customHeight="1">
      <c r="A969" s="9" t="inlineStr">
        <is>
          <t>0367</t>
        </is>
      </c>
      <c r="B969" s="9" t="inlineStr">
        <is>
          <t>Portland Cement</t>
        </is>
      </c>
      <c r="C969" s="9" t="inlineStr">
        <is>
          <t>tonne</t>
        </is>
      </c>
      <c r="D969" s="9" t="inlineStr">
        <is>
          <t>0.081</t>
        </is>
      </c>
      <c r="E969" s="9" t="inlineStr">
        <is>
          <t>4940.00</t>
        </is>
      </c>
      <c r="F969" s="9" t="inlineStr">
        <is>
          <t>400.14</t>
        </is>
      </c>
    </row>
    <row r="971" ht="11.5" customHeight="1">
      <c r="A971" s="10" t="inlineStr">
        <is>
          <t>Code</t>
        </is>
      </c>
      <c r="B971" s="10" t="inlineStr">
        <is>
          <t>Description</t>
        </is>
      </c>
      <c r="C971" s="10" t="inlineStr">
        <is>
          <t>Unit</t>
        </is>
      </c>
      <c r="D971" s="10" t="inlineStr">
        <is>
          <t>Quantity</t>
        </is>
      </c>
      <c r="E971" s="10" t="inlineStr">
        <is>
          <t>Rate</t>
        </is>
      </c>
      <c r="F971" s="10" t="inlineStr">
        <is>
          <t>Amount</t>
        </is>
      </c>
    </row>
    <row r="972" ht="11.5" customHeight="1">
      <c r="A972" s="9" t="inlineStr"/>
      <c r="B972" s="9" t="inlineStr">
        <is>
          <t>LABOUR</t>
        </is>
      </c>
      <c r="C972" s="9" t="inlineStr"/>
      <c r="D972" s="9" t="inlineStr"/>
      <c r="E972" s="9" t="inlineStr"/>
      <c r="F972" s="9" t="inlineStr"/>
    </row>
    <row r="973" ht="11.5" customHeight="1">
      <c r="A973" s="9" t="inlineStr">
        <is>
          <t>0124</t>
        </is>
      </c>
      <c r="B973" s="9" t="inlineStr">
        <is>
          <t>Mason (brick layer) 2nd class</t>
        </is>
      </c>
      <c r="C973" s="9" t="inlineStr">
        <is>
          <t>day</t>
        </is>
      </c>
      <c r="D973" s="9" t="inlineStr">
        <is>
          <t>1.79</t>
        </is>
      </c>
      <c r="E973" s="9" t="inlineStr">
        <is>
          <t>679.00</t>
        </is>
      </c>
      <c r="F973" s="9" t="inlineStr">
        <is>
          <t>1215.41</t>
        </is>
      </c>
    </row>
    <row r="974" ht="11.5" customHeight="1">
      <c r="A974" s="9" t="inlineStr">
        <is>
          <t>0114</t>
        </is>
      </c>
      <c r="B974" s="9" t="inlineStr">
        <is>
          <t>Beldar</t>
        </is>
      </c>
      <c r="C974" s="9" t="inlineStr">
        <is>
          <t>day</t>
        </is>
      </c>
      <c r="D974" s="9" t="inlineStr">
        <is>
          <t>1.99</t>
        </is>
      </c>
      <c r="E974" s="9" t="inlineStr">
        <is>
          <t>558.00</t>
        </is>
      </c>
      <c r="F974" s="9" t="inlineStr">
        <is>
          <t>1110.42</t>
        </is>
      </c>
    </row>
    <row r="975" ht="11.5" customHeight="1">
      <c r="A975" s="9" t="inlineStr">
        <is>
          <t>0101</t>
        </is>
      </c>
      <c r="B975" s="9" t="inlineStr">
        <is>
          <t>Bhisti</t>
        </is>
      </c>
      <c r="C975" s="9" t="inlineStr">
        <is>
          <t>day</t>
        </is>
      </c>
      <c r="D975" s="9" t="inlineStr">
        <is>
          <t>1.04</t>
        </is>
      </c>
      <c r="E975" s="9" t="inlineStr">
        <is>
          <t>617.00</t>
        </is>
      </c>
      <c r="F975" s="9" t="inlineStr">
        <is>
          <t>641.68</t>
        </is>
      </c>
    </row>
    <row r="976" ht="11.5" customHeight="1">
      <c r="A976" s="9" t="inlineStr">
        <is>
          <t>0139</t>
        </is>
      </c>
      <c r="B976" s="9" t="inlineStr">
        <is>
          <t>Skilled Beldar (for floor rubbing etc.)</t>
        </is>
      </c>
      <c r="C976" s="9" t="inlineStr">
        <is>
          <t>day</t>
        </is>
      </c>
      <c r="D976" s="9" t="inlineStr">
        <is>
          <t>1.00</t>
        </is>
      </c>
      <c r="E976" s="9" t="inlineStr">
        <is>
          <t>617.00</t>
        </is>
      </c>
      <c r="F976" s="9" t="inlineStr">
        <is>
          <t>617.00</t>
        </is>
      </c>
    </row>
    <row r="977" ht="11.5" customHeight="1">
      <c r="A977" s="9" t="inlineStr">
        <is>
          <t>0127</t>
        </is>
      </c>
      <c r="B977" s="9" t="inlineStr">
        <is>
          <t>Driver (for Road Roller, Concrete Mixer,</t>
        </is>
      </c>
      <c r="C977" s="9" t="inlineStr"/>
      <c r="D977" s="9" t="inlineStr"/>
      <c r="E977" s="9" t="inlineStr"/>
      <c r="F977" s="9" t="inlineStr"/>
    </row>
    <row r="978" ht="11.5" customHeight="1">
      <c r="A978" s="9" t="inlineStr"/>
      <c r="B978" s="9" t="inlineStr">
        <is>
          <t>Truck etc.)</t>
        </is>
      </c>
      <c r="C978" s="9" t="inlineStr">
        <is>
          <t>day</t>
        </is>
      </c>
      <c r="D978" s="9" t="inlineStr">
        <is>
          <t>0.03</t>
        </is>
      </c>
      <c r="E978" s="9" t="inlineStr">
        <is>
          <t>738.00</t>
        </is>
      </c>
      <c r="F978" s="9" t="inlineStr">
        <is>
          <t>22.14</t>
        </is>
      </c>
    </row>
    <row r="979" ht="11.5" customHeight="1">
      <c r="A979" s="9" t="inlineStr">
        <is>
          <t>0002</t>
        </is>
      </c>
      <c r="B979" s="9" t="inlineStr">
        <is>
          <t>Hire charges of Concrete Mixer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/>
      <c r="B980" s="9" t="inlineStr">
        <is>
          <t>0.25 to 0.40 cum with hooper</t>
        </is>
      </c>
      <c r="C980" s="9" t="inlineStr">
        <is>
          <t>day</t>
        </is>
      </c>
      <c r="D980" s="9" t="inlineStr">
        <is>
          <t>0.03</t>
        </is>
      </c>
      <c r="E980" s="9" t="inlineStr">
        <is>
          <t>800.00</t>
        </is>
      </c>
      <c r="F980" s="9" t="inlineStr">
        <is>
          <t>24.00</t>
        </is>
      </c>
    </row>
    <row r="981" ht="11.5" customHeight="1">
      <c r="A981" s="9" t="inlineStr">
        <is>
          <t>0013</t>
        </is>
      </c>
      <c r="B981" s="9" t="inlineStr">
        <is>
          <t>Machine for rubbing of floors</t>
        </is>
      </c>
      <c r="C981" s="9" t="inlineStr">
        <is>
          <t>day</t>
        </is>
      </c>
      <c r="D981" s="9" t="inlineStr">
        <is>
          <t>1.60</t>
        </is>
      </c>
      <c r="E981" s="9" t="inlineStr">
        <is>
          <t>300.00</t>
        </is>
      </c>
      <c r="F981" s="9" t="inlineStr">
        <is>
          <t>480.00</t>
        </is>
      </c>
    </row>
    <row r="982" ht="11.5" customHeight="1">
      <c r="A982" s="9" t="inlineStr">
        <is>
          <t>9999</t>
        </is>
      </c>
      <c r="B982" s="9" t="inlineStr">
        <is>
          <t>Sundries</t>
        </is>
      </c>
      <c r="C982" s="9" t="inlineStr">
        <is>
          <t>L.S.</t>
        </is>
      </c>
      <c r="D982" s="9" t="inlineStr">
        <is>
          <t>134.55</t>
        </is>
      </c>
      <c r="E982" s="9" t="inlineStr">
        <is>
          <t>2.00</t>
        </is>
      </c>
      <c r="F982" s="9" t="inlineStr">
        <is>
          <t>269.10</t>
        </is>
      </c>
    </row>
    <row r="983" ht="11.5" customHeight="1">
      <c r="A983" s="9" t="inlineStr"/>
      <c r="B983" s="9" t="inlineStr">
        <is>
          <t>TOTAL</t>
        </is>
      </c>
      <c r="C983" s="9" t="inlineStr"/>
      <c r="D983" s="9" t="inlineStr"/>
      <c r="E983" s="9" t="inlineStr"/>
      <c r="F983" s="9" t="inlineStr">
        <is>
          <t>6394.48 W</t>
        </is>
      </c>
    </row>
    <row r="984" ht="11.5" customHeight="1">
      <c r="A984" s="9" t="inlineStr"/>
      <c r="B984" s="9" t="inlineStr">
        <is>
          <t>Add 1 % Water charges on "W"</t>
        </is>
      </c>
      <c r="C984" s="9" t="inlineStr"/>
      <c r="D984" s="9" t="inlineStr"/>
      <c r="E984" s="9" t="inlineStr"/>
      <c r="F984" s="9" t="inlineStr">
        <is>
          <t>63.94</t>
        </is>
      </c>
    </row>
    <row r="985" ht="11.5" customHeight="1">
      <c r="A985" s="9" t="inlineStr"/>
      <c r="B985" s="9" t="inlineStr">
        <is>
          <t>TOTAL</t>
        </is>
      </c>
      <c r="C985" s="9" t="inlineStr"/>
      <c r="D985" s="9" t="inlineStr"/>
      <c r="E985" s="9" t="inlineStr"/>
      <c r="F985" s="9" t="inlineStr">
        <is>
          <t>6458.42 X</t>
        </is>
      </c>
    </row>
    <row r="986" ht="11.5" customHeight="1">
      <c r="A986" s="9" t="inlineStr"/>
      <c r="B986" s="9" t="inlineStr">
        <is>
          <t>Add GST on "X" (multiplying factor</t>
        </is>
      </c>
      <c r="C986" s="9" t="inlineStr"/>
      <c r="D986" s="9" t="inlineStr"/>
      <c r="E986" s="9" t="inlineStr"/>
      <c r="F986" s="9" t="inlineStr"/>
    </row>
    <row r="987" ht="11.5" customHeight="1">
      <c r="A987" s="9" t="inlineStr"/>
      <c r="B987" s="9" t="inlineStr">
        <is>
          <t>0.1405)</t>
        </is>
      </c>
      <c r="C987" s="9" t="inlineStr"/>
      <c r="D987" s="9" t="inlineStr"/>
      <c r="E987" s="9" t="inlineStr"/>
      <c r="F987" s="9" t="inlineStr">
        <is>
          <t>907.41</t>
        </is>
      </c>
    </row>
    <row r="988" ht="11.5" customHeight="1">
      <c r="A988" s="9" t="inlineStr"/>
      <c r="B988" s="9" t="inlineStr">
        <is>
          <t>TOTAL</t>
        </is>
      </c>
      <c r="C988" s="9" t="inlineStr"/>
      <c r="D988" s="9" t="inlineStr"/>
      <c r="E988" s="9" t="inlineStr"/>
      <c r="F988" s="9" t="inlineStr">
        <is>
          <t>7365.83 Y</t>
        </is>
      </c>
    </row>
    <row r="989" ht="11.5" customHeight="1">
      <c r="A989" s="9" t="inlineStr"/>
      <c r="B989" s="9" t="inlineStr">
        <is>
          <t>Add 15% CPOH on "Y"</t>
        </is>
      </c>
      <c r="C989" s="9" t="inlineStr"/>
      <c r="D989" s="9" t="inlineStr"/>
      <c r="E989" s="9" t="inlineStr"/>
      <c r="F989" s="9" t="inlineStr">
        <is>
          <t>1104.87</t>
        </is>
      </c>
    </row>
    <row r="990" ht="11.5" customHeight="1">
      <c r="A990" s="9" t="inlineStr"/>
      <c r="B990" s="9" t="inlineStr">
        <is>
          <t>TOTAL</t>
        </is>
      </c>
      <c r="C990" s="9" t="inlineStr"/>
      <c r="D990" s="9" t="inlineStr"/>
      <c r="E990" s="9" t="inlineStr"/>
      <c r="F990" s="9" t="inlineStr">
        <is>
          <t>8470.70 Z</t>
        </is>
      </c>
    </row>
    <row r="991" ht="11.5" customHeight="1">
      <c r="A991" s="9" t="inlineStr"/>
      <c r="B991" s="9" t="inlineStr">
        <is>
          <t>Add Cess @ 1% on "Z"</t>
        </is>
      </c>
      <c r="C991" s="9" t="inlineStr"/>
      <c r="D991" s="9" t="inlineStr"/>
      <c r="E991" s="9" t="inlineStr"/>
      <c r="F991" s="9" t="inlineStr">
        <is>
          <t>84.71</t>
        </is>
      </c>
    </row>
    <row r="992" ht="11.5" customHeight="1">
      <c r="A992" s="9" t="inlineStr"/>
      <c r="B992" s="9" t="inlineStr">
        <is>
          <t>Cost of 10 sqm.</t>
        </is>
      </c>
      <c r="C992" s="9" t="inlineStr"/>
      <c r="D992" s="9" t="inlineStr"/>
      <c r="E992" s="9" t="inlineStr"/>
      <c r="F992" s="9" t="inlineStr">
        <is>
          <t>8555.41</t>
        </is>
      </c>
    </row>
    <row r="993" ht="11.5" customHeight="1">
      <c r="A993" s="9" t="inlineStr"/>
      <c r="B993" s="9" t="inlineStr">
        <is>
          <t>Cost of 1 sqm.</t>
        </is>
      </c>
      <c r="C993" s="9" t="inlineStr"/>
      <c r="D993" s="9" t="inlineStr"/>
      <c r="E993" s="9" t="inlineStr"/>
      <c r="F993" s="9" t="inlineStr">
        <is>
          <t>855.54</t>
        </is>
      </c>
    </row>
    <row r="994" ht="11.5" customHeight="1">
      <c r="A994" s="9" t="inlineStr"/>
      <c r="B994" s="9" t="inlineStr">
        <is>
          <t>Say</t>
        </is>
      </c>
      <c r="C994" s="9" t="inlineStr"/>
      <c r="D994" s="9" t="inlineStr"/>
      <c r="E994" s="9" t="inlineStr"/>
      <c r="F994" s="9" t="inlineStr">
        <is>
          <t>855.55</t>
        </is>
      </c>
    </row>
    <row r="995" ht="11.5" customHeight="1">
      <c r="A995" s="9" t="inlineStr">
        <is>
          <t>11.12</t>
        </is>
      </c>
      <c r="B995" s="9" t="inlineStr">
        <is>
          <t>Marble chips skirting up to 30 cm</t>
        </is>
      </c>
      <c r="C995" s="9" t="inlineStr">
        <is>
          <t>height,</t>
        </is>
      </c>
      <c r="D995" s="9" t="inlineStr">
        <is>
          <t>rubbed and</t>
        </is>
      </c>
      <c r="E995" s="9" t="inlineStr">
        <is>
          <t>polished</t>
        </is>
      </c>
      <c r="F995" s="9" t="inlineStr">
        <is>
          <t>to granolithic</t>
        </is>
      </c>
    </row>
    <row r="996" ht="23" customHeight="1">
      <c r="A996" s="9" t="inlineStr"/>
      <c r="B996" s="9" t="inlineStr">
        <is>
          <t>finish, top layer 6 mm thick with</t>
        </is>
      </c>
      <c r="C996" s="9" t="inlineStr">
        <is>
          <t>white, black,</t>
        </is>
      </c>
      <c r="D996" s="9" t="inlineStr">
        <is>
          <t>chocolate,</t>
        </is>
      </c>
      <c r="E996" s="9" t="inlineStr">
        <is>
          <t>grey,</t>
        </is>
      </c>
      <c r="F996" s="9" t="inlineStr">
        <is>
          <t>yellow or green</t>
        </is>
      </c>
    </row>
    <row r="997" ht="23" customHeight="1">
      <c r="A997" s="9" t="inlineStr"/>
      <c r="B997" s="9" t="inlineStr">
        <is>
          <t>marble chips of sizes from smallest</t>
        </is>
      </c>
      <c r="C997" s="9" t="inlineStr">
        <is>
          <t>to 4 mm</t>
        </is>
      </c>
      <c r="D997" s="9" t="inlineStr">
        <is>
          <t>nominal size,</t>
        </is>
      </c>
      <c r="E997" s="9" t="inlineStr">
        <is>
          <t>laid in</t>
        </is>
      </c>
      <c r="F997" s="9" t="inlineStr">
        <is>
          <t>cement marble</t>
        </is>
      </c>
    </row>
    <row r="998" ht="23" customHeight="1">
      <c r="A998" s="9" t="inlineStr"/>
      <c r="B998" s="9" t="inlineStr">
        <is>
          <t>powder mix 3:1 (3 cement : 1 marble</t>
        </is>
      </c>
      <c r="C998" s="9" t="inlineStr">
        <is>
          <t>powder)</t>
        </is>
      </c>
      <c r="D998" s="9" t="inlineStr">
        <is>
          <t>by weight</t>
        </is>
      </c>
      <c r="E998" s="9" t="inlineStr">
        <is>
          <t>in proportion</t>
        </is>
      </c>
      <c r="F998" s="9" t="inlineStr">
        <is>
          <t>of 4:7 (4</t>
        </is>
      </c>
    </row>
    <row r="999" ht="11.5" customHeight="1">
      <c r="A999" s="9" t="inlineStr"/>
      <c r="B999" s="9" t="inlineStr">
        <is>
          <t>cement marble powder mix : 7 marble</t>
        </is>
      </c>
      <c r="C999" s="9" t="inlineStr">
        <is>
          <t>chips)</t>
        </is>
      </c>
      <c r="D999" s="9" t="inlineStr">
        <is>
          <t>by volume</t>
        </is>
      </c>
      <c r="E999" s="9" t="inlineStr">
        <is>
          <t>:</t>
        </is>
      </c>
      <c r="F999" s="9" t="inlineStr"/>
    </row>
    <row r="1000" ht="11.5" customHeight="1">
      <c r="A1000" s="9" t="inlineStr">
        <is>
          <t>11.12.1</t>
        </is>
      </c>
      <c r="B1000" s="9" t="inlineStr">
        <is>
          <t>18 mm thick with under layer 12</t>
        </is>
      </c>
      <c r="C1000" s="9" t="inlineStr">
        <is>
          <t>mm thick</t>
        </is>
      </c>
      <c r="D1000" s="9" t="inlineStr">
        <is>
          <t>in cement</t>
        </is>
      </c>
      <c r="E1000" s="9" t="inlineStr">
        <is>
          <t>plaster 1:3</t>
        </is>
      </c>
      <c r="F1000" s="9" t="inlineStr">
        <is>
          <t>(1 cement : 3</t>
        </is>
      </c>
    </row>
    <row r="1001" ht="11.5" customHeight="1">
      <c r="A1001" s="9" t="inlineStr"/>
      <c r="B1001" s="9" t="inlineStr">
        <is>
          <t>coarse sand) :</t>
        </is>
      </c>
      <c r="C1001" s="9" t="inlineStr"/>
      <c r="D1001" s="9" t="inlineStr"/>
      <c r="E1001" s="9" t="inlineStr"/>
      <c r="F1001" s="9" t="inlineStr"/>
    </row>
    <row r="1002" ht="11.5" customHeight="1">
      <c r="A1002" s="9" t="inlineStr">
        <is>
          <t>11.12.1.1</t>
        </is>
      </c>
      <c r="B1002" s="9" t="inlineStr">
        <is>
          <t>Dark shade pigment with ordinary</t>
        </is>
      </c>
      <c r="C1002" s="9" t="inlineStr">
        <is>
          <t>cement</t>
        </is>
      </c>
      <c r="D1002" s="9" t="inlineStr"/>
      <c r="E1002" s="9" t="inlineStr"/>
      <c r="F1002" s="9" t="inlineStr"/>
    </row>
    <row r="1003" ht="11.5" customHeight="1">
      <c r="A1003" s="10" t="inlineStr">
        <is>
          <t>Code</t>
        </is>
      </c>
      <c r="B1003" s="10" t="inlineStr">
        <is>
          <t>Description</t>
        </is>
      </c>
      <c r="C1003" s="10" t="inlineStr">
        <is>
          <t>Unit</t>
        </is>
      </c>
      <c r="D1003" s="10" t="inlineStr">
        <is>
          <t>Quantity</t>
        </is>
      </c>
      <c r="E1003" s="10" t="inlineStr">
        <is>
          <t>Rate</t>
        </is>
      </c>
      <c r="F1003" s="10" t="inlineStr">
        <is>
          <t>Amount</t>
        </is>
      </c>
    </row>
    <row r="1004" ht="11.5" customHeight="1">
      <c r="A1004" s="9" t="inlineStr"/>
      <c r="B1004" s="9" t="inlineStr">
        <is>
          <t>Details of cost for 10 sqm</t>
        </is>
      </c>
      <c r="C1004" s="9" t="inlineStr"/>
      <c r="D1004" s="9" t="inlineStr"/>
      <c r="E1004" s="9" t="inlineStr"/>
      <c r="F1004" s="9" t="inlineStr"/>
    </row>
    <row r="1005" ht="11.5" customHeight="1">
      <c r="A1005" s="9" t="inlineStr"/>
      <c r="B1005" s="9" t="inlineStr">
        <is>
          <t>MATERIAL</t>
        </is>
      </c>
      <c r="C1005" s="9" t="inlineStr"/>
      <c r="D1005" s="9" t="inlineStr"/>
      <c r="E1005" s="9" t="inlineStr"/>
      <c r="F1005" s="9" t="inlineStr"/>
    </row>
    <row r="1006" ht="11.5" customHeight="1">
      <c r="A1006" s="9" t="inlineStr"/>
      <c r="B1006" s="9" t="inlineStr">
        <is>
          <t>For under layer of 12mm thick Cement</t>
        </is>
      </c>
      <c r="C1006" s="9" t="inlineStr"/>
      <c r="D1006" s="9" t="inlineStr"/>
      <c r="E1006" s="9" t="inlineStr"/>
      <c r="F1006" s="9" t="inlineStr"/>
    </row>
    <row r="1007" ht="11.5" customHeight="1">
      <c r="A1007" s="9" t="inlineStr"/>
      <c r="B1007" s="9" t="inlineStr">
        <is>
          <t>mortar 1:3 (1 cement : 3 coarse sand)</t>
        </is>
      </c>
      <c r="C1007" s="9" t="inlineStr"/>
      <c r="D1007" s="9" t="inlineStr"/>
      <c r="E1007" s="9" t="inlineStr"/>
      <c r="F1007" s="9" t="inlineStr"/>
    </row>
    <row r="1008" ht="11.5" customHeight="1">
      <c r="A1008" s="9" t="inlineStr"/>
      <c r="B1008" s="9">
        <f> 0.144 + Extra for rounding = 0.03</f>
        <v/>
      </c>
      <c r="C1008" s="9" t="inlineStr"/>
      <c r="D1008" s="9" t="inlineStr"/>
      <c r="E1008" s="9" t="inlineStr"/>
      <c r="F1008" s="9" t="inlineStr"/>
    </row>
    <row r="1009" ht="11.5" customHeight="1">
      <c r="A1009" s="9" t="inlineStr"/>
      <c r="B1009" s="9">
        <f>0.174</f>
        <v/>
      </c>
      <c r="C1009" s="9" t="inlineStr"/>
      <c r="D1009" s="9" t="inlineStr"/>
      <c r="E1009" s="9" t="inlineStr"/>
      <c r="F1009" s="9" t="inlineStr"/>
    </row>
    <row r="1010" ht="11.5" customHeight="1">
      <c r="A1010" s="9" t="inlineStr">
        <is>
          <t>3.8</t>
        </is>
      </c>
      <c r="B1010" s="9" t="inlineStr">
        <is>
          <t>Rate as per Item Number 3.8 of</t>
        </is>
      </c>
      <c r="C1010" s="9" t="inlineStr"/>
      <c r="D1010" s="9" t="inlineStr"/>
      <c r="E1010" s="9" t="inlineStr"/>
      <c r="F1010" s="9" t="inlineStr"/>
    </row>
    <row r="1011" ht="11.5" customHeight="1">
      <c r="A1011" s="9" t="inlineStr"/>
      <c r="B1011" s="9" t="inlineStr">
        <is>
          <t>SH: Mortars</t>
        </is>
      </c>
      <c r="C1011" s="9" t="inlineStr">
        <is>
          <t>cum</t>
        </is>
      </c>
      <c r="D1011" s="9" t="inlineStr">
        <is>
          <t>0.174</t>
        </is>
      </c>
      <c r="E1011" s="9" t="inlineStr">
        <is>
          <t>4664.55</t>
        </is>
      </c>
      <c r="F1011" s="9" t="inlineStr">
        <is>
          <t>811.63</t>
        </is>
      </c>
    </row>
    <row r="1012" ht="11.5" customHeight="1">
      <c r="A1012" s="9" t="inlineStr"/>
      <c r="B1012" s="9" t="inlineStr">
        <is>
          <t>Top layer 6mm thick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>
        <is>
          <t>0785</t>
        </is>
      </c>
      <c r="B1013" s="9" t="inlineStr">
        <is>
          <t>Marble chips upto 4mm and downsize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White &amp; black</t>
        </is>
      </c>
      <c r="C1014" s="9" t="inlineStr">
        <is>
          <t>quintal</t>
        </is>
      </c>
      <c r="D1014" s="9" t="inlineStr">
        <is>
          <t>0.872</t>
        </is>
      </c>
      <c r="E1014" s="9" t="inlineStr">
        <is>
          <t>189.00</t>
        </is>
      </c>
      <c r="F1014" s="9" t="inlineStr">
        <is>
          <t>164.81</t>
        </is>
      </c>
    </row>
    <row r="1015" ht="11.5" customHeight="1">
      <c r="A1015" s="9" t="inlineStr">
        <is>
          <t>2268</t>
        </is>
      </c>
      <c r="B1015" s="9" t="inlineStr">
        <is>
          <t>Carriage of Marble dust and marble chips</t>
        </is>
      </c>
      <c r="C1015" s="9" t="inlineStr">
        <is>
          <t>cum</t>
        </is>
      </c>
      <c r="D1015" s="9" t="inlineStr">
        <is>
          <t>0.051</t>
        </is>
      </c>
      <c r="E1015" s="9" t="inlineStr">
        <is>
          <t>103.77</t>
        </is>
      </c>
      <c r="F1015" s="9" t="inlineStr">
        <is>
          <t>5.29</t>
        </is>
      </c>
    </row>
    <row r="1017" ht="11.5" customHeight="1">
      <c r="A1017" s="10" t="inlineStr">
        <is>
          <t>Code</t>
        </is>
      </c>
      <c r="B1017" s="10" t="inlineStr">
        <is>
          <t>Description</t>
        </is>
      </c>
      <c r="C1017" s="10" t="inlineStr">
        <is>
          <t>Unit</t>
        </is>
      </c>
      <c r="D1017" s="10" t="inlineStr">
        <is>
          <t>Quantity</t>
        </is>
      </c>
      <c r="E1017" s="10" t="inlineStr">
        <is>
          <t>Rate</t>
        </is>
      </c>
      <c r="F1017" s="10" t="inlineStr">
        <is>
          <t>Amount</t>
        </is>
      </c>
    </row>
    <row r="1018" ht="11.5" customHeight="1">
      <c r="A1018" s="9" t="inlineStr">
        <is>
          <t>0784</t>
        </is>
      </c>
      <c r="B1018" s="9" t="inlineStr">
        <is>
          <t>Marble dust/ powder</t>
        </is>
      </c>
      <c r="C1018" s="9" t="inlineStr">
        <is>
          <t>cum</t>
        </is>
      </c>
      <c r="D1018" s="9" t="inlineStr">
        <is>
          <t>0.007</t>
        </is>
      </c>
      <c r="E1018" s="9" t="inlineStr">
        <is>
          <t>1130.00</t>
        </is>
      </c>
      <c r="F1018" s="9" t="inlineStr">
        <is>
          <t>7.91</t>
        </is>
      </c>
    </row>
    <row r="1019" ht="11.5" customHeight="1">
      <c r="A1019" s="9" t="inlineStr">
        <is>
          <t>0874</t>
        </is>
      </c>
      <c r="B1019" s="9" t="inlineStr">
        <is>
          <t>Black colour dark shade pigment</t>
        </is>
      </c>
      <c r="C1019" s="9" t="inlineStr">
        <is>
          <t>kilogram</t>
        </is>
      </c>
      <c r="D1019" s="9" t="inlineStr">
        <is>
          <t>2.84</t>
        </is>
      </c>
      <c r="E1019" s="9" t="inlineStr">
        <is>
          <t>70.00</t>
        </is>
      </c>
      <c r="F1019" s="9" t="inlineStr">
        <is>
          <t>198.80</t>
        </is>
      </c>
    </row>
    <row r="1020" ht="11.5" customHeight="1">
      <c r="A1020" s="9" t="inlineStr"/>
      <c r="B1020" s="9" t="inlineStr">
        <is>
          <t>@ 3.5kg/50kg of cement</t>
        </is>
      </c>
      <c r="C1020" s="9" t="inlineStr"/>
      <c r="D1020" s="9" t="inlineStr"/>
      <c r="E1020" s="9" t="inlineStr"/>
      <c r="F1020" s="9" t="inlineStr"/>
    </row>
    <row r="1021" ht="11.5" customHeight="1">
      <c r="A1021" s="9" t="inlineStr"/>
      <c r="B1021" s="9">
        <f>40.5x3.5/50=2.84kg</f>
        <v/>
      </c>
      <c r="C1021" s="9" t="inlineStr"/>
      <c r="D1021" s="9" t="inlineStr"/>
      <c r="E1021" s="9" t="inlineStr"/>
      <c r="F1021" s="9" t="inlineStr"/>
    </row>
    <row r="1022" ht="11.5" customHeight="1">
      <c r="A1022" s="9" t="inlineStr">
        <is>
          <t>9977</t>
        </is>
      </c>
      <c r="B1022" s="9" t="inlineStr">
        <is>
          <t>Carriage of pigment &amp; marble powder etc.</t>
        </is>
      </c>
      <c r="C1022" s="9" t="inlineStr">
        <is>
          <t>L.S.</t>
        </is>
      </c>
      <c r="D1022" s="9" t="inlineStr">
        <is>
          <t>3.64</t>
        </is>
      </c>
      <c r="E1022" s="9" t="inlineStr">
        <is>
          <t>2.00</t>
        </is>
      </c>
      <c r="F1022" s="9" t="inlineStr">
        <is>
          <t>7.28</t>
        </is>
      </c>
    </row>
    <row r="1023" ht="11.5" customHeight="1">
      <c r="A1023" s="9" t="inlineStr"/>
      <c r="B1023" s="9" t="inlineStr">
        <is>
          <t>LABOUR</t>
        </is>
      </c>
      <c r="C1023" s="9" t="inlineStr"/>
      <c r="D1023" s="9" t="inlineStr"/>
      <c r="E1023" s="9" t="inlineStr"/>
      <c r="F1023" s="9" t="inlineStr"/>
    </row>
    <row r="1024" ht="11.5" customHeight="1">
      <c r="A1024" s="9" t="inlineStr">
        <is>
          <t>0124</t>
        </is>
      </c>
      <c r="B1024" s="9" t="inlineStr">
        <is>
          <t>Mason (brick layer) 2nd class</t>
        </is>
      </c>
      <c r="C1024" s="9" t="inlineStr">
        <is>
          <t>day</t>
        </is>
      </c>
      <c r="D1024" s="9" t="inlineStr">
        <is>
          <t>3.00</t>
        </is>
      </c>
      <c r="E1024" s="9" t="inlineStr">
        <is>
          <t>679.00</t>
        </is>
      </c>
      <c r="F1024" s="9" t="inlineStr">
        <is>
          <t>2037.00</t>
        </is>
      </c>
    </row>
    <row r="1025" ht="11.5" customHeight="1">
      <c r="A1025" s="9" t="inlineStr">
        <is>
          <t>0114</t>
        </is>
      </c>
      <c r="B1025" s="9" t="inlineStr">
        <is>
          <t>Beldar</t>
        </is>
      </c>
      <c r="C1025" s="9" t="inlineStr">
        <is>
          <t>day</t>
        </is>
      </c>
      <c r="D1025" s="9" t="inlineStr">
        <is>
          <t>3.00</t>
        </is>
      </c>
      <c r="E1025" s="9" t="inlineStr">
        <is>
          <t>558.00</t>
        </is>
      </c>
      <c r="F1025" s="9" t="inlineStr">
        <is>
          <t>1674.00</t>
        </is>
      </c>
    </row>
    <row r="1026" ht="11.5" customHeight="1">
      <c r="A1026" s="9" t="inlineStr">
        <is>
          <t>0101</t>
        </is>
      </c>
      <c r="B1026" s="9" t="inlineStr">
        <is>
          <t>Bhisti</t>
        </is>
      </c>
      <c r="C1026" s="9" t="inlineStr">
        <is>
          <t>day</t>
        </is>
      </c>
      <c r="D1026" s="9" t="inlineStr">
        <is>
          <t>1.00</t>
        </is>
      </c>
      <c r="E1026" s="9" t="inlineStr">
        <is>
          <t>617.00</t>
        </is>
      </c>
      <c r="F1026" s="9" t="inlineStr">
        <is>
          <t>617.00</t>
        </is>
      </c>
    </row>
    <row r="1027" ht="11.5" customHeight="1">
      <c r="A1027" s="9" t="inlineStr">
        <is>
          <t>0139</t>
        </is>
      </c>
      <c r="B1027" s="9" t="inlineStr">
        <is>
          <t>Skilled Beldar (for floor rubbing etc.)</t>
        </is>
      </c>
      <c r="C1027" s="9" t="inlineStr">
        <is>
          <t>day</t>
        </is>
      </c>
      <c r="D1027" s="9" t="inlineStr">
        <is>
          <t>7.00</t>
        </is>
      </c>
      <c r="E1027" s="9" t="inlineStr">
        <is>
          <t>617.00</t>
        </is>
      </c>
      <c r="F1027" s="9" t="inlineStr">
        <is>
          <t>4319.00</t>
        </is>
      </c>
    </row>
    <row r="1028" ht="11.5" customHeight="1">
      <c r="A1028" s="9" t="inlineStr">
        <is>
          <t>9999</t>
        </is>
      </c>
      <c r="B1028" s="9" t="inlineStr">
        <is>
          <t>Sundries</t>
        </is>
      </c>
      <c r="C1028" s="9" t="inlineStr">
        <is>
          <t>L.S.</t>
        </is>
      </c>
      <c r="D1028" s="9" t="inlineStr">
        <is>
          <t>201.89</t>
        </is>
      </c>
      <c r="E1028" s="9" t="inlineStr">
        <is>
          <t>2.00</t>
        </is>
      </c>
      <c r="F1028" s="9" t="inlineStr">
        <is>
          <t>403.78</t>
        </is>
      </c>
    </row>
    <row r="1029" ht="11.5" customHeight="1">
      <c r="A1029" s="9" t="inlineStr"/>
      <c r="B1029" s="9" t="inlineStr">
        <is>
          <t>TOTAL</t>
        </is>
      </c>
      <c r="C1029" s="9" t="inlineStr"/>
      <c r="D1029" s="9" t="inlineStr"/>
      <c r="E1029" s="9" t="inlineStr"/>
      <c r="F1029" s="9" t="inlineStr">
        <is>
          <t>10450.31 W</t>
        </is>
      </c>
    </row>
    <row r="1030" ht="11.5" customHeight="1">
      <c r="A1030" s="9" t="inlineStr"/>
      <c r="B1030" s="9" t="inlineStr">
        <is>
          <t>Add 1 % Water charges on "W"</t>
        </is>
      </c>
      <c r="C1030" s="9" t="inlineStr"/>
      <c r="D1030" s="9" t="inlineStr"/>
      <c r="E1030" s="9" t="inlineStr"/>
      <c r="F1030" s="9" t="inlineStr">
        <is>
          <t>104.50</t>
        </is>
      </c>
    </row>
    <row r="1031" ht="11.5" customHeight="1">
      <c r="A1031" s="9" t="inlineStr"/>
      <c r="B1031" s="9" t="inlineStr">
        <is>
          <t>TOTAL</t>
        </is>
      </c>
      <c r="C1031" s="9" t="inlineStr"/>
      <c r="D1031" s="9" t="inlineStr"/>
      <c r="E1031" s="9" t="inlineStr"/>
      <c r="F1031" s="9" t="inlineStr">
        <is>
          <t>10554.81 X</t>
        </is>
      </c>
    </row>
    <row r="1032" ht="11.5" customHeight="1">
      <c r="A1032" s="9" t="inlineStr"/>
      <c r="B1032" s="9" t="inlineStr">
        <is>
          <t>Add GST on "X" (multiplying factor</t>
        </is>
      </c>
      <c r="C1032" s="9" t="inlineStr"/>
      <c r="D1032" s="9" t="inlineStr"/>
      <c r="E1032" s="9" t="inlineStr"/>
      <c r="F1032" s="9" t="inlineStr"/>
    </row>
    <row r="1033" ht="11.5" customHeight="1">
      <c r="A1033" s="9" t="inlineStr"/>
      <c r="B1033" s="9" t="inlineStr">
        <is>
          <t>0.1405)</t>
        </is>
      </c>
      <c r="C1033" s="9" t="inlineStr"/>
      <c r="D1033" s="9" t="inlineStr"/>
      <c r="E1033" s="9" t="inlineStr"/>
      <c r="F1033" s="9" t="inlineStr">
        <is>
          <t>1482.95</t>
        </is>
      </c>
    </row>
    <row r="1034" ht="11.5" customHeight="1">
      <c r="A1034" s="9" t="inlineStr"/>
      <c r="B1034" s="9" t="inlineStr">
        <is>
          <t>TOTAL</t>
        </is>
      </c>
      <c r="C1034" s="9" t="inlineStr"/>
      <c r="D1034" s="9" t="inlineStr"/>
      <c r="E1034" s="9" t="inlineStr"/>
      <c r="F1034" s="9" t="inlineStr">
        <is>
          <t>12037.76 Y</t>
        </is>
      </c>
    </row>
    <row r="1035" ht="11.5" customHeight="1">
      <c r="A1035" s="9" t="inlineStr"/>
      <c r="B1035" s="9" t="inlineStr">
        <is>
          <t>Add 15% CPOH on "Y"</t>
        </is>
      </c>
      <c r="C1035" s="9" t="inlineStr"/>
      <c r="D1035" s="9" t="inlineStr"/>
      <c r="E1035" s="9" t="inlineStr"/>
      <c r="F1035" s="9" t="inlineStr">
        <is>
          <t>1805.66</t>
        </is>
      </c>
    </row>
    <row r="1036" ht="11.5" customHeight="1">
      <c r="A1036" s="9" t="inlineStr"/>
      <c r="B1036" s="9" t="inlineStr">
        <is>
          <t>TOTAL</t>
        </is>
      </c>
      <c r="C1036" s="9" t="inlineStr"/>
      <c r="D1036" s="9" t="inlineStr"/>
      <c r="E1036" s="9" t="inlineStr"/>
      <c r="F1036" s="9" t="inlineStr">
        <is>
          <t>13843.43 Z</t>
        </is>
      </c>
    </row>
    <row r="1037" ht="11.5" customHeight="1">
      <c r="A1037" s="9" t="inlineStr"/>
      <c r="B1037" s="9" t="inlineStr">
        <is>
          <t>Add Cess @ 1% on "Z"</t>
        </is>
      </c>
      <c r="C1037" s="9" t="inlineStr"/>
      <c r="D1037" s="9" t="inlineStr"/>
      <c r="E1037" s="9" t="inlineStr"/>
      <c r="F1037" s="9" t="inlineStr">
        <is>
          <t>138.43</t>
        </is>
      </c>
    </row>
    <row r="1038" ht="11.5" customHeight="1">
      <c r="A1038" s="9" t="inlineStr"/>
      <c r="B1038" s="9" t="inlineStr">
        <is>
          <t>Cost of 10 sqm.</t>
        </is>
      </c>
      <c r="C1038" s="9" t="inlineStr"/>
      <c r="D1038" s="9" t="inlineStr"/>
      <c r="E1038" s="9" t="inlineStr"/>
      <c r="F1038" s="9" t="inlineStr">
        <is>
          <t>13981.86</t>
        </is>
      </c>
    </row>
    <row r="1039" ht="11.5" customHeight="1">
      <c r="A1039" s="9" t="inlineStr"/>
      <c r="B1039" s="9" t="inlineStr">
        <is>
          <t>Cost of 1 sqm.</t>
        </is>
      </c>
      <c r="C1039" s="9" t="inlineStr"/>
      <c r="D1039" s="9" t="inlineStr"/>
      <c r="E1039" s="9" t="inlineStr"/>
      <c r="F1039" s="9" t="inlineStr">
        <is>
          <t>1398.19</t>
        </is>
      </c>
    </row>
    <row r="1040" ht="11.5" customHeight="1">
      <c r="A1040" s="9" t="inlineStr"/>
      <c r="B1040" s="9" t="inlineStr">
        <is>
          <t>Say</t>
        </is>
      </c>
      <c r="C1040" s="9" t="inlineStr"/>
      <c r="D1040" s="9" t="inlineStr"/>
      <c r="E1040" s="9" t="inlineStr"/>
      <c r="F1040" s="9" t="inlineStr">
        <is>
          <t>1398.20</t>
        </is>
      </c>
    </row>
    <row r="1041" ht="11.5" customHeight="1">
      <c r="A1041" s="9" t="inlineStr">
        <is>
          <t>11.12.1.2</t>
        </is>
      </c>
      <c r="B1041" s="9" t="inlineStr">
        <is>
          <t>Light shade pigment with white cement</t>
        </is>
      </c>
      <c r="C1041" s="9" t="inlineStr"/>
      <c r="D1041" s="9" t="inlineStr"/>
      <c r="E1041" s="9" t="inlineStr"/>
      <c r="F1041" s="9" t="inlineStr"/>
    </row>
    <row r="1042" ht="11.5" customHeight="1">
      <c r="A1042" s="10" t="inlineStr">
        <is>
          <t>Code</t>
        </is>
      </c>
      <c r="B1042" s="10" t="inlineStr">
        <is>
          <t>Description</t>
        </is>
      </c>
      <c r="C1042" s="10" t="inlineStr">
        <is>
          <t>Unit</t>
        </is>
      </c>
      <c r="D1042" s="10" t="inlineStr">
        <is>
          <t>Quantity</t>
        </is>
      </c>
      <c r="E1042" s="10" t="inlineStr">
        <is>
          <t>Rate</t>
        </is>
      </c>
      <c r="F1042" s="10" t="inlineStr">
        <is>
          <t>Amount</t>
        </is>
      </c>
    </row>
    <row r="1043" ht="11.5" customHeight="1">
      <c r="A1043" s="9" t="inlineStr"/>
      <c r="B1043" s="9" t="inlineStr">
        <is>
          <t>Details of cost for 10 sqm</t>
        </is>
      </c>
      <c r="C1043" s="9" t="inlineStr"/>
      <c r="D1043" s="9" t="inlineStr"/>
      <c r="E1043" s="9" t="inlineStr"/>
      <c r="F1043" s="9" t="inlineStr"/>
    </row>
    <row r="1044" ht="11.5" customHeight="1">
      <c r="A1044" s="9" t="inlineStr">
        <is>
          <t>11.12.1.1</t>
        </is>
      </c>
      <c r="B1044" s="9" t="inlineStr">
        <is>
          <t>Rate as per Item Number 11.12.1.1 of</t>
        </is>
      </c>
      <c r="C1044" s="9" t="inlineStr"/>
      <c r="D1044" s="9" t="inlineStr"/>
      <c r="E1044" s="9" t="inlineStr"/>
      <c r="F1044" s="9" t="inlineStr"/>
    </row>
    <row r="1045" ht="11.5" customHeight="1">
      <c r="A1045" s="9" t="inlineStr"/>
      <c r="B1045" s="9" t="inlineStr">
        <is>
          <t>SH: Flooring</t>
        </is>
      </c>
      <c r="C1045" s="9" t="inlineStr">
        <is>
          <t>sqm</t>
        </is>
      </c>
      <c r="D1045" s="9" t="inlineStr">
        <is>
          <t>10.00</t>
        </is>
      </c>
      <c r="E1045" s="9" t="inlineStr">
        <is>
          <t>1398.20</t>
        </is>
      </c>
      <c r="F1045" s="9" t="inlineStr">
        <is>
          <t>13982.00 A</t>
        </is>
      </c>
    </row>
    <row r="1046" ht="11.5" customHeight="1">
      <c r="A1046" s="9" t="inlineStr"/>
      <c r="B1046" s="9" t="inlineStr">
        <is>
          <t>Add difference of cost due to using</t>
        </is>
      </c>
      <c r="C1046" s="9" t="inlineStr"/>
      <c r="D1046" s="9" t="inlineStr"/>
      <c r="E1046" s="9" t="inlineStr"/>
      <c r="F1046" s="9" t="inlineStr"/>
    </row>
    <row r="1047" ht="11.5" customHeight="1">
      <c r="A1047" s="9" t="inlineStr"/>
      <c r="B1047" s="9" t="inlineStr">
        <is>
          <t>light shade pigment instead of dark</t>
        </is>
      </c>
      <c r="C1047" s="9" t="inlineStr"/>
      <c r="D1047" s="9" t="inlineStr"/>
      <c r="E1047" s="9" t="inlineStr"/>
      <c r="F1047" s="9" t="inlineStr"/>
    </row>
    <row r="1048" ht="11.5" customHeight="1">
      <c r="A1048" s="9" t="inlineStr"/>
      <c r="B1048" s="9" t="inlineStr">
        <is>
          <t>shade pigment</t>
        </is>
      </c>
      <c r="C1048" s="9" t="inlineStr"/>
      <c r="D1048" s="9" t="inlineStr"/>
      <c r="E1048" s="9" t="inlineStr"/>
      <c r="F1048" s="9" t="inlineStr"/>
    </row>
    <row r="1049" ht="11.5" customHeight="1">
      <c r="A1049" s="9" t="inlineStr"/>
      <c r="B1049" s="9" t="inlineStr">
        <is>
          <t>Add for</t>
        </is>
      </c>
      <c r="C1049" s="9" t="inlineStr"/>
      <c r="D1049" s="9" t="inlineStr"/>
      <c r="E1049" s="9" t="inlineStr"/>
      <c r="F1049" s="9" t="inlineStr"/>
    </row>
    <row r="1050" ht="11.5" customHeight="1">
      <c r="A1050" s="9" t="inlineStr">
        <is>
          <t>0875</t>
        </is>
      </c>
      <c r="B1050" s="9" t="inlineStr">
        <is>
          <t>Red, chocolate, orange, buff or yellow</t>
        </is>
      </c>
      <c r="C1050" s="9" t="inlineStr"/>
      <c r="D1050" s="9" t="inlineStr"/>
      <c r="E1050" s="9" t="inlineStr"/>
      <c r="F1050" s="9" t="inlineStr"/>
    </row>
    <row r="1051" ht="11.5" customHeight="1">
      <c r="A1051" s="9" t="inlineStr"/>
      <c r="B1051" s="9" t="inlineStr">
        <is>
          <t>(red oxide of iron) light shade pigment</t>
        </is>
      </c>
      <c r="C1051" s="9" t="inlineStr">
        <is>
          <t>kilogram</t>
        </is>
      </c>
      <c r="D1051" s="9" t="inlineStr">
        <is>
          <t>2.84</t>
        </is>
      </c>
      <c r="E1051" s="9" t="inlineStr">
        <is>
          <t>60.00</t>
        </is>
      </c>
      <c r="F1051" s="9" t="inlineStr">
        <is>
          <t>170.40</t>
        </is>
      </c>
    </row>
    <row r="1052" ht="11.5" customHeight="1">
      <c r="A1052" s="9" t="inlineStr"/>
      <c r="B1052" s="9" t="inlineStr">
        <is>
          <t>Deduct for</t>
        </is>
      </c>
      <c r="C1052" s="9" t="inlineStr"/>
      <c r="D1052" s="9" t="inlineStr"/>
      <c r="E1052" s="9" t="inlineStr"/>
      <c r="F1052" s="9" t="inlineStr"/>
    </row>
    <row r="1053" ht="11.5" customHeight="1">
      <c r="A1053" s="9" t="inlineStr">
        <is>
          <t>0874</t>
        </is>
      </c>
      <c r="B1053" s="9" t="inlineStr">
        <is>
          <t>Black colour dark shade pigment</t>
        </is>
      </c>
      <c r="C1053" s="9" t="inlineStr">
        <is>
          <t>kilogram</t>
        </is>
      </c>
      <c r="D1053" s="9" t="inlineStr">
        <is>
          <t>-2.84</t>
        </is>
      </c>
      <c r="E1053" s="9" t="inlineStr">
        <is>
          <t>70.00</t>
        </is>
      </c>
      <c r="F1053" s="9" t="inlineStr">
        <is>
          <t>-198.80</t>
        </is>
      </c>
    </row>
    <row r="1054" ht="11.5" customHeight="1">
      <c r="A1054" s="9" t="inlineStr"/>
      <c r="B1054" s="9" t="inlineStr">
        <is>
          <t>Add Difference of cost due to using</t>
        </is>
      </c>
      <c r="C1054" s="9" t="inlineStr"/>
      <c r="D1054" s="9" t="inlineStr"/>
      <c r="E1054" s="9" t="inlineStr"/>
      <c r="F1054" s="9" t="inlineStr"/>
    </row>
    <row r="1055" ht="11.5" customHeight="1">
      <c r="A1055" s="9" t="inlineStr"/>
      <c r="B1055" s="9" t="inlineStr">
        <is>
          <t>white cement instead of grey cement</t>
        </is>
      </c>
      <c r="C1055" s="9" t="inlineStr"/>
      <c r="D1055" s="9" t="inlineStr"/>
      <c r="E1055" s="9" t="inlineStr"/>
      <c r="F1055" s="9" t="inlineStr"/>
    </row>
    <row r="1056" ht="11.5" customHeight="1">
      <c r="A1056" s="9" t="inlineStr"/>
      <c r="B1056" s="9" t="inlineStr">
        <is>
          <t>Add for</t>
        </is>
      </c>
      <c r="C1056" s="9" t="inlineStr"/>
      <c r="D1056" s="9" t="inlineStr"/>
      <c r="E1056" s="9" t="inlineStr"/>
      <c r="F1056" s="9" t="inlineStr"/>
    </row>
    <row r="1057" ht="11.5" customHeight="1">
      <c r="A1057" s="9" t="inlineStr">
        <is>
          <t>0368</t>
        </is>
      </c>
      <c r="B1057" s="9" t="inlineStr">
        <is>
          <t>White Cement</t>
        </is>
      </c>
      <c r="C1057" s="9" t="inlineStr">
        <is>
          <t>tonne</t>
        </is>
      </c>
      <c r="D1057" s="9" t="inlineStr">
        <is>
          <t>0.0405</t>
        </is>
      </c>
      <c r="E1057" s="9" t="inlineStr">
        <is>
          <t>11200.00</t>
        </is>
      </c>
      <c r="F1057" s="9" t="inlineStr">
        <is>
          <t>453.60</t>
        </is>
      </c>
    </row>
    <row r="1058" ht="11.5" customHeight="1">
      <c r="A1058" s="9" t="inlineStr"/>
      <c r="B1058" s="9" t="inlineStr">
        <is>
          <t>Deduct for</t>
        </is>
      </c>
      <c r="C1058" s="9" t="inlineStr"/>
      <c r="D1058" s="9" t="inlineStr"/>
      <c r="E1058" s="9" t="inlineStr"/>
      <c r="F1058" s="9" t="inlineStr"/>
    </row>
    <row r="1060" ht="11.5" customHeight="1">
      <c r="A1060" s="10" t="inlineStr">
        <is>
          <t>Code</t>
        </is>
      </c>
      <c r="B1060" s="10" t="inlineStr">
        <is>
          <t>Description</t>
        </is>
      </c>
      <c r="C1060" s="10" t="inlineStr">
        <is>
          <t>Unit</t>
        </is>
      </c>
      <c r="D1060" s="10" t="inlineStr">
        <is>
          <t>Quantity</t>
        </is>
      </c>
      <c r="E1060" s="10" t="inlineStr">
        <is>
          <t>Rate</t>
        </is>
      </c>
      <c r="F1060" s="10" t="inlineStr">
        <is>
          <t>Amount</t>
        </is>
      </c>
    </row>
    <row r="1061" ht="11.5" customHeight="1">
      <c r="A1061" s="9" t="inlineStr">
        <is>
          <t>0367</t>
        </is>
      </c>
      <c r="B1061" s="9" t="inlineStr">
        <is>
          <t>Portland Cement</t>
        </is>
      </c>
      <c r="C1061" s="9" t="inlineStr">
        <is>
          <t>tonne</t>
        </is>
      </c>
      <c r="D1061" s="9" t="inlineStr">
        <is>
          <t>-0.0405</t>
        </is>
      </c>
      <c r="E1061" s="9" t="inlineStr">
        <is>
          <t>4940.00</t>
        </is>
      </c>
      <c r="F1061" s="9" t="inlineStr">
        <is>
          <t>-200.07</t>
        </is>
      </c>
    </row>
    <row r="1062" ht="11.5" customHeight="1">
      <c r="A1062" s="9" t="inlineStr"/>
      <c r="B1062" s="9" t="inlineStr">
        <is>
          <t>TOTAL</t>
        </is>
      </c>
      <c r="C1062" s="9" t="inlineStr"/>
      <c r="D1062" s="9" t="inlineStr"/>
      <c r="E1062" s="9" t="inlineStr"/>
      <c r="F1062" s="9" t="inlineStr">
        <is>
          <t>14207.13 W</t>
        </is>
      </c>
    </row>
    <row r="1063" ht="11.5" customHeight="1">
      <c r="A1063" s="9" t="inlineStr"/>
      <c r="B1063" s="9" t="inlineStr">
        <is>
          <t>Add 1 % Water charges on "W-A"</t>
        </is>
      </c>
      <c r="C1063" s="9" t="inlineStr"/>
      <c r="D1063" s="9" t="inlineStr"/>
      <c r="E1063" s="9" t="inlineStr"/>
      <c r="F1063" s="9" t="inlineStr">
        <is>
          <t>2.25</t>
        </is>
      </c>
    </row>
    <row r="1064" ht="11.5" customHeight="1">
      <c r="A1064" s="9" t="inlineStr"/>
      <c r="B1064" s="9" t="inlineStr">
        <is>
          <t>TOTAL</t>
        </is>
      </c>
      <c r="C1064" s="9" t="inlineStr"/>
      <c r="D1064" s="9" t="inlineStr"/>
      <c r="E1064" s="9" t="inlineStr"/>
      <c r="F1064" s="9" t="inlineStr">
        <is>
          <t>14209.38 X</t>
        </is>
      </c>
    </row>
    <row r="1065" ht="11.5" customHeight="1">
      <c r="A1065" s="9" t="inlineStr"/>
      <c r="B1065" s="9" t="inlineStr">
        <is>
          <t>Add GST on "X-A" (multiplying factor</t>
        </is>
      </c>
      <c r="C1065" s="9" t="inlineStr"/>
      <c r="D1065" s="9" t="inlineStr"/>
      <c r="E1065" s="9" t="inlineStr"/>
      <c r="F1065" s="9" t="inlineStr"/>
    </row>
    <row r="1066" ht="11.5" customHeight="1">
      <c r="A1066" s="9" t="inlineStr"/>
      <c r="B1066" s="9" t="inlineStr">
        <is>
          <t>0.1405)</t>
        </is>
      </c>
      <c r="C1066" s="9" t="inlineStr"/>
      <c r="D1066" s="9" t="inlineStr"/>
      <c r="E1066" s="9" t="inlineStr"/>
      <c r="F1066" s="9" t="inlineStr">
        <is>
          <t>31.95</t>
        </is>
      </c>
    </row>
    <row r="1067" ht="11.5" customHeight="1">
      <c r="A1067" s="9" t="inlineStr"/>
      <c r="B1067" s="9" t="inlineStr">
        <is>
          <t>TOTAL</t>
        </is>
      </c>
      <c r="C1067" s="9" t="inlineStr"/>
      <c r="D1067" s="9" t="inlineStr"/>
      <c r="E1067" s="9" t="inlineStr"/>
      <c r="F1067" s="9" t="inlineStr">
        <is>
          <t>14241.33 Y</t>
        </is>
      </c>
    </row>
    <row r="1068" ht="11.5" customHeight="1">
      <c r="A1068" s="9" t="inlineStr"/>
      <c r="B1068" s="9" t="inlineStr">
        <is>
          <t>Add 15% CPOH on "Y-A"</t>
        </is>
      </c>
      <c r="C1068" s="9" t="inlineStr"/>
      <c r="D1068" s="9" t="inlineStr"/>
      <c r="E1068" s="9" t="inlineStr"/>
      <c r="F1068" s="9" t="inlineStr">
        <is>
          <t>38.90</t>
        </is>
      </c>
    </row>
    <row r="1069" ht="11.5" customHeight="1">
      <c r="A1069" s="9" t="inlineStr"/>
      <c r="B1069" s="9" t="inlineStr">
        <is>
          <t>TOTAL</t>
        </is>
      </c>
      <c r="C1069" s="9" t="inlineStr"/>
      <c r="D1069" s="9" t="inlineStr"/>
      <c r="E1069" s="9" t="inlineStr"/>
      <c r="F1069" s="9" t="inlineStr">
        <is>
          <t>14280.23 Z</t>
        </is>
      </c>
    </row>
    <row r="1070" ht="11.5" customHeight="1">
      <c r="A1070" s="9" t="inlineStr"/>
      <c r="B1070" s="9" t="inlineStr">
        <is>
          <t>Add Cess @ 1% on "Z-A"</t>
        </is>
      </c>
      <c r="C1070" s="9" t="inlineStr"/>
      <c r="D1070" s="9" t="inlineStr"/>
      <c r="E1070" s="9" t="inlineStr"/>
      <c r="F1070" s="9" t="inlineStr">
        <is>
          <t>2.98</t>
        </is>
      </c>
    </row>
    <row r="1071" ht="11.5" customHeight="1">
      <c r="A1071" s="9" t="inlineStr"/>
      <c r="B1071" s="9" t="inlineStr">
        <is>
          <t>Cost of 10 sqm.</t>
        </is>
      </c>
      <c r="C1071" s="9" t="inlineStr"/>
      <c r="D1071" s="9" t="inlineStr"/>
      <c r="E1071" s="9" t="inlineStr"/>
      <c r="F1071" s="9" t="inlineStr">
        <is>
          <t>14283.21</t>
        </is>
      </c>
    </row>
    <row r="1072" ht="11.5" customHeight="1">
      <c r="A1072" s="9" t="inlineStr"/>
      <c r="B1072" s="9" t="inlineStr">
        <is>
          <t>Cost of 1 sqm.</t>
        </is>
      </c>
      <c r="C1072" s="9" t="inlineStr"/>
      <c r="D1072" s="9" t="inlineStr"/>
      <c r="E1072" s="9" t="inlineStr"/>
      <c r="F1072" s="9" t="inlineStr">
        <is>
          <t>1428.32</t>
        </is>
      </c>
    </row>
    <row r="1073" ht="11.5" customHeight="1">
      <c r="A1073" s="9" t="inlineStr"/>
      <c r="B1073" s="9" t="inlineStr">
        <is>
          <t>Say</t>
        </is>
      </c>
      <c r="C1073" s="9" t="inlineStr"/>
      <c r="D1073" s="9" t="inlineStr"/>
      <c r="E1073" s="9" t="inlineStr"/>
      <c r="F1073" s="9" t="inlineStr">
        <is>
          <t>1428.30</t>
        </is>
      </c>
    </row>
    <row r="1074" ht="11.5" customHeight="1">
      <c r="A1074" s="9" t="inlineStr">
        <is>
          <t>11.12.1.3</t>
        </is>
      </c>
      <c r="B1074" s="9" t="inlineStr">
        <is>
          <t>Medium shade pigment with 50%</t>
        </is>
      </c>
      <c r="C1074" s="9" t="inlineStr">
        <is>
          <t>white cement</t>
        </is>
      </c>
      <c r="D1074" s="9" t="inlineStr">
        <is>
          <t>and 50%</t>
        </is>
      </c>
      <c r="E1074" s="9" t="inlineStr">
        <is>
          <t>ordinary</t>
        </is>
      </c>
      <c r="F1074" s="9" t="inlineStr">
        <is>
          <t>cement</t>
        </is>
      </c>
    </row>
    <row r="1075" ht="11.5" customHeight="1">
      <c r="A1075" s="10" t="inlineStr">
        <is>
          <t>Code</t>
        </is>
      </c>
      <c r="B1075" s="10" t="inlineStr">
        <is>
          <t>Description</t>
        </is>
      </c>
      <c r="C1075" s="10" t="inlineStr">
        <is>
          <t>Unit</t>
        </is>
      </c>
      <c r="D1075" s="10" t="inlineStr">
        <is>
          <t>Quantity</t>
        </is>
      </c>
      <c r="E1075" s="10" t="inlineStr">
        <is>
          <t>Rate</t>
        </is>
      </c>
      <c r="F1075" s="10" t="inlineStr">
        <is>
          <t>Amount</t>
        </is>
      </c>
    </row>
    <row r="1076" ht="11.5" customHeight="1">
      <c r="A1076" s="9" t="inlineStr"/>
      <c r="B1076" s="9" t="inlineStr">
        <is>
          <t>Details of cost for 10 sqm</t>
        </is>
      </c>
      <c r="C1076" s="9" t="inlineStr"/>
      <c r="D1076" s="9" t="inlineStr"/>
      <c r="E1076" s="9" t="inlineStr"/>
      <c r="F1076" s="9" t="inlineStr"/>
    </row>
    <row r="1077" ht="11.5" customHeight="1">
      <c r="A1077" s="9" t="inlineStr">
        <is>
          <t>11.12.1.1</t>
        </is>
      </c>
      <c r="B1077" s="9" t="inlineStr">
        <is>
          <t>Rate as per Item Number 11.12.1.1 of</t>
        </is>
      </c>
      <c r="C1077" s="9" t="inlineStr"/>
      <c r="D1077" s="9" t="inlineStr"/>
      <c r="E1077" s="9" t="inlineStr"/>
      <c r="F1077" s="9" t="inlineStr"/>
    </row>
    <row r="1078" ht="11.5" customHeight="1">
      <c r="A1078" s="9" t="inlineStr"/>
      <c r="B1078" s="9" t="inlineStr">
        <is>
          <t>SH:Flooring</t>
        </is>
      </c>
      <c r="C1078" s="9" t="inlineStr">
        <is>
          <t>sqm</t>
        </is>
      </c>
      <c r="D1078" s="9" t="inlineStr">
        <is>
          <t>10.00</t>
        </is>
      </c>
      <c r="E1078" s="9" t="inlineStr">
        <is>
          <t>1398.20</t>
        </is>
      </c>
      <c r="F1078" s="9" t="inlineStr">
        <is>
          <t>13982.00 A</t>
        </is>
      </c>
    </row>
    <row r="1079" ht="11.5" customHeight="1">
      <c r="A1079" s="9" t="inlineStr"/>
      <c r="B1079" s="9" t="inlineStr">
        <is>
          <t>Add difference of cost due to using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/>
      <c r="B1080" s="9" t="inlineStr">
        <is>
          <t>medium shade pigment instead of dark</t>
        </is>
      </c>
      <c r="C1080" s="9" t="inlineStr"/>
      <c r="D1080" s="9" t="inlineStr"/>
      <c r="E1080" s="9" t="inlineStr"/>
      <c r="F1080" s="9" t="inlineStr"/>
    </row>
    <row r="1081" ht="11.5" customHeight="1">
      <c r="A1081" s="9" t="inlineStr"/>
      <c r="B1081" s="9" t="inlineStr">
        <is>
          <t>shade pigment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Add for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>
        <is>
          <t>0876</t>
        </is>
      </c>
      <c r="B1083" s="9" t="inlineStr">
        <is>
          <t>Green or blue medium shade pigment</t>
        </is>
      </c>
      <c r="C1083" s="9" t="inlineStr">
        <is>
          <t>kilogram</t>
        </is>
      </c>
      <c r="D1083" s="9" t="inlineStr">
        <is>
          <t>2.84</t>
        </is>
      </c>
      <c r="E1083" s="9" t="inlineStr">
        <is>
          <t>56.00</t>
        </is>
      </c>
      <c r="F1083" s="9" t="inlineStr">
        <is>
          <t>159.04</t>
        </is>
      </c>
    </row>
    <row r="1084" ht="11.5" customHeight="1">
      <c r="A1084" s="9" t="inlineStr"/>
      <c r="B1084" s="9" t="inlineStr">
        <is>
          <t>Deduct for</t>
        </is>
      </c>
      <c r="C1084" s="9" t="inlineStr"/>
      <c r="D1084" s="9" t="inlineStr"/>
      <c r="E1084" s="9" t="inlineStr"/>
      <c r="F1084" s="9" t="inlineStr"/>
    </row>
    <row r="1085" ht="11.5" customHeight="1">
      <c r="A1085" s="9" t="inlineStr">
        <is>
          <t>0874</t>
        </is>
      </c>
      <c r="B1085" s="9" t="inlineStr">
        <is>
          <t>Black colour dark shade pigment</t>
        </is>
      </c>
      <c r="C1085" s="9" t="inlineStr">
        <is>
          <t>kilogram</t>
        </is>
      </c>
      <c r="D1085" s="9" t="inlineStr">
        <is>
          <t>-2.84</t>
        </is>
      </c>
      <c r="E1085" s="9" t="inlineStr">
        <is>
          <t>70.00</t>
        </is>
      </c>
      <c r="F1085" s="9" t="inlineStr">
        <is>
          <t>-198.80</t>
        </is>
      </c>
    </row>
    <row r="1086" ht="11.5" customHeight="1">
      <c r="A1086" s="9" t="inlineStr"/>
      <c r="B1086" s="9" t="inlineStr">
        <is>
          <t>Add Difference of cost due to using</t>
        </is>
      </c>
      <c r="C1086" s="9" t="inlineStr"/>
      <c r="D1086" s="9" t="inlineStr"/>
      <c r="E1086" s="9" t="inlineStr"/>
      <c r="F1086" s="9" t="inlineStr"/>
    </row>
    <row r="1087" ht="11.5" customHeight="1">
      <c r="A1087" s="9" t="inlineStr"/>
      <c r="B1087" s="9" t="inlineStr">
        <is>
          <t>white cement instead of grey cement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/>
      <c r="B1088" s="9" t="inlineStr">
        <is>
          <t>Add for</t>
        </is>
      </c>
      <c r="C1088" s="9" t="inlineStr"/>
      <c r="D1088" s="9" t="inlineStr"/>
      <c r="E1088" s="9" t="inlineStr"/>
      <c r="F1088" s="9" t="inlineStr"/>
    </row>
    <row r="1089" ht="11.5" customHeight="1">
      <c r="A1089" s="9" t="inlineStr">
        <is>
          <t>0368</t>
        </is>
      </c>
      <c r="B1089" s="9" t="inlineStr">
        <is>
          <t>White Cement</t>
        </is>
      </c>
      <c r="C1089" s="9" t="inlineStr">
        <is>
          <t>tonne</t>
        </is>
      </c>
      <c r="D1089" s="9" t="inlineStr">
        <is>
          <t>0.0203</t>
        </is>
      </c>
      <c r="E1089" s="9" t="inlineStr">
        <is>
          <t>11200.00</t>
        </is>
      </c>
      <c r="F1089" s="9" t="inlineStr">
        <is>
          <t>227.36</t>
        </is>
      </c>
    </row>
    <row r="1090" ht="11.5" customHeight="1">
      <c r="A1090" s="9" t="inlineStr"/>
      <c r="B1090" s="9" t="inlineStr">
        <is>
          <t>Deduct for</t>
        </is>
      </c>
      <c r="C1090" s="9" t="inlineStr"/>
      <c r="D1090" s="9" t="inlineStr"/>
      <c r="E1090" s="9" t="inlineStr"/>
      <c r="F1090" s="9" t="inlineStr"/>
    </row>
    <row r="1091" ht="11.5" customHeight="1">
      <c r="A1091" s="9" t="inlineStr">
        <is>
          <t>0367</t>
        </is>
      </c>
      <c r="B1091" s="9" t="inlineStr">
        <is>
          <t>Portland Cement</t>
        </is>
      </c>
      <c r="C1091" s="9" t="inlineStr">
        <is>
          <t>tonne</t>
        </is>
      </c>
      <c r="D1091" s="9" t="inlineStr">
        <is>
          <t>-0.0203</t>
        </is>
      </c>
      <c r="E1091" s="9" t="inlineStr">
        <is>
          <t>4940.00</t>
        </is>
      </c>
      <c r="F1091" s="9" t="inlineStr">
        <is>
          <t>-100.28</t>
        </is>
      </c>
    </row>
    <row r="1092" ht="11.5" customHeight="1">
      <c r="A1092" s="9" t="inlineStr"/>
      <c r="B1092" s="9" t="inlineStr">
        <is>
          <t>TOTAL</t>
        </is>
      </c>
      <c r="C1092" s="9" t="inlineStr"/>
      <c r="D1092" s="9" t="inlineStr"/>
      <c r="E1092" s="9" t="inlineStr"/>
      <c r="F1092" s="9" t="inlineStr">
        <is>
          <t>14069.32 W</t>
        </is>
      </c>
    </row>
    <row r="1093" ht="11.5" customHeight="1">
      <c r="A1093" s="9" t="inlineStr"/>
      <c r="B1093" s="9" t="inlineStr">
        <is>
          <t>Add 1 % Water charges on "W-A"</t>
        </is>
      </c>
      <c r="C1093" s="9" t="inlineStr"/>
      <c r="D1093" s="9" t="inlineStr"/>
      <c r="E1093" s="9" t="inlineStr"/>
      <c r="F1093" s="9" t="inlineStr">
        <is>
          <t>0.87</t>
        </is>
      </c>
    </row>
    <row r="1094" ht="11.5" customHeight="1">
      <c r="A1094" s="9" t="inlineStr"/>
      <c r="B1094" s="9" t="inlineStr">
        <is>
          <t>TOTAL</t>
        </is>
      </c>
      <c r="C1094" s="9" t="inlineStr"/>
      <c r="D1094" s="9" t="inlineStr"/>
      <c r="E1094" s="9" t="inlineStr"/>
      <c r="F1094" s="9" t="inlineStr">
        <is>
          <t>14070.19 X</t>
        </is>
      </c>
    </row>
    <row r="1095" ht="11.5" customHeight="1">
      <c r="A1095" s="9" t="inlineStr"/>
      <c r="B1095" s="9" t="inlineStr">
        <is>
          <t>Add GST on "X-A" (multiplying factor</t>
        </is>
      </c>
      <c r="C1095" s="9" t="inlineStr"/>
      <c r="D1095" s="9" t="inlineStr"/>
      <c r="E1095" s="9" t="inlineStr"/>
      <c r="F1095" s="9" t="inlineStr"/>
    </row>
    <row r="1096" ht="11.5" customHeight="1">
      <c r="A1096" s="9" t="inlineStr"/>
      <c r="B1096" s="9" t="inlineStr">
        <is>
          <t>0.1405)</t>
        </is>
      </c>
      <c r="C1096" s="9" t="inlineStr"/>
      <c r="D1096" s="9" t="inlineStr"/>
      <c r="E1096" s="9" t="inlineStr"/>
      <c r="F1096" s="9" t="inlineStr">
        <is>
          <t>12.39</t>
        </is>
      </c>
    </row>
    <row r="1097" ht="11.5" customHeight="1">
      <c r="A1097" s="9" t="inlineStr"/>
      <c r="B1097" s="9" t="inlineStr">
        <is>
          <t>TOTAL</t>
        </is>
      </c>
      <c r="C1097" s="9" t="inlineStr"/>
      <c r="D1097" s="9" t="inlineStr"/>
      <c r="E1097" s="9" t="inlineStr"/>
      <c r="F1097" s="9" t="inlineStr">
        <is>
          <t>14082.58 Y</t>
        </is>
      </c>
    </row>
    <row r="1098" ht="11.5" customHeight="1">
      <c r="A1098" s="9" t="inlineStr"/>
      <c r="B1098" s="9" t="inlineStr">
        <is>
          <t>Add 15% CPOH on "Y-A"</t>
        </is>
      </c>
      <c r="C1098" s="9" t="inlineStr"/>
      <c r="D1098" s="9" t="inlineStr"/>
      <c r="E1098" s="9" t="inlineStr"/>
      <c r="F1098" s="9" t="inlineStr">
        <is>
          <t>15.09</t>
        </is>
      </c>
    </row>
    <row r="1099" ht="11.5" customHeight="1">
      <c r="A1099" s="9" t="inlineStr"/>
      <c r="B1099" s="9" t="inlineStr">
        <is>
          <t>TOTAL</t>
        </is>
      </c>
      <c r="C1099" s="9" t="inlineStr"/>
      <c r="D1099" s="9" t="inlineStr"/>
      <c r="E1099" s="9" t="inlineStr"/>
      <c r="F1099" s="9" t="inlineStr">
        <is>
          <t>14097.67 Z</t>
        </is>
      </c>
    </row>
    <row r="1100" ht="11.5" customHeight="1">
      <c r="A1100" s="9" t="inlineStr"/>
      <c r="B1100" s="9" t="inlineStr">
        <is>
          <t>Add Cess @ 1% on "Z-A"</t>
        </is>
      </c>
      <c r="C1100" s="9" t="inlineStr"/>
      <c r="D1100" s="9" t="inlineStr"/>
      <c r="E1100" s="9" t="inlineStr"/>
      <c r="F1100" s="9" t="inlineStr">
        <is>
          <t>1.16</t>
        </is>
      </c>
    </row>
    <row r="1101" ht="11.5" customHeight="1">
      <c r="A1101" s="9" t="inlineStr"/>
      <c r="B1101" s="9" t="inlineStr">
        <is>
          <t>Cost of 10 sqm.</t>
        </is>
      </c>
      <c r="C1101" s="9" t="inlineStr"/>
      <c r="D1101" s="9" t="inlineStr"/>
      <c r="E1101" s="9" t="inlineStr"/>
      <c r="F1101" s="9" t="inlineStr">
        <is>
          <t>14098.83</t>
        </is>
      </c>
    </row>
    <row r="1102" ht="11.5" customHeight="1">
      <c r="A1102" s="9" t="inlineStr"/>
      <c r="B1102" s="9" t="inlineStr">
        <is>
          <t>Cost of 1 sqm.</t>
        </is>
      </c>
      <c r="C1102" s="9" t="inlineStr"/>
      <c r="D1102" s="9" t="inlineStr"/>
      <c r="E1102" s="9" t="inlineStr"/>
      <c r="F1102" s="9" t="inlineStr">
        <is>
          <t>1409.88</t>
        </is>
      </c>
    </row>
    <row r="1103" ht="11.5" customHeight="1">
      <c r="A1103" s="9" t="inlineStr"/>
      <c r="B1103" s="9" t="inlineStr">
        <is>
          <t>Say</t>
        </is>
      </c>
      <c r="C1103" s="9" t="inlineStr"/>
      <c r="D1103" s="9" t="inlineStr"/>
      <c r="E1103" s="9" t="inlineStr"/>
      <c r="F1103" s="9" t="inlineStr">
        <is>
          <t>1409.90</t>
        </is>
      </c>
    </row>
    <row r="1105" ht="11.5" customHeight="1">
      <c r="A1105" s="9" t="inlineStr">
        <is>
          <t>11.12.1.4</t>
        </is>
      </c>
      <c r="B1105" s="9" t="inlineStr">
        <is>
          <t>White cement without any pigment</t>
        </is>
      </c>
      <c r="C1105" s="9" t="inlineStr"/>
      <c r="D1105" s="9" t="inlineStr"/>
      <c r="E1105" s="9" t="inlineStr"/>
      <c r="F1105" s="9" t="inlineStr"/>
    </row>
    <row r="1106" ht="11.5" customHeight="1">
      <c r="A1106" s="10" t="inlineStr">
        <is>
          <t>Code</t>
        </is>
      </c>
      <c r="B1106" s="10" t="inlineStr">
        <is>
          <t>Description</t>
        </is>
      </c>
      <c r="C1106" s="10" t="inlineStr">
        <is>
          <t>Unit</t>
        </is>
      </c>
      <c r="D1106" s="10" t="inlineStr">
        <is>
          <t>Quantity</t>
        </is>
      </c>
      <c r="E1106" s="10" t="inlineStr">
        <is>
          <t>Rate</t>
        </is>
      </c>
      <c r="F1106" s="10" t="inlineStr">
        <is>
          <t>Amount</t>
        </is>
      </c>
    </row>
    <row r="1107" ht="11.5" customHeight="1">
      <c r="A1107" s="9" t="inlineStr"/>
      <c r="B1107" s="9" t="inlineStr">
        <is>
          <t>Details of cost for 10 sqm</t>
        </is>
      </c>
      <c r="C1107" s="9" t="inlineStr"/>
      <c r="D1107" s="9" t="inlineStr"/>
      <c r="E1107" s="9" t="inlineStr"/>
      <c r="F1107" s="9" t="inlineStr"/>
    </row>
    <row r="1108" ht="11.5" customHeight="1">
      <c r="A1108" s="9" t="inlineStr"/>
      <c r="B1108" s="9" t="inlineStr">
        <is>
          <t>MATERIAL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For under layer of 12mm thick Cement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/>
      <c r="B1110" s="9" t="inlineStr">
        <is>
          <t>mortar 1:3 (1 cement : 3 coarse sand)</t>
        </is>
      </c>
      <c r="C1110" s="9" t="inlineStr"/>
      <c r="D1110" s="9" t="inlineStr"/>
      <c r="E1110" s="9" t="inlineStr"/>
      <c r="F1110" s="9" t="inlineStr"/>
    </row>
    <row r="1111" ht="11.5" customHeight="1">
      <c r="A1111" s="9" t="inlineStr"/>
      <c r="B1111" s="9">
        <f> 0.144+</f>
        <v/>
      </c>
      <c r="C1111" s="9" t="inlineStr"/>
      <c r="D1111" s="9" t="inlineStr"/>
      <c r="E1111" s="9" t="inlineStr"/>
      <c r="F1111" s="9" t="inlineStr"/>
    </row>
    <row r="1112" ht="11.5" customHeight="1">
      <c r="A1112" s="9" t="inlineStr"/>
      <c r="B1112" s="9" t="inlineStr">
        <is>
          <t>Extra for rounding = 0.03</t>
        </is>
      </c>
      <c r="C1112" s="9" t="inlineStr"/>
      <c r="D1112" s="9" t="inlineStr"/>
      <c r="E1112" s="9" t="inlineStr"/>
      <c r="F1112" s="9" t="inlineStr"/>
    </row>
    <row r="1113" ht="11.5" customHeight="1">
      <c r="A1113" s="9" t="inlineStr"/>
      <c r="B1113" s="9" t="inlineStr">
        <is>
          <t>Total =0.174</t>
        </is>
      </c>
      <c r="C1113" s="9" t="inlineStr"/>
      <c r="D1113" s="9" t="inlineStr"/>
      <c r="E1113" s="9" t="inlineStr"/>
      <c r="F1113" s="9" t="inlineStr"/>
    </row>
    <row r="1114" ht="11.5" customHeight="1">
      <c r="A1114" s="9" t="inlineStr">
        <is>
          <t>3.8</t>
        </is>
      </c>
      <c r="B1114" s="9" t="inlineStr">
        <is>
          <t>Rate as per Item Number 3.8 of</t>
        </is>
      </c>
      <c r="C1114" s="9" t="inlineStr"/>
      <c r="D1114" s="9" t="inlineStr"/>
      <c r="E1114" s="9" t="inlineStr"/>
      <c r="F1114" s="9" t="inlineStr"/>
    </row>
    <row r="1115" ht="11.5" customHeight="1">
      <c r="A1115" s="9" t="inlineStr"/>
      <c r="B1115" s="9" t="inlineStr">
        <is>
          <t>SH: Mortars</t>
        </is>
      </c>
      <c r="C1115" s="9" t="inlineStr">
        <is>
          <t>cum</t>
        </is>
      </c>
      <c r="D1115" s="9" t="inlineStr">
        <is>
          <t>0.174</t>
        </is>
      </c>
      <c r="E1115" s="9" t="inlineStr">
        <is>
          <t>4664.55</t>
        </is>
      </c>
      <c r="F1115" s="9" t="inlineStr">
        <is>
          <t>811.63</t>
        </is>
      </c>
    </row>
    <row r="1116" ht="11.5" customHeight="1">
      <c r="A1116" s="9" t="inlineStr"/>
      <c r="B1116" s="9" t="inlineStr">
        <is>
          <t>Top layer 6mm thick</t>
        </is>
      </c>
      <c r="C1116" s="9" t="inlineStr"/>
      <c r="D1116" s="9" t="inlineStr"/>
      <c r="E1116" s="9" t="inlineStr"/>
      <c r="F1116" s="9" t="inlineStr"/>
    </row>
    <row r="1117" ht="11.5" customHeight="1">
      <c r="A1117" s="9" t="inlineStr">
        <is>
          <t>0785</t>
        </is>
      </c>
      <c r="B1117" s="9" t="inlineStr">
        <is>
          <t>Marble chips upto 4mm and downsize</t>
        </is>
      </c>
      <c r="C1117" s="9" t="inlineStr"/>
      <c r="D1117" s="9" t="inlineStr"/>
      <c r="E1117" s="9" t="inlineStr"/>
      <c r="F1117" s="9" t="inlineStr"/>
    </row>
    <row r="1118" ht="11.5" customHeight="1">
      <c r="A1118" s="9" t="inlineStr"/>
      <c r="B1118" s="9" t="inlineStr">
        <is>
          <t>White &amp; black</t>
        </is>
      </c>
      <c r="C1118" s="9" t="inlineStr">
        <is>
          <t>quintal</t>
        </is>
      </c>
      <c r="D1118" s="9" t="inlineStr">
        <is>
          <t>0.958</t>
        </is>
      </c>
      <c r="E1118" s="9" t="inlineStr">
        <is>
          <t>189.00</t>
        </is>
      </c>
      <c r="F1118" s="9" t="inlineStr">
        <is>
          <t>181.06</t>
        </is>
      </c>
    </row>
    <row r="1119" ht="11.5" customHeight="1">
      <c r="A1119" s="9" t="inlineStr">
        <is>
          <t>2268</t>
        </is>
      </c>
      <c r="B1119" s="9" t="inlineStr">
        <is>
          <t>Carriage of Marble dust and marble chips</t>
        </is>
      </c>
      <c r="C1119" s="9" t="inlineStr">
        <is>
          <t>cum</t>
        </is>
      </c>
      <c r="D1119" s="9" t="inlineStr">
        <is>
          <t>0.056</t>
        </is>
      </c>
      <c r="E1119" s="9" t="inlineStr">
        <is>
          <t>103.77</t>
        </is>
      </c>
      <c r="F1119" s="9" t="inlineStr">
        <is>
          <t>5.81</t>
        </is>
      </c>
    </row>
    <row r="1120" ht="11.5" customHeight="1">
      <c r="A1120" s="9" t="inlineStr">
        <is>
          <t>0368</t>
        </is>
      </c>
      <c r="B1120" s="9" t="inlineStr">
        <is>
          <t>White Cement</t>
        </is>
      </c>
      <c r="C1120" s="9" t="inlineStr">
        <is>
          <t>tonne</t>
        </is>
      </c>
      <c r="D1120" s="9" t="inlineStr">
        <is>
          <t>0.0405</t>
        </is>
      </c>
      <c r="E1120" s="9" t="inlineStr">
        <is>
          <t>11200.00</t>
        </is>
      </c>
      <c r="F1120" s="9" t="inlineStr">
        <is>
          <t>453.60</t>
        </is>
      </c>
    </row>
    <row r="1121" ht="11.5" customHeight="1">
      <c r="A1121" s="9" t="inlineStr">
        <is>
          <t>2209</t>
        </is>
      </c>
      <c r="B1121" s="9" t="inlineStr">
        <is>
          <t>Carriage of Cement</t>
        </is>
      </c>
      <c r="C1121" s="9" t="inlineStr">
        <is>
          <t>tonne</t>
        </is>
      </c>
      <c r="D1121" s="9" t="inlineStr">
        <is>
          <t>0.0405</t>
        </is>
      </c>
      <c r="E1121" s="9" t="inlineStr">
        <is>
          <t>92.24</t>
        </is>
      </c>
      <c r="F1121" s="9" t="inlineStr">
        <is>
          <t>3.74</t>
        </is>
      </c>
    </row>
    <row r="1122" ht="11.5" customHeight="1">
      <c r="A1122" s="9" t="inlineStr">
        <is>
          <t>0784</t>
        </is>
      </c>
      <c r="B1122" s="9" t="inlineStr">
        <is>
          <t>Marble dust/ powder</t>
        </is>
      </c>
      <c r="C1122" s="9" t="inlineStr">
        <is>
          <t>cum</t>
        </is>
      </c>
      <c r="D1122" s="9" t="inlineStr">
        <is>
          <t>0.007</t>
        </is>
      </c>
      <c r="E1122" s="9" t="inlineStr">
        <is>
          <t>1130.00</t>
        </is>
      </c>
      <c r="F1122" s="9" t="inlineStr">
        <is>
          <t>7.91</t>
        </is>
      </c>
    </row>
    <row r="1123" ht="11.5" customHeight="1">
      <c r="A1123" s="9" t="inlineStr"/>
      <c r="B1123" s="9" t="inlineStr">
        <is>
          <t>LABOUR</t>
        </is>
      </c>
      <c r="C1123" s="9" t="inlineStr"/>
      <c r="D1123" s="9" t="inlineStr"/>
      <c r="E1123" s="9" t="inlineStr"/>
      <c r="F1123" s="9" t="inlineStr"/>
    </row>
    <row r="1124" ht="11.5" customHeight="1">
      <c r="A1124" s="9" t="inlineStr">
        <is>
          <t>0124</t>
        </is>
      </c>
      <c r="B1124" s="9" t="inlineStr">
        <is>
          <t>Mason (brick layer) 2nd class</t>
        </is>
      </c>
      <c r="C1124" s="9" t="inlineStr">
        <is>
          <t>day</t>
        </is>
      </c>
      <c r="D1124" s="9" t="inlineStr">
        <is>
          <t>3.00</t>
        </is>
      </c>
      <c r="E1124" s="9" t="inlineStr">
        <is>
          <t>679.00</t>
        </is>
      </c>
      <c r="F1124" s="9" t="inlineStr">
        <is>
          <t>2037.00</t>
        </is>
      </c>
    </row>
    <row r="1125" ht="11.5" customHeight="1">
      <c r="A1125" s="9" t="inlineStr">
        <is>
          <t>0114</t>
        </is>
      </c>
      <c r="B1125" s="9" t="inlineStr">
        <is>
          <t>Beldar</t>
        </is>
      </c>
      <c r="C1125" s="9" t="inlineStr">
        <is>
          <t>day</t>
        </is>
      </c>
      <c r="D1125" s="9" t="inlineStr">
        <is>
          <t>3.00</t>
        </is>
      </c>
      <c r="E1125" s="9" t="inlineStr">
        <is>
          <t>558.00</t>
        </is>
      </c>
      <c r="F1125" s="9" t="inlineStr">
        <is>
          <t>1674.00</t>
        </is>
      </c>
    </row>
    <row r="1126" ht="11.5" customHeight="1">
      <c r="A1126" s="9" t="inlineStr">
        <is>
          <t>0101</t>
        </is>
      </c>
      <c r="B1126" s="9" t="inlineStr">
        <is>
          <t>Bhisti</t>
        </is>
      </c>
      <c r="C1126" s="9" t="inlineStr">
        <is>
          <t>day</t>
        </is>
      </c>
      <c r="D1126" s="9" t="inlineStr">
        <is>
          <t>1.00</t>
        </is>
      </c>
      <c r="E1126" s="9" t="inlineStr">
        <is>
          <t>617.00</t>
        </is>
      </c>
      <c r="F1126" s="9" t="inlineStr">
        <is>
          <t>617.00</t>
        </is>
      </c>
    </row>
    <row r="1127" ht="11.5" customHeight="1">
      <c r="A1127" s="9" t="inlineStr">
        <is>
          <t>0139</t>
        </is>
      </c>
      <c r="B1127" s="9" t="inlineStr">
        <is>
          <t>Skilled Beldar (for floor rubbing etc.)</t>
        </is>
      </c>
      <c r="C1127" s="9" t="inlineStr">
        <is>
          <t>day</t>
        </is>
      </c>
      <c r="D1127" s="9" t="inlineStr">
        <is>
          <t>7.00</t>
        </is>
      </c>
      <c r="E1127" s="9" t="inlineStr">
        <is>
          <t>617.00</t>
        </is>
      </c>
      <c r="F1127" s="9" t="inlineStr">
        <is>
          <t>4319.00</t>
        </is>
      </c>
    </row>
    <row r="1128" ht="11.5" customHeight="1">
      <c r="A1128" s="9" t="inlineStr">
        <is>
          <t>9999</t>
        </is>
      </c>
      <c r="B1128" s="9" t="inlineStr">
        <is>
          <t>Sundries</t>
        </is>
      </c>
      <c r="C1128" s="9" t="inlineStr">
        <is>
          <t>L.S.</t>
        </is>
      </c>
      <c r="D1128" s="9" t="inlineStr">
        <is>
          <t>201.89</t>
        </is>
      </c>
      <c r="E1128" s="9" t="inlineStr">
        <is>
          <t>2.00</t>
        </is>
      </c>
      <c r="F1128" s="9" t="inlineStr">
        <is>
          <t>403.78</t>
        </is>
      </c>
    </row>
    <row r="1129" ht="11.5" customHeight="1">
      <c r="A1129" s="9" t="inlineStr"/>
      <c r="B1129" s="9" t="inlineStr">
        <is>
          <t>TOTAL</t>
        </is>
      </c>
      <c r="C1129" s="9" t="inlineStr"/>
      <c r="D1129" s="9" t="inlineStr"/>
      <c r="E1129" s="9" t="inlineStr"/>
      <c r="F1129" s="9" t="inlineStr">
        <is>
          <t>10514.53 W</t>
        </is>
      </c>
    </row>
    <row r="1130" ht="11.5" customHeight="1">
      <c r="A1130" s="9" t="inlineStr"/>
      <c r="B1130" s="9" t="inlineStr">
        <is>
          <t>Add 1 % Water charges on "W"</t>
        </is>
      </c>
      <c r="C1130" s="9" t="inlineStr"/>
      <c r="D1130" s="9" t="inlineStr"/>
      <c r="E1130" s="9" t="inlineStr"/>
      <c r="F1130" s="9" t="inlineStr">
        <is>
          <t>105.15</t>
        </is>
      </c>
    </row>
    <row r="1131" ht="11.5" customHeight="1">
      <c r="A1131" s="9" t="inlineStr"/>
      <c r="B1131" s="9" t="inlineStr">
        <is>
          <t>TOTAL</t>
        </is>
      </c>
      <c r="C1131" s="9" t="inlineStr"/>
      <c r="D1131" s="9" t="inlineStr"/>
      <c r="E1131" s="9" t="inlineStr"/>
      <c r="F1131" s="9" t="inlineStr">
        <is>
          <t>10619.68 X</t>
        </is>
      </c>
    </row>
    <row r="1132" ht="11.5" customHeight="1">
      <c r="A1132" s="9" t="inlineStr"/>
      <c r="B1132" s="9" t="inlineStr">
        <is>
          <t>Add GST on "X" (multiplying factor</t>
        </is>
      </c>
      <c r="C1132" s="9" t="inlineStr"/>
      <c r="D1132" s="9" t="inlineStr"/>
      <c r="E1132" s="9" t="inlineStr"/>
      <c r="F1132" s="9" t="inlineStr"/>
    </row>
    <row r="1133" ht="11.5" customHeight="1">
      <c r="A1133" s="9" t="inlineStr"/>
      <c r="B1133" s="9" t="inlineStr">
        <is>
          <t>0.1405)</t>
        </is>
      </c>
      <c r="C1133" s="9" t="inlineStr"/>
      <c r="D1133" s="9" t="inlineStr"/>
      <c r="E1133" s="9" t="inlineStr"/>
      <c r="F1133" s="9" t="inlineStr">
        <is>
          <t>1492.06</t>
        </is>
      </c>
    </row>
    <row r="1134" ht="11.5" customHeight="1">
      <c r="A1134" s="9" t="inlineStr"/>
      <c r="B1134" s="9" t="inlineStr">
        <is>
          <t>TOTAL</t>
        </is>
      </c>
      <c r="C1134" s="9" t="inlineStr"/>
      <c r="D1134" s="9" t="inlineStr"/>
      <c r="E1134" s="9" t="inlineStr"/>
      <c r="F1134" s="9" t="inlineStr">
        <is>
          <t>12111.74 Y</t>
        </is>
      </c>
    </row>
    <row r="1135" ht="11.5" customHeight="1">
      <c r="A1135" s="9" t="inlineStr"/>
      <c r="B1135" s="9" t="inlineStr">
        <is>
          <t>Add 15% CPOH on "Y"</t>
        </is>
      </c>
      <c r="C1135" s="9" t="inlineStr"/>
      <c r="D1135" s="9" t="inlineStr"/>
      <c r="E1135" s="9" t="inlineStr"/>
      <c r="F1135" s="9" t="inlineStr">
        <is>
          <t>1816.76</t>
        </is>
      </c>
    </row>
    <row r="1136" ht="11.5" customHeight="1">
      <c r="A1136" s="9" t="inlineStr"/>
      <c r="B1136" s="9" t="inlineStr">
        <is>
          <t>TOTAL</t>
        </is>
      </c>
      <c r="C1136" s="9" t="inlineStr"/>
      <c r="D1136" s="9" t="inlineStr"/>
      <c r="E1136" s="9" t="inlineStr"/>
      <c r="F1136" s="9" t="inlineStr">
        <is>
          <t>13928.50 Z</t>
        </is>
      </c>
    </row>
    <row r="1137" ht="11.5" customHeight="1">
      <c r="A1137" s="9" t="inlineStr"/>
      <c r="B1137" s="9" t="inlineStr">
        <is>
          <t>Add Cess @ 1% on "Z"</t>
        </is>
      </c>
      <c r="C1137" s="9" t="inlineStr"/>
      <c r="D1137" s="9" t="inlineStr"/>
      <c r="E1137" s="9" t="inlineStr"/>
      <c r="F1137" s="9" t="inlineStr">
        <is>
          <t>139.29</t>
        </is>
      </c>
    </row>
    <row r="1138" ht="11.5" customHeight="1">
      <c r="A1138" s="9" t="inlineStr"/>
      <c r="B1138" s="9" t="inlineStr">
        <is>
          <t>Cost of 10 sqm.</t>
        </is>
      </c>
      <c r="C1138" s="9" t="inlineStr"/>
      <c r="D1138" s="9" t="inlineStr"/>
      <c r="E1138" s="9" t="inlineStr"/>
      <c r="F1138" s="9" t="inlineStr">
        <is>
          <t>14067.79</t>
        </is>
      </c>
    </row>
    <row r="1139" ht="11.5" customHeight="1">
      <c r="A1139" s="9" t="inlineStr"/>
      <c r="B1139" s="9" t="inlineStr">
        <is>
          <t>Cost of 1 sqm.</t>
        </is>
      </c>
      <c r="C1139" s="9" t="inlineStr"/>
      <c r="D1139" s="9" t="inlineStr"/>
      <c r="E1139" s="9" t="inlineStr"/>
      <c r="F1139" s="9" t="inlineStr">
        <is>
          <t>1406.78</t>
        </is>
      </c>
    </row>
    <row r="1140" ht="11.5" customHeight="1">
      <c r="A1140" s="9" t="inlineStr"/>
      <c r="B1140" s="9" t="inlineStr">
        <is>
          <t>Say</t>
        </is>
      </c>
      <c r="C1140" s="9" t="inlineStr"/>
      <c r="D1140" s="9" t="inlineStr"/>
      <c r="E1140" s="9" t="inlineStr"/>
      <c r="F1140" s="9" t="inlineStr">
        <is>
          <t>1406.80</t>
        </is>
      </c>
    </row>
    <row r="1141" ht="11.5" customHeight="1">
      <c r="A1141" s="9" t="inlineStr">
        <is>
          <t>11.12.1.5</t>
        </is>
      </c>
      <c r="B1141" s="9" t="inlineStr">
        <is>
          <t>Light shade pigment with ordinary</t>
        </is>
      </c>
      <c r="C1141" s="9" t="inlineStr">
        <is>
          <t>cement</t>
        </is>
      </c>
      <c r="D1141" s="9" t="inlineStr"/>
      <c r="E1141" s="9" t="inlineStr"/>
      <c r="F1141" s="9" t="inlineStr"/>
    </row>
    <row r="1142" ht="11.5" customHeight="1">
      <c r="A1142" s="10" t="inlineStr">
        <is>
          <t>Code</t>
        </is>
      </c>
      <c r="B1142" s="10" t="inlineStr">
        <is>
          <t>Description</t>
        </is>
      </c>
      <c r="C1142" s="10" t="inlineStr">
        <is>
          <t>Unit</t>
        </is>
      </c>
      <c r="D1142" s="10" t="inlineStr">
        <is>
          <t>Quantity</t>
        </is>
      </c>
      <c r="E1142" s="10" t="inlineStr">
        <is>
          <t>Rate</t>
        </is>
      </c>
      <c r="F1142" s="10" t="inlineStr">
        <is>
          <t>Amount</t>
        </is>
      </c>
    </row>
    <row r="1143" ht="11.5" customHeight="1">
      <c r="A1143" s="9" t="inlineStr"/>
      <c r="B1143" s="9" t="inlineStr">
        <is>
          <t>Details of cost for 10 sqm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>
        <is>
          <t>11.12.1.1</t>
        </is>
      </c>
      <c r="B1144" s="9" t="inlineStr">
        <is>
          <t>Rate as per Item Number 11.12.1.1 of</t>
        </is>
      </c>
      <c r="C1144" s="9" t="inlineStr"/>
      <c r="D1144" s="9" t="inlineStr"/>
      <c r="E1144" s="9" t="inlineStr"/>
      <c r="F1144" s="9" t="inlineStr"/>
    </row>
    <row r="1145" ht="11.5" customHeight="1">
      <c r="A1145" s="9" t="inlineStr"/>
      <c r="B1145" s="9" t="inlineStr">
        <is>
          <t>SH: Flooring</t>
        </is>
      </c>
      <c r="C1145" s="9" t="inlineStr">
        <is>
          <t>sqm</t>
        </is>
      </c>
      <c r="D1145" s="9" t="inlineStr">
        <is>
          <t>10.00</t>
        </is>
      </c>
      <c r="E1145" s="9" t="inlineStr">
        <is>
          <t>1398.20</t>
        </is>
      </c>
      <c r="F1145" s="9" t="inlineStr">
        <is>
          <t>13982.00 A</t>
        </is>
      </c>
    </row>
    <row r="1146" ht="11.5" customHeight="1">
      <c r="A1146" s="9" t="inlineStr"/>
      <c r="B1146" s="9" t="inlineStr">
        <is>
          <t>Add difference of cost due to using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/>
      <c r="B1147" s="9" t="inlineStr">
        <is>
          <t>Light shade pigment instead of dark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shade pigment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/>
      <c r="B1149" s="9" t="inlineStr">
        <is>
          <t>Add for</t>
        </is>
      </c>
      <c r="C1149" s="9" t="inlineStr"/>
      <c r="D1149" s="9" t="inlineStr"/>
      <c r="E1149" s="9" t="inlineStr"/>
      <c r="F1149" s="9" t="inlineStr"/>
    </row>
    <row r="1151" ht="11.5" customHeight="1">
      <c r="A1151" s="10" t="inlineStr">
        <is>
          <t>Code</t>
        </is>
      </c>
      <c r="B1151" s="10" t="inlineStr">
        <is>
          <t>Description</t>
        </is>
      </c>
      <c r="C1151" s="10" t="inlineStr">
        <is>
          <t>Unit</t>
        </is>
      </c>
      <c r="D1151" s="10" t="inlineStr">
        <is>
          <t>Quantity</t>
        </is>
      </c>
      <c r="E1151" s="10" t="inlineStr">
        <is>
          <t>Rate</t>
        </is>
      </c>
      <c r="F1151" s="10" t="inlineStr">
        <is>
          <t>Amount</t>
        </is>
      </c>
    </row>
    <row r="1152" ht="11.5" customHeight="1">
      <c r="A1152" s="9" t="inlineStr">
        <is>
          <t>0875</t>
        </is>
      </c>
      <c r="B1152" s="9" t="inlineStr">
        <is>
          <t>Red, chocolate, orange, buff or yellow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/>
      <c r="B1153" s="9" t="inlineStr">
        <is>
          <t>(red oxide of iron) light shade pigment</t>
        </is>
      </c>
      <c r="C1153" s="9" t="inlineStr">
        <is>
          <t>kilogram</t>
        </is>
      </c>
      <c r="D1153" s="9" t="inlineStr">
        <is>
          <t>2.84</t>
        </is>
      </c>
      <c r="E1153" s="9" t="inlineStr">
        <is>
          <t>60.00</t>
        </is>
      </c>
      <c r="F1153" s="9" t="inlineStr">
        <is>
          <t>170.40</t>
        </is>
      </c>
    </row>
    <row r="1154" ht="11.5" customHeight="1">
      <c r="A1154" s="9" t="inlineStr"/>
      <c r="B1154" s="9" t="inlineStr">
        <is>
          <t>Deduct for</t>
        </is>
      </c>
      <c r="C1154" s="9" t="inlineStr"/>
      <c r="D1154" s="9" t="inlineStr"/>
      <c r="E1154" s="9" t="inlineStr"/>
      <c r="F1154" s="9" t="inlineStr"/>
    </row>
    <row r="1155" ht="11.5" customHeight="1">
      <c r="A1155" s="9" t="inlineStr">
        <is>
          <t>0874</t>
        </is>
      </c>
      <c r="B1155" s="9" t="inlineStr">
        <is>
          <t>Black colour dark shade pigment</t>
        </is>
      </c>
      <c r="C1155" s="9" t="inlineStr">
        <is>
          <t>kilogram</t>
        </is>
      </c>
      <c r="D1155" s="9" t="inlineStr">
        <is>
          <t>-2.84</t>
        </is>
      </c>
      <c r="E1155" s="9" t="inlineStr">
        <is>
          <t>70.00</t>
        </is>
      </c>
      <c r="F1155" s="9" t="inlineStr">
        <is>
          <t>-198.80</t>
        </is>
      </c>
    </row>
    <row r="1156" ht="11.5" customHeight="1">
      <c r="A1156" s="9" t="inlineStr"/>
      <c r="B1156" s="9" t="inlineStr">
        <is>
          <t>TOTAL</t>
        </is>
      </c>
      <c r="C1156" s="9" t="inlineStr"/>
      <c r="D1156" s="9" t="inlineStr"/>
      <c r="E1156" s="9" t="inlineStr"/>
      <c r="F1156" s="9" t="inlineStr">
        <is>
          <t>13953.60 W</t>
        </is>
      </c>
    </row>
    <row r="1157" ht="11.5" customHeight="1">
      <c r="A1157" s="9" t="inlineStr"/>
      <c r="B1157" s="9" t="inlineStr">
        <is>
          <t>Add 1 % Water charges on "W-A"</t>
        </is>
      </c>
      <c r="C1157" s="9" t="inlineStr"/>
      <c r="D1157" s="9" t="inlineStr"/>
      <c r="E1157" s="9" t="inlineStr"/>
      <c r="F1157" s="9" t="inlineStr">
        <is>
          <t>-0.28</t>
        </is>
      </c>
    </row>
    <row r="1158" ht="11.5" customHeight="1">
      <c r="A1158" s="9" t="inlineStr"/>
      <c r="B1158" s="9" t="inlineStr">
        <is>
          <t>TOTAL</t>
        </is>
      </c>
      <c r="C1158" s="9" t="inlineStr"/>
      <c r="D1158" s="9" t="inlineStr"/>
      <c r="E1158" s="9" t="inlineStr"/>
      <c r="F1158" s="9" t="inlineStr">
        <is>
          <t>13953.32 X</t>
        </is>
      </c>
    </row>
    <row r="1159" ht="11.5" customHeight="1">
      <c r="A1159" s="9" t="inlineStr"/>
      <c r="B1159" s="9" t="inlineStr">
        <is>
          <t>Add GST on "X-A" (multiplying factor</t>
        </is>
      </c>
      <c r="C1159" s="9" t="inlineStr"/>
      <c r="D1159" s="9" t="inlineStr"/>
      <c r="E1159" s="9" t="inlineStr"/>
      <c r="F1159" s="9" t="inlineStr"/>
    </row>
    <row r="1160" ht="11.5" customHeight="1">
      <c r="A1160" s="9" t="inlineStr"/>
      <c r="B1160" s="9" t="inlineStr">
        <is>
          <t>0.1405)</t>
        </is>
      </c>
      <c r="C1160" s="9" t="inlineStr"/>
      <c r="D1160" s="9" t="inlineStr"/>
      <c r="E1160" s="9" t="inlineStr"/>
      <c r="F1160" s="9" t="inlineStr">
        <is>
          <t>-4.03</t>
        </is>
      </c>
    </row>
    <row r="1161" ht="11.5" customHeight="1">
      <c r="A1161" s="9" t="inlineStr"/>
      <c r="B1161" s="9" t="inlineStr">
        <is>
          <t>TOTAL</t>
        </is>
      </c>
      <c r="C1161" s="9" t="inlineStr"/>
      <c r="D1161" s="9" t="inlineStr"/>
      <c r="E1161" s="9" t="inlineStr"/>
      <c r="F1161" s="9" t="inlineStr">
        <is>
          <t>13949.29 Y</t>
        </is>
      </c>
    </row>
    <row r="1162" ht="11.5" customHeight="1">
      <c r="A1162" s="9" t="inlineStr"/>
      <c r="B1162" s="9" t="inlineStr">
        <is>
          <t>Add 15% CPOH on "Y-A"</t>
        </is>
      </c>
      <c r="C1162" s="9" t="inlineStr"/>
      <c r="D1162" s="9" t="inlineStr"/>
      <c r="E1162" s="9" t="inlineStr"/>
      <c r="F1162" s="9" t="inlineStr">
        <is>
          <t>-4.91</t>
        </is>
      </c>
    </row>
    <row r="1163" ht="11.5" customHeight="1">
      <c r="A1163" s="9" t="inlineStr"/>
      <c r="B1163" s="9" t="inlineStr">
        <is>
          <t>TOTAL</t>
        </is>
      </c>
      <c r="C1163" s="9" t="inlineStr"/>
      <c r="D1163" s="9" t="inlineStr"/>
      <c r="E1163" s="9" t="inlineStr"/>
      <c r="F1163" s="9" t="inlineStr">
        <is>
          <t>13944.38 Z</t>
        </is>
      </c>
    </row>
    <row r="1164" ht="11.5" customHeight="1">
      <c r="A1164" s="9" t="inlineStr"/>
      <c r="B1164" s="9" t="inlineStr">
        <is>
          <t>Add Cess @ 1% on "Z-A"</t>
        </is>
      </c>
      <c r="C1164" s="9" t="inlineStr"/>
      <c r="D1164" s="9" t="inlineStr"/>
      <c r="E1164" s="9" t="inlineStr"/>
      <c r="F1164" s="9" t="inlineStr">
        <is>
          <t>-0.38</t>
        </is>
      </c>
    </row>
    <row r="1165" ht="11.5" customHeight="1">
      <c r="A1165" s="9" t="inlineStr"/>
      <c r="B1165" s="9" t="inlineStr">
        <is>
          <t>Cost of 10 sqm.</t>
        </is>
      </c>
      <c r="C1165" s="9" t="inlineStr"/>
      <c r="D1165" s="9" t="inlineStr"/>
      <c r="E1165" s="9" t="inlineStr"/>
      <c r="F1165" s="9" t="inlineStr">
        <is>
          <t>13944.00</t>
        </is>
      </c>
    </row>
    <row r="1166" ht="11.5" customHeight="1">
      <c r="A1166" s="9" t="inlineStr"/>
      <c r="B1166" s="9" t="inlineStr">
        <is>
          <t>Cost of 1 sqm.</t>
        </is>
      </c>
      <c r="C1166" s="9" t="inlineStr"/>
      <c r="D1166" s="9" t="inlineStr"/>
      <c r="E1166" s="9" t="inlineStr"/>
      <c r="F1166" s="9" t="inlineStr">
        <is>
          <t>1394.40</t>
        </is>
      </c>
    </row>
    <row r="1167" ht="11.5" customHeight="1">
      <c r="A1167" s="9" t="inlineStr"/>
      <c r="B1167" s="9" t="inlineStr">
        <is>
          <t>Say</t>
        </is>
      </c>
      <c r="C1167" s="9" t="inlineStr"/>
      <c r="D1167" s="9" t="inlineStr"/>
      <c r="E1167" s="9" t="inlineStr"/>
      <c r="F1167" s="9" t="inlineStr">
        <is>
          <t>1394.40</t>
        </is>
      </c>
    </row>
    <row r="1168" ht="11.5" customHeight="1">
      <c r="A1168" s="9" t="inlineStr">
        <is>
          <t>11.12.1.6</t>
        </is>
      </c>
      <c r="B1168" s="9" t="inlineStr">
        <is>
          <t>Ordinary cement without any pigment</t>
        </is>
      </c>
      <c r="C1168" s="9" t="inlineStr"/>
      <c r="D1168" s="9" t="inlineStr"/>
      <c r="E1168" s="9" t="inlineStr"/>
      <c r="F1168" s="9" t="inlineStr"/>
    </row>
    <row r="1169" ht="11.5" customHeight="1">
      <c r="A1169" s="10" t="inlineStr">
        <is>
          <t>Code</t>
        </is>
      </c>
      <c r="B1169" s="10" t="inlineStr">
        <is>
          <t>Description</t>
        </is>
      </c>
      <c r="C1169" s="10" t="inlineStr">
        <is>
          <t>Unit</t>
        </is>
      </c>
      <c r="D1169" s="10" t="inlineStr">
        <is>
          <t>Quantity</t>
        </is>
      </c>
      <c r="E1169" s="10" t="inlineStr">
        <is>
          <t>Rate</t>
        </is>
      </c>
      <c r="F1169" s="10" t="inlineStr">
        <is>
          <t>Amount</t>
        </is>
      </c>
    </row>
    <row r="1170" ht="11.5" customHeight="1">
      <c r="A1170" s="9" t="inlineStr"/>
      <c r="B1170" s="9" t="inlineStr">
        <is>
          <t>Details of cost for 10 sqm</t>
        </is>
      </c>
      <c r="C1170" s="9" t="inlineStr"/>
      <c r="D1170" s="9" t="inlineStr"/>
      <c r="E1170" s="9" t="inlineStr"/>
      <c r="F1170" s="9" t="inlineStr"/>
    </row>
    <row r="1171" ht="11.5" customHeight="1">
      <c r="A1171" s="9" t="inlineStr">
        <is>
          <t>11.12.1.1</t>
        </is>
      </c>
      <c r="B1171" s="9" t="inlineStr">
        <is>
          <t>Rate as per Item Number 11.12.1.1 of</t>
        </is>
      </c>
      <c r="C1171" s="9" t="inlineStr"/>
      <c r="D1171" s="9" t="inlineStr"/>
      <c r="E1171" s="9" t="inlineStr"/>
      <c r="F1171" s="9" t="inlineStr"/>
    </row>
    <row r="1172" ht="11.5" customHeight="1">
      <c r="A1172" s="9" t="inlineStr"/>
      <c r="B1172" s="9" t="inlineStr">
        <is>
          <t>SH: Flooring</t>
        </is>
      </c>
      <c r="C1172" s="9" t="inlineStr">
        <is>
          <t>sqm</t>
        </is>
      </c>
      <c r="D1172" s="9" t="inlineStr">
        <is>
          <t>10.00</t>
        </is>
      </c>
      <c r="E1172" s="9" t="inlineStr">
        <is>
          <t>1398.20</t>
        </is>
      </c>
      <c r="F1172" s="9" t="inlineStr">
        <is>
          <t>13982.00 A</t>
        </is>
      </c>
    </row>
    <row r="1173" ht="11.5" customHeight="1">
      <c r="A1173" s="9" t="inlineStr"/>
      <c r="B1173" s="9" t="inlineStr">
        <is>
          <t>Less cost of dark shade pigment</t>
        </is>
      </c>
      <c r="C1173" s="9" t="inlineStr"/>
      <c r="D1173" s="9" t="inlineStr"/>
      <c r="E1173" s="9" t="inlineStr"/>
      <c r="F1173" s="9" t="inlineStr"/>
    </row>
    <row r="1174" ht="11.5" customHeight="1">
      <c r="A1174" s="9" t="inlineStr"/>
      <c r="B1174" s="9" t="inlineStr">
        <is>
          <t>Deduct for</t>
        </is>
      </c>
      <c r="C1174" s="9" t="inlineStr"/>
      <c r="D1174" s="9" t="inlineStr"/>
      <c r="E1174" s="9" t="inlineStr"/>
      <c r="F1174" s="9" t="inlineStr"/>
    </row>
    <row r="1175" ht="11.5" customHeight="1">
      <c r="A1175" s="9" t="inlineStr">
        <is>
          <t>0874</t>
        </is>
      </c>
      <c r="B1175" s="9" t="inlineStr">
        <is>
          <t>Black colour dark shade pigment</t>
        </is>
      </c>
      <c r="C1175" s="9" t="inlineStr">
        <is>
          <t>kilogram</t>
        </is>
      </c>
      <c r="D1175" s="9" t="inlineStr">
        <is>
          <t>-2.84</t>
        </is>
      </c>
      <c r="E1175" s="9" t="inlineStr">
        <is>
          <t>70.00</t>
        </is>
      </c>
      <c r="F1175" s="9" t="inlineStr">
        <is>
          <t>-198.80</t>
        </is>
      </c>
    </row>
    <row r="1176" ht="11.5" customHeight="1">
      <c r="A1176" s="9" t="inlineStr">
        <is>
          <t>9999</t>
        </is>
      </c>
      <c r="B1176" s="9" t="inlineStr">
        <is>
          <t>Deduct for Carriage of pigment</t>
        </is>
      </c>
      <c r="C1176" s="9" t="inlineStr">
        <is>
          <t>L.S.</t>
        </is>
      </c>
      <c r="D1176" s="9" t="inlineStr">
        <is>
          <t>-3.64</t>
        </is>
      </c>
      <c r="E1176" s="9" t="inlineStr">
        <is>
          <t>2.00</t>
        </is>
      </c>
      <c r="F1176" s="9" t="inlineStr">
        <is>
          <t>-7.28</t>
        </is>
      </c>
    </row>
    <row r="1177" ht="11.5" customHeight="1">
      <c r="A1177" s="9" t="inlineStr">
        <is>
          <t>2268</t>
        </is>
      </c>
      <c r="B1177" s="9" t="inlineStr">
        <is>
          <t>Marble dust and/or marble chips</t>
        </is>
      </c>
      <c r="C1177" s="9" t="inlineStr">
        <is>
          <t>cum</t>
        </is>
      </c>
      <c r="D1177" s="9" t="inlineStr">
        <is>
          <t>0.007</t>
        </is>
      </c>
      <c r="E1177" s="9" t="inlineStr">
        <is>
          <t>103.77</t>
        </is>
      </c>
      <c r="F1177" s="9" t="inlineStr">
        <is>
          <t>0.73</t>
        </is>
      </c>
    </row>
    <row r="1178" ht="11.5" customHeight="1">
      <c r="A1178" s="9" t="inlineStr"/>
      <c r="B1178" s="9" t="inlineStr">
        <is>
          <t>TOTAL</t>
        </is>
      </c>
      <c r="C1178" s="9" t="inlineStr"/>
      <c r="D1178" s="9" t="inlineStr"/>
      <c r="E1178" s="9" t="inlineStr"/>
      <c r="F1178" s="9" t="inlineStr">
        <is>
          <t>13776.65 W</t>
        </is>
      </c>
    </row>
    <row r="1179" ht="11.5" customHeight="1">
      <c r="A1179" s="9" t="inlineStr"/>
      <c r="B1179" s="9" t="inlineStr">
        <is>
          <t>Add 1 % Water charges on "W-A"</t>
        </is>
      </c>
      <c r="C1179" s="9" t="inlineStr"/>
      <c r="D1179" s="9" t="inlineStr"/>
      <c r="E1179" s="9" t="inlineStr"/>
      <c r="F1179" s="9" t="inlineStr">
        <is>
          <t>-2.05</t>
        </is>
      </c>
    </row>
    <row r="1180" ht="11.5" customHeight="1">
      <c r="A1180" s="9" t="inlineStr"/>
      <c r="B1180" s="9" t="inlineStr">
        <is>
          <t>TOTAL</t>
        </is>
      </c>
      <c r="C1180" s="9" t="inlineStr"/>
      <c r="D1180" s="9" t="inlineStr"/>
      <c r="E1180" s="9" t="inlineStr"/>
      <c r="F1180" s="9" t="inlineStr">
        <is>
          <t>13774.59 X</t>
        </is>
      </c>
    </row>
    <row r="1181" ht="11.5" customHeight="1">
      <c r="A1181" s="9" t="inlineStr"/>
      <c r="B1181" s="9" t="inlineStr">
        <is>
          <t>Add GST on "X-A" (multiplying factor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0.1405)</t>
        </is>
      </c>
      <c r="C1182" s="9" t="inlineStr"/>
      <c r="D1182" s="9" t="inlineStr"/>
      <c r="E1182" s="9" t="inlineStr"/>
      <c r="F1182" s="9" t="inlineStr">
        <is>
          <t>-29.14</t>
        </is>
      </c>
    </row>
    <row r="1183" ht="11.5" customHeight="1">
      <c r="A1183" s="9" t="inlineStr"/>
      <c r="B1183" s="9" t="inlineStr">
        <is>
          <t>TOTAL</t>
        </is>
      </c>
      <c r="C1183" s="9" t="inlineStr"/>
      <c r="D1183" s="9" t="inlineStr"/>
      <c r="E1183" s="9" t="inlineStr"/>
      <c r="F1183" s="9" t="inlineStr">
        <is>
          <t>13745.45 Y</t>
        </is>
      </c>
    </row>
    <row r="1184" ht="11.5" customHeight="1">
      <c r="A1184" s="9" t="inlineStr"/>
      <c r="B1184" s="9" t="inlineStr">
        <is>
          <t>Add 15% CPOH on "Y-A"</t>
        </is>
      </c>
      <c r="C1184" s="9" t="inlineStr"/>
      <c r="D1184" s="9" t="inlineStr"/>
      <c r="E1184" s="9" t="inlineStr"/>
      <c r="F1184" s="9" t="inlineStr">
        <is>
          <t>-35.48</t>
        </is>
      </c>
    </row>
    <row r="1185" ht="11.5" customHeight="1">
      <c r="A1185" s="9" t="inlineStr"/>
      <c r="B1185" s="9" t="inlineStr">
        <is>
          <t>TOTAL</t>
        </is>
      </c>
      <c r="C1185" s="9" t="inlineStr"/>
      <c r="D1185" s="9" t="inlineStr"/>
      <c r="E1185" s="9" t="inlineStr"/>
      <c r="F1185" s="9" t="inlineStr">
        <is>
          <t>13709.97 Z</t>
        </is>
      </c>
    </row>
    <row r="1186" ht="11.5" customHeight="1">
      <c r="A1186" s="9" t="inlineStr"/>
      <c r="B1186" s="9" t="inlineStr">
        <is>
          <t>Add Cess @ 1% on "Z-A"</t>
        </is>
      </c>
      <c r="C1186" s="9" t="inlineStr"/>
      <c r="D1186" s="9" t="inlineStr"/>
      <c r="E1186" s="9" t="inlineStr"/>
      <c r="F1186" s="9" t="inlineStr">
        <is>
          <t>-2.72</t>
        </is>
      </c>
    </row>
    <row r="1187" ht="11.5" customHeight="1">
      <c r="A1187" s="9" t="inlineStr"/>
      <c r="B1187" s="9" t="inlineStr">
        <is>
          <t>Cost of 10 sqm.</t>
        </is>
      </c>
      <c r="C1187" s="9" t="inlineStr"/>
      <c r="D1187" s="9" t="inlineStr"/>
      <c r="E1187" s="9" t="inlineStr"/>
      <c r="F1187" s="9" t="inlineStr">
        <is>
          <t>13707.25</t>
        </is>
      </c>
    </row>
    <row r="1188" ht="11.5" customHeight="1">
      <c r="A1188" s="9" t="inlineStr"/>
      <c r="B1188" s="9" t="inlineStr">
        <is>
          <t>Cost of 1 sqm.</t>
        </is>
      </c>
      <c r="C1188" s="9" t="inlineStr"/>
      <c r="D1188" s="9" t="inlineStr"/>
      <c r="E1188" s="9" t="inlineStr"/>
      <c r="F1188" s="9" t="inlineStr">
        <is>
          <t>1370.72</t>
        </is>
      </c>
    </row>
    <row r="1189" ht="11.5" customHeight="1">
      <c r="A1189" s="9" t="inlineStr"/>
      <c r="B1189" s="9" t="inlineStr">
        <is>
          <t>Say</t>
        </is>
      </c>
      <c r="C1189" s="9" t="inlineStr"/>
      <c r="D1189" s="9" t="inlineStr"/>
      <c r="E1189" s="9" t="inlineStr"/>
      <c r="F1189" s="9" t="inlineStr">
        <is>
          <t>1370.70</t>
        </is>
      </c>
    </row>
    <row r="1191" ht="23" customHeight="1">
      <c r="A1191" s="9" t="inlineStr">
        <is>
          <t>11.13</t>
        </is>
      </c>
      <c r="B1191" s="9" t="inlineStr">
        <is>
          <t>Providing and fixing glass strips</t>
        </is>
      </c>
      <c r="C1191" s="9" t="inlineStr">
        <is>
          <t>in joints</t>
        </is>
      </c>
      <c r="D1191" s="9" t="inlineStr">
        <is>
          <t>of terrazo/</t>
        </is>
      </c>
      <c r="E1191" s="9" t="inlineStr">
        <is>
          <t>cement concrete</t>
        </is>
      </c>
      <c r="F1191" s="9" t="inlineStr">
        <is>
          <t>floors.</t>
        </is>
      </c>
    </row>
    <row r="1192" ht="11.5" customHeight="1">
      <c r="A1192" s="9" t="inlineStr">
        <is>
          <t>11.13.1</t>
        </is>
      </c>
      <c r="B1192" s="9" t="inlineStr">
        <is>
          <t>40 mm wide and 4 mm thick</t>
        </is>
      </c>
      <c r="C1192" s="9" t="inlineStr"/>
      <c r="D1192" s="9" t="inlineStr"/>
      <c r="E1192" s="9" t="inlineStr"/>
      <c r="F1192" s="9" t="inlineStr"/>
    </row>
    <row r="1193" ht="11.5" customHeight="1">
      <c r="A1193" s="10" t="inlineStr">
        <is>
          <t>Code</t>
        </is>
      </c>
      <c r="B1193" s="10" t="inlineStr">
        <is>
          <t>Description</t>
        </is>
      </c>
      <c r="C1193" s="10" t="inlineStr">
        <is>
          <t>Unit</t>
        </is>
      </c>
      <c r="D1193" s="10" t="inlineStr">
        <is>
          <t>Quantity</t>
        </is>
      </c>
      <c r="E1193" s="10" t="inlineStr">
        <is>
          <t>Rate</t>
        </is>
      </c>
      <c r="F1193" s="10" t="inlineStr">
        <is>
          <t>Amount</t>
        </is>
      </c>
    </row>
    <row r="1194" ht="11.5" customHeight="1">
      <c r="A1194" s="9" t="inlineStr"/>
      <c r="B1194" s="9" t="inlineStr">
        <is>
          <t>Details of cost for 10 metre length</t>
        </is>
      </c>
      <c r="C1194" s="9" t="inlineStr"/>
      <c r="D1194" s="9" t="inlineStr"/>
      <c r="E1194" s="9" t="inlineStr"/>
      <c r="F1194" s="9" t="inlineStr"/>
    </row>
    <row r="1195" ht="11.5" customHeight="1">
      <c r="A1195" s="9" t="inlineStr"/>
      <c r="B1195" s="9" t="inlineStr">
        <is>
          <t>MATERIAL</t>
        </is>
      </c>
      <c r="C1195" s="9" t="inlineStr"/>
      <c r="D1195" s="9" t="inlineStr"/>
      <c r="E1195" s="9" t="inlineStr"/>
      <c r="F1195" s="9" t="inlineStr"/>
    </row>
    <row r="1196" ht="11.5" customHeight="1">
      <c r="A1196" s="9" t="inlineStr"/>
      <c r="B1196" s="9" t="inlineStr">
        <is>
          <t>Glass strips = 10m</t>
        </is>
      </c>
      <c r="C1196" s="9" t="inlineStr"/>
      <c r="D1196" s="9" t="inlineStr"/>
      <c r="E1196" s="9" t="inlineStr"/>
      <c r="F1196" s="9" t="inlineStr"/>
    </row>
    <row r="1197" ht="11.5" customHeight="1">
      <c r="A1197" s="9" t="inlineStr"/>
      <c r="B1197" s="9" t="inlineStr">
        <is>
          <t>Add 10% for wastage = 1m</t>
        </is>
      </c>
      <c r="C1197" s="9" t="inlineStr"/>
      <c r="D1197" s="9" t="inlineStr"/>
      <c r="E1197" s="9" t="inlineStr"/>
      <c r="F1197" s="9" t="inlineStr"/>
    </row>
    <row r="1198" ht="11.5" customHeight="1">
      <c r="A1198" s="9" t="inlineStr"/>
      <c r="B1198" s="9" t="inlineStr">
        <is>
          <t>Total = 11m</t>
        </is>
      </c>
      <c r="C1198" s="9" t="inlineStr"/>
      <c r="D1198" s="9" t="inlineStr"/>
      <c r="E1198" s="9" t="inlineStr"/>
      <c r="F1198" s="9" t="inlineStr"/>
    </row>
    <row r="1199" ht="11.5" customHeight="1">
      <c r="A1199" s="9" t="inlineStr">
        <is>
          <t>1149</t>
        </is>
      </c>
      <c r="B1199" s="9" t="inlineStr">
        <is>
          <t>Glass strip 4 mm thick40 mm deep</t>
        </is>
      </c>
      <c r="C1199" s="9" t="inlineStr">
        <is>
          <t>metre</t>
        </is>
      </c>
      <c r="D1199" s="9" t="inlineStr">
        <is>
          <t>11.00</t>
        </is>
      </c>
      <c r="E1199" s="9" t="inlineStr">
        <is>
          <t>20.00</t>
        </is>
      </c>
      <c r="F1199" s="9" t="inlineStr">
        <is>
          <t>220.00</t>
        </is>
      </c>
    </row>
    <row r="1200" ht="11.5" customHeight="1">
      <c r="A1200" s="9" t="inlineStr">
        <is>
          <t>9977</t>
        </is>
      </c>
      <c r="B1200" s="9" t="inlineStr">
        <is>
          <t>Carriage of glass</t>
        </is>
      </c>
      <c r="C1200" s="9" t="inlineStr">
        <is>
          <t>L.S.</t>
        </is>
      </c>
      <c r="D1200" s="9" t="inlineStr">
        <is>
          <t>2.73</t>
        </is>
      </c>
      <c r="E1200" s="9" t="inlineStr">
        <is>
          <t>2.00</t>
        </is>
      </c>
      <c r="F1200" s="9" t="inlineStr">
        <is>
          <t>5.46</t>
        </is>
      </c>
    </row>
    <row r="1201" ht="11.5" customHeight="1">
      <c r="A1201" s="9" t="inlineStr"/>
      <c r="B1201" s="9" t="inlineStr">
        <is>
          <t>LABOUR</t>
        </is>
      </c>
      <c r="C1201" s="9" t="inlineStr"/>
      <c r="D1201" s="9" t="inlineStr"/>
      <c r="E1201" s="9" t="inlineStr"/>
      <c r="F1201" s="9" t="inlineStr"/>
    </row>
    <row r="1202" ht="11.5" customHeight="1">
      <c r="A1202" s="9" t="inlineStr">
        <is>
          <t>0124</t>
        </is>
      </c>
      <c r="B1202" s="9" t="inlineStr">
        <is>
          <t>Mason (brick layer) 2nd class</t>
        </is>
      </c>
      <c r="C1202" s="9" t="inlineStr">
        <is>
          <t>day</t>
        </is>
      </c>
      <c r="D1202" s="9" t="inlineStr">
        <is>
          <t>0.25</t>
        </is>
      </c>
      <c r="E1202" s="9" t="inlineStr">
        <is>
          <t>679.00</t>
        </is>
      </c>
      <c r="F1202" s="9" t="inlineStr">
        <is>
          <t>169.75</t>
        </is>
      </c>
    </row>
    <row r="1203" ht="11.5" customHeight="1">
      <c r="A1203" s="9" t="inlineStr">
        <is>
          <t>0114</t>
        </is>
      </c>
      <c r="B1203" s="9" t="inlineStr">
        <is>
          <t>Beldar</t>
        </is>
      </c>
      <c r="C1203" s="9" t="inlineStr">
        <is>
          <t>day</t>
        </is>
      </c>
      <c r="D1203" s="9" t="inlineStr">
        <is>
          <t>0.25</t>
        </is>
      </c>
      <c r="E1203" s="9" t="inlineStr">
        <is>
          <t>558.00</t>
        </is>
      </c>
      <c r="F1203" s="9" t="inlineStr">
        <is>
          <t>139.50</t>
        </is>
      </c>
    </row>
    <row r="1204" ht="11.5" customHeight="1">
      <c r="A1204" s="9" t="inlineStr">
        <is>
          <t>9999</t>
        </is>
      </c>
      <c r="B1204" s="9" t="inlineStr">
        <is>
          <t>Sundries</t>
        </is>
      </c>
      <c r="C1204" s="9" t="inlineStr">
        <is>
          <t>L.S.</t>
        </is>
      </c>
      <c r="D1204" s="9" t="inlineStr">
        <is>
          <t>13.52</t>
        </is>
      </c>
      <c r="E1204" s="9" t="inlineStr">
        <is>
          <t>2.00</t>
        </is>
      </c>
      <c r="F1204" s="9" t="inlineStr">
        <is>
          <t>27.04</t>
        </is>
      </c>
    </row>
    <row r="1205" ht="11.5" customHeight="1">
      <c r="A1205" s="9" t="inlineStr"/>
      <c r="B1205" s="9" t="inlineStr">
        <is>
          <t>TOTAL</t>
        </is>
      </c>
      <c r="C1205" s="9" t="inlineStr"/>
      <c r="D1205" s="9" t="inlineStr"/>
      <c r="E1205" s="9" t="inlineStr"/>
      <c r="F1205" s="9" t="inlineStr">
        <is>
          <t>561.75 W</t>
        </is>
      </c>
    </row>
    <row r="1206" ht="11.5" customHeight="1">
      <c r="A1206" s="9" t="inlineStr"/>
      <c r="B1206" s="9" t="inlineStr">
        <is>
          <t>Add 1 % Water charges on "W"</t>
        </is>
      </c>
      <c r="C1206" s="9" t="inlineStr"/>
      <c r="D1206" s="9" t="inlineStr"/>
      <c r="E1206" s="9" t="inlineStr"/>
      <c r="F1206" s="9" t="inlineStr">
        <is>
          <t>5.62</t>
        </is>
      </c>
    </row>
    <row r="1207" ht="11.5" customHeight="1">
      <c r="A1207" s="9" t="inlineStr"/>
      <c r="B1207" s="9" t="inlineStr">
        <is>
          <t>TOTAL</t>
        </is>
      </c>
      <c r="C1207" s="9" t="inlineStr"/>
      <c r="D1207" s="9" t="inlineStr"/>
      <c r="E1207" s="9" t="inlineStr"/>
      <c r="F1207" s="9" t="inlineStr">
        <is>
          <t>567.37 X</t>
        </is>
      </c>
    </row>
    <row r="1208" ht="11.5" customHeight="1">
      <c r="A1208" s="9" t="inlineStr"/>
      <c r="B1208" s="9" t="inlineStr">
        <is>
          <t>Add GST on "X" (multiplying factor</t>
        </is>
      </c>
      <c r="C1208" s="9" t="inlineStr"/>
      <c r="D1208" s="9" t="inlineStr"/>
      <c r="E1208" s="9" t="inlineStr"/>
      <c r="F1208" s="9" t="inlineStr"/>
    </row>
    <row r="1209" ht="11.5" customHeight="1">
      <c r="A1209" s="9" t="inlineStr"/>
      <c r="B1209" s="9" t="inlineStr">
        <is>
          <t>0.1405)</t>
        </is>
      </c>
      <c r="C1209" s="9" t="inlineStr"/>
      <c r="D1209" s="9" t="inlineStr"/>
      <c r="E1209" s="9" t="inlineStr"/>
      <c r="F1209" s="9" t="inlineStr">
        <is>
          <t>79.72</t>
        </is>
      </c>
    </row>
    <row r="1210" ht="11.5" customHeight="1">
      <c r="A1210" s="9" t="inlineStr"/>
      <c r="B1210" s="9" t="inlineStr">
        <is>
          <t>TOTAL</t>
        </is>
      </c>
      <c r="C1210" s="9" t="inlineStr"/>
      <c r="D1210" s="9" t="inlineStr"/>
      <c r="E1210" s="9" t="inlineStr"/>
      <c r="F1210" s="9" t="inlineStr">
        <is>
          <t>647.08 Y</t>
        </is>
      </c>
    </row>
    <row r="1211" ht="11.5" customHeight="1">
      <c r="A1211" s="9" t="inlineStr"/>
      <c r="B1211" s="9" t="inlineStr">
        <is>
          <t>Add 15% CPOH on "Y"</t>
        </is>
      </c>
      <c r="C1211" s="9" t="inlineStr"/>
      <c r="D1211" s="9" t="inlineStr"/>
      <c r="E1211" s="9" t="inlineStr"/>
      <c r="F1211" s="9" t="inlineStr">
        <is>
          <t>97.06</t>
        </is>
      </c>
    </row>
    <row r="1212" ht="11.5" customHeight="1">
      <c r="A1212" s="9" t="inlineStr"/>
      <c r="B1212" s="9" t="inlineStr">
        <is>
          <t>TOTAL</t>
        </is>
      </c>
      <c r="C1212" s="9" t="inlineStr"/>
      <c r="D1212" s="9" t="inlineStr"/>
      <c r="E1212" s="9" t="inlineStr"/>
      <c r="F1212" s="9" t="inlineStr">
        <is>
          <t>744.15 Z</t>
        </is>
      </c>
    </row>
    <row r="1213" ht="11.5" customHeight="1">
      <c r="A1213" s="9" t="inlineStr"/>
      <c r="B1213" s="9" t="inlineStr">
        <is>
          <t>Add Cess @ 1% on "Z"</t>
        </is>
      </c>
      <c r="C1213" s="9" t="inlineStr"/>
      <c r="D1213" s="9" t="inlineStr"/>
      <c r="E1213" s="9" t="inlineStr"/>
      <c r="F1213" s="9" t="inlineStr">
        <is>
          <t>7.44</t>
        </is>
      </c>
    </row>
    <row r="1214" ht="11.5" customHeight="1">
      <c r="A1214" s="9" t="inlineStr"/>
      <c r="B1214" s="9" t="inlineStr">
        <is>
          <t>Cost of 10 metre</t>
        </is>
      </c>
      <c r="C1214" s="9" t="inlineStr"/>
      <c r="D1214" s="9" t="inlineStr"/>
      <c r="E1214" s="9" t="inlineStr"/>
      <c r="F1214" s="9" t="inlineStr">
        <is>
          <t>751.59</t>
        </is>
      </c>
    </row>
    <row r="1215" ht="11.5" customHeight="1">
      <c r="A1215" s="9" t="inlineStr"/>
      <c r="B1215" s="9" t="inlineStr">
        <is>
          <t>Cost of 1 metre</t>
        </is>
      </c>
      <c r="C1215" s="9" t="inlineStr"/>
      <c r="D1215" s="9" t="inlineStr"/>
      <c r="E1215" s="9" t="inlineStr"/>
      <c r="F1215" s="9" t="inlineStr">
        <is>
          <t>75.16</t>
        </is>
      </c>
    </row>
    <row r="1216" ht="11.5" customHeight="1">
      <c r="A1216" s="9" t="inlineStr"/>
      <c r="B1216" s="9" t="inlineStr">
        <is>
          <t>Say</t>
        </is>
      </c>
      <c r="C1216" s="9" t="inlineStr"/>
      <c r="D1216" s="9" t="inlineStr"/>
      <c r="E1216" s="9" t="inlineStr"/>
      <c r="F1216" s="9" t="inlineStr">
        <is>
          <t>75.15</t>
        </is>
      </c>
    </row>
    <row r="1217" ht="23" customHeight="1">
      <c r="A1217" s="9" t="inlineStr">
        <is>
          <t>11.14</t>
        </is>
      </c>
      <c r="B1217" s="9" t="inlineStr">
        <is>
          <t>Extra for laying terrazo flooring</t>
        </is>
      </c>
      <c r="C1217" s="9" t="inlineStr">
        <is>
          <t>on staircase</t>
        </is>
      </c>
      <c r="D1217" s="9" t="inlineStr">
        <is>
          <t>treads</t>
        </is>
      </c>
      <c r="E1217" s="9" t="inlineStr">
        <is>
          <t>not exceeding</t>
        </is>
      </c>
      <c r="F1217" s="9" t="inlineStr">
        <is>
          <t>30 cm in</t>
        </is>
      </c>
    </row>
    <row r="1218" ht="11.5" customHeight="1">
      <c r="A1218" s="9" t="inlineStr"/>
      <c r="B1218" s="9" t="inlineStr">
        <is>
          <t>width, including cost of forming,</t>
        </is>
      </c>
      <c r="C1218" s="9" t="inlineStr">
        <is>
          <t>nosing etc.</t>
        </is>
      </c>
      <c r="D1218" s="9" t="inlineStr"/>
      <c r="E1218" s="9" t="inlineStr"/>
      <c r="F1218" s="9" t="inlineStr"/>
    </row>
    <row r="1219" ht="11.5" customHeight="1">
      <c r="A1219" s="10" t="inlineStr">
        <is>
          <t>Code</t>
        </is>
      </c>
      <c r="B1219" s="10" t="inlineStr">
        <is>
          <t>Description</t>
        </is>
      </c>
      <c r="C1219" s="10" t="inlineStr">
        <is>
          <t>Unit</t>
        </is>
      </c>
      <c r="D1219" s="10" t="inlineStr">
        <is>
          <t>Quantity</t>
        </is>
      </c>
      <c r="E1219" s="10" t="inlineStr">
        <is>
          <t>Rate</t>
        </is>
      </c>
      <c r="F1219" s="10" t="inlineStr">
        <is>
          <t>Amount</t>
        </is>
      </c>
    </row>
    <row r="1220" ht="11.5" customHeight="1">
      <c r="A1220" s="9" t="inlineStr"/>
      <c r="B1220" s="9" t="inlineStr">
        <is>
          <t>Details of cost for 10 sqm.</t>
        </is>
      </c>
      <c r="C1220" s="9" t="inlineStr"/>
      <c r="D1220" s="9" t="inlineStr"/>
      <c r="E1220" s="9" t="inlineStr"/>
      <c r="F1220" s="9" t="inlineStr"/>
    </row>
    <row r="1221" ht="11.5" customHeight="1">
      <c r="A1221" s="9" t="inlineStr"/>
      <c r="B1221" s="9" t="inlineStr">
        <is>
          <t>LABOUR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>
        <is>
          <t>0124</t>
        </is>
      </c>
      <c r="B1222" s="9" t="inlineStr">
        <is>
          <t>Mason (brick layer) 2nd class</t>
        </is>
      </c>
      <c r="C1222" s="9" t="inlineStr">
        <is>
          <t>day</t>
        </is>
      </c>
      <c r="D1222" s="9" t="inlineStr">
        <is>
          <t>0.30</t>
        </is>
      </c>
      <c r="E1222" s="9" t="inlineStr">
        <is>
          <t>679.00</t>
        </is>
      </c>
      <c r="F1222" s="9" t="inlineStr">
        <is>
          <t>203.70</t>
        </is>
      </c>
    </row>
    <row r="1223" ht="11.5" customHeight="1">
      <c r="A1223" s="9" t="inlineStr">
        <is>
          <t>0114</t>
        </is>
      </c>
      <c r="B1223" s="9" t="inlineStr">
        <is>
          <t>Beldar</t>
        </is>
      </c>
      <c r="C1223" s="9" t="inlineStr">
        <is>
          <t>day</t>
        </is>
      </c>
      <c r="D1223" s="9" t="inlineStr">
        <is>
          <t>0.30</t>
        </is>
      </c>
      <c r="E1223" s="9" t="inlineStr">
        <is>
          <t>558.00</t>
        </is>
      </c>
      <c r="F1223" s="9" t="inlineStr">
        <is>
          <t>167.40</t>
        </is>
      </c>
    </row>
    <row r="1224" ht="11.5" customHeight="1">
      <c r="A1224" s="9" t="inlineStr">
        <is>
          <t>0115</t>
        </is>
      </c>
      <c r="B1224" s="9" t="inlineStr">
        <is>
          <t>Coolie</t>
        </is>
      </c>
      <c r="C1224" s="9" t="inlineStr">
        <is>
          <t>day</t>
        </is>
      </c>
      <c r="D1224" s="9" t="inlineStr">
        <is>
          <t>0.30</t>
        </is>
      </c>
      <c r="E1224" s="9" t="inlineStr">
        <is>
          <t>558.00</t>
        </is>
      </c>
      <c r="F1224" s="9" t="inlineStr">
        <is>
          <t>167.40</t>
        </is>
      </c>
    </row>
    <row r="1225" ht="11.5" customHeight="1">
      <c r="A1225" s="9" t="inlineStr"/>
      <c r="B1225" s="9" t="inlineStr">
        <is>
          <t>TOTAL</t>
        </is>
      </c>
      <c r="C1225" s="9" t="inlineStr"/>
      <c r="D1225" s="9" t="inlineStr"/>
      <c r="E1225" s="9" t="inlineStr"/>
      <c r="F1225" s="9" t="inlineStr">
        <is>
          <t>538.50 W</t>
        </is>
      </c>
    </row>
    <row r="1226" ht="11.5" customHeight="1">
      <c r="A1226" s="9" t="inlineStr"/>
      <c r="B1226" s="9" t="inlineStr">
        <is>
          <t>Add 1 % Water charges on "W"</t>
        </is>
      </c>
      <c r="C1226" s="9" t="inlineStr"/>
      <c r="D1226" s="9" t="inlineStr"/>
      <c r="E1226" s="9" t="inlineStr"/>
      <c r="F1226" s="9" t="inlineStr">
        <is>
          <t>5.39</t>
        </is>
      </c>
    </row>
    <row r="1227" ht="11.5" customHeight="1">
      <c r="A1227" s="9" t="inlineStr"/>
      <c r="B1227" s="9" t="inlineStr">
        <is>
          <t>TOTAL</t>
        </is>
      </c>
      <c r="C1227" s="9" t="inlineStr"/>
      <c r="D1227" s="9" t="inlineStr"/>
      <c r="E1227" s="9" t="inlineStr"/>
      <c r="F1227" s="9" t="inlineStr">
        <is>
          <t>543.89 X</t>
        </is>
      </c>
    </row>
    <row r="1228" ht="11.5" customHeight="1">
      <c r="A1228" s="9" t="inlineStr"/>
      <c r="B1228" s="9" t="inlineStr">
        <is>
          <t>Add GST on "X" (multiplying factor</t>
        </is>
      </c>
      <c r="C1228" s="9" t="inlineStr"/>
      <c r="D1228" s="9" t="inlineStr"/>
      <c r="E1228" s="9" t="inlineStr"/>
      <c r="F1228" s="9" t="inlineStr"/>
    </row>
    <row r="1229" ht="11.5" customHeight="1">
      <c r="A1229" s="9" t="inlineStr"/>
      <c r="B1229" s="9" t="inlineStr">
        <is>
          <t>0.1405)</t>
        </is>
      </c>
      <c r="C1229" s="9" t="inlineStr"/>
      <c r="D1229" s="9" t="inlineStr"/>
      <c r="E1229" s="9" t="inlineStr"/>
      <c r="F1229" s="9" t="inlineStr">
        <is>
          <t>76.42</t>
        </is>
      </c>
    </row>
    <row r="1230" ht="11.5" customHeight="1">
      <c r="A1230" s="9" t="inlineStr"/>
      <c r="B1230" s="9" t="inlineStr">
        <is>
          <t>TOTAL</t>
        </is>
      </c>
      <c r="C1230" s="9" t="inlineStr"/>
      <c r="D1230" s="9" t="inlineStr"/>
      <c r="E1230" s="9" t="inlineStr"/>
      <c r="F1230" s="9" t="inlineStr">
        <is>
          <t>620.30 Y</t>
        </is>
      </c>
    </row>
    <row r="1231" ht="11.5" customHeight="1">
      <c r="A1231" s="9" t="inlineStr"/>
      <c r="B1231" s="9" t="inlineStr">
        <is>
          <t>Add 15% CPOH on "Y"</t>
        </is>
      </c>
      <c r="C1231" s="9" t="inlineStr"/>
      <c r="D1231" s="9" t="inlineStr"/>
      <c r="E1231" s="9" t="inlineStr"/>
      <c r="F1231" s="9" t="inlineStr">
        <is>
          <t>93.05</t>
        </is>
      </c>
    </row>
    <row r="1232" ht="11.5" customHeight="1">
      <c r="A1232" s="9" t="inlineStr"/>
      <c r="B1232" s="9" t="inlineStr">
        <is>
          <t>TOTAL</t>
        </is>
      </c>
      <c r="C1232" s="9" t="inlineStr"/>
      <c r="D1232" s="9" t="inlineStr"/>
      <c r="E1232" s="9" t="inlineStr"/>
      <c r="F1232" s="9" t="inlineStr">
        <is>
          <t>713.35 Z</t>
        </is>
      </c>
    </row>
    <row r="1233" ht="11.5" customHeight="1">
      <c r="A1233" s="9" t="inlineStr"/>
      <c r="B1233" s="9" t="inlineStr">
        <is>
          <t>Add Cess @ 1% on "Z"</t>
        </is>
      </c>
      <c r="C1233" s="9" t="inlineStr"/>
      <c r="D1233" s="9" t="inlineStr"/>
      <c r="E1233" s="9" t="inlineStr"/>
      <c r="F1233" s="9" t="inlineStr">
        <is>
          <t>7.13</t>
        </is>
      </c>
    </row>
    <row r="1234" ht="11.5" customHeight="1">
      <c r="A1234" s="9" t="inlineStr"/>
      <c r="B1234" s="9" t="inlineStr">
        <is>
          <t>Cost of 10 Sqm.</t>
        </is>
      </c>
      <c r="C1234" s="9" t="inlineStr"/>
      <c r="D1234" s="9" t="inlineStr"/>
      <c r="E1234" s="9" t="inlineStr"/>
      <c r="F1234" s="9" t="inlineStr">
        <is>
          <t>720.48</t>
        </is>
      </c>
    </row>
    <row r="1235" ht="11.5" customHeight="1">
      <c r="A1235" s="9" t="inlineStr"/>
      <c r="B1235" s="9" t="inlineStr">
        <is>
          <t>Cost of 1sqm.</t>
        </is>
      </c>
      <c r="C1235" s="9" t="inlineStr"/>
      <c r="D1235" s="9" t="inlineStr"/>
      <c r="E1235" s="9" t="inlineStr"/>
      <c r="F1235" s="9" t="inlineStr">
        <is>
          <t>72.05</t>
        </is>
      </c>
    </row>
    <row r="1236" ht="11.5" customHeight="1">
      <c r="A1236" s="9" t="inlineStr"/>
      <c r="B1236" s="9" t="inlineStr">
        <is>
          <t>Say</t>
        </is>
      </c>
      <c r="C1236" s="9" t="inlineStr"/>
      <c r="D1236" s="9" t="inlineStr"/>
      <c r="E1236" s="9" t="inlineStr"/>
      <c r="F1236" s="9" t="inlineStr">
        <is>
          <t>72.05</t>
        </is>
      </c>
    </row>
    <row r="1238" ht="11.5" customHeight="1">
      <c r="A1238" s="9" t="inlineStr">
        <is>
          <t>11.15</t>
        </is>
      </c>
      <c r="B1238" s="9" t="inlineStr">
        <is>
          <t>Crazy marble stone flooring, including</t>
        </is>
      </c>
      <c r="C1238" s="9" t="inlineStr">
        <is>
          <t>filling</t>
        </is>
      </c>
      <c r="D1238" s="9" t="inlineStr">
        <is>
          <t>the gaps</t>
        </is>
      </c>
      <c r="E1238" s="9" t="inlineStr">
        <is>
          <t>with light</t>
        </is>
      </c>
      <c r="F1238" s="9" t="inlineStr">
        <is>
          <t>shade pigment</t>
        </is>
      </c>
    </row>
    <row r="1239" ht="11.5" customHeight="1">
      <c r="A1239" s="9" t="inlineStr"/>
      <c r="B1239" s="9" t="inlineStr">
        <is>
          <t>with white cement marble powder</t>
        </is>
      </c>
      <c r="C1239" s="9" t="inlineStr">
        <is>
          <t>mixture</t>
        </is>
      </c>
      <c r="D1239" s="9" t="inlineStr">
        <is>
          <t>(3 parts of</t>
        </is>
      </c>
      <c r="E1239" s="9" t="inlineStr">
        <is>
          <t>white cement</t>
        </is>
      </c>
      <c r="F1239" s="9" t="inlineStr">
        <is>
          <t>: 1 part of</t>
        </is>
      </c>
    </row>
    <row r="1240" ht="23" customHeight="1">
      <c r="A1240" s="9" t="inlineStr"/>
      <c r="B1240" s="9" t="inlineStr">
        <is>
          <t>marble powder) by weight in proportion</t>
        </is>
      </c>
      <c r="C1240" s="9" t="inlineStr">
        <is>
          <t>of</t>
        </is>
      </c>
      <c r="D1240" s="9" t="inlineStr">
        <is>
          <t>4:7 (4 cement</t>
        </is>
      </c>
      <c r="E1240" s="9" t="inlineStr">
        <is>
          <t>marble</t>
        </is>
      </c>
      <c r="F1240" s="9" t="inlineStr">
        <is>
          <t>powder mix : 7</t>
        </is>
      </c>
    </row>
    <row r="1241" ht="23" customHeight="1">
      <c r="A1241" s="9" t="inlineStr"/>
      <c r="B1241" s="9" t="inlineStr">
        <is>
          <t>white, black or white and black marble</t>
        </is>
      </c>
      <c r="C1241" s="9" t="inlineStr">
        <is>
          <t>chips</t>
        </is>
      </c>
      <c r="D1241" s="9" t="inlineStr">
        <is>
          <t>of sizes from</t>
        </is>
      </c>
      <c r="E1241" s="9" t="inlineStr">
        <is>
          <t>1 mm</t>
        </is>
      </c>
      <c r="F1241" s="9" t="inlineStr">
        <is>
          <t>to 4 mm nominal</t>
        </is>
      </c>
    </row>
    <row r="1242" ht="11.5" customHeight="1">
      <c r="A1242" s="9" t="inlineStr"/>
      <c r="B1242" s="9" t="inlineStr">
        <is>
          <t>size by volume), with under layer</t>
        </is>
      </c>
      <c r="C1242" s="9" t="inlineStr">
        <is>
          <t>25 mm thick</t>
        </is>
      </c>
      <c r="D1242" s="9" t="inlineStr">
        <is>
          <t>cement</t>
        </is>
      </c>
      <c r="E1242" s="9" t="inlineStr">
        <is>
          <t>concrete</t>
        </is>
      </c>
      <c r="F1242" s="9" t="inlineStr">
        <is>
          <t>1:2:4 (1 cement</t>
        </is>
      </c>
    </row>
    <row r="1243" ht="11.5" customHeight="1">
      <c r="A1243" s="9" t="inlineStr"/>
      <c r="B1243" s="9" t="inlineStr">
        <is>
          <t>: 2 coarse sand : 4 graded stone</t>
        </is>
      </c>
      <c r="C1243" s="9" t="inlineStr">
        <is>
          <t>aggregate</t>
        </is>
      </c>
      <c r="D1243" s="9" t="inlineStr">
        <is>
          <t>12.5 mm</t>
        </is>
      </c>
      <c r="E1243" s="9" t="inlineStr">
        <is>
          <t>nominal</t>
        </is>
      </c>
      <c r="F1243" s="9" t="inlineStr">
        <is>
          <t>size), including</t>
        </is>
      </c>
    </row>
    <row r="1244" ht="11.5" customHeight="1">
      <c r="A1244" s="9" t="inlineStr"/>
      <c r="B1244" s="9" t="inlineStr">
        <is>
          <t>rubbing, polishing and cement slurry</t>
        </is>
      </c>
      <c r="C1244" s="9" t="inlineStr">
        <is>
          <t>etc.</t>
        </is>
      </c>
      <c r="D1244" s="9" t="inlineStr">
        <is>
          <t>complete :</t>
        </is>
      </c>
      <c r="E1244" s="9" t="inlineStr"/>
      <c r="F1244" s="9" t="inlineStr"/>
    </row>
    <row r="1245" ht="23" customHeight="1">
      <c r="A1245" s="9" t="inlineStr">
        <is>
          <t>11.15.1</t>
        </is>
      </c>
      <c r="B1245" s="9" t="inlineStr">
        <is>
          <t>18 mm thick crazy marble stone</t>
        </is>
      </c>
      <c r="C1245" s="9" t="inlineStr">
        <is>
          <t>white, black</t>
        </is>
      </c>
      <c r="D1245" s="9" t="inlineStr">
        <is>
          <t>or as specified</t>
        </is>
      </c>
      <c r="E1245" s="9" t="inlineStr"/>
      <c r="F1245" s="9" t="inlineStr"/>
    </row>
    <row r="1246" ht="11.5" customHeight="1">
      <c r="A1246" s="10" t="inlineStr">
        <is>
          <t>Code</t>
        </is>
      </c>
      <c r="B1246" s="10" t="inlineStr">
        <is>
          <t>Description</t>
        </is>
      </c>
      <c r="C1246" s="10" t="inlineStr">
        <is>
          <t>Unit</t>
        </is>
      </c>
      <c r="D1246" s="10" t="inlineStr">
        <is>
          <t>Quantity</t>
        </is>
      </c>
      <c r="E1246" s="10" t="inlineStr">
        <is>
          <t>Rate</t>
        </is>
      </c>
      <c r="F1246" s="10" t="inlineStr">
        <is>
          <t>Amount</t>
        </is>
      </c>
    </row>
    <row r="1247" ht="11.5" customHeight="1">
      <c r="A1247" s="9" t="inlineStr"/>
      <c r="B1247" s="9" t="inlineStr">
        <is>
          <t>Details of cost for 10 sqm.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/>
      <c r="B1248" s="9" t="inlineStr">
        <is>
          <t>Under layer 25mm thick of cement</t>
        </is>
      </c>
      <c r="C1248" s="9" t="inlineStr"/>
      <c r="D1248" s="9" t="inlineStr"/>
      <c r="E1248" s="9" t="inlineStr"/>
      <c r="F1248" s="9" t="inlineStr"/>
    </row>
    <row r="1249" ht="11.5" customHeight="1">
      <c r="A1249" s="9" t="inlineStr"/>
      <c r="B1249" s="9" t="inlineStr">
        <is>
          <t>concrete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/>
      <c r="B1250" s="9" t="inlineStr">
        <is>
          <t>1:2:4 -10x0.025=0.25 cum</t>
        </is>
      </c>
      <c r="C1250" s="9" t="inlineStr"/>
      <c r="D1250" s="9" t="inlineStr"/>
      <c r="E1250" s="9" t="inlineStr"/>
      <c r="F1250" s="9" t="inlineStr"/>
    </row>
    <row r="1251" ht="11.5" customHeight="1">
      <c r="A1251" s="9" t="inlineStr">
        <is>
          <t>11.7</t>
        </is>
      </c>
      <c r="B1251" s="9" t="inlineStr">
        <is>
          <t>Rate as per Item Number 11.7 of</t>
        </is>
      </c>
      <c r="C1251" s="9" t="inlineStr"/>
      <c r="D1251" s="9" t="inlineStr"/>
      <c r="E1251" s="9" t="inlineStr"/>
      <c r="F1251" s="9" t="inlineStr"/>
    </row>
    <row r="1252" ht="11.5" customHeight="1">
      <c r="A1252" s="9" t="inlineStr"/>
      <c r="B1252" s="9" t="inlineStr">
        <is>
          <t>SH: Flooring</t>
        </is>
      </c>
      <c r="C1252" s="9" t="inlineStr">
        <is>
          <t>cum</t>
        </is>
      </c>
      <c r="D1252" s="9" t="inlineStr">
        <is>
          <t>0.25</t>
        </is>
      </c>
      <c r="E1252" s="9" t="inlineStr">
        <is>
          <t>7335.10</t>
        </is>
      </c>
      <c r="F1252" s="9" t="inlineStr">
        <is>
          <t>1833.78 A</t>
        </is>
      </c>
    </row>
    <row r="1253" ht="11.5" customHeight="1">
      <c r="A1253" s="9" t="inlineStr"/>
      <c r="B1253" s="9" t="inlineStr">
        <is>
          <t>Cement slurry for subgrade and under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/>
      <c r="B1254" s="9" t="inlineStr">
        <is>
          <t>large cement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>
        <is>
          <t>0367</t>
        </is>
      </c>
      <c r="B1255" s="9" t="inlineStr">
        <is>
          <t>Portland Cement</t>
        </is>
      </c>
      <c r="C1255" s="9" t="inlineStr">
        <is>
          <t>tonne</t>
        </is>
      </c>
      <c r="D1255" s="9" t="inlineStr">
        <is>
          <t>0.04</t>
        </is>
      </c>
      <c r="E1255" s="9" t="inlineStr">
        <is>
          <t>4940.00</t>
        </is>
      </c>
      <c r="F1255" s="9" t="inlineStr">
        <is>
          <t>197.60</t>
        </is>
      </c>
    </row>
    <row r="1256" ht="11.5" customHeight="1">
      <c r="A1256" s="9" t="inlineStr">
        <is>
          <t>2209</t>
        </is>
      </c>
      <c r="B1256" s="9" t="inlineStr">
        <is>
          <t>Carriage of Cement</t>
        </is>
      </c>
      <c r="C1256" s="9" t="inlineStr">
        <is>
          <t>tonne</t>
        </is>
      </c>
      <c r="D1256" s="9" t="inlineStr">
        <is>
          <t>0.04</t>
        </is>
      </c>
      <c r="E1256" s="9" t="inlineStr">
        <is>
          <t>92.24</t>
        </is>
      </c>
      <c r="F1256" s="9" t="inlineStr">
        <is>
          <t>3.69</t>
        </is>
      </c>
    </row>
    <row r="1257" ht="11.5" customHeight="1">
      <c r="A1257" s="9" t="inlineStr"/>
      <c r="B1257" s="9" t="inlineStr">
        <is>
          <t>Labour for applying cement slurry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LABOUR</t>
        </is>
      </c>
      <c r="C1258" s="9" t="inlineStr"/>
      <c r="D1258" s="9" t="inlineStr"/>
      <c r="E1258" s="9" t="inlineStr"/>
      <c r="F1258" s="9" t="inlineStr"/>
    </row>
    <row r="1259" ht="11.5" customHeight="1">
      <c r="A1259" s="9" t="inlineStr">
        <is>
          <t>0114</t>
        </is>
      </c>
      <c r="B1259" s="9" t="inlineStr">
        <is>
          <t>Beldar</t>
        </is>
      </c>
      <c r="C1259" s="9" t="inlineStr">
        <is>
          <t>day</t>
        </is>
      </c>
      <c r="D1259" s="9" t="inlineStr">
        <is>
          <t>0.50</t>
        </is>
      </c>
      <c r="E1259" s="9" t="inlineStr">
        <is>
          <t>558.00</t>
        </is>
      </c>
      <c r="F1259" s="9" t="inlineStr">
        <is>
          <t>279.00</t>
        </is>
      </c>
    </row>
    <row r="1260" ht="11.5" customHeight="1">
      <c r="A1260" s="9" t="inlineStr"/>
      <c r="B1260" s="9" t="inlineStr">
        <is>
          <t>Top layer with marble pieces and gap</t>
        </is>
      </c>
      <c r="C1260" s="9" t="inlineStr"/>
      <c r="D1260" s="9" t="inlineStr"/>
      <c r="E1260" s="9" t="inlineStr"/>
      <c r="F1260" s="9" t="inlineStr"/>
    </row>
    <row r="1261" ht="11.5" customHeight="1">
      <c r="A1261" s="9" t="inlineStr"/>
      <c r="B1261" s="9" t="inlineStr">
        <is>
          <t>filling with marble powder mixture</t>
        </is>
      </c>
      <c r="C1261" s="9" t="inlineStr"/>
      <c r="D1261" s="9" t="inlineStr"/>
      <c r="E1261" s="9" t="inlineStr"/>
      <c r="F1261" s="9" t="inlineStr"/>
    </row>
    <row r="1262" ht="11.5" customHeight="1">
      <c r="A1262" s="9" t="inlineStr"/>
      <c r="B1262" s="9" t="inlineStr">
        <is>
          <t>Marble pieces for crazy flooring</t>
        </is>
      </c>
      <c r="C1262" s="9" t="inlineStr"/>
      <c r="D1262" s="9" t="inlineStr"/>
      <c r="E1262" s="9" t="inlineStr"/>
      <c r="F1262" s="9" t="inlineStr"/>
    </row>
    <row r="1263" ht="11.5" customHeight="1">
      <c r="A1263" s="9" t="inlineStr"/>
      <c r="B1263" s="9" t="inlineStr">
        <is>
          <t>(Assume 70% of marble stone are and</t>
        </is>
      </c>
      <c r="C1263" s="9" t="inlineStr"/>
      <c r="D1263" s="9" t="inlineStr"/>
      <c r="E1263" s="9" t="inlineStr"/>
      <c r="F1263" s="9" t="inlineStr"/>
    </row>
    <row r="1264" ht="11.5" customHeight="1">
      <c r="A1264" s="9" t="inlineStr"/>
      <c r="B1264" s="9" t="inlineStr">
        <is>
          <t>30% of joint filer/mixture 7sqmx0.02m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/>
      <c r="B1265" s="9">
        <f> 0.14 cum 0.872x0.14/0.051 = 2.40q</f>
        <v/>
      </c>
      <c r="C1265" s="9" t="inlineStr"/>
      <c r="D1265" s="9" t="inlineStr"/>
      <c r="E1265" s="9" t="inlineStr"/>
      <c r="F1265" s="9" t="inlineStr"/>
    </row>
    <row r="1266" ht="11.5" customHeight="1">
      <c r="A1266" s="9" t="inlineStr">
        <is>
          <t>2710</t>
        </is>
      </c>
      <c r="B1266" s="9" t="inlineStr">
        <is>
          <t>White marble makrana second quality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/>
      <c r="B1267" s="9" t="inlineStr">
        <is>
          <t>plain veined stone pieces for crazy</t>
        </is>
      </c>
      <c r="C1267" s="9" t="inlineStr"/>
      <c r="D1267" s="9" t="inlineStr"/>
      <c r="E1267" s="9" t="inlineStr"/>
      <c r="F1267" s="9" t="inlineStr"/>
    </row>
    <row r="1268" ht="11.5" customHeight="1">
      <c r="A1268" s="9" t="inlineStr"/>
      <c r="B1268" s="9" t="inlineStr">
        <is>
          <t>flooring</t>
        </is>
      </c>
      <c r="C1268" s="9" t="inlineStr">
        <is>
          <t>quintal</t>
        </is>
      </c>
      <c r="D1268" s="9" t="inlineStr">
        <is>
          <t>2.40</t>
        </is>
      </c>
      <c r="E1268" s="9" t="inlineStr">
        <is>
          <t>150.00</t>
        </is>
      </c>
      <c r="F1268" s="9" t="inlineStr">
        <is>
          <t>360.00</t>
        </is>
      </c>
    </row>
    <row r="1269" ht="11.5" customHeight="1">
      <c r="A1269" s="9" t="inlineStr">
        <is>
          <t>0368</t>
        </is>
      </c>
      <c r="B1269" s="9" t="inlineStr">
        <is>
          <t>White Cement</t>
        </is>
      </c>
      <c r="C1269" s="9" t="inlineStr">
        <is>
          <t>tonne</t>
        </is>
      </c>
      <c r="D1269" s="9" t="inlineStr">
        <is>
          <t>0.0405</t>
        </is>
      </c>
      <c r="E1269" s="9" t="inlineStr">
        <is>
          <t>11200.00</t>
        </is>
      </c>
      <c r="F1269" s="9" t="inlineStr">
        <is>
          <t>453.60</t>
        </is>
      </c>
    </row>
    <row r="1270" ht="11.5" customHeight="1">
      <c r="A1270" s="9" t="inlineStr">
        <is>
          <t>0784</t>
        </is>
      </c>
      <c r="B1270" s="9" t="inlineStr">
        <is>
          <t>Marble dust/ powder</t>
        </is>
      </c>
      <c r="C1270" s="9" t="inlineStr">
        <is>
          <t>cum</t>
        </is>
      </c>
      <c r="D1270" s="9" t="inlineStr">
        <is>
          <t>0.007</t>
        </is>
      </c>
      <c r="E1270" s="9" t="inlineStr">
        <is>
          <t>1130.00</t>
        </is>
      </c>
      <c r="F1270" s="9" t="inlineStr">
        <is>
          <t>7.91</t>
        </is>
      </c>
    </row>
    <row r="1271" ht="11.5" customHeight="1">
      <c r="A1271" s="9" t="inlineStr">
        <is>
          <t>0875</t>
        </is>
      </c>
      <c r="B1271" s="9" t="inlineStr">
        <is>
          <t>Red, chocolate, orange, buff or yellow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/>
      <c r="B1272" s="9" t="inlineStr">
        <is>
          <t>(red oxide of iron) light shade pigment</t>
        </is>
      </c>
      <c r="C1272" s="9" t="inlineStr">
        <is>
          <t>kilogram</t>
        </is>
      </c>
      <c r="D1272" s="9" t="inlineStr">
        <is>
          <t>2.84</t>
        </is>
      </c>
      <c r="E1272" s="9" t="inlineStr">
        <is>
          <t>60.00</t>
        </is>
      </c>
      <c r="F1272" s="9" t="inlineStr">
        <is>
          <t>170.40</t>
        </is>
      </c>
    </row>
    <row r="1273" ht="11.5" customHeight="1">
      <c r="A1273" s="9" t="inlineStr"/>
      <c r="B1273" s="9" t="inlineStr">
        <is>
          <t>@ 3.5kg/50kg of cement =</t>
        </is>
      </c>
      <c r="C1273" s="9" t="inlineStr"/>
      <c r="D1273" s="9" t="inlineStr"/>
      <c r="E1273" s="9" t="inlineStr"/>
      <c r="F1273" s="9" t="inlineStr"/>
    </row>
    <row r="1274" ht="11.5" customHeight="1">
      <c r="A1274" s="9" t="inlineStr"/>
      <c r="B1274" s="9" t="inlineStr">
        <is>
          <t>40.5x3.5/50=2.84kg</t>
        </is>
      </c>
      <c r="C1274" s="9" t="inlineStr"/>
      <c r="D1274" s="9" t="inlineStr"/>
      <c r="E1274" s="9" t="inlineStr"/>
      <c r="F1274" s="9" t="inlineStr"/>
    </row>
    <row r="1275" ht="11.5" customHeight="1">
      <c r="A1275" s="9" t="inlineStr">
        <is>
          <t>0785</t>
        </is>
      </c>
      <c r="B1275" s="9" t="inlineStr">
        <is>
          <t>Marble chips upto 4mm and downsize</t>
        </is>
      </c>
      <c r="C1275" s="9" t="inlineStr"/>
      <c r="D1275" s="9" t="inlineStr"/>
      <c r="E1275" s="9" t="inlineStr"/>
      <c r="F1275" s="9" t="inlineStr"/>
    </row>
    <row r="1276" ht="11.5" customHeight="1">
      <c r="A1276" s="9" t="inlineStr"/>
      <c r="B1276" s="9" t="inlineStr">
        <is>
          <t>White &amp; black</t>
        </is>
      </c>
      <c r="C1276" s="9" t="inlineStr">
        <is>
          <t>quintal</t>
        </is>
      </c>
      <c r="D1276" s="9" t="inlineStr">
        <is>
          <t>0.872</t>
        </is>
      </c>
      <c r="E1276" s="9" t="inlineStr">
        <is>
          <t>189.00</t>
        </is>
      </c>
      <c r="F1276" s="9" t="inlineStr">
        <is>
          <t>164.81</t>
        </is>
      </c>
    </row>
    <row r="1277" ht="11.5" customHeight="1">
      <c r="A1277" s="9" t="inlineStr">
        <is>
          <t>2268</t>
        </is>
      </c>
      <c r="B1277" s="9" t="inlineStr">
        <is>
          <t>Carriage of Marble dust and marble chips</t>
        </is>
      </c>
      <c r="C1277" s="9" t="inlineStr">
        <is>
          <t>cum</t>
        </is>
      </c>
      <c r="D1277" s="9" t="inlineStr">
        <is>
          <t>0.051</t>
        </is>
      </c>
      <c r="E1277" s="9" t="inlineStr">
        <is>
          <t>103.77</t>
        </is>
      </c>
      <c r="F1277" s="9" t="inlineStr">
        <is>
          <t>5.29</t>
        </is>
      </c>
    </row>
    <row r="1278" ht="11.5" customHeight="1">
      <c r="A1278" s="9" t="inlineStr">
        <is>
          <t>2209</t>
        </is>
      </c>
      <c r="B1278" s="9" t="inlineStr">
        <is>
          <t>Carriage of Cement</t>
        </is>
      </c>
      <c r="C1278" s="9" t="inlineStr">
        <is>
          <t>tonne</t>
        </is>
      </c>
      <c r="D1278" s="9" t="inlineStr">
        <is>
          <t>0.0405</t>
        </is>
      </c>
      <c r="E1278" s="9" t="inlineStr">
        <is>
          <t>92.24</t>
        </is>
      </c>
      <c r="F1278" s="9" t="inlineStr">
        <is>
          <t>3.74</t>
        </is>
      </c>
    </row>
    <row r="1279" ht="11.5" customHeight="1">
      <c r="A1279" s="9" t="inlineStr">
        <is>
          <t>9977</t>
        </is>
      </c>
      <c r="B1279" s="9" t="inlineStr">
        <is>
          <t>Carriage of pigment &amp; marble powder</t>
        </is>
      </c>
      <c r="C1279" s="9" t="inlineStr">
        <is>
          <t>L.S.</t>
        </is>
      </c>
      <c r="D1279" s="9" t="inlineStr">
        <is>
          <t>3.64</t>
        </is>
      </c>
      <c r="E1279" s="9" t="inlineStr">
        <is>
          <t>2.00</t>
        </is>
      </c>
      <c r="F1279" s="9" t="inlineStr">
        <is>
          <t>7.28</t>
        </is>
      </c>
    </row>
    <row r="1280" ht="11.5" customHeight="1">
      <c r="A1280" s="9" t="inlineStr">
        <is>
          <t>2216</t>
        </is>
      </c>
      <c r="B1280" s="9" t="inlineStr">
        <is>
          <t>Carriage of Stone blocks white &amp;</t>
        </is>
      </c>
      <c r="C1280" s="9" t="inlineStr"/>
      <c r="D1280" s="9" t="inlineStr"/>
      <c r="E1280" s="9" t="inlineStr"/>
      <c r="F1280" s="9" t="inlineStr"/>
    </row>
    <row r="1281" ht="11.5" customHeight="1">
      <c r="A1281" s="9" t="inlineStr"/>
      <c r="B1281" s="9" t="inlineStr">
        <is>
          <t>red sand stone &amp; kota stone slab</t>
        </is>
      </c>
      <c r="C1281" s="9" t="inlineStr">
        <is>
          <t>tonne</t>
        </is>
      </c>
      <c r="D1281" s="9" t="inlineStr">
        <is>
          <t>0.24</t>
        </is>
      </c>
      <c r="E1281" s="9" t="inlineStr">
        <is>
          <t>92.24</t>
        </is>
      </c>
      <c r="F1281" s="9" t="inlineStr">
        <is>
          <t>22.14</t>
        </is>
      </c>
    </row>
    <row r="1282" ht="11.5" customHeight="1">
      <c r="A1282" s="9" t="inlineStr"/>
      <c r="B1282" s="9" t="inlineStr">
        <is>
          <t>Labour for finishing, polishing and fixing-</t>
        </is>
      </c>
      <c r="C1282" s="9" t="inlineStr"/>
      <c r="D1282" s="9" t="inlineStr"/>
      <c r="E1282" s="9" t="inlineStr"/>
      <c r="F1282" s="9" t="inlineStr"/>
    </row>
    <row r="1283" ht="11.5" customHeight="1">
      <c r="A1283" s="9" t="inlineStr">
        <is>
          <t>0123</t>
        </is>
      </c>
      <c r="B1283" s="9" t="inlineStr">
        <is>
          <t>Mason (brick layer) 1st class</t>
        </is>
      </c>
      <c r="C1283" s="9" t="inlineStr">
        <is>
          <t>day</t>
        </is>
      </c>
      <c r="D1283" s="9" t="inlineStr">
        <is>
          <t>1.20</t>
        </is>
      </c>
      <c r="E1283" s="9" t="inlineStr">
        <is>
          <t>738.00</t>
        </is>
      </c>
      <c r="F1283" s="9" t="inlineStr">
        <is>
          <t>885.60</t>
        </is>
      </c>
    </row>
    <row r="1284" ht="11.5" customHeight="1">
      <c r="A1284" s="9" t="inlineStr">
        <is>
          <t>0114</t>
        </is>
      </c>
      <c r="B1284" s="9" t="inlineStr">
        <is>
          <t>Beldar</t>
        </is>
      </c>
      <c r="C1284" s="9" t="inlineStr">
        <is>
          <t>day</t>
        </is>
      </c>
      <c r="D1284" s="9" t="inlineStr">
        <is>
          <t>1.00</t>
        </is>
      </c>
      <c r="E1284" s="9" t="inlineStr">
        <is>
          <t>558.00</t>
        </is>
      </c>
      <c r="F1284" s="9" t="inlineStr">
        <is>
          <t>558.00</t>
        </is>
      </c>
    </row>
    <row r="1285" ht="11.5" customHeight="1">
      <c r="A1285" s="9" t="inlineStr">
        <is>
          <t>0115</t>
        </is>
      </c>
      <c r="B1285" s="9" t="inlineStr">
        <is>
          <t>Coolie</t>
        </is>
      </c>
      <c r="C1285" s="9" t="inlineStr">
        <is>
          <t>day</t>
        </is>
      </c>
      <c r="D1285" s="9" t="inlineStr">
        <is>
          <t>1.00</t>
        </is>
      </c>
      <c r="E1285" s="9" t="inlineStr">
        <is>
          <t>558.00</t>
        </is>
      </c>
      <c r="F1285" s="9" t="inlineStr">
        <is>
          <t>558.00</t>
        </is>
      </c>
    </row>
    <row r="1286" ht="11.5" customHeight="1">
      <c r="A1286" s="9" t="inlineStr">
        <is>
          <t>0139</t>
        </is>
      </c>
      <c r="B1286" s="9" t="inlineStr">
        <is>
          <t>Skilled Beldar (for floor rubbing etc.)</t>
        </is>
      </c>
      <c r="C1286" s="9" t="inlineStr">
        <is>
          <t>day</t>
        </is>
      </c>
      <c r="D1286" s="9" t="inlineStr">
        <is>
          <t>5.00</t>
        </is>
      </c>
      <c r="E1286" s="9" t="inlineStr">
        <is>
          <t>617.00</t>
        </is>
      </c>
      <c r="F1286" s="9" t="inlineStr">
        <is>
          <t>3085.00</t>
        </is>
      </c>
    </row>
    <row r="1287" ht="11.5" customHeight="1">
      <c r="A1287" s="9" t="inlineStr">
        <is>
          <t>9999</t>
        </is>
      </c>
      <c r="B1287" s="9" t="inlineStr">
        <is>
          <t>Sundries including carborandum etc.</t>
        </is>
      </c>
      <c r="C1287" s="9" t="inlineStr">
        <is>
          <t>L.S.</t>
        </is>
      </c>
      <c r="D1287" s="9" t="inlineStr">
        <is>
          <t>134.55</t>
        </is>
      </c>
      <c r="E1287" s="9" t="inlineStr">
        <is>
          <t>2.00</t>
        </is>
      </c>
      <c r="F1287" s="9" t="inlineStr">
        <is>
          <t>269.10</t>
        </is>
      </c>
    </row>
    <row r="1288" ht="11.5" customHeight="1">
      <c r="A1288" s="9" t="inlineStr">
        <is>
          <t>0101</t>
        </is>
      </c>
      <c r="B1288" s="9" t="inlineStr">
        <is>
          <t>Bhisti</t>
        </is>
      </c>
      <c r="C1288" s="9" t="inlineStr">
        <is>
          <t>day</t>
        </is>
      </c>
      <c r="D1288" s="9" t="inlineStr">
        <is>
          <t>0.54</t>
        </is>
      </c>
      <c r="E1288" s="9" t="inlineStr">
        <is>
          <t>617.00</t>
        </is>
      </c>
      <c r="F1288" s="9" t="inlineStr">
        <is>
          <t>333.18</t>
        </is>
      </c>
    </row>
    <row r="1290" ht="11.5" customHeight="1">
      <c r="A1290" s="10" t="inlineStr">
        <is>
          <t>Code</t>
        </is>
      </c>
      <c r="B1290" s="10" t="inlineStr">
        <is>
          <t>Description</t>
        </is>
      </c>
      <c r="C1290" s="10" t="inlineStr">
        <is>
          <t>Unit</t>
        </is>
      </c>
      <c r="D1290" s="10" t="inlineStr">
        <is>
          <t>Quantity</t>
        </is>
      </c>
      <c r="E1290" s="10" t="inlineStr">
        <is>
          <t>Rate</t>
        </is>
      </c>
      <c r="F1290" s="10" t="inlineStr">
        <is>
          <t>Amount</t>
        </is>
      </c>
    </row>
    <row r="1291" ht="11.5" customHeight="1">
      <c r="A1291" s="9" t="inlineStr">
        <is>
          <t>0013</t>
        </is>
      </c>
      <c r="B1291" s="9" t="inlineStr">
        <is>
          <t>Machine for rubbing of floors</t>
        </is>
      </c>
      <c r="C1291" s="9" t="inlineStr">
        <is>
          <t>day</t>
        </is>
      </c>
      <c r="D1291" s="9" t="inlineStr">
        <is>
          <t>4.00</t>
        </is>
      </c>
      <c r="E1291" s="9" t="inlineStr">
        <is>
          <t>300.00</t>
        </is>
      </c>
      <c r="F1291" s="9" t="inlineStr">
        <is>
          <t>1200.00</t>
        </is>
      </c>
    </row>
    <row r="1292" ht="11.5" customHeight="1">
      <c r="A1292" s="9" t="inlineStr"/>
      <c r="B1292" s="9" t="inlineStr">
        <is>
          <t>TOTAL</t>
        </is>
      </c>
      <c r="C1292" s="9" t="inlineStr"/>
      <c r="D1292" s="9" t="inlineStr"/>
      <c r="E1292" s="9" t="inlineStr"/>
      <c r="F1292" s="9" t="inlineStr">
        <is>
          <t>10398.11 W</t>
        </is>
      </c>
    </row>
    <row r="1293" ht="11.5" customHeight="1">
      <c r="A1293" s="9" t="inlineStr"/>
      <c r="B1293" s="9" t="inlineStr">
        <is>
          <t>Add 1 % Water charges on "W-A"</t>
        </is>
      </c>
      <c r="C1293" s="9" t="inlineStr"/>
      <c r="D1293" s="9" t="inlineStr"/>
      <c r="E1293" s="9" t="inlineStr"/>
      <c r="F1293" s="9" t="inlineStr">
        <is>
          <t>85.64</t>
        </is>
      </c>
    </row>
    <row r="1294" ht="11.5" customHeight="1">
      <c r="A1294" s="9" t="inlineStr"/>
      <c r="B1294" s="9" t="inlineStr">
        <is>
          <t>TOTAL</t>
        </is>
      </c>
      <c r="C1294" s="9" t="inlineStr"/>
      <c r="D1294" s="9" t="inlineStr"/>
      <c r="E1294" s="9" t="inlineStr"/>
      <c r="F1294" s="9" t="inlineStr">
        <is>
          <t>10483.75 X</t>
        </is>
      </c>
    </row>
    <row r="1295" ht="11.5" customHeight="1">
      <c r="A1295" s="9" t="inlineStr"/>
      <c r="B1295" s="9" t="inlineStr">
        <is>
          <t>Add GST on "X-A" (multiplying factor</t>
        </is>
      </c>
      <c r="C1295" s="9" t="inlineStr"/>
      <c r="D1295" s="9" t="inlineStr"/>
      <c r="E1295" s="9" t="inlineStr"/>
      <c r="F1295" s="9" t="inlineStr"/>
    </row>
    <row r="1296" ht="11.5" customHeight="1">
      <c r="A1296" s="9" t="inlineStr"/>
      <c r="B1296" s="9" t="inlineStr">
        <is>
          <t>0.1405)</t>
        </is>
      </c>
      <c r="C1296" s="9" t="inlineStr"/>
      <c r="D1296" s="9" t="inlineStr"/>
      <c r="E1296" s="9" t="inlineStr"/>
      <c r="F1296" s="9" t="inlineStr">
        <is>
          <t>1215.32</t>
        </is>
      </c>
    </row>
    <row r="1297" ht="11.5" customHeight="1">
      <c r="A1297" s="9" t="inlineStr"/>
      <c r="B1297" s="9" t="inlineStr">
        <is>
          <t>TOTAL</t>
        </is>
      </c>
      <c r="C1297" s="9" t="inlineStr"/>
      <c r="D1297" s="9" t="inlineStr"/>
      <c r="E1297" s="9" t="inlineStr"/>
      <c r="F1297" s="9" t="inlineStr">
        <is>
          <t>11699.07 Y</t>
        </is>
      </c>
    </row>
    <row r="1298" ht="11.5" customHeight="1">
      <c r="A1298" s="9" t="inlineStr"/>
      <c r="B1298" s="9" t="inlineStr">
        <is>
          <t>Add 15% CPOH on "Y-A"</t>
        </is>
      </c>
      <c r="C1298" s="9" t="inlineStr"/>
      <c r="D1298" s="9" t="inlineStr"/>
      <c r="E1298" s="9" t="inlineStr"/>
      <c r="F1298" s="9" t="inlineStr">
        <is>
          <t>1479.79</t>
        </is>
      </c>
    </row>
    <row r="1299" ht="11.5" customHeight="1">
      <c r="A1299" s="9" t="inlineStr"/>
      <c r="B1299" s="9" t="inlineStr">
        <is>
          <t>TOTAL</t>
        </is>
      </c>
      <c r="C1299" s="9" t="inlineStr"/>
      <c r="D1299" s="9" t="inlineStr"/>
      <c r="E1299" s="9" t="inlineStr"/>
      <c r="F1299" s="9" t="inlineStr">
        <is>
          <t>13178.87 Z</t>
        </is>
      </c>
    </row>
    <row r="1300" ht="11.5" customHeight="1">
      <c r="A1300" s="9" t="inlineStr"/>
      <c r="B1300" s="9" t="inlineStr">
        <is>
          <t>Add Cess @ 1% on "Z-A"</t>
        </is>
      </c>
      <c r="C1300" s="9" t="inlineStr"/>
      <c r="D1300" s="9" t="inlineStr"/>
      <c r="E1300" s="9" t="inlineStr"/>
      <c r="F1300" s="9" t="inlineStr">
        <is>
          <t>113.45</t>
        </is>
      </c>
    </row>
    <row r="1301" ht="11.5" customHeight="1">
      <c r="A1301" s="9" t="inlineStr"/>
      <c r="B1301" s="9" t="inlineStr">
        <is>
          <t>Cost of 10 Sqm.</t>
        </is>
      </c>
      <c r="C1301" s="9" t="inlineStr"/>
      <c r="D1301" s="9" t="inlineStr"/>
      <c r="E1301" s="9" t="inlineStr"/>
      <c r="F1301" s="9" t="inlineStr">
        <is>
          <t>13292.32</t>
        </is>
      </c>
    </row>
    <row r="1302" ht="11.5" customHeight="1">
      <c r="A1302" s="9" t="inlineStr"/>
      <c r="B1302" s="9" t="inlineStr">
        <is>
          <t>Cost of 1sqm.</t>
        </is>
      </c>
      <c r="C1302" s="9" t="inlineStr"/>
      <c r="D1302" s="9" t="inlineStr"/>
      <c r="E1302" s="9" t="inlineStr"/>
      <c r="F1302" s="9" t="inlineStr">
        <is>
          <t>1329.23</t>
        </is>
      </c>
    </row>
    <row r="1303" ht="11.5" customHeight="1">
      <c r="A1303" s="9" t="inlineStr"/>
      <c r="B1303" s="9" t="inlineStr">
        <is>
          <t>Say</t>
        </is>
      </c>
      <c r="C1303" s="9" t="inlineStr"/>
      <c r="D1303" s="9" t="inlineStr"/>
      <c r="E1303" s="9" t="inlineStr"/>
      <c r="F1303" s="9" t="inlineStr">
        <is>
          <t>1329.25</t>
        </is>
      </c>
    </row>
    <row r="1304" ht="23" customHeight="1">
      <c r="A1304" s="9" t="inlineStr">
        <is>
          <t>11.16</t>
        </is>
      </c>
      <c r="B1304" s="9" t="inlineStr">
        <is>
          <t>Precast terrazo tiles 22 mm thick</t>
        </is>
      </c>
      <c r="C1304" s="9" t="inlineStr">
        <is>
          <t>with graded</t>
        </is>
      </c>
      <c r="D1304" s="9" t="inlineStr">
        <is>
          <t>marble</t>
        </is>
      </c>
      <c r="E1304" s="9" t="inlineStr">
        <is>
          <t>chips of size</t>
        </is>
      </c>
      <c r="F1304" s="9" t="inlineStr">
        <is>
          <t>upto 12 mm,</t>
        </is>
      </c>
    </row>
    <row r="1305" ht="23" customHeight="1">
      <c r="A1305" s="9" t="inlineStr"/>
      <c r="B1305" s="9" t="inlineStr">
        <is>
          <t>laid in floors, and landings, jointed</t>
        </is>
      </c>
      <c r="C1305" s="9" t="inlineStr">
        <is>
          <t>with neat</t>
        </is>
      </c>
      <c r="D1305" s="9" t="inlineStr">
        <is>
          <t>cement slurry</t>
        </is>
      </c>
      <c r="E1305" s="9" t="inlineStr">
        <is>
          <t>mixed</t>
        </is>
      </c>
      <c r="F1305" s="9" t="inlineStr">
        <is>
          <t>with pigment</t>
        </is>
      </c>
    </row>
    <row r="1306" ht="11.5" customHeight="1">
      <c r="A1306" s="9" t="inlineStr"/>
      <c r="B1306" s="9" t="inlineStr">
        <is>
          <t>to match the shade of the tiles, including</t>
        </is>
      </c>
      <c r="C1306" s="9" t="inlineStr"/>
      <c r="D1306" s="9" t="inlineStr">
        <is>
          <t>rubbing and</t>
        </is>
      </c>
      <c r="E1306" s="9" t="inlineStr">
        <is>
          <t>polishing</t>
        </is>
      </c>
      <c r="F1306" s="9" t="inlineStr">
        <is>
          <t>complete, on</t>
        </is>
      </c>
    </row>
    <row r="1307" ht="23" customHeight="1">
      <c r="A1307" s="9" t="inlineStr"/>
      <c r="B1307" s="9" t="inlineStr">
        <is>
          <t>20 mm thick bed of cement mortar</t>
        </is>
      </c>
      <c r="C1307" s="9" t="inlineStr">
        <is>
          <t>1:4 (1 cement:4</t>
        </is>
      </c>
      <c r="D1307" s="9" t="inlineStr">
        <is>
          <t>coarse</t>
        </is>
      </c>
      <c r="E1307" s="9" t="inlineStr">
        <is>
          <t>sand)</t>
        </is>
      </c>
      <c r="F1307" s="9" t="inlineStr">
        <is>
          <t>:</t>
        </is>
      </c>
    </row>
    <row r="1308" ht="11.5" customHeight="1">
      <c r="A1308" s="9" t="inlineStr">
        <is>
          <t>11.16.1</t>
        </is>
      </c>
      <c r="B1308" s="9" t="inlineStr">
        <is>
          <t>Light shade pigment using white</t>
        </is>
      </c>
      <c r="C1308" s="9" t="inlineStr">
        <is>
          <t>cement</t>
        </is>
      </c>
      <c r="D1308" s="9" t="inlineStr"/>
      <c r="E1308" s="9" t="inlineStr"/>
      <c r="F1308" s="9" t="inlineStr"/>
    </row>
    <row r="1309" ht="11.5" customHeight="1">
      <c r="A1309" s="10" t="inlineStr">
        <is>
          <t>Code</t>
        </is>
      </c>
      <c r="B1309" s="10" t="inlineStr">
        <is>
          <t>Description</t>
        </is>
      </c>
      <c r="C1309" s="10" t="inlineStr">
        <is>
          <t>Unit</t>
        </is>
      </c>
      <c r="D1309" s="10" t="inlineStr">
        <is>
          <t>Quantity</t>
        </is>
      </c>
      <c r="E1309" s="10" t="inlineStr">
        <is>
          <t>Rate</t>
        </is>
      </c>
      <c r="F1309" s="10" t="inlineStr">
        <is>
          <t>Amount</t>
        </is>
      </c>
    </row>
    <row r="1310" ht="11.5" customHeight="1">
      <c r="A1310" s="9" t="inlineStr"/>
      <c r="B1310" s="9" t="inlineStr">
        <is>
          <t>Details of cost for 10 sqm.</t>
        </is>
      </c>
      <c r="C1310" s="9" t="inlineStr"/>
      <c r="D1310" s="9" t="inlineStr"/>
      <c r="E1310" s="9" t="inlineStr"/>
      <c r="F1310" s="9" t="inlineStr"/>
    </row>
    <row r="1311" ht="11.5" customHeight="1">
      <c r="A1311" s="9" t="inlineStr"/>
      <c r="B1311" s="9" t="inlineStr">
        <is>
          <t>MATERIAL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>
        <is>
          <t>1201</t>
        </is>
      </c>
      <c r="B1312" s="9" t="inlineStr">
        <is>
          <t>Precast terrazo tiles 22 mm thick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(light shade) including 10% wastage</t>
        </is>
      </c>
      <c r="C1313" s="9" t="inlineStr">
        <is>
          <t>sqm</t>
        </is>
      </c>
      <c r="D1313" s="9" t="inlineStr">
        <is>
          <t>11.00</t>
        </is>
      </c>
      <c r="E1313" s="9" t="inlineStr">
        <is>
          <t>285.00</t>
        </is>
      </c>
      <c r="F1313" s="9" t="inlineStr">
        <is>
          <t>3135.00</t>
        </is>
      </c>
    </row>
    <row r="1314" ht="11.5" customHeight="1">
      <c r="A1314" s="9" t="inlineStr">
        <is>
          <t>9977</t>
        </is>
      </c>
      <c r="B1314" s="9" t="inlineStr">
        <is>
          <t>Carriage of tiles</t>
        </is>
      </c>
      <c r="C1314" s="9" t="inlineStr">
        <is>
          <t>L.S.</t>
        </is>
      </c>
      <c r="D1314" s="9" t="inlineStr">
        <is>
          <t>40.43</t>
        </is>
      </c>
      <c r="E1314" s="9" t="inlineStr">
        <is>
          <t>2.00</t>
        </is>
      </c>
      <c r="F1314" s="9" t="inlineStr">
        <is>
          <t>80.86</t>
        </is>
      </c>
    </row>
    <row r="1315" ht="11.5" customHeight="1">
      <c r="A1315" s="9" t="inlineStr"/>
      <c r="B1315" s="9" t="inlineStr">
        <is>
          <t>Cement mortar 1 : 4 (1 cement :</t>
        </is>
      </c>
      <c r="C1315" s="9" t="inlineStr"/>
      <c r="D1315" s="9" t="inlineStr"/>
      <c r="E1315" s="9" t="inlineStr"/>
      <c r="F1315" s="9" t="inlineStr"/>
    </row>
    <row r="1316" ht="11.5" customHeight="1">
      <c r="A1316" s="9" t="inlineStr"/>
      <c r="B1316" s="9" t="inlineStr">
        <is>
          <t>4 coarse sand)</t>
        </is>
      </c>
      <c r="C1316" s="9" t="inlineStr"/>
      <c r="D1316" s="9" t="inlineStr"/>
      <c r="E1316" s="9" t="inlineStr"/>
      <c r="F1316" s="9" t="inlineStr"/>
    </row>
    <row r="1317" ht="11.5" customHeight="1">
      <c r="A1317" s="9" t="inlineStr">
        <is>
          <t>3.9</t>
        </is>
      </c>
      <c r="B1317" s="9" t="inlineStr">
        <is>
          <t>Rate as per Item Number 3.9 of</t>
        </is>
      </c>
      <c r="C1317" s="9" t="inlineStr"/>
      <c r="D1317" s="9" t="inlineStr"/>
      <c r="E1317" s="9" t="inlineStr"/>
      <c r="F1317" s="9" t="inlineStr"/>
    </row>
    <row r="1318" ht="11.5" customHeight="1">
      <c r="A1318" s="9" t="inlineStr"/>
      <c r="B1318" s="9" t="inlineStr">
        <is>
          <t>SH: Mortars</t>
        </is>
      </c>
      <c r="C1318" s="9" t="inlineStr">
        <is>
          <t>cum</t>
        </is>
      </c>
      <c r="D1318" s="9" t="inlineStr">
        <is>
          <t>0.224</t>
        </is>
      </c>
      <c r="E1318" s="9" t="inlineStr">
        <is>
          <t>4010.35</t>
        </is>
      </c>
      <c r="F1318" s="9" t="inlineStr">
        <is>
          <t>898.32</t>
        </is>
      </c>
    </row>
    <row r="1319" ht="11.5" customHeight="1">
      <c r="A1319" s="9" t="inlineStr">
        <is>
          <t>0367</t>
        </is>
      </c>
      <c r="B1319" s="9" t="inlineStr">
        <is>
          <t>Portland Cement</t>
        </is>
      </c>
      <c r="C1319" s="9" t="inlineStr">
        <is>
          <t>tonne</t>
        </is>
      </c>
      <c r="D1319" s="9" t="inlineStr">
        <is>
          <t>0.044</t>
        </is>
      </c>
      <c r="E1319" s="9" t="inlineStr">
        <is>
          <t>4940.00</t>
        </is>
      </c>
      <c r="F1319" s="9" t="inlineStr">
        <is>
          <t>217.36</t>
        </is>
      </c>
    </row>
    <row r="1320" ht="11.5" customHeight="1">
      <c r="A1320" s="9" t="inlineStr"/>
      <c r="B1320" s="9" t="inlineStr">
        <is>
          <t>Grey cement for slurry @ 4.4kg/sqm.</t>
        </is>
      </c>
      <c r="C1320" s="9" t="inlineStr"/>
      <c r="D1320" s="9" t="inlineStr"/>
      <c r="E1320" s="9" t="inlineStr"/>
      <c r="F1320" s="9" t="inlineStr"/>
    </row>
    <row r="1321" ht="11.5" customHeight="1">
      <c r="A1321" s="9" t="inlineStr">
        <is>
          <t>0368</t>
        </is>
      </c>
      <c r="B1321" s="9" t="inlineStr">
        <is>
          <t>White Cement</t>
        </is>
      </c>
      <c r="C1321" s="9" t="inlineStr">
        <is>
          <t>tonne</t>
        </is>
      </c>
      <c r="D1321" s="9" t="inlineStr">
        <is>
          <t>0.044</t>
        </is>
      </c>
      <c r="E1321" s="9" t="inlineStr">
        <is>
          <t>11200.00</t>
        </is>
      </c>
      <c r="F1321" s="9" t="inlineStr">
        <is>
          <t>492.80</t>
        </is>
      </c>
    </row>
    <row r="1322" ht="11.5" customHeight="1">
      <c r="A1322" s="9" t="inlineStr"/>
      <c r="B1322" s="9" t="inlineStr">
        <is>
          <t>for grouting</t>
        </is>
      </c>
      <c r="C1322" s="9" t="inlineStr"/>
      <c r="D1322" s="9" t="inlineStr"/>
      <c r="E1322" s="9" t="inlineStr"/>
      <c r="F1322" s="9" t="inlineStr"/>
    </row>
    <row r="1323" ht="11.5" customHeight="1">
      <c r="A1323" s="9" t="inlineStr">
        <is>
          <t>2209</t>
        </is>
      </c>
      <c r="B1323" s="9" t="inlineStr">
        <is>
          <t>Carriage of Cement</t>
        </is>
      </c>
      <c r="C1323" s="9" t="inlineStr">
        <is>
          <t>tonne</t>
        </is>
      </c>
      <c r="D1323" s="9" t="inlineStr">
        <is>
          <t>0.088</t>
        </is>
      </c>
      <c r="E1323" s="9" t="inlineStr">
        <is>
          <t>92.24</t>
        </is>
      </c>
      <c r="F1323" s="9" t="inlineStr">
        <is>
          <t>8.12</t>
        </is>
      </c>
    </row>
    <row r="1324" ht="11.5" customHeight="1">
      <c r="A1324" s="9" t="inlineStr">
        <is>
          <t>0875</t>
        </is>
      </c>
      <c r="B1324" s="9" t="inlineStr">
        <is>
          <t>Red, chocolate, orange, buff or yellow</t>
        </is>
      </c>
      <c r="C1324" s="9" t="inlineStr"/>
      <c r="D1324" s="9" t="inlineStr"/>
      <c r="E1324" s="9" t="inlineStr"/>
      <c r="F1324" s="9" t="inlineStr"/>
    </row>
    <row r="1325" ht="11.5" customHeight="1">
      <c r="A1325" s="9" t="inlineStr"/>
      <c r="B1325" s="9" t="inlineStr">
        <is>
          <t>(red oxide of iron) light shade pigment</t>
        </is>
      </c>
      <c r="C1325" s="9" t="inlineStr">
        <is>
          <t>kilogram</t>
        </is>
      </c>
      <c r="D1325" s="9" t="inlineStr">
        <is>
          <t>3.08</t>
        </is>
      </c>
      <c r="E1325" s="9" t="inlineStr">
        <is>
          <t>60.00</t>
        </is>
      </c>
      <c r="F1325" s="9" t="inlineStr">
        <is>
          <t>184.80</t>
        </is>
      </c>
    </row>
    <row r="1326" ht="11.5" customHeight="1">
      <c r="A1326" s="9" t="inlineStr"/>
      <c r="B1326" s="9" t="inlineStr">
        <is>
          <t>LABOUR</t>
        </is>
      </c>
      <c r="C1326" s="9" t="inlineStr"/>
      <c r="D1326" s="9" t="inlineStr"/>
      <c r="E1326" s="9" t="inlineStr"/>
      <c r="F1326" s="9" t="inlineStr"/>
    </row>
    <row r="1327" ht="11.5" customHeight="1">
      <c r="A1327" s="9" t="inlineStr">
        <is>
          <t>0124</t>
        </is>
      </c>
      <c r="B1327" s="9" t="inlineStr">
        <is>
          <t>Mason (brick layer) 2nd class</t>
        </is>
      </c>
      <c r="C1327" s="9" t="inlineStr">
        <is>
          <t>day</t>
        </is>
      </c>
      <c r="D1327" s="9" t="inlineStr">
        <is>
          <t>1.60</t>
        </is>
      </c>
      <c r="E1327" s="9" t="inlineStr">
        <is>
          <t>679.00</t>
        </is>
      </c>
      <c r="F1327" s="9" t="inlineStr">
        <is>
          <t>1086.40</t>
        </is>
      </c>
    </row>
    <row r="1328" ht="11.5" customHeight="1">
      <c r="A1328" s="9" t="inlineStr">
        <is>
          <t>0115</t>
        </is>
      </c>
      <c r="B1328" s="9" t="inlineStr">
        <is>
          <t>Coolie</t>
        </is>
      </c>
      <c r="C1328" s="9" t="inlineStr">
        <is>
          <t>day</t>
        </is>
      </c>
      <c r="D1328" s="9" t="inlineStr">
        <is>
          <t>2.00</t>
        </is>
      </c>
      <c r="E1328" s="9" t="inlineStr">
        <is>
          <t>558.00</t>
        </is>
      </c>
      <c r="F1328" s="9" t="inlineStr">
        <is>
          <t>1116.00</t>
        </is>
      </c>
    </row>
    <row r="1329" ht="11.5" customHeight="1">
      <c r="A1329" s="9" t="inlineStr">
        <is>
          <t>0139</t>
        </is>
      </c>
      <c r="B1329" s="9" t="inlineStr">
        <is>
          <t>Skilled Beldar (for floor rubbing etc.)</t>
        </is>
      </c>
      <c r="C1329" s="9" t="inlineStr">
        <is>
          <t>day</t>
        </is>
      </c>
      <c r="D1329" s="9" t="inlineStr">
        <is>
          <t>1.00</t>
        </is>
      </c>
      <c r="E1329" s="9" t="inlineStr">
        <is>
          <t>617.00</t>
        </is>
      </c>
      <c r="F1329" s="9" t="inlineStr">
        <is>
          <t>617.00</t>
        </is>
      </c>
    </row>
    <row r="1330" ht="11.5" customHeight="1">
      <c r="A1330" s="9" t="inlineStr">
        <is>
          <t>0101</t>
        </is>
      </c>
      <c r="B1330" s="9" t="inlineStr">
        <is>
          <t>Bhisti</t>
        </is>
      </c>
      <c r="C1330" s="9" t="inlineStr">
        <is>
          <t>day</t>
        </is>
      </c>
      <c r="D1330" s="9" t="inlineStr">
        <is>
          <t>1.00</t>
        </is>
      </c>
      <c r="E1330" s="9" t="inlineStr">
        <is>
          <t>617.00</t>
        </is>
      </c>
      <c r="F1330" s="9" t="inlineStr">
        <is>
          <t>617.00</t>
        </is>
      </c>
    </row>
    <row r="1331" ht="11.5" customHeight="1">
      <c r="A1331" s="9" t="inlineStr">
        <is>
          <t>0013</t>
        </is>
      </c>
      <c r="B1331" s="9" t="inlineStr">
        <is>
          <t>Machine for rubbing of floors</t>
        </is>
      </c>
      <c r="C1331" s="9" t="inlineStr">
        <is>
          <t>day</t>
        </is>
      </c>
      <c r="D1331" s="9" t="inlineStr">
        <is>
          <t>1.60</t>
        </is>
      </c>
      <c r="E1331" s="9" t="inlineStr">
        <is>
          <t>300.00</t>
        </is>
      </c>
      <c r="F1331" s="9" t="inlineStr">
        <is>
          <t>480.00</t>
        </is>
      </c>
    </row>
    <row r="1332" ht="11.5" customHeight="1">
      <c r="A1332" s="9" t="inlineStr">
        <is>
          <t>9999</t>
        </is>
      </c>
      <c r="B1332" s="9" t="inlineStr">
        <is>
          <t>Sundries including carborandum</t>
        </is>
      </c>
      <c r="C1332" s="9" t="inlineStr"/>
      <c r="D1332" s="9" t="inlineStr"/>
      <c r="E1332" s="9" t="inlineStr"/>
      <c r="F1332" s="9" t="inlineStr"/>
    </row>
    <row r="1333" ht="11.5" customHeight="1">
      <c r="A1333" s="9" t="inlineStr"/>
      <c r="B1333" s="9" t="inlineStr">
        <is>
          <t>stone etc.</t>
        </is>
      </c>
      <c r="C1333" s="9" t="inlineStr">
        <is>
          <t>L.S.</t>
        </is>
      </c>
      <c r="D1333" s="9" t="inlineStr">
        <is>
          <t>161.98</t>
        </is>
      </c>
      <c r="E1333" s="9" t="inlineStr">
        <is>
          <t>2.00</t>
        </is>
      </c>
      <c r="F1333" s="9" t="inlineStr">
        <is>
          <t>323.96</t>
        </is>
      </c>
    </row>
    <row r="1334" ht="11.5" customHeight="1">
      <c r="A1334" s="9" t="inlineStr"/>
      <c r="B1334" s="9" t="inlineStr">
        <is>
          <t>TOTAL</t>
        </is>
      </c>
      <c r="C1334" s="9" t="inlineStr"/>
      <c r="D1334" s="9" t="inlineStr"/>
      <c r="E1334" s="9" t="inlineStr"/>
      <c r="F1334" s="9" t="inlineStr">
        <is>
          <t>9257.62 W</t>
        </is>
      </c>
    </row>
    <row r="1335" ht="11.5" customHeight="1">
      <c r="A1335" s="9" t="inlineStr"/>
      <c r="B1335" s="9" t="inlineStr">
        <is>
          <t>Add 1 % Water charges on "W"</t>
        </is>
      </c>
      <c r="C1335" s="9" t="inlineStr"/>
      <c r="D1335" s="9" t="inlineStr"/>
      <c r="E1335" s="9" t="inlineStr"/>
      <c r="F1335" s="9" t="inlineStr">
        <is>
          <t>92.58</t>
        </is>
      </c>
    </row>
    <row r="1336" ht="11.5" customHeight="1">
      <c r="A1336" s="9" t="inlineStr"/>
      <c r="B1336" s="9" t="inlineStr">
        <is>
          <t>TOTAL</t>
        </is>
      </c>
      <c r="C1336" s="9" t="inlineStr"/>
      <c r="D1336" s="9" t="inlineStr"/>
      <c r="E1336" s="9" t="inlineStr"/>
      <c r="F1336" s="9" t="inlineStr">
        <is>
          <t>9350.19 X</t>
        </is>
      </c>
    </row>
    <row r="1337" ht="11.5" customHeight="1">
      <c r="A1337" s="9" t="inlineStr"/>
      <c r="B1337" s="9" t="inlineStr">
        <is>
          <t>Add GST on "X" (multiplying factor</t>
        </is>
      </c>
      <c r="C1337" s="9" t="inlineStr"/>
      <c r="D1337" s="9" t="inlineStr"/>
      <c r="E1337" s="9" t="inlineStr"/>
      <c r="F1337" s="9" t="inlineStr"/>
    </row>
    <row r="1338" ht="11.5" customHeight="1">
      <c r="A1338" s="9" t="inlineStr"/>
      <c r="B1338" s="9" t="inlineStr">
        <is>
          <t>0.1405)</t>
        </is>
      </c>
      <c r="C1338" s="9" t="inlineStr"/>
      <c r="D1338" s="9" t="inlineStr"/>
      <c r="E1338" s="9" t="inlineStr"/>
      <c r="F1338" s="9" t="inlineStr">
        <is>
          <t>1313.70</t>
        </is>
      </c>
    </row>
    <row r="1339" ht="11.5" customHeight="1">
      <c r="A1339" s="9" t="inlineStr"/>
      <c r="B1339" s="9" t="inlineStr">
        <is>
          <t>TOTAL</t>
        </is>
      </c>
      <c r="C1339" s="9" t="inlineStr"/>
      <c r="D1339" s="9" t="inlineStr"/>
      <c r="E1339" s="9" t="inlineStr"/>
      <c r="F1339" s="9" t="inlineStr">
        <is>
          <t>10663.89 Y</t>
        </is>
      </c>
    </row>
    <row r="1340" ht="11.5" customHeight="1">
      <c r="A1340" s="9" t="inlineStr"/>
      <c r="B1340" s="9" t="inlineStr">
        <is>
          <t>Add 15% CPOH on "Y"</t>
        </is>
      </c>
      <c r="C1340" s="9" t="inlineStr"/>
      <c r="D1340" s="9" t="inlineStr"/>
      <c r="E1340" s="9" t="inlineStr"/>
      <c r="F1340" s="9" t="inlineStr">
        <is>
          <t>1599.58</t>
        </is>
      </c>
    </row>
    <row r="1341" ht="11.5" customHeight="1">
      <c r="A1341" s="9" t="inlineStr"/>
      <c r="B1341" s="9" t="inlineStr">
        <is>
          <t>TOTAL</t>
        </is>
      </c>
      <c r="C1341" s="9" t="inlineStr"/>
      <c r="D1341" s="9" t="inlineStr"/>
      <c r="E1341" s="9" t="inlineStr"/>
      <c r="F1341" s="9" t="inlineStr">
        <is>
          <t>12263.48 Z</t>
        </is>
      </c>
    </row>
    <row r="1342" ht="11.5" customHeight="1">
      <c r="A1342" s="9" t="inlineStr"/>
      <c r="B1342" s="9" t="inlineStr">
        <is>
          <t>Add Cess @ 1% on "Z"</t>
        </is>
      </c>
      <c r="C1342" s="9" t="inlineStr"/>
      <c r="D1342" s="9" t="inlineStr"/>
      <c r="E1342" s="9" t="inlineStr"/>
      <c r="F1342" s="9" t="inlineStr">
        <is>
          <t>122.63</t>
        </is>
      </c>
    </row>
    <row r="1344" ht="11.5" customHeight="1">
      <c r="A1344" s="9" t="inlineStr">
        <is>
          <t>11.16.2</t>
        </is>
      </c>
      <c r="B1344" s="9" t="inlineStr">
        <is>
          <t>Medium shade pigment using 50%</t>
        </is>
      </c>
      <c r="C1344" s="9" t="inlineStr">
        <is>
          <t>white cement</t>
        </is>
      </c>
      <c r="D1344" s="9" t="inlineStr">
        <is>
          <t>and</t>
        </is>
      </c>
      <c r="E1344" s="9" t="inlineStr">
        <is>
          <t>50% ordinary</t>
        </is>
      </c>
      <c r="F1344" s="9" t="inlineStr">
        <is>
          <t>cement</t>
        </is>
      </c>
    </row>
    <row r="1345" ht="11.5" customHeight="1">
      <c r="A1345" s="10" t="inlineStr">
        <is>
          <t>Code</t>
        </is>
      </c>
      <c r="B1345" s="10" t="inlineStr">
        <is>
          <t>Description</t>
        </is>
      </c>
      <c r="C1345" s="10" t="inlineStr">
        <is>
          <t>Unit</t>
        </is>
      </c>
      <c r="D1345" s="10" t="inlineStr">
        <is>
          <t>Quantity</t>
        </is>
      </c>
      <c r="E1345" s="10" t="inlineStr">
        <is>
          <t>Rate</t>
        </is>
      </c>
      <c r="F1345" s="10" t="inlineStr">
        <is>
          <t>Amount</t>
        </is>
      </c>
    </row>
    <row r="1346" ht="11.5" customHeight="1">
      <c r="A1346" s="9" t="inlineStr"/>
      <c r="B1346" s="9" t="inlineStr">
        <is>
          <t>Details of cost for 10 sqm.</t>
        </is>
      </c>
      <c r="C1346" s="9" t="inlineStr"/>
      <c r="D1346" s="9" t="inlineStr"/>
      <c r="E1346" s="9" t="inlineStr"/>
      <c r="F1346" s="9" t="inlineStr"/>
    </row>
    <row r="1347" ht="11.5" customHeight="1">
      <c r="A1347" s="9" t="inlineStr"/>
      <c r="B1347" s="9" t="inlineStr">
        <is>
          <t>MATERIAL</t>
        </is>
      </c>
      <c r="C1347" s="9" t="inlineStr"/>
      <c r="D1347" s="9" t="inlineStr"/>
      <c r="E1347" s="9" t="inlineStr"/>
      <c r="F1347" s="9" t="inlineStr"/>
    </row>
    <row r="1348" ht="11.5" customHeight="1">
      <c r="A1348" s="9" t="inlineStr">
        <is>
          <t>1202</t>
        </is>
      </c>
      <c r="B1348" s="9" t="inlineStr">
        <is>
          <t>Precast terrazo tiles 22 mm thick</t>
        </is>
      </c>
      <c r="C1348" s="9" t="inlineStr"/>
      <c r="D1348" s="9" t="inlineStr"/>
      <c r="E1348" s="9" t="inlineStr"/>
      <c r="F1348" s="9" t="inlineStr"/>
    </row>
    <row r="1349" ht="11.5" customHeight="1">
      <c r="A1349" s="9" t="inlineStr"/>
      <c r="B1349" s="9" t="inlineStr">
        <is>
          <t>(medium shade) including 10%</t>
        </is>
      </c>
      <c r="C1349" s="9" t="inlineStr"/>
      <c r="D1349" s="9" t="inlineStr"/>
      <c r="E1349" s="9" t="inlineStr"/>
      <c r="F1349" s="9" t="inlineStr"/>
    </row>
    <row r="1350" ht="11.5" customHeight="1">
      <c r="A1350" s="9" t="inlineStr"/>
      <c r="B1350" s="9" t="inlineStr">
        <is>
          <t>wastage</t>
        </is>
      </c>
      <c r="C1350" s="9" t="inlineStr">
        <is>
          <t>sqm</t>
        </is>
      </c>
      <c r="D1350" s="9" t="inlineStr">
        <is>
          <t>11.00</t>
        </is>
      </c>
      <c r="E1350" s="9" t="inlineStr">
        <is>
          <t>265.00</t>
        </is>
      </c>
      <c r="F1350" s="9" t="inlineStr">
        <is>
          <t>2915.00</t>
        </is>
      </c>
    </row>
    <row r="1351" ht="11.5" customHeight="1">
      <c r="A1351" s="9" t="inlineStr">
        <is>
          <t>9977</t>
        </is>
      </c>
      <c r="B1351" s="9" t="inlineStr">
        <is>
          <t>Carriage of tiles</t>
        </is>
      </c>
      <c r="C1351" s="9" t="inlineStr">
        <is>
          <t>L.S.</t>
        </is>
      </c>
      <c r="D1351" s="9" t="inlineStr">
        <is>
          <t>40.43</t>
        </is>
      </c>
      <c r="E1351" s="9" t="inlineStr">
        <is>
          <t>2.00</t>
        </is>
      </c>
      <c r="F1351" s="9" t="inlineStr">
        <is>
          <t>80.86</t>
        </is>
      </c>
    </row>
    <row r="1352" ht="11.5" customHeight="1">
      <c r="A1352" s="9" t="inlineStr"/>
      <c r="B1352" s="9" t="inlineStr">
        <is>
          <t>Cement mortar 1 : 4 (1 cement :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/>
      <c r="B1353" s="9" t="inlineStr">
        <is>
          <t>4 coarse sand)</t>
        </is>
      </c>
      <c r="C1353" s="9" t="inlineStr"/>
      <c r="D1353" s="9" t="inlineStr"/>
      <c r="E1353" s="9" t="inlineStr"/>
      <c r="F1353" s="9" t="inlineStr"/>
    </row>
    <row r="1354" ht="11.5" customHeight="1">
      <c r="A1354" s="9" t="inlineStr">
        <is>
          <t>3.9</t>
        </is>
      </c>
      <c r="B1354" s="9" t="inlineStr">
        <is>
          <t>Rate as per Item Number 3.9 of</t>
        </is>
      </c>
      <c r="C1354" s="9" t="inlineStr"/>
      <c r="D1354" s="9" t="inlineStr"/>
      <c r="E1354" s="9" t="inlineStr"/>
      <c r="F1354" s="9" t="inlineStr"/>
    </row>
    <row r="1355" ht="11.5" customHeight="1">
      <c r="A1355" s="9" t="inlineStr"/>
      <c r="B1355" s="9" t="inlineStr">
        <is>
          <t>SH: Mortars</t>
        </is>
      </c>
      <c r="C1355" s="9" t="inlineStr">
        <is>
          <t>cum</t>
        </is>
      </c>
      <c r="D1355" s="9" t="inlineStr">
        <is>
          <t>0.224</t>
        </is>
      </c>
      <c r="E1355" s="9" t="inlineStr">
        <is>
          <t>4010.35</t>
        </is>
      </c>
      <c r="F1355" s="9" t="inlineStr">
        <is>
          <t>898.32</t>
        </is>
      </c>
    </row>
    <row r="1356" ht="11.5" customHeight="1">
      <c r="A1356" s="9" t="inlineStr"/>
      <c r="B1356" s="9" t="inlineStr">
        <is>
          <t>Grey cement</t>
        </is>
      </c>
      <c r="C1356" s="9" t="inlineStr"/>
      <c r="D1356" s="9" t="inlineStr"/>
      <c r="E1356" s="9" t="inlineStr"/>
      <c r="F1356" s="9" t="inlineStr"/>
    </row>
    <row r="1357" ht="11.5" customHeight="1">
      <c r="A1357" s="9" t="inlineStr"/>
      <c r="B1357" s="9" t="inlineStr">
        <is>
          <t>(i) for slurry @ 4.4kg/sqm =44 kg.+</t>
        </is>
      </c>
      <c r="C1357" s="9" t="inlineStr"/>
      <c r="D1357" s="9" t="inlineStr"/>
      <c r="E1357" s="9" t="inlineStr"/>
      <c r="F1357" s="9" t="inlineStr"/>
    </row>
    <row r="1358" ht="11.5" customHeight="1">
      <c r="A1358" s="9" t="inlineStr"/>
      <c r="B1358" s="9" t="inlineStr">
        <is>
          <t>(ii) 50% for grouting = 22kg.</t>
        </is>
      </c>
      <c r="C1358" s="9" t="inlineStr"/>
      <c r="D1358" s="9" t="inlineStr"/>
      <c r="E1358" s="9" t="inlineStr"/>
      <c r="F1358" s="9" t="inlineStr"/>
    </row>
    <row r="1359" ht="11.5" customHeight="1">
      <c r="A1359" s="9" t="inlineStr"/>
      <c r="B1359" s="9" t="inlineStr">
        <is>
          <t>Total =66kg or 0.066 tonne</t>
        </is>
      </c>
      <c r="C1359" s="9" t="inlineStr"/>
      <c r="D1359" s="9" t="inlineStr"/>
      <c r="E1359" s="9" t="inlineStr"/>
      <c r="F1359" s="9" t="inlineStr"/>
    </row>
    <row r="1360" ht="11.5" customHeight="1">
      <c r="A1360" s="9" t="inlineStr">
        <is>
          <t>0367</t>
        </is>
      </c>
      <c r="B1360" s="9" t="inlineStr">
        <is>
          <t>Portland Cement</t>
        </is>
      </c>
      <c r="C1360" s="9" t="inlineStr">
        <is>
          <t>tonne</t>
        </is>
      </c>
      <c r="D1360" s="9" t="inlineStr">
        <is>
          <t>0.066</t>
        </is>
      </c>
      <c r="E1360" s="9" t="inlineStr">
        <is>
          <t>4940.00</t>
        </is>
      </c>
      <c r="F1360" s="9" t="inlineStr">
        <is>
          <t>326.04</t>
        </is>
      </c>
    </row>
    <row r="1361" ht="11.5" customHeight="1">
      <c r="A1361" s="9" t="inlineStr"/>
      <c r="B1361" s="9" t="inlineStr">
        <is>
          <t>50% white cement for grouting</t>
        </is>
      </c>
      <c r="C1361" s="9" t="inlineStr"/>
      <c r="D1361" s="9" t="inlineStr"/>
      <c r="E1361" s="9" t="inlineStr"/>
      <c r="F1361" s="9" t="inlineStr"/>
    </row>
    <row r="1362" ht="11.5" customHeight="1">
      <c r="A1362" s="9" t="inlineStr">
        <is>
          <t>0368</t>
        </is>
      </c>
      <c r="B1362" s="9" t="inlineStr">
        <is>
          <t>White Cement</t>
        </is>
      </c>
      <c r="C1362" s="9" t="inlineStr">
        <is>
          <t>tonne</t>
        </is>
      </c>
      <c r="D1362" s="9" t="inlineStr">
        <is>
          <t>0.022</t>
        </is>
      </c>
      <c r="E1362" s="9" t="inlineStr">
        <is>
          <t>11200.00</t>
        </is>
      </c>
      <c r="F1362" s="9" t="inlineStr">
        <is>
          <t>246.40</t>
        </is>
      </c>
    </row>
    <row r="1363" ht="11.5" customHeight="1">
      <c r="A1363" s="9" t="inlineStr">
        <is>
          <t>2209</t>
        </is>
      </c>
      <c r="B1363" s="9" t="inlineStr">
        <is>
          <t>Carriage of Cement</t>
        </is>
      </c>
      <c r="C1363" s="9" t="inlineStr">
        <is>
          <t>tonne</t>
        </is>
      </c>
      <c r="D1363" s="9" t="inlineStr">
        <is>
          <t>0.088</t>
        </is>
      </c>
      <c r="E1363" s="9" t="inlineStr">
        <is>
          <t>92.24</t>
        </is>
      </c>
      <c r="F1363" s="9" t="inlineStr">
        <is>
          <t>8.12</t>
        </is>
      </c>
    </row>
    <row r="1364" ht="11.5" customHeight="1">
      <c r="A1364" s="9" t="inlineStr">
        <is>
          <t>0876</t>
        </is>
      </c>
      <c r="B1364" s="9" t="inlineStr">
        <is>
          <t>Green or blue medium shade pigment</t>
        </is>
      </c>
      <c r="C1364" s="9" t="inlineStr">
        <is>
          <t>kilogram</t>
        </is>
      </c>
      <c r="D1364" s="9" t="inlineStr">
        <is>
          <t>3.08</t>
        </is>
      </c>
      <c r="E1364" s="9" t="inlineStr">
        <is>
          <t>56.00</t>
        </is>
      </c>
      <c r="F1364" s="9" t="inlineStr">
        <is>
          <t>172.48</t>
        </is>
      </c>
    </row>
    <row r="1365" ht="11.5" customHeight="1">
      <c r="A1365" s="9" t="inlineStr"/>
      <c r="B1365" s="9" t="inlineStr">
        <is>
          <t>LABOUR</t>
        </is>
      </c>
      <c r="C1365" s="9" t="inlineStr"/>
      <c r="D1365" s="9" t="inlineStr"/>
      <c r="E1365" s="9" t="inlineStr"/>
      <c r="F1365" s="9" t="inlineStr"/>
    </row>
    <row r="1366" ht="11.5" customHeight="1">
      <c r="A1366" s="9" t="inlineStr">
        <is>
          <t>0124</t>
        </is>
      </c>
      <c r="B1366" s="9" t="inlineStr">
        <is>
          <t>Mason (brick layer) 2nd class</t>
        </is>
      </c>
      <c r="C1366" s="9" t="inlineStr">
        <is>
          <t>day</t>
        </is>
      </c>
      <c r="D1366" s="9" t="inlineStr">
        <is>
          <t>1.60</t>
        </is>
      </c>
      <c r="E1366" s="9" t="inlineStr">
        <is>
          <t>679.00</t>
        </is>
      </c>
      <c r="F1366" s="9" t="inlineStr">
        <is>
          <t>1086.40</t>
        </is>
      </c>
    </row>
    <row r="1367" ht="11.5" customHeight="1">
      <c r="A1367" s="9" t="inlineStr">
        <is>
          <t>0115</t>
        </is>
      </c>
      <c r="B1367" s="9" t="inlineStr">
        <is>
          <t>Coolie</t>
        </is>
      </c>
      <c r="C1367" s="9" t="inlineStr">
        <is>
          <t>day</t>
        </is>
      </c>
      <c r="D1367" s="9" t="inlineStr">
        <is>
          <t>2.00</t>
        </is>
      </c>
      <c r="E1367" s="9" t="inlineStr">
        <is>
          <t>558.00</t>
        </is>
      </c>
      <c r="F1367" s="9" t="inlineStr">
        <is>
          <t>1116.00</t>
        </is>
      </c>
    </row>
    <row r="1368" ht="11.5" customHeight="1">
      <c r="A1368" s="9" t="inlineStr">
        <is>
          <t>0139</t>
        </is>
      </c>
      <c r="B1368" s="9" t="inlineStr">
        <is>
          <t>Skilled Beldar (for floor rubbing etc.)</t>
        </is>
      </c>
      <c r="C1368" s="9" t="inlineStr">
        <is>
          <t>day</t>
        </is>
      </c>
      <c r="D1368" s="9" t="inlineStr">
        <is>
          <t>1.00</t>
        </is>
      </c>
      <c r="E1368" s="9" t="inlineStr">
        <is>
          <t>617.00</t>
        </is>
      </c>
      <c r="F1368" s="9" t="inlineStr">
        <is>
          <t>617.00</t>
        </is>
      </c>
    </row>
    <row r="1369" ht="11.5" customHeight="1">
      <c r="A1369" s="9" t="inlineStr">
        <is>
          <t>0101</t>
        </is>
      </c>
      <c r="B1369" s="9" t="inlineStr">
        <is>
          <t>Bhisti</t>
        </is>
      </c>
      <c r="C1369" s="9" t="inlineStr">
        <is>
          <t>day</t>
        </is>
      </c>
      <c r="D1369" s="9" t="inlineStr">
        <is>
          <t>1.00</t>
        </is>
      </c>
      <c r="E1369" s="9" t="inlineStr">
        <is>
          <t>617.00</t>
        </is>
      </c>
      <c r="F1369" s="9" t="inlineStr">
        <is>
          <t>617.00</t>
        </is>
      </c>
    </row>
    <row r="1370" ht="11.5" customHeight="1">
      <c r="A1370" s="9" t="inlineStr">
        <is>
          <t>0013</t>
        </is>
      </c>
      <c r="B1370" s="9" t="inlineStr">
        <is>
          <t>Machine for rubbing of floors</t>
        </is>
      </c>
      <c r="C1370" s="9" t="inlineStr">
        <is>
          <t>day</t>
        </is>
      </c>
      <c r="D1370" s="9" t="inlineStr">
        <is>
          <t>1.60</t>
        </is>
      </c>
      <c r="E1370" s="9" t="inlineStr">
        <is>
          <t>300.00</t>
        </is>
      </c>
      <c r="F1370" s="9" t="inlineStr">
        <is>
          <t>480.00</t>
        </is>
      </c>
    </row>
    <row r="1371" ht="11.5" customHeight="1">
      <c r="A1371" s="9" t="inlineStr">
        <is>
          <t>9999</t>
        </is>
      </c>
      <c r="B1371" s="9" t="inlineStr">
        <is>
          <t>Sundries including carborandum stone etc.</t>
        </is>
      </c>
      <c r="C1371" s="9" t="inlineStr">
        <is>
          <t>L.S.</t>
        </is>
      </c>
      <c r="D1371" s="9" t="inlineStr">
        <is>
          <t>161.98</t>
        </is>
      </c>
      <c r="E1371" s="9" t="inlineStr">
        <is>
          <t>2.00</t>
        </is>
      </c>
      <c r="F1371" s="9" t="inlineStr">
        <is>
          <t>323.96</t>
        </is>
      </c>
    </row>
    <row r="1372" ht="11.5" customHeight="1">
      <c r="A1372" s="9" t="inlineStr"/>
      <c r="B1372" s="9" t="inlineStr">
        <is>
          <t>TOTAL</t>
        </is>
      </c>
      <c r="C1372" s="9" t="inlineStr"/>
      <c r="D1372" s="9" t="inlineStr"/>
      <c r="E1372" s="9" t="inlineStr"/>
      <c r="F1372" s="9" t="inlineStr">
        <is>
          <t>8887.58 W</t>
        </is>
      </c>
    </row>
    <row r="1373" ht="11.5" customHeight="1">
      <c r="A1373" s="9" t="inlineStr"/>
      <c r="B1373" s="9" t="inlineStr">
        <is>
          <t>Add 1 % Water charges on "W"</t>
        </is>
      </c>
      <c r="C1373" s="9" t="inlineStr"/>
      <c r="D1373" s="9" t="inlineStr"/>
      <c r="E1373" s="9" t="inlineStr"/>
      <c r="F1373" s="9" t="inlineStr">
        <is>
          <t>88.88</t>
        </is>
      </c>
    </row>
    <row r="1374" ht="11.5" customHeight="1">
      <c r="A1374" s="9" t="inlineStr"/>
      <c r="B1374" s="9" t="inlineStr">
        <is>
          <t>TOTAL</t>
        </is>
      </c>
      <c r="C1374" s="9" t="inlineStr"/>
      <c r="D1374" s="9" t="inlineStr"/>
      <c r="E1374" s="9" t="inlineStr"/>
      <c r="F1374" s="9" t="inlineStr">
        <is>
          <t>8976.45 X</t>
        </is>
      </c>
    </row>
    <row r="1375" ht="11.5" customHeight="1">
      <c r="A1375" s="9" t="inlineStr"/>
      <c r="B1375" s="9" t="inlineStr">
        <is>
          <t>Add GST on "X" (multiplying</t>
        </is>
      </c>
      <c r="C1375" s="9" t="inlineStr"/>
      <c r="D1375" s="9" t="inlineStr"/>
      <c r="E1375" s="9" t="inlineStr"/>
      <c r="F1375" s="9" t="inlineStr"/>
    </row>
    <row r="1376" ht="11.5" customHeight="1">
      <c r="A1376" s="9" t="inlineStr"/>
      <c r="B1376" s="9" t="inlineStr">
        <is>
          <t>factor 0.1405)</t>
        </is>
      </c>
      <c r="C1376" s="9" t="inlineStr"/>
      <c r="D1376" s="9" t="inlineStr"/>
      <c r="E1376" s="9" t="inlineStr"/>
      <c r="F1376" s="9" t="inlineStr">
        <is>
          <t>1261.19</t>
        </is>
      </c>
    </row>
    <row r="1377" ht="11.5" customHeight="1">
      <c r="A1377" s="9" t="inlineStr"/>
      <c r="B1377" s="9" t="inlineStr">
        <is>
          <t>TOTAL</t>
        </is>
      </c>
      <c r="C1377" s="9" t="inlineStr"/>
      <c r="D1377" s="9" t="inlineStr"/>
      <c r="E1377" s="9" t="inlineStr"/>
      <c r="F1377" s="9" t="inlineStr">
        <is>
          <t>10237.64 Y</t>
        </is>
      </c>
    </row>
    <row r="1378" ht="11.5" customHeight="1">
      <c r="A1378" s="9" t="inlineStr"/>
      <c r="B1378" s="9" t="inlineStr">
        <is>
          <t>Add 15% CPOH on "Y"</t>
        </is>
      </c>
      <c r="C1378" s="9" t="inlineStr"/>
      <c r="D1378" s="9" t="inlineStr"/>
      <c r="E1378" s="9" t="inlineStr"/>
      <c r="F1378" s="9" t="inlineStr">
        <is>
          <t>1535.65</t>
        </is>
      </c>
    </row>
    <row r="1379" ht="11.5" customHeight="1">
      <c r="A1379" s="9" t="inlineStr"/>
      <c r="B1379" s="9" t="inlineStr">
        <is>
          <t>TOTAL</t>
        </is>
      </c>
      <c r="C1379" s="9" t="inlineStr"/>
      <c r="D1379" s="9" t="inlineStr"/>
      <c r="E1379" s="9" t="inlineStr"/>
      <c r="F1379" s="9" t="inlineStr">
        <is>
          <t>11773.29 Z</t>
        </is>
      </c>
    </row>
    <row r="1380" ht="11.5" customHeight="1">
      <c r="A1380" s="9" t="inlineStr"/>
      <c r="B1380" s="9" t="inlineStr">
        <is>
          <t>Add Cess @ 1% on "Z"</t>
        </is>
      </c>
      <c r="C1380" s="9" t="inlineStr"/>
      <c r="D1380" s="9" t="inlineStr"/>
      <c r="E1380" s="9" t="inlineStr"/>
      <c r="F1380" s="9" t="inlineStr">
        <is>
          <t>117.73</t>
        </is>
      </c>
    </row>
    <row r="1381" ht="11.5" customHeight="1">
      <c r="A1381" s="9" t="inlineStr"/>
      <c r="B1381" s="9" t="inlineStr">
        <is>
          <t>Cost of 10 sqm.</t>
        </is>
      </c>
      <c r="C1381" s="9" t="inlineStr"/>
      <c r="D1381" s="9" t="inlineStr"/>
      <c r="E1381" s="9" t="inlineStr"/>
      <c r="F1381" s="9" t="inlineStr">
        <is>
          <t>11891.02</t>
        </is>
      </c>
    </row>
    <row r="1382" ht="11.5" customHeight="1">
      <c r="A1382" s="9" t="inlineStr"/>
      <c r="B1382" s="9" t="inlineStr">
        <is>
          <t>Cost of 1 sqm.</t>
        </is>
      </c>
      <c r="C1382" s="9" t="inlineStr"/>
      <c r="D1382" s="9" t="inlineStr"/>
      <c r="E1382" s="9" t="inlineStr"/>
      <c r="F1382" s="9" t="inlineStr">
        <is>
          <t>1189.10</t>
        </is>
      </c>
    </row>
    <row r="1383" ht="11.5" customHeight="1">
      <c r="A1383" s="9" t="inlineStr"/>
      <c r="B1383" s="9" t="inlineStr">
        <is>
          <t>Say</t>
        </is>
      </c>
      <c r="C1383" s="9" t="inlineStr"/>
      <c r="D1383" s="9" t="inlineStr"/>
      <c r="E1383" s="9" t="inlineStr"/>
      <c r="F1383" s="9" t="inlineStr">
        <is>
          <t>1189.10</t>
        </is>
      </c>
    </row>
    <row r="1384" ht="11.5" customHeight="1">
      <c r="A1384" s="9" t="inlineStr">
        <is>
          <t>11.16.3</t>
        </is>
      </c>
      <c r="B1384" s="9" t="inlineStr">
        <is>
          <t>Dark shade pigment using ordinary</t>
        </is>
      </c>
      <c r="C1384" s="9" t="inlineStr">
        <is>
          <t>cement</t>
        </is>
      </c>
      <c r="D1384" s="9" t="inlineStr"/>
      <c r="E1384" s="9" t="inlineStr"/>
      <c r="F1384" s="9" t="inlineStr"/>
    </row>
    <row r="1385" ht="11.5" customHeight="1">
      <c r="A1385" s="10" t="inlineStr">
        <is>
          <t>Code</t>
        </is>
      </c>
      <c r="B1385" s="10" t="inlineStr">
        <is>
          <t>Description</t>
        </is>
      </c>
      <c r="C1385" s="10" t="inlineStr">
        <is>
          <t>Unit</t>
        </is>
      </c>
      <c r="D1385" s="10" t="inlineStr">
        <is>
          <t>Quantity</t>
        </is>
      </c>
      <c r="E1385" s="10" t="inlineStr">
        <is>
          <t>Rate</t>
        </is>
      </c>
      <c r="F1385" s="10" t="inlineStr">
        <is>
          <t>Amount</t>
        </is>
      </c>
    </row>
    <row r="1386" ht="11.5" customHeight="1">
      <c r="A1386" s="9" t="inlineStr"/>
      <c r="B1386" s="9" t="inlineStr">
        <is>
          <t>Details of cost for 10 sqm.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/>
      <c r="B1387" s="9" t="inlineStr">
        <is>
          <t>MATERIAL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>
        <is>
          <t>1203</t>
        </is>
      </c>
      <c r="B1388" s="9" t="inlineStr">
        <is>
          <t>Precast terrazo tiles 22 mm thick</t>
        </is>
      </c>
      <c r="C1388" s="9" t="inlineStr"/>
      <c r="D1388" s="9" t="inlineStr"/>
      <c r="E1388" s="9" t="inlineStr"/>
      <c r="F1388" s="9" t="inlineStr"/>
    </row>
    <row r="1389" ht="11.5" customHeight="1">
      <c r="A1389" s="9" t="inlineStr"/>
      <c r="B1389" s="9" t="inlineStr">
        <is>
          <t>(dark shade) including 10% wastage</t>
        </is>
      </c>
      <c r="C1389" s="9" t="inlineStr">
        <is>
          <t>sqm</t>
        </is>
      </c>
      <c r="D1389" s="9" t="inlineStr">
        <is>
          <t>11.00</t>
        </is>
      </c>
      <c r="E1389" s="9" t="inlineStr">
        <is>
          <t>245.00</t>
        </is>
      </c>
      <c r="F1389" s="9" t="inlineStr">
        <is>
          <t>2695.00</t>
        </is>
      </c>
    </row>
    <row r="1390" ht="11.5" customHeight="1">
      <c r="A1390" s="9" t="inlineStr">
        <is>
          <t>9977</t>
        </is>
      </c>
      <c r="B1390" s="9" t="inlineStr">
        <is>
          <t>Carriage of tiles</t>
        </is>
      </c>
      <c r="C1390" s="9" t="inlineStr">
        <is>
          <t>L.S.</t>
        </is>
      </c>
      <c r="D1390" s="9" t="inlineStr">
        <is>
          <t>40.43</t>
        </is>
      </c>
      <c r="E1390" s="9" t="inlineStr">
        <is>
          <t>2.00</t>
        </is>
      </c>
      <c r="F1390" s="9" t="inlineStr">
        <is>
          <t>80.86</t>
        </is>
      </c>
    </row>
    <row r="1391" ht="11.5" customHeight="1">
      <c r="A1391" s="9" t="inlineStr"/>
      <c r="B1391" s="9" t="inlineStr">
        <is>
          <t>Cement mortar 1 : 4 (1 cement :</t>
        </is>
      </c>
      <c r="C1391" s="9" t="inlineStr"/>
      <c r="D1391" s="9" t="inlineStr"/>
      <c r="E1391" s="9" t="inlineStr"/>
      <c r="F1391" s="9" t="inlineStr"/>
    </row>
    <row r="1392" ht="11.5" customHeight="1">
      <c r="A1392" s="9" t="inlineStr"/>
      <c r="B1392" s="9" t="inlineStr">
        <is>
          <t>4 coarse sand)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>
        <is>
          <t>3.9</t>
        </is>
      </c>
      <c r="B1393" s="9" t="inlineStr">
        <is>
          <t>Rate as per Item Number 3.9 of</t>
        </is>
      </c>
      <c r="C1393" s="9" t="inlineStr"/>
      <c r="D1393" s="9" t="inlineStr"/>
      <c r="E1393" s="9" t="inlineStr"/>
      <c r="F1393" s="9" t="inlineStr"/>
    </row>
    <row r="1394" ht="11.5" customHeight="1">
      <c r="A1394" s="9" t="inlineStr"/>
      <c r="B1394" s="9" t="inlineStr">
        <is>
          <t>SH: Mortars</t>
        </is>
      </c>
      <c r="C1394" s="9" t="inlineStr">
        <is>
          <t>cum</t>
        </is>
      </c>
      <c r="D1394" s="9" t="inlineStr">
        <is>
          <t>0.224</t>
        </is>
      </c>
      <c r="E1394" s="9" t="inlineStr">
        <is>
          <t>4010.35</t>
        </is>
      </c>
      <c r="F1394" s="9" t="inlineStr">
        <is>
          <t>898.32</t>
        </is>
      </c>
    </row>
    <row r="1395" ht="11.5" customHeight="1">
      <c r="A1395" s="9" t="inlineStr"/>
      <c r="B1395" s="9" t="inlineStr">
        <is>
          <t>Ordinary cement for</t>
        </is>
      </c>
      <c r="C1395" s="9" t="inlineStr"/>
      <c r="D1395" s="9" t="inlineStr"/>
      <c r="E1395" s="9" t="inlineStr"/>
      <c r="F1395" s="9" t="inlineStr"/>
    </row>
    <row r="1396" ht="11.5" customHeight="1">
      <c r="A1396" s="9" t="inlineStr"/>
      <c r="B1396" s="9" t="inlineStr">
        <is>
          <t>(i) Cement slurry @ 4.4kg/sqm = 44kg+</t>
        </is>
      </c>
      <c r="C1396" s="9" t="inlineStr"/>
      <c r="D1396" s="9" t="inlineStr"/>
      <c r="E1396" s="9" t="inlineStr"/>
      <c r="F1396" s="9" t="inlineStr"/>
    </row>
    <row r="1398" ht="11.5" customHeight="1">
      <c r="A1398" s="10" t="inlineStr">
        <is>
          <t>Code</t>
        </is>
      </c>
      <c r="B1398" s="10" t="inlineStr">
        <is>
          <t>Description</t>
        </is>
      </c>
      <c r="C1398" s="10" t="inlineStr">
        <is>
          <t>Unit</t>
        </is>
      </c>
      <c r="D1398" s="10" t="inlineStr">
        <is>
          <t>Quantity</t>
        </is>
      </c>
      <c r="E1398" s="10" t="inlineStr">
        <is>
          <t>Rate</t>
        </is>
      </c>
      <c r="F1398" s="10" t="inlineStr">
        <is>
          <t>Amount</t>
        </is>
      </c>
    </row>
    <row r="1399" ht="11.5" customHeight="1">
      <c r="A1399" s="9" t="inlineStr">
        <is>
          <t>2209</t>
        </is>
      </c>
      <c r="B1399" s="9" t="inlineStr">
        <is>
          <t>Carriage of Cement</t>
        </is>
      </c>
      <c r="C1399" s="9" t="inlineStr">
        <is>
          <t>tonne</t>
        </is>
      </c>
      <c r="D1399" s="9" t="inlineStr">
        <is>
          <t>0.088</t>
        </is>
      </c>
      <c r="E1399" s="9" t="inlineStr">
        <is>
          <t>92.24</t>
        </is>
      </c>
      <c r="F1399" s="9" t="inlineStr">
        <is>
          <t>8.12</t>
        </is>
      </c>
    </row>
    <row r="1400" ht="11.5" customHeight="1">
      <c r="A1400" s="9" t="inlineStr">
        <is>
          <t>0874</t>
        </is>
      </c>
      <c r="B1400" s="9" t="inlineStr">
        <is>
          <t>Black colour dark shade pigment</t>
        </is>
      </c>
      <c r="C1400" s="9" t="inlineStr">
        <is>
          <t>kilogram</t>
        </is>
      </c>
      <c r="D1400" s="9" t="inlineStr">
        <is>
          <t>3.08</t>
        </is>
      </c>
      <c r="E1400" s="9" t="inlineStr">
        <is>
          <t>70.00</t>
        </is>
      </c>
      <c r="F1400" s="9" t="inlineStr">
        <is>
          <t>215.60</t>
        </is>
      </c>
    </row>
    <row r="1401" ht="11.5" customHeight="1">
      <c r="A1401" s="9" t="inlineStr"/>
      <c r="B1401" s="9" t="inlineStr">
        <is>
          <t>LABOUR</t>
        </is>
      </c>
      <c r="C1401" s="9" t="inlineStr"/>
      <c r="D1401" s="9" t="inlineStr"/>
      <c r="E1401" s="9" t="inlineStr"/>
      <c r="F1401" s="9" t="inlineStr"/>
    </row>
    <row r="1402" ht="11.5" customHeight="1">
      <c r="A1402" s="9" t="inlineStr">
        <is>
          <t>0124</t>
        </is>
      </c>
      <c r="B1402" s="9" t="inlineStr">
        <is>
          <t>Mason (brick layer) 2nd class</t>
        </is>
      </c>
      <c r="C1402" s="9" t="inlineStr">
        <is>
          <t>day</t>
        </is>
      </c>
      <c r="D1402" s="9" t="inlineStr">
        <is>
          <t>1.60</t>
        </is>
      </c>
      <c r="E1402" s="9" t="inlineStr">
        <is>
          <t>679.00</t>
        </is>
      </c>
      <c r="F1402" s="9" t="inlineStr">
        <is>
          <t>1086.40</t>
        </is>
      </c>
    </row>
    <row r="1403" ht="11.5" customHeight="1">
      <c r="A1403" s="9" t="inlineStr">
        <is>
          <t>0115</t>
        </is>
      </c>
      <c r="B1403" s="9" t="inlineStr">
        <is>
          <t>Coolie</t>
        </is>
      </c>
      <c r="C1403" s="9" t="inlineStr">
        <is>
          <t>day</t>
        </is>
      </c>
      <c r="D1403" s="9" t="inlineStr">
        <is>
          <t>2.00</t>
        </is>
      </c>
      <c r="E1403" s="9" t="inlineStr">
        <is>
          <t>558.00</t>
        </is>
      </c>
      <c r="F1403" s="9" t="inlineStr">
        <is>
          <t>1116.00</t>
        </is>
      </c>
    </row>
    <row r="1404" ht="11.5" customHeight="1">
      <c r="A1404" s="9" t="inlineStr">
        <is>
          <t>0139</t>
        </is>
      </c>
      <c r="B1404" s="9" t="inlineStr">
        <is>
          <t>Skilled Beldar (for floor rubbing etc.)</t>
        </is>
      </c>
      <c r="C1404" s="9" t="inlineStr">
        <is>
          <t>day</t>
        </is>
      </c>
      <c r="D1404" s="9" t="inlineStr">
        <is>
          <t>1.00</t>
        </is>
      </c>
      <c r="E1404" s="9" t="inlineStr">
        <is>
          <t>617.00</t>
        </is>
      </c>
      <c r="F1404" s="9" t="inlineStr">
        <is>
          <t>617.00</t>
        </is>
      </c>
    </row>
    <row r="1405" ht="11.5" customHeight="1">
      <c r="A1405" s="9" t="inlineStr">
        <is>
          <t>0101</t>
        </is>
      </c>
      <c r="B1405" s="9" t="inlineStr">
        <is>
          <t>Bhisti</t>
        </is>
      </c>
      <c r="C1405" s="9" t="inlineStr">
        <is>
          <t>day</t>
        </is>
      </c>
      <c r="D1405" s="9" t="inlineStr">
        <is>
          <t>1.00</t>
        </is>
      </c>
      <c r="E1405" s="9" t="inlineStr">
        <is>
          <t>617.00</t>
        </is>
      </c>
      <c r="F1405" s="9" t="inlineStr">
        <is>
          <t>617.00</t>
        </is>
      </c>
    </row>
    <row r="1406" ht="11.5" customHeight="1">
      <c r="A1406" s="9" t="inlineStr">
        <is>
          <t>0013</t>
        </is>
      </c>
      <c r="B1406" s="9" t="inlineStr">
        <is>
          <t>Machine for rubbing of floors</t>
        </is>
      </c>
      <c r="C1406" s="9" t="inlineStr">
        <is>
          <t>day</t>
        </is>
      </c>
      <c r="D1406" s="9" t="inlineStr">
        <is>
          <t>1.60</t>
        </is>
      </c>
      <c r="E1406" s="9" t="inlineStr">
        <is>
          <t>300.00</t>
        </is>
      </c>
      <c r="F1406" s="9" t="inlineStr">
        <is>
          <t>480.00</t>
        </is>
      </c>
    </row>
    <row r="1407" ht="11.5" customHeight="1">
      <c r="A1407" s="9" t="inlineStr">
        <is>
          <t>9999</t>
        </is>
      </c>
      <c r="B1407" s="9" t="inlineStr">
        <is>
          <t>Sundries including carborandum stone</t>
        </is>
      </c>
      <c r="C1407" s="9" t="inlineStr"/>
      <c r="D1407" s="9" t="inlineStr"/>
      <c r="E1407" s="9" t="inlineStr"/>
      <c r="F1407" s="9" t="inlineStr"/>
    </row>
    <row r="1408" ht="11.5" customHeight="1">
      <c r="A1408" s="9" t="inlineStr"/>
      <c r="B1408" s="9" t="inlineStr">
        <is>
          <t>etc.</t>
        </is>
      </c>
      <c r="C1408" s="9" t="inlineStr">
        <is>
          <t>L.S.</t>
        </is>
      </c>
      <c r="D1408" s="9" t="inlineStr">
        <is>
          <t>161.98</t>
        </is>
      </c>
      <c r="E1408" s="9" t="inlineStr">
        <is>
          <t>2.00</t>
        </is>
      </c>
      <c r="F1408" s="9" t="inlineStr">
        <is>
          <t>323.96</t>
        </is>
      </c>
    </row>
    <row r="1409" ht="11.5" customHeight="1">
      <c r="A1409" s="9" t="inlineStr"/>
      <c r="B1409" s="9" t="inlineStr">
        <is>
          <t>TOTAL</t>
        </is>
      </c>
      <c r="C1409" s="9" t="inlineStr"/>
      <c r="D1409" s="9" t="inlineStr"/>
      <c r="E1409" s="9" t="inlineStr"/>
      <c r="F1409" s="9" t="inlineStr">
        <is>
          <t>8572.98 W</t>
        </is>
      </c>
    </row>
    <row r="1410" ht="11.5" customHeight="1">
      <c r="A1410" s="9" t="inlineStr"/>
      <c r="B1410" s="9" t="inlineStr">
        <is>
          <t>Add 1 % Water charges on "W"</t>
        </is>
      </c>
      <c r="C1410" s="9" t="inlineStr"/>
      <c r="D1410" s="9" t="inlineStr"/>
      <c r="E1410" s="9" t="inlineStr"/>
      <c r="F1410" s="9" t="inlineStr">
        <is>
          <t>85.73</t>
        </is>
      </c>
    </row>
    <row r="1411" ht="11.5" customHeight="1">
      <c r="A1411" s="9" t="inlineStr"/>
      <c r="B1411" s="9" t="inlineStr">
        <is>
          <t>TOTAL</t>
        </is>
      </c>
      <c r="C1411" s="9" t="inlineStr"/>
      <c r="D1411" s="9" t="inlineStr"/>
      <c r="E1411" s="9" t="inlineStr"/>
      <c r="F1411" s="9" t="inlineStr">
        <is>
          <t>8658.71 X</t>
        </is>
      </c>
    </row>
    <row r="1412" ht="11.5" customHeight="1">
      <c r="A1412" s="9" t="inlineStr"/>
      <c r="B1412" s="9" t="inlineStr">
        <is>
          <t>Add GST on "X" (multiplying factor</t>
        </is>
      </c>
      <c r="C1412" s="9" t="inlineStr"/>
      <c r="D1412" s="9" t="inlineStr"/>
      <c r="E1412" s="9" t="inlineStr"/>
      <c r="F1412" s="9" t="inlineStr"/>
    </row>
    <row r="1413" ht="11.5" customHeight="1">
      <c r="A1413" s="9" t="inlineStr"/>
      <c r="B1413" s="9" t="inlineStr">
        <is>
          <t>0.1405)</t>
        </is>
      </c>
      <c r="C1413" s="9" t="inlineStr"/>
      <c r="D1413" s="9" t="inlineStr"/>
      <c r="E1413" s="9" t="inlineStr"/>
      <c r="F1413" s="9" t="inlineStr">
        <is>
          <t>1216.55</t>
        </is>
      </c>
    </row>
    <row r="1414" ht="11.5" customHeight="1">
      <c r="A1414" s="9" t="inlineStr"/>
      <c r="B1414" s="9" t="inlineStr">
        <is>
          <t>TOTAL</t>
        </is>
      </c>
      <c r="C1414" s="9" t="inlineStr"/>
      <c r="D1414" s="9" t="inlineStr"/>
      <c r="E1414" s="9" t="inlineStr"/>
      <c r="F1414" s="9" t="inlineStr">
        <is>
          <t>9875.25 Y</t>
        </is>
      </c>
    </row>
    <row r="1415" ht="11.5" customHeight="1">
      <c r="A1415" s="9" t="inlineStr"/>
      <c r="B1415" s="9" t="inlineStr">
        <is>
          <t>Add 15% CPOH on "Y"</t>
        </is>
      </c>
      <c r="C1415" s="9" t="inlineStr"/>
      <c r="D1415" s="9" t="inlineStr"/>
      <c r="E1415" s="9" t="inlineStr"/>
      <c r="F1415" s="9" t="inlineStr">
        <is>
          <t>1481.29</t>
        </is>
      </c>
    </row>
    <row r="1416" ht="11.5" customHeight="1">
      <c r="A1416" s="9" t="inlineStr"/>
      <c r="B1416" s="9" t="inlineStr">
        <is>
          <t>TOTAL</t>
        </is>
      </c>
      <c r="C1416" s="9" t="inlineStr"/>
      <c r="D1416" s="9" t="inlineStr"/>
      <c r="E1416" s="9" t="inlineStr"/>
      <c r="F1416" s="9" t="inlineStr">
        <is>
          <t>11356.54 Z</t>
        </is>
      </c>
    </row>
    <row r="1417" ht="11.5" customHeight="1">
      <c r="A1417" s="9" t="inlineStr"/>
      <c r="B1417" s="9" t="inlineStr">
        <is>
          <t>Add Cess @ 1% on "Z"</t>
        </is>
      </c>
      <c r="C1417" s="9" t="inlineStr"/>
      <c r="D1417" s="9" t="inlineStr"/>
      <c r="E1417" s="9" t="inlineStr"/>
      <c r="F1417" s="9" t="inlineStr">
        <is>
          <t>113.57</t>
        </is>
      </c>
    </row>
    <row r="1418" ht="11.5" customHeight="1">
      <c r="A1418" s="9" t="inlineStr"/>
      <c r="B1418" s="9" t="inlineStr">
        <is>
          <t>Cost of 10 sqm.</t>
        </is>
      </c>
      <c r="C1418" s="9" t="inlineStr"/>
      <c r="D1418" s="9" t="inlineStr"/>
      <c r="E1418" s="9" t="inlineStr"/>
      <c r="F1418" s="9" t="inlineStr">
        <is>
          <t>11470.11</t>
        </is>
      </c>
    </row>
    <row r="1419" ht="11.5" customHeight="1">
      <c r="A1419" s="9" t="inlineStr"/>
      <c r="B1419" s="9" t="inlineStr">
        <is>
          <t>Cost of 1 sqm.</t>
        </is>
      </c>
      <c r="C1419" s="9" t="inlineStr"/>
      <c r="D1419" s="9" t="inlineStr"/>
      <c r="E1419" s="9" t="inlineStr"/>
      <c r="F1419" s="9" t="inlineStr">
        <is>
          <t>1147.01</t>
        </is>
      </c>
    </row>
    <row r="1420" ht="11.5" customHeight="1">
      <c r="A1420" s="9" t="inlineStr"/>
      <c r="B1420" s="9" t="inlineStr">
        <is>
          <t>Say</t>
        </is>
      </c>
      <c r="C1420" s="9" t="inlineStr"/>
      <c r="D1420" s="9" t="inlineStr"/>
      <c r="E1420" s="9" t="inlineStr"/>
      <c r="F1420" s="9" t="inlineStr">
        <is>
          <t>1147.00</t>
        </is>
      </c>
    </row>
    <row r="1421" ht="11.5" customHeight="1">
      <c r="A1421" s="9" t="inlineStr">
        <is>
          <t>11.16.4</t>
        </is>
      </c>
      <c r="B1421" s="9" t="inlineStr">
        <is>
          <t>Ordinary cement without any pigment</t>
        </is>
      </c>
      <c r="C1421" s="9" t="inlineStr"/>
      <c r="D1421" s="9" t="inlineStr"/>
      <c r="E1421" s="9" t="inlineStr"/>
      <c r="F1421" s="9" t="inlineStr"/>
    </row>
    <row r="1422" ht="11.5" customHeight="1">
      <c r="A1422" s="10" t="inlineStr">
        <is>
          <t>Code</t>
        </is>
      </c>
      <c r="B1422" s="10" t="inlineStr">
        <is>
          <t>Description</t>
        </is>
      </c>
      <c r="C1422" s="10" t="inlineStr">
        <is>
          <t>Unit</t>
        </is>
      </c>
      <c r="D1422" s="10" t="inlineStr">
        <is>
          <t>Quantity</t>
        </is>
      </c>
      <c r="E1422" s="10" t="inlineStr">
        <is>
          <t>Rate</t>
        </is>
      </c>
      <c r="F1422" s="10" t="inlineStr">
        <is>
          <t>Amount</t>
        </is>
      </c>
    </row>
    <row r="1423" ht="11.5" customHeight="1">
      <c r="A1423" s="9" t="inlineStr"/>
      <c r="B1423" s="9" t="inlineStr">
        <is>
          <t>Details of cost for 10 sqm.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MATERIAL</t>
        </is>
      </c>
      <c r="C1424" s="9" t="inlineStr"/>
      <c r="D1424" s="9" t="inlineStr"/>
      <c r="E1424" s="9" t="inlineStr"/>
      <c r="F1424" s="9" t="inlineStr"/>
    </row>
    <row r="1425" ht="11.5" customHeight="1">
      <c r="A1425" s="9" t="inlineStr">
        <is>
          <t>1203</t>
        </is>
      </c>
      <c r="B1425" s="9" t="inlineStr">
        <is>
          <t>Precast terrazo tiles 22 mm thick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/>
      <c r="B1426" s="9" t="inlineStr">
        <is>
          <t>(dark shade) including 10% wastage</t>
        </is>
      </c>
      <c r="C1426" s="9" t="inlineStr">
        <is>
          <t>sqm</t>
        </is>
      </c>
      <c r="D1426" s="9" t="inlineStr">
        <is>
          <t>11.00</t>
        </is>
      </c>
      <c r="E1426" s="9" t="inlineStr">
        <is>
          <t>245.00</t>
        </is>
      </c>
      <c r="F1426" s="9" t="inlineStr">
        <is>
          <t>2695.00</t>
        </is>
      </c>
    </row>
    <row r="1427" ht="11.5" customHeight="1">
      <c r="A1427" s="9" t="inlineStr">
        <is>
          <t>9977</t>
        </is>
      </c>
      <c r="B1427" s="9" t="inlineStr">
        <is>
          <t>Carriage of tiles</t>
        </is>
      </c>
      <c r="C1427" s="9" t="inlineStr">
        <is>
          <t>L.S.</t>
        </is>
      </c>
      <c r="D1427" s="9" t="inlineStr">
        <is>
          <t>40.43</t>
        </is>
      </c>
      <c r="E1427" s="9" t="inlineStr">
        <is>
          <t>2.00</t>
        </is>
      </c>
      <c r="F1427" s="9" t="inlineStr">
        <is>
          <t>80.86</t>
        </is>
      </c>
    </row>
    <row r="1428" ht="11.5" customHeight="1">
      <c r="A1428" s="9" t="inlineStr"/>
      <c r="B1428" s="9" t="inlineStr">
        <is>
          <t>Cement mortar 1 : 4 (1 cement :</t>
        </is>
      </c>
      <c r="C1428" s="9" t="inlineStr"/>
      <c r="D1428" s="9" t="inlineStr"/>
      <c r="E1428" s="9" t="inlineStr"/>
      <c r="F1428" s="9" t="inlineStr"/>
    </row>
    <row r="1429" ht="11.5" customHeight="1">
      <c r="A1429" s="9" t="inlineStr"/>
      <c r="B1429" s="9" t="inlineStr">
        <is>
          <t>4 coarse sand)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>
        <is>
          <t>3.9</t>
        </is>
      </c>
      <c r="B1430" s="9" t="inlineStr">
        <is>
          <t>Rate as per Item Number 3.9 of</t>
        </is>
      </c>
      <c r="C1430" s="9" t="inlineStr"/>
      <c r="D1430" s="9" t="inlineStr"/>
      <c r="E1430" s="9" t="inlineStr"/>
      <c r="F1430" s="9" t="inlineStr"/>
    </row>
    <row r="1431" ht="11.5" customHeight="1">
      <c r="A1431" s="9" t="inlineStr"/>
      <c r="B1431" s="9" t="inlineStr">
        <is>
          <t>SH: Mortars</t>
        </is>
      </c>
      <c r="C1431" s="9" t="inlineStr">
        <is>
          <t>cum</t>
        </is>
      </c>
      <c r="D1431" s="9" t="inlineStr">
        <is>
          <t>0.224</t>
        </is>
      </c>
      <c r="E1431" s="9" t="inlineStr">
        <is>
          <t>4010.35</t>
        </is>
      </c>
      <c r="F1431" s="9" t="inlineStr">
        <is>
          <t>898.32</t>
        </is>
      </c>
    </row>
    <row r="1432" ht="11.5" customHeight="1">
      <c r="A1432" s="9" t="inlineStr"/>
      <c r="B1432" s="9" t="inlineStr">
        <is>
          <t>Ordinary cement for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/>
      <c r="B1433" s="9" t="inlineStr">
        <is>
          <t>(i) Cement slurry @ 4.4kg/sqm = 44kg+</t>
        </is>
      </c>
      <c r="C1433" s="9" t="inlineStr"/>
      <c r="D1433" s="9" t="inlineStr"/>
      <c r="E1433" s="9" t="inlineStr"/>
      <c r="F1433" s="9" t="inlineStr"/>
    </row>
    <row r="1434" ht="11.5" customHeight="1">
      <c r="A1434" s="9" t="inlineStr"/>
      <c r="B1434" s="9" t="inlineStr">
        <is>
          <t>(ii) Grouting = 44 kg.</t>
        </is>
      </c>
      <c r="C1434" s="9" t="inlineStr"/>
      <c r="D1434" s="9" t="inlineStr"/>
      <c r="E1434" s="9" t="inlineStr"/>
      <c r="F1434" s="9" t="inlineStr"/>
    </row>
    <row r="1435" ht="11.5" customHeight="1">
      <c r="A1435" s="9" t="inlineStr"/>
      <c r="B1435" s="9" t="inlineStr">
        <is>
          <t>Total = 88kg or 0.088 tonne</t>
        </is>
      </c>
      <c r="C1435" s="9" t="inlineStr"/>
      <c r="D1435" s="9" t="inlineStr"/>
      <c r="E1435" s="9" t="inlineStr"/>
      <c r="F1435" s="9" t="inlineStr"/>
    </row>
    <row r="1436" ht="11.5" customHeight="1">
      <c r="A1436" s="9" t="inlineStr">
        <is>
          <t>0367</t>
        </is>
      </c>
      <c r="B1436" s="9" t="inlineStr">
        <is>
          <t>Portland Cement</t>
        </is>
      </c>
      <c r="C1436" s="9" t="inlineStr">
        <is>
          <t>tonne</t>
        </is>
      </c>
      <c r="D1436" s="9" t="inlineStr">
        <is>
          <t>0.088</t>
        </is>
      </c>
      <c r="E1436" s="9" t="inlineStr">
        <is>
          <t>4940.00</t>
        </is>
      </c>
      <c r="F1436" s="9" t="inlineStr">
        <is>
          <t>434.72</t>
        </is>
      </c>
    </row>
    <row r="1437" ht="11.5" customHeight="1">
      <c r="A1437" s="9" t="inlineStr">
        <is>
          <t>2209</t>
        </is>
      </c>
      <c r="B1437" s="9" t="inlineStr">
        <is>
          <t>Carriage of Cement</t>
        </is>
      </c>
      <c r="C1437" s="9" t="inlineStr">
        <is>
          <t>tonne</t>
        </is>
      </c>
      <c r="D1437" s="9" t="inlineStr">
        <is>
          <t>0.088</t>
        </is>
      </c>
      <c r="E1437" s="9" t="inlineStr">
        <is>
          <t>92.24</t>
        </is>
      </c>
      <c r="F1437" s="9" t="inlineStr">
        <is>
          <t>8.12</t>
        </is>
      </c>
    </row>
    <row r="1438" ht="11.5" customHeight="1">
      <c r="A1438" s="9" t="inlineStr">
        <is>
          <t>0874</t>
        </is>
      </c>
      <c r="B1438" s="9" t="inlineStr">
        <is>
          <t>Black colour dark shade pigment</t>
        </is>
      </c>
      <c r="C1438" s="9" t="inlineStr">
        <is>
          <t>kilogram</t>
        </is>
      </c>
      <c r="D1438" s="9" t="inlineStr">
        <is>
          <t>3.08</t>
        </is>
      </c>
      <c r="E1438" s="9" t="inlineStr">
        <is>
          <t>70.00</t>
        </is>
      </c>
      <c r="F1438" s="9" t="inlineStr">
        <is>
          <t>215.60</t>
        </is>
      </c>
    </row>
    <row r="1439" ht="11.5" customHeight="1">
      <c r="A1439" s="9" t="inlineStr"/>
      <c r="B1439" s="9" t="inlineStr">
        <is>
          <t>LABOUR</t>
        </is>
      </c>
      <c r="C1439" s="9" t="inlineStr"/>
      <c r="D1439" s="9" t="inlineStr"/>
      <c r="E1439" s="9" t="inlineStr"/>
      <c r="F1439" s="9" t="inlineStr"/>
    </row>
    <row r="1440" ht="11.5" customHeight="1">
      <c r="A1440" s="9" t="inlineStr">
        <is>
          <t>0124</t>
        </is>
      </c>
      <c r="B1440" s="9" t="inlineStr">
        <is>
          <t>Mason (brick layer) 2nd class</t>
        </is>
      </c>
      <c r="C1440" s="9" t="inlineStr">
        <is>
          <t>day</t>
        </is>
      </c>
      <c r="D1440" s="9" t="inlineStr">
        <is>
          <t>1.60</t>
        </is>
      </c>
      <c r="E1440" s="9" t="inlineStr">
        <is>
          <t>679.00</t>
        </is>
      </c>
      <c r="F1440" s="9" t="inlineStr">
        <is>
          <t>1086.40</t>
        </is>
      </c>
    </row>
    <row r="1441" ht="11.5" customHeight="1">
      <c r="A1441" s="9" t="inlineStr">
        <is>
          <t>0115</t>
        </is>
      </c>
      <c r="B1441" s="9" t="inlineStr">
        <is>
          <t>Coolie</t>
        </is>
      </c>
      <c r="C1441" s="9" t="inlineStr">
        <is>
          <t>day</t>
        </is>
      </c>
      <c r="D1441" s="9" t="inlineStr">
        <is>
          <t>2.00</t>
        </is>
      </c>
      <c r="E1441" s="9" t="inlineStr">
        <is>
          <t>558.00</t>
        </is>
      </c>
      <c r="F1441" s="9" t="inlineStr">
        <is>
          <t>1116.00</t>
        </is>
      </c>
    </row>
    <row r="1442" ht="11.5" customHeight="1">
      <c r="A1442" s="9" t="inlineStr">
        <is>
          <t>0139</t>
        </is>
      </c>
      <c r="B1442" s="9" t="inlineStr">
        <is>
          <t>Skilled Beldar (for floor rubbing etc.)</t>
        </is>
      </c>
      <c r="C1442" s="9" t="inlineStr">
        <is>
          <t>day</t>
        </is>
      </c>
      <c r="D1442" s="9" t="inlineStr">
        <is>
          <t>1.00</t>
        </is>
      </c>
      <c r="E1442" s="9" t="inlineStr">
        <is>
          <t>617.00</t>
        </is>
      </c>
      <c r="F1442" s="9" t="inlineStr">
        <is>
          <t>617.00</t>
        </is>
      </c>
    </row>
    <row r="1443" ht="11.5" customHeight="1">
      <c r="A1443" s="9" t="inlineStr">
        <is>
          <t>0101</t>
        </is>
      </c>
      <c r="B1443" s="9" t="inlineStr">
        <is>
          <t>Bhisti</t>
        </is>
      </c>
      <c r="C1443" s="9" t="inlineStr">
        <is>
          <t>day</t>
        </is>
      </c>
      <c r="D1443" s="9" t="inlineStr">
        <is>
          <t>1.00</t>
        </is>
      </c>
      <c r="E1443" s="9" t="inlineStr">
        <is>
          <t>617.00</t>
        </is>
      </c>
      <c r="F1443" s="9" t="inlineStr">
        <is>
          <t>617.00</t>
        </is>
      </c>
    </row>
    <row r="1444" ht="11.5" customHeight="1">
      <c r="A1444" s="9" t="inlineStr">
        <is>
          <t>0013</t>
        </is>
      </c>
      <c r="B1444" s="9" t="inlineStr">
        <is>
          <t>Machine for rubbing of floors</t>
        </is>
      </c>
      <c r="C1444" s="9" t="inlineStr">
        <is>
          <t>day</t>
        </is>
      </c>
      <c r="D1444" s="9" t="inlineStr">
        <is>
          <t>1.60</t>
        </is>
      </c>
      <c r="E1444" s="9" t="inlineStr">
        <is>
          <t>300.00</t>
        </is>
      </c>
      <c r="F1444" s="9" t="inlineStr">
        <is>
          <t>480.00</t>
        </is>
      </c>
    </row>
    <row r="1445" ht="11.5" customHeight="1">
      <c r="A1445" s="9" t="inlineStr">
        <is>
          <t>9999</t>
        </is>
      </c>
      <c r="B1445" s="9" t="inlineStr">
        <is>
          <t>Sundries including carborandum</t>
        </is>
      </c>
      <c r="C1445" s="9" t="inlineStr"/>
      <c r="D1445" s="9" t="inlineStr"/>
      <c r="E1445" s="9" t="inlineStr"/>
      <c r="F1445" s="9" t="inlineStr"/>
    </row>
    <row r="1446" ht="11.5" customHeight="1">
      <c r="A1446" s="9" t="inlineStr"/>
      <c r="B1446" s="9" t="inlineStr">
        <is>
          <t>stone etc.</t>
        </is>
      </c>
      <c r="C1446" s="9" t="inlineStr">
        <is>
          <t>L.S.</t>
        </is>
      </c>
      <c r="D1446" s="9" t="inlineStr">
        <is>
          <t>161.98</t>
        </is>
      </c>
      <c r="E1446" s="9" t="inlineStr">
        <is>
          <t>2.00</t>
        </is>
      </c>
      <c r="F1446" s="9" t="inlineStr">
        <is>
          <t>323.96</t>
        </is>
      </c>
    </row>
    <row r="1447" ht="11.5" customHeight="1">
      <c r="A1447" s="9" t="inlineStr"/>
      <c r="B1447" s="9" t="inlineStr">
        <is>
          <t>Less for dark shade pigment [3.08 +</t>
        </is>
      </c>
      <c r="C1447" s="9" t="inlineStr"/>
      <c r="D1447" s="9" t="inlineStr"/>
      <c r="E1447" s="9" t="inlineStr"/>
      <c r="F1447" s="9" t="inlineStr"/>
    </row>
    <row r="1449" ht="11.5" customHeight="1">
      <c r="A1449" s="10" t="inlineStr">
        <is>
          <t>Code</t>
        </is>
      </c>
      <c r="B1449" s="10" t="inlineStr">
        <is>
          <t>Description</t>
        </is>
      </c>
      <c r="C1449" s="10" t="inlineStr">
        <is>
          <t>Unit</t>
        </is>
      </c>
      <c r="D1449" s="10" t="inlineStr">
        <is>
          <t>Quantity</t>
        </is>
      </c>
      <c r="E1449" s="10" t="inlineStr">
        <is>
          <t>Rate</t>
        </is>
      </c>
      <c r="F1449" s="10" t="inlineStr">
        <is>
          <t>Amount</t>
        </is>
      </c>
    </row>
    <row r="1450" ht="11.5" customHeight="1">
      <c r="A1450" s="9" t="inlineStr">
        <is>
          <t>0874</t>
        </is>
      </c>
      <c r="B1450" s="9" t="inlineStr">
        <is>
          <t>Black colour dark shade pigment</t>
        </is>
      </c>
      <c r="C1450" s="9" t="inlineStr">
        <is>
          <t>kilogram</t>
        </is>
      </c>
      <c r="D1450" s="9" t="inlineStr">
        <is>
          <t>-5.92</t>
        </is>
      </c>
      <c r="E1450" s="9" t="inlineStr">
        <is>
          <t>70.00</t>
        </is>
      </c>
      <c r="F1450" s="9" t="inlineStr">
        <is>
          <t>-414.40</t>
        </is>
      </c>
    </row>
    <row r="1451" ht="11.5" customHeight="1">
      <c r="A1451" s="9" t="inlineStr"/>
      <c r="B1451" s="9" t="inlineStr">
        <is>
          <t>TOTAL</t>
        </is>
      </c>
      <c r="C1451" s="9" t="inlineStr"/>
      <c r="D1451" s="9" t="inlineStr"/>
      <c r="E1451" s="9" t="inlineStr"/>
      <c r="F1451" s="9" t="inlineStr">
        <is>
          <t>8158.58 W</t>
        </is>
      </c>
    </row>
    <row r="1452" ht="11.5" customHeight="1">
      <c r="A1452" s="9" t="inlineStr"/>
      <c r="B1452" s="9" t="inlineStr">
        <is>
          <t>Add 1 % Water charges on "W"</t>
        </is>
      </c>
      <c r="C1452" s="9" t="inlineStr"/>
      <c r="D1452" s="9" t="inlineStr"/>
      <c r="E1452" s="9" t="inlineStr"/>
      <c r="F1452" s="9" t="inlineStr">
        <is>
          <t>81.59</t>
        </is>
      </c>
    </row>
    <row r="1453" ht="11.5" customHeight="1">
      <c r="A1453" s="9" t="inlineStr"/>
      <c r="B1453" s="9" t="inlineStr">
        <is>
          <t>TOTAL</t>
        </is>
      </c>
      <c r="C1453" s="9" t="inlineStr"/>
      <c r="D1453" s="9" t="inlineStr"/>
      <c r="E1453" s="9" t="inlineStr"/>
      <c r="F1453" s="9" t="inlineStr">
        <is>
          <t>8240.16 X</t>
        </is>
      </c>
    </row>
    <row r="1454" ht="11.5" customHeight="1">
      <c r="A1454" s="9" t="inlineStr"/>
      <c r="B1454" s="9" t="inlineStr">
        <is>
          <t>Add GST on "X" (multiplying factor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/>
      <c r="B1455" s="9" t="inlineStr">
        <is>
          <t>0.1405)</t>
        </is>
      </c>
      <c r="C1455" s="9" t="inlineStr"/>
      <c r="D1455" s="9" t="inlineStr"/>
      <c r="E1455" s="9" t="inlineStr"/>
      <c r="F1455" s="9" t="inlineStr">
        <is>
          <t>1157.74</t>
        </is>
      </c>
    </row>
    <row r="1456" ht="11.5" customHeight="1">
      <c r="A1456" s="9" t="inlineStr"/>
      <c r="B1456" s="9" t="inlineStr">
        <is>
          <t>TOTAL</t>
        </is>
      </c>
      <c r="C1456" s="9" t="inlineStr"/>
      <c r="D1456" s="9" t="inlineStr"/>
      <c r="E1456" s="9" t="inlineStr"/>
      <c r="F1456" s="9" t="inlineStr">
        <is>
          <t>9397.90 Y</t>
        </is>
      </c>
    </row>
    <row r="1457" ht="11.5" customHeight="1">
      <c r="A1457" s="9" t="inlineStr"/>
      <c r="B1457" s="9" t="inlineStr">
        <is>
          <t>Add 15% CPOH on "Y"</t>
        </is>
      </c>
      <c r="C1457" s="9" t="inlineStr"/>
      <c r="D1457" s="9" t="inlineStr"/>
      <c r="E1457" s="9" t="inlineStr"/>
      <c r="F1457" s="9" t="inlineStr">
        <is>
          <t>1409.69</t>
        </is>
      </c>
    </row>
    <row r="1458" ht="11.5" customHeight="1">
      <c r="A1458" s="9" t="inlineStr"/>
      <c r="B1458" s="9" t="inlineStr">
        <is>
          <t>TOTAL</t>
        </is>
      </c>
      <c r="C1458" s="9" t="inlineStr"/>
      <c r="D1458" s="9" t="inlineStr"/>
      <c r="E1458" s="9" t="inlineStr"/>
      <c r="F1458" s="9" t="inlineStr">
        <is>
          <t>10807.59 Z</t>
        </is>
      </c>
    </row>
    <row r="1459" ht="11.5" customHeight="1">
      <c r="A1459" s="9" t="inlineStr"/>
      <c r="B1459" s="9" t="inlineStr">
        <is>
          <t>Add Cess @ 1% on "Z"</t>
        </is>
      </c>
      <c r="C1459" s="9" t="inlineStr"/>
      <c r="D1459" s="9" t="inlineStr"/>
      <c r="E1459" s="9" t="inlineStr"/>
      <c r="F1459" s="9" t="inlineStr">
        <is>
          <t>108.08</t>
        </is>
      </c>
    </row>
    <row r="1460" ht="11.5" customHeight="1">
      <c r="A1460" s="9" t="inlineStr"/>
      <c r="B1460" s="9" t="inlineStr">
        <is>
          <t>Cost of 10 sqm.</t>
        </is>
      </c>
      <c r="C1460" s="9" t="inlineStr"/>
      <c r="D1460" s="9" t="inlineStr"/>
      <c r="E1460" s="9" t="inlineStr"/>
      <c r="F1460" s="9" t="inlineStr">
        <is>
          <t>10915.67</t>
        </is>
      </c>
    </row>
    <row r="1461" ht="11.5" customHeight="1">
      <c r="A1461" s="9" t="inlineStr"/>
      <c r="B1461" s="9" t="inlineStr">
        <is>
          <t>Cost of 1 sqm.</t>
        </is>
      </c>
      <c r="C1461" s="9" t="inlineStr"/>
      <c r="D1461" s="9" t="inlineStr"/>
      <c r="E1461" s="9" t="inlineStr"/>
      <c r="F1461" s="9" t="inlineStr">
        <is>
          <t>1091.57</t>
        </is>
      </c>
    </row>
    <row r="1462" ht="11.5" customHeight="1">
      <c r="A1462" s="9" t="inlineStr"/>
      <c r="B1462" s="9" t="inlineStr">
        <is>
          <t>Say</t>
        </is>
      </c>
      <c r="C1462" s="9" t="inlineStr"/>
      <c r="D1462" s="9" t="inlineStr"/>
      <c r="E1462" s="9" t="inlineStr"/>
      <c r="F1462" s="9" t="inlineStr">
        <is>
          <t>1091.55</t>
        </is>
      </c>
    </row>
    <row r="1463" ht="23" customHeight="1">
      <c r="A1463" s="9" t="inlineStr">
        <is>
          <t>11.17</t>
        </is>
      </c>
      <c r="B1463" s="9" t="inlineStr">
        <is>
          <t>Extra if terrazo tiles are laid in treads</t>
        </is>
      </c>
      <c r="C1463" s="9" t="inlineStr">
        <is>
          <t>of steps</t>
        </is>
      </c>
      <c r="D1463" s="9" t="inlineStr">
        <is>
          <t>not exceeding</t>
        </is>
      </c>
      <c r="E1463" s="9" t="inlineStr">
        <is>
          <t>30</t>
        </is>
      </c>
      <c r="F1463" s="9" t="inlineStr">
        <is>
          <t>cm in width.</t>
        </is>
      </c>
    </row>
    <row r="1464" ht="11.5" customHeight="1">
      <c r="A1464" s="10" t="inlineStr">
        <is>
          <t>Code</t>
        </is>
      </c>
      <c r="B1464" s="10" t="inlineStr">
        <is>
          <t>Description</t>
        </is>
      </c>
      <c r="C1464" s="10" t="inlineStr">
        <is>
          <t>Unit</t>
        </is>
      </c>
      <c r="D1464" s="10" t="inlineStr">
        <is>
          <t>Quantity</t>
        </is>
      </c>
      <c r="E1464" s="10" t="inlineStr">
        <is>
          <t>Rate</t>
        </is>
      </c>
      <c r="F1464" s="10" t="inlineStr">
        <is>
          <t>Amount</t>
        </is>
      </c>
    </row>
    <row r="1465" ht="11.5" customHeight="1">
      <c r="A1465" s="9" t="inlineStr"/>
      <c r="B1465" s="9" t="inlineStr">
        <is>
          <t>Details of cost for 10 sqm.</t>
        </is>
      </c>
      <c r="C1465" s="9" t="inlineStr"/>
      <c r="D1465" s="9" t="inlineStr"/>
      <c r="E1465" s="9" t="inlineStr"/>
      <c r="F1465" s="9" t="inlineStr"/>
    </row>
    <row r="1466" ht="11.5" customHeight="1">
      <c r="A1466" s="9" t="inlineStr"/>
      <c r="B1466" s="9" t="inlineStr">
        <is>
          <t>LABOUR</t>
        </is>
      </c>
      <c r="C1466" s="9" t="inlineStr"/>
      <c r="D1466" s="9" t="inlineStr"/>
      <c r="E1466" s="9" t="inlineStr"/>
      <c r="F1466" s="9" t="inlineStr"/>
    </row>
    <row r="1467" ht="11.5" customHeight="1">
      <c r="A1467" s="9" t="inlineStr">
        <is>
          <t>0124</t>
        </is>
      </c>
      <c r="B1467" s="9" t="inlineStr">
        <is>
          <t>Mason (brick layer) 2nd class</t>
        </is>
      </c>
      <c r="C1467" s="9" t="inlineStr">
        <is>
          <t>day</t>
        </is>
      </c>
      <c r="D1467" s="9" t="inlineStr">
        <is>
          <t>0.22</t>
        </is>
      </c>
      <c r="E1467" s="9" t="inlineStr">
        <is>
          <t>679.00</t>
        </is>
      </c>
      <c r="F1467" s="9" t="inlineStr">
        <is>
          <t>149.38</t>
        </is>
      </c>
    </row>
    <row r="1468" ht="11.5" customHeight="1">
      <c r="A1468" s="9" t="inlineStr">
        <is>
          <t>0115</t>
        </is>
      </c>
      <c r="B1468" s="9" t="inlineStr">
        <is>
          <t>Coolie</t>
        </is>
      </c>
      <c r="C1468" s="9" t="inlineStr">
        <is>
          <t>day</t>
        </is>
      </c>
      <c r="D1468" s="9" t="inlineStr">
        <is>
          <t>0.22</t>
        </is>
      </c>
      <c r="E1468" s="9" t="inlineStr">
        <is>
          <t>558.00</t>
        </is>
      </c>
      <c r="F1468" s="9" t="inlineStr">
        <is>
          <t>122.76</t>
        </is>
      </c>
    </row>
    <row r="1469" ht="11.5" customHeight="1">
      <c r="A1469" s="9" t="inlineStr">
        <is>
          <t>0139</t>
        </is>
      </c>
      <c r="B1469" s="9" t="inlineStr">
        <is>
          <t>Skilled Beldar (for floor rubbing etc.)</t>
        </is>
      </c>
      <c r="C1469" s="9" t="inlineStr">
        <is>
          <t>day</t>
        </is>
      </c>
      <c r="D1469" s="9" t="inlineStr">
        <is>
          <t>0.65</t>
        </is>
      </c>
      <c r="E1469" s="9" t="inlineStr">
        <is>
          <t>617.00</t>
        </is>
      </c>
      <c r="F1469" s="9" t="inlineStr">
        <is>
          <t>401.05</t>
        </is>
      </c>
    </row>
    <row r="1470" ht="11.5" customHeight="1">
      <c r="A1470" s="9" t="inlineStr"/>
      <c r="B1470" s="9" t="inlineStr">
        <is>
          <t>TOTAL</t>
        </is>
      </c>
      <c r="C1470" s="9" t="inlineStr"/>
      <c r="D1470" s="9" t="inlineStr"/>
      <c r="E1470" s="9" t="inlineStr"/>
      <c r="F1470" s="9" t="inlineStr">
        <is>
          <t>673.19 W</t>
        </is>
      </c>
    </row>
    <row r="1471" ht="11.5" customHeight="1">
      <c r="A1471" s="9" t="inlineStr"/>
      <c r="B1471" s="9" t="inlineStr">
        <is>
          <t>Add 1 % Water charges on "W"</t>
        </is>
      </c>
      <c r="C1471" s="9" t="inlineStr"/>
      <c r="D1471" s="9" t="inlineStr"/>
      <c r="E1471" s="9" t="inlineStr"/>
      <c r="F1471" s="9" t="inlineStr">
        <is>
          <t>6.73</t>
        </is>
      </c>
    </row>
    <row r="1472" ht="11.5" customHeight="1">
      <c r="A1472" s="9" t="inlineStr"/>
      <c r="B1472" s="9" t="inlineStr">
        <is>
          <t>TOTAL</t>
        </is>
      </c>
      <c r="C1472" s="9" t="inlineStr"/>
      <c r="D1472" s="9" t="inlineStr"/>
      <c r="E1472" s="9" t="inlineStr"/>
      <c r="F1472" s="9" t="inlineStr">
        <is>
          <t>679.92 X</t>
        </is>
      </c>
    </row>
    <row r="1473" ht="11.5" customHeight="1">
      <c r="A1473" s="9" t="inlineStr"/>
      <c r="B1473" s="9" t="inlineStr">
        <is>
          <t>Add GST on "X" (multiplying factor</t>
        </is>
      </c>
      <c r="C1473" s="9" t="inlineStr"/>
      <c r="D1473" s="9" t="inlineStr"/>
      <c r="E1473" s="9" t="inlineStr"/>
      <c r="F1473" s="9" t="inlineStr"/>
    </row>
    <row r="1474" ht="11.5" customHeight="1">
      <c r="A1474" s="9" t="inlineStr"/>
      <c r="B1474" s="9" t="inlineStr">
        <is>
          <t>0.1405)</t>
        </is>
      </c>
      <c r="C1474" s="9" t="inlineStr"/>
      <c r="D1474" s="9" t="inlineStr"/>
      <c r="E1474" s="9" t="inlineStr"/>
      <c r="F1474" s="9" t="inlineStr">
        <is>
          <t>95.53</t>
        </is>
      </c>
    </row>
    <row r="1475" ht="11.5" customHeight="1">
      <c r="A1475" s="9" t="inlineStr"/>
      <c r="B1475" s="9" t="inlineStr">
        <is>
          <t>TOTAL</t>
        </is>
      </c>
      <c r="C1475" s="9" t="inlineStr"/>
      <c r="D1475" s="9" t="inlineStr"/>
      <c r="E1475" s="9" t="inlineStr"/>
      <c r="F1475" s="9" t="inlineStr">
        <is>
          <t>775.45 Y</t>
        </is>
      </c>
    </row>
    <row r="1476" ht="11.5" customHeight="1">
      <c r="A1476" s="9" t="inlineStr"/>
      <c r="B1476" s="9" t="inlineStr">
        <is>
          <t>Add 15% CPOH on "Y"</t>
        </is>
      </c>
      <c r="C1476" s="9" t="inlineStr"/>
      <c r="D1476" s="9" t="inlineStr"/>
      <c r="E1476" s="9" t="inlineStr"/>
      <c r="F1476" s="9" t="inlineStr">
        <is>
          <t>116.32</t>
        </is>
      </c>
    </row>
    <row r="1477" ht="11.5" customHeight="1">
      <c r="A1477" s="9" t="inlineStr"/>
      <c r="B1477" s="9" t="inlineStr">
        <is>
          <t>TOTAL</t>
        </is>
      </c>
      <c r="C1477" s="9" t="inlineStr"/>
      <c r="D1477" s="9" t="inlineStr"/>
      <c r="E1477" s="9" t="inlineStr"/>
      <c r="F1477" s="9" t="inlineStr">
        <is>
          <t>891.77 Z</t>
        </is>
      </c>
    </row>
    <row r="1478" ht="11.5" customHeight="1">
      <c r="A1478" s="9" t="inlineStr"/>
      <c r="B1478" s="9" t="inlineStr">
        <is>
          <t>Add Cess @ 1% on "Z"</t>
        </is>
      </c>
      <c r="C1478" s="9" t="inlineStr"/>
      <c r="D1478" s="9" t="inlineStr"/>
      <c r="E1478" s="9" t="inlineStr"/>
      <c r="F1478" s="9" t="inlineStr">
        <is>
          <t>8.92</t>
        </is>
      </c>
    </row>
    <row r="1479" ht="11.5" customHeight="1">
      <c r="A1479" s="9" t="inlineStr"/>
      <c r="B1479" s="9" t="inlineStr">
        <is>
          <t>Cost of 10 sqm.</t>
        </is>
      </c>
      <c r="C1479" s="9" t="inlineStr"/>
      <c r="D1479" s="9" t="inlineStr"/>
      <c r="E1479" s="9" t="inlineStr"/>
      <c r="F1479" s="9" t="inlineStr">
        <is>
          <t>900.69</t>
        </is>
      </c>
    </row>
    <row r="1480" ht="11.5" customHeight="1">
      <c r="A1480" s="9" t="inlineStr"/>
      <c r="B1480" s="9" t="inlineStr">
        <is>
          <t>Cost of 1 sqm.</t>
        </is>
      </c>
      <c r="C1480" s="9" t="inlineStr"/>
      <c r="D1480" s="9" t="inlineStr"/>
      <c r="E1480" s="9" t="inlineStr"/>
      <c r="F1480" s="9" t="inlineStr">
        <is>
          <t>90.07</t>
        </is>
      </c>
    </row>
    <row r="1481" ht="11.5" customHeight="1">
      <c r="A1481" s="9" t="inlineStr"/>
      <c r="B1481" s="9" t="inlineStr">
        <is>
          <t>Say</t>
        </is>
      </c>
      <c r="C1481" s="9" t="inlineStr"/>
      <c r="D1481" s="9" t="inlineStr"/>
      <c r="E1481" s="9" t="inlineStr"/>
      <c r="F1481" s="9" t="inlineStr">
        <is>
          <t>90.05</t>
        </is>
      </c>
    </row>
    <row r="1482" ht="11.5" customHeight="1">
      <c r="A1482" s="9" t="inlineStr">
        <is>
          <t>11.18</t>
        </is>
      </c>
      <c r="B1482" s="9" t="inlineStr">
        <is>
          <t>Precast terrazo tiles 22 mm thick</t>
        </is>
      </c>
      <c r="C1482" s="9" t="inlineStr">
        <is>
          <t>with graded</t>
        </is>
      </c>
      <c r="D1482" s="9" t="inlineStr">
        <is>
          <t>marble</t>
        </is>
      </c>
      <c r="E1482" s="9" t="inlineStr">
        <is>
          <t>chips of</t>
        </is>
      </c>
      <c r="F1482" s="9" t="inlineStr">
        <is>
          <t>sizes upto 12</t>
        </is>
      </c>
    </row>
    <row r="1483" ht="23" customHeight="1">
      <c r="A1483" s="9" t="inlineStr"/>
      <c r="B1483" s="9" t="inlineStr">
        <is>
          <t>mm, in skirting and risers of steps</t>
        </is>
      </c>
      <c r="C1483" s="9" t="inlineStr">
        <is>
          <t>not exceeding</t>
        </is>
      </c>
      <c r="D1483" s="9" t="inlineStr">
        <is>
          <t>30</t>
        </is>
      </c>
      <c r="E1483" s="9" t="inlineStr">
        <is>
          <t>cm in height,</t>
        </is>
      </c>
      <c r="F1483" s="9" t="inlineStr">
        <is>
          <t>on 12 mm</t>
        </is>
      </c>
    </row>
    <row r="1484" ht="11.5" customHeight="1">
      <c r="A1484" s="9" t="inlineStr"/>
      <c r="B1484" s="9" t="inlineStr">
        <is>
          <t>thick cement plaster 1:3 (1 cement</t>
        </is>
      </c>
      <c r="C1484" s="9" t="inlineStr">
        <is>
          <t>: 3 coarse</t>
        </is>
      </c>
      <c r="D1484" s="9" t="inlineStr">
        <is>
          <t>sand),</t>
        </is>
      </c>
      <c r="E1484" s="9" t="inlineStr">
        <is>
          <t>jointed with</t>
        </is>
      </c>
      <c r="F1484" s="9" t="inlineStr">
        <is>
          <t>neat cement</t>
        </is>
      </c>
    </row>
    <row r="1485" ht="23" customHeight="1">
      <c r="A1485" s="9" t="inlineStr"/>
      <c r="B1485" s="9" t="inlineStr">
        <is>
          <t>slurry mixed with pigment to match</t>
        </is>
      </c>
      <c r="C1485" s="9" t="inlineStr">
        <is>
          <t>the</t>
        </is>
      </c>
      <c r="D1485" s="9" t="inlineStr">
        <is>
          <t>shade of the</t>
        </is>
      </c>
      <c r="E1485" s="9" t="inlineStr">
        <is>
          <t>tiles, including</t>
        </is>
      </c>
      <c r="F1485" s="9" t="inlineStr">
        <is>
          <t>rubbing</t>
        </is>
      </c>
    </row>
    <row r="1486" ht="11.5" customHeight="1">
      <c r="A1486" s="9" t="inlineStr"/>
      <c r="B1486" s="9" t="inlineStr">
        <is>
          <t>and polishing complete with tiles</t>
        </is>
      </c>
      <c r="C1486" s="9" t="inlineStr">
        <is>
          <t>of :</t>
        </is>
      </c>
      <c r="D1486" s="9" t="inlineStr"/>
      <c r="E1486" s="9" t="inlineStr"/>
      <c r="F1486" s="9" t="inlineStr"/>
    </row>
    <row r="1487" ht="11.5" customHeight="1">
      <c r="A1487" s="9" t="inlineStr">
        <is>
          <t>11.18.1</t>
        </is>
      </c>
      <c r="B1487" s="9" t="inlineStr">
        <is>
          <t>Light shade pigment using white</t>
        </is>
      </c>
      <c r="C1487" s="9" t="inlineStr">
        <is>
          <t>cement</t>
        </is>
      </c>
      <c r="D1487" s="9" t="inlineStr"/>
      <c r="E1487" s="9" t="inlineStr"/>
      <c r="F1487" s="9" t="inlineStr"/>
    </row>
    <row r="1488" ht="11.5" customHeight="1">
      <c r="A1488" s="10" t="inlineStr">
        <is>
          <t>Code</t>
        </is>
      </c>
      <c r="B1488" s="10" t="inlineStr">
        <is>
          <t>Description</t>
        </is>
      </c>
      <c r="C1488" s="10" t="inlineStr">
        <is>
          <t>Unit</t>
        </is>
      </c>
      <c r="D1488" s="10" t="inlineStr">
        <is>
          <t>Quantity</t>
        </is>
      </c>
      <c r="E1488" s="10" t="inlineStr">
        <is>
          <t>Rate</t>
        </is>
      </c>
      <c r="F1488" s="10" t="inlineStr">
        <is>
          <t>Amount</t>
        </is>
      </c>
    </row>
    <row r="1489" ht="11.5" customHeight="1">
      <c r="A1489" s="9" t="inlineStr"/>
      <c r="B1489" s="9" t="inlineStr">
        <is>
          <t>Details of cost for 10 sqm.</t>
        </is>
      </c>
      <c r="C1489" s="9" t="inlineStr"/>
      <c r="D1489" s="9" t="inlineStr"/>
      <c r="E1489" s="9" t="inlineStr"/>
      <c r="F1489" s="9" t="inlineStr"/>
    </row>
    <row r="1490" ht="11.5" customHeight="1">
      <c r="A1490" s="9" t="inlineStr"/>
      <c r="B1490" s="9" t="inlineStr">
        <is>
          <t>MATERIAL</t>
        </is>
      </c>
      <c r="C1490" s="9" t="inlineStr"/>
      <c r="D1490" s="9" t="inlineStr"/>
      <c r="E1490" s="9" t="inlineStr"/>
      <c r="F1490" s="9" t="inlineStr"/>
    </row>
    <row r="1491" ht="11.5" customHeight="1">
      <c r="A1491" s="9" t="inlineStr">
        <is>
          <t>1201</t>
        </is>
      </c>
      <c r="B1491" s="9" t="inlineStr">
        <is>
          <t>Precast terrazo tiles 22 mm thick</t>
        </is>
      </c>
      <c r="C1491" s="9" t="inlineStr"/>
      <c r="D1491" s="9" t="inlineStr"/>
      <c r="E1491" s="9" t="inlineStr"/>
      <c r="F1491" s="9" t="inlineStr"/>
    </row>
    <row r="1492" ht="11.5" customHeight="1">
      <c r="A1492" s="9" t="inlineStr"/>
      <c r="B1492" s="9" t="inlineStr">
        <is>
          <t>(light shade) including 10% wastage</t>
        </is>
      </c>
      <c r="C1492" s="9" t="inlineStr">
        <is>
          <t>sqm</t>
        </is>
      </c>
      <c r="D1492" s="9" t="inlineStr">
        <is>
          <t>11.00</t>
        </is>
      </c>
      <c r="E1492" s="9" t="inlineStr">
        <is>
          <t>285.00</t>
        </is>
      </c>
      <c r="F1492" s="9" t="inlineStr">
        <is>
          <t>3135.00</t>
        </is>
      </c>
    </row>
    <row r="1494" ht="11.5" customHeight="1">
      <c r="A1494" s="10" t="inlineStr">
        <is>
          <t>Code</t>
        </is>
      </c>
      <c r="B1494" s="10" t="inlineStr">
        <is>
          <t>Description</t>
        </is>
      </c>
      <c r="C1494" s="10" t="inlineStr">
        <is>
          <t>Unit</t>
        </is>
      </c>
      <c r="D1494" s="10" t="inlineStr">
        <is>
          <t>Quantity</t>
        </is>
      </c>
      <c r="E1494" s="10" t="inlineStr">
        <is>
          <t>Rate</t>
        </is>
      </c>
      <c r="F1494" s="10" t="inlineStr">
        <is>
          <t>Amount</t>
        </is>
      </c>
    </row>
    <row r="1495" ht="11.5" customHeight="1">
      <c r="A1495" s="9" t="inlineStr">
        <is>
          <t>3.8</t>
        </is>
      </c>
      <c r="B1495" s="9" t="inlineStr">
        <is>
          <t>Rate as per Item Number 3.8 of</t>
        </is>
      </c>
      <c r="C1495" s="9" t="inlineStr"/>
      <c r="D1495" s="9" t="inlineStr"/>
      <c r="E1495" s="9" t="inlineStr"/>
      <c r="F1495" s="9" t="inlineStr"/>
    </row>
    <row r="1496" ht="11.5" customHeight="1">
      <c r="A1496" s="9" t="inlineStr"/>
      <c r="B1496" s="9" t="inlineStr">
        <is>
          <t>SH: Mortars</t>
        </is>
      </c>
      <c r="C1496" s="9" t="inlineStr">
        <is>
          <t>cum</t>
        </is>
      </c>
      <c r="D1496" s="9" t="inlineStr">
        <is>
          <t>0.144</t>
        </is>
      </c>
      <c r="E1496" s="9" t="inlineStr">
        <is>
          <t>4664.55</t>
        </is>
      </c>
      <c r="F1496" s="9" t="inlineStr">
        <is>
          <t>671.70</t>
        </is>
      </c>
    </row>
    <row r="1497" ht="11.5" customHeight="1">
      <c r="A1497" s="9" t="inlineStr">
        <is>
          <t>0368</t>
        </is>
      </c>
      <c r="B1497" s="9" t="inlineStr">
        <is>
          <t>White Cement</t>
        </is>
      </c>
      <c r="C1497" s="9" t="inlineStr">
        <is>
          <t>tonne</t>
        </is>
      </c>
      <c r="D1497" s="9" t="inlineStr">
        <is>
          <t>0.066</t>
        </is>
      </c>
      <c r="E1497" s="9" t="inlineStr">
        <is>
          <t>11200.00</t>
        </is>
      </c>
      <c r="F1497" s="9" t="inlineStr">
        <is>
          <t>739.20</t>
        </is>
      </c>
    </row>
    <row r="1498" ht="11.5" customHeight="1">
      <c r="A1498" s="9" t="inlineStr"/>
      <c r="B1498" s="9" t="inlineStr">
        <is>
          <t>For slurry</t>
        </is>
      </c>
      <c r="C1498" s="9" t="inlineStr"/>
      <c r="D1498" s="9" t="inlineStr"/>
      <c r="E1498" s="9" t="inlineStr"/>
      <c r="F1498" s="9" t="inlineStr"/>
    </row>
    <row r="1499" ht="11.5" customHeight="1">
      <c r="A1499" s="9" t="inlineStr"/>
      <c r="B1499" s="9" t="inlineStr">
        <is>
          <t>For buttering tiles bed sides =44 kg. +</t>
        </is>
      </c>
      <c r="C1499" s="9" t="inlineStr"/>
      <c r="D1499" s="9" t="inlineStr"/>
      <c r="E1499" s="9" t="inlineStr"/>
      <c r="F1499" s="9" t="inlineStr"/>
    </row>
    <row r="1500" ht="11.5" customHeight="1">
      <c r="A1500" s="9" t="inlineStr"/>
      <c r="B1500" s="9" t="inlineStr">
        <is>
          <t>For grouting =22 kg.</t>
        </is>
      </c>
      <c r="C1500" s="9" t="inlineStr"/>
      <c r="D1500" s="9" t="inlineStr"/>
      <c r="E1500" s="9" t="inlineStr"/>
      <c r="F1500" s="9" t="inlineStr"/>
    </row>
    <row r="1501" ht="11.5" customHeight="1">
      <c r="A1501" s="9" t="inlineStr"/>
      <c r="B1501" s="9" t="inlineStr">
        <is>
          <t>Total = 66 kg</t>
        </is>
      </c>
      <c r="C1501" s="9" t="inlineStr"/>
      <c r="D1501" s="9" t="inlineStr"/>
      <c r="E1501" s="9" t="inlineStr"/>
      <c r="F1501" s="9" t="inlineStr"/>
    </row>
    <row r="1502" ht="11.5" customHeight="1">
      <c r="A1502" s="9" t="inlineStr">
        <is>
          <t>2209</t>
        </is>
      </c>
      <c r="B1502" s="9" t="inlineStr">
        <is>
          <t>Carriage of Cement</t>
        </is>
      </c>
      <c r="C1502" s="9" t="inlineStr">
        <is>
          <t>tonne</t>
        </is>
      </c>
      <c r="D1502" s="9" t="inlineStr">
        <is>
          <t>0.066</t>
        </is>
      </c>
      <c r="E1502" s="9" t="inlineStr">
        <is>
          <t>92.24</t>
        </is>
      </c>
      <c r="F1502" s="9" t="inlineStr">
        <is>
          <t>6.09</t>
        </is>
      </c>
    </row>
    <row r="1503" ht="11.5" customHeight="1">
      <c r="A1503" s="9" t="inlineStr">
        <is>
          <t>0875</t>
        </is>
      </c>
      <c r="B1503" s="9" t="inlineStr">
        <is>
          <t>Red, chocolate, orange, buff or yellow</t>
        </is>
      </c>
      <c r="C1503" s="9" t="inlineStr"/>
      <c r="D1503" s="9" t="inlineStr"/>
      <c r="E1503" s="9" t="inlineStr"/>
      <c r="F1503" s="9" t="inlineStr"/>
    </row>
    <row r="1504" ht="11.5" customHeight="1">
      <c r="A1504" s="9" t="inlineStr"/>
      <c r="B1504" s="9" t="inlineStr">
        <is>
          <t>(red oxide of iron) light shade pigment</t>
        </is>
      </c>
      <c r="C1504" s="9" t="inlineStr">
        <is>
          <t>kilogram</t>
        </is>
      </c>
      <c r="D1504" s="9" t="inlineStr">
        <is>
          <t>4.62</t>
        </is>
      </c>
      <c r="E1504" s="9" t="inlineStr">
        <is>
          <t>60.00</t>
        </is>
      </c>
      <c r="F1504" s="9" t="inlineStr">
        <is>
          <t>277.20</t>
        </is>
      </c>
    </row>
    <row r="1505" ht="11.5" customHeight="1">
      <c r="A1505" s="9" t="inlineStr"/>
      <c r="B1505" s="9" t="inlineStr">
        <is>
          <t>66x3.5/50 = 4.62</t>
        </is>
      </c>
      <c r="C1505" s="9" t="inlineStr"/>
      <c r="D1505" s="9" t="inlineStr"/>
      <c r="E1505" s="9" t="inlineStr"/>
      <c r="F1505" s="9" t="inlineStr"/>
    </row>
    <row r="1506" ht="11.5" customHeight="1">
      <c r="A1506" s="9" t="inlineStr"/>
      <c r="B1506" s="9" t="inlineStr">
        <is>
          <t>LABOUR</t>
        </is>
      </c>
      <c r="C1506" s="9" t="inlineStr"/>
      <c r="D1506" s="9" t="inlineStr"/>
      <c r="E1506" s="9" t="inlineStr"/>
      <c r="F1506" s="9" t="inlineStr"/>
    </row>
    <row r="1507" ht="11.5" customHeight="1">
      <c r="A1507" s="9" t="inlineStr">
        <is>
          <t>0124</t>
        </is>
      </c>
      <c r="B1507" s="9" t="inlineStr">
        <is>
          <t>Mason (brick layer) 2nd class</t>
        </is>
      </c>
      <c r="C1507" s="9" t="inlineStr">
        <is>
          <t>day</t>
        </is>
      </c>
      <c r="D1507" s="9" t="inlineStr">
        <is>
          <t>3.25</t>
        </is>
      </c>
      <c r="E1507" s="9" t="inlineStr">
        <is>
          <t>679.00</t>
        </is>
      </c>
      <c r="F1507" s="9" t="inlineStr">
        <is>
          <t>2206.75</t>
        </is>
      </c>
    </row>
    <row r="1508" ht="11.5" customHeight="1">
      <c r="A1508" s="9" t="inlineStr">
        <is>
          <t>0115</t>
        </is>
      </c>
      <c r="B1508" s="9" t="inlineStr">
        <is>
          <t>Coolie</t>
        </is>
      </c>
      <c r="C1508" s="9" t="inlineStr">
        <is>
          <t>day</t>
        </is>
      </c>
      <c r="D1508" s="9" t="inlineStr">
        <is>
          <t>3.25</t>
        </is>
      </c>
      <c r="E1508" s="9" t="inlineStr">
        <is>
          <t>558.00</t>
        </is>
      </c>
      <c r="F1508" s="9" t="inlineStr">
        <is>
          <t>1813.50</t>
        </is>
      </c>
    </row>
    <row r="1509" ht="11.5" customHeight="1">
      <c r="A1509" s="9" t="inlineStr">
        <is>
          <t>0139</t>
        </is>
      </c>
      <c r="B1509" s="9" t="inlineStr">
        <is>
          <t>Skilled Beldar (for floor rubbing etc.)</t>
        </is>
      </c>
      <c r="C1509" s="9" t="inlineStr">
        <is>
          <t>day</t>
        </is>
      </c>
      <c r="D1509" s="9" t="inlineStr">
        <is>
          <t>7.6</t>
        </is>
      </c>
      <c r="E1509" s="9" t="inlineStr">
        <is>
          <t>617.00</t>
        </is>
      </c>
      <c r="F1509" s="9" t="inlineStr">
        <is>
          <t>4689.20</t>
        </is>
      </c>
    </row>
    <row r="1510" ht="11.5" customHeight="1">
      <c r="A1510" s="9" t="inlineStr">
        <is>
          <t>9999</t>
        </is>
      </c>
      <c r="B1510" s="9" t="inlineStr">
        <is>
          <t>Sundries including carborandum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stone and polishing powder etc.</t>
        </is>
      </c>
      <c r="C1511" s="9" t="inlineStr">
        <is>
          <t>L.S.</t>
        </is>
      </c>
      <c r="D1511" s="9" t="inlineStr">
        <is>
          <t>161.46</t>
        </is>
      </c>
      <c r="E1511" s="9" t="inlineStr">
        <is>
          <t>2.00</t>
        </is>
      </c>
      <c r="F1511" s="9" t="inlineStr">
        <is>
          <t>322.92</t>
        </is>
      </c>
    </row>
    <row r="1512" ht="11.5" customHeight="1">
      <c r="A1512" s="9" t="inlineStr"/>
      <c r="B1512" s="9" t="inlineStr">
        <is>
          <t>TOTAL</t>
        </is>
      </c>
      <c r="C1512" s="9" t="inlineStr"/>
      <c r="D1512" s="9" t="inlineStr"/>
      <c r="E1512" s="9" t="inlineStr"/>
      <c r="F1512" s="9" t="inlineStr">
        <is>
          <t>13942.41 W</t>
        </is>
      </c>
    </row>
    <row r="1513" ht="11.5" customHeight="1">
      <c r="A1513" s="9" t="inlineStr"/>
      <c r="B1513" s="9" t="inlineStr">
        <is>
          <t>Add 1 % Water charges on "W"</t>
        </is>
      </c>
      <c r="C1513" s="9" t="inlineStr"/>
      <c r="D1513" s="9" t="inlineStr"/>
      <c r="E1513" s="9" t="inlineStr"/>
      <c r="F1513" s="9" t="inlineStr">
        <is>
          <t>139.42</t>
        </is>
      </c>
    </row>
    <row r="1514" ht="11.5" customHeight="1">
      <c r="A1514" s="9" t="inlineStr"/>
      <c r="B1514" s="9" t="inlineStr">
        <is>
          <t>TOTAL</t>
        </is>
      </c>
      <c r="C1514" s="9" t="inlineStr"/>
      <c r="D1514" s="9" t="inlineStr"/>
      <c r="E1514" s="9" t="inlineStr"/>
      <c r="F1514" s="9" t="inlineStr">
        <is>
          <t>14081.84 X</t>
        </is>
      </c>
    </row>
    <row r="1515" ht="11.5" customHeight="1">
      <c r="A1515" s="9" t="inlineStr"/>
      <c r="B1515" s="9" t="inlineStr">
        <is>
          <t>Add GST on "X" (multiplying factor</t>
        </is>
      </c>
      <c r="C1515" s="9" t="inlineStr"/>
      <c r="D1515" s="9" t="inlineStr"/>
      <c r="E1515" s="9" t="inlineStr"/>
      <c r="F1515" s="9" t="inlineStr"/>
    </row>
    <row r="1516" ht="11.5" customHeight="1">
      <c r="A1516" s="9" t="inlineStr"/>
      <c r="B1516" s="9" t="inlineStr">
        <is>
          <t>0.1405)</t>
        </is>
      </c>
      <c r="C1516" s="9" t="inlineStr"/>
      <c r="D1516" s="9" t="inlineStr"/>
      <c r="E1516" s="9" t="inlineStr"/>
      <c r="F1516" s="9" t="inlineStr">
        <is>
          <t>1978.50</t>
        </is>
      </c>
    </row>
    <row r="1517" ht="11.5" customHeight="1">
      <c r="A1517" s="9" t="inlineStr"/>
      <c r="B1517" s="9" t="inlineStr">
        <is>
          <t>TOTAL</t>
        </is>
      </c>
      <c r="C1517" s="9" t="inlineStr"/>
      <c r="D1517" s="9" t="inlineStr"/>
      <c r="E1517" s="9" t="inlineStr"/>
      <c r="F1517" s="9" t="inlineStr">
        <is>
          <t>16060.34 Y</t>
        </is>
      </c>
    </row>
    <row r="1518" ht="11.5" customHeight="1">
      <c r="A1518" s="9" t="inlineStr"/>
      <c r="B1518" s="9" t="inlineStr">
        <is>
          <t>Add 15% CPOH on "Y"</t>
        </is>
      </c>
      <c r="C1518" s="9" t="inlineStr"/>
      <c r="D1518" s="9" t="inlineStr"/>
      <c r="E1518" s="9" t="inlineStr"/>
      <c r="F1518" s="9" t="inlineStr">
        <is>
          <t>2409.05</t>
        </is>
      </c>
    </row>
    <row r="1519" ht="11.5" customHeight="1">
      <c r="A1519" s="9" t="inlineStr"/>
      <c r="B1519" s="9" t="inlineStr">
        <is>
          <t>TOTAL</t>
        </is>
      </c>
      <c r="C1519" s="9" t="inlineStr"/>
      <c r="D1519" s="9" t="inlineStr"/>
      <c r="E1519" s="9" t="inlineStr"/>
      <c r="F1519" s="9" t="inlineStr">
        <is>
          <t>18469.39 Z</t>
        </is>
      </c>
    </row>
    <row r="1520" ht="11.5" customHeight="1">
      <c r="A1520" s="9" t="inlineStr"/>
      <c r="B1520" s="9" t="inlineStr">
        <is>
          <t>Add Cess @ 1% on "Z"</t>
        </is>
      </c>
      <c r="C1520" s="9" t="inlineStr"/>
      <c r="D1520" s="9" t="inlineStr"/>
      <c r="E1520" s="9" t="inlineStr"/>
      <c r="F1520" s="9" t="inlineStr">
        <is>
          <t>184.69</t>
        </is>
      </c>
    </row>
    <row r="1521" ht="11.5" customHeight="1">
      <c r="A1521" s="9" t="inlineStr"/>
      <c r="B1521" s="9" t="inlineStr">
        <is>
          <t>Cost of 10 sqm.</t>
        </is>
      </c>
      <c r="C1521" s="9" t="inlineStr"/>
      <c r="D1521" s="9" t="inlineStr"/>
      <c r="E1521" s="9" t="inlineStr"/>
      <c r="F1521" s="9" t="inlineStr">
        <is>
          <t>18654.08</t>
        </is>
      </c>
    </row>
    <row r="1522" ht="11.5" customHeight="1">
      <c r="A1522" s="9" t="inlineStr"/>
      <c r="B1522" s="9" t="inlineStr">
        <is>
          <t>Cost of 1 sqm.</t>
        </is>
      </c>
      <c r="C1522" s="9" t="inlineStr"/>
      <c r="D1522" s="9" t="inlineStr"/>
      <c r="E1522" s="9" t="inlineStr"/>
      <c r="F1522" s="9" t="inlineStr">
        <is>
          <t>1865.41</t>
        </is>
      </c>
    </row>
    <row r="1523" ht="11.5" customHeight="1">
      <c r="A1523" s="9" t="inlineStr"/>
      <c r="B1523" s="9" t="inlineStr">
        <is>
          <t>Say</t>
        </is>
      </c>
      <c r="C1523" s="9" t="inlineStr"/>
      <c r="D1523" s="9" t="inlineStr"/>
      <c r="E1523" s="9" t="inlineStr"/>
      <c r="F1523" s="9" t="inlineStr">
        <is>
          <t>1865.40</t>
        </is>
      </c>
    </row>
    <row r="1524" ht="11.5" customHeight="1">
      <c r="A1524" s="9" t="inlineStr">
        <is>
          <t>11.18.2</t>
        </is>
      </c>
      <c r="B1524" s="9" t="inlineStr">
        <is>
          <t>Medium shades pigment using 50%</t>
        </is>
      </c>
      <c r="C1524" s="9" t="inlineStr">
        <is>
          <t>white</t>
        </is>
      </c>
      <c r="D1524" s="9" t="inlineStr">
        <is>
          <t>cement and</t>
        </is>
      </c>
      <c r="E1524" s="9" t="inlineStr">
        <is>
          <t>50% ordinary</t>
        </is>
      </c>
      <c r="F1524" s="9" t="inlineStr">
        <is>
          <t>cement</t>
        </is>
      </c>
    </row>
    <row r="1525" ht="11.5" customHeight="1">
      <c r="A1525" s="10" t="inlineStr">
        <is>
          <t>Code</t>
        </is>
      </c>
      <c r="B1525" s="10" t="inlineStr">
        <is>
          <t>Description</t>
        </is>
      </c>
      <c r="C1525" s="10" t="inlineStr">
        <is>
          <t>Unit</t>
        </is>
      </c>
      <c r="D1525" s="10" t="inlineStr">
        <is>
          <t>Quantity</t>
        </is>
      </c>
      <c r="E1525" s="10" t="inlineStr">
        <is>
          <t>Rate</t>
        </is>
      </c>
      <c r="F1525" s="10" t="inlineStr">
        <is>
          <t>Amount</t>
        </is>
      </c>
    </row>
    <row r="1526" ht="11.5" customHeight="1">
      <c r="A1526" s="9" t="inlineStr"/>
      <c r="B1526" s="9" t="inlineStr">
        <is>
          <t>Details of cost for 10 sqm.</t>
        </is>
      </c>
      <c r="C1526" s="9" t="inlineStr"/>
      <c r="D1526" s="9" t="inlineStr"/>
      <c r="E1526" s="9" t="inlineStr"/>
      <c r="F1526" s="9" t="inlineStr"/>
    </row>
    <row r="1527" ht="11.5" customHeight="1">
      <c r="A1527" s="9" t="inlineStr"/>
      <c r="B1527" s="9" t="inlineStr">
        <is>
          <t>MATERIAL</t>
        </is>
      </c>
      <c r="C1527" s="9" t="inlineStr"/>
      <c r="D1527" s="9" t="inlineStr"/>
      <c r="E1527" s="9" t="inlineStr"/>
      <c r="F1527" s="9" t="inlineStr"/>
    </row>
    <row r="1528" ht="11.5" customHeight="1">
      <c r="A1528" s="9" t="inlineStr">
        <is>
          <t>1202</t>
        </is>
      </c>
      <c r="B1528" s="9" t="inlineStr">
        <is>
          <t>Precast terrazo tiles 22 mm thick</t>
        </is>
      </c>
      <c r="C1528" s="9" t="inlineStr"/>
      <c r="D1528" s="9" t="inlineStr"/>
      <c r="E1528" s="9" t="inlineStr"/>
      <c r="F1528" s="9" t="inlineStr"/>
    </row>
    <row r="1529" ht="11.5" customHeight="1">
      <c r="A1529" s="9" t="inlineStr"/>
      <c r="B1529" s="9" t="inlineStr">
        <is>
          <t>(medium shade) including wastage &amp;</t>
        </is>
      </c>
      <c r="C1529" s="9" t="inlineStr"/>
      <c r="D1529" s="9" t="inlineStr"/>
      <c r="E1529" s="9" t="inlineStr"/>
      <c r="F1529" s="9" t="inlineStr"/>
    </row>
    <row r="1530" ht="11.5" customHeight="1">
      <c r="A1530" s="9" t="inlineStr"/>
      <c r="B1530" s="9" t="inlineStr">
        <is>
          <t>breakage</t>
        </is>
      </c>
      <c r="C1530" s="9" t="inlineStr">
        <is>
          <t>sqm</t>
        </is>
      </c>
      <c r="D1530" s="9" t="inlineStr">
        <is>
          <t>11.00</t>
        </is>
      </c>
      <c r="E1530" s="9" t="inlineStr">
        <is>
          <t>265.00</t>
        </is>
      </c>
      <c r="F1530" s="9" t="inlineStr">
        <is>
          <t>2915.00</t>
        </is>
      </c>
    </row>
    <row r="1531" ht="11.5" customHeight="1">
      <c r="A1531" s="9" t="inlineStr">
        <is>
          <t>9977</t>
        </is>
      </c>
      <c r="B1531" s="9" t="inlineStr">
        <is>
          <t>Carriage of tiles</t>
        </is>
      </c>
      <c r="C1531" s="9" t="inlineStr">
        <is>
          <t>L.S.</t>
        </is>
      </c>
      <c r="D1531" s="9" t="inlineStr">
        <is>
          <t>40.43</t>
        </is>
      </c>
      <c r="E1531" s="9" t="inlineStr">
        <is>
          <t>2.00</t>
        </is>
      </c>
      <c r="F1531" s="9" t="inlineStr">
        <is>
          <t>80.86</t>
        </is>
      </c>
    </row>
    <row r="1532" ht="11.5" customHeight="1">
      <c r="A1532" s="9" t="inlineStr"/>
      <c r="B1532" s="9" t="inlineStr">
        <is>
          <t>Cement mortar 1:3 (1 cement :</t>
        </is>
      </c>
      <c r="C1532" s="9" t="inlineStr"/>
      <c r="D1532" s="9" t="inlineStr"/>
      <c r="E1532" s="9" t="inlineStr"/>
      <c r="F1532" s="9" t="inlineStr"/>
    </row>
    <row r="1533" ht="11.5" customHeight="1">
      <c r="A1533" s="9" t="inlineStr"/>
      <c r="B1533" s="9" t="inlineStr">
        <is>
          <t>3 coarse sand)</t>
        </is>
      </c>
      <c r="C1533" s="9" t="inlineStr"/>
      <c r="D1533" s="9" t="inlineStr"/>
      <c r="E1533" s="9" t="inlineStr"/>
      <c r="F1533" s="9" t="inlineStr"/>
    </row>
    <row r="1534" ht="11.5" customHeight="1">
      <c r="A1534" s="9" t="inlineStr">
        <is>
          <t>3.8</t>
        </is>
      </c>
      <c r="B1534" s="9" t="inlineStr">
        <is>
          <t>Rate as per Item Number 3.8 of</t>
        </is>
      </c>
      <c r="C1534" s="9" t="inlineStr"/>
      <c r="D1534" s="9" t="inlineStr"/>
      <c r="E1534" s="9" t="inlineStr"/>
      <c r="F1534" s="9" t="inlineStr"/>
    </row>
    <row r="1535" ht="11.5" customHeight="1">
      <c r="A1535" s="9" t="inlineStr"/>
      <c r="B1535" s="9" t="inlineStr">
        <is>
          <t>SH: Mortars</t>
        </is>
      </c>
      <c r="C1535" s="9" t="inlineStr">
        <is>
          <t>cum</t>
        </is>
      </c>
      <c r="D1535" s="9" t="inlineStr">
        <is>
          <t>0.144</t>
        </is>
      </c>
      <c r="E1535" s="9" t="inlineStr">
        <is>
          <t>4664.55</t>
        </is>
      </c>
      <c r="F1535" s="9" t="inlineStr">
        <is>
          <t>671.70</t>
        </is>
      </c>
    </row>
    <row r="1536" ht="11.5" customHeight="1">
      <c r="A1536" s="9" t="inlineStr"/>
      <c r="B1536" s="9" t="inlineStr">
        <is>
          <t>50% white cement for slurry</t>
        </is>
      </c>
      <c r="C1536" s="9" t="inlineStr"/>
      <c r="D1536" s="9" t="inlineStr"/>
      <c r="E1536" s="9" t="inlineStr"/>
      <c r="F1536" s="9" t="inlineStr"/>
    </row>
    <row r="1537" ht="11.5" customHeight="1">
      <c r="A1537" s="9" t="inlineStr">
        <is>
          <t>0368</t>
        </is>
      </c>
      <c r="B1537" s="9" t="inlineStr">
        <is>
          <t>White Cement</t>
        </is>
      </c>
      <c r="C1537" s="9" t="inlineStr">
        <is>
          <t>tonne</t>
        </is>
      </c>
      <c r="D1537" s="9" t="inlineStr">
        <is>
          <t>0.033</t>
        </is>
      </c>
      <c r="E1537" s="9" t="inlineStr">
        <is>
          <t>11200.00</t>
        </is>
      </c>
      <c r="F1537" s="9" t="inlineStr">
        <is>
          <t>369.60</t>
        </is>
      </c>
    </row>
    <row r="1538" ht="11.5" customHeight="1">
      <c r="A1538" s="9" t="inlineStr">
        <is>
          <t>0367</t>
        </is>
      </c>
      <c r="B1538" s="9" t="inlineStr">
        <is>
          <t>Portland Cement</t>
        </is>
      </c>
      <c r="C1538" s="9" t="inlineStr">
        <is>
          <t>tonne</t>
        </is>
      </c>
      <c r="D1538" s="9" t="inlineStr">
        <is>
          <t>0.033</t>
        </is>
      </c>
      <c r="E1538" s="9" t="inlineStr">
        <is>
          <t>4940.00</t>
        </is>
      </c>
      <c r="F1538" s="9" t="inlineStr">
        <is>
          <t>163.02</t>
        </is>
      </c>
    </row>
    <row r="1539" ht="11.5" customHeight="1">
      <c r="A1539" s="9" t="inlineStr">
        <is>
          <t>2209</t>
        </is>
      </c>
      <c r="B1539" s="9" t="inlineStr">
        <is>
          <t>Carriage of Cement</t>
        </is>
      </c>
      <c r="C1539" s="9" t="inlineStr">
        <is>
          <t>tonne</t>
        </is>
      </c>
      <c r="D1539" s="9" t="inlineStr">
        <is>
          <t>0.066</t>
        </is>
      </c>
      <c r="E1539" s="9" t="inlineStr">
        <is>
          <t>92.24</t>
        </is>
      </c>
      <c r="F1539" s="9" t="inlineStr">
        <is>
          <t>6.09</t>
        </is>
      </c>
    </row>
    <row r="1540" ht="11.5" customHeight="1">
      <c r="A1540" s="9" t="inlineStr">
        <is>
          <t>0876</t>
        </is>
      </c>
      <c r="B1540" s="9" t="inlineStr">
        <is>
          <t>Green or blue medium shade pigment</t>
        </is>
      </c>
      <c r="C1540" s="9" t="inlineStr">
        <is>
          <t>kilogram</t>
        </is>
      </c>
      <c r="D1540" s="9" t="inlineStr">
        <is>
          <t>4.62</t>
        </is>
      </c>
      <c r="E1540" s="9" t="inlineStr">
        <is>
          <t>56.00</t>
        </is>
      </c>
      <c r="F1540" s="9" t="inlineStr">
        <is>
          <t>258.72</t>
        </is>
      </c>
    </row>
    <row r="1541" ht="11.5" customHeight="1">
      <c r="A1541" s="9" t="inlineStr"/>
      <c r="B1541" s="9" t="inlineStr">
        <is>
          <t>LABOUR</t>
        </is>
      </c>
      <c r="C1541" s="9" t="inlineStr"/>
      <c r="D1541" s="9" t="inlineStr"/>
      <c r="E1541" s="9" t="inlineStr"/>
      <c r="F1541" s="9" t="inlineStr"/>
    </row>
    <row r="1542" ht="11.5" customHeight="1">
      <c r="A1542" s="9" t="inlineStr">
        <is>
          <t>0124</t>
        </is>
      </c>
      <c r="B1542" s="9" t="inlineStr">
        <is>
          <t>Mason (brick layer) 2nd class</t>
        </is>
      </c>
      <c r="C1542" s="9" t="inlineStr">
        <is>
          <t>day</t>
        </is>
      </c>
      <c r="D1542" s="9" t="inlineStr">
        <is>
          <t>3.25</t>
        </is>
      </c>
      <c r="E1542" s="9" t="inlineStr">
        <is>
          <t>679.00</t>
        </is>
      </c>
      <c r="F1542" s="9" t="inlineStr">
        <is>
          <t>2206.75</t>
        </is>
      </c>
    </row>
    <row r="1543" ht="11.5" customHeight="1">
      <c r="A1543" s="9" t="inlineStr">
        <is>
          <t>0115</t>
        </is>
      </c>
      <c r="B1543" s="9" t="inlineStr">
        <is>
          <t>Coolie</t>
        </is>
      </c>
      <c r="C1543" s="9" t="inlineStr">
        <is>
          <t>day</t>
        </is>
      </c>
      <c r="D1543" s="9" t="inlineStr">
        <is>
          <t>3.25</t>
        </is>
      </c>
      <c r="E1543" s="9" t="inlineStr">
        <is>
          <t>558.00</t>
        </is>
      </c>
      <c r="F1543" s="9" t="inlineStr">
        <is>
          <t>1813.50</t>
        </is>
      </c>
    </row>
    <row r="1545" ht="11.5" customHeight="1">
      <c r="A1545" s="10" t="inlineStr">
        <is>
          <t>Code</t>
        </is>
      </c>
      <c r="B1545" s="10" t="inlineStr">
        <is>
          <t>Description</t>
        </is>
      </c>
      <c r="C1545" s="10" t="inlineStr">
        <is>
          <t>Unit</t>
        </is>
      </c>
      <c r="D1545" s="10" t="inlineStr">
        <is>
          <t>Quantity</t>
        </is>
      </c>
      <c r="E1545" s="10" t="inlineStr">
        <is>
          <t>Rate</t>
        </is>
      </c>
      <c r="F1545" s="10" t="inlineStr">
        <is>
          <t>Amount</t>
        </is>
      </c>
    </row>
    <row r="1546" ht="11.5" customHeight="1">
      <c r="A1546" s="9" t="inlineStr">
        <is>
          <t>9999</t>
        </is>
      </c>
      <c r="B1546" s="9" t="inlineStr">
        <is>
          <t>Sundries including carborandum stone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/>
      <c r="B1547" s="9" t="inlineStr">
        <is>
          <t>and polishing powder etc.</t>
        </is>
      </c>
      <c r="C1547" s="9" t="inlineStr">
        <is>
          <t>L.S.</t>
        </is>
      </c>
      <c r="D1547" s="9" t="inlineStr">
        <is>
          <t>161.46</t>
        </is>
      </c>
      <c r="E1547" s="9" t="inlineStr">
        <is>
          <t>2.00</t>
        </is>
      </c>
      <c r="F1547" s="9" t="inlineStr">
        <is>
          <t>322.92</t>
        </is>
      </c>
    </row>
    <row r="1548" ht="11.5" customHeight="1">
      <c r="A1548" s="9" t="inlineStr"/>
      <c r="B1548" s="9" t="inlineStr">
        <is>
          <t>TOTAL</t>
        </is>
      </c>
      <c r="C1548" s="9" t="inlineStr"/>
      <c r="D1548" s="9" t="inlineStr"/>
      <c r="E1548" s="9" t="inlineStr"/>
      <c r="F1548" s="9" t="inlineStr">
        <is>
          <t>13497.35 W</t>
        </is>
      </c>
    </row>
    <row r="1549" ht="11.5" customHeight="1">
      <c r="A1549" s="9" t="inlineStr"/>
      <c r="B1549" s="9" t="inlineStr">
        <is>
          <t>Add 1 % Water charges on "W"</t>
        </is>
      </c>
      <c r="C1549" s="9" t="inlineStr"/>
      <c r="D1549" s="9" t="inlineStr"/>
      <c r="E1549" s="9" t="inlineStr"/>
      <c r="F1549" s="9" t="inlineStr">
        <is>
          <t>134.97</t>
        </is>
      </c>
    </row>
    <row r="1550" ht="11.5" customHeight="1">
      <c r="A1550" s="9" t="inlineStr"/>
      <c r="B1550" s="9" t="inlineStr">
        <is>
          <t>TOTAL</t>
        </is>
      </c>
      <c r="C1550" s="9" t="inlineStr"/>
      <c r="D1550" s="9" t="inlineStr"/>
      <c r="E1550" s="9" t="inlineStr"/>
      <c r="F1550" s="9" t="inlineStr">
        <is>
          <t>13632.33 X</t>
        </is>
      </c>
    </row>
    <row r="1551" ht="11.5" customHeight="1">
      <c r="A1551" s="9" t="inlineStr"/>
      <c r="B1551" s="9" t="inlineStr">
        <is>
          <t>Add GST on "X" (multiplying factor</t>
        </is>
      </c>
      <c r="C1551" s="9" t="inlineStr"/>
      <c r="D1551" s="9" t="inlineStr"/>
      <c r="E1551" s="9" t="inlineStr"/>
      <c r="F1551" s="9" t="inlineStr"/>
    </row>
    <row r="1552" ht="11.5" customHeight="1">
      <c r="A1552" s="9" t="inlineStr"/>
      <c r="B1552" s="9" t="inlineStr">
        <is>
          <t>0.1405)</t>
        </is>
      </c>
      <c r="C1552" s="9" t="inlineStr"/>
      <c r="D1552" s="9" t="inlineStr"/>
      <c r="E1552" s="9" t="inlineStr"/>
      <c r="F1552" s="9" t="inlineStr">
        <is>
          <t>1915.34</t>
        </is>
      </c>
    </row>
    <row r="1553" ht="11.5" customHeight="1">
      <c r="A1553" s="9" t="inlineStr"/>
      <c r="B1553" s="9" t="inlineStr">
        <is>
          <t>TOTAL</t>
        </is>
      </c>
      <c r="C1553" s="9" t="inlineStr"/>
      <c r="D1553" s="9" t="inlineStr"/>
      <c r="E1553" s="9" t="inlineStr"/>
      <c r="F1553" s="9" t="inlineStr">
        <is>
          <t>15547.67 Y</t>
        </is>
      </c>
    </row>
    <row r="1554" ht="11.5" customHeight="1">
      <c r="A1554" s="9" t="inlineStr"/>
      <c r="B1554" s="9" t="inlineStr">
        <is>
          <t>Add 15% CPOH on "Y"</t>
        </is>
      </c>
      <c r="C1554" s="9" t="inlineStr"/>
      <c r="D1554" s="9" t="inlineStr"/>
      <c r="E1554" s="9" t="inlineStr"/>
      <c r="F1554" s="9" t="inlineStr">
        <is>
          <t>2332.15</t>
        </is>
      </c>
    </row>
    <row r="1555" ht="11.5" customHeight="1">
      <c r="A1555" s="9" t="inlineStr"/>
      <c r="B1555" s="9" t="inlineStr">
        <is>
          <t>TOTAL</t>
        </is>
      </c>
      <c r="C1555" s="9" t="inlineStr"/>
      <c r="D1555" s="9" t="inlineStr"/>
      <c r="E1555" s="9" t="inlineStr"/>
      <c r="F1555" s="9" t="inlineStr">
        <is>
          <t>17879.82 Z</t>
        </is>
      </c>
    </row>
    <row r="1556" ht="11.5" customHeight="1">
      <c r="A1556" s="9" t="inlineStr"/>
      <c r="B1556" s="9" t="inlineStr">
        <is>
          <t>Add Cess @ 1% on "Z"</t>
        </is>
      </c>
      <c r="C1556" s="9" t="inlineStr"/>
      <c r="D1556" s="9" t="inlineStr"/>
      <c r="E1556" s="9" t="inlineStr"/>
      <c r="F1556" s="9" t="inlineStr">
        <is>
          <t>178.80</t>
        </is>
      </c>
    </row>
    <row r="1557" ht="11.5" customHeight="1">
      <c r="A1557" s="9" t="inlineStr"/>
      <c r="B1557" s="9" t="inlineStr">
        <is>
          <t>Cost of 10 sqm.</t>
        </is>
      </c>
      <c r="C1557" s="9" t="inlineStr"/>
      <c r="D1557" s="9" t="inlineStr"/>
      <c r="E1557" s="9" t="inlineStr"/>
      <c r="F1557" s="9" t="inlineStr">
        <is>
          <t>18058.62</t>
        </is>
      </c>
    </row>
    <row r="1558" ht="11.5" customHeight="1">
      <c r="A1558" s="9" t="inlineStr"/>
      <c r="B1558" s="9" t="inlineStr">
        <is>
          <t>Cost of 1 sqm.</t>
        </is>
      </c>
      <c r="C1558" s="9" t="inlineStr"/>
      <c r="D1558" s="9" t="inlineStr"/>
      <c r="E1558" s="9" t="inlineStr"/>
      <c r="F1558" s="9" t="inlineStr">
        <is>
          <t>1805.86</t>
        </is>
      </c>
    </row>
    <row r="1559" ht="11.5" customHeight="1">
      <c r="A1559" s="9" t="inlineStr"/>
      <c r="B1559" s="9" t="inlineStr">
        <is>
          <t>Say</t>
        </is>
      </c>
      <c r="C1559" s="9" t="inlineStr"/>
      <c r="D1559" s="9" t="inlineStr"/>
      <c r="E1559" s="9" t="inlineStr"/>
      <c r="F1559" s="9" t="inlineStr">
        <is>
          <t>1805.85</t>
        </is>
      </c>
    </row>
    <row r="1560" ht="11.5" customHeight="1">
      <c r="A1560" s="9" t="inlineStr">
        <is>
          <t>11.18.3</t>
        </is>
      </c>
      <c r="B1560" s="9" t="inlineStr">
        <is>
          <t>Dark shade pigment using ordinary</t>
        </is>
      </c>
      <c r="C1560" s="9" t="inlineStr">
        <is>
          <t>cement</t>
        </is>
      </c>
      <c r="D1560" s="9" t="inlineStr"/>
      <c r="E1560" s="9" t="inlineStr"/>
      <c r="F1560" s="9" t="inlineStr"/>
    </row>
    <row r="1561" ht="11.5" customHeight="1">
      <c r="A1561" s="10" t="inlineStr">
        <is>
          <t>Code</t>
        </is>
      </c>
      <c r="B1561" s="10" t="inlineStr">
        <is>
          <t>Description</t>
        </is>
      </c>
      <c r="C1561" s="10" t="inlineStr">
        <is>
          <t>Unit</t>
        </is>
      </c>
      <c r="D1561" s="10" t="inlineStr">
        <is>
          <t>Quantity</t>
        </is>
      </c>
      <c r="E1561" s="10" t="inlineStr">
        <is>
          <t>Rate</t>
        </is>
      </c>
      <c r="F1561" s="10" t="inlineStr">
        <is>
          <t>Amount</t>
        </is>
      </c>
    </row>
    <row r="1562" ht="11.5" customHeight="1">
      <c r="A1562" s="9" t="inlineStr"/>
      <c r="B1562" s="9" t="inlineStr">
        <is>
          <t>Details of cost for 10 sqm.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/>
      <c r="B1563" s="9" t="inlineStr">
        <is>
          <t>MATERIAL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>
        <is>
          <t>1203</t>
        </is>
      </c>
      <c r="B1564" s="9" t="inlineStr">
        <is>
          <t>Precast terrazo tiles 22 mm thick (dark</t>
        </is>
      </c>
      <c r="C1564" s="9" t="inlineStr"/>
      <c r="D1564" s="9" t="inlineStr"/>
      <c r="E1564" s="9" t="inlineStr"/>
      <c r="F1564" s="9" t="inlineStr"/>
    </row>
    <row r="1565" ht="11.5" customHeight="1">
      <c r="A1565" s="9" t="inlineStr"/>
      <c r="B1565" s="9" t="inlineStr">
        <is>
          <t>shade) including wastage &amp; breakage</t>
        </is>
      </c>
      <c r="C1565" s="9" t="inlineStr">
        <is>
          <t>sqm</t>
        </is>
      </c>
      <c r="D1565" s="9" t="inlineStr">
        <is>
          <t>11.00</t>
        </is>
      </c>
      <c r="E1565" s="9" t="inlineStr">
        <is>
          <t>245.00</t>
        </is>
      </c>
      <c r="F1565" s="9" t="inlineStr">
        <is>
          <t>2695.00</t>
        </is>
      </c>
    </row>
    <row r="1566" ht="11.5" customHeight="1">
      <c r="A1566" s="9" t="inlineStr">
        <is>
          <t>9977</t>
        </is>
      </c>
      <c r="B1566" s="9" t="inlineStr">
        <is>
          <t>Carriage of tiles</t>
        </is>
      </c>
      <c r="C1566" s="9" t="inlineStr">
        <is>
          <t>L.S.</t>
        </is>
      </c>
      <c r="D1566" s="9" t="inlineStr">
        <is>
          <t>40.43</t>
        </is>
      </c>
      <c r="E1566" s="9" t="inlineStr">
        <is>
          <t>2.00</t>
        </is>
      </c>
      <c r="F1566" s="9" t="inlineStr">
        <is>
          <t>80.86</t>
        </is>
      </c>
    </row>
    <row r="1567" ht="11.5" customHeight="1">
      <c r="A1567" s="9" t="inlineStr"/>
      <c r="B1567" s="9" t="inlineStr">
        <is>
          <t>Cement mortar 1:3 (1 cement :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3 coarse sand)</t>
        </is>
      </c>
      <c r="C1568" s="9" t="inlineStr"/>
      <c r="D1568" s="9" t="inlineStr"/>
      <c r="E1568" s="9" t="inlineStr"/>
      <c r="F1568" s="9" t="inlineStr"/>
    </row>
    <row r="1569" ht="11.5" customHeight="1">
      <c r="A1569" s="9" t="inlineStr">
        <is>
          <t>3.8</t>
        </is>
      </c>
      <c r="B1569" s="9" t="inlineStr">
        <is>
          <t>Rate as per Item Number 3.8 of</t>
        </is>
      </c>
      <c r="C1569" s="9" t="inlineStr"/>
      <c r="D1569" s="9" t="inlineStr"/>
      <c r="E1569" s="9" t="inlineStr"/>
      <c r="F1569" s="9" t="inlineStr"/>
    </row>
    <row r="1570" ht="11.5" customHeight="1">
      <c r="A1570" s="9" t="inlineStr"/>
      <c r="B1570" s="9" t="inlineStr">
        <is>
          <t>SH: Mortars</t>
        </is>
      </c>
      <c r="C1570" s="9" t="inlineStr">
        <is>
          <t>cum</t>
        </is>
      </c>
      <c r="D1570" s="9" t="inlineStr">
        <is>
          <t>0.144</t>
        </is>
      </c>
      <c r="E1570" s="9" t="inlineStr">
        <is>
          <t>4664.55</t>
        </is>
      </c>
      <c r="F1570" s="9" t="inlineStr">
        <is>
          <t>671.70</t>
        </is>
      </c>
    </row>
    <row r="1571" ht="11.5" customHeight="1">
      <c r="A1571" s="9" t="inlineStr"/>
      <c r="B1571" s="9" t="inlineStr">
        <is>
          <t>Grey cement for slurry</t>
        </is>
      </c>
      <c r="C1571" s="9" t="inlineStr"/>
      <c r="D1571" s="9" t="inlineStr"/>
      <c r="E1571" s="9" t="inlineStr"/>
      <c r="F1571" s="9" t="inlineStr"/>
    </row>
    <row r="1572" ht="11.5" customHeight="1">
      <c r="A1572" s="9" t="inlineStr">
        <is>
          <t>0367</t>
        </is>
      </c>
      <c r="B1572" s="9" t="inlineStr">
        <is>
          <t>Portland Cement</t>
        </is>
      </c>
      <c r="C1572" s="9" t="inlineStr">
        <is>
          <t>tonne</t>
        </is>
      </c>
      <c r="D1572" s="9" t="inlineStr">
        <is>
          <t>0.066</t>
        </is>
      </c>
      <c r="E1572" s="9" t="inlineStr">
        <is>
          <t>4940.00</t>
        </is>
      </c>
      <c r="F1572" s="9" t="inlineStr">
        <is>
          <t>326.04</t>
        </is>
      </c>
    </row>
    <row r="1573" ht="11.5" customHeight="1">
      <c r="A1573" s="9" t="inlineStr">
        <is>
          <t>2209</t>
        </is>
      </c>
      <c r="B1573" s="9" t="inlineStr">
        <is>
          <t>Carriage of Cement</t>
        </is>
      </c>
      <c r="C1573" s="9" t="inlineStr">
        <is>
          <t>tonne</t>
        </is>
      </c>
      <c r="D1573" s="9" t="inlineStr">
        <is>
          <t>0.066</t>
        </is>
      </c>
      <c r="E1573" s="9" t="inlineStr">
        <is>
          <t>92.24</t>
        </is>
      </c>
      <c r="F1573" s="9" t="inlineStr">
        <is>
          <t>6.09</t>
        </is>
      </c>
    </row>
    <row r="1574" ht="11.5" customHeight="1">
      <c r="A1574" s="9" t="inlineStr">
        <is>
          <t>0874</t>
        </is>
      </c>
      <c r="B1574" s="9" t="inlineStr">
        <is>
          <t>Black colour dark shade pigment</t>
        </is>
      </c>
      <c r="C1574" s="9" t="inlineStr">
        <is>
          <t>kilogram</t>
        </is>
      </c>
      <c r="D1574" s="9" t="inlineStr">
        <is>
          <t>4.62</t>
        </is>
      </c>
      <c r="E1574" s="9" t="inlineStr">
        <is>
          <t>70.00</t>
        </is>
      </c>
      <c r="F1574" s="9" t="inlineStr">
        <is>
          <t>323.40</t>
        </is>
      </c>
    </row>
    <row r="1575" ht="11.5" customHeight="1">
      <c r="A1575" s="9" t="inlineStr"/>
      <c r="B1575" s="9" t="inlineStr">
        <is>
          <t>LABOUR</t>
        </is>
      </c>
      <c r="C1575" s="9" t="inlineStr"/>
      <c r="D1575" s="9" t="inlineStr"/>
      <c r="E1575" s="9" t="inlineStr"/>
      <c r="F1575" s="9" t="inlineStr"/>
    </row>
    <row r="1576" ht="11.5" customHeight="1">
      <c r="A1576" s="9" t="inlineStr">
        <is>
          <t>0124</t>
        </is>
      </c>
      <c r="B1576" s="9" t="inlineStr">
        <is>
          <t>Mason (brick layer) 2nd class</t>
        </is>
      </c>
      <c r="C1576" s="9" t="inlineStr">
        <is>
          <t>day</t>
        </is>
      </c>
      <c r="D1576" s="9" t="inlineStr">
        <is>
          <t>3.25</t>
        </is>
      </c>
      <c r="E1576" s="9" t="inlineStr">
        <is>
          <t>679.00</t>
        </is>
      </c>
      <c r="F1576" s="9" t="inlineStr">
        <is>
          <t>2206.75</t>
        </is>
      </c>
    </row>
    <row r="1577" ht="11.5" customHeight="1">
      <c r="A1577" s="9" t="inlineStr">
        <is>
          <t>0115</t>
        </is>
      </c>
      <c r="B1577" s="9" t="inlineStr">
        <is>
          <t>Coolie</t>
        </is>
      </c>
      <c r="C1577" s="9" t="inlineStr">
        <is>
          <t>day</t>
        </is>
      </c>
      <c r="D1577" s="9" t="inlineStr">
        <is>
          <t>3.25</t>
        </is>
      </c>
      <c r="E1577" s="9" t="inlineStr">
        <is>
          <t>558.00</t>
        </is>
      </c>
      <c r="F1577" s="9" t="inlineStr">
        <is>
          <t>1813.50</t>
        </is>
      </c>
    </row>
    <row r="1578" ht="11.5" customHeight="1">
      <c r="A1578" s="9" t="inlineStr">
        <is>
          <t>0139</t>
        </is>
      </c>
      <c r="B1578" s="9" t="inlineStr">
        <is>
          <t>Skilled Beldar (for floor rubbing etc.)</t>
        </is>
      </c>
      <c r="C1578" s="9" t="inlineStr">
        <is>
          <t>day</t>
        </is>
      </c>
      <c r="D1578" s="9" t="inlineStr">
        <is>
          <t>7.60</t>
        </is>
      </c>
      <c r="E1578" s="9" t="inlineStr">
        <is>
          <t>617.00</t>
        </is>
      </c>
      <c r="F1578" s="9" t="inlineStr">
        <is>
          <t>4689.20</t>
        </is>
      </c>
    </row>
    <row r="1579" ht="11.5" customHeight="1">
      <c r="A1579" s="9" t="inlineStr">
        <is>
          <t>9999</t>
        </is>
      </c>
      <c r="B1579" s="9" t="inlineStr">
        <is>
          <t>Sundries including carborandum stone</t>
        </is>
      </c>
      <c r="C1579" s="9" t="inlineStr"/>
      <c r="D1579" s="9" t="inlineStr"/>
      <c r="E1579" s="9" t="inlineStr"/>
      <c r="F1579" s="9" t="inlineStr"/>
    </row>
    <row r="1580" ht="11.5" customHeight="1">
      <c r="A1580" s="9" t="inlineStr"/>
      <c r="B1580" s="9" t="inlineStr">
        <is>
          <t>and polishing powder etc.</t>
        </is>
      </c>
      <c r="C1580" s="9" t="inlineStr">
        <is>
          <t>L.S.</t>
        </is>
      </c>
      <c r="D1580" s="9" t="inlineStr">
        <is>
          <t>161.46</t>
        </is>
      </c>
      <c r="E1580" s="9" t="inlineStr">
        <is>
          <t>2.00</t>
        </is>
      </c>
      <c r="F1580" s="9" t="inlineStr">
        <is>
          <t>322.92</t>
        </is>
      </c>
    </row>
    <row r="1581" ht="11.5" customHeight="1">
      <c r="A1581" s="9" t="inlineStr"/>
      <c r="B1581" s="9" t="inlineStr">
        <is>
          <t>TOTAL</t>
        </is>
      </c>
      <c r="C1581" s="9" t="inlineStr"/>
      <c r="D1581" s="9" t="inlineStr"/>
      <c r="E1581" s="9" t="inlineStr"/>
      <c r="F1581" s="9" t="inlineStr">
        <is>
          <t>13135.45 W</t>
        </is>
      </c>
    </row>
    <row r="1582" ht="11.5" customHeight="1">
      <c r="A1582" s="9" t="inlineStr"/>
      <c r="B1582" s="9" t="inlineStr">
        <is>
          <t>Add 1 % Water charges on "W"</t>
        </is>
      </c>
      <c r="C1582" s="9" t="inlineStr"/>
      <c r="D1582" s="9" t="inlineStr"/>
      <c r="E1582" s="9" t="inlineStr"/>
      <c r="F1582" s="9" t="inlineStr">
        <is>
          <t>131.35</t>
        </is>
      </c>
    </row>
    <row r="1583" ht="11.5" customHeight="1">
      <c r="A1583" s="9" t="inlineStr"/>
      <c r="B1583" s="9" t="inlineStr">
        <is>
          <t>TOTAL</t>
        </is>
      </c>
      <c r="C1583" s="9" t="inlineStr"/>
      <c r="D1583" s="9" t="inlineStr"/>
      <c r="E1583" s="9" t="inlineStr"/>
      <c r="F1583" s="9" t="inlineStr">
        <is>
          <t>13266.81 X</t>
        </is>
      </c>
    </row>
    <row r="1584" ht="11.5" customHeight="1">
      <c r="A1584" s="9" t="inlineStr"/>
      <c r="B1584" s="9" t="inlineStr">
        <is>
          <t>Add GST on "X" (multiplying factor</t>
        </is>
      </c>
      <c r="C1584" s="9" t="inlineStr"/>
      <c r="D1584" s="9" t="inlineStr"/>
      <c r="E1584" s="9" t="inlineStr"/>
      <c r="F1584" s="9" t="inlineStr"/>
    </row>
    <row r="1585" ht="11.5" customHeight="1">
      <c r="A1585" s="9" t="inlineStr"/>
      <c r="B1585" s="9" t="inlineStr">
        <is>
          <t>0.1405)</t>
        </is>
      </c>
      <c r="C1585" s="9" t="inlineStr"/>
      <c r="D1585" s="9" t="inlineStr"/>
      <c r="E1585" s="9" t="inlineStr"/>
      <c r="F1585" s="9" t="inlineStr">
        <is>
          <t>1863.99</t>
        </is>
      </c>
    </row>
    <row r="1586" ht="11.5" customHeight="1">
      <c r="A1586" s="9" t="inlineStr"/>
      <c r="B1586" s="9" t="inlineStr">
        <is>
          <t>TOTAL</t>
        </is>
      </c>
      <c r="C1586" s="9" t="inlineStr"/>
      <c r="D1586" s="9" t="inlineStr"/>
      <c r="E1586" s="9" t="inlineStr"/>
      <c r="F1586" s="9" t="inlineStr">
        <is>
          <t>15130.79 Y</t>
        </is>
      </c>
    </row>
    <row r="1587" ht="11.5" customHeight="1">
      <c r="A1587" s="9" t="inlineStr"/>
      <c r="B1587" s="9" t="inlineStr">
        <is>
          <t>Add 15% CPOH on "Y"</t>
        </is>
      </c>
      <c r="C1587" s="9" t="inlineStr"/>
      <c r="D1587" s="9" t="inlineStr"/>
      <c r="E1587" s="9" t="inlineStr"/>
      <c r="F1587" s="9" t="inlineStr">
        <is>
          <t>2269.62</t>
        </is>
      </c>
    </row>
    <row r="1588" ht="11.5" customHeight="1">
      <c r="A1588" s="9" t="inlineStr"/>
      <c r="B1588" s="9" t="inlineStr">
        <is>
          <t>TOTAL</t>
        </is>
      </c>
      <c r="C1588" s="9" t="inlineStr"/>
      <c r="D1588" s="9" t="inlineStr"/>
      <c r="E1588" s="9" t="inlineStr"/>
      <c r="F1588" s="9" t="inlineStr">
        <is>
          <t>17400.41 Z</t>
        </is>
      </c>
    </row>
    <row r="1589" ht="11.5" customHeight="1">
      <c r="A1589" s="9" t="inlineStr"/>
      <c r="B1589" s="9" t="inlineStr">
        <is>
          <t>Add Cess @ 1% on "Z"</t>
        </is>
      </c>
      <c r="C1589" s="9" t="inlineStr"/>
      <c r="D1589" s="9" t="inlineStr"/>
      <c r="E1589" s="9" t="inlineStr"/>
      <c r="F1589" s="9" t="inlineStr">
        <is>
          <t>174.00</t>
        </is>
      </c>
    </row>
    <row r="1590" ht="11.5" customHeight="1">
      <c r="A1590" s="9" t="inlineStr"/>
      <c r="B1590" s="9" t="inlineStr">
        <is>
          <t>Cost of 10 sqm.</t>
        </is>
      </c>
      <c r="C1590" s="9" t="inlineStr"/>
      <c r="D1590" s="9" t="inlineStr"/>
      <c r="E1590" s="9" t="inlineStr"/>
      <c r="F1590" s="9" t="inlineStr">
        <is>
          <t>17574.42</t>
        </is>
      </c>
    </row>
    <row r="1591" ht="11.5" customHeight="1">
      <c r="A1591" s="9" t="inlineStr"/>
      <c r="B1591" s="9" t="inlineStr">
        <is>
          <t>Cost of 1 sqm.</t>
        </is>
      </c>
      <c r="C1591" s="9" t="inlineStr"/>
      <c r="D1591" s="9" t="inlineStr"/>
      <c r="E1591" s="9" t="inlineStr"/>
      <c r="F1591" s="9" t="inlineStr">
        <is>
          <t>1757.44</t>
        </is>
      </c>
    </row>
    <row r="1592" ht="11.5" customHeight="1">
      <c r="A1592" s="9" t="inlineStr"/>
      <c r="B1592" s="9" t="inlineStr">
        <is>
          <t>Say</t>
        </is>
      </c>
      <c r="C1592" s="9" t="inlineStr"/>
      <c r="D1592" s="9" t="inlineStr"/>
      <c r="E1592" s="9" t="inlineStr"/>
      <c r="F1592" s="9" t="inlineStr">
        <is>
          <t>1757.45</t>
        </is>
      </c>
    </row>
    <row r="1594" ht="11.5" customHeight="1">
      <c r="A1594" s="9" t="inlineStr">
        <is>
          <t>11.18.4</t>
        </is>
      </c>
      <c r="B1594" s="9" t="inlineStr">
        <is>
          <t>Ordinary cement without any pigment</t>
        </is>
      </c>
      <c r="C1594" s="9" t="inlineStr"/>
      <c r="D1594" s="9" t="inlineStr"/>
      <c r="E1594" s="9" t="inlineStr"/>
      <c r="F1594" s="9" t="inlineStr"/>
    </row>
    <row r="1595" ht="11.5" customHeight="1">
      <c r="A1595" s="10" t="inlineStr">
        <is>
          <t>Code</t>
        </is>
      </c>
      <c r="B1595" s="10" t="inlineStr">
        <is>
          <t>Description</t>
        </is>
      </c>
      <c r="C1595" s="10" t="inlineStr">
        <is>
          <t>Unit</t>
        </is>
      </c>
      <c r="D1595" s="10" t="inlineStr">
        <is>
          <t>Quantity</t>
        </is>
      </c>
      <c r="E1595" s="10" t="inlineStr">
        <is>
          <t>Rate</t>
        </is>
      </c>
      <c r="F1595" s="10" t="inlineStr">
        <is>
          <t>Amount</t>
        </is>
      </c>
    </row>
    <row r="1596" ht="11.5" customHeight="1">
      <c r="A1596" s="9" t="inlineStr"/>
      <c r="B1596" s="9" t="inlineStr">
        <is>
          <t>Details of cost for 10 sqm.</t>
        </is>
      </c>
      <c r="C1596" s="9" t="inlineStr"/>
      <c r="D1596" s="9" t="inlineStr"/>
      <c r="E1596" s="9" t="inlineStr"/>
      <c r="F1596" s="9" t="inlineStr"/>
    </row>
    <row r="1597" ht="11.5" customHeight="1">
      <c r="A1597" s="9" t="inlineStr"/>
      <c r="B1597" s="9" t="inlineStr">
        <is>
          <t>MATERIAL</t>
        </is>
      </c>
      <c r="C1597" s="9" t="inlineStr"/>
      <c r="D1597" s="9" t="inlineStr"/>
      <c r="E1597" s="9" t="inlineStr"/>
      <c r="F1597" s="9" t="inlineStr"/>
    </row>
    <row r="1598" ht="11.5" customHeight="1">
      <c r="A1598" s="9" t="inlineStr">
        <is>
          <t>1203</t>
        </is>
      </c>
      <c r="B1598" s="9" t="inlineStr">
        <is>
          <t>Precast terrazo tiles 22 mm thick (dark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shade) including wastage &amp; breakage</t>
        </is>
      </c>
      <c r="C1599" s="9" t="inlineStr">
        <is>
          <t>sqm</t>
        </is>
      </c>
      <c r="D1599" s="9" t="inlineStr">
        <is>
          <t>11.00</t>
        </is>
      </c>
      <c r="E1599" s="9" t="inlineStr">
        <is>
          <t>245.00</t>
        </is>
      </c>
      <c r="F1599" s="9" t="inlineStr">
        <is>
          <t>2695.00</t>
        </is>
      </c>
    </row>
    <row r="1600" ht="11.5" customHeight="1">
      <c r="A1600" s="9" t="inlineStr">
        <is>
          <t>9977</t>
        </is>
      </c>
      <c r="B1600" s="9" t="inlineStr">
        <is>
          <t>Carriage of tiles</t>
        </is>
      </c>
      <c r="C1600" s="9" t="inlineStr">
        <is>
          <t>L.S.</t>
        </is>
      </c>
      <c r="D1600" s="9" t="inlineStr">
        <is>
          <t>40.43</t>
        </is>
      </c>
      <c r="E1600" s="9" t="inlineStr">
        <is>
          <t>2.00</t>
        </is>
      </c>
      <c r="F1600" s="9" t="inlineStr">
        <is>
          <t>80.86</t>
        </is>
      </c>
    </row>
    <row r="1601" ht="11.5" customHeight="1">
      <c r="A1601" s="9" t="inlineStr"/>
      <c r="B1601" s="9" t="inlineStr">
        <is>
          <t>Cement mortar 1:3 (1 cement :</t>
        </is>
      </c>
      <c r="C1601" s="9" t="inlineStr"/>
      <c r="D1601" s="9" t="inlineStr"/>
      <c r="E1601" s="9" t="inlineStr"/>
      <c r="F1601" s="9" t="inlineStr"/>
    </row>
    <row r="1602" ht="11.5" customHeight="1">
      <c r="A1602" s="9" t="inlineStr"/>
      <c r="B1602" s="9" t="inlineStr">
        <is>
          <t>3 coarse sand)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>
        <is>
          <t>3.8</t>
        </is>
      </c>
      <c r="B1603" s="9" t="inlineStr">
        <is>
          <t>Rate as per Item Number 3.8 of</t>
        </is>
      </c>
      <c r="C1603" s="9" t="inlineStr"/>
      <c r="D1603" s="9" t="inlineStr"/>
      <c r="E1603" s="9" t="inlineStr"/>
      <c r="F1603" s="9" t="inlineStr"/>
    </row>
    <row r="1604" ht="11.5" customHeight="1">
      <c r="A1604" s="9" t="inlineStr"/>
      <c r="B1604" s="9" t="inlineStr">
        <is>
          <t>SH: Mortars</t>
        </is>
      </c>
      <c r="C1604" s="9" t="inlineStr">
        <is>
          <t>cum</t>
        </is>
      </c>
      <c r="D1604" s="9" t="inlineStr">
        <is>
          <t>0.144</t>
        </is>
      </c>
      <c r="E1604" s="9" t="inlineStr">
        <is>
          <t>4664.55</t>
        </is>
      </c>
      <c r="F1604" s="9" t="inlineStr">
        <is>
          <t>671.70</t>
        </is>
      </c>
    </row>
    <row r="1605" ht="11.5" customHeight="1">
      <c r="A1605" s="9" t="inlineStr"/>
      <c r="B1605" s="9" t="inlineStr">
        <is>
          <t>Grey cement for sturry</t>
        </is>
      </c>
      <c r="C1605" s="9" t="inlineStr"/>
      <c r="D1605" s="9" t="inlineStr"/>
      <c r="E1605" s="9" t="inlineStr"/>
      <c r="F1605" s="9" t="inlineStr"/>
    </row>
    <row r="1606" ht="11.5" customHeight="1">
      <c r="A1606" s="9" t="inlineStr">
        <is>
          <t>0367</t>
        </is>
      </c>
      <c r="B1606" s="9" t="inlineStr">
        <is>
          <t>Portland Cement</t>
        </is>
      </c>
      <c r="C1606" s="9" t="inlineStr">
        <is>
          <t>tonne</t>
        </is>
      </c>
      <c r="D1606" s="9" t="inlineStr">
        <is>
          <t>0.066</t>
        </is>
      </c>
      <c r="E1606" s="9" t="inlineStr">
        <is>
          <t>4940.00</t>
        </is>
      </c>
      <c r="F1606" s="9" t="inlineStr">
        <is>
          <t>326.04</t>
        </is>
      </c>
    </row>
    <row r="1607" ht="11.5" customHeight="1">
      <c r="A1607" s="9" t="inlineStr">
        <is>
          <t>2209</t>
        </is>
      </c>
      <c r="B1607" s="9" t="inlineStr">
        <is>
          <t>Carriage of Cement</t>
        </is>
      </c>
      <c r="C1607" s="9" t="inlineStr">
        <is>
          <t>tonne</t>
        </is>
      </c>
      <c r="D1607" s="9" t="inlineStr">
        <is>
          <t>0.066</t>
        </is>
      </c>
      <c r="E1607" s="9" t="inlineStr">
        <is>
          <t>92.24</t>
        </is>
      </c>
      <c r="F1607" s="9" t="inlineStr">
        <is>
          <t>6.09</t>
        </is>
      </c>
    </row>
    <row r="1608" ht="11.5" customHeight="1">
      <c r="A1608" s="9" t="inlineStr">
        <is>
          <t>0874</t>
        </is>
      </c>
      <c r="B1608" s="9" t="inlineStr">
        <is>
          <t>Black colour dark shade pigment</t>
        </is>
      </c>
      <c r="C1608" s="9" t="inlineStr">
        <is>
          <t>kilogram</t>
        </is>
      </c>
      <c r="D1608" s="9" t="inlineStr">
        <is>
          <t>4.62</t>
        </is>
      </c>
      <c r="E1608" s="9" t="inlineStr">
        <is>
          <t>70.00</t>
        </is>
      </c>
      <c r="F1608" s="9" t="inlineStr">
        <is>
          <t>323.40</t>
        </is>
      </c>
    </row>
    <row r="1609" ht="11.5" customHeight="1">
      <c r="A1609" s="9" t="inlineStr"/>
      <c r="B1609" s="9" t="inlineStr">
        <is>
          <t>LABOUR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>
        <is>
          <t>0124</t>
        </is>
      </c>
      <c r="B1610" s="9" t="inlineStr">
        <is>
          <t>Mason (brick layer) 2nd class</t>
        </is>
      </c>
      <c r="C1610" s="9" t="inlineStr">
        <is>
          <t>day</t>
        </is>
      </c>
      <c r="D1610" s="9" t="inlineStr">
        <is>
          <t>3.25</t>
        </is>
      </c>
      <c r="E1610" s="9" t="inlineStr">
        <is>
          <t>679.00</t>
        </is>
      </c>
      <c r="F1610" s="9" t="inlineStr">
        <is>
          <t>2206.75</t>
        </is>
      </c>
    </row>
    <row r="1611" ht="11.5" customHeight="1">
      <c r="A1611" s="9" t="inlineStr">
        <is>
          <t>0115</t>
        </is>
      </c>
      <c r="B1611" s="9" t="inlineStr">
        <is>
          <t>Coolie</t>
        </is>
      </c>
      <c r="C1611" s="9" t="inlineStr">
        <is>
          <t>day</t>
        </is>
      </c>
      <c r="D1611" s="9" t="inlineStr">
        <is>
          <t>3.25</t>
        </is>
      </c>
      <c r="E1611" s="9" t="inlineStr">
        <is>
          <t>558.00</t>
        </is>
      </c>
      <c r="F1611" s="9" t="inlineStr">
        <is>
          <t>1813.50</t>
        </is>
      </c>
    </row>
    <row r="1612" ht="11.5" customHeight="1">
      <c r="A1612" s="9" t="inlineStr">
        <is>
          <t>0139</t>
        </is>
      </c>
      <c r="B1612" s="9" t="inlineStr">
        <is>
          <t>Skilled Beldar (for floor rubbing etc.)</t>
        </is>
      </c>
      <c r="C1612" s="9" t="inlineStr">
        <is>
          <t>day</t>
        </is>
      </c>
      <c r="D1612" s="9" t="inlineStr">
        <is>
          <t>7.60</t>
        </is>
      </c>
      <c r="E1612" s="9" t="inlineStr">
        <is>
          <t>617.00</t>
        </is>
      </c>
      <c r="F1612" s="9" t="inlineStr">
        <is>
          <t>4689.20</t>
        </is>
      </c>
    </row>
    <row r="1613" ht="11.5" customHeight="1">
      <c r="A1613" s="9" t="inlineStr">
        <is>
          <t>9999</t>
        </is>
      </c>
      <c r="B1613" s="9" t="inlineStr">
        <is>
          <t>Sundries including carborandum stone</t>
        </is>
      </c>
      <c r="C1613" s="9" t="inlineStr"/>
      <c r="D1613" s="9" t="inlineStr"/>
      <c r="E1613" s="9" t="inlineStr"/>
      <c r="F1613" s="9" t="inlineStr"/>
    </row>
    <row r="1614" ht="11.5" customHeight="1">
      <c r="A1614" s="9" t="inlineStr"/>
      <c r="B1614" s="9" t="inlineStr">
        <is>
          <t>and polishing powder etc.</t>
        </is>
      </c>
      <c r="C1614" s="9" t="inlineStr">
        <is>
          <t>L.S.</t>
        </is>
      </c>
      <c r="D1614" s="9" t="inlineStr">
        <is>
          <t>161.46</t>
        </is>
      </c>
      <c r="E1614" s="9" t="inlineStr">
        <is>
          <t>2.00</t>
        </is>
      </c>
      <c r="F1614" s="9" t="inlineStr">
        <is>
          <t>322.92</t>
        </is>
      </c>
    </row>
    <row r="1615" ht="11.5" customHeight="1">
      <c r="A1615" s="9" t="inlineStr"/>
      <c r="B1615" s="9" t="inlineStr">
        <is>
          <t>Less for dark shade pigment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/>
      <c r="B1616" s="9" t="inlineStr">
        <is>
          <t>[4.62+2.84 (for tiles)]</t>
        </is>
      </c>
      <c r="C1616" s="9" t="inlineStr"/>
      <c r="D1616" s="9" t="inlineStr"/>
      <c r="E1616" s="9" t="inlineStr"/>
      <c r="F1616" s="9" t="inlineStr"/>
    </row>
    <row r="1617" ht="11.5" customHeight="1">
      <c r="A1617" s="9" t="inlineStr">
        <is>
          <t>0874</t>
        </is>
      </c>
      <c r="B1617" s="9" t="inlineStr">
        <is>
          <t>Black colour dark shade pigment</t>
        </is>
      </c>
      <c r="C1617" s="9" t="inlineStr">
        <is>
          <t>kilogram</t>
        </is>
      </c>
      <c r="D1617" s="9" t="inlineStr">
        <is>
          <t>-7.46</t>
        </is>
      </c>
      <c r="E1617" s="9" t="inlineStr">
        <is>
          <t>70.00</t>
        </is>
      </c>
      <c r="F1617" s="9" t="inlineStr">
        <is>
          <t>-522.20</t>
        </is>
      </c>
    </row>
    <row r="1618" ht="11.5" customHeight="1">
      <c r="A1618" s="9" t="inlineStr"/>
      <c r="B1618" s="9" t="inlineStr">
        <is>
          <t>TOTAL</t>
        </is>
      </c>
      <c r="C1618" s="9" t="inlineStr"/>
      <c r="D1618" s="9" t="inlineStr"/>
      <c r="E1618" s="9" t="inlineStr"/>
      <c r="F1618" s="9" t="inlineStr">
        <is>
          <t>12613.25 W</t>
        </is>
      </c>
    </row>
    <row r="1619" ht="11.5" customHeight="1">
      <c r="A1619" s="9" t="inlineStr"/>
      <c r="B1619" s="9" t="inlineStr">
        <is>
          <t>Add 1 % Water charges on "W"</t>
        </is>
      </c>
      <c r="C1619" s="9" t="inlineStr"/>
      <c r="D1619" s="9" t="inlineStr"/>
      <c r="E1619" s="9" t="inlineStr"/>
      <c r="F1619" s="9" t="inlineStr">
        <is>
          <t>126.13</t>
        </is>
      </c>
    </row>
    <row r="1620" ht="11.5" customHeight="1">
      <c r="A1620" s="9" t="inlineStr"/>
      <c r="B1620" s="9" t="inlineStr">
        <is>
          <t>TOTAL</t>
        </is>
      </c>
      <c r="C1620" s="9" t="inlineStr"/>
      <c r="D1620" s="9" t="inlineStr"/>
      <c r="E1620" s="9" t="inlineStr"/>
      <c r="F1620" s="9" t="inlineStr">
        <is>
          <t>12739.39 X</t>
        </is>
      </c>
    </row>
    <row r="1621" ht="11.5" customHeight="1">
      <c r="A1621" s="9" t="inlineStr"/>
      <c r="B1621" s="9" t="inlineStr">
        <is>
          <t>Add GST on "X" (multiplying factor</t>
        </is>
      </c>
      <c r="C1621" s="9" t="inlineStr"/>
      <c r="D1621" s="9" t="inlineStr"/>
      <c r="E1621" s="9" t="inlineStr"/>
      <c r="F1621" s="9" t="inlineStr"/>
    </row>
    <row r="1622" ht="11.5" customHeight="1">
      <c r="A1622" s="9" t="inlineStr"/>
      <c r="B1622" s="9" t="inlineStr">
        <is>
          <t>0.1405)</t>
        </is>
      </c>
      <c r="C1622" s="9" t="inlineStr"/>
      <c r="D1622" s="9" t="inlineStr"/>
      <c r="E1622" s="9" t="inlineStr"/>
      <c r="F1622" s="9" t="inlineStr">
        <is>
          <t>1789.88</t>
        </is>
      </c>
    </row>
    <row r="1623" ht="11.5" customHeight="1">
      <c r="A1623" s="9" t="inlineStr"/>
      <c r="B1623" s="9" t="inlineStr">
        <is>
          <t>TOTAL</t>
        </is>
      </c>
      <c r="C1623" s="9" t="inlineStr"/>
      <c r="D1623" s="9" t="inlineStr"/>
      <c r="E1623" s="9" t="inlineStr"/>
      <c r="F1623" s="9" t="inlineStr">
        <is>
          <t>14529.27 Y</t>
        </is>
      </c>
    </row>
    <row r="1624" ht="11.5" customHeight="1">
      <c r="A1624" s="9" t="inlineStr"/>
      <c r="B1624" s="9" t="inlineStr">
        <is>
          <t>Add 15% CPOH on "Y"</t>
        </is>
      </c>
      <c r="C1624" s="9" t="inlineStr"/>
      <c r="D1624" s="9" t="inlineStr"/>
      <c r="E1624" s="9" t="inlineStr"/>
      <c r="F1624" s="9" t="inlineStr">
        <is>
          <t>2179.39</t>
        </is>
      </c>
    </row>
    <row r="1625" ht="11.5" customHeight="1">
      <c r="A1625" s="9" t="inlineStr"/>
      <c r="B1625" s="9" t="inlineStr">
        <is>
          <t>TOTAL</t>
        </is>
      </c>
      <c r="C1625" s="9" t="inlineStr"/>
      <c r="D1625" s="9" t="inlineStr"/>
      <c r="E1625" s="9" t="inlineStr"/>
      <c r="F1625" s="9" t="inlineStr">
        <is>
          <t>16708.66 Z</t>
        </is>
      </c>
    </row>
    <row r="1626" ht="11.5" customHeight="1">
      <c r="A1626" s="9" t="inlineStr"/>
      <c r="B1626" s="9" t="inlineStr">
        <is>
          <t>Add Cess @ 1% on "Z"</t>
        </is>
      </c>
      <c r="C1626" s="9" t="inlineStr"/>
      <c r="D1626" s="9" t="inlineStr"/>
      <c r="E1626" s="9" t="inlineStr"/>
      <c r="F1626" s="9" t="inlineStr">
        <is>
          <t>167.09</t>
        </is>
      </c>
    </row>
    <row r="1627" ht="11.5" customHeight="1">
      <c r="A1627" s="9" t="inlineStr"/>
      <c r="B1627" s="9" t="inlineStr">
        <is>
          <t>Cost of 10 sqm.</t>
        </is>
      </c>
      <c r="C1627" s="9" t="inlineStr"/>
      <c r="D1627" s="9" t="inlineStr"/>
      <c r="E1627" s="9" t="inlineStr"/>
      <c r="F1627" s="9" t="inlineStr">
        <is>
          <t>16875.75</t>
        </is>
      </c>
    </row>
    <row r="1628" ht="11.5" customHeight="1">
      <c r="A1628" s="9" t="inlineStr"/>
      <c r="B1628" s="9" t="inlineStr">
        <is>
          <t>Cost of 1 sqm.</t>
        </is>
      </c>
      <c r="C1628" s="9" t="inlineStr"/>
      <c r="D1628" s="9" t="inlineStr"/>
      <c r="E1628" s="9" t="inlineStr"/>
      <c r="F1628" s="9" t="inlineStr">
        <is>
          <t>1687.57</t>
        </is>
      </c>
    </row>
    <row r="1629" ht="11.5" customHeight="1">
      <c r="A1629" s="9" t="inlineStr"/>
      <c r="B1629" s="9" t="inlineStr">
        <is>
          <t>Say</t>
        </is>
      </c>
      <c r="C1629" s="9" t="inlineStr"/>
      <c r="D1629" s="9" t="inlineStr"/>
      <c r="E1629" s="9" t="inlineStr"/>
      <c r="F1629" s="9" t="inlineStr">
        <is>
          <t>1687.55</t>
        </is>
      </c>
    </row>
    <row r="1630" ht="23" customHeight="1">
      <c r="A1630" s="9" t="inlineStr">
        <is>
          <t>11.19</t>
        </is>
      </c>
      <c r="B1630" s="9" t="inlineStr">
        <is>
          <t>Chequered terrazo tiles 22 mm thick</t>
        </is>
      </c>
      <c r="C1630" s="9" t="inlineStr">
        <is>
          <t>with</t>
        </is>
      </c>
      <c r="D1630" s="9" t="inlineStr">
        <is>
          <t>graded marble</t>
        </is>
      </c>
      <c r="E1630" s="9" t="inlineStr">
        <is>
          <t>chips</t>
        </is>
      </c>
      <c r="F1630" s="9" t="inlineStr">
        <is>
          <t>of size up to 6</t>
        </is>
      </c>
    </row>
    <row r="1631" ht="11.5" customHeight="1">
      <c r="A1631" s="9" t="inlineStr"/>
      <c r="B1631" s="9" t="inlineStr">
        <is>
          <t>mm in floors, jointed with neat cement</t>
        </is>
      </c>
      <c r="C1631" s="9" t="inlineStr">
        <is>
          <t>slurry</t>
        </is>
      </c>
      <c r="D1631" s="9" t="inlineStr">
        <is>
          <t>mixed with</t>
        </is>
      </c>
      <c r="E1631" s="9" t="inlineStr">
        <is>
          <t>pigment</t>
        </is>
      </c>
      <c r="F1631" s="9" t="inlineStr">
        <is>
          <t>to match the</t>
        </is>
      </c>
    </row>
    <row r="1632" ht="23" customHeight="1">
      <c r="A1632" s="9" t="inlineStr"/>
      <c r="B1632" s="9" t="inlineStr">
        <is>
          <t>shade of the tiles, including rubbing</t>
        </is>
      </c>
      <c r="C1632" s="9" t="inlineStr">
        <is>
          <t>and</t>
        </is>
      </c>
      <c r="D1632" s="9" t="inlineStr">
        <is>
          <t>polishing complete,</t>
        </is>
      </c>
      <c r="E1632" s="9" t="inlineStr"/>
      <c r="F1632" s="9" t="inlineStr">
        <is>
          <t>on 20 mm thick</t>
        </is>
      </c>
    </row>
    <row r="1633" ht="11.5" customHeight="1">
      <c r="A1633" s="9" t="inlineStr"/>
      <c r="B1633" s="9" t="inlineStr">
        <is>
          <t>bed of cement mortar 1:4 (1 cement</t>
        </is>
      </c>
      <c r="C1633" s="9" t="inlineStr">
        <is>
          <t>:4 coarse</t>
        </is>
      </c>
      <c r="D1633" s="9" t="inlineStr">
        <is>
          <t>sand) :</t>
        </is>
      </c>
      <c r="E1633" s="9" t="inlineStr"/>
      <c r="F1633" s="9" t="inlineStr"/>
    </row>
    <row r="1634" ht="11.5" customHeight="1">
      <c r="A1634" s="9" t="inlineStr">
        <is>
          <t>11.19.1</t>
        </is>
      </c>
      <c r="B1634" s="9" t="inlineStr">
        <is>
          <t>Light shade pigment using white</t>
        </is>
      </c>
      <c r="C1634" s="9" t="inlineStr">
        <is>
          <t>cement</t>
        </is>
      </c>
      <c r="D1634" s="9" t="inlineStr"/>
      <c r="E1634" s="9" t="inlineStr"/>
      <c r="F1634" s="9" t="inlineStr"/>
    </row>
    <row r="1635" ht="11.5" customHeight="1">
      <c r="A1635" s="10" t="inlineStr">
        <is>
          <t>Code</t>
        </is>
      </c>
      <c r="B1635" s="10" t="inlineStr">
        <is>
          <t>Description</t>
        </is>
      </c>
      <c r="C1635" s="10" t="inlineStr">
        <is>
          <t>Unit</t>
        </is>
      </c>
      <c r="D1635" s="10" t="inlineStr">
        <is>
          <t>Quantity</t>
        </is>
      </c>
      <c r="E1635" s="10" t="inlineStr">
        <is>
          <t>Rate</t>
        </is>
      </c>
      <c r="F1635" s="10" t="inlineStr">
        <is>
          <t>Amount</t>
        </is>
      </c>
    </row>
    <row r="1636" ht="11.5" customHeight="1">
      <c r="A1636" s="9" t="inlineStr"/>
      <c r="B1636" s="9" t="inlineStr">
        <is>
          <t>Details of cost for 10 sqm.</t>
        </is>
      </c>
      <c r="C1636" s="9" t="inlineStr"/>
      <c r="D1636" s="9" t="inlineStr"/>
      <c r="E1636" s="9" t="inlineStr"/>
      <c r="F1636" s="9" t="inlineStr"/>
    </row>
    <row r="1637" ht="11.5" customHeight="1">
      <c r="A1637" s="9" t="inlineStr"/>
      <c r="B1637" s="9" t="inlineStr">
        <is>
          <t>MATERIAL</t>
        </is>
      </c>
      <c r="C1637" s="9" t="inlineStr"/>
      <c r="D1637" s="9" t="inlineStr"/>
      <c r="E1637" s="9" t="inlineStr"/>
      <c r="F1637" s="9" t="inlineStr"/>
    </row>
    <row r="1638" ht="11.5" customHeight="1">
      <c r="A1638" s="9" t="inlineStr">
        <is>
          <t>1227</t>
        </is>
      </c>
      <c r="B1638" s="9" t="inlineStr">
        <is>
          <t>Chequered terrazo tiles 22 mm thick</t>
        </is>
      </c>
      <c r="C1638" s="9" t="inlineStr"/>
      <c r="D1638" s="9" t="inlineStr"/>
      <c r="E1638" s="9" t="inlineStr"/>
      <c r="F1638" s="9" t="inlineStr"/>
    </row>
    <row r="1639" ht="11.5" customHeight="1">
      <c r="A1639" s="9" t="inlineStr"/>
      <c r="B1639" s="9" t="inlineStr">
        <is>
          <t>(light shade) including 10% wastage</t>
        </is>
      </c>
      <c r="C1639" s="9" t="inlineStr">
        <is>
          <t>sqm</t>
        </is>
      </c>
      <c r="D1639" s="9" t="inlineStr">
        <is>
          <t>11.00</t>
        </is>
      </c>
      <c r="E1639" s="9" t="inlineStr">
        <is>
          <t>275.00</t>
        </is>
      </c>
      <c r="F1639" s="9" t="inlineStr">
        <is>
          <t>3025.00</t>
        </is>
      </c>
    </row>
    <row r="1640" ht="11.5" customHeight="1">
      <c r="A1640" s="9" t="inlineStr">
        <is>
          <t>9977</t>
        </is>
      </c>
      <c r="B1640" s="9" t="inlineStr">
        <is>
          <t>Carriage of tiles</t>
        </is>
      </c>
      <c r="C1640" s="9" t="inlineStr">
        <is>
          <t>L.S.</t>
        </is>
      </c>
      <c r="D1640" s="9" t="inlineStr">
        <is>
          <t>40.43</t>
        </is>
      </c>
      <c r="E1640" s="9" t="inlineStr">
        <is>
          <t>2.00</t>
        </is>
      </c>
      <c r="F1640" s="9" t="inlineStr">
        <is>
          <t>80.86</t>
        </is>
      </c>
    </row>
    <row r="1641" ht="11.5" customHeight="1">
      <c r="A1641" s="9" t="inlineStr"/>
      <c r="B1641" s="9" t="inlineStr">
        <is>
          <t>Cement mortar 1 : 4 (1 cement :</t>
        </is>
      </c>
      <c r="C1641" s="9" t="inlineStr"/>
      <c r="D1641" s="9" t="inlineStr"/>
      <c r="E1641" s="9" t="inlineStr"/>
      <c r="F1641" s="9" t="inlineStr"/>
    </row>
    <row r="1643" ht="11.5" customHeight="1">
      <c r="A1643" s="10" t="inlineStr">
        <is>
          <t>Code</t>
        </is>
      </c>
      <c r="B1643" s="10" t="inlineStr">
        <is>
          <t>Description</t>
        </is>
      </c>
      <c r="C1643" s="10" t="inlineStr">
        <is>
          <t>Unit</t>
        </is>
      </c>
      <c r="D1643" s="10" t="inlineStr">
        <is>
          <t>Quantity</t>
        </is>
      </c>
      <c r="E1643" s="10" t="inlineStr">
        <is>
          <t>Rate</t>
        </is>
      </c>
      <c r="F1643" s="10" t="inlineStr">
        <is>
          <t>Amount</t>
        </is>
      </c>
    </row>
    <row r="1644" ht="11.5" customHeight="1">
      <c r="A1644" s="9" t="inlineStr">
        <is>
          <t>3.9</t>
        </is>
      </c>
      <c r="B1644" s="9" t="inlineStr">
        <is>
          <t>Rate as per Item Number 3.9 of</t>
        </is>
      </c>
      <c r="C1644" s="9" t="inlineStr"/>
      <c r="D1644" s="9" t="inlineStr"/>
      <c r="E1644" s="9" t="inlineStr"/>
      <c r="F1644" s="9" t="inlineStr"/>
    </row>
    <row r="1645" ht="11.5" customHeight="1">
      <c r="A1645" s="9" t="inlineStr"/>
      <c r="B1645" s="9" t="inlineStr">
        <is>
          <t>SH: Mortars</t>
        </is>
      </c>
      <c r="C1645" s="9" t="inlineStr">
        <is>
          <t>cum</t>
        </is>
      </c>
      <c r="D1645" s="9" t="inlineStr">
        <is>
          <t>0.224</t>
        </is>
      </c>
      <c r="E1645" s="9" t="inlineStr">
        <is>
          <t>4010.35</t>
        </is>
      </c>
      <c r="F1645" s="9" t="inlineStr">
        <is>
          <t>898.32</t>
        </is>
      </c>
    </row>
    <row r="1646" ht="11.5" customHeight="1">
      <c r="A1646" s="9" t="inlineStr"/>
      <c r="B1646" s="9" t="inlineStr">
        <is>
          <t>Grey cement for slurry @ 4.4kg/sqm</t>
        </is>
      </c>
      <c r="C1646" s="9" t="inlineStr"/>
      <c r="D1646" s="9" t="inlineStr"/>
      <c r="E1646" s="9" t="inlineStr"/>
      <c r="F1646" s="9" t="inlineStr"/>
    </row>
    <row r="1647" ht="11.5" customHeight="1">
      <c r="A1647" s="9" t="inlineStr">
        <is>
          <t>0367</t>
        </is>
      </c>
      <c r="B1647" s="9" t="inlineStr">
        <is>
          <t>Portland Cement</t>
        </is>
      </c>
      <c r="C1647" s="9" t="inlineStr">
        <is>
          <t>tonne</t>
        </is>
      </c>
      <c r="D1647" s="9" t="inlineStr">
        <is>
          <t>0.044</t>
        </is>
      </c>
      <c r="E1647" s="9" t="inlineStr">
        <is>
          <t>4940.00</t>
        </is>
      </c>
      <c r="F1647" s="9" t="inlineStr">
        <is>
          <t>217.36</t>
        </is>
      </c>
    </row>
    <row r="1648" ht="11.5" customHeight="1">
      <c r="A1648" s="9" t="inlineStr"/>
      <c r="B1648" s="9" t="inlineStr">
        <is>
          <t>White cement for grouting</t>
        </is>
      </c>
      <c r="C1648" s="9" t="inlineStr"/>
      <c r="D1648" s="9" t="inlineStr"/>
      <c r="E1648" s="9" t="inlineStr"/>
      <c r="F1648" s="9" t="inlineStr"/>
    </row>
    <row r="1649" ht="11.5" customHeight="1">
      <c r="A1649" s="9" t="inlineStr">
        <is>
          <t>0368</t>
        </is>
      </c>
      <c r="B1649" s="9" t="inlineStr">
        <is>
          <t>White Cement</t>
        </is>
      </c>
      <c r="C1649" s="9" t="inlineStr">
        <is>
          <t>tonne</t>
        </is>
      </c>
      <c r="D1649" s="9" t="inlineStr">
        <is>
          <t>0.044</t>
        </is>
      </c>
      <c r="E1649" s="9" t="inlineStr">
        <is>
          <t>11200.00</t>
        </is>
      </c>
      <c r="F1649" s="9" t="inlineStr">
        <is>
          <t>492.80</t>
        </is>
      </c>
    </row>
    <row r="1650" ht="11.5" customHeight="1">
      <c r="A1650" s="9" t="inlineStr">
        <is>
          <t>2209</t>
        </is>
      </c>
      <c r="B1650" s="9" t="inlineStr">
        <is>
          <t>Carriage of Cement</t>
        </is>
      </c>
      <c r="C1650" s="9" t="inlineStr">
        <is>
          <t>tonne</t>
        </is>
      </c>
      <c r="D1650" s="9" t="inlineStr">
        <is>
          <t>0.088</t>
        </is>
      </c>
      <c r="E1650" s="9" t="inlineStr">
        <is>
          <t>92.24</t>
        </is>
      </c>
      <c r="F1650" s="9" t="inlineStr">
        <is>
          <t>8.12</t>
        </is>
      </c>
    </row>
    <row r="1651" ht="11.5" customHeight="1">
      <c r="A1651" s="9" t="inlineStr">
        <is>
          <t>0875</t>
        </is>
      </c>
      <c r="B1651" s="9" t="inlineStr">
        <is>
          <t>Red, chocolate, orange, buff or yellow</t>
        </is>
      </c>
      <c r="C1651" s="9" t="inlineStr"/>
      <c r="D1651" s="9" t="inlineStr"/>
      <c r="E1651" s="9" t="inlineStr"/>
      <c r="F1651" s="9" t="inlineStr"/>
    </row>
    <row r="1652" ht="11.5" customHeight="1">
      <c r="A1652" s="9" t="inlineStr"/>
      <c r="B1652" s="9" t="inlineStr">
        <is>
          <t>(red oxide of iron) light shade pigment</t>
        </is>
      </c>
      <c r="C1652" s="9" t="inlineStr">
        <is>
          <t>kilogram</t>
        </is>
      </c>
      <c r="D1652" s="9" t="inlineStr">
        <is>
          <t>3.08</t>
        </is>
      </c>
      <c r="E1652" s="9" t="inlineStr">
        <is>
          <t>60.00</t>
        </is>
      </c>
      <c r="F1652" s="9" t="inlineStr">
        <is>
          <t>184.80</t>
        </is>
      </c>
    </row>
    <row r="1653" ht="11.5" customHeight="1">
      <c r="A1653" s="9" t="inlineStr"/>
      <c r="B1653" s="9" t="inlineStr">
        <is>
          <t>LABOUR</t>
        </is>
      </c>
      <c r="C1653" s="9" t="inlineStr"/>
      <c r="D1653" s="9" t="inlineStr"/>
      <c r="E1653" s="9" t="inlineStr"/>
      <c r="F1653" s="9" t="inlineStr"/>
    </row>
    <row r="1654" ht="11.5" customHeight="1">
      <c r="A1654" s="9" t="inlineStr">
        <is>
          <t>0124</t>
        </is>
      </c>
      <c r="B1654" s="9" t="inlineStr">
        <is>
          <t>Mason (brick layer) 2nd class</t>
        </is>
      </c>
      <c r="C1654" s="9" t="inlineStr">
        <is>
          <t>day</t>
        </is>
      </c>
      <c r="D1654" s="9" t="inlineStr">
        <is>
          <t>1.60</t>
        </is>
      </c>
      <c r="E1654" s="9" t="inlineStr">
        <is>
          <t>679.00</t>
        </is>
      </c>
      <c r="F1654" s="9" t="inlineStr">
        <is>
          <t>1086.40</t>
        </is>
      </c>
    </row>
    <row r="1655" ht="11.5" customHeight="1">
      <c r="A1655" s="9" t="inlineStr">
        <is>
          <t>0115</t>
        </is>
      </c>
      <c r="B1655" s="9" t="inlineStr">
        <is>
          <t>Coolie</t>
        </is>
      </c>
      <c r="C1655" s="9" t="inlineStr">
        <is>
          <t>day</t>
        </is>
      </c>
      <c r="D1655" s="9" t="inlineStr">
        <is>
          <t>2.00</t>
        </is>
      </c>
      <c r="E1655" s="9" t="inlineStr">
        <is>
          <t>558.00</t>
        </is>
      </c>
      <c r="F1655" s="9" t="inlineStr">
        <is>
          <t>1116.00</t>
        </is>
      </c>
    </row>
    <row r="1656" ht="11.5" customHeight="1">
      <c r="A1656" s="9" t="inlineStr">
        <is>
          <t>0139</t>
        </is>
      </c>
      <c r="B1656" s="9" t="inlineStr">
        <is>
          <t>Skilled Beldar (for floor rubbing etc.)</t>
        </is>
      </c>
      <c r="C1656" s="9" t="inlineStr">
        <is>
          <t>day</t>
        </is>
      </c>
      <c r="D1656" s="9" t="inlineStr">
        <is>
          <t>1.00</t>
        </is>
      </c>
      <c r="E1656" s="9" t="inlineStr">
        <is>
          <t>617.00</t>
        </is>
      </c>
      <c r="F1656" s="9" t="inlineStr">
        <is>
          <t>617.00</t>
        </is>
      </c>
    </row>
    <row r="1657" ht="11.5" customHeight="1">
      <c r="A1657" s="9" t="inlineStr">
        <is>
          <t>0101</t>
        </is>
      </c>
      <c r="B1657" s="9" t="inlineStr">
        <is>
          <t>Bhisti</t>
        </is>
      </c>
      <c r="C1657" s="9" t="inlineStr">
        <is>
          <t>day</t>
        </is>
      </c>
      <c r="D1657" s="9" t="inlineStr">
        <is>
          <t>1.00</t>
        </is>
      </c>
      <c r="E1657" s="9" t="inlineStr">
        <is>
          <t>617.00</t>
        </is>
      </c>
      <c r="F1657" s="9" t="inlineStr">
        <is>
          <t>617.00</t>
        </is>
      </c>
    </row>
    <row r="1658" ht="11.5" customHeight="1">
      <c r="A1658" s="9" t="inlineStr">
        <is>
          <t>0013</t>
        </is>
      </c>
      <c r="B1658" s="9" t="inlineStr">
        <is>
          <t>Machine for rubbing of floors</t>
        </is>
      </c>
      <c r="C1658" s="9" t="inlineStr">
        <is>
          <t>day</t>
        </is>
      </c>
      <c r="D1658" s="9" t="inlineStr">
        <is>
          <t>1.60</t>
        </is>
      </c>
      <c r="E1658" s="9" t="inlineStr">
        <is>
          <t>300.00</t>
        </is>
      </c>
      <c r="F1658" s="9" t="inlineStr">
        <is>
          <t>480.00</t>
        </is>
      </c>
    </row>
    <row r="1659" ht="11.5" customHeight="1">
      <c r="A1659" s="9" t="inlineStr">
        <is>
          <t>9999</t>
        </is>
      </c>
      <c r="B1659" s="9" t="inlineStr">
        <is>
          <t>Sundries including carborandum</t>
        </is>
      </c>
      <c r="C1659" s="9" t="inlineStr"/>
      <c r="D1659" s="9" t="inlineStr"/>
      <c r="E1659" s="9" t="inlineStr"/>
      <c r="F1659" s="9" t="inlineStr"/>
    </row>
    <row r="1660" ht="11.5" customHeight="1">
      <c r="A1660" s="9" t="inlineStr"/>
      <c r="B1660" s="9" t="inlineStr">
        <is>
          <t>stone etc.</t>
        </is>
      </c>
      <c r="C1660" s="9" t="inlineStr">
        <is>
          <t>L.S.</t>
        </is>
      </c>
      <c r="D1660" s="9" t="inlineStr">
        <is>
          <t>161.98</t>
        </is>
      </c>
      <c r="E1660" s="9" t="inlineStr">
        <is>
          <t>2.00</t>
        </is>
      </c>
      <c r="F1660" s="9" t="inlineStr">
        <is>
          <t>323.96</t>
        </is>
      </c>
    </row>
    <row r="1661" ht="11.5" customHeight="1">
      <c r="A1661" s="9" t="inlineStr"/>
      <c r="B1661" s="9" t="inlineStr">
        <is>
          <t>TOTAL</t>
        </is>
      </c>
      <c r="C1661" s="9" t="inlineStr"/>
      <c r="D1661" s="9" t="inlineStr"/>
      <c r="E1661" s="9" t="inlineStr"/>
      <c r="F1661" s="9" t="inlineStr">
        <is>
          <t>9147.62 W</t>
        </is>
      </c>
    </row>
    <row r="1662" ht="11.5" customHeight="1">
      <c r="A1662" s="9" t="inlineStr"/>
      <c r="B1662" s="9" t="inlineStr">
        <is>
          <t>Add 1 % Water charges on "W"</t>
        </is>
      </c>
      <c r="C1662" s="9" t="inlineStr"/>
      <c r="D1662" s="9" t="inlineStr"/>
      <c r="E1662" s="9" t="inlineStr"/>
      <c r="F1662" s="9" t="inlineStr">
        <is>
          <t>91.48</t>
        </is>
      </c>
    </row>
    <row r="1663" ht="11.5" customHeight="1">
      <c r="A1663" s="9" t="inlineStr"/>
      <c r="B1663" s="9" t="inlineStr">
        <is>
          <t>TOTAL</t>
        </is>
      </c>
      <c r="C1663" s="9" t="inlineStr"/>
      <c r="D1663" s="9" t="inlineStr"/>
      <c r="E1663" s="9" t="inlineStr"/>
      <c r="F1663" s="9" t="inlineStr">
        <is>
          <t>9239.09 X</t>
        </is>
      </c>
    </row>
    <row r="1664" ht="11.5" customHeight="1">
      <c r="A1664" s="9" t="inlineStr"/>
      <c r="B1664" s="9" t="inlineStr">
        <is>
          <t>Add GST on "X" (multiplying factor</t>
        </is>
      </c>
      <c r="C1664" s="9" t="inlineStr"/>
      <c r="D1664" s="9" t="inlineStr"/>
      <c r="E1664" s="9" t="inlineStr"/>
      <c r="F1664" s="9" t="inlineStr"/>
    </row>
    <row r="1665" ht="11.5" customHeight="1">
      <c r="A1665" s="9" t="inlineStr"/>
      <c r="B1665" s="9" t="inlineStr">
        <is>
          <t>0.1405)</t>
        </is>
      </c>
      <c r="C1665" s="9" t="inlineStr"/>
      <c r="D1665" s="9" t="inlineStr"/>
      <c r="E1665" s="9" t="inlineStr"/>
      <c r="F1665" s="9" t="inlineStr">
        <is>
          <t>1298.09</t>
        </is>
      </c>
    </row>
    <row r="1666" ht="11.5" customHeight="1">
      <c r="A1666" s="9" t="inlineStr"/>
      <c r="B1666" s="9" t="inlineStr">
        <is>
          <t>TOTAL</t>
        </is>
      </c>
      <c r="C1666" s="9" t="inlineStr"/>
      <c r="D1666" s="9" t="inlineStr"/>
      <c r="E1666" s="9" t="inlineStr"/>
      <c r="F1666" s="9" t="inlineStr">
        <is>
          <t>10537.18 Y</t>
        </is>
      </c>
    </row>
    <row r="1667" ht="11.5" customHeight="1">
      <c r="A1667" s="9" t="inlineStr"/>
      <c r="B1667" s="9" t="inlineStr">
        <is>
          <t>Add 15% CPOH on "Y"</t>
        </is>
      </c>
      <c r="C1667" s="9" t="inlineStr"/>
      <c r="D1667" s="9" t="inlineStr"/>
      <c r="E1667" s="9" t="inlineStr"/>
      <c r="F1667" s="9" t="inlineStr">
        <is>
          <t>1580.58</t>
        </is>
      </c>
    </row>
    <row r="1668" ht="11.5" customHeight="1">
      <c r="A1668" s="9" t="inlineStr"/>
      <c r="B1668" s="9" t="inlineStr">
        <is>
          <t>TOTAL</t>
        </is>
      </c>
      <c r="C1668" s="9" t="inlineStr"/>
      <c r="D1668" s="9" t="inlineStr"/>
      <c r="E1668" s="9" t="inlineStr"/>
      <c r="F1668" s="9" t="inlineStr">
        <is>
          <t>12117.76 Z</t>
        </is>
      </c>
    </row>
    <row r="1669" ht="11.5" customHeight="1">
      <c r="A1669" s="9" t="inlineStr"/>
      <c r="B1669" s="9" t="inlineStr">
        <is>
          <t>Add Cess @ 1% on "Z"</t>
        </is>
      </c>
      <c r="C1669" s="9" t="inlineStr"/>
      <c r="D1669" s="9" t="inlineStr"/>
      <c r="E1669" s="9" t="inlineStr"/>
      <c r="F1669" s="9" t="inlineStr">
        <is>
          <t>121.18</t>
        </is>
      </c>
    </row>
    <row r="1670" ht="11.5" customHeight="1">
      <c r="A1670" s="9" t="inlineStr"/>
      <c r="B1670" s="9" t="inlineStr">
        <is>
          <t>Cost of 10 sqm.</t>
        </is>
      </c>
      <c r="C1670" s="9" t="inlineStr"/>
      <c r="D1670" s="9" t="inlineStr"/>
      <c r="E1670" s="9" t="inlineStr"/>
      <c r="F1670" s="9" t="inlineStr">
        <is>
          <t>12238.94</t>
        </is>
      </c>
    </row>
    <row r="1671" ht="11.5" customHeight="1">
      <c r="A1671" s="9" t="inlineStr"/>
      <c r="B1671" s="9" t="inlineStr">
        <is>
          <t>Cost of 1 sqm.</t>
        </is>
      </c>
      <c r="C1671" s="9" t="inlineStr"/>
      <c r="D1671" s="9" t="inlineStr"/>
      <c r="E1671" s="9" t="inlineStr"/>
      <c r="F1671" s="9" t="inlineStr">
        <is>
          <t>1223.89</t>
        </is>
      </c>
    </row>
    <row r="1672" ht="11.5" customHeight="1">
      <c r="A1672" s="9" t="inlineStr"/>
      <c r="B1672" s="9" t="inlineStr">
        <is>
          <t>Say</t>
        </is>
      </c>
      <c r="C1672" s="9" t="inlineStr"/>
      <c r="D1672" s="9" t="inlineStr"/>
      <c r="E1672" s="9" t="inlineStr"/>
      <c r="F1672" s="9" t="inlineStr">
        <is>
          <t>1223.90</t>
        </is>
      </c>
    </row>
    <row r="1673" ht="23" customHeight="1">
      <c r="A1673" s="9" t="inlineStr">
        <is>
          <t>11.19.2</t>
        </is>
      </c>
      <c r="B1673" s="9" t="inlineStr">
        <is>
          <t>Medium shade pigment using 50%</t>
        </is>
      </c>
      <c r="C1673" s="9" t="inlineStr">
        <is>
          <t>white cement,</t>
        </is>
      </c>
      <c r="D1673" s="9" t="inlineStr">
        <is>
          <t>50%</t>
        </is>
      </c>
      <c r="E1673" s="9" t="inlineStr">
        <is>
          <t>ordinary</t>
        </is>
      </c>
      <c r="F1673" s="9" t="inlineStr">
        <is>
          <t>cement</t>
        </is>
      </c>
    </row>
    <row r="1674" ht="11.5" customHeight="1">
      <c r="A1674" s="10" t="inlineStr">
        <is>
          <t>Code</t>
        </is>
      </c>
      <c r="B1674" s="10" t="inlineStr">
        <is>
          <t>Description</t>
        </is>
      </c>
      <c r="C1674" s="10" t="inlineStr">
        <is>
          <t>Unit</t>
        </is>
      </c>
      <c r="D1674" s="10" t="inlineStr">
        <is>
          <t>Quantity</t>
        </is>
      </c>
      <c r="E1674" s="10" t="inlineStr">
        <is>
          <t>Rate</t>
        </is>
      </c>
      <c r="F1674" s="10" t="inlineStr">
        <is>
          <t>Amount</t>
        </is>
      </c>
    </row>
    <row r="1675" ht="11.5" customHeight="1">
      <c r="A1675" s="9" t="inlineStr"/>
      <c r="B1675" s="9" t="inlineStr">
        <is>
          <t>Details of cost for 10 sqm.</t>
        </is>
      </c>
      <c r="C1675" s="9" t="inlineStr"/>
      <c r="D1675" s="9" t="inlineStr"/>
      <c r="E1675" s="9" t="inlineStr"/>
      <c r="F1675" s="9" t="inlineStr"/>
    </row>
    <row r="1676" ht="11.5" customHeight="1">
      <c r="A1676" s="9" t="inlineStr"/>
      <c r="B1676" s="9" t="inlineStr">
        <is>
          <t>MATERIAL</t>
        </is>
      </c>
      <c r="C1676" s="9" t="inlineStr"/>
      <c r="D1676" s="9" t="inlineStr"/>
      <c r="E1676" s="9" t="inlineStr"/>
      <c r="F1676" s="9" t="inlineStr"/>
    </row>
    <row r="1677" ht="11.5" customHeight="1">
      <c r="A1677" s="9" t="inlineStr">
        <is>
          <t>1228</t>
        </is>
      </c>
      <c r="B1677" s="9" t="inlineStr">
        <is>
          <t>Chequered terrazo tiles 22 mm thick</t>
        </is>
      </c>
      <c r="C1677" s="9" t="inlineStr"/>
      <c r="D1677" s="9" t="inlineStr"/>
      <c r="E1677" s="9" t="inlineStr"/>
      <c r="F1677" s="9" t="inlineStr"/>
    </row>
    <row r="1678" ht="11.5" customHeight="1">
      <c r="A1678" s="9" t="inlineStr"/>
      <c r="B1678" s="9" t="inlineStr">
        <is>
          <t>(medium shade) including 10%</t>
        </is>
      </c>
      <c r="C1678" s="9" t="inlineStr"/>
      <c r="D1678" s="9" t="inlineStr"/>
      <c r="E1678" s="9" t="inlineStr"/>
      <c r="F1678" s="9" t="inlineStr"/>
    </row>
    <row r="1679" ht="11.5" customHeight="1">
      <c r="A1679" s="9" t="inlineStr"/>
      <c r="B1679" s="9" t="inlineStr">
        <is>
          <t>wastage</t>
        </is>
      </c>
      <c r="C1679" s="9" t="inlineStr">
        <is>
          <t>sqm</t>
        </is>
      </c>
      <c r="D1679" s="9" t="inlineStr">
        <is>
          <t>11.00</t>
        </is>
      </c>
      <c r="E1679" s="9" t="inlineStr">
        <is>
          <t>300.00</t>
        </is>
      </c>
      <c r="F1679" s="9" t="inlineStr">
        <is>
          <t>3300.00</t>
        </is>
      </c>
    </row>
    <row r="1680" ht="11.5" customHeight="1">
      <c r="A1680" s="9" t="inlineStr">
        <is>
          <t>9977</t>
        </is>
      </c>
      <c r="B1680" s="9" t="inlineStr">
        <is>
          <t>Carriage of tiles</t>
        </is>
      </c>
      <c r="C1680" s="9" t="inlineStr">
        <is>
          <t>L.S.</t>
        </is>
      </c>
      <c r="D1680" s="9" t="inlineStr">
        <is>
          <t>40.43</t>
        </is>
      </c>
      <c r="E1680" s="9" t="inlineStr">
        <is>
          <t>2.00</t>
        </is>
      </c>
      <c r="F1680" s="9" t="inlineStr">
        <is>
          <t>80.86</t>
        </is>
      </c>
    </row>
    <row r="1681" ht="11.5" customHeight="1">
      <c r="A1681" s="9" t="inlineStr"/>
      <c r="B1681" s="9" t="inlineStr">
        <is>
          <t>Cement mortar 1 : 4 (1 cement :</t>
        </is>
      </c>
      <c r="C1681" s="9" t="inlineStr"/>
      <c r="D1681" s="9" t="inlineStr"/>
      <c r="E1681" s="9" t="inlineStr"/>
      <c r="F1681" s="9" t="inlineStr"/>
    </row>
    <row r="1682" ht="11.5" customHeight="1">
      <c r="A1682" s="9" t="inlineStr"/>
      <c r="B1682" s="9" t="inlineStr">
        <is>
          <t>4 coarse sand)</t>
        </is>
      </c>
      <c r="C1682" s="9" t="inlineStr"/>
      <c r="D1682" s="9" t="inlineStr"/>
      <c r="E1682" s="9" t="inlineStr"/>
      <c r="F1682" s="9" t="inlineStr"/>
    </row>
    <row r="1683" ht="11.5" customHeight="1">
      <c r="A1683" s="9" t="inlineStr">
        <is>
          <t>3.9</t>
        </is>
      </c>
      <c r="B1683" s="9" t="inlineStr">
        <is>
          <t>Rate as per Item Number 3.9 of</t>
        </is>
      </c>
      <c r="C1683" s="9" t="inlineStr"/>
      <c r="D1683" s="9" t="inlineStr"/>
      <c r="E1683" s="9" t="inlineStr"/>
      <c r="F1683" s="9" t="inlineStr"/>
    </row>
    <row r="1684" ht="11.5" customHeight="1">
      <c r="A1684" s="9" t="inlineStr"/>
      <c r="B1684" s="9" t="inlineStr">
        <is>
          <t>SH: Mortars</t>
        </is>
      </c>
      <c r="C1684" s="9" t="inlineStr">
        <is>
          <t>cum</t>
        </is>
      </c>
      <c r="D1684" s="9" t="inlineStr">
        <is>
          <t>0.224</t>
        </is>
      </c>
      <c r="E1684" s="9" t="inlineStr">
        <is>
          <t>4010.35</t>
        </is>
      </c>
      <c r="F1684" s="9" t="inlineStr">
        <is>
          <t>898.32</t>
        </is>
      </c>
    </row>
    <row r="1685" ht="11.5" customHeight="1">
      <c r="A1685" s="9" t="inlineStr"/>
      <c r="B1685" s="9" t="inlineStr">
        <is>
          <t>Grey cement</t>
        </is>
      </c>
      <c r="C1685" s="9" t="inlineStr"/>
      <c r="D1685" s="9" t="inlineStr"/>
      <c r="E1685" s="9" t="inlineStr"/>
      <c r="F1685" s="9" t="inlineStr"/>
    </row>
    <row r="1686" ht="11.5" customHeight="1">
      <c r="A1686" s="9" t="inlineStr"/>
      <c r="B1686" s="9" t="inlineStr">
        <is>
          <t>(i) for slurry @ 4.4kg/sqm =44 kg.+</t>
        </is>
      </c>
      <c r="C1686" s="9" t="inlineStr"/>
      <c r="D1686" s="9" t="inlineStr"/>
      <c r="E1686" s="9" t="inlineStr"/>
      <c r="F1686" s="9" t="inlineStr"/>
    </row>
    <row r="1687" ht="11.5" customHeight="1">
      <c r="A1687" s="9" t="inlineStr"/>
      <c r="B1687" s="9" t="inlineStr">
        <is>
          <t>(ii) 50% for grouting = 22kg.</t>
        </is>
      </c>
      <c r="C1687" s="9" t="inlineStr"/>
      <c r="D1687" s="9" t="inlineStr"/>
      <c r="E1687" s="9" t="inlineStr"/>
      <c r="F1687" s="9" t="inlineStr"/>
    </row>
    <row r="1688" ht="11.5" customHeight="1">
      <c r="A1688" s="9" t="inlineStr"/>
      <c r="B1688" s="9" t="inlineStr">
        <is>
          <t>Total =66kg or 0.066 tonne</t>
        </is>
      </c>
      <c r="C1688" s="9" t="inlineStr"/>
      <c r="D1688" s="9" t="inlineStr"/>
      <c r="E1688" s="9" t="inlineStr"/>
      <c r="F1688" s="9" t="inlineStr"/>
    </row>
    <row r="1689" ht="11.5" customHeight="1">
      <c r="A1689" s="9" t="inlineStr">
        <is>
          <t>0367</t>
        </is>
      </c>
      <c r="B1689" s="9" t="inlineStr">
        <is>
          <t>Portland Cement</t>
        </is>
      </c>
      <c r="C1689" s="9" t="inlineStr">
        <is>
          <t>tonne</t>
        </is>
      </c>
      <c r="D1689" s="9" t="inlineStr">
        <is>
          <t>0.066</t>
        </is>
      </c>
      <c r="E1689" s="9" t="inlineStr">
        <is>
          <t>4940.00</t>
        </is>
      </c>
      <c r="F1689" s="9" t="inlineStr">
        <is>
          <t>326.04</t>
        </is>
      </c>
    </row>
    <row r="1690" ht="11.5" customHeight="1">
      <c r="A1690" s="9" t="inlineStr"/>
      <c r="B1690" s="9" t="inlineStr">
        <is>
          <t>50% white cement for grouting</t>
        </is>
      </c>
      <c r="C1690" s="9" t="inlineStr"/>
      <c r="D1690" s="9" t="inlineStr"/>
      <c r="E1690" s="9" t="inlineStr"/>
      <c r="F1690" s="9" t="inlineStr"/>
    </row>
    <row r="1691" ht="11.5" customHeight="1">
      <c r="A1691" s="9" t="inlineStr">
        <is>
          <t>0368</t>
        </is>
      </c>
      <c r="B1691" s="9" t="inlineStr">
        <is>
          <t>White Cement</t>
        </is>
      </c>
      <c r="C1691" s="9" t="inlineStr">
        <is>
          <t>tonne</t>
        </is>
      </c>
      <c r="D1691" s="9" t="inlineStr">
        <is>
          <t>0.022</t>
        </is>
      </c>
      <c r="E1691" s="9" t="inlineStr">
        <is>
          <t>11200.00</t>
        </is>
      </c>
      <c r="F1691" s="9" t="inlineStr">
        <is>
          <t>246.40</t>
        </is>
      </c>
    </row>
    <row r="1693" ht="11.5" customHeight="1">
      <c r="A1693" s="10" t="inlineStr">
        <is>
          <t>Code</t>
        </is>
      </c>
      <c r="B1693" s="10" t="inlineStr">
        <is>
          <t>Description</t>
        </is>
      </c>
      <c r="C1693" s="10" t="inlineStr">
        <is>
          <t>Unit</t>
        </is>
      </c>
      <c r="D1693" s="10" t="inlineStr">
        <is>
          <t>Quantity</t>
        </is>
      </c>
      <c r="E1693" s="10" t="inlineStr">
        <is>
          <t>Rate</t>
        </is>
      </c>
      <c r="F1693" s="10" t="inlineStr">
        <is>
          <t>Amount</t>
        </is>
      </c>
    </row>
    <row r="1694" ht="11.5" customHeight="1">
      <c r="A1694" s="9" t="inlineStr">
        <is>
          <t>0876</t>
        </is>
      </c>
      <c r="B1694" s="9" t="inlineStr">
        <is>
          <t>Green or blue medium shade pigment</t>
        </is>
      </c>
      <c r="C1694" s="9" t="inlineStr">
        <is>
          <t>kilogram</t>
        </is>
      </c>
      <c r="D1694" s="9" t="inlineStr">
        <is>
          <t>3.08</t>
        </is>
      </c>
      <c r="E1694" s="9" t="inlineStr">
        <is>
          <t>56.00</t>
        </is>
      </c>
      <c r="F1694" s="9" t="inlineStr">
        <is>
          <t>172.48</t>
        </is>
      </c>
    </row>
    <row r="1695" ht="11.5" customHeight="1">
      <c r="A1695" s="9" t="inlineStr"/>
      <c r="B1695" s="9" t="inlineStr">
        <is>
          <t>Labour and sundries</t>
        </is>
      </c>
      <c r="C1695" s="9" t="inlineStr"/>
      <c r="D1695" s="9" t="inlineStr"/>
      <c r="E1695" s="9" t="inlineStr"/>
      <c r="F1695" s="9" t="inlineStr"/>
    </row>
    <row r="1696" ht="11.5" customHeight="1">
      <c r="A1696" s="9" t="inlineStr">
        <is>
          <t>0124</t>
        </is>
      </c>
      <c r="B1696" s="9" t="inlineStr">
        <is>
          <t>Mason (brick layer) 2nd class</t>
        </is>
      </c>
      <c r="C1696" s="9" t="inlineStr">
        <is>
          <t>day</t>
        </is>
      </c>
      <c r="D1696" s="9" t="inlineStr">
        <is>
          <t>1.60</t>
        </is>
      </c>
      <c r="E1696" s="9" t="inlineStr">
        <is>
          <t>679.00</t>
        </is>
      </c>
      <c r="F1696" s="9" t="inlineStr">
        <is>
          <t>1086.40</t>
        </is>
      </c>
    </row>
    <row r="1697" ht="11.5" customHeight="1">
      <c r="A1697" s="9" t="inlineStr">
        <is>
          <t>0115</t>
        </is>
      </c>
      <c r="B1697" s="9" t="inlineStr">
        <is>
          <t>Coolie</t>
        </is>
      </c>
      <c r="C1697" s="9" t="inlineStr">
        <is>
          <t>day</t>
        </is>
      </c>
      <c r="D1697" s="9" t="inlineStr">
        <is>
          <t>2.00</t>
        </is>
      </c>
      <c r="E1697" s="9" t="inlineStr">
        <is>
          <t>558.00</t>
        </is>
      </c>
      <c r="F1697" s="9" t="inlineStr">
        <is>
          <t>1116.00</t>
        </is>
      </c>
    </row>
    <row r="1698" ht="11.5" customHeight="1">
      <c r="A1698" s="9" t="inlineStr">
        <is>
          <t>0139</t>
        </is>
      </c>
      <c r="B1698" s="9" t="inlineStr">
        <is>
          <t>Skilled Beldar (for floor rubbing etc.)</t>
        </is>
      </c>
      <c r="C1698" s="9" t="inlineStr">
        <is>
          <t>day</t>
        </is>
      </c>
      <c r="D1698" s="9" t="inlineStr">
        <is>
          <t>1.00</t>
        </is>
      </c>
      <c r="E1698" s="9" t="inlineStr">
        <is>
          <t>617.00</t>
        </is>
      </c>
      <c r="F1698" s="9" t="inlineStr">
        <is>
          <t>617.00</t>
        </is>
      </c>
    </row>
    <row r="1699" ht="11.5" customHeight="1">
      <c r="A1699" s="9" t="inlineStr">
        <is>
          <t>0101</t>
        </is>
      </c>
      <c r="B1699" s="9" t="inlineStr">
        <is>
          <t>Bhisti</t>
        </is>
      </c>
      <c r="C1699" s="9" t="inlineStr">
        <is>
          <t>day</t>
        </is>
      </c>
      <c r="D1699" s="9" t="inlineStr">
        <is>
          <t>1.00</t>
        </is>
      </c>
      <c r="E1699" s="9" t="inlineStr">
        <is>
          <t>617.00</t>
        </is>
      </c>
      <c r="F1699" s="9" t="inlineStr">
        <is>
          <t>617.00</t>
        </is>
      </c>
    </row>
    <row r="1700" ht="11.5" customHeight="1">
      <c r="A1700" s="9" t="inlineStr">
        <is>
          <t>0013</t>
        </is>
      </c>
      <c r="B1700" s="9" t="inlineStr">
        <is>
          <t>Machine for rubbing of floors</t>
        </is>
      </c>
      <c r="C1700" s="9" t="inlineStr">
        <is>
          <t>day</t>
        </is>
      </c>
      <c r="D1700" s="9" t="inlineStr">
        <is>
          <t>1.60</t>
        </is>
      </c>
      <c r="E1700" s="9" t="inlineStr">
        <is>
          <t>300.00</t>
        </is>
      </c>
      <c r="F1700" s="9" t="inlineStr">
        <is>
          <t>480.00</t>
        </is>
      </c>
    </row>
    <row r="1701" ht="11.5" customHeight="1">
      <c r="A1701" s="9" t="inlineStr">
        <is>
          <t>9999</t>
        </is>
      </c>
      <c r="B1701" s="9" t="inlineStr">
        <is>
          <t>Sundries including carborandum</t>
        </is>
      </c>
      <c r="C1701" s="9" t="inlineStr"/>
      <c r="D1701" s="9" t="inlineStr"/>
      <c r="E1701" s="9" t="inlineStr"/>
      <c r="F1701" s="9" t="inlineStr"/>
    </row>
    <row r="1702" ht="11.5" customHeight="1">
      <c r="A1702" s="9" t="inlineStr"/>
      <c r="B1702" s="9" t="inlineStr">
        <is>
          <t>stone etc.</t>
        </is>
      </c>
      <c r="C1702" s="9" t="inlineStr">
        <is>
          <t>L.S.</t>
        </is>
      </c>
      <c r="D1702" s="9" t="inlineStr">
        <is>
          <t>161.98</t>
        </is>
      </c>
      <c r="E1702" s="9" t="inlineStr">
        <is>
          <t>2.00</t>
        </is>
      </c>
      <c r="F1702" s="9" t="inlineStr">
        <is>
          <t>323.96</t>
        </is>
      </c>
    </row>
    <row r="1703" ht="11.5" customHeight="1">
      <c r="A1703" s="9" t="inlineStr"/>
      <c r="B1703" s="9" t="inlineStr">
        <is>
          <t>TOTAL</t>
        </is>
      </c>
      <c r="C1703" s="9" t="inlineStr"/>
      <c r="D1703" s="9" t="inlineStr"/>
      <c r="E1703" s="9" t="inlineStr"/>
      <c r="F1703" s="9" t="inlineStr">
        <is>
          <t>9272.58 W</t>
        </is>
      </c>
    </row>
    <row r="1704" ht="11.5" customHeight="1">
      <c r="A1704" s="9" t="inlineStr"/>
      <c r="B1704" s="9" t="inlineStr">
        <is>
          <t>Add 1 % Water charges on "W"</t>
        </is>
      </c>
      <c r="C1704" s="9" t="inlineStr"/>
      <c r="D1704" s="9" t="inlineStr"/>
      <c r="E1704" s="9" t="inlineStr"/>
      <c r="F1704" s="9" t="inlineStr">
        <is>
          <t>92.73</t>
        </is>
      </c>
    </row>
    <row r="1705" ht="11.5" customHeight="1">
      <c r="A1705" s="9" t="inlineStr"/>
      <c r="B1705" s="9" t="inlineStr">
        <is>
          <t>TOTAL</t>
        </is>
      </c>
      <c r="C1705" s="9" t="inlineStr"/>
      <c r="D1705" s="9" t="inlineStr"/>
      <c r="E1705" s="9" t="inlineStr"/>
      <c r="F1705" s="9" t="inlineStr">
        <is>
          <t>9365.30 X</t>
        </is>
      </c>
    </row>
    <row r="1706" ht="11.5" customHeight="1">
      <c r="A1706" s="9" t="inlineStr"/>
      <c r="B1706" s="9" t="inlineStr">
        <is>
          <t>Add GST on "X" (multiplying factor</t>
        </is>
      </c>
      <c r="C1706" s="9" t="inlineStr"/>
      <c r="D1706" s="9" t="inlineStr"/>
      <c r="E1706" s="9" t="inlineStr"/>
      <c r="F1706" s="9" t="inlineStr"/>
    </row>
    <row r="1707" ht="11.5" customHeight="1">
      <c r="A1707" s="9" t="inlineStr"/>
      <c r="B1707" s="9" t="inlineStr">
        <is>
          <t>0.1405)</t>
        </is>
      </c>
      <c r="C1707" s="9" t="inlineStr"/>
      <c r="D1707" s="9" t="inlineStr"/>
      <c r="E1707" s="9" t="inlineStr"/>
      <c r="F1707" s="9" t="inlineStr">
        <is>
          <t>1315.82</t>
        </is>
      </c>
    </row>
    <row r="1708" ht="11.5" customHeight="1">
      <c r="A1708" s="9" t="inlineStr"/>
      <c r="B1708" s="9" t="inlineStr">
        <is>
          <t>TOTAL</t>
        </is>
      </c>
      <c r="C1708" s="9" t="inlineStr"/>
      <c r="D1708" s="9" t="inlineStr"/>
      <c r="E1708" s="9" t="inlineStr"/>
      <c r="F1708" s="9" t="inlineStr">
        <is>
          <t>10681.13 Y</t>
        </is>
      </c>
    </row>
    <row r="1709" ht="11.5" customHeight="1">
      <c r="A1709" s="9" t="inlineStr"/>
      <c r="B1709" s="9" t="inlineStr">
        <is>
          <t>Add 15% CPOH on "Y"</t>
        </is>
      </c>
      <c r="C1709" s="9" t="inlineStr"/>
      <c r="D1709" s="9" t="inlineStr"/>
      <c r="E1709" s="9" t="inlineStr"/>
      <c r="F1709" s="9" t="inlineStr">
        <is>
          <t>1602.17</t>
        </is>
      </c>
    </row>
    <row r="1710" ht="11.5" customHeight="1">
      <c r="A1710" s="9" t="inlineStr"/>
      <c r="B1710" s="9" t="inlineStr">
        <is>
          <t>TOTAL</t>
        </is>
      </c>
      <c r="C1710" s="9" t="inlineStr"/>
      <c r="D1710" s="9" t="inlineStr"/>
      <c r="E1710" s="9" t="inlineStr"/>
      <c r="F1710" s="9" t="inlineStr">
        <is>
          <t>12283.30 Z</t>
        </is>
      </c>
    </row>
    <row r="1711" ht="11.5" customHeight="1">
      <c r="A1711" s="9" t="inlineStr"/>
      <c r="B1711" s="9" t="inlineStr">
        <is>
          <t>Add Cess @ 1% on "Z"</t>
        </is>
      </c>
      <c r="C1711" s="9" t="inlineStr"/>
      <c r="D1711" s="9" t="inlineStr"/>
      <c r="E1711" s="9" t="inlineStr"/>
      <c r="F1711" s="9" t="inlineStr">
        <is>
          <t>122.83</t>
        </is>
      </c>
    </row>
    <row r="1712" ht="11.5" customHeight="1">
      <c r="A1712" s="9" t="inlineStr"/>
      <c r="B1712" s="9" t="inlineStr">
        <is>
          <t>Cost of 10 sqm.</t>
        </is>
      </c>
      <c r="C1712" s="9" t="inlineStr"/>
      <c r="D1712" s="9" t="inlineStr"/>
      <c r="E1712" s="9" t="inlineStr"/>
      <c r="F1712" s="9" t="inlineStr">
        <is>
          <t>12406.13</t>
        </is>
      </c>
    </row>
    <row r="1713" ht="11.5" customHeight="1">
      <c r="A1713" s="9" t="inlineStr"/>
      <c r="B1713" s="9" t="inlineStr">
        <is>
          <t>Cost of 1 sqm.</t>
        </is>
      </c>
      <c r="C1713" s="9" t="inlineStr"/>
      <c r="D1713" s="9" t="inlineStr"/>
      <c r="E1713" s="9" t="inlineStr"/>
      <c r="F1713" s="9" t="inlineStr">
        <is>
          <t>1240.61</t>
        </is>
      </c>
    </row>
    <row r="1714" ht="11.5" customHeight="1">
      <c r="A1714" s="9" t="inlineStr"/>
      <c r="B1714" s="9" t="inlineStr">
        <is>
          <t>Say</t>
        </is>
      </c>
      <c r="C1714" s="9" t="inlineStr"/>
      <c r="D1714" s="9" t="inlineStr"/>
      <c r="E1714" s="9" t="inlineStr"/>
      <c r="F1714" s="9" t="inlineStr">
        <is>
          <t>1240.60</t>
        </is>
      </c>
    </row>
    <row r="1715" ht="11.5" customHeight="1">
      <c r="A1715" s="9" t="inlineStr">
        <is>
          <t>11.19.3</t>
        </is>
      </c>
      <c r="B1715" s="9" t="inlineStr">
        <is>
          <t>Dark shade pigment using ordinary</t>
        </is>
      </c>
      <c r="C1715" s="9" t="inlineStr">
        <is>
          <t>cement</t>
        </is>
      </c>
      <c r="D1715" s="9" t="inlineStr"/>
      <c r="E1715" s="9" t="inlineStr"/>
      <c r="F1715" s="9" t="inlineStr"/>
    </row>
    <row r="1716" ht="11.5" customHeight="1">
      <c r="A1716" s="10" t="inlineStr">
        <is>
          <t>Code</t>
        </is>
      </c>
      <c r="B1716" s="10" t="inlineStr">
        <is>
          <t>Description</t>
        </is>
      </c>
      <c r="C1716" s="10" t="inlineStr">
        <is>
          <t>Unit</t>
        </is>
      </c>
      <c r="D1716" s="10" t="inlineStr">
        <is>
          <t>Quantity</t>
        </is>
      </c>
      <c r="E1716" s="10" t="inlineStr">
        <is>
          <t>Rate</t>
        </is>
      </c>
      <c r="F1716" s="10" t="inlineStr">
        <is>
          <t>Amount</t>
        </is>
      </c>
    </row>
    <row r="1717" ht="11.5" customHeight="1">
      <c r="A1717" s="9" t="inlineStr"/>
      <c r="B1717" s="9" t="inlineStr">
        <is>
          <t>Details of cost for 10 sqm.</t>
        </is>
      </c>
      <c r="C1717" s="9" t="inlineStr"/>
      <c r="D1717" s="9" t="inlineStr"/>
      <c r="E1717" s="9" t="inlineStr"/>
      <c r="F1717" s="9" t="inlineStr"/>
    </row>
    <row r="1718" ht="11.5" customHeight="1">
      <c r="A1718" s="9" t="inlineStr"/>
      <c r="B1718" s="9" t="inlineStr">
        <is>
          <t>MATERIAL</t>
        </is>
      </c>
      <c r="C1718" s="9" t="inlineStr"/>
      <c r="D1718" s="9" t="inlineStr"/>
      <c r="E1718" s="9" t="inlineStr"/>
      <c r="F1718" s="9" t="inlineStr"/>
    </row>
    <row r="1719" ht="11.5" customHeight="1">
      <c r="A1719" s="9" t="inlineStr">
        <is>
          <t>1229</t>
        </is>
      </c>
      <c r="B1719" s="9" t="inlineStr">
        <is>
          <t>Chequered terrazo tiles 22 mm thick</t>
        </is>
      </c>
      <c r="C1719" s="9" t="inlineStr"/>
      <c r="D1719" s="9" t="inlineStr"/>
      <c r="E1719" s="9" t="inlineStr"/>
      <c r="F1719" s="9" t="inlineStr"/>
    </row>
    <row r="1720" ht="11.5" customHeight="1">
      <c r="A1720" s="9" t="inlineStr"/>
      <c r="B1720" s="9" t="inlineStr">
        <is>
          <t>(dark shade) including 10% wastage</t>
        </is>
      </c>
      <c r="C1720" s="9" t="inlineStr">
        <is>
          <t>sqm</t>
        </is>
      </c>
      <c r="D1720" s="9" t="inlineStr">
        <is>
          <t>11.00</t>
        </is>
      </c>
      <c r="E1720" s="9" t="inlineStr">
        <is>
          <t>260.00</t>
        </is>
      </c>
      <c r="F1720" s="9" t="inlineStr">
        <is>
          <t>2860.00</t>
        </is>
      </c>
    </row>
    <row r="1721" ht="11.5" customHeight="1">
      <c r="A1721" s="9" t="inlineStr">
        <is>
          <t>9977</t>
        </is>
      </c>
      <c r="B1721" s="9" t="inlineStr">
        <is>
          <t>Carriage of tiles</t>
        </is>
      </c>
      <c r="C1721" s="9" t="inlineStr">
        <is>
          <t>L.S.</t>
        </is>
      </c>
      <c r="D1721" s="9" t="inlineStr">
        <is>
          <t>40.43</t>
        </is>
      </c>
      <c r="E1721" s="9" t="inlineStr">
        <is>
          <t>2.00</t>
        </is>
      </c>
      <c r="F1721" s="9" t="inlineStr">
        <is>
          <t>80.86</t>
        </is>
      </c>
    </row>
    <row r="1722" ht="11.5" customHeight="1">
      <c r="A1722" s="9" t="inlineStr"/>
      <c r="B1722" s="9" t="inlineStr">
        <is>
          <t>Cement mortar 1 : 4 (1 cement :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4 coarse sand)</t>
        </is>
      </c>
      <c r="C1723" s="9" t="inlineStr"/>
      <c r="D1723" s="9" t="inlineStr"/>
      <c r="E1723" s="9" t="inlineStr"/>
      <c r="F1723" s="9" t="inlineStr"/>
    </row>
    <row r="1724" ht="11.5" customHeight="1">
      <c r="A1724" s="9" t="inlineStr">
        <is>
          <t>3.9</t>
        </is>
      </c>
      <c r="B1724" s="9" t="inlineStr">
        <is>
          <t>Rate as per Item Number 3.9 of</t>
        </is>
      </c>
      <c r="C1724" s="9" t="inlineStr"/>
      <c r="D1724" s="9" t="inlineStr"/>
      <c r="E1724" s="9" t="inlineStr"/>
      <c r="F1724" s="9" t="inlineStr"/>
    </row>
    <row r="1725" ht="11.5" customHeight="1">
      <c r="A1725" s="9" t="inlineStr"/>
      <c r="B1725" s="9" t="inlineStr">
        <is>
          <t>SH: Mortars</t>
        </is>
      </c>
      <c r="C1725" s="9" t="inlineStr">
        <is>
          <t>cum</t>
        </is>
      </c>
      <c r="D1725" s="9" t="inlineStr">
        <is>
          <t>0.224</t>
        </is>
      </c>
      <c r="E1725" s="9" t="inlineStr">
        <is>
          <t>4010.35</t>
        </is>
      </c>
      <c r="F1725" s="9" t="inlineStr">
        <is>
          <t>898.32</t>
        </is>
      </c>
    </row>
    <row r="1726" ht="11.5" customHeight="1">
      <c r="A1726" s="9" t="inlineStr"/>
      <c r="B1726" s="9" t="inlineStr">
        <is>
          <t>Ordinary cement for</t>
        </is>
      </c>
      <c r="C1726" s="9" t="inlineStr"/>
      <c r="D1726" s="9" t="inlineStr"/>
      <c r="E1726" s="9" t="inlineStr"/>
      <c r="F1726" s="9" t="inlineStr"/>
    </row>
    <row r="1727" ht="11.5" customHeight="1">
      <c r="A1727" s="9" t="inlineStr"/>
      <c r="B1727" s="9" t="inlineStr">
        <is>
          <t>(i) Cement slurry @ 4.4kg/sqm = 44kg+</t>
        </is>
      </c>
      <c r="C1727" s="9" t="inlineStr"/>
      <c r="D1727" s="9" t="inlineStr"/>
      <c r="E1727" s="9" t="inlineStr"/>
      <c r="F1727" s="9" t="inlineStr"/>
    </row>
    <row r="1728" ht="11.5" customHeight="1">
      <c r="A1728" s="9" t="inlineStr"/>
      <c r="B1728" s="9" t="inlineStr">
        <is>
          <t>(ii) Grouting = 44 kg.</t>
        </is>
      </c>
      <c r="C1728" s="9" t="inlineStr"/>
      <c r="D1728" s="9" t="inlineStr"/>
      <c r="E1728" s="9" t="inlineStr"/>
      <c r="F1728" s="9" t="inlineStr"/>
    </row>
    <row r="1729" ht="11.5" customHeight="1">
      <c r="A1729" s="9" t="inlineStr"/>
      <c r="B1729" s="9" t="inlineStr">
        <is>
          <t>Total = 88kg or 0.088 tonne</t>
        </is>
      </c>
      <c r="C1729" s="9" t="inlineStr"/>
      <c r="D1729" s="9" t="inlineStr"/>
      <c r="E1729" s="9" t="inlineStr"/>
      <c r="F1729" s="9" t="inlineStr"/>
    </row>
    <row r="1730" ht="11.5" customHeight="1">
      <c r="A1730" s="9" t="inlineStr">
        <is>
          <t>0367</t>
        </is>
      </c>
      <c r="B1730" s="9" t="inlineStr">
        <is>
          <t>Portland Cement</t>
        </is>
      </c>
      <c r="C1730" s="9" t="inlineStr">
        <is>
          <t>tonne</t>
        </is>
      </c>
      <c r="D1730" s="9" t="inlineStr">
        <is>
          <t>0.088</t>
        </is>
      </c>
      <c r="E1730" s="9" t="inlineStr">
        <is>
          <t>4940.00</t>
        </is>
      </c>
      <c r="F1730" s="9" t="inlineStr">
        <is>
          <t>434.72</t>
        </is>
      </c>
    </row>
    <row r="1731" ht="11.5" customHeight="1">
      <c r="A1731" s="9" t="inlineStr">
        <is>
          <t>2209</t>
        </is>
      </c>
      <c r="B1731" s="9" t="inlineStr">
        <is>
          <t>Carriage of Cement</t>
        </is>
      </c>
      <c r="C1731" s="9" t="inlineStr">
        <is>
          <t>tonne</t>
        </is>
      </c>
      <c r="D1731" s="9" t="inlineStr">
        <is>
          <t>0.088</t>
        </is>
      </c>
      <c r="E1731" s="9" t="inlineStr">
        <is>
          <t>92.24</t>
        </is>
      </c>
      <c r="F1731" s="9" t="inlineStr">
        <is>
          <t>8.12</t>
        </is>
      </c>
    </row>
    <row r="1732" ht="11.5" customHeight="1">
      <c r="A1732" s="9" t="inlineStr">
        <is>
          <t>0874</t>
        </is>
      </c>
      <c r="B1732" s="9" t="inlineStr">
        <is>
          <t>Black colour dark shade pigment</t>
        </is>
      </c>
      <c r="C1732" s="9" t="inlineStr">
        <is>
          <t>kilogram</t>
        </is>
      </c>
      <c r="D1732" s="9" t="inlineStr">
        <is>
          <t>3.08</t>
        </is>
      </c>
      <c r="E1732" s="9" t="inlineStr">
        <is>
          <t>70.00</t>
        </is>
      </c>
      <c r="F1732" s="9" t="inlineStr">
        <is>
          <t>215.60</t>
        </is>
      </c>
    </row>
    <row r="1733" ht="11.5" customHeight="1">
      <c r="A1733" s="9" t="inlineStr"/>
      <c r="B1733" s="9" t="inlineStr">
        <is>
          <t>Labour &amp; sundries</t>
        </is>
      </c>
      <c r="C1733" s="9" t="inlineStr"/>
      <c r="D1733" s="9" t="inlineStr"/>
      <c r="E1733" s="9" t="inlineStr"/>
      <c r="F1733" s="9" t="inlineStr"/>
    </row>
    <row r="1734" ht="11.5" customHeight="1">
      <c r="A1734" s="9" t="inlineStr">
        <is>
          <t>0124</t>
        </is>
      </c>
      <c r="B1734" s="9" t="inlineStr">
        <is>
          <t>Mason (brick layer) 2nd class</t>
        </is>
      </c>
      <c r="C1734" s="9" t="inlineStr">
        <is>
          <t>day</t>
        </is>
      </c>
      <c r="D1734" s="9" t="inlineStr">
        <is>
          <t>1.60</t>
        </is>
      </c>
      <c r="E1734" s="9" t="inlineStr">
        <is>
          <t>679.00</t>
        </is>
      </c>
      <c r="F1734" s="9" t="inlineStr">
        <is>
          <t>1086.40</t>
        </is>
      </c>
    </row>
    <row r="1735" ht="11.5" customHeight="1">
      <c r="A1735" s="9" t="inlineStr">
        <is>
          <t>0115</t>
        </is>
      </c>
      <c r="B1735" s="9" t="inlineStr">
        <is>
          <t>Coolie</t>
        </is>
      </c>
      <c r="C1735" s="9" t="inlineStr">
        <is>
          <t>day</t>
        </is>
      </c>
      <c r="D1735" s="9" t="inlineStr">
        <is>
          <t>2.00</t>
        </is>
      </c>
      <c r="E1735" s="9" t="inlineStr">
        <is>
          <t>558.00</t>
        </is>
      </c>
      <c r="F1735" s="9" t="inlineStr">
        <is>
          <t>1116.00</t>
        </is>
      </c>
    </row>
    <row r="1736" ht="11.5" customHeight="1">
      <c r="A1736" s="9" t="inlineStr">
        <is>
          <t>0139</t>
        </is>
      </c>
      <c r="B1736" s="9" t="inlineStr">
        <is>
          <t>Skilled Beldar (for floor rubbing etc.)</t>
        </is>
      </c>
      <c r="C1736" s="9" t="inlineStr">
        <is>
          <t>day</t>
        </is>
      </c>
      <c r="D1736" s="9" t="inlineStr">
        <is>
          <t>1.00</t>
        </is>
      </c>
      <c r="E1736" s="9" t="inlineStr">
        <is>
          <t>617.00</t>
        </is>
      </c>
      <c r="F1736" s="9" t="inlineStr">
        <is>
          <t>617.00</t>
        </is>
      </c>
    </row>
    <row r="1737" ht="11.5" customHeight="1">
      <c r="A1737" s="9" t="inlineStr">
        <is>
          <t>0101</t>
        </is>
      </c>
      <c r="B1737" s="9" t="inlineStr">
        <is>
          <t>Bhisti</t>
        </is>
      </c>
      <c r="C1737" s="9" t="inlineStr">
        <is>
          <t>day</t>
        </is>
      </c>
      <c r="D1737" s="9" t="inlineStr">
        <is>
          <t>1.00</t>
        </is>
      </c>
      <c r="E1737" s="9" t="inlineStr">
        <is>
          <t>617.00</t>
        </is>
      </c>
      <c r="F1737" s="9" t="inlineStr">
        <is>
          <t>617.00</t>
        </is>
      </c>
    </row>
    <row r="1738" ht="11.5" customHeight="1">
      <c r="A1738" s="9" t="inlineStr">
        <is>
          <t>0013</t>
        </is>
      </c>
      <c r="B1738" s="9" t="inlineStr">
        <is>
          <t>Machine for rubbing of floors</t>
        </is>
      </c>
      <c r="C1738" s="9" t="inlineStr">
        <is>
          <t>day</t>
        </is>
      </c>
      <c r="D1738" s="9" t="inlineStr">
        <is>
          <t>1.60</t>
        </is>
      </c>
      <c r="E1738" s="9" t="inlineStr">
        <is>
          <t>300.00</t>
        </is>
      </c>
      <c r="F1738" s="9" t="inlineStr">
        <is>
          <t>480.00</t>
        </is>
      </c>
    </row>
    <row r="1740" ht="11.5" customHeight="1">
      <c r="A1740" s="10" t="inlineStr">
        <is>
          <t>Code</t>
        </is>
      </c>
      <c r="B1740" s="10" t="inlineStr">
        <is>
          <t>Description</t>
        </is>
      </c>
      <c r="C1740" s="10" t="inlineStr">
        <is>
          <t>Unit</t>
        </is>
      </c>
      <c r="D1740" s="10" t="inlineStr">
        <is>
          <t>Quantity</t>
        </is>
      </c>
      <c r="E1740" s="10" t="inlineStr">
        <is>
          <t>Rate</t>
        </is>
      </c>
      <c r="F1740" s="10" t="inlineStr">
        <is>
          <t>Amount</t>
        </is>
      </c>
    </row>
    <row r="1741" ht="11.5" customHeight="1">
      <c r="A1741" s="9" t="inlineStr">
        <is>
          <t>9999</t>
        </is>
      </c>
      <c r="B1741" s="9" t="inlineStr">
        <is>
          <t>Sundries including carborandum</t>
        </is>
      </c>
      <c r="C1741" s="9" t="inlineStr"/>
      <c r="D1741" s="9" t="inlineStr"/>
      <c r="E1741" s="9" t="inlineStr"/>
      <c r="F1741" s="9" t="inlineStr"/>
    </row>
    <row r="1742" ht="11.5" customHeight="1">
      <c r="A1742" s="9" t="inlineStr"/>
      <c r="B1742" s="9" t="inlineStr">
        <is>
          <t>stone etc.</t>
        </is>
      </c>
      <c r="C1742" s="9" t="inlineStr">
        <is>
          <t>L.S.</t>
        </is>
      </c>
      <c r="D1742" s="9" t="inlineStr">
        <is>
          <t>161.98</t>
        </is>
      </c>
      <c r="E1742" s="9" t="inlineStr">
        <is>
          <t>2.00</t>
        </is>
      </c>
      <c r="F1742" s="9" t="inlineStr">
        <is>
          <t>323.96</t>
        </is>
      </c>
    </row>
    <row r="1743" ht="11.5" customHeight="1">
      <c r="A1743" s="9" t="inlineStr"/>
      <c r="B1743" s="9" t="inlineStr">
        <is>
          <t>TOTAL</t>
        </is>
      </c>
      <c r="C1743" s="9" t="inlineStr"/>
      <c r="D1743" s="9" t="inlineStr"/>
      <c r="E1743" s="9" t="inlineStr"/>
      <c r="F1743" s="9" t="inlineStr">
        <is>
          <t>8737.98 W</t>
        </is>
      </c>
    </row>
    <row r="1744" ht="11.5" customHeight="1">
      <c r="A1744" s="9" t="inlineStr"/>
      <c r="B1744" s="9" t="inlineStr">
        <is>
          <t>Add 1 % Water charges on "W"</t>
        </is>
      </c>
      <c r="C1744" s="9" t="inlineStr"/>
      <c r="D1744" s="9" t="inlineStr"/>
      <c r="E1744" s="9" t="inlineStr"/>
      <c r="F1744" s="9" t="inlineStr">
        <is>
          <t>87.38</t>
        </is>
      </c>
    </row>
    <row r="1745" ht="11.5" customHeight="1">
      <c r="A1745" s="9" t="inlineStr"/>
      <c r="B1745" s="9" t="inlineStr">
        <is>
          <t>TOTAL</t>
        </is>
      </c>
      <c r="C1745" s="9" t="inlineStr"/>
      <c r="D1745" s="9" t="inlineStr"/>
      <c r="E1745" s="9" t="inlineStr"/>
      <c r="F1745" s="9" t="inlineStr">
        <is>
          <t>8825.36 X</t>
        </is>
      </c>
    </row>
    <row r="1746" ht="11.5" customHeight="1">
      <c r="A1746" s="9" t="inlineStr"/>
      <c r="B1746" s="9" t="inlineStr">
        <is>
          <t>Add GST on "X" (multiplying factor</t>
        </is>
      </c>
      <c r="C1746" s="9" t="inlineStr"/>
      <c r="D1746" s="9" t="inlineStr"/>
      <c r="E1746" s="9" t="inlineStr"/>
      <c r="F1746" s="9" t="inlineStr"/>
    </row>
    <row r="1747" ht="11.5" customHeight="1">
      <c r="A1747" s="9" t="inlineStr"/>
      <c r="B1747" s="9" t="inlineStr">
        <is>
          <t>0.1405)</t>
        </is>
      </c>
      <c r="C1747" s="9" t="inlineStr"/>
      <c r="D1747" s="9" t="inlineStr"/>
      <c r="E1747" s="9" t="inlineStr"/>
      <c r="F1747" s="9" t="inlineStr">
        <is>
          <t>1239.96</t>
        </is>
      </c>
    </row>
    <row r="1748" ht="11.5" customHeight="1">
      <c r="A1748" s="9" t="inlineStr"/>
      <c r="B1748" s="9" t="inlineStr">
        <is>
          <t>TOTAL</t>
        </is>
      </c>
      <c r="C1748" s="9" t="inlineStr"/>
      <c r="D1748" s="9" t="inlineStr"/>
      <c r="E1748" s="9" t="inlineStr"/>
      <c r="F1748" s="9" t="inlineStr">
        <is>
          <t>10065.32 Y</t>
        </is>
      </c>
    </row>
    <row r="1749" ht="11.5" customHeight="1">
      <c r="A1749" s="9" t="inlineStr"/>
      <c r="B1749" s="9" t="inlineStr">
        <is>
          <t>Add 15% CPOH on "Y"</t>
        </is>
      </c>
      <c r="C1749" s="9" t="inlineStr"/>
      <c r="D1749" s="9" t="inlineStr"/>
      <c r="E1749" s="9" t="inlineStr"/>
      <c r="F1749" s="9" t="inlineStr">
        <is>
          <t>1509.80</t>
        </is>
      </c>
    </row>
    <row r="1750" ht="11.5" customHeight="1">
      <c r="A1750" s="9" t="inlineStr"/>
      <c r="B1750" s="9" t="inlineStr">
        <is>
          <t>TOTAL</t>
        </is>
      </c>
      <c r="C1750" s="9" t="inlineStr"/>
      <c r="D1750" s="9" t="inlineStr"/>
      <c r="E1750" s="9" t="inlineStr"/>
      <c r="F1750" s="9" t="inlineStr">
        <is>
          <t>11575.12 Z</t>
        </is>
      </c>
    </row>
    <row r="1751" ht="11.5" customHeight="1">
      <c r="A1751" s="9" t="inlineStr"/>
      <c r="B1751" s="9" t="inlineStr">
        <is>
          <t>Add Cess @ 1% on "Z"</t>
        </is>
      </c>
      <c r="C1751" s="9" t="inlineStr"/>
      <c r="D1751" s="9" t="inlineStr"/>
      <c r="E1751" s="9" t="inlineStr"/>
      <c r="F1751" s="9" t="inlineStr">
        <is>
          <t>115.75</t>
        </is>
      </c>
    </row>
    <row r="1752" ht="11.5" customHeight="1">
      <c r="A1752" s="9" t="inlineStr"/>
      <c r="B1752" s="9" t="inlineStr">
        <is>
          <t>Cost of 10 sqm.</t>
        </is>
      </c>
      <c r="C1752" s="9" t="inlineStr"/>
      <c r="D1752" s="9" t="inlineStr"/>
      <c r="E1752" s="9" t="inlineStr"/>
      <c r="F1752" s="9" t="inlineStr">
        <is>
          <t>11690.87</t>
        </is>
      </c>
    </row>
    <row r="1753" ht="11.5" customHeight="1">
      <c r="A1753" s="9" t="inlineStr"/>
      <c r="B1753" s="9" t="inlineStr">
        <is>
          <t>Cost of 1 sqm.</t>
        </is>
      </c>
      <c r="C1753" s="9" t="inlineStr"/>
      <c r="D1753" s="9" t="inlineStr"/>
      <c r="E1753" s="9" t="inlineStr"/>
      <c r="F1753" s="9" t="inlineStr">
        <is>
          <t>1169.09</t>
        </is>
      </c>
    </row>
    <row r="1754" ht="11.5" customHeight="1">
      <c r="A1754" s="9" t="inlineStr"/>
      <c r="B1754" s="9" t="inlineStr">
        <is>
          <t>Say</t>
        </is>
      </c>
      <c r="C1754" s="9" t="inlineStr"/>
      <c r="D1754" s="9" t="inlineStr"/>
      <c r="E1754" s="9" t="inlineStr"/>
      <c r="F1754" s="9" t="inlineStr">
        <is>
          <t>1169.10</t>
        </is>
      </c>
    </row>
    <row r="1755" ht="11.5" customHeight="1">
      <c r="A1755" s="9" t="inlineStr">
        <is>
          <t>11.19.4</t>
        </is>
      </c>
      <c r="B1755" s="9" t="inlineStr">
        <is>
          <t>Ordinary cement without any pigment</t>
        </is>
      </c>
      <c r="C1755" s="9" t="inlineStr"/>
      <c r="D1755" s="9" t="inlineStr"/>
      <c r="E1755" s="9" t="inlineStr"/>
      <c r="F1755" s="9" t="inlineStr"/>
    </row>
    <row r="1756" ht="11.5" customHeight="1">
      <c r="A1756" s="10" t="inlineStr">
        <is>
          <t>Code</t>
        </is>
      </c>
      <c r="B1756" s="10" t="inlineStr">
        <is>
          <t>Description</t>
        </is>
      </c>
      <c r="C1756" s="10" t="inlineStr">
        <is>
          <t>Unit</t>
        </is>
      </c>
      <c r="D1756" s="10" t="inlineStr">
        <is>
          <t>Quantity</t>
        </is>
      </c>
      <c r="E1756" s="10" t="inlineStr">
        <is>
          <t>Rate</t>
        </is>
      </c>
      <c r="F1756" s="10" t="inlineStr">
        <is>
          <t>Amount</t>
        </is>
      </c>
    </row>
    <row r="1757" ht="11.5" customHeight="1">
      <c r="A1757" s="9" t="inlineStr"/>
      <c r="B1757" s="9" t="inlineStr">
        <is>
          <t>Details of cost for 10 sqm.</t>
        </is>
      </c>
      <c r="C1757" s="9" t="inlineStr"/>
      <c r="D1757" s="9" t="inlineStr"/>
      <c r="E1757" s="9" t="inlineStr"/>
      <c r="F1757" s="9" t="inlineStr"/>
    </row>
    <row r="1758" ht="11.5" customHeight="1">
      <c r="A1758" s="9" t="inlineStr"/>
      <c r="B1758" s="9" t="inlineStr">
        <is>
          <t>MATERIAL</t>
        </is>
      </c>
      <c r="C1758" s="9" t="inlineStr"/>
      <c r="D1758" s="9" t="inlineStr"/>
      <c r="E1758" s="9" t="inlineStr"/>
      <c r="F1758" s="9" t="inlineStr"/>
    </row>
    <row r="1759" ht="11.5" customHeight="1">
      <c r="A1759" s="9" t="inlineStr">
        <is>
          <t>1229</t>
        </is>
      </c>
      <c r="B1759" s="9" t="inlineStr">
        <is>
          <t>Chequered terrazo tiles 22 mm thick</t>
        </is>
      </c>
      <c r="C1759" s="9" t="inlineStr"/>
      <c r="D1759" s="9" t="inlineStr"/>
      <c r="E1759" s="9" t="inlineStr"/>
      <c r="F1759" s="9" t="inlineStr"/>
    </row>
    <row r="1760" ht="11.5" customHeight="1">
      <c r="A1760" s="9" t="inlineStr"/>
      <c r="B1760" s="9" t="inlineStr">
        <is>
          <t>(dark shade) including 10% wastage</t>
        </is>
      </c>
      <c r="C1760" s="9" t="inlineStr">
        <is>
          <t>sqm</t>
        </is>
      </c>
      <c r="D1760" s="9" t="inlineStr">
        <is>
          <t>11.00</t>
        </is>
      </c>
      <c r="E1760" s="9" t="inlineStr">
        <is>
          <t>260.00</t>
        </is>
      </c>
      <c r="F1760" s="9" t="inlineStr">
        <is>
          <t>2860.00</t>
        </is>
      </c>
    </row>
    <row r="1761" ht="11.5" customHeight="1">
      <c r="A1761" s="9" t="inlineStr">
        <is>
          <t>9977</t>
        </is>
      </c>
      <c r="B1761" s="9" t="inlineStr">
        <is>
          <t>Carriage of tiles</t>
        </is>
      </c>
      <c r="C1761" s="9" t="inlineStr">
        <is>
          <t>L.S.</t>
        </is>
      </c>
      <c r="D1761" s="9" t="inlineStr">
        <is>
          <t>40.43</t>
        </is>
      </c>
      <c r="E1761" s="9" t="inlineStr">
        <is>
          <t>2.00</t>
        </is>
      </c>
      <c r="F1761" s="9" t="inlineStr">
        <is>
          <t>80.86</t>
        </is>
      </c>
    </row>
    <row r="1762" ht="11.5" customHeight="1">
      <c r="A1762" s="9" t="inlineStr"/>
      <c r="B1762" s="9" t="inlineStr">
        <is>
          <t>Cement mortar 1 : 4 (1 cement :</t>
        </is>
      </c>
      <c r="C1762" s="9" t="inlineStr"/>
      <c r="D1762" s="9" t="inlineStr"/>
      <c r="E1762" s="9" t="inlineStr"/>
      <c r="F1762" s="9" t="inlineStr"/>
    </row>
    <row r="1763" ht="11.5" customHeight="1">
      <c r="A1763" s="9" t="inlineStr"/>
      <c r="B1763" s="9" t="inlineStr">
        <is>
          <t>4 coarse sand)</t>
        </is>
      </c>
      <c r="C1763" s="9" t="inlineStr"/>
      <c r="D1763" s="9" t="inlineStr"/>
      <c r="E1763" s="9" t="inlineStr"/>
      <c r="F1763" s="9" t="inlineStr"/>
    </row>
    <row r="1764" ht="11.5" customHeight="1">
      <c r="A1764" s="9" t="inlineStr">
        <is>
          <t>3.9</t>
        </is>
      </c>
      <c r="B1764" s="9" t="inlineStr">
        <is>
          <t>Rate as per Item Number 3.9 of</t>
        </is>
      </c>
      <c r="C1764" s="9" t="inlineStr"/>
      <c r="D1764" s="9" t="inlineStr"/>
      <c r="E1764" s="9" t="inlineStr"/>
      <c r="F1764" s="9" t="inlineStr"/>
    </row>
    <row r="1765" ht="11.5" customHeight="1">
      <c r="A1765" s="9" t="inlineStr"/>
      <c r="B1765" s="9" t="inlineStr">
        <is>
          <t>SH: Mortars</t>
        </is>
      </c>
      <c r="C1765" s="9" t="inlineStr">
        <is>
          <t>cum</t>
        </is>
      </c>
      <c r="D1765" s="9" t="inlineStr">
        <is>
          <t>0.224</t>
        </is>
      </c>
      <c r="E1765" s="9" t="inlineStr">
        <is>
          <t>4010.35</t>
        </is>
      </c>
      <c r="F1765" s="9" t="inlineStr">
        <is>
          <t>898.32</t>
        </is>
      </c>
    </row>
    <row r="1766" ht="11.5" customHeight="1">
      <c r="A1766" s="9" t="inlineStr"/>
      <c r="B1766" s="9" t="inlineStr">
        <is>
          <t>Ordinary cement for</t>
        </is>
      </c>
      <c r="C1766" s="9" t="inlineStr"/>
      <c r="D1766" s="9" t="inlineStr"/>
      <c r="E1766" s="9" t="inlineStr"/>
      <c r="F1766" s="9" t="inlineStr"/>
    </row>
    <row r="1767" ht="11.5" customHeight="1">
      <c r="A1767" s="9" t="inlineStr"/>
      <c r="B1767" s="9" t="inlineStr">
        <is>
          <t>(i) Cement slurry @ 4.4kg/sqm = 44kg+</t>
        </is>
      </c>
      <c r="C1767" s="9" t="inlineStr"/>
      <c r="D1767" s="9" t="inlineStr"/>
      <c r="E1767" s="9" t="inlineStr"/>
      <c r="F1767" s="9" t="inlineStr"/>
    </row>
    <row r="1768" ht="11.5" customHeight="1">
      <c r="A1768" s="9" t="inlineStr"/>
      <c r="B1768" s="9" t="inlineStr">
        <is>
          <t>(ii) Grouting = 44 kg.</t>
        </is>
      </c>
      <c r="C1768" s="9" t="inlineStr"/>
      <c r="D1768" s="9" t="inlineStr"/>
      <c r="E1768" s="9" t="inlineStr"/>
      <c r="F1768" s="9" t="inlineStr"/>
    </row>
    <row r="1769" ht="11.5" customHeight="1">
      <c r="A1769" s="9" t="inlineStr"/>
      <c r="B1769" s="9" t="inlineStr">
        <is>
          <t>Total = 88kg or 0.088 tonne</t>
        </is>
      </c>
      <c r="C1769" s="9" t="inlineStr"/>
      <c r="D1769" s="9" t="inlineStr"/>
      <c r="E1769" s="9" t="inlineStr"/>
      <c r="F1769" s="9" t="inlineStr"/>
    </row>
    <row r="1770" ht="11.5" customHeight="1">
      <c r="A1770" s="9" t="inlineStr">
        <is>
          <t>0367</t>
        </is>
      </c>
      <c r="B1770" s="9" t="inlineStr">
        <is>
          <t>Portland Cement</t>
        </is>
      </c>
      <c r="C1770" s="9" t="inlineStr">
        <is>
          <t>tonne</t>
        </is>
      </c>
      <c r="D1770" s="9" t="inlineStr">
        <is>
          <t>0.088</t>
        </is>
      </c>
      <c r="E1770" s="9" t="inlineStr">
        <is>
          <t>4940.00</t>
        </is>
      </c>
      <c r="F1770" s="9" t="inlineStr">
        <is>
          <t>434.72</t>
        </is>
      </c>
    </row>
    <row r="1771" ht="11.5" customHeight="1">
      <c r="A1771" s="9" t="inlineStr">
        <is>
          <t>2209</t>
        </is>
      </c>
      <c r="B1771" s="9" t="inlineStr">
        <is>
          <t>Carriage of Cement</t>
        </is>
      </c>
      <c r="C1771" s="9" t="inlineStr">
        <is>
          <t>tonne</t>
        </is>
      </c>
      <c r="D1771" s="9" t="inlineStr">
        <is>
          <t>0.088</t>
        </is>
      </c>
      <c r="E1771" s="9" t="inlineStr">
        <is>
          <t>92.24</t>
        </is>
      </c>
      <c r="F1771" s="9" t="inlineStr">
        <is>
          <t>8.12</t>
        </is>
      </c>
    </row>
    <row r="1772" ht="11.5" customHeight="1">
      <c r="A1772" s="9" t="inlineStr">
        <is>
          <t>0874</t>
        </is>
      </c>
      <c r="B1772" s="9" t="inlineStr">
        <is>
          <t>Black colour dark shade pigment</t>
        </is>
      </c>
      <c r="C1772" s="9" t="inlineStr">
        <is>
          <t>kilogram</t>
        </is>
      </c>
      <c r="D1772" s="9" t="inlineStr">
        <is>
          <t>3.08</t>
        </is>
      </c>
      <c r="E1772" s="9" t="inlineStr">
        <is>
          <t>70.00</t>
        </is>
      </c>
      <c r="F1772" s="9" t="inlineStr">
        <is>
          <t>215.60</t>
        </is>
      </c>
    </row>
    <row r="1773" ht="11.5" customHeight="1">
      <c r="A1773" s="9" t="inlineStr"/>
      <c r="B1773" s="9" t="inlineStr">
        <is>
          <t>Labour &amp; sundries</t>
        </is>
      </c>
      <c r="C1773" s="9" t="inlineStr"/>
      <c r="D1773" s="9" t="inlineStr"/>
      <c r="E1773" s="9" t="inlineStr"/>
      <c r="F1773" s="9" t="inlineStr"/>
    </row>
    <row r="1774" ht="11.5" customHeight="1">
      <c r="A1774" s="9" t="inlineStr">
        <is>
          <t>0124</t>
        </is>
      </c>
      <c r="B1774" s="9" t="inlineStr">
        <is>
          <t>Mason (brick layer) 2nd class</t>
        </is>
      </c>
      <c r="C1774" s="9" t="inlineStr">
        <is>
          <t>day</t>
        </is>
      </c>
      <c r="D1774" s="9" t="inlineStr">
        <is>
          <t>1.60</t>
        </is>
      </c>
      <c r="E1774" s="9" t="inlineStr">
        <is>
          <t>679.00</t>
        </is>
      </c>
      <c r="F1774" s="9" t="inlineStr">
        <is>
          <t>1086.40</t>
        </is>
      </c>
    </row>
    <row r="1775" ht="11.5" customHeight="1">
      <c r="A1775" s="9" t="inlineStr">
        <is>
          <t>0115</t>
        </is>
      </c>
      <c r="B1775" s="9" t="inlineStr">
        <is>
          <t>Coolie</t>
        </is>
      </c>
      <c r="C1775" s="9" t="inlineStr">
        <is>
          <t>day</t>
        </is>
      </c>
      <c r="D1775" s="9" t="inlineStr">
        <is>
          <t>2.00</t>
        </is>
      </c>
      <c r="E1775" s="9" t="inlineStr">
        <is>
          <t>558.00</t>
        </is>
      </c>
      <c r="F1775" s="9" t="inlineStr">
        <is>
          <t>1116.00</t>
        </is>
      </c>
    </row>
    <row r="1776" ht="11.5" customHeight="1">
      <c r="A1776" s="9" t="inlineStr">
        <is>
          <t>0139</t>
        </is>
      </c>
      <c r="B1776" s="9" t="inlineStr">
        <is>
          <t>Skilled Beldar (for floor rubbing etc.)</t>
        </is>
      </c>
      <c r="C1776" s="9" t="inlineStr">
        <is>
          <t>day</t>
        </is>
      </c>
      <c r="D1776" s="9" t="inlineStr">
        <is>
          <t>1.00</t>
        </is>
      </c>
      <c r="E1776" s="9" t="inlineStr">
        <is>
          <t>617.00</t>
        </is>
      </c>
      <c r="F1776" s="9" t="inlineStr">
        <is>
          <t>617.00</t>
        </is>
      </c>
    </row>
    <row r="1777" ht="11.5" customHeight="1">
      <c r="A1777" s="9" t="inlineStr">
        <is>
          <t>0101</t>
        </is>
      </c>
      <c r="B1777" s="9" t="inlineStr">
        <is>
          <t>Bhisti</t>
        </is>
      </c>
      <c r="C1777" s="9" t="inlineStr">
        <is>
          <t>day</t>
        </is>
      </c>
      <c r="D1777" s="9" t="inlineStr">
        <is>
          <t>1.00</t>
        </is>
      </c>
      <c r="E1777" s="9" t="inlineStr">
        <is>
          <t>617.00</t>
        </is>
      </c>
      <c r="F1777" s="9" t="inlineStr">
        <is>
          <t>617.00</t>
        </is>
      </c>
    </row>
    <row r="1778" ht="11.5" customHeight="1">
      <c r="A1778" s="9" t="inlineStr">
        <is>
          <t>0013</t>
        </is>
      </c>
      <c r="B1778" s="9" t="inlineStr">
        <is>
          <t>Machine for rubbing of floors</t>
        </is>
      </c>
      <c r="C1778" s="9" t="inlineStr">
        <is>
          <t>day</t>
        </is>
      </c>
      <c r="D1778" s="9" t="inlineStr">
        <is>
          <t>1.60</t>
        </is>
      </c>
      <c r="E1778" s="9" t="inlineStr">
        <is>
          <t>300.00</t>
        </is>
      </c>
      <c r="F1778" s="9" t="inlineStr">
        <is>
          <t>480.00</t>
        </is>
      </c>
    </row>
    <row r="1779" ht="11.5" customHeight="1">
      <c r="A1779" s="9" t="inlineStr">
        <is>
          <t>9999</t>
        </is>
      </c>
      <c r="B1779" s="9" t="inlineStr">
        <is>
          <t>Sundries including carborandum</t>
        </is>
      </c>
      <c r="C1779" s="9" t="inlineStr"/>
      <c r="D1779" s="9" t="inlineStr"/>
      <c r="E1779" s="9" t="inlineStr"/>
      <c r="F1779" s="9" t="inlineStr"/>
    </row>
    <row r="1780" ht="11.5" customHeight="1">
      <c r="A1780" s="9" t="inlineStr"/>
      <c r="B1780" s="9" t="inlineStr">
        <is>
          <t>stone etc.</t>
        </is>
      </c>
      <c r="C1780" s="9" t="inlineStr">
        <is>
          <t>L.S.</t>
        </is>
      </c>
      <c r="D1780" s="9" t="inlineStr">
        <is>
          <t>162.59</t>
        </is>
      </c>
      <c r="E1780" s="9" t="inlineStr">
        <is>
          <t>2.00</t>
        </is>
      </c>
      <c r="F1780" s="9" t="inlineStr">
        <is>
          <t>325.18</t>
        </is>
      </c>
    </row>
    <row r="1781" ht="11.5" customHeight="1">
      <c r="A1781" s="9" t="inlineStr"/>
      <c r="B1781" s="9" t="inlineStr">
        <is>
          <t>Less for dark shade pigment</t>
        </is>
      </c>
      <c r="C1781" s="9" t="inlineStr"/>
      <c r="D1781" s="9" t="inlineStr"/>
      <c r="E1781" s="9" t="inlineStr"/>
      <c r="F1781" s="9" t="inlineStr"/>
    </row>
    <row r="1782" ht="11.5" customHeight="1">
      <c r="A1782" s="9" t="inlineStr"/>
      <c r="B1782" s="9" t="inlineStr">
        <is>
          <t>[3.08+2.84(for tiles)]</t>
        </is>
      </c>
      <c r="C1782" s="9" t="inlineStr"/>
      <c r="D1782" s="9" t="inlineStr"/>
      <c r="E1782" s="9" t="inlineStr"/>
      <c r="F1782" s="9" t="inlineStr"/>
    </row>
    <row r="1783" ht="11.5" customHeight="1">
      <c r="A1783" s="9" t="inlineStr">
        <is>
          <t>0874</t>
        </is>
      </c>
      <c r="B1783" s="9" t="inlineStr">
        <is>
          <t>Black colour dark shade pigment</t>
        </is>
      </c>
      <c r="C1783" s="9" t="inlineStr">
        <is>
          <t>kilogram</t>
        </is>
      </c>
      <c r="D1783" s="9" t="inlineStr">
        <is>
          <t>-5.92</t>
        </is>
      </c>
      <c r="E1783" s="9" t="inlineStr">
        <is>
          <t>70.00</t>
        </is>
      </c>
      <c r="F1783" s="9" t="inlineStr">
        <is>
          <t>-414.40</t>
        </is>
      </c>
    </row>
    <row r="1784" ht="11.5" customHeight="1">
      <c r="A1784" s="9" t="inlineStr"/>
      <c r="B1784" s="9" t="inlineStr">
        <is>
          <t>TOTAL</t>
        </is>
      </c>
      <c r="C1784" s="9" t="inlineStr"/>
      <c r="D1784" s="9" t="inlineStr"/>
      <c r="E1784" s="9" t="inlineStr"/>
      <c r="F1784" s="9" t="inlineStr">
        <is>
          <t>8324.80 W</t>
        </is>
      </c>
    </row>
    <row r="1785" ht="11.5" customHeight="1">
      <c r="A1785" s="9" t="inlineStr"/>
      <c r="B1785" s="9" t="inlineStr">
        <is>
          <t>Add 1 % Water charges on "W"</t>
        </is>
      </c>
      <c r="C1785" s="9" t="inlineStr"/>
      <c r="D1785" s="9" t="inlineStr"/>
      <c r="E1785" s="9" t="inlineStr"/>
      <c r="F1785" s="9" t="inlineStr">
        <is>
          <t>83.25</t>
        </is>
      </c>
    </row>
    <row r="1786" ht="11.5" customHeight="1">
      <c r="A1786" s="9" t="inlineStr"/>
      <c r="B1786" s="9" t="inlineStr">
        <is>
          <t>TOTAL</t>
        </is>
      </c>
      <c r="C1786" s="9" t="inlineStr"/>
      <c r="D1786" s="9" t="inlineStr"/>
      <c r="E1786" s="9" t="inlineStr"/>
      <c r="F1786" s="9" t="inlineStr">
        <is>
          <t>8408.04 X</t>
        </is>
      </c>
    </row>
    <row r="1787" ht="11.5" customHeight="1">
      <c r="A1787" s="9" t="inlineStr"/>
      <c r="B1787" s="9" t="inlineStr">
        <is>
          <t>Add GST on "X" (multiplying factor</t>
        </is>
      </c>
      <c r="C1787" s="9" t="inlineStr"/>
      <c r="D1787" s="9" t="inlineStr"/>
      <c r="E1787" s="9" t="inlineStr"/>
      <c r="F1787" s="9" t="inlineStr"/>
    </row>
    <row r="1788" ht="11.5" customHeight="1">
      <c r="A1788" s="9" t="inlineStr"/>
      <c r="B1788" s="9" t="inlineStr">
        <is>
          <t>0.1405)</t>
        </is>
      </c>
      <c r="C1788" s="9" t="inlineStr"/>
      <c r="D1788" s="9" t="inlineStr"/>
      <c r="E1788" s="9" t="inlineStr"/>
      <c r="F1788" s="9" t="inlineStr">
        <is>
          <t>1181.33</t>
        </is>
      </c>
    </row>
    <row r="1789" ht="11.5" customHeight="1">
      <c r="A1789" s="9" t="inlineStr"/>
      <c r="B1789" s="9" t="inlineStr">
        <is>
          <t>TOTAL</t>
        </is>
      </c>
      <c r="C1789" s="9" t="inlineStr"/>
      <c r="D1789" s="9" t="inlineStr"/>
      <c r="E1789" s="9" t="inlineStr"/>
      <c r="F1789" s="9" t="inlineStr">
        <is>
          <t>9589.37 Y</t>
        </is>
      </c>
    </row>
    <row r="1790" ht="11.5" customHeight="1">
      <c r="A1790" s="9" t="inlineStr"/>
      <c r="B1790" s="9" t="inlineStr">
        <is>
          <t>Add 15% CPOH on "Y"</t>
        </is>
      </c>
      <c r="C1790" s="9" t="inlineStr"/>
      <c r="D1790" s="9" t="inlineStr"/>
      <c r="E1790" s="9" t="inlineStr"/>
      <c r="F1790" s="9" t="inlineStr">
        <is>
          <t>1438.41</t>
        </is>
      </c>
    </row>
    <row r="1791" ht="11.5" customHeight="1">
      <c r="A1791" s="9" t="inlineStr"/>
      <c r="B1791" s="9" t="inlineStr">
        <is>
          <t>TOTAL</t>
        </is>
      </c>
      <c r="C1791" s="9" t="inlineStr"/>
      <c r="D1791" s="9" t="inlineStr"/>
      <c r="E1791" s="9" t="inlineStr"/>
      <c r="F1791" s="9" t="inlineStr">
        <is>
          <t>11027.78 Z</t>
        </is>
      </c>
    </row>
    <row r="1792" ht="11.5" customHeight="1">
      <c r="A1792" s="9" t="inlineStr"/>
      <c r="B1792" s="9" t="inlineStr">
        <is>
          <t>Add Cess @ 1% on "Z"</t>
        </is>
      </c>
      <c r="C1792" s="9" t="inlineStr"/>
      <c r="D1792" s="9" t="inlineStr"/>
      <c r="E1792" s="9" t="inlineStr"/>
      <c r="F1792" s="9" t="inlineStr">
        <is>
          <t>110.28</t>
        </is>
      </c>
    </row>
    <row r="1794" ht="11.5" customHeight="1">
      <c r="A1794" s="9" t="inlineStr">
        <is>
          <t>11.20</t>
        </is>
      </c>
      <c r="B1794" s="9" t="inlineStr">
        <is>
          <t>Chequerred precast cement concrete</t>
        </is>
      </c>
      <c r="C1794" s="9" t="inlineStr">
        <is>
          <t>tiles</t>
        </is>
      </c>
      <c r="D1794" s="9" t="inlineStr">
        <is>
          <t>22 mm thick</t>
        </is>
      </c>
      <c r="E1794" s="9" t="inlineStr">
        <is>
          <t>in footpath</t>
        </is>
      </c>
      <c r="F1794" s="9" t="inlineStr">
        <is>
          <t>&amp; courtyard,</t>
        </is>
      </c>
    </row>
    <row r="1795" ht="11.5" customHeight="1">
      <c r="A1795" s="9" t="inlineStr"/>
      <c r="B1795" s="9" t="inlineStr">
        <is>
          <t>jointed with neat cement slurry mixed</t>
        </is>
      </c>
      <c r="C1795" s="9" t="inlineStr">
        <is>
          <t>with</t>
        </is>
      </c>
      <c r="D1795" s="9" t="inlineStr">
        <is>
          <t>pigment to</t>
        </is>
      </c>
      <c r="E1795" s="9" t="inlineStr">
        <is>
          <t>match the</t>
        </is>
      </c>
      <c r="F1795" s="9" t="inlineStr">
        <is>
          <t>shade of tiles,</t>
        </is>
      </c>
    </row>
    <row r="1796" ht="11.5" customHeight="1">
      <c r="A1796" s="9" t="inlineStr"/>
      <c r="B1796" s="9" t="inlineStr">
        <is>
          <t>including rubbing and cleaning etc.</t>
        </is>
      </c>
      <c r="C1796" s="9" t="inlineStr">
        <is>
          <t>complete,</t>
        </is>
      </c>
      <c r="D1796" s="9" t="inlineStr">
        <is>
          <t>on 20</t>
        </is>
      </c>
      <c r="E1796" s="9" t="inlineStr">
        <is>
          <t>mm thick</t>
        </is>
      </c>
      <c r="F1796" s="9" t="inlineStr">
        <is>
          <t>bed of cement</t>
        </is>
      </c>
    </row>
    <row r="1797" ht="11.5" customHeight="1">
      <c r="A1797" s="9" t="inlineStr"/>
      <c r="B1797" s="9" t="inlineStr">
        <is>
          <t>mortar 1:4 (1 cement: 4 coarse sand).</t>
        </is>
      </c>
      <c r="C1797" s="9" t="inlineStr"/>
      <c r="D1797" s="9" t="inlineStr"/>
      <c r="E1797" s="9" t="inlineStr"/>
      <c r="F1797" s="9" t="inlineStr"/>
    </row>
    <row r="1798" ht="11.5" customHeight="1">
      <c r="A1798" s="9" t="inlineStr">
        <is>
          <t>11.20.1</t>
        </is>
      </c>
      <c r="B1798" s="9" t="inlineStr">
        <is>
          <t>Light shade pigment using white</t>
        </is>
      </c>
      <c r="C1798" s="9" t="inlineStr">
        <is>
          <t>cement</t>
        </is>
      </c>
      <c r="D1798" s="9" t="inlineStr"/>
      <c r="E1798" s="9" t="inlineStr"/>
      <c r="F1798" s="9" t="inlineStr"/>
    </row>
    <row r="1799" ht="11.5" customHeight="1">
      <c r="A1799" s="10" t="inlineStr">
        <is>
          <t>Code</t>
        </is>
      </c>
      <c r="B1799" s="10" t="inlineStr">
        <is>
          <t>Description</t>
        </is>
      </c>
      <c r="C1799" s="10" t="inlineStr">
        <is>
          <t>Unit</t>
        </is>
      </c>
      <c r="D1799" s="10" t="inlineStr">
        <is>
          <t>Quantity</t>
        </is>
      </c>
      <c r="E1799" s="10" t="inlineStr">
        <is>
          <t>Rate</t>
        </is>
      </c>
      <c r="F1799" s="10" t="inlineStr">
        <is>
          <t>Amount</t>
        </is>
      </c>
    </row>
    <row r="1800" ht="11.5" customHeight="1">
      <c r="A1800" s="9" t="inlineStr"/>
      <c r="B1800" s="9" t="inlineStr">
        <is>
          <t>Details of cost for 10 sqm.</t>
        </is>
      </c>
      <c r="C1800" s="9" t="inlineStr"/>
      <c r="D1800" s="9" t="inlineStr"/>
      <c r="E1800" s="9" t="inlineStr"/>
      <c r="F1800" s="9" t="inlineStr"/>
    </row>
    <row r="1801" ht="11.5" customHeight="1">
      <c r="A1801" s="9" t="inlineStr"/>
      <c r="B1801" s="9" t="inlineStr">
        <is>
          <t>MATERIAL</t>
        </is>
      </c>
      <c r="C1801" s="9" t="inlineStr"/>
      <c r="D1801" s="9" t="inlineStr"/>
      <c r="E1801" s="9" t="inlineStr"/>
      <c r="F1801" s="9" t="inlineStr"/>
    </row>
    <row r="1802" ht="11.5" customHeight="1">
      <c r="A1802" s="9" t="inlineStr">
        <is>
          <t>7070</t>
        </is>
      </c>
      <c r="B1802" s="9" t="inlineStr">
        <is>
          <t>Chequered precast cement concrete</t>
        </is>
      </c>
      <c r="C1802" s="9" t="inlineStr"/>
      <c r="D1802" s="9" t="inlineStr"/>
      <c r="E1802" s="9" t="inlineStr"/>
      <c r="F1802" s="9" t="inlineStr"/>
    </row>
    <row r="1803" ht="11.5" customHeight="1">
      <c r="A1803" s="9" t="inlineStr"/>
      <c r="B1803" s="9" t="inlineStr">
        <is>
          <t>tiles 22mm thick using marble chips of</t>
        </is>
      </c>
      <c r="C1803" s="9" t="inlineStr"/>
      <c r="D1803" s="9" t="inlineStr"/>
      <c r="E1803" s="9" t="inlineStr"/>
      <c r="F1803" s="9" t="inlineStr"/>
    </row>
    <row r="1804" ht="11.5" customHeight="1">
      <c r="A1804" s="9" t="inlineStr"/>
      <c r="B1804" s="9" t="inlineStr">
        <is>
          <t>size 6mm - Light shade using white</t>
        </is>
      </c>
      <c r="C1804" s="9" t="inlineStr"/>
      <c r="D1804" s="9" t="inlineStr"/>
      <c r="E1804" s="9" t="inlineStr"/>
      <c r="F1804" s="9" t="inlineStr"/>
    </row>
    <row r="1805" ht="11.5" customHeight="1">
      <c r="A1805" s="9" t="inlineStr"/>
      <c r="B1805" s="9" t="inlineStr">
        <is>
          <t>cement including 10% wastage</t>
        </is>
      </c>
      <c r="C1805" s="9" t="inlineStr">
        <is>
          <t>sqm</t>
        </is>
      </c>
      <c r="D1805" s="9" t="inlineStr">
        <is>
          <t>11.00</t>
        </is>
      </c>
      <c r="E1805" s="9" t="inlineStr">
        <is>
          <t>400.00</t>
        </is>
      </c>
      <c r="F1805" s="9" t="inlineStr">
        <is>
          <t>4400.00</t>
        </is>
      </c>
    </row>
    <row r="1806" ht="11.5" customHeight="1">
      <c r="A1806" s="9" t="inlineStr">
        <is>
          <t>9977</t>
        </is>
      </c>
      <c r="B1806" s="9" t="inlineStr">
        <is>
          <t>Carriage of tiles</t>
        </is>
      </c>
      <c r="C1806" s="9" t="inlineStr">
        <is>
          <t>L.S.</t>
        </is>
      </c>
      <c r="D1806" s="9" t="inlineStr">
        <is>
          <t>40.43</t>
        </is>
      </c>
      <c r="E1806" s="9" t="inlineStr">
        <is>
          <t>2.00</t>
        </is>
      </c>
      <c r="F1806" s="9" t="inlineStr">
        <is>
          <t>80.86</t>
        </is>
      </c>
    </row>
    <row r="1807" ht="11.5" customHeight="1">
      <c r="A1807" s="9" t="inlineStr"/>
      <c r="B1807" s="9" t="inlineStr">
        <is>
          <t>Cement mortar 1 : 4 (1 cement :</t>
        </is>
      </c>
      <c r="C1807" s="9" t="inlineStr"/>
      <c r="D1807" s="9" t="inlineStr"/>
      <c r="E1807" s="9" t="inlineStr"/>
      <c r="F1807" s="9" t="inlineStr"/>
    </row>
    <row r="1808" ht="11.5" customHeight="1">
      <c r="A1808" s="9" t="inlineStr"/>
      <c r="B1808" s="9" t="inlineStr">
        <is>
          <t>4 coarse sand)</t>
        </is>
      </c>
      <c r="C1808" s="9" t="inlineStr"/>
      <c r="D1808" s="9" t="inlineStr"/>
      <c r="E1808" s="9" t="inlineStr"/>
      <c r="F1808" s="9" t="inlineStr"/>
    </row>
    <row r="1809" ht="11.5" customHeight="1">
      <c r="A1809" s="9" t="inlineStr">
        <is>
          <t>3.9</t>
        </is>
      </c>
      <c r="B1809" s="9" t="inlineStr">
        <is>
          <t>Rate as per Item Number 3.9 of</t>
        </is>
      </c>
      <c r="C1809" s="9" t="inlineStr"/>
      <c r="D1809" s="9" t="inlineStr"/>
      <c r="E1809" s="9" t="inlineStr"/>
      <c r="F1809" s="9" t="inlineStr"/>
    </row>
    <row r="1810" ht="11.5" customHeight="1">
      <c r="A1810" s="9" t="inlineStr"/>
      <c r="B1810" s="9" t="inlineStr">
        <is>
          <t>SH: Mortars</t>
        </is>
      </c>
      <c r="C1810" s="9" t="inlineStr">
        <is>
          <t>cum</t>
        </is>
      </c>
      <c r="D1810" s="9" t="inlineStr">
        <is>
          <t>0.22</t>
        </is>
      </c>
      <c r="E1810" s="9" t="inlineStr">
        <is>
          <t>4010.35</t>
        </is>
      </c>
      <c r="F1810" s="9" t="inlineStr">
        <is>
          <t>882.28</t>
        </is>
      </c>
    </row>
    <row r="1811" ht="11.5" customHeight="1">
      <c r="A1811" s="9" t="inlineStr"/>
      <c r="B1811" s="9" t="inlineStr">
        <is>
          <t>Grey cement slury @ 4.4kg @sqm</t>
        </is>
      </c>
      <c r="C1811" s="9" t="inlineStr"/>
      <c r="D1811" s="9" t="inlineStr"/>
      <c r="E1811" s="9" t="inlineStr"/>
      <c r="F1811" s="9" t="inlineStr"/>
    </row>
    <row r="1812" ht="11.5" customHeight="1">
      <c r="A1812" s="9" t="inlineStr">
        <is>
          <t>0367</t>
        </is>
      </c>
      <c r="B1812" s="9" t="inlineStr">
        <is>
          <t>Portland Cement</t>
        </is>
      </c>
      <c r="C1812" s="9" t="inlineStr">
        <is>
          <t>tonne</t>
        </is>
      </c>
      <c r="D1812" s="9" t="inlineStr">
        <is>
          <t>0.044</t>
        </is>
      </c>
      <c r="E1812" s="9" t="inlineStr">
        <is>
          <t>4940.00</t>
        </is>
      </c>
      <c r="F1812" s="9" t="inlineStr">
        <is>
          <t>217.36</t>
        </is>
      </c>
    </row>
    <row r="1813" ht="11.5" customHeight="1">
      <c r="A1813" s="9" t="inlineStr"/>
      <c r="B1813" s="9" t="inlineStr">
        <is>
          <t>White cement for grouting</t>
        </is>
      </c>
      <c r="C1813" s="9" t="inlineStr"/>
      <c r="D1813" s="9" t="inlineStr"/>
      <c r="E1813" s="9" t="inlineStr"/>
      <c r="F1813" s="9" t="inlineStr"/>
    </row>
    <row r="1814" ht="11.5" customHeight="1">
      <c r="A1814" s="9" t="inlineStr">
        <is>
          <t>0368</t>
        </is>
      </c>
      <c r="B1814" s="9" t="inlineStr">
        <is>
          <t>White Cement</t>
        </is>
      </c>
      <c r="C1814" s="9" t="inlineStr">
        <is>
          <t>tonne</t>
        </is>
      </c>
      <c r="D1814" s="9" t="inlineStr">
        <is>
          <t>0.048</t>
        </is>
      </c>
      <c r="E1814" s="9" t="inlineStr">
        <is>
          <t>11200.00</t>
        </is>
      </c>
      <c r="F1814" s="9" t="inlineStr">
        <is>
          <t>537.60</t>
        </is>
      </c>
    </row>
    <row r="1815" ht="11.5" customHeight="1">
      <c r="A1815" s="9" t="inlineStr">
        <is>
          <t>2209</t>
        </is>
      </c>
      <c r="B1815" s="9" t="inlineStr">
        <is>
          <t>Carriage of Cement</t>
        </is>
      </c>
      <c r="C1815" s="9" t="inlineStr">
        <is>
          <t>tonne</t>
        </is>
      </c>
      <c r="D1815" s="9" t="inlineStr">
        <is>
          <t>0.092</t>
        </is>
      </c>
      <c r="E1815" s="9" t="inlineStr">
        <is>
          <t>92.24</t>
        </is>
      </c>
      <c r="F1815" s="9" t="inlineStr">
        <is>
          <t>8.49</t>
        </is>
      </c>
    </row>
    <row r="1816" ht="11.5" customHeight="1">
      <c r="A1816" s="9" t="inlineStr">
        <is>
          <t>0875</t>
        </is>
      </c>
      <c r="B1816" s="9" t="inlineStr">
        <is>
          <t>Red, chocolate, orange, buff or yellow</t>
        </is>
      </c>
      <c r="C1816" s="9" t="inlineStr"/>
      <c r="D1816" s="9" t="inlineStr"/>
      <c r="E1816" s="9" t="inlineStr"/>
      <c r="F1816" s="9" t="inlineStr"/>
    </row>
    <row r="1817" ht="11.5" customHeight="1">
      <c r="A1817" s="9" t="inlineStr"/>
      <c r="B1817" s="9" t="inlineStr">
        <is>
          <t>(red oxide of iron) light shade pigment</t>
        </is>
      </c>
      <c r="C1817" s="9" t="inlineStr">
        <is>
          <t>kilogram</t>
        </is>
      </c>
      <c r="D1817" s="9" t="inlineStr">
        <is>
          <t>3.08</t>
        </is>
      </c>
      <c r="E1817" s="9" t="inlineStr">
        <is>
          <t>60.00</t>
        </is>
      </c>
      <c r="F1817" s="9" t="inlineStr">
        <is>
          <t>184.80</t>
        </is>
      </c>
    </row>
    <row r="1818" ht="11.5" customHeight="1">
      <c r="A1818" s="9" t="inlineStr"/>
      <c r="B1818" s="9" t="inlineStr">
        <is>
          <t>LABOUR</t>
        </is>
      </c>
      <c r="C1818" s="9" t="inlineStr"/>
      <c r="D1818" s="9" t="inlineStr"/>
      <c r="E1818" s="9" t="inlineStr"/>
      <c r="F1818" s="9" t="inlineStr"/>
    </row>
    <row r="1819" ht="11.5" customHeight="1">
      <c r="A1819" s="9" t="inlineStr">
        <is>
          <t>0124</t>
        </is>
      </c>
      <c r="B1819" s="9" t="inlineStr">
        <is>
          <t>Mason (brick layer) 2nd class</t>
        </is>
      </c>
      <c r="C1819" s="9" t="inlineStr">
        <is>
          <t>day</t>
        </is>
      </c>
      <c r="D1819" s="9" t="inlineStr">
        <is>
          <t>1.60</t>
        </is>
      </c>
      <c r="E1819" s="9" t="inlineStr">
        <is>
          <t>679.00</t>
        </is>
      </c>
      <c r="F1819" s="9" t="inlineStr">
        <is>
          <t>1086.40</t>
        </is>
      </c>
    </row>
    <row r="1820" ht="11.5" customHeight="1">
      <c r="A1820" s="9" t="inlineStr">
        <is>
          <t>0115</t>
        </is>
      </c>
      <c r="B1820" s="9" t="inlineStr">
        <is>
          <t>Coolie</t>
        </is>
      </c>
      <c r="C1820" s="9" t="inlineStr">
        <is>
          <t>day</t>
        </is>
      </c>
      <c r="D1820" s="9" t="inlineStr">
        <is>
          <t>2.00</t>
        </is>
      </c>
      <c r="E1820" s="9" t="inlineStr">
        <is>
          <t>558.00</t>
        </is>
      </c>
      <c r="F1820" s="9" t="inlineStr">
        <is>
          <t>1116.00</t>
        </is>
      </c>
    </row>
    <row r="1821" ht="11.5" customHeight="1">
      <c r="A1821" s="9" t="inlineStr">
        <is>
          <t>0101</t>
        </is>
      </c>
      <c r="B1821" s="9" t="inlineStr">
        <is>
          <t>Bhisti</t>
        </is>
      </c>
      <c r="C1821" s="9" t="inlineStr">
        <is>
          <t>day</t>
        </is>
      </c>
      <c r="D1821" s="9" t="inlineStr">
        <is>
          <t>1.00</t>
        </is>
      </c>
      <c r="E1821" s="9" t="inlineStr">
        <is>
          <t>617.00</t>
        </is>
      </c>
      <c r="F1821" s="9" t="inlineStr">
        <is>
          <t>617.00</t>
        </is>
      </c>
    </row>
    <row r="1822" ht="11.5" customHeight="1">
      <c r="A1822" s="9" t="inlineStr"/>
      <c r="B1822" s="9" t="inlineStr">
        <is>
          <t>TOTAL</t>
        </is>
      </c>
      <c r="C1822" s="9" t="inlineStr"/>
      <c r="D1822" s="9" t="inlineStr"/>
      <c r="E1822" s="9" t="inlineStr"/>
      <c r="F1822" s="9" t="inlineStr">
        <is>
          <t>9130.78 W</t>
        </is>
      </c>
    </row>
    <row r="1823" ht="11.5" customHeight="1">
      <c r="A1823" s="9" t="inlineStr"/>
      <c r="B1823" s="9" t="inlineStr">
        <is>
          <t>Add 1 % Water charges on "W"</t>
        </is>
      </c>
      <c r="C1823" s="9" t="inlineStr"/>
      <c r="D1823" s="9" t="inlineStr"/>
      <c r="E1823" s="9" t="inlineStr"/>
      <c r="F1823" s="9" t="inlineStr">
        <is>
          <t>91.31</t>
        </is>
      </c>
    </row>
    <row r="1824" ht="11.5" customHeight="1">
      <c r="A1824" s="9" t="inlineStr"/>
      <c r="B1824" s="9" t="inlineStr">
        <is>
          <t>TOTAL</t>
        </is>
      </c>
      <c r="C1824" s="9" t="inlineStr"/>
      <c r="D1824" s="9" t="inlineStr"/>
      <c r="E1824" s="9" t="inlineStr"/>
      <c r="F1824" s="9" t="inlineStr">
        <is>
          <t>9222.09 X</t>
        </is>
      </c>
    </row>
    <row r="1825" ht="11.5" customHeight="1">
      <c r="A1825" s="9" t="inlineStr"/>
      <c r="B1825" s="9" t="inlineStr">
        <is>
          <t>Add GST on "X" (multiplying factor</t>
        </is>
      </c>
      <c r="C1825" s="9" t="inlineStr"/>
      <c r="D1825" s="9" t="inlineStr"/>
      <c r="E1825" s="9" t="inlineStr"/>
      <c r="F1825" s="9" t="inlineStr"/>
    </row>
    <row r="1826" ht="11.5" customHeight="1">
      <c r="A1826" s="9" t="inlineStr"/>
      <c r="B1826" s="9" t="inlineStr">
        <is>
          <t>0.1405)</t>
        </is>
      </c>
      <c r="C1826" s="9" t="inlineStr"/>
      <c r="D1826" s="9" t="inlineStr"/>
      <c r="E1826" s="9" t="inlineStr"/>
      <c r="F1826" s="9" t="inlineStr">
        <is>
          <t>1295.70</t>
        </is>
      </c>
    </row>
    <row r="1827" ht="11.5" customHeight="1">
      <c r="A1827" s="9" t="inlineStr"/>
      <c r="B1827" s="9" t="inlineStr">
        <is>
          <t>TOTAL</t>
        </is>
      </c>
      <c r="C1827" s="9" t="inlineStr"/>
      <c r="D1827" s="9" t="inlineStr"/>
      <c r="E1827" s="9" t="inlineStr"/>
      <c r="F1827" s="9" t="inlineStr">
        <is>
          <t>10517.79 Y</t>
        </is>
      </c>
    </row>
    <row r="1828" ht="11.5" customHeight="1">
      <c r="A1828" s="9" t="inlineStr"/>
      <c r="B1828" s="9" t="inlineStr">
        <is>
          <t>Add 15% CPOH on "Y"</t>
        </is>
      </c>
      <c r="C1828" s="9" t="inlineStr"/>
      <c r="D1828" s="9" t="inlineStr"/>
      <c r="E1828" s="9" t="inlineStr"/>
      <c r="F1828" s="9" t="inlineStr">
        <is>
          <t>1577.67</t>
        </is>
      </c>
    </row>
    <row r="1829" ht="11.5" customHeight="1">
      <c r="A1829" s="9" t="inlineStr"/>
      <c r="B1829" s="9" t="inlineStr">
        <is>
          <t>TOTAL</t>
        </is>
      </c>
      <c r="C1829" s="9" t="inlineStr"/>
      <c r="D1829" s="9" t="inlineStr"/>
      <c r="E1829" s="9" t="inlineStr"/>
      <c r="F1829" s="9" t="inlineStr">
        <is>
          <t>12095.46 Z</t>
        </is>
      </c>
    </row>
    <row r="1830" ht="11.5" customHeight="1">
      <c r="A1830" s="9" t="inlineStr"/>
      <c r="B1830" s="9" t="inlineStr">
        <is>
          <t>Add Cess @ 1% on "Z"</t>
        </is>
      </c>
      <c r="C1830" s="9" t="inlineStr"/>
      <c r="D1830" s="9" t="inlineStr"/>
      <c r="E1830" s="9" t="inlineStr"/>
      <c r="F1830" s="9" t="inlineStr">
        <is>
          <t>120.95</t>
        </is>
      </c>
    </row>
    <row r="1831" ht="11.5" customHeight="1">
      <c r="A1831" s="9" t="inlineStr"/>
      <c r="B1831" s="9" t="inlineStr">
        <is>
          <t>Cost of 10 sqm.</t>
        </is>
      </c>
      <c r="C1831" s="9" t="inlineStr"/>
      <c r="D1831" s="9" t="inlineStr"/>
      <c r="E1831" s="9" t="inlineStr"/>
      <c r="F1831" s="9" t="inlineStr">
        <is>
          <t>12216.42</t>
        </is>
      </c>
    </row>
    <row r="1832" ht="11.5" customHeight="1">
      <c r="A1832" s="9" t="inlineStr"/>
      <c r="B1832" s="9" t="inlineStr">
        <is>
          <t>Cost of 1 sqm.</t>
        </is>
      </c>
      <c r="C1832" s="9" t="inlineStr"/>
      <c r="D1832" s="9" t="inlineStr"/>
      <c r="E1832" s="9" t="inlineStr"/>
      <c r="F1832" s="9" t="inlineStr">
        <is>
          <t>1221.64</t>
        </is>
      </c>
    </row>
    <row r="1833" ht="11.5" customHeight="1">
      <c r="A1833" s="9" t="inlineStr"/>
      <c r="B1833" s="9" t="inlineStr">
        <is>
          <t>Say</t>
        </is>
      </c>
      <c r="C1833" s="9" t="inlineStr"/>
      <c r="D1833" s="9" t="inlineStr"/>
      <c r="E1833" s="9" t="inlineStr"/>
      <c r="F1833" s="9" t="inlineStr">
        <is>
          <t>1221.65</t>
        </is>
      </c>
    </row>
    <row r="1834" ht="11.5" customHeight="1">
      <c r="A1834" s="9" t="inlineStr">
        <is>
          <t>11.20.2</t>
        </is>
      </c>
      <c r="B1834" s="9" t="inlineStr">
        <is>
          <t>Medium shade pigment using 50%</t>
        </is>
      </c>
      <c r="C1834" s="9" t="inlineStr">
        <is>
          <t>white cement</t>
        </is>
      </c>
      <c r="D1834" s="9" t="inlineStr">
        <is>
          <t>50%</t>
        </is>
      </c>
      <c r="E1834" s="9" t="inlineStr">
        <is>
          <t>Grey cement</t>
        </is>
      </c>
      <c r="F1834" s="9" t="inlineStr"/>
    </row>
    <row r="1835" ht="11.5" customHeight="1">
      <c r="A1835" s="10" t="inlineStr">
        <is>
          <t>Code</t>
        </is>
      </c>
      <c r="B1835" s="10" t="inlineStr">
        <is>
          <t>Description</t>
        </is>
      </c>
      <c r="C1835" s="10" t="inlineStr">
        <is>
          <t>Unit</t>
        </is>
      </c>
      <c r="D1835" s="10" t="inlineStr">
        <is>
          <t>Quantity</t>
        </is>
      </c>
      <c r="E1835" s="10" t="inlineStr">
        <is>
          <t>Rate</t>
        </is>
      </c>
      <c r="F1835" s="10" t="inlineStr">
        <is>
          <t>Amount</t>
        </is>
      </c>
    </row>
    <row r="1836" ht="11.5" customHeight="1">
      <c r="A1836" s="9" t="inlineStr"/>
      <c r="B1836" s="9" t="inlineStr">
        <is>
          <t>Details of cost for 10 sqm.</t>
        </is>
      </c>
      <c r="C1836" s="9" t="inlineStr"/>
      <c r="D1836" s="9" t="inlineStr"/>
      <c r="E1836" s="9" t="inlineStr"/>
      <c r="F1836" s="9" t="inlineStr"/>
    </row>
    <row r="1837" ht="11.5" customHeight="1">
      <c r="A1837" s="9" t="inlineStr"/>
      <c r="B1837" s="9" t="inlineStr">
        <is>
          <t>MATERIAL</t>
        </is>
      </c>
      <c r="C1837" s="9" t="inlineStr"/>
      <c r="D1837" s="9" t="inlineStr"/>
      <c r="E1837" s="9" t="inlineStr"/>
      <c r="F1837" s="9" t="inlineStr"/>
    </row>
    <row r="1838" ht="11.5" customHeight="1">
      <c r="A1838" s="9" t="inlineStr">
        <is>
          <t>7237</t>
        </is>
      </c>
      <c r="B1838" s="9" t="inlineStr">
        <is>
          <t>Precast chequered cement tiles 22 mm</t>
        </is>
      </c>
      <c r="C1838" s="9" t="inlineStr"/>
      <c r="D1838" s="9" t="inlineStr"/>
      <c r="E1838" s="9" t="inlineStr"/>
      <c r="F1838" s="9" t="inlineStr"/>
    </row>
    <row r="1839" ht="11.5" customHeight="1">
      <c r="A1839" s="9" t="inlineStr"/>
      <c r="B1839" s="9" t="inlineStr">
        <is>
          <t>thick medium shade using 50% white</t>
        </is>
      </c>
      <c r="C1839" s="9" t="inlineStr"/>
      <c r="D1839" s="9" t="inlineStr"/>
      <c r="E1839" s="9" t="inlineStr"/>
      <c r="F1839" s="9" t="inlineStr"/>
    </row>
    <row r="1840" ht="11.5" customHeight="1">
      <c r="A1840" s="9" t="inlineStr"/>
      <c r="B1840" s="9" t="inlineStr">
        <is>
          <t>cement, 50% ordinary cement</t>
        </is>
      </c>
      <c r="C1840" s="9" t="inlineStr"/>
      <c r="D1840" s="9" t="inlineStr"/>
      <c r="E1840" s="9" t="inlineStr"/>
      <c r="F1840" s="9" t="inlineStr"/>
    </row>
    <row r="1841" ht="11.5" customHeight="1">
      <c r="A1841" s="9" t="inlineStr"/>
      <c r="B1841" s="9" t="inlineStr">
        <is>
          <t>including 10% wastage</t>
        </is>
      </c>
      <c r="C1841" s="9" t="inlineStr">
        <is>
          <t>sqm</t>
        </is>
      </c>
      <c r="D1841" s="9" t="inlineStr">
        <is>
          <t>11.00</t>
        </is>
      </c>
      <c r="E1841" s="9" t="inlineStr">
        <is>
          <t>335.00</t>
        </is>
      </c>
      <c r="F1841" s="9" t="inlineStr">
        <is>
          <t>3685.00</t>
        </is>
      </c>
    </row>
    <row r="1843" ht="11.5" customHeight="1">
      <c r="A1843" s="10" t="inlineStr">
        <is>
          <t>Code</t>
        </is>
      </c>
      <c r="B1843" s="10" t="inlineStr">
        <is>
          <t>Description</t>
        </is>
      </c>
      <c r="C1843" s="10" t="inlineStr">
        <is>
          <t>Unit</t>
        </is>
      </c>
      <c r="D1843" s="10" t="inlineStr">
        <is>
          <t>Quantity</t>
        </is>
      </c>
      <c r="E1843" s="10" t="inlineStr">
        <is>
          <t>Rate</t>
        </is>
      </c>
      <c r="F1843" s="10" t="inlineStr">
        <is>
          <t>Amount</t>
        </is>
      </c>
    </row>
    <row r="1844" ht="11.5" customHeight="1">
      <c r="A1844" s="9" t="inlineStr">
        <is>
          <t>9977</t>
        </is>
      </c>
      <c r="B1844" s="9" t="inlineStr">
        <is>
          <t>Carriage of tiles</t>
        </is>
      </c>
      <c r="C1844" s="9" t="inlineStr">
        <is>
          <t>L.S.</t>
        </is>
      </c>
      <c r="D1844" s="9" t="inlineStr">
        <is>
          <t>40.43</t>
        </is>
      </c>
      <c r="E1844" s="9" t="inlineStr">
        <is>
          <t>2.00</t>
        </is>
      </c>
      <c r="F1844" s="9" t="inlineStr">
        <is>
          <t>80.86</t>
        </is>
      </c>
    </row>
    <row r="1845" ht="11.5" customHeight="1">
      <c r="A1845" s="9" t="inlineStr"/>
      <c r="B1845" s="9" t="inlineStr">
        <is>
          <t>Cement mortar 1 : 4 (1 cement :</t>
        </is>
      </c>
      <c r="C1845" s="9" t="inlineStr"/>
      <c r="D1845" s="9" t="inlineStr"/>
      <c r="E1845" s="9" t="inlineStr"/>
      <c r="F1845" s="9" t="inlineStr"/>
    </row>
    <row r="1846" ht="11.5" customHeight="1">
      <c r="A1846" s="9" t="inlineStr"/>
      <c r="B1846" s="9" t="inlineStr">
        <is>
          <t>4 coarse sand)</t>
        </is>
      </c>
      <c r="C1846" s="9" t="inlineStr"/>
      <c r="D1846" s="9" t="inlineStr"/>
      <c r="E1846" s="9" t="inlineStr"/>
      <c r="F1846" s="9" t="inlineStr"/>
    </row>
    <row r="1847" ht="11.5" customHeight="1">
      <c r="A1847" s="9" t="inlineStr">
        <is>
          <t>3.9</t>
        </is>
      </c>
      <c r="B1847" s="9" t="inlineStr">
        <is>
          <t>Rate as per Item Number 3.9 of</t>
        </is>
      </c>
      <c r="C1847" s="9" t="inlineStr"/>
      <c r="D1847" s="9" t="inlineStr"/>
      <c r="E1847" s="9" t="inlineStr"/>
      <c r="F1847" s="9" t="inlineStr"/>
    </row>
    <row r="1848" ht="11.5" customHeight="1">
      <c r="A1848" s="9" t="inlineStr"/>
      <c r="B1848" s="9" t="inlineStr">
        <is>
          <t>SH: Mortars</t>
        </is>
      </c>
      <c r="C1848" s="9" t="inlineStr">
        <is>
          <t>cum</t>
        </is>
      </c>
      <c r="D1848" s="9" t="inlineStr">
        <is>
          <t>0.22</t>
        </is>
      </c>
      <c r="E1848" s="9" t="inlineStr">
        <is>
          <t>4010.35</t>
        </is>
      </c>
      <c r="F1848" s="9" t="inlineStr">
        <is>
          <t>882.28</t>
        </is>
      </c>
    </row>
    <row r="1849" ht="11.5" customHeight="1">
      <c r="A1849" s="9" t="inlineStr"/>
      <c r="B1849" s="9" t="inlineStr">
        <is>
          <t>Grey cement for slurry @ 4.4kg/sqm.</t>
        </is>
      </c>
      <c r="C1849" s="9" t="inlineStr"/>
      <c r="D1849" s="9" t="inlineStr"/>
      <c r="E1849" s="9" t="inlineStr"/>
      <c r="F1849" s="9" t="inlineStr"/>
    </row>
    <row r="1850" ht="11.5" customHeight="1">
      <c r="A1850" s="9" t="inlineStr"/>
      <c r="B1850" s="9">
        <f> 44 kg.+</f>
        <v/>
      </c>
      <c r="C1850" s="9" t="inlineStr"/>
      <c r="D1850" s="9" t="inlineStr"/>
      <c r="E1850" s="9" t="inlineStr"/>
      <c r="F1850" s="9" t="inlineStr"/>
    </row>
    <row r="1851" ht="11.5" customHeight="1">
      <c r="A1851" s="9" t="inlineStr"/>
      <c r="B1851" s="9" t="inlineStr">
        <is>
          <t>grey cement for grouting 2.4kg/sqm.</t>
        </is>
      </c>
      <c r="C1851" s="9" t="inlineStr"/>
      <c r="D1851" s="9" t="inlineStr"/>
      <c r="E1851" s="9" t="inlineStr"/>
      <c r="F1851" s="9" t="inlineStr"/>
    </row>
    <row r="1852" ht="11.5" customHeight="1">
      <c r="A1852" s="9" t="inlineStr"/>
      <c r="B1852" s="9">
        <f> 24kg.</f>
        <v/>
      </c>
      <c r="C1852" s="9" t="inlineStr"/>
      <c r="D1852" s="9" t="inlineStr"/>
      <c r="E1852" s="9" t="inlineStr"/>
      <c r="F1852" s="9" t="inlineStr"/>
    </row>
    <row r="1853" ht="11.5" customHeight="1">
      <c r="A1853" s="9" t="inlineStr"/>
      <c r="B1853" s="9" t="inlineStr">
        <is>
          <t>Total = 68 kg</t>
        </is>
      </c>
      <c r="C1853" s="9" t="inlineStr"/>
      <c r="D1853" s="9" t="inlineStr"/>
      <c r="E1853" s="9" t="inlineStr"/>
      <c r="F1853" s="9" t="inlineStr"/>
    </row>
    <row r="1854" ht="11.5" customHeight="1">
      <c r="A1854" s="9" t="inlineStr">
        <is>
          <t>0367</t>
        </is>
      </c>
      <c r="B1854" s="9" t="inlineStr">
        <is>
          <t>Portland Cement</t>
        </is>
      </c>
      <c r="C1854" s="9" t="inlineStr">
        <is>
          <t>tonne</t>
        </is>
      </c>
      <c r="D1854" s="9" t="inlineStr">
        <is>
          <t>0.068</t>
        </is>
      </c>
      <c r="E1854" s="9" t="inlineStr">
        <is>
          <t>4940.00</t>
        </is>
      </c>
      <c r="F1854" s="9" t="inlineStr">
        <is>
          <t>335.92</t>
        </is>
      </c>
    </row>
    <row r="1855" ht="11.5" customHeight="1">
      <c r="A1855" s="9" t="inlineStr"/>
      <c r="B1855" s="9" t="inlineStr">
        <is>
          <t>White cement for grouting @</t>
        </is>
      </c>
      <c r="C1855" s="9" t="inlineStr"/>
      <c r="D1855" s="9" t="inlineStr"/>
      <c r="E1855" s="9" t="inlineStr"/>
      <c r="F1855" s="9" t="inlineStr"/>
    </row>
    <row r="1856" ht="11.5" customHeight="1">
      <c r="A1856" s="9" t="inlineStr"/>
      <c r="B1856" s="9" t="inlineStr">
        <is>
          <t>2.4kg/sqm. = 24 kg</t>
        </is>
      </c>
      <c r="C1856" s="9" t="inlineStr"/>
      <c r="D1856" s="9" t="inlineStr"/>
      <c r="E1856" s="9" t="inlineStr"/>
      <c r="F1856" s="9" t="inlineStr"/>
    </row>
    <row r="1857" ht="11.5" customHeight="1">
      <c r="A1857" s="9" t="inlineStr">
        <is>
          <t>0368</t>
        </is>
      </c>
      <c r="B1857" s="9" t="inlineStr">
        <is>
          <t>White Cement</t>
        </is>
      </c>
      <c r="C1857" s="9" t="inlineStr">
        <is>
          <t>tonne</t>
        </is>
      </c>
      <c r="D1857" s="9" t="inlineStr">
        <is>
          <t>0.024</t>
        </is>
      </c>
      <c r="E1857" s="9" t="inlineStr">
        <is>
          <t>11200.00</t>
        </is>
      </c>
      <c r="F1857" s="9" t="inlineStr">
        <is>
          <t>268.80</t>
        </is>
      </c>
    </row>
    <row r="1858" ht="11.5" customHeight="1">
      <c r="A1858" s="9" t="inlineStr">
        <is>
          <t>2209</t>
        </is>
      </c>
      <c r="B1858" s="9" t="inlineStr">
        <is>
          <t>Carriage of Cement</t>
        </is>
      </c>
      <c r="C1858" s="9" t="inlineStr">
        <is>
          <t>tonne</t>
        </is>
      </c>
      <c r="D1858" s="9" t="inlineStr">
        <is>
          <t>0.092</t>
        </is>
      </c>
      <c r="E1858" s="9" t="inlineStr">
        <is>
          <t>92.24</t>
        </is>
      </c>
      <c r="F1858" s="9" t="inlineStr">
        <is>
          <t>8.49</t>
        </is>
      </c>
    </row>
    <row r="1859" ht="11.5" customHeight="1">
      <c r="A1859" s="9" t="inlineStr">
        <is>
          <t>0876</t>
        </is>
      </c>
      <c r="B1859" s="9" t="inlineStr">
        <is>
          <t>Green or blue medium shade pigment</t>
        </is>
      </c>
      <c r="C1859" s="9" t="inlineStr">
        <is>
          <t>kilogram</t>
        </is>
      </c>
      <c r="D1859" s="9" t="inlineStr">
        <is>
          <t>3.08</t>
        </is>
      </c>
      <c r="E1859" s="9" t="inlineStr">
        <is>
          <t>56.00</t>
        </is>
      </c>
      <c r="F1859" s="9" t="inlineStr">
        <is>
          <t>172.48</t>
        </is>
      </c>
    </row>
    <row r="1860" ht="11.5" customHeight="1">
      <c r="A1860" s="9" t="inlineStr"/>
      <c r="B1860" s="9" t="inlineStr">
        <is>
          <t>LABOUR</t>
        </is>
      </c>
      <c r="C1860" s="9" t="inlineStr"/>
      <c r="D1860" s="9" t="inlineStr"/>
      <c r="E1860" s="9" t="inlineStr"/>
      <c r="F1860" s="9" t="inlineStr"/>
    </row>
    <row r="1861" ht="11.5" customHeight="1">
      <c r="A1861" s="9" t="inlineStr">
        <is>
          <t>0124</t>
        </is>
      </c>
      <c r="B1861" s="9" t="inlineStr">
        <is>
          <t>Mason (brick layer) 2nd class</t>
        </is>
      </c>
      <c r="C1861" s="9" t="inlineStr">
        <is>
          <t>day</t>
        </is>
      </c>
      <c r="D1861" s="9" t="inlineStr">
        <is>
          <t>1.60</t>
        </is>
      </c>
      <c r="E1861" s="9" t="inlineStr">
        <is>
          <t>679.00</t>
        </is>
      </c>
      <c r="F1861" s="9" t="inlineStr">
        <is>
          <t>1086.40</t>
        </is>
      </c>
    </row>
    <row r="1862" ht="11.5" customHeight="1">
      <c r="A1862" s="9" t="inlineStr">
        <is>
          <t>0115</t>
        </is>
      </c>
      <c r="B1862" s="9" t="inlineStr">
        <is>
          <t>Coolie</t>
        </is>
      </c>
      <c r="C1862" s="9" t="inlineStr">
        <is>
          <t>day</t>
        </is>
      </c>
      <c r="D1862" s="9" t="inlineStr">
        <is>
          <t>2.00</t>
        </is>
      </c>
      <c r="E1862" s="9" t="inlineStr">
        <is>
          <t>558.00</t>
        </is>
      </c>
      <c r="F1862" s="9" t="inlineStr">
        <is>
          <t>1116.00</t>
        </is>
      </c>
    </row>
    <row r="1863" ht="11.5" customHeight="1">
      <c r="A1863" s="9" t="inlineStr">
        <is>
          <t>0101</t>
        </is>
      </c>
      <c r="B1863" s="9" t="inlineStr">
        <is>
          <t>Bhisti</t>
        </is>
      </c>
      <c r="C1863" s="9" t="inlineStr">
        <is>
          <t>day</t>
        </is>
      </c>
      <c r="D1863" s="9" t="inlineStr">
        <is>
          <t>1.00</t>
        </is>
      </c>
      <c r="E1863" s="9" t="inlineStr">
        <is>
          <t>617.00</t>
        </is>
      </c>
      <c r="F1863" s="9" t="inlineStr">
        <is>
          <t>617.00</t>
        </is>
      </c>
    </row>
    <row r="1864" ht="11.5" customHeight="1">
      <c r="A1864" s="9" t="inlineStr"/>
      <c r="B1864" s="9" t="inlineStr">
        <is>
          <t>TOTAL</t>
        </is>
      </c>
      <c r="C1864" s="9" t="inlineStr"/>
      <c r="D1864" s="9" t="inlineStr"/>
      <c r="E1864" s="9" t="inlineStr"/>
      <c r="F1864" s="9" t="inlineStr">
        <is>
          <t>8253.22 W</t>
        </is>
      </c>
    </row>
    <row r="1865" ht="11.5" customHeight="1">
      <c r="A1865" s="9" t="inlineStr"/>
      <c r="B1865" s="9" t="inlineStr">
        <is>
          <t>Add 1 % Water charges on "W"</t>
        </is>
      </c>
      <c r="C1865" s="9" t="inlineStr"/>
      <c r="D1865" s="9" t="inlineStr"/>
      <c r="E1865" s="9" t="inlineStr"/>
      <c r="F1865" s="9" t="inlineStr">
        <is>
          <t>82.53</t>
        </is>
      </c>
    </row>
    <row r="1866" ht="11.5" customHeight="1">
      <c r="A1866" s="9" t="inlineStr"/>
      <c r="B1866" s="9" t="inlineStr">
        <is>
          <t>TOTAL</t>
        </is>
      </c>
      <c r="C1866" s="9" t="inlineStr"/>
      <c r="D1866" s="9" t="inlineStr"/>
      <c r="E1866" s="9" t="inlineStr"/>
      <c r="F1866" s="9" t="inlineStr">
        <is>
          <t>8335.76 X</t>
        </is>
      </c>
    </row>
    <row r="1867" ht="11.5" customHeight="1">
      <c r="A1867" s="9" t="inlineStr"/>
      <c r="B1867" s="9" t="inlineStr">
        <is>
          <t>Add GST on "X" (multiplying factor</t>
        </is>
      </c>
      <c r="C1867" s="9" t="inlineStr"/>
      <c r="D1867" s="9" t="inlineStr"/>
      <c r="E1867" s="9" t="inlineStr"/>
      <c r="F1867" s="9" t="inlineStr"/>
    </row>
    <row r="1868" ht="11.5" customHeight="1">
      <c r="A1868" s="9" t="inlineStr"/>
      <c r="B1868" s="9" t="inlineStr">
        <is>
          <t>0.1405)</t>
        </is>
      </c>
      <c r="C1868" s="9" t="inlineStr"/>
      <c r="D1868" s="9" t="inlineStr"/>
      <c r="E1868" s="9" t="inlineStr"/>
      <c r="F1868" s="9" t="inlineStr">
        <is>
          <t>1171.17</t>
        </is>
      </c>
    </row>
    <row r="1869" ht="11.5" customHeight="1">
      <c r="A1869" s="9" t="inlineStr"/>
      <c r="B1869" s="9" t="inlineStr">
        <is>
          <t>TOTAL</t>
        </is>
      </c>
      <c r="C1869" s="9" t="inlineStr"/>
      <c r="D1869" s="9" t="inlineStr"/>
      <c r="E1869" s="9" t="inlineStr"/>
      <c r="F1869" s="9" t="inlineStr">
        <is>
          <t>9506.93 Y</t>
        </is>
      </c>
    </row>
    <row r="1870" ht="11.5" customHeight="1">
      <c r="A1870" s="9" t="inlineStr"/>
      <c r="B1870" s="9" t="inlineStr">
        <is>
          <t>Add 15% CPOH on "Y"</t>
        </is>
      </c>
      <c r="C1870" s="9" t="inlineStr"/>
      <c r="D1870" s="9" t="inlineStr"/>
      <c r="E1870" s="9" t="inlineStr"/>
      <c r="F1870" s="9" t="inlineStr">
        <is>
          <t>1426.04</t>
        </is>
      </c>
    </row>
    <row r="1871" ht="11.5" customHeight="1">
      <c r="A1871" s="9" t="inlineStr"/>
      <c r="B1871" s="9" t="inlineStr">
        <is>
          <t>TOTAL</t>
        </is>
      </c>
      <c r="C1871" s="9" t="inlineStr"/>
      <c r="D1871" s="9" t="inlineStr"/>
      <c r="E1871" s="9" t="inlineStr"/>
      <c r="F1871" s="9" t="inlineStr">
        <is>
          <t>10932.97 Z</t>
        </is>
      </c>
    </row>
    <row r="1872" ht="11.5" customHeight="1">
      <c r="A1872" s="9" t="inlineStr"/>
      <c r="B1872" s="9" t="inlineStr">
        <is>
          <t>Add Cess @ 1% on "Z"</t>
        </is>
      </c>
      <c r="C1872" s="9" t="inlineStr"/>
      <c r="D1872" s="9" t="inlineStr"/>
      <c r="E1872" s="9" t="inlineStr"/>
      <c r="F1872" s="9" t="inlineStr">
        <is>
          <t>109.33</t>
        </is>
      </c>
    </row>
    <row r="1873" ht="11.5" customHeight="1">
      <c r="A1873" s="9" t="inlineStr"/>
      <c r="B1873" s="9" t="inlineStr">
        <is>
          <t>Cost of 10 sqm.</t>
        </is>
      </c>
      <c r="C1873" s="9" t="inlineStr"/>
      <c r="D1873" s="9" t="inlineStr"/>
      <c r="E1873" s="9" t="inlineStr"/>
      <c r="F1873" s="9" t="inlineStr">
        <is>
          <t>11042.30</t>
        </is>
      </c>
    </row>
    <row r="1874" ht="11.5" customHeight="1">
      <c r="A1874" s="9" t="inlineStr"/>
      <c r="B1874" s="9" t="inlineStr">
        <is>
          <t>Cost of 1 sqm.</t>
        </is>
      </c>
      <c r="C1874" s="9" t="inlineStr"/>
      <c r="D1874" s="9" t="inlineStr"/>
      <c r="E1874" s="9" t="inlineStr"/>
      <c r="F1874" s="9" t="inlineStr">
        <is>
          <t>1104.23</t>
        </is>
      </c>
    </row>
    <row r="1875" ht="11.5" customHeight="1">
      <c r="A1875" s="9" t="inlineStr"/>
      <c r="B1875" s="9" t="inlineStr">
        <is>
          <t>Say</t>
        </is>
      </c>
      <c r="C1875" s="9" t="inlineStr"/>
      <c r="D1875" s="9" t="inlineStr"/>
      <c r="E1875" s="9" t="inlineStr"/>
      <c r="F1875" s="9" t="inlineStr">
        <is>
          <t>1104.25</t>
        </is>
      </c>
    </row>
    <row r="1876" ht="11.5" customHeight="1">
      <c r="A1876" s="9" t="inlineStr">
        <is>
          <t>11.20.3</t>
        </is>
      </c>
      <c r="B1876" s="9" t="inlineStr">
        <is>
          <t>Dark shade pigment using ordinary</t>
        </is>
      </c>
      <c r="C1876" s="9" t="inlineStr">
        <is>
          <t>cement</t>
        </is>
      </c>
      <c r="D1876" s="9" t="inlineStr"/>
      <c r="E1876" s="9" t="inlineStr"/>
      <c r="F1876" s="9" t="inlineStr"/>
    </row>
    <row r="1877" ht="11.5" customHeight="1">
      <c r="A1877" s="10" t="inlineStr">
        <is>
          <t>Code</t>
        </is>
      </c>
      <c r="B1877" s="10" t="inlineStr">
        <is>
          <t>Description</t>
        </is>
      </c>
      <c r="C1877" s="10" t="inlineStr">
        <is>
          <t>Unit</t>
        </is>
      </c>
      <c r="D1877" s="10" t="inlineStr">
        <is>
          <t>Quantity</t>
        </is>
      </c>
      <c r="E1877" s="10" t="inlineStr">
        <is>
          <t>Rate</t>
        </is>
      </c>
      <c r="F1877" s="10" t="inlineStr">
        <is>
          <t>Amount</t>
        </is>
      </c>
    </row>
    <row r="1878" ht="11.5" customHeight="1">
      <c r="A1878" s="9" t="inlineStr"/>
      <c r="B1878" s="9" t="inlineStr">
        <is>
          <t>Details of cost for 10 sqm.</t>
        </is>
      </c>
      <c r="C1878" s="9" t="inlineStr"/>
      <c r="D1878" s="9" t="inlineStr"/>
      <c r="E1878" s="9" t="inlineStr"/>
      <c r="F1878" s="9" t="inlineStr"/>
    </row>
    <row r="1879" ht="11.5" customHeight="1">
      <c r="A1879" s="9" t="inlineStr"/>
      <c r="B1879" s="9" t="inlineStr">
        <is>
          <t>MATERIAL</t>
        </is>
      </c>
      <c r="C1879" s="9" t="inlineStr"/>
      <c r="D1879" s="9" t="inlineStr"/>
      <c r="E1879" s="9" t="inlineStr"/>
      <c r="F1879" s="9" t="inlineStr"/>
    </row>
    <row r="1880" ht="11.5" customHeight="1">
      <c r="A1880" s="9" t="inlineStr">
        <is>
          <t>7236</t>
        </is>
      </c>
      <c r="B1880" s="9" t="inlineStr">
        <is>
          <t>Precast chequered cement tiles 22 mm</t>
        </is>
      </c>
      <c r="C1880" s="9" t="inlineStr"/>
      <c r="D1880" s="9" t="inlineStr"/>
      <c r="E1880" s="9" t="inlineStr"/>
      <c r="F1880" s="9" t="inlineStr"/>
    </row>
    <row r="1881" ht="11.5" customHeight="1">
      <c r="A1881" s="9" t="inlineStr"/>
      <c r="B1881" s="9" t="inlineStr">
        <is>
          <t>thick Dark shade using ordinary</t>
        </is>
      </c>
      <c r="C1881" s="9" t="inlineStr"/>
      <c r="D1881" s="9" t="inlineStr"/>
      <c r="E1881" s="9" t="inlineStr"/>
      <c r="F1881" s="9" t="inlineStr"/>
    </row>
    <row r="1882" ht="11.5" customHeight="1">
      <c r="A1882" s="9" t="inlineStr"/>
      <c r="B1882" s="9" t="inlineStr">
        <is>
          <t>cement including 10% wastage</t>
        </is>
      </c>
      <c r="C1882" s="9" t="inlineStr">
        <is>
          <t>sqm</t>
        </is>
      </c>
      <c r="D1882" s="9" t="inlineStr">
        <is>
          <t>11.00</t>
        </is>
      </c>
      <c r="E1882" s="9" t="inlineStr">
        <is>
          <t>225.00</t>
        </is>
      </c>
      <c r="F1882" s="9" t="inlineStr">
        <is>
          <t>2475.00</t>
        </is>
      </c>
    </row>
    <row r="1883" ht="11.5" customHeight="1">
      <c r="A1883" s="9" t="inlineStr">
        <is>
          <t>9977</t>
        </is>
      </c>
      <c r="B1883" s="9" t="inlineStr">
        <is>
          <t>Carriage of tiles</t>
        </is>
      </c>
      <c r="C1883" s="9" t="inlineStr">
        <is>
          <t>L.S.</t>
        </is>
      </c>
      <c r="D1883" s="9" t="inlineStr">
        <is>
          <t>40.43</t>
        </is>
      </c>
      <c r="E1883" s="9" t="inlineStr">
        <is>
          <t>2.00</t>
        </is>
      </c>
      <c r="F1883" s="9" t="inlineStr">
        <is>
          <t>80.86</t>
        </is>
      </c>
    </row>
    <row r="1884" ht="11.5" customHeight="1">
      <c r="A1884" s="9" t="inlineStr"/>
      <c r="B1884" s="9" t="inlineStr">
        <is>
          <t>Cement mortar 1 : 4 (1 cement :</t>
        </is>
      </c>
      <c r="C1884" s="9" t="inlineStr"/>
      <c r="D1884" s="9" t="inlineStr"/>
      <c r="E1884" s="9" t="inlineStr"/>
      <c r="F1884" s="9" t="inlineStr"/>
    </row>
    <row r="1885" ht="11.5" customHeight="1">
      <c r="A1885" s="9" t="inlineStr"/>
      <c r="B1885" s="9" t="inlineStr">
        <is>
          <t>4 coarse sand)</t>
        </is>
      </c>
      <c r="C1885" s="9" t="inlineStr"/>
      <c r="D1885" s="9" t="inlineStr"/>
      <c r="E1885" s="9" t="inlineStr"/>
      <c r="F1885" s="9" t="inlineStr"/>
    </row>
    <row r="1886" ht="11.5" customHeight="1">
      <c r="A1886" s="9" t="inlineStr">
        <is>
          <t>3.9</t>
        </is>
      </c>
      <c r="B1886" s="9" t="inlineStr">
        <is>
          <t>Rate as per Item Number 3.9 of</t>
        </is>
      </c>
      <c r="C1886" s="9" t="inlineStr"/>
      <c r="D1886" s="9" t="inlineStr"/>
      <c r="E1886" s="9" t="inlineStr"/>
      <c r="F1886" s="9" t="inlineStr"/>
    </row>
    <row r="1887" ht="11.5" customHeight="1">
      <c r="A1887" s="9" t="inlineStr"/>
      <c r="B1887" s="9" t="inlineStr">
        <is>
          <t>SH: Mortars</t>
        </is>
      </c>
      <c r="C1887" s="9" t="inlineStr">
        <is>
          <t>cum</t>
        </is>
      </c>
      <c r="D1887" s="9" t="inlineStr">
        <is>
          <t>0.22</t>
        </is>
      </c>
      <c r="E1887" s="9" t="inlineStr">
        <is>
          <t>4010.35</t>
        </is>
      </c>
      <c r="F1887" s="9" t="inlineStr">
        <is>
          <t>882.28</t>
        </is>
      </c>
    </row>
    <row r="1888" ht="11.5" customHeight="1">
      <c r="A1888" s="9" t="inlineStr"/>
      <c r="B1888" s="9" t="inlineStr">
        <is>
          <t>Grey cement for slurry @ 4.4kg/sqm.</t>
        </is>
      </c>
      <c r="C1888" s="9" t="inlineStr"/>
      <c r="D1888" s="9" t="inlineStr"/>
      <c r="E1888" s="9" t="inlineStr"/>
      <c r="F1888" s="9" t="inlineStr"/>
    </row>
    <row r="1889" ht="11.5" customHeight="1">
      <c r="A1889" s="9" t="inlineStr"/>
      <c r="B1889" s="9">
        <f> 44 kg.+ For grouting = 48 kg.</f>
        <v/>
      </c>
      <c r="C1889" s="9" t="inlineStr"/>
      <c r="D1889" s="9" t="inlineStr"/>
      <c r="E1889" s="9" t="inlineStr"/>
      <c r="F1889" s="9" t="inlineStr"/>
    </row>
    <row r="1890" ht="11.5" customHeight="1">
      <c r="A1890" s="9" t="inlineStr"/>
      <c r="B1890" s="9" t="inlineStr">
        <is>
          <t>Total=92 kg. say 0.092 tonne</t>
        </is>
      </c>
      <c r="C1890" s="9" t="inlineStr"/>
      <c r="D1890" s="9" t="inlineStr"/>
      <c r="E1890" s="9" t="inlineStr"/>
      <c r="F1890" s="9" t="inlineStr"/>
    </row>
    <row r="1891" ht="11.5" customHeight="1">
      <c r="A1891" s="9" t="inlineStr">
        <is>
          <t>0367</t>
        </is>
      </c>
      <c r="B1891" s="9" t="inlineStr">
        <is>
          <t>Portland Cement</t>
        </is>
      </c>
      <c r="C1891" s="9" t="inlineStr">
        <is>
          <t>tonne</t>
        </is>
      </c>
      <c r="D1891" s="9" t="inlineStr">
        <is>
          <t>0.092</t>
        </is>
      </c>
      <c r="E1891" s="9" t="inlineStr">
        <is>
          <t>4940.00</t>
        </is>
      </c>
      <c r="F1891" s="9" t="inlineStr">
        <is>
          <t>454.48</t>
        </is>
      </c>
    </row>
    <row r="1892" ht="11.5" customHeight="1">
      <c r="A1892" s="9" t="inlineStr">
        <is>
          <t>2209</t>
        </is>
      </c>
      <c r="B1892" s="9" t="inlineStr">
        <is>
          <t>Carriage of Cement</t>
        </is>
      </c>
      <c r="C1892" s="9" t="inlineStr">
        <is>
          <t>tonne</t>
        </is>
      </c>
      <c r="D1892" s="9" t="inlineStr">
        <is>
          <t>0.092</t>
        </is>
      </c>
      <c r="E1892" s="9" t="inlineStr">
        <is>
          <t>92.24</t>
        </is>
      </c>
      <c r="F1892" s="9" t="inlineStr">
        <is>
          <t>8.49</t>
        </is>
      </c>
    </row>
    <row r="1894" ht="11.5" customHeight="1">
      <c r="A1894" s="10" t="inlineStr">
        <is>
          <t>Code</t>
        </is>
      </c>
      <c r="B1894" s="10" t="inlineStr">
        <is>
          <t>Description</t>
        </is>
      </c>
      <c r="C1894" s="10" t="inlineStr">
        <is>
          <t>Unit</t>
        </is>
      </c>
      <c r="D1894" s="10" t="inlineStr">
        <is>
          <t>Quantity</t>
        </is>
      </c>
      <c r="E1894" s="10" t="inlineStr">
        <is>
          <t>Rate</t>
        </is>
      </c>
      <c r="F1894" s="10" t="inlineStr">
        <is>
          <t>Amount</t>
        </is>
      </c>
    </row>
    <row r="1895" ht="11.5" customHeight="1">
      <c r="A1895" s="9" t="inlineStr"/>
      <c r="B1895" s="9" t="inlineStr">
        <is>
          <t>LABOUR</t>
        </is>
      </c>
      <c r="C1895" s="9" t="inlineStr"/>
      <c r="D1895" s="9" t="inlineStr"/>
      <c r="E1895" s="9" t="inlineStr"/>
      <c r="F1895" s="9" t="inlineStr"/>
    </row>
    <row r="1896" ht="11.5" customHeight="1">
      <c r="A1896" s="9" t="inlineStr">
        <is>
          <t>0124</t>
        </is>
      </c>
      <c r="B1896" s="9" t="inlineStr">
        <is>
          <t>Mason (brick layer) 2nd class</t>
        </is>
      </c>
      <c r="C1896" s="9" t="inlineStr">
        <is>
          <t>day</t>
        </is>
      </c>
      <c r="D1896" s="9" t="inlineStr">
        <is>
          <t>1.60</t>
        </is>
      </c>
      <c r="E1896" s="9" t="inlineStr">
        <is>
          <t>679.00</t>
        </is>
      </c>
      <c r="F1896" s="9" t="inlineStr">
        <is>
          <t>1086.40</t>
        </is>
      </c>
    </row>
    <row r="1897" ht="11.5" customHeight="1">
      <c r="A1897" s="9" t="inlineStr">
        <is>
          <t>0115</t>
        </is>
      </c>
      <c r="B1897" s="9" t="inlineStr">
        <is>
          <t>Coolie</t>
        </is>
      </c>
      <c r="C1897" s="9" t="inlineStr">
        <is>
          <t>day</t>
        </is>
      </c>
      <c r="D1897" s="9" t="inlineStr">
        <is>
          <t>2.00</t>
        </is>
      </c>
      <c r="E1897" s="9" t="inlineStr">
        <is>
          <t>558.00</t>
        </is>
      </c>
      <c r="F1897" s="9" t="inlineStr">
        <is>
          <t>1116.00</t>
        </is>
      </c>
    </row>
    <row r="1898" ht="11.5" customHeight="1">
      <c r="A1898" s="9" t="inlineStr">
        <is>
          <t>0101</t>
        </is>
      </c>
      <c r="B1898" s="9" t="inlineStr">
        <is>
          <t>Bhisti</t>
        </is>
      </c>
      <c r="C1898" s="9" t="inlineStr">
        <is>
          <t>day</t>
        </is>
      </c>
      <c r="D1898" s="9" t="inlineStr">
        <is>
          <t>1.00</t>
        </is>
      </c>
      <c r="E1898" s="9" t="inlineStr">
        <is>
          <t>617.00</t>
        </is>
      </c>
      <c r="F1898" s="9" t="inlineStr">
        <is>
          <t>617.00</t>
        </is>
      </c>
    </row>
    <row r="1899" ht="11.5" customHeight="1">
      <c r="A1899" s="9" t="inlineStr"/>
      <c r="B1899" s="9" t="inlineStr">
        <is>
          <t>TOTAL</t>
        </is>
      </c>
      <c r="C1899" s="9" t="inlineStr"/>
      <c r="D1899" s="9" t="inlineStr"/>
      <c r="E1899" s="9" t="inlineStr"/>
      <c r="F1899" s="9" t="inlineStr">
        <is>
          <t>6936.10 W</t>
        </is>
      </c>
    </row>
    <row r="1900" ht="11.5" customHeight="1">
      <c r="A1900" s="9" t="inlineStr"/>
      <c r="B1900" s="9" t="inlineStr">
        <is>
          <t>Add 1 % Water charges on "W"</t>
        </is>
      </c>
      <c r="C1900" s="9" t="inlineStr"/>
      <c r="D1900" s="9" t="inlineStr"/>
      <c r="E1900" s="9" t="inlineStr"/>
      <c r="F1900" s="9" t="inlineStr">
        <is>
          <t>69.36</t>
        </is>
      </c>
    </row>
    <row r="1901" ht="11.5" customHeight="1">
      <c r="A1901" s="9" t="inlineStr"/>
      <c r="B1901" s="9" t="inlineStr">
        <is>
          <t>TOTAL</t>
        </is>
      </c>
      <c r="C1901" s="9" t="inlineStr"/>
      <c r="D1901" s="9" t="inlineStr"/>
      <c r="E1901" s="9" t="inlineStr"/>
      <c r="F1901" s="9" t="inlineStr">
        <is>
          <t>7005.46 X</t>
        </is>
      </c>
    </row>
    <row r="1902" ht="11.5" customHeight="1">
      <c r="A1902" s="9" t="inlineStr"/>
      <c r="B1902" s="9" t="inlineStr">
        <is>
          <t>Add GST on "X" (multiplying factor</t>
        </is>
      </c>
      <c r="C1902" s="9" t="inlineStr"/>
      <c r="D1902" s="9" t="inlineStr"/>
      <c r="E1902" s="9" t="inlineStr"/>
      <c r="F1902" s="9" t="inlineStr"/>
    </row>
    <row r="1903" ht="11.5" customHeight="1">
      <c r="A1903" s="9" t="inlineStr"/>
      <c r="B1903" s="9" t="inlineStr">
        <is>
          <t>0.1405)</t>
        </is>
      </c>
      <c r="C1903" s="9" t="inlineStr"/>
      <c r="D1903" s="9" t="inlineStr"/>
      <c r="E1903" s="9" t="inlineStr"/>
      <c r="F1903" s="9" t="inlineStr">
        <is>
          <t>984.27</t>
        </is>
      </c>
    </row>
    <row r="1904" ht="11.5" customHeight="1">
      <c r="A1904" s="9" t="inlineStr"/>
      <c r="B1904" s="9" t="inlineStr">
        <is>
          <t>TOTAL</t>
        </is>
      </c>
      <c r="C1904" s="9" t="inlineStr"/>
      <c r="D1904" s="9" t="inlineStr"/>
      <c r="E1904" s="9" t="inlineStr"/>
      <c r="F1904" s="9" t="inlineStr">
        <is>
          <t>7989.73 Y</t>
        </is>
      </c>
    </row>
    <row r="1905" ht="11.5" customHeight="1">
      <c r="A1905" s="9" t="inlineStr"/>
      <c r="B1905" s="9" t="inlineStr">
        <is>
          <t>Add 15% CPOH on "Y"</t>
        </is>
      </c>
      <c r="C1905" s="9" t="inlineStr"/>
      <c r="D1905" s="9" t="inlineStr"/>
      <c r="E1905" s="9" t="inlineStr"/>
      <c r="F1905" s="9" t="inlineStr">
        <is>
          <t>1198.46</t>
        </is>
      </c>
    </row>
    <row r="1906" ht="11.5" customHeight="1">
      <c r="A1906" s="9" t="inlineStr"/>
      <c r="B1906" s="9" t="inlineStr">
        <is>
          <t>TOTAL</t>
        </is>
      </c>
      <c r="C1906" s="9" t="inlineStr"/>
      <c r="D1906" s="9" t="inlineStr"/>
      <c r="E1906" s="9" t="inlineStr"/>
      <c r="F1906" s="9" t="inlineStr">
        <is>
          <t>9188.19 Z</t>
        </is>
      </c>
    </row>
    <row r="1907" ht="11.5" customHeight="1">
      <c r="A1907" s="9" t="inlineStr"/>
      <c r="B1907" s="9" t="inlineStr">
        <is>
          <t>Add Cess @ 1% on "Z"</t>
        </is>
      </c>
      <c r="C1907" s="9" t="inlineStr"/>
      <c r="D1907" s="9" t="inlineStr"/>
      <c r="E1907" s="9" t="inlineStr"/>
      <c r="F1907" s="9" t="inlineStr">
        <is>
          <t>91.88</t>
        </is>
      </c>
    </row>
    <row r="1908" ht="11.5" customHeight="1">
      <c r="A1908" s="9" t="inlineStr"/>
      <c r="B1908" s="9" t="inlineStr">
        <is>
          <t>Cost of 10 sqm.</t>
        </is>
      </c>
      <c r="C1908" s="9" t="inlineStr"/>
      <c r="D1908" s="9" t="inlineStr"/>
      <c r="E1908" s="9" t="inlineStr"/>
      <c r="F1908" s="9" t="inlineStr">
        <is>
          <t>9280.07</t>
        </is>
      </c>
    </row>
    <row r="1909" ht="11.5" customHeight="1">
      <c r="A1909" s="9" t="inlineStr"/>
      <c r="B1909" s="9" t="inlineStr">
        <is>
          <t>Cost of 1 sqm.</t>
        </is>
      </c>
      <c r="C1909" s="9" t="inlineStr"/>
      <c r="D1909" s="9" t="inlineStr"/>
      <c r="E1909" s="9" t="inlineStr"/>
      <c r="F1909" s="9" t="inlineStr">
        <is>
          <t>928.01</t>
        </is>
      </c>
    </row>
    <row r="1910" ht="11.5" customHeight="1">
      <c r="A1910" s="9" t="inlineStr"/>
      <c r="B1910" s="9" t="inlineStr">
        <is>
          <t>Say</t>
        </is>
      </c>
      <c r="C1910" s="9" t="inlineStr"/>
      <c r="D1910" s="9" t="inlineStr"/>
      <c r="E1910" s="9" t="inlineStr"/>
      <c r="F1910" s="9" t="inlineStr">
        <is>
          <t>928.00</t>
        </is>
      </c>
    </row>
    <row r="1911" ht="11.5" customHeight="1">
      <c r="A1911" s="9" t="inlineStr">
        <is>
          <t>11.20.4</t>
        </is>
      </c>
      <c r="B1911" s="9" t="inlineStr">
        <is>
          <t>Ordinary cement without any pigment</t>
        </is>
      </c>
      <c r="C1911" s="9" t="inlineStr"/>
      <c r="D1911" s="9" t="inlineStr"/>
      <c r="E1911" s="9" t="inlineStr"/>
      <c r="F1911" s="9" t="inlineStr"/>
    </row>
    <row r="1912" ht="11.5" customHeight="1">
      <c r="A1912" s="10" t="inlineStr">
        <is>
          <t>Code</t>
        </is>
      </c>
      <c r="B1912" s="10" t="inlineStr">
        <is>
          <t>Description</t>
        </is>
      </c>
      <c r="C1912" s="10" t="inlineStr">
        <is>
          <t>Unit</t>
        </is>
      </c>
      <c r="D1912" s="10" t="inlineStr">
        <is>
          <t>Quantity</t>
        </is>
      </c>
      <c r="E1912" s="10" t="inlineStr">
        <is>
          <t>Rate</t>
        </is>
      </c>
      <c r="F1912" s="10" t="inlineStr">
        <is>
          <t>Amount</t>
        </is>
      </c>
    </row>
    <row r="1913" ht="11.5" customHeight="1">
      <c r="A1913" s="9" t="inlineStr"/>
      <c r="B1913" s="9" t="inlineStr">
        <is>
          <t>Details of cost for 10 sqm.</t>
        </is>
      </c>
      <c r="C1913" s="9" t="inlineStr"/>
      <c r="D1913" s="9" t="inlineStr"/>
      <c r="E1913" s="9" t="inlineStr"/>
      <c r="F1913" s="9" t="inlineStr"/>
    </row>
    <row r="1914" ht="11.5" customHeight="1">
      <c r="A1914" s="9" t="inlineStr"/>
      <c r="B1914" s="9" t="inlineStr">
        <is>
          <t>MATERIAL</t>
        </is>
      </c>
      <c r="C1914" s="9" t="inlineStr"/>
      <c r="D1914" s="9" t="inlineStr"/>
      <c r="E1914" s="9" t="inlineStr"/>
      <c r="F1914" s="9" t="inlineStr"/>
    </row>
    <row r="1915" ht="11.5" customHeight="1">
      <c r="A1915" s="9" t="inlineStr">
        <is>
          <t>7236</t>
        </is>
      </c>
      <c r="B1915" s="9" t="inlineStr">
        <is>
          <t>Precast chequered cement tiles 22 mm</t>
        </is>
      </c>
      <c r="C1915" s="9" t="inlineStr"/>
      <c r="D1915" s="9" t="inlineStr"/>
      <c r="E1915" s="9" t="inlineStr"/>
      <c r="F1915" s="9" t="inlineStr"/>
    </row>
    <row r="1916" ht="11.5" customHeight="1">
      <c r="A1916" s="9" t="inlineStr"/>
      <c r="B1916" s="9" t="inlineStr">
        <is>
          <t>thick Dark shade using ordinary</t>
        </is>
      </c>
      <c r="C1916" s="9" t="inlineStr"/>
      <c r="D1916" s="9" t="inlineStr"/>
      <c r="E1916" s="9" t="inlineStr"/>
      <c r="F1916" s="9" t="inlineStr"/>
    </row>
    <row r="1917" ht="11.5" customHeight="1">
      <c r="A1917" s="9" t="inlineStr"/>
      <c r="B1917" s="9" t="inlineStr">
        <is>
          <t>cement including 10% wastage</t>
        </is>
      </c>
      <c r="C1917" s="9" t="inlineStr">
        <is>
          <t>sqm</t>
        </is>
      </c>
      <c r="D1917" s="9" t="inlineStr">
        <is>
          <t>11.00</t>
        </is>
      </c>
      <c r="E1917" s="9" t="inlineStr">
        <is>
          <t>225.00</t>
        </is>
      </c>
      <c r="F1917" s="9" t="inlineStr">
        <is>
          <t>2475.00</t>
        </is>
      </c>
    </row>
    <row r="1918" ht="11.5" customHeight="1">
      <c r="A1918" s="9" t="inlineStr">
        <is>
          <t>9977</t>
        </is>
      </c>
      <c r="B1918" s="9" t="inlineStr">
        <is>
          <t>Carriage of tiles</t>
        </is>
      </c>
      <c r="C1918" s="9" t="inlineStr">
        <is>
          <t>L.S.</t>
        </is>
      </c>
      <c r="D1918" s="9" t="inlineStr">
        <is>
          <t>40.43</t>
        </is>
      </c>
      <c r="E1918" s="9" t="inlineStr">
        <is>
          <t>2.00</t>
        </is>
      </c>
      <c r="F1918" s="9" t="inlineStr">
        <is>
          <t>80.86</t>
        </is>
      </c>
    </row>
    <row r="1919" ht="11.5" customHeight="1">
      <c r="A1919" s="9" t="inlineStr"/>
      <c r="B1919" s="9" t="inlineStr">
        <is>
          <t>Cement mortar 1 : 4 (1 cement :</t>
        </is>
      </c>
      <c r="C1919" s="9" t="inlineStr"/>
      <c r="D1919" s="9" t="inlineStr"/>
      <c r="E1919" s="9" t="inlineStr"/>
      <c r="F1919" s="9" t="inlineStr"/>
    </row>
    <row r="1920" ht="11.5" customHeight="1">
      <c r="A1920" s="9" t="inlineStr"/>
      <c r="B1920" s="9" t="inlineStr">
        <is>
          <t>4 coarse sand)</t>
        </is>
      </c>
      <c r="C1920" s="9" t="inlineStr"/>
      <c r="D1920" s="9" t="inlineStr"/>
      <c r="E1920" s="9" t="inlineStr"/>
      <c r="F1920" s="9" t="inlineStr"/>
    </row>
    <row r="1921" ht="11.5" customHeight="1">
      <c r="A1921" s="9" t="inlineStr">
        <is>
          <t>3.9</t>
        </is>
      </c>
      <c r="B1921" s="9" t="inlineStr">
        <is>
          <t>Rate as per Item Number 3.9 of</t>
        </is>
      </c>
      <c r="C1921" s="9" t="inlineStr"/>
      <c r="D1921" s="9" t="inlineStr"/>
      <c r="E1921" s="9" t="inlineStr"/>
      <c r="F1921" s="9" t="inlineStr"/>
    </row>
    <row r="1922" ht="11.5" customHeight="1">
      <c r="A1922" s="9" t="inlineStr"/>
      <c r="B1922" s="9" t="inlineStr">
        <is>
          <t>SH: Mortars</t>
        </is>
      </c>
      <c r="C1922" s="9" t="inlineStr">
        <is>
          <t>cum</t>
        </is>
      </c>
      <c r="D1922" s="9" t="inlineStr">
        <is>
          <t>0.22</t>
        </is>
      </c>
      <c r="E1922" s="9" t="inlineStr">
        <is>
          <t>4010.35</t>
        </is>
      </c>
      <c r="F1922" s="9" t="inlineStr">
        <is>
          <t>882.28</t>
        </is>
      </c>
    </row>
    <row r="1923" ht="11.5" customHeight="1">
      <c r="A1923" s="9" t="inlineStr"/>
      <c r="B1923" s="9" t="inlineStr">
        <is>
          <t>Grey cement for slurry @ 4.4kg/sqm.</t>
        </is>
      </c>
      <c r="C1923" s="9" t="inlineStr"/>
      <c r="D1923" s="9" t="inlineStr"/>
      <c r="E1923" s="9" t="inlineStr"/>
      <c r="F1923" s="9" t="inlineStr"/>
    </row>
    <row r="1924" ht="11.5" customHeight="1">
      <c r="A1924" s="9" t="inlineStr"/>
      <c r="B1924" s="9">
        <f> 44 kg + For grouting = 48 kg.</f>
        <v/>
      </c>
      <c r="C1924" s="9" t="inlineStr"/>
      <c r="D1924" s="9" t="inlineStr"/>
      <c r="E1924" s="9" t="inlineStr"/>
      <c r="F1924" s="9" t="inlineStr"/>
    </row>
    <row r="1925" ht="11.5" customHeight="1">
      <c r="A1925" s="9" t="inlineStr"/>
      <c r="B1925" s="9" t="inlineStr">
        <is>
          <t>Total = 92 kg. Say 0.092 tonne</t>
        </is>
      </c>
      <c r="C1925" s="9" t="inlineStr"/>
      <c r="D1925" s="9" t="inlineStr"/>
      <c r="E1925" s="9" t="inlineStr"/>
      <c r="F1925" s="9" t="inlineStr"/>
    </row>
    <row r="1926" ht="11.5" customHeight="1">
      <c r="A1926" s="9" t="inlineStr">
        <is>
          <t>0367</t>
        </is>
      </c>
      <c r="B1926" s="9" t="inlineStr">
        <is>
          <t>Portland Cement</t>
        </is>
      </c>
      <c r="C1926" s="9" t="inlineStr">
        <is>
          <t>tonne</t>
        </is>
      </c>
      <c r="D1926" s="9" t="inlineStr">
        <is>
          <t>0.092</t>
        </is>
      </c>
      <c r="E1926" s="9" t="inlineStr">
        <is>
          <t>4940.00</t>
        </is>
      </c>
      <c r="F1926" s="9" t="inlineStr">
        <is>
          <t>454.48</t>
        </is>
      </c>
    </row>
    <row r="1927" ht="11.5" customHeight="1">
      <c r="A1927" s="9" t="inlineStr">
        <is>
          <t>2209</t>
        </is>
      </c>
      <c r="B1927" s="9" t="inlineStr">
        <is>
          <t>Carriage of Cement</t>
        </is>
      </c>
      <c r="C1927" s="9" t="inlineStr">
        <is>
          <t>tonne</t>
        </is>
      </c>
      <c r="D1927" s="9" t="inlineStr">
        <is>
          <t>0.092</t>
        </is>
      </c>
      <c r="E1927" s="9" t="inlineStr">
        <is>
          <t>92.24</t>
        </is>
      </c>
      <c r="F1927" s="9" t="inlineStr">
        <is>
          <t>8.49</t>
        </is>
      </c>
    </row>
    <row r="1928" ht="11.5" customHeight="1">
      <c r="A1928" s="9" t="inlineStr">
        <is>
          <t>0874</t>
        </is>
      </c>
      <c r="B1928" s="9" t="inlineStr">
        <is>
          <t>Black colour dark shade pigment</t>
        </is>
      </c>
      <c r="C1928" s="9" t="inlineStr">
        <is>
          <t>kilogram</t>
        </is>
      </c>
      <c r="D1928" s="9" t="inlineStr">
        <is>
          <t>3.08</t>
        </is>
      </c>
      <c r="E1928" s="9" t="inlineStr">
        <is>
          <t>70.00</t>
        </is>
      </c>
      <c r="F1928" s="9" t="inlineStr">
        <is>
          <t>215.60</t>
        </is>
      </c>
    </row>
    <row r="1929" ht="11.5" customHeight="1">
      <c r="A1929" s="9" t="inlineStr"/>
      <c r="B1929" s="9" t="inlineStr">
        <is>
          <t>LABOUR</t>
        </is>
      </c>
      <c r="C1929" s="9" t="inlineStr"/>
      <c r="D1929" s="9" t="inlineStr"/>
      <c r="E1929" s="9" t="inlineStr"/>
      <c r="F1929" s="9" t="inlineStr"/>
    </row>
    <row r="1930" ht="11.5" customHeight="1">
      <c r="A1930" s="9" t="inlineStr">
        <is>
          <t>0124</t>
        </is>
      </c>
      <c r="B1930" s="9" t="inlineStr">
        <is>
          <t>Mason (brick layer) 2nd class</t>
        </is>
      </c>
      <c r="C1930" s="9" t="inlineStr">
        <is>
          <t>day</t>
        </is>
      </c>
      <c r="D1930" s="9" t="inlineStr">
        <is>
          <t>1.60</t>
        </is>
      </c>
      <c r="E1930" s="9" t="inlineStr">
        <is>
          <t>679.00</t>
        </is>
      </c>
      <c r="F1930" s="9" t="inlineStr">
        <is>
          <t>1086.40</t>
        </is>
      </c>
    </row>
    <row r="1931" ht="11.5" customHeight="1">
      <c r="A1931" s="9" t="inlineStr">
        <is>
          <t>0115</t>
        </is>
      </c>
      <c r="B1931" s="9" t="inlineStr">
        <is>
          <t>Coolie</t>
        </is>
      </c>
      <c r="C1931" s="9" t="inlineStr">
        <is>
          <t>day</t>
        </is>
      </c>
      <c r="D1931" s="9" t="inlineStr">
        <is>
          <t>2.00</t>
        </is>
      </c>
      <c r="E1931" s="9" t="inlineStr">
        <is>
          <t>558.00</t>
        </is>
      </c>
      <c r="F1931" s="9" t="inlineStr">
        <is>
          <t>1116.00</t>
        </is>
      </c>
    </row>
    <row r="1932" ht="11.5" customHeight="1">
      <c r="A1932" s="9" t="inlineStr">
        <is>
          <t>0101</t>
        </is>
      </c>
      <c r="B1932" s="9" t="inlineStr">
        <is>
          <t>Bhisti</t>
        </is>
      </c>
      <c r="C1932" s="9" t="inlineStr">
        <is>
          <t>day</t>
        </is>
      </c>
      <c r="D1932" s="9" t="inlineStr">
        <is>
          <t>1.00</t>
        </is>
      </c>
      <c r="E1932" s="9" t="inlineStr">
        <is>
          <t>617.00</t>
        </is>
      </c>
      <c r="F1932" s="9" t="inlineStr">
        <is>
          <t>617.00</t>
        </is>
      </c>
    </row>
    <row r="1933" ht="11.5" customHeight="1">
      <c r="A1933" s="9" t="inlineStr"/>
      <c r="B1933" s="9" t="inlineStr">
        <is>
          <t>Less for dark shade pigment</t>
        </is>
      </c>
      <c r="C1933" s="9" t="inlineStr"/>
      <c r="D1933" s="9" t="inlineStr"/>
      <c r="E1933" s="9" t="inlineStr"/>
      <c r="F1933" s="9" t="inlineStr"/>
    </row>
    <row r="1934" ht="11.5" customHeight="1">
      <c r="A1934" s="9" t="inlineStr"/>
      <c r="B1934" s="9" t="inlineStr">
        <is>
          <t>[3.08+2.84 (for tiles)]</t>
        </is>
      </c>
      <c r="C1934" s="9" t="inlineStr"/>
      <c r="D1934" s="9" t="inlineStr"/>
      <c r="E1934" s="9" t="inlineStr"/>
      <c r="F1934" s="9" t="inlineStr"/>
    </row>
    <row r="1935" ht="11.5" customHeight="1">
      <c r="A1935" s="9" t="inlineStr">
        <is>
          <t>0874</t>
        </is>
      </c>
      <c r="B1935" s="9" t="inlineStr">
        <is>
          <t>Black colour dark shade pigment</t>
        </is>
      </c>
      <c r="C1935" s="9" t="inlineStr">
        <is>
          <t>kilogram</t>
        </is>
      </c>
      <c r="D1935" s="9" t="inlineStr">
        <is>
          <t>-5.92</t>
        </is>
      </c>
      <c r="E1935" s="9" t="inlineStr">
        <is>
          <t>70.00</t>
        </is>
      </c>
      <c r="F1935" s="9" t="inlineStr">
        <is>
          <t>-414.40</t>
        </is>
      </c>
    </row>
    <row r="1936" ht="11.5" customHeight="1">
      <c r="A1936" s="9" t="inlineStr"/>
      <c r="B1936" s="9" t="inlineStr">
        <is>
          <t>TOTAL</t>
        </is>
      </c>
      <c r="C1936" s="9" t="inlineStr"/>
      <c r="D1936" s="9" t="inlineStr"/>
      <c r="E1936" s="9" t="inlineStr"/>
      <c r="F1936" s="9" t="inlineStr">
        <is>
          <t>6521.70 W</t>
        </is>
      </c>
    </row>
    <row r="1937" ht="11.5" customHeight="1">
      <c r="A1937" s="9" t="inlineStr"/>
      <c r="B1937" s="9" t="inlineStr">
        <is>
          <t>Add 1 % Water charges on "W"</t>
        </is>
      </c>
      <c r="C1937" s="9" t="inlineStr"/>
      <c r="D1937" s="9" t="inlineStr"/>
      <c r="E1937" s="9" t="inlineStr"/>
      <c r="F1937" s="9" t="inlineStr">
        <is>
          <t>65.22</t>
        </is>
      </c>
    </row>
    <row r="1938" ht="11.5" customHeight="1">
      <c r="A1938" s="9" t="inlineStr"/>
      <c r="B1938" s="9" t="inlineStr">
        <is>
          <t>TOTAL</t>
        </is>
      </c>
      <c r="C1938" s="9" t="inlineStr"/>
      <c r="D1938" s="9" t="inlineStr"/>
      <c r="E1938" s="9" t="inlineStr"/>
      <c r="F1938" s="9" t="inlineStr">
        <is>
          <t>6586.92 X</t>
        </is>
      </c>
    </row>
    <row r="1939" ht="11.5" customHeight="1">
      <c r="A1939" s="9" t="inlineStr"/>
      <c r="B1939" s="9" t="inlineStr">
        <is>
          <t>Add GST on "X" (multiplying factor</t>
        </is>
      </c>
      <c r="C1939" s="9" t="inlineStr"/>
      <c r="D1939" s="9" t="inlineStr"/>
      <c r="E1939" s="9" t="inlineStr"/>
      <c r="F1939" s="9" t="inlineStr"/>
    </row>
    <row r="1940" ht="11.5" customHeight="1">
      <c r="A1940" s="9" t="inlineStr"/>
      <c r="B1940" s="9" t="inlineStr">
        <is>
          <t>0.1405)</t>
        </is>
      </c>
      <c r="C1940" s="9" t="inlineStr"/>
      <c r="D1940" s="9" t="inlineStr"/>
      <c r="E1940" s="9" t="inlineStr"/>
      <c r="F1940" s="9" t="inlineStr">
        <is>
          <t>925.46</t>
        </is>
      </c>
    </row>
    <row r="1941" ht="11.5" customHeight="1">
      <c r="A1941" s="9" t="inlineStr"/>
      <c r="B1941" s="9" t="inlineStr">
        <is>
          <t>TOTAL</t>
        </is>
      </c>
      <c r="C1941" s="9" t="inlineStr"/>
      <c r="D1941" s="9" t="inlineStr"/>
      <c r="E1941" s="9" t="inlineStr"/>
      <c r="F1941" s="9" t="inlineStr">
        <is>
          <t>7512.38 Y</t>
        </is>
      </c>
    </row>
    <row r="1942" ht="11.5" customHeight="1">
      <c r="A1942" s="9" t="inlineStr"/>
      <c r="B1942" s="9" t="inlineStr">
        <is>
          <t>Add 15% CPOH on "Y"</t>
        </is>
      </c>
      <c r="C1942" s="9" t="inlineStr"/>
      <c r="D1942" s="9" t="inlineStr"/>
      <c r="E1942" s="9" t="inlineStr"/>
      <c r="F1942" s="9" t="inlineStr">
        <is>
          <t>1126.86</t>
        </is>
      </c>
    </row>
    <row r="1943" ht="11.5" customHeight="1">
      <c r="A1943" s="9" t="inlineStr"/>
      <c r="B1943" s="9" t="inlineStr">
        <is>
          <t>TOTAL</t>
        </is>
      </c>
      <c r="C1943" s="9" t="inlineStr"/>
      <c r="D1943" s="9" t="inlineStr"/>
      <c r="E1943" s="9" t="inlineStr"/>
      <c r="F1943" s="9" t="inlineStr">
        <is>
          <t>8639.24 Z</t>
        </is>
      </c>
    </row>
    <row r="1944" ht="11.5" customHeight="1">
      <c r="A1944" s="9" t="inlineStr"/>
      <c r="B1944" s="9" t="inlineStr">
        <is>
          <t>Add Cess @ 1% on "Z"</t>
        </is>
      </c>
      <c r="C1944" s="9" t="inlineStr"/>
      <c r="D1944" s="9" t="inlineStr"/>
      <c r="E1944" s="9" t="inlineStr"/>
      <c r="F1944" s="9" t="inlineStr">
        <is>
          <t>86.39</t>
        </is>
      </c>
    </row>
    <row r="1945" ht="11.5" customHeight="1">
      <c r="A1945" s="9" t="inlineStr"/>
      <c r="B1945" s="9" t="inlineStr">
        <is>
          <t>Cost of 10 sqm.</t>
        </is>
      </c>
      <c r="C1945" s="9" t="inlineStr"/>
      <c r="D1945" s="9" t="inlineStr"/>
      <c r="E1945" s="9" t="inlineStr"/>
      <c r="F1945" s="9" t="inlineStr">
        <is>
          <t>8725.63</t>
        </is>
      </c>
    </row>
    <row r="1947" ht="23" customHeight="1">
      <c r="A1947" s="9" t="inlineStr">
        <is>
          <t>11.21</t>
        </is>
      </c>
      <c r="B1947" s="9" t="inlineStr">
        <is>
          <t>Providing and fixing 10 mm thick</t>
        </is>
      </c>
      <c r="C1947" s="9" t="inlineStr">
        <is>
          <t>acid and/or</t>
        </is>
      </c>
      <c r="D1947" s="9" t="inlineStr">
        <is>
          <t>alkali resistant</t>
        </is>
      </c>
      <c r="E1947" s="9" t="inlineStr">
        <is>
          <t>tiles</t>
        </is>
      </c>
      <c r="F1947" s="9" t="inlineStr">
        <is>
          <t>of approved</t>
        </is>
      </c>
    </row>
    <row r="1948" ht="23" customHeight="1">
      <c r="A1948" s="9" t="inlineStr"/>
      <c r="B1948" s="9" t="inlineStr">
        <is>
          <t>make and colour using acid and/or</t>
        </is>
      </c>
      <c r="C1948" s="9" t="inlineStr">
        <is>
          <t>alkali</t>
        </is>
      </c>
      <c r="D1948" s="9" t="inlineStr">
        <is>
          <t>resisting mortar</t>
        </is>
      </c>
      <c r="E1948" s="9" t="inlineStr">
        <is>
          <t>bedding,</t>
        </is>
      </c>
      <c r="F1948" s="9" t="inlineStr">
        <is>
          <t>and joints</t>
        </is>
      </c>
    </row>
    <row r="1949" ht="11.5" customHeight="1">
      <c r="A1949" s="9" t="inlineStr"/>
      <c r="B1949" s="9" t="inlineStr">
        <is>
          <t>filled with acid and/or alkali resisting</t>
        </is>
      </c>
      <c r="C1949" s="9" t="inlineStr">
        <is>
          <t>cement</t>
        </is>
      </c>
      <c r="D1949" s="9" t="inlineStr">
        <is>
          <t>as per IS</t>
        </is>
      </c>
      <c r="E1949" s="9" t="inlineStr">
        <is>
          <t>: 4457,</t>
        </is>
      </c>
      <c r="F1949" s="9" t="inlineStr">
        <is>
          <t>complete as per</t>
        </is>
      </c>
    </row>
    <row r="1950" ht="11.5" customHeight="1">
      <c r="A1950" s="9" t="inlineStr"/>
      <c r="B1950" s="9" t="inlineStr">
        <is>
          <t>the direction of Engineer-in- Charge.</t>
        </is>
      </c>
      <c r="C1950" s="9" t="inlineStr"/>
      <c r="D1950" s="9" t="inlineStr"/>
      <c r="E1950" s="9" t="inlineStr"/>
      <c r="F1950" s="9" t="inlineStr"/>
    </row>
    <row r="1951" ht="11.5" customHeight="1">
      <c r="A1951" s="9" t="inlineStr">
        <is>
          <t>11.21.1</t>
        </is>
      </c>
      <c r="B1951" s="9" t="inlineStr">
        <is>
          <t>In flooring on a bed of 10 mm thick</t>
        </is>
      </c>
      <c r="C1951" s="9" t="inlineStr">
        <is>
          <t>mortar</t>
        </is>
      </c>
      <c r="D1951" s="9" t="inlineStr">
        <is>
          <t>1:4 (1 acid</t>
        </is>
      </c>
      <c r="E1951" s="9" t="inlineStr">
        <is>
          <t>proof cement</t>
        </is>
      </c>
      <c r="F1951" s="9" t="inlineStr">
        <is>
          <t>: 4 coarse</t>
        </is>
      </c>
    </row>
    <row r="1952" ht="11.5" customHeight="1">
      <c r="A1952" s="9" t="inlineStr"/>
      <c r="B1952" s="9" t="inlineStr">
        <is>
          <t>sand)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>
        <is>
          <t>11.21.1.1</t>
        </is>
      </c>
      <c r="B1953" s="9" t="inlineStr">
        <is>
          <t>Acid and alkali resistant tile</t>
        </is>
      </c>
      <c r="C1953" s="9" t="inlineStr"/>
      <c r="D1953" s="9" t="inlineStr"/>
      <c r="E1953" s="9" t="inlineStr"/>
      <c r="F1953" s="9" t="inlineStr"/>
    </row>
    <row r="1954" ht="11.5" customHeight="1">
      <c r="A1954" s="10" t="inlineStr">
        <is>
          <t>Code</t>
        </is>
      </c>
      <c r="B1954" s="10" t="inlineStr">
        <is>
          <t>Description</t>
        </is>
      </c>
      <c r="C1954" s="10" t="inlineStr">
        <is>
          <t>Unit</t>
        </is>
      </c>
      <c r="D1954" s="10" t="inlineStr">
        <is>
          <t>Quantity</t>
        </is>
      </c>
      <c r="E1954" s="10" t="inlineStr">
        <is>
          <t>Rate</t>
        </is>
      </c>
      <c r="F1954" s="10" t="inlineStr">
        <is>
          <t>Amount</t>
        </is>
      </c>
    </row>
    <row r="1955" ht="11.5" customHeight="1">
      <c r="A1955" s="9" t="inlineStr"/>
      <c r="B1955" s="9" t="inlineStr">
        <is>
          <t>Details of cost for 1 sqm.</t>
        </is>
      </c>
      <c r="C1955" s="9" t="inlineStr"/>
      <c r="D1955" s="9" t="inlineStr"/>
      <c r="E1955" s="9" t="inlineStr"/>
      <c r="F1955" s="9" t="inlineStr"/>
    </row>
    <row r="1956" ht="11.5" customHeight="1">
      <c r="A1956" s="9" t="inlineStr"/>
      <c r="B1956" s="9" t="inlineStr">
        <is>
          <t>MATERIAL</t>
        </is>
      </c>
      <c r="C1956" s="9" t="inlineStr"/>
      <c r="D1956" s="9" t="inlineStr"/>
      <c r="E1956" s="9" t="inlineStr"/>
      <c r="F1956" s="9" t="inlineStr"/>
    </row>
    <row r="1957" ht="11.5" customHeight="1">
      <c r="A1957" s="9" t="inlineStr"/>
      <c r="B1957" s="9" t="inlineStr">
        <is>
          <t>Acid proof tiles of size 300x300mm,</t>
        </is>
      </c>
      <c r="C1957" s="9" t="inlineStr"/>
      <c r="D1957" s="9" t="inlineStr"/>
      <c r="E1957" s="9" t="inlineStr"/>
      <c r="F1957" s="9" t="inlineStr"/>
    </row>
    <row r="1958" ht="11.5" customHeight="1">
      <c r="A1958" s="9" t="inlineStr"/>
      <c r="B1958" s="9" t="inlineStr">
        <is>
          <t>10mm thick = 11.11nos+</t>
        </is>
      </c>
      <c r="C1958" s="9" t="inlineStr"/>
      <c r="D1958" s="9" t="inlineStr"/>
      <c r="E1958" s="9" t="inlineStr"/>
      <c r="F1958" s="9" t="inlineStr"/>
    </row>
    <row r="1959" ht="11.5" customHeight="1">
      <c r="A1959" s="9" t="inlineStr"/>
      <c r="B1959" s="9" t="inlineStr">
        <is>
          <t>Add wastage and breakage @</t>
        </is>
      </c>
      <c r="C1959" s="9" t="inlineStr"/>
      <c r="D1959" s="9" t="inlineStr"/>
      <c r="E1959" s="9" t="inlineStr"/>
      <c r="F1959" s="9" t="inlineStr"/>
    </row>
    <row r="1960" ht="11.5" customHeight="1">
      <c r="A1960" s="9" t="inlineStr"/>
      <c r="B1960" s="9" t="inlineStr">
        <is>
          <t>2.5% = 0.28 nos.</t>
        </is>
      </c>
      <c r="C1960" s="9" t="inlineStr"/>
      <c r="D1960" s="9" t="inlineStr"/>
      <c r="E1960" s="9" t="inlineStr"/>
      <c r="F1960" s="9" t="inlineStr"/>
    </row>
    <row r="1961" ht="11.5" customHeight="1">
      <c r="A1961" s="9" t="inlineStr"/>
      <c r="B1961" s="9" t="inlineStr">
        <is>
          <t>Total = 11.39 nos. Say 12 nos.</t>
        </is>
      </c>
      <c r="C1961" s="9" t="inlineStr"/>
      <c r="D1961" s="9" t="inlineStr"/>
      <c r="E1961" s="9" t="inlineStr"/>
      <c r="F1961" s="9" t="inlineStr"/>
    </row>
    <row r="1962" ht="11.5" customHeight="1">
      <c r="A1962" s="9" t="inlineStr">
        <is>
          <t>7077</t>
        </is>
      </c>
      <c r="B1962" s="9" t="inlineStr">
        <is>
          <t>Acid and alkali resistant tiles</t>
        </is>
      </c>
      <c r="C1962" s="9" t="inlineStr"/>
      <c r="D1962" s="9" t="inlineStr"/>
      <c r="E1962" s="9" t="inlineStr"/>
      <c r="F1962" s="9" t="inlineStr"/>
    </row>
    <row r="1963" ht="11.5" customHeight="1">
      <c r="A1963" s="9" t="inlineStr"/>
      <c r="B1963" s="9" t="inlineStr">
        <is>
          <t>300x300 mm size, 10 mm thick</t>
        </is>
      </c>
      <c r="C1963" s="9" t="inlineStr">
        <is>
          <t>10 Nos</t>
        </is>
      </c>
      <c r="D1963" s="9" t="inlineStr">
        <is>
          <t>1.20</t>
        </is>
      </c>
      <c r="E1963" s="9" t="inlineStr">
        <is>
          <t>520.00</t>
        </is>
      </c>
      <c r="F1963" s="9" t="inlineStr">
        <is>
          <t>624.00</t>
        </is>
      </c>
    </row>
    <row r="1964" ht="11.5" customHeight="1">
      <c r="A1964" s="9" t="inlineStr">
        <is>
          <t>9977</t>
        </is>
      </c>
      <c r="B1964" s="9" t="inlineStr">
        <is>
          <t>Carriage</t>
        </is>
      </c>
      <c r="C1964" s="9" t="inlineStr">
        <is>
          <t>L.S.</t>
        </is>
      </c>
      <c r="D1964" s="9" t="inlineStr">
        <is>
          <t>6.24</t>
        </is>
      </c>
      <c r="E1964" s="9" t="inlineStr">
        <is>
          <t>2.00</t>
        </is>
      </c>
      <c r="F1964" s="9" t="inlineStr">
        <is>
          <t>12.48</t>
        </is>
      </c>
    </row>
    <row r="1965" ht="11.5" customHeight="1">
      <c r="A1965" s="9" t="inlineStr"/>
      <c r="B1965" s="9" t="inlineStr">
        <is>
          <t>10mm thick Cement mortar 1 : 4</t>
        </is>
      </c>
      <c r="C1965" s="9" t="inlineStr"/>
      <c r="D1965" s="9" t="inlineStr"/>
      <c r="E1965" s="9" t="inlineStr"/>
      <c r="F1965" s="9" t="inlineStr"/>
    </row>
    <row r="1966" ht="11.5" customHeight="1">
      <c r="A1966" s="9" t="inlineStr"/>
      <c r="B1966" s="9" t="inlineStr">
        <is>
          <t>(1 cement : 4 coarse sand)</t>
        </is>
      </c>
      <c r="C1966" s="9" t="inlineStr"/>
      <c r="D1966" s="9" t="inlineStr"/>
      <c r="E1966" s="9" t="inlineStr"/>
      <c r="F1966" s="9" t="inlineStr"/>
    </row>
    <row r="1967" ht="11.5" customHeight="1">
      <c r="A1967" s="9" t="inlineStr">
        <is>
          <t>3.9</t>
        </is>
      </c>
      <c r="B1967" s="9" t="inlineStr">
        <is>
          <t>Rate as per Item Number 3.9 of</t>
        </is>
      </c>
      <c r="C1967" s="9" t="inlineStr"/>
      <c r="D1967" s="9" t="inlineStr"/>
      <c r="E1967" s="9" t="inlineStr"/>
      <c r="F1967" s="9" t="inlineStr"/>
    </row>
    <row r="1968" ht="11.5" customHeight="1">
      <c r="A1968" s="9" t="inlineStr"/>
      <c r="B1968" s="9" t="inlineStr">
        <is>
          <t>SH: Mortars</t>
        </is>
      </c>
      <c r="C1968" s="9" t="inlineStr">
        <is>
          <t>cum</t>
        </is>
      </c>
      <c r="D1968" s="9" t="inlineStr">
        <is>
          <t>0.012</t>
        </is>
      </c>
      <c r="E1968" s="9" t="inlineStr">
        <is>
          <t>4010.35</t>
        </is>
      </c>
      <c r="F1968" s="9" t="inlineStr">
        <is>
          <t>48.12</t>
        </is>
      </c>
    </row>
    <row r="1969" ht="11.5" customHeight="1">
      <c r="A1969" s="9" t="inlineStr">
        <is>
          <t>9999</t>
        </is>
      </c>
      <c r="B1969" s="9" t="inlineStr">
        <is>
          <t>Mortar for pointing in acid/alkali</t>
        </is>
      </c>
      <c r="C1969" s="9" t="inlineStr"/>
      <c r="D1969" s="9" t="inlineStr"/>
      <c r="E1969" s="9" t="inlineStr"/>
      <c r="F1969" s="9" t="inlineStr"/>
    </row>
    <row r="1970" ht="11.5" customHeight="1">
      <c r="A1970" s="9" t="inlineStr"/>
      <c r="B1970" s="9" t="inlineStr">
        <is>
          <t>resistant cement</t>
        </is>
      </c>
      <c r="C1970" s="9" t="inlineStr">
        <is>
          <t>L.S.</t>
        </is>
      </c>
      <c r="D1970" s="9" t="inlineStr">
        <is>
          <t>40.43</t>
        </is>
      </c>
      <c r="E1970" s="9" t="inlineStr">
        <is>
          <t>2.00</t>
        </is>
      </c>
      <c r="F1970" s="9" t="inlineStr">
        <is>
          <t>80.86</t>
        </is>
      </c>
    </row>
    <row r="1971" ht="11.5" customHeight="1">
      <c r="A1971" s="9" t="inlineStr"/>
      <c r="B1971" s="9" t="inlineStr">
        <is>
          <t>Cement for slurry over bed @</t>
        </is>
      </c>
      <c r="C1971" s="9" t="inlineStr"/>
      <c r="D1971" s="9" t="inlineStr"/>
      <c r="E1971" s="9" t="inlineStr"/>
      <c r="F1971" s="9" t="inlineStr"/>
    </row>
    <row r="1972" ht="11.5" customHeight="1">
      <c r="A1972" s="9" t="inlineStr"/>
      <c r="B1972" s="9" t="inlineStr">
        <is>
          <t>3.3kg per sqm</t>
        </is>
      </c>
      <c r="C1972" s="9" t="inlineStr"/>
      <c r="D1972" s="9" t="inlineStr"/>
      <c r="E1972" s="9" t="inlineStr"/>
      <c r="F1972" s="9" t="inlineStr"/>
    </row>
    <row r="1973" ht="11.5" customHeight="1">
      <c r="A1973" s="9" t="inlineStr">
        <is>
          <t>0367</t>
        </is>
      </c>
      <c r="B1973" s="9" t="inlineStr">
        <is>
          <t>Portland Cement</t>
        </is>
      </c>
      <c r="C1973" s="9" t="inlineStr">
        <is>
          <t>tonne</t>
        </is>
      </c>
      <c r="D1973" s="9" t="inlineStr">
        <is>
          <t>0.0033</t>
        </is>
      </c>
      <c r="E1973" s="9" t="inlineStr">
        <is>
          <t>4940.00</t>
        </is>
      </c>
      <c r="F1973" s="9" t="inlineStr">
        <is>
          <t>16.30</t>
        </is>
      </c>
    </row>
    <row r="1974" ht="11.5" customHeight="1">
      <c r="A1974" s="9" t="inlineStr"/>
      <c r="B1974" s="9" t="inlineStr">
        <is>
          <t>Difference of cost for using acid proof</t>
        </is>
      </c>
      <c r="C1974" s="9" t="inlineStr"/>
      <c r="D1974" s="9" t="inlineStr"/>
      <c r="E1974" s="9" t="inlineStr"/>
      <c r="F1974" s="9" t="inlineStr"/>
    </row>
    <row r="1975" ht="11.5" customHeight="1">
      <c r="A1975" s="9" t="inlineStr"/>
      <c r="B1975" s="9" t="inlineStr">
        <is>
          <t>cement instead of ordinary cement</t>
        </is>
      </c>
      <c r="C1975" s="9" t="inlineStr"/>
      <c r="D1975" s="9" t="inlineStr"/>
      <c r="E1975" s="9" t="inlineStr"/>
      <c r="F1975" s="9" t="inlineStr"/>
    </row>
    <row r="1976" ht="11.5" customHeight="1">
      <c r="A1976" s="9" t="inlineStr"/>
      <c r="B1976" s="9" t="inlineStr">
        <is>
          <t>Add</t>
        </is>
      </c>
      <c r="C1976" s="9" t="inlineStr"/>
      <c r="D1976" s="9" t="inlineStr"/>
      <c r="E1976" s="9" t="inlineStr"/>
      <c r="F1976" s="9" t="inlineStr"/>
    </row>
    <row r="1977" ht="11.5" customHeight="1">
      <c r="A1977" s="9" t="inlineStr">
        <is>
          <t>7024</t>
        </is>
      </c>
      <c r="B1977" s="9" t="inlineStr">
        <is>
          <t>Acid Proof cement</t>
        </is>
      </c>
      <c r="C1977" s="9" t="inlineStr">
        <is>
          <t>tonne</t>
        </is>
      </c>
      <c r="D1977" s="9" t="inlineStr">
        <is>
          <t>0.0079</t>
        </is>
      </c>
      <c r="E1977" s="9" t="inlineStr">
        <is>
          <t>7800.00</t>
        </is>
      </c>
      <c r="F1977" s="9" t="inlineStr">
        <is>
          <t>61.62</t>
        </is>
      </c>
    </row>
    <row r="1978" ht="11.5" customHeight="1">
      <c r="A1978" s="9" t="inlineStr"/>
      <c r="B1978" s="9" t="inlineStr">
        <is>
          <t>Deduct</t>
        </is>
      </c>
      <c r="C1978" s="9" t="inlineStr"/>
      <c r="D1978" s="9" t="inlineStr"/>
      <c r="E1978" s="9" t="inlineStr"/>
      <c r="F1978" s="9" t="inlineStr"/>
    </row>
    <row r="1979" ht="11.5" customHeight="1">
      <c r="A1979" s="9" t="inlineStr">
        <is>
          <t>0367</t>
        </is>
      </c>
      <c r="B1979" s="9" t="inlineStr">
        <is>
          <t>Portland Cement</t>
        </is>
      </c>
      <c r="C1979" s="9" t="inlineStr">
        <is>
          <t>tonne</t>
        </is>
      </c>
      <c r="D1979" s="9" t="inlineStr">
        <is>
          <t>-0.0079</t>
        </is>
      </c>
      <c r="E1979" s="9" t="inlineStr">
        <is>
          <t>4940.00</t>
        </is>
      </c>
      <c r="F1979" s="9" t="inlineStr">
        <is>
          <t>-39.03</t>
        </is>
      </c>
    </row>
    <row r="1980" ht="11.5" customHeight="1">
      <c r="A1980" s="9" t="inlineStr"/>
      <c r="B1980" s="9" t="inlineStr">
        <is>
          <t>LABOUR</t>
        </is>
      </c>
      <c r="C1980" s="9" t="inlineStr"/>
      <c r="D1980" s="9" t="inlineStr"/>
      <c r="E1980" s="9" t="inlineStr"/>
      <c r="F1980" s="9" t="inlineStr"/>
    </row>
    <row r="1981" ht="11.5" customHeight="1">
      <c r="A1981" s="9" t="inlineStr">
        <is>
          <t>0123</t>
        </is>
      </c>
      <c r="B1981" s="9" t="inlineStr">
        <is>
          <t>Mason (brick layer) 1st class</t>
        </is>
      </c>
      <c r="C1981" s="9" t="inlineStr">
        <is>
          <t>day</t>
        </is>
      </c>
      <c r="D1981" s="9" t="inlineStr">
        <is>
          <t>0.20</t>
        </is>
      </c>
      <c r="E1981" s="9" t="inlineStr">
        <is>
          <t>738.00</t>
        </is>
      </c>
      <c r="F1981" s="9" t="inlineStr">
        <is>
          <t>147.60</t>
        </is>
      </c>
    </row>
    <row r="1982" ht="11.5" customHeight="1">
      <c r="A1982" s="9" t="inlineStr">
        <is>
          <t>0115</t>
        </is>
      </c>
      <c r="B1982" s="9" t="inlineStr">
        <is>
          <t>Coolie</t>
        </is>
      </c>
      <c r="C1982" s="9" t="inlineStr">
        <is>
          <t>day</t>
        </is>
      </c>
      <c r="D1982" s="9" t="inlineStr">
        <is>
          <t>0.20</t>
        </is>
      </c>
      <c r="E1982" s="9" t="inlineStr">
        <is>
          <t>558.00</t>
        </is>
      </c>
      <c r="F1982" s="9" t="inlineStr">
        <is>
          <t>111.60</t>
        </is>
      </c>
    </row>
    <row r="1983" ht="11.5" customHeight="1">
      <c r="A1983" s="9" t="inlineStr">
        <is>
          <t>9988</t>
        </is>
      </c>
      <c r="B1983" s="9" t="inlineStr">
        <is>
          <t>Sundries including carriage of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/>
      <c r="B1984" s="9" t="inlineStr">
        <is>
          <t>cement etc.</t>
        </is>
      </c>
      <c r="C1984" s="9" t="inlineStr">
        <is>
          <t>L.S.</t>
        </is>
      </c>
      <c r="D1984" s="9" t="inlineStr">
        <is>
          <t>26.91</t>
        </is>
      </c>
      <c r="E1984" s="9" t="inlineStr">
        <is>
          <t>2.00</t>
        </is>
      </c>
      <c r="F1984" s="9" t="inlineStr">
        <is>
          <t>53.82</t>
        </is>
      </c>
    </row>
    <row r="1985" ht="11.5" customHeight="1">
      <c r="A1985" s="9" t="inlineStr"/>
      <c r="B1985" s="9" t="inlineStr">
        <is>
          <t>TOTAL</t>
        </is>
      </c>
      <c r="C1985" s="9" t="inlineStr"/>
      <c r="D1985" s="9" t="inlineStr"/>
      <c r="E1985" s="9" t="inlineStr"/>
      <c r="F1985" s="9" t="inlineStr">
        <is>
          <t>1117.38 W</t>
        </is>
      </c>
    </row>
    <row r="1986" ht="11.5" customHeight="1">
      <c r="A1986" s="9" t="inlineStr"/>
      <c r="B1986" s="9" t="inlineStr">
        <is>
          <t>Add 1 % Water charges on "W"</t>
        </is>
      </c>
      <c r="C1986" s="9" t="inlineStr"/>
      <c r="D1986" s="9" t="inlineStr"/>
      <c r="E1986" s="9" t="inlineStr"/>
      <c r="F1986" s="9" t="inlineStr">
        <is>
          <t>11.17</t>
        </is>
      </c>
    </row>
    <row r="1987" ht="11.5" customHeight="1">
      <c r="A1987" s="9" t="inlineStr"/>
      <c r="B1987" s="9" t="inlineStr">
        <is>
          <t>TOTAL</t>
        </is>
      </c>
      <c r="C1987" s="9" t="inlineStr"/>
      <c r="D1987" s="9" t="inlineStr"/>
      <c r="E1987" s="9" t="inlineStr"/>
      <c r="F1987" s="9" t="inlineStr">
        <is>
          <t>1128.55 X</t>
        </is>
      </c>
    </row>
    <row r="1988" ht="11.5" customHeight="1">
      <c r="A1988" s="9" t="inlineStr"/>
      <c r="B1988" s="9" t="inlineStr">
        <is>
          <t>Add GST on "X" (multiplying factor</t>
        </is>
      </c>
      <c r="C1988" s="9" t="inlineStr"/>
      <c r="D1988" s="9" t="inlineStr"/>
      <c r="E1988" s="9" t="inlineStr"/>
      <c r="F1988" s="9" t="inlineStr"/>
    </row>
    <row r="1989" ht="11.5" customHeight="1">
      <c r="A1989" s="9" t="inlineStr"/>
      <c r="B1989" s="9" t="inlineStr">
        <is>
          <t>0.1405)</t>
        </is>
      </c>
      <c r="C1989" s="9" t="inlineStr"/>
      <c r="D1989" s="9" t="inlineStr"/>
      <c r="E1989" s="9" t="inlineStr"/>
      <c r="F1989" s="9" t="inlineStr">
        <is>
          <t>158.56</t>
        </is>
      </c>
    </row>
    <row r="1990" ht="11.5" customHeight="1">
      <c r="A1990" s="9" t="inlineStr"/>
      <c r="B1990" s="9" t="inlineStr">
        <is>
          <t>TOTAL</t>
        </is>
      </c>
      <c r="C1990" s="9" t="inlineStr"/>
      <c r="D1990" s="9" t="inlineStr"/>
      <c r="E1990" s="9" t="inlineStr"/>
      <c r="F1990" s="9" t="inlineStr">
        <is>
          <t>1287.12 Y</t>
        </is>
      </c>
    </row>
    <row r="1991" ht="11.5" customHeight="1">
      <c r="A1991" s="9" t="inlineStr"/>
      <c r="B1991" s="9" t="inlineStr">
        <is>
          <t>Add 15% CPOH on "Y"</t>
        </is>
      </c>
      <c r="C1991" s="9" t="inlineStr"/>
      <c r="D1991" s="9" t="inlineStr"/>
      <c r="E1991" s="9" t="inlineStr"/>
      <c r="F1991" s="9" t="inlineStr">
        <is>
          <t>193.07</t>
        </is>
      </c>
    </row>
    <row r="1992" ht="11.5" customHeight="1">
      <c r="A1992" s="9" t="inlineStr"/>
      <c r="B1992" s="9" t="inlineStr">
        <is>
          <t>TOTAL</t>
        </is>
      </c>
      <c r="C1992" s="9" t="inlineStr"/>
      <c r="D1992" s="9" t="inlineStr"/>
      <c r="E1992" s="9" t="inlineStr"/>
      <c r="F1992" s="9" t="inlineStr">
        <is>
          <t>1480.18 Z</t>
        </is>
      </c>
    </row>
    <row r="1993" ht="11.5" customHeight="1">
      <c r="A1993" s="9" t="inlineStr"/>
      <c r="B1993" s="9" t="inlineStr">
        <is>
          <t>Add Cess @ 1% on "Z"</t>
        </is>
      </c>
      <c r="C1993" s="9" t="inlineStr"/>
      <c r="D1993" s="9" t="inlineStr"/>
      <c r="E1993" s="9" t="inlineStr"/>
      <c r="F1993" s="9" t="inlineStr">
        <is>
          <t>14.80</t>
        </is>
      </c>
    </row>
    <row r="1994" ht="11.5" customHeight="1">
      <c r="A1994" s="9" t="inlineStr"/>
      <c r="B1994" s="9" t="inlineStr">
        <is>
          <t>Cost of 1 sqm.</t>
        </is>
      </c>
      <c r="C1994" s="9" t="inlineStr"/>
      <c r="D1994" s="9" t="inlineStr"/>
      <c r="E1994" s="9" t="inlineStr"/>
      <c r="F1994" s="9" t="inlineStr">
        <is>
          <t>1494.99</t>
        </is>
      </c>
    </row>
    <row r="1995" ht="11.5" customHeight="1">
      <c r="A1995" s="9" t="inlineStr"/>
      <c r="B1995" s="9" t="inlineStr">
        <is>
          <t>Say</t>
        </is>
      </c>
      <c r="C1995" s="9" t="inlineStr"/>
      <c r="D1995" s="9" t="inlineStr"/>
      <c r="E1995" s="9" t="inlineStr"/>
      <c r="F1995" s="9" t="inlineStr">
        <is>
          <t>1495.00</t>
        </is>
      </c>
    </row>
    <row r="1997" ht="23" customHeight="1">
      <c r="A1997" s="9" t="inlineStr">
        <is>
          <t>11.21.2</t>
        </is>
      </c>
      <c r="B1997" s="9" t="inlineStr">
        <is>
          <t>In dado/skirting on 12 mm thick mortar</t>
        </is>
      </c>
      <c r="C1997" s="9" t="inlineStr">
        <is>
          <t>1:4</t>
        </is>
      </c>
      <c r="D1997" s="9" t="inlineStr">
        <is>
          <t>(1 acid proof</t>
        </is>
      </c>
      <c r="E1997" s="9" t="inlineStr">
        <is>
          <t>cement</t>
        </is>
      </c>
      <c r="F1997" s="9" t="inlineStr">
        <is>
          <t>: 4 coarse sand)</t>
        </is>
      </c>
    </row>
    <row r="1998" ht="11.5" customHeight="1">
      <c r="A1998" s="9" t="inlineStr">
        <is>
          <t>11.21.2.1</t>
        </is>
      </c>
      <c r="B1998" s="9" t="inlineStr">
        <is>
          <t>Acid and alkali resistant tile</t>
        </is>
      </c>
      <c r="C1998" s="9" t="inlineStr"/>
      <c r="D1998" s="9" t="inlineStr"/>
      <c r="E1998" s="9" t="inlineStr"/>
      <c r="F1998" s="9" t="inlineStr"/>
    </row>
    <row r="1999" ht="11.5" customHeight="1">
      <c r="A1999" s="10" t="inlineStr">
        <is>
          <t>Code</t>
        </is>
      </c>
      <c r="B1999" s="10" t="inlineStr">
        <is>
          <t>Description</t>
        </is>
      </c>
      <c r="C1999" s="10" t="inlineStr">
        <is>
          <t>Unit</t>
        </is>
      </c>
      <c r="D1999" s="10" t="inlineStr">
        <is>
          <t>Quantity</t>
        </is>
      </c>
      <c r="E1999" s="10" t="inlineStr">
        <is>
          <t>Rate</t>
        </is>
      </c>
      <c r="F1999" s="10" t="inlineStr">
        <is>
          <t>Amount</t>
        </is>
      </c>
    </row>
    <row r="2000" ht="11.5" customHeight="1">
      <c r="A2000" s="9" t="inlineStr"/>
      <c r="B2000" s="9" t="inlineStr">
        <is>
          <t>Details of cost for 1 sqm.</t>
        </is>
      </c>
      <c r="C2000" s="9" t="inlineStr"/>
      <c r="D2000" s="9" t="inlineStr"/>
      <c r="E2000" s="9" t="inlineStr"/>
      <c r="F2000" s="9" t="inlineStr"/>
    </row>
    <row r="2001" ht="11.5" customHeight="1">
      <c r="A2001" s="9" t="inlineStr"/>
      <c r="B2001" s="9" t="inlineStr">
        <is>
          <t>MATERIAL</t>
        </is>
      </c>
      <c r="C2001" s="9" t="inlineStr"/>
      <c r="D2001" s="9" t="inlineStr"/>
      <c r="E2001" s="9" t="inlineStr"/>
      <c r="F2001" s="9" t="inlineStr"/>
    </row>
    <row r="2002" ht="11.5" customHeight="1">
      <c r="A2002" s="9" t="inlineStr"/>
      <c r="B2002" s="9" t="inlineStr">
        <is>
          <t>Acid proof tiles of size 300x300mm,</t>
        </is>
      </c>
      <c r="C2002" s="9" t="inlineStr"/>
      <c r="D2002" s="9" t="inlineStr"/>
      <c r="E2002" s="9" t="inlineStr"/>
      <c r="F2002" s="9" t="inlineStr"/>
    </row>
    <row r="2003" ht="11.5" customHeight="1">
      <c r="A2003" s="9" t="inlineStr"/>
      <c r="B2003" s="9" t="inlineStr">
        <is>
          <t>10mm thick = 11.11nos+</t>
        </is>
      </c>
      <c r="C2003" s="9" t="inlineStr"/>
      <c r="D2003" s="9" t="inlineStr"/>
      <c r="E2003" s="9" t="inlineStr"/>
      <c r="F2003" s="9" t="inlineStr"/>
    </row>
    <row r="2004" ht="11.5" customHeight="1">
      <c r="A2004" s="9" t="inlineStr"/>
      <c r="B2004" s="9" t="inlineStr">
        <is>
          <t>Add wastage and breakage @</t>
        </is>
      </c>
      <c r="C2004" s="9" t="inlineStr"/>
      <c r="D2004" s="9" t="inlineStr"/>
      <c r="E2004" s="9" t="inlineStr"/>
      <c r="F2004" s="9" t="inlineStr"/>
    </row>
    <row r="2005" ht="11.5" customHeight="1">
      <c r="A2005" s="9" t="inlineStr"/>
      <c r="B2005" s="9" t="inlineStr">
        <is>
          <t>2.5% = 0.28 nos.</t>
        </is>
      </c>
      <c r="C2005" s="9" t="inlineStr"/>
      <c r="D2005" s="9" t="inlineStr"/>
      <c r="E2005" s="9" t="inlineStr"/>
      <c r="F2005" s="9" t="inlineStr"/>
    </row>
    <row r="2006" ht="11.5" customHeight="1">
      <c r="A2006" s="9" t="inlineStr"/>
      <c r="B2006" s="9" t="inlineStr">
        <is>
          <t>Total = 11.39 nos. Say 12 nos.</t>
        </is>
      </c>
      <c r="C2006" s="9" t="inlineStr"/>
      <c r="D2006" s="9" t="inlineStr"/>
      <c r="E2006" s="9" t="inlineStr"/>
      <c r="F2006" s="9" t="inlineStr"/>
    </row>
    <row r="2007" ht="11.5" customHeight="1">
      <c r="A2007" s="9" t="inlineStr">
        <is>
          <t>7077</t>
        </is>
      </c>
      <c r="B2007" s="9" t="inlineStr">
        <is>
          <t>Acid and alkali resistant tiles</t>
        </is>
      </c>
      <c r="C2007" s="9" t="inlineStr"/>
      <c r="D2007" s="9" t="inlineStr"/>
      <c r="E2007" s="9" t="inlineStr"/>
      <c r="F2007" s="9" t="inlineStr"/>
    </row>
    <row r="2008" ht="11.5" customHeight="1">
      <c r="A2008" s="9" t="inlineStr"/>
      <c r="B2008" s="9" t="inlineStr">
        <is>
          <t>300x300 mm size, 10 mm thick</t>
        </is>
      </c>
      <c r="C2008" s="9" t="inlineStr">
        <is>
          <t>10 Nos</t>
        </is>
      </c>
      <c r="D2008" s="9" t="inlineStr">
        <is>
          <t>1.20</t>
        </is>
      </c>
      <c r="E2008" s="9" t="inlineStr">
        <is>
          <t>520.00</t>
        </is>
      </c>
      <c r="F2008" s="9" t="inlineStr">
        <is>
          <t>624.00</t>
        </is>
      </c>
    </row>
    <row r="2009" ht="11.5" customHeight="1">
      <c r="A2009" s="9" t="inlineStr">
        <is>
          <t>9977</t>
        </is>
      </c>
      <c r="B2009" s="9" t="inlineStr">
        <is>
          <t>Carriage of tiles</t>
        </is>
      </c>
      <c r="C2009" s="9" t="inlineStr">
        <is>
          <t>L.S.</t>
        </is>
      </c>
      <c r="D2009" s="9" t="inlineStr">
        <is>
          <t>6.24</t>
        </is>
      </c>
      <c r="E2009" s="9" t="inlineStr">
        <is>
          <t>2.00</t>
        </is>
      </c>
      <c r="F2009" s="9" t="inlineStr">
        <is>
          <t>12.48</t>
        </is>
      </c>
    </row>
    <row r="2010" ht="11.5" customHeight="1">
      <c r="A2010" s="9" t="inlineStr"/>
      <c r="B2010" s="9" t="inlineStr">
        <is>
          <t>12mm thick Cement mortar 1 : 4</t>
        </is>
      </c>
      <c r="C2010" s="9" t="inlineStr"/>
      <c r="D2010" s="9" t="inlineStr"/>
      <c r="E2010" s="9" t="inlineStr"/>
      <c r="F2010" s="9" t="inlineStr"/>
    </row>
    <row r="2011" ht="11.5" customHeight="1">
      <c r="A2011" s="9" t="inlineStr"/>
      <c r="B2011" s="9" t="inlineStr">
        <is>
          <t>(1 cement : 4 coarse sand)</t>
        </is>
      </c>
      <c r="C2011" s="9" t="inlineStr"/>
      <c r="D2011" s="9" t="inlineStr"/>
      <c r="E2011" s="9" t="inlineStr"/>
      <c r="F2011" s="9" t="inlineStr"/>
    </row>
    <row r="2012" ht="11.5" customHeight="1">
      <c r="A2012" s="9" t="inlineStr">
        <is>
          <t>3.9</t>
        </is>
      </c>
      <c r="B2012" s="9" t="inlineStr">
        <is>
          <t>Rate as per Item Number 3.9 of</t>
        </is>
      </c>
      <c r="C2012" s="9" t="inlineStr"/>
      <c r="D2012" s="9" t="inlineStr"/>
      <c r="E2012" s="9" t="inlineStr"/>
      <c r="F2012" s="9" t="inlineStr"/>
    </row>
    <row r="2013" ht="11.5" customHeight="1">
      <c r="A2013" s="9" t="inlineStr"/>
      <c r="B2013" s="9" t="inlineStr">
        <is>
          <t>SH: Mortars</t>
        </is>
      </c>
      <c r="C2013" s="9" t="inlineStr">
        <is>
          <t>cum</t>
        </is>
      </c>
      <c r="D2013" s="9" t="inlineStr">
        <is>
          <t>0.014</t>
        </is>
      </c>
      <c r="E2013" s="9" t="inlineStr">
        <is>
          <t>4010.35</t>
        </is>
      </c>
      <c r="F2013" s="9" t="inlineStr">
        <is>
          <t>56.14</t>
        </is>
      </c>
    </row>
    <row r="2014" ht="11.5" customHeight="1">
      <c r="A2014" s="9" t="inlineStr"/>
      <c r="B2014" s="9" t="inlineStr">
        <is>
          <t>Difference of cost for using acid proof</t>
        </is>
      </c>
      <c r="C2014" s="9" t="inlineStr"/>
      <c r="D2014" s="9" t="inlineStr"/>
      <c r="E2014" s="9" t="inlineStr"/>
      <c r="F2014" s="9" t="inlineStr"/>
    </row>
    <row r="2015" ht="11.5" customHeight="1">
      <c r="A2015" s="9" t="inlineStr"/>
      <c r="B2015" s="9" t="inlineStr">
        <is>
          <t>cement instead of ordinary cement</t>
        </is>
      </c>
      <c r="C2015" s="9" t="inlineStr"/>
      <c r="D2015" s="9" t="inlineStr"/>
      <c r="E2015" s="9" t="inlineStr"/>
      <c r="F2015" s="9" t="inlineStr"/>
    </row>
    <row r="2016" ht="11.5" customHeight="1">
      <c r="A2016" s="9" t="inlineStr"/>
      <c r="B2016" s="9" t="inlineStr">
        <is>
          <t>Add</t>
        </is>
      </c>
      <c r="C2016" s="9" t="inlineStr"/>
      <c r="D2016" s="9" t="inlineStr"/>
      <c r="E2016" s="9" t="inlineStr"/>
      <c r="F2016" s="9" t="inlineStr"/>
    </row>
    <row r="2017" ht="11.5" customHeight="1">
      <c r="A2017" s="9" t="inlineStr">
        <is>
          <t>7024</t>
        </is>
      </c>
      <c r="B2017" s="9" t="inlineStr">
        <is>
          <t>Acid Proof cement</t>
        </is>
      </c>
      <c r="C2017" s="9" t="inlineStr">
        <is>
          <t>tonne</t>
        </is>
      </c>
      <c r="D2017" s="9" t="inlineStr">
        <is>
          <t>0.0086</t>
        </is>
      </c>
      <c r="E2017" s="9" t="inlineStr">
        <is>
          <t>7800.00</t>
        </is>
      </c>
      <c r="F2017" s="9" t="inlineStr">
        <is>
          <t>67.08</t>
        </is>
      </c>
    </row>
    <row r="2018" ht="11.5" customHeight="1">
      <c r="A2018" s="9" t="inlineStr"/>
      <c r="B2018" s="9" t="inlineStr">
        <is>
          <t>Deduct</t>
        </is>
      </c>
      <c r="C2018" s="9" t="inlineStr"/>
      <c r="D2018" s="9" t="inlineStr"/>
      <c r="E2018" s="9" t="inlineStr"/>
      <c r="F2018" s="9" t="inlineStr"/>
    </row>
    <row r="2019" ht="11.5" customHeight="1">
      <c r="A2019" s="9" t="inlineStr">
        <is>
          <t>0367</t>
        </is>
      </c>
      <c r="B2019" s="9" t="inlineStr">
        <is>
          <t>Portland Cement</t>
        </is>
      </c>
      <c r="C2019" s="9" t="inlineStr">
        <is>
          <t>tonne</t>
        </is>
      </c>
      <c r="D2019" s="9" t="inlineStr">
        <is>
          <t>-0.0086</t>
        </is>
      </c>
      <c r="E2019" s="9" t="inlineStr">
        <is>
          <t>4940.00</t>
        </is>
      </c>
      <c r="F2019" s="9" t="inlineStr">
        <is>
          <t>-42.48</t>
        </is>
      </c>
    </row>
    <row r="2020" ht="11.5" customHeight="1">
      <c r="A2020" s="9" t="inlineStr">
        <is>
          <t>9999</t>
        </is>
      </c>
      <c r="B2020" s="9" t="inlineStr">
        <is>
          <t>Mortar for pointing in acid proof cement</t>
        </is>
      </c>
      <c r="C2020" s="9" t="inlineStr">
        <is>
          <t>L.S.</t>
        </is>
      </c>
      <c r="D2020" s="9" t="inlineStr">
        <is>
          <t>40.43</t>
        </is>
      </c>
      <c r="E2020" s="9" t="inlineStr">
        <is>
          <t>2.00</t>
        </is>
      </c>
      <c r="F2020" s="9" t="inlineStr">
        <is>
          <t>80.86</t>
        </is>
      </c>
    </row>
    <row r="2021" ht="11.5" customHeight="1">
      <c r="A2021" s="9" t="inlineStr"/>
      <c r="B2021" s="9" t="inlineStr">
        <is>
          <t>Acid proof cementfor slurry over</t>
        </is>
      </c>
      <c r="C2021" s="9" t="inlineStr"/>
      <c r="D2021" s="9" t="inlineStr"/>
      <c r="E2021" s="9" t="inlineStr"/>
      <c r="F2021" s="9" t="inlineStr"/>
    </row>
    <row r="2022" ht="11.5" customHeight="1">
      <c r="A2022" s="9" t="inlineStr"/>
      <c r="B2022" s="9" t="inlineStr">
        <is>
          <t>plaster 3.3kg/sqm</t>
        </is>
      </c>
      <c r="C2022" s="9" t="inlineStr"/>
      <c r="D2022" s="9" t="inlineStr"/>
      <c r="E2022" s="9" t="inlineStr"/>
      <c r="F2022" s="9" t="inlineStr"/>
    </row>
    <row r="2023" ht="11.5" customHeight="1">
      <c r="A2023" s="9" t="inlineStr">
        <is>
          <t>7024</t>
        </is>
      </c>
      <c r="B2023" s="9" t="inlineStr">
        <is>
          <t>Acid Proof cement</t>
        </is>
      </c>
      <c r="C2023" s="9" t="inlineStr">
        <is>
          <t>tonne</t>
        </is>
      </c>
      <c r="D2023" s="9" t="inlineStr">
        <is>
          <t>0.0033</t>
        </is>
      </c>
      <c r="E2023" s="9" t="inlineStr">
        <is>
          <t>7800.00</t>
        </is>
      </c>
      <c r="F2023" s="9" t="inlineStr">
        <is>
          <t>25.74</t>
        </is>
      </c>
    </row>
    <row r="2024" ht="11.5" customHeight="1">
      <c r="A2024" s="9" t="inlineStr"/>
      <c r="B2024" s="9" t="inlineStr">
        <is>
          <t>LABOUR</t>
        </is>
      </c>
      <c r="C2024" s="9" t="inlineStr"/>
      <c r="D2024" s="9" t="inlineStr"/>
      <c r="E2024" s="9" t="inlineStr"/>
      <c r="F2024" s="9" t="inlineStr"/>
    </row>
    <row r="2025" ht="11.5" customHeight="1">
      <c r="A2025" s="9" t="inlineStr">
        <is>
          <t>0123</t>
        </is>
      </c>
      <c r="B2025" s="9" t="inlineStr">
        <is>
          <t>Mason (brick layer) 1st class</t>
        </is>
      </c>
      <c r="C2025" s="9" t="inlineStr">
        <is>
          <t>day</t>
        </is>
      </c>
      <c r="D2025" s="9" t="inlineStr">
        <is>
          <t>0.25</t>
        </is>
      </c>
      <c r="E2025" s="9" t="inlineStr">
        <is>
          <t>738.00</t>
        </is>
      </c>
      <c r="F2025" s="9" t="inlineStr">
        <is>
          <t>184.50</t>
        </is>
      </c>
    </row>
    <row r="2026" ht="11.5" customHeight="1">
      <c r="A2026" s="9" t="inlineStr">
        <is>
          <t>0115</t>
        </is>
      </c>
      <c r="B2026" s="9" t="inlineStr">
        <is>
          <t>Coolie</t>
        </is>
      </c>
      <c r="C2026" s="9" t="inlineStr">
        <is>
          <t>day</t>
        </is>
      </c>
      <c r="D2026" s="9" t="inlineStr">
        <is>
          <t>0.25</t>
        </is>
      </c>
      <c r="E2026" s="9" t="inlineStr">
        <is>
          <t>558.00</t>
        </is>
      </c>
      <c r="F2026" s="9" t="inlineStr">
        <is>
          <t>139.50</t>
        </is>
      </c>
    </row>
    <row r="2027" ht="11.5" customHeight="1">
      <c r="A2027" s="9" t="inlineStr">
        <is>
          <t>9988</t>
        </is>
      </c>
      <c r="B2027" s="9" t="inlineStr">
        <is>
          <t>Sundries including carriage of</t>
        </is>
      </c>
      <c r="C2027" s="9" t="inlineStr"/>
      <c r="D2027" s="9" t="inlineStr"/>
      <c r="E2027" s="9" t="inlineStr"/>
      <c r="F2027" s="9" t="inlineStr"/>
    </row>
    <row r="2028" ht="11.5" customHeight="1">
      <c r="A2028" s="9" t="inlineStr"/>
      <c r="B2028" s="9" t="inlineStr">
        <is>
          <t>cement etc.</t>
        </is>
      </c>
      <c r="C2028" s="9" t="inlineStr">
        <is>
          <t>L.S.</t>
        </is>
      </c>
      <c r="D2028" s="9" t="inlineStr">
        <is>
          <t>26.91</t>
        </is>
      </c>
      <c r="E2028" s="9" t="inlineStr">
        <is>
          <t>2.00</t>
        </is>
      </c>
      <c r="F2028" s="9" t="inlineStr">
        <is>
          <t>53.82</t>
        </is>
      </c>
    </row>
    <row r="2029" ht="11.5" customHeight="1">
      <c r="A2029" s="9" t="inlineStr"/>
      <c r="B2029" s="9" t="inlineStr">
        <is>
          <t>TOTAL</t>
        </is>
      </c>
      <c r="C2029" s="9" t="inlineStr"/>
      <c r="D2029" s="9" t="inlineStr"/>
      <c r="E2029" s="9" t="inlineStr"/>
      <c r="F2029" s="9" t="inlineStr">
        <is>
          <t>1201.64 W</t>
        </is>
      </c>
    </row>
    <row r="2030" ht="11.5" customHeight="1">
      <c r="A2030" s="9" t="inlineStr"/>
      <c r="B2030" s="9" t="inlineStr">
        <is>
          <t>Add 1 % Water charges on "W"</t>
        </is>
      </c>
      <c r="C2030" s="9" t="inlineStr"/>
      <c r="D2030" s="9" t="inlineStr"/>
      <c r="E2030" s="9" t="inlineStr"/>
      <c r="F2030" s="9" t="inlineStr">
        <is>
          <t>12.02</t>
        </is>
      </c>
    </row>
    <row r="2031" ht="11.5" customHeight="1">
      <c r="A2031" s="9" t="inlineStr"/>
      <c r="B2031" s="9" t="inlineStr">
        <is>
          <t>TOTAL</t>
        </is>
      </c>
      <c r="C2031" s="9" t="inlineStr"/>
      <c r="D2031" s="9" t="inlineStr"/>
      <c r="E2031" s="9" t="inlineStr"/>
      <c r="F2031" s="9" t="inlineStr">
        <is>
          <t>1213.66 X</t>
        </is>
      </c>
    </row>
    <row r="2032" ht="11.5" customHeight="1">
      <c r="A2032" s="9" t="inlineStr"/>
      <c r="B2032" s="9" t="inlineStr">
        <is>
          <t>Add GST on "X" (multiplying factor</t>
        </is>
      </c>
      <c r="C2032" s="9" t="inlineStr"/>
      <c r="D2032" s="9" t="inlineStr"/>
      <c r="E2032" s="9" t="inlineStr"/>
      <c r="F2032" s="9" t="inlineStr"/>
    </row>
    <row r="2033" ht="11.5" customHeight="1">
      <c r="A2033" s="9" t="inlineStr"/>
      <c r="B2033" s="9" t="inlineStr">
        <is>
          <t>0.1405)</t>
        </is>
      </c>
      <c r="C2033" s="9" t="inlineStr"/>
      <c r="D2033" s="9" t="inlineStr"/>
      <c r="E2033" s="9" t="inlineStr"/>
      <c r="F2033" s="9" t="inlineStr">
        <is>
          <t>170.52</t>
        </is>
      </c>
    </row>
    <row r="2034" ht="11.5" customHeight="1">
      <c r="A2034" s="9" t="inlineStr"/>
      <c r="B2034" s="9" t="inlineStr">
        <is>
          <t>TOTAL</t>
        </is>
      </c>
      <c r="C2034" s="9" t="inlineStr"/>
      <c r="D2034" s="9" t="inlineStr"/>
      <c r="E2034" s="9" t="inlineStr"/>
      <c r="F2034" s="9" t="inlineStr">
        <is>
          <t>1384.18 Y</t>
        </is>
      </c>
    </row>
    <row r="2035" ht="11.5" customHeight="1">
      <c r="A2035" s="9" t="inlineStr"/>
      <c r="B2035" s="9" t="inlineStr">
        <is>
          <t>Add 15% CPOH on "Y"</t>
        </is>
      </c>
      <c r="C2035" s="9" t="inlineStr"/>
      <c r="D2035" s="9" t="inlineStr"/>
      <c r="E2035" s="9" t="inlineStr"/>
      <c r="F2035" s="9" t="inlineStr">
        <is>
          <t>207.63</t>
        </is>
      </c>
    </row>
    <row r="2036" ht="11.5" customHeight="1">
      <c r="A2036" s="9" t="inlineStr"/>
      <c r="B2036" s="9" t="inlineStr">
        <is>
          <t>TOTAL</t>
        </is>
      </c>
      <c r="C2036" s="9" t="inlineStr"/>
      <c r="D2036" s="9" t="inlineStr"/>
      <c r="E2036" s="9" t="inlineStr"/>
      <c r="F2036" s="9" t="inlineStr">
        <is>
          <t>1591.80 Z</t>
        </is>
      </c>
    </row>
    <row r="2037" ht="11.5" customHeight="1">
      <c r="A2037" s="9" t="inlineStr"/>
      <c r="B2037" s="9" t="inlineStr">
        <is>
          <t>Add Cess @ 1% on "Z"</t>
        </is>
      </c>
      <c r="C2037" s="9" t="inlineStr"/>
      <c r="D2037" s="9" t="inlineStr"/>
      <c r="E2037" s="9" t="inlineStr"/>
      <c r="F2037" s="9" t="inlineStr">
        <is>
          <t>15.92</t>
        </is>
      </c>
    </row>
    <row r="2038" ht="11.5" customHeight="1">
      <c r="A2038" s="9" t="inlineStr"/>
      <c r="B2038" s="9" t="inlineStr">
        <is>
          <t>Cost of 1 sqm.</t>
        </is>
      </c>
      <c r="C2038" s="9" t="inlineStr"/>
      <c r="D2038" s="9" t="inlineStr"/>
      <c r="E2038" s="9" t="inlineStr"/>
      <c r="F2038" s="9" t="inlineStr">
        <is>
          <t>1607.72</t>
        </is>
      </c>
    </row>
    <row r="2039" ht="11.5" customHeight="1">
      <c r="A2039" s="9" t="inlineStr"/>
      <c r="B2039" s="9" t="inlineStr">
        <is>
          <t>Say</t>
        </is>
      </c>
      <c r="C2039" s="9" t="inlineStr"/>
      <c r="D2039" s="9" t="inlineStr"/>
      <c r="E2039" s="9" t="inlineStr"/>
      <c r="F2039" s="9" t="inlineStr">
        <is>
          <t>1607.70</t>
        </is>
      </c>
    </row>
    <row r="2040" ht="11.5" customHeight="1">
      <c r="A2040" s="9" t="inlineStr">
        <is>
          <t>11.22</t>
        </is>
      </c>
      <c r="B2040" s="9" t="inlineStr">
        <is>
          <t>Tile work in skirting, risers of steps</t>
        </is>
      </c>
      <c r="C2040" s="9" t="inlineStr">
        <is>
          <t>and dado</t>
        </is>
      </c>
      <c r="D2040" s="9" t="inlineStr">
        <is>
          <t>up to 2 m</t>
        </is>
      </c>
      <c r="E2040" s="9" t="inlineStr">
        <is>
          <t>height over</t>
        </is>
      </c>
      <c r="F2040" s="9" t="inlineStr">
        <is>
          <t>12 mm thick</t>
        </is>
      </c>
    </row>
    <row r="2041" ht="11.5" customHeight="1">
      <c r="A2041" s="9" t="inlineStr"/>
      <c r="B2041" s="9" t="inlineStr">
        <is>
          <t>bed of cement mortar 1:3 (1 cement</t>
        </is>
      </c>
      <c r="C2041" s="9" t="inlineStr">
        <is>
          <t>:3 coarse</t>
        </is>
      </c>
      <c r="D2041" s="9" t="inlineStr">
        <is>
          <t>sand) and</t>
        </is>
      </c>
      <c r="E2041" s="9" t="inlineStr">
        <is>
          <t>jointed with</t>
        </is>
      </c>
      <c r="F2041" s="9" t="inlineStr">
        <is>
          <t>grey cement</t>
        </is>
      </c>
    </row>
    <row r="2042" ht="11.5" customHeight="1">
      <c r="A2042" s="9" t="inlineStr"/>
      <c r="B2042" s="9" t="inlineStr">
        <is>
          <t>slurry @ 3.3 kg/sqm, including pointing</t>
        </is>
      </c>
      <c r="C2042" s="9" t="inlineStr">
        <is>
          <t>in</t>
        </is>
      </c>
      <c r="D2042" s="9" t="inlineStr">
        <is>
          <t>white cement</t>
        </is>
      </c>
      <c r="E2042" s="9" t="inlineStr">
        <is>
          <t>mixed</t>
        </is>
      </c>
      <c r="F2042" s="9" t="inlineStr">
        <is>
          <t>with pigment of</t>
        </is>
      </c>
    </row>
    <row r="2043" ht="11.5" customHeight="1">
      <c r="A2043" s="9" t="inlineStr"/>
      <c r="B2043" s="9" t="inlineStr">
        <is>
          <t>matching shade complete.</t>
        </is>
      </c>
      <c r="C2043" s="9" t="inlineStr"/>
      <c r="D2043" s="9" t="inlineStr"/>
      <c r="E2043" s="9" t="inlineStr"/>
      <c r="F2043" s="9" t="inlineStr"/>
    </row>
    <row r="2044" ht="11.5" customHeight="1">
      <c r="A2044" s="9" t="inlineStr">
        <is>
          <t>11.22.1</t>
        </is>
      </c>
      <c r="B2044" s="9" t="inlineStr">
        <is>
          <t>Marble tiles (polished) Raj Nagar</t>
        </is>
      </c>
      <c r="C2044" s="9" t="inlineStr"/>
      <c r="D2044" s="9" t="inlineStr"/>
      <c r="E2044" s="9" t="inlineStr"/>
      <c r="F2044" s="9" t="inlineStr"/>
    </row>
    <row r="2046" ht="11.5" customHeight="1">
      <c r="A2046" s="9" t="inlineStr">
        <is>
          <t>11.22.1.1</t>
        </is>
      </c>
      <c r="B2046" s="9" t="inlineStr">
        <is>
          <t>8 mm thick</t>
        </is>
      </c>
      <c r="C2046" s="9" t="inlineStr"/>
      <c r="D2046" s="9" t="inlineStr"/>
      <c r="E2046" s="9" t="inlineStr"/>
      <c r="F2046" s="9" t="inlineStr"/>
    </row>
    <row r="2047" ht="11.5" customHeight="1">
      <c r="A2047" s="10" t="inlineStr">
        <is>
          <t>Code</t>
        </is>
      </c>
      <c r="B2047" s="10" t="inlineStr">
        <is>
          <t>Description</t>
        </is>
      </c>
      <c r="C2047" s="10" t="inlineStr">
        <is>
          <t>Unit</t>
        </is>
      </c>
      <c r="D2047" s="10" t="inlineStr">
        <is>
          <t>Quantity</t>
        </is>
      </c>
      <c r="E2047" s="10" t="inlineStr">
        <is>
          <t>Rate</t>
        </is>
      </c>
      <c r="F2047" s="10" t="inlineStr">
        <is>
          <t>Amount</t>
        </is>
      </c>
    </row>
    <row r="2048" ht="11.5" customHeight="1">
      <c r="A2048" s="9" t="inlineStr"/>
      <c r="B2048" s="9" t="inlineStr">
        <is>
          <t>Details of cost for 1 sqm.</t>
        </is>
      </c>
      <c r="C2048" s="9" t="inlineStr"/>
      <c r="D2048" s="9" t="inlineStr"/>
      <c r="E2048" s="9" t="inlineStr"/>
      <c r="F2048" s="9" t="inlineStr"/>
    </row>
    <row r="2049" ht="11.5" customHeight="1">
      <c r="A2049" s="9" t="inlineStr"/>
      <c r="B2049" s="9" t="inlineStr">
        <is>
          <t>MATERIAL</t>
        </is>
      </c>
      <c r="C2049" s="9" t="inlineStr"/>
      <c r="D2049" s="9" t="inlineStr"/>
      <c r="E2049" s="9" t="inlineStr"/>
      <c r="F2049" s="9" t="inlineStr"/>
    </row>
    <row r="2050" ht="11.5" customHeight="1">
      <c r="A2050" s="9" t="inlineStr">
        <is>
          <t>2751</t>
        </is>
      </c>
      <c r="B2050" s="9" t="inlineStr">
        <is>
          <t>8 mm thick marble tiles (polished)</t>
        </is>
      </c>
      <c r="C2050" s="9" t="inlineStr"/>
      <c r="D2050" s="9" t="inlineStr"/>
      <c r="E2050" s="9" t="inlineStr"/>
      <c r="F2050" s="9" t="inlineStr"/>
    </row>
    <row r="2051" ht="11.5" customHeight="1">
      <c r="A2051" s="9" t="inlineStr"/>
      <c r="B2051" s="9" t="inlineStr">
        <is>
          <t>Raj Nagar</t>
        </is>
      </c>
      <c r="C2051" s="9" t="inlineStr">
        <is>
          <t>sqm</t>
        </is>
      </c>
      <c r="D2051" s="9" t="inlineStr">
        <is>
          <t>1.061</t>
        </is>
      </c>
      <c r="E2051" s="9" t="inlineStr">
        <is>
          <t>400.00</t>
        </is>
      </c>
      <c r="F2051" s="9" t="inlineStr">
        <is>
          <t>424.40</t>
        </is>
      </c>
    </row>
    <row r="2052" ht="11.5" customHeight="1">
      <c r="A2052" s="9" t="inlineStr"/>
      <c r="B2052" s="9" t="inlineStr">
        <is>
          <t>including wastage</t>
        </is>
      </c>
      <c r="C2052" s="9" t="inlineStr"/>
      <c r="D2052" s="9" t="inlineStr"/>
      <c r="E2052" s="9" t="inlineStr"/>
      <c r="F2052" s="9" t="inlineStr"/>
    </row>
    <row r="2053" ht="11.5" customHeight="1">
      <c r="A2053" s="9" t="inlineStr">
        <is>
          <t>9977</t>
        </is>
      </c>
      <c r="B2053" s="9" t="inlineStr">
        <is>
          <t>Carriage of tiles</t>
        </is>
      </c>
      <c r="C2053" s="9" t="inlineStr">
        <is>
          <t>L.S.</t>
        </is>
      </c>
      <c r="D2053" s="9" t="inlineStr">
        <is>
          <t>3.90</t>
        </is>
      </c>
      <c r="E2053" s="9" t="inlineStr">
        <is>
          <t>2.00</t>
        </is>
      </c>
      <c r="F2053" s="9" t="inlineStr">
        <is>
          <t>7.80</t>
        </is>
      </c>
    </row>
    <row r="2054" ht="11.5" customHeight="1">
      <c r="A2054" s="9" t="inlineStr"/>
      <c r="B2054" s="9" t="inlineStr">
        <is>
          <t>12mm thick Cement mortar</t>
        </is>
      </c>
      <c r="C2054" s="9" t="inlineStr"/>
      <c r="D2054" s="9" t="inlineStr"/>
      <c r="E2054" s="9" t="inlineStr"/>
      <c r="F2054" s="9" t="inlineStr"/>
    </row>
    <row r="2055" ht="11.5" customHeight="1">
      <c r="A2055" s="9" t="inlineStr"/>
      <c r="B2055" s="9" t="inlineStr">
        <is>
          <t>1:3 (1 cement : 3 coarse sand)</t>
        </is>
      </c>
      <c r="C2055" s="9" t="inlineStr"/>
      <c r="D2055" s="9" t="inlineStr"/>
      <c r="E2055" s="9" t="inlineStr"/>
      <c r="F2055" s="9" t="inlineStr"/>
    </row>
    <row r="2056" ht="11.5" customHeight="1">
      <c r="A2056" s="9" t="inlineStr">
        <is>
          <t>3.8</t>
        </is>
      </c>
      <c r="B2056" s="9" t="inlineStr">
        <is>
          <t>Rate as per Item Number 3.8 of</t>
        </is>
      </c>
      <c r="C2056" s="9" t="inlineStr"/>
      <c r="D2056" s="9" t="inlineStr"/>
      <c r="E2056" s="9" t="inlineStr"/>
      <c r="F2056" s="9" t="inlineStr"/>
    </row>
    <row r="2057" ht="11.5" customHeight="1">
      <c r="A2057" s="9" t="inlineStr"/>
      <c r="B2057" s="9" t="inlineStr">
        <is>
          <t>SH: Mortars</t>
        </is>
      </c>
      <c r="C2057" s="9" t="inlineStr">
        <is>
          <t>cum</t>
        </is>
      </c>
      <c r="D2057" s="9" t="inlineStr">
        <is>
          <t>0.014</t>
        </is>
      </c>
      <c r="E2057" s="9" t="inlineStr">
        <is>
          <t>4664.55</t>
        </is>
      </c>
      <c r="F2057" s="9" t="inlineStr">
        <is>
          <t>65.30</t>
        </is>
      </c>
    </row>
    <row r="2058" ht="11.5" customHeight="1">
      <c r="A2058" s="9" t="inlineStr">
        <is>
          <t>9999</t>
        </is>
      </c>
      <c r="B2058" s="9" t="inlineStr">
        <is>
          <t>Mortar for pointing in white cement</t>
        </is>
      </c>
      <c r="C2058" s="9" t="inlineStr">
        <is>
          <t>L.S.</t>
        </is>
      </c>
      <c r="D2058" s="9" t="inlineStr">
        <is>
          <t>25.35</t>
        </is>
      </c>
      <c r="E2058" s="9" t="inlineStr">
        <is>
          <t>2.00</t>
        </is>
      </c>
      <c r="F2058" s="9" t="inlineStr">
        <is>
          <t>50.70</t>
        </is>
      </c>
    </row>
    <row r="2059" ht="11.5" customHeight="1">
      <c r="A2059" s="9" t="inlineStr"/>
      <c r="B2059" s="9" t="inlineStr">
        <is>
          <t>Cement for slurry @ 3.3kg/sqm</t>
        </is>
      </c>
      <c r="C2059" s="9" t="inlineStr"/>
      <c r="D2059" s="9" t="inlineStr"/>
      <c r="E2059" s="9" t="inlineStr"/>
      <c r="F2059" s="9" t="inlineStr"/>
    </row>
    <row r="2060" ht="11.5" customHeight="1">
      <c r="A2060" s="9" t="inlineStr">
        <is>
          <t>0367</t>
        </is>
      </c>
      <c r="B2060" s="9" t="inlineStr">
        <is>
          <t>Portland Cement</t>
        </is>
      </c>
      <c r="C2060" s="9" t="inlineStr">
        <is>
          <t>tonne</t>
        </is>
      </c>
      <c r="D2060" s="9" t="inlineStr">
        <is>
          <t>0.0033</t>
        </is>
      </c>
      <c r="E2060" s="9" t="inlineStr">
        <is>
          <t>4940.00</t>
        </is>
      </c>
      <c r="F2060" s="9" t="inlineStr">
        <is>
          <t>16.30</t>
        </is>
      </c>
    </row>
    <row r="2061" ht="11.5" customHeight="1">
      <c r="A2061" s="9" t="inlineStr">
        <is>
          <t>9999</t>
        </is>
      </c>
      <c r="B2061" s="9" t="inlineStr">
        <is>
          <t>Pigment</t>
        </is>
      </c>
      <c r="C2061" s="9" t="inlineStr">
        <is>
          <t>L.S.</t>
        </is>
      </c>
      <c r="D2061" s="9" t="inlineStr">
        <is>
          <t>2.08</t>
        </is>
      </c>
      <c r="E2061" s="9" t="inlineStr">
        <is>
          <t>2.00</t>
        </is>
      </c>
      <c r="F2061" s="9" t="inlineStr">
        <is>
          <t>4.16</t>
        </is>
      </c>
    </row>
    <row r="2062" ht="11.5" customHeight="1">
      <c r="A2062" s="9" t="inlineStr"/>
      <c r="B2062" s="9" t="inlineStr">
        <is>
          <t>LABOUR</t>
        </is>
      </c>
      <c r="C2062" s="9" t="inlineStr"/>
      <c r="D2062" s="9" t="inlineStr"/>
      <c r="E2062" s="9" t="inlineStr"/>
      <c r="F2062" s="9" t="inlineStr"/>
    </row>
    <row r="2063" ht="11.5" customHeight="1">
      <c r="A2063" s="9" t="inlineStr">
        <is>
          <t>0123</t>
        </is>
      </c>
      <c r="B2063" s="9" t="inlineStr">
        <is>
          <t>Mason (brick layer) 1st class</t>
        </is>
      </c>
      <c r="C2063" s="9" t="inlineStr">
        <is>
          <t>day</t>
        </is>
      </c>
      <c r="D2063" s="9" t="inlineStr">
        <is>
          <t>0.25</t>
        </is>
      </c>
      <c r="E2063" s="9" t="inlineStr">
        <is>
          <t>738.00</t>
        </is>
      </c>
      <c r="F2063" s="9" t="inlineStr">
        <is>
          <t>184.50</t>
        </is>
      </c>
    </row>
    <row r="2064" ht="11.5" customHeight="1">
      <c r="A2064" s="9" t="inlineStr">
        <is>
          <t>0115</t>
        </is>
      </c>
      <c r="B2064" s="9" t="inlineStr">
        <is>
          <t>Coolie</t>
        </is>
      </c>
      <c r="C2064" s="9" t="inlineStr">
        <is>
          <t>day</t>
        </is>
      </c>
      <c r="D2064" s="9" t="inlineStr">
        <is>
          <t>0.25</t>
        </is>
      </c>
      <c r="E2064" s="9" t="inlineStr">
        <is>
          <t>558.00</t>
        </is>
      </c>
      <c r="F2064" s="9" t="inlineStr">
        <is>
          <t>139.50</t>
        </is>
      </c>
    </row>
    <row r="2065" ht="11.5" customHeight="1">
      <c r="A2065" s="9" t="inlineStr">
        <is>
          <t>9988</t>
        </is>
      </c>
      <c r="B2065" s="9" t="inlineStr">
        <is>
          <t>Sundries including carriage of</t>
        </is>
      </c>
      <c r="C2065" s="9" t="inlineStr"/>
      <c r="D2065" s="9" t="inlineStr"/>
      <c r="E2065" s="9" t="inlineStr"/>
      <c r="F2065" s="9" t="inlineStr"/>
    </row>
    <row r="2066" ht="11.5" customHeight="1">
      <c r="A2066" s="9" t="inlineStr"/>
      <c r="B2066" s="9" t="inlineStr">
        <is>
          <t>cement etc.</t>
        </is>
      </c>
      <c r="C2066" s="9" t="inlineStr">
        <is>
          <t>L.S.</t>
        </is>
      </c>
      <c r="D2066" s="9" t="inlineStr">
        <is>
          <t>16.90</t>
        </is>
      </c>
      <c r="E2066" s="9" t="inlineStr">
        <is>
          <t>2.00</t>
        </is>
      </c>
      <c r="F2066" s="9" t="inlineStr">
        <is>
          <t>33.80</t>
        </is>
      </c>
    </row>
    <row r="2067" ht="11.5" customHeight="1">
      <c r="A2067" s="9" t="inlineStr"/>
      <c r="B2067" s="9" t="inlineStr">
        <is>
          <t>TOTAL</t>
        </is>
      </c>
      <c r="C2067" s="9" t="inlineStr"/>
      <c r="D2067" s="9" t="inlineStr"/>
      <c r="E2067" s="9" t="inlineStr"/>
      <c r="F2067" s="9" t="inlineStr">
        <is>
          <t>926.47 W</t>
        </is>
      </c>
    </row>
    <row r="2068" ht="11.5" customHeight="1">
      <c r="A2068" s="9" t="inlineStr"/>
      <c r="B2068" s="9" t="inlineStr">
        <is>
          <t>Add 1 % Water charges on "W"</t>
        </is>
      </c>
      <c r="C2068" s="9" t="inlineStr"/>
      <c r="D2068" s="9" t="inlineStr"/>
      <c r="E2068" s="9" t="inlineStr"/>
      <c r="F2068" s="9" t="inlineStr">
        <is>
          <t>9.26</t>
        </is>
      </c>
    </row>
    <row r="2069" ht="11.5" customHeight="1">
      <c r="A2069" s="9" t="inlineStr"/>
      <c r="B2069" s="9" t="inlineStr">
        <is>
          <t>TOTAL</t>
        </is>
      </c>
      <c r="C2069" s="9" t="inlineStr"/>
      <c r="D2069" s="9" t="inlineStr"/>
      <c r="E2069" s="9" t="inlineStr"/>
      <c r="F2069" s="9" t="inlineStr">
        <is>
          <t>935.73 X</t>
        </is>
      </c>
    </row>
    <row r="2070" ht="11.5" customHeight="1">
      <c r="A2070" s="9" t="inlineStr"/>
      <c r="B2070" s="9" t="inlineStr">
        <is>
          <t>Add GST on "X" (multiplying</t>
        </is>
      </c>
      <c r="C2070" s="9" t="inlineStr"/>
      <c r="D2070" s="9" t="inlineStr"/>
      <c r="E2070" s="9" t="inlineStr"/>
      <c r="F2070" s="9" t="inlineStr"/>
    </row>
    <row r="2071" ht="11.5" customHeight="1">
      <c r="A2071" s="9" t="inlineStr"/>
      <c r="B2071" s="9" t="inlineStr">
        <is>
          <t>factor 0.1405)</t>
        </is>
      </c>
      <c r="C2071" s="9" t="inlineStr"/>
      <c r="D2071" s="9" t="inlineStr"/>
      <c r="E2071" s="9" t="inlineStr"/>
      <c r="F2071" s="9" t="inlineStr">
        <is>
          <t>131.47</t>
        </is>
      </c>
    </row>
    <row r="2072" ht="11.5" customHeight="1">
      <c r="A2072" s="9" t="inlineStr"/>
      <c r="B2072" s="9" t="inlineStr">
        <is>
          <t>TOTAL</t>
        </is>
      </c>
      <c r="C2072" s="9" t="inlineStr"/>
      <c r="D2072" s="9" t="inlineStr"/>
      <c r="E2072" s="9" t="inlineStr"/>
      <c r="F2072" s="9" t="inlineStr">
        <is>
          <t>1067.20 Y</t>
        </is>
      </c>
    </row>
    <row r="2073" ht="11.5" customHeight="1">
      <c r="A2073" s="9" t="inlineStr"/>
      <c r="B2073" s="9" t="inlineStr">
        <is>
          <t>Add 15% CPOH on "Y"</t>
        </is>
      </c>
      <c r="C2073" s="9" t="inlineStr"/>
      <c r="D2073" s="9" t="inlineStr"/>
      <c r="E2073" s="9" t="inlineStr"/>
      <c r="F2073" s="9" t="inlineStr">
        <is>
          <t>160.08</t>
        </is>
      </c>
    </row>
    <row r="2074" ht="11.5" customHeight="1">
      <c r="A2074" s="9" t="inlineStr"/>
      <c r="B2074" s="9" t="inlineStr">
        <is>
          <t>TOTAL</t>
        </is>
      </c>
      <c r="C2074" s="9" t="inlineStr"/>
      <c r="D2074" s="9" t="inlineStr"/>
      <c r="E2074" s="9" t="inlineStr"/>
      <c r="F2074" s="9" t="inlineStr">
        <is>
          <t>1227.28 Z</t>
        </is>
      </c>
    </row>
    <row r="2075" ht="11.5" customHeight="1">
      <c r="A2075" s="9" t="inlineStr"/>
      <c r="B2075" s="9" t="inlineStr">
        <is>
          <t>Add Cess @ 1% on "Z"</t>
        </is>
      </c>
      <c r="C2075" s="9" t="inlineStr"/>
      <c r="D2075" s="9" t="inlineStr"/>
      <c r="E2075" s="9" t="inlineStr"/>
      <c r="F2075" s="9" t="inlineStr">
        <is>
          <t>12.27</t>
        </is>
      </c>
    </row>
    <row r="2076" ht="11.5" customHeight="1">
      <c r="A2076" s="9" t="inlineStr"/>
      <c r="B2076" s="9" t="inlineStr">
        <is>
          <t>Cost of 1 sqm.</t>
        </is>
      </c>
      <c r="C2076" s="9" t="inlineStr"/>
      <c r="D2076" s="9" t="inlineStr"/>
      <c r="E2076" s="9" t="inlineStr"/>
      <c r="F2076" s="9" t="inlineStr">
        <is>
          <t>1239.55</t>
        </is>
      </c>
    </row>
    <row r="2077" ht="11.5" customHeight="1">
      <c r="A2077" s="9" t="inlineStr"/>
      <c r="B2077" s="9" t="inlineStr">
        <is>
          <t>Say</t>
        </is>
      </c>
      <c r="C2077" s="9" t="inlineStr"/>
      <c r="D2077" s="9" t="inlineStr"/>
      <c r="E2077" s="9" t="inlineStr"/>
      <c r="F2077" s="9" t="inlineStr">
        <is>
          <t>1239.55</t>
        </is>
      </c>
    </row>
    <row r="2078" ht="23" customHeight="1">
      <c r="A2078" s="9" t="inlineStr">
        <is>
          <t>11.23</t>
        </is>
      </c>
      <c r="B2078" s="9" t="inlineStr">
        <is>
          <t>Marble stone flooring with 18 mm</t>
        </is>
      </c>
      <c r="C2078" s="9" t="inlineStr">
        <is>
          <t>thick marble</t>
        </is>
      </c>
      <c r="D2078" s="9" t="inlineStr">
        <is>
          <t>stone,</t>
        </is>
      </c>
      <c r="E2078" s="9" t="inlineStr">
        <is>
          <t>as per sample</t>
        </is>
      </c>
      <c r="F2078" s="9" t="inlineStr">
        <is>
          <t>of marble</t>
        </is>
      </c>
    </row>
    <row r="2079" ht="11.5" customHeight="1">
      <c r="A2079" s="9" t="inlineStr"/>
      <c r="B2079" s="9" t="inlineStr">
        <is>
          <t>approved by Engineer-in-charge,</t>
        </is>
      </c>
      <c r="C2079" s="9" t="inlineStr">
        <is>
          <t>over 20</t>
        </is>
      </c>
      <c r="D2079" s="9" t="inlineStr">
        <is>
          <t>mm (average)</t>
        </is>
      </c>
      <c r="E2079" s="9" t="inlineStr">
        <is>
          <t>thick</t>
        </is>
      </c>
      <c r="F2079" s="9" t="inlineStr">
        <is>
          <t>base of cement</t>
        </is>
      </c>
    </row>
    <row r="2080" ht="11.5" customHeight="1">
      <c r="A2080" s="9" t="inlineStr"/>
      <c r="B2080" s="9" t="inlineStr">
        <is>
          <t>mortar 1:4 (1 cement : 4 coarse sand)</t>
        </is>
      </c>
      <c r="C2080" s="9" t="inlineStr">
        <is>
          <t>laid</t>
        </is>
      </c>
      <c r="D2080" s="9" t="inlineStr">
        <is>
          <t>and jointed</t>
        </is>
      </c>
      <c r="E2080" s="9" t="inlineStr">
        <is>
          <t>with grey</t>
        </is>
      </c>
      <c r="F2080" s="9" t="inlineStr">
        <is>
          <t>cement slurry,</t>
        </is>
      </c>
    </row>
    <row r="2081" ht="11.5" customHeight="1">
      <c r="A2081" s="9" t="inlineStr"/>
      <c r="B2081" s="9" t="inlineStr">
        <is>
          <t>including rubbing and polishing</t>
        </is>
      </c>
      <c r="C2081" s="9" t="inlineStr">
        <is>
          <t>complete</t>
        </is>
      </c>
      <c r="D2081" s="9" t="inlineStr">
        <is>
          <t>with :</t>
        </is>
      </c>
      <c r="E2081" s="9" t="inlineStr"/>
      <c r="F2081" s="9" t="inlineStr"/>
    </row>
    <row r="2082" ht="11.5" customHeight="1">
      <c r="A2082" s="9" t="inlineStr">
        <is>
          <t>11.23.1</t>
        </is>
      </c>
      <c r="B2082" s="9" t="inlineStr">
        <is>
          <t>Makrana white second quality</t>
        </is>
      </c>
      <c r="C2082" s="9" t="inlineStr"/>
      <c r="D2082" s="9" t="inlineStr"/>
      <c r="E2082" s="9" t="inlineStr"/>
      <c r="F2082" s="9" t="inlineStr"/>
    </row>
    <row r="2083" ht="11.5" customHeight="1">
      <c r="A2083" s="10" t="inlineStr">
        <is>
          <t>Code</t>
        </is>
      </c>
      <c r="B2083" s="10" t="inlineStr">
        <is>
          <t>Description</t>
        </is>
      </c>
      <c r="C2083" s="10" t="inlineStr">
        <is>
          <t>Unit</t>
        </is>
      </c>
      <c r="D2083" s="10" t="inlineStr">
        <is>
          <t>Quantity</t>
        </is>
      </c>
      <c r="E2083" s="10" t="inlineStr">
        <is>
          <t>Rate</t>
        </is>
      </c>
      <c r="F2083" s="10" t="inlineStr">
        <is>
          <t>Amount</t>
        </is>
      </c>
    </row>
    <row r="2084" ht="11.5" customHeight="1">
      <c r="A2084" s="9" t="inlineStr"/>
      <c r="B2084" s="9" t="inlineStr">
        <is>
          <t>Details of cost for 10 sqm.</t>
        </is>
      </c>
      <c r="C2084" s="9" t="inlineStr"/>
      <c r="D2084" s="9" t="inlineStr"/>
      <c r="E2084" s="9" t="inlineStr"/>
      <c r="F2084" s="9" t="inlineStr"/>
    </row>
    <row r="2085" ht="11.5" customHeight="1">
      <c r="A2085" s="9" t="inlineStr"/>
      <c r="B2085" s="9" t="inlineStr">
        <is>
          <t>MATERIAL</t>
        </is>
      </c>
      <c r="C2085" s="9" t="inlineStr"/>
      <c r="D2085" s="9" t="inlineStr"/>
      <c r="E2085" s="9" t="inlineStr"/>
      <c r="F2085" s="9" t="inlineStr"/>
    </row>
    <row r="2086" ht="11.5" customHeight="1">
      <c r="A2086" s="9" t="inlineStr"/>
      <c r="B2086" s="9" t="inlineStr">
        <is>
          <t>20mm thick marble slab = 10.00sqm.+</t>
        </is>
      </c>
      <c r="C2086" s="9" t="inlineStr"/>
      <c r="D2086" s="9" t="inlineStr"/>
      <c r="E2086" s="9" t="inlineStr"/>
      <c r="F2086" s="9" t="inlineStr"/>
    </row>
    <row r="2087" ht="11.5" customHeight="1">
      <c r="A2087" s="9" t="inlineStr"/>
      <c r="B2087" s="9" t="inlineStr">
        <is>
          <t>Add for wastage 15% = 1.50sqm.</t>
        </is>
      </c>
      <c r="C2087" s="9" t="inlineStr"/>
      <c r="D2087" s="9" t="inlineStr"/>
      <c r="E2087" s="9" t="inlineStr"/>
      <c r="F2087" s="9" t="inlineStr"/>
    </row>
    <row r="2088" ht="11.5" customHeight="1">
      <c r="A2088" s="9" t="inlineStr"/>
      <c r="B2088" s="9" t="inlineStr">
        <is>
          <t>Total = 11.50sqm.</t>
        </is>
      </c>
      <c r="C2088" s="9" t="inlineStr"/>
      <c r="D2088" s="9" t="inlineStr"/>
      <c r="E2088" s="9" t="inlineStr"/>
      <c r="F2088" s="9" t="inlineStr"/>
    </row>
    <row r="2089" ht="11.5" customHeight="1">
      <c r="A2089" s="9" t="inlineStr">
        <is>
          <t>6001</t>
        </is>
      </c>
      <c r="B2089" s="9" t="inlineStr">
        <is>
          <t>White marble slab Makrana second</t>
        </is>
      </c>
      <c r="C2089" s="9" t="inlineStr"/>
      <c r="D2089" s="9" t="inlineStr"/>
      <c r="E2089" s="9" t="inlineStr"/>
      <c r="F2089" s="9" t="inlineStr"/>
    </row>
    <row r="2090" ht="11.5" customHeight="1">
      <c r="A2090" s="9" t="inlineStr"/>
      <c r="B2090" s="9" t="inlineStr">
        <is>
          <t>quality plain veined 18 mm thick</t>
        </is>
      </c>
      <c r="C2090" s="9" t="inlineStr">
        <is>
          <t>sqm</t>
        </is>
      </c>
      <c r="D2090" s="9" t="inlineStr">
        <is>
          <t>11.50</t>
        </is>
      </c>
      <c r="E2090" s="9" t="inlineStr">
        <is>
          <t>1430.00</t>
        </is>
      </c>
      <c r="F2090" s="9" t="inlineStr">
        <is>
          <t>16445.00</t>
        </is>
      </c>
    </row>
    <row r="2091" ht="11.5" customHeight="1">
      <c r="A2091" s="9" t="inlineStr"/>
      <c r="B2091" s="9" t="inlineStr">
        <is>
          <t>Base Cement mortar</t>
        </is>
      </c>
      <c r="C2091" s="9" t="inlineStr"/>
      <c r="D2091" s="9" t="inlineStr"/>
      <c r="E2091" s="9" t="inlineStr"/>
      <c r="F2091" s="9" t="inlineStr"/>
    </row>
    <row r="2092" ht="11.5" customHeight="1">
      <c r="A2092" s="9" t="inlineStr"/>
      <c r="B2092" s="9" t="inlineStr">
        <is>
          <t>1 : 4 (1 cement : 4 coarse sand)</t>
        </is>
      </c>
      <c r="C2092" s="9" t="inlineStr"/>
      <c r="D2092" s="9" t="inlineStr"/>
      <c r="E2092" s="9" t="inlineStr"/>
      <c r="F2092" s="9" t="inlineStr"/>
    </row>
    <row r="2094" ht="11.5" customHeight="1">
      <c r="A2094" s="10" t="inlineStr">
        <is>
          <t>Code</t>
        </is>
      </c>
      <c r="B2094" s="10" t="inlineStr">
        <is>
          <t>Description</t>
        </is>
      </c>
      <c r="C2094" s="10" t="inlineStr">
        <is>
          <t>Unit</t>
        </is>
      </c>
      <c r="D2094" s="10" t="inlineStr">
        <is>
          <t>Quantity</t>
        </is>
      </c>
      <c r="E2094" s="10" t="inlineStr">
        <is>
          <t>Rate</t>
        </is>
      </c>
      <c r="F2094" s="10" t="inlineStr">
        <is>
          <t>Amount</t>
        </is>
      </c>
    </row>
    <row r="2095" ht="11.5" customHeight="1">
      <c r="A2095" s="9" t="inlineStr">
        <is>
          <t>3.9</t>
        </is>
      </c>
      <c r="B2095" s="9" t="inlineStr">
        <is>
          <t>Rate as per Item Number 3.9 of</t>
        </is>
      </c>
      <c r="C2095" s="9" t="inlineStr"/>
      <c r="D2095" s="9" t="inlineStr"/>
      <c r="E2095" s="9" t="inlineStr"/>
      <c r="F2095" s="9" t="inlineStr"/>
    </row>
    <row r="2096" ht="11.5" customHeight="1">
      <c r="A2096" s="9" t="inlineStr"/>
      <c r="B2096" s="9" t="inlineStr">
        <is>
          <t>SH: Mortars</t>
        </is>
      </c>
      <c r="C2096" s="9" t="inlineStr">
        <is>
          <t>cum</t>
        </is>
      </c>
      <c r="D2096" s="9" t="inlineStr">
        <is>
          <t>0.224</t>
        </is>
      </c>
      <c r="E2096" s="9" t="inlineStr">
        <is>
          <t>4010.35</t>
        </is>
      </c>
      <c r="F2096" s="9" t="inlineStr">
        <is>
          <t>898.32</t>
        </is>
      </c>
    </row>
    <row r="2097" ht="11.5" customHeight="1">
      <c r="A2097" s="9" t="inlineStr"/>
      <c r="B2097" s="9" t="inlineStr">
        <is>
          <t>Cement for slurry @4.4kg/sqm.</t>
        </is>
      </c>
      <c r="C2097" s="9" t="inlineStr"/>
      <c r="D2097" s="9" t="inlineStr"/>
      <c r="E2097" s="9" t="inlineStr"/>
      <c r="F2097" s="9" t="inlineStr"/>
    </row>
    <row r="2098" ht="11.5" customHeight="1">
      <c r="A2098" s="9" t="inlineStr"/>
      <c r="B2098" s="9" t="inlineStr">
        <is>
          <t>(i) for bedding = 44 kg+</t>
        </is>
      </c>
      <c r="C2098" s="9" t="inlineStr"/>
      <c r="D2098" s="9" t="inlineStr"/>
      <c r="E2098" s="9" t="inlineStr"/>
      <c r="F2098" s="9" t="inlineStr"/>
    </row>
    <row r="2099" ht="11.5" customHeight="1">
      <c r="A2099" s="9" t="inlineStr"/>
      <c r="B2099" s="9" t="inlineStr">
        <is>
          <t>(ii) for jointing = 6 kg.</t>
        </is>
      </c>
      <c r="C2099" s="9" t="inlineStr"/>
      <c r="D2099" s="9" t="inlineStr"/>
      <c r="E2099" s="9" t="inlineStr"/>
      <c r="F2099" s="9" t="inlineStr"/>
    </row>
    <row r="2100" ht="11.5" customHeight="1">
      <c r="A2100" s="9" t="inlineStr"/>
      <c r="B2100" s="9" t="inlineStr">
        <is>
          <t>Total = 50 kg</t>
        </is>
      </c>
      <c r="C2100" s="9" t="inlineStr"/>
      <c r="D2100" s="9" t="inlineStr"/>
      <c r="E2100" s="9" t="inlineStr"/>
      <c r="F2100" s="9" t="inlineStr"/>
    </row>
    <row r="2101" ht="11.5" customHeight="1">
      <c r="A2101" s="9" t="inlineStr">
        <is>
          <t>0367</t>
        </is>
      </c>
      <c r="B2101" s="9" t="inlineStr">
        <is>
          <t>Portland Cement</t>
        </is>
      </c>
      <c r="C2101" s="9" t="inlineStr">
        <is>
          <t>tonne</t>
        </is>
      </c>
      <c r="D2101" s="9" t="inlineStr">
        <is>
          <t>0.05</t>
        </is>
      </c>
      <c r="E2101" s="9" t="inlineStr">
        <is>
          <t>4940.00</t>
        </is>
      </c>
      <c r="F2101" s="9" t="inlineStr">
        <is>
          <t>247.00</t>
        </is>
      </c>
    </row>
    <row r="2102" ht="11.5" customHeight="1">
      <c r="A2102" s="9" t="inlineStr">
        <is>
          <t>9977</t>
        </is>
      </c>
      <c r="B2102" s="9" t="inlineStr">
        <is>
          <t>Carriage of marble slab</t>
        </is>
      </c>
      <c r="C2102" s="9" t="inlineStr">
        <is>
          <t>L.S.</t>
        </is>
      </c>
      <c r="D2102" s="9" t="inlineStr">
        <is>
          <t>26.91</t>
        </is>
      </c>
      <c r="E2102" s="9" t="inlineStr">
        <is>
          <t>2.00</t>
        </is>
      </c>
      <c r="F2102" s="9" t="inlineStr">
        <is>
          <t>53.82</t>
        </is>
      </c>
    </row>
    <row r="2103" ht="11.5" customHeight="1">
      <c r="A2103" s="9" t="inlineStr"/>
      <c r="B2103" s="9" t="inlineStr">
        <is>
          <t>LABOUR</t>
        </is>
      </c>
      <c r="C2103" s="9" t="inlineStr"/>
      <c r="D2103" s="9" t="inlineStr"/>
      <c r="E2103" s="9" t="inlineStr"/>
      <c r="F2103" s="9" t="inlineStr"/>
    </row>
    <row r="2104" ht="11.5" customHeight="1">
      <c r="A2104" s="9" t="inlineStr"/>
      <c r="B2104" s="9" t="inlineStr">
        <is>
          <t>(for finishing, polishing and fixing)</t>
        </is>
      </c>
      <c r="C2104" s="9" t="inlineStr"/>
      <c r="D2104" s="9" t="inlineStr"/>
      <c r="E2104" s="9" t="inlineStr"/>
      <c r="F2104" s="9" t="inlineStr"/>
    </row>
    <row r="2105" ht="11.5" customHeight="1">
      <c r="A2105" s="9" t="inlineStr">
        <is>
          <t>0123</t>
        </is>
      </c>
      <c r="B2105" s="9" t="inlineStr">
        <is>
          <t>Mason (brick layer) 1st class</t>
        </is>
      </c>
      <c r="C2105" s="9" t="inlineStr">
        <is>
          <t>day</t>
        </is>
      </c>
      <c r="D2105" s="9" t="inlineStr">
        <is>
          <t>1.20</t>
        </is>
      </c>
      <c r="E2105" s="9" t="inlineStr">
        <is>
          <t>738.00</t>
        </is>
      </c>
      <c r="F2105" s="9" t="inlineStr">
        <is>
          <t>885.60</t>
        </is>
      </c>
    </row>
    <row r="2106" ht="11.5" customHeight="1">
      <c r="A2106" s="9" t="inlineStr">
        <is>
          <t>0114</t>
        </is>
      </c>
      <c r="B2106" s="9" t="inlineStr">
        <is>
          <t>Beldar</t>
        </is>
      </c>
      <c r="C2106" s="9" t="inlineStr">
        <is>
          <t>day</t>
        </is>
      </c>
      <c r="D2106" s="9" t="inlineStr">
        <is>
          <t>1.00</t>
        </is>
      </c>
      <c r="E2106" s="9" t="inlineStr">
        <is>
          <t>558.00</t>
        </is>
      </c>
      <c r="F2106" s="9" t="inlineStr">
        <is>
          <t>558.00</t>
        </is>
      </c>
    </row>
    <row r="2107" ht="11.5" customHeight="1">
      <c r="A2107" s="9" t="inlineStr">
        <is>
          <t>0115</t>
        </is>
      </c>
      <c r="B2107" s="9" t="inlineStr">
        <is>
          <t>Coolie</t>
        </is>
      </c>
      <c r="C2107" s="9" t="inlineStr">
        <is>
          <t>day</t>
        </is>
      </c>
      <c r="D2107" s="9" t="inlineStr">
        <is>
          <t>1.00</t>
        </is>
      </c>
      <c r="E2107" s="9" t="inlineStr">
        <is>
          <t>558.00</t>
        </is>
      </c>
      <c r="F2107" s="9" t="inlineStr">
        <is>
          <t>558.00</t>
        </is>
      </c>
    </row>
    <row r="2108" ht="11.5" customHeight="1">
      <c r="A2108" s="9" t="inlineStr">
        <is>
          <t>0139</t>
        </is>
      </c>
      <c r="B2108" s="9" t="inlineStr">
        <is>
          <t>Skilled Beldar (for floor rubbing etc.)</t>
        </is>
      </c>
      <c r="C2108" s="9" t="inlineStr">
        <is>
          <t>day</t>
        </is>
      </c>
      <c r="D2108" s="9" t="inlineStr">
        <is>
          <t>5.00</t>
        </is>
      </c>
      <c r="E2108" s="9" t="inlineStr">
        <is>
          <t>617.00</t>
        </is>
      </c>
      <c r="F2108" s="9" t="inlineStr">
        <is>
          <t>3085.00</t>
        </is>
      </c>
    </row>
    <row r="2109" ht="11.5" customHeight="1">
      <c r="A2109" s="9" t="inlineStr">
        <is>
          <t>0013</t>
        </is>
      </c>
      <c r="B2109" s="9" t="inlineStr">
        <is>
          <t>Machine for rubbing of floors</t>
        </is>
      </c>
      <c r="C2109" s="9" t="inlineStr">
        <is>
          <t>day</t>
        </is>
      </c>
      <c r="D2109" s="9" t="inlineStr">
        <is>
          <t>4.00</t>
        </is>
      </c>
      <c r="E2109" s="9" t="inlineStr">
        <is>
          <t>300.00</t>
        </is>
      </c>
      <c r="F2109" s="9" t="inlineStr">
        <is>
          <t>1200.00</t>
        </is>
      </c>
    </row>
    <row r="2110" ht="11.5" customHeight="1">
      <c r="A2110" s="9" t="inlineStr">
        <is>
          <t>9988</t>
        </is>
      </c>
      <c r="B2110" s="9" t="inlineStr">
        <is>
          <t>Sundries and carriage of cement etc.</t>
        </is>
      </c>
      <c r="C2110" s="9" t="inlineStr">
        <is>
          <t>L.S.</t>
        </is>
      </c>
      <c r="D2110" s="9" t="inlineStr">
        <is>
          <t>134.55</t>
        </is>
      </c>
      <c r="E2110" s="9" t="inlineStr">
        <is>
          <t>2.00</t>
        </is>
      </c>
      <c r="F2110" s="9" t="inlineStr">
        <is>
          <t>269.10</t>
        </is>
      </c>
    </row>
    <row r="2111" ht="11.5" customHeight="1">
      <c r="A2111" s="9" t="inlineStr"/>
      <c r="B2111" s="9" t="inlineStr">
        <is>
          <t>TOTAL</t>
        </is>
      </c>
      <c r="C2111" s="9" t="inlineStr"/>
      <c r="D2111" s="9" t="inlineStr"/>
      <c r="E2111" s="9" t="inlineStr"/>
      <c r="F2111" s="9" t="inlineStr">
        <is>
          <t>24199.84 W</t>
        </is>
      </c>
    </row>
    <row r="2112" ht="11.5" customHeight="1">
      <c r="A2112" s="9" t="inlineStr"/>
      <c r="B2112" s="9" t="inlineStr">
        <is>
          <t>Add 1 % Water charges on "W"</t>
        </is>
      </c>
      <c r="C2112" s="9" t="inlineStr"/>
      <c r="D2112" s="9" t="inlineStr"/>
      <c r="E2112" s="9" t="inlineStr"/>
      <c r="F2112" s="9" t="inlineStr">
        <is>
          <t>242.00</t>
        </is>
      </c>
    </row>
    <row r="2113" ht="11.5" customHeight="1">
      <c r="A2113" s="9" t="inlineStr"/>
      <c r="B2113" s="9" t="inlineStr">
        <is>
          <t>TOTAL</t>
        </is>
      </c>
      <c r="C2113" s="9" t="inlineStr"/>
      <c r="D2113" s="9" t="inlineStr"/>
      <c r="E2113" s="9" t="inlineStr"/>
      <c r="F2113" s="9" t="inlineStr">
        <is>
          <t>24441.84 X</t>
        </is>
      </c>
    </row>
    <row r="2114" ht="11.5" customHeight="1">
      <c r="A2114" s="9" t="inlineStr"/>
      <c r="B2114" s="9" t="inlineStr">
        <is>
          <t>Add GST on "X" (multiplying</t>
        </is>
      </c>
      <c r="C2114" s="9" t="inlineStr"/>
      <c r="D2114" s="9" t="inlineStr"/>
      <c r="E2114" s="9" t="inlineStr"/>
      <c r="F2114" s="9" t="inlineStr"/>
    </row>
    <row r="2115" ht="11.5" customHeight="1">
      <c r="A2115" s="9" t="inlineStr"/>
      <c r="B2115" s="9" t="inlineStr">
        <is>
          <t>factor 0.1405)</t>
        </is>
      </c>
      <c r="C2115" s="9" t="inlineStr"/>
      <c r="D2115" s="9" t="inlineStr"/>
      <c r="E2115" s="9" t="inlineStr"/>
      <c r="F2115" s="9" t="inlineStr">
        <is>
          <t>3434.08</t>
        </is>
      </c>
    </row>
    <row r="2116" ht="11.5" customHeight="1">
      <c r="A2116" s="9" t="inlineStr"/>
      <c r="B2116" s="9" t="inlineStr">
        <is>
          <t>TOTAL</t>
        </is>
      </c>
      <c r="C2116" s="9" t="inlineStr"/>
      <c r="D2116" s="9" t="inlineStr"/>
      <c r="E2116" s="9" t="inlineStr"/>
      <c r="F2116" s="9" t="inlineStr">
        <is>
          <t>27875.91 Y</t>
        </is>
      </c>
    </row>
    <row r="2117" ht="11.5" customHeight="1">
      <c r="A2117" s="9" t="inlineStr"/>
      <c r="B2117" s="9" t="inlineStr">
        <is>
          <t>Add 15% CPOH on "Y"</t>
        </is>
      </c>
      <c r="C2117" s="9" t="inlineStr"/>
      <c r="D2117" s="9" t="inlineStr"/>
      <c r="E2117" s="9" t="inlineStr"/>
      <c r="F2117" s="9" t="inlineStr">
        <is>
          <t>4181.39</t>
        </is>
      </c>
    </row>
    <row r="2118" ht="11.5" customHeight="1">
      <c r="A2118" s="9" t="inlineStr"/>
      <c r="B2118" s="9" t="inlineStr">
        <is>
          <t>TOTAL</t>
        </is>
      </c>
      <c r="C2118" s="9" t="inlineStr"/>
      <c r="D2118" s="9" t="inlineStr"/>
      <c r="E2118" s="9" t="inlineStr"/>
      <c r="F2118" s="9" t="inlineStr">
        <is>
          <t>32057.30 Z</t>
        </is>
      </c>
    </row>
    <row r="2119" ht="11.5" customHeight="1">
      <c r="A2119" s="9" t="inlineStr"/>
      <c r="B2119" s="9" t="inlineStr">
        <is>
          <t>Add Cess @ 1% on "Z"</t>
        </is>
      </c>
      <c r="C2119" s="9" t="inlineStr"/>
      <c r="D2119" s="9" t="inlineStr"/>
      <c r="E2119" s="9" t="inlineStr"/>
      <c r="F2119" s="9" t="inlineStr">
        <is>
          <t>320.57</t>
        </is>
      </c>
    </row>
    <row r="2120" ht="11.5" customHeight="1">
      <c r="A2120" s="9" t="inlineStr"/>
      <c r="B2120" s="9" t="inlineStr">
        <is>
          <t>Cost of 10 sqm.</t>
        </is>
      </c>
      <c r="C2120" s="9" t="inlineStr"/>
      <c r="D2120" s="9" t="inlineStr"/>
      <c r="E2120" s="9" t="inlineStr"/>
      <c r="F2120" s="9" t="inlineStr">
        <is>
          <t>32377.88</t>
        </is>
      </c>
    </row>
    <row r="2121" ht="11.5" customHeight="1">
      <c r="A2121" s="9" t="inlineStr"/>
      <c r="B2121" s="9" t="inlineStr">
        <is>
          <t>Cost of 1 sqm.</t>
        </is>
      </c>
      <c r="C2121" s="9" t="inlineStr"/>
      <c r="D2121" s="9" t="inlineStr"/>
      <c r="E2121" s="9" t="inlineStr"/>
      <c r="F2121" s="9" t="inlineStr">
        <is>
          <t>3237.79</t>
        </is>
      </c>
    </row>
    <row r="2122" ht="11.5" customHeight="1">
      <c r="A2122" s="9" t="inlineStr"/>
      <c r="B2122" s="9" t="inlineStr">
        <is>
          <t>Say</t>
        </is>
      </c>
      <c r="C2122" s="9" t="inlineStr"/>
      <c r="D2122" s="9" t="inlineStr"/>
      <c r="E2122" s="9" t="inlineStr"/>
      <c r="F2122" s="9" t="inlineStr">
        <is>
          <t>3237.80</t>
        </is>
      </c>
    </row>
    <row r="2123" ht="11.5" customHeight="1">
      <c r="A2123" s="9" t="inlineStr">
        <is>
          <t>11.23.2</t>
        </is>
      </c>
      <c r="B2123" s="9" t="inlineStr">
        <is>
          <t>Raj Nagar plain</t>
        </is>
      </c>
      <c r="C2123" s="9" t="inlineStr"/>
      <c r="D2123" s="9" t="inlineStr"/>
      <c r="E2123" s="9" t="inlineStr"/>
      <c r="F2123" s="9" t="inlineStr"/>
    </row>
    <row r="2124" ht="11.5" customHeight="1">
      <c r="A2124" s="10" t="inlineStr">
        <is>
          <t>Code</t>
        </is>
      </c>
      <c r="B2124" s="10" t="inlineStr">
        <is>
          <t>Description</t>
        </is>
      </c>
      <c r="C2124" s="10" t="inlineStr">
        <is>
          <t>Unit</t>
        </is>
      </c>
      <c r="D2124" s="10" t="inlineStr">
        <is>
          <t>Quantity</t>
        </is>
      </c>
      <c r="E2124" s="10" t="inlineStr">
        <is>
          <t>Rate</t>
        </is>
      </c>
      <c r="F2124" s="10" t="inlineStr">
        <is>
          <t>Amount</t>
        </is>
      </c>
    </row>
    <row r="2125" ht="11.5" customHeight="1">
      <c r="A2125" s="9" t="inlineStr"/>
      <c r="B2125" s="9" t="inlineStr">
        <is>
          <t>Details of cost for 10 sqm.</t>
        </is>
      </c>
      <c r="C2125" s="9" t="inlineStr"/>
      <c r="D2125" s="9" t="inlineStr"/>
      <c r="E2125" s="9" t="inlineStr"/>
      <c r="F2125" s="9" t="inlineStr"/>
    </row>
    <row r="2126" ht="11.5" customHeight="1">
      <c r="A2126" s="9" t="inlineStr"/>
      <c r="B2126" s="9" t="inlineStr">
        <is>
          <t>MATERIAL</t>
        </is>
      </c>
      <c r="C2126" s="9" t="inlineStr"/>
      <c r="D2126" s="9" t="inlineStr"/>
      <c r="E2126" s="9" t="inlineStr"/>
      <c r="F2126" s="9" t="inlineStr"/>
    </row>
    <row r="2127" ht="11.5" customHeight="1">
      <c r="A2127" s="9" t="inlineStr"/>
      <c r="B2127" s="9" t="inlineStr">
        <is>
          <t>20mm thick marble slab = 10.00sqm.+</t>
        </is>
      </c>
      <c r="C2127" s="9" t="inlineStr"/>
      <c r="D2127" s="9" t="inlineStr"/>
      <c r="E2127" s="9" t="inlineStr"/>
      <c r="F2127" s="9" t="inlineStr"/>
    </row>
    <row r="2128" ht="11.5" customHeight="1">
      <c r="A2128" s="9" t="inlineStr"/>
      <c r="B2128" s="9" t="inlineStr">
        <is>
          <t>Add for wastage 15% = 1.50sqm.</t>
        </is>
      </c>
      <c r="C2128" s="9" t="inlineStr"/>
      <c r="D2128" s="9" t="inlineStr"/>
      <c r="E2128" s="9" t="inlineStr"/>
      <c r="F2128" s="9" t="inlineStr"/>
    </row>
    <row r="2129" ht="11.5" customHeight="1">
      <c r="A2129" s="9" t="inlineStr"/>
      <c r="B2129" s="9" t="inlineStr">
        <is>
          <t>Total = 11.50sqm.</t>
        </is>
      </c>
      <c r="C2129" s="9" t="inlineStr"/>
      <c r="D2129" s="9" t="inlineStr"/>
      <c r="E2129" s="9" t="inlineStr"/>
      <c r="F2129" s="9" t="inlineStr"/>
    </row>
    <row r="2130" ht="11.5" customHeight="1">
      <c r="A2130" s="9" t="inlineStr">
        <is>
          <t>7071</t>
        </is>
      </c>
      <c r="B2130" s="9" t="inlineStr">
        <is>
          <t>White marble Raj Nagar plain</t>
        </is>
      </c>
      <c r="C2130" s="9" t="inlineStr"/>
      <c r="D2130" s="9" t="inlineStr"/>
      <c r="E2130" s="9" t="inlineStr"/>
      <c r="F2130" s="9" t="inlineStr"/>
    </row>
    <row r="2131" ht="11.5" customHeight="1">
      <c r="A2131" s="9" t="inlineStr"/>
      <c r="B2131" s="9" t="inlineStr">
        <is>
          <t>18 mm thick upto 0.50 sqm area</t>
        </is>
      </c>
      <c r="C2131" s="9" t="inlineStr">
        <is>
          <t>sqm</t>
        </is>
      </c>
      <c r="D2131" s="9" t="inlineStr">
        <is>
          <t>11.50</t>
        </is>
      </c>
      <c r="E2131" s="9" t="inlineStr">
        <is>
          <t>600.00</t>
        </is>
      </c>
      <c r="F2131" s="9" t="inlineStr">
        <is>
          <t>6900.00</t>
        </is>
      </c>
    </row>
    <row r="2132" ht="11.5" customHeight="1">
      <c r="A2132" s="9" t="inlineStr"/>
      <c r="B2132" s="9" t="inlineStr">
        <is>
          <t>Base Cement mortar 1 : 4</t>
        </is>
      </c>
      <c r="C2132" s="9" t="inlineStr"/>
      <c r="D2132" s="9" t="inlineStr"/>
      <c r="E2132" s="9" t="inlineStr"/>
      <c r="F2132" s="9" t="inlineStr"/>
    </row>
    <row r="2133" ht="11.5" customHeight="1">
      <c r="A2133" s="9" t="inlineStr"/>
      <c r="B2133" s="9" t="inlineStr">
        <is>
          <t>(1 cement : 4 coarse sand)</t>
        </is>
      </c>
      <c r="C2133" s="9" t="inlineStr"/>
      <c r="D2133" s="9" t="inlineStr"/>
      <c r="E2133" s="9" t="inlineStr"/>
      <c r="F2133" s="9" t="inlineStr"/>
    </row>
    <row r="2134" ht="11.5" customHeight="1">
      <c r="A2134" s="9" t="inlineStr">
        <is>
          <t>3.9</t>
        </is>
      </c>
      <c r="B2134" s="9" t="inlineStr">
        <is>
          <t>Rate as per Item Number 3.9 of</t>
        </is>
      </c>
      <c r="C2134" s="9" t="inlineStr"/>
      <c r="D2134" s="9" t="inlineStr"/>
      <c r="E2134" s="9" t="inlineStr"/>
      <c r="F2134" s="9" t="inlineStr"/>
    </row>
    <row r="2135" ht="11.5" customHeight="1">
      <c r="A2135" s="9" t="inlineStr"/>
      <c r="B2135" s="9" t="inlineStr">
        <is>
          <t>SH: Mortars</t>
        </is>
      </c>
      <c r="C2135" s="9" t="inlineStr">
        <is>
          <t>cum</t>
        </is>
      </c>
      <c r="D2135" s="9" t="inlineStr">
        <is>
          <t>0.224</t>
        </is>
      </c>
      <c r="E2135" s="9" t="inlineStr">
        <is>
          <t>4010.35</t>
        </is>
      </c>
      <c r="F2135" s="9" t="inlineStr">
        <is>
          <t>898.32</t>
        </is>
      </c>
    </row>
    <row r="2136" ht="11.5" customHeight="1">
      <c r="A2136" s="9" t="inlineStr"/>
      <c r="B2136" s="9" t="inlineStr">
        <is>
          <t>Cement for slurry @, 4.4kg sqm.</t>
        </is>
      </c>
      <c r="C2136" s="9" t="inlineStr"/>
      <c r="D2136" s="9" t="inlineStr"/>
      <c r="E2136" s="9" t="inlineStr"/>
      <c r="F2136" s="9" t="inlineStr"/>
    </row>
    <row r="2137" ht="11.5" customHeight="1">
      <c r="A2137" s="9" t="inlineStr"/>
      <c r="B2137" s="9" t="inlineStr">
        <is>
          <t>(i) for bedding = 44 kg+</t>
        </is>
      </c>
      <c r="C2137" s="9" t="inlineStr"/>
      <c r="D2137" s="9" t="inlineStr"/>
      <c r="E2137" s="9" t="inlineStr"/>
      <c r="F2137" s="9" t="inlineStr"/>
    </row>
    <row r="2138" ht="11.5" customHeight="1">
      <c r="A2138" s="9" t="inlineStr"/>
      <c r="B2138" s="9" t="inlineStr">
        <is>
          <t>(ii) for jointing = 6 kg.</t>
        </is>
      </c>
      <c r="C2138" s="9" t="inlineStr"/>
      <c r="D2138" s="9" t="inlineStr"/>
      <c r="E2138" s="9" t="inlineStr"/>
      <c r="F2138" s="9" t="inlineStr"/>
    </row>
    <row r="2139" ht="11.5" customHeight="1">
      <c r="A2139" s="9" t="inlineStr"/>
      <c r="B2139" s="9" t="inlineStr">
        <is>
          <t>Total = 50 kg</t>
        </is>
      </c>
      <c r="C2139" s="9" t="inlineStr"/>
      <c r="D2139" s="9" t="inlineStr"/>
      <c r="E2139" s="9" t="inlineStr"/>
      <c r="F2139" s="9" t="inlineStr"/>
    </row>
    <row r="2140" ht="11.5" customHeight="1">
      <c r="A2140" s="9" t="inlineStr">
        <is>
          <t>0367</t>
        </is>
      </c>
      <c r="B2140" s="9" t="inlineStr">
        <is>
          <t>Portland Cement</t>
        </is>
      </c>
      <c r="C2140" s="9" t="inlineStr">
        <is>
          <t>tonne</t>
        </is>
      </c>
      <c r="D2140" s="9" t="inlineStr">
        <is>
          <t>0.05</t>
        </is>
      </c>
      <c r="E2140" s="9" t="inlineStr">
        <is>
          <t>4940.00</t>
        </is>
      </c>
      <c r="F2140" s="9" t="inlineStr">
        <is>
          <t>247.00</t>
        </is>
      </c>
    </row>
    <row r="2141" ht="11.5" customHeight="1">
      <c r="A2141" s="9" t="inlineStr">
        <is>
          <t>9977</t>
        </is>
      </c>
      <c r="B2141" s="9" t="inlineStr">
        <is>
          <t>Carriage of marble slab</t>
        </is>
      </c>
      <c r="C2141" s="9" t="inlineStr">
        <is>
          <t>L.S.</t>
        </is>
      </c>
      <c r="D2141" s="9" t="inlineStr">
        <is>
          <t>26.91</t>
        </is>
      </c>
      <c r="E2141" s="9" t="inlineStr">
        <is>
          <t>2.00</t>
        </is>
      </c>
      <c r="F2141" s="9" t="inlineStr">
        <is>
          <t>53.82</t>
        </is>
      </c>
    </row>
    <row r="2143" ht="11.5" customHeight="1">
      <c r="A2143" s="10" t="inlineStr">
        <is>
          <t>Code</t>
        </is>
      </c>
      <c r="B2143" s="10" t="inlineStr">
        <is>
          <t>Description</t>
        </is>
      </c>
      <c r="C2143" s="10" t="inlineStr">
        <is>
          <t>Unit</t>
        </is>
      </c>
      <c r="D2143" s="10" t="inlineStr">
        <is>
          <t>Quantity</t>
        </is>
      </c>
      <c r="E2143" s="10" t="inlineStr">
        <is>
          <t>Rate</t>
        </is>
      </c>
      <c r="F2143" s="10" t="inlineStr">
        <is>
          <t>Amount</t>
        </is>
      </c>
    </row>
    <row r="2144" ht="11.5" customHeight="1">
      <c r="A2144" s="9" t="inlineStr"/>
      <c r="B2144" s="9" t="inlineStr">
        <is>
          <t>LABOUR</t>
        </is>
      </c>
      <c r="C2144" s="9" t="inlineStr"/>
      <c r="D2144" s="9" t="inlineStr"/>
      <c r="E2144" s="9" t="inlineStr"/>
      <c r="F2144" s="9" t="inlineStr"/>
    </row>
    <row r="2145" ht="11.5" customHeight="1">
      <c r="A2145" s="9" t="inlineStr"/>
      <c r="B2145" s="9" t="inlineStr">
        <is>
          <t>(for finishing, polishing and fixing)</t>
        </is>
      </c>
      <c r="C2145" s="9" t="inlineStr"/>
      <c r="D2145" s="9" t="inlineStr"/>
      <c r="E2145" s="9" t="inlineStr"/>
      <c r="F2145" s="9" t="inlineStr"/>
    </row>
    <row r="2146" ht="11.5" customHeight="1">
      <c r="A2146" s="9" t="inlineStr">
        <is>
          <t>0123</t>
        </is>
      </c>
      <c r="B2146" s="9" t="inlineStr">
        <is>
          <t>Mason (brick layer) 1st class</t>
        </is>
      </c>
      <c r="C2146" s="9" t="inlineStr">
        <is>
          <t>day</t>
        </is>
      </c>
      <c r="D2146" s="9" t="inlineStr">
        <is>
          <t>1.20</t>
        </is>
      </c>
      <c r="E2146" s="9" t="inlineStr">
        <is>
          <t>738.00</t>
        </is>
      </c>
      <c r="F2146" s="9" t="inlineStr">
        <is>
          <t>885.60</t>
        </is>
      </c>
    </row>
    <row r="2147" ht="11.5" customHeight="1">
      <c r="A2147" s="9" t="inlineStr">
        <is>
          <t>0114</t>
        </is>
      </c>
      <c r="B2147" s="9" t="inlineStr">
        <is>
          <t>Beldar</t>
        </is>
      </c>
      <c r="C2147" s="9" t="inlineStr">
        <is>
          <t>day</t>
        </is>
      </c>
      <c r="D2147" s="9" t="inlineStr">
        <is>
          <t>1.00</t>
        </is>
      </c>
      <c r="E2147" s="9" t="inlineStr">
        <is>
          <t>558.00</t>
        </is>
      </c>
      <c r="F2147" s="9" t="inlineStr">
        <is>
          <t>558.00</t>
        </is>
      </c>
    </row>
    <row r="2148" ht="11.5" customHeight="1">
      <c r="A2148" s="9" t="inlineStr">
        <is>
          <t>0115</t>
        </is>
      </c>
      <c r="B2148" s="9" t="inlineStr">
        <is>
          <t>Coolie</t>
        </is>
      </c>
      <c r="C2148" s="9" t="inlineStr">
        <is>
          <t>day</t>
        </is>
      </c>
      <c r="D2148" s="9" t="inlineStr">
        <is>
          <t>1.00</t>
        </is>
      </c>
      <c r="E2148" s="9" t="inlineStr">
        <is>
          <t>558.00</t>
        </is>
      </c>
      <c r="F2148" s="9" t="inlineStr">
        <is>
          <t>558.00</t>
        </is>
      </c>
    </row>
    <row r="2149" ht="11.5" customHeight="1">
      <c r="A2149" s="9" t="inlineStr">
        <is>
          <t>0139</t>
        </is>
      </c>
      <c r="B2149" s="9" t="inlineStr">
        <is>
          <t>Skilled Beldar (for floor rubbing etc.)</t>
        </is>
      </c>
      <c r="C2149" s="9" t="inlineStr">
        <is>
          <t>day</t>
        </is>
      </c>
      <c r="D2149" s="9" t="inlineStr">
        <is>
          <t>5.00</t>
        </is>
      </c>
      <c r="E2149" s="9" t="inlineStr">
        <is>
          <t>617.00</t>
        </is>
      </c>
      <c r="F2149" s="9" t="inlineStr">
        <is>
          <t>3085.00</t>
        </is>
      </c>
    </row>
    <row r="2150" ht="11.5" customHeight="1">
      <c r="A2150" s="9" t="inlineStr">
        <is>
          <t>0013</t>
        </is>
      </c>
      <c r="B2150" s="9" t="inlineStr">
        <is>
          <t>Machine for rubbing of floors</t>
        </is>
      </c>
      <c r="C2150" s="9" t="inlineStr">
        <is>
          <t>day</t>
        </is>
      </c>
      <c r="D2150" s="9" t="inlineStr">
        <is>
          <t>4.00</t>
        </is>
      </c>
      <c r="E2150" s="9" t="inlineStr">
        <is>
          <t>300.00</t>
        </is>
      </c>
      <c r="F2150" s="9" t="inlineStr">
        <is>
          <t>1200.00</t>
        </is>
      </c>
    </row>
    <row r="2151" ht="11.5" customHeight="1">
      <c r="A2151" s="9" t="inlineStr">
        <is>
          <t>9988</t>
        </is>
      </c>
      <c r="B2151" s="9" t="inlineStr">
        <is>
          <t>Sundries and carriage of cement etc.</t>
        </is>
      </c>
      <c r="C2151" s="9" t="inlineStr">
        <is>
          <t>L.S.</t>
        </is>
      </c>
      <c r="D2151" s="9" t="inlineStr">
        <is>
          <t>134.55</t>
        </is>
      </c>
      <c r="E2151" s="9" t="inlineStr">
        <is>
          <t>2.00</t>
        </is>
      </c>
      <c r="F2151" s="9" t="inlineStr">
        <is>
          <t>269.10</t>
        </is>
      </c>
    </row>
    <row r="2152" ht="11.5" customHeight="1">
      <c r="A2152" s="9" t="inlineStr"/>
      <c r="B2152" s="9" t="inlineStr">
        <is>
          <t>TOTAL</t>
        </is>
      </c>
      <c r="C2152" s="9" t="inlineStr"/>
      <c r="D2152" s="9" t="inlineStr"/>
      <c r="E2152" s="9" t="inlineStr"/>
      <c r="F2152" s="9" t="inlineStr">
        <is>
          <t>14654.84 W</t>
        </is>
      </c>
    </row>
    <row r="2153" ht="11.5" customHeight="1">
      <c r="A2153" s="9" t="inlineStr"/>
      <c r="B2153" s="9" t="inlineStr">
        <is>
          <t>Add 1 % Water charges on "W"</t>
        </is>
      </c>
      <c r="C2153" s="9" t="inlineStr"/>
      <c r="D2153" s="9" t="inlineStr"/>
      <c r="E2153" s="9" t="inlineStr"/>
      <c r="F2153" s="9" t="inlineStr">
        <is>
          <t>146.55</t>
        </is>
      </c>
    </row>
    <row r="2154" ht="11.5" customHeight="1">
      <c r="A2154" s="9" t="inlineStr"/>
      <c r="B2154" s="9" t="inlineStr">
        <is>
          <t>TOTAL</t>
        </is>
      </c>
      <c r="C2154" s="9" t="inlineStr"/>
      <c r="D2154" s="9" t="inlineStr"/>
      <c r="E2154" s="9" t="inlineStr"/>
      <c r="F2154" s="9" t="inlineStr">
        <is>
          <t>14801.39 X</t>
        </is>
      </c>
    </row>
    <row r="2155" ht="11.5" customHeight="1">
      <c r="A2155" s="9" t="inlineStr"/>
      <c r="B2155" s="9" t="inlineStr">
        <is>
          <t>Add GST on "X" (multiplying</t>
        </is>
      </c>
      <c r="C2155" s="9" t="inlineStr"/>
      <c r="D2155" s="9" t="inlineStr"/>
      <c r="E2155" s="9" t="inlineStr"/>
      <c r="F2155" s="9" t="inlineStr"/>
    </row>
    <row r="2156" ht="11.5" customHeight="1">
      <c r="A2156" s="9" t="inlineStr"/>
      <c r="B2156" s="9" t="inlineStr">
        <is>
          <t>factor 0.1405)</t>
        </is>
      </c>
      <c r="C2156" s="9" t="inlineStr"/>
      <c r="D2156" s="9" t="inlineStr"/>
      <c r="E2156" s="9" t="inlineStr"/>
      <c r="F2156" s="9" t="inlineStr">
        <is>
          <t>2079.59</t>
        </is>
      </c>
    </row>
    <row r="2157" ht="11.5" customHeight="1">
      <c r="A2157" s="9" t="inlineStr"/>
      <c r="B2157" s="9" t="inlineStr">
        <is>
          <t>TOTAL</t>
        </is>
      </c>
      <c r="C2157" s="9" t="inlineStr"/>
      <c r="D2157" s="9" t="inlineStr"/>
      <c r="E2157" s="9" t="inlineStr"/>
      <c r="F2157" s="9" t="inlineStr">
        <is>
          <t>16880.98 Y</t>
        </is>
      </c>
    </row>
    <row r="2158" ht="11.5" customHeight="1">
      <c r="A2158" s="9" t="inlineStr"/>
      <c r="B2158" s="9" t="inlineStr">
        <is>
          <t>Add 15% CPOH on "Y"</t>
        </is>
      </c>
      <c r="C2158" s="9" t="inlineStr"/>
      <c r="D2158" s="9" t="inlineStr"/>
      <c r="E2158" s="9" t="inlineStr"/>
      <c r="F2158" s="9" t="inlineStr">
        <is>
          <t>2532.15</t>
        </is>
      </c>
    </row>
    <row r="2159" ht="11.5" customHeight="1">
      <c r="A2159" s="9" t="inlineStr"/>
      <c r="B2159" s="9" t="inlineStr">
        <is>
          <t>TOTAL</t>
        </is>
      </c>
      <c r="C2159" s="9" t="inlineStr"/>
      <c r="D2159" s="9" t="inlineStr"/>
      <c r="E2159" s="9" t="inlineStr"/>
      <c r="F2159" s="9" t="inlineStr">
        <is>
          <t>19413.13 Z</t>
        </is>
      </c>
    </row>
    <row r="2160" ht="11.5" customHeight="1">
      <c r="A2160" s="9" t="inlineStr"/>
      <c r="B2160" s="9" t="inlineStr">
        <is>
          <t>Add Cess @ 1% on "Z"</t>
        </is>
      </c>
      <c r="C2160" s="9" t="inlineStr"/>
      <c r="D2160" s="9" t="inlineStr"/>
      <c r="E2160" s="9" t="inlineStr"/>
      <c r="F2160" s="9" t="inlineStr">
        <is>
          <t>194.13</t>
        </is>
      </c>
    </row>
    <row r="2161" ht="11.5" customHeight="1">
      <c r="A2161" s="9" t="inlineStr"/>
      <c r="B2161" s="9" t="inlineStr">
        <is>
          <t>Cost of 10 sqm.</t>
        </is>
      </c>
      <c r="C2161" s="9" t="inlineStr"/>
      <c r="D2161" s="9" t="inlineStr"/>
      <c r="E2161" s="9" t="inlineStr"/>
      <c r="F2161" s="9" t="inlineStr">
        <is>
          <t>19607.26</t>
        </is>
      </c>
    </row>
    <row r="2162" ht="11.5" customHeight="1">
      <c r="A2162" s="9" t="inlineStr"/>
      <c r="B2162" s="9" t="inlineStr">
        <is>
          <t>Cost of 1 sqm.</t>
        </is>
      </c>
      <c r="C2162" s="9" t="inlineStr"/>
      <c r="D2162" s="9" t="inlineStr"/>
      <c r="E2162" s="9" t="inlineStr"/>
      <c r="F2162" s="9" t="inlineStr">
        <is>
          <t>1960.73</t>
        </is>
      </c>
    </row>
    <row r="2163" ht="11.5" customHeight="1">
      <c r="A2163" s="9" t="inlineStr"/>
      <c r="B2163" s="9" t="inlineStr">
        <is>
          <t>Say</t>
        </is>
      </c>
      <c r="C2163" s="9" t="inlineStr"/>
      <c r="D2163" s="9" t="inlineStr"/>
      <c r="E2163" s="9" t="inlineStr"/>
      <c r="F2163" s="9" t="inlineStr">
        <is>
          <t>1960.75</t>
        </is>
      </c>
    </row>
    <row r="2164" ht="11.5" customHeight="1">
      <c r="A2164" s="9" t="inlineStr">
        <is>
          <t>11.23.3</t>
        </is>
      </c>
      <c r="B2164" s="9" t="inlineStr">
        <is>
          <t>Agaria White</t>
        </is>
      </c>
      <c r="C2164" s="9" t="inlineStr"/>
      <c r="D2164" s="9" t="inlineStr"/>
      <c r="E2164" s="9" t="inlineStr"/>
      <c r="F2164" s="9" t="inlineStr"/>
    </row>
    <row r="2165" ht="11.5" customHeight="1">
      <c r="A2165" s="10" t="inlineStr">
        <is>
          <t>Code</t>
        </is>
      </c>
      <c r="B2165" s="10" t="inlineStr">
        <is>
          <t>Description</t>
        </is>
      </c>
      <c r="C2165" s="10" t="inlineStr">
        <is>
          <t>Unit</t>
        </is>
      </c>
      <c r="D2165" s="10" t="inlineStr">
        <is>
          <t>Quantity</t>
        </is>
      </c>
      <c r="E2165" s="10" t="inlineStr">
        <is>
          <t>Rate</t>
        </is>
      </c>
      <c r="F2165" s="10" t="inlineStr">
        <is>
          <t>Amount</t>
        </is>
      </c>
    </row>
    <row r="2166" ht="11.5" customHeight="1">
      <c r="A2166" s="9" t="inlineStr"/>
      <c r="B2166" s="9" t="inlineStr">
        <is>
          <t>Details of cost for 10 sqm.</t>
        </is>
      </c>
      <c r="C2166" s="9" t="inlineStr"/>
      <c r="D2166" s="9" t="inlineStr"/>
      <c r="E2166" s="9" t="inlineStr"/>
      <c r="F2166" s="9" t="inlineStr"/>
    </row>
    <row r="2167" ht="11.5" customHeight="1">
      <c r="A2167" s="9" t="inlineStr"/>
      <c r="B2167" s="9" t="inlineStr">
        <is>
          <t>MATERIAL</t>
        </is>
      </c>
      <c r="C2167" s="9" t="inlineStr"/>
      <c r="D2167" s="9" t="inlineStr"/>
      <c r="E2167" s="9" t="inlineStr"/>
      <c r="F2167" s="9" t="inlineStr"/>
    </row>
    <row r="2168" ht="11.5" customHeight="1">
      <c r="A2168" s="9" t="inlineStr"/>
      <c r="B2168" s="9" t="inlineStr">
        <is>
          <t>20mm thick marble slab = 10.00sqm.+</t>
        </is>
      </c>
      <c r="C2168" s="9" t="inlineStr"/>
      <c r="D2168" s="9" t="inlineStr"/>
      <c r="E2168" s="9" t="inlineStr"/>
      <c r="F2168" s="9" t="inlineStr"/>
    </row>
    <row r="2169" ht="11.5" customHeight="1">
      <c r="A2169" s="9" t="inlineStr"/>
      <c r="B2169" s="9" t="inlineStr">
        <is>
          <t>Add for wastage 15% = 1.50sqm.</t>
        </is>
      </c>
      <c r="C2169" s="9" t="inlineStr"/>
      <c r="D2169" s="9" t="inlineStr"/>
      <c r="E2169" s="9" t="inlineStr"/>
      <c r="F2169" s="9" t="inlineStr"/>
    </row>
    <row r="2170" ht="11.5" customHeight="1">
      <c r="A2170" s="9" t="inlineStr"/>
      <c r="B2170" s="9" t="inlineStr">
        <is>
          <t>Total = 11.50sqm.</t>
        </is>
      </c>
      <c r="C2170" s="9" t="inlineStr"/>
      <c r="D2170" s="9" t="inlineStr"/>
      <c r="E2170" s="9" t="inlineStr"/>
      <c r="F2170" s="9" t="inlineStr"/>
    </row>
    <row r="2171" ht="11.5" customHeight="1">
      <c r="A2171" s="9" t="inlineStr">
        <is>
          <t>7850</t>
        </is>
      </c>
      <c r="B2171" s="9" t="inlineStr">
        <is>
          <t>Agaria White marble slab plain</t>
        </is>
      </c>
      <c r="C2171" s="9" t="inlineStr"/>
      <c r="D2171" s="9" t="inlineStr"/>
      <c r="E2171" s="9" t="inlineStr"/>
      <c r="F2171" s="9" t="inlineStr"/>
    </row>
    <row r="2172" ht="11.5" customHeight="1">
      <c r="A2172" s="9" t="inlineStr"/>
      <c r="B2172" s="9" t="inlineStr">
        <is>
          <t>18mm thick</t>
        </is>
      </c>
      <c r="C2172" s="9" t="inlineStr">
        <is>
          <t>sqm</t>
        </is>
      </c>
      <c r="D2172" s="9" t="inlineStr">
        <is>
          <t>11.50</t>
        </is>
      </c>
      <c r="E2172" s="9" t="inlineStr">
        <is>
          <t>1100.00</t>
        </is>
      </c>
      <c r="F2172" s="9" t="inlineStr">
        <is>
          <t>12650.00</t>
        </is>
      </c>
    </row>
    <row r="2173" ht="11.5" customHeight="1">
      <c r="A2173" s="9" t="inlineStr"/>
      <c r="B2173" s="9" t="inlineStr">
        <is>
          <t>Base Cement mortar 1 : 4</t>
        </is>
      </c>
      <c r="C2173" s="9" t="inlineStr"/>
      <c r="D2173" s="9" t="inlineStr"/>
      <c r="E2173" s="9" t="inlineStr"/>
      <c r="F2173" s="9" t="inlineStr"/>
    </row>
    <row r="2174" ht="11.5" customHeight="1">
      <c r="A2174" s="9" t="inlineStr"/>
      <c r="B2174" s="9" t="inlineStr">
        <is>
          <t>(1 cement : 4 coarse sand)</t>
        </is>
      </c>
      <c r="C2174" s="9" t="inlineStr"/>
      <c r="D2174" s="9" t="inlineStr"/>
      <c r="E2174" s="9" t="inlineStr"/>
      <c r="F2174" s="9" t="inlineStr"/>
    </row>
    <row r="2175" ht="11.5" customHeight="1">
      <c r="A2175" s="9" t="inlineStr">
        <is>
          <t>3.9</t>
        </is>
      </c>
      <c r="B2175" s="9" t="inlineStr">
        <is>
          <t>Rate as per Item Number 3.9 of</t>
        </is>
      </c>
      <c r="C2175" s="9" t="inlineStr"/>
      <c r="D2175" s="9" t="inlineStr"/>
      <c r="E2175" s="9" t="inlineStr"/>
      <c r="F2175" s="9" t="inlineStr"/>
    </row>
    <row r="2176" ht="11.5" customHeight="1">
      <c r="A2176" s="9" t="inlineStr"/>
      <c r="B2176" s="9" t="inlineStr">
        <is>
          <t>SH: Mortars</t>
        </is>
      </c>
      <c r="C2176" s="9" t="inlineStr">
        <is>
          <t>cum</t>
        </is>
      </c>
      <c r="D2176" s="9" t="inlineStr">
        <is>
          <t>0.224</t>
        </is>
      </c>
      <c r="E2176" s="9" t="inlineStr">
        <is>
          <t>4010.35</t>
        </is>
      </c>
      <c r="F2176" s="9" t="inlineStr">
        <is>
          <t>898.32</t>
        </is>
      </c>
    </row>
    <row r="2177" ht="11.5" customHeight="1">
      <c r="A2177" s="9" t="inlineStr"/>
      <c r="B2177" s="9" t="inlineStr">
        <is>
          <t>Cement for slurry @ 4.4kg sqm.</t>
        </is>
      </c>
      <c r="C2177" s="9" t="inlineStr"/>
      <c r="D2177" s="9" t="inlineStr"/>
      <c r="E2177" s="9" t="inlineStr"/>
      <c r="F2177" s="9" t="inlineStr"/>
    </row>
    <row r="2178" ht="11.5" customHeight="1">
      <c r="A2178" s="9" t="inlineStr"/>
      <c r="B2178" s="9" t="inlineStr">
        <is>
          <t>(i) for bedding = 44 kg+</t>
        </is>
      </c>
      <c r="C2178" s="9" t="inlineStr"/>
      <c r="D2178" s="9" t="inlineStr"/>
      <c r="E2178" s="9" t="inlineStr"/>
      <c r="F2178" s="9" t="inlineStr"/>
    </row>
    <row r="2179" ht="11.5" customHeight="1">
      <c r="A2179" s="9" t="inlineStr"/>
      <c r="B2179" s="9" t="inlineStr">
        <is>
          <t>(ii) for jointing = 6 kg.</t>
        </is>
      </c>
      <c r="C2179" s="9" t="inlineStr"/>
      <c r="D2179" s="9" t="inlineStr"/>
      <c r="E2179" s="9" t="inlineStr"/>
      <c r="F2179" s="9" t="inlineStr"/>
    </row>
    <row r="2180" ht="11.5" customHeight="1">
      <c r="A2180" s="9" t="inlineStr"/>
      <c r="B2180" s="9" t="inlineStr">
        <is>
          <t>Total = 50 kg</t>
        </is>
      </c>
      <c r="C2180" s="9" t="inlineStr"/>
      <c r="D2180" s="9" t="inlineStr"/>
      <c r="E2180" s="9" t="inlineStr"/>
      <c r="F2180" s="9" t="inlineStr"/>
    </row>
    <row r="2181" ht="11.5" customHeight="1">
      <c r="A2181" s="9" t="inlineStr">
        <is>
          <t>0367</t>
        </is>
      </c>
      <c r="B2181" s="9" t="inlineStr">
        <is>
          <t>Portland Cement</t>
        </is>
      </c>
      <c r="C2181" s="9" t="inlineStr">
        <is>
          <t>tonne</t>
        </is>
      </c>
      <c r="D2181" s="9" t="inlineStr">
        <is>
          <t>0.05</t>
        </is>
      </c>
      <c r="E2181" s="9" t="inlineStr">
        <is>
          <t>4940.00</t>
        </is>
      </c>
      <c r="F2181" s="9" t="inlineStr">
        <is>
          <t>247.00</t>
        </is>
      </c>
    </row>
    <row r="2182" ht="11.5" customHeight="1">
      <c r="A2182" s="9" t="inlineStr">
        <is>
          <t>9977</t>
        </is>
      </c>
      <c r="B2182" s="9" t="inlineStr">
        <is>
          <t>Carriage of marble slab</t>
        </is>
      </c>
      <c r="C2182" s="9" t="inlineStr">
        <is>
          <t>L.S.</t>
        </is>
      </c>
      <c r="D2182" s="9" t="inlineStr">
        <is>
          <t>26.91</t>
        </is>
      </c>
      <c r="E2182" s="9" t="inlineStr">
        <is>
          <t>2.00</t>
        </is>
      </c>
      <c r="F2182" s="9" t="inlineStr">
        <is>
          <t>53.82</t>
        </is>
      </c>
    </row>
    <row r="2183" ht="11.5" customHeight="1">
      <c r="A2183" s="9" t="inlineStr"/>
      <c r="B2183" s="9" t="inlineStr">
        <is>
          <t>LABOUR</t>
        </is>
      </c>
      <c r="C2183" s="9" t="inlineStr"/>
      <c r="D2183" s="9" t="inlineStr"/>
      <c r="E2183" s="9" t="inlineStr"/>
      <c r="F2183" s="9" t="inlineStr"/>
    </row>
    <row r="2184" ht="11.5" customHeight="1">
      <c r="A2184" s="9" t="inlineStr"/>
      <c r="B2184" s="9" t="inlineStr">
        <is>
          <t>(for finishing, polishing and fixing)</t>
        </is>
      </c>
      <c r="C2184" s="9" t="inlineStr"/>
      <c r="D2184" s="9" t="inlineStr"/>
      <c r="E2184" s="9" t="inlineStr"/>
      <c r="F2184" s="9" t="inlineStr"/>
    </row>
    <row r="2185" ht="11.5" customHeight="1">
      <c r="A2185" s="9" t="inlineStr">
        <is>
          <t>0123</t>
        </is>
      </c>
      <c r="B2185" s="9" t="inlineStr">
        <is>
          <t>Mason (brick layer) 1st class</t>
        </is>
      </c>
      <c r="C2185" s="9" t="inlineStr">
        <is>
          <t>day</t>
        </is>
      </c>
      <c r="D2185" s="9" t="inlineStr">
        <is>
          <t>1.20</t>
        </is>
      </c>
      <c r="E2185" s="9" t="inlineStr">
        <is>
          <t>738.00</t>
        </is>
      </c>
      <c r="F2185" s="9" t="inlineStr">
        <is>
          <t>885.60</t>
        </is>
      </c>
    </row>
    <row r="2186" ht="11.5" customHeight="1">
      <c r="A2186" s="9" t="inlineStr">
        <is>
          <t>0114</t>
        </is>
      </c>
      <c r="B2186" s="9" t="inlineStr">
        <is>
          <t>Beldar</t>
        </is>
      </c>
      <c r="C2186" s="9" t="inlineStr">
        <is>
          <t>day</t>
        </is>
      </c>
      <c r="D2186" s="9" t="inlineStr">
        <is>
          <t>1.00</t>
        </is>
      </c>
      <c r="E2186" s="9" t="inlineStr">
        <is>
          <t>558.00</t>
        </is>
      </c>
      <c r="F2186" s="9" t="inlineStr">
        <is>
          <t>558.00</t>
        </is>
      </c>
    </row>
    <row r="2187" ht="11.5" customHeight="1">
      <c r="A2187" s="9" t="inlineStr">
        <is>
          <t>0115</t>
        </is>
      </c>
      <c r="B2187" s="9" t="inlineStr">
        <is>
          <t>Coolie</t>
        </is>
      </c>
      <c r="C2187" s="9" t="inlineStr">
        <is>
          <t>day</t>
        </is>
      </c>
      <c r="D2187" s="9" t="inlineStr">
        <is>
          <t>1.00</t>
        </is>
      </c>
      <c r="E2187" s="9" t="inlineStr">
        <is>
          <t>558.00</t>
        </is>
      </c>
      <c r="F2187" s="9" t="inlineStr">
        <is>
          <t>558.00</t>
        </is>
      </c>
    </row>
    <row r="2188" ht="11.5" customHeight="1">
      <c r="A2188" s="9" t="inlineStr">
        <is>
          <t>0139</t>
        </is>
      </c>
      <c r="B2188" s="9" t="inlineStr">
        <is>
          <t>Skilled Beldar (for floor rubbing etc.)</t>
        </is>
      </c>
      <c r="C2188" s="9" t="inlineStr">
        <is>
          <t>day</t>
        </is>
      </c>
      <c r="D2188" s="9" t="inlineStr">
        <is>
          <t>5.00</t>
        </is>
      </c>
      <c r="E2188" s="9" t="inlineStr">
        <is>
          <t>617.00</t>
        </is>
      </c>
      <c r="F2188" s="9" t="inlineStr">
        <is>
          <t>3085.00</t>
        </is>
      </c>
    </row>
    <row r="2189" ht="11.5" customHeight="1">
      <c r="A2189" s="9" t="inlineStr">
        <is>
          <t>0013</t>
        </is>
      </c>
      <c r="B2189" s="9" t="inlineStr">
        <is>
          <t>Machine for rubbing of floors</t>
        </is>
      </c>
      <c r="C2189" s="9" t="inlineStr">
        <is>
          <t>day</t>
        </is>
      </c>
      <c r="D2189" s="9" t="inlineStr">
        <is>
          <t>4.00</t>
        </is>
      </c>
      <c r="E2189" s="9" t="inlineStr">
        <is>
          <t>300.00</t>
        </is>
      </c>
      <c r="F2189" s="9" t="inlineStr">
        <is>
          <t>1200.00</t>
        </is>
      </c>
    </row>
    <row r="2191" ht="11.5" customHeight="1">
      <c r="A2191" s="10" t="inlineStr">
        <is>
          <t>Code</t>
        </is>
      </c>
      <c r="B2191" s="10" t="inlineStr">
        <is>
          <t>Description</t>
        </is>
      </c>
      <c r="C2191" s="10" t="inlineStr">
        <is>
          <t>Unit</t>
        </is>
      </c>
      <c r="D2191" s="10" t="inlineStr">
        <is>
          <t>Quantity</t>
        </is>
      </c>
      <c r="E2191" s="10" t="inlineStr">
        <is>
          <t>Rate</t>
        </is>
      </c>
      <c r="F2191" s="10" t="inlineStr">
        <is>
          <t>Amount</t>
        </is>
      </c>
    </row>
    <row r="2192" ht="11.5" customHeight="1">
      <c r="A2192" s="9" t="inlineStr">
        <is>
          <t>9988</t>
        </is>
      </c>
      <c r="B2192" s="9" t="inlineStr">
        <is>
          <t>Sundries and carriage of cement etc.</t>
        </is>
      </c>
      <c r="C2192" s="9" t="inlineStr">
        <is>
          <t>L.S.</t>
        </is>
      </c>
      <c r="D2192" s="9" t="inlineStr">
        <is>
          <t>134.55</t>
        </is>
      </c>
      <c r="E2192" s="9" t="inlineStr">
        <is>
          <t>2.00</t>
        </is>
      </c>
      <c r="F2192" s="9" t="inlineStr">
        <is>
          <t>269.10</t>
        </is>
      </c>
    </row>
    <row r="2193" ht="11.5" customHeight="1">
      <c r="A2193" s="9" t="inlineStr"/>
      <c r="B2193" s="9" t="inlineStr">
        <is>
          <t>TOTAL</t>
        </is>
      </c>
      <c r="C2193" s="9" t="inlineStr"/>
      <c r="D2193" s="9" t="inlineStr"/>
      <c r="E2193" s="9" t="inlineStr"/>
      <c r="F2193" s="9" t="inlineStr">
        <is>
          <t>20404.84 W</t>
        </is>
      </c>
    </row>
    <row r="2194" ht="11.5" customHeight="1">
      <c r="A2194" s="9" t="inlineStr"/>
      <c r="B2194" s="9" t="inlineStr">
        <is>
          <t>Add 1 % Water charges on "W"</t>
        </is>
      </c>
      <c r="C2194" s="9" t="inlineStr"/>
      <c r="D2194" s="9" t="inlineStr"/>
      <c r="E2194" s="9" t="inlineStr"/>
      <c r="F2194" s="9" t="inlineStr">
        <is>
          <t>204.05</t>
        </is>
      </c>
    </row>
    <row r="2195" ht="11.5" customHeight="1">
      <c r="A2195" s="9" t="inlineStr"/>
      <c r="B2195" s="9" t="inlineStr">
        <is>
          <t>TOTAL</t>
        </is>
      </c>
      <c r="C2195" s="9" t="inlineStr"/>
      <c r="D2195" s="9" t="inlineStr"/>
      <c r="E2195" s="9" t="inlineStr"/>
      <c r="F2195" s="9" t="inlineStr">
        <is>
          <t>20608.89 X</t>
        </is>
      </c>
    </row>
    <row r="2196" ht="11.5" customHeight="1">
      <c r="A2196" s="9" t="inlineStr"/>
      <c r="B2196" s="9" t="inlineStr">
        <is>
          <t>Add GST on "X" (multiplying</t>
        </is>
      </c>
      <c r="C2196" s="9" t="inlineStr"/>
      <c r="D2196" s="9" t="inlineStr"/>
      <c r="E2196" s="9" t="inlineStr"/>
      <c r="F2196" s="9" t="inlineStr"/>
    </row>
    <row r="2197" ht="11.5" customHeight="1">
      <c r="A2197" s="9" t="inlineStr"/>
      <c r="B2197" s="9" t="inlineStr">
        <is>
          <t>factor 0.1405)</t>
        </is>
      </c>
      <c r="C2197" s="9" t="inlineStr"/>
      <c r="D2197" s="9" t="inlineStr"/>
      <c r="E2197" s="9" t="inlineStr"/>
      <c r="F2197" s="9" t="inlineStr">
        <is>
          <t>2895.55</t>
        </is>
      </c>
    </row>
    <row r="2198" ht="11.5" customHeight="1">
      <c r="A2198" s="9" t="inlineStr"/>
      <c r="B2198" s="9" t="inlineStr">
        <is>
          <t>TOTAL</t>
        </is>
      </c>
      <c r="C2198" s="9" t="inlineStr"/>
      <c r="D2198" s="9" t="inlineStr"/>
      <c r="E2198" s="9" t="inlineStr"/>
      <c r="F2198" s="9" t="inlineStr">
        <is>
          <t>23504.44 Y</t>
        </is>
      </c>
    </row>
    <row r="2199" ht="11.5" customHeight="1">
      <c r="A2199" s="9" t="inlineStr"/>
      <c r="B2199" s="9" t="inlineStr">
        <is>
          <t>Add 15% CPOH on "Y"</t>
        </is>
      </c>
      <c r="C2199" s="9" t="inlineStr"/>
      <c r="D2199" s="9" t="inlineStr"/>
      <c r="E2199" s="9" t="inlineStr"/>
      <c r="F2199" s="9" t="inlineStr">
        <is>
          <t>3525.67</t>
        </is>
      </c>
    </row>
    <row r="2200" ht="11.5" customHeight="1">
      <c r="A2200" s="9" t="inlineStr"/>
      <c r="B2200" s="9" t="inlineStr">
        <is>
          <t>TOTAL</t>
        </is>
      </c>
      <c r="C2200" s="9" t="inlineStr"/>
      <c r="D2200" s="9" t="inlineStr"/>
      <c r="E2200" s="9" t="inlineStr"/>
      <c r="F2200" s="9" t="inlineStr">
        <is>
          <t>27030.10 Z</t>
        </is>
      </c>
    </row>
    <row r="2201" ht="11.5" customHeight="1">
      <c r="A2201" s="9" t="inlineStr"/>
      <c r="B2201" s="9" t="inlineStr">
        <is>
          <t>Add Cess @ 1% on "Z"</t>
        </is>
      </c>
      <c r="C2201" s="9" t="inlineStr"/>
      <c r="D2201" s="9" t="inlineStr"/>
      <c r="E2201" s="9" t="inlineStr"/>
      <c r="F2201" s="9" t="inlineStr">
        <is>
          <t>270.30</t>
        </is>
      </c>
    </row>
    <row r="2202" ht="11.5" customHeight="1">
      <c r="A2202" s="9" t="inlineStr"/>
      <c r="B2202" s="9" t="inlineStr">
        <is>
          <t>Cost of 10 sqm.</t>
        </is>
      </c>
      <c r="C2202" s="9" t="inlineStr"/>
      <c r="D2202" s="9" t="inlineStr"/>
      <c r="E2202" s="9" t="inlineStr"/>
      <c r="F2202" s="9" t="inlineStr">
        <is>
          <t>27300.40</t>
        </is>
      </c>
    </row>
    <row r="2203" ht="11.5" customHeight="1">
      <c r="A2203" s="9" t="inlineStr"/>
      <c r="B2203" s="9" t="inlineStr">
        <is>
          <t>Cost of 1 sqm.</t>
        </is>
      </c>
      <c r="C2203" s="9" t="inlineStr"/>
      <c r="D2203" s="9" t="inlineStr"/>
      <c r="E2203" s="9" t="inlineStr"/>
      <c r="F2203" s="9" t="inlineStr">
        <is>
          <t>2730.04</t>
        </is>
      </c>
    </row>
    <row r="2204" ht="11.5" customHeight="1">
      <c r="A2204" s="9" t="inlineStr"/>
      <c r="B2204" s="9" t="inlineStr">
        <is>
          <t>Say</t>
        </is>
      </c>
      <c r="C2204" s="9" t="inlineStr"/>
      <c r="D2204" s="9" t="inlineStr"/>
      <c r="E2204" s="9" t="inlineStr"/>
      <c r="F2204" s="9" t="inlineStr">
        <is>
          <t>2730.05</t>
        </is>
      </c>
    </row>
    <row r="2205" ht="11.5" customHeight="1">
      <c r="A2205" s="9" t="inlineStr">
        <is>
          <t>11.23.4</t>
        </is>
      </c>
      <c r="B2205" s="9" t="inlineStr">
        <is>
          <t>Black Zebra</t>
        </is>
      </c>
      <c r="C2205" s="9" t="inlineStr"/>
      <c r="D2205" s="9" t="inlineStr"/>
      <c r="E2205" s="9" t="inlineStr"/>
      <c r="F2205" s="9" t="inlineStr"/>
    </row>
    <row r="2206" ht="11.5" customHeight="1">
      <c r="A2206" s="10" t="inlineStr">
        <is>
          <t>Code</t>
        </is>
      </c>
      <c r="B2206" s="10" t="inlineStr">
        <is>
          <t>Description</t>
        </is>
      </c>
      <c r="C2206" s="10" t="inlineStr">
        <is>
          <t>Unit</t>
        </is>
      </c>
      <c r="D2206" s="10" t="inlineStr">
        <is>
          <t>Quantity</t>
        </is>
      </c>
      <c r="E2206" s="10" t="inlineStr">
        <is>
          <t>Rate</t>
        </is>
      </c>
      <c r="F2206" s="10" t="inlineStr">
        <is>
          <t>Amount</t>
        </is>
      </c>
    </row>
    <row r="2207" ht="11.5" customHeight="1">
      <c r="A2207" s="9" t="inlineStr"/>
      <c r="B2207" s="9" t="inlineStr">
        <is>
          <t>Details of cost for 10 sqm.</t>
        </is>
      </c>
      <c r="C2207" s="9" t="inlineStr"/>
      <c r="D2207" s="9" t="inlineStr"/>
      <c r="E2207" s="9" t="inlineStr"/>
      <c r="F2207" s="9" t="inlineStr"/>
    </row>
    <row r="2208" ht="11.5" customHeight="1">
      <c r="A2208" s="9" t="inlineStr"/>
      <c r="B2208" s="9" t="inlineStr">
        <is>
          <t>MATERIAL</t>
        </is>
      </c>
      <c r="C2208" s="9" t="inlineStr"/>
      <c r="D2208" s="9" t="inlineStr"/>
      <c r="E2208" s="9" t="inlineStr"/>
      <c r="F2208" s="9" t="inlineStr"/>
    </row>
    <row r="2209" ht="11.5" customHeight="1">
      <c r="A2209" s="9" t="inlineStr"/>
      <c r="B2209" s="9" t="inlineStr">
        <is>
          <t>20mm thick marble slab = 10.00sqm.+</t>
        </is>
      </c>
      <c r="C2209" s="9" t="inlineStr"/>
      <c r="D2209" s="9" t="inlineStr"/>
      <c r="E2209" s="9" t="inlineStr"/>
      <c r="F2209" s="9" t="inlineStr"/>
    </row>
    <row r="2210" ht="11.5" customHeight="1">
      <c r="A2210" s="9" t="inlineStr"/>
      <c r="B2210" s="9" t="inlineStr">
        <is>
          <t>Add for wastage 15% = 1.50sqm.</t>
        </is>
      </c>
      <c r="C2210" s="9" t="inlineStr"/>
      <c r="D2210" s="9" t="inlineStr"/>
      <c r="E2210" s="9" t="inlineStr"/>
      <c r="F2210" s="9" t="inlineStr"/>
    </row>
    <row r="2211" ht="11.5" customHeight="1">
      <c r="A2211" s="9" t="inlineStr"/>
      <c r="B2211" s="9" t="inlineStr">
        <is>
          <t>Total = 11.50sqm.</t>
        </is>
      </c>
      <c r="C2211" s="9" t="inlineStr"/>
      <c r="D2211" s="9" t="inlineStr"/>
      <c r="E2211" s="9" t="inlineStr"/>
      <c r="F2211" s="9" t="inlineStr"/>
    </row>
    <row r="2212" ht="11.5" customHeight="1">
      <c r="A2212" s="9" t="inlineStr">
        <is>
          <t>6019</t>
        </is>
      </c>
      <c r="B2212" s="9" t="inlineStr">
        <is>
          <t>Black Zebra marble slab plain</t>
        </is>
      </c>
      <c r="C2212" s="9" t="inlineStr"/>
      <c r="D2212" s="9" t="inlineStr"/>
      <c r="E2212" s="9" t="inlineStr"/>
      <c r="F2212" s="9" t="inlineStr"/>
    </row>
    <row r="2213" ht="11.5" customHeight="1">
      <c r="A2213" s="9" t="inlineStr"/>
      <c r="B2213" s="9" t="inlineStr">
        <is>
          <t>18mm thick</t>
        </is>
      </c>
      <c r="C2213" s="9" t="inlineStr">
        <is>
          <t>sqm</t>
        </is>
      </c>
      <c r="D2213" s="9" t="inlineStr">
        <is>
          <t>11.50</t>
        </is>
      </c>
      <c r="E2213" s="9" t="inlineStr">
        <is>
          <t>900.00</t>
        </is>
      </c>
      <c r="F2213" s="9" t="inlineStr">
        <is>
          <t>10350.00</t>
        </is>
      </c>
    </row>
    <row r="2214" ht="11.5" customHeight="1">
      <c r="A2214" s="9" t="inlineStr"/>
      <c r="B2214" s="9" t="inlineStr">
        <is>
          <t>Base Cement mortar 1 : 4</t>
        </is>
      </c>
      <c r="C2214" s="9" t="inlineStr"/>
      <c r="D2214" s="9" t="inlineStr"/>
      <c r="E2214" s="9" t="inlineStr"/>
      <c r="F2214" s="9" t="inlineStr"/>
    </row>
    <row r="2215" ht="11.5" customHeight="1">
      <c r="A2215" s="9" t="inlineStr"/>
      <c r="B2215" s="9" t="inlineStr">
        <is>
          <t>(1 cement : 4 coarse sand)</t>
        </is>
      </c>
      <c r="C2215" s="9" t="inlineStr"/>
      <c r="D2215" s="9" t="inlineStr"/>
      <c r="E2215" s="9" t="inlineStr"/>
      <c r="F2215" s="9" t="inlineStr"/>
    </row>
    <row r="2216" ht="11.5" customHeight="1">
      <c r="A2216" s="9" t="inlineStr">
        <is>
          <t>3.9</t>
        </is>
      </c>
      <c r="B2216" s="9" t="inlineStr">
        <is>
          <t>Rate as per Item Number 3.9 of</t>
        </is>
      </c>
      <c r="C2216" s="9" t="inlineStr"/>
      <c r="D2216" s="9" t="inlineStr"/>
      <c r="E2216" s="9" t="inlineStr"/>
      <c r="F2216" s="9" t="inlineStr"/>
    </row>
    <row r="2217" ht="11.5" customHeight="1">
      <c r="A2217" s="9" t="inlineStr"/>
      <c r="B2217" s="9" t="inlineStr">
        <is>
          <t>SH: Mortars</t>
        </is>
      </c>
      <c r="C2217" s="9" t="inlineStr">
        <is>
          <t>cum</t>
        </is>
      </c>
      <c r="D2217" s="9" t="inlineStr">
        <is>
          <t>0.224</t>
        </is>
      </c>
      <c r="E2217" s="9" t="inlineStr">
        <is>
          <t>4010.35</t>
        </is>
      </c>
      <c r="F2217" s="9" t="inlineStr">
        <is>
          <t>898.32</t>
        </is>
      </c>
    </row>
    <row r="2218" ht="11.5" customHeight="1">
      <c r="A2218" s="9" t="inlineStr"/>
      <c r="B2218" s="9" t="inlineStr">
        <is>
          <t>Cement for slurry @, 4.4kg sqm.</t>
        </is>
      </c>
      <c r="C2218" s="9" t="inlineStr"/>
      <c r="D2218" s="9" t="inlineStr"/>
      <c r="E2218" s="9" t="inlineStr"/>
      <c r="F2218" s="9" t="inlineStr"/>
    </row>
    <row r="2219" ht="11.5" customHeight="1">
      <c r="A2219" s="9" t="inlineStr"/>
      <c r="B2219" s="9" t="inlineStr">
        <is>
          <t>(i) for bedding = 44 kg+</t>
        </is>
      </c>
      <c r="C2219" s="9" t="inlineStr"/>
      <c r="D2219" s="9" t="inlineStr"/>
      <c r="E2219" s="9" t="inlineStr"/>
      <c r="F2219" s="9" t="inlineStr"/>
    </row>
    <row r="2220" ht="11.5" customHeight="1">
      <c r="A2220" s="9" t="inlineStr"/>
      <c r="B2220" s="9" t="inlineStr">
        <is>
          <t>(ii) for jointing = 6 kg.</t>
        </is>
      </c>
      <c r="C2220" s="9" t="inlineStr"/>
      <c r="D2220" s="9" t="inlineStr"/>
      <c r="E2220" s="9" t="inlineStr"/>
      <c r="F2220" s="9" t="inlineStr"/>
    </row>
    <row r="2221" ht="11.5" customHeight="1">
      <c r="A2221" s="9" t="inlineStr"/>
      <c r="B2221" s="9" t="inlineStr">
        <is>
          <t>Total = 50 kg</t>
        </is>
      </c>
      <c r="C2221" s="9" t="inlineStr"/>
      <c r="D2221" s="9" t="inlineStr"/>
      <c r="E2221" s="9" t="inlineStr"/>
      <c r="F2221" s="9" t="inlineStr"/>
    </row>
    <row r="2222" ht="11.5" customHeight="1">
      <c r="A2222" s="9" t="inlineStr">
        <is>
          <t>0367</t>
        </is>
      </c>
      <c r="B2222" s="9" t="inlineStr">
        <is>
          <t>Portland Cement</t>
        </is>
      </c>
      <c r="C2222" s="9" t="inlineStr">
        <is>
          <t>tonne</t>
        </is>
      </c>
      <c r="D2222" s="9" t="inlineStr">
        <is>
          <t>0.05</t>
        </is>
      </c>
      <c r="E2222" s="9" t="inlineStr">
        <is>
          <t>4940.00</t>
        </is>
      </c>
      <c r="F2222" s="9" t="inlineStr">
        <is>
          <t>247.00</t>
        </is>
      </c>
    </row>
    <row r="2223" ht="11.5" customHeight="1">
      <c r="A2223" s="9" t="inlineStr">
        <is>
          <t>9977</t>
        </is>
      </c>
      <c r="B2223" s="9" t="inlineStr">
        <is>
          <t>Carriage of marble slab</t>
        </is>
      </c>
      <c r="C2223" s="9" t="inlineStr">
        <is>
          <t>L.S.</t>
        </is>
      </c>
      <c r="D2223" s="9" t="inlineStr">
        <is>
          <t>26.91</t>
        </is>
      </c>
      <c r="E2223" s="9" t="inlineStr">
        <is>
          <t>2.00</t>
        </is>
      </c>
      <c r="F2223" s="9" t="inlineStr">
        <is>
          <t>53.82</t>
        </is>
      </c>
    </row>
    <row r="2224" ht="11.5" customHeight="1">
      <c r="A2224" s="9" t="inlineStr"/>
      <c r="B2224" s="9" t="inlineStr">
        <is>
          <t>LABOUR</t>
        </is>
      </c>
      <c r="C2224" s="9" t="inlineStr"/>
      <c r="D2224" s="9" t="inlineStr"/>
      <c r="E2224" s="9" t="inlineStr"/>
      <c r="F2224" s="9" t="inlineStr"/>
    </row>
    <row r="2225" ht="11.5" customHeight="1">
      <c r="A2225" s="9" t="inlineStr"/>
      <c r="B2225" s="9" t="inlineStr">
        <is>
          <t>(for finishing, polishing and fixing)</t>
        </is>
      </c>
      <c r="C2225" s="9" t="inlineStr"/>
      <c r="D2225" s="9" t="inlineStr"/>
      <c r="E2225" s="9" t="inlineStr"/>
      <c r="F2225" s="9" t="inlineStr"/>
    </row>
    <row r="2226" ht="11.5" customHeight="1">
      <c r="A2226" s="9" t="inlineStr">
        <is>
          <t>0123</t>
        </is>
      </c>
      <c r="B2226" s="9" t="inlineStr">
        <is>
          <t>Mason (brick layer) 1st class</t>
        </is>
      </c>
      <c r="C2226" s="9" t="inlineStr">
        <is>
          <t>day</t>
        </is>
      </c>
      <c r="D2226" s="9" t="inlineStr">
        <is>
          <t>1.20</t>
        </is>
      </c>
      <c r="E2226" s="9" t="inlineStr">
        <is>
          <t>738.00</t>
        </is>
      </c>
      <c r="F2226" s="9" t="inlineStr">
        <is>
          <t>885.60</t>
        </is>
      </c>
    </row>
    <row r="2227" ht="11.5" customHeight="1">
      <c r="A2227" s="9" t="inlineStr">
        <is>
          <t>0114</t>
        </is>
      </c>
      <c r="B2227" s="9" t="inlineStr">
        <is>
          <t>Beldar</t>
        </is>
      </c>
      <c r="C2227" s="9" t="inlineStr">
        <is>
          <t>day</t>
        </is>
      </c>
      <c r="D2227" s="9" t="inlineStr">
        <is>
          <t>1.00</t>
        </is>
      </c>
      <c r="E2227" s="9" t="inlineStr">
        <is>
          <t>558.00</t>
        </is>
      </c>
      <c r="F2227" s="9" t="inlineStr">
        <is>
          <t>558.00</t>
        </is>
      </c>
    </row>
    <row r="2228" ht="11.5" customHeight="1">
      <c r="A2228" s="9" t="inlineStr">
        <is>
          <t>0115</t>
        </is>
      </c>
      <c r="B2228" s="9" t="inlineStr">
        <is>
          <t>Coolie</t>
        </is>
      </c>
      <c r="C2228" s="9" t="inlineStr">
        <is>
          <t>day</t>
        </is>
      </c>
      <c r="D2228" s="9" t="inlineStr">
        <is>
          <t>1.00</t>
        </is>
      </c>
      <c r="E2228" s="9" t="inlineStr">
        <is>
          <t>558.00</t>
        </is>
      </c>
      <c r="F2228" s="9" t="inlineStr">
        <is>
          <t>558.00</t>
        </is>
      </c>
    </row>
    <row r="2229" ht="11.5" customHeight="1">
      <c r="A2229" s="9" t="inlineStr">
        <is>
          <t>0139</t>
        </is>
      </c>
      <c r="B2229" s="9" t="inlineStr">
        <is>
          <t>Skilled Beldar (for floor rubbing etc.)</t>
        </is>
      </c>
      <c r="C2229" s="9" t="inlineStr">
        <is>
          <t>day</t>
        </is>
      </c>
      <c r="D2229" s="9" t="inlineStr">
        <is>
          <t>5.00</t>
        </is>
      </c>
      <c r="E2229" s="9" t="inlineStr">
        <is>
          <t>617.00</t>
        </is>
      </c>
      <c r="F2229" s="9" t="inlineStr">
        <is>
          <t>3085.00</t>
        </is>
      </c>
    </row>
    <row r="2230" ht="11.5" customHeight="1">
      <c r="A2230" s="9" t="inlineStr">
        <is>
          <t>0013</t>
        </is>
      </c>
      <c r="B2230" s="9" t="inlineStr">
        <is>
          <t>Machine for rubbing of floors</t>
        </is>
      </c>
      <c r="C2230" s="9" t="inlineStr">
        <is>
          <t>day</t>
        </is>
      </c>
      <c r="D2230" s="9" t="inlineStr">
        <is>
          <t>4.00</t>
        </is>
      </c>
      <c r="E2230" s="9" t="inlineStr">
        <is>
          <t>300.00</t>
        </is>
      </c>
      <c r="F2230" s="9" t="inlineStr">
        <is>
          <t>1200.00</t>
        </is>
      </c>
    </row>
    <row r="2231" ht="11.5" customHeight="1">
      <c r="A2231" s="9" t="inlineStr">
        <is>
          <t>9988</t>
        </is>
      </c>
      <c r="B2231" s="9" t="inlineStr">
        <is>
          <t>Sundries and carriage of cement etc.</t>
        </is>
      </c>
      <c r="C2231" s="9" t="inlineStr">
        <is>
          <t>L.S.</t>
        </is>
      </c>
      <c r="D2231" s="9" t="inlineStr">
        <is>
          <t>134.55</t>
        </is>
      </c>
      <c r="E2231" s="9" t="inlineStr">
        <is>
          <t>2.00</t>
        </is>
      </c>
      <c r="F2231" s="9" t="inlineStr">
        <is>
          <t>269.10</t>
        </is>
      </c>
    </row>
    <row r="2232" ht="11.5" customHeight="1">
      <c r="A2232" s="9" t="inlineStr"/>
      <c r="B2232" s="9" t="inlineStr">
        <is>
          <t>TOTAL</t>
        </is>
      </c>
      <c r="C2232" s="9" t="inlineStr"/>
      <c r="D2232" s="9" t="inlineStr"/>
      <c r="E2232" s="9" t="inlineStr"/>
      <c r="F2232" s="9" t="inlineStr">
        <is>
          <t>18104.84 W</t>
        </is>
      </c>
    </row>
    <row r="2233" ht="11.5" customHeight="1">
      <c r="A2233" s="9" t="inlineStr"/>
      <c r="B2233" s="9" t="inlineStr">
        <is>
          <t>Add 1 % Water charges on "W"</t>
        </is>
      </c>
      <c r="C2233" s="9" t="inlineStr"/>
      <c r="D2233" s="9" t="inlineStr"/>
      <c r="E2233" s="9" t="inlineStr"/>
      <c r="F2233" s="9" t="inlineStr">
        <is>
          <t>181.05</t>
        </is>
      </c>
    </row>
    <row r="2234" ht="11.5" customHeight="1">
      <c r="A2234" s="9" t="inlineStr"/>
      <c r="B2234" s="9" t="inlineStr">
        <is>
          <t>TOTAL</t>
        </is>
      </c>
      <c r="C2234" s="9" t="inlineStr"/>
      <c r="D2234" s="9" t="inlineStr"/>
      <c r="E2234" s="9" t="inlineStr"/>
      <c r="F2234" s="9" t="inlineStr">
        <is>
          <t>18285.89 X</t>
        </is>
      </c>
    </row>
    <row r="2235" ht="11.5" customHeight="1">
      <c r="A2235" s="9" t="inlineStr"/>
      <c r="B2235" s="9" t="inlineStr">
        <is>
          <t>Add GST on "X" (multiplying</t>
        </is>
      </c>
      <c r="C2235" s="9" t="inlineStr"/>
      <c r="D2235" s="9" t="inlineStr"/>
      <c r="E2235" s="9" t="inlineStr"/>
      <c r="F2235" s="9" t="inlineStr"/>
    </row>
    <row r="2236" ht="11.5" customHeight="1">
      <c r="A2236" s="9" t="inlineStr"/>
      <c r="B2236" s="9" t="inlineStr">
        <is>
          <t>factor 0.1405)</t>
        </is>
      </c>
      <c r="C2236" s="9" t="inlineStr"/>
      <c r="D2236" s="9" t="inlineStr"/>
      <c r="E2236" s="9" t="inlineStr"/>
      <c r="F2236" s="9" t="inlineStr">
        <is>
          <t>2569.17</t>
        </is>
      </c>
    </row>
    <row r="2237" ht="11.5" customHeight="1">
      <c r="A2237" s="9" t="inlineStr"/>
      <c r="B2237" s="9" t="inlineStr">
        <is>
          <t>TOTAL</t>
        </is>
      </c>
      <c r="C2237" s="9" t="inlineStr"/>
      <c r="D2237" s="9" t="inlineStr"/>
      <c r="E2237" s="9" t="inlineStr"/>
      <c r="F2237" s="9" t="inlineStr">
        <is>
          <t>20855.05 Y</t>
        </is>
      </c>
    </row>
    <row r="2238" ht="11.5" customHeight="1">
      <c r="A2238" s="9" t="inlineStr"/>
      <c r="B2238" s="9" t="inlineStr">
        <is>
          <t>Add 15% CPOH on "Y"</t>
        </is>
      </c>
      <c r="C2238" s="9" t="inlineStr"/>
      <c r="D2238" s="9" t="inlineStr"/>
      <c r="E2238" s="9" t="inlineStr"/>
      <c r="F2238" s="9" t="inlineStr">
        <is>
          <t>3128.26</t>
        </is>
      </c>
    </row>
    <row r="2239" ht="11.5" customHeight="1">
      <c r="A2239" s="9" t="inlineStr"/>
      <c r="B2239" s="9" t="inlineStr">
        <is>
          <t>TOTAL</t>
        </is>
      </c>
      <c r="C2239" s="9" t="inlineStr"/>
      <c r="D2239" s="9" t="inlineStr"/>
      <c r="E2239" s="9" t="inlineStr"/>
      <c r="F2239" s="9" t="inlineStr">
        <is>
          <t>23983.31 Z</t>
        </is>
      </c>
    </row>
    <row r="2240" ht="11.5" customHeight="1">
      <c r="A2240" s="9" t="inlineStr"/>
      <c r="B2240" s="9" t="inlineStr">
        <is>
          <t>Add Cess @ 1% on "Z"</t>
        </is>
      </c>
      <c r="C2240" s="9" t="inlineStr"/>
      <c r="D2240" s="9" t="inlineStr"/>
      <c r="E2240" s="9" t="inlineStr"/>
      <c r="F2240" s="9" t="inlineStr">
        <is>
          <t>239.83</t>
        </is>
      </c>
    </row>
    <row r="2241" ht="11.5" customHeight="1">
      <c r="A2241" s="9" t="inlineStr"/>
      <c r="B2241" s="9" t="inlineStr">
        <is>
          <t>Cost of 10 sqm.</t>
        </is>
      </c>
      <c r="C2241" s="9" t="inlineStr"/>
      <c r="D2241" s="9" t="inlineStr"/>
      <c r="E2241" s="9" t="inlineStr"/>
      <c r="F2241" s="9" t="inlineStr">
        <is>
          <t>24223.15</t>
        </is>
      </c>
    </row>
    <row r="2243" ht="11.5" customHeight="1">
      <c r="A2243" s="9" t="inlineStr">
        <is>
          <t>11.23.5</t>
        </is>
      </c>
      <c r="B2243" s="9" t="inlineStr">
        <is>
          <t>Udaipur green marble</t>
        </is>
      </c>
      <c r="C2243" s="9" t="inlineStr"/>
      <c r="D2243" s="9" t="inlineStr"/>
      <c r="E2243" s="9" t="inlineStr"/>
      <c r="F2243" s="9" t="inlineStr"/>
    </row>
    <row r="2244" ht="11.5" customHeight="1">
      <c r="A2244" s="10" t="inlineStr">
        <is>
          <t>Code</t>
        </is>
      </c>
      <c r="B2244" s="10" t="inlineStr">
        <is>
          <t>Description</t>
        </is>
      </c>
      <c r="C2244" s="10" t="inlineStr">
        <is>
          <t>Unit</t>
        </is>
      </c>
      <c r="D2244" s="10" t="inlineStr">
        <is>
          <t>Quantity</t>
        </is>
      </c>
      <c r="E2244" s="10" t="inlineStr">
        <is>
          <t>Rate</t>
        </is>
      </c>
      <c r="F2244" s="10" t="inlineStr">
        <is>
          <t>Amount</t>
        </is>
      </c>
    </row>
    <row r="2245" ht="11.5" customHeight="1">
      <c r="A2245" s="9" t="inlineStr"/>
      <c r="B2245" s="9" t="inlineStr">
        <is>
          <t>Details of cost for 10 sqm.</t>
        </is>
      </c>
      <c r="C2245" s="9" t="inlineStr"/>
      <c r="D2245" s="9" t="inlineStr"/>
      <c r="E2245" s="9" t="inlineStr"/>
      <c r="F2245" s="9" t="inlineStr"/>
    </row>
    <row r="2246" ht="11.5" customHeight="1">
      <c r="A2246" s="9" t="inlineStr"/>
      <c r="B2246" s="9" t="inlineStr">
        <is>
          <t>MATERIAL</t>
        </is>
      </c>
      <c r="C2246" s="9" t="inlineStr"/>
      <c r="D2246" s="9" t="inlineStr"/>
      <c r="E2246" s="9" t="inlineStr"/>
      <c r="F2246" s="9" t="inlineStr"/>
    </row>
    <row r="2247" ht="11.5" customHeight="1">
      <c r="A2247" s="9" t="inlineStr"/>
      <c r="B2247" s="9" t="inlineStr">
        <is>
          <t>20mm thick marble slab = 10.00sqm.+</t>
        </is>
      </c>
      <c r="C2247" s="9" t="inlineStr"/>
      <c r="D2247" s="9" t="inlineStr"/>
      <c r="E2247" s="9" t="inlineStr"/>
      <c r="F2247" s="9" t="inlineStr"/>
    </row>
    <row r="2248" ht="11.5" customHeight="1">
      <c r="A2248" s="9" t="inlineStr"/>
      <c r="B2248" s="9" t="inlineStr">
        <is>
          <t>Add for wastage 15% = 1.50sqm.</t>
        </is>
      </c>
      <c r="C2248" s="9" t="inlineStr"/>
      <c r="D2248" s="9" t="inlineStr"/>
      <c r="E2248" s="9" t="inlineStr"/>
      <c r="F2248" s="9" t="inlineStr"/>
    </row>
    <row r="2249" ht="11.5" customHeight="1">
      <c r="A2249" s="9" t="inlineStr"/>
      <c r="B2249" s="9" t="inlineStr">
        <is>
          <t>Total = 11.50sqm.</t>
        </is>
      </c>
      <c r="C2249" s="9" t="inlineStr"/>
      <c r="D2249" s="9" t="inlineStr"/>
      <c r="E2249" s="9" t="inlineStr"/>
      <c r="F2249" s="9" t="inlineStr"/>
    </row>
    <row r="2250" ht="11.5" customHeight="1">
      <c r="A2250" s="9" t="inlineStr">
        <is>
          <t>6010</t>
        </is>
      </c>
      <c r="B2250" s="9" t="inlineStr">
        <is>
          <t>Udaypur green marble slab plain</t>
        </is>
      </c>
      <c r="C2250" s="9" t="inlineStr"/>
      <c r="D2250" s="9" t="inlineStr"/>
      <c r="E2250" s="9" t="inlineStr"/>
      <c r="F2250" s="9" t="inlineStr"/>
    </row>
    <row r="2251" ht="11.5" customHeight="1">
      <c r="A2251" s="9" t="inlineStr"/>
      <c r="B2251" s="9" t="inlineStr">
        <is>
          <t>18mm thick</t>
        </is>
      </c>
      <c r="C2251" s="9" t="inlineStr">
        <is>
          <t>sqm</t>
        </is>
      </c>
      <c r="D2251" s="9" t="inlineStr">
        <is>
          <t>11.50</t>
        </is>
      </c>
      <c r="E2251" s="9" t="inlineStr">
        <is>
          <t>620.00</t>
        </is>
      </c>
      <c r="F2251" s="9" t="inlineStr">
        <is>
          <t>7130.00</t>
        </is>
      </c>
    </row>
    <row r="2252" ht="11.5" customHeight="1">
      <c r="A2252" s="9" t="inlineStr"/>
      <c r="B2252" s="9" t="inlineStr">
        <is>
          <t>Base Cement mortar 1 : 4</t>
        </is>
      </c>
      <c r="C2252" s="9" t="inlineStr"/>
      <c r="D2252" s="9" t="inlineStr"/>
      <c r="E2252" s="9" t="inlineStr"/>
      <c r="F2252" s="9" t="inlineStr"/>
    </row>
    <row r="2253" ht="11.5" customHeight="1">
      <c r="A2253" s="9" t="inlineStr"/>
      <c r="B2253" s="9" t="inlineStr">
        <is>
          <t>(1 cement : 4 coarse sand)</t>
        </is>
      </c>
      <c r="C2253" s="9" t="inlineStr"/>
      <c r="D2253" s="9" t="inlineStr"/>
      <c r="E2253" s="9" t="inlineStr"/>
      <c r="F2253" s="9" t="inlineStr"/>
    </row>
    <row r="2254" ht="11.5" customHeight="1">
      <c r="A2254" s="9" t="inlineStr">
        <is>
          <t>3.9</t>
        </is>
      </c>
      <c r="B2254" s="9" t="inlineStr">
        <is>
          <t>Rate as per Item Number 3.9 of</t>
        </is>
      </c>
      <c r="C2254" s="9" t="inlineStr"/>
      <c r="D2254" s="9" t="inlineStr"/>
      <c r="E2254" s="9" t="inlineStr"/>
      <c r="F2254" s="9" t="inlineStr"/>
    </row>
    <row r="2255" ht="11.5" customHeight="1">
      <c r="A2255" s="9" t="inlineStr"/>
      <c r="B2255" s="9" t="inlineStr">
        <is>
          <t>SH: Mortars</t>
        </is>
      </c>
      <c r="C2255" s="9" t="inlineStr">
        <is>
          <t>cum</t>
        </is>
      </c>
      <c r="D2255" s="9" t="inlineStr">
        <is>
          <t>0.224</t>
        </is>
      </c>
      <c r="E2255" s="9" t="inlineStr">
        <is>
          <t>4010.35</t>
        </is>
      </c>
      <c r="F2255" s="9" t="inlineStr">
        <is>
          <t>898.32</t>
        </is>
      </c>
    </row>
    <row r="2256" ht="11.5" customHeight="1">
      <c r="A2256" s="9" t="inlineStr"/>
      <c r="B2256" s="9" t="inlineStr">
        <is>
          <t>Cement for slurry @ 4.4kg sqm.</t>
        </is>
      </c>
      <c r="C2256" s="9" t="inlineStr"/>
      <c r="D2256" s="9" t="inlineStr"/>
      <c r="E2256" s="9" t="inlineStr"/>
      <c r="F2256" s="9" t="inlineStr"/>
    </row>
    <row r="2257" ht="11.5" customHeight="1">
      <c r="A2257" s="9" t="inlineStr"/>
      <c r="B2257" s="9" t="inlineStr">
        <is>
          <t>(i) for bedding = 44 kg+</t>
        </is>
      </c>
      <c r="C2257" s="9" t="inlineStr"/>
      <c r="D2257" s="9" t="inlineStr"/>
      <c r="E2257" s="9" t="inlineStr"/>
      <c r="F2257" s="9" t="inlineStr"/>
    </row>
    <row r="2258" ht="11.5" customHeight="1">
      <c r="A2258" s="9" t="inlineStr"/>
      <c r="B2258" s="9" t="inlineStr">
        <is>
          <t>(ii) for jointing = 6 kg.</t>
        </is>
      </c>
      <c r="C2258" s="9" t="inlineStr"/>
      <c r="D2258" s="9" t="inlineStr"/>
      <c r="E2258" s="9" t="inlineStr"/>
      <c r="F2258" s="9" t="inlineStr"/>
    </row>
    <row r="2259" ht="11.5" customHeight="1">
      <c r="A2259" s="9" t="inlineStr"/>
      <c r="B2259" s="9" t="inlineStr">
        <is>
          <t>Total = 50 kg</t>
        </is>
      </c>
      <c r="C2259" s="9" t="inlineStr"/>
      <c r="D2259" s="9" t="inlineStr"/>
      <c r="E2259" s="9" t="inlineStr"/>
      <c r="F2259" s="9" t="inlineStr"/>
    </row>
    <row r="2260" ht="11.5" customHeight="1">
      <c r="A2260" s="9" t="inlineStr">
        <is>
          <t>0367</t>
        </is>
      </c>
      <c r="B2260" s="9" t="inlineStr">
        <is>
          <t>Portland Cement</t>
        </is>
      </c>
      <c r="C2260" s="9" t="inlineStr">
        <is>
          <t>tonne</t>
        </is>
      </c>
      <c r="D2260" s="9" t="inlineStr">
        <is>
          <t>0.05</t>
        </is>
      </c>
      <c r="E2260" s="9" t="inlineStr">
        <is>
          <t>4940.00</t>
        </is>
      </c>
      <c r="F2260" s="9" t="inlineStr">
        <is>
          <t>247.00</t>
        </is>
      </c>
    </row>
    <row r="2261" ht="11.5" customHeight="1">
      <c r="A2261" s="9" t="inlineStr">
        <is>
          <t>9977</t>
        </is>
      </c>
      <c r="B2261" s="9" t="inlineStr">
        <is>
          <t>Carriage of marble slab</t>
        </is>
      </c>
      <c r="C2261" s="9" t="inlineStr">
        <is>
          <t>L.S.</t>
        </is>
      </c>
      <c r="D2261" s="9" t="inlineStr">
        <is>
          <t>26.91</t>
        </is>
      </c>
      <c r="E2261" s="9" t="inlineStr">
        <is>
          <t>2.00</t>
        </is>
      </c>
      <c r="F2261" s="9" t="inlineStr">
        <is>
          <t>53.82</t>
        </is>
      </c>
    </row>
    <row r="2262" ht="11.5" customHeight="1">
      <c r="A2262" s="9" t="inlineStr"/>
      <c r="B2262" s="9" t="inlineStr">
        <is>
          <t>LABOUR</t>
        </is>
      </c>
      <c r="C2262" s="9" t="inlineStr"/>
      <c r="D2262" s="9" t="inlineStr"/>
      <c r="E2262" s="9" t="inlineStr"/>
      <c r="F2262" s="9" t="inlineStr"/>
    </row>
    <row r="2263" ht="11.5" customHeight="1">
      <c r="A2263" s="9" t="inlineStr"/>
      <c r="B2263" s="9" t="inlineStr">
        <is>
          <t>(for finishing, polishing and fixing)</t>
        </is>
      </c>
      <c r="C2263" s="9" t="inlineStr"/>
      <c r="D2263" s="9" t="inlineStr"/>
      <c r="E2263" s="9" t="inlineStr"/>
      <c r="F2263" s="9" t="inlineStr"/>
    </row>
    <row r="2264" ht="11.5" customHeight="1">
      <c r="A2264" s="9" t="inlineStr">
        <is>
          <t>0123</t>
        </is>
      </c>
      <c r="B2264" s="9" t="inlineStr">
        <is>
          <t>Mason (brick layer) 1st class</t>
        </is>
      </c>
      <c r="C2264" s="9" t="inlineStr">
        <is>
          <t>day</t>
        </is>
      </c>
      <c r="D2264" s="9" t="inlineStr">
        <is>
          <t>1.20</t>
        </is>
      </c>
      <c r="E2264" s="9" t="inlineStr">
        <is>
          <t>738.00</t>
        </is>
      </c>
      <c r="F2264" s="9" t="inlineStr">
        <is>
          <t>885.60</t>
        </is>
      </c>
    </row>
    <row r="2265" ht="11.5" customHeight="1">
      <c r="A2265" s="9" t="inlineStr">
        <is>
          <t>0114</t>
        </is>
      </c>
      <c r="B2265" s="9" t="inlineStr">
        <is>
          <t>Beldar</t>
        </is>
      </c>
      <c r="C2265" s="9" t="inlineStr">
        <is>
          <t>day</t>
        </is>
      </c>
      <c r="D2265" s="9" t="inlineStr">
        <is>
          <t>1.00</t>
        </is>
      </c>
      <c r="E2265" s="9" t="inlineStr">
        <is>
          <t>558.00</t>
        </is>
      </c>
      <c r="F2265" s="9" t="inlineStr">
        <is>
          <t>558.00</t>
        </is>
      </c>
    </row>
    <row r="2266" ht="11.5" customHeight="1">
      <c r="A2266" s="9" t="inlineStr">
        <is>
          <t>0115</t>
        </is>
      </c>
      <c r="B2266" s="9" t="inlineStr">
        <is>
          <t>Coolie</t>
        </is>
      </c>
      <c r="C2266" s="9" t="inlineStr">
        <is>
          <t>day</t>
        </is>
      </c>
      <c r="D2266" s="9" t="inlineStr">
        <is>
          <t>1.00</t>
        </is>
      </c>
      <c r="E2266" s="9" t="inlineStr">
        <is>
          <t>558.00</t>
        </is>
      </c>
      <c r="F2266" s="9" t="inlineStr">
        <is>
          <t>558.00</t>
        </is>
      </c>
    </row>
    <row r="2267" ht="11.5" customHeight="1">
      <c r="A2267" s="9" t="inlineStr">
        <is>
          <t>0139</t>
        </is>
      </c>
      <c r="B2267" s="9" t="inlineStr">
        <is>
          <t>Skilled Beldar (for floor rubbing etc.)</t>
        </is>
      </c>
      <c r="C2267" s="9" t="inlineStr">
        <is>
          <t>day</t>
        </is>
      </c>
      <c r="D2267" s="9" t="inlineStr">
        <is>
          <t>5.00</t>
        </is>
      </c>
      <c r="E2267" s="9" t="inlineStr">
        <is>
          <t>617.00</t>
        </is>
      </c>
      <c r="F2267" s="9" t="inlineStr">
        <is>
          <t>3085.00</t>
        </is>
      </c>
    </row>
    <row r="2268" ht="11.5" customHeight="1">
      <c r="A2268" s="9" t="inlineStr">
        <is>
          <t>0013</t>
        </is>
      </c>
      <c r="B2268" s="9" t="inlineStr">
        <is>
          <t>Machine for rubbing of floors</t>
        </is>
      </c>
      <c r="C2268" s="9" t="inlineStr">
        <is>
          <t>day</t>
        </is>
      </c>
      <c r="D2268" s="9" t="inlineStr">
        <is>
          <t>4.00</t>
        </is>
      </c>
      <c r="E2268" s="9" t="inlineStr">
        <is>
          <t>300.00</t>
        </is>
      </c>
      <c r="F2268" s="9" t="inlineStr">
        <is>
          <t>1200.00</t>
        </is>
      </c>
    </row>
    <row r="2269" ht="11.5" customHeight="1">
      <c r="A2269" s="9" t="inlineStr">
        <is>
          <t>9988</t>
        </is>
      </c>
      <c r="B2269" s="9" t="inlineStr">
        <is>
          <t>Sundries and carriage of cement etc.</t>
        </is>
      </c>
      <c r="C2269" s="9" t="inlineStr">
        <is>
          <t>L.S.</t>
        </is>
      </c>
      <c r="D2269" s="9" t="inlineStr">
        <is>
          <t>134.55</t>
        </is>
      </c>
      <c r="E2269" s="9" t="inlineStr">
        <is>
          <t>2.00</t>
        </is>
      </c>
      <c r="F2269" s="9" t="inlineStr">
        <is>
          <t>269.10</t>
        </is>
      </c>
    </row>
    <row r="2270" ht="11.5" customHeight="1">
      <c r="A2270" s="9" t="inlineStr"/>
      <c r="B2270" s="9" t="inlineStr">
        <is>
          <t>TOTAL</t>
        </is>
      </c>
      <c r="C2270" s="9" t="inlineStr"/>
      <c r="D2270" s="9" t="inlineStr"/>
      <c r="E2270" s="9" t="inlineStr"/>
      <c r="F2270" s="9" t="inlineStr">
        <is>
          <t>14884.84 W</t>
        </is>
      </c>
    </row>
    <row r="2271" ht="11.5" customHeight="1">
      <c r="A2271" s="9" t="inlineStr"/>
      <c r="B2271" s="9" t="inlineStr">
        <is>
          <t>Add 1 % Water charges on "W"</t>
        </is>
      </c>
      <c r="C2271" s="9" t="inlineStr"/>
      <c r="D2271" s="9" t="inlineStr"/>
      <c r="E2271" s="9" t="inlineStr"/>
      <c r="F2271" s="9" t="inlineStr">
        <is>
          <t>148.85</t>
        </is>
      </c>
    </row>
    <row r="2272" ht="11.5" customHeight="1">
      <c r="A2272" s="9" t="inlineStr"/>
      <c r="B2272" s="9" t="inlineStr">
        <is>
          <t>TOTAL</t>
        </is>
      </c>
      <c r="C2272" s="9" t="inlineStr"/>
      <c r="D2272" s="9" t="inlineStr"/>
      <c r="E2272" s="9" t="inlineStr"/>
      <c r="F2272" s="9" t="inlineStr">
        <is>
          <t>15033.69 X</t>
        </is>
      </c>
    </row>
    <row r="2273" ht="11.5" customHeight="1">
      <c r="A2273" s="9" t="inlineStr"/>
      <c r="B2273" s="9" t="inlineStr">
        <is>
          <t>Add GST on "X" (multiplying</t>
        </is>
      </c>
      <c r="C2273" s="9" t="inlineStr"/>
      <c r="D2273" s="9" t="inlineStr"/>
      <c r="E2273" s="9" t="inlineStr"/>
      <c r="F2273" s="9" t="inlineStr"/>
    </row>
    <row r="2274" ht="11.5" customHeight="1">
      <c r="A2274" s="9" t="inlineStr"/>
      <c r="B2274" s="9" t="inlineStr">
        <is>
          <t>factor 0.1405)</t>
        </is>
      </c>
      <c r="C2274" s="9" t="inlineStr"/>
      <c r="D2274" s="9" t="inlineStr"/>
      <c r="E2274" s="9" t="inlineStr"/>
      <c r="F2274" s="9" t="inlineStr">
        <is>
          <t>2112.23</t>
        </is>
      </c>
    </row>
    <row r="2275" ht="11.5" customHeight="1">
      <c r="A2275" s="9" t="inlineStr"/>
      <c r="B2275" s="9" t="inlineStr">
        <is>
          <t>TOTAL</t>
        </is>
      </c>
      <c r="C2275" s="9" t="inlineStr"/>
      <c r="D2275" s="9" t="inlineStr"/>
      <c r="E2275" s="9" t="inlineStr"/>
      <c r="F2275" s="9" t="inlineStr">
        <is>
          <t>17145.92 Y</t>
        </is>
      </c>
    </row>
    <row r="2276" ht="11.5" customHeight="1">
      <c r="A2276" s="9" t="inlineStr"/>
      <c r="B2276" s="9" t="inlineStr">
        <is>
          <t>Add 15% CPOH on "Y"</t>
        </is>
      </c>
      <c r="C2276" s="9" t="inlineStr"/>
      <c r="D2276" s="9" t="inlineStr"/>
      <c r="E2276" s="9" t="inlineStr"/>
      <c r="F2276" s="9" t="inlineStr">
        <is>
          <t>2571.89</t>
        </is>
      </c>
    </row>
    <row r="2277" ht="11.5" customHeight="1">
      <c r="A2277" s="9" t="inlineStr"/>
      <c r="B2277" s="9" t="inlineStr">
        <is>
          <t>TOTAL</t>
        </is>
      </c>
      <c r="C2277" s="9" t="inlineStr"/>
      <c r="D2277" s="9" t="inlineStr"/>
      <c r="E2277" s="9" t="inlineStr"/>
      <c r="F2277" s="9" t="inlineStr">
        <is>
          <t>19717.81 Z</t>
        </is>
      </c>
    </row>
    <row r="2278" ht="11.5" customHeight="1">
      <c r="A2278" s="9" t="inlineStr"/>
      <c r="B2278" s="9" t="inlineStr">
        <is>
          <t>Add Cess @ 1% on "Z"</t>
        </is>
      </c>
      <c r="C2278" s="9" t="inlineStr"/>
      <c r="D2278" s="9" t="inlineStr"/>
      <c r="E2278" s="9" t="inlineStr"/>
      <c r="F2278" s="9" t="inlineStr">
        <is>
          <t>197.18</t>
        </is>
      </c>
    </row>
    <row r="2279" ht="11.5" customHeight="1">
      <c r="A2279" s="9" t="inlineStr"/>
      <c r="B2279" s="9" t="inlineStr">
        <is>
          <t>Cost of 10 sqm.</t>
        </is>
      </c>
      <c r="C2279" s="9" t="inlineStr"/>
      <c r="D2279" s="9" t="inlineStr"/>
      <c r="E2279" s="9" t="inlineStr"/>
      <c r="F2279" s="9" t="inlineStr">
        <is>
          <t>19914.99</t>
        </is>
      </c>
    </row>
    <row r="2280" ht="11.5" customHeight="1">
      <c r="A2280" s="9" t="inlineStr"/>
      <c r="B2280" s="9" t="inlineStr">
        <is>
          <t>Cost of 1 sqm.</t>
        </is>
      </c>
      <c r="C2280" s="9" t="inlineStr"/>
      <c r="D2280" s="9" t="inlineStr"/>
      <c r="E2280" s="9" t="inlineStr"/>
      <c r="F2280" s="9" t="inlineStr">
        <is>
          <t>1991.50</t>
        </is>
      </c>
    </row>
    <row r="2281" ht="11.5" customHeight="1">
      <c r="A2281" s="9" t="inlineStr"/>
      <c r="B2281" s="9" t="inlineStr">
        <is>
          <t>Say</t>
        </is>
      </c>
      <c r="C2281" s="9" t="inlineStr"/>
      <c r="D2281" s="9" t="inlineStr"/>
      <c r="E2281" s="9" t="inlineStr"/>
      <c r="F2281" s="9" t="inlineStr">
        <is>
          <t>1991.50</t>
        </is>
      </c>
    </row>
    <row r="2282" ht="11.5" customHeight="1">
      <c r="A2282" s="9" t="inlineStr">
        <is>
          <t>11.23.6</t>
        </is>
      </c>
      <c r="B2282" s="9" t="inlineStr">
        <is>
          <t>Pink plain marble</t>
        </is>
      </c>
      <c r="C2282" s="9" t="inlineStr"/>
      <c r="D2282" s="9" t="inlineStr"/>
      <c r="E2282" s="9" t="inlineStr"/>
      <c r="F2282" s="9" t="inlineStr"/>
    </row>
    <row r="2283" ht="11.5" customHeight="1">
      <c r="A2283" s="10" t="inlineStr">
        <is>
          <t>Code</t>
        </is>
      </c>
      <c r="B2283" s="10" t="inlineStr">
        <is>
          <t>Description</t>
        </is>
      </c>
      <c r="C2283" s="10" t="inlineStr">
        <is>
          <t>Unit</t>
        </is>
      </c>
      <c r="D2283" s="10" t="inlineStr">
        <is>
          <t>Quantity</t>
        </is>
      </c>
      <c r="E2283" s="10" t="inlineStr">
        <is>
          <t>Rate</t>
        </is>
      </c>
      <c r="F2283" s="10" t="inlineStr">
        <is>
          <t>Amount</t>
        </is>
      </c>
    </row>
    <row r="2284" ht="11.5" customHeight="1">
      <c r="A2284" s="9" t="inlineStr"/>
      <c r="B2284" s="9" t="inlineStr">
        <is>
          <t>Details of cost for 10 sqm.</t>
        </is>
      </c>
      <c r="C2284" s="9" t="inlineStr"/>
      <c r="D2284" s="9" t="inlineStr"/>
      <c r="E2284" s="9" t="inlineStr"/>
      <c r="F2284" s="9" t="inlineStr"/>
    </row>
    <row r="2285" ht="11.5" customHeight="1">
      <c r="A2285" s="9" t="inlineStr"/>
      <c r="B2285" s="9" t="inlineStr">
        <is>
          <t>MATERIAL</t>
        </is>
      </c>
      <c r="C2285" s="9" t="inlineStr"/>
      <c r="D2285" s="9" t="inlineStr"/>
      <c r="E2285" s="9" t="inlineStr"/>
      <c r="F2285" s="9" t="inlineStr"/>
    </row>
    <row r="2286" ht="11.5" customHeight="1">
      <c r="A2286" s="9" t="inlineStr"/>
      <c r="B2286" s="9" t="inlineStr">
        <is>
          <t>20mm thick marble slab = 10.00sqm.+</t>
        </is>
      </c>
      <c r="C2286" s="9" t="inlineStr"/>
      <c r="D2286" s="9" t="inlineStr"/>
      <c r="E2286" s="9" t="inlineStr"/>
      <c r="F2286" s="9" t="inlineStr"/>
    </row>
    <row r="2287" ht="11.5" customHeight="1">
      <c r="A2287" s="9" t="inlineStr"/>
      <c r="B2287" s="9" t="inlineStr">
        <is>
          <t>Add for wastage 15% = 1.50sqm.</t>
        </is>
      </c>
      <c r="C2287" s="9" t="inlineStr"/>
      <c r="D2287" s="9" t="inlineStr"/>
      <c r="E2287" s="9" t="inlineStr"/>
      <c r="F2287" s="9" t="inlineStr"/>
    </row>
    <row r="2288" ht="11.5" customHeight="1">
      <c r="A2288" s="9" t="inlineStr"/>
      <c r="B2288" s="9" t="inlineStr">
        <is>
          <t>Total = 11.50sqm.</t>
        </is>
      </c>
      <c r="C2288" s="9" t="inlineStr"/>
      <c r="D2288" s="9" t="inlineStr"/>
      <c r="E2288" s="9" t="inlineStr"/>
      <c r="F2288" s="9" t="inlineStr"/>
    </row>
    <row r="2289" ht="11.5" customHeight="1">
      <c r="A2289" s="9" t="inlineStr">
        <is>
          <t>6007</t>
        </is>
      </c>
      <c r="B2289" s="9" t="inlineStr">
        <is>
          <t>Pink marble slab plain 18mm thick</t>
        </is>
      </c>
      <c r="C2289" s="9" t="inlineStr">
        <is>
          <t>sqm</t>
        </is>
      </c>
      <c r="D2289" s="9" t="inlineStr">
        <is>
          <t>11.50</t>
        </is>
      </c>
      <c r="E2289" s="9" t="inlineStr">
        <is>
          <t>645.00</t>
        </is>
      </c>
      <c r="F2289" s="9" t="inlineStr">
        <is>
          <t>7417.50</t>
        </is>
      </c>
    </row>
    <row r="2290" ht="11.5" customHeight="1">
      <c r="A2290" s="9" t="inlineStr"/>
      <c r="B2290" s="9" t="inlineStr">
        <is>
          <t>Base Cement mortar</t>
        </is>
      </c>
      <c r="C2290" s="9" t="inlineStr"/>
      <c r="D2290" s="9" t="inlineStr"/>
      <c r="E2290" s="9" t="inlineStr"/>
      <c r="F2290" s="9" t="inlineStr"/>
    </row>
    <row r="2291" ht="11.5" customHeight="1">
      <c r="A2291" s="9" t="inlineStr"/>
      <c r="B2291" s="9" t="inlineStr">
        <is>
          <t>1 : 4 (1 cement : 4 coarse sand)</t>
        </is>
      </c>
      <c r="C2291" s="9" t="inlineStr"/>
      <c r="D2291" s="9" t="inlineStr"/>
      <c r="E2291" s="9" t="inlineStr"/>
      <c r="F2291" s="9" t="inlineStr"/>
    </row>
    <row r="2293" ht="11.5" customHeight="1">
      <c r="A2293" s="10" t="inlineStr">
        <is>
          <t>Code</t>
        </is>
      </c>
      <c r="B2293" s="10" t="inlineStr">
        <is>
          <t>Description</t>
        </is>
      </c>
      <c r="C2293" s="10" t="inlineStr">
        <is>
          <t>Unit</t>
        </is>
      </c>
      <c r="D2293" s="10" t="inlineStr">
        <is>
          <t>Quantity</t>
        </is>
      </c>
      <c r="E2293" s="10" t="inlineStr">
        <is>
          <t>Rate</t>
        </is>
      </c>
      <c r="F2293" s="10" t="inlineStr">
        <is>
          <t>Amount</t>
        </is>
      </c>
    </row>
    <row r="2294" ht="11.5" customHeight="1">
      <c r="A2294" s="9" t="inlineStr">
        <is>
          <t>3.9</t>
        </is>
      </c>
      <c r="B2294" s="9" t="inlineStr">
        <is>
          <t>Rate as per Item Number 3.9 of</t>
        </is>
      </c>
      <c r="C2294" s="9" t="inlineStr"/>
      <c r="D2294" s="9" t="inlineStr"/>
      <c r="E2294" s="9" t="inlineStr"/>
      <c r="F2294" s="9" t="inlineStr"/>
    </row>
    <row r="2295" ht="11.5" customHeight="1">
      <c r="A2295" s="9" t="inlineStr"/>
      <c r="B2295" s="9" t="inlineStr">
        <is>
          <t>SH: Mortars</t>
        </is>
      </c>
      <c r="C2295" s="9" t="inlineStr">
        <is>
          <t>cum</t>
        </is>
      </c>
      <c r="D2295" s="9" t="inlineStr">
        <is>
          <t>0.224</t>
        </is>
      </c>
      <c r="E2295" s="9" t="inlineStr">
        <is>
          <t>4010.35</t>
        </is>
      </c>
      <c r="F2295" s="9" t="inlineStr">
        <is>
          <t>898.32</t>
        </is>
      </c>
    </row>
    <row r="2296" ht="11.5" customHeight="1">
      <c r="A2296" s="9" t="inlineStr"/>
      <c r="B2296" s="9" t="inlineStr">
        <is>
          <t>Cement for slurry @ 4.4kg sqm.</t>
        </is>
      </c>
      <c r="C2296" s="9" t="inlineStr"/>
      <c r="D2296" s="9" t="inlineStr"/>
      <c r="E2296" s="9" t="inlineStr"/>
      <c r="F2296" s="9" t="inlineStr"/>
    </row>
    <row r="2297" ht="11.5" customHeight="1">
      <c r="A2297" s="9" t="inlineStr"/>
      <c r="B2297" s="9" t="inlineStr">
        <is>
          <t>(i) for bedding = 44 kg+</t>
        </is>
      </c>
      <c r="C2297" s="9" t="inlineStr"/>
      <c r="D2297" s="9" t="inlineStr"/>
      <c r="E2297" s="9" t="inlineStr"/>
      <c r="F2297" s="9" t="inlineStr"/>
    </row>
    <row r="2298" ht="11.5" customHeight="1">
      <c r="A2298" s="9" t="inlineStr"/>
      <c r="B2298" s="9" t="inlineStr">
        <is>
          <t>(ii) for jointing = 6 kg.</t>
        </is>
      </c>
      <c r="C2298" s="9" t="inlineStr"/>
      <c r="D2298" s="9" t="inlineStr"/>
      <c r="E2298" s="9" t="inlineStr"/>
      <c r="F2298" s="9" t="inlineStr"/>
    </row>
    <row r="2299" ht="11.5" customHeight="1">
      <c r="A2299" s="9" t="inlineStr"/>
      <c r="B2299" s="9" t="inlineStr">
        <is>
          <t>Total = 50 kg</t>
        </is>
      </c>
      <c r="C2299" s="9" t="inlineStr"/>
      <c r="D2299" s="9" t="inlineStr"/>
      <c r="E2299" s="9" t="inlineStr"/>
      <c r="F2299" s="9" t="inlineStr"/>
    </row>
    <row r="2300" ht="11.5" customHeight="1">
      <c r="A2300" s="9" t="inlineStr">
        <is>
          <t>0367</t>
        </is>
      </c>
      <c r="B2300" s="9" t="inlineStr">
        <is>
          <t>Portland Cement</t>
        </is>
      </c>
      <c r="C2300" s="9" t="inlineStr">
        <is>
          <t>tonne</t>
        </is>
      </c>
      <c r="D2300" s="9" t="inlineStr">
        <is>
          <t>0.05</t>
        </is>
      </c>
      <c r="E2300" s="9" t="inlineStr">
        <is>
          <t>4940.00</t>
        </is>
      </c>
      <c r="F2300" s="9" t="inlineStr">
        <is>
          <t>247.00</t>
        </is>
      </c>
    </row>
    <row r="2301" ht="11.5" customHeight="1">
      <c r="A2301" s="9" t="inlineStr">
        <is>
          <t>9977</t>
        </is>
      </c>
      <c r="B2301" s="9" t="inlineStr">
        <is>
          <t>Carriage of marble slab</t>
        </is>
      </c>
      <c r="C2301" s="9" t="inlineStr">
        <is>
          <t>L.S.</t>
        </is>
      </c>
      <c r="D2301" s="9" t="inlineStr">
        <is>
          <t>26.91</t>
        </is>
      </c>
      <c r="E2301" s="9" t="inlineStr">
        <is>
          <t>2.00</t>
        </is>
      </c>
      <c r="F2301" s="9" t="inlineStr">
        <is>
          <t>53.82</t>
        </is>
      </c>
    </row>
    <row r="2302" ht="11.5" customHeight="1">
      <c r="A2302" s="9" t="inlineStr"/>
      <c r="B2302" s="9" t="inlineStr">
        <is>
          <t>LABOUR</t>
        </is>
      </c>
      <c r="C2302" s="9" t="inlineStr"/>
      <c r="D2302" s="9" t="inlineStr"/>
      <c r="E2302" s="9" t="inlineStr"/>
      <c r="F2302" s="9" t="inlineStr"/>
    </row>
    <row r="2303" ht="11.5" customHeight="1">
      <c r="A2303" s="9" t="inlineStr"/>
      <c r="B2303" s="9" t="inlineStr">
        <is>
          <t>(for finishing, polishing and fixing)</t>
        </is>
      </c>
      <c r="C2303" s="9" t="inlineStr"/>
      <c r="D2303" s="9" t="inlineStr"/>
      <c r="E2303" s="9" t="inlineStr"/>
      <c r="F2303" s="9" t="inlineStr"/>
    </row>
    <row r="2304" ht="11.5" customHeight="1">
      <c r="A2304" s="9" t="inlineStr">
        <is>
          <t>0123</t>
        </is>
      </c>
      <c r="B2304" s="9" t="inlineStr">
        <is>
          <t>Mason (brick layer) 1st class</t>
        </is>
      </c>
      <c r="C2304" s="9" t="inlineStr">
        <is>
          <t>day</t>
        </is>
      </c>
      <c r="D2304" s="9" t="inlineStr">
        <is>
          <t>1.20</t>
        </is>
      </c>
      <c r="E2304" s="9" t="inlineStr">
        <is>
          <t>738.00</t>
        </is>
      </c>
      <c r="F2304" s="9" t="inlineStr">
        <is>
          <t>885.60</t>
        </is>
      </c>
    </row>
    <row r="2305" ht="11.5" customHeight="1">
      <c r="A2305" s="9" t="inlineStr">
        <is>
          <t>0114</t>
        </is>
      </c>
      <c r="B2305" s="9" t="inlineStr">
        <is>
          <t>Beldar</t>
        </is>
      </c>
      <c r="C2305" s="9" t="inlineStr">
        <is>
          <t>day</t>
        </is>
      </c>
      <c r="D2305" s="9" t="inlineStr">
        <is>
          <t>1.00</t>
        </is>
      </c>
      <c r="E2305" s="9" t="inlineStr">
        <is>
          <t>558.00</t>
        </is>
      </c>
      <c r="F2305" s="9" t="inlineStr">
        <is>
          <t>558.00</t>
        </is>
      </c>
    </row>
    <row r="2306" ht="11.5" customHeight="1">
      <c r="A2306" s="9" t="inlineStr">
        <is>
          <t>0115</t>
        </is>
      </c>
      <c r="B2306" s="9" t="inlineStr">
        <is>
          <t>Coolie</t>
        </is>
      </c>
      <c r="C2306" s="9" t="inlineStr">
        <is>
          <t>day</t>
        </is>
      </c>
      <c r="D2306" s="9" t="inlineStr">
        <is>
          <t>1.00</t>
        </is>
      </c>
      <c r="E2306" s="9" t="inlineStr">
        <is>
          <t>558.00</t>
        </is>
      </c>
      <c r="F2306" s="9" t="inlineStr">
        <is>
          <t>558.00</t>
        </is>
      </c>
    </row>
    <row r="2307" ht="11.5" customHeight="1">
      <c r="A2307" s="9" t="inlineStr">
        <is>
          <t>0139</t>
        </is>
      </c>
      <c r="B2307" s="9" t="inlineStr">
        <is>
          <t>Skilled Beldar (for floor rubbing etc.)</t>
        </is>
      </c>
      <c r="C2307" s="9" t="inlineStr">
        <is>
          <t>day</t>
        </is>
      </c>
      <c r="D2307" s="9" t="inlineStr">
        <is>
          <t>5.00</t>
        </is>
      </c>
      <c r="E2307" s="9" t="inlineStr">
        <is>
          <t>617.00</t>
        </is>
      </c>
      <c r="F2307" s="9" t="inlineStr">
        <is>
          <t>3085.00</t>
        </is>
      </c>
    </row>
    <row r="2308" ht="11.5" customHeight="1">
      <c r="A2308" s="9" t="inlineStr">
        <is>
          <t>0013</t>
        </is>
      </c>
      <c r="B2308" s="9" t="inlineStr">
        <is>
          <t>Machine for rubbing of floors</t>
        </is>
      </c>
      <c r="C2308" s="9" t="inlineStr">
        <is>
          <t>day</t>
        </is>
      </c>
      <c r="D2308" s="9" t="inlineStr">
        <is>
          <t>4.00</t>
        </is>
      </c>
      <c r="E2308" s="9" t="inlineStr">
        <is>
          <t>300.00</t>
        </is>
      </c>
      <c r="F2308" s="9" t="inlineStr">
        <is>
          <t>1200.00</t>
        </is>
      </c>
    </row>
    <row r="2309" ht="11.5" customHeight="1">
      <c r="A2309" s="9" t="inlineStr">
        <is>
          <t>9988</t>
        </is>
      </c>
      <c r="B2309" s="9" t="inlineStr">
        <is>
          <t>Sundries and carriage of cement etc.</t>
        </is>
      </c>
      <c r="C2309" s="9" t="inlineStr">
        <is>
          <t>L.S.</t>
        </is>
      </c>
      <c r="D2309" s="9" t="inlineStr">
        <is>
          <t>134.55</t>
        </is>
      </c>
      <c r="E2309" s="9" t="inlineStr">
        <is>
          <t>2.00</t>
        </is>
      </c>
      <c r="F2309" s="9" t="inlineStr">
        <is>
          <t>269.10</t>
        </is>
      </c>
    </row>
    <row r="2310" ht="11.5" customHeight="1">
      <c r="A2310" s="9" t="inlineStr"/>
      <c r="B2310" s="9" t="inlineStr">
        <is>
          <t>TOTAL</t>
        </is>
      </c>
      <c r="C2310" s="9" t="inlineStr"/>
      <c r="D2310" s="9" t="inlineStr"/>
      <c r="E2310" s="9" t="inlineStr"/>
      <c r="F2310" s="9" t="inlineStr">
        <is>
          <t>15172.34 W</t>
        </is>
      </c>
    </row>
    <row r="2311" ht="11.5" customHeight="1">
      <c r="A2311" s="9" t="inlineStr"/>
      <c r="B2311" s="9" t="inlineStr">
        <is>
          <t>Add 1 % Water charges on "W"</t>
        </is>
      </c>
      <c r="C2311" s="9" t="inlineStr"/>
      <c r="D2311" s="9" t="inlineStr"/>
      <c r="E2311" s="9" t="inlineStr"/>
      <c r="F2311" s="9" t="inlineStr">
        <is>
          <t>151.72</t>
        </is>
      </c>
    </row>
    <row r="2312" ht="11.5" customHeight="1">
      <c r="A2312" s="9" t="inlineStr"/>
      <c r="B2312" s="9" t="inlineStr">
        <is>
          <t>TOTAL</t>
        </is>
      </c>
      <c r="C2312" s="9" t="inlineStr"/>
      <c r="D2312" s="9" t="inlineStr"/>
      <c r="E2312" s="9" t="inlineStr"/>
      <c r="F2312" s="9" t="inlineStr">
        <is>
          <t>15324.06 X</t>
        </is>
      </c>
    </row>
    <row r="2313" ht="11.5" customHeight="1">
      <c r="A2313" s="9" t="inlineStr"/>
      <c r="B2313" s="9" t="inlineStr">
        <is>
          <t>Add GST on "X" (multiplying</t>
        </is>
      </c>
      <c r="C2313" s="9" t="inlineStr"/>
      <c r="D2313" s="9" t="inlineStr"/>
      <c r="E2313" s="9" t="inlineStr"/>
      <c r="F2313" s="9" t="inlineStr"/>
    </row>
    <row r="2314" ht="11.5" customHeight="1">
      <c r="A2314" s="9" t="inlineStr"/>
      <c r="B2314" s="9" t="inlineStr">
        <is>
          <t>factor 0.1405)</t>
        </is>
      </c>
      <c r="C2314" s="9" t="inlineStr"/>
      <c r="D2314" s="9" t="inlineStr"/>
      <c r="E2314" s="9" t="inlineStr"/>
      <c r="F2314" s="9" t="inlineStr">
        <is>
          <t>2153.03</t>
        </is>
      </c>
    </row>
    <row r="2315" ht="11.5" customHeight="1">
      <c r="A2315" s="9" t="inlineStr"/>
      <c r="B2315" s="9" t="inlineStr">
        <is>
          <t>TOTAL</t>
        </is>
      </c>
      <c r="C2315" s="9" t="inlineStr"/>
      <c r="D2315" s="9" t="inlineStr"/>
      <c r="E2315" s="9" t="inlineStr"/>
      <c r="F2315" s="9" t="inlineStr">
        <is>
          <t>17477.09 Y</t>
        </is>
      </c>
    </row>
    <row r="2316" ht="11.5" customHeight="1">
      <c r="A2316" s="9" t="inlineStr"/>
      <c r="B2316" s="9" t="inlineStr">
        <is>
          <t>Add 15% CPOH on "Y"</t>
        </is>
      </c>
      <c r="C2316" s="9" t="inlineStr"/>
      <c r="D2316" s="9" t="inlineStr"/>
      <c r="E2316" s="9" t="inlineStr"/>
      <c r="F2316" s="9" t="inlineStr">
        <is>
          <t>2621.56</t>
        </is>
      </c>
    </row>
    <row r="2317" ht="11.5" customHeight="1">
      <c r="A2317" s="9" t="inlineStr"/>
      <c r="B2317" s="9" t="inlineStr">
        <is>
          <t>TOTAL</t>
        </is>
      </c>
      <c r="C2317" s="9" t="inlineStr"/>
      <c r="D2317" s="9" t="inlineStr"/>
      <c r="E2317" s="9" t="inlineStr"/>
      <c r="F2317" s="9" t="inlineStr">
        <is>
          <t>20098.66 Z</t>
        </is>
      </c>
    </row>
    <row r="2318" ht="11.5" customHeight="1">
      <c r="A2318" s="9" t="inlineStr"/>
      <c r="B2318" s="9" t="inlineStr">
        <is>
          <t>Add Cess @ 1% on "Z"</t>
        </is>
      </c>
      <c r="C2318" s="9" t="inlineStr"/>
      <c r="D2318" s="9" t="inlineStr"/>
      <c r="E2318" s="9" t="inlineStr"/>
      <c r="F2318" s="9" t="inlineStr">
        <is>
          <t>200.99</t>
        </is>
      </c>
    </row>
    <row r="2319" ht="11.5" customHeight="1">
      <c r="A2319" s="9" t="inlineStr"/>
      <c r="B2319" s="9" t="inlineStr">
        <is>
          <t>Cost of 10 sqm.</t>
        </is>
      </c>
      <c r="C2319" s="9" t="inlineStr"/>
      <c r="D2319" s="9" t="inlineStr"/>
      <c r="E2319" s="9" t="inlineStr"/>
      <c r="F2319" s="9" t="inlineStr">
        <is>
          <t>20299.64</t>
        </is>
      </c>
    </row>
    <row r="2320" ht="11.5" customHeight="1">
      <c r="A2320" s="9" t="inlineStr"/>
      <c r="B2320" s="9" t="inlineStr">
        <is>
          <t>Cost of 1 sqm.</t>
        </is>
      </c>
      <c r="C2320" s="9" t="inlineStr"/>
      <c r="D2320" s="9" t="inlineStr"/>
      <c r="E2320" s="9" t="inlineStr"/>
      <c r="F2320" s="9" t="inlineStr">
        <is>
          <t>2029.96</t>
        </is>
      </c>
    </row>
    <row r="2321" ht="11.5" customHeight="1">
      <c r="A2321" s="9" t="inlineStr"/>
      <c r="B2321" s="9" t="inlineStr">
        <is>
          <t>Say</t>
        </is>
      </c>
      <c r="C2321" s="9" t="inlineStr"/>
      <c r="D2321" s="9" t="inlineStr"/>
      <c r="E2321" s="9" t="inlineStr"/>
      <c r="F2321" s="9" t="inlineStr">
        <is>
          <t>2029.95</t>
        </is>
      </c>
    </row>
    <row r="2322" ht="23" customHeight="1">
      <c r="A2322" s="9" t="inlineStr">
        <is>
          <t>11.24</t>
        </is>
      </c>
      <c r="B2322" s="9" t="inlineStr">
        <is>
          <t>Extra for pre finished nosing to treads</t>
        </is>
      </c>
      <c r="C2322" s="9" t="inlineStr">
        <is>
          <t>of</t>
        </is>
      </c>
      <c r="D2322" s="9" t="inlineStr">
        <is>
          <t>steps of marble</t>
        </is>
      </c>
      <c r="E2322" s="9" t="inlineStr">
        <is>
          <t>stone.</t>
        </is>
      </c>
      <c r="F2322" s="9" t="inlineStr"/>
    </row>
    <row r="2323" ht="11.5" customHeight="1">
      <c r="A2323" s="10" t="inlineStr">
        <is>
          <t>Code</t>
        </is>
      </c>
      <c r="B2323" s="10" t="inlineStr">
        <is>
          <t>Description</t>
        </is>
      </c>
      <c r="C2323" s="10" t="inlineStr">
        <is>
          <t>Unit</t>
        </is>
      </c>
      <c r="D2323" s="10" t="inlineStr">
        <is>
          <t>Quantity</t>
        </is>
      </c>
      <c r="E2323" s="10" t="inlineStr">
        <is>
          <t>Rate</t>
        </is>
      </c>
      <c r="F2323" s="10" t="inlineStr">
        <is>
          <t>Amount</t>
        </is>
      </c>
    </row>
    <row r="2324" ht="11.5" customHeight="1">
      <c r="A2324" s="9" t="inlineStr"/>
      <c r="B2324" s="9" t="inlineStr">
        <is>
          <t>Details of cost for 10 metre</t>
        </is>
      </c>
      <c r="C2324" s="9" t="inlineStr"/>
      <c r="D2324" s="9" t="inlineStr"/>
      <c r="E2324" s="9" t="inlineStr"/>
      <c r="F2324" s="9" t="inlineStr"/>
    </row>
    <row r="2325" ht="11.5" customHeight="1">
      <c r="A2325" s="9" t="inlineStr"/>
      <c r="B2325" s="9" t="inlineStr">
        <is>
          <t>LABOUR</t>
        </is>
      </c>
      <c r="C2325" s="9" t="inlineStr"/>
      <c r="D2325" s="9" t="inlineStr"/>
      <c r="E2325" s="9" t="inlineStr"/>
      <c r="F2325" s="9" t="inlineStr"/>
    </row>
    <row r="2326" ht="11.5" customHeight="1">
      <c r="A2326" s="9" t="inlineStr">
        <is>
          <t>0126</t>
        </is>
      </c>
      <c r="B2326" s="9" t="inlineStr">
        <is>
          <t>Mason (for ornamental stone work)</t>
        </is>
      </c>
      <c r="C2326" s="9" t="inlineStr"/>
      <c r="D2326" s="9" t="inlineStr"/>
      <c r="E2326" s="9" t="inlineStr"/>
      <c r="F2326" s="9" t="inlineStr"/>
    </row>
    <row r="2327" ht="11.5" customHeight="1">
      <c r="A2327" s="9" t="inlineStr"/>
      <c r="B2327" s="9" t="inlineStr">
        <is>
          <t>1st class</t>
        </is>
      </c>
      <c r="C2327" s="9" t="inlineStr">
        <is>
          <t>day</t>
        </is>
      </c>
      <c r="D2327" s="9" t="inlineStr">
        <is>
          <t>2.00</t>
        </is>
      </c>
      <c r="E2327" s="9" t="inlineStr">
        <is>
          <t>738.00</t>
        </is>
      </c>
      <c r="F2327" s="9" t="inlineStr">
        <is>
          <t>1476.00</t>
        </is>
      </c>
    </row>
    <row r="2328" ht="11.5" customHeight="1">
      <c r="A2328" s="9" t="inlineStr">
        <is>
          <t>0114</t>
        </is>
      </c>
      <c r="B2328" s="9" t="inlineStr">
        <is>
          <t>Beldar</t>
        </is>
      </c>
      <c r="C2328" s="9" t="inlineStr">
        <is>
          <t>day</t>
        </is>
      </c>
      <c r="D2328" s="9" t="inlineStr">
        <is>
          <t>1.50</t>
        </is>
      </c>
      <c r="E2328" s="9" t="inlineStr">
        <is>
          <t>558.00</t>
        </is>
      </c>
      <c r="F2328" s="9" t="inlineStr">
        <is>
          <t>837.00</t>
        </is>
      </c>
    </row>
    <row r="2329" ht="11.5" customHeight="1">
      <c r="A2329" s="9" t="inlineStr">
        <is>
          <t>0139</t>
        </is>
      </c>
      <c r="B2329" s="9" t="inlineStr">
        <is>
          <t>Skilled Beldar (for floor rubbing etc.)</t>
        </is>
      </c>
      <c r="C2329" s="9" t="inlineStr">
        <is>
          <t>day</t>
        </is>
      </c>
      <c r="D2329" s="9" t="inlineStr">
        <is>
          <t>2.50</t>
        </is>
      </c>
      <c r="E2329" s="9" t="inlineStr">
        <is>
          <t>617.00</t>
        </is>
      </c>
      <c r="F2329" s="9" t="inlineStr">
        <is>
          <t>1542.50</t>
        </is>
      </c>
    </row>
    <row r="2330" ht="11.5" customHeight="1">
      <c r="A2330" s="9" t="inlineStr">
        <is>
          <t>9999</t>
        </is>
      </c>
      <c r="B2330" s="9" t="inlineStr">
        <is>
          <t>Sundries</t>
        </is>
      </c>
      <c r="C2330" s="9" t="inlineStr">
        <is>
          <t>L.S.</t>
        </is>
      </c>
      <c r="D2330" s="9" t="inlineStr">
        <is>
          <t>53.82</t>
        </is>
      </c>
      <c r="E2330" s="9" t="inlineStr">
        <is>
          <t>2.00</t>
        </is>
      </c>
      <c r="F2330" s="9" t="inlineStr">
        <is>
          <t>107.64</t>
        </is>
      </c>
    </row>
    <row r="2331" ht="11.5" customHeight="1">
      <c r="A2331" s="9" t="inlineStr"/>
      <c r="B2331" s="9" t="inlineStr">
        <is>
          <t>TOTAL</t>
        </is>
      </c>
      <c r="C2331" s="9" t="inlineStr"/>
      <c r="D2331" s="9" t="inlineStr"/>
      <c r="E2331" s="9" t="inlineStr"/>
      <c r="F2331" s="9" t="inlineStr">
        <is>
          <t>3963.14 W</t>
        </is>
      </c>
    </row>
    <row r="2332" ht="11.5" customHeight="1">
      <c r="A2332" s="9" t="inlineStr"/>
      <c r="B2332" s="9" t="inlineStr">
        <is>
          <t>Add 1 % Water charges on "W"</t>
        </is>
      </c>
      <c r="C2332" s="9" t="inlineStr"/>
      <c r="D2332" s="9" t="inlineStr"/>
      <c r="E2332" s="9" t="inlineStr"/>
      <c r="F2332" s="9" t="inlineStr">
        <is>
          <t>39.63</t>
        </is>
      </c>
    </row>
    <row r="2333" ht="11.5" customHeight="1">
      <c r="A2333" s="9" t="inlineStr"/>
      <c r="B2333" s="9" t="inlineStr">
        <is>
          <t>TOTAL</t>
        </is>
      </c>
      <c r="C2333" s="9" t="inlineStr"/>
      <c r="D2333" s="9" t="inlineStr"/>
      <c r="E2333" s="9" t="inlineStr"/>
      <c r="F2333" s="9" t="inlineStr">
        <is>
          <t>4002.77 X</t>
        </is>
      </c>
    </row>
    <row r="2334" ht="11.5" customHeight="1">
      <c r="A2334" s="9" t="inlineStr"/>
      <c r="B2334" s="9" t="inlineStr">
        <is>
          <t>Add GST on "X" (multiplying</t>
        </is>
      </c>
      <c r="C2334" s="9" t="inlineStr"/>
      <c r="D2334" s="9" t="inlineStr"/>
      <c r="E2334" s="9" t="inlineStr"/>
      <c r="F2334" s="9" t="inlineStr"/>
    </row>
    <row r="2335" ht="11.5" customHeight="1">
      <c r="A2335" s="9" t="inlineStr"/>
      <c r="B2335" s="9" t="inlineStr">
        <is>
          <t>factor 0.1405)</t>
        </is>
      </c>
      <c r="C2335" s="9" t="inlineStr"/>
      <c r="D2335" s="9" t="inlineStr"/>
      <c r="E2335" s="9" t="inlineStr"/>
      <c r="F2335" s="9" t="inlineStr">
        <is>
          <t>562.39</t>
        </is>
      </c>
    </row>
    <row r="2336" ht="11.5" customHeight="1">
      <c r="A2336" s="9" t="inlineStr"/>
      <c r="B2336" s="9" t="inlineStr">
        <is>
          <t>TOTAL</t>
        </is>
      </c>
      <c r="C2336" s="9" t="inlineStr"/>
      <c r="D2336" s="9" t="inlineStr"/>
      <c r="E2336" s="9" t="inlineStr"/>
      <c r="F2336" s="9" t="inlineStr">
        <is>
          <t>4565.16 Y</t>
        </is>
      </c>
    </row>
    <row r="2337" ht="11.5" customHeight="1">
      <c r="A2337" s="9" t="inlineStr"/>
      <c r="B2337" s="9" t="inlineStr">
        <is>
          <t>Add 15% CPOH on "Y"</t>
        </is>
      </c>
      <c r="C2337" s="9" t="inlineStr"/>
      <c r="D2337" s="9" t="inlineStr"/>
      <c r="E2337" s="9" t="inlineStr"/>
      <c r="F2337" s="9" t="inlineStr">
        <is>
          <t>684.77</t>
        </is>
      </c>
    </row>
    <row r="2338" ht="11.5" customHeight="1">
      <c r="A2338" s="9" t="inlineStr"/>
      <c r="B2338" s="9" t="inlineStr">
        <is>
          <t>TOTAL</t>
        </is>
      </c>
      <c r="C2338" s="9" t="inlineStr"/>
      <c r="D2338" s="9" t="inlineStr"/>
      <c r="E2338" s="9" t="inlineStr"/>
      <c r="F2338" s="9" t="inlineStr">
        <is>
          <t>5249.93 Z</t>
        </is>
      </c>
    </row>
    <row r="2339" ht="11.5" customHeight="1">
      <c r="A2339" s="9" t="inlineStr"/>
      <c r="B2339" s="9" t="inlineStr">
        <is>
          <t>Add Cess @ 1% on "Z"</t>
        </is>
      </c>
      <c r="C2339" s="9" t="inlineStr"/>
      <c r="D2339" s="9" t="inlineStr"/>
      <c r="E2339" s="9" t="inlineStr"/>
      <c r="F2339" s="9" t="inlineStr">
        <is>
          <t>52.50</t>
        </is>
      </c>
    </row>
    <row r="2340" ht="11.5" customHeight="1">
      <c r="A2340" s="9" t="inlineStr"/>
      <c r="B2340" s="9" t="inlineStr">
        <is>
          <t>Cost for 10 metre</t>
        </is>
      </c>
      <c r="C2340" s="9" t="inlineStr"/>
      <c r="D2340" s="9" t="inlineStr"/>
      <c r="E2340" s="9" t="inlineStr"/>
      <c r="F2340" s="9" t="inlineStr">
        <is>
          <t>5302.43</t>
        </is>
      </c>
    </row>
    <row r="2341" ht="11.5" customHeight="1">
      <c r="A2341" s="9" t="inlineStr"/>
      <c r="B2341" s="9" t="inlineStr">
        <is>
          <t>Cost for 1 metre</t>
        </is>
      </c>
      <c r="C2341" s="9" t="inlineStr"/>
      <c r="D2341" s="9" t="inlineStr"/>
      <c r="E2341" s="9" t="inlineStr"/>
      <c r="F2341" s="9" t="inlineStr">
        <is>
          <t>530.24</t>
        </is>
      </c>
    </row>
    <row r="2342" ht="11.5" customHeight="1">
      <c r="A2342" s="9" t="inlineStr"/>
      <c r="B2342" s="9" t="inlineStr">
        <is>
          <t>Say</t>
        </is>
      </c>
      <c r="C2342" s="9" t="inlineStr"/>
      <c r="D2342" s="9" t="inlineStr"/>
      <c r="E2342" s="9" t="inlineStr"/>
      <c r="F2342" s="9" t="inlineStr">
        <is>
          <t>530.25</t>
        </is>
      </c>
    </row>
    <row r="2344" ht="11.5" customHeight="1">
      <c r="A2344" s="9" t="inlineStr">
        <is>
          <t>11.25</t>
        </is>
      </c>
      <c r="B2344" s="9" t="inlineStr">
        <is>
          <t>Extra for marble stone flooring in</t>
        </is>
      </c>
      <c r="C2344" s="9" t="inlineStr">
        <is>
          <t>treads of</t>
        </is>
      </c>
      <c r="D2344" s="9" t="inlineStr">
        <is>
          <t>steps and</t>
        </is>
      </c>
      <c r="E2344" s="9" t="inlineStr">
        <is>
          <t>risers using</t>
        </is>
      </c>
      <c r="F2344" s="9" t="inlineStr">
        <is>
          <t>single length</t>
        </is>
      </c>
    </row>
    <row r="2345" ht="11.5" customHeight="1">
      <c r="A2345" s="9" t="inlineStr"/>
      <c r="B2345" s="9" t="inlineStr">
        <is>
          <t>up to 2.00 metre.</t>
        </is>
      </c>
      <c r="C2345" s="9" t="inlineStr"/>
      <c r="D2345" s="9" t="inlineStr"/>
      <c r="E2345" s="9" t="inlineStr"/>
      <c r="F2345" s="9" t="inlineStr"/>
    </row>
    <row r="2346" ht="11.5" customHeight="1">
      <c r="A2346" s="10" t="inlineStr">
        <is>
          <t>Code</t>
        </is>
      </c>
      <c r="B2346" s="10" t="inlineStr">
        <is>
          <t>Description</t>
        </is>
      </c>
      <c r="C2346" s="10" t="inlineStr">
        <is>
          <t>Unit</t>
        </is>
      </c>
      <c r="D2346" s="10" t="inlineStr">
        <is>
          <t>Quantity</t>
        </is>
      </c>
      <c r="E2346" s="10" t="inlineStr">
        <is>
          <t>Rate</t>
        </is>
      </c>
      <c r="F2346" s="10" t="inlineStr">
        <is>
          <t>Amount</t>
        </is>
      </c>
    </row>
    <row r="2347" ht="11.5" customHeight="1">
      <c r="A2347" s="9" t="inlineStr"/>
      <c r="B2347" s="9" t="inlineStr">
        <is>
          <t>Details of cost for 10sqm.</t>
        </is>
      </c>
      <c r="C2347" s="9" t="inlineStr"/>
      <c r="D2347" s="9" t="inlineStr"/>
      <c r="E2347" s="9" t="inlineStr"/>
      <c r="F2347" s="9" t="inlineStr"/>
    </row>
    <row r="2348" ht="11.5" customHeight="1">
      <c r="A2348" s="9" t="inlineStr"/>
      <c r="B2348" s="9" t="inlineStr">
        <is>
          <t>LABOUR</t>
        </is>
      </c>
      <c r="C2348" s="9" t="inlineStr"/>
      <c r="D2348" s="9" t="inlineStr"/>
      <c r="E2348" s="9" t="inlineStr"/>
      <c r="F2348" s="9" t="inlineStr"/>
    </row>
    <row r="2349" ht="11.5" customHeight="1">
      <c r="A2349" s="9" t="inlineStr">
        <is>
          <t>0123</t>
        </is>
      </c>
      <c r="B2349" s="9" t="inlineStr">
        <is>
          <t>Mason (brick layer) 1st class</t>
        </is>
      </c>
      <c r="C2349" s="9" t="inlineStr">
        <is>
          <t>day</t>
        </is>
      </c>
      <c r="D2349" s="9" t="inlineStr">
        <is>
          <t>1.95</t>
        </is>
      </c>
      <c r="E2349" s="9" t="inlineStr">
        <is>
          <t>738.00</t>
        </is>
      </c>
      <c r="F2349" s="9" t="inlineStr">
        <is>
          <t>1439.10</t>
        </is>
      </c>
    </row>
    <row r="2350" ht="11.5" customHeight="1">
      <c r="A2350" s="9" t="inlineStr">
        <is>
          <t>0114</t>
        </is>
      </c>
      <c r="B2350" s="9" t="inlineStr">
        <is>
          <t>Beldar</t>
        </is>
      </c>
      <c r="C2350" s="9" t="inlineStr">
        <is>
          <t>day</t>
        </is>
      </c>
      <c r="D2350" s="9" t="inlineStr">
        <is>
          <t>1.40</t>
        </is>
      </c>
      <c r="E2350" s="9" t="inlineStr">
        <is>
          <t>558.00</t>
        </is>
      </c>
      <c r="F2350" s="9" t="inlineStr">
        <is>
          <t>781.20</t>
        </is>
      </c>
    </row>
    <row r="2351" ht="11.5" customHeight="1">
      <c r="A2351" s="9" t="inlineStr">
        <is>
          <t>0115</t>
        </is>
      </c>
      <c r="B2351" s="9" t="inlineStr">
        <is>
          <t>Coolie</t>
        </is>
      </c>
      <c r="C2351" s="9" t="inlineStr">
        <is>
          <t>day</t>
        </is>
      </c>
      <c r="D2351" s="9" t="inlineStr">
        <is>
          <t>0.75</t>
        </is>
      </c>
      <c r="E2351" s="9" t="inlineStr">
        <is>
          <t>558.00</t>
        </is>
      </c>
      <c r="F2351" s="9" t="inlineStr">
        <is>
          <t>418.50</t>
        </is>
      </c>
    </row>
    <row r="2352" ht="11.5" customHeight="1">
      <c r="A2352" s="9" t="inlineStr">
        <is>
          <t>0139</t>
        </is>
      </c>
      <c r="B2352" s="9" t="inlineStr">
        <is>
          <t>Skilled Beldar (for floor rubbing etc.)</t>
        </is>
      </c>
      <c r="C2352" s="9" t="inlineStr">
        <is>
          <t>day</t>
        </is>
      </c>
      <c r="D2352" s="9" t="inlineStr">
        <is>
          <t>3.18</t>
        </is>
      </c>
      <c r="E2352" s="9" t="inlineStr">
        <is>
          <t>617.00</t>
        </is>
      </c>
      <c r="F2352" s="9" t="inlineStr">
        <is>
          <t>1962.06</t>
        </is>
      </c>
    </row>
    <row r="2353" ht="11.5" customHeight="1">
      <c r="A2353" s="9" t="inlineStr">
        <is>
          <t>9999</t>
        </is>
      </c>
      <c r="B2353" s="9" t="inlineStr">
        <is>
          <t>Sundries</t>
        </is>
      </c>
      <c r="C2353" s="9" t="inlineStr">
        <is>
          <t>L.S.</t>
        </is>
      </c>
      <c r="D2353" s="9" t="inlineStr">
        <is>
          <t>26.91</t>
        </is>
      </c>
      <c r="E2353" s="9" t="inlineStr">
        <is>
          <t>2.00</t>
        </is>
      </c>
      <c r="F2353" s="9" t="inlineStr">
        <is>
          <t>53.82</t>
        </is>
      </c>
    </row>
    <row r="2354" ht="11.5" customHeight="1">
      <c r="A2354" s="9" t="inlineStr"/>
      <c r="B2354" s="9" t="inlineStr">
        <is>
          <t>TOTAL</t>
        </is>
      </c>
      <c r="C2354" s="9" t="inlineStr"/>
      <c r="D2354" s="9" t="inlineStr"/>
      <c r="E2354" s="9" t="inlineStr"/>
      <c r="F2354" s="9" t="inlineStr">
        <is>
          <t>4654.68 W</t>
        </is>
      </c>
    </row>
    <row r="2355" ht="11.5" customHeight="1">
      <c r="A2355" s="9" t="inlineStr"/>
      <c r="B2355" s="9" t="inlineStr">
        <is>
          <t>Add 1 % Water charges on "W"</t>
        </is>
      </c>
      <c r="C2355" s="9" t="inlineStr"/>
      <c r="D2355" s="9" t="inlineStr"/>
      <c r="E2355" s="9" t="inlineStr"/>
      <c r="F2355" s="9" t="inlineStr">
        <is>
          <t>46.55</t>
        </is>
      </c>
    </row>
    <row r="2356" ht="11.5" customHeight="1">
      <c r="A2356" s="9" t="inlineStr"/>
      <c r="B2356" s="9" t="inlineStr">
        <is>
          <t>TOTAL</t>
        </is>
      </c>
      <c r="C2356" s="9" t="inlineStr"/>
      <c r="D2356" s="9" t="inlineStr"/>
      <c r="E2356" s="9" t="inlineStr"/>
      <c r="F2356" s="9" t="inlineStr">
        <is>
          <t>4701.23 X</t>
        </is>
      </c>
    </row>
    <row r="2357" ht="11.5" customHeight="1">
      <c r="A2357" s="9" t="inlineStr"/>
      <c r="B2357" s="9" t="inlineStr">
        <is>
          <t>Add GST on "X" (multiplying</t>
        </is>
      </c>
      <c r="C2357" s="9" t="inlineStr"/>
      <c r="D2357" s="9" t="inlineStr"/>
      <c r="E2357" s="9" t="inlineStr"/>
      <c r="F2357" s="9" t="inlineStr"/>
    </row>
    <row r="2358" ht="11.5" customHeight="1">
      <c r="A2358" s="9" t="inlineStr"/>
      <c r="B2358" s="9" t="inlineStr">
        <is>
          <t>factor 0.1405)</t>
        </is>
      </c>
      <c r="C2358" s="9" t="inlineStr"/>
      <c r="D2358" s="9" t="inlineStr"/>
      <c r="E2358" s="9" t="inlineStr"/>
      <c r="F2358" s="9" t="inlineStr">
        <is>
          <t>660.52</t>
        </is>
      </c>
    </row>
    <row r="2359" ht="11.5" customHeight="1">
      <c r="A2359" s="9" t="inlineStr"/>
      <c r="B2359" s="9" t="inlineStr">
        <is>
          <t>TOTAL</t>
        </is>
      </c>
      <c r="C2359" s="9" t="inlineStr"/>
      <c r="D2359" s="9" t="inlineStr"/>
      <c r="E2359" s="9" t="inlineStr"/>
      <c r="F2359" s="9" t="inlineStr">
        <is>
          <t>5361.75 Y</t>
        </is>
      </c>
    </row>
    <row r="2360" ht="11.5" customHeight="1">
      <c r="A2360" s="9" t="inlineStr"/>
      <c r="B2360" s="9" t="inlineStr">
        <is>
          <t>Add 15% CPOH on "Y"</t>
        </is>
      </c>
      <c r="C2360" s="9" t="inlineStr"/>
      <c r="D2360" s="9" t="inlineStr"/>
      <c r="E2360" s="9" t="inlineStr"/>
      <c r="F2360" s="9" t="inlineStr">
        <is>
          <t>804.26</t>
        </is>
      </c>
    </row>
    <row r="2361" ht="11.5" customHeight="1">
      <c r="A2361" s="9" t="inlineStr"/>
      <c r="B2361" s="9" t="inlineStr">
        <is>
          <t>TOTAL</t>
        </is>
      </c>
      <c r="C2361" s="9" t="inlineStr"/>
      <c r="D2361" s="9" t="inlineStr"/>
      <c r="E2361" s="9" t="inlineStr"/>
      <c r="F2361" s="9" t="inlineStr">
        <is>
          <t>6166.01 Z</t>
        </is>
      </c>
    </row>
    <row r="2362" ht="11.5" customHeight="1">
      <c r="A2362" s="9" t="inlineStr"/>
      <c r="B2362" s="9" t="inlineStr">
        <is>
          <t>Add Cess @ 1% on "Z"</t>
        </is>
      </c>
      <c r="C2362" s="9" t="inlineStr"/>
      <c r="D2362" s="9" t="inlineStr"/>
      <c r="E2362" s="9" t="inlineStr"/>
      <c r="F2362" s="9" t="inlineStr">
        <is>
          <t>61.66</t>
        </is>
      </c>
    </row>
    <row r="2363" ht="11.5" customHeight="1">
      <c r="A2363" s="9" t="inlineStr"/>
      <c r="B2363" s="9" t="inlineStr">
        <is>
          <t>Cost for 10sqm.</t>
        </is>
      </c>
      <c r="C2363" s="9" t="inlineStr"/>
      <c r="D2363" s="9" t="inlineStr"/>
      <c r="E2363" s="9" t="inlineStr"/>
      <c r="F2363" s="9" t="inlineStr">
        <is>
          <t>6227.67</t>
        </is>
      </c>
    </row>
    <row r="2364" ht="11.5" customHeight="1">
      <c r="A2364" s="9" t="inlineStr"/>
      <c r="B2364" s="9" t="inlineStr">
        <is>
          <t>Cost for 1sqm.</t>
        </is>
      </c>
      <c r="C2364" s="9" t="inlineStr"/>
      <c r="D2364" s="9" t="inlineStr"/>
      <c r="E2364" s="9" t="inlineStr"/>
      <c r="F2364" s="9" t="inlineStr">
        <is>
          <t>622.77</t>
        </is>
      </c>
    </row>
    <row r="2365" ht="11.5" customHeight="1">
      <c r="A2365" s="9" t="inlineStr"/>
      <c r="B2365" s="9" t="inlineStr">
        <is>
          <t>Say</t>
        </is>
      </c>
      <c r="C2365" s="9" t="inlineStr"/>
      <c r="D2365" s="9" t="inlineStr"/>
      <c r="E2365" s="9" t="inlineStr"/>
      <c r="F2365" s="9" t="inlineStr">
        <is>
          <t>622.75</t>
        </is>
      </c>
    </row>
    <row r="2366" ht="11.5" customHeight="1">
      <c r="A2366" s="9" t="inlineStr">
        <is>
          <t>11.26</t>
        </is>
      </c>
      <c r="B2366" s="9" t="inlineStr">
        <is>
          <t>Kota stone slab flooring over 20</t>
        </is>
      </c>
      <c r="C2366" s="9" t="inlineStr">
        <is>
          <t>mm (average)</t>
        </is>
      </c>
      <c r="D2366" s="9" t="inlineStr">
        <is>
          <t>thick base</t>
        </is>
      </c>
      <c r="E2366" s="9" t="inlineStr">
        <is>
          <t>laid over</t>
        </is>
      </c>
      <c r="F2366" s="9" t="inlineStr">
        <is>
          <t>and jointed</t>
        </is>
      </c>
    </row>
    <row r="2367" ht="11.5" customHeight="1">
      <c r="A2367" s="9" t="inlineStr"/>
      <c r="B2367" s="9" t="inlineStr">
        <is>
          <t>with grey cement slurry mixed with</t>
        </is>
      </c>
      <c r="C2367" s="9" t="inlineStr">
        <is>
          <t>pigment</t>
        </is>
      </c>
      <c r="D2367" s="9" t="inlineStr">
        <is>
          <t>to match</t>
        </is>
      </c>
      <c r="E2367" s="9" t="inlineStr">
        <is>
          <t>the shade</t>
        </is>
      </c>
      <c r="F2367" s="9" t="inlineStr">
        <is>
          <t>of the slab,</t>
        </is>
      </c>
    </row>
    <row r="2368" ht="11.5" customHeight="1">
      <c r="A2368" s="9" t="inlineStr"/>
      <c r="B2368" s="9" t="inlineStr">
        <is>
          <t>including rubbing and polishing</t>
        </is>
      </c>
      <c r="C2368" s="9" t="inlineStr">
        <is>
          <t>complete</t>
        </is>
      </c>
      <c r="D2368" s="9" t="inlineStr">
        <is>
          <t>with base</t>
        </is>
      </c>
      <c r="E2368" s="9" t="inlineStr">
        <is>
          <t>of cement</t>
        </is>
      </c>
      <c r="F2368" s="9" t="inlineStr">
        <is>
          <t>mortar 1 : 4 (1</t>
        </is>
      </c>
    </row>
    <row r="2369" ht="11.5" customHeight="1">
      <c r="A2369" s="9" t="inlineStr"/>
      <c r="B2369" s="9" t="inlineStr">
        <is>
          <t>cement : 4 coarse sand) :</t>
        </is>
      </c>
      <c r="C2369" s="9" t="inlineStr"/>
      <c r="D2369" s="9" t="inlineStr"/>
      <c r="E2369" s="9" t="inlineStr"/>
      <c r="F2369" s="9" t="inlineStr"/>
    </row>
    <row r="2370" ht="11.5" customHeight="1">
      <c r="A2370" s="9" t="inlineStr">
        <is>
          <t>11.26.1</t>
        </is>
      </c>
      <c r="B2370" s="9" t="inlineStr">
        <is>
          <t>25 mm thick</t>
        </is>
      </c>
      <c r="C2370" s="9" t="inlineStr"/>
      <c r="D2370" s="9" t="inlineStr"/>
      <c r="E2370" s="9" t="inlineStr"/>
      <c r="F2370" s="9" t="inlineStr"/>
    </row>
    <row r="2371" ht="11.5" customHeight="1">
      <c r="A2371" s="10" t="inlineStr">
        <is>
          <t>Code</t>
        </is>
      </c>
      <c r="B2371" s="10" t="inlineStr">
        <is>
          <t>Description</t>
        </is>
      </c>
      <c r="C2371" s="10" t="inlineStr">
        <is>
          <t>Unit</t>
        </is>
      </c>
      <c r="D2371" s="10" t="inlineStr">
        <is>
          <t>Quantity</t>
        </is>
      </c>
      <c r="E2371" s="10" t="inlineStr">
        <is>
          <t>Rate</t>
        </is>
      </c>
      <c r="F2371" s="10" t="inlineStr">
        <is>
          <t>Amount</t>
        </is>
      </c>
    </row>
    <row r="2372" ht="11.5" customHeight="1">
      <c r="A2372" s="9" t="inlineStr"/>
      <c r="B2372" s="9" t="inlineStr">
        <is>
          <t>Details of cost for 10sqm.</t>
        </is>
      </c>
      <c r="C2372" s="9" t="inlineStr"/>
      <c r="D2372" s="9" t="inlineStr"/>
      <c r="E2372" s="9" t="inlineStr"/>
      <c r="F2372" s="9" t="inlineStr"/>
    </row>
    <row r="2373" ht="11.5" customHeight="1">
      <c r="A2373" s="9" t="inlineStr"/>
      <c r="B2373" s="9" t="inlineStr">
        <is>
          <t>MATERIAL</t>
        </is>
      </c>
      <c r="C2373" s="9" t="inlineStr"/>
      <c r="D2373" s="9" t="inlineStr"/>
      <c r="E2373" s="9" t="inlineStr"/>
      <c r="F2373" s="9" t="inlineStr"/>
    </row>
    <row r="2374" ht="11.5" customHeight="1">
      <c r="A2374" s="9" t="inlineStr">
        <is>
          <t>1168</t>
        </is>
      </c>
      <c r="B2374" s="9" t="inlineStr">
        <is>
          <t>Kota stone slab 20 mm to 25 mm thick</t>
        </is>
      </c>
      <c r="C2374" s="9" t="inlineStr"/>
      <c r="D2374" s="9" t="inlineStr"/>
      <c r="E2374" s="9" t="inlineStr"/>
      <c r="F2374" s="9" t="inlineStr"/>
    </row>
    <row r="2375" ht="11.5" customHeight="1">
      <c r="A2375" s="9" t="inlineStr"/>
      <c r="B2375" s="9" t="inlineStr">
        <is>
          <t>(semi-polished) including 15% wastage</t>
        </is>
      </c>
      <c r="C2375" s="9" t="inlineStr">
        <is>
          <t>sqm</t>
        </is>
      </c>
      <c r="D2375" s="9" t="inlineStr">
        <is>
          <t>11.50</t>
        </is>
      </c>
      <c r="E2375" s="9" t="inlineStr">
        <is>
          <t>280.00</t>
        </is>
      </c>
      <c r="F2375" s="9" t="inlineStr">
        <is>
          <t>3220.00</t>
        </is>
      </c>
    </row>
    <row r="2376" ht="11.5" customHeight="1">
      <c r="A2376" s="9" t="inlineStr">
        <is>
          <t>2216</t>
        </is>
      </c>
      <c r="B2376" s="9" t="inlineStr">
        <is>
          <t>Carriage of Stone blocks white &amp; red</t>
        </is>
      </c>
      <c r="C2376" s="9" t="inlineStr"/>
      <c r="D2376" s="9" t="inlineStr"/>
      <c r="E2376" s="9" t="inlineStr"/>
      <c r="F2376" s="9" t="inlineStr"/>
    </row>
    <row r="2377" ht="11.5" customHeight="1">
      <c r="A2377" s="9" t="inlineStr"/>
      <c r="B2377" s="9" t="inlineStr">
        <is>
          <t>sand stone &amp; kota stone slab</t>
        </is>
      </c>
      <c r="C2377" s="9" t="inlineStr">
        <is>
          <t>tonne</t>
        </is>
      </c>
      <c r="D2377" s="9" t="inlineStr">
        <is>
          <t>0.67</t>
        </is>
      </c>
      <c r="E2377" s="9" t="inlineStr">
        <is>
          <t>92.24</t>
        </is>
      </c>
      <c r="F2377" s="9" t="inlineStr">
        <is>
          <t>61.80</t>
        </is>
      </c>
    </row>
    <row r="2378" ht="11.5" customHeight="1">
      <c r="A2378" s="9" t="inlineStr"/>
      <c r="B2378" s="9" t="inlineStr">
        <is>
          <t>Cement mortar 1 : 4 (1 cement :</t>
        </is>
      </c>
      <c r="C2378" s="9" t="inlineStr"/>
      <c r="D2378" s="9" t="inlineStr"/>
      <c r="E2378" s="9" t="inlineStr"/>
      <c r="F2378" s="9" t="inlineStr"/>
    </row>
    <row r="2379" ht="11.5" customHeight="1">
      <c r="A2379" s="9" t="inlineStr"/>
      <c r="B2379" s="9" t="inlineStr">
        <is>
          <t>4 coarse sand)</t>
        </is>
      </c>
      <c r="C2379" s="9" t="inlineStr"/>
      <c r="D2379" s="9" t="inlineStr"/>
      <c r="E2379" s="9" t="inlineStr"/>
      <c r="F2379" s="9" t="inlineStr"/>
    </row>
    <row r="2380" ht="11.5" customHeight="1">
      <c r="A2380" s="9" t="inlineStr">
        <is>
          <t>3.9</t>
        </is>
      </c>
      <c r="B2380" s="9" t="inlineStr">
        <is>
          <t>Rate as per Item Number 3.9 of</t>
        </is>
      </c>
      <c r="C2380" s="9" t="inlineStr"/>
      <c r="D2380" s="9" t="inlineStr"/>
      <c r="E2380" s="9" t="inlineStr"/>
      <c r="F2380" s="9" t="inlineStr"/>
    </row>
    <row r="2381" ht="11.5" customHeight="1">
      <c r="A2381" s="9" t="inlineStr"/>
      <c r="B2381" s="9" t="inlineStr">
        <is>
          <t>SH: Mortars</t>
        </is>
      </c>
      <c r="C2381" s="9" t="inlineStr">
        <is>
          <t>cum</t>
        </is>
      </c>
      <c r="D2381" s="9" t="inlineStr">
        <is>
          <t>0.224</t>
        </is>
      </c>
      <c r="E2381" s="9" t="inlineStr">
        <is>
          <t>4010.35</t>
        </is>
      </c>
      <c r="F2381" s="9" t="inlineStr">
        <is>
          <t>898.32</t>
        </is>
      </c>
    </row>
    <row r="2382" ht="11.5" customHeight="1">
      <c r="A2382" s="9" t="inlineStr"/>
      <c r="B2382" s="9" t="inlineStr">
        <is>
          <t>Cement for slurry-(i) for bedding</t>
        </is>
      </c>
      <c r="C2382" s="9" t="inlineStr"/>
      <c r="D2382" s="9" t="inlineStr"/>
      <c r="E2382" s="9" t="inlineStr"/>
      <c r="F2382" s="9" t="inlineStr"/>
    </row>
    <row r="2383" ht="11.5" customHeight="1">
      <c r="A2383" s="9" t="inlineStr"/>
      <c r="B2383" s="9">
        <f> 44kg+</f>
        <v/>
      </c>
      <c r="C2383" s="9" t="inlineStr"/>
      <c r="D2383" s="9" t="inlineStr"/>
      <c r="E2383" s="9" t="inlineStr"/>
      <c r="F2383" s="9" t="inlineStr"/>
    </row>
    <row r="2384" ht="11.5" customHeight="1">
      <c r="A2384" s="9" t="inlineStr"/>
      <c r="B2384" s="9" t="inlineStr">
        <is>
          <t>(ii) for joints = 20 kg.Total = 64 kg. or</t>
        </is>
      </c>
      <c r="C2384" s="9" t="inlineStr"/>
      <c r="D2384" s="9" t="inlineStr"/>
      <c r="E2384" s="9" t="inlineStr"/>
      <c r="F2384" s="9" t="inlineStr"/>
    </row>
    <row r="2385" ht="11.5" customHeight="1">
      <c r="A2385" s="9" t="inlineStr"/>
      <c r="B2385" s="9" t="inlineStr">
        <is>
          <t>0.064 tonne</t>
        </is>
      </c>
      <c r="C2385" s="9" t="inlineStr"/>
      <c r="D2385" s="9" t="inlineStr"/>
      <c r="E2385" s="9" t="inlineStr"/>
      <c r="F2385" s="9" t="inlineStr"/>
    </row>
    <row r="2386" ht="11.5" customHeight="1">
      <c r="A2386" s="9" t="inlineStr">
        <is>
          <t>0367</t>
        </is>
      </c>
      <c r="B2386" s="9" t="inlineStr">
        <is>
          <t>Portland Cement</t>
        </is>
      </c>
      <c r="C2386" s="9" t="inlineStr">
        <is>
          <t>tonne</t>
        </is>
      </c>
      <c r="D2386" s="9" t="inlineStr">
        <is>
          <t>0.064</t>
        </is>
      </c>
      <c r="E2386" s="9" t="inlineStr">
        <is>
          <t>4940.00</t>
        </is>
      </c>
      <c r="F2386" s="9" t="inlineStr">
        <is>
          <t>316.16</t>
        </is>
      </c>
    </row>
    <row r="2387" ht="11.5" customHeight="1">
      <c r="A2387" s="9" t="inlineStr">
        <is>
          <t>2209</t>
        </is>
      </c>
      <c r="B2387" s="9" t="inlineStr">
        <is>
          <t>Carriage of Cement</t>
        </is>
      </c>
      <c r="C2387" s="9" t="inlineStr">
        <is>
          <t>tonne</t>
        </is>
      </c>
      <c r="D2387" s="9" t="inlineStr">
        <is>
          <t>0.064</t>
        </is>
      </c>
      <c r="E2387" s="9" t="inlineStr">
        <is>
          <t>92.24</t>
        </is>
      </c>
      <c r="F2387" s="9" t="inlineStr">
        <is>
          <t>5.90</t>
        </is>
      </c>
    </row>
    <row r="2388" ht="11.5" customHeight="1">
      <c r="A2388" s="9" t="inlineStr">
        <is>
          <t>0874</t>
        </is>
      </c>
      <c r="B2388" s="9" t="inlineStr">
        <is>
          <t>Black colour dark shade pigment</t>
        </is>
      </c>
      <c r="C2388" s="9" t="inlineStr">
        <is>
          <t>kilogram</t>
        </is>
      </c>
      <c r="D2388" s="9" t="inlineStr">
        <is>
          <t>4.50</t>
        </is>
      </c>
      <c r="E2388" s="9" t="inlineStr">
        <is>
          <t>70.00</t>
        </is>
      </c>
      <c r="F2388" s="9" t="inlineStr">
        <is>
          <t>315.00</t>
        </is>
      </c>
    </row>
    <row r="2389" ht="11.5" customHeight="1">
      <c r="A2389" s="9" t="inlineStr"/>
      <c r="B2389" s="9" t="inlineStr">
        <is>
          <t>LABOUR</t>
        </is>
      </c>
      <c r="C2389" s="9" t="inlineStr"/>
      <c r="D2389" s="9" t="inlineStr"/>
      <c r="E2389" s="9" t="inlineStr"/>
      <c r="F2389" s="9" t="inlineStr"/>
    </row>
    <row r="2390" ht="11.5" customHeight="1">
      <c r="A2390" s="9" t="inlineStr">
        <is>
          <t>0124</t>
        </is>
      </c>
      <c r="B2390" s="9" t="inlineStr">
        <is>
          <t>Mason (brick layer) 2nd class</t>
        </is>
      </c>
      <c r="C2390" s="9" t="inlineStr">
        <is>
          <t>day</t>
        </is>
      </c>
      <c r="D2390" s="9" t="inlineStr">
        <is>
          <t>1.20</t>
        </is>
      </c>
      <c r="E2390" s="9" t="inlineStr">
        <is>
          <t>679.00</t>
        </is>
      </c>
      <c r="F2390" s="9" t="inlineStr">
        <is>
          <t>814.80</t>
        </is>
      </c>
    </row>
    <row r="2391" ht="11.5" customHeight="1">
      <c r="A2391" s="9" t="inlineStr">
        <is>
          <t>0114</t>
        </is>
      </c>
      <c r="B2391" s="9" t="inlineStr">
        <is>
          <t>Beldar</t>
        </is>
      </c>
      <c r="C2391" s="9" t="inlineStr">
        <is>
          <t>day</t>
        </is>
      </c>
      <c r="D2391" s="9" t="inlineStr">
        <is>
          <t>1.00</t>
        </is>
      </c>
      <c r="E2391" s="9" t="inlineStr">
        <is>
          <t>558.00</t>
        </is>
      </c>
      <c r="F2391" s="9" t="inlineStr">
        <is>
          <t>558.00</t>
        </is>
      </c>
    </row>
    <row r="2393" ht="11.5" customHeight="1">
      <c r="A2393" s="10" t="inlineStr">
        <is>
          <t>Code</t>
        </is>
      </c>
      <c r="B2393" s="10" t="inlineStr">
        <is>
          <t>Description</t>
        </is>
      </c>
      <c r="C2393" s="10" t="inlineStr">
        <is>
          <t>Unit</t>
        </is>
      </c>
      <c r="D2393" s="10" t="inlineStr">
        <is>
          <t>Quantity</t>
        </is>
      </c>
      <c r="E2393" s="10" t="inlineStr">
        <is>
          <t>Rate</t>
        </is>
      </c>
      <c r="F2393" s="10" t="inlineStr">
        <is>
          <t>Amount</t>
        </is>
      </c>
    </row>
    <row r="2394" ht="11.5" customHeight="1">
      <c r="A2394" s="9" t="inlineStr">
        <is>
          <t>0013</t>
        </is>
      </c>
      <c r="B2394" s="9" t="inlineStr">
        <is>
          <t>Machine for rubbing of floors</t>
        </is>
      </c>
      <c r="C2394" s="9" t="inlineStr">
        <is>
          <t>day</t>
        </is>
      </c>
      <c r="D2394" s="9" t="inlineStr">
        <is>
          <t>4.00</t>
        </is>
      </c>
      <c r="E2394" s="9" t="inlineStr">
        <is>
          <t>300.00</t>
        </is>
      </c>
      <c r="F2394" s="9" t="inlineStr">
        <is>
          <t>1200.00</t>
        </is>
      </c>
    </row>
    <row r="2395" ht="11.5" customHeight="1">
      <c r="A2395" s="9" t="inlineStr">
        <is>
          <t>9999</t>
        </is>
      </c>
      <c r="B2395" s="9" t="inlineStr">
        <is>
          <t>Sundries</t>
        </is>
      </c>
      <c r="C2395" s="9" t="inlineStr">
        <is>
          <t>L.S.</t>
        </is>
      </c>
      <c r="D2395" s="9" t="inlineStr">
        <is>
          <t>208.13</t>
        </is>
      </c>
      <c r="E2395" s="9" t="inlineStr">
        <is>
          <t>2.00</t>
        </is>
      </c>
      <c r="F2395" s="9" t="inlineStr">
        <is>
          <t>416.26</t>
        </is>
      </c>
    </row>
    <row r="2396" ht="11.5" customHeight="1">
      <c r="A2396" s="9" t="inlineStr"/>
      <c r="B2396" s="9" t="inlineStr">
        <is>
          <t>TOTAL</t>
        </is>
      </c>
      <c r="C2396" s="9" t="inlineStr"/>
      <c r="D2396" s="9" t="inlineStr"/>
      <c r="E2396" s="9" t="inlineStr"/>
      <c r="F2396" s="9" t="inlineStr">
        <is>
          <t>11449.24 W</t>
        </is>
      </c>
    </row>
    <row r="2397" ht="11.5" customHeight="1">
      <c r="A2397" s="9" t="inlineStr"/>
      <c r="B2397" s="9" t="inlineStr">
        <is>
          <t>Add 1 % Water charges on "W"</t>
        </is>
      </c>
      <c r="C2397" s="9" t="inlineStr"/>
      <c r="D2397" s="9" t="inlineStr"/>
      <c r="E2397" s="9" t="inlineStr"/>
      <c r="F2397" s="9" t="inlineStr">
        <is>
          <t>114.49</t>
        </is>
      </c>
    </row>
    <row r="2398" ht="11.5" customHeight="1">
      <c r="A2398" s="9" t="inlineStr"/>
      <c r="B2398" s="9" t="inlineStr">
        <is>
          <t>TOTAL</t>
        </is>
      </c>
      <c r="C2398" s="9" t="inlineStr"/>
      <c r="D2398" s="9" t="inlineStr"/>
      <c r="E2398" s="9" t="inlineStr"/>
      <c r="F2398" s="9" t="inlineStr">
        <is>
          <t>11563.73 X</t>
        </is>
      </c>
    </row>
    <row r="2399" ht="11.5" customHeight="1">
      <c r="A2399" s="9" t="inlineStr"/>
      <c r="B2399" s="9" t="inlineStr">
        <is>
          <t>Add GST on "X" (multiplying factor</t>
        </is>
      </c>
      <c r="C2399" s="9" t="inlineStr"/>
      <c r="D2399" s="9" t="inlineStr"/>
      <c r="E2399" s="9" t="inlineStr"/>
      <c r="F2399" s="9" t="inlineStr"/>
    </row>
    <row r="2400" ht="11.5" customHeight="1">
      <c r="A2400" s="9" t="inlineStr"/>
      <c r="B2400" s="9" t="inlineStr">
        <is>
          <t>0.1405)</t>
        </is>
      </c>
      <c r="C2400" s="9" t="inlineStr"/>
      <c r="D2400" s="9" t="inlineStr"/>
      <c r="E2400" s="9" t="inlineStr"/>
      <c r="F2400" s="9" t="inlineStr">
        <is>
          <t>1624.70</t>
        </is>
      </c>
    </row>
    <row r="2401" ht="11.5" customHeight="1">
      <c r="A2401" s="9" t="inlineStr"/>
      <c r="B2401" s="9" t="inlineStr">
        <is>
          <t>TOTAL</t>
        </is>
      </c>
      <c r="C2401" s="9" t="inlineStr"/>
      <c r="D2401" s="9" t="inlineStr"/>
      <c r="E2401" s="9" t="inlineStr"/>
      <c r="F2401" s="9" t="inlineStr">
        <is>
          <t>13188.44 Y</t>
        </is>
      </c>
    </row>
    <row r="2402" ht="11.5" customHeight="1">
      <c r="A2402" s="9" t="inlineStr"/>
      <c r="B2402" s="9" t="inlineStr">
        <is>
          <t>Add 15% CPOH on "Y"</t>
        </is>
      </c>
      <c r="C2402" s="9" t="inlineStr"/>
      <c r="D2402" s="9" t="inlineStr"/>
      <c r="E2402" s="9" t="inlineStr"/>
      <c r="F2402" s="9" t="inlineStr">
        <is>
          <t>1978.27</t>
        </is>
      </c>
    </row>
    <row r="2403" ht="11.5" customHeight="1">
      <c r="A2403" s="9" t="inlineStr"/>
      <c r="B2403" s="9" t="inlineStr">
        <is>
          <t>TOTAL</t>
        </is>
      </c>
      <c r="C2403" s="9" t="inlineStr"/>
      <c r="D2403" s="9" t="inlineStr"/>
      <c r="E2403" s="9" t="inlineStr"/>
      <c r="F2403" s="9" t="inlineStr">
        <is>
          <t>15166.71 Z</t>
        </is>
      </c>
    </row>
    <row r="2404" ht="11.5" customHeight="1">
      <c r="A2404" s="9" t="inlineStr"/>
      <c r="B2404" s="9" t="inlineStr">
        <is>
          <t>Add Cess @ 1% on "Z"</t>
        </is>
      </c>
      <c r="C2404" s="9" t="inlineStr"/>
      <c r="D2404" s="9" t="inlineStr"/>
      <c r="E2404" s="9" t="inlineStr"/>
      <c r="F2404" s="9" t="inlineStr">
        <is>
          <t>151.67</t>
        </is>
      </c>
    </row>
    <row r="2405" ht="11.5" customHeight="1">
      <c r="A2405" s="9" t="inlineStr"/>
      <c r="B2405" s="9" t="inlineStr">
        <is>
          <t>Cost for 10sqm.</t>
        </is>
      </c>
      <c r="C2405" s="9" t="inlineStr"/>
      <c r="D2405" s="9" t="inlineStr"/>
      <c r="E2405" s="9" t="inlineStr"/>
      <c r="F2405" s="9" t="inlineStr">
        <is>
          <t>15318.37</t>
        </is>
      </c>
    </row>
    <row r="2406" ht="11.5" customHeight="1">
      <c r="A2406" s="9" t="inlineStr"/>
      <c r="B2406" s="9" t="inlineStr">
        <is>
          <t>Cost for 1sqm.</t>
        </is>
      </c>
      <c r="C2406" s="9" t="inlineStr"/>
      <c r="D2406" s="9" t="inlineStr"/>
      <c r="E2406" s="9" t="inlineStr"/>
      <c r="F2406" s="9" t="inlineStr">
        <is>
          <t>1531.84</t>
        </is>
      </c>
    </row>
    <row r="2407" ht="11.5" customHeight="1">
      <c r="A2407" s="9" t="inlineStr"/>
      <c r="B2407" s="9" t="inlineStr">
        <is>
          <t>Say</t>
        </is>
      </c>
      <c r="C2407" s="9" t="inlineStr"/>
      <c r="D2407" s="9" t="inlineStr"/>
      <c r="E2407" s="9" t="inlineStr"/>
      <c r="F2407" s="9" t="inlineStr">
        <is>
          <t>1531.85</t>
        </is>
      </c>
    </row>
    <row r="2408" ht="23" customHeight="1">
      <c r="A2408" s="9" t="inlineStr">
        <is>
          <t>11.27</t>
        </is>
      </c>
      <c r="B2408" s="9" t="inlineStr">
        <is>
          <t>Kota stone slabs 20 mm thick in</t>
        </is>
      </c>
      <c r="C2408" s="9" t="inlineStr">
        <is>
          <t>risers of</t>
        </is>
      </c>
      <c r="D2408" s="9" t="inlineStr">
        <is>
          <t>steps, skirting,</t>
        </is>
      </c>
      <c r="E2408" s="9" t="inlineStr">
        <is>
          <t>dado</t>
        </is>
      </c>
      <c r="F2408" s="9" t="inlineStr">
        <is>
          <t>and pillars laid</t>
        </is>
      </c>
    </row>
    <row r="2409" ht="23" customHeight="1">
      <c r="A2409" s="9" t="inlineStr"/>
      <c r="B2409" s="9" t="inlineStr">
        <is>
          <t>on 12 mm (average) thick cement</t>
        </is>
      </c>
      <c r="C2409" s="9" t="inlineStr">
        <is>
          <t>mortar</t>
        </is>
      </c>
      <c r="D2409" s="9" t="inlineStr">
        <is>
          <t>1:3 (1 cement:</t>
        </is>
      </c>
      <c r="E2409" s="9" t="inlineStr">
        <is>
          <t>3 coarse</t>
        </is>
      </c>
      <c r="F2409" s="9" t="inlineStr">
        <is>
          <t>sand) and</t>
        </is>
      </c>
    </row>
    <row r="2410" ht="11.5" customHeight="1">
      <c r="A2410" s="9" t="inlineStr"/>
      <c r="B2410" s="9" t="inlineStr">
        <is>
          <t>jointed with grey cement slurry mixed</t>
        </is>
      </c>
      <c r="C2410" s="9" t="inlineStr">
        <is>
          <t>with</t>
        </is>
      </c>
      <c r="D2410" s="9" t="inlineStr">
        <is>
          <t>pigment</t>
        </is>
      </c>
      <c r="E2410" s="9" t="inlineStr">
        <is>
          <t>to match the</t>
        </is>
      </c>
      <c r="F2410" s="9" t="inlineStr">
        <is>
          <t>shade of the</t>
        </is>
      </c>
    </row>
    <row r="2411" ht="11.5" customHeight="1">
      <c r="A2411" s="9" t="inlineStr"/>
      <c r="B2411" s="9" t="inlineStr">
        <is>
          <t>slabs, including rubbing and polishing</t>
        </is>
      </c>
      <c r="C2411" s="9" t="inlineStr">
        <is>
          <t>complete.</t>
        </is>
      </c>
      <c r="D2411" s="9" t="inlineStr"/>
      <c r="E2411" s="9" t="inlineStr"/>
      <c r="F2411" s="9" t="inlineStr"/>
    </row>
    <row r="2412" ht="11.5" customHeight="1">
      <c r="A2412" s="10" t="inlineStr">
        <is>
          <t>Code</t>
        </is>
      </c>
      <c r="B2412" s="10" t="inlineStr">
        <is>
          <t>Description</t>
        </is>
      </c>
      <c r="C2412" s="10" t="inlineStr">
        <is>
          <t>Unit</t>
        </is>
      </c>
      <c r="D2412" s="10" t="inlineStr">
        <is>
          <t>Quantity</t>
        </is>
      </c>
      <c r="E2412" s="10" t="inlineStr">
        <is>
          <t>Rate</t>
        </is>
      </c>
      <c r="F2412" s="10" t="inlineStr">
        <is>
          <t>Amount</t>
        </is>
      </c>
    </row>
    <row r="2413" ht="11.5" customHeight="1">
      <c r="A2413" s="9" t="inlineStr"/>
      <c r="B2413" s="9" t="inlineStr">
        <is>
          <t>Details of cost for 10sqm.</t>
        </is>
      </c>
      <c r="C2413" s="9" t="inlineStr"/>
      <c r="D2413" s="9" t="inlineStr"/>
      <c r="E2413" s="9" t="inlineStr"/>
      <c r="F2413" s="9" t="inlineStr"/>
    </row>
    <row r="2414" ht="11.5" customHeight="1">
      <c r="A2414" s="9" t="inlineStr"/>
      <c r="B2414" s="9" t="inlineStr">
        <is>
          <t>MATERIAL</t>
        </is>
      </c>
      <c r="C2414" s="9" t="inlineStr"/>
      <c r="D2414" s="9" t="inlineStr"/>
      <c r="E2414" s="9" t="inlineStr"/>
      <c r="F2414" s="9" t="inlineStr"/>
    </row>
    <row r="2415" ht="11.5" customHeight="1">
      <c r="A2415" s="9" t="inlineStr">
        <is>
          <t>1168</t>
        </is>
      </c>
      <c r="B2415" s="9" t="inlineStr">
        <is>
          <t>Kota stone slab 20 mm to 25 mm thick</t>
        </is>
      </c>
      <c r="C2415" s="9" t="inlineStr"/>
      <c r="D2415" s="9" t="inlineStr"/>
      <c r="E2415" s="9" t="inlineStr"/>
      <c r="F2415" s="9" t="inlineStr"/>
    </row>
    <row r="2416" ht="11.5" customHeight="1">
      <c r="A2416" s="9" t="inlineStr"/>
      <c r="B2416" s="9" t="inlineStr">
        <is>
          <t>(semi-polished) including 15% wastage</t>
        </is>
      </c>
      <c r="C2416" s="9" t="inlineStr">
        <is>
          <t>sqm</t>
        </is>
      </c>
      <c r="D2416" s="9" t="inlineStr">
        <is>
          <t>11.50</t>
        </is>
      </c>
      <c r="E2416" s="9" t="inlineStr">
        <is>
          <t>280.00</t>
        </is>
      </c>
      <c r="F2416" s="9" t="inlineStr">
        <is>
          <t>3220.00</t>
        </is>
      </c>
    </row>
    <row r="2417" ht="11.5" customHeight="1">
      <c r="A2417" s="9" t="inlineStr">
        <is>
          <t>2216</t>
        </is>
      </c>
      <c r="B2417" s="9" t="inlineStr">
        <is>
          <t>Carriage of Stone blocks white &amp;</t>
        </is>
      </c>
      <c r="C2417" s="9" t="inlineStr"/>
      <c r="D2417" s="9" t="inlineStr"/>
      <c r="E2417" s="9" t="inlineStr"/>
      <c r="F2417" s="9" t="inlineStr"/>
    </row>
    <row r="2418" ht="11.5" customHeight="1">
      <c r="A2418" s="9" t="inlineStr"/>
      <c r="B2418" s="9" t="inlineStr">
        <is>
          <t>red sand stone &amp; kota stone slab</t>
        </is>
      </c>
      <c r="C2418" s="9" t="inlineStr">
        <is>
          <t>tonne</t>
        </is>
      </c>
      <c r="D2418" s="9" t="inlineStr">
        <is>
          <t>0.67</t>
        </is>
      </c>
      <c r="E2418" s="9" t="inlineStr">
        <is>
          <t>92.24</t>
        </is>
      </c>
      <c r="F2418" s="9" t="inlineStr">
        <is>
          <t>61.80</t>
        </is>
      </c>
    </row>
    <row r="2419" ht="11.5" customHeight="1">
      <c r="A2419" s="9" t="inlineStr"/>
      <c r="B2419" s="9" t="inlineStr">
        <is>
          <t>Cement mortar 1:3 (1 cement :</t>
        </is>
      </c>
      <c r="C2419" s="9" t="inlineStr"/>
      <c r="D2419" s="9" t="inlineStr"/>
      <c r="E2419" s="9" t="inlineStr"/>
      <c r="F2419" s="9" t="inlineStr"/>
    </row>
    <row r="2420" ht="11.5" customHeight="1">
      <c r="A2420" s="9" t="inlineStr"/>
      <c r="B2420" s="9" t="inlineStr">
        <is>
          <t>3 coarse sand)</t>
        </is>
      </c>
      <c r="C2420" s="9" t="inlineStr"/>
      <c r="D2420" s="9" t="inlineStr"/>
      <c r="E2420" s="9" t="inlineStr"/>
      <c r="F2420" s="9" t="inlineStr"/>
    </row>
    <row r="2421" ht="11.5" customHeight="1">
      <c r="A2421" s="9" t="inlineStr">
        <is>
          <t>3.8</t>
        </is>
      </c>
      <c r="B2421" s="9" t="inlineStr">
        <is>
          <t>Rate as per Item Number 3.8 of</t>
        </is>
      </c>
      <c r="C2421" s="9" t="inlineStr"/>
      <c r="D2421" s="9" t="inlineStr"/>
      <c r="E2421" s="9" t="inlineStr"/>
      <c r="F2421" s="9" t="inlineStr"/>
    </row>
    <row r="2422" ht="11.5" customHeight="1">
      <c r="A2422" s="9" t="inlineStr"/>
      <c r="B2422" s="9" t="inlineStr">
        <is>
          <t>SH: Mortars</t>
        </is>
      </c>
      <c r="C2422" s="9" t="inlineStr">
        <is>
          <t>cum</t>
        </is>
      </c>
      <c r="D2422" s="9" t="inlineStr">
        <is>
          <t>0.144</t>
        </is>
      </c>
      <c r="E2422" s="9" t="inlineStr">
        <is>
          <t>4664.55</t>
        </is>
      </c>
      <c r="F2422" s="9" t="inlineStr">
        <is>
          <t>671.70</t>
        </is>
      </c>
    </row>
    <row r="2423" ht="11.5" customHeight="1">
      <c r="A2423" s="9" t="inlineStr">
        <is>
          <t>0367</t>
        </is>
      </c>
      <c r="B2423" s="9" t="inlineStr">
        <is>
          <t>Portland Cement</t>
        </is>
      </c>
      <c r="C2423" s="9" t="inlineStr">
        <is>
          <t>tonne</t>
        </is>
      </c>
      <c r="D2423" s="9" t="inlineStr">
        <is>
          <t>0.064</t>
        </is>
      </c>
      <c r="E2423" s="9" t="inlineStr">
        <is>
          <t>4940.00</t>
        </is>
      </c>
      <c r="F2423" s="9" t="inlineStr">
        <is>
          <t>316.16</t>
        </is>
      </c>
    </row>
    <row r="2424" ht="11.5" customHeight="1">
      <c r="A2424" s="9" t="inlineStr"/>
      <c r="B2424" s="9" t="inlineStr">
        <is>
          <t>for slurry</t>
        </is>
      </c>
      <c r="C2424" s="9" t="inlineStr"/>
      <c r="D2424" s="9" t="inlineStr"/>
      <c r="E2424" s="9" t="inlineStr"/>
      <c r="F2424" s="9" t="inlineStr"/>
    </row>
    <row r="2425" ht="11.5" customHeight="1">
      <c r="A2425" s="9" t="inlineStr">
        <is>
          <t>2209</t>
        </is>
      </c>
      <c r="B2425" s="9" t="inlineStr">
        <is>
          <t>Carriage of Cement</t>
        </is>
      </c>
      <c r="C2425" s="9" t="inlineStr">
        <is>
          <t>tonne</t>
        </is>
      </c>
      <c r="D2425" s="9" t="inlineStr">
        <is>
          <t>0.064</t>
        </is>
      </c>
      <c r="E2425" s="9" t="inlineStr">
        <is>
          <t>92.24</t>
        </is>
      </c>
      <c r="F2425" s="9" t="inlineStr">
        <is>
          <t>5.90</t>
        </is>
      </c>
    </row>
    <row r="2426" ht="11.5" customHeight="1">
      <c r="A2426" s="9" t="inlineStr">
        <is>
          <t>0874</t>
        </is>
      </c>
      <c r="B2426" s="9" t="inlineStr">
        <is>
          <t>Black colour dark shade pigment</t>
        </is>
      </c>
      <c r="C2426" s="9" t="inlineStr">
        <is>
          <t>kilogram</t>
        </is>
      </c>
      <c r="D2426" s="9" t="inlineStr">
        <is>
          <t>4.50</t>
        </is>
      </c>
      <c r="E2426" s="9" t="inlineStr">
        <is>
          <t>70.00</t>
        </is>
      </c>
      <c r="F2426" s="9" t="inlineStr">
        <is>
          <t>315.00</t>
        </is>
      </c>
    </row>
    <row r="2427" ht="11.5" customHeight="1">
      <c r="A2427" s="9" t="inlineStr"/>
      <c r="B2427" s="9" t="inlineStr">
        <is>
          <t>LABOUR</t>
        </is>
      </c>
      <c r="C2427" s="9" t="inlineStr"/>
      <c r="D2427" s="9" t="inlineStr"/>
      <c r="E2427" s="9" t="inlineStr"/>
      <c r="F2427" s="9" t="inlineStr"/>
    </row>
    <row r="2428" ht="11.5" customHeight="1">
      <c r="A2428" s="9" t="inlineStr">
        <is>
          <t>0124</t>
        </is>
      </c>
      <c r="B2428" s="9" t="inlineStr">
        <is>
          <t>Mason (brick layer) 2nd class</t>
        </is>
      </c>
      <c r="C2428" s="9" t="inlineStr">
        <is>
          <t>day</t>
        </is>
      </c>
      <c r="D2428" s="9" t="inlineStr">
        <is>
          <t>3.00</t>
        </is>
      </c>
      <c r="E2428" s="9" t="inlineStr">
        <is>
          <t>679.00</t>
        </is>
      </c>
      <c r="F2428" s="9" t="inlineStr">
        <is>
          <t>2037.00</t>
        </is>
      </c>
    </row>
    <row r="2429" ht="11.5" customHeight="1">
      <c r="A2429" s="9" t="inlineStr">
        <is>
          <t>0114</t>
        </is>
      </c>
      <c r="B2429" s="9" t="inlineStr">
        <is>
          <t>Beldar</t>
        </is>
      </c>
      <c r="C2429" s="9" t="inlineStr">
        <is>
          <t>day</t>
        </is>
      </c>
      <c r="D2429" s="9" t="inlineStr">
        <is>
          <t>3.00</t>
        </is>
      </c>
      <c r="E2429" s="9" t="inlineStr">
        <is>
          <t>558.00</t>
        </is>
      </c>
      <c r="F2429" s="9" t="inlineStr">
        <is>
          <t>1674.00</t>
        </is>
      </c>
    </row>
    <row r="2430" ht="11.5" customHeight="1">
      <c r="A2430" s="9" t="inlineStr">
        <is>
          <t>0115</t>
        </is>
      </c>
      <c r="B2430" s="9" t="inlineStr">
        <is>
          <t>Coolie</t>
        </is>
      </c>
      <c r="C2430" s="9" t="inlineStr">
        <is>
          <t>day</t>
        </is>
      </c>
      <c r="D2430" s="9" t="inlineStr">
        <is>
          <t>1.00</t>
        </is>
      </c>
      <c r="E2430" s="9" t="inlineStr">
        <is>
          <t>558.00</t>
        </is>
      </c>
      <c r="F2430" s="9" t="inlineStr">
        <is>
          <t>558.00</t>
        </is>
      </c>
    </row>
    <row r="2431" ht="11.5" customHeight="1">
      <c r="A2431" s="9" t="inlineStr">
        <is>
          <t>0139</t>
        </is>
      </c>
      <c r="B2431" s="9" t="inlineStr">
        <is>
          <t>Skilled Beldar (for floor rubbing etc.)</t>
        </is>
      </c>
      <c r="C2431" s="9" t="inlineStr">
        <is>
          <t>day</t>
        </is>
      </c>
      <c r="D2431" s="9" t="inlineStr">
        <is>
          <t>7.00</t>
        </is>
      </c>
      <c r="E2431" s="9" t="inlineStr">
        <is>
          <t>617.00</t>
        </is>
      </c>
      <c r="F2431" s="9" t="inlineStr">
        <is>
          <t>4319.00</t>
        </is>
      </c>
    </row>
    <row r="2432" ht="11.5" customHeight="1">
      <c r="A2432" s="9" t="inlineStr">
        <is>
          <t>9999</t>
        </is>
      </c>
      <c r="B2432" s="9" t="inlineStr">
        <is>
          <t>Sundries</t>
        </is>
      </c>
      <c r="C2432" s="9" t="inlineStr">
        <is>
          <t>L.S.</t>
        </is>
      </c>
      <c r="D2432" s="9" t="inlineStr">
        <is>
          <t>174.98</t>
        </is>
      </c>
      <c r="E2432" s="9" t="inlineStr">
        <is>
          <t>2.00</t>
        </is>
      </c>
      <c r="F2432" s="9" t="inlineStr">
        <is>
          <t>349.96</t>
        </is>
      </c>
    </row>
    <row r="2433" ht="11.5" customHeight="1">
      <c r="A2433" s="9" t="inlineStr"/>
      <c r="B2433" s="9" t="inlineStr">
        <is>
          <t>TOTAL</t>
        </is>
      </c>
      <c r="C2433" s="9" t="inlineStr"/>
      <c r="D2433" s="9" t="inlineStr"/>
      <c r="E2433" s="9" t="inlineStr"/>
      <c r="F2433" s="9" t="inlineStr">
        <is>
          <t>13528.52 W</t>
        </is>
      </c>
    </row>
    <row r="2434" ht="11.5" customHeight="1">
      <c r="A2434" s="9" t="inlineStr"/>
      <c r="B2434" s="9" t="inlineStr">
        <is>
          <t>Add 1 % Water charges on "W"</t>
        </is>
      </c>
      <c r="C2434" s="9" t="inlineStr"/>
      <c r="D2434" s="9" t="inlineStr"/>
      <c r="E2434" s="9" t="inlineStr"/>
      <c r="F2434" s="9" t="inlineStr">
        <is>
          <t>135.29</t>
        </is>
      </c>
    </row>
    <row r="2435" ht="11.5" customHeight="1">
      <c r="A2435" s="9" t="inlineStr"/>
      <c r="B2435" s="9" t="inlineStr">
        <is>
          <t>TOTAL</t>
        </is>
      </c>
      <c r="C2435" s="9" t="inlineStr"/>
      <c r="D2435" s="9" t="inlineStr"/>
      <c r="E2435" s="9" t="inlineStr"/>
      <c r="F2435" s="9" t="inlineStr">
        <is>
          <t>13663.80 X</t>
        </is>
      </c>
    </row>
    <row r="2436" ht="11.5" customHeight="1">
      <c r="A2436" s="9" t="inlineStr"/>
      <c r="B2436" s="9" t="inlineStr">
        <is>
          <t>Add GST on "X" (multiplying</t>
        </is>
      </c>
      <c r="C2436" s="9" t="inlineStr"/>
      <c r="D2436" s="9" t="inlineStr"/>
      <c r="E2436" s="9" t="inlineStr"/>
      <c r="F2436" s="9" t="inlineStr"/>
    </row>
    <row r="2437" ht="11.5" customHeight="1">
      <c r="A2437" s="9" t="inlineStr"/>
      <c r="B2437" s="9" t="inlineStr">
        <is>
          <t>factor 0.1405)</t>
        </is>
      </c>
      <c r="C2437" s="9" t="inlineStr"/>
      <c r="D2437" s="9" t="inlineStr"/>
      <c r="E2437" s="9" t="inlineStr"/>
      <c r="F2437" s="9" t="inlineStr">
        <is>
          <t>1919.76</t>
        </is>
      </c>
    </row>
    <row r="2438" ht="11.5" customHeight="1">
      <c r="A2438" s="9" t="inlineStr"/>
      <c r="B2438" s="9" t="inlineStr">
        <is>
          <t>TOTAL</t>
        </is>
      </c>
      <c r="C2438" s="9" t="inlineStr"/>
      <c r="D2438" s="9" t="inlineStr"/>
      <c r="E2438" s="9" t="inlineStr"/>
      <c r="F2438" s="9" t="inlineStr">
        <is>
          <t>15583.57 Y</t>
        </is>
      </c>
    </row>
    <row r="2439" ht="11.5" customHeight="1">
      <c r="A2439" s="9" t="inlineStr"/>
      <c r="B2439" s="9" t="inlineStr">
        <is>
          <t>Add 15% CPOH on "Y"</t>
        </is>
      </c>
      <c r="C2439" s="9" t="inlineStr"/>
      <c r="D2439" s="9" t="inlineStr"/>
      <c r="E2439" s="9" t="inlineStr"/>
      <c r="F2439" s="9" t="inlineStr">
        <is>
          <t>2337.54</t>
        </is>
      </c>
    </row>
    <row r="2440" ht="11.5" customHeight="1">
      <c r="A2440" s="9" t="inlineStr"/>
      <c r="B2440" s="9" t="inlineStr">
        <is>
          <t>TOTAL</t>
        </is>
      </c>
      <c r="C2440" s="9" t="inlineStr"/>
      <c r="D2440" s="9" t="inlineStr"/>
      <c r="E2440" s="9" t="inlineStr"/>
      <c r="F2440" s="9" t="inlineStr">
        <is>
          <t>17921.10 Z</t>
        </is>
      </c>
    </row>
    <row r="2441" ht="11.5" customHeight="1">
      <c r="A2441" s="9" t="inlineStr"/>
      <c r="B2441" s="9" t="inlineStr">
        <is>
          <t>Add Cess @ 1% on "Z"</t>
        </is>
      </c>
      <c r="C2441" s="9" t="inlineStr"/>
      <c r="D2441" s="9" t="inlineStr"/>
      <c r="E2441" s="9" t="inlineStr"/>
      <c r="F2441" s="9" t="inlineStr">
        <is>
          <t>179.21</t>
        </is>
      </c>
    </row>
    <row r="2443" ht="11.5" customHeight="1">
      <c r="A2443" s="9" t="inlineStr">
        <is>
          <t>11.28</t>
        </is>
      </c>
      <c r="B2443" s="9" t="inlineStr">
        <is>
          <t>40 mm thick fine dressed stone</t>
        </is>
      </c>
      <c r="C2443" s="9" t="inlineStr">
        <is>
          <t>flooring</t>
        </is>
      </c>
      <c r="D2443" s="9" t="inlineStr">
        <is>
          <t>over 20 mm</t>
        </is>
      </c>
      <c r="E2443" s="9" t="inlineStr">
        <is>
          <t>(average)</t>
        </is>
      </c>
      <c r="F2443" s="9" t="inlineStr">
        <is>
          <t>thick base of</t>
        </is>
      </c>
    </row>
    <row r="2444" ht="11.5" customHeight="1">
      <c r="A2444" s="9" t="inlineStr"/>
      <c r="B2444" s="9" t="inlineStr">
        <is>
          <t>cement mortar 1:5 (1 cement : 5 coarse</t>
        </is>
      </c>
      <c r="C2444" s="9" t="inlineStr">
        <is>
          <t>sand)</t>
        </is>
      </c>
      <c r="D2444" s="9" t="inlineStr">
        <is>
          <t>with joints</t>
        </is>
      </c>
      <c r="E2444" s="9" t="inlineStr">
        <is>
          <t>finished</t>
        </is>
      </c>
      <c r="F2444" s="9" t="inlineStr">
        <is>
          <t>flush.</t>
        </is>
      </c>
    </row>
    <row r="2445" ht="11.5" customHeight="1">
      <c r="A2445" s="9" t="inlineStr">
        <is>
          <t>11.28.1</t>
        </is>
      </c>
      <c r="B2445" s="9" t="inlineStr">
        <is>
          <t>Red sand stone</t>
        </is>
      </c>
      <c r="C2445" s="9" t="inlineStr"/>
      <c r="D2445" s="9" t="inlineStr"/>
      <c r="E2445" s="9" t="inlineStr"/>
      <c r="F2445" s="9" t="inlineStr"/>
    </row>
    <row r="2446" ht="11.5" customHeight="1">
      <c r="A2446" s="10" t="inlineStr">
        <is>
          <t>Code</t>
        </is>
      </c>
      <c r="B2446" s="10" t="inlineStr">
        <is>
          <t>Description</t>
        </is>
      </c>
      <c r="C2446" s="10" t="inlineStr">
        <is>
          <t>Unit</t>
        </is>
      </c>
      <c r="D2446" s="10" t="inlineStr">
        <is>
          <t>Quantity</t>
        </is>
      </c>
      <c r="E2446" s="10" t="inlineStr">
        <is>
          <t>Rate</t>
        </is>
      </c>
      <c r="F2446" s="10" t="inlineStr">
        <is>
          <t>Amount</t>
        </is>
      </c>
    </row>
    <row r="2447" ht="11.5" customHeight="1">
      <c r="A2447" s="9" t="inlineStr"/>
      <c r="B2447" s="9" t="inlineStr">
        <is>
          <t>Details of cost for 10sqm.</t>
        </is>
      </c>
      <c r="C2447" s="9" t="inlineStr"/>
      <c r="D2447" s="9" t="inlineStr"/>
      <c r="E2447" s="9" t="inlineStr"/>
      <c r="F2447" s="9" t="inlineStr"/>
    </row>
    <row r="2448" ht="11.5" customHeight="1">
      <c r="A2448" s="9" t="inlineStr"/>
      <c r="B2448" s="9" t="inlineStr">
        <is>
          <t>MATERIAL</t>
        </is>
      </c>
      <c r="C2448" s="9" t="inlineStr"/>
      <c r="D2448" s="9" t="inlineStr"/>
      <c r="E2448" s="9" t="inlineStr"/>
      <c r="F2448" s="9" t="inlineStr"/>
    </row>
    <row r="2449" ht="11.5" customHeight="1">
      <c r="A2449" s="9" t="inlineStr"/>
      <c r="B2449" s="9" t="inlineStr">
        <is>
          <t>Finished work = 10 sqm</t>
        </is>
      </c>
      <c r="C2449" s="9" t="inlineStr"/>
      <c r="D2449" s="9" t="inlineStr"/>
      <c r="E2449" s="9" t="inlineStr"/>
      <c r="F2449" s="9" t="inlineStr"/>
    </row>
    <row r="2450" ht="11.5" customHeight="1">
      <c r="A2450" s="9" t="inlineStr"/>
      <c r="B2450" s="9" t="inlineStr">
        <is>
          <t>Add for wastage @ 10% = 1 sqm</t>
        </is>
      </c>
      <c r="C2450" s="9" t="inlineStr"/>
      <c r="D2450" s="9" t="inlineStr"/>
      <c r="E2450" s="9" t="inlineStr"/>
      <c r="F2450" s="9" t="inlineStr"/>
    </row>
    <row r="2451" ht="11.5" customHeight="1">
      <c r="A2451" s="9" t="inlineStr"/>
      <c r="B2451" s="9" t="inlineStr">
        <is>
          <t>Total = 11 sqm</t>
        </is>
      </c>
      <c r="C2451" s="9" t="inlineStr"/>
      <c r="D2451" s="9" t="inlineStr"/>
      <c r="E2451" s="9" t="inlineStr"/>
      <c r="F2451" s="9" t="inlineStr"/>
    </row>
    <row r="2452" ht="11.5" customHeight="1">
      <c r="A2452" s="9" t="inlineStr">
        <is>
          <t>1164</t>
        </is>
      </c>
      <c r="B2452" s="9" t="inlineStr">
        <is>
          <t>Red sand stone slab 40 mmthick</t>
        </is>
      </c>
      <c r="C2452" s="9" t="inlineStr"/>
      <c r="D2452" s="9" t="inlineStr"/>
      <c r="E2452" s="9" t="inlineStr"/>
      <c r="F2452" s="9" t="inlineStr"/>
    </row>
    <row r="2453" ht="11.5" customHeight="1">
      <c r="A2453" s="9" t="inlineStr"/>
      <c r="B2453" s="9" t="inlineStr">
        <is>
          <t>(un-dressed)</t>
        </is>
      </c>
      <c r="C2453" s="9" t="inlineStr">
        <is>
          <t>sqm</t>
        </is>
      </c>
      <c r="D2453" s="9" t="inlineStr">
        <is>
          <t>11.00</t>
        </is>
      </c>
      <c r="E2453" s="9" t="inlineStr">
        <is>
          <t>200.00</t>
        </is>
      </c>
      <c r="F2453" s="9" t="inlineStr">
        <is>
          <t>2200.00</t>
        </is>
      </c>
    </row>
    <row r="2454" ht="11.5" customHeight="1">
      <c r="A2454" s="9" t="inlineStr">
        <is>
          <t>9977</t>
        </is>
      </c>
      <c r="B2454" s="9" t="inlineStr">
        <is>
          <t>Carriage</t>
        </is>
      </c>
      <c r="C2454" s="9" t="inlineStr">
        <is>
          <t>L.S.</t>
        </is>
      </c>
      <c r="D2454" s="9" t="inlineStr">
        <is>
          <t>34.06</t>
        </is>
      </c>
      <c r="E2454" s="9" t="inlineStr">
        <is>
          <t>2.00</t>
        </is>
      </c>
      <c r="F2454" s="9" t="inlineStr">
        <is>
          <t>68.12</t>
        </is>
      </c>
    </row>
    <row r="2455" ht="11.5" customHeight="1">
      <c r="A2455" s="9" t="inlineStr"/>
      <c r="B2455" s="9" t="inlineStr">
        <is>
          <t>Cement mortar 1 : 5 (1 cement :</t>
        </is>
      </c>
      <c r="C2455" s="9" t="inlineStr"/>
      <c r="D2455" s="9" t="inlineStr"/>
      <c r="E2455" s="9" t="inlineStr"/>
      <c r="F2455" s="9" t="inlineStr"/>
    </row>
    <row r="2456" ht="11.5" customHeight="1">
      <c r="A2456" s="9" t="inlineStr"/>
      <c r="B2456" s="9" t="inlineStr">
        <is>
          <t>5 coarse sand)</t>
        </is>
      </c>
      <c r="C2456" s="9" t="inlineStr"/>
      <c r="D2456" s="9" t="inlineStr"/>
      <c r="E2456" s="9" t="inlineStr"/>
      <c r="F2456" s="9" t="inlineStr"/>
    </row>
    <row r="2457" ht="11.5" customHeight="1">
      <c r="A2457" s="9" t="inlineStr"/>
      <c r="B2457" s="9" t="inlineStr">
        <is>
          <t>(i) for beading = 0.224 cum+</t>
        </is>
      </c>
      <c r="C2457" s="9" t="inlineStr"/>
      <c r="D2457" s="9" t="inlineStr"/>
      <c r="E2457" s="9" t="inlineStr"/>
      <c r="F2457" s="9" t="inlineStr"/>
    </row>
    <row r="2458" ht="11.5" customHeight="1">
      <c r="A2458" s="9" t="inlineStr"/>
      <c r="B2458" s="9" t="inlineStr">
        <is>
          <t>(ii) for joining = 0.026 cum.</t>
        </is>
      </c>
      <c r="C2458" s="9" t="inlineStr"/>
      <c r="D2458" s="9" t="inlineStr"/>
      <c r="E2458" s="9" t="inlineStr"/>
      <c r="F2458" s="9" t="inlineStr"/>
    </row>
    <row r="2459" ht="11.5" customHeight="1">
      <c r="A2459" s="9" t="inlineStr"/>
      <c r="B2459" s="9" t="inlineStr">
        <is>
          <t>Total=0.250cum.</t>
        </is>
      </c>
      <c r="C2459" s="9" t="inlineStr"/>
      <c r="D2459" s="9" t="inlineStr"/>
      <c r="E2459" s="9" t="inlineStr"/>
      <c r="F2459" s="9" t="inlineStr"/>
    </row>
    <row r="2460" ht="11.5" customHeight="1">
      <c r="A2460" s="9" t="inlineStr">
        <is>
          <t>3.10</t>
        </is>
      </c>
      <c r="B2460" s="9" t="inlineStr">
        <is>
          <t>Rate as per Item Number 3.10 of</t>
        </is>
      </c>
      <c r="C2460" s="9" t="inlineStr"/>
      <c r="D2460" s="9" t="inlineStr"/>
      <c r="E2460" s="9" t="inlineStr"/>
      <c r="F2460" s="9" t="inlineStr"/>
    </row>
    <row r="2461" ht="11.5" customHeight="1">
      <c r="A2461" s="9" t="inlineStr"/>
      <c r="B2461" s="9" t="inlineStr">
        <is>
          <t>SH: Mortars</t>
        </is>
      </c>
      <c r="C2461" s="9" t="inlineStr">
        <is>
          <t>cum</t>
        </is>
      </c>
      <c r="D2461" s="9" t="inlineStr">
        <is>
          <t>0.25</t>
        </is>
      </c>
      <c r="E2461" s="9" t="inlineStr">
        <is>
          <t>3658.10</t>
        </is>
      </c>
      <c r="F2461" s="9" t="inlineStr">
        <is>
          <t>914.53</t>
        </is>
      </c>
    </row>
    <row r="2462" ht="11.5" customHeight="1">
      <c r="A2462" s="9" t="inlineStr"/>
      <c r="B2462" s="9" t="inlineStr">
        <is>
          <t>LABOUR</t>
        </is>
      </c>
      <c r="C2462" s="9" t="inlineStr"/>
      <c r="D2462" s="9" t="inlineStr"/>
      <c r="E2462" s="9" t="inlineStr"/>
      <c r="F2462" s="9" t="inlineStr"/>
    </row>
    <row r="2463" ht="11.5" customHeight="1">
      <c r="A2463" s="9" t="inlineStr">
        <is>
          <t>0123</t>
        </is>
      </c>
      <c r="B2463" s="9" t="inlineStr">
        <is>
          <t>Mason (brick layer) 1st class</t>
        </is>
      </c>
      <c r="C2463" s="9" t="inlineStr">
        <is>
          <t>day</t>
        </is>
      </c>
      <c r="D2463" s="9" t="inlineStr">
        <is>
          <t>3.10</t>
        </is>
      </c>
      <c r="E2463" s="9" t="inlineStr">
        <is>
          <t>738.00</t>
        </is>
      </c>
      <c r="F2463" s="9" t="inlineStr">
        <is>
          <t>2287.80</t>
        </is>
      </c>
    </row>
    <row r="2464" ht="11.5" customHeight="1">
      <c r="A2464" s="9" t="inlineStr">
        <is>
          <t>0100</t>
        </is>
      </c>
      <c r="B2464" s="9" t="inlineStr">
        <is>
          <t>Bandhani</t>
        </is>
      </c>
      <c r="C2464" s="9" t="inlineStr">
        <is>
          <t>day</t>
        </is>
      </c>
      <c r="D2464" s="9" t="inlineStr">
        <is>
          <t>1.10</t>
        </is>
      </c>
      <c r="E2464" s="9" t="inlineStr">
        <is>
          <t>617.00</t>
        </is>
      </c>
      <c r="F2464" s="9" t="inlineStr">
        <is>
          <t>678.70</t>
        </is>
      </c>
    </row>
    <row r="2465" ht="11.5" customHeight="1">
      <c r="A2465" s="9" t="inlineStr">
        <is>
          <t>0115</t>
        </is>
      </c>
      <c r="B2465" s="9" t="inlineStr">
        <is>
          <t>Coolie</t>
        </is>
      </c>
      <c r="C2465" s="9" t="inlineStr">
        <is>
          <t>day</t>
        </is>
      </c>
      <c r="D2465" s="9" t="inlineStr">
        <is>
          <t>0.55</t>
        </is>
      </c>
      <c r="E2465" s="9" t="inlineStr">
        <is>
          <t>558.00</t>
        </is>
      </c>
      <c r="F2465" s="9" t="inlineStr">
        <is>
          <t>306.90</t>
        </is>
      </c>
    </row>
    <row r="2466" ht="11.5" customHeight="1">
      <c r="A2466" s="9" t="inlineStr">
        <is>
          <t>0101</t>
        </is>
      </c>
      <c r="B2466" s="9" t="inlineStr">
        <is>
          <t>Bhisti</t>
        </is>
      </c>
      <c r="C2466" s="9" t="inlineStr">
        <is>
          <t>day</t>
        </is>
      </c>
      <c r="D2466" s="9" t="inlineStr">
        <is>
          <t>0.27</t>
        </is>
      </c>
      <c r="E2466" s="9" t="inlineStr">
        <is>
          <t>617.00</t>
        </is>
      </c>
      <c r="F2466" s="9" t="inlineStr">
        <is>
          <t>166.59</t>
        </is>
      </c>
    </row>
    <row r="2467" ht="11.5" customHeight="1">
      <c r="A2467" s="9" t="inlineStr">
        <is>
          <t>9999</t>
        </is>
      </c>
      <c r="B2467" s="9" t="inlineStr">
        <is>
          <t>Sundries</t>
        </is>
      </c>
      <c r="C2467" s="9" t="inlineStr">
        <is>
          <t>L.S.</t>
        </is>
      </c>
      <c r="D2467" s="9" t="inlineStr">
        <is>
          <t>10.79</t>
        </is>
      </c>
      <c r="E2467" s="9" t="inlineStr">
        <is>
          <t>2.00</t>
        </is>
      </c>
      <c r="F2467" s="9" t="inlineStr">
        <is>
          <t>21.58</t>
        </is>
      </c>
    </row>
    <row r="2468" ht="11.5" customHeight="1">
      <c r="A2468" s="9" t="inlineStr"/>
      <c r="B2468" s="9" t="inlineStr">
        <is>
          <t>TOTAL</t>
        </is>
      </c>
      <c r="C2468" s="9" t="inlineStr"/>
      <c r="D2468" s="9" t="inlineStr"/>
      <c r="E2468" s="9" t="inlineStr"/>
      <c r="F2468" s="9" t="inlineStr">
        <is>
          <t>6644.22 W</t>
        </is>
      </c>
    </row>
    <row r="2469" ht="11.5" customHeight="1">
      <c r="A2469" s="9" t="inlineStr"/>
      <c r="B2469" s="9" t="inlineStr">
        <is>
          <t>Add 1 % Water charges on "W"</t>
        </is>
      </c>
      <c r="C2469" s="9" t="inlineStr"/>
      <c r="D2469" s="9" t="inlineStr"/>
      <c r="E2469" s="9" t="inlineStr"/>
      <c r="F2469" s="9" t="inlineStr">
        <is>
          <t>66.44</t>
        </is>
      </c>
    </row>
    <row r="2470" ht="11.5" customHeight="1">
      <c r="A2470" s="9" t="inlineStr"/>
      <c r="B2470" s="9" t="inlineStr">
        <is>
          <t>TOTAL</t>
        </is>
      </c>
      <c r="C2470" s="9" t="inlineStr"/>
      <c r="D2470" s="9" t="inlineStr"/>
      <c r="E2470" s="9" t="inlineStr"/>
      <c r="F2470" s="9" t="inlineStr">
        <is>
          <t>6710.66 X</t>
        </is>
      </c>
    </row>
    <row r="2471" ht="11.5" customHeight="1">
      <c r="A2471" s="9" t="inlineStr"/>
      <c r="B2471" s="9" t="inlineStr">
        <is>
          <t>Add GST on "X" (multiplying</t>
        </is>
      </c>
      <c r="C2471" s="9" t="inlineStr"/>
      <c r="D2471" s="9" t="inlineStr"/>
      <c r="E2471" s="9" t="inlineStr"/>
      <c r="F2471" s="9" t="inlineStr"/>
    </row>
    <row r="2472" ht="11.5" customHeight="1">
      <c r="A2472" s="9" t="inlineStr"/>
      <c r="B2472" s="9" t="inlineStr">
        <is>
          <t>factor 0.1405)</t>
        </is>
      </c>
      <c r="C2472" s="9" t="inlineStr"/>
      <c r="D2472" s="9" t="inlineStr"/>
      <c r="E2472" s="9" t="inlineStr"/>
      <c r="F2472" s="9" t="inlineStr">
        <is>
          <t>942.85</t>
        </is>
      </c>
    </row>
    <row r="2473" ht="11.5" customHeight="1">
      <c r="A2473" s="9" t="inlineStr"/>
      <c r="B2473" s="9" t="inlineStr">
        <is>
          <t>TOTAL</t>
        </is>
      </c>
      <c r="C2473" s="9" t="inlineStr"/>
      <c r="D2473" s="9" t="inlineStr"/>
      <c r="E2473" s="9" t="inlineStr"/>
      <c r="F2473" s="9" t="inlineStr">
        <is>
          <t>7653.50 Y</t>
        </is>
      </c>
    </row>
    <row r="2474" ht="11.5" customHeight="1">
      <c r="A2474" s="9" t="inlineStr"/>
      <c r="B2474" s="9" t="inlineStr">
        <is>
          <t>Add 15% CPOH on "Y"</t>
        </is>
      </c>
      <c r="C2474" s="9" t="inlineStr"/>
      <c r="D2474" s="9" t="inlineStr"/>
      <c r="E2474" s="9" t="inlineStr"/>
      <c r="F2474" s="9" t="inlineStr">
        <is>
          <t>1148.03</t>
        </is>
      </c>
    </row>
    <row r="2475" ht="11.5" customHeight="1">
      <c r="A2475" s="9" t="inlineStr"/>
      <c r="B2475" s="9" t="inlineStr">
        <is>
          <t>TOTAL</t>
        </is>
      </c>
      <c r="C2475" s="9" t="inlineStr"/>
      <c r="D2475" s="9" t="inlineStr"/>
      <c r="E2475" s="9" t="inlineStr"/>
      <c r="F2475" s="9" t="inlineStr">
        <is>
          <t>8801.53 Z</t>
        </is>
      </c>
    </row>
    <row r="2476" ht="11.5" customHeight="1">
      <c r="A2476" s="9" t="inlineStr"/>
      <c r="B2476" s="9" t="inlineStr">
        <is>
          <t>Add Cess @ 1% on "Z"</t>
        </is>
      </c>
      <c r="C2476" s="9" t="inlineStr"/>
      <c r="D2476" s="9" t="inlineStr"/>
      <c r="E2476" s="9" t="inlineStr"/>
      <c r="F2476" s="9" t="inlineStr">
        <is>
          <t>88.02</t>
        </is>
      </c>
    </row>
    <row r="2477" ht="11.5" customHeight="1">
      <c r="A2477" s="9" t="inlineStr"/>
      <c r="B2477" s="9" t="inlineStr">
        <is>
          <t>Cost for 10sqm.</t>
        </is>
      </c>
      <c r="C2477" s="9" t="inlineStr"/>
      <c r="D2477" s="9" t="inlineStr"/>
      <c r="E2477" s="9" t="inlineStr"/>
      <c r="F2477" s="9" t="inlineStr">
        <is>
          <t>8889.55</t>
        </is>
      </c>
    </row>
    <row r="2478" ht="11.5" customHeight="1">
      <c r="A2478" s="9" t="inlineStr"/>
      <c r="B2478" s="9" t="inlineStr">
        <is>
          <t>Cost for 1sqm.</t>
        </is>
      </c>
      <c r="C2478" s="9" t="inlineStr"/>
      <c r="D2478" s="9" t="inlineStr"/>
      <c r="E2478" s="9" t="inlineStr"/>
      <c r="F2478" s="9" t="inlineStr">
        <is>
          <t>888.95</t>
        </is>
      </c>
    </row>
    <row r="2479" ht="11.5" customHeight="1">
      <c r="A2479" s="9" t="inlineStr"/>
      <c r="B2479" s="9" t="inlineStr">
        <is>
          <t>Say</t>
        </is>
      </c>
      <c r="C2479" s="9" t="inlineStr"/>
      <c r="D2479" s="9" t="inlineStr"/>
      <c r="E2479" s="9" t="inlineStr"/>
      <c r="F2479" s="9" t="inlineStr">
        <is>
          <t>888.95</t>
        </is>
      </c>
    </row>
    <row r="2480" ht="11.5" customHeight="1">
      <c r="A2480" s="9" t="inlineStr">
        <is>
          <t>11.28.2</t>
        </is>
      </c>
      <c r="B2480" s="9" t="inlineStr">
        <is>
          <t>White sand stone</t>
        </is>
      </c>
      <c r="C2480" s="9" t="inlineStr"/>
      <c r="D2480" s="9" t="inlineStr"/>
      <c r="E2480" s="9" t="inlineStr"/>
      <c r="F2480" s="9" t="inlineStr"/>
    </row>
    <row r="2481" ht="11.5" customHeight="1">
      <c r="A2481" s="10" t="inlineStr">
        <is>
          <t>Code</t>
        </is>
      </c>
      <c r="B2481" s="10" t="inlineStr">
        <is>
          <t>Description</t>
        </is>
      </c>
      <c r="C2481" s="10" t="inlineStr">
        <is>
          <t>Unit</t>
        </is>
      </c>
      <c r="D2481" s="10" t="inlineStr">
        <is>
          <t>Quantity</t>
        </is>
      </c>
      <c r="E2481" s="10" t="inlineStr">
        <is>
          <t>Rate</t>
        </is>
      </c>
      <c r="F2481" s="10" t="inlineStr">
        <is>
          <t>Amount</t>
        </is>
      </c>
    </row>
    <row r="2482" ht="11.5" customHeight="1">
      <c r="A2482" s="9" t="inlineStr"/>
      <c r="B2482" s="9" t="inlineStr">
        <is>
          <t>Details of cost for 10sqm.</t>
        </is>
      </c>
      <c r="C2482" s="9" t="inlineStr"/>
      <c r="D2482" s="9" t="inlineStr"/>
      <c r="E2482" s="9" t="inlineStr"/>
      <c r="F2482" s="9" t="inlineStr"/>
    </row>
    <row r="2483" ht="11.5" customHeight="1">
      <c r="A2483" s="9" t="inlineStr"/>
      <c r="B2483" s="9" t="inlineStr">
        <is>
          <t>MATERIAL</t>
        </is>
      </c>
      <c r="C2483" s="9" t="inlineStr"/>
      <c r="D2483" s="9" t="inlineStr"/>
      <c r="E2483" s="9" t="inlineStr"/>
      <c r="F2483" s="9" t="inlineStr"/>
    </row>
    <row r="2484" ht="11.5" customHeight="1">
      <c r="A2484" s="9" t="inlineStr"/>
      <c r="B2484" s="9" t="inlineStr">
        <is>
          <t>Finished work = 10 sqm</t>
        </is>
      </c>
      <c r="C2484" s="9" t="inlineStr"/>
      <c r="D2484" s="9" t="inlineStr"/>
      <c r="E2484" s="9" t="inlineStr"/>
      <c r="F2484" s="9" t="inlineStr"/>
    </row>
    <row r="2485" ht="11.5" customHeight="1">
      <c r="A2485" s="9" t="inlineStr"/>
      <c r="B2485" s="9" t="inlineStr">
        <is>
          <t>Add for wastage @ 10% = 1 sqm</t>
        </is>
      </c>
      <c r="C2485" s="9" t="inlineStr"/>
      <c r="D2485" s="9" t="inlineStr"/>
      <c r="E2485" s="9" t="inlineStr"/>
      <c r="F2485" s="9" t="inlineStr"/>
    </row>
    <row r="2486" ht="11.5" customHeight="1">
      <c r="A2486" s="9" t="inlineStr"/>
      <c r="B2486" s="9" t="inlineStr">
        <is>
          <t>Total = 11 sqm</t>
        </is>
      </c>
      <c r="C2486" s="9" t="inlineStr"/>
      <c r="D2486" s="9" t="inlineStr"/>
      <c r="E2486" s="9" t="inlineStr"/>
      <c r="F2486" s="9" t="inlineStr"/>
    </row>
    <row r="2487" ht="11.5" customHeight="1">
      <c r="A2487" s="9" t="inlineStr">
        <is>
          <t>1165</t>
        </is>
      </c>
      <c r="B2487" s="9" t="inlineStr">
        <is>
          <t>White sand stone slab 40 mm thick</t>
        </is>
      </c>
      <c r="C2487" s="9" t="inlineStr"/>
      <c r="D2487" s="9" t="inlineStr"/>
      <c r="E2487" s="9" t="inlineStr"/>
      <c r="F2487" s="9" t="inlineStr"/>
    </row>
    <row r="2488" ht="11.5" customHeight="1">
      <c r="A2488" s="9" t="inlineStr"/>
      <c r="B2488" s="9" t="inlineStr">
        <is>
          <t>(un-dressed)</t>
        </is>
      </c>
      <c r="C2488" s="9" t="inlineStr">
        <is>
          <t>sqm</t>
        </is>
      </c>
      <c r="D2488" s="9" t="inlineStr">
        <is>
          <t>11.00</t>
        </is>
      </c>
      <c r="E2488" s="9" t="inlineStr">
        <is>
          <t>200.00</t>
        </is>
      </c>
      <c r="F2488" s="9" t="inlineStr">
        <is>
          <t>2200.00</t>
        </is>
      </c>
    </row>
    <row r="2490" ht="11.5" customHeight="1">
      <c r="A2490" s="10" t="inlineStr">
        <is>
          <t>Code</t>
        </is>
      </c>
      <c r="B2490" s="10" t="inlineStr">
        <is>
          <t>Description</t>
        </is>
      </c>
      <c r="C2490" s="10" t="inlineStr">
        <is>
          <t>Unit</t>
        </is>
      </c>
      <c r="D2490" s="10" t="inlineStr">
        <is>
          <t>Quantity</t>
        </is>
      </c>
      <c r="E2490" s="10" t="inlineStr">
        <is>
          <t>Rate</t>
        </is>
      </c>
      <c r="F2490" s="10" t="inlineStr">
        <is>
          <t>Amount</t>
        </is>
      </c>
    </row>
    <row r="2491" ht="11.5" customHeight="1">
      <c r="A2491" s="9" t="inlineStr">
        <is>
          <t>9977</t>
        </is>
      </c>
      <c r="B2491" s="9" t="inlineStr">
        <is>
          <t>Carriage</t>
        </is>
      </c>
      <c r="C2491" s="9" t="inlineStr">
        <is>
          <t>L.S.</t>
        </is>
      </c>
      <c r="D2491" s="9" t="inlineStr">
        <is>
          <t>34.06</t>
        </is>
      </c>
      <c r="E2491" s="9" t="inlineStr">
        <is>
          <t>2.00</t>
        </is>
      </c>
      <c r="F2491" s="9" t="inlineStr">
        <is>
          <t>68.12</t>
        </is>
      </c>
    </row>
    <row r="2492" ht="11.5" customHeight="1">
      <c r="A2492" s="9" t="inlineStr"/>
      <c r="B2492" s="9" t="inlineStr">
        <is>
          <t>Cement mortar 1 : 5 (1 cement :</t>
        </is>
      </c>
      <c r="C2492" s="9" t="inlineStr"/>
      <c r="D2492" s="9" t="inlineStr"/>
      <c r="E2492" s="9" t="inlineStr"/>
      <c r="F2492" s="9" t="inlineStr"/>
    </row>
    <row r="2493" ht="11.5" customHeight="1">
      <c r="A2493" s="9" t="inlineStr"/>
      <c r="B2493" s="9" t="inlineStr">
        <is>
          <t>5 coarse sand)</t>
        </is>
      </c>
      <c r="C2493" s="9" t="inlineStr"/>
      <c r="D2493" s="9" t="inlineStr"/>
      <c r="E2493" s="9" t="inlineStr"/>
      <c r="F2493" s="9" t="inlineStr"/>
    </row>
    <row r="2494" ht="11.5" customHeight="1">
      <c r="A2494" s="9" t="inlineStr"/>
      <c r="B2494" s="9" t="inlineStr">
        <is>
          <t>(i) for beading = 0.224 cum+</t>
        </is>
      </c>
      <c r="C2494" s="9" t="inlineStr"/>
      <c r="D2494" s="9" t="inlineStr"/>
      <c r="E2494" s="9" t="inlineStr"/>
      <c r="F2494" s="9" t="inlineStr"/>
    </row>
    <row r="2495" ht="11.5" customHeight="1">
      <c r="A2495" s="9" t="inlineStr"/>
      <c r="B2495" s="9" t="inlineStr">
        <is>
          <t>(ii) for joining = 0.026 cum.</t>
        </is>
      </c>
      <c r="C2495" s="9" t="inlineStr"/>
      <c r="D2495" s="9" t="inlineStr"/>
      <c r="E2495" s="9" t="inlineStr"/>
      <c r="F2495" s="9" t="inlineStr"/>
    </row>
    <row r="2496" ht="11.5" customHeight="1">
      <c r="A2496" s="9" t="inlineStr"/>
      <c r="B2496" s="9" t="inlineStr">
        <is>
          <t>Total=0.250cum.</t>
        </is>
      </c>
      <c r="C2496" s="9" t="inlineStr"/>
      <c r="D2496" s="9" t="inlineStr"/>
      <c r="E2496" s="9" t="inlineStr"/>
      <c r="F2496" s="9" t="inlineStr"/>
    </row>
    <row r="2497" ht="11.5" customHeight="1">
      <c r="A2497" s="9" t="inlineStr">
        <is>
          <t>3.10</t>
        </is>
      </c>
      <c r="B2497" s="9" t="inlineStr">
        <is>
          <t>Rate as per Item Number 3.10 of</t>
        </is>
      </c>
      <c r="C2497" s="9" t="inlineStr"/>
      <c r="D2497" s="9" t="inlineStr"/>
      <c r="E2497" s="9" t="inlineStr"/>
      <c r="F2497" s="9" t="inlineStr"/>
    </row>
    <row r="2498" ht="11.5" customHeight="1">
      <c r="A2498" s="9" t="inlineStr"/>
      <c r="B2498" s="9" t="inlineStr">
        <is>
          <t>SH: Mortars</t>
        </is>
      </c>
      <c r="C2498" s="9" t="inlineStr">
        <is>
          <t>cum</t>
        </is>
      </c>
      <c r="D2498" s="9" t="inlineStr">
        <is>
          <t>0.25</t>
        </is>
      </c>
      <c r="E2498" s="9" t="inlineStr">
        <is>
          <t>3658.10</t>
        </is>
      </c>
      <c r="F2498" s="9" t="inlineStr">
        <is>
          <t>914.53</t>
        </is>
      </c>
    </row>
    <row r="2499" ht="11.5" customHeight="1">
      <c r="A2499" s="9" t="inlineStr"/>
      <c r="B2499" s="9" t="inlineStr">
        <is>
          <t>LABOUR</t>
        </is>
      </c>
      <c r="C2499" s="9" t="inlineStr"/>
      <c r="D2499" s="9" t="inlineStr"/>
      <c r="E2499" s="9" t="inlineStr"/>
      <c r="F2499" s="9" t="inlineStr"/>
    </row>
    <row r="2500" ht="11.5" customHeight="1">
      <c r="A2500" s="9" t="inlineStr">
        <is>
          <t>0123</t>
        </is>
      </c>
      <c r="B2500" s="9" t="inlineStr">
        <is>
          <t>Mason (brick layer) 1st class</t>
        </is>
      </c>
      <c r="C2500" s="9" t="inlineStr">
        <is>
          <t>day</t>
        </is>
      </c>
      <c r="D2500" s="9" t="inlineStr">
        <is>
          <t>3.10</t>
        </is>
      </c>
      <c r="E2500" s="9" t="inlineStr">
        <is>
          <t>738.00</t>
        </is>
      </c>
      <c r="F2500" s="9" t="inlineStr">
        <is>
          <t>2287.80</t>
        </is>
      </c>
    </row>
    <row r="2501" ht="11.5" customHeight="1">
      <c r="A2501" s="9" t="inlineStr">
        <is>
          <t>0100</t>
        </is>
      </c>
      <c r="B2501" s="9" t="inlineStr">
        <is>
          <t>Bandhani</t>
        </is>
      </c>
      <c r="C2501" s="9" t="inlineStr">
        <is>
          <t>day</t>
        </is>
      </c>
      <c r="D2501" s="9" t="inlineStr">
        <is>
          <t>1.10</t>
        </is>
      </c>
      <c r="E2501" s="9" t="inlineStr">
        <is>
          <t>617.00</t>
        </is>
      </c>
      <c r="F2501" s="9" t="inlineStr">
        <is>
          <t>678.70</t>
        </is>
      </c>
    </row>
    <row r="2502" ht="11.5" customHeight="1">
      <c r="A2502" s="9" t="inlineStr">
        <is>
          <t>0115</t>
        </is>
      </c>
      <c r="B2502" s="9" t="inlineStr">
        <is>
          <t>Coolie</t>
        </is>
      </c>
      <c r="C2502" s="9" t="inlineStr">
        <is>
          <t>day</t>
        </is>
      </c>
      <c r="D2502" s="9" t="inlineStr">
        <is>
          <t>0.55</t>
        </is>
      </c>
      <c r="E2502" s="9" t="inlineStr">
        <is>
          <t>558.00</t>
        </is>
      </c>
      <c r="F2502" s="9" t="inlineStr">
        <is>
          <t>306.90</t>
        </is>
      </c>
    </row>
    <row r="2503" ht="11.5" customHeight="1">
      <c r="A2503" s="9" t="inlineStr">
        <is>
          <t>0101</t>
        </is>
      </c>
      <c r="B2503" s="9" t="inlineStr">
        <is>
          <t>Bhisti</t>
        </is>
      </c>
      <c r="C2503" s="9" t="inlineStr">
        <is>
          <t>day</t>
        </is>
      </c>
      <c r="D2503" s="9" t="inlineStr">
        <is>
          <t>0.27</t>
        </is>
      </c>
      <c r="E2503" s="9" t="inlineStr">
        <is>
          <t>617.00</t>
        </is>
      </c>
      <c r="F2503" s="9" t="inlineStr">
        <is>
          <t>166.59</t>
        </is>
      </c>
    </row>
    <row r="2504" ht="11.5" customHeight="1">
      <c r="A2504" s="9" t="inlineStr">
        <is>
          <t>9999</t>
        </is>
      </c>
      <c r="B2504" s="9" t="inlineStr">
        <is>
          <t>Sundries</t>
        </is>
      </c>
      <c r="C2504" s="9" t="inlineStr">
        <is>
          <t>L.S.</t>
        </is>
      </c>
      <c r="D2504" s="9" t="inlineStr">
        <is>
          <t>10.79</t>
        </is>
      </c>
      <c r="E2504" s="9" t="inlineStr">
        <is>
          <t>2.00</t>
        </is>
      </c>
      <c r="F2504" s="9" t="inlineStr">
        <is>
          <t>21.58</t>
        </is>
      </c>
    </row>
    <row r="2505" ht="11.5" customHeight="1">
      <c r="A2505" s="9" t="inlineStr"/>
      <c r="B2505" s="9" t="inlineStr">
        <is>
          <t>TOTAL</t>
        </is>
      </c>
      <c r="C2505" s="9" t="inlineStr"/>
      <c r="D2505" s="9" t="inlineStr"/>
      <c r="E2505" s="9" t="inlineStr"/>
      <c r="F2505" s="9" t="inlineStr">
        <is>
          <t>6644.22 W</t>
        </is>
      </c>
    </row>
    <row r="2506" ht="11.5" customHeight="1">
      <c r="A2506" s="9" t="inlineStr"/>
      <c r="B2506" s="9" t="inlineStr">
        <is>
          <t>Add 1 % Water charges on "W"</t>
        </is>
      </c>
      <c r="C2506" s="9" t="inlineStr"/>
      <c r="D2506" s="9" t="inlineStr"/>
      <c r="E2506" s="9" t="inlineStr"/>
      <c r="F2506" s="9" t="inlineStr">
        <is>
          <t>66.44</t>
        </is>
      </c>
    </row>
    <row r="2507" ht="11.5" customHeight="1">
      <c r="A2507" s="9" t="inlineStr"/>
      <c r="B2507" s="9" t="inlineStr">
        <is>
          <t>TOTAL</t>
        </is>
      </c>
      <c r="C2507" s="9" t="inlineStr"/>
      <c r="D2507" s="9" t="inlineStr"/>
      <c r="E2507" s="9" t="inlineStr"/>
      <c r="F2507" s="9" t="inlineStr">
        <is>
          <t>6710.66 X</t>
        </is>
      </c>
    </row>
    <row r="2508" ht="11.5" customHeight="1">
      <c r="A2508" s="9" t="inlineStr"/>
      <c r="B2508" s="9" t="inlineStr">
        <is>
          <t>Add GST on "X" (multiplying</t>
        </is>
      </c>
      <c r="C2508" s="9" t="inlineStr"/>
      <c r="D2508" s="9" t="inlineStr"/>
      <c r="E2508" s="9" t="inlineStr"/>
      <c r="F2508" s="9" t="inlineStr"/>
    </row>
    <row r="2509" ht="11.5" customHeight="1">
      <c r="A2509" s="9" t="inlineStr"/>
      <c r="B2509" s="9" t="inlineStr">
        <is>
          <t>factor 0.1405)</t>
        </is>
      </c>
      <c r="C2509" s="9" t="inlineStr"/>
      <c r="D2509" s="9" t="inlineStr"/>
      <c r="E2509" s="9" t="inlineStr"/>
      <c r="F2509" s="9" t="inlineStr">
        <is>
          <t>942.85</t>
        </is>
      </c>
    </row>
    <row r="2510" ht="11.5" customHeight="1">
      <c r="A2510" s="9" t="inlineStr"/>
      <c r="B2510" s="9" t="inlineStr">
        <is>
          <t>TOTAL</t>
        </is>
      </c>
      <c r="C2510" s="9" t="inlineStr"/>
      <c r="D2510" s="9" t="inlineStr"/>
      <c r="E2510" s="9" t="inlineStr"/>
      <c r="F2510" s="9" t="inlineStr">
        <is>
          <t>7653.50 Y</t>
        </is>
      </c>
    </row>
    <row r="2511" ht="11.5" customHeight="1">
      <c r="A2511" s="9" t="inlineStr"/>
      <c r="B2511" s="9" t="inlineStr">
        <is>
          <t>Add 15% CPOH on "Y"</t>
        </is>
      </c>
      <c r="C2511" s="9" t="inlineStr"/>
      <c r="D2511" s="9" t="inlineStr"/>
      <c r="E2511" s="9" t="inlineStr"/>
      <c r="F2511" s="9" t="inlineStr">
        <is>
          <t>1148.03</t>
        </is>
      </c>
    </row>
    <row r="2512" ht="11.5" customHeight="1">
      <c r="A2512" s="9" t="inlineStr"/>
      <c r="B2512" s="9" t="inlineStr">
        <is>
          <t>TOTAL</t>
        </is>
      </c>
      <c r="C2512" s="9" t="inlineStr"/>
      <c r="D2512" s="9" t="inlineStr"/>
      <c r="E2512" s="9" t="inlineStr"/>
      <c r="F2512" s="9" t="inlineStr">
        <is>
          <t>8801.53 Z</t>
        </is>
      </c>
    </row>
    <row r="2513" ht="11.5" customHeight="1">
      <c r="A2513" s="9" t="inlineStr"/>
      <c r="B2513" s="9" t="inlineStr">
        <is>
          <t>Add Cess @ 1% on "Z"</t>
        </is>
      </c>
      <c r="C2513" s="9" t="inlineStr"/>
      <c r="D2513" s="9" t="inlineStr"/>
      <c r="E2513" s="9" t="inlineStr"/>
      <c r="F2513" s="9" t="inlineStr">
        <is>
          <t>88.02</t>
        </is>
      </c>
    </row>
    <row r="2514" ht="11.5" customHeight="1">
      <c r="A2514" s="9" t="inlineStr"/>
      <c r="B2514" s="9" t="inlineStr">
        <is>
          <t>Cost for 10sqm.</t>
        </is>
      </c>
      <c r="C2514" s="9" t="inlineStr"/>
      <c r="D2514" s="9" t="inlineStr"/>
      <c r="E2514" s="9" t="inlineStr"/>
      <c r="F2514" s="9" t="inlineStr">
        <is>
          <t>8889.55</t>
        </is>
      </c>
    </row>
    <row r="2515" ht="11.5" customHeight="1">
      <c r="A2515" s="9" t="inlineStr"/>
      <c r="B2515" s="9" t="inlineStr">
        <is>
          <t>Cost for 1sqm.</t>
        </is>
      </c>
      <c r="C2515" s="9" t="inlineStr"/>
      <c r="D2515" s="9" t="inlineStr"/>
      <c r="E2515" s="9" t="inlineStr"/>
      <c r="F2515" s="9" t="inlineStr">
        <is>
          <t>888.95</t>
        </is>
      </c>
    </row>
    <row r="2516" ht="11.5" customHeight="1">
      <c r="A2516" s="9" t="inlineStr"/>
      <c r="B2516" s="9" t="inlineStr">
        <is>
          <t>Say</t>
        </is>
      </c>
      <c r="C2516" s="9" t="inlineStr"/>
      <c r="D2516" s="9" t="inlineStr"/>
      <c r="E2516" s="9" t="inlineStr"/>
      <c r="F2516" s="9" t="inlineStr">
        <is>
          <t>888.95</t>
        </is>
      </c>
    </row>
    <row r="2517" ht="11.5" customHeight="1">
      <c r="A2517" s="9" t="inlineStr">
        <is>
          <t>11.29</t>
        </is>
      </c>
      <c r="B2517" s="9" t="inlineStr">
        <is>
          <t>40 mm thick fine dressed stone</t>
        </is>
      </c>
      <c r="C2517" s="9" t="inlineStr">
        <is>
          <t>flooring</t>
        </is>
      </c>
      <c r="D2517" s="9" t="inlineStr">
        <is>
          <t>over 20 mm</t>
        </is>
      </c>
      <c r="E2517" s="9" t="inlineStr">
        <is>
          <t>(average)</t>
        </is>
      </c>
      <c r="F2517" s="9" t="inlineStr">
        <is>
          <t>thick base of</t>
        </is>
      </c>
    </row>
    <row r="2518" ht="23" customHeight="1">
      <c r="A2518" s="9" t="inlineStr"/>
      <c r="B2518" s="9" t="inlineStr">
        <is>
          <t>cement mortar 1:5 (1 cement : 5</t>
        </is>
      </c>
      <c r="C2518" s="9" t="inlineStr">
        <is>
          <t>coarse sand),</t>
        </is>
      </c>
      <c r="D2518" s="9" t="inlineStr">
        <is>
          <t>including</t>
        </is>
      </c>
      <c r="E2518" s="9" t="inlineStr">
        <is>
          <t>pointing</t>
        </is>
      </c>
      <c r="F2518" s="9" t="inlineStr">
        <is>
          <t>with cement</t>
        </is>
      </c>
    </row>
    <row r="2519" ht="11.5" customHeight="1">
      <c r="A2519" s="9" t="inlineStr"/>
      <c r="B2519" s="9" t="inlineStr">
        <is>
          <t>mortar 1:2 (1 cement : 2 stone dust)</t>
        </is>
      </c>
      <c r="C2519" s="9" t="inlineStr">
        <is>
          <t>with an</t>
        </is>
      </c>
      <c r="D2519" s="9" t="inlineStr">
        <is>
          <t>admixture</t>
        </is>
      </c>
      <c r="E2519" s="9" t="inlineStr">
        <is>
          <t>of pigment</t>
        </is>
      </c>
      <c r="F2519" s="9" t="inlineStr">
        <is>
          <t>to match the</t>
        </is>
      </c>
    </row>
    <row r="2520" ht="11.5" customHeight="1">
      <c r="A2520" s="9" t="inlineStr"/>
      <c r="B2520" s="9" t="inlineStr">
        <is>
          <t>shade of stone.</t>
        </is>
      </c>
      <c r="C2520" s="9" t="inlineStr"/>
      <c r="D2520" s="9" t="inlineStr"/>
      <c r="E2520" s="9" t="inlineStr"/>
      <c r="F2520" s="9" t="inlineStr"/>
    </row>
    <row r="2521" ht="11.5" customHeight="1">
      <c r="A2521" s="9" t="inlineStr">
        <is>
          <t>11.29.1</t>
        </is>
      </c>
      <c r="B2521" s="9" t="inlineStr">
        <is>
          <t>Red sand stone</t>
        </is>
      </c>
      <c r="C2521" s="9" t="inlineStr"/>
      <c r="D2521" s="9" t="inlineStr"/>
      <c r="E2521" s="9" t="inlineStr"/>
      <c r="F2521" s="9" t="inlineStr"/>
    </row>
    <row r="2522" ht="11.5" customHeight="1">
      <c r="A2522" s="10" t="inlineStr">
        <is>
          <t>Code</t>
        </is>
      </c>
      <c r="B2522" s="10" t="inlineStr">
        <is>
          <t>Description</t>
        </is>
      </c>
      <c r="C2522" s="10" t="inlineStr">
        <is>
          <t>Unit</t>
        </is>
      </c>
      <c r="D2522" s="10" t="inlineStr">
        <is>
          <t>Quantity</t>
        </is>
      </c>
      <c r="E2522" s="10" t="inlineStr">
        <is>
          <t>Rate</t>
        </is>
      </c>
      <c r="F2522" s="10" t="inlineStr">
        <is>
          <t>Amount</t>
        </is>
      </c>
    </row>
    <row r="2523" ht="11.5" customHeight="1">
      <c r="A2523" s="9" t="inlineStr"/>
      <c r="B2523" s="9" t="inlineStr">
        <is>
          <t>Details of cost for 10sqm.</t>
        </is>
      </c>
      <c r="C2523" s="9" t="inlineStr"/>
      <c r="D2523" s="9" t="inlineStr"/>
      <c r="E2523" s="9" t="inlineStr"/>
      <c r="F2523" s="9" t="inlineStr"/>
    </row>
    <row r="2524" ht="11.5" customHeight="1">
      <c r="A2524" s="9" t="inlineStr"/>
      <c r="B2524" s="9" t="inlineStr">
        <is>
          <t>MATERIAL</t>
        </is>
      </c>
      <c r="C2524" s="9" t="inlineStr"/>
      <c r="D2524" s="9" t="inlineStr"/>
      <c r="E2524" s="9" t="inlineStr"/>
      <c r="F2524" s="9" t="inlineStr"/>
    </row>
    <row r="2525" ht="11.5" customHeight="1">
      <c r="A2525" s="9" t="inlineStr"/>
      <c r="B2525" s="9" t="inlineStr">
        <is>
          <t>Finished work = 10 sqm</t>
        </is>
      </c>
      <c r="C2525" s="9" t="inlineStr"/>
      <c r="D2525" s="9" t="inlineStr"/>
      <c r="E2525" s="9" t="inlineStr"/>
      <c r="F2525" s="9" t="inlineStr"/>
    </row>
    <row r="2526" ht="11.5" customHeight="1">
      <c r="A2526" s="9" t="inlineStr"/>
      <c r="B2526" s="9" t="inlineStr">
        <is>
          <t>Add for wastage @ 10% = 1 sqm</t>
        </is>
      </c>
      <c r="C2526" s="9" t="inlineStr"/>
      <c r="D2526" s="9" t="inlineStr"/>
      <c r="E2526" s="9" t="inlineStr"/>
      <c r="F2526" s="9" t="inlineStr"/>
    </row>
    <row r="2527" ht="11.5" customHeight="1">
      <c r="A2527" s="9" t="inlineStr"/>
      <c r="B2527" s="9" t="inlineStr">
        <is>
          <t>Total = 11 sqm</t>
        </is>
      </c>
      <c r="C2527" s="9" t="inlineStr"/>
      <c r="D2527" s="9" t="inlineStr"/>
      <c r="E2527" s="9" t="inlineStr"/>
      <c r="F2527" s="9" t="inlineStr"/>
    </row>
    <row r="2528" ht="11.5" customHeight="1">
      <c r="A2528" s="9" t="inlineStr">
        <is>
          <t>1164</t>
        </is>
      </c>
      <c r="B2528" s="9" t="inlineStr">
        <is>
          <t>Red sand stone slab 40 mmthick</t>
        </is>
      </c>
      <c r="C2528" s="9" t="inlineStr"/>
      <c r="D2528" s="9" t="inlineStr"/>
      <c r="E2528" s="9" t="inlineStr"/>
      <c r="F2528" s="9" t="inlineStr"/>
    </row>
    <row r="2529" ht="11.5" customHeight="1">
      <c r="A2529" s="9" t="inlineStr"/>
      <c r="B2529" s="9" t="inlineStr">
        <is>
          <t>(un-dressed)</t>
        </is>
      </c>
      <c r="C2529" s="9" t="inlineStr">
        <is>
          <t>sqm</t>
        </is>
      </c>
      <c r="D2529" s="9" t="inlineStr">
        <is>
          <t>11.00</t>
        </is>
      </c>
      <c r="E2529" s="9" t="inlineStr">
        <is>
          <t>200.00</t>
        </is>
      </c>
      <c r="F2529" s="9" t="inlineStr">
        <is>
          <t>2200.00</t>
        </is>
      </c>
    </row>
    <row r="2530" ht="11.5" customHeight="1">
      <c r="A2530" s="9" t="inlineStr">
        <is>
          <t>9977</t>
        </is>
      </c>
      <c r="B2530" s="9" t="inlineStr">
        <is>
          <t>Carriage</t>
        </is>
      </c>
      <c r="C2530" s="9" t="inlineStr">
        <is>
          <t>L.S.</t>
        </is>
      </c>
      <c r="D2530" s="9" t="inlineStr">
        <is>
          <t>34.06</t>
        </is>
      </c>
      <c r="E2530" s="9" t="inlineStr">
        <is>
          <t>2.00</t>
        </is>
      </c>
      <c r="F2530" s="9" t="inlineStr">
        <is>
          <t>68.12</t>
        </is>
      </c>
    </row>
    <row r="2531" ht="11.5" customHeight="1">
      <c r="A2531" s="9" t="inlineStr"/>
      <c r="B2531" s="9" t="inlineStr">
        <is>
          <t>Cement mortar 1 : 5 (1 cement :</t>
        </is>
      </c>
      <c r="C2531" s="9" t="inlineStr"/>
      <c r="D2531" s="9" t="inlineStr"/>
      <c r="E2531" s="9" t="inlineStr"/>
      <c r="F2531" s="9" t="inlineStr"/>
    </row>
    <row r="2532" ht="11.5" customHeight="1">
      <c r="A2532" s="9" t="inlineStr"/>
      <c r="B2532" s="9" t="inlineStr">
        <is>
          <t>5 coarse sand)</t>
        </is>
      </c>
      <c r="C2532" s="9" t="inlineStr"/>
      <c r="D2532" s="9" t="inlineStr"/>
      <c r="E2532" s="9" t="inlineStr"/>
      <c r="F2532" s="9" t="inlineStr"/>
    </row>
    <row r="2533" ht="11.5" customHeight="1">
      <c r="A2533" s="9" t="inlineStr"/>
      <c r="B2533" s="9" t="inlineStr">
        <is>
          <t>(i) for beading = 0.224 cum+</t>
        </is>
      </c>
      <c r="C2533" s="9" t="inlineStr"/>
      <c r="D2533" s="9" t="inlineStr"/>
      <c r="E2533" s="9" t="inlineStr"/>
      <c r="F2533" s="9" t="inlineStr"/>
    </row>
    <row r="2534" ht="11.5" customHeight="1">
      <c r="A2534" s="9" t="inlineStr"/>
      <c r="B2534" s="9" t="inlineStr">
        <is>
          <t>(ii) for joining = 0.026 cum.</t>
        </is>
      </c>
      <c r="C2534" s="9" t="inlineStr"/>
      <c r="D2534" s="9" t="inlineStr"/>
      <c r="E2534" s="9" t="inlineStr"/>
      <c r="F2534" s="9" t="inlineStr"/>
    </row>
    <row r="2535" ht="11.5" customHeight="1">
      <c r="A2535" s="9" t="inlineStr"/>
      <c r="B2535" s="9" t="inlineStr">
        <is>
          <t>Total=0.250cum.</t>
        </is>
      </c>
      <c r="C2535" s="9" t="inlineStr"/>
      <c r="D2535" s="9" t="inlineStr"/>
      <c r="E2535" s="9" t="inlineStr"/>
      <c r="F2535" s="9" t="inlineStr"/>
    </row>
    <row r="2536" ht="11.5" customHeight="1">
      <c r="A2536" s="9" t="inlineStr">
        <is>
          <t>3.10</t>
        </is>
      </c>
      <c r="B2536" s="9" t="inlineStr">
        <is>
          <t>Rate as per Item Number 3.10 of</t>
        </is>
      </c>
      <c r="C2536" s="9" t="inlineStr"/>
      <c r="D2536" s="9" t="inlineStr"/>
      <c r="E2536" s="9" t="inlineStr"/>
      <c r="F2536" s="9" t="inlineStr"/>
    </row>
    <row r="2537" ht="11.5" customHeight="1">
      <c r="A2537" s="9" t="inlineStr"/>
      <c r="B2537" s="9" t="inlineStr">
        <is>
          <t>SH: Mortars</t>
        </is>
      </c>
      <c r="C2537" s="9" t="inlineStr">
        <is>
          <t>cum</t>
        </is>
      </c>
      <c r="D2537" s="9" t="inlineStr">
        <is>
          <t>0.25</t>
        </is>
      </c>
      <c r="E2537" s="9" t="inlineStr">
        <is>
          <t>3658.10</t>
        </is>
      </c>
      <c r="F2537" s="9" t="inlineStr">
        <is>
          <t>914.53</t>
        </is>
      </c>
    </row>
    <row r="2538" ht="11.5" customHeight="1">
      <c r="A2538" s="9" t="inlineStr"/>
      <c r="B2538" s="9" t="inlineStr">
        <is>
          <t>Cement mortar 1:2 (1 Cement :</t>
        </is>
      </c>
      <c r="C2538" s="9" t="inlineStr"/>
      <c r="D2538" s="9" t="inlineStr"/>
      <c r="E2538" s="9" t="inlineStr"/>
      <c r="F2538" s="9" t="inlineStr"/>
    </row>
    <row r="2540" ht="11.5" customHeight="1">
      <c r="A2540" s="10" t="inlineStr">
        <is>
          <t>Code</t>
        </is>
      </c>
      <c r="B2540" s="10" t="inlineStr">
        <is>
          <t>Description</t>
        </is>
      </c>
      <c r="C2540" s="10" t="inlineStr">
        <is>
          <t>Unit</t>
        </is>
      </c>
      <c r="D2540" s="10" t="inlineStr">
        <is>
          <t>Quantity</t>
        </is>
      </c>
      <c r="E2540" s="10" t="inlineStr">
        <is>
          <t>Rate</t>
        </is>
      </c>
      <c r="F2540" s="10" t="inlineStr">
        <is>
          <t>Amount</t>
        </is>
      </c>
    </row>
    <row r="2541" ht="11.5" customHeight="1">
      <c r="A2541" s="9" t="inlineStr">
        <is>
          <t>3.12</t>
        </is>
      </c>
      <c r="B2541" s="9" t="inlineStr">
        <is>
          <t>Rate as per Item Number 3.12 of</t>
        </is>
      </c>
      <c r="C2541" s="9" t="inlineStr"/>
      <c r="D2541" s="9" t="inlineStr"/>
      <c r="E2541" s="9" t="inlineStr"/>
      <c r="F2541" s="9" t="inlineStr"/>
    </row>
    <row r="2542" ht="11.5" customHeight="1">
      <c r="A2542" s="9" t="inlineStr"/>
      <c r="B2542" s="9" t="inlineStr">
        <is>
          <t>SH: Mortars</t>
        </is>
      </c>
      <c r="C2542" s="9" t="inlineStr">
        <is>
          <t>cum</t>
        </is>
      </c>
      <c r="D2542" s="9" t="inlineStr">
        <is>
          <t>0.023</t>
        </is>
      </c>
      <c r="E2542" s="9" t="inlineStr">
        <is>
          <t>5108.05</t>
        </is>
      </c>
      <c r="F2542" s="9" t="inlineStr">
        <is>
          <t>117.49</t>
        </is>
      </c>
    </row>
    <row r="2543" ht="11.5" customHeight="1">
      <c r="A2543" s="9" t="inlineStr"/>
      <c r="B2543" s="9" t="inlineStr">
        <is>
          <t>LABOUR</t>
        </is>
      </c>
      <c r="C2543" s="9" t="inlineStr"/>
      <c r="D2543" s="9" t="inlineStr"/>
      <c r="E2543" s="9" t="inlineStr"/>
      <c r="F2543" s="9" t="inlineStr"/>
    </row>
    <row r="2544" ht="11.5" customHeight="1">
      <c r="A2544" s="9" t="inlineStr">
        <is>
          <t>0123</t>
        </is>
      </c>
      <c r="B2544" s="9" t="inlineStr">
        <is>
          <t>Mason (brick layer) 1st class</t>
        </is>
      </c>
      <c r="C2544" s="9" t="inlineStr">
        <is>
          <t>day</t>
        </is>
      </c>
      <c r="D2544" s="9" t="inlineStr">
        <is>
          <t>3.90</t>
        </is>
      </c>
      <c r="E2544" s="9" t="inlineStr">
        <is>
          <t>738.00</t>
        </is>
      </c>
      <c r="F2544" s="9" t="inlineStr">
        <is>
          <t>2878.20</t>
        </is>
      </c>
    </row>
    <row r="2545" ht="11.5" customHeight="1">
      <c r="A2545" s="9" t="inlineStr">
        <is>
          <t>0100</t>
        </is>
      </c>
      <c r="B2545" s="9" t="inlineStr">
        <is>
          <t>Bandhani</t>
        </is>
      </c>
      <c r="C2545" s="9" t="inlineStr">
        <is>
          <t>day</t>
        </is>
      </c>
      <c r="D2545" s="9" t="inlineStr">
        <is>
          <t>1.10</t>
        </is>
      </c>
      <c r="E2545" s="9" t="inlineStr">
        <is>
          <t>617.00</t>
        </is>
      </c>
      <c r="F2545" s="9" t="inlineStr">
        <is>
          <t>678.70</t>
        </is>
      </c>
    </row>
    <row r="2546" ht="11.5" customHeight="1">
      <c r="A2546" s="9" t="inlineStr">
        <is>
          <t>0115</t>
        </is>
      </c>
      <c r="B2546" s="9" t="inlineStr">
        <is>
          <t>Coolie</t>
        </is>
      </c>
      <c r="C2546" s="9" t="inlineStr">
        <is>
          <t>day</t>
        </is>
      </c>
      <c r="D2546" s="9" t="inlineStr">
        <is>
          <t>1.40</t>
        </is>
      </c>
      <c r="E2546" s="9" t="inlineStr">
        <is>
          <t>558.00</t>
        </is>
      </c>
      <c r="F2546" s="9" t="inlineStr">
        <is>
          <t>781.20</t>
        </is>
      </c>
    </row>
    <row r="2547" ht="11.5" customHeight="1">
      <c r="A2547" s="9" t="inlineStr">
        <is>
          <t>0101</t>
        </is>
      </c>
      <c r="B2547" s="9" t="inlineStr">
        <is>
          <t>Bhisti</t>
        </is>
      </c>
      <c r="C2547" s="9" t="inlineStr">
        <is>
          <t>day</t>
        </is>
      </c>
      <c r="D2547" s="9" t="inlineStr">
        <is>
          <t>0.55</t>
        </is>
      </c>
      <c r="E2547" s="9" t="inlineStr">
        <is>
          <t>617.00</t>
        </is>
      </c>
      <c r="F2547" s="9" t="inlineStr">
        <is>
          <t>339.35</t>
        </is>
      </c>
    </row>
    <row r="2548" ht="11.5" customHeight="1">
      <c r="A2548" s="9" t="inlineStr">
        <is>
          <t>9999</t>
        </is>
      </c>
      <c r="B2548" s="9" t="inlineStr">
        <is>
          <t>Sundries</t>
        </is>
      </c>
      <c r="C2548" s="9" t="inlineStr">
        <is>
          <t>L.S.</t>
        </is>
      </c>
      <c r="D2548" s="9" t="inlineStr">
        <is>
          <t>26.91</t>
        </is>
      </c>
      <c r="E2548" s="9" t="inlineStr">
        <is>
          <t>2.00</t>
        </is>
      </c>
      <c r="F2548" s="9" t="inlineStr">
        <is>
          <t>53.82</t>
        </is>
      </c>
    </row>
    <row r="2549" ht="11.5" customHeight="1">
      <c r="A2549" s="9" t="inlineStr"/>
      <c r="B2549" s="9" t="inlineStr">
        <is>
          <t>TOTAL</t>
        </is>
      </c>
      <c r="C2549" s="9" t="inlineStr"/>
      <c r="D2549" s="9" t="inlineStr"/>
      <c r="E2549" s="9" t="inlineStr"/>
      <c r="F2549" s="9" t="inlineStr">
        <is>
          <t>8031.40 W</t>
        </is>
      </c>
    </row>
    <row r="2550" ht="11.5" customHeight="1">
      <c r="A2550" s="9" t="inlineStr"/>
      <c r="B2550" s="9" t="inlineStr">
        <is>
          <t>Add 1 % Water charges on "W"</t>
        </is>
      </c>
      <c r="C2550" s="9" t="inlineStr"/>
      <c r="D2550" s="9" t="inlineStr"/>
      <c r="E2550" s="9" t="inlineStr"/>
      <c r="F2550" s="9" t="inlineStr">
        <is>
          <t>80.31</t>
        </is>
      </c>
    </row>
    <row r="2551" ht="11.5" customHeight="1">
      <c r="A2551" s="9" t="inlineStr"/>
      <c r="B2551" s="9" t="inlineStr">
        <is>
          <t>TOTAL</t>
        </is>
      </c>
      <c r="C2551" s="9" t="inlineStr"/>
      <c r="D2551" s="9" t="inlineStr"/>
      <c r="E2551" s="9" t="inlineStr"/>
      <c r="F2551" s="9" t="inlineStr">
        <is>
          <t>8111.71 X</t>
        </is>
      </c>
    </row>
    <row r="2552" ht="11.5" customHeight="1">
      <c r="A2552" s="9" t="inlineStr"/>
      <c r="B2552" s="9" t="inlineStr">
        <is>
          <t>Add GST on "X" (multiplying</t>
        </is>
      </c>
      <c r="C2552" s="9" t="inlineStr"/>
      <c r="D2552" s="9" t="inlineStr"/>
      <c r="E2552" s="9" t="inlineStr"/>
      <c r="F2552" s="9" t="inlineStr"/>
    </row>
    <row r="2553" ht="11.5" customHeight="1">
      <c r="A2553" s="9" t="inlineStr"/>
      <c r="B2553" s="9" t="inlineStr">
        <is>
          <t>factor 0.1405)</t>
        </is>
      </c>
      <c r="C2553" s="9" t="inlineStr"/>
      <c r="D2553" s="9" t="inlineStr"/>
      <c r="E2553" s="9" t="inlineStr"/>
      <c r="F2553" s="9" t="inlineStr">
        <is>
          <t>1139.70</t>
        </is>
      </c>
    </row>
    <row r="2554" ht="11.5" customHeight="1">
      <c r="A2554" s="9" t="inlineStr"/>
      <c r="B2554" s="9" t="inlineStr">
        <is>
          <t>TOTAL</t>
        </is>
      </c>
      <c r="C2554" s="9" t="inlineStr"/>
      <c r="D2554" s="9" t="inlineStr"/>
      <c r="E2554" s="9" t="inlineStr"/>
      <c r="F2554" s="9" t="inlineStr">
        <is>
          <t>9251.41 Y</t>
        </is>
      </c>
    </row>
    <row r="2555" ht="11.5" customHeight="1">
      <c r="A2555" s="9" t="inlineStr"/>
      <c r="B2555" s="9" t="inlineStr">
        <is>
          <t>Add 15% CPOH on "Y"</t>
        </is>
      </c>
      <c r="C2555" s="9" t="inlineStr"/>
      <c r="D2555" s="9" t="inlineStr"/>
      <c r="E2555" s="9" t="inlineStr"/>
      <c r="F2555" s="9" t="inlineStr">
        <is>
          <t>1387.71</t>
        </is>
      </c>
    </row>
    <row r="2556" ht="11.5" customHeight="1">
      <c r="A2556" s="9" t="inlineStr"/>
      <c r="B2556" s="9" t="inlineStr">
        <is>
          <t>TOTAL</t>
        </is>
      </c>
      <c r="C2556" s="9" t="inlineStr"/>
      <c r="D2556" s="9" t="inlineStr"/>
      <c r="E2556" s="9" t="inlineStr"/>
      <c r="F2556" s="9" t="inlineStr">
        <is>
          <t>10639.12 Z</t>
        </is>
      </c>
    </row>
    <row r="2557" ht="11.5" customHeight="1">
      <c r="A2557" s="9" t="inlineStr"/>
      <c r="B2557" s="9" t="inlineStr">
        <is>
          <t>Add Cess @ 1% on "Z"</t>
        </is>
      </c>
      <c r="C2557" s="9" t="inlineStr"/>
      <c r="D2557" s="9" t="inlineStr"/>
      <c r="E2557" s="9" t="inlineStr"/>
      <c r="F2557" s="9" t="inlineStr">
        <is>
          <t>106.39</t>
        </is>
      </c>
    </row>
    <row r="2558" ht="11.5" customHeight="1">
      <c r="A2558" s="9" t="inlineStr"/>
      <c r="B2558" s="9" t="inlineStr">
        <is>
          <t>Cost for 10sqm.</t>
        </is>
      </c>
      <c r="C2558" s="9" t="inlineStr"/>
      <c r="D2558" s="9" t="inlineStr"/>
      <c r="E2558" s="9" t="inlineStr"/>
      <c r="F2558" s="9" t="inlineStr">
        <is>
          <t>10745.51</t>
        </is>
      </c>
    </row>
    <row r="2559" ht="11.5" customHeight="1">
      <c r="A2559" s="9" t="inlineStr"/>
      <c r="B2559" s="9" t="inlineStr">
        <is>
          <t>Cost for 1sqm.</t>
        </is>
      </c>
      <c r="C2559" s="9" t="inlineStr"/>
      <c r="D2559" s="9" t="inlineStr"/>
      <c r="E2559" s="9" t="inlineStr"/>
      <c r="F2559" s="9" t="inlineStr">
        <is>
          <t>1074.55</t>
        </is>
      </c>
    </row>
    <row r="2560" ht="11.5" customHeight="1">
      <c r="A2560" s="9" t="inlineStr"/>
      <c r="B2560" s="9" t="inlineStr">
        <is>
          <t>Say</t>
        </is>
      </c>
      <c r="C2560" s="9" t="inlineStr"/>
      <c r="D2560" s="9" t="inlineStr"/>
      <c r="E2560" s="9" t="inlineStr"/>
      <c r="F2560" s="9" t="inlineStr">
        <is>
          <t>1074.55</t>
        </is>
      </c>
    </row>
    <row r="2561" ht="11.5" customHeight="1">
      <c r="A2561" s="9" t="inlineStr">
        <is>
          <t>11.29.2</t>
        </is>
      </c>
      <c r="B2561" s="9" t="inlineStr">
        <is>
          <t>White sand stone</t>
        </is>
      </c>
      <c r="C2561" s="9" t="inlineStr"/>
      <c r="D2561" s="9" t="inlineStr"/>
      <c r="E2561" s="9" t="inlineStr"/>
      <c r="F2561" s="9" t="inlineStr"/>
    </row>
    <row r="2562" ht="11.5" customHeight="1">
      <c r="A2562" s="10" t="inlineStr">
        <is>
          <t>Code</t>
        </is>
      </c>
      <c r="B2562" s="10" t="inlineStr">
        <is>
          <t>Description</t>
        </is>
      </c>
      <c r="C2562" s="10" t="inlineStr">
        <is>
          <t>Unit</t>
        </is>
      </c>
      <c r="D2562" s="10" t="inlineStr">
        <is>
          <t>Quantity</t>
        </is>
      </c>
      <c r="E2562" s="10" t="inlineStr">
        <is>
          <t>Rate</t>
        </is>
      </c>
      <c r="F2562" s="10" t="inlineStr">
        <is>
          <t>Amount</t>
        </is>
      </c>
    </row>
    <row r="2563" ht="11.5" customHeight="1">
      <c r="A2563" s="9" t="inlineStr"/>
      <c r="B2563" s="9" t="inlineStr">
        <is>
          <t>Details of cost for 10sqm.</t>
        </is>
      </c>
      <c r="C2563" s="9" t="inlineStr"/>
      <c r="D2563" s="9" t="inlineStr"/>
      <c r="E2563" s="9" t="inlineStr"/>
      <c r="F2563" s="9" t="inlineStr"/>
    </row>
    <row r="2564" ht="11.5" customHeight="1">
      <c r="A2564" s="9" t="inlineStr"/>
      <c r="B2564" s="9" t="inlineStr">
        <is>
          <t>MATERIAL</t>
        </is>
      </c>
      <c r="C2564" s="9" t="inlineStr"/>
      <c r="D2564" s="9" t="inlineStr"/>
      <c r="E2564" s="9" t="inlineStr"/>
      <c r="F2564" s="9" t="inlineStr"/>
    </row>
    <row r="2565" ht="11.5" customHeight="1">
      <c r="A2565" s="9" t="inlineStr"/>
      <c r="B2565" s="9" t="inlineStr">
        <is>
          <t>Finished work = 10 sqm</t>
        </is>
      </c>
      <c r="C2565" s="9" t="inlineStr"/>
      <c r="D2565" s="9" t="inlineStr"/>
      <c r="E2565" s="9" t="inlineStr"/>
      <c r="F2565" s="9" t="inlineStr"/>
    </row>
    <row r="2566" ht="11.5" customHeight="1">
      <c r="A2566" s="9" t="inlineStr"/>
      <c r="B2566" s="9" t="inlineStr">
        <is>
          <t>Add for wastage @ 10% = 1 sqm</t>
        </is>
      </c>
      <c r="C2566" s="9" t="inlineStr"/>
      <c r="D2566" s="9" t="inlineStr"/>
      <c r="E2566" s="9" t="inlineStr"/>
      <c r="F2566" s="9" t="inlineStr"/>
    </row>
    <row r="2567" ht="11.5" customHeight="1">
      <c r="A2567" s="9" t="inlineStr"/>
      <c r="B2567" s="9" t="inlineStr">
        <is>
          <t>Total = 11 sqm</t>
        </is>
      </c>
      <c r="C2567" s="9" t="inlineStr"/>
      <c r="D2567" s="9" t="inlineStr"/>
      <c r="E2567" s="9" t="inlineStr"/>
      <c r="F2567" s="9" t="inlineStr"/>
    </row>
    <row r="2568" ht="11.5" customHeight="1">
      <c r="A2568" s="9" t="inlineStr">
        <is>
          <t>1165</t>
        </is>
      </c>
      <c r="B2568" s="9" t="inlineStr">
        <is>
          <t>White sand stone slab 40 mm thick</t>
        </is>
      </c>
      <c r="C2568" s="9" t="inlineStr"/>
      <c r="D2568" s="9" t="inlineStr"/>
      <c r="E2568" s="9" t="inlineStr"/>
      <c r="F2568" s="9" t="inlineStr"/>
    </row>
    <row r="2569" ht="11.5" customHeight="1">
      <c r="A2569" s="9" t="inlineStr"/>
      <c r="B2569" s="9" t="inlineStr">
        <is>
          <t>(un-dressed)</t>
        </is>
      </c>
      <c r="C2569" s="9" t="inlineStr">
        <is>
          <t>sqm</t>
        </is>
      </c>
      <c r="D2569" s="9" t="inlineStr">
        <is>
          <t>11.00</t>
        </is>
      </c>
      <c r="E2569" s="9" t="inlineStr">
        <is>
          <t>200.00</t>
        </is>
      </c>
      <c r="F2569" s="9" t="inlineStr">
        <is>
          <t>2200.00</t>
        </is>
      </c>
    </row>
    <row r="2570" ht="11.5" customHeight="1">
      <c r="A2570" s="9" t="inlineStr">
        <is>
          <t>9977</t>
        </is>
      </c>
      <c r="B2570" s="9" t="inlineStr">
        <is>
          <t>Carriage</t>
        </is>
      </c>
      <c r="C2570" s="9" t="inlineStr">
        <is>
          <t>L.S.</t>
        </is>
      </c>
      <c r="D2570" s="9" t="inlineStr">
        <is>
          <t>34.06</t>
        </is>
      </c>
      <c r="E2570" s="9" t="inlineStr">
        <is>
          <t>2.00</t>
        </is>
      </c>
      <c r="F2570" s="9" t="inlineStr">
        <is>
          <t>68.12</t>
        </is>
      </c>
    </row>
    <row r="2571" ht="11.5" customHeight="1">
      <c r="A2571" s="9" t="inlineStr"/>
      <c r="B2571" s="9" t="inlineStr">
        <is>
          <t>Cement mortar 1 : 5 (1 cement :</t>
        </is>
      </c>
      <c r="C2571" s="9" t="inlineStr"/>
      <c r="D2571" s="9" t="inlineStr"/>
      <c r="E2571" s="9" t="inlineStr"/>
      <c r="F2571" s="9" t="inlineStr"/>
    </row>
    <row r="2572" ht="11.5" customHeight="1">
      <c r="A2572" s="9" t="inlineStr"/>
      <c r="B2572" s="9" t="inlineStr">
        <is>
          <t>5 coarse sand)</t>
        </is>
      </c>
      <c r="C2572" s="9" t="inlineStr"/>
      <c r="D2572" s="9" t="inlineStr"/>
      <c r="E2572" s="9" t="inlineStr"/>
      <c r="F2572" s="9" t="inlineStr"/>
    </row>
    <row r="2573" ht="11.5" customHeight="1">
      <c r="A2573" s="9" t="inlineStr"/>
      <c r="B2573" s="9" t="inlineStr">
        <is>
          <t>(i) for beading = 0.224 cum+</t>
        </is>
      </c>
      <c r="C2573" s="9" t="inlineStr"/>
      <c r="D2573" s="9" t="inlineStr"/>
      <c r="E2573" s="9" t="inlineStr"/>
      <c r="F2573" s="9" t="inlineStr"/>
    </row>
    <row r="2574" ht="11.5" customHeight="1">
      <c r="A2574" s="9" t="inlineStr"/>
      <c r="B2574" s="9" t="inlineStr">
        <is>
          <t>(ii) for joining = 0.026 cum.</t>
        </is>
      </c>
      <c r="C2574" s="9" t="inlineStr"/>
      <c r="D2574" s="9" t="inlineStr"/>
      <c r="E2574" s="9" t="inlineStr"/>
      <c r="F2574" s="9" t="inlineStr"/>
    </row>
    <row r="2575" ht="11.5" customHeight="1">
      <c r="A2575" s="9" t="inlineStr"/>
      <c r="B2575" s="9" t="inlineStr">
        <is>
          <t>Total=0.250cum.</t>
        </is>
      </c>
      <c r="C2575" s="9" t="inlineStr"/>
      <c r="D2575" s="9" t="inlineStr"/>
      <c r="E2575" s="9" t="inlineStr"/>
      <c r="F2575" s="9" t="inlineStr"/>
    </row>
    <row r="2576" ht="11.5" customHeight="1">
      <c r="A2576" s="9" t="inlineStr">
        <is>
          <t>3.10</t>
        </is>
      </c>
      <c r="B2576" s="9" t="inlineStr">
        <is>
          <t>Rate as per Item Number 3.10 of</t>
        </is>
      </c>
      <c r="C2576" s="9" t="inlineStr"/>
      <c r="D2576" s="9" t="inlineStr"/>
      <c r="E2576" s="9" t="inlineStr"/>
      <c r="F2576" s="9" t="inlineStr"/>
    </row>
    <row r="2577" ht="11.5" customHeight="1">
      <c r="A2577" s="9" t="inlineStr"/>
      <c r="B2577" s="9" t="inlineStr">
        <is>
          <t>SH: Mortars</t>
        </is>
      </c>
      <c r="C2577" s="9" t="inlineStr">
        <is>
          <t>cum</t>
        </is>
      </c>
      <c r="D2577" s="9" t="inlineStr">
        <is>
          <t>0.25</t>
        </is>
      </c>
      <c r="E2577" s="9" t="inlineStr">
        <is>
          <t>3658.10</t>
        </is>
      </c>
      <c r="F2577" s="9" t="inlineStr">
        <is>
          <t>914.53</t>
        </is>
      </c>
    </row>
    <row r="2578" ht="11.5" customHeight="1">
      <c r="A2578" s="9" t="inlineStr"/>
      <c r="B2578" s="9" t="inlineStr">
        <is>
          <t>Cement mortar 1:2 (1 Cement : 2 stone</t>
        </is>
      </c>
      <c r="C2578" s="9" t="inlineStr"/>
      <c r="D2578" s="9" t="inlineStr"/>
      <c r="E2578" s="9" t="inlineStr"/>
      <c r="F2578" s="9" t="inlineStr"/>
    </row>
    <row r="2579" ht="11.5" customHeight="1">
      <c r="A2579" s="9" t="inlineStr"/>
      <c r="B2579" s="9" t="inlineStr">
        <is>
          <t>dust for pointing)</t>
        </is>
      </c>
      <c r="C2579" s="9" t="inlineStr"/>
      <c r="D2579" s="9" t="inlineStr"/>
      <c r="E2579" s="9" t="inlineStr"/>
      <c r="F2579" s="9" t="inlineStr"/>
    </row>
    <row r="2580" ht="11.5" customHeight="1">
      <c r="A2580" s="9" t="inlineStr">
        <is>
          <t>3.12</t>
        </is>
      </c>
      <c r="B2580" s="9" t="inlineStr">
        <is>
          <t>Rate as per Item Number 3.12 of</t>
        </is>
      </c>
      <c r="C2580" s="9" t="inlineStr"/>
      <c r="D2580" s="9" t="inlineStr"/>
      <c r="E2580" s="9" t="inlineStr"/>
      <c r="F2580" s="9" t="inlineStr"/>
    </row>
    <row r="2581" ht="11.5" customHeight="1">
      <c r="A2581" s="9" t="inlineStr"/>
      <c r="B2581" s="9" t="inlineStr">
        <is>
          <t>SH: Mortars</t>
        </is>
      </c>
      <c r="C2581" s="9" t="inlineStr">
        <is>
          <t>cum</t>
        </is>
      </c>
      <c r="D2581" s="9" t="inlineStr">
        <is>
          <t>0.023</t>
        </is>
      </c>
      <c r="E2581" s="9" t="inlineStr">
        <is>
          <t>5108.05</t>
        </is>
      </c>
      <c r="F2581" s="9" t="inlineStr">
        <is>
          <t>117.49</t>
        </is>
      </c>
    </row>
    <row r="2582" ht="11.5" customHeight="1">
      <c r="A2582" s="9" t="inlineStr"/>
      <c r="B2582" s="9" t="inlineStr">
        <is>
          <t>LABOUR</t>
        </is>
      </c>
      <c r="C2582" s="9" t="inlineStr"/>
      <c r="D2582" s="9" t="inlineStr"/>
      <c r="E2582" s="9" t="inlineStr"/>
      <c r="F2582" s="9" t="inlineStr"/>
    </row>
    <row r="2583" ht="11.5" customHeight="1">
      <c r="A2583" s="9" t="inlineStr">
        <is>
          <t>0123</t>
        </is>
      </c>
      <c r="B2583" s="9" t="inlineStr">
        <is>
          <t>Mason (brick layer) 1st class</t>
        </is>
      </c>
      <c r="C2583" s="9" t="inlineStr">
        <is>
          <t>day</t>
        </is>
      </c>
      <c r="D2583" s="9" t="inlineStr">
        <is>
          <t>3.90</t>
        </is>
      </c>
      <c r="E2583" s="9" t="inlineStr">
        <is>
          <t>738.00</t>
        </is>
      </c>
      <c r="F2583" s="9" t="inlineStr">
        <is>
          <t>2878.20</t>
        </is>
      </c>
    </row>
    <row r="2584" ht="11.5" customHeight="1">
      <c r="A2584" s="9" t="inlineStr">
        <is>
          <t>0100</t>
        </is>
      </c>
      <c r="B2584" s="9" t="inlineStr">
        <is>
          <t>Bandhani</t>
        </is>
      </c>
      <c r="C2584" s="9" t="inlineStr">
        <is>
          <t>day</t>
        </is>
      </c>
      <c r="D2584" s="9" t="inlineStr">
        <is>
          <t>1.10</t>
        </is>
      </c>
      <c r="E2584" s="9" t="inlineStr">
        <is>
          <t>617.00</t>
        </is>
      </c>
      <c r="F2584" s="9" t="inlineStr">
        <is>
          <t>678.70</t>
        </is>
      </c>
    </row>
    <row r="2585" ht="11.5" customHeight="1">
      <c r="A2585" s="9" t="inlineStr">
        <is>
          <t>0115</t>
        </is>
      </c>
      <c r="B2585" s="9" t="inlineStr">
        <is>
          <t>Coolie</t>
        </is>
      </c>
      <c r="C2585" s="9" t="inlineStr">
        <is>
          <t>day</t>
        </is>
      </c>
      <c r="D2585" s="9" t="inlineStr">
        <is>
          <t>1.40</t>
        </is>
      </c>
      <c r="E2585" s="9" t="inlineStr">
        <is>
          <t>558.00</t>
        </is>
      </c>
      <c r="F2585" s="9" t="inlineStr">
        <is>
          <t>781.20</t>
        </is>
      </c>
    </row>
    <row r="2586" ht="11.5" customHeight="1">
      <c r="A2586" s="9" t="inlineStr">
        <is>
          <t>0101</t>
        </is>
      </c>
      <c r="B2586" s="9" t="inlineStr">
        <is>
          <t>Bhisti</t>
        </is>
      </c>
      <c r="C2586" s="9" t="inlineStr">
        <is>
          <t>day</t>
        </is>
      </c>
      <c r="D2586" s="9" t="inlineStr">
        <is>
          <t>0.55</t>
        </is>
      </c>
      <c r="E2586" s="9" t="inlineStr">
        <is>
          <t>617.00</t>
        </is>
      </c>
      <c r="F2586" s="9" t="inlineStr">
        <is>
          <t>339.35</t>
        </is>
      </c>
    </row>
    <row r="2588" ht="11.5" customHeight="1">
      <c r="A2588" s="10" t="inlineStr">
        <is>
          <t>Code</t>
        </is>
      </c>
      <c r="B2588" s="10" t="inlineStr">
        <is>
          <t>Description</t>
        </is>
      </c>
      <c r="C2588" s="10" t="inlineStr">
        <is>
          <t>Unit</t>
        </is>
      </c>
      <c r="D2588" s="10" t="inlineStr">
        <is>
          <t>Quantity</t>
        </is>
      </c>
      <c r="E2588" s="10" t="inlineStr">
        <is>
          <t>Rate</t>
        </is>
      </c>
      <c r="F2588" s="10" t="inlineStr">
        <is>
          <t>Amount</t>
        </is>
      </c>
    </row>
    <row r="2589" ht="11.5" customHeight="1">
      <c r="A2589" s="9" t="inlineStr">
        <is>
          <t>9999</t>
        </is>
      </c>
      <c r="B2589" s="9" t="inlineStr">
        <is>
          <t>Sundries</t>
        </is>
      </c>
      <c r="C2589" s="9" t="inlineStr">
        <is>
          <t>L.S.</t>
        </is>
      </c>
      <c r="D2589" s="9" t="inlineStr">
        <is>
          <t>26.91</t>
        </is>
      </c>
      <c r="E2589" s="9" t="inlineStr">
        <is>
          <t>2.00</t>
        </is>
      </c>
      <c r="F2589" s="9" t="inlineStr">
        <is>
          <t>53.82</t>
        </is>
      </c>
    </row>
    <row r="2590" ht="11.5" customHeight="1">
      <c r="A2590" s="9" t="inlineStr"/>
      <c r="B2590" s="9" t="inlineStr">
        <is>
          <t>TOTAL</t>
        </is>
      </c>
      <c r="C2590" s="9" t="inlineStr"/>
      <c r="D2590" s="9" t="inlineStr"/>
      <c r="E2590" s="9" t="inlineStr"/>
      <c r="F2590" s="9" t="inlineStr">
        <is>
          <t>8031.40 W</t>
        </is>
      </c>
    </row>
    <row r="2591" ht="11.5" customHeight="1">
      <c r="A2591" s="9" t="inlineStr"/>
      <c r="B2591" s="9" t="inlineStr">
        <is>
          <t>Add 1 % Water charges on "W"</t>
        </is>
      </c>
      <c r="C2591" s="9" t="inlineStr"/>
      <c r="D2591" s="9" t="inlineStr"/>
      <c r="E2591" s="9" t="inlineStr"/>
      <c r="F2591" s="9" t="inlineStr">
        <is>
          <t>80.31</t>
        </is>
      </c>
    </row>
    <row r="2592" ht="11.5" customHeight="1">
      <c r="A2592" s="9" t="inlineStr"/>
      <c r="B2592" s="9" t="inlineStr">
        <is>
          <t>TOTAL</t>
        </is>
      </c>
      <c r="C2592" s="9" t="inlineStr"/>
      <c r="D2592" s="9" t="inlineStr"/>
      <c r="E2592" s="9" t="inlineStr"/>
      <c r="F2592" s="9" t="inlineStr">
        <is>
          <t>8111.71 X</t>
        </is>
      </c>
    </row>
    <row r="2593" ht="11.5" customHeight="1">
      <c r="A2593" s="9" t="inlineStr"/>
      <c r="B2593" s="9" t="inlineStr">
        <is>
          <t>Add GST on "X" (multiplying</t>
        </is>
      </c>
      <c r="C2593" s="9" t="inlineStr"/>
      <c r="D2593" s="9" t="inlineStr"/>
      <c r="E2593" s="9" t="inlineStr"/>
      <c r="F2593" s="9" t="inlineStr"/>
    </row>
    <row r="2594" ht="11.5" customHeight="1">
      <c r="A2594" s="9" t="inlineStr"/>
      <c r="B2594" s="9" t="inlineStr">
        <is>
          <t>factor 0.1405)</t>
        </is>
      </c>
      <c r="C2594" s="9" t="inlineStr"/>
      <c r="D2594" s="9" t="inlineStr"/>
      <c r="E2594" s="9" t="inlineStr"/>
      <c r="F2594" s="9" t="inlineStr">
        <is>
          <t>1139.70</t>
        </is>
      </c>
    </row>
    <row r="2595" ht="11.5" customHeight="1">
      <c r="A2595" s="9" t="inlineStr"/>
      <c r="B2595" s="9" t="inlineStr">
        <is>
          <t>TOTAL</t>
        </is>
      </c>
      <c r="C2595" s="9" t="inlineStr"/>
      <c r="D2595" s="9" t="inlineStr"/>
      <c r="E2595" s="9" t="inlineStr"/>
      <c r="F2595" s="9" t="inlineStr">
        <is>
          <t>9251.41 Y</t>
        </is>
      </c>
    </row>
    <row r="2596" ht="11.5" customHeight="1">
      <c r="A2596" s="9" t="inlineStr"/>
      <c r="B2596" s="9" t="inlineStr">
        <is>
          <t>Add 15% CPOH on "Y"</t>
        </is>
      </c>
      <c r="C2596" s="9" t="inlineStr"/>
      <c r="D2596" s="9" t="inlineStr"/>
      <c r="E2596" s="9" t="inlineStr"/>
      <c r="F2596" s="9" t="inlineStr">
        <is>
          <t>1387.71</t>
        </is>
      </c>
    </row>
    <row r="2597" ht="11.5" customHeight="1">
      <c r="A2597" s="9" t="inlineStr"/>
      <c r="B2597" s="9" t="inlineStr">
        <is>
          <t>TOTAL</t>
        </is>
      </c>
      <c r="C2597" s="9" t="inlineStr"/>
      <c r="D2597" s="9" t="inlineStr"/>
      <c r="E2597" s="9" t="inlineStr"/>
      <c r="F2597" s="9" t="inlineStr">
        <is>
          <t>10639.12 Z</t>
        </is>
      </c>
    </row>
    <row r="2598" ht="11.5" customHeight="1">
      <c r="A2598" s="9" t="inlineStr"/>
      <c r="B2598" s="9" t="inlineStr">
        <is>
          <t>Add Cess @ 1% on "Z"</t>
        </is>
      </c>
      <c r="C2598" s="9" t="inlineStr"/>
      <c r="D2598" s="9" t="inlineStr"/>
      <c r="E2598" s="9" t="inlineStr"/>
      <c r="F2598" s="9" t="inlineStr">
        <is>
          <t>106.39</t>
        </is>
      </c>
    </row>
    <row r="2599" ht="11.5" customHeight="1">
      <c r="A2599" s="9" t="inlineStr"/>
      <c r="B2599" s="9" t="inlineStr">
        <is>
          <t>Cost for 10sqm.</t>
        </is>
      </c>
      <c r="C2599" s="9" t="inlineStr"/>
      <c r="D2599" s="9" t="inlineStr"/>
      <c r="E2599" s="9" t="inlineStr"/>
      <c r="F2599" s="9" t="inlineStr">
        <is>
          <t>10745.51</t>
        </is>
      </c>
    </row>
    <row r="2600" ht="11.5" customHeight="1">
      <c r="A2600" s="9" t="inlineStr"/>
      <c r="B2600" s="9" t="inlineStr">
        <is>
          <t>Cost for 1sqm.</t>
        </is>
      </c>
      <c r="C2600" s="9" t="inlineStr"/>
      <c r="D2600" s="9" t="inlineStr"/>
      <c r="E2600" s="9" t="inlineStr"/>
      <c r="F2600" s="9" t="inlineStr">
        <is>
          <t>1074.55</t>
        </is>
      </c>
    </row>
    <row r="2601" ht="11.5" customHeight="1">
      <c r="A2601" s="9" t="inlineStr"/>
      <c r="B2601" s="9" t="inlineStr">
        <is>
          <t>Say</t>
        </is>
      </c>
      <c r="C2601" s="9" t="inlineStr"/>
      <c r="D2601" s="9" t="inlineStr"/>
      <c r="E2601" s="9" t="inlineStr"/>
      <c r="F2601" s="9" t="inlineStr">
        <is>
          <t>1074.55</t>
        </is>
      </c>
    </row>
    <row r="2602" ht="11.5" customHeight="1">
      <c r="A2602" s="9" t="inlineStr">
        <is>
          <t>11.30</t>
        </is>
      </c>
      <c r="B2602" s="9" t="inlineStr">
        <is>
          <t>40 mm thick rubbed stone flooring</t>
        </is>
      </c>
      <c r="C2602" s="9" t="inlineStr">
        <is>
          <t>over 20</t>
        </is>
      </c>
      <c r="D2602" s="9" t="inlineStr">
        <is>
          <t>mm (average)</t>
        </is>
      </c>
      <c r="E2602" s="9" t="inlineStr">
        <is>
          <t>thick</t>
        </is>
      </c>
      <c r="F2602" s="9" t="inlineStr">
        <is>
          <t>base of cement</t>
        </is>
      </c>
    </row>
    <row r="2603" ht="11.5" customHeight="1">
      <c r="A2603" s="9" t="inlineStr"/>
      <c r="B2603" s="9" t="inlineStr">
        <is>
          <t>mortar 1:5 (1 cement : 5 coarse sand)</t>
        </is>
      </c>
      <c r="C2603" s="9" t="inlineStr">
        <is>
          <t>with</t>
        </is>
      </c>
      <c r="D2603" s="9" t="inlineStr">
        <is>
          <t>joints 3 mm</t>
        </is>
      </c>
      <c r="E2603" s="9" t="inlineStr">
        <is>
          <t>thick, side</t>
        </is>
      </c>
      <c r="F2603" s="9" t="inlineStr">
        <is>
          <t>buttered with</t>
        </is>
      </c>
    </row>
    <row r="2604" ht="11.5" customHeight="1">
      <c r="A2604" s="9" t="inlineStr"/>
      <c r="B2604" s="9" t="inlineStr">
        <is>
          <t>cement mortar 1:2 (1 cement : 2 stone</t>
        </is>
      </c>
      <c r="C2604" s="9" t="inlineStr">
        <is>
          <t>dust)</t>
        </is>
      </c>
      <c r="D2604" s="9" t="inlineStr">
        <is>
          <t>admixed</t>
        </is>
      </c>
      <c r="E2604" s="9" t="inlineStr">
        <is>
          <t>with pigment</t>
        </is>
      </c>
      <c r="F2604" s="9" t="inlineStr">
        <is>
          <t>to match the</t>
        </is>
      </c>
    </row>
    <row r="2605" ht="11.5" customHeight="1">
      <c r="A2605" s="9" t="inlineStr"/>
      <c r="B2605" s="9" t="inlineStr">
        <is>
          <t>shade of stone and pointing with</t>
        </is>
      </c>
      <c r="C2605" s="9" t="inlineStr">
        <is>
          <t>same mortar.</t>
        </is>
      </c>
      <c r="D2605" s="9" t="inlineStr"/>
      <c r="E2605" s="9" t="inlineStr"/>
      <c r="F2605" s="9" t="inlineStr"/>
    </row>
    <row r="2606" ht="11.5" customHeight="1">
      <c r="A2606" s="9" t="inlineStr">
        <is>
          <t>11.30.1</t>
        </is>
      </c>
      <c r="B2606" s="9" t="inlineStr">
        <is>
          <t>Red sand stone</t>
        </is>
      </c>
      <c r="C2606" s="9" t="inlineStr"/>
      <c r="D2606" s="9" t="inlineStr"/>
      <c r="E2606" s="9" t="inlineStr"/>
      <c r="F2606" s="9" t="inlineStr"/>
    </row>
    <row r="2607" ht="11.5" customHeight="1">
      <c r="A2607" s="10" t="inlineStr">
        <is>
          <t>Code</t>
        </is>
      </c>
      <c r="B2607" s="10" t="inlineStr">
        <is>
          <t>Description</t>
        </is>
      </c>
      <c r="C2607" s="10" t="inlineStr">
        <is>
          <t>Unit</t>
        </is>
      </c>
      <c r="D2607" s="10" t="inlineStr">
        <is>
          <t>Quantity</t>
        </is>
      </c>
      <c r="E2607" s="10" t="inlineStr">
        <is>
          <t>Rate</t>
        </is>
      </c>
      <c r="F2607" s="10" t="inlineStr">
        <is>
          <t>Amount</t>
        </is>
      </c>
    </row>
    <row r="2608" ht="11.5" customHeight="1">
      <c r="A2608" s="9" t="inlineStr"/>
      <c r="B2608" s="9" t="inlineStr">
        <is>
          <t>Details of cost for 10sqm.</t>
        </is>
      </c>
      <c r="C2608" s="9" t="inlineStr"/>
      <c r="D2608" s="9" t="inlineStr"/>
      <c r="E2608" s="9" t="inlineStr"/>
      <c r="F2608" s="9" t="inlineStr"/>
    </row>
    <row r="2609" ht="11.5" customHeight="1">
      <c r="A2609" s="9" t="inlineStr"/>
      <c r="B2609" s="9" t="inlineStr">
        <is>
          <t>MATERIAL</t>
        </is>
      </c>
      <c r="C2609" s="9" t="inlineStr"/>
      <c r="D2609" s="9" t="inlineStr"/>
      <c r="E2609" s="9" t="inlineStr"/>
      <c r="F2609" s="9" t="inlineStr"/>
    </row>
    <row r="2610" ht="11.5" customHeight="1">
      <c r="A2610" s="9" t="inlineStr"/>
      <c r="B2610" s="9" t="inlineStr">
        <is>
          <t>Finished work = 10 sqm</t>
        </is>
      </c>
      <c r="C2610" s="9" t="inlineStr"/>
      <c r="D2610" s="9" t="inlineStr"/>
      <c r="E2610" s="9" t="inlineStr"/>
      <c r="F2610" s="9" t="inlineStr"/>
    </row>
    <row r="2611" ht="11.5" customHeight="1">
      <c r="A2611" s="9" t="inlineStr"/>
      <c r="B2611" s="9" t="inlineStr">
        <is>
          <t>Add for wastage @ 10% = 1 sqm</t>
        </is>
      </c>
      <c r="C2611" s="9" t="inlineStr"/>
      <c r="D2611" s="9" t="inlineStr"/>
      <c r="E2611" s="9" t="inlineStr"/>
      <c r="F2611" s="9" t="inlineStr"/>
    </row>
    <row r="2612" ht="11.5" customHeight="1">
      <c r="A2612" s="9" t="inlineStr"/>
      <c r="B2612" s="9" t="inlineStr">
        <is>
          <t>Total = 11 sqm</t>
        </is>
      </c>
      <c r="C2612" s="9" t="inlineStr"/>
      <c r="D2612" s="9" t="inlineStr"/>
      <c r="E2612" s="9" t="inlineStr"/>
      <c r="F2612" s="9" t="inlineStr"/>
    </row>
    <row r="2613" ht="11.5" customHeight="1">
      <c r="A2613" s="9" t="inlineStr">
        <is>
          <t>1164</t>
        </is>
      </c>
      <c r="B2613" s="9" t="inlineStr">
        <is>
          <t>Red sand stone slab 40 mmthick</t>
        </is>
      </c>
      <c r="C2613" s="9" t="inlineStr"/>
      <c r="D2613" s="9" t="inlineStr"/>
      <c r="E2613" s="9" t="inlineStr"/>
      <c r="F2613" s="9" t="inlineStr"/>
    </row>
    <row r="2614" ht="11.5" customHeight="1">
      <c r="A2614" s="9" t="inlineStr"/>
      <c r="B2614" s="9" t="inlineStr">
        <is>
          <t>(un-dressed)</t>
        </is>
      </c>
      <c r="C2614" s="9" t="inlineStr">
        <is>
          <t>sqm</t>
        </is>
      </c>
      <c r="D2614" s="9" t="inlineStr">
        <is>
          <t>11.00</t>
        </is>
      </c>
      <c r="E2614" s="9" t="inlineStr">
        <is>
          <t>200.00</t>
        </is>
      </c>
      <c r="F2614" s="9" t="inlineStr">
        <is>
          <t>2200.00</t>
        </is>
      </c>
    </row>
    <row r="2615" ht="11.5" customHeight="1">
      <c r="A2615" s="9" t="inlineStr">
        <is>
          <t>9977</t>
        </is>
      </c>
      <c r="B2615" s="9" t="inlineStr">
        <is>
          <t>Carriage</t>
        </is>
      </c>
      <c r="C2615" s="9" t="inlineStr">
        <is>
          <t>L.S.</t>
        </is>
      </c>
      <c r="D2615" s="9" t="inlineStr">
        <is>
          <t>34.06</t>
        </is>
      </c>
      <c r="E2615" s="9" t="inlineStr">
        <is>
          <t>2.00</t>
        </is>
      </c>
      <c r="F2615" s="9" t="inlineStr">
        <is>
          <t>68.12</t>
        </is>
      </c>
    </row>
    <row r="2616" ht="11.5" customHeight="1">
      <c r="A2616" s="9" t="inlineStr"/>
      <c r="B2616" s="9" t="inlineStr">
        <is>
          <t>Cement mortar 1 : 5 (1 cement :</t>
        </is>
      </c>
      <c r="C2616" s="9" t="inlineStr"/>
      <c r="D2616" s="9" t="inlineStr"/>
      <c r="E2616" s="9" t="inlineStr"/>
      <c r="F2616" s="9" t="inlineStr"/>
    </row>
    <row r="2617" ht="11.5" customHeight="1">
      <c r="A2617" s="9" t="inlineStr"/>
      <c r="B2617" s="9" t="inlineStr">
        <is>
          <t>5 coarse sand)</t>
        </is>
      </c>
      <c r="C2617" s="9" t="inlineStr"/>
      <c r="D2617" s="9" t="inlineStr"/>
      <c r="E2617" s="9" t="inlineStr"/>
      <c r="F2617" s="9" t="inlineStr"/>
    </row>
    <row r="2618" ht="11.5" customHeight="1">
      <c r="A2618" s="9" t="inlineStr"/>
      <c r="B2618" s="9" t="inlineStr">
        <is>
          <t>(i) for beading = 0.224 cum+</t>
        </is>
      </c>
      <c r="C2618" s="9" t="inlineStr"/>
      <c r="D2618" s="9" t="inlineStr"/>
      <c r="E2618" s="9" t="inlineStr"/>
      <c r="F2618" s="9" t="inlineStr"/>
    </row>
    <row r="2619" ht="11.5" customHeight="1">
      <c r="A2619" s="9" t="inlineStr"/>
      <c r="B2619" s="9" t="inlineStr">
        <is>
          <t>(ii) for joining = 0.026 cum.</t>
        </is>
      </c>
      <c r="C2619" s="9" t="inlineStr"/>
      <c r="D2619" s="9" t="inlineStr"/>
      <c r="E2619" s="9" t="inlineStr"/>
      <c r="F2619" s="9" t="inlineStr"/>
    </row>
    <row r="2620" ht="11.5" customHeight="1">
      <c r="A2620" s="9" t="inlineStr"/>
      <c r="B2620" s="9" t="inlineStr">
        <is>
          <t>Total=0.250cum.</t>
        </is>
      </c>
      <c r="C2620" s="9" t="inlineStr"/>
      <c r="D2620" s="9" t="inlineStr"/>
      <c r="E2620" s="9" t="inlineStr"/>
      <c r="F2620" s="9" t="inlineStr"/>
    </row>
    <row r="2621" ht="11.5" customHeight="1">
      <c r="A2621" s="9" t="inlineStr">
        <is>
          <t>3.10</t>
        </is>
      </c>
      <c r="B2621" s="9" t="inlineStr">
        <is>
          <t>Rate as per Item Number 3.10 of</t>
        </is>
      </c>
      <c r="C2621" s="9" t="inlineStr"/>
      <c r="D2621" s="9" t="inlineStr"/>
      <c r="E2621" s="9" t="inlineStr"/>
      <c r="F2621" s="9" t="inlineStr"/>
    </row>
    <row r="2622" ht="11.5" customHeight="1">
      <c r="A2622" s="9" t="inlineStr"/>
      <c r="B2622" s="9" t="inlineStr">
        <is>
          <t>SH: Mortars</t>
        </is>
      </c>
      <c r="C2622" s="9" t="inlineStr">
        <is>
          <t>cum</t>
        </is>
      </c>
      <c r="D2622" s="9" t="inlineStr">
        <is>
          <t>0.25</t>
        </is>
      </c>
      <c r="E2622" s="9" t="inlineStr">
        <is>
          <t>3658.10</t>
        </is>
      </c>
      <c r="F2622" s="9" t="inlineStr">
        <is>
          <t>914.53</t>
        </is>
      </c>
    </row>
    <row r="2623" ht="11.5" customHeight="1">
      <c r="A2623" s="9" t="inlineStr"/>
      <c r="B2623" s="9" t="inlineStr">
        <is>
          <t>Cement mortar 1:2 (1 Cement :</t>
        </is>
      </c>
      <c r="C2623" s="9" t="inlineStr"/>
      <c r="D2623" s="9" t="inlineStr"/>
      <c r="E2623" s="9" t="inlineStr"/>
      <c r="F2623" s="9" t="inlineStr"/>
    </row>
    <row r="2624" ht="11.5" customHeight="1">
      <c r="A2624" s="9" t="inlineStr"/>
      <c r="B2624" s="9" t="inlineStr">
        <is>
          <t>2 stone dust for pointing)</t>
        </is>
      </c>
      <c r="C2624" s="9" t="inlineStr"/>
      <c r="D2624" s="9" t="inlineStr"/>
      <c r="E2624" s="9" t="inlineStr"/>
      <c r="F2624" s="9" t="inlineStr"/>
    </row>
    <row r="2625" ht="11.5" customHeight="1">
      <c r="A2625" s="9" t="inlineStr">
        <is>
          <t>3.12</t>
        </is>
      </c>
      <c r="B2625" s="9" t="inlineStr">
        <is>
          <t>Rate as per Item Number 3.12 of</t>
        </is>
      </c>
      <c r="C2625" s="9" t="inlineStr"/>
      <c r="D2625" s="9" t="inlineStr"/>
      <c r="E2625" s="9" t="inlineStr"/>
      <c r="F2625" s="9" t="inlineStr"/>
    </row>
    <row r="2626" ht="11.5" customHeight="1">
      <c r="A2626" s="9" t="inlineStr"/>
      <c r="B2626" s="9" t="inlineStr">
        <is>
          <t>SH: Mortars</t>
        </is>
      </c>
      <c r="C2626" s="9" t="inlineStr">
        <is>
          <t>cum</t>
        </is>
      </c>
      <c r="D2626" s="9" t="inlineStr">
        <is>
          <t>0.023</t>
        </is>
      </c>
      <c r="E2626" s="9" t="inlineStr">
        <is>
          <t>5108.05</t>
        </is>
      </c>
      <c r="F2626" s="9" t="inlineStr">
        <is>
          <t>117.49</t>
        </is>
      </c>
    </row>
    <row r="2627" ht="11.5" customHeight="1">
      <c r="A2627" s="9" t="inlineStr"/>
      <c r="B2627" s="9" t="inlineStr">
        <is>
          <t>LABOUR</t>
        </is>
      </c>
      <c r="C2627" s="9" t="inlineStr"/>
      <c r="D2627" s="9" t="inlineStr"/>
      <c r="E2627" s="9" t="inlineStr"/>
      <c r="F2627" s="9" t="inlineStr"/>
    </row>
    <row r="2628" ht="11.5" customHeight="1">
      <c r="A2628" s="9" t="inlineStr">
        <is>
          <t>0123</t>
        </is>
      </c>
      <c r="B2628" s="9" t="inlineStr">
        <is>
          <t>Mason (brick layer) 1st class</t>
        </is>
      </c>
      <c r="C2628" s="9" t="inlineStr">
        <is>
          <t>day</t>
        </is>
      </c>
      <c r="D2628" s="9" t="inlineStr">
        <is>
          <t>3.90</t>
        </is>
      </c>
      <c r="E2628" s="9" t="inlineStr">
        <is>
          <t>738.00</t>
        </is>
      </c>
      <c r="F2628" s="9" t="inlineStr">
        <is>
          <t>2878.20</t>
        </is>
      </c>
    </row>
    <row r="2629" ht="11.5" customHeight="1">
      <c r="A2629" s="9" t="inlineStr">
        <is>
          <t>0100</t>
        </is>
      </c>
      <c r="B2629" s="9" t="inlineStr">
        <is>
          <t>Bandhani</t>
        </is>
      </c>
      <c r="C2629" s="9" t="inlineStr">
        <is>
          <t>day</t>
        </is>
      </c>
      <c r="D2629" s="9" t="inlineStr">
        <is>
          <t>1.10</t>
        </is>
      </c>
      <c r="E2629" s="9" t="inlineStr">
        <is>
          <t>617.00</t>
        </is>
      </c>
      <c r="F2629" s="9" t="inlineStr">
        <is>
          <t>678.70</t>
        </is>
      </c>
    </row>
    <row r="2630" ht="11.5" customHeight="1">
      <c r="A2630" s="9" t="inlineStr">
        <is>
          <t>0115</t>
        </is>
      </c>
      <c r="B2630" s="9" t="inlineStr">
        <is>
          <t>Coolie</t>
        </is>
      </c>
      <c r="C2630" s="9" t="inlineStr">
        <is>
          <t>day</t>
        </is>
      </c>
      <c r="D2630" s="9" t="inlineStr">
        <is>
          <t>1.40</t>
        </is>
      </c>
      <c r="E2630" s="9" t="inlineStr">
        <is>
          <t>558.00</t>
        </is>
      </c>
      <c r="F2630" s="9" t="inlineStr">
        <is>
          <t>781.20</t>
        </is>
      </c>
    </row>
    <row r="2631" ht="11.5" customHeight="1">
      <c r="A2631" s="9" t="inlineStr">
        <is>
          <t>0101</t>
        </is>
      </c>
      <c r="B2631" s="9" t="inlineStr">
        <is>
          <t>Bhisti</t>
        </is>
      </c>
      <c r="C2631" s="9" t="inlineStr">
        <is>
          <t>day</t>
        </is>
      </c>
      <c r="D2631" s="9" t="inlineStr">
        <is>
          <t>0.55</t>
        </is>
      </c>
      <c r="E2631" s="9" t="inlineStr">
        <is>
          <t>617.00</t>
        </is>
      </c>
      <c r="F2631" s="9" t="inlineStr">
        <is>
          <t>339.35</t>
        </is>
      </c>
    </row>
    <row r="2632" ht="11.5" customHeight="1">
      <c r="A2632" s="9" t="inlineStr">
        <is>
          <t>9999</t>
        </is>
      </c>
      <c r="B2632" s="9" t="inlineStr">
        <is>
          <t>Sundries</t>
        </is>
      </c>
      <c r="C2632" s="9" t="inlineStr">
        <is>
          <t>L.S.</t>
        </is>
      </c>
      <c r="D2632" s="9" t="inlineStr">
        <is>
          <t>26.91</t>
        </is>
      </c>
      <c r="E2632" s="9" t="inlineStr">
        <is>
          <t>2.00</t>
        </is>
      </c>
      <c r="F2632" s="9" t="inlineStr">
        <is>
          <t>53.82</t>
        </is>
      </c>
    </row>
    <row r="2633" ht="11.5" customHeight="1">
      <c r="A2633" s="9" t="inlineStr"/>
      <c r="B2633" s="9" t="inlineStr">
        <is>
          <t>Labour for rubbing of stone</t>
        </is>
      </c>
      <c r="C2633" s="9" t="inlineStr"/>
      <c r="D2633" s="9" t="inlineStr"/>
      <c r="E2633" s="9" t="inlineStr"/>
      <c r="F2633" s="9" t="inlineStr"/>
    </row>
    <row r="2634" ht="11.5" customHeight="1">
      <c r="A2634" s="9" t="inlineStr">
        <is>
          <t>0139</t>
        </is>
      </c>
      <c r="B2634" s="9" t="inlineStr">
        <is>
          <t>Skilled Beldar (for floor rubbing etc.)</t>
        </is>
      </c>
      <c r="C2634" s="9" t="inlineStr">
        <is>
          <t>day</t>
        </is>
      </c>
      <c r="D2634" s="9" t="inlineStr">
        <is>
          <t>0.618</t>
        </is>
      </c>
      <c r="E2634" s="9" t="inlineStr">
        <is>
          <t>617.00</t>
        </is>
      </c>
      <c r="F2634" s="9" t="inlineStr">
        <is>
          <t>381.31</t>
        </is>
      </c>
    </row>
    <row r="2636" ht="11.5" customHeight="1">
      <c r="A2636" s="10" t="inlineStr">
        <is>
          <t>Code</t>
        </is>
      </c>
      <c r="B2636" s="10" t="inlineStr">
        <is>
          <t>Description</t>
        </is>
      </c>
      <c r="C2636" s="10" t="inlineStr">
        <is>
          <t>Unit</t>
        </is>
      </c>
      <c r="D2636" s="10" t="inlineStr">
        <is>
          <t>Quantity</t>
        </is>
      </c>
      <c r="E2636" s="10" t="inlineStr">
        <is>
          <t>Rate</t>
        </is>
      </c>
      <c r="F2636" s="10" t="inlineStr">
        <is>
          <t>Amount</t>
        </is>
      </c>
    </row>
    <row r="2637" ht="11.5" customHeight="1">
      <c r="A2637" s="9" t="inlineStr">
        <is>
          <t>0013</t>
        </is>
      </c>
      <c r="B2637" s="9" t="inlineStr">
        <is>
          <t>Machine for rubbing of floors</t>
        </is>
      </c>
      <c r="C2637" s="9" t="inlineStr">
        <is>
          <t>day</t>
        </is>
      </c>
      <c r="D2637" s="9" t="inlineStr">
        <is>
          <t>0.988</t>
        </is>
      </c>
      <c r="E2637" s="9" t="inlineStr">
        <is>
          <t>300.00</t>
        </is>
      </c>
      <c r="F2637" s="9" t="inlineStr">
        <is>
          <t>296.40</t>
        </is>
      </c>
    </row>
    <row r="2638" ht="11.5" customHeight="1">
      <c r="A2638" s="9" t="inlineStr"/>
      <c r="B2638" s="9" t="inlineStr">
        <is>
          <t>TOTAL</t>
        </is>
      </c>
      <c r="C2638" s="9" t="inlineStr"/>
      <c r="D2638" s="9" t="inlineStr"/>
      <c r="E2638" s="9" t="inlineStr"/>
      <c r="F2638" s="9" t="inlineStr">
        <is>
          <t>8709.11 W</t>
        </is>
      </c>
    </row>
    <row r="2639" ht="11.5" customHeight="1">
      <c r="A2639" s="9" t="inlineStr"/>
      <c r="B2639" s="9" t="inlineStr">
        <is>
          <t>Add 1 % Water charges on "W"</t>
        </is>
      </c>
      <c r="C2639" s="9" t="inlineStr"/>
      <c r="D2639" s="9" t="inlineStr"/>
      <c r="E2639" s="9" t="inlineStr"/>
      <c r="F2639" s="9" t="inlineStr">
        <is>
          <t>87.09</t>
        </is>
      </c>
    </row>
    <row r="2640" ht="11.5" customHeight="1">
      <c r="A2640" s="9" t="inlineStr"/>
      <c r="B2640" s="9" t="inlineStr">
        <is>
          <t>TOTAL</t>
        </is>
      </c>
      <c r="C2640" s="9" t="inlineStr"/>
      <c r="D2640" s="9" t="inlineStr"/>
      <c r="E2640" s="9" t="inlineStr"/>
      <c r="F2640" s="9" t="inlineStr">
        <is>
          <t>8796.20 X</t>
        </is>
      </c>
    </row>
    <row r="2641" ht="11.5" customHeight="1">
      <c r="A2641" s="9" t="inlineStr"/>
      <c r="B2641" s="9" t="inlineStr">
        <is>
          <t>Add GST on "X" (multiplying</t>
        </is>
      </c>
      <c r="C2641" s="9" t="inlineStr"/>
      <c r="D2641" s="9" t="inlineStr"/>
      <c r="E2641" s="9" t="inlineStr"/>
      <c r="F2641" s="9" t="inlineStr"/>
    </row>
    <row r="2642" ht="11.5" customHeight="1">
      <c r="A2642" s="9" t="inlineStr"/>
      <c r="B2642" s="9" t="inlineStr">
        <is>
          <t>factor 0.1405)</t>
        </is>
      </c>
      <c r="C2642" s="9" t="inlineStr"/>
      <c r="D2642" s="9" t="inlineStr"/>
      <c r="E2642" s="9" t="inlineStr"/>
      <c r="F2642" s="9" t="inlineStr">
        <is>
          <t>1235.87</t>
        </is>
      </c>
    </row>
    <row r="2643" ht="11.5" customHeight="1">
      <c r="A2643" s="9" t="inlineStr"/>
      <c r="B2643" s="9" t="inlineStr">
        <is>
          <t>TOTAL</t>
        </is>
      </c>
      <c r="C2643" s="9" t="inlineStr"/>
      <c r="D2643" s="9" t="inlineStr"/>
      <c r="E2643" s="9" t="inlineStr"/>
      <c r="F2643" s="9" t="inlineStr">
        <is>
          <t>10032.06 Y</t>
        </is>
      </c>
    </row>
    <row r="2644" ht="11.5" customHeight="1">
      <c r="A2644" s="9" t="inlineStr"/>
      <c r="B2644" s="9" t="inlineStr">
        <is>
          <t>Add 15% CPOH on "Y"</t>
        </is>
      </c>
      <c r="C2644" s="9" t="inlineStr"/>
      <c r="D2644" s="9" t="inlineStr"/>
      <c r="E2644" s="9" t="inlineStr"/>
      <c r="F2644" s="9" t="inlineStr">
        <is>
          <t>1504.81</t>
        </is>
      </c>
    </row>
    <row r="2645" ht="11.5" customHeight="1">
      <c r="A2645" s="9" t="inlineStr"/>
      <c r="B2645" s="9" t="inlineStr">
        <is>
          <t>TOTAL</t>
        </is>
      </c>
      <c r="C2645" s="9" t="inlineStr"/>
      <c r="D2645" s="9" t="inlineStr"/>
      <c r="E2645" s="9" t="inlineStr"/>
      <c r="F2645" s="9" t="inlineStr">
        <is>
          <t>11536.87 Z</t>
        </is>
      </c>
    </row>
    <row r="2646" ht="11.5" customHeight="1">
      <c r="A2646" s="9" t="inlineStr"/>
      <c r="B2646" s="9" t="inlineStr">
        <is>
          <t>Add Cess @ 1% on "Z"</t>
        </is>
      </c>
      <c r="C2646" s="9" t="inlineStr"/>
      <c r="D2646" s="9" t="inlineStr"/>
      <c r="E2646" s="9" t="inlineStr"/>
      <c r="F2646" s="9" t="inlineStr">
        <is>
          <t>115.37</t>
        </is>
      </c>
    </row>
    <row r="2647" ht="11.5" customHeight="1">
      <c r="A2647" s="9" t="inlineStr"/>
      <c r="B2647" s="9" t="inlineStr">
        <is>
          <t>Cost for 10sqm.</t>
        </is>
      </c>
      <c r="C2647" s="9" t="inlineStr"/>
      <c r="D2647" s="9" t="inlineStr"/>
      <c r="E2647" s="9" t="inlineStr"/>
      <c r="F2647" s="9" t="inlineStr">
        <is>
          <t>11652.24</t>
        </is>
      </c>
    </row>
    <row r="2648" ht="11.5" customHeight="1">
      <c r="A2648" s="9" t="inlineStr"/>
      <c r="B2648" s="9" t="inlineStr">
        <is>
          <t>Cost for 1sqm.</t>
        </is>
      </c>
      <c r="C2648" s="9" t="inlineStr"/>
      <c r="D2648" s="9" t="inlineStr"/>
      <c r="E2648" s="9" t="inlineStr"/>
      <c r="F2648" s="9" t="inlineStr">
        <is>
          <t>1165.22</t>
        </is>
      </c>
    </row>
    <row r="2649" ht="11.5" customHeight="1">
      <c r="A2649" s="9" t="inlineStr"/>
      <c r="B2649" s="9" t="inlineStr">
        <is>
          <t>Say</t>
        </is>
      </c>
      <c r="C2649" s="9" t="inlineStr"/>
      <c r="D2649" s="9" t="inlineStr"/>
      <c r="E2649" s="9" t="inlineStr"/>
      <c r="F2649" s="9" t="inlineStr">
        <is>
          <t>1165.20</t>
        </is>
      </c>
    </row>
    <row r="2650" ht="11.5" customHeight="1">
      <c r="A2650" s="9" t="inlineStr">
        <is>
          <t>11.30.2</t>
        </is>
      </c>
      <c r="B2650" s="9" t="inlineStr">
        <is>
          <t>White sand stone</t>
        </is>
      </c>
      <c r="C2650" s="9" t="inlineStr"/>
      <c r="D2650" s="9" t="inlineStr"/>
      <c r="E2650" s="9" t="inlineStr"/>
      <c r="F2650" s="9" t="inlineStr"/>
    </row>
    <row r="2651" ht="11.5" customHeight="1">
      <c r="A2651" s="10" t="inlineStr">
        <is>
          <t>Code</t>
        </is>
      </c>
      <c r="B2651" s="10" t="inlineStr">
        <is>
          <t>Description</t>
        </is>
      </c>
      <c r="C2651" s="10" t="inlineStr">
        <is>
          <t>Unit</t>
        </is>
      </c>
      <c r="D2651" s="10" t="inlineStr">
        <is>
          <t>Quantity</t>
        </is>
      </c>
      <c r="E2651" s="10" t="inlineStr">
        <is>
          <t>Rate</t>
        </is>
      </c>
      <c r="F2651" s="10" t="inlineStr">
        <is>
          <t>Amount</t>
        </is>
      </c>
    </row>
    <row r="2652" ht="11.5" customHeight="1">
      <c r="A2652" s="9" t="inlineStr"/>
      <c r="B2652" s="9" t="inlineStr">
        <is>
          <t>Details of cost for 10sqm.</t>
        </is>
      </c>
      <c r="C2652" s="9" t="inlineStr"/>
      <c r="D2652" s="9" t="inlineStr"/>
      <c r="E2652" s="9" t="inlineStr"/>
      <c r="F2652" s="9" t="inlineStr"/>
    </row>
    <row r="2653" ht="11.5" customHeight="1">
      <c r="A2653" s="9" t="inlineStr"/>
      <c r="B2653" s="9" t="inlineStr">
        <is>
          <t>MATERIAL</t>
        </is>
      </c>
      <c r="C2653" s="9" t="inlineStr"/>
      <c r="D2653" s="9" t="inlineStr"/>
      <c r="E2653" s="9" t="inlineStr"/>
      <c r="F2653" s="9" t="inlineStr"/>
    </row>
    <row r="2654" ht="11.5" customHeight="1">
      <c r="A2654" s="9" t="inlineStr"/>
      <c r="B2654" s="9" t="inlineStr">
        <is>
          <t>Finished work = 10 sqm</t>
        </is>
      </c>
      <c r="C2654" s="9" t="inlineStr"/>
      <c r="D2654" s="9" t="inlineStr"/>
      <c r="E2654" s="9" t="inlineStr"/>
      <c r="F2654" s="9" t="inlineStr"/>
    </row>
    <row r="2655" ht="11.5" customHeight="1">
      <c r="A2655" s="9" t="inlineStr"/>
      <c r="B2655" s="9" t="inlineStr">
        <is>
          <t>Add for wastage @ 10% = 1 sqm</t>
        </is>
      </c>
      <c r="C2655" s="9" t="inlineStr"/>
      <c r="D2655" s="9" t="inlineStr"/>
      <c r="E2655" s="9" t="inlineStr"/>
      <c r="F2655" s="9" t="inlineStr"/>
    </row>
    <row r="2656" ht="11.5" customHeight="1">
      <c r="A2656" s="9" t="inlineStr"/>
      <c r="B2656" s="9" t="inlineStr">
        <is>
          <t>Total = 11 sqm</t>
        </is>
      </c>
      <c r="C2656" s="9" t="inlineStr"/>
      <c r="D2656" s="9" t="inlineStr"/>
      <c r="E2656" s="9" t="inlineStr"/>
      <c r="F2656" s="9" t="inlineStr"/>
    </row>
    <row r="2657" ht="11.5" customHeight="1">
      <c r="A2657" s="9" t="inlineStr">
        <is>
          <t>1165</t>
        </is>
      </c>
      <c r="B2657" s="9" t="inlineStr">
        <is>
          <t>White sand stone slab 40 mm thick</t>
        </is>
      </c>
      <c r="C2657" s="9" t="inlineStr"/>
      <c r="D2657" s="9" t="inlineStr"/>
      <c r="E2657" s="9" t="inlineStr"/>
      <c r="F2657" s="9" t="inlineStr"/>
    </row>
    <row r="2658" ht="11.5" customHeight="1">
      <c r="A2658" s="9" t="inlineStr"/>
      <c r="B2658" s="9" t="inlineStr">
        <is>
          <t>(un-dressed)</t>
        </is>
      </c>
      <c r="C2658" s="9" t="inlineStr">
        <is>
          <t>sqm</t>
        </is>
      </c>
      <c r="D2658" s="9" t="inlineStr">
        <is>
          <t>11.00</t>
        </is>
      </c>
      <c r="E2658" s="9" t="inlineStr">
        <is>
          <t>200.00</t>
        </is>
      </c>
      <c r="F2658" s="9" t="inlineStr">
        <is>
          <t>2200.00</t>
        </is>
      </c>
    </row>
    <row r="2659" ht="11.5" customHeight="1">
      <c r="A2659" s="9" t="inlineStr">
        <is>
          <t>9977</t>
        </is>
      </c>
      <c r="B2659" s="9" t="inlineStr">
        <is>
          <t>Carriage</t>
        </is>
      </c>
      <c r="C2659" s="9" t="inlineStr">
        <is>
          <t>L.S.</t>
        </is>
      </c>
      <c r="D2659" s="9" t="inlineStr">
        <is>
          <t>34.06</t>
        </is>
      </c>
      <c r="E2659" s="9" t="inlineStr">
        <is>
          <t>2.00</t>
        </is>
      </c>
      <c r="F2659" s="9" t="inlineStr">
        <is>
          <t>68.12</t>
        </is>
      </c>
    </row>
    <row r="2660" ht="11.5" customHeight="1">
      <c r="A2660" s="9" t="inlineStr"/>
      <c r="B2660" s="9" t="inlineStr">
        <is>
          <t>Cement mortar 1 : 5 (1 cement :</t>
        </is>
      </c>
      <c r="C2660" s="9" t="inlineStr"/>
      <c r="D2660" s="9" t="inlineStr"/>
      <c r="E2660" s="9" t="inlineStr"/>
      <c r="F2660" s="9" t="inlineStr"/>
    </row>
    <row r="2661" ht="11.5" customHeight="1">
      <c r="A2661" s="9" t="inlineStr"/>
      <c r="B2661" s="9" t="inlineStr">
        <is>
          <t>5 coarse sand)</t>
        </is>
      </c>
      <c r="C2661" s="9" t="inlineStr"/>
      <c r="D2661" s="9" t="inlineStr"/>
      <c r="E2661" s="9" t="inlineStr"/>
      <c r="F2661" s="9" t="inlineStr"/>
    </row>
    <row r="2662" ht="11.5" customHeight="1">
      <c r="A2662" s="9" t="inlineStr"/>
      <c r="B2662" s="9" t="inlineStr">
        <is>
          <t>(i) for beading = 0.224 cum+</t>
        </is>
      </c>
      <c r="C2662" s="9" t="inlineStr"/>
      <c r="D2662" s="9" t="inlineStr"/>
      <c r="E2662" s="9" t="inlineStr"/>
      <c r="F2662" s="9" t="inlineStr"/>
    </row>
    <row r="2663" ht="11.5" customHeight="1">
      <c r="A2663" s="9" t="inlineStr"/>
      <c r="B2663" s="9" t="inlineStr">
        <is>
          <t>(ii) for joining = 0.026 cum.</t>
        </is>
      </c>
      <c r="C2663" s="9" t="inlineStr"/>
      <c r="D2663" s="9" t="inlineStr"/>
      <c r="E2663" s="9" t="inlineStr"/>
      <c r="F2663" s="9" t="inlineStr"/>
    </row>
    <row r="2664" ht="11.5" customHeight="1">
      <c r="A2664" s="9" t="inlineStr"/>
      <c r="B2664" s="9" t="inlineStr">
        <is>
          <t>Total=0.250cum.</t>
        </is>
      </c>
      <c r="C2664" s="9" t="inlineStr"/>
      <c r="D2664" s="9" t="inlineStr"/>
      <c r="E2664" s="9" t="inlineStr"/>
      <c r="F2664" s="9" t="inlineStr"/>
    </row>
    <row r="2665" ht="11.5" customHeight="1">
      <c r="A2665" s="9" t="inlineStr">
        <is>
          <t>3.10</t>
        </is>
      </c>
      <c r="B2665" s="9" t="inlineStr">
        <is>
          <t>Rate as per Item Number 3.10 of</t>
        </is>
      </c>
      <c r="C2665" s="9" t="inlineStr"/>
      <c r="D2665" s="9" t="inlineStr"/>
      <c r="E2665" s="9" t="inlineStr"/>
      <c r="F2665" s="9" t="inlineStr"/>
    </row>
    <row r="2666" ht="11.5" customHeight="1">
      <c r="A2666" s="9" t="inlineStr"/>
      <c r="B2666" s="9" t="inlineStr">
        <is>
          <t>SH: Mortars</t>
        </is>
      </c>
      <c r="C2666" s="9" t="inlineStr">
        <is>
          <t>cum</t>
        </is>
      </c>
      <c r="D2666" s="9" t="inlineStr">
        <is>
          <t>0.25</t>
        </is>
      </c>
      <c r="E2666" s="9" t="inlineStr">
        <is>
          <t>3658.10</t>
        </is>
      </c>
      <c r="F2666" s="9" t="inlineStr">
        <is>
          <t>914.53</t>
        </is>
      </c>
    </row>
    <row r="2667" ht="11.5" customHeight="1">
      <c r="A2667" s="9" t="inlineStr"/>
      <c r="B2667" s="9" t="inlineStr">
        <is>
          <t>Cement mortar 1:2 (1 Cement :</t>
        </is>
      </c>
      <c r="C2667" s="9" t="inlineStr"/>
      <c r="D2667" s="9" t="inlineStr"/>
      <c r="E2667" s="9" t="inlineStr"/>
      <c r="F2667" s="9" t="inlineStr"/>
    </row>
    <row r="2668" ht="11.5" customHeight="1">
      <c r="A2668" s="9" t="inlineStr"/>
      <c r="B2668" s="9" t="inlineStr">
        <is>
          <t>2 stone dust for pointing)</t>
        </is>
      </c>
      <c r="C2668" s="9" t="inlineStr"/>
      <c r="D2668" s="9" t="inlineStr"/>
      <c r="E2668" s="9" t="inlineStr"/>
      <c r="F2668" s="9" t="inlineStr"/>
    </row>
    <row r="2669" ht="11.5" customHeight="1">
      <c r="A2669" s="9" t="inlineStr">
        <is>
          <t>3.12</t>
        </is>
      </c>
      <c r="B2669" s="9" t="inlineStr">
        <is>
          <t>Rate as per Item Number 3.12 of</t>
        </is>
      </c>
      <c r="C2669" s="9" t="inlineStr"/>
      <c r="D2669" s="9" t="inlineStr"/>
      <c r="E2669" s="9" t="inlineStr"/>
      <c r="F2669" s="9" t="inlineStr"/>
    </row>
    <row r="2670" ht="11.5" customHeight="1">
      <c r="A2670" s="9" t="inlineStr"/>
      <c r="B2670" s="9" t="inlineStr">
        <is>
          <t>SH: Mortars</t>
        </is>
      </c>
      <c r="C2670" s="9" t="inlineStr">
        <is>
          <t>cum</t>
        </is>
      </c>
      <c r="D2670" s="9" t="inlineStr">
        <is>
          <t>0.023</t>
        </is>
      </c>
      <c r="E2670" s="9" t="inlineStr">
        <is>
          <t>5108.05</t>
        </is>
      </c>
      <c r="F2670" s="9" t="inlineStr">
        <is>
          <t>117.49</t>
        </is>
      </c>
    </row>
    <row r="2671" ht="11.5" customHeight="1">
      <c r="A2671" s="9" t="inlineStr"/>
      <c r="B2671" s="9" t="inlineStr">
        <is>
          <t>LABOUR</t>
        </is>
      </c>
      <c r="C2671" s="9" t="inlineStr"/>
      <c r="D2671" s="9" t="inlineStr"/>
      <c r="E2671" s="9" t="inlineStr"/>
      <c r="F2671" s="9" t="inlineStr"/>
    </row>
    <row r="2672" ht="11.5" customHeight="1">
      <c r="A2672" s="9" t="inlineStr">
        <is>
          <t>0123</t>
        </is>
      </c>
      <c r="B2672" s="9" t="inlineStr">
        <is>
          <t>Mason (brick layer) 1st class</t>
        </is>
      </c>
      <c r="C2672" s="9" t="inlineStr">
        <is>
          <t>day</t>
        </is>
      </c>
      <c r="D2672" s="9" t="inlineStr">
        <is>
          <t>3.90</t>
        </is>
      </c>
      <c r="E2672" s="9" t="inlineStr">
        <is>
          <t>738.00</t>
        </is>
      </c>
      <c r="F2672" s="9" t="inlineStr">
        <is>
          <t>2878.20</t>
        </is>
      </c>
    </row>
    <row r="2673" ht="11.5" customHeight="1">
      <c r="A2673" s="9" t="inlineStr">
        <is>
          <t>0100</t>
        </is>
      </c>
      <c r="B2673" s="9" t="inlineStr">
        <is>
          <t>Bandhani</t>
        </is>
      </c>
      <c r="C2673" s="9" t="inlineStr">
        <is>
          <t>day</t>
        </is>
      </c>
      <c r="D2673" s="9" t="inlineStr">
        <is>
          <t>1.10</t>
        </is>
      </c>
      <c r="E2673" s="9" t="inlineStr">
        <is>
          <t>617.00</t>
        </is>
      </c>
      <c r="F2673" s="9" t="inlineStr">
        <is>
          <t>678.70</t>
        </is>
      </c>
    </row>
    <row r="2674" ht="11.5" customHeight="1">
      <c r="A2674" s="9" t="inlineStr">
        <is>
          <t>0115</t>
        </is>
      </c>
      <c r="B2674" s="9" t="inlineStr">
        <is>
          <t>Coolie</t>
        </is>
      </c>
      <c r="C2674" s="9" t="inlineStr">
        <is>
          <t>day</t>
        </is>
      </c>
      <c r="D2674" s="9" t="inlineStr">
        <is>
          <t>1.40</t>
        </is>
      </c>
      <c r="E2674" s="9" t="inlineStr">
        <is>
          <t>558.00</t>
        </is>
      </c>
      <c r="F2674" s="9" t="inlineStr">
        <is>
          <t>781.20</t>
        </is>
      </c>
    </row>
    <row r="2675" ht="11.5" customHeight="1">
      <c r="A2675" s="9" t="inlineStr">
        <is>
          <t>0101</t>
        </is>
      </c>
      <c r="B2675" s="9" t="inlineStr">
        <is>
          <t>Bhisti</t>
        </is>
      </c>
      <c r="C2675" s="9" t="inlineStr">
        <is>
          <t>day</t>
        </is>
      </c>
      <c r="D2675" s="9" t="inlineStr">
        <is>
          <t>0.55</t>
        </is>
      </c>
      <c r="E2675" s="9" t="inlineStr">
        <is>
          <t>617.00</t>
        </is>
      </c>
      <c r="F2675" s="9" t="inlineStr">
        <is>
          <t>339.35</t>
        </is>
      </c>
    </row>
    <row r="2676" ht="11.5" customHeight="1">
      <c r="A2676" s="9" t="inlineStr">
        <is>
          <t>9999</t>
        </is>
      </c>
      <c r="B2676" s="9" t="inlineStr">
        <is>
          <t>Sundries</t>
        </is>
      </c>
      <c r="C2676" s="9" t="inlineStr">
        <is>
          <t>L.S.</t>
        </is>
      </c>
      <c r="D2676" s="9" t="inlineStr">
        <is>
          <t>26.91</t>
        </is>
      </c>
      <c r="E2676" s="9" t="inlineStr">
        <is>
          <t>2.00</t>
        </is>
      </c>
      <c r="F2676" s="9" t="inlineStr">
        <is>
          <t>53.82</t>
        </is>
      </c>
    </row>
    <row r="2677" ht="11.5" customHeight="1">
      <c r="A2677" s="9" t="inlineStr"/>
      <c r="B2677" s="9" t="inlineStr">
        <is>
          <t>Labour for rubbing of stone</t>
        </is>
      </c>
      <c r="C2677" s="9" t="inlineStr"/>
      <c r="D2677" s="9" t="inlineStr"/>
      <c r="E2677" s="9" t="inlineStr"/>
      <c r="F2677" s="9" t="inlineStr"/>
    </row>
    <row r="2678" ht="11.5" customHeight="1">
      <c r="A2678" s="9" t="inlineStr">
        <is>
          <t>0139</t>
        </is>
      </c>
      <c r="B2678" s="9" t="inlineStr">
        <is>
          <t>Skilled Beldar (for floor rubbing etc.)</t>
        </is>
      </c>
      <c r="C2678" s="9" t="inlineStr">
        <is>
          <t>day</t>
        </is>
      </c>
      <c r="D2678" s="9" t="inlineStr">
        <is>
          <t>0.618</t>
        </is>
      </c>
      <c r="E2678" s="9" t="inlineStr">
        <is>
          <t>617.00</t>
        </is>
      </c>
      <c r="F2678" s="9" t="inlineStr">
        <is>
          <t>381.31</t>
        </is>
      </c>
    </row>
    <row r="2680" ht="11.5" customHeight="1">
      <c r="A2680" s="10" t="inlineStr">
        <is>
          <t>Code</t>
        </is>
      </c>
      <c r="B2680" s="10" t="inlineStr">
        <is>
          <t>Description</t>
        </is>
      </c>
      <c r="C2680" s="10" t="inlineStr">
        <is>
          <t>Unit</t>
        </is>
      </c>
      <c r="D2680" s="10" t="inlineStr">
        <is>
          <t>Quantity</t>
        </is>
      </c>
      <c r="E2680" s="10" t="inlineStr">
        <is>
          <t>Rate</t>
        </is>
      </c>
      <c r="F2680" s="10" t="inlineStr">
        <is>
          <t>Amount</t>
        </is>
      </c>
    </row>
    <row r="2681" ht="11.5" customHeight="1">
      <c r="A2681" s="9" t="inlineStr">
        <is>
          <t>0013</t>
        </is>
      </c>
      <c r="B2681" s="9" t="inlineStr">
        <is>
          <t>Machine for rubbing of floors</t>
        </is>
      </c>
      <c r="C2681" s="9" t="inlineStr">
        <is>
          <t>day</t>
        </is>
      </c>
      <c r="D2681" s="9" t="inlineStr">
        <is>
          <t>0.988</t>
        </is>
      </c>
      <c r="E2681" s="9" t="inlineStr">
        <is>
          <t>300.00</t>
        </is>
      </c>
      <c r="F2681" s="9" t="inlineStr">
        <is>
          <t>296.40</t>
        </is>
      </c>
    </row>
    <row r="2682" ht="11.5" customHeight="1">
      <c r="A2682" s="9" t="inlineStr"/>
      <c r="B2682" s="9" t="inlineStr">
        <is>
          <t>TOTAL</t>
        </is>
      </c>
      <c r="C2682" s="9" t="inlineStr"/>
      <c r="D2682" s="9" t="inlineStr"/>
      <c r="E2682" s="9" t="inlineStr"/>
      <c r="F2682" s="9" t="inlineStr">
        <is>
          <t>8709.11 W</t>
        </is>
      </c>
    </row>
    <row r="2683" ht="11.5" customHeight="1">
      <c r="A2683" s="9" t="inlineStr"/>
      <c r="B2683" s="9" t="inlineStr">
        <is>
          <t>Add 1 % Water charges on "W"</t>
        </is>
      </c>
      <c r="C2683" s="9" t="inlineStr"/>
      <c r="D2683" s="9" t="inlineStr"/>
      <c r="E2683" s="9" t="inlineStr"/>
      <c r="F2683" s="9" t="inlineStr">
        <is>
          <t>87.09</t>
        </is>
      </c>
    </row>
    <row r="2684" ht="11.5" customHeight="1">
      <c r="A2684" s="9" t="inlineStr"/>
      <c r="B2684" s="9" t="inlineStr">
        <is>
          <t>TOTAL</t>
        </is>
      </c>
      <c r="C2684" s="9" t="inlineStr"/>
      <c r="D2684" s="9" t="inlineStr"/>
      <c r="E2684" s="9" t="inlineStr"/>
      <c r="F2684" s="9" t="inlineStr">
        <is>
          <t>8796.20 X</t>
        </is>
      </c>
    </row>
    <row r="2685" ht="11.5" customHeight="1">
      <c r="A2685" s="9" t="inlineStr"/>
      <c r="B2685" s="9" t="inlineStr">
        <is>
          <t>Add GST on "X" (multiplying</t>
        </is>
      </c>
      <c r="C2685" s="9" t="inlineStr"/>
      <c r="D2685" s="9" t="inlineStr"/>
      <c r="E2685" s="9" t="inlineStr"/>
      <c r="F2685" s="9" t="inlineStr"/>
    </row>
    <row r="2686" ht="11.5" customHeight="1">
      <c r="A2686" s="9" t="inlineStr"/>
      <c r="B2686" s="9" t="inlineStr">
        <is>
          <t>factor 0.1405)</t>
        </is>
      </c>
      <c r="C2686" s="9" t="inlineStr"/>
      <c r="D2686" s="9" t="inlineStr"/>
      <c r="E2686" s="9" t="inlineStr"/>
      <c r="F2686" s="9" t="inlineStr">
        <is>
          <t>1235.87</t>
        </is>
      </c>
    </row>
    <row r="2687" ht="11.5" customHeight="1">
      <c r="A2687" s="9" t="inlineStr"/>
      <c r="B2687" s="9" t="inlineStr">
        <is>
          <t>TOTAL</t>
        </is>
      </c>
      <c r="C2687" s="9" t="inlineStr"/>
      <c r="D2687" s="9" t="inlineStr"/>
      <c r="E2687" s="9" t="inlineStr"/>
      <c r="F2687" s="9" t="inlineStr">
        <is>
          <t>10032.06 Y</t>
        </is>
      </c>
    </row>
    <row r="2688" ht="11.5" customHeight="1">
      <c r="A2688" s="9" t="inlineStr"/>
      <c r="B2688" s="9" t="inlineStr">
        <is>
          <t>Add 15% CPOH on "Y"</t>
        </is>
      </c>
      <c r="C2688" s="9" t="inlineStr"/>
      <c r="D2688" s="9" t="inlineStr"/>
      <c r="E2688" s="9" t="inlineStr"/>
      <c r="F2688" s="9" t="inlineStr">
        <is>
          <t>1504.81</t>
        </is>
      </c>
    </row>
    <row r="2689" ht="11.5" customHeight="1">
      <c r="A2689" s="9" t="inlineStr"/>
      <c r="B2689" s="9" t="inlineStr">
        <is>
          <t>TOTAL</t>
        </is>
      </c>
      <c r="C2689" s="9" t="inlineStr"/>
      <c r="D2689" s="9" t="inlineStr"/>
      <c r="E2689" s="9" t="inlineStr"/>
      <c r="F2689" s="9" t="inlineStr">
        <is>
          <t>11536.87 Z</t>
        </is>
      </c>
    </row>
    <row r="2690" ht="11.5" customHeight="1">
      <c r="A2690" s="9" t="inlineStr"/>
      <c r="B2690" s="9" t="inlineStr">
        <is>
          <t>Add Cess @ 1% on "Z"</t>
        </is>
      </c>
      <c r="C2690" s="9" t="inlineStr"/>
      <c r="D2690" s="9" t="inlineStr"/>
      <c r="E2690" s="9" t="inlineStr"/>
      <c r="F2690" s="9" t="inlineStr">
        <is>
          <t>115.37</t>
        </is>
      </c>
    </row>
    <row r="2691" ht="11.5" customHeight="1">
      <c r="A2691" s="9" t="inlineStr"/>
      <c r="B2691" s="9" t="inlineStr">
        <is>
          <t>Cost for 10sqm.</t>
        </is>
      </c>
      <c r="C2691" s="9" t="inlineStr"/>
      <c r="D2691" s="9" t="inlineStr"/>
      <c r="E2691" s="9" t="inlineStr"/>
      <c r="F2691" s="9" t="inlineStr">
        <is>
          <t>11652.24</t>
        </is>
      </c>
    </row>
    <row r="2692" ht="11.5" customHeight="1">
      <c r="A2692" s="9" t="inlineStr"/>
      <c r="B2692" s="9" t="inlineStr">
        <is>
          <t>Cost for 1sqm.</t>
        </is>
      </c>
      <c r="C2692" s="9" t="inlineStr"/>
      <c r="D2692" s="9" t="inlineStr"/>
      <c r="E2692" s="9" t="inlineStr"/>
      <c r="F2692" s="9" t="inlineStr">
        <is>
          <t>1165.22</t>
        </is>
      </c>
    </row>
    <row r="2693" ht="11.5" customHeight="1">
      <c r="A2693" s="9" t="inlineStr"/>
      <c r="B2693" s="9" t="inlineStr">
        <is>
          <t>Say</t>
        </is>
      </c>
      <c r="C2693" s="9" t="inlineStr"/>
      <c r="D2693" s="9" t="inlineStr"/>
      <c r="E2693" s="9" t="inlineStr"/>
      <c r="F2693" s="9" t="inlineStr">
        <is>
          <t>1165.20</t>
        </is>
      </c>
    </row>
    <row r="2694" ht="23" customHeight="1">
      <c r="A2694" s="9" t="inlineStr">
        <is>
          <t>11.31</t>
        </is>
      </c>
      <c r="B2694" s="9" t="inlineStr">
        <is>
          <t>Extra for pre finished nosing in treads</t>
        </is>
      </c>
      <c r="C2694" s="9" t="inlineStr">
        <is>
          <t>of</t>
        </is>
      </c>
      <c r="D2694" s="9" t="inlineStr">
        <is>
          <t>steps of Kota</t>
        </is>
      </c>
      <c r="E2694" s="9" t="inlineStr">
        <is>
          <t>stone/ sand</t>
        </is>
      </c>
      <c r="F2694" s="9" t="inlineStr">
        <is>
          <t>stone slab.</t>
        </is>
      </c>
    </row>
    <row r="2695" ht="11.5" customHeight="1">
      <c r="A2695" s="10" t="inlineStr">
        <is>
          <t>Code</t>
        </is>
      </c>
      <c r="B2695" s="10" t="inlineStr">
        <is>
          <t>Description</t>
        </is>
      </c>
      <c r="C2695" s="10" t="inlineStr">
        <is>
          <t>Unit</t>
        </is>
      </c>
      <c r="D2695" s="10" t="inlineStr">
        <is>
          <t>Quantity</t>
        </is>
      </c>
      <c r="E2695" s="10" t="inlineStr">
        <is>
          <t>Rate</t>
        </is>
      </c>
      <c r="F2695" s="10" t="inlineStr">
        <is>
          <t>Amount</t>
        </is>
      </c>
    </row>
    <row r="2696" ht="11.5" customHeight="1">
      <c r="A2696" s="9" t="inlineStr"/>
      <c r="B2696" s="9" t="inlineStr">
        <is>
          <t>Details of cost for 10 metre</t>
        </is>
      </c>
      <c r="C2696" s="9" t="inlineStr"/>
      <c r="D2696" s="9" t="inlineStr"/>
      <c r="E2696" s="9" t="inlineStr"/>
      <c r="F2696" s="9" t="inlineStr"/>
    </row>
    <row r="2697" ht="11.5" customHeight="1">
      <c r="A2697" s="9" t="inlineStr"/>
      <c r="B2697" s="9" t="inlineStr">
        <is>
          <t>LABOUR</t>
        </is>
      </c>
      <c r="C2697" s="9" t="inlineStr"/>
      <c r="D2697" s="9" t="inlineStr"/>
      <c r="E2697" s="9" t="inlineStr"/>
      <c r="F2697" s="9" t="inlineStr"/>
    </row>
    <row r="2698" ht="11.5" customHeight="1">
      <c r="A2698" s="9" t="inlineStr">
        <is>
          <t>0126</t>
        </is>
      </c>
      <c r="B2698" s="9" t="inlineStr">
        <is>
          <t>Mason (for ornamental stone work)</t>
        </is>
      </c>
      <c r="C2698" s="9" t="inlineStr"/>
      <c r="D2698" s="9" t="inlineStr"/>
      <c r="E2698" s="9" t="inlineStr"/>
      <c r="F2698" s="9" t="inlineStr"/>
    </row>
    <row r="2699" ht="11.5" customHeight="1">
      <c r="A2699" s="9" t="inlineStr"/>
      <c r="B2699" s="9" t="inlineStr">
        <is>
          <t>1st class</t>
        </is>
      </c>
      <c r="C2699" s="9" t="inlineStr">
        <is>
          <t>day</t>
        </is>
      </c>
      <c r="D2699" s="9" t="inlineStr">
        <is>
          <t>1.50</t>
        </is>
      </c>
      <c r="E2699" s="9" t="inlineStr">
        <is>
          <t>738.00</t>
        </is>
      </c>
      <c r="F2699" s="9" t="inlineStr">
        <is>
          <t>1107.00</t>
        </is>
      </c>
    </row>
    <row r="2700" ht="11.5" customHeight="1">
      <c r="A2700" s="9" t="inlineStr"/>
      <c r="B2700" s="9" t="inlineStr">
        <is>
          <t>TOTAL</t>
        </is>
      </c>
      <c r="C2700" s="9" t="inlineStr"/>
      <c r="D2700" s="9" t="inlineStr"/>
      <c r="E2700" s="9" t="inlineStr"/>
      <c r="F2700" s="9" t="inlineStr">
        <is>
          <t>1107.00 W</t>
        </is>
      </c>
    </row>
    <row r="2701" ht="11.5" customHeight="1">
      <c r="A2701" s="9" t="inlineStr"/>
      <c r="B2701" s="9" t="inlineStr">
        <is>
          <t>Add 1 % Water charges on "W"</t>
        </is>
      </c>
      <c r="C2701" s="9" t="inlineStr"/>
      <c r="D2701" s="9" t="inlineStr"/>
      <c r="E2701" s="9" t="inlineStr"/>
      <c r="F2701" s="9" t="inlineStr">
        <is>
          <t>11.07</t>
        </is>
      </c>
    </row>
    <row r="2702" ht="11.5" customHeight="1">
      <c r="A2702" s="9" t="inlineStr"/>
      <c r="B2702" s="9" t="inlineStr">
        <is>
          <t>TOTAL</t>
        </is>
      </c>
      <c r="C2702" s="9" t="inlineStr"/>
      <c r="D2702" s="9" t="inlineStr"/>
      <c r="E2702" s="9" t="inlineStr"/>
      <c r="F2702" s="9" t="inlineStr">
        <is>
          <t>1118.07 X</t>
        </is>
      </c>
    </row>
    <row r="2703" ht="11.5" customHeight="1">
      <c r="A2703" s="9" t="inlineStr"/>
      <c r="B2703" s="9" t="inlineStr">
        <is>
          <t>Add GST on "X" (multiplying</t>
        </is>
      </c>
      <c r="C2703" s="9" t="inlineStr"/>
      <c r="D2703" s="9" t="inlineStr"/>
      <c r="E2703" s="9" t="inlineStr"/>
      <c r="F2703" s="9" t="inlineStr"/>
    </row>
    <row r="2704" ht="11.5" customHeight="1">
      <c r="A2704" s="9" t="inlineStr"/>
      <c r="B2704" s="9" t="inlineStr">
        <is>
          <t>factor 0.1405)</t>
        </is>
      </c>
      <c r="C2704" s="9" t="inlineStr"/>
      <c r="D2704" s="9" t="inlineStr"/>
      <c r="E2704" s="9" t="inlineStr"/>
      <c r="F2704" s="9" t="inlineStr">
        <is>
          <t>157.09</t>
        </is>
      </c>
    </row>
    <row r="2705" ht="11.5" customHeight="1">
      <c r="A2705" s="9" t="inlineStr"/>
      <c r="B2705" s="9" t="inlineStr">
        <is>
          <t>TOTAL</t>
        </is>
      </c>
      <c r="C2705" s="9" t="inlineStr"/>
      <c r="D2705" s="9" t="inlineStr"/>
      <c r="E2705" s="9" t="inlineStr"/>
      <c r="F2705" s="9" t="inlineStr">
        <is>
          <t>1275.16 Y</t>
        </is>
      </c>
    </row>
    <row r="2706" ht="11.5" customHeight="1">
      <c r="A2706" s="9" t="inlineStr"/>
      <c r="B2706" s="9" t="inlineStr">
        <is>
          <t>Add 15% CPOH on "Y"</t>
        </is>
      </c>
      <c r="C2706" s="9" t="inlineStr"/>
      <c r="D2706" s="9" t="inlineStr"/>
      <c r="E2706" s="9" t="inlineStr"/>
      <c r="F2706" s="9" t="inlineStr">
        <is>
          <t>191.27</t>
        </is>
      </c>
    </row>
    <row r="2707" ht="11.5" customHeight="1">
      <c r="A2707" s="9" t="inlineStr"/>
      <c r="B2707" s="9" t="inlineStr">
        <is>
          <t>TOTAL</t>
        </is>
      </c>
      <c r="C2707" s="9" t="inlineStr"/>
      <c r="D2707" s="9" t="inlineStr"/>
      <c r="E2707" s="9" t="inlineStr"/>
      <c r="F2707" s="9" t="inlineStr">
        <is>
          <t>1466.43 Z</t>
        </is>
      </c>
    </row>
    <row r="2708" ht="11.5" customHeight="1">
      <c r="A2708" s="9" t="inlineStr"/>
      <c r="B2708" s="9" t="inlineStr">
        <is>
          <t>Add Cess @ 1% on "Z"</t>
        </is>
      </c>
      <c r="C2708" s="9" t="inlineStr"/>
      <c r="D2708" s="9" t="inlineStr"/>
      <c r="E2708" s="9" t="inlineStr"/>
      <c r="F2708" s="9" t="inlineStr">
        <is>
          <t>14.66</t>
        </is>
      </c>
    </row>
    <row r="2709" ht="11.5" customHeight="1">
      <c r="A2709" s="9" t="inlineStr"/>
      <c r="B2709" s="9" t="inlineStr">
        <is>
          <t>Cost for 10metre</t>
        </is>
      </c>
      <c r="C2709" s="9" t="inlineStr"/>
      <c r="D2709" s="9" t="inlineStr"/>
      <c r="E2709" s="9" t="inlineStr"/>
      <c r="F2709" s="9" t="inlineStr">
        <is>
          <t>1481.10</t>
        </is>
      </c>
    </row>
    <row r="2710" ht="11.5" customHeight="1">
      <c r="A2710" s="9" t="inlineStr"/>
      <c r="B2710" s="9" t="inlineStr">
        <is>
          <t>Cost for 1 metre</t>
        </is>
      </c>
      <c r="C2710" s="9" t="inlineStr"/>
      <c r="D2710" s="9" t="inlineStr"/>
      <c r="E2710" s="9" t="inlineStr"/>
      <c r="F2710" s="9" t="inlineStr">
        <is>
          <t>148.11</t>
        </is>
      </c>
    </row>
    <row r="2711" ht="11.5" customHeight="1">
      <c r="A2711" s="9" t="inlineStr"/>
      <c r="B2711" s="9" t="inlineStr">
        <is>
          <t>Say</t>
        </is>
      </c>
      <c r="C2711" s="9" t="inlineStr"/>
      <c r="D2711" s="9" t="inlineStr"/>
      <c r="E2711" s="9" t="inlineStr"/>
      <c r="F2711" s="9" t="inlineStr">
        <is>
          <t>148.10</t>
        </is>
      </c>
    </row>
    <row r="2712" ht="11.5" customHeight="1">
      <c r="A2712" s="9" t="inlineStr">
        <is>
          <t>11.32</t>
        </is>
      </c>
      <c r="B2712" s="9" t="inlineStr">
        <is>
          <t>Extra for Kota stone/ sand stone in</t>
        </is>
      </c>
      <c r="C2712" s="9" t="inlineStr">
        <is>
          <t>treads of</t>
        </is>
      </c>
      <c r="D2712" s="9" t="inlineStr">
        <is>
          <t>steps and</t>
        </is>
      </c>
      <c r="E2712" s="9" t="inlineStr">
        <is>
          <t>risers using</t>
        </is>
      </c>
      <c r="F2712" s="9" t="inlineStr">
        <is>
          <t>single length</t>
        </is>
      </c>
    </row>
    <row r="2713" ht="11.5" customHeight="1">
      <c r="A2713" s="9" t="inlineStr"/>
      <c r="B2713" s="9" t="inlineStr">
        <is>
          <t>up to 1.05 metre.</t>
        </is>
      </c>
      <c r="C2713" s="9" t="inlineStr"/>
      <c r="D2713" s="9" t="inlineStr"/>
      <c r="E2713" s="9" t="inlineStr"/>
      <c r="F2713" s="9" t="inlineStr"/>
    </row>
    <row r="2714" ht="11.5" customHeight="1">
      <c r="A2714" s="10" t="inlineStr">
        <is>
          <t>Code</t>
        </is>
      </c>
      <c r="B2714" s="10" t="inlineStr">
        <is>
          <t>Description</t>
        </is>
      </c>
      <c r="C2714" s="10" t="inlineStr">
        <is>
          <t>Unit</t>
        </is>
      </c>
      <c r="D2714" s="10" t="inlineStr">
        <is>
          <t>Quantity</t>
        </is>
      </c>
      <c r="E2714" s="10" t="inlineStr">
        <is>
          <t>Rate</t>
        </is>
      </c>
      <c r="F2714" s="10" t="inlineStr">
        <is>
          <t>Amount</t>
        </is>
      </c>
    </row>
    <row r="2715" ht="11.5" customHeight="1">
      <c r="A2715" s="9" t="inlineStr"/>
      <c r="B2715" s="9" t="inlineStr">
        <is>
          <t>Details of cost for 10sqm.</t>
        </is>
      </c>
      <c r="C2715" s="9" t="inlineStr"/>
      <c r="D2715" s="9" t="inlineStr"/>
      <c r="E2715" s="9" t="inlineStr"/>
      <c r="F2715" s="9" t="inlineStr"/>
    </row>
    <row r="2716" ht="11.5" customHeight="1">
      <c r="A2716" s="9" t="inlineStr"/>
      <c r="B2716" s="9" t="inlineStr">
        <is>
          <t>LABOUR</t>
        </is>
      </c>
      <c r="C2716" s="9" t="inlineStr"/>
      <c r="D2716" s="9" t="inlineStr"/>
      <c r="E2716" s="9" t="inlineStr"/>
      <c r="F2716" s="9" t="inlineStr"/>
    </row>
    <row r="2717" ht="11.5" customHeight="1">
      <c r="A2717" s="9" t="inlineStr">
        <is>
          <t>0124</t>
        </is>
      </c>
      <c r="B2717" s="9" t="inlineStr">
        <is>
          <t>Mason (brick layer) 2nd class</t>
        </is>
      </c>
      <c r="C2717" s="9" t="inlineStr">
        <is>
          <t>day</t>
        </is>
      </c>
      <c r="D2717" s="9" t="inlineStr">
        <is>
          <t>0.20</t>
        </is>
      </c>
      <c r="E2717" s="9" t="inlineStr">
        <is>
          <t>679.00</t>
        </is>
      </c>
      <c r="F2717" s="9" t="inlineStr">
        <is>
          <t>135.80</t>
        </is>
      </c>
    </row>
    <row r="2718" ht="11.5" customHeight="1">
      <c r="A2718" s="9" t="inlineStr">
        <is>
          <t>0114</t>
        </is>
      </c>
      <c r="B2718" s="9" t="inlineStr">
        <is>
          <t>Beldar</t>
        </is>
      </c>
      <c r="C2718" s="9" t="inlineStr">
        <is>
          <t>day</t>
        </is>
      </c>
      <c r="D2718" s="9" t="inlineStr">
        <is>
          <t>0.20</t>
        </is>
      </c>
      <c r="E2718" s="9" t="inlineStr">
        <is>
          <t>558.00</t>
        </is>
      </c>
      <c r="F2718" s="9" t="inlineStr">
        <is>
          <t>111.60</t>
        </is>
      </c>
    </row>
    <row r="2719" ht="11.5" customHeight="1">
      <c r="A2719" s="9" t="inlineStr"/>
      <c r="B2719" s="9" t="inlineStr">
        <is>
          <t>TOTAL</t>
        </is>
      </c>
      <c r="C2719" s="9" t="inlineStr"/>
      <c r="D2719" s="9" t="inlineStr"/>
      <c r="E2719" s="9" t="inlineStr"/>
      <c r="F2719" s="9" t="inlineStr">
        <is>
          <t>247.40 W</t>
        </is>
      </c>
    </row>
    <row r="2720" ht="11.5" customHeight="1">
      <c r="A2720" s="9" t="inlineStr"/>
      <c r="B2720" s="9" t="inlineStr">
        <is>
          <t>Add 1 % Water charges on "W"</t>
        </is>
      </c>
      <c r="C2720" s="9" t="inlineStr"/>
      <c r="D2720" s="9" t="inlineStr"/>
      <c r="E2720" s="9" t="inlineStr"/>
      <c r="F2720" s="9" t="inlineStr">
        <is>
          <t>2.47</t>
        </is>
      </c>
    </row>
    <row r="2721" ht="11.5" customHeight="1">
      <c r="A2721" s="9" t="inlineStr"/>
      <c r="B2721" s="9" t="inlineStr">
        <is>
          <t>TOTAL</t>
        </is>
      </c>
      <c r="C2721" s="9" t="inlineStr"/>
      <c r="D2721" s="9" t="inlineStr"/>
      <c r="E2721" s="9" t="inlineStr"/>
      <c r="F2721" s="9" t="inlineStr">
        <is>
          <t>249.87 X</t>
        </is>
      </c>
    </row>
    <row r="2722" ht="11.5" customHeight="1">
      <c r="A2722" s="9" t="inlineStr"/>
      <c r="B2722" s="9" t="inlineStr">
        <is>
          <t>Add GST on "X" (multiplying factor</t>
        </is>
      </c>
      <c r="C2722" s="9" t="inlineStr"/>
      <c r="D2722" s="9" t="inlineStr"/>
      <c r="E2722" s="9" t="inlineStr"/>
      <c r="F2722" s="9" t="inlineStr"/>
    </row>
    <row r="2723" ht="11.5" customHeight="1">
      <c r="A2723" s="9" t="inlineStr"/>
      <c r="B2723" s="9" t="inlineStr">
        <is>
          <t>0.1405)</t>
        </is>
      </c>
      <c r="C2723" s="9" t="inlineStr"/>
      <c r="D2723" s="9" t="inlineStr"/>
      <c r="E2723" s="9" t="inlineStr"/>
      <c r="F2723" s="9" t="inlineStr">
        <is>
          <t>35.11</t>
        </is>
      </c>
    </row>
    <row r="2724" ht="11.5" customHeight="1">
      <c r="A2724" s="9" t="inlineStr"/>
      <c r="B2724" s="9" t="inlineStr">
        <is>
          <t>TOTAL</t>
        </is>
      </c>
      <c r="C2724" s="9" t="inlineStr"/>
      <c r="D2724" s="9" t="inlineStr"/>
      <c r="E2724" s="9" t="inlineStr"/>
      <c r="F2724" s="9" t="inlineStr">
        <is>
          <t>284.98 Y</t>
        </is>
      </c>
    </row>
    <row r="2725" ht="11.5" customHeight="1">
      <c r="A2725" s="9" t="inlineStr"/>
      <c r="B2725" s="9" t="inlineStr">
        <is>
          <t>Add 15% CPOH on "Y"</t>
        </is>
      </c>
      <c r="C2725" s="9" t="inlineStr"/>
      <c r="D2725" s="9" t="inlineStr"/>
      <c r="E2725" s="9" t="inlineStr"/>
      <c r="F2725" s="9" t="inlineStr">
        <is>
          <t>42.75</t>
        </is>
      </c>
    </row>
    <row r="2726" ht="11.5" customHeight="1">
      <c r="A2726" s="9" t="inlineStr"/>
      <c r="B2726" s="9" t="inlineStr">
        <is>
          <t>TOTAL</t>
        </is>
      </c>
      <c r="C2726" s="9" t="inlineStr"/>
      <c r="D2726" s="9" t="inlineStr"/>
      <c r="E2726" s="9" t="inlineStr"/>
      <c r="F2726" s="9" t="inlineStr">
        <is>
          <t>327.73 Z</t>
        </is>
      </c>
    </row>
    <row r="2727" ht="11.5" customHeight="1">
      <c r="A2727" s="9" t="inlineStr"/>
      <c r="B2727" s="9" t="inlineStr">
        <is>
          <t>Add Cess @ 1% on "Z"</t>
        </is>
      </c>
      <c r="C2727" s="9" t="inlineStr"/>
      <c r="D2727" s="9" t="inlineStr"/>
      <c r="E2727" s="9" t="inlineStr"/>
      <c r="F2727" s="9" t="inlineStr">
        <is>
          <t>3.28</t>
        </is>
      </c>
    </row>
    <row r="2729" ht="11.5" customHeight="1">
      <c r="A2729" s="9" t="inlineStr">
        <is>
          <t>11.33</t>
        </is>
      </c>
      <c r="B2729" s="9" t="inlineStr">
        <is>
          <t>25 mm wooden planking, tongued</t>
        </is>
      </c>
      <c r="C2729" s="9" t="inlineStr">
        <is>
          <t>and grooved</t>
        </is>
      </c>
      <c r="D2729" s="9" t="inlineStr">
        <is>
          <t>in flooring,</t>
        </is>
      </c>
      <c r="E2729" s="9" t="inlineStr">
        <is>
          <t>including</t>
        </is>
      </c>
      <c r="F2729" s="9" t="inlineStr">
        <is>
          <t>fixing with</t>
        </is>
      </c>
    </row>
    <row r="2730" ht="11.5" customHeight="1">
      <c r="A2730" s="9" t="inlineStr"/>
      <c r="B2730" s="9" t="inlineStr">
        <is>
          <t>iron screws complete with :</t>
        </is>
      </c>
      <c r="C2730" s="9" t="inlineStr"/>
      <c r="D2730" s="9" t="inlineStr"/>
      <c r="E2730" s="9" t="inlineStr"/>
      <c r="F2730" s="9" t="inlineStr"/>
    </row>
    <row r="2731" ht="11.5" customHeight="1">
      <c r="A2731" s="9" t="inlineStr">
        <is>
          <t>11.33.1</t>
        </is>
      </c>
      <c r="B2731" s="9" t="inlineStr">
        <is>
          <t>Second class teak wood</t>
        </is>
      </c>
      <c r="C2731" s="9" t="inlineStr"/>
      <c r="D2731" s="9" t="inlineStr"/>
      <c r="E2731" s="9" t="inlineStr"/>
      <c r="F2731" s="9" t="inlineStr"/>
    </row>
    <row r="2732" ht="11.5" customHeight="1">
      <c r="A2732" s="10" t="inlineStr">
        <is>
          <t>Code</t>
        </is>
      </c>
      <c r="B2732" s="10" t="inlineStr">
        <is>
          <t>Description</t>
        </is>
      </c>
      <c r="C2732" s="10" t="inlineStr">
        <is>
          <t>Unit</t>
        </is>
      </c>
      <c r="D2732" s="10" t="inlineStr">
        <is>
          <t>Quantity</t>
        </is>
      </c>
      <c r="E2732" s="10" t="inlineStr">
        <is>
          <t>Rate</t>
        </is>
      </c>
      <c r="F2732" s="10" t="inlineStr">
        <is>
          <t>Amount</t>
        </is>
      </c>
    </row>
    <row r="2733" ht="11.5" customHeight="1">
      <c r="A2733" s="9" t="inlineStr"/>
      <c r="B2733" s="9" t="inlineStr">
        <is>
          <t>Details of cost for 2.5x4=10 sqm.</t>
        </is>
      </c>
      <c r="C2733" s="9" t="inlineStr"/>
      <c r="D2733" s="9" t="inlineStr"/>
      <c r="E2733" s="9" t="inlineStr"/>
      <c r="F2733" s="9" t="inlineStr"/>
    </row>
    <row r="2734" ht="11.5" customHeight="1">
      <c r="A2734" s="9" t="inlineStr"/>
      <c r="B2734" s="9" t="inlineStr">
        <is>
          <t>MATERIAL</t>
        </is>
      </c>
      <c r="C2734" s="9" t="inlineStr"/>
      <c r="D2734" s="9" t="inlineStr"/>
      <c r="E2734" s="9" t="inlineStr"/>
      <c r="F2734" s="9" t="inlineStr"/>
    </row>
    <row r="2735" ht="11.5" customHeight="1">
      <c r="A2735" s="9" t="inlineStr"/>
      <c r="B2735" s="9" t="inlineStr">
        <is>
          <t>Second class indian teak wood</t>
        </is>
      </c>
      <c r="C2735" s="9" t="inlineStr"/>
      <c r="D2735" s="9" t="inlineStr"/>
      <c r="E2735" s="9" t="inlineStr"/>
      <c r="F2735" s="9" t="inlineStr"/>
    </row>
    <row r="2736" ht="11.5" customHeight="1">
      <c r="A2736" s="9" t="inlineStr"/>
      <c r="B2736" s="9" t="inlineStr">
        <is>
          <t>No of joints = 4000/138 = 28.97</t>
        </is>
      </c>
      <c r="C2736" s="9" t="inlineStr"/>
      <c r="D2736" s="9" t="inlineStr"/>
      <c r="E2736" s="9" t="inlineStr"/>
      <c r="F2736" s="9" t="inlineStr"/>
    </row>
    <row r="2737" ht="11.5" customHeight="1">
      <c r="A2737" s="9" t="inlineStr"/>
      <c r="B2737" s="9" t="inlineStr">
        <is>
          <t>Total = (29-1) = 28 nos</t>
        </is>
      </c>
      <c r="C2737" s="9" t="inlineStr"/>
      <c r="D2737" s="9" t="inlineStr"/>
      <c r="E2737" s="9" t="inlineStr"/>
      <c r="F2737" s="9" t="inlineStr"/>
    </row>
    <row r="2738" ht="11.5" customHeight="1">
      <c r="A2738" s="9" t="inlineStr"/>
      <c r="B2738" s="9" t="inlineStr">
        <is>
          <t>Qty of wood required</t>
        </is>
      </c>
      <c r="C2738" s="9" t="inlineStr"/>
      <c r="D2738" s="9" t="inlineStr"/>
      <c r="E2738" s="9" t="inlineStr"/>
      <c r="F2738" s="9" t="inlineStr"/>
    </row>
    <row r="2739" ht="11.5" customHeight="1">
      <c r="A2739" s="9" t="inlineStr"/>
      <c r="B2739" s="9" t="inlineStr">
        <is>
          <t>2.5(4+0.336)x0.025 = 0.271 cum</t>
        </is>
      </c>
      <c r="C2739" s="9" t="inlineStr"/>
      <c r="D2739" s="9" t="inlineStr"/>
      <c r="E2739" s="9" t="inlineStr"/>
      <c r="F2739" s="9" t="inlineStr"/>
    </row>
    <row r="2740" ht="11.5" customHeight="1">
      <c r="A2740" s="9" t="inlineStr"/>
      <c r="B2740" s="9" t="inlineStr">
        <is>
          <t>Add wastage @ 10 % = 0.027 cum</t>
        </is>
      </c>
      <c r="C2740" s="9" t="inlineStr"/>
      <c r="D2740" s="9" t="inlineStr"/>
      <c r="E2740" s="9" t="inlineStr"/>
      <c r="F2740" s="9" t="inlineStr"/>
    </row>
    <row r="2741" ht="11.5" customHeight="1">
      <c r="A2741" s="9" t="inlineStr"/>
      <c r="B2741" s="9" t="inlineStr">
        <is>
          <t>Total = 0.2981 cum = 298.1 cudm</t>
        </is>
      </c>
      <c r="C2741" s="9" t="inlineStr"/>
      <c r="D2741" s="9" t="inlineStr"/>
      <c r="E2741" s="9" t="inlineStr"/>
      <c r="F2741" s="9" t="inlineStr"/>
    </row>
    <row r="2742" ht="11.5" customHeight="1">
      <c r="A2742" s="9" t="inlineStr">
        <is>
          <t>1190</t>
        </is>
      </c>
      <c r="B2742" s="9" t="inlineStr">
        <is>
          <t>Second class teak wood in planks</t>
        </is>
      </c>
      <c r="C2742" s="9" t="inlineStr">
        <is>
          <t>10 cudm</t>
        </is>
      </c>
      <c r="D2742" s="9" t="inlineStr">
        <is>
          <t>29.81</t>
        </is>
      </c>
      <c r="E2742" s="9" t="inlineStr">
        <is>
          <t>791.00</t>
        </is>
      </c>
      <c r="F2742" s="9" t="inlineStr">
        <is>
          <t>23579.71</t>
        </is>
      </c>
    </row>
    <row r="2743" ht="11.5" customHeight="1">
      <c r="A2743" s="9" t="inlineStr">
        <is>
          <t>1231</t>
        </is>
      </c>
      <c r="B2743" s="9" t="inlineStr">
        <is>
          <t>Extra for selected planks of second</t>
        </is>
      </c>
      <c r="C2743" s="9" t="inlineStr"/>
      <c r="D2743" s="9" t="inlineStr"/>
      <c r="E2743" s="9" t="inlineStr"/>
      <c r="F2743" s="9" t="inlineStr"/>
    </row>
    <row r="2744" ht="11.5" customHeight="1">
      <c r="A2744" s="9" t="inlineStr"/>
      <c r="B2744" s="9" t="inlineStr">
        <is>
          <t>class teakwood</t>
        </is>
      </c>
      <c r="C2744" s="9" t="inlineStr">
        <is>
          <t>10 cudm</t>
        </is>
      </c>
      <c r="D2744" s="9" t="inlineStr">
        <is>
          <t>29.81</t>
        </is>
      </c>
      <c r="E2744" s="9" t="inlineStr">
        <is>
          <t>150.00</t>
        </is>
      </c>
      <c r="F2744" s="9" t="inlineStr">
        <is>
          <t>4471.50</t>
        </is>
      </c>
    </row>
    <row r="2745" ht="11.5" customHeight="1">
      <c r="A2745" s="9" t="inlineStr">
        <is>
          <t>2204</t>
        </is>
      </c>
      <c r="B2745" s="9" t="inlineStr">
        <is>
          <t>Carriage of Timber</t>
        </is>
      </c>
      <c r="C2745" s="9" t="inlineStr">
        <is>
          <t>cum</t>
        </is>
      </c>
      <c r="D2745" s="9" t="inlineStr">
        <is>
          <t>0.2981</t>
        </is>
      </c>
      <c r="E2745" s="9" t="inlineStr">
        <is>
          <t>118.59</t>
        </is>
      </c>
      <c r="F2745" s="9" t="inlineStr">
        <is>
          <t>35.35</t>
        </is>
      </c>
    </row>
    <row r="2746" ht="11.5" customHeight="1">
      <c r="A2746" s="9" t="inlineStr">
        <is>
          <t>0682</t>
        </is>
      </c>
      <c r="B2746" s="9" t="inlineStr">
        <is>
          <t>Oxidised mild steel screws 50 mm</t>
        </is>
      </c>
      <c r="C2746" s="9" t="inlineStr">
        <is>
          <t>100 Nos</t>
        </is>
      </c>
      <c r="D2746" s="9" t="inlineStr">
        <is>
          <t>2.00</t>
        </is>
      </c>
      <c r="E2746" s="9" t="inlineStr">
        <is>
          <t>76.00</t>
        </is>
      </c>
      <c r="F2746" s="9" t="inlineStr">
        <is>
          <t>152.00</t>
        </is>
      </c>
    </row>
    <row r="2747" ht="11.5" customHeight="1">
      <c r="A2747" s="9" t="inlineStr"/>
      <c r="B2747" s="9" t="inlineStr">
        <is>
          <t>(slotted counters sunk head type)</t>
        </is>
      </c>
      <c r="C2747" s="9" t="inlineStr"/>
      <c r="D2747" s="9" t="inlineStr"/>
      <c r="E2747" s="9" t="inlineStr"/>
      <c r="F2747" s="9" t="inlineStr"/>
    </row>
    <row r="2748" ht="11.5" customHeight="1">
      <c r="A2748" s="9" t="inlineStr"/>
      <c r="B2748" s="9" t="inlineStr">
        <is>
          <t>LABOUR</t>
        </is>
      </c>
      <c r="C2748" s="9" t="inlineStr"/>
      <c r="D2748" s="9" t="inlineStr"/>
      <c r="E2748" s="9" t="inlineStr"/>
      <c r="F2748" s="9" t="inlineStr"/>
    </row>
    <row r="2749" ht="11.5" customHeight="1">
      <c r="A2749" s="9" t="inlineStr">
        <is>
          <t>0111</t>
        </is>
      </c>
      <c r="B2749" s="9" t="inlineStr">
        <is>
          <t>Carpenter 1st class</t>
        </is>
      </c>
      <c r="C2749" s="9" t="inlineStr">
        <is>
          <t>day</t>
        </is>
      </c>
      <c r="D2749" s="9" t="inlineStr">
        <is>
          <t>2.68</t>
        </is>
      </c>
      <c r="E2749" s="9" t="inlineStr">
        <is>
          <t>738.00</t>
        </is>
      </c>
      <c r="F2749" s="9" t="inlineStr">
        <is>
          <t>1977.84</t>
        </is>
      </c>
    </row>
    <row r="2750" ht="11.5" customHeight="1">
      <c r="A2750" s="9" t="inlineStr">
        <is>
          <t>0114</t>
        </is>
      </c>
      <c r="B2750" s="9" t="inlineStr">
        <is>
          <t>Beldar</t>
        </is>
      </c>
      <c r="C2750" s="9" t="inlineStr">
        <is>
          <t>day</t>
        </is>
      </c>
      <c r="D2750" s="9" t="inlineStr">
        <is>
          <t>1.35</t>
        </is>
      </c>
      <c r="E2750" s="9" t="inlineStr">
        <is>
          <t>558.00</t>
        </is>
      </c>
      <c r="F2750" s="9" t="inlineStr">
        <is>
          <t>753.30</t>
        </is>
      </c>
    </row>
    <row r="2751" ht="11.5" customHeight="1">
      <c r="A2751" s="9" t="inlineStr">
        <is>
          <t>9999</t>
        </is>
      </c>
      <c r="B2751" s="9" t="inlineStr">
        <is>
          <t>Sundries for glue etc.</t>
        </is>
      </c>
      <c r="C2751" s="9" t="inlineStr">
        <is>
          <t>L.S.</t>
        </is>
      </c>
      <c r="D2751" s="9" t="inlineStr">
        <is>
          <t>33.28</t>
        </is>
      </c>
      <c r="E2751" s="9" t="inlineStr">
        <is>
          <t>2.00</t>
        </is>
      </c>
      <c r="F2751" s="9" t="inlineStr">
        <is>
          <t>66.56</t>
        </is>
      </c>
    </row>
    <row r="2752" ht="11.5" customHeight="1">
      <c r="A2752" s="9" t="inlineStr"/>
      <c r="B2752" s="9" t="inlineStr">
        <is>
          <t>TOTAL</t>
        </is>
      </c>
      <c r="C2752" s="9" t="inlineStr"/>
      <c r="D2752" s="9" t="inlineStr"/>
      <c r="E2752" s="9" t="inlineStr"/>
      <c r="F2752" s="9" t="inlineStr">
        <is>
          <t>31036.26 W</t>
        </is>
      </c>
    </row>
    <row r="2753" ht="11.5" customHeight="1">
      <c r="A2753" s="9" t="inlineStr"/>
      <c r="B2753" s="9" t="inlineStr">
        <is>
          <t>Add 1 % Water charges on "W"</t>
        </is>
      </c>
      <c r="C2753" s="9" t="inlineStr"/>
      <c r="D2753" s="9" t="inlineStr"/>
      <c r="E2753" s="9" t="inlineStr"/>
      <c r="F2753" s="9" t="inlineStr">
        <is>
          <t>310.36</t>
        </is>
      </c>
    </row>
    <row r="2754" ht="11.5" customHeight="1">
      <c r="A2754" s="9" t="inlineStr"/>
      <c r="B2754" s="9" t="inlineStr">
        <is>
          <t>TOTAL</t>
        </is>
      </c>
      <c r="C2754" s="9" t="inlineStr"/>
      <c r="D2754" s="9" t="inlineStr"/>
      <c r="E2754" s="9" t="inlineStr"/>
      <c r="F2754" s="9" t="inlineStr">
        <is>
          <t>31346.62 X</t>
        </is>
      </c>
    </row>
    <row r="2755" ht="11.5" customHeight="1">
      <c r="A2755" s="9" t="inlineStr"/>
      <c r="B2755" s="9" t="inlineStr">
        <is>
          <t>Add GST on "X" (multiplying factor</t>
        </is>
      </c>
      <c r="C2755" s="9" t="inlineStr"/>
      <c r="D2755" s="9" t="inlineStr"/>
      <c r="E2755" s="9" t="inlineStr"/>
      <c r="F2755" s="9" t="inlineStr"/>
    </row>
    <row r="2756" ht="11.5" customHeight="1">
      <c r="A2756" s="9" t="inlineStr"/>
      <c r="B2756" s="9" t="inlineStr">
        <is>
          <t>0.1405)</t>
        </is>
      </c>
      <c r="C2756" s="9" t="inlineStr"/>
      <c r="D2756" s="9" t="inlineStr"/>
      <c r="E2756" s="9" t="inlineStr"/>
      <c r="F2756" s="9" t="inlineStr">
        <is>
          <t>4404.20</t>
        </is>
      </c>
    </row>
    <row r="2757" ht="11.5" customHeight="1">
      <c r="A2757" s="9" t="inlineStr"/>
      <c r="B2757" s="9" t="inlineStr">
        <is>
          <t>TOTAL</t>
        </is>
      </c>
      <c r="C2757" s="9" t="inlineStr"/>
      <c r="D2757" s="9" t="inlineStr"/>
      <c r="E2757" s="9" t="inlineStr"/>
      <c r="F2757" s="9" t="inlineStr">
        <is>
          <t>35750.83 Y</t>
        </is>
      </c>
    </row>
    <row r="2758" ht="11.5" customHeight="1">
      <c r="A2758" s="9" t="inlineStr"/>
      <c r="B2758" s="9" t="inlineStr">
        <is>
          <t>Add 15% CPOH on "Y"</t>
        </is>
      </c>
      <c r="C2758" s="9" t="inlineStr"/>
      <c r="D2758" s="9" t="inlineStr"/>
      <c r="E2758" s="9" t="inlineStr"/>
      <c r="F2758" s="9" t="inlineStr">
        <is>
          <t>5362.62</t>
        </is>
      </c>
    </row>
    <row r="2759" ht="11.5" customHeight="1">
      <c r="A2759" s="9" t="inlineStr"/>
      <c r="B2759" s="9" t="inlineStr">
        <is>
          <t>TOTAL</t>
        </is>
      </c>
      <c r="C2759" s="9" t="inlineStr"/>
      <c r="D2759" s="9" t="inlineStr"/>
      <c r="E2759" s="9" t="inlineStr"/>
      <c r="F2759" s="9" t="inlineStr">
        <is>
          <t>41113.45 Z</t>
        </is>
      </c>
    </row>
    <row r="2760" ht="11.5" customHeight="1">
      <c r="A2760" s="9" t="inlineStr"/>
      <c r="B2760" s="9" t="inlineStr">
        <is>
          <t>Add Cess @ 1% on "Z"</t>
        </is>
      </c>
      <c r="C2760" s="9" t="inlineStr"/>
      <c r="D2760" s="9" t="inlineStr"/>
      <c r="E2760" s="9" t="inlineStr"/>
      <c r="F2760" s="9" t="inlineStr">
        <is>
          <t>411.13</t>
        </is>
      </c>
    </row>
    <row r="2761" ht="11.5" customHeight="1">
      <c r="A2761" s="9" t="inlineStr"/>
      <c r="B2761" s="9" t="inlineStr">
        <is>
          <t>Cost for 10 sqm.</t>
        </is>
      </c>
      <c r="C2761" s="9" t="inlineStr"/>
      <c r="D2761" s="9" t="inlineStr"/>
      <c r="E2761" s="9" t="inlineStr"/>
      <c r="F2761" s="9" t="inlineStr">
        <is>
          <t>41524.58</t>
        </is>
      </c>
    </row>
    <row r="2762" ht="11.5" customHeight="1">
      <c r="A2762" s="9" t="inlineStr"/>
      <c r="B2762" s="9" t="inlineStr">
        <is>
          <t>Cost for 1sqm.</t>
        </is>
      </c>
      <c r="C2762" s="9" t="inlineStr"/>
      <c r="D2762" s="9" t="inlineStr"/>
      <c r="E2762" s="9" t="inlineStr"/>
      <c r="F2762" s="9" t="inlineStr">
        <is>
          <t>4152.46</t>
        </is>
      </c>
    </row>
    <row r="2763" ht="11.5" customHeight="1">
      <c r="A2763" s="9" t="inlineStr"/>
      <c r="B2763" s="9" t="inlineStr">
        <is>
          <t>Say</t>
        </is>
      </c>
      <c r="C2763" s="9" t="inlineStr"/>
      <c r="D2763" s="9" t="inlineStr"/>
      <c r="E2763" s="9" t="inlineStr"/>
      <c r="F2763" s="9" t="inlineStr">
        <is>
          <t>4152.45</t>
        </is>
      </c>
    </row>
    <row r="2764" ht="11.5" customHeight="1">
      <c r="A2764" s="9" t="inlineStr">
        <is>
          <t>11.33.2</t>
        </is>
      </c>
      <c r="B2764" s="9" t="inlineStr">
        <is>
          <t>Second class deodar wood</t>
        </is>
      </c>
      <c r="C2764" s="9" t="inlineStr"/>
      <c r="D2764" s="9" t="inlineStr"/>
      <c r="E2764" s="9" t="inlineStr"/>
      <c r="F2764" s="9" t="inlineStr"/>
    </row>
    <row r="2765" ht="11.5" customHeight="1">
      <c r="A2765" s="10" t="inlineStr">
        <is>
          <t>Code</t>
        </is>
      </c>
      <c r="B2765" s="10" t="inlineStr">
        <is>
          <t>Description</t>
        </is>
      </c>
      <c r="C2765" s="10" t="inlineStr">
        <is>
          <t>Unit</t>
        </is>
      </c>
      <c r="D2765" s="10" t="inlineStr">
        <is>
          <t>Quantity</t>
        </is>
      </c>
      <c r="E2765" s="10" t="inlineStr">
        <is>
          <t>Rate</t>
        </is>
      </c>
      <c r="F2765" s="10" t="inlineStr">
        <is>
          <t>Amount</t>
        </is>
      </c>
    </row>
    <row r="2766" ht="11.5" customHeight="1">
      <c r="A2766" s="9" t="inlineStr"/>
      <c r="B2766" s="9" t="inlineStr">
        <is>
          <t>Details of cost for 2.5x4=10 sqm.</t>
        </is>
      </c>
      <c r="C2766" s="9" t="inlineStr"/>
      <c r="D2766" s="9" t="inlineStr"/>
      <c r="E2766" s="9" t="inlineStr"/>
      <c r="F2766" s="9" t="inlineStr"/>
    </row>
    <row r="2767" ht="11.5" customHeight="1">
      <c r="A2767" s="9" t="inlineStr"/>
      <c r="B2767" s="9" t="inlineStr">
        <is>
          <t>MATERIAL</t>
        </is>
      </c>
      <c r="C2767" s="9" t="inlineStr"/>
      <c r="D2767" s="9" t="inlineStr"/>
      <c r="E2767" s="9" t="inlineStr"/>
      <c r="F2767" s="9" t="inlineStr"/>
    </row>
    <row r="2768" ht="11.5" customHeight="1">
      <c r="A2768" s="9" t="inlineStr"/>
      <c r="B2768" s="9" t="inlineStr">
        <is>
          <t>First class deodar wood planks</t>
        </is>
      </c>
      <c r="C2768" s="9" t="inlineStr"/>
      <c r="D2768" s="9" t="inlineStr"/>
      <c r="E2768" s="9" t="inlineStr"/>
      <c r="F2768" s="9" t="inlineStr"/>
    </row>
    <row r="2769" ht="11.5" customHeight="1">
      <c r="A2769" s="9" t="inlineStr"/>
      <c r="B2769" s="9" t="inlineStr">
        <is>
          <t>No of joints = 4000/138 = 28.97</t>
        </is>
      </c>
      <c r="C2769" s="9" t="inlineStr"/>
      <c r="D2769" s="9" t="inlineStr"/>
      <c r="E2769" s="9" t="inlineStr"/>
      <c r="F2769" s="9" t="inlineStr"/>
    </row>
    <row r="2770" ht="11.5" customHeight="1">
      <c r="A2770" s="9" t="inlineStr"/>
      <c r="B2770" s="9" t="inlineStr">
        <is>
          <t>Total = (29-1) = 28 nos</t>
        </is>
      </c>
      <c r="C2770" s="9" t="inlineStr"/>
      <c r="D2770" s="9" t="inlineStr"/>
      <c r="E2770" s="9" t="inlineStr"/>
      <c r="F2770" s="9" t="inlineStr"/>
    </row>
    <row r="2771" ht="11.5" customHeight="1">
      <c r="A2771" s="9" t="inlineStr"/>
      <c r="B2771" s="9" t="inlineStr">
        <is>
          <t>Qty of wood required</t>
        </is>
      </c>
      <c r="C2771" s="9" t="inlineStr"/>
      <c r="D2771" s="9" t="inlineStr"/>
      <c r="E2771" s="9" t="inlineStr"/>
      <c r="F2771" s="9" t="inlineStr"/>
    </row>
    <row r="2772" ht="11.5" customHeight="1">
      <c r="A2772" s="9" t="inlineStr"/>
      <c r="B2772" s="9" t="inlineStr">
        <is>
          <t>2.5(4+0.336)x0.025 = 0.271 cum</t>
        </is>
      </c>
      <c r="C2772" s="9" t="inlineStr"/>
      <c r="D2772" s="9" t="inlineStr"/>
      <c r="E2772" s="9" t="inlineStr"/>
      <c r="F2772" s="9" t="inlineStr"/>
    </row>
    <row r="2773" ht="11.5" customHeight="1">
      <c r="A2773" s="9" t="inlineStr"/>
      <c r="B2773" s="9" t="inlineStr">
        <is>
          <t>Add wastage @ 10 % = 0.027 cum</t>
        </is>
      </c>
      <c r="C2773" s="9" t="inlineStr"/>
      <c r="D2773" s="9" t="inlineStr"/>
      <c r="E2773" s="9" t="inlineStr"/>
      <c r="F2773" s="9" t="inlineStr"/>
    </row>
    <row r="2774" ht="11.5" customHeight="1">
      <c r="A2774" s="9" t="inlineStr"/>
      <c r="B2774" s="9" t="inlineStr">
        <is>
          <t>Total = 0.2981 cum = 298.1 cudm</t>
        </is>
      </c>
      <c r="C2774" s="9" t="inlineStr"/>
      <c r="D2774" s="9" t="inlineStr"/>
      <c r="E2774" s="9" t="inlineStr"/>
      <c r="F2774" s="9" t="inlineStr"/>
    </row>
    <row r="2775" ht="11.5" customHeight="1">
      <c r="A2775" s="9" t="inlineStr">
        <is>
          <t>1194</t>
        </is>
      </c>
      <c r="B2775" s="9" t="inlineStr">
        <is>
          <t>Second class deodar wood in planks</t>
        </is>
      </c>
      <c r="C2775" s="9" t="inlineStr">
        <is>
          <t>10 cudm</t>
        </is>
      </c>
      <c r="D2775" s="9" t="inlineStr">
        <is>
          <t>29.81</t>
        </is>
      </c>
      <c r="E2775" s="9" t="inlineStr">
        <is>
          <t>500.00</t>
        </is>
      </c>
      <c r="F2775" s="9" t="inlineStr">
        <is>
          <t>14905.00</t>
        </is>
      </c>
    </row>
    <row r="2776" ht="11.5" customHeight="1">
      <c r="A2776" s="9" t="inlineStr">
        <is>
          <t>2500</t>
        </is>
      </c>
      <c r="B2776" s="9" t="inlineStr">
        <is>
          <t>Extra for selected planks of second</t>
        </is>
      </c>
      <c r="C2776" s="9" t="inlineStr"/>
      <c r="D2776" s="9" t="inlineStr"/>
      <c r="E2776" s="9" t="inlineStr"/>
      <c r="F2776" s="9" t="inlineStr"/>
    </row>
    <row r="2777" ht="11.5" customHeight="1">
      <c r="A2777" s="9" t="inlineStr"/>
      <c r="B2777" s="9" t="inlineStr">
        <is>
          <t>class deodar wood</t>
        </is>
      </c>
      <c r="C2777" s="9" t="inlineStr">
        <is>
          <t>10 cudm</t>
        </is>
      </c>
      <c r="D2777" s="9" t="inlineStr">
        <is>
          <t>29.81</t>
        </is>
      </c>
      <c r="E2777" s="9" t="inlineStr">
        <is>
          <t>110.00</t>
        </is>
      </c>
      <c r="F2777" s="9" t="inlineStr">
        <is>
          <t>3279.10</t>
        </is>
      </c>
    </row>
    <row r="2779" ht="11.5" customHeight="1">
      <c r="A2779" s="10" t="inlineStr">
        <is>
          <t>Code</t>
        </is>
      </c>
      <c r="B2779" s="10" t="inlineStr">
        <is>
          <t>Description</t>
        </is>
      </c>
      <c r="C2779" s="10" t="inlineStr">
        <is>
          <t>Unit</t>
        </is>
      </c>
      <c r="D2779" s="10" t="inlineStr">
        <is>
          <t>Quantity</t>
        </is>
      </c>
      <c r="E2779" s="10" t="inlineStr">
        <is>
          <t>Rate</t>
        </is>
      </c>
      <c r="F2779" s="10" t="inlineStr">
        <is>
          <t>Amount</t>
        </is>
      </c>
    </row>
    <row r="2780" ht="11.5" customHeight="1">
      <c r="A2780" s="9" t="inlineStr">
        <is>
          <t>0682</t>
        </is>
      </c>
      <c r="B2780" s="9" t="inlineStr">
        <is>
          <t>Oxidised mild steel screws 50 mm</t>
        </is>
      </c>
      <c r="C2780" s="9" t="inlineStr">
        <is>
          <t>100 Nos</t>
        </is>
      </c>
      <c r="D2780" s="9" t="inlineStr">
        <is>
          <t>2.00</t>
        </is>
      </c>
      <c r="E2780" s="9" t="inlineStr">
        <is>
          <t>76.00</t>
        </is>
      </c>
      <c r="F2780" s="9" t="inlineStr">
        <is>
          <t>152.00</t>
        </is>
      </c>
    </row>
    <row r="2781" ht="11.5" customHeight="1">
      <c r="A2781" s="9" t="inlineStr"/>
      <c r="B2781" s="9" t="inlineStr">
        <is>
          <t>(slotted counters sunk head type)</t>
        </is>
      </c>
      <c r="C2781" s="9" t="inlineStr"/>
      <c r="D2781" s="9" t="inlineStr"/>
      <c r="E2781" s="9" t="inlineStr"/>
      <c r="F2781" s="9" t="inlineStr"/>
    </row>
    <row r="2782" ht="11.5" customHeight="1">
      <c r="A2782" s="9" t="inlineStr"/>
      <c r="B2782" s="9" t="inlineStr">
        <is>
          <t>LABOUR</t>
        </is>
      </c>
      <c r="C2782" s="9" t="inlineStr"/>
      <c r="D2782" s="9" t="inlineStr"/>
      <c r="E2782" s="9" t="inlineStr"/>
      <c r="F2782" s="9" t="inlineStr"/>
    </row>
    <row r="2783" ht="11.5" customHeight="1">
      <c r="A2783" s="9" t="inlineStr">
        <is>
          <t>0111</t>
        </is>
      </c>
      <c r="B2783" s="9" t="inlineStr">
        <is>
          <t>Carpenter 1st class</t>
        </is>
      </c>
      <c r="C2783" s="9" t="inlineStr">
        <is>
          <t>day</t>
        </is>
      </c>
      <c r="D2783" s="9" t="inlineStr">
        <is>
          <t>2.16</t>
        </is>
      </c>
      <c r="E2783" s="9" t="inlineStr">
        <is>
          <t>738.00</t>
        </is>
      </c>
      <c r="F2783" s="9" t="inlineStr">
        <is>
          <t>1594.08</t>
        </is>
      </c>
    </row>
    <row r="2784" ht="11.5" customHeight="1">
      <c r="A2784" s="9" t="inlineStr">
        <is>
          <t>0114</t>
        </is>
      </c>
      <c r="B2784" s="9" t="inlineStr">
        <is>
          <t>Beldar</t>
        </is>
      </c>
      <c r="C2784" s="9" t="inlineStr">
        <is>
          <t>day</t>
        </is>
      </c>
      <c r="D2784" s="9" t="inlineStr">
        <is>
          <t>1.08</t>
        </is>
      </c>
      <c r="E2784" s="9" t="inlineStr">
        <is>
          <t>558.00</t>
        </is>
      </c>
      <c r="F2784" s="9" t="inlineStr">
        <is>
          <t>602.64</t>
        </is>
      </c>
    </row>
    <row r="2785" ht="11.5" customHeight="1">
      <c r="A2785" s="9" t="inlineStr">
        <is>
          <t>9999</t>
        </is>
      </c>
      <c r="B2785" s="9" t="inlineStr">
        <is>
          <t>Sundries for glue etc.</t>
        </is>
      </c>
      <c r="C2785" s="9" t="inlineStr">
        <is>
          <t>L.S.</t>
        </is>
      </c>
      <c r="D2785" s="9" t="inlineStr">
        <is>
          <t>26.91</t>
        </is>
      </c>
      <c r="E2785" s="9" t="inlineStr">
        <is>
          <t>2.00</t>
        </is>
      </c>
      <c r="F2785" s="9" t="inlineStr">
        <is>
          <t>53.82</t>
        </is>
      </c>
    </row>
    <row r="2786" ht="11.5" customHeight="1">
      <c r="A2786" s="9" t="inlineStr"/>
      <c r="B2786" s="9" t="inlineStr">
        <is>
          <t>TOTAL</t>
        </is>
      </c>
      <c r="C2786" s="9" t="inlineStr"/>
      <c r="D2786" s="9" t="inlineStr"/>
      <c r="E2786" s="9" t="inlineStr"/>
      <c r="F2786" s="9" t="inlineStr">
        <is>
          <t>20621.99 W</t>
        </is>
      </c>
    </row>
    <row r="2787" ht="11.5" customHeight="1">
      <c r="A2787" s="9" t="inlineStr"/>
      <c r="B2787" s="9" t="inlineStr">
        <is>
          <t>Add 1 % Water charges on "W"</t>
        </is>
      </c>
      <c r="C2787" s="9" t="inlineStr"/>
      <c r="D2787" s="9" t="inlineStr"/>
      <c r="E2787" s="9" t="inlineStr"/>
      <c r="F2787" s="9" t="inlineStr">
        <is>
          <t>206.22</t>
        </is>
      </c>
    </row>
    <row r="2788" ht="11.5" customHeight="1">
      <c r="A2788" s="9" t="inlineStr"/>
      <c r="B2788" s="9" t="inlineStr">
        <is>
          <t>TOTAL</t>
        </is>
      </c>
      <c r="C2788" s="9" t="inlineStr"/>
      <c r="D2788" s="9" t="inlineStr"/>
      <c r="E2788" s="9" t="inlineStr"/>
      <c r="F2788" s="9" t="inlineStr">
        <is>
          <t>20828.21 X</t>
        </is>
      </c>
    </row>
    <row r="2789" ht="11.5" customHeight="1">
      <c r="A2789" s="9" t="inlineStr"/>
      <c r="B2789" s="9" t="inlineStr">
        <is>
          <t>Add GST on "X" (multiplying</t>
        </is>
      </c>
      <c r="C2789" s="9" t="inlineStr"/>
      <c r="D2789" s="9" t="inlineStr"/>
      <c r="E2789" s="9" t="inlineStr"/>
      <c r="F2789" s="9" t="inlineStr"/>
    </row>
    <row r="2790" ht="11.5" customHeight="1">
      <c r="A2790" s="9" t="inlineStr"/>
      <c r="B2790" s="9" t="inlineStr">
        <is>
          <t>factor 0.1405)</t>
        </is>
      </c>
      <c r="C2790" s="9" t="inlineStr"/>
      <c r="D2790" s="9" t="inlineStr"/>
      <c r="E2790" s="9" t="inlineStr"/>
      <c r="F2790" s="9" t="inlineStr">
        <is>
          <t>2926.36</t>
        </is>
      </c>
    </row>
    <row r="2791" ht="11.5" customHeight="1">
      <c r="A2791" s="9" t="inlineStr"/>
      <c r="B2791" s="9" t="inlineStr">
        <is>
          <t>TOTAL</t>
        </is>
      </c>
      <c r="C2791" s="9" t="inlineStr"/>
      <c r="D2791" s="9" t="inlineStr"/>
      <c r="E2791" s="9" t="inlineStr"/>
      <c r="F2791" s="9" t="inlineStr">
        <is>
          <t>23754.58 Y</t>
        </is>
      </c>
    </row>
    <row r="2792" ht="11.5" customHeight="1">
      <c r="A2792" s="9" t="inlineStr"/>
      <c r="B2792" s="9" t="inlineStr">
        <is>
          <t>Add 15% CPOH on "Y"</t>
        </is>
      </c>
      <c r="C2792" s="9" t="inlineStr"/>
      <c r="D2792" s="9" t="inlineStr"/>
      <c r="E2792" s="9" t="inlineStr"/>
      <c r="F2792" s="9" t="inlineStr">
        <is>
          <t>3563.19</t>
        </is>
      </c>
    </row>
    <row r="2793" ht="11.5" customHeight="1">
      <c r="A2793" s="9" t="inlineStr"/>
      <c r="B2793" s="9" t="inlineStr">
        <is>
          <t>TOTAL</t>
        </is>
      </c>
      <c r="C2793" s="9" t="inlineStr"/>
      <c r="D2793" s="9" t="inlineStr"/>
      <c r="E2793" s="9" t="inlineStr"/>
      <c r="F2793" s="9" t="inlineStr">
        <is>
          <t>27317.76 Z</t>
        </is>
      </c>
    </row>
    <row r="2794" ht="11.5" customHeight="1">
      <c r="A2794" s="9" t="inlineStr"/>
      <c r="B2794" s="9" t="inlineStr">
        <is>
          <t>Add Cess @ 1% on "Z"</t>
        </is>
      </c>
      <c r="C2794" s="9" t="inlineStr"/>
      <c r="D2794" s="9" t="inlineStr"/>
      <c r="E2794" s="9" t="inlineStr"/>
      <c r="F2794" s="9" t="inlineStr">
        <is>
          <t>273.18</t>
        </is>
      </c>
    </row>
    <row r="2795" ht="11.5" customHeight="1">
      <c r="A2795" s="9" t="inlineStr"/>
      <c r="B2795" s="9" t="inlineStr">
        <is>
          <t>Cost for 10 sqm.</t>
        </is>
      </c>
      <c r="C2795" s="9" t="inlineStr"/>
      <c r="D2795" s="9" t="inlineStr"/>
      <c r="E2795" s="9" t="inlineStr"/>
      <c r="F2795" s="9" t="inlineStr">
        <is>
          <t>27590.94</t>
        </is>
      </c>
    </row>
    <row r="2796" ht="11.5" customHeight="1">
      <c r="A2796" s="9" t="inlineStr"/>
      <c r="B2796" s="9" t="inlineStr">
        <is>
          <t>Cost for 1sqm.</t>
        </is>
      </c>
      <c r="C2796" s="9" t="inlineStr"/>
      <c r="D2796" s="9" t="inlineStr"/>
      <c r="E2796" s="9" t="inlineStr"/>
      <c r="F2796" s="9" t="inlineStr">
        <is>
          <t>2759.09</t>
        </is>
      </c>
    </row>
    <row r="2797" ht="11.5" customHeight="1">
      <c r="A2797" s="9" t="inlineStr"/>
      <c r="B2797" s="9" t="inlineStr">
        <is>
          <t>Say</t>
        </is>
      </c>
      <c r="C2797" s="9" t="inlineStr"/>
      <c r="D2797" s="9" t="inlineStr"/>
      <c r="E2797" s="9" t="inlineStr"/>
      <c r="F2797" s="9" t="inlineStr">
        <is>
          <t>2759.10</t>
        </is>
      </c>
    </row>
    <row r="2798" ht="23" customHeight="1">
      <c r="A2798" s="9" t="inlineStr">
        <is>
          <t>11.34</t>
        </is>
      </c>
      <c r="B2798" s="9" t="inlineStr">
        <is>
          <t>38 mm thick wood block flooring</t>
        </is>
      </c>
      <c r="C2798" s="9" t="inlineStr">
        <is>
          <t>of first class</t>
        </is>
      </c>
      <c r="D2798" s="9" t="inlineStr">
        <is>
          <t>teak wood</t>
        </is>
      </c>
      <c r="E2798" s="9" t="inlineStr">
        <is>
          <t>laid over</t>
        </is>
      </c>
      <c r="F2798" s="9" t="inlineStr">
        <is>
          <t>25 mm thick</t>
        </is>
      </c>
    </row>
    <row r="2799" ht="11.5" customHeight="1">
      <c r="A2799" s="9" t="inlineStr"/>
      <c r="B2799" s="9" t="inlineStr">
        <is>
          <t>leveling layer of cement concrete</t>
        </is>
      </c>
      <c r="C2799" s="9" t="inlineStr">
        <is>
          <t>1:2:4 (1</t>
        </is>
      </c>
      <c r="D2799" s="9" t="inlineStr">
        <is>
          <t>cement :</t>
        </is>
      </c>
      <c r="E2799" s="9" t="inlineStr">
        <is>
          <t>2 coarse</t>
        </is>
      </c>
      <c r="F2799" s="9" t="inlineStr">
        <is>
          <t>sand : 4 graded</t>
        </is>
      </c>
    </row>
    <row r="2800" ht="23" customHeight="1">
      <c r="A2800" s="9" t="inlineStr"/>
      <c r="B2800" s="9" t="inlineStr">
        <is>
          <t>stone aggregate 10 mm nominal</t>
        </is>
      </c>
      <c r="C2800" s="9" t="inlineStr">
        <is>
          <t>size) to be</t>
        </is>
      </c>
      <c r="D2800" s="9" t="inlineStr">
        <is>
          <t>paid separately,</t>
        </is>
      </c>
      <c r="E2800" s="9" t="inlineStr">
        <is>
          <t>coated</t>
        </is>
      </c>
      <c r="F2800" s="9" t="inlineStr">
        <is>
          <t>with a thin</t>
        </is>
      </c>
    </row>
    <row r="2801" ht="11.5" customHeight="1">
      <c r="A2801" s="9" t="inlineStr"/>
      <c r="B2801" s="9" t="inlineStr">
        <is>
          <t>layer of hot bitumen penetration 80/25</t>
        </is>
      </c>
      <c r="C2801" s="9" t="inlineStr">
        <is>
          <t>(blown</t>
        </is>
      </c>
      <c r="D2801" s="9" t="inlineStr">
        <is>
          <t>type) @</t>
        </is>
      </c>
      <c r="E2801" s="9" t="inlineStr">
        <is>
          <t>2.45 kg per</t>
        </is>
      </c>
      <c r="F2801" s="9" t="inlineStr">
        <is>
          <t>sqm, including</t>
        </is>
      </c>
    </row>
    <row r="2802" ht="11.5" customHeight="1">
      <c r="A2802" s="9" t="inlineStr"/>
      <c r="B2802" s="9" t="inlineStr">
        <is>
          <t>fixing blocks in position after dipping</t>
        </is>
      </c>
      <c r="C2802" s="9" t="inlineStr">
        <is>
          <t>in</t>
        </is>
      </c>
      <c r="D2802" s="9" t="inlineStr">
        <is>
          <t>hot bitumen</t>
        </is>
      </c>
      <c r="E2802" s="9" t="inlineStr">
        <is>
          <t>(blown</t>
        </is>
      </c>
      <c r="F2802" s="9" t="inlineStr">
        <is>
          <t>type) up to half</t>
        </is>
      </c>
    </row>
    <row r="2803" ht="11.5" customHeight="1">
      <c r="A2803" s="9" t="inlineStr"/>
      <c r="B2803" s="9" t="inlineStr">
        <is>
          <t>depth, planed, levelled smooth and</t>
        </is>
      </c>
      <c r="C2803" s="9" t="inlineStr">
        <is>
          <t>finished</t>
        </is>
      </c>
      <c r="D2803" s="9" t="inlineStr">
        <is>
          <t>complete.</t>
        </is>
      </c>
      <c r="E2803" s="9" t="inlineStr"/>
      <c r="F2803" s="9" t="inlineStr"/>
    </row>
    <row r="2804" ht="11.5" customHeight="1">
      <c r="A2804" s="10" t="inlineStr">
        <is>
          <t>Code</t>
        </is>
      </c>
      <c r="B2804" s="10" t="inlineStr">
        <is>
          <t>Description</t>
        </is>
      </c>
      <c r="C2804" s="10" t="inlineStr">
        <is>
          <t>Unit</t>
        </is>
      </c>
      <c r="D2804" s="10" t="inlineStr">
        <is>
          <t>Quantity</t>
        </is>
      </c>
      <c r="E2804" s="10" t="inlineStr">
        <is>
          <t>Rate</t>
        </is>
      </c>
      <c r="F2804" s="10" t="inlineStr">
        <is>
          <t>Amount</t>
        </is>
      </c>
    </row>
    <row r="2805" ht="11.5" customHeight="1">
      <c r="A2805" s="9" t="inlineStr"/>
      <c r="B2805" s="9" t="inlineStr">
        <is>
          <t>Details of cost for 1sqm.</t>
        </is>
      </c>
      <c r="C2805" s="9" t="inlineStr"/>
      <c r="D2805" s="9" t="inlineStr"/>
      <c r="E2805" s="9" t="inlineStr"/>
      <c r="F2805" s="9" t="inlineStr"/>
    </row>
    <row r="2806" ht="11.5" customHeight="1">
      <c r="A2806" s="9" t="inlineStr"/>
      <c r="B2806" s="9" t="inlineStr">
        <is>
          <t>Bitumen blown type</t>
        </is>
      </c>
      <c r="C2806" s="9" t="inlineStr"/>
      <c r="D2806" s="9" t="inlineStr"/>
      <c r="E2806" s="9" t="inlineStr"/>
      <c r="F2806" s="9" t="inlineStr"/>
    </row>
    <row r="2807" ht="11.5" customHeight="1">
      <c r="A2807" s="9" t="inlineStr"/>
      <c r="B2807" s="9" t="inlineStr">
        <is>
          <t>i) For bed layer @ 2.45kg/sqm.</t>
        </is>
      </c>
      <c r="C2807" s="9" t="inlineStr"/>
      <c r="D2807" s="9" t="inlineStr"/>
      <c r="E2807" s="9" t="inlineStr"/>
      <c r="F2807" s="9" t="inlineStr"/>
    </row>
    <row r="2808" ht="11.5" customHeight="1">
      <c r="A2808" s="9" t="inlineStr"/>
      <c r="B2808" s="9">
        <f> 2.45kg+</f>
        <v/>
      </c>
      <c r="C2808" s="9" t="inlineStr"/>
      <c r="D2808" s="9" t="inlineStr"/>
      <c r="E2808" s="9" t="inlineStr"/>
      <c r="F2808" s="9" t="inlineStr"/>
    </row>
    <row r="2809" ht="11.5" customHeight="1">
      <c r="A2809" s="9" t="inlineStr"/>
      <c r="B2809" s="9" t="inlineStr">
        <is>
          <t>ii) For dipping blocks L.S. = 2.00Kg.</t>
        </is>
      </c>
      <c r="C2809" s="9" t="inlineStr"/>
      <c r="D2809" s="9" t="inlineStr"/>
      <c r="E2809" s="9" t="inlineStr"/>
      <c r="F2809" s="9" t="inlineStr"/>
    </row>
    <row r="2810" ht="11.5" customHeight="1">
      <c r="A2810" s="9" t="inlineStr"/>
      <c r="B2810" s="9" t="inlineStr">
        <is>
          <t>Total = 4.45kg.</t>
        </is>
      </c>
      <c r="C2810" s="9" t="inlineStr"/>
      <c r="D2810" s="9" t="inlineStr"/>
      <c r="E2810" s="9" t="inlineStr"/>
      <c r="F2810" s="9" t="inlineStr"/>
    </row>
    <row r="2811" ht="11.5" customHeight="1">
      <c r="A2811" s="9" t="inlineStr">
        <is>
          <t>0313</t>
        </is>
      </c>
      <c r="B2811" s="9" t="inlineStr">
        <is>
          <t>Blown type petroleum bitumen of</t>
        </is>
      </c>
      <c r="C2811" s="9" t="inlineStr"/>
      <c r="D2811" s="9" t="inlineStr"/>
      <c r="E2811" s="9" t="inlineStr"/>
      <c r="F2811" s="9" t="inlineStr"/>
    </row>
    <row r="2812" ht="11.5" customHeight="1">
      <c r="A2812" s="9" t="inlineStr"/>
      <c r="B2812" s="9" t="inlineStr">
        <is>
          <t>penetration 85/25 of approved quality</t>
        </is>
      </c>
      <c r="C2812" s="9" t="inlineStr">
        <is>
          <t>tonne</t>
        </is>
      </c>
      <c r="D2812" s="9" t="inlineStr">
        <is>
          <t>0.0044</t>
        </is>
      </c>
      <c r="E2812" s="9" t="inlineStr">
        <is>
          <t>34000.00</t>
        </is>
      </c>
      <c r="F2812" s="9" t="inlineStr">
        <is>
          <t>149.60</t>
        </is>
      </c>
    </row>
    <row r="2813" ht="11.5" customHeight="1">
      <c r="A2813" s="9" t="inlineStr">
        <is>
          <t>2211</t>
        </is>
      </c>
      <c r="B2813" s="9" t="inlineStr">
        <is>
          <t>Carriage of Tar bitumen</t>
        </is>
      </c>
      <c r="C2813" s="9" t="inlineStr">
        <is>
          <t>tonne</t>
        </is>
      </c>
      <c r="D2813" s="9" t="inlineStr">
        <is>
          <t>0.0044</t>
        </is>
      </c>
      <c r="E2813" s="9" t="inlineStr">
        <is>
          <t>103.77</t>
        </is>
      </c>
      <c r="F2813" s="9" t="inlineStr">
        <is>
          <t>0.46</t>
        </is>
      </c>
    </row>
    <row r="2814" ht="11.5" customHeight="1">
      <c r="A2814" s="9" t="inlineStr"/>
      <c r="B2814" s="9" t="inlineStr">
        <is>
          <t>1st class teal wood in scanting for</t>
        </is>
      </c>
      <c r="C2814" s="9" t="inlineStr"/>
      <c r="D2814" s="9" t="inlineStr"/>
      <c r="E2814" s="9" t="inlineStr"/>
      <c r="F2814" s="9" t="inlineStr"/>
    </row>
    <row r="2815" ht="11.5" customHeight="1">
      <c r="A2815" s="9" t="inlineStr"/>
      <c r="B2815" s="9" t="inlineStr">
        <is>
          <t>wooden blocks</t>
        </is>
      </c>
      <c r="C2815" s="9" t="inlineStr"/>
      <c r="D2815" s="9" t="inlineStr"/>
      <c r="E2815" s="9" t="inlineStr"/>
      <c r="F2815" s="9" t="inlineStr"/>
    </row>
    <row r="2816" ht="11.5" customHeight="1">
      <c r="A2816" s="9" t="inlineStr"/>
      <c r="B2816" s="9" t="inlineStr">
        <is>
          <t>1 sqm x 0.038 m = 0.038 cum</t>
        </is>
      </c>
      <c r="C2816" s="9" t="inlineStr"/>
      <c r="D2816" s="9" t="inlineStr"/>
      <c r="E2816" s="9" t="inlineStr"/>
      <c r="F2816" s="9" t="inlineStr"/>
    </row>
    <row r="2817" ht="11.5" customHeight="1">
      <c r="A2817" s="9" t="inlineStr"/>
      <c r="B2817" s="9" t="inlineStr">
        <is>
          <t>Add 10 % wastage = 0.0038 cum</t>
        </is>
      </c>
      <c r="C2817" s="9" t="inlineStr"/>
      <c r="D2817" s="9" t="inlineStr"/>
      <c r="E2817" s="9" t="inlineStr"/>
      <c r="F2817" s="9" t="inlineStr"/>
    </row>
    <row r="2818" ht="11.5" customHeight="1">
      <c r="A2818" s="9" t="inlineStr"/>
      <c r="B2818" s="9" t="inlineStr">
        <is>
          <t>Total = 0.0418 cum or 41.8 cudm</t>
        </is>
      </c>
      <c r="C2818" s="9" t="inlineStr"/>
      <c r="D2818" s="9" t="inlineStr"/>
      <c r="E2818" s="9" t="inlineStr"/>
      <c r="F2818" s="9" t="inlineStr"/>
    </row>
    <row r="2819" ht="11.5" customHeight="1">
      <c r="A2819" s="9" t="inlineStr">
        <is>
          <t>1187</t>
        </is>
      </c>
      <c r="B2819" s="9" t="inlineStr">
        <is>
          <t>First class teak wood in scantling</t>
        </is>
      </c>
      <c r="C2819" s="9" t="inlineStr">
        <is>
          <t>10 cudm</t>
        </is>
      </c>
      <c r="D2819" s="9" t="inlineStr">
        <is>
          <t>4.18</t>
        </is>
      </c>
      <c r="E2819" s="9" t="inlineStr">
        <is>
          <t>880.00</t>
        </is>
      </c>
      <c r="F2819" s="9" t="inlineStr">
        <is>
          <t>3678.40</t>
        </is>
      </c>
    </row>
    <row r="2820" ht="11.5" customHeight="1">
      <c r="A2820" s="9" t="inlineStr">
        <is>
          <t>2204</t>
        </is>
      </c>
      <c r="B2820" s="9" t="inlineStr">
        <is>
          <t>Carriage of Timber</t>
        </is>
      </c>
      <c r="C2820" s="9" t="inlineStr">
        <is>
          <t>cum</t>
        </is>
      </c>
      <c r="D2820" s="9" t="inlineStr">
        <is>
          <t>0.0418</t>
        </is>
      </c>
      <c r="E2820" s="9" t="inlineStr">
        <is>
          <t>118.59</t>
        </is>
      </c>
      <c r="F2820" s="9" t="inlineStr">
        <is>
          <t>4.96</t>
        </is>
      </c>
    </row>
    <row r="2821" ht="11.5" customHeight="1">
      <c r="A2821" s="9" t="inlineStr"/>
      <c r="B2821" s="9" t="inlineStr">
        <is>
          <t>LABOUR</t>
        </is>
      </c>
      <c r="C2821" s="9" t="inlineStr"/>
      <c r="D2821" s="9" t="inlineStr"/>
      <c r="E2821" s="9" t="inlineStr"/>
      <c r="F2821" s="9" t="inlineStr"/>
    </row>
    <row r="2822" ht="11.5" customHeight="1">
      <c r="A2822" s="9" t="inlineStr">
        <is>
          <t>0111</t>
        </is>
      </c>
      <c r="B2822" s="9" t="inlineStr">
        <is>
          <t>Carpenter 1st class</t>
        </is>
      </c>
      <c r="C2822" s="9" t="inlineStr">
        <is>
          <t>day</t>
        </is>
      </c>
      <c r="D2822" s="9" t="inlineStr">
        <is>
          <t>1.75</t>
        </is>
      </c>
      <c r="E2822" s="9" t="inlineStr">
        <is>
          <t>738.00</t>
        </is>
      </c>
      <c r="F2822" s="9" t="inlineStr">
        <is>
          <t>1291.50</t>
        </is>
      </c>
    </row>
    <row r="2823" ht="11.5" customHeight="1">
      <c r="A2823" s="9" t="inlineStr">
        <is>
          <t>0114</t>
        </is>
      </c>
      <c r="B2823" s="9" t="inlineStr">
        <is>
          <t>Beldar</t>
        </is>
      </c>
      <c r="C2823" s="9" t="inlineStr">
        <is>
          <t>day</t>
        </is>
      </c>
      <c r="D2823" s="9" t="inlineStr">
        <is>
          <t>2.25</t>
        </is>
      </c>
      <c r="E2823" s="9" t="inlineStr">
        <is>
          <t>558.00</t>
        </is>
      </c>
      <c r="F2823" s="9" t="inlineStr">
        <is>
          <t>1255.50</t>
        </is>
      </c>
    </row>
    <row r="2824" ht="11.5" customHeight="1">
      <c r="A2824" s="9" t="inlineStr">
        <is>
          <t>0115</t>
        </is>
      </c>
      <c r="B2824" s="9" t="inlineStr">
        <is>
          <t>Coolie</t>
        </is>
      </c>
      <c r="C2824" s="9" t="inlineStr">
        <is>
          <t>day</t>
        </is>
      </c>
      <c r="D2824" s="9" t="inlineStr">
        <is>
          <t>1.50</t>
        </is>
      </c>
      <c r="E2824" s="9" t="inlineStr">
        <is>
          <t>558.00</t>
        </is>
      </c>
      <c r="F2824" s="9" t="inlineStr">
        <is>
          <t>837.00</t>
        </is>
      </c>
    </row>
    <row r="2826" ht="11.5" customHeight="1">
      <c r="A2826" s="10" t="inlineStr">
        <is>
          <t>Code</t>
        </is>
      </c>
      <c r="B2826" s="10" t="inlineStr">
        <is>
          <t>Description</t>
        </is>
      </c>
      <c r="C2826" s="10" t="inlineStr">
        <is>
          <t>Unit</t>
        </is>
      </c>
      <c r="D2826" s="10" t="inlineStr">
        <is>
          <t>Quantity</t>
        </is>
      </c>
      <c r="E2826" s="10" t="inlineStr">
        <is>
          <t>Rate</t>
        </is>
      </c>
      <c r="F2826" s="10" t="inlineStr">
        <is>
          <t>Amount</t>
        </is>
      </c>
    </row>
    <row r="2827" ht="11.5" customHeight="1">
      <c r="A2827" s="9" t="inlineStr">
        <is>
          <t>0130</t>
        </is>
      </c>
      <c r="B2827" s="9" t="inlineStr">
        <is>
          <t>Mistry</t>
        </is>
      </c>
      <c r="C2827" s="9" t="inlineStr">
        <is>
          <t>day</t>
        </is>
      </c>
      <c r="D2827" s="9" t="inlineStr">
        <is>
          <t>0.10</t>
        </is>
      </c>
      <c r="E2827" s="9" t="inlineStr">
        <is>
          <t>738.00</t>
        </is>
      </c>
      <c r="F2827" s="9" t="inlineStr">
        <is>
          <t>73.80</t>
        </is>
      </c>
    </row>
    <row r="2828" ht="11.5" customHeight="1">
      <c r="A2828" s="9" t="inlineStr">
        <is>
          <t>9999</t>
        </is>
      </c>
      <c r="B2828" s="9" t="inlineStr">
        <is>
          <t>Sundries such as fuel, kerosene oil,</t>
        </is>
      </c>
      <c r="C2828" s="9" t="inlineStr"/>
      <c r="D2828" s="9" t="inlineStr"/>
      <c r="E2828" s="9" t="inlineStr"/>
      <c r="F2828" s="9" t="inlineStr"/>
    </row>
    <row r="2829" ht="11.5" customHeight="1">
      <c r="A2829" s="9" t="inlineStr"/>
      <c r="B2829" s="9" t="inlineStr">
        <is>
          <t>sand paper etc.</t>
        </is>
      </c>
      <c r="C2829" s="9" t="inlineStr">
        <is>
          <t>L.S.</t>
        </is>
      </c>
      <c r="D2829" s="9" t="inlineStr">
        <is>
          <t>80.73</t>
        </is>
      </c>
      <c r="E2829" s="9" t="inlineStr">
        <is>
          <t>2.00</t>
        </is>
      </c>
      <c r="F2829" s="9" t="inlineStr">
        <is>
          <t>161.46</t>
        </is>
      </c>
    </row>
    <row r="2830" ht="11.5" customHeight="1">
      <c r="A2830" s="9" t="inlineStr"/>
      <c r="B2830" s="9" t="inlineStr">
        <is>
          <t>TOTAL</t>
        </is>
      </c>
      <c r="C2830" s="9" t="inlineStr"/>
      <c r="D2830" s="9" t="inlineStr"/>
      <c r="E2830" s="9" t="inlineStr"/>
      <c r="F2830" s="9" t="inlineStr">
        <is>
          <t>7452.67 W</t>
        </is>
      </c>
    </row>
    <row r="2831" ht="11.5" customHeight="1">
      <c r="A2831" s="9" t="inlineStr"/>
      <c r="B2831" s="9" t="inlineStr">
        <is>
          <t>Add 1 % Water charges on "W"</t>
        </is>
      </c>
      <c r="C2831" s="9" t="inlineStr"/>
      <c r="D2831" s="9" t="inlineStr"/>
      <c r="E2831" s="9" t="inlineStr"/>
      <c r="F2831" s="9" t="inlineStr">
        <is>
          <t>74.53</t>
        </is>
      </c>
    </row>
    <row r="2832" ht="11.5" customHeight="1">
      <c r="A2832" s="9" t="inlineStr"/>
      <c r="B2832" s="9" t="inlineStr">
        <is>
          <t>TOTAL</t>
        </is>
      </c>
      <c r="C2832" s="9" t="inlineStr"/>
      <c r="D2832" s="9" t="inlineStr"/>
      <c r="E2832" s="9" t="inlineStr"/>
      <c r="F2832" s="9" t="inlineStr">
        <is>
          <t>7527.20 X</t>
        </is>
      </c>
    </row>
    <row r="2833" ht="11.5" customHeight="1">
      <c r="A2833" s="9" t="inlineStr"/>
      <c r="B2833" s="9" t="inlineStr">
        <is>
          <t>Add GST on "X" (multiplying</t>
        </is>
      </c>
      <c r="C2833" s="9" t="inlineStr"/>
      <c r="D2833" s="9" t="inlineStr"/>
      <c r="E2833" s="9" t="inlineStr"/>
      <c r="F2833" s="9" t="inlineStr"/>
    </row>
    <row r="2834" ht="11.5" customHeight="1">
      <c r="A2834" s="9" t="inlineStr"/>
      <c r="B2834" s="9" t="inlineStr">
        <is>
          <t>factor 0.1405)</t>
        </is>
      </c>
      <c r="C2834" s="9" t="inlineStr"/>
      <c r="D2834" s="9" t="inlineStr"/>
      <c r="E2834" s="9" t="inlineStr"/>
      <c r="F2834" s="9" t="inlineStr">
        <is>
          <t>1057.57</t>
        </is>
      </c>
    </row>
    <row r="2835" ht="11.5" customHeight="1">
      <c r="A2835" s="9" t="inlineStr"/>
      <c r="B2835" s="9" t="inlineStr">
        <is>
          <t>TOTAL</t>
        </is>
      </c>
      <c r="C2835" s="9" t="inlineStr"/>
      <c r="D2835" s="9" t="inlineStr"/>
      <c r="E2835" s="9" t="inlineStr"/>
      <c r="F2835" s="9" t="inlineStr">
        <is>
          <t>8584.77 Y</t>
        </is>
      </c>
    </row>
    <row r="2836" ht="11.5" customHeight="1">
      <c r="A2836" s="9" t="inlineStr"/>
      <c r="B2836" s="9" t="inlineStr">
        <is>
          <t>Add 15% CPOH on "Y"</t>
        </is>
      </c>
      <c r="C2836" s="9" t="inlineStr"/>
      <c r="D2836" s="9" t="inlineStr"/>
      <c r="E2836" s="9" t="inlineStr"/>
      <c r="F2836" s="9" t="inlineStr">
        <is>
          <t>1287.72</t>
        </is>
      </c>
    </row>
    <row r="2837" ht="11.5" customHeight="1">
      <c r="A2837" s="9" t="inlineStr"/>
      <c r="B2837" s="9" t="inlineStr">
        <is>
          <t>TOTAL</t>
        </is>
      </c>
      <c r="C2837" s="9" t="inlineStr"/>
      <c r="D2837" s="9" t="inlineStr"/>
      <c r="E2837" s="9" t="inlineStr"/>
      <c r="F2837" s="9" t="inlineStr">
        <is>
          <t>9872.49 Z</t>
        </is>
      </c>
    </row>
    <row r="2838" ht="11.5" customHeight="1">
      <c r="A2838" s="9" t="inlineStr"/>
      <c r="B2838" s="9" t="inlineStr">
        <is>
          <t>Add Cess @ 1% on "Z"</t>
        </is>
      </c>
      <c r="C2838" s="9" t="inlineStr"/>
      <c r="D2838" s="9" t="inlineStr"/>
      <c r="E2838" s="9" t="inlineStr"/>
      <c r="F2838" s="9" t="inlineStr">
        <is>
          <t>98.72</t>
        </is>
      </c>
    </row>
    <row r="2839" ht="11.5" customHeight="1">
      <c r="A2839" s="9" t="inlineStr"/>
      <c r="B2839" s="9" t="inlineStr">
        <is>
          <t>Cost for 1 sqm.</t>
        </is>
      </c>
      <c r="C2839" s="9" t="inlineStr"/>
      <c r="D2839" s="9" t="inlineStr"/>
      <c r="E2839" s="9" t="inlineStr"/>
      <c r="F2839" s="9" t="inlineStr">
        <is>
          <t>9971.21</t>
        </is>
      </c>
    </row>
    <row r="2840" ht="11.5" customHeight="1">
      <c r="A2840" s="9" t="inlineStr"/>
      <c r="B2840" s="9" t="inlineStr">
        <is>
          <t>Say</t>
        </is>
      </c>
      <c r="C2840" s="9" t="inlineStr"/>
      <c r="D2840" s="9" t="inlineStr"/>
      <c r="E2840" s="9" t="inlineStr"/>
      <c r="F2840" s="9" t="inlineStr">
        <is>
          <t>9971.20</t>
        </is>
      </c>
    </row>
    <row r="2841" ht="11.5" customHeight="1">
      <c r="A2841" s="9" t="inlineStr">
        <is>
          <t>11.35</t>
        </is>
      </c>
      <c r="B2841" s="9" t="inlineStr">
        <is>
          <t>Providing and fixing M.S. angle 50x50x5</t>
        </is>
      </c>
      <c r="C2841" s="9" t="inlineStr">
        <is>
          <t>mm</t>
        </is>
      </c>
      <c r="D2841" s="9" t="inlineStr">
        <is>
          <t>to act as</t>
        </is>
      </c>
      <c r="E2841" s="9" t="inlineStr">
        <is>
          <t>nosing with</t>
        </is>
      </c>
      <c r="F2841" s="9" t="inlineStr">
        <is>
          <t>lugs of M.S.</t>
        </is>
      </c>
    </row>
    <row r="2842" ht="23" customHeight="1">
      <c r="A2842" s="9" t="inlineStr"/>
      <c r="B2842" s="9" t="inlineStr">
        <is>
          <t>flat 10x5 mm, 10 cm long, forked</t>
        </is>
      </c>
      <c r="C2842" s="9" t="inlineStr">
        <is>
          <t>at end 60cm</t>
        </is>
      </c>
      <c r="D2842" s="9" t="inlineStr">
        <is>
          <t>apart (minimum</t>
        </is>
      </c>
      <c r="E2842" s="9" t="inlineStr"/>
      <c r="F2842" s="9" t="inlineStr">
        <is>
          <t>three lugs to be</t>
        </is>
      </c>
    </row>
    <row r="2843" ht="11.5" customHeight="1">
      <c r="A2843" s="9" t="inlineStr"/>
      <c r="B2843" s="9" t="inlineStr">
        <is>
          <t>provided), including necessary welding</t>
        </is>
      </c>
      <c r="C2843" s="9" t="inlineStr">
        <is>
          <t>and</t>
        </is>
      </c>
      <c r="D2843" s="9" t="inlineStr">
        <is>
          <t>applying a</t>
        </is>
      </c>
      <c r="E2843" s="9" t="inlineStr">
        <is>
          <t>priming coat</t>
        </is>
      </c>
      <c r="F2843" s="9" t="inlineStr">
        <is>
          <t>of approved</t>
        </is>
      </c>
    </row>
    <row r="2844" ht="11.5" customHeight="1">
      <c r="A2844" s="9" t="inlineStr"/>
      <c r="B2844" s="9" t="inlineStr">
        <is>
          <t>primer on exposed surface etc. complete.</t>
        </is>
      </c>
      <c r="C2844" s="9" t="inlineStr"/>
      <c r="D2844" s="9" t="inlineStr"/>
      <c r="E2844" s="9" t="inlineStr"/>
      <c r="F2844" s="9" t="inlineStr"/>
    </row>
    <row r="2845" ht="11.5" customHeight="1">
      <c r="A2845" s="10" t="inlineStr">
        <is>
          <t>Code</t>
        </is>
      </c>
      <c r="B2845" s="10" t="inlineStr">
        <is>
          <t>Description</t>
        </is>
      </c>
      <c r="C2845" s="10" t="inlineStr">
        <is>
          <t>Unit</t>
        </is>
      </c>
      <c r="D2845" s="10" t="inlineStr">
        <is>
          <t>Quantity</t>
        </is>
      </c>
      <c r="E2845" s="10" t="inlineStr">
        <is>
          <t>Rate</t>
        </is>
      </c>
      <c r="F2845" s="10" t="inlineStr">
        <is>
          <t>Amount</t>
        </is>
      </c>
    </row>
    <row r="2846" ht="11.5" customHeight="1">
      <c r="A2846" s="9" t="inlineStr"/>
      <c r="B2846" s="9" t="inlineStr">
        <is>
          <t>Details of cost for 3m (11.40+0.24kg =</t>
        </is>
      </c>
      <c r="C2846" s="9" t="inlineStr"/>
      <c r="D2846" s="9" t="inlineStr"/>
      <c r="E2846" s="9" t="inlineStr"/>
      <c r="F2846" s="9" t="inlineStr"/>
    </row>
    <row r="2847" ht="11.5" customHeight="1">
      <c r="A2847" s="9" t="inlineStr"/>
      <c r="B2847" s="9" t="inlineStr">
        <is>
          <t>11.64kg)</t>
        </is>
      </c>
      <c r="C2847" s="9" t="inlineStr"/>
      <c r="D2847" s="9" t="inlineStr"/>
      <c r="E2847" s="9" t="inlineStr"/>
      <c r="F2847" s="9" t="inlineStr"/>
    </row>
    <row r="2848" ht="11.5" customHeight="1">
      <c r="A2848" s="9" t="inlineStr"/>
      <c r="B2848" s="9" t="inlineStr">
        <is>
          <t>MATERIAL</t>
        </is>
      </c>
      <c r="C2848" s="9" t="inlineStr"/>
      <c r="D2848" s="9" t="inlineStr"/>
      <c r="E2848" s="9" t="inlineStr"/>
      <c r="F2848" s="9" t="inlineStr"/>
    </row>
    <row r="2849" ht="11.5" customHeight="1">
      <c r="A2849" s="9" t="inlineStr"/>
      <c r="B2849" s="9" t="inlineStr">
        <is>
          <t>Angle iron 50x50x5 mm =3 m</t>
        </is>
      </c>
      <c r="C2849" s="9" t="inlineStr"/>
      <c r="D2849" s="9" t="inlineStr"/>
      <c r="E2849" s="9" t="inlineStr"/>
      <c r="F2849" s="9" t="inlineStr"/>
    </row>
    <row r="2850" ht="11.5" customHeight="1">
      <c r="A2850" s="9" t="inlineStr"/>
      <c r="B2850" s="9" t="inlineStr">
        <is>
          <t>Add wastage @ 5% = 0.15 m</t>
        </is>
      </c>
      <c r="C2850" s="9" t="inlineStr"/>
      <c r="D2850" s="9" t="inlineStr"/>
      <c r="E2850" s="9" t="inlineStr"/>
      <c r="F2850" s="9" t="inlineStr"/>
    </row>
    <row r="2851" ht="11.5" customHeight="1">
      <c r="A2851" s="9" t="inlineStr"/>
      <c r="B2851" s="9" t="inlineStr">
        <is>
          <t>Total=3.15 m @ 3.80 kg per m =</t>
        </is>
      </c>
      <c r="C2851" s="9" t="inlineStr"/>
      <c r="D2851" s="9" t="inlineStr"/>
      <c r="E2851" s="9" t="inlineStr"/>
      <c r="F2851" s="9" t="inlineStr"/>
    </row>
    <row r="2852" ht="11.5" customHeight="1">
      <c r="A2852" s="9" t="inlineStr"/>
      <c r="B2852" s="9" t="inlineStr">
        <is>
          <t>11.97 kg Say 0.12 qtl</t>
        </is>
      </c>
      <c r="C2852" s="9" t="inlineStr"/>
      <c r="D2852" s="9" t="inlineStr"/>
      <c r="E2852" s="9" t="inlineStr"/>
      <c r="F2852" s="9" t="inlineStr"/>
    </row>
    <row r="2853" ht="11.5" customHeight="1">
      <c r="A2853" s="9" t="inlineStr">
        <is>
          <t>1007</t>
        </is>
      </c>
      <c r="B2853" s="9" t="inlineStr">
        <is>
          <t>Structurals such as tees,angles</t>
        </is>
      </c>
      <c r="C2853" s="9" t="inlineStr"/>
      <c r="D2853" s="9" t="inlineStr"/>
      <c r="E2853" s="9" t="inlineStr"/>
      <c r="F2853" s="9" t="inlineStr"/>
    </row>
    <row r="2854" ht="11.5" customHeight="1">
      <c r="A2854" s="9" t="inlineStr"/>
      <c r="B2854" s="9" t="inlineStr">
        <is>
          <t>channels and R.S. joists</t>
        </is>
      </c>
      <c r="C2854" s="9" t="inlineStr">
        <is>
          <t>quintal</t>
        </is>
      </c>
      <c r="D2854" s="9" t="inlineStr">
        <is>
          <t>0.12</t>
        </is>
      </c>
      <c r="E2854" s="9" t="inlineStr">
        <is>
          <t>4600.00</t>
        </is>
      </c>
      <c r="F2854" s="9" t="inlineStr">
        <is>
          <t>552.00</t>
        </is>
      </c>
    </row>
    <row r="2855" ht="11.5" customHeight="1">
      <c r="A2855" s="9" t="inlineStr"/>
      <c r="B2855" s="9" t="inlineStr">
        <is>
          <t>Lugs 10x5 mm flat = 6x0.10 = 0.60 m@</t>
        </is>
      </c>
      <c r="C2855" s="9" t="inlineStr"/>
      <c r="D2855" s="9" t="inlineStr"/>
      <c r="E2855" s="9" t="inlineStr"/>
      <c r="F2855" s="9" t="inlineStr"/>
    </row>
    <row r="2856" ht="11.5" customHeight="1">
      <c r="A2856" s="9" t="inlineStr"/>
      <c r="B2856" s="9" t="inlineStr">
        <is>
          <t>0.40 kg per m = 0.24 kg</t>
        </is>
      </c>
      <c r="C2856" s="9" t="inlineStr"/>
      <c r="D2856" s="9" t="inlineStr"/>
      <c r="E2856" s="9" t="inlineStr"/>
      <c r="F2856" s="9" t="inlineStr"/>
    </row>
    <row r="2857" ht="11.5" customHeight="1">
      <c r="A2857" s="9" t="inlineStr"/>
      <c r="B2857" s="9" t="inlineStr">
        <is>
          <t>Add wastage @ 5% = 0.012 kg</t>
        </is>
      </c>
      <c r="C2857" s="9" t="inlineStr"/>
      <c r="D2857" s="9" t="inlineStr"/>
      <c r="E2857" s="9" t="inlineStr"/>
      <c r="F2857" s="9" t="inlineStr"/>
    </row>
    <row r="2858" ht="11.5" customHeight="1">
      <c r="A2858" s="9" t="inlineStr"/>
      <c r="B2858" s="9" t="inlineStr">
        <is>
          <t>Total 0.252 kg or 0.0025 qtl</t>
        </is>
      </c>
      <c r="C2858" s="9" t="inlineStr"/>
      <c r="D2858" s="9" t="inlineStr"/>
      <c r="E2858" s="9" t="inlineStr"/>
      <c r="F2858" s="9" t="inlineStr"/>
    </row>
    <row r="2859" ht="11.5" customHeight="1">
      <c r="A2859" s="9" t="inlineStr">
        <is>
          <t>1008</t>
        </is>
      </c>
      <c r="B2859" s="9" t="inlineStr">
        <is>
          <t>Flats upto 10 mm in thickness</t>
        </is>
      </c>
      <c r="C2859" s="9" t="inlineStr">
        <is>
          <t>quintal</t>
        </is>
      </c>
      <c r="D2859" s="9" t="inlineStr">
        <is>
          <t>0.0025</t>
        </is>
      </c>
      <c r="E2859" s="9" t="inlineStr">
        <is>
          <t>4500.00</t>
        </is>
      </c>
      <c r="F2859" s="9" t="inlineStr">
        <is>
          <t>11.25</t>
        </is>
      </c>
    </row>
    <row r="2860" ht="11.5" customHeight="1">
      <c r="A2860" s="9" t="inlineStr">
        <is>
          <t>2205</t>
        </is>
      </c>
      <c r="B2860" s="9" t="inlineStr">
        <is>
          <t>Carriage of Steel</t>
        </is>
      </c>
      <c r="C2860" s="9" t="inlineStr">
        <is>
          <t>tonne</t>
        </is>
      </c>
      <c r="D2860" s="9" t="inlineStr">
        <is>
          <t>0.016</t>
        </is>
      </c>
      <c r="E2860" s="9" t="inlineStr">
        <is>
          <t>92.24</t>
        </is>
      </c>
      <c r="F2860" s="9" t="inlineStr">
        <is>
          <t>1.48</t>
        </is>
      </c>
    </row>
    <row r="2861" ht="11.5" customHeight="1">
      <c r="A2861" s="9" t="inlineStr">
        <is>
          <t>1215</t>
        </is>
      </c>
      <c r="B2861" s="9" t="inlineStr">
        <is>
          <t>Welding by electric plant</t>
        </is>
      </c>
      <c r="C2861" s="9" t="inlineStr">
        <is>
          <t>cm</t>
        </is>
      </c>
      <c r="D2861" s="9" t="inlineStr">
        <is>
          <t>6.00</t>
        </is>
      </c>
      <c r="E2861" s="9" t="inlineStr">
        <is>
          <t>2.00</t>
        </is>
      </c>
      <c r="F2861" s="9" t="inlineStr">
        <is>
          <t>12.00</t>
        </is>
      </c>
    </row>
    <row r="2862" ht="11.5" customHeight="1">
      <c r="A2862" s="9" t="inlineStr"/>
      <c r="B2862" s="9" t="inlineStr">
        <is>
          <t>6cm (lugs)</t>
        </is>
      </c>
      <c r="C2862" s="9" t="inlineStr"/>
      <c r="D2862" s="9" t="inlineStr"/>
      <c r="E2862" s="9" t="inlineStr"/>
      <c r="F2862" s="9" t="inlineStr"/>
    </row>
    <row r="2863" ht="11.5" customHeight="1">
      <c r="A2863" s="9" t="inlineStr">
        <is>
          <t>9999</t>
        </is>
      </c>
      <c r="B2863" s="9" t="inlineStr">
        <is>
          <t>Sundries</t>
        </is>
      </c>
      <c r="C2863" s="9" t="inlineStr">
        <is>
          <t>L.S.</t>
        </is>
      </c>
      <c r="D2863" s="9" t="inlineStr">
        <is>
          <t>9.10</t>
        </is>
      </c>
      <c r="E2863" s="9" t="inlineStr">
        <is>
          <t>2.00</t>
        </is>
      </c>
      <c r="F2863" s="9" t="inlineStr">
        <is>
          <t>18.20</t>
        </is>
      </c>
    </row>
    <row r="2864" ht="11.5" customHeight="1">
      <c r="A2864" s="9" t="inlineStr"/>
      <c r="B2864" s="9" t="inlineStr">
        <is>
          <t>LABOUR</t>
        </is>
      </c>
      <c r="C2864" s="9" t="inlineStr"/>
      <c r="D2864" s="9" t="inlineStr"/>
      <c r="E2864" s="9" t="inlineStr"/>
      <c r="F2864" s="9" t="inlineStr"/>
    </row>
    <row r="2865" ht="11.5" customHeight="1">
      <c r="A2865" s="9" t="inlineStr">
        <is>
          <t>0103</t>
        </is>
      </c>
      <c r="B2865" s="9" t="inlineStr">
        <is>
          <t>Blacksmith 2nd class</t>
        </is>
      </c>
      <c r="C2865" s="9" t="inlineStr">
        <is>
          <t>day</t>
        </is>
      </c>
      <c r="D2865" s="9" t="inlineStr">
        <is>
          <t>0.09</t>
        </is>
      </c>
      <c r="E2865" s="9" t="inlineStr">
        <is>
          <t>679.00</t>
        </is>
      </c>
      <c r="F2865" s="9" t="inlineStr">
        <is>
          <t>61.11</t>
        </is>
      </c>
    </row>
    <row r="2866" ht="11.5" customHeight="1">
      <c r="A2866" s="9" t="inlineStr">
        <is>
          <t>0123</t>
        </is>
      </c>
      <c r="B2866" s="9" t="inlineStr">
        <is>
          <t>Mason (brick layer) 1st class</t>
        </is>
      </c>
      <c r="C2866" s="9" t="inlineStr">
        <is>
          <t>day</t>
        </is>
      </c>
      <c r="D2866" s="9" t="inlineStr">
        <is>
          <t>0.45</t>
        </is>
      </c>
      <c r="E2866" s="9" t="inlineStr">
        <is>
          <t>738.00</t>
        </is>
      </c>
      <c r="F2866" s="9" t="inlineStr">
        <is>
          <t>332.10</t>
        </is>
      </c>
    </row>
    <row r="2867" ht="11.5" customHeight="1">
      <c r="A2867" s="9" t="inlineStr">
        <is>
          <t>0114</t>
        </is>
      </c>
      <c r="B2867" s="9" t="inlineStr">
        <is>
          <t>Beldar</t>
        </is>
      </c>
      <c r="C2867" s="9" t="inlineStr">
        <is>
          <t>day</t>
        </is>
      </c>
      <c r="D2867" s="9" t="inlineStr">
        <is>
          <t>0.25</t>
        </is>
      </c>
      <c r="E2867" s="9" t="inlineStr">
        <is>
          <t>558.00</t>
        </is>
      </c>
      <c r="F2867" s="9" t="inlineStr">
        <is>
          <t>139.50</t>
        </is>
      </c>
    </row>
    <row r="2868" ht="11.5" customHeight="1">
      <c r="A2868" s="9" t="inlineStr"/>
      <c r="B2868" s="9" t="inlineStr">
        <is>
          <t>Priming coat 3x0.20 = 0.60 sqm</t>
        </is>
      </c>
      <c r="C2868" s="9" t="inlineStr"/>
      <c r="D2868" s="9" t="inlineStr"/>
      <c r="E2868" s="9" t="inlineStr"/>
      <c r="F2868" s="9" t="inlineStr"/>
    </row>
    <row r="2870" ht="11.5" customHeight="1">
      <c r="A2870" s="10" t="inlineStr">
        <is>
          <t>Code</t>
        </is>
      </c>
      <c r="B2870" s="10" t="inlineStr">
        <is>
          <t>Description</t>
        </is>
      </c>
      <c r="C2870" s="10" t="inlineStr">
        <is>
          <t>Unit</t>
        </is>
      </c>
      <c r="D2870" s="10" t="inlineStr">
        <is>
          <t>Quantity</t>
        </is>
      </c>
      <c r="E2870" s="10" t="inlineStr">
        <is>
          <t>Rate</t>
        </is>
      </c>
      <c r="F2870" s="10" t="inlineStr">
        <is>
          <t>Amount</t>
        </is>
      </c>
    </row>
    <row r="2871" ht="11.5" customHeight="1">
      <c r="A2871" s="9" t="inlineStr">
        <is>
          <t>13.50.3</t>
        </is>
      </c>
      <c r="B2871" s="9" t="inlineStr">
        <is>
          <t>Rate as per item no 13.50.3 of</t>
        </is>
      </c>
      <c r="C2871" s="9" t="inlineStr"/>
      <c r="D2871" s="9" t="inlineStr"/>
      <c r="E2871" s="9" t="inlineStr"/>
      <c r="F2871" s="9" t="inlineStr"/>
    </row>
    <row r="2872" ht="11.5" customHeight="1">
      <c r="A2872" s="9" t="inlineStr"/>
      <c r="B2872" s="9" t="inlineStr">
        <is>
          <t>SH : Finishing</t>
        </is>
      </c>
      <c r="C2872" s="9" t="inlineStr">
        <is>
          <t>sqm</t>
        </is>
      </c>
      <c r="D2872" s="9" t="inlineStr">
        <is>
          <t>0.60</t>
        </is>
      </c>
      <c r="E2872" s="9" t="inlineStr">
        <is>
          <t>50.70</t>
        </is>
      </c>
      <c r="F2872" s="9" t="inlineStr">
        <is>
          <t>30.42 A</t>
        </is>
      </c>
    </row>
    <row r="2873" ht="11.5" customHeight="1">
      <c r="A2873" s="9" t="inlineStr"/>
      <c r="B2873" s="9" t="inlineStr">
        <is>
          <t>TOTAL</t>
        </is>
      </c>
      <c r="C2873" s="9" t="inlineStr"/>
      <c r="D2873" s="9" t="inlineStr"/>
      <c r="E2873" s="9" t="inlineStr"/>
      <c r="F2873" s="9" t="inlineStr">
        <is>
          <t>1158.06 W</t>
        </is>
      </c>
    </row>
    <row r="2874" ht="11.5" customHeight="1">
      <c r="A2874" s="9" t="inlineStr"/>
      <c r="B2874" s="9" t="inlineStr">
        <is>
          <t>Add 1 % Water charges on "W-A"</t>
        </is>
      </c>
      <c r="C2874" s="9" t="inlineStr"/>
      <c r="D2874" s="9" t="inlineStr"/>
      <c r="E2874" s="9" t="inlineStr"/>
      <c r="F2874" s="9" t="inlineStr">
        <is>
          <t>11.28</t>
        </is>
      </c>
    </row>
    <row r="2875" ht="11.5" customHeight="1">
      <c r="A2875" s="9" t="inlineStr"/>
      <c r="B2875" s="9" t="inlineStr">
        <is>
          <t>TOTAL</t>
        </is>
      </c>
      <c r="C2875" s="9" t="inlineStr"/>
      <c r="D2875" s="9" t="inlineStr"/>
      <c r="E2875" s="9" t="inlineStr"/>
      <c r="F2875" s="9" t="inlineStr">
        <is>
          <t>1169.33 X</t>
        </is>
      </c>
    </row>
    <row r="2876" ht="11.5" customHeight="1">
      <c r="A2876" s="9" t="inlineStr"/>
      <c r="B2876" s="9" t="inlineStr">
        <is>
          <t>Add GST on "X-A" (multiplying</t>
        </is>
      </c>
      <c r="C2876" s="9" t="inlineStr"/>
      <c r="D2876" s="9" t="inlineStr"/>
      <c r="E2876" s="9" t="inlineStr"/>
      <c r="F2876" s="9" t="inlineStr"/>
    </row>
    <row r="2877" ht="11.5" customHeight="1">
      <c r="A2877" s="9" t="inlineStr"/>
      <c r="B2877" s="9" t="inlineStr">
        <is>
          <t>factor 0.1405)</t>
        </is>
      </c>
      <c r="C2877" s="9" t="inlineStr"/>
      <c r="D2877" s="9" t="inlineStr"/>
      <c r="E2877" s="9" t="inlineStr"/>
      <c r="F2877" s="9" t="inlineStr">
        <is>
          <t>160.02</t>
        </is>
      </c>
    </row>
    <row r="2878" ht="11.5" customHeight="1">
      <c r="A2878" s="9" t="inlineStr"/>
      <c r="B2878" s="9" t="inlineStr">
        <is>
          <t>TOTAL</t>
        </is>
      </c>
      <c r="C2878" s="9" t="inlineStr"/>
      <c r="D2878" s="9" t="inlineStr"/>
      <c r="E2878" s="9" t="inlineStr"/>
      <c r="F2878" s="9" t="inlineStr">
        <is>
          <t>1329.35 Y</t>
        </is>
      </c>
    </row>
    <row r="2879" ht="11.5" customHeight="1">
      <c r="A2879" s="9" t="inlineStr"/>
      <c r="B2879" s="9" t="inlineStr">
        <is>
          <t>Add 15% CPOH on "Y-A"</t>
        </is>
      </c>
      <c r="C2879" s="9" t="inlineStr"/>
      <c r="D2879" s="9" t="inlineStr"/>
      <c r="E2879" s="9" t="inlineStr"/>
      <c r="F2879" s="9" t="inlineStr">
        <is>
          <t>194.84</t>
        </is>
      </c>
    </row>
    <row r="2880" ht="11.5" customHeight="1">
      <c r="A2880" s="9" t="inlineStr"/>
      <c r="B2880" s="9" t="inlineStr">
        <is>
          <t>TOTAL</t>
        </is>
      </c>
      <c r="C2880" s="9" t="inlineStr"/>
      <c r="D2880" s="9" t="inlineStr"/>
      <c r="E2880" s="9" t="inlineStr"/>
      <c r="F2880" s="9" t="inlineStr">
        <is>
          <t>1524.19 Z</t>
        </is>
      </c>
    </row>
    <row r="2881" ht="11.5" customHeight="1">
      <c r="A2881" s="9" t="inlineStr"/>
      <c r="B2881" s="9" t="inlineStr">
        <is>
          <t>Add Cess @ 1% on "Z-A"</t>
        </is>
      </c>
      <c r="C2881" s="9" t="inlineStr"/>
      <c r="D2881" s="9" t="inlineStr"/>
      <c r="E2881" s="9" t="inlineStr"/>
      <c r="F2881" s="9" t="inlineStr">
        <is>
          <t>14.94</t>
        </is>
      </c>
    </row>
    <row r="2882" ht="11.5" customHeight="1">
      <c r="A2882" s="9" t="inlineStr"/>
      <c r="B2882" s="9" t="inlineStr">
        <is>
          <t>Cost for 11.64 kg.</t>
        </is>
      </c>
      <c r="C2882" s="9" t="inlineStr"/>
      <c r="D2882" s="9" t="inlineStr"/>
      <c r="E2882" s="9" t="inlineStr"/>
      <c r="F2882" s="9" t="inlineStr">
        <is>
          <t>1539.13</t>
        </is>
      </c>
    </row>
    <row r="2883" ht="11.5" customHeight="1">
      <c r="A2883" s="9" t="inlineStr"/>
      <c r="B2883" s="9" t="inlineStr">
        <is>
          <t>Cost per 1 Kg.</t>
        </is>
      </c>
      <c r="C2883" s="9" t="inlineStr"/>
      <c r="D2883" s="9" t="inlineStr"/>
      <c r="E2883" s="9" t="inlineStr"/>
      <c r="F2883" s="9" t="inlineStr">
        <is>
          <t>132.23</t>
        </is>
      </c>
    </row>
    <row r="2884" ht="11.5" customHeight="1">
      <c r="A2884" s="9" t="inlineStr"/>
      <c r="B2884" s="9" t="inlineStr">
        <is>
          <t>Say</t>
        </is>
      </c>
      <c r="C2884" s="9" t="inlineStr"/>
      <c r="D2884" s="9" t="inlineStr"/>
      <c r="E2884" s="9" t="inlineStr"/>
      <c r="F2884" s="9" t="inlineStr">
        <is>
          <t>132.25</t>
        </is>
      </c>
    </row>
    <row r="2885" ht="23" customHeight="1">
      <c r="A2885" s="9" t="inlineStr">
        <is>
          <t>11.37</t>
        </is>
      </c>
      <c r="B2885" s="9" t="inlineStr">
        <is>
          <t>Providing and laying Ceramic glazed</t>
        </is>
      </c>
      <c r="C2885" s="9" t="inlineStr">
        <is>
          <t>floor</t>
        </is>
      </c>
      <c r="D2885" s="9" t="inlineStr">
        <is>
          <t>tiles of size</t>
        </is>
      </c>
      <c r="E2885" s="9" t="inlineStr">
        <is>
          <t>300x300</t>
        </is>
      </c>
      <c r="F2885" s="9" t="inlineStr">
        <is>
          <t>mm (thickness</t>
        </is>
      </c>
    </row>
    <row r="2886" ht="23" customHeight="1">
      <c r="A2886" s="9" t="inlineStr"/>
      <c r="B2886" s="9" t="inlineStr">
        <is>
          <t>to be specified by the manufacturer)</t>
        </is>
      </c>
      <c r="C2886" s="9" t="inlineStr">
        <is>
          <t>of 1st</t>
        </is>
      </c>
      <c r="D2886" s="9" t="inlineStr">
        <is>
          <t>quality conforming</t>
        </is>
      </c>
      <c r="E2886" s="9" t="inlineStr"/>
      <c r="F2886" s="9" t="inlineStr">
        <is>
          <t>to IS : 15622 of</t>
        </is>
      </c>
    </row>
    <row r="2887" ht="11.5" customHeight="1">
      <c r="A2887" s="9" t="inlineStr"/>
      <c r="B2887" s="9" t="inlineStr">
        <is>
          <t>approved make in colours such as</t>
        </is>
      </c>
      <c r="C2887" s="9" t="inlineStr">
        <is>
          <t>White,</t>
        </is>
      </c>
      <c r="D2887" s="9" t="inlineStr">
        <is>
          <t>Ivory, Grey,</t>
        </is>
      </c>
      <c r="E2887" s="9" t="inlineStr">
        <is>
          <t>Fume Red</t>
        </is>
      </c>
      <c r="F2887" s="9" t="inlineStr">
        <is>
          <t>Brown, laid on</t>
        </is>
      </c>
    </row>
    <row r="2888" ht="23" customHeight="1">
      <c r="A2888" s="9" t="inlineStr"/>
      <c r="B2888" s="9" t="inlineStr">
        <is>
          <t>20 mm thick cement mortar 1:4 (1</t>
        </is>
      </c>
      <c r="C2888" s="9" t="inlineStr">
        <is>
          <t>Cement</t>
        </is>
      </c>
      <c r="D2888" s="9" t="inlineStr">
        <is>
          <t>: 4 Coarse</t>
        </is>
      </c>
      <c r="E2888" s="9" t="inlineStr">
        <is>
          <t>sand), Jointing</t>
        </is>
      </c>
      <c r="F2888" s="9" t="inlineStr">
        <is>
          <t>with grey</t>
        </is>
      </c>
    </row>
    <row r="2889" ht="11.5" customHeight="1">
      <c r="A2889" s="9" t="inlineStr"/>
      <c r="B2889" s="9" t="inlineStr">
        <is>
          <t>cement slurry @ 3.3 kg/sqm including</t>
        </is>
      </c>
      <c r="C2889" s="9" t="inlineStr">
        <is>
          <t>pointing</t>
        </is>
      </c>
      <c r="D2889" s="9" t="inlineStr">
        <is>
          <t>the</t>
        </is>
      </c>
      <c r="E2889" s="9" t="inlineStr">
        <is>
          <t>joints with</t>
        </is>
      </c>
      <c r="F2889" s="9" t="inlineStr">
        <is>
          <t>white cement</t>
        </is>
      </c>
    </row>
    <row r="2890" ht="11.5" customHeight="1">
      <c r="A2890" s="9" t="inlineStr"/>
      <c r="B2890" s="9" t="inlineStr">
        <is>
          <t>and matching pigment etc., complete.</t>
        </is>
      </c>
      <c r="C2890" s="9" t="inlineStr"/>
      <c r="D2890" s="9" t="inlineStr"/>
      <c r="E2890" s="9" t="inlineStr"/>
      <c r="F2890" s="9" t="inlineStr"/>
    </row>
    <row r="2891" ht="11.5" customHeight="1">
      <c r="A2891" s="10" t="inlineStr">
        <is>
          <t>Code</t>
        </is>
      </c>
      <c r="B2891" s="10" t="inlineStr">
        <is>
          <t>Description</t>
        </is>
      </c>
      <c r="C2891" s="10" t="inlineStr">
        <is>
          <t>Unit</t>
        </is>
      </c>
      <c r="D2891" s="10" t="inlineStr">
        <is>
          <t>Quantity</t>
        </is>
      </c>
      <c r="E2891" s="10" t="inlineStr">
        <is>
          <t>Rate</t>
        </is>
      </c>
      <c r="F2891" s="10" t="inlineStr">
        <is>
          <t>Amount</t>
        </is>
      </c>
    </row>
    <row r="2892" ht="11.5" customHeight="1">
      <c r="A2892" s="9" t="inlineStr"/>
      <c r="B2892" s="9" t="inlineStr">
        <is>
          <t>Details of cost for 1 sqm</t>
        </is>
      </c>
      <c r="C2892" s="9" t="inlineStr"/>
      <c r="D2892" s="9" t="inlineStr"/>
      <c r="E2892" s="9" t="inlineStr"/>
      <c r="F2892" s="9" t="inlineStr"/>
    </row>
    <row r="2893" ht="11.5" customHeight="1">
      <c r="A2893" s="9" t="inlineStr"/>
      <c r="B2893" s="9" t="inlineStr">
        <is>
          <t>MATERIAL</t>
        </is>
      </c>
      <c r="C2893" s="9" t="inlineStr"/>
      <c r="D2893" s="9" t="inlineStr"/>
      <c r="E2893" s="9" t="inlineStr"/>
      <c r="F2893" s="9" t="inlineStr"/>
    </row>
    <row r="2894" ht="11.5" customHeight="1">
      <c r="A2894" s="9" t="inlineStr"/>
      <c r="B2894" s="9" t="inlineStr">
        <is>
          <t>Glazed Ceramic floor tiles 300x300 mm</t>
        </is>
      </c>
      <c r="C2894" s="9" t="inlineStr"/>
      <c r="D2894" s="9" t="inlineStr"/>
      <c r="E2894" s="9" t="inlineStr"/>
      <c r="F2894" s="9" t="inlineStr"/>
    </row>
    <row r="2895" ht="11.5" customHeight="1">
      <c r="A2895" s="9" t="inlineStr"/>
      <c r="B2895" s="9" t="inlineStr">
        <is>
          <t>size = 1.000 sqm</t>
        </is>
      </c>
      <c r="C2895" s="9" t="inlineStr"/>
      <c r="D2895" s="9" t="inlineStr"/>
      <c r="E2895" s="9" t="inlineStr"/>
      <c r="F2895" s="9" t="inlineStr"/>
    </row>
    <row r="2896" ht="11.5" customHeight="1">
      <c r="A2896" s="9" t="inlineStr"/>
      <c r="B2896" s="9" t="inlineStr">
        <is>
          <t>Add for wastage &amp; breakage @ 2.5 %</t>
        </is>
      </c>
      <c r="C2896" s="9" t="inlineStr"/>
      <c r="D2896" s="9" t="inlineStr"/>
      <c r="E2896" s="9" t="inlineStr"/>
      <c r="F2896" s="9" t="inlineStr"/>
    </row>
    <row r="2897" ht="11.5" customHeight="1">
      <c r="A2897" s="9" t="inlineStr"/>
      <c r="B2897" s="9">
        <f> 0.025 sqm</f>
        <v/>
      </c>
      <c r="C2897" s="9" t="inlineStr"/>
      <c r="D2897" s="9" t="inlineStr"/>
      <c r="E2897" s="9" t="inlineStr"/>
      <c r="F2897" s="9" t="inlineStr"/>
    </row>
    <row r="2898" ht="11.5" customHeight="1">
      <c r="A2898" s="9" t="inlineStr"/>
      <c r="B2898" s="9" t="inlineStr">
        <is>
          <t>Total = 1.025 sqm</t>
        </is>
      </c>
      <c r="C2898" s="9" t="inlineStr"/>
      <c r="D2898" s="9" t="inlineStr"/>
      <c r="E2898" s="9" t="inlineStr"/>
      <c r="F2898" s="9" t="inlineStr"/>
    </row>
    <row r="2899" ht="11.5" customHeight="1">
      <c r="A2899" s="9" t="inlineStr">
        <is>
          <t>7801</t>
        </is>
      </c>
      <c r="B2899" s="9" t="inlineStr">
        <is>
          <t>Ceramic Glazed Tiles Ist quality 300 x</t>
        </is>
      </c>
      <c r="C2899" s="9" t="inlineStr"/>
      <c r="D2899" s="9" t="inlineStr"/>
      <c r="E2899" s="9" t="inlineStr"/>
      <c r="F2899" s="9" t="inlineStr"/>
    </row>
    <row r="2900" ht="11.5" customHeight="1">
      <c r="A2900" s="9" t="inlineStr"/>
      <c r="B2900" s="9" t="inlineStr">
        <is>
          <t>300mm in all shades and designs of</t>
        </is>
      </c>
      <c r="C2900" s="9" t="inlineStr"/>
      <c r="D2900" s="9" t="inlineStr"/>
      <c r="E2900" s="9" t="inlineStr"/>
      <c r="F2900" s="9" t="inlineStr"/>
    </row>
    <row r="2901" ht="11.5" customHeight="1">
      <c r="A2901" s="9" t="inlineStr"/>
      <c r="B2901" s="9" t="inlineStr">
        <is>
          <t>White, Ivory, grey, Fuem Red brown</t>
        </is>
      </c>
      <c r="C2901" s="9" t="inlineStr"/>
      <c r="D2901" s="9" t="inlineStr"/>
      <c r="E2901" s="9" t="inlineStr"/>
      <c r="F2901" s="9" t="inlineStr"/>
    </row>
    <row r="2902" ht="11.5" customHeight="1">
      <c r="A2902" s="9" t="inlineStr"/>
      <c r="B2902" s="9" t="inlineStr">
        <is>
          <t>etc.</t>
        </is>
      </c>
      <c r="C2902" s="9" t="inlineStr">
        <is>
          <t>sqm</t>
        </is>
      </c>
      <c r="D2902" s="9" t="inlineStr">
        <is>
          <t>1.025</t>
        </is>
      </c>
      <c r="E2902" s="9" t="inlineStr">
        <is>
          <t>209.10</t>
        </is>
      </c>
      <c r="F2902" s="9" t="inlineStr">
        <is>
          <t>214.33</t>
        </is>
      </c>
    </row>
    <row r="2903" ht="11.5" customHeight="1">
      <c r="A2903" s="9" t="inlineStr">
        <is>
          <t>9977</t>
        </is>
      </c>
      <c r="B2903" s="9" t="inlineStr">
        <is>
          <t>Carriage of tiles</t>
        </is>
      </c>
      <c r="C2903" s="9" t="inlineStr">
        <is>
          <t>L.S.</t>
        </is>
      </c>
      <c r="D2903" s="9" t="inlineStr">
        <is>
          <t>6.24</t>
        </is>
      </c>
      <c r="E2903" s="9" t="inlineStr">
        <is>
          <t>2.00</t>
        </is>
      </c>
      <c r="F2903" s="9" t="inlineStr">
        <is>
          <t>12.48</t>
        </is>
      </c>
    </row>
    <row r="2904" ht="11.5" customHeight="1">
      <c r="A2904" s="9" t="inlineStr"/>
      <c r="B2904" s="9" t="inlineStr">
        <is>
          <t>20 mm thick Cement mortar</t>
        </is>
      </c>
      <c r="C2904" s="9" t="inlineStr"/>
      <c r="D2904" s="9" t="inlineStr"/>
      <c r="E2904" s="9" t="inlineStr"/>
      <c r="F2904" s="9" t="inlineStr"/>
    </row>
    <row r="2905" ht="11.5" customHeight="1">
      <c r="A2905" s="9" t="inlineStr"/>
      <c r="B2905" s="9" t="inlineStr">
        <is>
          <t>1 : 4 (1 cement : 4 coarse sand)</t>
        </is>
      </c>
      <c r="C2905" s="9" t="inlineStr"/>
      <c r="D2905" s="9" t="inlineStr"/>
      <c r="E2905" s="9" t="inlineStr"/>
      <c r="F2905" s="9" t="inlineStr"/>
    </row>
    <row r="2906" ht="11.5" customHeight="1">
      <c r="A2906" s="9" t="inlineStr">
        <is>
          <t>3.9</t>
        </is>
      </c>
      <c r="B2906" s="9" t="inlineStr">
        <is>
          <t>Rate as per Item Number 3.9 of</t>
        </is>
      </c>
      <c r="C2906" s="9" t="inlineStr"/>
      <c r="D2906" s="9" t="inlineStr"/>
      <c r="E2906" s="9" t="inlineStr"/>
      <c r="F2906" s="9" t="inlineStr"/>
    </row>
    <row r="2907" ht="11.5" customHeight="1">
      <c r="A2907" s="9" t="inlineStr"/>
      <c r="B2907" s="9" t="inlineStr">
        <is>
          <t>SH: Mortars</t>
        </is>
      </c>
      <c r="C2907" s="9" t="inlineStr">
        <is>
          <t>cum</t>
        </is>
      </c>
      <c r="D2907" s="9" t="inlineStr">
        <is>
          <t>0.024</t>
        </is>
      </c>
      <c r="E2907" s="9" t="inlineStr">
        <is>
          <t>4010.35</t>
        </is>
      </c>
      <c r="F2907" s="9" t="inlineStr">
        <is>
          <t>96.25</t>
        </is>
      </c>
    </row>
    <row r="2908" ht="11.5" customHeight="1">
      <c r="A2908" s="9" t="inlineStr">
        <is>
          <t>9999</t>
        </is>
      </c>
      <c r="B2908" s="9" t="inlineStr">
        <is>
          <t>Mortar for pointing in white cement</t>
        </is>
      </c>
      <c r="C2908" s="9" t="inlineStr">
        <is>
          <t>L.S.</t>
        </is>
      </c>
      <c r="D2908" s="9" t="inlineStr">
        <is>
          <t>20.20</t>
        </is>
      </c>
      <c r="E2908" s="9" t="inlineStr">
        <is>
          <t>2.00</t>
        </is>
      </c>
      <c r="F2908" s="9" t="inlineStr">
        <is>
          <t>40.40</t>
        </is>
      </c>
    </row>
    <row r="2909" ht="11.5" customHeight="1">
      <c r="A2909" s="9" t="inlineStr"/>
      <c r="B2909" s="9" t="inlineStr">
        <is>
          <t>Cement for slurry over bed @ 3.3 kg</t>
        </is>
      </c>
      <c r="C2909" s="9" t="inlineStr"/>
      <c r="D2909" s="9" t="inlineStr"/>
      <c r="E2909" s="9" t="inlineStr"/>
      <c r="F2909" s="9" t="inlineStr"/>
    </row>
    <row r="2910" ht="11.5" customHeight="1">
      <c r="A2910" s="9" t="inlineStr"/>
      <c r="B2910" s="9" t="inlineStr">
        <is>
          <t>per sqm</t>
        </is>
      </c>
      <c r="C2910" s="9" t="inlineStr"/>
      <c r="D2910" s="9" t="inlineStr"/>
      <c r="E2910" s="9" t="inlineStr"/>
      <c r="F2910" s="9" t="inlineStr"/>
    </row>
    <row r="2911" ht="11.5" customHeight="1">
      <c r="A2911" s="9" t="inlineStr">
        <is>
          <t>0367</t>
        </is>
      </c>
      <c r="B2911" s="9" t="inlineStr">
        <is>
          <t>Portland Cement</t>
        </is>
      </c>
      <c r="C2911" s="9" t="inlineStr">
        <is>
          <t>tonne</t>
        </is>
      </c>
      <c r="D2911" s="9" t="inlineStr">
        <is>
          <t>0.0033</t>
        </is>
      </c>
      <c r="E2911" s="9" t="inlineStr">
        <is>
          <t>4940.00</t>
        </is>
      </c>
      <c r="F2911" s="9" t="inlineStr">
        <is>
          <t>16.30</t>
        </is>
      </c>
    </row>
    <row r="2912" ht="11.5" customHeight="1">
      <c r="A2912" s="9" t="inlineStr"/>
      <c r="B2912" s="9" t="inlineStr">
        <is>
          <t>LABOUR</t>
        </is>
      </c>
      <c r="C2912" s="9" t="inlineStr"/>
      <c r="D2912" s="9" t="inlineStr"/>
      <c r="E2912" s="9" t="inlineStr"/>
      <c r="F2912" s="9" t="inlineStr"/>
    </row>
    <row r="2913" ht="11.5" customHeight="1">
      <c r="A2913" s="9" t="inlineStr">
        <is>
          <t>0123</t>
        </is>
      </c>
      <c r="B2913" s="9" t="inlineStr">
        <is>
          <t>Mason (brick layer) 1st class</t>
        </is>
      </c>
      <c r="C2913" s="9" t="inlineStr">
        <is>
          <t>day</t>
        </is>
      </c>
      <c r="D2913" s="9" t="inlineStr">
        <is>
          <t>0.20</t>
        </is>
      </c>
      <c r="E2913" s="9" t="inlineStr">
        <is>
          <t>738.00</t>
        </is>
      </c>
      <c r="F2913" s="9" t="inlineStr">
        <is>
          <t>147.60</t>
        </is>
      </c>
    </row>
    <row r="2914" ht="11.5" customHeight="1">
      <c r="A2914" s="9" t="inlineStr">
        <is>
          <t>0115</t>
        </is>
      </c>
      <c r="B2914" s="9" t="inlineStr">
        <is>
          <t>Coolie</t>
        </is>
      </c>
      <c r="C2914" s="9" t="inlineStr">
        <is>
          <t>day</t>
        </is>
      </c>
      <c r="D2914" s="9" t="inlineStr">
        <is>
          <t>0.20</t>
        </is>
      </c>
      <c r="E2914" s="9" t="inlineStr">
        <is>
          <t>558.00</t>
        </is>
      </c>
      <c r="F2914" s="9" t="inlineStr">
        <is>
          <t>111.60</t>
        </is>
      </c>
    </row>
    <row r="2916" ht="11.5" customHeight="1">
      <c r="A2916" s="10" t="inlineStr">
        <is>
          <t>Code</t>
        </is>
      </c>
      <c r="B2916" s="10" t="inlineStr">
        <is>
          <t>Description</t>
        </is>
      </c>
      <c r="C2916" s="10" t="inlineStr">
        <is>
          <t>Unit</t>
        </is>
      </c>
      <c r="D2916" s="10" t="inlineStr">
        <is>
          <t>Quantity</t>
        </is>
      </c>
      <c r="E2916" s="10" t="inlineStr">
        <is>
          <t>Rate</t>
        </is>
      </c>
      <c r="F2916" s="10" t="inlineStr">
        <is>
          <t>Amount</t>
        </is>
      </c>
    </row>
    <row r="2917" ht="11.5" customHeight="1">
      <c r="A2917" s="9" t="inlineStr">
        <is>
          <t>9988</t>
        </is>
      </c>
      <c r="B2917" s="9" t="inlineStr">
        <is>
          <t>Sundries including carriage of</t>
        </is>
      </c>
      <c r="C2917" s="9" t="inlineStr"/>
      <c r="D2917" s="9" t="inlineStr"/>
      <c r="E2917" s="9" t="inlineStr"/>
      <c r="F2917" s="9" t="inlineStr"/>
    </row>
    <row r="2918" ht="11.5" customHeight="1">
      <c r="A2918" s="9" t="inlineStr"/>
      <c r="B2918" s="9" t="inlineStr">
        <is>
          <t>cement etc</t>
        </is>
      </c>
      <c r="C2918" s="9" t="inlineStr">
        <is>
          <t>L.S.</t>
        </is>
      </c>
      <c r="D2918" s="9" t="inlineStr">
        <is>
          <t>26.91</t>
        </is>
      </c>
      <c r="E2918" s="9" t="inlineStr">
        <is>
          <t>2.00</t>
        </is>
      </c>
      <c r="F2918" s="9" t="inlineStr">
        <is>
          <t>53.82</t>
        </is>
      </c>
    </row>
    <row r="2919" ht="11.5" customHeight="1">
      <c r="A2919" s="9" t="inlineStr"/>
      <c r="B2919" s="9" t="inlineStr">
        <is>
          <t>TOTAL</t>
        </is>
      </c>
      <c r="C2919" s="9" t="inlineStr"/>
      <c r="D2919" s="9" t="inlineStr"/>
      <c r="E2919" s="9" t="inlineStr"/>
      <c r="F2919" s="9" t="inlineStr">
        <is>
          <t>692.78 W</t>
        </is>
      </c>
    </row>
    <row r="2920" ht="11.5" customHeight="1">
      <c r="A2920" s="9" t="inlineStr"/>
      <c r="B2920" s="9" t="inlineStr">
        <is>
          <t>Add 1 % Water charges on "W"</t>
        </is>
      </c>
      <c r="C2920" s="9" t="inlineStr"/>
      <c r="D2920" s="9" t="inlineStr"/>
      <c r="E2920" s="9" t="inlineStr"/>
      <c r="F2920" s="9" t="inlineStr">
        <is>
          <t>6.93</t>
        </is>
      </c>
    </row>
    <row r="2921" ht="11.5" customHeight="1">
      <c r="A2921" s="9" t="inlineStr"/>
      <c r="B2921" s="9" t="inlineStr">
        <is>
          <t>TOTAL</t>
        </is>
      </c>
      <c r="C2921" s="9" t="inlineStr"/>
      <c r="D2921" s="9" t="inlineStr"/>
      <c r="E2921" s="9" t="inlineStr"/>
      <c r="F2921" s="9" t="inlineStr">
        <is>
          <t>699.71 X</t>
        </is>
      </c>
    </row>
    <row r="2922" ht="11.5" customHeight="1">
      <c r="A2922" s="9" t="inlineStr"/>
      <c r="B2922" s="9" t="inlineStr">
        <is>
          <t>Add GST on "X" (multiplying</t>
        </is>
      </c>
      <c r="C2922" s="9" t="inlineStr"/>
      <c r="D2922" s="9" t="inlineStr"/>
      <c r="E2922" s="9" t="inlineStr"/>
      <c r="F2922" s="9" t="inlineStr"/>
    </row>
    <row r="2923" ht="11.5" customHeight="1">
      <c r="A2923" s="9" t="inlineStr"/>
      <c r="B2923" s="9" t="inlineStr">
        <is>
          <t>factor 0.1405)</t>
        </is>
      </c>
      <c r="C2923" s="9" t="inlineStr"/>
      <c r="D2923" s="9" t="inlineStr"/>
      <c r="E2923" s="9" t="inlineStr"/>
      <c r="F2923" s="9" t="inlineStr">
        <is>
          <t>98.31</t>
        </is>
      </c>
    </row>
    <row r="2924" ht="11.5" customHeight="1">
      <c r="A2924" s="9" t="inlineStr"/>
      <c r="B2924" s="9" t="inlineStr">
        <is>
          <t>TOTAL</t>
        </is>
      </c>
      <c r="C2924" s="9" t="inlineStr"/>
      <c r="D2924" s="9" t="inlineStr"/>
      <c r="E2924" s="9" t="inlineStr"/>
      <c r="F2924" s="9" t="inlineStr">
        <is>
          <t>798.01 Y</t>
        </is>
      </c>
    </row>
    <row r="2925" ht="11.5" customHeight="1">
      <c r="A2925" s="9" t="inlineStr"/>
      <c r="B2925" s="9" t="inlineStr">
        <is>
          <t>Add 15% CPOH on "Y"</t>
        </is>
      </c>
      <c r="C2925" s="9" t="inlineStr"/>
      <c r="D2925" s="9" t="inlineStr"/>
      <c r="E2925" s="9" t="inlineStr"/>
      <c r="F2925" s="9" t="inlineStr">
        <is>
          <t>119.70</t>
        </is>
      </c>
    </row>
    <row r="2926" ht="11.5" customHeight="1">
      <c r="A2926" s="9" t="inlineStr"/>
      <c r="B2926" s="9" t="inlineStr">
        <is>
          <t>TOTAL</t>
        </is>
      </c>
      <c r="C2926" s="9" t="inlineStr"/>
      <c r="D2926" s="9" t="inlineStr"/>
      <c r="E2926" s="9" t="inlineStr"/>
      <c r="F2926" s="9" t="inlineStr">
        <is>
          <t>917.72 Z</t>
        </is>
      </c>
    </row>
    <row r="2927" ht="11.5" customHeight="1">
      <c r="A2927" s="9" t="inlineStr"/>
      <c r="B2927" s="9" t="inlineStr">
        <is>
          <t>Add Cess @ 1% on "Z"</t>
        </is>
      </c>
      <c r="C2927" s="9" t="inlineStr"/>
      <c r="D2927" s="9" t="inlineStr"/>
      <c r="E2927" s="9" t="inlineStr"/>
      <c r="F2927" s="9" t="inlineStr">
        <is>
          <t>9.18</t>
        </is>
      </c>
    </row>
    <row r="2928" ht="11.5" customHeight="1">
      <c r="A2928" s="9" t="inlineStr"/>
      <c r="B2928" s="9" t="inlineStr">
        <is>
          <t>Cost for 1 sqm</t>
        </is>
      </c>
      <c r="C2928" s="9" t="inlineStr"/>
      <c r="D2928" s="9" t="inlineStr"/>
      <c r="E2928" s="9" t="inlineStr"/>
      <c r="F2928" s="9" t="inlineStr">
        <is>
          <t>926.89</t>
        </is>
      </c>
    </row>
    <row r="2929" ht="11.5" customHeight="1">
      <c r="A2929" s="9" t="inlineStr"/>
      <c r="B2929" s="9" t="inlineStr">
        <is>
          <t>Say</t>
        </is>
      </c>
      <c r="C2929" s="9" t="inlineStr"/>
      <c r="D2929" s="9" t="inlineStr"/>
      <c r="E2929" s="9" t="inlineStr"/>
      <c r="F2929" s="9" t="inlineStr">
        <is>
          <t>926.90</t>
        </is>
      </c>
    </row>
    <row r="2930" ht="23" customHeight="1">
      <c r="A2930" s="9" t="inlineStr">
        <is>
          <t>11.37A</t>
        </is>
      </c>
      <c r="B2930" s="9" t="inlineStr">
        <is>
          <t>Providing and fixing 1st quality</t>
        </is>
      </c>
      <c r="C2930" s="9" t="inlineStr">
        <is>
          <t>ceramic</t>
        </is>
      </c>
      <c r="D2930" s="9" t="inlineStr">
        <is>
          <t>glazed floor</t>
        </is>
      </c>
      <c r="E2930" s="9" t="inlineStr">
        <is>
          <t>tiles conforming</t>
        </is>
      </c>
      <c r="F2930" s="9" t="inlineStr">
        <is>
          <t>to IS :</t>
        </is>
      </c>
    </row>
    <row r="2931" ht="23" customHeight="1">
      <c r="A2931" s="9" t="inlineStr"/>
      <c r="B2931" s="9" t="inlineStr">
        <is>
          <t>15622 (thickness to be specified</t>
        </is>
      </c>
      <c r="C2931" s="9" t="inlineStr">
        <is>
          <t>by the manufacturer</t>
        </is>
      </c>
      <c r="D2931" s="9" t="inlineStr"/>
      <c r="E2931" s="9" t="inlineStr">
        <is>
          <t>) of approved</t>
        </is>
      </c>
      <c r="F2931" s="9" t="inlineStr">
        <is>
          <t>make in all</t>
        </is>
      </c>
    </row>
    <row r="2932" ht="11.5" customHeight="1">
      <c r="A2932" s="9" t="inlineStr"/>
      <c r="B2932" s="9" t="inlineStr">
        <is>
          <t>colours, shades except burgundy,</t>
        </is>
      </c>
      <c r="C2932" s="9" t="inlineStr">
        <is>
          <t>bottle</t>
        </is>
      </c>
      <c r="D2932" s="9" t="inlineStr">
        <is>
          <t>green, black</t>
        </is>
      </c>
      <c r="E2932" s="9" t="inlineStr">
        <is>
          <t>of any size</t>
        </is>
      </c>
      <c r="F2932" s="9" t="inlineStr">
        <is>
          <t>as approved</t>
        </is>
      </c>
    </row>
    <row r="2933" ht="11.5" customHeight="1">
      <c r="A2933" s="9" t="inlineStr"/>
      <c r="B2933" s="9" t="inlineStr">
        <is>
          <t>by Engineer-in-Charge in skirting,</t>
        </is>
      </c>
      <c r="C2933" s="9" t="inlineStr">
        <is>
          <t>risers</t>
        </is>
      </c>
      <c r="D2933" s="9" t="inlineStr">
        <is>
          <t>of steps and</t>
        </is>
      </c>
      <c r="E2933" s="9" t="inlineStr">
        <is>
          <t>dados over</t>
        </is>
      </c>
      <c r="F2933" s="9" t="inlineStr">
        <is>
          <t>12 mm thick</t>
        </is>
      </c>
    </row>
    <row r="2934" ht="23" customHeight="1">
      <c r="A2934" s="9" t="inlineStr"/>
      <c r="B2934" s="9" t="inlineStr">
        <is>
          <t>bed of cement Mortar 1:3 (1 cement:</t>
        </is>
      </c>
      <c r="C2934" s="9" t="inlineStr">
        <is>
          <t>3 coarse</t>
        </is>
      </c>
      <c r="D2934" s="9" t="inlineStr">
        <is>
          <t>sand) and</t>
        </is>
      </c>
      <c r="E2934" s="9" t="inlineStr">
        <is>
          <t>jointing with</t>
        </is>
      </c>
      <c r="F2934" s="9" t="inlineStr">
        <is>
          <t>grey cement</t>
        </is>
      </c>
    </row>
    <row r="2935" ht="23" customHeight="1">
      <c r="A2935" s="9" t="inlineStr"/>
      <c r="B2935" s="9" t="inlineStr">
        <is>
          <t>slurry @ 3.3kg per sqm including</t>
        </is>
      </c>
      <c r="C2935" s="9" t="inlineStr">
        <is>
          <t>pointing</t>
        </is>
      </c>
      <c r="D2935" s="9" t="inlineStr">
        <is>
          <t>in white cement</t>
        </is>
      </c>
      <c r="E2935" s="9" t="inlineStr">
        <is>
          <t>mixed</t>
        </is>
      </c>
      <c r="F2935" s="9" t="inlineStr">
        <is>
          <t>with pigment</t>
        </is>
      </c>
    </row>
    <row r="2936" ht="11.5" customHeight="1">
      <c r="A2936" s="9" t="inlineStr"/>
      <c r="B2936" s="9" t="inlineStr">
        <is>
          <t>of matching shade complete.</t>
        </is>
      </c>
      <c r="C2936" s="9" t="inlineStr"/>
      <c r="D2936" s="9" t="inlineStr"/>
      <c r="E2936" s="9" t="inlineStr"/>
      <c r="F2936" s="9" t="inlineStr"/>
    </row>
    <row r="2937" ht="11.5" customHeight="1">
      <c r="A2937" s="10" t="inlineStr">
        <is>
          <t>Code</t>
        </is>
      </c>
      <c r="B2937" s="10" t="inlineStr">
        <is>
          <t>Description</t>
        </is>
      </c>
      <c r="C2937" s="10" t="inlineStr">
        <is>
          <t>Unit</t>
        </is>
      </c>
      <c r="D2937" s="10" t="inlineStr">
        <is>
          <t>Quantity</t>
        </is>
      </c>
      <c r="E2937" s="10" t="inlineStr">
        <is>
          <t>Rate</t>
        </is>
      </c>
      <c r="F2937" s="10" t="inlineStr">
        <is>
          <t>Amount</t>
        </is>
      </c>
    </row>
    <row r="2938" ht="11.5" customHeight="1">
      <c r="A2938" s="9" t="inlineStr"/>
      <c r="B2938" s="9" t="inlineStr">
        <is>
          <t>Detail of Cost for 1.00 Sqm</t>
        </is>
      </c>
      <c r="C2938" s="9" t="inlineStr"/>
      <c r="D2938" s="9" t="inlineStr"/>
      <c r="E2938" s="9" t="inlineStr"/>
      <c r="F2938" s="9" t="inlineStr"/>
    </row>
    <row r="2939" ht="11.5" customHeight="1">
      <c r="A2939" s="9" t="inlineStr"/>
      <c r="B2939" s="9" t="inlineStr">
        <is>
          <t>Material</t>
        </is>
      </c>
      <c r="C2939" s="9" t="inlineStr"/>
      <c r="D2939" s="9" t="inlineStr"/>
      <c r="E2939" s="9" t="inlineStr"/>
      <c r="F2939" s="9" t="inlineStr"/>
    </row>
    <row r="2940" ht="11.5" customHeight="1">
      <c r="A2940" s="9" t="inlineStr">
        <is>
          <t>7801</t>
        </is>
      </c>
      <c r="B2940" s="9" t="inlineStr">
        <is>
          <t>Glazed Ceramic Floor Tile = 1.00</t>
        </is>
      </c>
      <c r="C2940" s="9" t="inlineStr"/>
      <c r="D2940" s="9" t="inlineStr"/>
      <c r="E2940" s="9" t="inlineStr"/>
      <c r="F2940" s="9" t="inlineStr"/>
    </row>
    <row r="2941" ht="11.5" customHeight="1">
      <c r="A2941" s="9" t="inlineStr"/>
      <c r="B2941" s="9" t="inlineStr">
        <is>
          <t>Sqm+ Add for wastage and breakage</t>
        </is>
      </c>
      <c r="C2941" s="9" t="inlineStr"/>
      <c r="D2941" s="9" t="inlineStr"/>
      <c r="E2941" s="9" t="inlineStr"/>
      <c r="F2941" s="9" t="inlineStr"/>
    </row>
    <row r="2942" ht="11.5" customHeight="1">
      <c r="A2942" s="9" t="inlineStr"/>
      <c r="B2942" s="9" t="inlineStr">
        <is>
          <t>@2.5% = 0.025 Sqm =1.025 Sqm</t>
        </is>
      </c>
      <c r="C2942" s="9" t="inlineStr">
        <is>
          <t>sqm</t>
        </is>
      </c>
      <c r="D2942" s="9" t="inlineStr">
        <is>
          <t>1.025</t>
        </is>
      </c>
      <c r="E2942" s="9" t="inlineStr">
        <is>
          <t>209.10</t>
        </is>
      </c>
      <c r="F2942" s="9" t="inlineStr">
        <is>
          <t>214.33</t>
        </is>
      </c>
    </row>
    <row r="2943" ht="11.5" customHeight="1">
      <c r="A2943" s="9" t="inlineStr">
        <is>
          <t>9999</t>
        </is>
      </c>
      <c r="B2943" s="9" t="inlineStr">
        <is>
          <t>Carriage of Tiles</t>
        </is>
      </c>
      <c r="C2943" s="9" t="inlineStr">
        <is>
          <t>L.S.</t>
        </is>
      </c>
      <c r="D2943" s="9" t="inlineStr">
        <is>
          <t>6.240</t>
        </is>
      </c>
      <c r="E2943" s="9" t="inlineStr">
        <is>
          <t>2.00</t>
        </is>
      </c>
      <c r="F2943" s="9" t="inlineStr">
        <is>
          <t>12.48</t>
        </is>
      </c>
    </row>
    <row r="2944" ht="11.5" customHeight="1">
      <c r="A2944" s="9" t="inlineStr">
        <is>
          <t>3.8</t>
        </is>
      </c>
      <c r="B2944" s="9" t="inlineStr">
        <is>
          <t>Cement mortar 1:3 (1 Cement: 3</t>
        </is>
      </c>
      <c r="C2944" s="9" t="inlineStr"/>
      <c r="D2944" s="9" t="inlineStr"/>
      <c r="E2944" s="9" t="inlineStr"/>
      <c r="F2944" s="9" t="inlineStr"/>
    </row>
    <row r="2945" ht="11.5" customHeight="1">
      <c r="A2945" s="9" t="inlineStr"/>
      <c r="B2945" s="9" t="inlineStr">
        <is>
          <t>Coarse Sand)</t>
        </is>
      </c>
      <c r="C2945" s="9" t="inlineStr">
        <is>
          <t>cum</t>
        </is>
      </c>
      <c r="D2945" s="9" t="inlineStr">
        <is>
          <t>0.014</t>
        </is>
      </c>
      <c r="E2945" s="9" t="inlineStr">
        <is>
          <t>4664.55</t>
        </is>
      </c>
      <c r="F2945" s="9" t="inlineStr">
        <is>
          <t>65.30</t>
        </is>
      </c>
    </row>
    <row r="2946" ht="11.5" customHeight="1">
      <c r="A2946" s="9" t="inlineStr">
        <is>
          <t>9999</t>
        </is>
      </c>
      <c r="B2946" s="9" t="inlineStr">
        <is>
          <t>Mortar for pointing in white cement</t>
        </is>
      </c>
      <c r="C2946" s="9" t="inlineStr">
        <is>
          <t>L.S.</t>
        </is>
      </c>
      <c r="D2946" s="9" t="inlineStr">
        <is>
          <t>3.640</t>
        </is>
      </c>
      <c r="E2946" s="9" t="inlineStr">
        <is>
          <t>2.00</t>
        </is>
      </c>
      <c r="F2946" s="9" t="inlineStr">
        <is>
          <t>7.28</t>
        </is>
      </c>
    </row>
    <row r="2947" ht="11.5" customHeight="1">
      <c r="A2947" s="9" t="inlineStr">
        <is>
          <t>0367</t>
        </is>
      </c>
      <c r="B2947" s="9" t="inlineStr">
        <is>
          <t>Cement for slurry over bed @</t>
        </is>
      </c>
      <c r="C2947" s="9" t="inlineStr"/>
      <c r="D2947" s="9" t="inlineStr"/>
      <c r="E2947" s="9" t="inlineStr"/>
      <c r="F2947" s="9" t="inlineStr"/>
    </row>
    <row r="2948" ht="11.5" customHeight="1">
      <c r="A2948" s="9" t="inlineStr"/>
      <c r="B2948" s="9" t="inlineStr">
        <is>
          <t>3.3 Kg/Sqm</t>
        </is>
      </c>
      <c r="C2948" s="9" t="inlineStr">
        <is>
          <t>tonne</t>
        </is>
      </c>
      <c r="D2948" s="9" t="inlineStr">
        <is>
          <t>0.0033</t>
        </is>
      </c>
      <c r="E2948" s="9" t="inlineStr">
        <is>
          <t>4940.00</t>
        </is>
      </c>
      <c r="F2948" s="9" t="inlineStr">
        <is>
          <t>16.30</t>
        </is>
      </c>
    </row>
    <row r="2949" ht="11.5" customHeight="1">
      <c r="A2949" s="9" t="inlineStr"/>
      <c r="B2949" s="9" t="inlineStr">
        <is>
          <t>Labour</t>
        </is>
      </c>
      <c r="C2949" s="9" t="inlineStr"/>
      <c r="D2949" s="9" t="inlineStr"/>
      <c r="E2949" s="9" t="inlineStr"/>
      <c r="F2949" s="9" t="inlineStr"/>
    </row>
    <row r="2950" ht="11.5" customHeight="1">
      <c r="A2950" s="9" t="inlineStr">
        <is>
          <t>0123</t>
        </is>
      </c>
      <c r="B2950" s="9" t="inlineStr">
        <is>
          <t>Mason 1st Class</t>
        </is>
      </c>
      <c r="C2950" s="9" t="inlineStr">
        <is>
          <t>day</t>
        </is>
      </c>
      <c r="D2950" s="9" t="inlineStr">
        <is>
          <t>0.25</t>
        </is>
      </c>
      <c r="E2950" s="9" t="inlineStr">
        <is>
          <t>738.00</t>
        </is>
      </c>
      <c r="F2950" s="9" t="inlineStr">
        <is>
          <t>184.50</t>
        </is>
      </c>
    </row>
    <row r="2951" ht="11.5" customHeight="1">
      <c r="A2951" s="9" t="inlineStr">
        <is>
          <t>0115</t>
        </is>
      </c>
      <c r="B2951" s="9" t="inlineStr">
        <is>
          <t>Coolie</t>
        </is>
      </c>
      <c r="C2951" s="9" t="inlineStr">
        <is>
          <t>day</t>
        </is>
      </c>
      <c r="D2951" s="9" t="inlineStr">
        <is>
          <t>0.25</t>
        </is>
      </c>
      <c r="E2951" s="9" t="inlineStr">
        <is>
          <t>558.00</t>
        </is>
      </c>
      <c r="F2951" s="9" t="inlineStr">
        <is>
          <t>139.50</t>
        </is>
      </c>
    </row>
    <row r="2952" ht="11.5" customHeight="1">
      <c r="A2952" s="9" t="inlineStr">
        <is>
          <t>9999</t>
        </is>
      </c>
      <c r="B2952" s="9" t="inlineStr">
        <is>
          <t>Sundries includding carriage of</t>
        </is>
      </c>
      <c r="C2952" s="9" t="inlineStr"/>
      <c r="D2952" s="9" t="inlineStr"/>
      <c r="E2952" s="9" t="inlineStr"/>
      <c r="F2952" s="9" t="inlineStr"/>
    </row>
    <row r="2953" ht="11.5" customHeight="1">
      <c r="A2953" s="9" t="inlineStr"/>
      <c r="B2953" s="9" t="inlineStr">
        <is>
          <t>Cement etc</t>
        </is>
      </c>
      <c r="C2953" s="9" t="inlineStr">
        <is>
          <t>L.S.</t>
        </is>
      </c>
      <c r="D2953" s="9" t="inlineStr">
        <is>
          <t>26.91</t>
        </is>
      </c>
      <c r="E2953" s="9" t="inlineStr">
        <is>
          <t>2.00</t>
        </is>
      </c>
      <c r="F2953" s="9" t="inlineStr">
        <is>
          <t>53.82</t>
        </is>
      </c>
    </row>
    <row r="2954" ht="11.5" customHeight="1">
      <c r="A2954" s="9" t="inlineStr"/>
      <c r="B2954" s="9" t="inlineStr">
        <is>
          <t>TOTAL</t>
        </is>
      </c>
      <c r="C2954" s="9" t="inlineStr"/>
      <c r="D2954" s="9" t="inlineStr"/>
      <c r="E2954" s="9" t="inlineStr"/>
      <c r="F2954" s="9" t="inlineStr">
        <is>
          <t>693.51 W</t>
        </is>
      </c>
    </row>
    <row r="2955" ht="11.5" customHeight="1">
      <c r="A2955" s="9" t="inlineStr"/>
      <c r="B2955" s="9" t="inlineStr">
        <is>
          <t>Add 1 % Water charges on "W"</t>
        </is>
      </c>
      <c r="C2955" s="9" t="inlineStr"/>
      <c r="D2955" s="9" t="inlineStr"/>
      <c r="E2955" s="9" t="inlineStr"/>
      <c r="F2955" s="9" t="inlineStr">
        <is>
          <t>6.94</t>
        </is>
      </c>
    </row>
    <row r="2956" ht="11.5" customHeight="1">
      <c r="A2956" s="9" t="inlineStr"/>
      <c r="B2956" s="9" t="inlineStr">
        <is>
          <t>TOTAL</t>
        </is>
      </c>
      <c r="C2956" s="9" t="inlineStr"/>
      <c r="D2956" s="9" t="inlineStr"/>
      <c r="E2956" s="9" t="inlineStr"/>
      <c r="F2956" s="9" t="inlineStr">
        <is>
          <t>700.45 X</t>
        </is>
      </c>
    </row>
    <row r="2957" ht="11.5" customHeight="1">
      <c r="A2957" s="9" t="inlineStr"/>
      <c r="B2957" s="9" t="inlineStr">
        <is>
          <t>Add GST on "X" (multiplying</t>
        </is>
      </c>
      <c r="C2957" s="9" t="inlineStr"/>
      <c r="D2957" s="9" t="inlineStr"/>
      <c r="E2957" s="9" t="inlineStr"/>
      <c r="F2957" s="9" t="inlineStr"/>
    </row>
    <row r="2958" ht="11.5" customHeight="1">
      <c r="A2958" s="9" t="inlineStr"/>
      <c r="B2958" s="9" t="inlineStr">
        <is>
          <t>factor 0.1405)</t>
        </is>
      </c>
      <c r="C2958" s="9" t="inlineStr"/>
      <c r="D2958" s="9" t="inlineStr"/>
      <c r="E2958" s="9" t="inlineStr"/>
      <c r="F2958" s="9" t="inlineStr">
        <is>
          <t>98.41</t>
        </is>
      </c>
    </row>
    <row r="2959" ht="11.5" customHeight="1">
      <c r="A2959" s="9" t="inlineStr"/>
      <c r="B2959" s="9" t="inlineStr">
        <is>
          <t>TOTAL</t>
        </is>
      </c>
      <c r="C2959" s="9" t="inlineStr"/>
      <c r="D2959" s="9" t="inlineStr"/>
      <c r="E2959" s="9" t="inlineStr"/>
      <c r="F2959" s="9" t="inlineStr">
        <is>
          <t>798.86 Y</t>
        </is>
      </c>
    </row>
    <row r="2960" ht="11.5" customHeight="1">
      <c r="A2960" s="9" t="inlineStr"/>
      <c r="B2960" s="9" t="inlineStr">
        <is>
          <t>Add 15% CPOH on "Y"</t>
        </is>
      </c>
      <c r="C2960" s="9" t="inlineStr"/>
      <c r="D2960" s="9" t="inlineStr"/>
      <c r="E2960" s="9" t="inlineStr"/>
      <c r="F2960" s="9" t="inlineStr">
        <is>
          <t>119.83</t>
        </is>
      </c>
    </row>
    <row r="2961" ht="11.5" customHeight="1">
      <c r="A2961" s="9" t="inlineStr"/>
      <c r="B2961" s="9" t="inlineStr">
        <is>
          <t>TOTAL</t>
        </is>
      </c>
      <c r="C2961" s="9" t="inlineStr"/>
      <c r="D2961" s="9" t="inlineStr"/>
      <c r="E2961" s="9" t="inlineStr"/>
      <c r="F2961" s="9" t="inlineStr">
        <is>
          <t>918.69 Z</t>
        </is>
      </c>
    </row>
    <row r="2962" ht="11.5" customHeight="1">
      <c r="A2962" s="9" t="inlineStr"/>
      <c r="B2962" s="9" t="inlineStr">
        <is>
          <t>Add Cess @ 1% on "Z"</t>
        </is>
      </c>
      <c r="C2962" s="9" t="inlineStr"/>
      <c r="D2962" s="9" t="inlineStr"/>
      <c r="E2962" s="9" t="inlineStr"/>
      <c r="F2962" s="9" t="inlineStr">
        <is>
          <t>9.19</t>
        </is>
      </c>
    </row>
    <row r="2963" ht="11.5" customHeight="1">
      <c r="A2963" s="9" t="inlineStr"/>
      <c r="B2963" s="9" t="inlineStr">
        <is>
          <t>Cost 1 sqm</t>
        </is>
      </c>
      <c r="C2963" s="9" t="inlineStr"/>
      <c r="D2963" s="9" t="inlineStr"/>
      <c r="E2963" s="9" t="inlineStr"/>
      <c r="F2963" s="9" t="inlineStr">
        <is>
          <t>927.88</t>
        </is>
      </c>
    </row>
    <row r="2964" ht="11.5" customHeight="1">
      <c r="A2964" s="9" t="inlineStr"/>
      <c r="B2964" s="9" t="inlineStr">
        <is>
          <t>Say</t>
        </is>
      </c>
      <c r="C2964" s="9" t="inlineStr"/>
      <c r="D2964" s="9" t="inlineStr"/>
      <c r="E2964" s="9" t="inlineStr"/>
      <c r="F2964" s="9" t="inlineStr">
        <is>
          <t>927.90</t>
        </is>
      </c>
    </row>
    <row r="2966" ht="23" customHeight="1">
      <c r="A2966" s="9" t="inlineStr">
        <is>
          <t>11.38</t>
        </is>
      </c>
      <c r="B2966" s="9" t="inlineStr">
        <is>
          <t>Providing and laying Ceramic glazed</t>
        </is>
      </c>
      <c r="C2966" s="9" t="inlineStr">
        <is>
          <t>floor</t>
        </is>
      </c>
      <c r="D2966" s="9" t="inlineStr">
        <is>
          <t>tiles of size</t>
        </is>
      </c>
      <c r="E2966" s="9" t="inlineStr">
        <is>
          <t>300x300</t>
        </is>
      </c>
      <c r="F2966" s="9" t="inlineStr">
        <is>
          <t>mm (thickness</t>
        </is>
      </c>
    </row>
    <row r="2967" ht="23" customHeight="1">
      <c r="A2967" s="9" t="inlineStr"/>
      <c r="B2967" s="9" t="inlineStr">
        <is>
          <t>to be specified by the manufacturer),</t>
        </is>
      </c>
      <c r="C2967" s="9" t="inlineStr">
        <is>
          <t>of 1st</t>
        </is>
      </c>
      <c r="D2967" s="9" t="inlineStr">
        <is>
          <t>quality conforming</t>
        </is>
      </c>
      <c r="E2967" s="9" t="inlineStr"/>
      <c r="F2967" s="9" t="inlineStr">
        <is>
          <t>to IS : 15622, of</t>
        </is>
      </c>
    </row>
    <row r="2968" ht="11.5" customHeight="1">
      <c r="A2968" s="9" t="inlineStr"/>
      <c r="B2968" s="9" t="inlineStr">
        <is>
          <t>approved make, in all colours, shades,</t>
        </is>
      </c>
      <c r="C2968" s="9" t="inlineStr">
        <is>
          <t>except</t>
        </is>
      </c>
      <c r="D2968" s="9" t="inlineStr">
        <is>
          <t>White,</t>
        </is>
      </c>
      <c r="E2968" s="9" t="inlineStr">
        <is>
          <t>Ivory, Grey,</t>
        </is>
      </c>
      <c r="F2968" s="9" t="inlineStr">
        <is>
          <t>Fume Red</t>
        </is>
      </c>
    </row>
    <row r="2969" ht="11.5" customHeight="1">
      <c r="A2969" s="9" t="inlineStr"/>
      <c r="B2969" s="9" t="inlineStr">
        <is>
          <t>Brown, laid on 20 mm thick bed</t>
        </is>
      </c>
      <c r="C2969" s="9" t="inlineStr">
        <is>
          <t>of cement</t>
        </is>
      </c>
      <c r="D2969" s="9" t="inlineStr">
        <is>
          <t>mortar 1:4</t>
        </is>
      </c>
      <c r="E2969" s="9" t="inlineStr">
        <is>
          <t>(1 Cement</t>
        </is>
      </c>
      <c r="F2969" s="9" t="inlineStr">
        <is>
          <t>: 4 Coarse</t>
        </is>
      </c>
    </row>
    <row r="2970" ht="11.5" customHeight="1">
      <c r="A2970" s="9" t="inlineStr"/>
      <c r="B2970" s="9" t="inlineStr">
        <is>
          <t>sand), jointing with grey cement</t>
        </is>
      </c>
      <c r="C2970" s="9" t="inlineStr">
        <is>
          <t>slurry @</t>
        </is>
      </c>
      <c r="D2970" s="9" t="inlineStr">
        <is>
          <t>3.3 kg/ sq.m</t>
        </is>
      </c>
      <c r="E2970" s="9" t="inlineStr">
        <is>
          <t>including</t>
        </is>
      </c>
      <c r="F2970" s="9" t="inlineStr">
        <is>
          <t>pointing the</t>
        </is>
      </c>
    </row>
    <row r="2971" ht="11.5" customHeight="1">
      <c r="A2971" s="9" t="inlineStr"/>
      <c r="B2971" s="9" t="inlineStr">
        <is>
          <t>joints with white cement and matching</t>
        </is>
      </c>
      <c r="C2971" s="9" t="inlineStr">
        <is>
          <t>pigments</t>
        </is>
      </c>
      <c r="D2971" s="9" t="inlineStr">
        <is>
          <t>etc.,</t>
        </is>
      </c>
      <c r="E2971" s="9" t="inlineStr">
        <is>
          <t>complete.</t>
        </is>
      </c>
      <c r="F2971" s="9" t="inlineStr"/>
    </row>
    <row r="2972" ht="11.5" customHeight="1">
      <c r="A2972" s="10" t="inlineStr">
        <is>
          <t>Code</t>
        </is>
      </c>
      <c r="B2972" s="10" t="inlineStr">
        <is>
          <t>Description</t>
        </is>
      </c>
      <c r="C2972" s="10" t="inlineStr">
        <is>
          <t>Unit</t>
        </is>
      </c>
      <c r="D2972" s="10" t="inlineStr">
        <is>
          <t>Quantity</t>
        </is>
      </c>
      <c r="E2972" s="10" t="inlineStr">
        <is>
          <t>Rate</t>
        </is>
      </c>
      <c r="F2972" s="10" t="inlineStr">
        <is>
          <t>Amount</t>
        </is>
      </c>
    </row>
    <row r="2973" ht="11.5" customHeight="1">
      <c r="A2973" s="9" t="inlineStr"/>
      <c r="B2973" s="9" t="inlineStr">
        <is>
          <t>Details of cost for 1 sqm</t>
        </is>
      </c>
      <c r="C2973" s="9" t="inlineStr"/>
      <c r="D2973" s="9" t="inlineStr"/>
      <c r="E2973" s="9" t="inlineStr"/>
      <c r="F2973" s="9" t="inlineStr"/>
    </row>
    <row r="2974" ht="11.5" customHeight="1">
      <c r="A2974" s="9" t="inlineStr"/>
      <c r="B2974" s="9" t="inlineStr">
        <is>
          <t>MATERIAL</t>
        </is>
      </c>
      <c r="C2974" s="9" t="inlineStr"/>
      <c r="D2974" s="9" t="inlineStr"/>
      <c r="E2974" s="9" t="inlineStr"/>
      <c r="F2974" s="9" t="inlineStr"/>
    </row>
    <row r="2975" ht="11.5" customHeight="1">
      <c r="A2975" s="9" t="inlineStr"/>
      <c r="B2975" s="9" t="inlineStr">
        <is>
          <t>Glazed Ceramic floor tiles 300x300 mm</t>
        </is>
      </c>
      <c r="C2975" s="9" t="inlineStr"/>
      <c r="D2975" s="9" t="inlineStr"/>
      <c r="E2975" s="9" t="inlineStr"/>
      <c r="F2975" s="9" t="inlineStr"/>
    </row>
    <row r="2976" ht="11.5" customHeight="1">
      <c r="A2976" s="9" t="inlineStr"/>
      <c r="B2976" s="9" t="inlineStr">
        <is>
          <t>size = 1.000 sqm</t>
        </is>
      </c>
      <c r="C2976" s="9" t="inlineStr"/>
      <c r="D2976" s="9" t="inlineStr"/>
      <c r="E2976" s="9" t="inlineStr"/>
      <c r="F2976" s="9" t="inlineStr"/>
    </row>
    <row r="2977" ht="11.5" customHeight="1">
      <c r="A2977" s="9" t="inlineStr"/>
      <c r="B2977" s="9" t="inlineStr">
        <is>
          <t>Add for wastage &amp; breakage @</t>
        </is>
      </c>
      <c r="C2977" s="9" t="inlineStr"/>
      <c r="D2977" s="9" t="inlineStr"/>
      <c r="E2977" s="9" t="inlineStr"/>
      <c r="F2977" s="9" t="inlineStr"/>
    </row>
    <row r="2978" ht="11.5" customHeight="1">
      <c r="A2978" s="9" t="inlineStr"/>
      <c r="B2978" s="9" t="inlineStr">
        <is>
          <t>2.5 % = 0.025 sqm</t>
        </is>
      </c>
      <c r="C2978" s="9" t="inlineStr"/>
      <c r="D2978" s="9" t="inlineStr"/>
      <c r="E2978" s="9" t="inlineStr"/>
      <c r="F2978" s="9" t="inlineStr"/>
    </row>
    <row r="2979" ht="11.5" customHeight="1">
      <c r="A2979" s="9" t="inlineStr"/>
      <c r="B2979" s="9" t="inlineStr">
        <is>
          <t>Total = 1.025 sqm</t>
        </is>
      </c>
      <c r="C2979" s="9" t="inlineStr"/>
      <c r="D2979" s="9" t="inlineStr"/>
      <c r="E2979" s="9" t="inlineStr"/>
      <c r="F2979" s="9" t="inlineStr"/>
    </row>
    <row r="2980" ht="11.5" customHeight="1">
      <c r="A2980" s="9" t="inlineStr">
        <is>
          <t>7802</t>
        </is>
      </c>
      <c r="B2980" s="9" t="inlineStr">
        <is>
          <t>Ceramic Glazed Tiles Ist quality 300 x</t>
        </is>
      </c>
      <c r="C2980" s="9" t="inlineStr"/>
      <c r="D2980" s="9" t="inlineStr"/>
      <c r="E2980" s="9" t="inlineStr"/>
      <c r="F2980" s="9" t="inlineStr"/>
    </row>
    <row r="2981" ht="11.5" customHeight="1">
      <c r="A2981" s="9" t="inlineStr"/>
      <c r="B2981" s="9" t="inlineStr">
        <is>
          <t>300 in all shades designs except</t>
        </is>
      </c>
      <c r="C2981" s="9" t="inlineStr"/>
      <c r="D2981" s="9" t="inlineStr"/>
      <c r="E2981" s="9" t="inlineStr"/>
      <c r="F2981" s="9" t="inlineStr"/>
    </row>
    <row r="2982" ht="11.5" customHeight="1">
      <c r="A2982" s="9" t="inlineStr"/>
      <c r="B2982" s="9" t="inlineStr">
        <is>
          <t>White, Ivory, Grey, Fuem Red Brown</t>
        </is>
      </c>
      <c r="C2982" s="9" t="inlineStr"/>
      <c r="D2982" s="9" t="inlineStr"/>
      <c r="E2982" s="9" t="inlineStr"/>
      <c r="F2982" s="9" t="inlineStr"/>
    </row>
    <row r="2983" ht="11.5" customHeight="1">
      <c r="A2983" s="9" t="inlineStr"/>
      <c r="B2983" s="9" t="inlineStr">
        <is>
          <t>etc.</t>
        </is>
      </c>
      <c r="C2983" s="9" t="inlineStr">
        <is>
          <t>sq.m.</t>
        </is>
      </c>
      <c r="D2983" s="9" t="inlineStr">
        <is>
          <t>1.025</t>
        </is>
      </c>
      <c r="E2983" s="9" t="inlineStr">
        <is>
          <t>260.00</t>
        </is>
      </c>
      <c r="F2983" s="9" t="inlineStr">
        <is>
          <t>266.50</t>
        </is>
      </c>
    </row>
    <row r="2984" ht="11.5" customHeight="1">
      <c r="A2984" s="9" t="inlineStr">
        <is>
          <t>9977</t>
        </is>
      </c>
      <c r="B2984" s="9" t="inlineStr">
        <is>
          <t>Carriage of tiles</t>
        </is>
      </c>
      <c r="C2984" s="9" t="inlineStr">
        <is>
          <t>L.S.</t>
        </is>
      </c>
      <c r="D2984" s="9" t="inlineStr">
        <is>
          <t>6.24</t>
        </is>
      </c>
      <c r="E2984" s="9" t="inlineStr">
        <is>
          <t>2.00</t>
        </is>
      </c>
      <c r="F2984" s="9" t="inlineStr">
        <is>
          <t>12.48</t>
        </is>
      </c>
    </row>
    <row r="2985" ht="11.5" customHeight="1">
      <c r="A2985" s="9" t="inlineStr"/>
      <c r="B2985" s="9" t="inlineStr">
        <is>
          <t>20 mm thick Cement mortar</t>
        </is>
      </c>
      <c r="C2985" s="9" t="inlineStr"/>
      <c r="D2985" s="9" t="inlineStr"/>
      <c r="E2985" s="9" t="inlineStr"/>
      <c r="F2985" s="9" t="inlineStr"/>
    </row>
    <row r="2986" ht="11.5" customHeight="1">
      <c r="A2986" s="9" t="inlineStr"/>
      <c r="B2986" s="9" t="inlineStr">
        <is>
          <t>1 : 4 (1 cement : 4 coarse sand)</t>
        </is>
      </c>
      <c r="C2986" s="9" t="inlineStr"/>
      <c r="D2986" s="9" t="inlineStr"/>
      <c r="E2986" s="9" t="inlineStr"/>
      <c r="F2986" s="9" t="inlineStr"/>
    </row>
    <row r="2987" ht="11.5" customHeight="1">
      <c r="A2987" s="9" t="inlineStr">
        <is>
          <t>3.9</t>
        </is>
      </c>
      <c r="B2987" s="9" t="inlineStr">
        <is>
          <t>Rate as per Item Number 3.9 of</t>
        </is>
      </c>
      <c r="C2987" s="9" t="inlineStr"/>
      <c r="D2987" s="9" t="inlineStr"/>
      <c r="E2987" s="9" t="inlineStr"/>
      <c r="F2987" s="9" t="inlineStr"/>
    </row>
    <row r="2988" ht="11.5" customHeight="1">
      <c r="A2988" s="9" t="inlineStr"/>
      <c r="B2988" s="9" t="inlineStr">
        <is>
          <t>SH: Mortars</t>
        </is>
      </c>
      <c r="C2988" s="9" t="inlineStr">
        <is>
          <t>cum</t>
        </is>
      </c>
      <c r="D2988" s="9" t="inlineStr">
        <is>
          <t>0.024</t>
        </is>
      </c>
      <c r="E2988" s="9" t="inlineStr">
        <is>
          <t>4010.35</t>
        </is>
      </c>
      <c r="F2988" s="9" t="inlineStr">
        <is>
          <t>96.25</t>
        </is>
      </c>
    </row>
    <row r="2989" ht="11.5" customHeight="1">
      <c r="A2989" s="9" t="inlineStr">
        <is>
          <t>9999</t>
        </is>
      </c>
      <c r="B2989" s="9" t="inlineStr">
        <is>
          <t>Mortar for pointing in white cement</t>
        </is>
      </c>
      <c r="C2989" s="9" t="inlineStr">
        <is>
          <t>L.S.</t>
        </is>
      </c>
      <c r="D2989" s="9" t="inlineStr">
        <is>
          <t>20.20</t>
        </is>
      </c>
      <c r="E2989" s="9" t="inlineStr">
        <is>
          <t>2.00</t>
        </is>
      </c>
      <c r="F2989" s="9" t="inlineStr">
        <is>
          <t>40.40</t>
        </is>
      </c>
    </row>
    <row r="2990" ht="11.5" customHeight="1">
      <c r="A2990" s="9" t="inlineStr"/>
      <c r="B2990" s="9" t="inlineStr">
        <is>
          <t>Cement for slurry over bed @</t>
        </is>
      </c>
      <c r="C2990" s="9" t="inlineStr"/>
      <c r="D2990" s="9" t="inlineStr"/>
      <c r="E2990" s="9" t="inlineStr"/>
      <c r="F2990" s="9" t="inlineStr"/>
    </row>
    <row r="2991" ht="11.5" customHeight="1">
      <c r="A2991" s="9" t="inlineStr"/>
      <c r="B2991" s="9" t="inlineStr">
        <is>
          <t>3.3 kg per sqm</t>
        </is>
      </c>
      <c r="C2991" s="9" t="inlineStr"/>
      <c r="D2991" s="9" t="inlineStr"/>
      <c r="E2991" s="9" t="inlineStr"/>
      <c r="F2991" s="9" t="inlineStr"/>
    </row>
    <row r="2992" ht="11.5" customHeight="1">
      <c r="A2992" s="9" t="inlineStr">
        <is>
          <t>0367</t>
        </is>
      </c>
      <c r="B2992" s="9" t="inlineStr">
        <is>
          <t>Portland Cement</t>
        </is>
      </c>
      <c r="C2992" s="9" t="inlineStr">
        <is>
          <t>tonne</t>
        </is>
      </c>
      <c r="D2992" s="9" t="inlineStr">
        <is>
          <t>0.0033</t>
        </is>
      </c>
      <c r="E2992" s="9" t="inlineStr">
        <is>
          <t>4940.00</t>
        </is>
      </c>
      <c r="F2992" s="9" t="inlineStr">
        <is>
          <t>16.30</t>
        </is>
      </c>
    </row>
    <row r="2993" ht="11.5" customHeight="1">
      <c r="A2993" s="9" t="inlineStr"/>
      <c r="B2993" s="9" t="inlineStr">
        <is>
          <t>LABOUR</t>
        </is>
      </c>
      <c r="C2993" s="9" t="inlineStr"/>
      <c r="D2993" s="9" t="inlineStr"/>
      <c r="E2993" s="9" t="inlineStr"/>
      <c r="F2993" s="9" t="inlineStr"/>
    </row>
    <row r="2994" ht="11.5" customHeight="1">
      <c r="A2994" s="9" t="inlineStr">
        <is>
          <t>0123</t>
        </is>
      </c>
      <c r="B2994" s="9" t="inlineStr">
        <is>
          <t>Mason (brick layer) 1st class</t>
        </is>
      </c>
      <c r="C2994" s="9" t="inlineStr">
        <is>
          <t>day</t>
        </is>
      </c>
      <c r="D2994" s="9" t="inlineStr">
        <is>
          <t>0.20</t>
        </is>
      </c>
      <c r="E2994" s="9" t="inlineStr">
        <is>
          <t>738.00</t>
        </is>
      </c>
      <c r="F2994" s="9" t="inlineStr">
        <is>
          <t>147.60</t>
        </is>
      </c>
    </row>
    <row r="2995" ht="11.5" customHeight="1">
      <c r="A2995" s="9" t="inlineStr">
        <is>
          <t>0115</t>
        </is>
      </c>
      <c r="B2995" s="9" t="inlineStr">
        <is>
          <t>Coolie</t>
        </is>
      </c>
      <c r="C2995" s="9" t="inlineStr">
        <is>
          <t>day</t>
        </is>
      </c>
      <c r="D2995" s="9" t="inlineStr">
        <is>
          <t>0.20</t>
        </is>
      </c>
      <c r="E2995" s="9" t="inlineStr">
        <is>
          <t>558.00</t>
        </is>
      </c>
      <c r="F2995" s="9" t="inlineStr">
        <is>
          <t>111.60</t>
        </is>
      </c>
    </row>
    <row r="2996" ht="11.5" customHeight="1">
      <c r="A2996" s="9" t="inlineStr">
        <is>
          <t>9988</t>
        </is>
      </c>
      <c r="B2996" s="9" t="inlineStr">
        <is>
          <t>Sundries including carriage of</t>
        </is>
      </c>
      <c r="C2996" s="9" t="inlineStr"/>
      <c r="D2996" s="9" t="inlineStr"/>
      <c r="E2996" s="9" t="inlineStr"/>
      <c r="F2996" s="9" t="inlineStr"/>
    </row>
    <row r="2997" ht="11.5" customHeight="1">
      <c r="A2997" s="9" t="inlineStr"/>
      <c r="B2997" s="9" t="inlineStr">
        <is>
          <t>cement etc</t>
        </is>
      </c>
      <c r="C2997" s="9" t="inlineStr">
        <is>
          <t>L.S.</t>
        </is>
      </c>
      <c r="D2997" s="9" t="inlineStr">
        <is>
          <t>26.91</t>
        </is>
      </c>
      <c r="E2997" s="9" t="inlineStr">
        <is>
          <t>2.00</t>
        </is>
      </c>
      <c r="F2997" s="9" t="inlineStr">
        <is>
          <t>53.82</t>
        </is>
      </c>
    </row>
    <row r="2998" ht="11.5" customHeight="1">
      <c r="A2998" s="9" t="inlineStr"/>
      <c r="B2998" s="9" t="inlineStr">
        <is>
          <t>TOTAL</t>
        </is>
      </c>
      <c r="C2998" s="9" t="inlineStr"/>
      <c r="D2998" s="9" t="inlineStr"/>
      <c r="E2998" s="9" t="inlineStr"/>
      <c r="F2998" s="9" t="inlineStr">
        <is>
          <t>744.95 W</t>
        </is>
      </c>
    </row>
    <row r="2999" ht="11.5" customHeight="1">
      <c r="A2999" s="9" t="inlineStr"/>
      <c r="B2999" s="9" t="inlineStr">
        <is>
          <t>Add 1 % Water charges on "W"</t>
        </is>
      </c>
      <c r="C2999" s="9" t="inlineStr"/>
      <c r="D2999" s="9" t="inlineStr"/>
      <c r="E2999" s="9" t="inlineStr"/>
      <c r="F2999" s="9" t="inlineStr">
        <is>
          <t>7.45</t>
        </is>
      </c>
    </row>
    <row r="3000" ht="11.5" customHeight="1">
      <c r="A3000" s="9" t="inlineStr"/>
      <c r="B3000" s="9" t="inlineStr">
        <is>
          <t>TOTAL</t>
        </is>
      </c>
      <c r="C3000" s="9" t="inlineStr"/>
      <c r="D3000" s="9" t="inlineStr"/>
      <c r="E3000" s="9" t="inlineStr"/>
      <c r="F3000" s="9" t="inlineStr">
        <is>
          <t>752.40 X</t>
        </is>
      </c>
    </row>
    <row r="3001" ht="11.5" customHeight="1">
      <c r="A3001" s="9" t="inlineStr"/>
      <c r="B3001" s="9" t="inlineStr">
        <is>
          <t>Add GST on "X" (multiplying</t>
        </is>
      </c>
      <c r="C3001" s="9" t="inlineStr"/>
      <c r="D3001" s="9" t="inlineStr"/>
      <c r="E3001" s="9" t="inlineStr"/>
      <c r="F3001" s="9" t="inlineStr"/>
    </row>
    <row r="3002" ht="11.5" customHeight="1">
      <c r="A3002" s="9" t="inlineStr"/>
      <c r="B3002" s="9" t="inlineStr">
        <is>
          <t>factor 0.1405)</t>
        </is>
      </c>
      <c r="C3002" s="9" t="inlineStr"/>
      <c r="D3002" s="9" t="inlineStr"/>
      <c r="E3002" s="9" t="inlineStr"/>
      <c r="F3002" s="9" t="inlineStr">
        <is>
          <t>105.71</t>
        </is>
      </c>
    </row>
    <row r="3003" ht="11.5" customHeight="1">
      <c r="A3003" s="9" t="inlineStr"/>
      <c r="B3003" s="9" t="inlineStr">
        <is>
          <t>TOTAL</t>
        </is>
      </c>
      <c r="C3003" s="9" t="inlineStr"/>
      <c r="D3003" s="9" t="inlineStr"/>
      <c r="E3003" s="9" t="inlineStr"/>
      <c r="F3003" s="9" t="inlineStr">
        <is>
          <t>858.11 Y</t>
        </is>
      </c>
    </row>
    <row r="3004" ht="11.5" customHeight="1">
      <c r="A3004" s="9" t="inlineStr"/>
      <c r="B3004" s="9" t="inlineStr">
        <is>
          <t>Add 15% CPOH on "Y"</t>
        </is>
      </c>
      <c r="C3004" s="9" t="inlineStr"/>
      <c r="D3004" s="9" t="inlineStr"/>
      <c r="E3004" s="9" t="inlineStr"/>
      <c r="F3004" s="9" t="inlineStr">
        <is>
          <t>128.72</t>
        </is>
      </c>
    </row>
    <row r="3005" ht="11.5" customHeight="1">
      <c r="A3005" s="9" t="inlineStr"/>
      <c r="B3005" s="9" t="inlineStr">
        <is>
          <t>TOTAL</t>
        </is>
      </c>
      <c r="C3005" s="9" t="inlineStr"/>
      <c r="D3005" s="9" t="inlineStr"/>
      <c r="E3005" s="9" t="inlineStr"/>
      <c r="F3005" s="9" t="inlineStr">
        <is>
          <t>986.83 Z</t>
        </is>
      </c>
    </row>
    <row r="3006" ht="11.5" customHeight="1">
      <c r="A3006" s="9" t="inlineStr"/>
      <c r="B3006" s="9" t="inlineStr">
        <is>
          <t>Add Cess @ 1% on "Z"</t>
        </is>
      </c>
      <c r="C3006" s="9" t="inlineStr"/>
      <c r="D3006" s="9" t="inlineStr"/>
      <c r="E3006" s="9" t="inlineStr"/>
      <c r="F3006" s="9" t="inlineStr">
        <is>
          <t>9.87</t>
        </is>
      </c>
    </row>
    <row r="3007" ht="11.5" customHeight="1">
      <c r="A3007" s="9" t="inlineStr"/>
      <c r="B3007" s="9" t="inlineStr">
        <is>
          <t>Cost for 1 sqm</t>
        </is>
      </c>
      <c r="C3007" s="9" t="inlineStr"/>
      <c r="D3007" s="9" t="inlineStr"/>
      <c r="E3007" s="9" t="inlineStr"/>
      <c r="F3007" s="9" t="inlineStr">
        <is>
          <t>996.70</t>
        </is>
      </c>
    </row>
    <row r="3008" ht="11.5" customHeight="1">
      <c r="A3008" s="9" t="inlineStr"/>
      <c r="B3008" s="9" t="inlineStr">
        <is>
          <t>Say</t>
        </is>
      </c>
      <c r="C3008" s="9" t="inlineStr"/>
      <c r="D3008" s="9" t="inlineStr"/>
      <c r="E3008" s="9" t="inlineStr"/>
      <c r="F3008" s="9" t="inlineStr">
        <is>
          <t>996.70</t>
        </is>
      </c>
    </row>
    <row r="3010" ht="11.5" customHeight="1">
      <c r="A3010" s="9" t="inlineStr">
        <is>
          <t>11.39</t>
        </is>
      </c>
      <c r="B3010" s="9" t="inlineStr">
        <is>
          <t>Providing and laying rectified Glazed</t>
        </is>
      </c>
      <c r="C3010" s="9" t="inlineStr">
        <is>
          <t>Ceramic</t>
        </is>
      </c>
      <c r="D3010" s="9" t="inlineStr">
        <is>
          <t>floor tiles</t>
        </is>
      </c>
      <c r="E3010" s="9" t="inlineStr">
        <is>
          <t>of size</t>
        </is>
      </c>
      <c r="F3010" s="9" t="inlineStr">
        <is>
          <t>300x300 mm or</t>
        </is>
      </c>
    </row>
    <row r="3011" ht="23" customHeight="1">
      <c r="A3011" s="9" t="inlineStr"/>
      <c r="B3011" s="9" t="inlineStr">
        <is>
          <t>more (thickness to be specified by</t>
        </is>
      </c>
      <c r="C3011" s="9" t="inlineStr">
        <is>
          <t>the manufacturer),</t>
        </is>
      </c>
      <c r="D3011" s="9" t="inlineStr"/>
      <c r="E3011" s="9" t="inlineStr">
        <is>
          <t>of 1st quality</t>
        </is>
      </c>
      <c r="F3011" s="9" t="inlineStr">
        <is>
          <t>conforming</t>
        </is>
      </c>
    </row>
    <row r="3012" ht="23" customHeight="1">
      <c r="A3012" s="9" t="inlineStr"/>
      <c r="B3012" s="9" t="inlineStr">
        <is>
          <t>to IS : 15622, of approved make, in</t>
        </is>
      </c>
      <c r="C3012" s="9" t="inlineStr">
        <is>
          <t>colours</t>
        </is>
      </c>
      <c r="D3012" s="9" t="inlineStr">
        <is>
          <t>White, Ivory,</t>
        </is>
      </c>
      <c r="E3012" s="9" t="inlineStr">
        <is>
          <t>Grey, Fume</t>
        </is>
      </c>
      <c r="F3012" s="9" t="inlineStr">
        <is>
          <t>Red Brown,</t>
        </is>
      </c>
    </row>
    <row r="3013" ht="23" customHeight="1">
      <c r="A3013" s="9" t="inlineStr"/>
      <c r="B3013" s="9" t="inlineStr">
        <is>
          <t>laid on 20 mm thick cement mortar</t>
        </is>
      </c>
      <c r="C3013" s="9" t="inlineStr">
        <is>
          <t>1:4 (1 Cement:</t>
        </is>
      </c>
      <c r="D3013" s="9" t="inlineStr">
        <is>
          <t>4 Coarse</t>
        </is>
      </c>
      <c r="E3013" s="9" t="inlineStr">
        <is>
          <t>sand),</t>
        </is>
      </c>
      <c r="F3013" s="9" t="inlineStr">
        <is>
          <t>jointing with</t>
        </is>
      </c>
    </row>
    <row r="3014" ht="11.5" customHeight="1">
      <c r="A3014" s="9" t="inlineStr"/>
      <c r="B3014" s="9" t="inlineStr">
        <is>
          <t>grey cement slurry @ 3.3 kg/ sqm</t>
        </is>
      </c>
      <c r="C3014" s="9" t="inlineStr">
        <is>
          <t>including</t>
        </is>
      </c>
      <c r="D3014" s="9" t="inlineStr">
        <is>
          <t>grouting the</t>
        </is>
      </c>
      <c r="E3014" s="9" t="inlineStr">
        <is>
          <t>joints with</t>
        </is>
      </c>
      <c r="F3014" s="9" t="inlineStr">
        <is>
          <t>white cement</t>
        </is>
      </c>
    </row>
    <row r="3015" ht="11.5" customHeight="1">
      <c r="A3015" s="9" t="inlineStr"/>
      <c r="B3015" s="9" t="inlineStr">
        <is>
          <t>and matching pigments etc., complete.</t>
        </is>
      </c>
      <c r="C3015" s="9" t="inlineStr"/>
      <c r="D3015" s="9" t="inlineStr"/>
      <c r="E3015" s="9" t="inlineStr"/>
      <c r="F3015" s="9" t="inlineStr"/>
    </row>
    <row r="3016" ht="11.5" customHeight="1">
      <c r="A3016" s="10" t="inlineStr">
        <is>
          <t>Code</t>
        </is>
      </c>
      <c r="B3016" s="10" t="inlineStr">
        <is>
          <t>Description</t>
        </is>
      </c>
      <c r="C3016" s="10" t="inlineStr">
        <is>
          <t>Unit</t>
        </is>
      </c>
      <c r="D3016" s="10" t="inlineStr">
        <is>
          <t>Quantity</t>
        </is>
      </c>
      <c r="E3016" s="10" t="inlineStr">
        <is>
          <t>Rate</t>
        </is>
      </c>
      <c r="F3016" s="10" t="inlineStr">
        <is>
          <t>Amount</t>
        </is>
      </c>
    </row>
    <row r="3017" ht="11.5" customHeight="1">
      <c r="A3017" s="9" t="inlineStr"/>
      <c r="B3017" s="9" t="inlineStr">
        <is>
          <t>Details of cost for 1 sqm</t>
        </is>
      </c>
      <c r="C3017" s="9" t="inlineStr"/>
      <c r="D3017" s="9" t="inlineStr"/>
      <c r="E3017" s="9" t="inlineStr"/>
      <c r="F3017" s="9" t="inlineStr"/>
    </row>
    <row r="3018" ht="11.5" customHeight="1">
      <c r="A3018" s="9" t="inlineStr"/>
      <c r="B3018" s="9" t="inlineStr">
        <is>
          <t>MATERIAL</t>
        </is>
      </c>
      <c r="C3018" s="9" t="inlineStr"/>
      <c r="D3018" s="9" t="inlineStr"/>
      <c r="E3018" s="9" t="inlineStr"/>
      <c r="F3018" s="9" t="inlineStr"/>
    </row>
    <row r="3019" ht="11.5" customHeight="1">
      <c r="A3019" s="9" t="inlineStr"/>
      <c r="B3019" s="9" t="inlineStr">
        <is>
          <t>Rectified Ceramic Glazed floor</t>
        </is>
      </c>
      <c r="C3019" s="9" t="inlineStr"/>
      <c r="D3019" s="9" t="inlineStr"/>
      <c r="E3019" s="9" t="inlineStr"/>
      <c r="F3019" s="9" t="inlineStr"/>
    </row>
    <row r="3020" ht="11.5" customHeight="1">
      <c r="A3020" s="9" t="inlineStr"/>
      <c r="B3020" s="9" t="inlineStr">
        <is>
          <t>tiles 300x 300 mm size = 1.000 sqm</t>
        </is>
      </c>
      <c r="C3020" s="9" t="inlineStr"/>
      <c r="D3020" s="9" t="inlineStr"/>
      <c r="E3020" s="9" t="inlineStr"/>
      <c r="F3020" s="9" t="inlineStr"/>
    </row>
    <row r="3021" ht="11.5" customHeight="1">
      <c r="A3021" s="9" t="inlineStr"/>
      <c r="B3021" s="9" t="inlineStr">
        <is>
          <t>Add for wastage &amp; breakage @</t>
        </is>
      </c>
      <c r="C3021" s="9" t="inlineStr"/>
      <c r="D3021" s="9" t="inlineStr"/>
      <c r="E3021" s="9" t="inlineStr"/>
      <c r="F3021" s="9" t="inlineStr"/>
    </row>
    <row r="3022" ht="11.5" customHeight="1">
      <c r="A3022" s="9" t="inlineStr"/>
      <c r="B3022" s="9" t="inlineStr">
        <is>
          <t>2.5 % = 0.025 sqm</t>
        </is>
      </c>
      <c r="C3022" s="9" t="inlineStr"/>
      <c r="D3022" s="9" t="inlineStr"/>
      <c r="E3022" s="9" t="inlineStr"/>
      <c r="F3022" s="9" t="inlineStr"/>
    </row>
    <row r="3023" ht="11.5" customHeight="1">
      <c r="A3023" s="9" t="inlineStr"/>
      <c r="B3023" s="9" t="inlineStr">
        <is>
          <t>Total = 1.025 sqm</t>
        </is>
      </c>
      <c r="C3023" s="9" t="inlineStr"/>
      <c r="D3023" s="9" t="inlineStr"/>
      <c r="E3023" s="9" t="inlineStr"/>
      <c r="F3023" s="9" t="inlineStr"/>
    </row>
    <row r="3024" ht="11.5" customHeight="1">
      <c r="A3024" s="9" t="inlineStr">
        <is>
          <t>7803</t>
        </is>
      </c>
      <c r="B3024" s="9" t="inlineStr">
        <is>
          <t>Rectified Ceramic Glazed Tiles Ist</t>
        </is>
      </c>
      <c r="C3024" s="9" t="inlineStr"/>
      <c r="D3024" s="9" t="inlineStr"/>
      <c r="E3024" s="9" t="inlineStr"/>
      <c r="F3024" s="9" t="inlineStr"/>
    </row>
    <row r="3025" ht="11.5" customHeight="1">
      <c r="A3025" s="9" t="inlineStr"/>
      <c r="B3025" s="9" t="inlineStr">
        <is>
          <t>quality 300x300mm or more in all</t>
        </is>
      </c>
      <c r="C3025" s="9" t="inlineStr"/>
      <c r="D3025" s="9" t="inlineStr"/>
      <c r="E3025" s="9" t="inlineStr"/>
      <c r="F3025" s="9" t="inlineStr"/>
    </row>
    <row r="3026" ht="11.5" customHeight="1">
      <c r="A3026" s="9" t="inlineStr"/>
      <c r="B3026" s="9" t="inlineStr">
        <is>
          <t>shades designs White, Ivory, Grey,</t>
        </is>
      </c>
      <c r="C3026" s="9" t="inlineStr"/>
      <c r="D3026" s="9" t="inlineStr"/>
      <c r="E3026" s="9" t="inlineStr"/>
      <c r="F3026" s="9" t="inlineStr"/>
    </row>
    <row r="3027" ht="11.5" customHeight="1">
      <c r="A3027" s="9" t="inlineStr"/>
      <c r="B3027" s="9" t="inlineStr">
        <is>
          <t>Fuem Red Brown etc.</t>
        </is>
      </c>
      <c r="C3027" s="9" t="inlineStr">
        <is>
          <t>sq.m.</t>
        </is>
      </c>
      <c r="D3027" s="9" t="inlineStr">
        <is>
          <t>1.025</t>
        </is>
      </c>
      <c r="E3027" s="9" t="inlineStr">
        <is>
          <t>340.00</t>
        </is>
      </c>
      <c r="F3027" s="9" t="inlineStr">
        <is>
          <t>348.50</t>
        </is>
      </c>
    </row>
    <row r="3028" ht="11.5" customHeight="1">
      <c r="A3028" s="9" t="inlineStr">
        <is>
          <t>9977</t>
        </is>
      </c>
      <c r="B3028" s="9" t="inlineStr">
        <is>
          <t>Carriage of tiles</t>
        </is>
      </c>
      <c r="C3028" s="9" t="inlineStr">
        <is>
          <t>L.S.</t>
        </is>
      </c>
      <c r="D3028" s="9" t="inlineStr">
        <is>
          <t>6.24</t>
        </is>
      </c>
      <c r="E3028" s="9" t="inlineStr">
        <is>
          <t>2.00</t>
        </is>
      </c>
      <c r="F3028" s="9" t="inlineStr">
        <is>
          <t>12.48</t>
        </is>
      </c>
    </row>
    <row r="3029" ht="11.5" customHeight="1">
      <c r="A3029" s="9" t="inlineStr"/>
      <c r="B3029" s="9" t="inlineStr">
        <is>
          <t>20 mm thick Cement mortar</t>
        </is>
      </c>
      <c r="C3029" s="9" t="inlineStr"/>
      <c r="D3029" s="9" t="inlineStr"/>
      <c r="E3029" s="9" t="inlineStr"/>
      <c r="F3029" s="9" t="inlineStr"/>
    </row>
    <row r="3030" ht="11.5" customHeight="1">
      <c r="A3030" s="9" t="inlineStr"/>
      <c r="B3030" s="9" t="inlineStr">
        <is>
          <t>1 : 4 (1 cement : 4 coarse sand)</t>
        </is>
      </c>
      <c r="C3030" s="9" t="inlineStr"/>
      <c r="D3030" s="9" t="inlineStr"/>
      <c r="E3030" s="9" t="inlineStr"/>
      <c r="F3030" s="9" t="inlineStr"/>
    </row>
    <row r="3031" ht="11.5" customHeight="1">
      <c r="A3031" s="9" t="inlineStr">
        <is>
          <t>3.9</t>
        </is>
      </c>
      <c r="B3031" s="9" t="inlineStr">
        <is>
          <t>Rate as per Item Number 3.9 of</t>
        </is>
      </c>
      <c r="C3031" s="9" t="inlineStr"/>
      <c r="D3031" s="9" t="inlineStr"/>
      <c r="E3031" s="9" t="inlineStr"/>
      <c r="F3031" s="9" t="inlineStr"/>
    </row>
    <row r="3032" ht="11.5" customHeight="1">
      <c r="A3032" s="9" t="inlineStr"/>
      <c r="B3032" s="9" t="inlineStr">
        <is>
          <t>SH: Mortars</t>
        </is>
      </c>
      <c r="C3032" s="9" t="inlineStr">
        <is>
          <t>cum</t>
        </is>
      </c>
      <c r="D3032" s="9" t="inlineStr">
        <is>
          <t>0.024</t>
        </is>
      </c>
      <c r="E3032" s="9" t="inlineStr">
        <is>
          <t>4010.35</t>
        </is>
      </c>
      <c r="F3032" s="9" t="inlineStr">
        <is>
          <t>96.25</t>
        </is>
      </c>
    </row>
    <row r="3033" ht="11.5" customHeight="1">
      <c r="A3033" s="9" t="inlineStr">
        <is>
          <t>9999</t>
        </is>
      </c>
      <c r="B3033" s="9" t="inlineStr">
        <is>
          <t>Mortar for pointing in white cement</t>
        </is>
      </c>
      <c r="C3033" s="9" t="inlineStr">
        <is>
          <t>L.S.</t>
        </is>
      </c>
      <c r="D3033" s="9" t="inlineStr">
        <is>
          <t>13.47</t>
        </is>
      </c>
      <c r="E3033" s="9" t="inlineStr">
        <is>
          <t>2.00</t>
        </is>
      </c>
      <c r="F3033" s="9" t="inlineStr">
        <is>
          <t>26.94</t>
        </is>
      </c>
    </row>
    <row r="3034" ht="11.5" customHeight="1">
      <c r="A3034" s="9" t="inlineStr"/>
      <c r="B3034" s="9" t="inlineStr">
        <is>
          <t>Cement for slurry over bed @</t>
        </is>
      </c>
      <c r="C3034" s="9" t="inlineStr"/>
      <c r="D3034" s="9" t="inlineStr"/>
      <c r="E3034" s="9" t="inlineStr"/>
      <c r="F3034" s="9" t="inlineStr"/>
    </row>
    <row r="3035" ht="11.5" customHeight="1">
      <c r="A3035" s="9" t="inlineStr"/>
      <c r="B3035" s="9" t="inlineStr">
        <is>
          <t>3.3 kg per sqm</t>
        </is>
      </c>
      <c r="C3035" s="9" t="inlineStr"/>
      <c r="D3035" s="9" t="inlineStr"/>
      <c r="E3035" s="9" t="inlineStr"/>
      <c r="F3035" s="9" t="inlineStr"/>
    </row>
    <row r="3036" ht="11.5" customHeight="1">
      <c r="A3036" s="9" t="inlineStr">
        <is>
          <t>0367</t>
        </is>
      </c>
      <c r="B3036" s="9" t="inlineStr">
        <is>
          <t>Portland Cement</t>
        </is>
      </c>
      <c r="C3036" s="9" t="inlineStr">
        <is>
          <t>tonne</t>
        </is>
      </c>
      <c r="D3036" s="9" t="inlineStr">
        <is>
          <t>0.0033</t>
        </is>
      </c>
      <c r="E3036" s="9" t="inlineStr">
        <is>
          <t>4940.00</t>
        </is>
      </c>
      <c r="F3036" s="9" t="inlineStr">
        <is>
          <t>16.30</t>
        </is>
      </c>
    </row>
    <row r="3037" ht="11.5" customHeight="1">
      <c r="A3037" s="9" t="inlineStr"/>
      <c r="B3037" s="9" t="inlineStr">
        <is>
          <t>LABOUR</t>
        </is>
      </c>
      <c r="C3037" s="9" t="inlineStr"/>
      <c r="D3037" s="9" t="inlineStr"/>
      <c r="E3037" s="9" t="inlineStr"/>
      <c r="F3037" s="9" t="inlineStr"/>
    </row>
    <row r="3038" ht="11.5" customHeight="1">
      <c r="A3038" s="9" t="inlineStr">
        <is>
          <t>0123</t>
        </is>
      </c>
      <c r="B3038" s="9" t="inlineStr">
        <is>
          <t>Mason (brick layer) 1st class</t>
        </is>
      </c>
      <c r="C3038" s="9" t="inlineStr">
        <is>
          <t>day</t>
        </is>
      </c>
      <c r="D3038" s="9" t="inlineStr">
        <is>
          <t>0.20</t>
        </is>
      </c>
      <c r="E3038" s="9" t="inlineStr">
        <is>
          <t>738.00</t>
        </is>
      </c>
      <c r="F3038" s="9" t="inlineStr">
        <is>
          <t>147.60</t>
        </is>
      </c>
    </row>
    <row r="3039" ht="11.5" customHeight="1">
      <c r="A3039" s="9" t="inlineStr">
        <is>
          <t>0115</t>
        </is>
      </c>
      <c r="B3039" s="9" t="inlineStr">
        <is>
          <t>Coolie</t>
        </is>
      </c>
      <c r="C3039" s="9" t="inlineStr">
        <is>
          <t>day</t>
        </is>
      </c>
      <c r="D3039" s="9" t="inlineStr">
        <is>
          <t>0.20</t>
        </is>
      </c>
      <c r="E3039" s="9" t="inlineStr">
        <is>
          <t>558.00</t>
        </is>
      </c>
      <c r="F3039" s="9" t="inlineStr">
        <is>
          <t>111.60</t>
        </is>
      </c>
    </row>
    <row r="3040" ht="11.5" customHeight="1">
      <c r="A3040" s="9" t="inlineStr">
        <is>
          <t>9988</t>
        </is>
      </c>
      <c r="B3040" s="9" t="inlineStr">
        <is>
          <t>Sundries including carriage of</t>
        </is>
      </c>
      <c r="C3040" s="9" t="inlineStr"/>
      <c r="D3040" s="9" t="inlineStr"/>
      <c r="E3040" s="9" t="inlineStr"/>
      <c r="F3040" s="9" t="inlineStr"/>
    </row>
    <row r="3041" ht="11.5" customHeight="1">
      <c r="A3041" s="9" t="inlineStr"/>
      <c r="B3041" s="9" t="inlineStr">
        <is>
          <t>cement etc</t>
        </is>
      </c>
      <c r="C3041" s="9" t="inlineStr">
        <is>
          <t>L.S.</t>
        </is>
      </c>
      <c r="D3041" s="9" t="inlineStr">
        <is>
          <t>26.91</t>
        </is>
      </c>
      <c r="E3041" s="9" t="inlineStr">
        <is>
          <t>2.00</t>
        </is>
      </c>
      <c r="F3041" s="9" t="inlineStr">
        <is>
          <t>53.82</t>
        </is>
      </c>
    </row>
    <row r="3042" ht="11.5" customHeight="1">
      <c r="A3042" s="9" t="inlineStr"/>
      <c r="B3042" s="9" t="inlineStr">
        <is>
          <t>TOTAL</t>
        </is>
      </c>
      <c r="C3042" s="9" t="inlineStr"/>
      <c r="D3042" s="9" t="inlineStr"/>
      <c r="E3042" s="9" t="inlineStr"/>
      <c r="F3042" s="9" t="inlineStr">
        <is>
          <t>813.49 W</t>
        </is>
      </c>
    </row>
    <row r="3043" ht="11.5" customHeight="1">
      <c r="A3043" s="9" t="inlineStr"/>
      <c r="B3043" s="9" t="inlineStr">
        <is>
          <t>Add 1 % Water charges on "W"</t>
        </is>
      </c>
      <c r="C3043" s="9" t="inlineStr"/>
      <c r="D3043" s="9" t="inlineStr"/>
      <c r="E3043" s="9" t="inlineStr"/>
      <c r="F3043" s="9" t="inlineStr">
        <is>
          <t>8.13</t>
        </is>
      </c>
    </row>
    <row r="3044" ht="11.5" customHeight="1">
      <c r="A3044" s="9" t="inlineStr"/>
      <c r="B3044" s="9" t="inlineStr">
        <is>
          <t>TOTAL</t>
        </is>
      </c>
      <c r="C3044" s="9" t="inlineStr"/>
      <c r="D3044" s="9" t="inlineStr"/>
      <c r="E3044" s="9" t="inlineStr"/>
      <c r="F3044" s="9" t="inlineStr">
        <is>
          <t>821.63 X</t>
        </is>
      </c>
    </row>
    <row r="3045" ht="11.5" customHeight="1">
      <c r="A3045" s="9" t="inlineStr"/>
      <c r="B3045" s="9" t="inlineStr">
        <is>
          <t>Add GST on "X" (multiplying</t>
        </is>
      </c>
      <c r="C3045" s="9" t="inlineStr"/>
      <c r="D3045" s="9" t="inlineStr"/>
      <c r="E3045" s="9" t="inlineStr"/>
      <c r="F3045" s="9" t="inlineStr"/>
    </row>
    <row r="3046" ht="11.5" customHeight="1">
      <c r="A3046" s="9" t="inlineStr"/>
      <c r="B3046" s="9" t="inlineStr">
        <is>
          <t>factor 0.1405)</t>
        </is>
      </c>
      <c r="C3046" s="9" t="inlineStr"/>
      <c r="D3046" s="9" t="inlineStr"/>
      <c r="E3046" s="9" t="inlineStr"/>
      <c r="F3046" s="9" t="inlineStr">
        <is>
          <t>115.44</t>
        </is>
      </c>
    </row>
    <row r="3047" ht="11.5" customHeight="1">
      <c r="A3047" s="9" t="inlineStr"/>
      <c r="B3047" s="9" t="inlineStr">
        <is>
          <t>TOTAL</t>
        </is>
      </c>
      <c r="C3047" s="9" t="inlineStr"/>
      <c r="D3047" s="9" t="inlineStr"/>
      <c r="E3047" s="9" t="inlineStr"/>
      <c r="F3047" s="9" t="inlineStr">
        <is>
          <t>937.06 Y</t>
        </is>
      </c>
    </row>
    <row r="3048" ht="11.5" customHeight="1">
      <c r="A3048" s="9" t="inlineStr"/>
      <c r="B3048" s="9" t="inlineStr">
        <is>
          <t>Add 15% CPOH on "Y"</t>
        </is>
      </c>
      <c r="C3048" s="9" t="inlineStr"/>
      <c r="D3048" s="9" t="inlineStr"/>
      <c r="E3048" s="9" t="inlineStr"/>
      <c r="F3048" s="9" t="inlineStr">
        <is>
          <t>140.56</t>
        </is>
      </c>
    </row>
    <row r="3049" ht="11.5" customHeight="1">
      <c r="A3049" s="9" t="inlineStr"/>
      <c r="B3049" s="9" t="inlineStr">
        <is>
          <t>TOTAL</t>
        </is>
      </c>
      <c r="C3049" s="9" t="inlineStr"/>
      <c r="D3049" s="9" t="inlineStr"/>
      <c r="E3049" s="9" t="inlineStr"/>
      <c r="F3049" s="9" t="inlineStr">
        <is>
          <t>1077.62 Z</t>
        </is>
      </c>
    </row>
    <row r="3050" ht="11.5" customHeight="1">
      <c r="A3050" s="9" t="inlineStr"/>
      <c r="B3050" s="9" t="inlineStr">
        <is>
          <t>Add Cess @ 1% on "Z"</t>
        </is>
      </c>
      <c r="C3050" s="9" t="inlineStr"/>
      <c r="D3050" s="9" t="inlineStr"/>
      <c r="E3050" s="9" t="inlineStr"/>
      <c r="F3050" s="9" t="inlineStr">
        <is>
          <t>10.78</t>
        </is>
      </c>
    </row>
    <row r="3051" ht="11.5" customHeight="1">
      <c r="A3051" s="9" t="inlineStr"/>
      <c r="B3051" s="9" t="inlineStr">
        <is>
          <t>Cost for 1 sqm</t>
        </is>
      </c>
      <c r="C3051" s="9" t="inlineStr"/>
      <c r="D3051" s="9" t="inlineStr"/>
      <c r="E3051" s="9" t="inlineStr"/>
      <c r="F3051" s="9" t="inlineStr">
        <is>
          <t>1088.40</t>
        </is>
      </c>
    </row>
    <row r="3052" ht="11.5" customHeight="1">
      <c r="A3052" s="9" t="inlineStr"/>
      <c r="B3052" s="9" t="inlineStr">
        <is>
          <t>Say</t>
        </is>
      </c>
      <c r="C3052" s="9" t="inlineStr"/>
      <c r="D3052" s="9" t="inlineStr"/>
      <c r="E3052" s="9" t="inlineStr"/>
      <c r="F3052" s="9" t="inlineStr">
        <is>
          <t>1088.40</t>
        </is>
      </c>
    </row>
    <row r="3054" ht="11.5" customHeight="1">
      <c r="A3054" s="9" t="inlineStr">
        <is>
          <t>11.40</t>
        </is>
      </c>
      <c r="B3054" s="9" t="inlineStr">
        <is>
          <t>Providing and laying rectified Glazed</t>
        </is>
      </c>
      <c r="C3054" s="9" t="inlineStr">
        <is>
          <t>Ceramic</t>
        </is>
      </c>
      <c r="D3054" s="9" t="inlineStr">
        <is>
          <t>floor tiles</t>
        </is>
      </c>
      <c r="E3054" s="9" t="inlineStr">
        <is>
          <t>of size</t>
        </is>
      </c>
      <c r="F3054" s="9" t="inlineStr">
        <is>
          <t>300x300 mm or</t>
        </is>
      </c>
    </row>
    <row r="3055" ht="23" customHeight="1">
      <c r="A3055" s="9" t="inlineStr"/>
      <c r="B3055" s="9" t="inlineStr">
        <is>
          <t>more (thickness to be specified by</t>
        </is>
      </c>
      <c r="C3055" s="9" t="inlineStr">
        <is>
          <t>the manufacturer),</t>
        </is>
      </c>
      <c r="D3055" s="9" t="inlineStr"/>
      <c r="E3055" s="9" t="inlineStr">
        <is>
          <t>of 1st quality</t>
        </is>
      </c>
      <c r="F3055" s="9" t="inlineStr">
        <is>
          <t>conforming</t>
        </is>
      </c>
    </row>
    <row r="3056" ht="23" customHeight="1">
      <c r="A3056" s="9" t="inlineStr"/>
      <c r="B3056" s="9" t="inlineStr">
        <is>
          <t>to IS : 15622, of approved make,</t>
        </is>
      </c>
      <c r="C3056" s="9" t="inlineStr">
        <is>
          <t>in all colours,</t>
        </is>
      </c>
      <c r="D3056" s="9" t="inlineStr">
        <is>
          <t>shades,</t>
        </is>
      </c>
      <c r="E3056" s="9" t="inlineStr">
        <is>
          <t>except</t>
        </is>
      </c>
      <c r="F3056" s="9" t="inlineStr">
        <is>
          <t>White, Ivory,</t>
        </is>
      </c>
    </row>
    <row r="3057" ht="11.5" customHeight="1">
      <c r="A3057" s="9" t="inlineStr"/>
      <c r="B3057" s="9" t="inlineStr">
        <is>
          <t>Grey, Fume Red Brown, laid on 20</t>
        </is>
      </c>
      <c r="C3057" s="9" t="inlineStr">
        <is>
          <t>mm thick</t>
        </is>
      </c>
      <c r="D3057" s="9" t="inlineStr">
        <is>
          <t>Cement</t>
        </is>
      </c>
      <c r="E3057" s="9" t="inlineStr">
        <is>
          <t>Mortar 1:4</t>
        </is>
      </c>
      <c r="F3057" s="9" t="inlineStr">
        <is>
          <t>(1 Cement : 4</t>
        </is>
      </c>
    </row>
    <row r="3058" ht="23" customHeight="1">
      <c r="A3058" s="9" t="inlineStr"/>
      <c r="B3058" s="9" t="inlineStr">
        <is>
          <t>Coarse sand), jointing with grey cement</t>
        </is>
      </c>
      <c r="C3058" s="9" t="inlineStr">
        <is>
          <t>slurry</t>
        </is>
      </c>
      <c r="D3058" s="9" t="inlineStr">
        <is>
          <t>@ 3.3 kg/</t>
        </is>
      </c>
      <c r="E3058" s="9" t="inlineStr">
        <is>
          <t>sqm including</t>
        </is>
      </c>
      <c r="F3058" s="9" t="inlineStr">
        <is>
          <t>pointing</t>
        </is>
      </c>
    </row>
    <row r="3059" ht="23" customHeight="1">
      <c r="A3059" s="9" t="inlineStr"/>
      <c r="B3059" s="9" t="inlineStr">
        <is>
          <t>the joints with white cement and</t>
        </is>
      </c>
      <c r="C3059" s="9" t="inlineStr">
        <is>
          <t>matching</t>
        </is>
      </c>
      <c r="D3059" s="9" t="inlineStr">
        <is>
          <t>pigments</t>
        </is>
      </c>
      <c r="E3059" s="9" t="inlineStr">
        <is>
          <t>etc., complete.</t>
        </is>
      </c>
      <c r="F3059" s="9" t="inlineStr"/>
    </row>
    <row r="3060" ht="11.5" customHeight="1">
      <c r="A3060" s="10" t="inlineStr">
        <is>
          <t>Code</t>
        </is>
      </c>
      <c r="B3060" s="10" t="inlineStr">
        <is>
          <t>Description</t>
        </is>
      </c>
      <c r="C3060" s="10" t="inlineStr">
        <is>
          <t>Unit</t>
        </is>
      </c>
      <c r="D3060" s="10" t="inlineStr">
        <is>
          <t>Quantity</t>
        </is>
      </c>
      <c r="E3060" s="10" t="inlineStr">
        <is>
          <t>Rate</t>
        </is>
      </c>
      <c r="F3060" s="10" t="inlineStr">
        <is>
          <t>Amount</t>
        </is>
      </c>
    </row>
    <row r="3061" ht="11.5" customHeight="1">
      <c r="A3061" s="9" t="inlineStr"/>
      <c r="B3061" s="9" t="inlineStr">
        <is>
          <t>Details of cost for 1 sqm</t>
        </is>
      </c>
      <c r="C3061" s="9" t="inlineStr"/>
      <c r="D3061" s="9" t="inlineStr"/>
      <c r="E3061" s="9" t="inlineStr"/>
      <c r="F3061" s="9" t="inlineStr"/>
    </row>
    <row r="3062" ht="11.5" customHeight="1">
      <c r="A3062" s="9" t="inlineStr"/>
      <c r="B3062" s="9" t="inlineStr">
        <is>
          <t>MATERIAL</t>
        </is>
      </c>
      <c r="C3062" s="9" t="inlineStr"/>
      <c r="D3062" s="9" t="inlineStr"/>
      <c r="E3062" s="9" t="inlineStr"/>
      <c r="F3062" s="9" t="inlineStr"/>
    </row>
    <row r="3063" ht="11.5" customHeight="1">
      <c r="A3063" s="9" t="inlineStr"/>
      <c r="B3063" s="9" t="inlineStr">
        <is>
          <t>Rectified Ceramic Glazed floor tiles</t>
        </is>
      </c>
      <c r="C3063" s="9" t="inlineStr"/>
      <c r="D3063" s="9" t="inlineStr"/>
      <c r="E3063" s="9" t="inlineStr"/>
      <c r="F3063" s="9" t="inlineStr"/>
    </row>
    <row r="3064" ht="11.5" customHeight="1">
      <c r="A3064" s="9" t="inlineStr"/>
      <c r="B3064" s="9" t="inlineStr">
        <is>
          <t>300x300 mm size or more = 1.000 sqm</t>
        </is>
      </c>
      <c r="C3064" s="9" t="inlineStr"/>
      <c r="D3064" s="9" t="inlineStr"/>
      <c r="E3064" s="9" t="inlineStr"/>
      <c r="F3064" s="9" t="inlineStr"/>
    </row>
    <row r="3065" ht="11.5" customHeight="1">
      <c r="A3065" s="9" t="inlineStr"/>
      <c r="B3065" s="9" t="inlineStr">
        <is>
          <t>Add for wastage &amp; breakage @</t>
        </is>
      </c>
      <c r="C3065" s="9" t="inlineStr"/>
      <c r="D3065" s="9" t="inlineStr"/>
      <c r="E3065" s="9" t="inlineStr"/>
      <c r="F3065" s="9" t="inlineStr"/>
    </row>
    <row r="3066" ht="11.5" customHeight="1">
      <c r="A3066" s="9" t="inlineStr"/>
      <c r="B3066" s="9" t="inlineStr">
        <is>
          <t>2.5 % = 0.025 sqm</t>
        </is>
      </c>
      <c r="C3066" s="9" t="inlineStr"/>
      <c r="D3066" s="9" t="inlineStr"/>
      <c r="E3066" s="9" t="inlineStr"/>
      <c r="F3066" s="9" t="inlineStr"/>
    </row>
    <row r="3067" ht="11.5" customHeight="1">
      <c r="A3067" s="9" t="inlineStr"/>
      <c r="B3067" s="9" t="inlineStr">
        <is>
          <t>Total = 1.025 sqm</t>
        </is>
      </c>
      <c r="C3067" s="9" t="inlineStr"/>
      <c r="D3067" s="9" t="inlineStr"/>
      <c r="E3067" s="9" t="inlineStr"/>
      <c r="F3067" s="9" t="inlineStr"/>
    </row>
    <row r="3068" ht="11.5" customHeight="1">
      <c r="A3068" s="9" t="inlineStr">
        <is>
          <t>7804</t>
        </is>
      </c>
      <c r="B3068" s="9" t="inlineStr">
        <is>
          <t>Rectified Ceramic Glazed Tiles Ist</t>
        </is>
      </c>
      <c r="C3068" s="9" t="inlineStr"/>
      <c r="D3068" s="9" t="inlineStr"/>
      <c r="E3068" s="9" t="inlineStr"/>
      <c r="F3068" s="9" t="inlineStr"/>
    </row>
    <row r="3069" ht="11.5" customHeight="1">
      <c r="A3069" s="9" t="inlineStr"/>
      <c r="B3069" s="9" t="inlineStr">
        <is>
          <t>quality 300x300mm or more in all</t>
        </is>
      </c>
      <c r="C3069" s="9" t="inlineStr"/>
      <c r="D3069" s="9" t="inlineStr"/>
      <c r="E3069" s="9" t="inlineStr"/>
      <c r="F3069" s="9" t="inlineStr"/>
    </row>
    <row r="3070" ht="11.5" customHeight="1">
      <c r="A3070" s="9" t="inlineStr"/>
      <c r="B3070" s="9" t="inlineStr">
        <is>
          <t>shades designs except White, Ivory,</t>
        </is>
      </c>
      <c r="C3070" s="9" t="inlineStr"/>
      <c r="D3070" s="9" t="inlineStr"/>
      <c r="E3070" s="9" t="inlineStr"/>
      <c r="F3070" s="9" t="inlineStr"/>
    </row>
    <row r="3071" ht="11.5" customHeight="1">
      <c r="A3071" s="9" t="inlineStr"/>
      <c r="B3071" s="9" t="inlineStr">
        <is>
          <t>Grey, Fuem Red Brown etc.</t>
        </is>
      </c>
      <c r="C3071" s="9" t="inlineStr">
        <is>
          <t>sq.m.</t>
        </is>
      </c>
      <c r="D3071" s="9" t="inlineStr">
        <is>
          <t>1.025</t>
        </is>
      </c>
      <c r="E3071" s="9" t="inlineStr">
        <is>
          <t>400.00</t>
        </is>
      </c>
      <c r="F3071" s="9" t="inlineStr">
        <is>
          <t>410.00</t>
        </is>
      </c>
    </row>
    <row r="3072" ht="11.5" customHeight="1">
      <c r="A3072" s="9" t="inlineStr">
        <is>
          <t>9977</t>
        </is>
      </c>
      <c r="B3072" s="9" t="inlineStr">
        <is>
          <t>Carriage of tiles</t>
        </is>
      </c>
      <c r="C3072" s="9" t="inlineStr">
        <is>
          <t>L.S.</t>
        </is>
      </c>
      <c r="D3072" s="9" t="inlineStr">
        <is>
          <t>6.24</t>
        </is>
      </c>
      <c r="E3072" s="9" t="inlineStr">
        <is>
          <t>2.00</t>
        </is>
      </c>
      <c r="F3072" s="9" t="inlineStr">
        <is>
          <t>12.48</t>
        </is>
      </c>
    </row>
    <row r="3073" ht="11.5" customHeight="1">
      <c r="A3073" s="9" t="inlineStr"/>
      <c r="B3073" s="9" t="inlineStr">
        <is>
          <t>20 mm thick Cement mortar</t>
        </is>
      </c>
      <c r="C3073" s="9" t="inlineStr"/>
      <c r="D3073" s="9" t="inlineStr"/>
      <c r="E3073" s="9" t="inlineStr"/>
      <c r="F3073" s="9" t="inlineStr"/>
    </row>
    <row r="3074" ht="11.5" customHeight="1">
      <c r="A3074" s="9" t="inlineStr"/>
      <c r="B3074" s="9" t="inlineStr">
        <is>
          <t>1 : 4 (1 cement : 4 coarse sand)</t>
        </is>
      </c>
      <c r="C3074" s="9" t="inlineStr"/>
      <c r="D3074" s="9" t="inlineStr"/>
      <c r="E3074" s="9" t="inlineStr"/>
      <c r="F3074" s="9" t="inlineStr"/>
    </row>
    <row r="3075" ht="11.5" customHeight="1">
      <c r="A3075" s="9" t="inlineStr">
        <is>
          <t>3.9</t>
        </is>
      </c>
      <c r="B3075" s="9" t="inlineStr">
        <is>
          <t>Rate as per Item Number 3.9 of</t>
        </is>
      </c>
      <c r="C3075" s="9" t="inlineStr"/>
      <c r="D3075" s="9" t="inlineStr"/>
      <c r="E3075" s="9" t="inlineStr"/>
      <c r="F3075" s="9" t="inlineStr"/>
    </row>
    <row r="3076" ht="11.5" customHeight="1">
      <c r="A3076" s="9" t="inlineStr"/>
      <c r="B3076" s="9" t="inlineStr">
        <is>
          <t>SH: Mortars</t>
        </is>
      </c>
      <c r="C3076" s="9" t="inlineStr">
        <is>
          <t>cum</t>
        </is>
      </c>
      <c r="D3076" s="9" t="inlineStr">
        <is>
          <t>0.024</t>
        </is>
      </c>
      <c r="E3076" s="9" t="inlineStr">
        <is>
          <t>4010.35</t>
        </is>
      </c>
      <c r="F3076" s="9" t="inlineStr">
        <is>
          <t>96.25</t>
        </is>
      </c>
    </row>
    <row r="3077" ht="11.5" customHeight="1">
      <c r="A3077" s="9" t="inlineStr">
        <is>
          <t>9999</t>
        </is>
      </c>
      <c r="B3077" s="9" t="inlineStr">
        <is>
          <t>Mortar for pointing in white cement</t>
        </is>
      </c>
      <c r="C3077" s="9" t="inlineStr">
        <is>
          <t>L.S.</t>
        </is>
      </c>
      <c r="D3077" s="9" t="inlineStr">
        <is>
          <t>13.47</t>
        </is>
      </c>
      <c r="E3077" s="9" t="inlineStr">
        <is>
          <t>2.00</t>
        </is>
      </c>
      <c r="F3077" s="9" t="inlineStr">
        <is>
          <t>26.94</t>
        </is>
      </c>
    </row>
    <row r="3078" ht="11.5" customHeight="1">
      <c r="A3078" s="9" t="inlineStr"/>
      <c r="B3078" s="9" t="inlineStr">
        <is>
          <t>Cement for slurry over bed @</t>
        </is>
      </c>
      <c r="C3078" s="9" t="inlineStr"/>
      <c r="D3078" s="9" t="inlineStr"/>
      <c r="E3078" s="9" t="inlineStr"/>
      <c r="F3078" s="9" t="inlineStr"/>
    </row>
    <row r="3079" ht="11.5" customHeight="1">
      <c r="A3079" s="9" t="inlineStr"/>
      <c r="B3079" s="9" t="inlineStr">
        <is>
          <t>3.3 kg per sqm</t>
        </is>
      </c>
      <c r="C3079" s="9" t="inlineStr"/>
      <c r="D3079" s="9" t="inlineStr"/>
      <c r="E3079" s="9" t="inlineStr"/>
      <c r="F3079" s="9" t="inlineStr"/>
    </row>
    <row r="3080" ht="11.5" customHeight="1">
      <c r="A3080" s="9" t="inlineStr">
        <is>
          <t>0367</t>
        </is>
      </c>
      <c r="B3080" s="9" t="inlineStr">
        <is>
          <t>Portland Cement</t>
        </is>
      </c>
      <c r="C3080" s="9" t="inlineStr">
        <is>
          <t>tonne</t>
        </is>
      </c>
      <c r="D3080" s="9" t="inlineStr">
        <is>
          <t>0.0033</t>
        </is>
      </c>
      <c r="E3080" s="9" t="inlineStr">
        <is>
          <t>4940.00</t>
        </is>
      </c>
      <c r="F3080" s="9" t="inlineStr">
        <is>
          <t>16.30</t>
        </is>
      </c>
    </row>
    <row r="3081" ht="11.5" customHeight="1">
      <c r="A3081" s="9" t="inlineStr"/>
      <c r="B3081" s="9" t="inlineStr">
        <is>
          <t>LABOUR</t>
        </is>
      </c>
      <c r="C3081" s="9" t="inlineStr"/>
      <c r="D3081" s="9" t="inlineStr"/>
      <c r="E3081" s="9" t="inlineStr"/>
      <c r="F3081" s="9" t="inlineStr"/>
    </row>
    <row r="3082" ht="11.5" customHeight="1">
      <c r="A3082" s="9" t="inlineStr">
        <is>
          <t>0123</t>
        </is>
      </c>
      <c r="B3082" s="9" t="inlineStr">
        <is>
          <t>Mason (brick layer) 1st class</t>
        </is>
      </c>
      <c r="C3082" s="9" t="inlineStr">
        <is>
          <t>day</t>
        </is>
      </c>
      <c r="D3082" s="9" t="inlineStr">
        <is>
          <t>0.20</t>
        </is>
      </c>
      <c r="E3082" s="9" t="inlineStr">
        <is>
          <t>738.00</t>
        </is>
      </c>
      <c r="F3082" s="9" t="inlineStr">
        <is>
          <t>147.60</t>
        </is>
      </c>
    </row>
    <row r="3083" ht="11.5" customHeight="1">
      <c r="A3083" s="9" t="inlineStr">
        <is>
          <t>0115</t>
        </is>
      </c>
      <c r="B3083" s="9" t="inlineStr">
        <is>
          <t>Coolie</t>
        </is>
      </c>
      <c r="C3083" s="9" t="inlineStr">
        <is>
          <t>day</t>
        </is>
      </c>
      <c r="D3083" s="9" t="inlineStr">
        <is>
          <t>0.20</t>
        </is>
      </c>
      <c r="E3083" s="9" t="inlineStr">
        <is>
          <t>558.00</t>
        </is>
      </c>
      <c r="F3083" s="9" t="inlineStr">
        <is>
          <t>111.60</t>
        </is>
      </c>
    </row>
    <row r="3084" ht="11.5" customHeight="1">
      <c r="A3084" s="9" t="inlineStr">
        <is>
          <t>9988</t>
        </is>
      </c>
      <c r="B3084" s="9" t="inlineStr">
        <is>
          <t>Sundries including carriage of</t>
        </is>
      </c>
      <c r="C3084" s="9" t="inlineStr"/>
      <c r="D3084" s="9" t="inlineStr"/>
      <c r="E3084" s="9" t="inlineStr"/>
      <c r="F3084" s="9" t="inlineStr"/>
    </row>
    <row r="3085" ht="11.5" customHeight="1">
      <c r="A3085" s="9" t="inlineStr"/>
      <c r="B3085" s="9" t="inlineStr">
        <is>
          <t>cement etc</t>
        </is>
      </c>
      <c r="C3085" s="9" t="inlineStr">
        <is>
          <t>L.S.</t>
        </is>
      </c>
      <c r="D3085" s="9" t="inlineStr">
        <is>
          <t>26.91</t>
        </is>
      </c>
      <c r="E3085" s="9" t="inlineStr">
        <is>
          <t>2.00</t>
        </is>
      </c>
      <c r="F3085" s="9" t="inlineStr">
        <is>
          <t>53.82</t>
        </is>
      </c>
    </row>
    <row r="3086" ht="11.5" customHeight="1">
      <c r="A3086" s="9" t="inlineStr"/>
      <c r="B3086" s="9" t="inlineStr">
        <is>
          <t>TOTAL</t>
        </is>
      </c>
      <c r="C3086" s="9" t="inlineStr"/>
      <c r="D3086" s="9" t="inlineStr"/>
      <c r="E3086" s="9" t="inlineStr"/>
      <c r="F3086" s="9" t="inlineStr">
        <is>
          <t>874.99 W</t>
        </is>
      </c>
    </row>
    <row r="3087" ht="11.5" customHeight="1">
      <c r="A3087" s="9" t="inlineStr"/>
      <c r="B3087" s="9" t="inlineStr">
        <is>
          <t>Add 1 % Water charges on "W"</t>
        </is>
      </c>
      <c r="C3087" s="9" t="inlineStr"/>
      <c r="D3087" s="9" t="inlineStr"/>
      <c r="E3087" s="9" t="inlineStr"/>
      <c r="F3087" s="9" t="inlineStr">
        <is>
          <t>8.75</t>
        </is>
      </c>
    </row>
    <row r="3088" ht="11.5" customHeight="1">
      <c r="A3088" s="9" t="inlineStr"/>
      <c r="B3088" s="9" t="inlineStr">
        <is>
          <t>TOTAL</t>
        </is>
      </c>
      <c r="C3088" s="9" t="inlineStr"/>
      <c r="D3088" s="9" t="inlineStr"/>
      <c r="E3088" s="9" t="inlineStr"/>
      <c r="F3088" s="9" t="inlineStr">
        <is>
          <t>883.74 X</t>
        </is>
      </c>
    </row>
    <row r="3089" ht="11.5" customHeight="1">
      <c r="A3089" s="9" t="inlineStr"/>
      <c r="B3089" s="9" t="inlineStr">
        <is>
          <t>Add GST on "X" (multiplying</t>
        </is>
      </c>
      <c r="C3089" s="9" t="inlineStr"/>
      <c r="D3089" s="9" t="inlineStr"/>
      <c r="E3089" s="9" t="inlineStr"/>
      <c r="F3089" s="9" t="inlineStr"/>
    </row>
    <row r="3090" ht="11.5" customHeight="1">
      <c r="A3090" s="9" t="inlineStr"/>
      <c r="B3090" s="9" t="inlineStr">
        <is>
          <t>factor 0.1405)</t>
        </is>
      </c>
      <c r="C3090" s="9" t="inlineStr"/>
      <c r="D3090" s="9" t="inlineStr"/>
      <c r="E3090" s="9" t="inlineStr"/>
      <c r="F3090" s="9" t="inlineStr">
        <is>
          <t>124.17</t>
        </is>
      </c>
    </row>
    <row r="3091" ht="11.5" customHeight="1">
      <c r="A3091" s="9" t="inlineStr"/>
      <c r="B3091" s="9" t="inlineStr">
        <is>
          <t>TOTAL</t>
        </is>
      </c>
      <c r="C3091" s="9" t="inlineStr"/>
      <c r="D3091" s="9" t="inlineStr"/>
      <c r="E3091" s="9" t="inlineStr"/>
      <c r="F3091" s="9" t="inlineStr">
        <is>
          <t>1007.91 Y</t>
        </is>
      </c>
    </row>
    <row r="3092" ht="11.5" customHeight="1">
      <c r="A3092" s="9" t="inlineStr"/>
      <c r="B3092" s="9" t="inlineStr">
        <is>
          <t>Add 15% CPOH on "Y"</t>
        </is>
      </c>
      <c r="C3092" s="9" t="inlineStr"/>
      <c r="D3092" s="9" t="inlineStr"/>
      <c r="E3092" s="9" t="inlineStr"/>
      <c r="F3092" s="9" t="inlineStr">
        <is>
          <t>151.19</t>
        </is>
      </c>
    </row>
    <row r="3093" ht="11.5" customHeight="1">
      <c r="A3093" s="9" t="inlineStr"/>
      <c r="B3093" s="9" t="inlineStr">
        <is>
          <t>TOTAL</t>
        </is>
      </c>
      <c r="C3093" s="9" t="inlineStr"/>
      <c r="D3093" s="9" t="inlineStr"/>
      <c r="E3093" s="9" t="inlineStr"/>
      <c r="F3093" s="9" t="inlineStr">
        <is>
          <t>1159.09 Z</t>
        </is>
      </c>
    </row>
    <row r="3094" ht="11.5" customHeight="1">
      <c r="A3094" s="9" t="inlineStr"/>
      <c r="B3094" s="9" t="inlineStr">
        <is>
          <t>Add Cess @ 1% on "Z"</t>
        </is>
      </c>
      <c r="C3094" s="9" t="inlineStr"/>
      <c r="D3094" s="9" t="inlineStr"/>
      <c r="E3094" s="9" t="inlineStr"/>
      <c r="F3094" s="9" t="inlineStr">
        <is>
          <t>11.59</t>
        </is>
      </c>
    </row>
    <row r="3095" ht="11.5" customHeight="1">
      <c r="A3095" s="9" t="inlineStr"/>
      <c r="B3095" s="9" t="inlineStr">
        <is>
          <t>Cost for 1 sqm</t>
        </is>
      </c>
      <c r="C3095" s="9" t="inlineStr"/>
      <c r="D3095" s="9" t="inlineStr"/>
      <c r="E3095" s="9" t="inlineStr"/>
      <c r="F3095" s="9" t="inlineStr">
        <is>
          <t>1170.68</t>
        </is>
      </c>
    </row>
    <row r="3096" ht="11.5" customHeight="1">
      <c r="A3096" s="9" t="inlineStr"/>
      <c r="B3096" s="9" t="inlineStr">
        <is>
          <t>Say</t>
        </is>
      </c>
      <c r="C3096" s="9" t="inlineStr"/>
      <c r="D3096" s="9" t="inlineStr"/>
      <c r="E3096" s="9" t="inlineStr"/>
      <c r="F3096" s="9" t="inlineStr">
        <is>
          <t>1170.70</t>
        </is>
      </c>
    </row>
    <row r="3097" ht="23" customHeight="1">
      <c r="A3097" s="9" t="inlineStr">
        <is>
          <t>11.41</t>
        </is>
      </c>
      <c r="B3097" s="9" t="inlineStr">
        <is>
          <t>Providing and laying vitrified floor</t>
        </is>
      </c>
      <c r="C3097" s="9" t="inlineStr">
        <is>
          <t>tiles</t>
        </is>
      </c>
      <c r="D3097" s="9" t="inlineStr">
        <is>
          <t>in different</t>
        </is>
      </c>
      <c r="E3097" s="9" t="inlineStr">
        <is>
          <t>sizes (thickness</t>
        </is>
      </c>
      <c r="F3097" s="9" t="inlineStr">
        <is>
          <t>to be</t>
        </is>
      </c>
    </row>
    <row r="3098" ht="11.5" customHeight="1">
      <c r="A3098" s="9" t="inlineStr"/>
      <c r="B3098" s="9" t="inlineStr">
        <is>
          <t>specified by the manufacturer)</t>
        </is>
      </c>
      <c r="C3098" s="9" t="inlineStr">
        <is>
          <t>with water</t>
        </is>
      </c>
      <c r="D3098" s="9" t="inlineStr">
        <is>
          <t>absorption</t>
        </is>
      </c>
      <c r="E3098" s="9" t="inlineStr">
        <is>
          <t>less</t>
        </is>
      </c>
      <c r="F3098" s="9" t="inlineStr">
        <is>
          <t>than 0.08% and</t>
        </is>
      </c>
    </row>
    <row r="3099" ht="23" customHeight="1">
      <c r="A3099" s="9" t="inlineStr"/>
      <c r="B3099" s="9" t="inlineStr">
        <is>
          <t>conforming to IS: 15622, of approved</t>
        </is>
      </c>
      <c r="C3099" s="9" t="inlineStr">
        <is>
          <t>make,</t>
        </is>
      </c>
      <c r="D3099" s="9" t="inlineStr">
        <is>
          <t>in all colours</t>
        </is>
      </c>
      <c r="E3099" s="9" t="inlineStr">
        <is>
          <t>and</t>
        </is>
      </c>
      <c r="F3099" s="9" t="inlineStr">
        <is>
          <t>shades, laid on</t>
        </is>
      </c>
    </row>
    <row r="3100" ht="23" customHeight="1">
      <c r="A3100" s="9" t="inlineStr"/>
      <c r="B3100" s="9" t="inlineStr">
        <is>
          <t>20mm thick cement mortar 1:4 (1</t>
        </is>
      </c>
      <c r="C3100" s="9" t="inlineStr">
        <is>
          <t>cement</t>
        </is>
      </c>
      <c r="D3100" s="9" t="inlineStr">
        <is>
          <t>: 4 coarse</t>
        </is>
      </c>
      <c r="E3100" s="9" t="inlineStr">
        <is>
          <t>sand), jointing</t>
        </is>
      </c>
      <c r="F3100" s="9" t="inlineStr">
        <is>
          <t>with grey</t>
        </is>
      </c>
    </row>
    <row r="3101" ht="11.5" customHeight="1">
      <c r="A3101" s="9" t="inlineStr"/>
      <c r="B3101" s="9" t="inlineStr">
        <is>
          <t>cement slurry @ 3.3 kg/ sqm including</t>
        </is>
      </c>
      <c r="C3101" s="9" t="inlineStr">
        <is>
          <t>grouting</t>
        </is>
      </c>
      <c r="D3101" s="9" t="inlineStr">
        <is>
          <t>the</t>
        </is>
      </c>
      <c r="E3101" s="9" t="inlineStr">
        <is>
          <t>joints with</t>
        </is>
      </c>
      <c r="F3101" s="9" t="inlineStr">
        <is>
          <t>white cement</t>
        </is>
      </c>
    </row>
    <row r="3102" ht="11.5" customHeight="1">
      <c r="A3102" s="9" t="inlineStr"/>
      <c r="B3102" s="9" t="inlineStr">
        <is>
          <t>and matching pigments etc., complete.</t>
        </is>
      </c>
      <c r="C3102" s="9" t="inlineStr"/>
      <c r="D3102" s="9" t="inlineStr"/>
      <c r="E3102" s="9" t="inlineStr"/>
      <c r="F3102" s="9" t="inlineStr"/>
    </row>
    <row r="3104" ht="11.5" customHeight="1">
      <c r="A3104" s="9" t="inlineStr">
        <is>
          <t>11.41.1</t>
        </is>
      </c>
      <c r="B3104" s="9" t="inlineStr">
        <is>
          <t>Size of Tile 500x500 mm</t>
        </is>
      </c>
      <c r="C3104" s="9" t="inlineStr"/>
      <c r="D3104" s="9" t="inlineStr"/>
      <c r="E3104" s="9" t="inlineStr"/>
      <c r="F3104" s="9" t="inlineStr"/>
    </row>
    <row r="3105" ht="11.5" customHeight="1">
      <c r="A3105" s="10" t="inlineStr">
        <is>
          <t>Code</t>
        </is>
      </c>
      <c r="B3105" s="10" t="inlineStr">
        <is>
          <t>Description</t>
        </is>
      </c>
      <c r="C3105" s="10" t="inlineStr">
        <is>
          <t>Unit</t>
        </is>
      </c>
      <c r="D3105" s="10" t="inlineStr">
        <is>
          <t>Quantity</t>
        </is>
      </c>
      <c r="E3105" s="10" t="inlineStr">
        <is>
          <t>Rate</t>
        </is>
      </c>
      <c r="F3105" s="10" t="inlineStr">
        <is>
          <t>Amount</t>
        </is>
      </c>
    </row>
    <row r="3106" ht="11.5" customHeight="1">
      <c r="A3106" s="9" t="inlineStr"/>
      <c r="B3106" s="9" t="inlineStr">
        <is>
          <t>Details of cost for 1 sqm</t>
        </is>
      </c>
      <c r="C3106" s="9" t="inlineStr"/>
      <c r="D3106" s="9" t="inlineStr"/>
      <c r="E3106" s="9" t="inlineStr"/>
      <c r="F3106" s="9" t="inlineStr"/>
    </row>
    <row r="3107" ht="11.5" customHeight="1">
      <c r="A3107" s="9" t="inlineStr"/>
      <c r="B3107" s="9" t="inlineStr">
        <is>
          <t>MATERIAL</t>
        </is>
      </c>
      <c r="C3107" s="9" t="inlineStr"/>
      <c r="D3107" s="9" t="inlineStr"/>
      <c r="E3107" s="9" t="inlineStr"/>
      <c r="F3107" s="9" t="inlineStr"/>
    </row>
    <row r="3108" ht="11.5" customHeight="1">
      <c r="A3108" s="9" t="inlineStr"/>
      <c r="B3108" s="9" t="inlineStr">
        <is>
          <t>Vitrified floor tiles 50x50 cm size =</t>
        </is>
      </c>
      <c r="C3108" s="9" t="inlineStr"/>
      <c r="D3108" s="9" t="inlineStr"/>
      <c r="E3108" s="9" t="inlineStr"/>
      <c r="F3108" s="9" t="inlineStr"/>
    </row>
    <row r="3109" ht="11.5" customHeight="1">
      <c r="A3109" s="9" t="inlineStr"/>
      <c r="B3109" s="9" t="inlineStr">
        <is>
          <t>1.000 sqm</t>
        </is>
      </c>
      <c r="C3109" s="9" t="inlineStr"/>
      <c r="D3109" s="9" t="inlineStr"/>
      <c r="E3109" s="9" t="inlineStr"/>
      <c r="F3109" s="9" t="inlineStr"/>
    </row>
    <row r="3110" ht="11.5" customHeight="1">
      <c r="A3110" s="9" t="inlineStr"/>
      <c r="B3110" s="9" t="inlineStr">
        <is>
          <t>Add for wastage &amp; breakage @</t>
        </is>
      </c>
      <c r="C3110" s="9" t="inlineStr"/>
      <c r="D3110" s="9" t="inlineStr"/>
      <c r="E3110" s="9" t="inlineStr"/>
      <c r="F3110" s="9" t="inlineStr"/>
    </row>
    <row r="3111" ht="11.5" customHeight="1">
      <c r="A3111" s="9" t="inlineStr"/>
      <c r="B3111" s="9" t="inlineStr">
        <is>
          <t>2.5 % = 0.025 sqm</t>
        </is>
      </c>
      <c r="C3111" s="9" t="inlineStr"/>
      <c r="D3111" s="9" t="inlineStr"/>
      <c r="E3111" s="9" t="inlineStr"/>
      <c r="F3111" s="9" t="inlineStr"/>
    </row>
    <row r="3112" ht="11.5" customHeight="1">
      <c r="A3112" s="9" t="inlineStr"/>
      <c r="B3112" s="9" t="inlineStr">
        <is>
          <t>Total = 1.025 sqm</t>
        </is>
      </c>
      <c r="C3112" s="9" t="inlineStr"/>
      <c r="D3112" s="9" t="inlineStr"/>
      <c r="E3112" s="9" t="inlineStr"/>
      <c r="F3112" s="9" t="inlineStr"/>
    </row>
    <row r="3113" ht="11.5" customHeight="1">
      <c r="A3113" s="9" t="inlineStr">
        <is>
          <t>8620</t>
        </is>
      </c>
      <c r="B3113" s="9" t="inlineStr">
        <is>
          <t>Vitrified floor tile 50x50 cm</t>
        </is>
      </c>
      <c r="C3113" s="9" t="inlineStr">
        <is>
          <t>sqm</t>
        </is>
      </c>
      <c r="D3113" s="9" t="inlineStr">
        <is>
          <t>1.025</t>
        </is>
      </c>
      <c r="E3113" s="9" t="inlineStr">
        <is>
          <t>490.00</t>
        </is>
      </c>
      <c r="F3113" s="9" t="inlineStr">
        <is>
          <t>502.25</t>
        </is>
      </c>
    </row>
    <row r="3114" ht="11.5" customHeight="1">
      <c r="A3114" s="9" t="inlineStr">
        <is>
          <t>9977</t>
        </is>
      </c>
      <c r="B3114" s="9" t="inlineStr">
        <is>
          <t>Carriage of tiles</t>
        </is>
      </c>
      <c r="C3114" s="9" t="inlineStr">
        <is>
          <t>L.S.</t>
        </is>
      </c>
      <c r="D3114" s="9" t="inlineStr">
        <is>
          <t>6.24</t>
        </is>
      </c>
      <c r="E3114" s="9" t="inlineStr">
        <is>
          <t>2.00</t>
        </is>
      </c>
      <c r="F3114" s="9" t="inlineStr">
        <is>
          <t>12.48</t>
        </is>
      </c>
    </row>
    <row r="3115" ht="11.5" customHeight="1">
      <c r="A3115" s="9" t="inlineStr"/>
      <c r="B3115" s="9" t="inlineStr">
        <is>
          <t>20 mm thick Cement mortar</t>
        </is>
      </c>
      <c r="C3115" s="9" t="inlineStr"/>
      <c r="D3115" s="9" t="inlineStr"/>
      <c r="E3115" s="9" t="inlineStr"/>
      <c r="F3115" s="9" t="inlineStr"/>
    </row>
    <row r="3116" ht="11.5" customHeight="1">
      <c r="A3116" s="9" t="inlineStr"/>
      <c r="B3116" s="9" t="inlineStr">
        <is>
          <t>1 : 4 (1 cement : 4 coarse sand)</t>
        </is>
      </c>
      <c r="C3116" s="9" t="inlineStr"/>
      <c r="D3116" s="9" t="inlineStr"/>
      <c r="E3116" s="9" t="inlineStr"/>
      <c r="F3116" s="9" t="inlineStr"/>
    </row>
    <row r="3117" ht="11.5" customHeight="1">
      <c r="A3117" s="9" t="inlineStr">
        <is>
          <t>3.9</t>
        </is>
      </c>
      <c r="B3117" s="9" t="inlineStr">
        <is>
          <t>Rate as per Item Number 3.9 of</t>
        </is>
      </c>
      <c r="C3117" s="9" t="inlineStr"/>
      <c r="D3117" s="9" t="inlineStr"/>
      <c r="E3117" s="9" t="inlineStr"/>
      <c r="F3117" s="9" t="inlineStr"/>
    </row>
    <row r="3118" ht="11.5" customHeight="1">
      <c r="A3118" s="9" t="inlineStr"/>
      <c r="B3118" s="9" t="inlineStr">
        <is>
          <t>SH: Mortars</t>
        </is>
      </c>
      <c r="C3118" s="9" t="inlineStr">
        <is>
          <t>cum</t>
        </is>
      </c>
      <c r="D3118" s="9" t="inlineStr">
        <is>
          <t>0.024</t>
        </is>
      </c>
      <c r="E3118" s="9" t="inlineStr">
        <is>
          <t>4010.35</t>
        </is>
      </c>
      <c r="F3118" s="9" t="inlineStr">
        <is>
          <t>96.25</t>
        </is>
      </c>
    </row>
    <row r="3119" ht="11.5" customHeight="1">
      <c r="A3119" s="9" t="inlineStr">
        <is>
          <t>9999</t>
        </is>
      </c>
      <c r="B3119" s="9" t="inlineStr">
        <is>
          <t>Mortar for pointing in white cement</t>
        </is>
      </c>
      <c r="C3119" s="9" t="inlineStr">
        <is>
          <t>L.S.</t>
        </is>
      </c>
      <c r="D3119" s="9" t="inlineStr">
        <is>
          <t>3.64</t>
        </is>
      </c>
      <c r="E3119" s="9" t="inlineStr">
        <is>
          <t>2.00</t>
        </is>
      </c>
      <c r="F3119" s="9" t="inlineStr">
        <is>
          <t>7.28</t>
        </is>
      </c>
    </row>
    <row r="3120" ht="11.5" customHeight="1">
      <c r="A3120" s="9" t="inlineStr"/>
      <c r="B3120" s="9" t="inlineStr">
        <is>
          <t>Cement for slurry over bed @</t>
        </is>
      </c>
      <c r="C3120" s="9" t="inlineStr"/>
      <c r="D3120" s="9" t="inlineStr"/>
      <c r="E3120" s="9" t="inlineStr"/>
      <c r="F3120" s="9" t="inlineStr"/>
    </row>
    <row r="3121" ht="11.5" customHeight="1">
      <c r="A3121" s="9" t="inlineStr"/>
      <c r="B3121" s="9" t="inlineStr">
        <is>
          <t>3.3 kg per sqm</t>
        </is>
      </c>
      <c r="C3121" s="9" t="inlineStr"/>
      <c r="D3121" s="9" t="inlineStr"/>
      <c r="E3121" s="9" t="inlineStr"/>
      <c r="F3121" s="9" t="inlineStr"/>
    </row>
    <row r="3122" ht="11.5" customHeight="1">
      <c r="A3122" s="9" t="inlineStr">
        <is>
          <t>0367</t>
        </is>
      </c>
      <c r="B3122" s="9" t="inlineStr">
        <is>
          <t>Portland Cement</t>
        </is>
      </c>
      <c r="C3122" s="9" t="inlineStr">
        <is>
          <t>tonne</t>
        </is>
      </c>
      <c r="D3122" s="9" t="inlineStr">
        <is>
          <t>0.0033</t>
        </is>
      </c>
      <c r="E3122" s="9" t="inlineStr">
        <is>
          <t>4940.00</t>
        </is>
      </c>
      <c r="F3122" s="9" t="inlineStr">
        <is>
          <t>16.30</t>
        </is>
      </c>
    </row>
    <row r="3123" ht="11.5" customHeight="1">
      <c r="A3123" s="9" t="inlineStr"/>
      <c r="B3123" s="9" t="inlineStr">
        <is>
          <t>LABOUR</t>
        </is>
      </c>
      <c r="C3123" s="9" t="inlineStr"/>
      <c r="D3123" s="9" t="inlineStr"/>
      <c r="E3123" s="9" t="inlineStr"/>
      <c r="F3123" s="9" t="inlineStr"/>
    </row>
    <row r="3124" ht="11.5" customHeight="1">
      <c r="A3124" s="9" t="inlineStr">
        <is>
          <t>0123</t>
        </is>
      </c>
      <c r="B3124" s="9" t="inlineStr">
        <is>
          <t>Mason (brick layer) 1st class</t>
        </is>
      </c>
      <c r="C3124" s="9" t="inlineStr">
        <is>
          <t>day</t>
        </is>
      </c>
      <c r="D3124" s="9" t="inlineStr">
        <is>
          <t>0.20</t>
        </is>
      </c>
      <c r="E3124" s="9" t="inlineStr">
        <is>
          <t>738.00</t>
        </is>
      </c>
      <c r="F3124" s="9" t="inlineStr">
        <is>
          <t>147.60</t>
        </is>
      </c>
    </row>
    <row r="3125" ht="11.5" customHeight="1">
      <c r="A3125" s="9" t="inlineStr">
        <is>
          <t>0115</t>
        </is>
      </c>
      <c r="B3125" s="9" t="inlineStr">
        <is>
          <t>Coolie</t>
        </is>
      </c>
      <c r="C3125" s="9" t="inlineStr">
        <is>
          <t>day</t>
        </is>
      </c>
      <c r="D3125" s="9" t="inlineStr">
        <is>
          <t>0.20</t>
        </is>
      </c>
      <c r="E3125" s="9" t="inlineStr">
        <is>
          <t>558.00</t>
        </is>
      </c>
      <c r="F3125" s="9" t="inlineStr">
        <is>
          <t>111.60</t>
        </is>
      </c>
    </row>
    <row r="3126" ht="11.5" customHeight="1">
      <c r="A3126" s="9" t="inlineStr">
        <is>
          <t>9988</t>
        </is>
      </c>
      <c r="B3126" s="9" t="inlineStr">
        <is>
          <t>Sundries including carriage of</t>
        </is>
      </c>
      <c r="C3126" s="9" t="inlineStr"/>
      <c r="D3126" s="9" t="inlineStr"/>
      <c r="E3126" s="9" t="inlineStr"/>
      <c r="F3126" s="9" t="inlineStr"/>
    </row>
    <row r="3127" ht="11.5" customHeight="1">
      <c r="A3127" s="9" t="inlineStr"/>
      <c r="B3127" s="9" t="inlineStr">
        <is>
          <t>cement etc</t>
        </is>
      </c>
      <c r="C3127" s="9" t="inlineStr">
        <is>
          <t>L.S.</t>
        </is>
      </c>
      <c r="D3127" s="9" t="inlineStr">
        <is>
          <t>26.91</t>
        </is>
      </c>
      <c r="E3127" s="9" t="inlineStr">
        <is>
          <t>2.00</t>
        </is>
      </c>
      <c r="F3127" s="9" t="inlineStr">
        <is>
          <t>53.82</t>
        </is>
      </c>
    </row>
    <row r="3128" ht="11.5" customHeight="1">
      <c r="A3128" s="9" t="inlineStr"/>
      <c r="B3128" s="9" t="inlineStr">
        <is>
          <t>TOTAL</t>
        </is>
      </c>
      <c r="C3128" s="9" t="inlineStr"/>
      <c r="D3128" s="9" t="inlineStr"/>
      <c r="E3128" s="9" t="inlineStr"/>
      <c r="F3128" s="9" t="inlineStr">
        <is>
          <t>947.58 W</t>
        </is>
      </c>
    </row>
    <row r="3129" ht="11.5" customHeight="1">
      <c r="A3129" s="9" t="inlineStr"/>
      <c r="B3129" s="9" t="inlineStr">
        <is>
          <t>Add 1 % Water charges on "W"</t>
        </is>
      </c>
      <c r="C3129" s="9" t="inlineStr"/>
      <c r="D3129" s="9" t="inlineStr"/>
      <c r="E3129" s="9" t="inlineStr"/>
      <c r="F3129" s="9" t="inlineStr">
        <is>
          <t>9.48</t>
        </is>
      </c>
    </row>
    <row r="3130" ht="11.5" customHeight="1">
      <c r="A3130" s="9" t="inlineStr"/>
      <c r="B3130" s="9" t="inlineStr">
        <is>
          <t>TOTAL</t>
        </is>
      </c>
      <c r="C3130" s="9" t="inlineStr"/>
      <c r="D3130" s="9" t="inlineStr"/>
      <c r="E3130" s="9" t="inlineStr"/>
      <c r="F3130" s="9" t="inlineStr">
        <is>
          <t>957.06 X</t>
        </is>
      </c>
    </row>
    <row r="3131" ht="11.5" customHeight="1">
      <c r="A3131" s="9" t="inlineStr"/>
      <c r="B3131" s="9" t="inlineStr">
        <is>
          <t>Add GST on "X" (multiplying factor</t>
        </is>
      </c>
      <c r="C3131" s="9" t="inlineStr"/>
      <c r="D3131" s="9" t="inlineStr"/>
      <c r="E3131" s="9" t="inlineStr"/>
      <c r="F3131" s="9" t="inlineStr"/>
    </row>
    <row r="3132" ht="11.5" customHeight="1">
      <c r="A3132" s="9" t="inlineStr"/>
      <c r="B3132" s="9" t="inlineStr">
        <is>
          <t>0.1405)</t>
        </is>
      </c>
      <c r="C3132" s="9" t="inlineStr"/>
      <c r="D3132" s="9" t="inlineStr"/>
      <c r="E3132" s="9" t="inlineStr"/>
      <c r="F3132" s="9" t="inlineStr">
        <is>
          <t>134.47</t>
        </is>
      </c>
    </row>
    <row r="3133" ht="11.5" customHeight="1">
      <c r="A3133" s="9" t="inlineStr"/>
      <c r="B3133" s="9" t="inlineStr">
        <is>
          <t>TOTAL</t>
        </is>
      </c>
      <c r="C3133" s="9" t="inlineStr"/>
      <c r="D3133" s="9" t="inlineStr"/>
      <c r="E3133" s="9" t="inlineStr"/>
      <c r="F3133" s="9" t="inlineStr">
        <is>
          <t>1091.52 Y</t>
        </is>
      </c>
    </row>
    <row r="3134" ht="11.5" customHeight="1">
      <c r="A3134" s="9" t="inlineStr"/>
      <c r="B3134" s="9" t="inlineStr">
        <is>
          <t>Add 15% CPOH on "Y"</t>
        </is>
      </c>
      <c r="C3134" s="9" t="inlineStr"/>
      <c r="D3134" s="9" t="inlineStr"/>
      <c r="E3134" s="9" t="inlineStr"/>
      <c r="F3134" s="9" t="inlineStr">
        <is>
          <t>163.73</t>
        </is>
      </c>
    </row>
    <row r="3135" ht="11.5" customHeight="1">
      <c r="A3135" s="9" t="inlineStr"/>
      <c r="B3135" s="9" t="inlineStr">
        <is>
          <t>TOTAL</t>
        </is>
      </c>
      <c r="C3135" s="9" t="inlineStr"/>
      <c r="D3135" s="9" t="inlineStr"/>
      <c r="E3135" s="9" t="inlineStr"/>
      <c r="F3135" s="9" t="inlineStr">
        <is>
          <t>1255.25 Z</t>
        </is>
      </c>
    </row>
    <row r="3136" ht="11.5" customHeight="1">
      <c r="A3136" s="9" t="inlineStr"/>
      <c r="B3136" s="9" t="inlineStr">
        <is>
          <t>Add Cess @ 1% on "Z"</t>
        </is>
      </c>
      <c r="C3136" s="9" t="inlineStr"/>
      <c r="D3136" s="9" t="inlineStr"/>
      <c r="E3136" s="9" t="inlineStr"/>
      <c r="F3136" s="9" t="inlineStr">
        <is>
          <t>12.55</t>
        </is>
      </c>
    </row>
    <row r="3137" ht="11.5" customHeight="1">
      <c r="A3137" s="9" t="inlineStr"/>
      <c r="B3137" s="9" t="inlineStr">
        <is>
          <t>Cost for 1 sqm</t>
        </is>
      </c>
      <c r="C3137" s="9" t="inlineStr"/>
      <c r="D3137" s="9" t="inlineStr"/>
      <c r="E3137" s="9" t="inlineStr"/>
      <c r="F3137" s="9" t="inlineStr">
        <is>
          <t>1267.80</t>
        </is>
      </c>
    </row>
    <row r="3138" ht="11.5" customHeight="1">
      <c r="A3138" s="9" t="inlineStr"/>
      <c r="B3138" s="9" t="inlineStr">
        <is>
          <t>Say</t>
        </is>
      </c>
      <c r="C3138" s="9" t="inlineStr"/>
      <c r="D3138" s="9" t="inlineStr"/>
      <c r="E3138" s="9" t="inlineStr"/>
      <c r="F3138" s="9" t="inlineStr">
        <is>
          <t>1267.80</t>
        </is>
      </c>
    </row>
    <row r="3139" ht="11.5" customHeight="1">
      <c r="A3139" s="9" t="inlineStr">
        <is>
          <t>11.41.2</t>
        </is>
      </c>
      <c r="B3139" s="9" t="inlineStr">
        <is>
          <t>Size of Tile 600x600 mm</t>
        </is>
      </c>
      <c r="C3139" s="9" t="inlineStr"/>
      <c r="D3139" s="9" t="inlineStr"/>
      <c r="E3139" s="9" t="inlineStr"/>
      <c r="F3139" s="9" t="inlineStr"/>
    </row>
    <row r="3140" ht="11.5" customHeight="1">
      <c r="A3140" s="10" t="inlineStr">
        <is>
          <t>Code</t>
        </is>
      </c>
      <c r="B3140" s="10" t="inlineStr">
        <is>
          <t>Description</t>
        </is>
      </c>
      <c r="C3140" s="10" t="inlineStr">
        <is>
          <t>Unit</t>
        </is>
      </c>
      <c r="D3140" s="10" t="inlineStr">
        <is>
          <t>Quantity</t>
        </is>
      </c>
      <c r="E3140" s="10" t="inlineStr">
        <is>
          <t>Rate</t>
        </is>
      </c>
      <c r="F3140" s="10" t="inlineStr">
        <is>
          <t>Amount</t>
        </is>
      </c>
    </row>
    <row r="3141" ht="11.5" customHeight="1">
      <c r="A3141" s="9" t="inlineStr"/>
      <c r="B3141" s="9" t="inlineStr">
        <is>
          <t>Details of cost for 1 sqm</t>
        </is>
      </c>
      <c r="C3141" s="9" t="inlineStr"/>
      <c r="D3141" s="9" t="inlineStr"/>
      <c r="E3141" s="9" t="inlineStr"/>
      <c r="F3141" s="9" t="inlineStr"/>
    </row>
    <row r="3142" ht="11.5" customHeight="1">
      <c r="A3142" s="9" t="inlineStr"/>
      <c r="B3142" s="9" t="inlineStr">
        <is>
          <t>MATERIAL</t>
        </is>
      </c>
      <c r="C3142" s="9" t="inlineStr"/>
      <c r="D3142" s="9" t="inlineStr"/>
      <c r="E3142" s="9" t="inlineStr"/>
      <c r="F3142" s="9" t="inlineStr"/>
    </row>
    <row r="3143" ht="11.5" customHeight="1">
      <c r="A3143" s="9" t="inlineStr"/>
      <c r="B3143" s="9" t="inlineStr">
        <is>
          <t>Vitrified floor tiles 60x60 cm size =</t>
        </is>
      </c>
      <c r="C3143" s="9" t="inlineStr"/>
      <c r="D3143" s="9" t="inlineStr"/>
      <c r="E3143" s="9" t="inlineStr"/>
      <c r="F3143" s="9" t="inlineStr"/>
    </row>
    <row r="3144" ht="11.5" customHeight="1">
      <c r="A3144" s="9" t="inlineStr"/>
      <c r="B3144" s="9" t="inlineStr">
        <is>
          <t>1.000 sqm</t>
        </is>
      </c>
      <c r="C3144" s="9" t="inlineStr"/>
      <c r="D3144" s="9" t="inlineStr"/>
      <c r="E3144" s="9" t="inlineStr"/>
      <c r="F3144" s="9" t="inlineStr"/>
    </row>
    <row r="3145" ht="11.5" customHeight="1">
      <c r="A3145" s="9" t="inlineStr"/>
      <c r="B3145" s="9" t="inlineStr">
        <is>
          <t>Add for wastage &amp; breakage @</t>
        </is>
      </c>
      <c r="C3145" s="9" t="inlineStr"/>
      <c r="D3145" s="9" t="inlineStr"/>
      <c r="E3145" s="9" t="inlineStr"/>
      <c r="F3145" s="9" t="inlineStr"/>
    </row>
    <row r="3146" ht="11.5" customHeight="1">
      <c r="A3146" s="9" t="inlineStr"/>
      <c r="B3146" s="9" t="inlineStr">
        <is>
          <t>2.5 % = 0.025 sqm</t>
        </is>
      </c>
      <c r="C3146" s="9" t="inlineStr"/>
      <c r="D3146" s="9" t="inlineStr"/>
      <c r="E3146" s="9" t="inlineStr"/>
      <c r="F3146" s="9" t="inlineStr"/>
    </row>
    <row r="3147" ht="11.5" customHeight="1">
      <c r="A3147" s="9" t="inlineStr"/>
      <c r="B3147" s="9" t="inlineStr">
        <is>
          <t>Total = 1.025 sqm</t>
        </is>
      </c>
      <c r="C3147" s="9" t="inlineStr"/>
      <c r="D3147" s="9" t="inlineStr"/>
      <c r="E3147" s="9" t="inlineStr"/>
      <c r="F3147" s="9" t="inlineStr"/>
    </row>
    <row r="3148" ht="11.5" customHeight="1">
      <c r="A3148" s="9" t="inlineStr">
        <is>
          <t>8621</t>
        </is>
      </c>
      <c r="B3148" s="9" t="inlineStr">
        <is>
          <t>Vitrified floor tile 60x60 cm</t>
        </is>
      </c>
      <c r="C3148" s="9" t="inlineStr">
        <is>
          <t>sqm</t>
        </is>
      </c>
      <c r="D3148" s="9" t="inlineStr">
        <is>
          <t>1.025</t>
        </is>
      </c>
      <c r="E3148" s="9" t="inlineStr">
        <is>
          <t>659.72</t>
        </is>
      </c>
      <c r="F3148" s="9" t="inlineStr">
        <is>
          <t>676.21</t>
        </is>
      </c>
    </row>
    <row r="3149" ht="11.5" customHeight="1">
      <c r="A3149" s="9" t="inlineStr">
        <is>
          <t>9977</t>
        </is>
      </c>
      <c r="B3149" s="9" t="inlineStr">
        <is>
          <t>Carriage of tiles</t>
        </is>
      </c>
      <c r="C3149" s="9" t="inlineStr">
        <is>
          <t>L.S.</t>
        </is>
      </c>
      <c r="D3149" s="9" t="inlineStr">
        <is>
          <t>6.24</t>
        </is>
      </c>
      <c r="E3149" s="9" t="inlineStr">
        <is>
          <t>2.00</t>
        </is>
      </c>
      <c r="F3149" s="9" t="inlineStr">
        <is>
          <t>12.48</t>
        </is>
      </c>
    </row>
    <row r="3150" ht="11.5" customHeight="1">
      <c r="A3150" s="9" t="inlineStr"/>
      <c r="B3150" s="9" t="inlineStr">
        <is>
          <t>20 mm thick Cement mortar</t>
        </is>
      </c>
      <c r="C3150" s="9" t="inlineStr"/>
      <c r="D3150" s="9" t="inlineStr"/>
      <c r="E3150" s="9" t="inlineStr"/>
      <c r="F3150" s="9" t="inlineStr"/>
    </row>
    <row r="3151" ht="11.5" customHeight="1">
      <c r="A3151" s="9" t="inlineStr"/>
      <c r="B3151" s="9" t="inlineStr">
        <is>
          <t>1 : 4 (1 cement : 4 coarse sand)</t>
        </is>
      </c>
      <c r="C3151" s="9" t="inlineStr"/>
      <c r="D3151" s="9" t="inlineStr"/>
      <c r="E3151" s="9" t="inlineStr"/>
      <c r="F3151" s="9" t="inlineStr"/>
    </row>
    <row r="3152" ht="11.5" customHeight="1">
      <c r="A3152" s="9" t="inlineStr">
        <is>
          <t>3.9</t>
        </is>
      </c>
      <c r="B3152" s="9" t="inlineStr">
        <is>
          <t>Rate as per Item Number 3.9 of</t>
        </is>
      </c>
      <c r="C3152" s="9" t="inlineStr"/>
      <c r="D3152" s="9" t="inlineStr"/>
      <c r="E3152" s="9" t="inlineStr"/>
      <c r="F3152" s="9" t="inlineStr"/>
    </row>
    <row r="3153" ht="11.5" customHeight="1">
      <c r="A3153" s="9" t="inlineStr"/>
      <c r="B3153" s="9" t="inlineStr">
        <is>
          <t>SH: Mortars</t>
        </is>
      </c>
      <c r="C3153" s="9" t="inlineStr">
        <is>
          <t>cum</t>
        </is>
      </c>
      <c r="D3153" s="9" t="inlineStr">
        <is>
          <t>0.024</t>
        </is>
      </c>
      <c r="E3153" s="9" t="inlineStr">
        <is>
          <t>4010.35</t>
        </is>
      </c>
      <c r="F3153" s="9" t="inlineStr">
        <is>
          <t>96.25</t>
        </is>
      </c>
    </row>
    <row r="3155" ht="11.5" customHeight="1">
      <c r="A3155" s="10" t="inlineStr">
        <is>
          <t>Code</t>
        </is>
      </c>
      <c r="B3155" s="10" t="inlineStr">
        <is>
          <t>Description</t>
        </is>
      </c>
      <c r="C3155" s="10" t="inlineStr">
        <is>
          <t>Unit</t>
        </is>
      </c>
      <c r="D3155" s="10" t="inlineStr">
        <is>
          <t>Quantity</t>
        </is>
      </c>
      <c r="E3155" s="10" t="inlineStr">
        <is>
          <t>Rate</t>
        </is>
      </c>
      <c r="F3155" s="10" t="inlineStr">
        <is>
          <t>Amount</t>
        </is>
      </c>
    </row>
    <row r="3156" ht="11.5" customHeight="1">
      <c r="A3156" s="9" t="inlineStr">
        <is>
          <t>0367</t>
        </is>
      </c>
      <c r="B3156" s="9" t="inlineStr">
        <is>
          <t>Portland Cement</t>
        </is>
      </c>
      <c r="C3156" s="9" t="inlineStr">
        <is>
          <t>tonne</t>
        </is>
      </c>
      <c r="D3156" s="9" t="inlineStr">
        <is>
          <t>0.0033</t>
        </is>
      </c>
      <c r="E3156" s="9" t="inlineStr">
        <is>
          <t>4940.00</t>
        </is>
      </c>
      <c r="F3156" s="9" t="inlineStr">
        <is>
          <t>16.30</t>
        </is>
      </c>
    </row>
    <row r="3157" ht="11.5" customHeight="1">
      <c r="A3157" s="9" t="inlineStr"/>
      <c r="B3157" s="9" t="inlineStr">
        <is>
          <t>LABOUR</t>
        </is>
      </c>
      <c r="C3157" s="9" t="inlineStr"/>
      <c r="D3157" s="9" t="inlineStr"/>
      <c r="E3157" s="9" t="inlineStr"/>
      <c r="F3157" s="9" t="inlineStr"/>
    </row>
    <row r="3158" ht="11.5" customHeight="1">
      <c r="A3158" s="9" t="inlineStr">
        <is>
          <t>0123</t>
        </is>
      </c>
      <c r="B3158" s="9" t="inlineStr">
        <is>
          <t>Mason (brick layer) 1st class</t>
        </is>
      </c>
      <c r="C3158" s="9" t="inlineStr">
        <is>
          <t>day</t>
        </is>
      </c>
      <c r="D3158" s="9" t="inlineStr">
        <is>
          <t>0.20</t>
        </is>
      </c>
      <c r="E3158" s="9" t="inlineStr">
        <is>
          <t>738.00</t>
        </is>
      </c>
      <c r="F3158" s="9" t="inlineStr">
        <is>
          <t>147.60</t>
        </is>
      </c>
    </row>
    <row r="3159" ht="11.5" customHeight="1">
      <c r="A3159" s="9" t="inlineStr">
        <is>
          <t>0115</t>
        </is>
      </c>
      <c r="B3159" s="9" t="inlineStr">
        <is>
          <t>Coolie</t>
        </is>
      </c>
      <c r="C3159" s="9" t="inlineStr">
        <is>
          <t>day</t>
        </is>
      </c>
      <c r="D3159" s="9" t="inlineStr">
        <is>
          <t>0.20</t>
        </is>
      </c>
      <c r="E3159" s="9" t="inlineStr">
        <is>
          <t>558.00</t>
        </is>
      </c>
      <c r="F3159" s="9" t="inlineStr">
        <is>
          <t>111.60</t>
        </is>
      </c>
    </row>
    <row r="3160" ht="11.5" customHeight="1">
      <c r="A3160" s="9" t="inlineStr">
        <is>
          <t>9988</t>
        </is>
      </c>
      <c r="B3160" s="9" t="inlineStr">
        <is>
          <t>Sundries including carriage of</t>
        </is>
      </c>
      <c r="C3160" s="9" t="inlineStr"/>
      <c r="D3160" s="9" t="inlineStr"/>
      <c r="E3160" s="9" t="inlineStr"/>
      <c r="F3160" s="9" t="inlineStr"/>
    </row>
    <row r="3161" ht="11.5" customHeight="1">
      <c r="A3161" s="9" t="inlineStr"/>
      <c r="B3161" s="9" t="inlineStr">
        <is>
          <t>cement etc</t>
        </is>
      </c>
      <c r="C3161" s="9" t="inlineStr">
        <is>
          <t>L.S.</t>
        </is>
      </c>
      <c r="D3161" s="9" t="inlineStr">
        <is>
          <t>26.91</t>
        </is>
      </c>
      <c r="E3161" s="9" t="inlineStr">
        <is>
          <t>2.00</t>
        </is>
      </c>
      <c r="F3161" s="9" t="inlineStr">
        <is>
          <t>53.82</t>
        </is>
      </c>
    </row>
    <row r="3162" ht="11.5" customHeight="1">
      <c r="A3162" s="9" t="inlineStr"/>
      <c r="B3162" s="9" t="inlineStr">
        <is>
          <t>TOTAL</t>
        </is>
      </c>
      <c r="C3162" s="9" t="inlineStr"/>
      <c r="D3162" s="9" t="inlineStr"/>
      <c r="E3162" s="9" t="inlineStr"/>
      <c r="F3162" s="9" t="inlineStr">
        <is>
          <t>1121.54 W</t>
        </is>
      </c>
    </row>
    <row r="3163" ht="11.5" customHeight="1">
      <c r="A3163" s="9" t="inlineStr"/>
      <c r="B3163" s="9" t="inlineStr">
        <is>
          <t>Add 1 % Water charges on "W"</t>
        </is>
      </c>
      <c r="C3163" s="9" t="inlineStr"/>
      <c r="D3163" s="9" t="inlineStr"/>
      <c r="E3163" s="9" t="inlineStr"/>
      <c r="F3163" s="9" t="inlineStr">
        <is>
          <t>11.22</t>
        </is>
      </c>
    </row>
    <row r="3164" ht="11.5" customHeight="1">
      <c r="A3164" s="9" t="inlineStr"/>
      <c r="B3164" s="9" t="inlineStr">
        <is>
          <t>TOTAL</t>
        </is>
      </c>
      <c r="C3164" s="9" t="inlineStr"/>
      <c r="D3164" s="9" t="inlineStr"/>
      <c r="E3164" s="9" t="inlineStr"/>
      <c r="F3164" s="9" t="inlineStr">
        <is>
          <t>1132.76 X</t>
        </is>
      </c>
    </row>
    <row r="3165" ht="11.5" customHeight="1">
      <c r="A3165" s="9" t="inlineStr"/>
      <c r="B3165" s="9" t="inlineStr">
        <is>
          <t>Add GST on "X" (multiplying</t>
        </is>
      </c>
      <c r="C3165" s="9" t="inlineStr"/>
      <c r="D3165" s="9" t="inlineStr"/>
      <c r="E3165" s="9" t="inlineStr"/>
      <c r="F3165" s="9" t="inlineStr"/>
    </row>
    <row r="3166" ht="11.5" customHeight="1">
      <c r="A3166" s="9" t="inlineStr"/>
      <c r="B3166" s="9" t="inlineStr">
        <is>
          <t>factor 0.1405)</t>
        </is>
      </c>
      <c r="C3166" s="9" t="inlineStr"/>
      <c r="D3166" s="9" t="inlineStr"/>
      <c r="E3166" s="9" t="inlineStr"/>
      <c r="F3166" s="9" t="inlineStr">
        <is>
          <t>159.15</t>
        </is>
      </c>
    </row>
    <row r="3167" ht="11.5" customHeight="1">
      <c r="A3167" s="9" t="inlineStr"/>
      <c r="B3167" s="9" t="inlineStr">
        <is>
          <t>TOTAL</t>
        </is>
      </c>
      <c r="C3167" s="9" t="inlineStr"/>
      <c r="D3167" s="9" t="inlineStr"/>
      <c r="E3167" s="9" t="inlineStr"/>
      <c r="F3167" s="9" t="inlineStr">
        <is>
          <t>1291.91 Y</t>
        </is>
      </c>
    </row>
    <row r="3168" ht="11.5" customHeight="1">
      <c r="A3168" s="9" t="inlineStr"/>
      <c r="B3168" s="9" t="inlineStr">
        <is>
          <t>Add 15% CPOH on "Y"</t>
        </is>
      </c>
      <c r="C3168" s="9" t="inlineStr"/>
      <c r="D3168" s="9" t="inlineStr"/>
      <c r="E3168" s="9" t="inlineStr"/>
      <c r="F3168" s="9" t="inlineStr">
        <is>
          <t>193.79</t>
        </is>
      </c>
    </row>
    <row r="3169" ht="11.5" customHeight="1">
      <c r="A3169" s="9" t="inlineStr"/>
      <c r="B3169" s="9" t="inlineStr">
        <is>
          <t>TOTAL</t>
        </is>
      </c>
      <c r="C3169" s="9" t="inlineStr"/>
      <c r="D3169" s="9" t="inlineStr"/>
      <c r="E3169" s="9" t="inlineStr"/>
      <c r="F3169" s="9" t="inlineStr">
        <is>
          <t>1485.70 Z</t>
        </is>
      </c>
    </row>
    <row r="3170" ht="11.5" customHeight="1">
      <c r="A3170" s="9" t="inlineStr"/>
      <c r="B3170" s="9" t="inlineStr">
        <is>
          <t>Add Cess @ 1% on "Z"</t>
        </is>
      </c>
      <c r="C3170" s="9" t="inlineStr"/>
      <c r="D3170" s="9" t="inlineStr"/>
      <c r="E3170" s="9" t="inlineStr"/>
      <c r="F3170" s="9" t="inlineStr">
        <is>
          <t>14.86</t>
        </is>
      </c>
    </row>
    <row r="3171" ht="11.5" customHeight="1">
      <c r="A3171" s="9" t="inlineStr"/>
      <c r="B3171" s="9" t="inlineStr">
        <is>
          <t>Cost for 1 sqm</t>
        </is>
      </c>
      <c r="C3171" s="9" t="inlineStr"/>
      <c r="D3171" s="9" t="inlineStr"/>
      <c r="E3171" s="9" t="inlineStr"/>
      <c r="F3171" s="9" t="inlineStr">
        <is>
          <t>1500.56</t>
        </is>
      </c>
    </row>
    <row r="3172" ht="11.5" customHeight="1">
      <c r="A3172" s="9" t="inlineStr"/>
      <c r="B3172" s="9" t="inlineStr">
        <is>
          <t>Say</t>
        </is>
      </c>
      <c r="C3172" s="9" t="inlineStr"/>
      <c r="D3172" s="9" t="inlineStr"/>
      <c r="E3172" s="9" t="inlineStr"/>
      <c r="F3172" s="9" t="inlineStr">
        <is>
          <t>1500.55</t>
        </is>
      </c>
    </row>
    <row r="3173" ht="11.5" customHeight="1">
      <c r="A3173" s="9" t="inlineStr">
        <is>
          <t>11.41.3</t>
        </is>
      </c>
      <c r="B3173" s="9" t="inlineStr">
        <is>
          <t>Size of Tile 800x800 mm</t>
        </is>
      </c>
      <c r="C3173" s="9" t="inlineStr"/>
      <c r="D3173" s="9" t="inlineStr"/>
      <c r="E3173" s="9" t="inlineStr"/>
      <c r="F3173" s="9" t="inlineStr"/>
    </row>
    <row r="3174" ht="11.5" customHeight="1">
      <c r="A3174" s="10" t="inlineStr">
        <is>
          <t>Code</t>
        </is>
      </c>
      <c r="B3174" s="10" t="inlineStr">
        <is>
          <t>Description</t>
        </is>
      </c>
      <c r="C3174" s="10" t="inlineStr">
        <is>
          <t>Unit</t>
        </is>
      </c>
      <c r="D3174" s="10" t="inlineStr">
        <is>
          <t>Quantity</t>
        </is>
      </c>
      <c r="E3174" s="10" t="inlineStr">
        <is>
          <t>Rate</t>
        </is>
      </c>
      <c r="F3174" s="10" t="inlineStr">
        <is>
          <t>Amount</t>
        </is>
      </c>
    </row>
    <row r="3175" ht="11.5" customHeight="1">
      <c r="A3175" s="9" t="inlineStr"/>
      <c r="B3175" s="9" t="inlineStr">
        <is>
          <t>Details of cost for 1 sqm</t>
        </is>
      </c>
      <c r="C3175" s="9" t="inlineStr"/>
      <c r="D3175" s="9" t="inlineStr"/>
      <c r="E3175" s="9" t="inlineStr"/>
      <c r="F3175" s="9" t="inlineStr"/>
    </row>
    <row r="3176" ht="11.5" customHeight="1">
      <c r="A3176" s="9" t="inlineStr"/>
      <c r="B3176" s="9" t="inlineStr">
        <is>
          <t>MATERIAL</t>
        </is>
      </c>
      <c r="C3176" s="9" t="inlineStr"/>
      <c r="D3176" s="9" t="inlineStr"/>
      <c r="E3176" s="9" t="inlineStr"/>
      <c r="F3176" s="9" t="inlineStr"/>
    </row>
    <row r="3177" ht="11.5" customHeight="1">
      <c r="A3177" s="9" t="inlineStr"/>
      <c r="B3177" s="9" t="inlineStr">
        <is>
          <t>Vitrified floor tiles 80x80 cm size =</t>
        </is>
      </c>
      <c r="C3177" s="9" t="inlineStr"/>
      <c r="D3177" s="9" t="inlineStr"/>
      <c r="E3177" s="9" t="inlineStr"/>
      <c r="F3177" s="9" t="inlineStr"/>
    </row>
    <row r="3178" ht="11.5" customHeight="1">
      <c r="A3178" s="9" t="inlineStr"/>
      <c r="B3178" s="9" t="inlineStr">
        <is>
          <t>1.00 sqm</t>
        </is>
      </c>
      <c r="C3178" s="9" t="inlineStr"/>
      <c r="D3178" s="9" t="inlineStr"/>
      <c r="E3178" s="9" t="inlineStr"/>
      <c r="F3178" s="9" t="inlineStr"/>
    </row>
    <row r="3179" ht="11.5" customHeight="1">
      <c r="A3179" s="9" t="inlineStr"/>
      <c r="B3179" s="9" t="inlineStr">
        <is>
          <t>Add for wastage &amp; breakage @</t>
        </is>
      </c>
      <c r="C3179" s="9" t="inlineStr"/>
      <c r="D3179" s="9" t="inlineStr"/>
      <c r="E3179" s="9" t="inlineStr"/>
      <c r="F3179" s="9" t="inlineStr"/>
    </row>
    <row r="3180" ht="11.5" customHeight="1">
      <c r="A3180" s="9" t="inlineStr"/>
      <c r="B3180" s="9" t="inlineStr">
        <is>
          <t>2.5 % = 0.025 sqm</t>
        </is>
      </c>
      <c r="C3180" s="9" t="inlineStr"/>
      <c r="D3180" s="9" t="inlineStr"/>
      <c r="E3180" s="9" t="inlineStr"/>
      <c r="F3180" s="9" t="inlineStr"/>
    </row>
    <row r="3181" ht="11.5" customHeight="1">
      <c r="A3181" s="9" t="inlineStr"/>
      <c r="B3181" s="9" t="inlineStr">
        <is>
          <t>Total = 1.025 sqm</t>
        </is>
      </c>
      <c r="C3181" s="9" t="inlineStr"/>
      <c r="D3181" s="9" t="inlineStr"/>
      <c r="E3181" s="9" t="inlineStr"/>
      <c r="F3181" s="9" t="inlineStr"/>
    </row>
    <row r="3182" ht="11.5" customHeight="1">
      <c r="A3182" s="9" t="inlineStr">
        <is>
          <t>8622</t>
        </is>
      </c>
      <c r="B3182" s="9" t="inlineStr">
        <is>
          <t>Vitrified floor tile 80x80 cm</t>
        </is>
      </c>
      <c r="C3182" s="9" t="inlineStr">
        <is>
          <t>sqm</t>
        </is>
      </c>
      <c r="D3182" s="9" t="inlineStr">
        <is>
          <t>1.025</t>
        </is>
      </c>
      <c r="E3182" s="9" t="inlineStr">
        <is>
          <t>850.00</t>
        </is>
      </c>
      <c r="F3182" s="9" t="inlineStr">
        <is>
          <t>871.25</t>
        </is>
      </c>
    </row>
    <row r="3183" ht="11.5" customHeight="1">
      <c r="A3183" s="9" t="inlineStr">
        <is>
          <t>9977</t>
        </is>
      </c>
      <c r="B3183" s="9" t="inlineStr">
        <is>
          <t>Carriage of tiles</t>
        </is>
      </c>
      <c r="C3183" s="9" t="inlineStr">
        <is>
          <t>L.S.</t>
        </is>
      </c>
      <c r="D3183" s="9" t="inlineStr">
        <is>
          <t>6.24</t>
        </is>
      </c>
      <c r="E3183" s="9" t="inlineStr">
        <is>
          <t>2.00</t>
        </is>
      </c>
      <c r="F3183" s="9" t="inlineStr">
        <is>
          <t>12.48</t>
        </is>
      </c>
    </row>
    <row r="3184" ht="11.5" customHeight="1">
      <c r="A3184" s="9" t="inlineStr"/>
      <c r="B3184" s="9" t="inlineStr">
        <is>
          <t>20 mm thick Cement mortar</t>
        </is>
      </c>
      <c r="C3184" s="9" t="inlineStr"/>
      <c r="D3184" s="9" t="inlineStr"/>
      <c r="E3184" s="9" t="inlineStr"/>
      <c r="F3184" s="9" t="inlineStr"/>
    </row>
    <row r="3185" ht="11.5" customHeight="1">
      <c r="A3185" s="9" t="inlineStr"/>
      <c r="B3185" s="9" t="inlineStr">
        <is>
          <t>1 : 4 (1 cement : 4 coarse sand)</t>
        </is>
      </c>
      <c r="C3185" s="9" t="inlineStr"/>
      <c r="D3185" s="9" t="inlineStr"/>
      <c r="E3185" s="9" t="inlineStr"/>
      <c r="F3185" s="9" t="inlineStr"/>
    </row>
    <row r="3186" ht="11.5" customHeight="1">
      <c r="A3186" s="9" t="inlineStr">
        <is>
          <t>3.9</t>
        </is>
      </c>
      <c r="B3186" s="9" t="inlineStr">
        <is>
          <t>Rate as per Item Number 3.9 of</t>
        </is>
      </c>
      <c r="C3186" s="9" t="inlineStr"/>
      <c r="D3186" s="9" t="inlineStr"/>
      <c r="E3186" s="9" t="inlineStr"/>
      <c r="F3186" s="9" t="inlineStr"/>
    </row>
    <row r="3187" ht="11.5" customHeight="1">
      <c r="A3187" s="9" t="inlineStr"/>
      <c r="B3187" s="9" t="inlineStr">
        <is>
          <t>SH: Mortars</t>
        </is>
      </c>
      <c r="C3187" s="9" t="inlineStr">
        <is>
          <t>cum</t>
        </is>
      </c>
      <c r="D3187" s="9" t="inlineStr">
        <is>
          <t>0.024</t>
        </is>
      </c>
      <c r="E3187" s="9" t="inlineStr">
        <is>
          <t>4010.35</t>
        </is>
      </c>
      <c r="F3187" s="9" t="inlineStr">
        <is>
          <t>96.25</t>
        </is>
      </c>
    </row>
    <row r="3188" ht="11.5" customHeight="1">
      <c r="A3188" s="9" t="inlineStr">
        <is>
          <t>9999</t>
        </is>
      </c>
      <c r="B3188" s="9" t="inlineStr">
        <is>
          <t>Mortar for pointing in white cement</t>
        </is>
      </c>
      <c r="C3188" s="9" t="inlineStr">
        <is>
          <t>L.S.</t>
        </is>
      </c>
      <c r="D3188" s="9" t="inlineStr">
        <is>
          <t>2.60</t>
        </is>
      </c>
      <c r="E3188" s="9" t="inlineStr">
        <is>
          <t>2.00</t>
        </is>
      </c>
      <c r="F3188" s="9" t="inlineStr">
        <is>
          <t>5.20</t>
        </is>
      </c>
    </row>
    <row r="3189" ht="11.5" customHeight="1">
      <c r="A3189" s="9" t="inlineStr"/>
      <c r="B3189" s="9" t="inlineStr">
        <is>
          <t>Cement for slurry over bed @</t>
        </is>
      </c>
      <c r="C3189" s="9" t="inlineStr"/>
      <c r="D3189" s="9" t="inlineStr"/>
      <c r="E3189" s="9" t="inlineStr"/>
      <c r="F3189" s="9" t="inlineStr"/>
    </row>
    <row r="3190" ht="11.5" customHeight="1">
      <c r="A3190" s="9" t="inlineStr"/>
      <c r="B3190" s="9" t="inlineStr">
        <is>
          <t>3.3 kg per sqm</t>
        </is>
      </c>
      <c r="C3190" s="9" t="inlineStr"/>
      <c r="D3190" s="9" t="inlineStr"/>
      <c r="E3190" s="9" t="inlineStr"/>
      <c r="F3190" s="9" t="inlineStr"/>
    </row>
    <row r="3191" ht="11.5" customHeight="1">
      <c r="A3191" s="9" t="inlineStr">
        <is>
          <t>0367</t>
        </is>
      </c>
      <c r="B3191" s="9" t="inlineStr">
        <is>
          <t>Portland Cement</t>
        </is>
      </c>
      <c r="C3191" s="9" t="inlineStr">
        <is>
          <t>tonne</t>
        </is>
      </c>
      <c r="D3191" s="9" t="inlineStr">
        <is>
          <t>0.0033</t>
        </is>
      </c>
      <c r="E3191" s="9" t="inlineStr">
        <is>
          <t>4940.00</t>
        </is>
      </c>
      <c r="F3191" s="9" t="inlineStr">
        <is>
          <t>16.30</t>
        </is>
      </c>
    </row>
    <row r="3192" ht="11.5" customHeight="1">
      <c r="A3192" s="9" t="inlineStr"/>
      <c r="B3192" s="9" t="inlineStr">
        <is>
          <t>LABOUR</t>
        </is>
      </c>
      <c r="C3192" s="9" t="inlineStr"/>
      <c r="D3192" s="9" t="inlineStr"/>
      <c r="E3192" s="9" t="inlineStr"/>
      <c r="F3192" s="9" t="inlineStr"/>
    </row>
    <row r="3193" ht="11.5" customHeight="1">
      <c r="A3193" s="9" t="inlineStr">
        <is>
          <t>0123</t>
        </is>
      </c>
      <c r="B3193" s="9" t="inlineStr">
        <is>
          <t>Mason (brick layer) 1st class</t>
        </is>
      </c>
      <c r="C3193" s="9" t="inlineStr">
        <is>
          <t>day</t>
        </is>
      </c>
      <c r="D3193" s="9" t="inlineStr">
        <is>
          <t>0.20</t>
        </is>
      </c>
      <c r="E3193" s="9" t="inlineStr">
        <is>
          <t>738.00</t>
        </is>
      </c>
      <c r="F3193" s="9" t="inlineStr">
        <is>
          <t>147.60</t>
        </is>
      </c>
    </row>
    <row r="3194" ht="11.5" customHeight="1">
      <c r="A3194" s="9" t="inlineStr">
        <is>
          <t>0115</t>
        </is>
      </c>
      <c r="B3194" s="9" t="inlineStr">
        <is>
          <t>Coolie</t>
        </is>
      </c>
      <c r="C3194" s="9" t="inlineStr">
        <is>
          <t>day</t>
        </is>
      </c>
      <c r="D3194" s="9" t="inlineStr">
        <is>
          <t>0.20</t>
        </is>
      </c>
      <c r="E3194" s="9" t="inlineStr">
        <is>
          <t>558.00</t>
        </is>
      </c>
      <c r="F3194" s="9" t="inlineStr">
        <is>
          <t>111.60</t>
        </is>
      </c>
    </row>
    <row r="3195" ht="11.5" customHeight="1">
      <c r="A3195" s="9" t="inlineStr">
        <is>
          <t>9988</t>
        </is>
      </c>
      <c r="B3195" s="9" t="inlineStr">
        <is>
          <t>Sundries including carriage of</t>
        </is>
      </c>
      <c r="C3195" s="9" t="inlineStr"/>
      <c r="D3195" s="9" t="inlineStr"/>
      <c r="E3195" s="9" t="inlineStr"/>
      <c r="F3195" s="9" t="inlineStr"/>
    </row>
    <row r="3196" ht="11.5" customHeight="1">
      <c r="A3196" s="9" t="inlineStr"/>
      <c r="B3196" s="9" t="inlineStr">
        <is>
          <t>cement etc</t>
        </is>
      </c>
      <c r="C3196" s="9" t="inlineStr">
        <is>
          <t>L.S.</t>
        </is>
      </c>
      <c r="D3196" s="9" t="inlineStr">
        <is>
          <t>26.91</t>
        </is>
      </c>
      <c r="E3196" s="9" t="inlineStr">
        <is>
          <t>2.00</t>
        </is>
      </c>
      <c r="F3196" s="9" t="inlineStr">
        <is>
          <t>53.82</t>
        </is>
      </c>
    </row>
    <row r="3197" ht="11.5" customHeight="1">
      <c r="A3197" s="9" t="inlineStr"/>
      <c r="B3197" s="9" t="inlineStr">
        <is>
          <t>TOTAL</t>
        </is>
      </c>
      <c r="C3197" s="9" t="inlineStr"/>
      <c r="D3197" s="9" t="inlineStr"/>
      <c r="E3197" s="9" t="inlineStr"/>
      <c r="F3197" s="9" t="inlineStr">
        <is>
          <t>1314.50 W</t>
        </is>
      </c>
    </row>
    <row r="3198" ht="11.5" customHeight="1">
      <c r="A3198" s="9" t="inlineStr"/>
      <c r="B3198" s="9" t="inlineStr">
        <is>
          <t>Add 1 % Water charges on "W"</t>
        </is>
      </c>
      <c r="C3198" s="9" t="inlineStr"/>
      <c r="D3198" s="9" t="inlineStr"/>
      <c r="E3198" s="9" t="inlineStr"/>
      <c r="F3198" s="9" t="inlineStr">
        <is>
          <t>13.15</t>
        </is>
      </c>
    </row>
    <row r="3199" ht="11.5" customHeight="1">
      <c r="A3199" s="9" t="inlineStr"/>
      <c r="B3199" s="9" t="inlineStr">
        <is>
          <t>TOTAL</t>
        </is>
      </c>
      <c r="C3199" s="9" t="inlineStr"/>
      <c r="D3199" s="9" t="inlineStr"/>
      <c r="E3199" s="9" t="inlineStr"/>
      <c r="F3199" s="9" t="inlineStr">
        <is>
          <t>1327.65 X</t>
        </is>
      </c>
    </row>
    <row r="3200" ht="11.5" customHeight="1">
      <c r="A3200" s="9" t="inlineStr"/>
      <c r="B3200" s="9" t="inlineStr">
        <is>
          <t>Add GST on "X" (multiplying</t>
        </is>
      </c>
      <c r="C3200" s="9" t="inlineStr"/>
      <c r="D3200" s="9" t="inlineStr"/>
      <c r="E3200" s="9" t="inlineStr"/>
      <c r="F3200" s="9" t="inlineStr"/>
    </row>
    <row r="3201" ht="11.5" customHeight="1">
      <c r="A3201" s="9" t="inlineStr"/>
      <c r="B3201" s="9" t="inlineStr">
        <is>
          <t>factor 0.1405)</t>
        </is>
      </c>
      <c r="C3201" s="9" t="inlineStr"/>
      <c r="D3201" s="9" t="inlineStr"/>
      <c r="E3201" s="9" t="inlineStr"/>
      <c r="F3201" s="9" t="inlineStr">
        <is>
          <t>186.53</t>
        </is>
      </c>
    </row>
    <row r="3202" ht="11.5" customHeight="1">
      <c r="A3202" s="9" t="inlineStr"/>
      <c r="B3202" s="9" t="inlineStr">
        <is>
          <t>TOTAL</t>
        </is>
      </c>
      <c r="C3202" s="9" t="inlineStr"/>
      <c r="D3202" s="9" t="inlineStr"/>
      <c r="E3202" s="9" t="inlineStr"/>
      <c r="F3202" s="9" t="inlineStr">
        <is>
          <t>1514.18 Y</t>
        </is>
      </c>
    </row>
    <row r="3203" ht="11.5" customHeight="1">
      <c r="A3203" s="9" t="inlineStr"/>
      <c r="B3203" s="9" t="inlineStr">
        <is>
          <t>Add 15% CPOH on "Y"</t>
        </is>
      </c>
      <c r="C3203" s="9" t="inlineStr"/>
      <c r="D3203" s="9" t="inlineStr"/>
      <c r="E3203" s="9" t="inlineStr"/>
      <c r="F3203" s="9" t="inlineStr">
        <is>
          <t>227.13</t>
        </is>
      </c>
    </row>
    <row r="3204" ht="11.5" customHeight="1">
      <c r="A3204" s="9" t="inlineStr"/>
      <c r="B3204" s="9" t="inlineStr">
        <is>
          <t>TOTAL</t>
        </is>
      </c>
      <c r="C3204" s="9" t="inlineStr"/>
      <c r="D3204" s="9" t="inlineStr"/>
      <c r="E3204" s="9" t="inlineStr"/>
      <c r="F3204" s="9" t="inlineStr">
        <is>
          <t>1741.31 Z</t>
        </is>
      </c>
    </row>
    <row r="3206" ht="11.5" customHeight="1">
      <c r="A3206" s="9" t="inlineStr">
        <is>
          <t>11.41.4</t>
        </is>
      </c>
      <c r="B3206" s="9" t="inlineStr">
        <is>
          <t>Size of Tile 1000x1000 mm</t>
        </is>
      </c>
      <c r="C3206" s="9" t="inlineStr"/>
      <c r="D3206" s="9" t="inlineStr"/>
      <c r="E3206" s="9" t="inlineStr"/>
      <c r="F3206" s="9" t="inlineStr"/>
    </row>
    <row r="3207" ht="11.5" customHeight="1">
      <c r="A3207" s="10" t="inlineStr">
        <is>
          <t>Code</t>
        </is>
      </c>
      <c r="B3207" s="10" t="inlineStr">
        <is>
          <t>Description</t>
        </is>
      </c>
      <c r="C3207" s="10" t="inlineStr">
        <is>
          <t>Unit</t>
        </is>
      </c>
      <c r="D3207" s="10" t="inlineStr">
        <is>
          <t>Quantity</t>
        </is>
      </c>
      <c r="E3207" s="10" t="inlineStr">
        <is>
          <t>Rate</t>
        </is>
      </c>
      <c r="F3207" s="10" t="inlineStr">
        <is>
          <t>Amount</t>
        </is>
      </c>
    </row>
    <row r="3208" ht="11.5" customHeight="1">
      <c r="A3208" s="9" t="inlineStr"/>
      <c r="B3208" s="9" t="inlineStr">
        <is>
          <t>Details of cost for 1 sqm</t>
        </is>
      </c>
      <c r="C3208" s="9" t="inlineStr"/>
      <c r="D3208" s="9" t="inlineStr"/>
      <c r="E3208" s="9" t="inlineStr"/>
      <c r="F3208" s="9" t="inlineStr"/>
    </row>
    <row r="3209" ht="11.5" customHeight="1">
      <c r="A3209" s="9" t="inlineStr"/>
      <c r="B3209" s="9" t="inlineStr">
        <is>
          <t>MATERIAL</t>
        </is>
      </c>
      <c r="C3209" s="9" t="inlineStr"/>
      <c r="D3209" s="9" t="inlineStr"/>
      <c r="E3209" s="9" t="inlineStr"/>
      <c r="F3209" s="9" t="inlineStr"/>
    </row>
    <row r="3210" ht="11.5" customHeight="1">
      <c r="A3210" s="9" t="inlineStr"/>
      <c r="B3210" s="9" t="inlineStr">
        <is>
          <t>Vitrified floor tiles 100x100 cm size =</t>
        </is>
      </c>
      <c r="C3210" s="9" t="inlineStr"/>
      <c r="D3210" s="9" t="inlineStr"/>
      <c r="E3210" s="9" t="inlineStr"/>
      <c r="F3210" s="9" t="inlineStr"/>
    </row>
    <row r="3211" ht="11.5" customHeight="1">
      <c r="A3211" s="9" t="inlineStr"/>
      <c r="B3211" s="9" t="inlineStr">
        <is>
          <t>1.000 sqm</t>
        </is>
      </c>
      <c r="C3211" s="9" t="inlineStr"/>
      <c r="D3211" s="9" t="inlineStr"/>
      <c r="E3211" s="9" t="inlineStr"/>
      <c r="F3211" s="9" t="inlineStr"/>
    </row>
    <row r="3212" ht="11.5" customHeight="1">
      <c r="A3212" s="9" t="inlineStr"/>
      <c r="B3212" s="9" t="inlineStr">
        <is>
          <t>Add for wastage &amp; breakage @</t>
        </is>
      </c>
      <c r="C3212" s="9" t="inlineStr"/>
      <c r="D3212" s="9" t="inlineStr"/>
      <c r="E3212" s="9" t="inlineStr"/>
      <c r="F3212" s="9" t="inlineStr"/>
    </row>
    <row r="3213" ht="11.5" customHeight="1">
      <c r="A3213" s="9" t="inlineStr"/>
      <c r="B3213" s="9" t="inlineStr">
        <is>
          <t>2.5 % = 0.025 sqm</t>
        </is>
      </c>
      <c r="C3213" s="9" t="inlineStr"/>
      <c r="D3213" s="9" t="inlineStr"/>
      <c r="E3213" s="9" t="inlineStr"/>
      <c r="F3213" s="9" t="inlineStr"/>
    </row>
    <row r="3214" ht="11.5" customHeight="1">
      <c r="A3214" s="9" t="inlineStr"/>
      <c r="B3214" s="9" t="inlineStr">
        <is>
          <t>Total = 1.025 sqm</t>
        </is>
      </c>
      <c r="C3214" s="9" t="inlineStr"/>
      <c r="D3214" s="9" t="inlineStr"/>
      <c r="E3214" s="9" t="inlineStr"/>
      <c r="F3214" s="9" t="inlineStr"/>
    </row>
    <row r="3215" ht="11.5" customHeight="1">
      <c r="A3215" s="9" t="inlineStr">
        <is>
          <t>8623</t>
        </is>
      </c>
      <c r="B3215" s="9" t="inlineStr">
        <is>
          <t>Vitrified floor tile 100x100 cm</t>
        </is>
      </c>
      <c r="C3215" s="9" t="inlineStr">
        <is>
          <t>sqm</t>
        </is>
      </c>
      <c r="D3215" s="9" t="inlineStr">
        <is>
          <t>1.025</t>
        </is>
      </c>
      <c r="E3215" s="9" t="inlineStr">
        <is>
          <t>1390.00</t>
        </is>
      </c>
      <c r="F3215" s="9" t="inlineStr">
        <is>
          <t>1424.75</t>
        </is>
      </c>
    </row>
    <row r="3216" ht="11.5" customHeight="1">
      <c r="A3216" s="9" t="inlineStr">
        <is>
          <t>9977</t>
        </is>
      </c>
      <c r="B3216" s="9" t="inlineStr">
        <is>
          <t>Carriage of tiles</t>
        </is>
      </c>
      <c r="C3216" s="9" t="inlineStr">
        <is>
          <t>L.S.</t>
        </is>
      </c>
      <c r="D3216" s="9" t="inlineStr">
        <is>
          <t>6.24</t>
        </is>
      </c>
      <c r="E3216" s="9" t="inlineStr">
        <is>
          <t>2.00</t>
        </is>
      </c>
      <c r="F3216" s="9" t="inlineStr">
        <is>
          <t>12.48</t>
        </is>
      </c>
    </row>
    <row r="3217" ht="11.5" customHeight="1">
      <c r="A3217" s="9" t="inlineStr"/>
      <c r="B3217" s="9" t="inlineStr">
        <is>
          <t>20 mm thick Cement mortar</t>
        </is>
      </c>
      <c r="C3217" s="9" t="inlineStr"/>
      <c r="D3217" s="9" t="inlineStr"/>
      <c r="E3217" s="9" t="inlineStr"/>
      <c r="F3217" s="9" t="inlineStr"/>
    </row>
    <row r="3218" ht="11.5" customHeight="1">
      <c r="A3218" s="9" t="inlineStr"/>
      <c r="B3218" s="9" t="inlineStr">
        <is>
          <t>1 : 4 (1 cement : 4 coarse sand)</t>
        </is>
      </c>
      <c r="C3218" s="9" t="inlineStr"/>
      <c r="D3218" s="9" t="inlineStr"/>
      <c r="E3218" s="9" t="inlineStr"/>
      <c r="F3218" s="9" t="inlineStr"/>
    </row>
    <row r="3219" ht="11.5" customHeight="1">
      <c r="A3219" s="9" t="inlineStr">
        <is>
          <t>3.9</t>
        </is>
      </c>
      <c r="B3219" s="9" t="inlineStr">
        <is>
          <t>Rate as per Item Number 3.9 of</t>
        </is>
      </c>
      <c r="C3219" s="9" t="inlineStr"/>
      <c r="D3219" s="9" t="inlineStr"/>
      <c r="E3219" s="9" t="inlineStr"/>
      <c r="F3219" s="9" t="inlineStr"/>
    </row>
    <row r="3220" ht="11.5" customHeight="1">
      <c r="A3220" s="9" t="inlineStr"/>
      <c r="B3220" s="9" t="inlineStr">
        <is>
          <t>SH: Mortars</t>
        </is>
      </c>
      <c r="C3220" s="9" t="inlineStr">
        <is>
          <t>cum</t>
        </is>
      </c>
      <c r="D3220" s="9" t="inlineStr">
        <is>
          <t>0.024</t>
        </is>
      </c>
      <c r="E3220" s="9" t="inlineStr">
        <is>
          <t>4010.35</t>
        </is>
      </c>
      <c r="F3220" s="9" t="inlineStr">
        <is>
          <t>96.25</t>
        </is>
      </c>
    </row>
    <row r="3221" ht="11.5" customHeight="1">
      <c r="A3221" s="9" t="inlineStr">
        <is>
          <t>9999</t>
        </is>
      </c>
      <c r="B3221" s="9" t="inlineStr">
        <is>
          <t>Mortar for pointing in white cement</t>
        </is>
      </c>
      <c r="C3221" s="9" t="inlineStr">
        <is>
          <t>L.S.</t>
        </is>
      </c>
      <c r="D3221" s="9" t="inlineStr">
        <is>
          <t>2.60</t>
        </is>
      </c>
      <c r="E3221" s="9" t="inlineStr">
        <is>
          <t>2.00</t>
        </is>
      </c>
      <c r="F3221" s="9" t="inlineStr">
        <is>
          <t>5.20</t>
        </is>
      </c>
    </row>
    <row r="3222" ht="11.5" customHeight="1">
      <c r="A3222" s="9" t="inlineStr"/>
      <c r="B3222" s="9" t="inlineStr">
        <is>
          <t>Cement for slurry over bed @</t>
        </is>
      </c>
      <c r="C3222" s="9" t="inlineStr"/>
      <c r="D3222" s="9" t="inlineStr"/>
      <c r="E3222" s="9" t="inlineStr"/>
      <c r="F3222" s="9" t="inlineStr"/>
    </row>
    <row r="3223" ht="11.5" customHeight="1">
      <c r="A3223" s="9" t="inlineStr"/>
      <c r="B3223" s="9" t="inlineStr">
        <is>
          <t>3.3 kg per sqm</t>
        </is>
      </c>
      <c r="C3223" s="9" t="inlineStr"/>
      <c r="D3223" s="9" t="inlineStr"/>
      <c r="E3223" s="9" t="inlineStr"/>
      <c r="F3223" s="9" t="inlineStr"/>
    </row>
    <row r="3224" ht="11.5" customHeight="1">
      <c r="A3224" s="9" t="inlineStr">
        <is>
          <t>0367</t>
        </is>
      </c>
      <c r="B3224" s="9" t="inlineStr">
        <is>
          <t>Portland Cement</t>
        </is>
      </c>
      <c r="C3224" s="9" t="inlineStr">
        <is>
          <t>tonne</t>
        </is>
      </c>
      <c r="D3224" s="9" t="inlineStr">
        <is>
          <t>0.0033</t>
        </is>
      </c>
      <c r="E3224" s="9" t="inlineStr">
        <is>
          <t>4940.00</t>
        </is>
      </c>
      <c r="F3224" s="9" t="inlineStr">
        <is>
          <t>16.30</t>
        </is>
      </c>
    </row>
    <row r="3225" ht="11.5" customHeight="1">
      <c r="A3225" s="9" t="inlineStr"/>
      <c r="B3225" s="9" t="inlineStr">
        <is>
          <t>LABOUR</t>
        </is>
      </c>
      <c r="C3225" s="9" t="inlineStr"/>
      <c r="D3225" s="9" t="inlineStr"/>
      <c r="E3225" s="9" t="inlineStr"/>
      <c r="F3225" s="9" t="inlineStr"/>
    </row>
    <row r="3226" ht="11.5" customHeight="1">
      <c r="A3226" s="9" t="inlineStr">
        <is>
          <t>0123</t>
        </is>
      </c>
      <c r="B3226" s="9" t="inlineStr">
        <is>
          <t>Mason (brick layer) 1st class</t>
        </is>
      </c>
      <c r="C3226" s="9" t="inlineStr">
        <is>
          <t>day</t>
        </is>
      </c>
      <c r="D3226" s="9" t="inlineStr">
        <is>
          <t>0.20</t>
        </is>
      </c>
      <c r="E3226" s="9" t="inlineStr">
        <is>
          <t>738.00</t>
        </is>
      </c>
      <c r="F3226" s="9" t="inlineStr">
        <is>
          <t>147.60</t>
        </is>
      </c>
    </row>
    <row r="3227" ht="11.5" customHeight="1">
      <c r="A3227" s="9" t="inlineStr">
        <is>
          <t>0115</t>
        </is>
      </c>
      <c r="B3227" s="9" t="inlineStr">
        <is>
          <t>Coolie</t>
        </is>
      </c>
      <c r="C3227" s="9" t="inlineStr">
        <is>
          <t>day</t>
        </is>
      </c>
      <c r="D3227" s="9" t="inlineStr">
        <is>
          <t>0.20</t>
        </is>
      </c>
      <c r="E3227" s="9" t="inlineStr">
        <is>
          <t>558.00</t>
        </is>
      </c>
      <c r="F3227" s="9" t="inlineStr">
        <is>
          <t>111.60</t>
        </is>
      </c>
    </row>
    <row r="3228" ht="11.5" customHeight="1">
      <c r="A3228" s="9" t="inlineStr">
        <is>
          <t>9988</t>
        </is>
      </c>
      <c r="B3228" s="9" t="inlineStr">
        <is>
          <t>Sundries including carriage of</t>
        </is>
      </c>
      <c r="C3228" s="9" t="inlineStr"/>
      <c r="D3228" s="9" t="inlineStr"/>
      <c r="E3228" s="9" t="inlineStr"/>
      <c r="F3228" s="9" t="inlineStr"/>
    </row>
    <row r="3229" ht="11.5" customHeight="1">
      <c r="A3229" s="9" t="inlineStr"/>
      <c r="B3229" s="9" t="inlineStr">
        <is>
          <t>cement etc</t>
        </is>
      </c>
      <c r="C3229" s="9" t="inlineStr">
        <is>
          <t>L.S.</t>
        </is>
      </c>
      <c r="D3229" s="9" t="inlineStr">
        <is>
          <t>26.91</t>
        </is>
      </c>
      <c r="E3229" s="9" t="inlineStr">
        <is>
          <t>2.00</t>
        </is>
      </c>
      <c r="F3229" s="9" t="inlineStr">
        <is>
          <t>53.82</t>
        </is>
      </c>
    </row>
    <row r="3230" ht="11.5" customHeight="1">
      <c r="A3230" s="9" t="inlineStr"/>
      <c r="B3230" s="9" t="inlineStr">
        <is>
          <t>TOTAL</t>
        </is>
      </c>
      <c r="C3230" s="9" t="inlineStr"/>
      <c r="D3230" s="9" t="inlineStr"/>
      <c r="E3230" s="9" t="inlineStr"/>
      <c r="F3230" s="9" t="inlineStr">
        <is>
          <t>1868.00 W</t>
        </is>
      </c>
    </row>
    <row r="3231" ht="11.5" customHeight="1">
      <c r="A3231" s="9" t="inlineStr"/>
      <c r="B3231" s="9" t="inlineStr">
        <is>
          <t>Add 1 % Water charges on "W"</t>
        </is>
      </c>
      <c r="C3231" s="9" t="inlineStr"/>
      <c r="D3231" s="9" t="inlineStr"/>
      <c r="E3231" s="9" t="inlineStr"/>
      <c r="F3231" s="9" t="inlineStr">
        <is>
          <t>18.68</t>
        </is>
      </c>
    </row>
    <row r="3232" ht="11.5" customHeight="1">
      <c r="A3232" s="9" t="inlineStr"/>
      <c r="B3232" s="9" t="inlineStr">
        <is>
          <t>TOTAL</t>
        </is>
      </c>
      <c r="C3232" s="9" t="inlineStr"/>
      <c r="D3232" s="9" t="inlineStr"/>
      <c r="E3232" s="9" t="inlineStr"/>
      <c r="F3232" s="9" t="inlineStr">
        <is>
          <t>1886.68 X</t>
        </is>
      </c>
    </row>
    <row r="3233" ht="11.5" customHeight="1">
      <c r="A3233" s="9" t="inlineStr"/>
      <c r="B3233" s="9" t="inlineStr">
        <is>
          <t>Add GST on "X" (multiplying</t>
        </is>
      </c>
      <c r="C3233" s="9" t="inlineStr"/>
      <c r="D3233" s="9" t="inlineStr"/>
      <c r="E3233" s="9" t="inlineStr"/>
      <c r="F3233" s="9" t="inlineStr"/>
    </row>
    <row r="3234" ht="11.5" customHeight="1">
      <c r="A3234" s="9" t="inlineStr"/>
      <c r="B3234" s="9" t="inlineStr">
        <is>
          <t>factor 0.1405)</t>
        </is>
      </c>
      <c r="C3234" s="9" t="inlineStr"/>
      <c r="D3234" s="9" t="inlineStr"/>
      <c r="E3234" s="9" t="inlineStr"/>
      <c r="F3234" s="9" t="inlineStr">
        <is>
          <t>265.08</t>
        </is>
      </c>
    </row>
    <row r="3235" ht="11.5" customHeight="1">
      <c r="A3235" s="9" t="inlineStr"/>
      <c r="B3235" s="9" t="inlineStr">
        <is>
          <t>TOTAL</t>
        </is>
      </c>
      <c r="C3235" s="9" t="inlineStr"/>
      <c r="D3235" s="9" t="inlineStr"/>
      <c r="E3235" s="9" t="inlineStr"/>
      <c r="F3235" s="9" t="inlineStr">
        <is>
          <t>2151.76 Y</t>
        </is>
      </c>
    </row>
    <row r="3236" ht="11.5" customHeight="1">
      <c r="A3236" s="9" t="inlineStr"/>
      <c r="B3236" s="9" t="inlineStr">
        <is>
          <t>Add 15% CPOH on "Y"</t>
        </is>
      </c>
      <c r="C3236" s="9" t="inlineStr"/>
      <c r="D3236" s="9" t="inlineStr"/>
      <c r="E3236" s="9" t="inlineStr"/>
      <c r="F3236" s="9" t="inlineStr">
        <is>
          <t>322.76</t>
        </is>
      </c>
    </row>
    <row r="3237" ht="11.5" customHeight="1">
      <c r="A3237" s="9" t="inlineStr"/>
      <c r="B3237" s="9" t="inlineStr">
        <is>
          <t>TOTAL</t>
        </is>
      </c>
      <c r="C3237" s="9" t="inlineStr"/>
      <c r="D3237" s="9" t="inlineStr"/>
      <c r="E3237" s="9" t="inlineStr"/>
      <c r="F3237" s="9" t="inlineStr">
        <is>
          <t>2474.52 Z</t>
        </is>
      </c>
    </row>
    <row r="3238" ht="11.5" customHeight="1">
      <c r="A3238" s="9" t="inlineStr"/>
      <c r="B3238" s="9" t="inlineStr">
        <is>
          <t>Add Cess @ 1% on "Z"</t>
        </is>
      </c>
      <c r="C3238" s="9" t="inlineStr"/>
      <c r="D3238" s="9" t="inlineStr"/>
      <c r="E3238" s="9" t="inlineStr"/>
      <c r="F3238" s="9" t="inlineStr">
        <is>
          <t>24.75</t>
        </is>
      </c>
    </row>
    <row r="3239" ht="11.5" customHeight="1">
      <c r="A3239" s="9" t="inlineStr"/>
      <c r="B3239" s="9" t="inlineStr">
        <is>
          <t>Cost for 1 sqm</t>
        </is>
      </c>
      <c r="C3239" s="9" t="inlineStr"/>
      <c r="D3239" s="9" t="inlineStr"/>
      <c r="E3239" s="9" t="inlineStr"/>
      <c r="F3239" s="9" t="inlineStr">
        <is>
          <t>2499.27</t>
        </is>
      </c>
    </row>
    <row r="3240" ht="11.5" customHeight="1">
      <c r="A3240" s="9" t="inlineStr"/>
      <c r="B3240" s="9" t="inlineStr">
        <is>
          <t>Say</t>
        </is>
      </c>
      <c r="C3240" s="9" t="inlineStr"/>
      <c r="D3240" s="9" t="inlineStr"/>
      <c r="E3240" s="9" t="inlineStr"/>
      <c r="F3240" s="9" t="inlineStr">
        <is>
          <t>2499.25</t>
        </is>
      </c>
    </row>
    <row r="3241" ht="23" customHeight="1">
      <c r="A3241" s="9" t="inlineStr">
        <is>
          <t>11.42</t>
        </is>
      </c>
      <c r="B3241" s="9" t="inlineStr">
        <is>
          <t>Deduct for not using 20 mm thick</t>
        </is>
      </c>
      <c r="C3241" s="9" t="inlineStr">
        <is>
          <t>cement</t>
        </is>
      </c>
      <c r="D3241" s="9" t="inlineStr">
        <is>
          <t>mortar 1:4 (1</t>
        </is>
      </c>
      <c r="E3241" s="9" t="inlineStr">
        <is>
          <t>cement</t>
        </is>
      </c>
      <c r="F3241" s="9" t="inlineStr">
        <is>
          <t>: 4 coarse sand)</t>
        </is>
      </c>
    </row>
    <row r="3242" ht="11.5" customHeight="1">
      <c r="A3242" s="9" t="inlineStr"/>
      <c r="B3242" s="9" t="inlineStr">
        <is>
          <t>bedding in laying of floor tiles and</t>
        </is>
      </c>
      <c r="C3242" s="9" t="inlineStr">
        <is>
          <t>jointing</t>
        </is>
      </c>
      <c r="D3242" s="9" t="inlineStr">
        <is>
          <t>with grey</t>
        </is>
      </c>
      <c r="E3242" s="9" t="inlineStr">
        <is>
          <t>cement</t>
        </is>
      </c>
      <c r="F3242" s="9" t="inlineStr">
        <is>
          <t>slurry @ 3.3 kg/</t>
        </is>
      </c>
    </row>
    <row r="3243" ht="11.5" customHeight="1">
      <c r="A3243" s="9" t="inlineStr"/>
      <c r="B3243" s="9" t="inlineStr">
        <is>
          <t>sqm.</t>
        </is>
      </c>
      <c r="C3243" s="9" t="inlineStr"/>
      <c r="D3243" s="9" t="inlineStr"/>
      <c r="E3243" s="9" t="inlineStr"/>
      <c r="F3243" s="9" t="inlineStr"/>
    </row>
    <row r="3244" ht="11.5" customHeight="1">
      <c r="A3244" s="10" t="inlineStr">
        <is>
          <t>Code</t>
        </is>
      </c>
      <c r="B3244" s="10" t="inlineStr">
        <is>
          <t>Description</t>
        </is>
      </c>
      <c r="C3244" s="10" t="inlineStr">
        <is>
          <t>Unit</t>
        </is>
      </c>
      <c r="D3244" s="10" t="inlineStr">
        <is>
          <t>Quantity</t>
        </is>
      </c>
      <c r="E3244" s="10" t="inlineStr">
        <is>
          <t>Rate</t>
        </is>
      </c>
      <c r="F3244" s="10" t="inlineStr">
        <is>
          <t>Amount</t>
        </is>
      </c>
    </row>
    <row r="3245" ht="11.5" customHeight="1">
      <c r="A3245" s="9" t="inlineStr"/>
      <c r="B3245" s="9" t="inlineStr">
        <is>
          <t>Details of cost for 1 sqm</t>
        </is>
      </c>
      <c r="C3245" s="9" t="inlineStr"/>
      <c r="D3245" s="9" t="inlineStr"/>
      <c r="E3245" s="9" t="inlineStr"/>
      <c r="F3245" s="9" t="inlineStr"/>
    </row>
    <row r="3246" ht="11.5" customHeight="1">
      <c r="A3246" s="9" t="inlineStr"/>
      <c r="B3246" s="9" t="inlineStr">
        <is>
          <t>MATERIAL</t>
        </is>
      </c>
      <c r="C3246" s="9" t="inlineStr"/>
      <c r="D3246" s="9" t="inlineStr"/>
      <c r="E3246" s="9" t="inlineStr"/>
      <c r="F3246" s="9" t="inlineStr"/>
    </row>
    <row r="3247" ht="11.5" customHeight="1">
      <c r="A3247" s="9" t="inlineStr"/>
      <c r="B3247" s="9" t="inlineStr">
        <is>
          <t>Cement mortar 1 : 4 (1 cement :</t>
        </is>
      </c>
      <c r="C3247" s="9" t="inlineStr"/>
      <c r="D3247" s="9" t="inlineStr"/>
      <c r="E3247" s="9" t="inlineStr"/>
      <c r="F3247" s="9" t="inlineStr"/>
    </row>
    <row r="3248" ht="11.5" customHeight="1">
      <c r="A3248" s="9" t="inlineStr"/>
      <c r="B3248" s="9" t="inlineStr">
        <is>
          <t>4 coarse sand)</t>
        </is>
      </c>
      <c r="C3248" s="9" t="inlineStr"/>
      <c r="D3248" s="9" t="inlineStr"/>
      <c r="E3248" s="9" t="inlineStr"/>
      <c r="F3248" s="9" t="inlineStr"/>
    </row>
    <row r="3249" ht="11.5" customHeight="1">
      <c r="A3249" s="9" t="inlineStr">
        <is>
          <t>3.9</t>
        </is>
      </c>
      <c r="B3249" s="9" t="inlineStr">
        <is>
          <t>Rate as per Item Number 3.9 of</t>
        </is>
      </c>
      <c r="C3249" s="9" t="inlineStr"/>
      <c r="D3249" s="9" t="inlineStr"/>
      <c r="E3249" s="9" t="inlineStr"/>
      <c r="F3249" s="9" t="inlineStr"/>
    </row>
    <row r="3250" ht="11.5" customHeight="1">
      <c r="A3250" s="9" t="inlineStr"/>
      <c r="B3250" s="9" t="inlineStr">
        <is>
          <t>SH: Mortars</t>
        </is>
      </c>
      <c r="C3250" s="9" t="inlineStr">
        <is>
          <t>cum</t>
        </is>
      </c>
      <c r="D3250" s="9" t="inlineStr">
        <is>
          <t>0.024</t>
        </is>
      </c>
      <c r="E3250" s="9" t="inlineStr">
        <is>
          <t>4010.35</t>
        </is>
      </c>
      <c r="F3250" s="9" t="inlineStr">
        <is>
          <t>96.25</t>
        </is>
      </c>
    </row>
    <row r="3251" ht="11.5" customHeight="1">
      <c r="A3251" s="9" t="inlineStr">
        <is>
          <t>9999</t>
        </is>
      </c>
      <c r="B3251" s="9" t="inlineStr">
        <is>
          <t>Mortar for pointing in white cement</t>
        </is>
      </c>
      <c r="C3251" s="9" t="inlineStr">
        <is>
          <t>L.S.</t>
        </is>
      </c>
      <c r="D3251" s="9" t="inlineStr">
        <is>
          <t>40.43</t>
        </is>
      </c>
      <c r="E3251" s="9" t="inlineStr">
        <is>
          <t>2.00</t>
        </is>
      </c>
      <c r="F3251" s="9" t="inlineStr">
        <is>
          <t>80.86</t>
        </is>
      </c>
    </row>
    <row r="3252" ht="11.5" customHeight="1">
      <c r="A3252" s="9" t="inlineStr"/>
      <c r="B3252" s="9" t="inlineStr">
        <is>
          <t>Cement for slurry over bed @</t>
        </is>
      </c>
      <c r="C3252" s="9" t="inlineStr"/>
      <c r="D3252" s="9" t="inlineStr"/>
      <c r="E3252" s="9" t="inlineStr"/>
      <c r="F3252" s="9" t="inlineStr"/>
    </row>
    <row r="3253" ht="11.5" customHeight="1">
      <c r="A3253" s="9" t="inlineStr"/>
      <c r="B3253" s="9" t="inlineStr">
        <is>
          <t>3.3 kg per sqm</t>
        </is>
      </c>
      <c r="C3253" s="9" t="inlineStr"/>
      <c r="D3253" s="9" t="inlineStr"/>
      <c r="E3253" s="9" t="inlineStr"/>
      <c r="F3253" s="9" t="inlineStr"/>
    </row>
    <row r="3255" ht="11.5" customHeight="1">
      <c r="A3255" s="10" t="inlineStr">
        <is>
          <t>Code</t>
        </is>
      </c>
      <c r="B3255" s="10" t="inlineStr">
        <is>
          <t>Description</t>
        </is>
      </c>
      <c r="C3255" s="10" t="inlineStr">
        <is>
          <t>Unit</t>
        </is>
      </c>
      <c r="D3255" s="10" t="inlineStr">
        <is>
          <t>Quantity</t>
        </is>
      </c>
      <c r="E3255" s="10" t="inlineStr">
        <is>
          <t>Rate</t>
        </is>
      </c>
      <c r="F3255" s="10" t="inlineStr">
        <is>
          <t>Amount</t>
        </is>
      </c>
    </row>
    <row r="3256" ht="11.5" customHeight="1">
      <c r="A3256" s="9" t="inlineStr">
        <is>
          <t>0367</t>
        </is>
      </c>
      <c r="B3256" s="9" t="inlineStr">
        <is>
          <t>Portland Cement</t>
        </is>
      </c>
      <c r="C3256" s="9" t="inlineStr">
        <is>
          <t>tonne</t>
        </is>
      </c>
      <c r="D3256" s="9" t="inlineStr">
        <is>
          <t>0.0033</t>
        </is>
      </c>
      <c r="E3256" s="9" t="inlineStr">
        <is>
          <t>4940.00</t>
        </is>
      </c>
      <c r="F3256" s="9" t="inlineStr">
        <is>
          <t>16.30</t>
        </is>
      </c>
    </row>
    <row r="3257" ht="11.5" customHeight="1">
      <c r="A3257" s="9" t="inlineStr"/>
      <c r="B3257" s="9" t="inlineStr">
        <is>
          <t>LABOUR</t>
        </is>
      </c>
      <c r="C3257" s="9" t="inlineStr"/>
      <c r="D3257" s="9" t="inlineStr"/>
      <c r="E3257" s="9" t="inlineStr"/>
      <c r="F3257" s="9" t="inlineStr"/>
    </row>
    <row r="3258" ht="11.5" customHeight="1">
      <c r="A3258" s="9" t="inlineStr">
        <is>
          <t>0123</t>
        </is>
      </c>
      <c r="B3258" s="9" t="inlineStr">
        <is>
          <t>Mason (brick layer) 1st class</t>
        </is>
      </c>
      <c r="C3258" s="9" t="inlineStr">
        <is>
          <t>day</t>
        </is>
      </c>
      <c r="D3258" s="9" t="inlineStr">
        <is>
          <t>0.20</t>
        </is>
      </c>
      <c r="E3258" s="9" t="inlineStr">
        <is>
          <t>738.00</t>
        </is>
      </c>
      <c r="F3258" s="9" t="inlineStr">
        <is>
          <t>147.60</t>
        </is>
      </c>
    </row>
    <row r="3259" ht="11.5" customHeight="1">
      <c r="A3259" s="9" t="inlineStr">
        <is>
          <t>0115</t>
        </is>
      </c>
      <c r="B3259" s="9" t="inlineStr">
        <is>
          <t>Coolie</t>
        </is>
      </c>
      <c r="C3259" s="9" t="inlineStr">
        <is>
          <t>day</t>
        </is>
      </c>
      <c r="D3259" s="9" t="inlineStr">
        <is>
          <t>0.20</t>
        </is>
      </c>
      <c r="E3259" s="9" t="inlineStr">
        <is>
          <t>558.00</t>
        </is>
      </c>
      <c r="F3259" s="9" t="inlineStr">
        <is>
          <t>111.60</t>
        </is>
      </c>
    </row>
    <row r="3260" ht="11.5" customHeight="1">
      <c r="A3260" s="9" t="inlineStr">
        <is>
          <t>9988</t>
        </is>
      </c>
      <c r="B3260" s="9" t="inlineStr">
        <is>
          <t>Sundries i/c carriage of cement etc.</t>
        </is>
      </c>
      <c r="C3260" s="9" t="inlineStr">
        <is>
          <t>L.S.</t>
        </is>
      </c>
      <c r="D3260" s="9" t="inlineStr">
        <is>
          <t>26.91</t>
        </is>
      </c>
      <c r="E3260" s="9" t="inlineStr">
        <is>
          <t>2.00</t>
        </is>
      </c>
      <c r="F3260" s="9" t="inlineStr">
        <is>
          <t>53.82</t>
        </is>
      </c>
    </row>
    <row r="3261" ht="11.5" customHeight="1">
      <c r="A3261" s="9" t="inlineStr"/>
      <c r="B3261" s="9" t="inlineStr">
        <is>
          <t>TOTAL</t>
        </is>
      </c>
      <c r="C3261" s="9" t="inlineStr"/>
      <c r="D3261" s="9" t="inlineStr"/>
      <c r="E3261" s="9" t="inlineStr"/>
      <c r="F3261" s="9" t="inlineStr">
        <is>
          <t>506.43 W</t>
        </is>
      </c>
    </row>
    <row r="3262" ht="11.5" customHeight="1">
      <c r="A3262" s="9" t="inlineStr"/>
      <c r="B3262" s="9" t="inlineStr">
        <is>
          <t>Add 1 % Water charges on "W"</t>
        </is>
      </c>
      <c r="C3262" s="9" t="inlineStr"/>
      <c r="D3262" s="9" t="inlineStr"/>
      <c r="E3262" s="9" t="inlineStr"/>
      <c r="F3262" s="9" t="inlineStr">
        <is>
          <t>5.06</t>
        </is>
      </c>
    </row>
    <row r="3263" ht="11.5" customHeight="1">
      <c r="A3263" s="9" t="inlineStr"/>
      <c r="B3263" s="9" t="inlineStr">
        <is>
          <t>TOTAL</t>
        </is>
      </c>
      <c r="C3263" s="9" t="inlineStr"/>
      <c r="D3263" s="9" t="inlineStr"/>
      <c r="E3263" s="9" t="inlineStr"/>
      <c r="F3263" s="9" t="inlineStr">
        <is>
          <t>511.49 X</t>
        </is>
      </c>
    </row>
    <row r="3264" ht="11.5" customHeight="1">
      <c r="A3264" s="9" t="inlineStr"/>
      <c r="B3264" s="9" t="inlineStr">
        <is>
          <t>Add GST on "X" (multiplying</t>
        </is>
      </c>
      <c r="C3264" s="9" t="inlineStr"/>
      <c r="D3264" s="9" t="inlineStr"/>
      <c r="E3264" s="9" t="inlineStr"/>
      <c r="F3264" s="9" t="inlineStr"/>
    </row>
    <row r="3265" ht="11.5" customHeight="1">
      <c r="A3265" s="9" t="inlineStr"/>
      <c r="B3265" s="9" t="inlineStr">
        <is>
          <t>factor 0.1405)</t>
        </is>
      </c>
      <c r="C3265" s="9" t="inlineStr"/>
      <c r="D3265" s="9" t="inlineStr"/>
      <c r="E3265" s="9" t="inlineStr"/>
      <c r="F3265" s="9" t="inlineStr">
        <is>
          <t>71.87</t>
        </is>
      </c>
    </row>
    <row r="3266" ht="11.5" customHeight="1">
      <c r="A3266" s="9" t="inlineStr"/>
      <c r="B3266" s="9" t="inlineStr">
        <is>
          <t>TOTAL</t>
        </is>
      </c>
      <c r="C3266" s="9" t="inlineStr"/>
      <c r="D3266" s="9" t="inlineStr"/>
      <c r="E3266" s="9" t="inlineStr"/>
      <c r="F3266" s="9" t="inlineStr">
        <is>
          <t>583.36 Y</t>
        </is>
      </c>
    </row>
    <row r="3267" ht="11.5" customHeight="1">
      <c r="A3267" s="9" t="inlineStr"/>
      <c r="B3267" s="9" t="inlineStr">
        <is>
          <t>Add 15% CPOH on "Y"</t>
        </is>
      </c>
      <c r="C3267" s="9" t="inlineStr"/>
      <c r="D3267" s="9" t="inlineStr"/>
      <c r="E3267" s="9" t="inlineStr"/>
      <c r="F3267" s="9" t="inlineStr">
        <is>
          <t>87.50</t>
        </is>
      </c>
    </row>
    <row r="3268" ht="11.5" customHeight="1">
      <c r="A3268" s="9" t="inlineStr"/>
      <c r="B3268" s="9" t="inlineStr">
        <is>
          <t>TOTAL</t>
        </is>
      </c>
      <c r="C3268" s="9" t="inlineStr"/>
      <c r="D3268" s="9" t="inlineStr"/>
      <c r="E3268" s="9" t="inlineStr"/>
      <c r="F3268" s="9" t="inlineStr">
        <is>
          <t>670.86 Z</t>
        </is>
      </c>
    </row>
    <row r="3269" ht="11.5" customHeight="1">
      <c r="A3269" s="9" t="inlineStr"/>
      <c r="B3269" s="9" t="inlineStr">
        <is>
          <t>Add Cess @ 1% on "Z"</t>
        </is>
      </c>
      <c r="C3269" s="9" t="inlineStr"/>
      <c r="D3269" s="9" t="inlineStr"/>
      <c r="E3269" s="9" t="inlineStr"/>
      <c r="F3269" s="9" t="inlineStr">
        <is>
          <t>6.71</t>
        </is>
      </c>
    </row>
    <row r="3270" ht="11.5" customHeight="1">
      <c r="A3270" s="9" t="inlineStr"/>
      <c r="B3270" s="9" t="inlineStr">
        <is>
          <t>Cost for 1 sqm</t>
        </is>
      </c>
      <c r="C3270" s="9" t="inlineStr"/>
      <c r="D3270" s="9" t="inlineStr"/>
      <c r="E3270" s="9" t="inlineStr"/>
      <c r="F3270" s="9" t="inlineStr">
        <is>
          <t>677.57</t>
        </is>
      </c>
    </row>
    <row r="3271" ht="11.5" customHeight="1">
      <c r="A3271" s="9" t="inlineStr"/>
      <c r="B3271" s="9" t="inlineStr">
        <is>
          <t>Say</t>
        </is>
      </c>
      <c r="C3271" s="9" t="inlineStr"/>
      <c r="D3271" s="9" t="inlineStr"/>
      <c r="E3271" s="9" t="inlineStr"/>
      <c r="F3271" s="9" t="inlineStr">
        <is>
          <t>677.55</t>
        </is>
      </c>
    </row>
    <row r="3272" ht="11.5" customHeight="1">
      <c r="A3272" s="9" t="inlineStr">
        <is>
          <t>11.43</t>
        </is>
      </c>
      <c r="B3272" s="9" t="inlineStr">
        <is>
          <t>Fixing glazed/ Ceramic/ Vitrified</t>
        </is>
      </c>
      <c r="C3272" s="9" t="inlineStr">
        <is>
          <t>floor tiles</t>
        </is>
      </c>
      <c r="D3272" s="9" t="inlineStr">
        <is>
          <t>with cement</t>
        </is>
      </c>
      <c r="E3272" s="9" t="inlineStr">
        <is>
          <t>based</t>
        </is>
      </c>
      <c r="F3272" s="9" t="inlineStr">
        <is>
          <t>high polymer</t>
        </is>
      </c>
    </row>
    <row r="3273" ht="23" customHeight="1">
      <c r="A3273" s="9" t="inlineStr"/>
      <c r="B3273" s="9" t="inlineStr">
        <is>
          <t>modified quick-set tile adhesive</t>
        </is>
      </c>
      <c r="C3273" s="9" t="inlineStr">
        <is>
          <t>(Water</t>
        </is>
      </c>
      <c r="D3273" s="9" t="inlineStr">
        <is>
          <t>based) conforming</t>
        </is>
      </c>
      <c r="E3273" s="9" t="inlineStr"/>
      <c r="F3273" s="9" t="inlineStr">
        <is>
          <t>to IS: 15477, in</t>
        </is>
      </c>
    </row>
    <row r="3274" ht="11.5" customHeight="1">
      <c r="A3274" s="9" t="inlineStr"/>
      <c r="B3274" s="9" t="inlineStr">
        <is>
          <t>average 3mm thickness.</t>
        </is>
      </c>
      <c r="C3274" s="9" t="inlineStr"/>
      <c r="D3274" s="9" t="inlineStr"/>
      <c r="E3274" s="9" t="inlineStr"/>
      <c r="F3274" s="9" t="inlineStr"/>
    </row>
    <row r="3275" ht="11.5" customHeight="1">
      <c r="A3275" s="10" t="inlineStr">
        <is>
          <t>Code</t>
        </is>
      </c>
      <c r="B3275" s="10" t="inlineStr">
        <is>
          <t>Description</t>
        </is>
      </c>
      <c r="C3275" s="10" t="inlineStr">
        <is>
          <t>Unit</t>
        </is>
      </c>
      <c r="D3275" s="10" t="inlineStr">
        <is>
          <t>Quantity</t>
        </is>
      </c>
      <c r="E3275" s="10" t="inlineStr">
        <is>
          <t>Rate</t>
        </is>
      </c>
      <c r="F3275" s="10" t="inlineStr">
        <is>
          <t>Amount</t>
        </is>
      </c>
    </row>
    <row r="3276" ht="11.5" customHeight="1">
      <c r="A3276" s="9" t="inlineStr"/>
      <c r="B3276" s="9" t="inlineStr">
        <is>
          <t>Details of cost for 1 sqm</t>
        </is>
      </c>
      <c r="C3276" s="9" t="inlineStr"/>
      <c r="D3276" s="9" t="inlineStr"/>
      <c r="E3276" s="9" t="inlineStr"/>
      <c r="F3276" s="9" t="inlineStr"/>
    </row>
    <row r="3277" ht="11.5" customHeight="1">
      <c r="A3277" s="9" t="inlineStr"/>
      <c r="B3277" s="9" t="inlineStr">
        <is>
          <t>MATERIAL</t>
        </is>
      </c>
      <c r="C3277" s="9" t="inlineStr"/>
      <c r="D3277" s="9" t="inlineStr"/>
      <c r="E3277" s="9" t="inlineStr"/>
      <c r="F3277" s="9" t="inlineStr"/>
    </row>
    <row r="3278" ht="11.5" customHeight="1">
      <c r="A3278" s="9" t="inlineStr">
        <is>
          <t>8731</t>
        </is>
      </c>
      <c r="B3278" s="9" t="inlineStr">
        <is>
          <t>High polymer modified quickset tile</t>
        </is>
      </c>
      <c r="C3278" s="9" t="inlineStr"/>
      <c r="D3278" s="9" t="inlineStr"/>
      <c r="E3278" s="9" t="inlineStr"/>
      <c r="F3278" s="9" t="inlineStr"/>
    </row>
    <row r="3279" ht="11.5" customHeight="1">
      <c r="A3279" s="9" t="inlineStr"/>
      <c r="B3279" s="9" t="inlineStr">
        <is>
          <t>adhesive.</t>
        </is>
      </c>
      <c r="C3279" s="9" t="inlineStr">
        <is>
          <t>per kg</t>
        </is>
      </c>
      <c r="D3279" s="9" t="inlineStr">
        <is>
          <t>5.00</t>
        </is>
      </c>
      <c r="E3279" s="9" t="inlineStr">
        <is>
          <t>9.00</t>
        </is>
      </c>
      <c r="F3279" s="9" t="inlineStr">
        <is>
          <t>45.00</t>
        </is>
      </c>
    </row>
    <row r="3280" ht="11.5" customHeight="1">
      <c r="A3280" s="9" t="inlineStr">
        <is>
          <t>9999</t>
        </is>
      </c>
      <c r="B3280" s="9" t="inlineStr">
        <is>
          <t>Mortar for pointing in white cement</t>
        </is>
      </c>
      <c r="C3280" s="9" t="inlineStr">
        <is>
          <t>L.S.</t>
        </is>
      </c>
      <c r="D3280" s="9" t="inlineStr">
        <is>
          <t>40.43</t>
        </is>
      </c>
      <c r="E3280" s="9" t="inlineStr">
        <is>
          <t>2.00</t>
        </is>
      </c>
      <c r="F3280" s="9" t="inlineStr">
        <is>
          <t>80.86</t>
        </is>
      </c>
    </row>
    <row r="3281" ht="11.5" customHeight="1">
      <c r="A3281" s="9" t="inlineStr"/>
      <c r="B3281" s="9" t="inlineStr">
        <is>
          <t>LABOUR</t>
        </is>
      </c>
      <c r="C3281" s="9" t="inlineStr"/>
      <c r="D3281" s="9" t="inlineStr"/>
      <c r="E3281" s="9" t="inlineStr"/>
      <c r="F3281" s="9" t="inlineStr"/>
    </row>
    <row r="3282" ht="11.5" customHeight="1">
      <c r="A3282" s="9" t="inlineStr">
        <is>
          <t>0123</t>
        </is>
      </c>
      <c r="B3282" s="9" t="inlineStr">
        <is>
          <t>Mason (brick layer) 1st class</t>
        </is>
      </c>
      <c r="C3282" s="9" t="inlineStr">
        <is>
          <t>day</t>
        </is>
      </c>
      <c r="D3282" s="9" t="inlineStr">
        <is>
          <t>0.20</t>
        </is>
      </c>
      <c r="E3282" s="9" t="inlineStr">
        <is>
          <t>738.00</t>
        </is>
      </c>
      <c r="F3282" s="9" t="inlineStr">
        <is>
          <t>147.60</t>
        </is>
      </c>
    </row>
    <row r="3283" ht="11.5" customHeight="1">
      <c r="A3283" s="9" t="inlineStr">
        <is>
          <t>0115</t>
        </is>
      </c>
      <c r="B3283" s="9" t="inlineStr">
        <is>
          <t>Coolie</t>
        </is>
      </c>
      <c r="C3283" s="9" t="inlineStr">
        <is>
          <t>day</t>
        </is>
      </c>
      <c r="D3283" s="9" t="inlineStr">
        <is>
          <t>0.20</t>
        </is>
      </c>
      <c r="E3283" s="9" t="inlineStr">
        <is>
          <t>558.00</t>
        </is>
      </c>
      <c r="F3283" s="9" t="inlineStr">
        <is>
          <t>111.60</t>
        </is>
      </c>
    </row>
    <row r="3284" ht="11.5" customHeight="1">
      <c r="A3284" s="9" t="inlineStr">
        <is>
          <t>9988</t>
        </is>
      </c>
      <c r="B3284" s="9" t="inlineStr">
        <is>
          <t>Sundries i/c carriage of cement etc.</t>
        </is>
      </c>
      <c r="C3284" s="9" t="inlineStr">
        <is>
          <t>L.S.</t>
        </is>
      </c>
      <c r="D3284" s="9" t="inlineStr">
        <is>
          <t>26.91</t>
        </is>
      </c>
      <c r="E3284" s="9" t="inlineStr">
        <is>
          <t>2.00</t>
        </is>
      </c>
      <c r="F3284" s="9" t="inlineStr">
        <is>
          <t>53.82</t>
        </is>
      </c>
    </row>
    <row r="3285" ht="11.5" customHeight="1">
      <c r="A3285" s="9" t="inlineStr"/>
      <c r="B3285" s="9" t="inlineStr">
        <is>
          <t>TOTAL</t>
        </is>
      </c>
      <c r="C3285" s="9" t="inlineStr"/>
      <c r="D3285" s="9" t="inlineStr"/>
      <c r="E3285" s="9" t="inlineStr"/>
      <c r="F3285" s="9" t="inlineStr">
        <is>
          <t>438.88 W</t>
        </is>
      </c>
    </row>
    <row r="3286" ht="11.5" customHeight="1">
      <c r="A3286" s="9" t="inlineStr"/>
      <c r="B3286" s="9" t="inlineStr">
        <is>
          <t>Add 1 % Water charges on "W"</t>
        </is>
      </c>
      <c r="C3286" s="9" t="inlineStr"/>
      <c r="D3286" s="9" t="inlineStr"/>
      <c r="E3286" s="9" t="inlineStr"/>
      <c r="F3286" s="9" t="inlineStr">
        <is>
          <t>4.39</t>
        </is>
      </c>
    </row>
    <row r="3287" ht="11.5" customHeight="1">
      <c r="A3287" s="9" t="inlineStr"/>
      <c r="B3287" s="9" t="inlineStr">
        <is>
          <t>TOTAL</t>
        </is>
      </c>
      <c r="C3287" s="9" t="inlineStr"/>
      <c r="D3287" s="9" t="inlineStr"/>
      <c r="E3287" s="9" t="inlineStr"/>
      <c r="F3287" s="9" t="inlineStr">
        <is>
          <t>443.27 X</t>
        </is>
      </c>
    </row>
    <row r="3288" ht="11.5" customHeight="1">
      <c r="A3288" s="9" t="inlineStr"/>
      <c r="B3288" s="9" t="inlineStr">
        <is>
          <t>Add GST on "X" (multiplying</t>
        </is>
      </c>
      <c r="C3288" s="9" t="inlineStr"/>
      <c r="D3288" s="9" t="inlineStr"/>
      <c r="E3288" s="9" t="inlineStr"/>
      <c r="F3288" s="9" t="inlineStr"/>
    </row>
    <row r="3289" ht="11.5" customHeight="1">
      <c r="A3289" s="9" t="inlineStr"/>
      <c r="B3289" s="9" t="inlineStr">
        <is>
          <t>factor 0.1405)</t>
        </is>
      </c>
      <c r="C3289" s="9" t="inlineStr"/>
      <c r="D3289" s="9" t="inlineStr"/>
      <c r="E3289" s="9" t="inlineStr"/>
      <c r="F3289" s="9" t="inlineStr">
        <is>
          <t>62.28</t>
        </is>
      </c>
    </row>
    <row r="3290" ht="11.5" customHeight="1">
      <c r="A3290" s="9" t="inlineStr"/>
      <c r="B3290" s="9" t="inlineStr">
        <is>
          <t>TOTAL</t>
        </is>
      </c>
      <c r="C3290" s="9" t="inlineStr"/>
      <c r="D3290" s="9" t="inlineStr"/>
      <c r="E3290" s="9" t="inlineStr"/>
      <c r="F3290" s="9" t="inlineStr">
        <is>
          <t>505.55 Y</t>
        </is>
      </c>
    </row>
    <row r="3291" ht="11.5" customHeight="1">
      <c r="A3291" s="9" t="inlineStr"/>
      <c r="B3291" s="9" t="inlineStr">
        <is>
          <t>Add 15% CPOH on "Y"</t>
        </is>
      </c>
      <c r="C3291" s="9" t="inlineStr"/>
      <c r="D3291" s="9" t="inlineStr"/>
      <c r="E3291" s="9" t="inlineStr"/>
      <c r="F3291" s="9" t="inlineStr">
        <is>
          <t>75.83</t>
        </is>
      </c>
    </row>
    <row r="3292" ht="11.5" customHeight="1">
      <c r="A3292" s="9" t="inlineStr"/>
      <c r="B3292" s="9" t="inlineStr">
        <is>
          <t>TOTAL</t>
        </is>
      </c>
      <c r="C3292" s="9" t="inlineStr"/>
      <c r="D3292" s="9" t="inlineStr"/>
      <c r="E3292" s="9" t="inlineStr"/>
      <c r="F3292" s="9" t="inlineStr">
        <is>
          <t>581.38 Z</t>
        </is>
      </c>
    </row>
    <row r="3293" ht="11.5" customHeight="1">
      <c r="A3293" s="9" t="inlineStr"/>
      <c r="B3293" s="9" t="inlineStr">
        <is>
          <t>Add Cess @ 1% on "Z"</t>
        </is>
      </c>
      <c r="C3293" s="9" t="inlineStr"/>
      <c r="D3293" s="9" t="inlineStr"/>
      <c r="E3293" s="9" t="inlineStr"/>
      <c r="F3293" s="9" t="inlineStr">
        <is>
          <t>5.81</t>
        </is>
      </c>
    </row>
    <row r="3294" ht="11.5" customHeight="1">
      <c r="A3294" s="9" t="inlineStr"/>
      <c r="B3294" s="9" t="inlineStr">
        <is>
          <t>Cost for 1 sqm</t>
        </is>
      </c>
      <c r="C3294" s="9" t="inlineStr"/>
      <c r="D3294" s="9" t="inlineStr"/>
      <c r="E3294" s="9" t="inlineStr"/>
      <c r="F3294" s="9" t="inlineStr">
        <is>
          <t>587.19</t>
        </is>
      </c>
    </row>
    <row r="3295" ht="11.5" customHeight="1">
      <c r="A3295" s="9" t="inlineStr"/>
      <c r="B3295" s="9" t="inlineStr">
        <is>
          <t>Say</t>
        </is>
      </c>
      <c r="C3295" s="9" t="inlineStr"/>
      <c r="D3295" s="9" t="inlineStr"/>
      <c r="E3295" s="9" t="inlineStr"/>
      <c r="F3295" s="9" t="inlineStr">
        <is>
          <t>587.20</t>
        </is>
      </c>
    </row>
    <row r="3297" ht="11.5" customHeight="1">
      <c r="A3297" s="9" t="inlineStr">
        <is>
          <t>11.44</t>
        </is>
      </c>
      <c r="B3297" s="9" t="inlineStr">
        <is>
          <t>Crazy ceramic tile flooring, with</t>
        </is>
      </c>
      <c r="C3297" s="9" t="inlineStr">
        <is>
          <t>under layer</t>
        </is>
      </c>
      <c r="D3297" s="9" t="inlineStr">
        <is>
          <t>12 mm thick</t>
        </is>
      </c>
      <c r="E3297" s="9" t="inlineStr">
        <is>
          <t>cement</t>
        </is>
      </c>
      <c r="F3297" s="9" t="inlineStr">
        <is>
          <t>mortar 1:4 (1</t>
        </is>
      </c>
    </row>
    <row r="3298" ht="23" customHeight="1">
      <c r="A3298" s="9" t="inlineStr"/>
      <c r="B3298" s="9" t="inlineStr">
        <is>
          <t>cement: 4 coarse sand), with joints</t>
        </is>
      </c>
      <c r="C3298" s="9" t="inlineStr">
        <is>
          <t>not exceeding</t>
        </is>
      </c>
      <c r="D3298" s="9" t="inlineStr">
        <is>
          <t>5</t>
        </is>
      </c>
      <c r="E3298" s="9" t="inlineStr">
        <is>
          <t>mm, including</t>
        </is>
      </c>
      <c r="F3298" s="9" t="inlineStr">
        <is>
          <t>filling the</t>
        </is>
      </c>
    </row>
    <row r="3299" ht="11.5" customHeight="1">
      <c r="A3299" s="9" t="inlineStr"/>
      <c r="B3299" s="9" t="inlineStr">
        <is>
          <t>gaps with ordinary cement mixture</t>
        </is>
      </c>
      <c r="C3299" s="9" t="inlineStr">
        <is>
          <t>&amp; mixing</t>
        </is>
      </c>
      <c r="D3299" s="9" t="inlineStr">
        <is>
          <t>with</t>
        </is>
      </c>
      <c r="E3299" s="9" t="inlineStr">
        <is>
          <t>synthetic</t>
        </is>
      </c>
      <c r="F3299" s="9" t="inlineStr">
        <is>
          <t>polyester fibre,</t>
        </is>
      </c>
    </row>
    <row r="3300" ht="11.5" customHeight="1">
      <c r="A3300" s="9" t="inlineStr"/>
      <c r="B3300" s="9" t="inlineStr">
        <is>
          <t>triangular in shape having specific</t>
        </is>
      </c>
      <c r="C3300" s="9" t="inlineStr">
        <is>
          <t>gravity</t>
        </is>
      </c>
      <c r="D3300" s="9" t="inlineStr">
        <is>
          <t>of 1.34 to</t>
        </is>
      </c>
      <c r="E3300" s="9" t="inlineStr">
        <is>
          <t>1.40, cross</t>
        </is>
      </c>
      <c r="F3300" s="9" t="inlineStr">
        <is>
          <t>section size</t>
        </is>
      </c>
    </row>
    <row r="3301" ht="23" customHeight="1">
      <c r="A3301" s="9" t="inlineStr"/>
      <c r="B3301" s="9" t="inlineStr">
        <is>
          <t>ranging from 10 to 40 micron &amp;</t>
        </is>
      </c>
      <c r="C3301" s="9" t="inlineStr">
        <is>
          <t>length upto</t>
        </is>
      </c>
      <c r="D3301" s="9" t="inlineStr">
        <is>
          <t>6 mm , mixing</t>
        </is>
      </c>
      <c r="E3301" s="9" t="inlineStr">
        <is>
          <t>fibre</t>
        </is>
      </c>
      <c r="F3301" s="9" t="inlineStr">
        <is>
          <t>@ 125 grams</t>
        </is>
      </c>
    </row>
    <row r="3302" ht="11.5" customHeight="1">
      <c r="A3302" s="9" t="inlineStr"/>
      <c r="B3302" s="9" t="inlineStr">
        <is>
          <t>per 50 kg of cement in cement mortar,</t>
        </is>
      </c>
      <c r="C3302" s="9" t="inlineStr">
        <is>
          <t>including</t>
        </is>
      </c>
      <c r="D3302" s="9" t="inlineStr">
        <is>
          <t>providing</t>
        </is>
      </c>
      <c r="E3302" s="9" t="inlineStr">
        <is>
          <t>and</t>
        </is>
      </c>
      <c r="F3302" s="9" t="inlineStr">
        <is>
          <t>mixing water</t>
        </is>
      </c>
    </row>
    <row r="3303" ht="23" customHeight="1">
      <c r="A3303" s="9" t="inlineStr"/>
      <c r="B3303" s="9" t="inlineStr">
        <is>
          <t>proofing material in mortar @ 1</t>
        </is>
      </c>
      <c r="C3303" s="9" t="inlineStr">
        <is>
          <t>kg per 50</t>
        </is>
      </c>
      <c r="D3303" s="9" t="inlineStr">
        <is>
          <t>kg of cement,</t>
        </is>
      </c>
      <c r="E3303" s="9" t="inlineStr">
        <is>
          <t>all complete</t>
        </is>
      </c>
      <c r="F3303" s="9" t="inlineStr">
        <is>
          <t>as per</t>
        </is>
      </c>
    </row>
    <row r="3304" ht="11.5" customHeight="1">
      <c r="A3304" s="9" t="inlineStr"/>
      <c r="B3304" s="9" t="inlineStr">
        <is>
          <t>direction of Engineer-in-charge.</t>
        </is>
      </c>
      <c r="C3304" s="9" t="inlineStr"/>
      <c r="D3304" s="9" t="inlineStr"/>
      <c r="E3304" s="9" t="inlineStr"/>
      <c r="F3304" s="9" t="inlineStr"/>
    </row>
    <row r="3305" ht="11.5" customHeight="1">
      <c r="A3305" s="10" t="inlineStr">
        <is>
          <t>Code</t>
        </is>
      </c>
      <c r="B3305" s="10" t="inlineStr">
        <is>
          <t>Description</t>
        </is>
      </c>
      <c r="C3305" s="10" t="inlineStr">
        <is>
          <t>Unit</t>
        </is>
      </c>
      <c r="D3305" s="10" t="inlineStr">
        <is>
          <t>Quantity</t>
        </is>
      </c>
      <c r="E3305" s="10" t="inlineStr">
        <is>
          <t>Rate</t>
        </is>
      </c>
      <c r="F3305" s="10" t="inlineStr">
        <is>
          <t>Amount</t>
        </is>
      </c>
    </row>
    <row r="3306" ht="11.5" customHeight="1">
      <c r="A3306" s="9" t="inlineStr"/>
      <c r="B3306" s="9" t="inlineStr">
        <is>
          <t>Details of cost for 10 sqm.</t>
        </is>
      </c>
      <c r="C3306" s="9" t="inlineStr"/>
      <c r="D3306" s="9" t="inlineStr"/>
      <c r="E3306" s="9" t="inlineStr"/>
      <c r="F3306" s="9" t="inlineStr"/>
    </row>
    <row r="3307" ht="11.5" customHeight="1">
      <c r="A3307" s="9" t="inlineStr"/>
      <c r="B3307" s="9" t="inlineStr">
        <is>
          <t>MATERIAL</t>
        </is>
      </c>
      <c r="C3307" s="9" t="inlineStr"/>
      <c r="D3307" s="9" t="inlineStr"/>
      <c r="E3307" s="9" t="inlineStr"/>
      <c r="F3307" s="9" t="inlineStr"/>
    </row>
    <row r="3308" ht="11.5" customHeight="1">
      <c r="A3308" s="9" t="inlineStr"/>
      <c r="B3308" s="9" t="inlineStr">
        <is>
          <t>Under layer 12 mm thick Cement</t>
        </is>
      </c>
      <c r="C3308" s="9" t="inlineStr"/>
      <c r="D3308" s="9" t="inlineStr"/>
      <c r="E3308" s="9" t="inlineStr"/>
      <c r="F3308" s="9" t="inlineStr"/>
    </row>
    <row r="3309" ht="11.5" customHeight="1">
      <c r="A3309" s="9" t="inlineStr"/>
      <c r="B3309" s="9" t="inlineStr">
        <is>
          <t>mortar 1:4 (1 cement : 4 coarse sand).</t>
        </is>
      </c>
      <c r="C3309" s="9" t="inlineStr"/>
      <c r="D3309" s="9" t="inlineStr"/>
      <c r="E3309" s="9" t="inlineStr"/>
      <c r="F3309" s="9" t="inlineStr"/>
    </row>
    <row r="3310" ht="11.5" customHeight="1">
      <c r="A3310" s="9" t="inlineStr">
        <is>
          <t>3.9</t>
        </is>
      </c>
      <c r="B3310" s="9" t="inlineStr">
        <is>
          <t>Rate as per Item No.3.9 of SH:Mortar</t>
        </is>
      </c>
      <c r="C3310" s="9" t="inlineStr">
        <is>
          <t>cum</t>
        </is>
      </c>
      <c r="D3310" s="9" t="inlineStr">
        <is>
          <t>0.14</t>
        </is>
      </c>
      <c r="E3310" s="9" t="inlineStr">
        <is>
          <t>4010.35</t>
        </is>
      </c>
      <c r="F3310" s="9" t="inlineStr">
        <is>
          <t>561.45</t>
        </is>
      </c>
    </row>
    <row r="3311" ht="11.5" customHeight="1">
      <c r="A3311" s="9" t="inlineStr"/>
      <c r="B3311" s="9" t="inlineStr">
        <is>
          <t>LABOUR</t>
        </is>
      </c>
      <c r="C3311" s="9" t="inlineStr"/>
      <c r="D3311" s="9" t="inlineStr"/>
      <c r="E3311" s="9" t="inlineStr"/>
      <c r="F3311" s="9" t="inlineStr"/>
    </row>
    <row r="3312" ht="11.5" customHeight="1">
      <c r="A3312" s="9" t="inlineStr">
        <is>
          <t>0124</t>
        </is>
      </c>
      <c r="B3312" s="9" t="inlineStr">
        <is>
          <t>Mason (brick layer) 2nd class</t>
        </is>
      </c>
      <c r="C3312" s="9" t="inlineStr">
        <is>
          <t>day</t>
        </is>
      </c>
      <c r="D3312" s="9" t="inlineStr">
        <is>
          <t>0.67</t>
        </is>
      </c>
      <c r="E3312" s="9" t="inlineStr">
        <is>
          <t>679.00</t>
        </is>
      </c>
      <c r="F3312" s="9" t="inlineStr">
        <is>
          <t>454.93</t>
        </is>
      </c>
    </row>
    <row r="3313" ht="11.5" customHeight="1">
      <c r="A3313" s="9" t="inlineStr">
        <is>
          <t>0114</t>
        </is>
      </c>
      <c r="B3313" s="9" t="inlineStr">
        <is>
          <t>Beldar</t>
        </is>
      </c>
      <c r="C3313" s="9" t="inlineStr">
        <is>
          <t>day</t>
        </is>
      </c>
      <c r="D3313" s="9" t="inlineStr">
        <is>
          <t>0.75</t>
        </is>
      </c>
      <c r="E3313" s="9" t="inlineStr">
        <is>
          <t>558.00</t>
        </is>
      </c>
      <c r="F3313" s="9" t="inlineStr">
        <is>
          <t>418.50</t>
        </is>
      </c>
    </row>
    <row r="3314" ht="11.5" customHeight="1">
      <c r="A3314" s="9" t="inlineStr">
        <is>
          <t>0101</t>
        </is>
      </c>
      <c r="B3314" s="9" t="inlineStr">
        <is>
          <t>Bhisti</t>
        </is>
      </c>
      <c r="C3314" s="9" t="inlineStr">
        <is>
          <t>day</t>
        </is>
      </c>
      <c r="D3314" s="9" t="inlineStr">
        <is>
          <t>0.92</t>
        </is>
      </c>
      <c r="E3314" s="9" t="inlineStr">
        <is>
          <t>617.00</t>
        </is>
      </c>
      <c r="F3314" s="9" t="inlineStr">
        <is>
          <t>567.64</t>
        </is>
      </c>
    </row>
    <row r="3315" ht="11.5" customHeight="1">
      <c r="A3315" s="9" t="inlineStr">
        <is>
          <t>9999</t>
        </is>
      </c>
      <c r="B3315" s="9" t="inlineStr">
        <is>
          <t>Sundries</t>
        </is>
      </c>
      <c r="C3315" s="9" t="inlineStr">
        <is>
          <t>L.S.</t>
        </is>
      </c>
      <c r="D3315" s="9" t="inlineStr">
        <is>
          <t>8.97</t>
        </is>
      </c>
      <c r="E3315" s="9" t="inlineStr">
        <is>
          <t>2.00</t>
        </is>
      </c>
      <c r="F3315" s="9" t="inlineStr">
        <is>
          <t>17.94</t>
        </is>
      </c>
    </row>
    <row r="3316" ht="11.5" customHeight="1">
      <c r="A3316" s="9" t="inlineStr"/>
      <c r="B3316" s="9" t="inlineStr">
        <is>
          <t>Cement slurry for subgrade</t>
        </is>
      </c>
      <c r="C3316" s="9" t="inlineStr"/>
      <c r="D3316" s="9" t="inlineStr"/>
      <c r="E3316" s="9" t="inlineStr"/>
      <c r="F3316" s="9" t="inlineStr"/>
    </row>
    <row r="3317" ht="11.5" customHeight="1">
      <c r="A3317" s="9" t="inlineStr">
        <is>
          <t>0367</t>
        </is>
      </c>
      <c r="B3317" s="9" t="inlineStr">
        <is>
          <t>Portland Cement</t>
        </is>
      </c>
      <c r="C3317" s="9" t="inlineStr">
        <is>
          <t>tonne</t>
        </is>
      </c>
      <c r="D3317" s="9" t="inlineStr">
        <is>
          <t>0.04</t>
        </is>
      </c>
      <c r="E3317" s="9" t="inlineStr">
        <is>
          <t>4940.00</t>
        </is>
      </c>
      <c r="F3317" s="9" t="inlineStr">
        <is>
          <t>197.60</t>
        </is>
      </c>
    </row>
    <row r="3318" ht="11.5" customHeight="1">
      <c r="A3318" s="9" t="inlineStr">
        <is>
          <t>2209</t>
        </is>
      </c>
      <c r="B3318" s="9" t="inlineStr">
        <is>
          <t>Carriage of Cement</t>
        </is>
      </c>
      <c r="C3318" s="9" t="inlineStr">
        <is>
          <t>tonne</t>
        </is>
      </c>
      <c r="D3318" s="9" t="inlineStr">
        <is>
          <t>0.04</t>
        </is>
      </c>
      <c r="E3318" s="9" t="inlineStr">
        <is>
          <t>92.24</t>
        </is>
      </c>
      <c r="F3318" s="9" t="inlineStr">
        <is>
          <t>3.69</t>
        </is>
      </c>
    </row>
    <row r="3319" ht="11.5" customHeight="1">
      <c r="A3319" s="9" t="inlineStr"/>
      <c r="B3319" s="9" t="inlineStr">
        <is>
          <t>Labour for applying cement slurry</t>
        </is>
      </c>
      <c r="C3319" s="9" t="inlineStr"/>
      <c r="D3319" s="9" t="inlineStr"/>
      <c r="E3319" s="9" t="inlineStr"/>
      <c r="F3319" s="9" t="inlineStr"/>
    </row>
    <row r="3320" ht="11.5" customHeight="1">
      <c r="A3320" s="9" t="inlineStr">
        <is>
          <t>0114</t>
        </is>
      </c>
      <c r="B3320" s="9" t="inlineStr">
        <is>
          <t>Beldar</t>
        </is>
      </c>
      <c r="C3320" s="9" t="inlineStr">
        <is>
          <t>day</t>
        </is>
      </c>
      <c r="D3320" s="9" t="inlineStr">
        <is>
          <t>0.50</t>
        </is>
      </c>
      <c r="E3320" s="9" t="inlineStr">
        <is>
          <t>558.00</t>
        </is>
      </c>
      <c r="F3320" s="9" t="inlineStr">
        <is>
          <t>279.00</t>
        </is>
      </c>
    </row>
    <row r="3321" ht="11.5" customHeight="1">
      <c r="A3321" s="9" t="inlineStr"/>
      <c r="B3321" s="9" t="inlineStr">
        <is>
          <t>Top layer with tile piece and gap filling</t>
        </is>
      </c>
      <c r="C3321" s="9" t="inlineStr"/>
      <c r="D3321" s="9" t="inlineStr"/>
      <c r="E3321" s="9" t="inlineStr"/>
      <c r="F3321" s="9" t="inlineStr"/>
    </row>
    <row r="3322" ht="11.5" customHeight="1">
      <c r="A3322" s="9" t="inlineStr"/>
      <c r="B3322" s="9" t="inlineStr">
        <is>
          <t>with cement motar:</t>
        </is>
      </c>
      <c r="C3322" s="9" t="inlineStr"/>
      <c r="D3322" s="9" t="inlineStr"/>
      <c r="E3322" s="9" t="inlineStr"/>
      <c r="F3322" s="9" t="inlineStr"/>
    </row>
    <row r="3323" ht="11.5" customHeight="1">
      <c r="A3323" s="9" t="inlineStr"/>
      <c r="B3323" s="9" t="inlineStr">
        <is>
          <t>Ceramic tile piece for crazy flooring</t>
        </is>
      </c>
      <c r="C3323" s="9" t="inlineStr"/>
      <c r="D3323" s="9" t="inlineStr"/>
      <c r="E3323" s="9" t="inlineStr"/>
      <c r="F3323" s="9" t="inlineStr"/>
    </row>
    <row r="3324" ht="11.5" customHeight="1">
      <c r="A3324" s="9" t="inlineStr"/>
      <c r="B3324" s="9" t="inlineStr">
        <is>
          <t>assuming 70% tile area and 30% of joint</t>
        </is>
      </c>
      <c r="C3324" s="9" t="inlineStr"/>
      <c r="D3324" s="9" t="inlineStr"/>
      <c r="E3324" s="9" t="inlineStr"/>
      <c r="F3324" s="9" t="inlineStr"/>
    </row>
    <row r="3325" ht="11.5" customHeight="1">
      <c r="A3325" s="9" t="inlineStr"/>
      <c r="B3325" s="9" t="inlineStr">
        <is>
          <t>filler/mixture. (7.00x0.010)=0.07</t>
        </is>
      </c>
      <c r="C3325" s="9" t="inlineStr"/>
      <c r="D3325" s="9" t="inlineStr"/>
      <c r="E3325" s="9" t="inlineStr"/>
      <c r="F3325" s="9" t="inlineStr"/>
    </row>
    <row r="3326" ht="11.5" customHeight="1">
      <c r="A3326" s="9" t="inlineStr"/>
      <c r="B3326" s="9" t="inlineStr">
        <is>
          <t>0.872x0.07/0.051=1.20 qtl</t>
        </is>
      </c>
      <c r="C3326" s="9" t="inlineStr"/>
      <c r="D3326" s="9" t="inlineStr"/>
      <c r="E3326" s="9" t="inlineStr"/>
      <c r="F3326" s="9" t="inlineStr"/>
    </row>
    <row r="3327" ht="11.5" customHeight="1">
      <c r="A3327" s="9" t="inlineStr">
        <is>
          <t>2709</t>
        </is>
      </c>
      <c r="B3327" s="9" t="inlineStr">
        <is>
          <t>Ceremic Tiles Pieces for Crazy Flooring</t>
        </is>
      </c>
      <c r="C3327" s="9" t="inlineStr">
        <is>
          <t>quintal</t>
        </is>
      </c>
      <c r="D3327" s="9" t="inlineStr">
        <is>
          <t>1.20</t>
        </is>
      </c>
      <c r="E3327" s="9" t="inlineStr">
        <is>
          <t>135.00</t>
        </is>
      </c>
      <c r="F3327" s="9" t="inlineStr">
        <is>
          <t>162.00</t>
        </is>
      </c>
    </row>
    <row r="3328" ht="11.5" customHeight="1">
      <c r="A3328" s="9" t="inlineStr">
        <is>
          <t>9977</t>
        </is>
      </c>
      <c r="B3328" s="9" t="inlineStr">
        <is>
          <t>Carriage of tiles</t>
        </is>
      </c>
      <c r="C3328" s="9" t="inlineStr">
        <is>
          <t>L.S.</t>
        </is>
      </c>
      <c r="D3328" s="9" t="inlineStr">
        <is>
          <t>62.40</t>
        </is>
      </c>
      <c r="E3328" s="9" t="inlineStr">
        <is>
          <t>2.00</t>
        </is>
      </c>
      <c r="F3328" s="9" t="inlineStr">
        <is>
          <t>124.80</t>
        </is>
      </c>
    </row>
    <row r="3329" ht="11.5" customHeight="1">
      <c r="A3329" s="9" t="inlineStr"/>
      <c r="B3329" s="9" t="inlineStr">
        <is>
          <t>Cement motar 1:4 for filling of crazy</t>
        </is>
      </c>
      <c r="C3329" s="9" t="inlineStr"/>
      <c r="D3329" s="9" t="inlineStr"/>
      <c r="E3329" s="9" t="inlineStr"/>
      <c r="F3329" s="9" t="inlineStr"/>
    </row>
    <row r="3330" ht="11.5" customHeight="1">
      <c r="A3330" s="9" t="inlineStr"/>
      <c r="B3330" s="9" t="inlineStr">
        <is>
          <t>tile :(300x0.01=0.03)</t>
        </is>
      </c>
      <c r="C3330" s="9" t="inlineStr"/>
      <c r="D3330" s="9" t="inlineStr"/>
      <c r="E3330" s="9" t="inlineStr"/>
      <c r="F3330" s="9" t="inlineStr"/>
    </row>
    <row r="3331" ht="11.5" customHeight="1">
      <c r="A3331" s="9" t="inlineStr">
        <is>
          <t>3.9</t>
        </is>
      </c>
      <c r="B3331" s="9" t="inlineStr">
        <is>
          <t>Rate as per Item No.3.9 of SH:Mortar</t>
        </is>
      </c>
      <c r="C3331" s="9" t="inlineStr">
        <is>
          <t>cum</t>
        </is>
      </c>
      <c r="D3331" s="9" t="inlineStr">
        <is>
          <t>0.03</t>
        </is>
      </c>
      <c r="E3331" s="9" t="inlineStr">
        <is>
          <t>4010.35</t>
        </is>
      </c>
      <c r="F3331" s="9" t="inlineStr">
        <is>
          <t>120.31</t>
        </is>
      </c>
    </row>
    <row r="3332" ht="11.5" customHeight="1">
      <c r="A3332" s="9" t="inlineStr"/>
      <c r="B3332" s="9" t="inlineStr">
        <is>
          <t>Synthetic polyster triangular</t>
        </is>
      </c>
      <c r="C3332" s="9" t="inlineStr"/>
      <c r="D3332" s="9" t="inlineStr"/>
      <c r="E3332" s="9" t="inlineStr"/>
      <c r="F3332" s="9" t="inlineStr"/>
    </row>
    <row r="3333" ht="11.5" customHeight="1">
      <c r="A3333" s="9" t="inlineStr">
        <is>
          <t>4.18</t>
        </is>
      </c>
      <c r="B3333" s="9" t="inlineStr">
        <is>
          <t>Rate as per Item No.4.18 of</t>
        </is>
      </c>
      <c r="C3333" s="9" t="inlineStr">
        <is>
          <t>per bag</t>
        </is>
      </c>
      <c r="D3333" s="9" t="inlineStr">
        <is>
          <t>of</t>
        </is>
      </c>
      <c r="E3333" s="9" t="inlineStr"/>
      <c r="F3333" s="9" t="inlineStr"/>
    </row>
    <row r="3334" ht="11.5" customHeight="1">
      <c r="A3334" s="9" t="inlineStr"/>
      <c r="B3334" s="9" t="inlineStr">
        <is>
          <t>SH: CONCRETE WORK</t>
        </is>
      </c>
      <c r="C3334" s="9" t="inlineStr">
        <is>
          <t>50kg of</t>
        </is>
      </c>
      <c r="D3334" s="9" t="inlineStr"/>
      <c r="E3334" s="9" t="inlineStr"/>
      <c r="F3334" s="9" t="inlineStr"/>
    </row>
    <row r="3335" ht="11.5" customHeight="1">
      <c r="A3335" s="9" t="inlineStr"/>
      <c r="B3335" s="9" t="inlineStr"/>
      <c r="C3335" s="9" t="inlineStr">
        <is>
          <t>cement</t>
        </is>
      </c>
      <c r="D3335" s="9" t="inlineStr">
        <is>
          <t>1.38</t>
        </is>
      </c>
      <c r="E3335" s="9" t="inlineStr">
        <is>
          <t>61.05</t>
        </is>
      </c>
      <c r="F3335" s="9" t="inlineStr">
        <is>
          <t>84.25 A</t>
        </is>
      </c>
    </row>
    <row r="3336" ht="11.5" customHeight="1">
      <c r="A3336" s="9" t="inlineStr"/>
      <c r="B3336" s="9" t="inlineStr">
        <is>
          <t>Water proofing compound</t>
        </is>
      </c>
      <c r="C3336" s="9" t="inlineStr"/>
      <c r="D3336" s="9" t="inlineStr"/>
      <c r="E3336" s="9" t="inlineStr"/>
      <c r="F3336" s="9" t="inlineStr"/>
    </row>
    <row r="3337" ht="11.5" customHeight="1">
      <c r="A3337" s="9" t="inlineStr">
        <is>
          <t>4.12</t>
        </is>
      </c>
      <c r="B3337" s="9" t="inlineStr">
        <is>
          <t>Rate as per Item No.4.12 of</t>
        </is>
      </c>
      <c r="C3337" s="9" t="inlineStr">
        <is>
          <t>per bag</t>
        </is>
      </c>
      <c r="D3337" s="9" t="inlineStr">
        <is>
          <t>of</t>
        </is>
      </c>
      <c r="E3337" s="9" t="inlineStr"/>
      <c r="F3337" s="9" t="inlineStr"/>
    </row>
    <row r="3338" ht="11.5" customHeight="1">
      <c r="A3338" s="9" t="inlineStr"/>
      <c r="B3338" s="9" t="inlineStr">
        <is>
          <t>SH: CONCRETE WORK</t>
        </is>
      </c>
      <c r="C3338" s="9" t="inlineStr">
        <is>
          <t>50kg of</t>
        </is>
      </c>
      <c r="D3338" s="9" t="inlineStr"/>
      <c r="E3338" s="9" t="inlineStr"/>
      <c r="F3338" s="9" t="inlineStr"/>
    </row>
    <row r="3339" ht="11.5" customHeight="1">
      <c r="A3339" s="9" t="inlineStr"/>
      <c r="B3339" s="9" t="inlineStr"/>
      <c r="C3339" s="9" t="inlineStr">
        <is>
          <t>cement</t>
        </is>
      </c>
      <c r="D3339" s="9" t="inlineStr">
        <is>
          <t>1.38</t>
        </is>
      </c>
      <c r="E3339" s="9" t="inlineStr">
        <is>
          <t>56.55</t>
        </is>
      </c>
      <c r="F3339" s="9" t="inlineStr">
        <is>
          <t>78.04 A</t>
        </is>
      </c>
    </row>
    <row r="3340" ht="11.5" customHeight="1">
      <c r="A3340" s="9" t="inlineStr">
        <is>
          <t>0123</t>
        </is>
      </c>
      <c r="B3340" s="9" t="inlineStr">
        <is>
          <t>Mason (brick layer) 1st class</t>
        </is>
      </c>
      <c r="C3340" s="9" t="inlineStr">
        <is>
          <t>day</t>
        </is>
      </c>
      <c r="D3340" s="9" t="inlineStr">
        <is>
          <t>1.20</t>
        </is>
      </c>
      <c r="E3340" s="9" t="inlineStr">
        <is>
          <t>738.00</t>
        </is>
      </c>
      <c r="F3340" s="9" t="inlineStr">
        <is>
          <t>885.60</t>
        </is>
      </c>
    </row>
    <row r="3341" ht="11.5" customHeight="1">
      <c r="A3341" s="9" t="inlineStr">
        <is>
          <t>0114</t>
        </is>
      </c>
      <c r="B3341" s="9" t="inlineStr">
        <is>
          <t>Beldar</t>
        </is>
      </c>
      <c r="C3341" s="9" t="inlineStr">
        <is>
          <t>day</t>
        </is>
      </c>
      <c r="D3341" s="9" t="inlineStr">
        <is>
          <t>1.00</t>
        </is>
      </c>
      <c r="E3341" s="9" t="inlineStr">
        <is>
          <t>558.00</t>
        </is>
      </c>
      <c r="F3341" s="9" t="inlineStr">
        <is>
          <t>558.00</t>
        </is>
      </c>
    </row>
    <row r="3342" ht="11.5" customHeight="1">
      <c r="A3342" s="9" t="inlineStr">
        <is>
          <t>0115</t>
        </is>
      </c>
      <c r="B3342" s="9" t="inlineStr">
        <is>
          <t>Coolie</t>
        </is>
      </c>
      <c r="C3342" s="9" t="inlineStr">
        <is>
          <t>day</t>
        </is>
      </c>
      <c r="D3342" s="9" t="inlineStr">
        <is>
          <t>1.00</t>
        </is>
      </c>
      <c r="E3342" s="9" t="inlineStr">
        <is>
          <t>558.00</t>
        </is>
      </c>
      <c r="F3342" s="9" t="inlineStr">
        <is>
          <t>558.00</t>
        </is>
      </c>
    </row>
    <row r="3343" ht="11.5" customHeight="1">
      <c r="A3343" s="9" t="inlineStr">
        <is>
          <t>0101</t>
        </is>
      </c>
      <c r="B3343" s="9" t="inlineStr">
        <is>
          <t>Bhisti</t>
        </is>
      </c>
      <c r="C3343" s="9" t="inlineStr">
        <is>
          <t>day</t>
        </is>
      </c>
      <c r="D3343" s="9" t="inlineStr">
        <is>
          <t>0.54</t>
        </is>
      </c>
      <c r="E3343" s="9" t="inlineStr">
        <is>
          <t>617.00</t>
        </is>
      </c>
      <c r="F3343" s="9" t="inlineStr">
        <is>
          <t>333.18</t>
        </is>
      </c>
    </row>
    <row r="3345" ht="11.5" customHeight="1">
      <c r="A3345" s="10" t="inlineStr">
        <is>
          <t>Code</t>
        </is>
      </c>
      <c r="B3345" s="10" t="inlineStr">
        <is>
          <t>Description</t>
        </is>
      </c>
      <c r="C3345" s="10" t="inlineStr">
        <is>
          <t>Unit</t>
        </is>
      </c>
      <c r="D3345" s="10" t="inlineStr">
        <is>
          <t>Quantity</t>
        </is>
      </c>
      <c r="E3345" s="10" t="inlineStr">
        <is>
          <t>Rate</t>
        </is>
      </c>
      <c r="F3345" s="10" t="inlineStr">
        <is>
          <t>Amount</t>
        </is>
      </c>
    </row>
    <row r="3346" ht="11.5" customHeight="1">
      <c r="A3346" s="9" t="inlineStr">
        <is>
          <t>9999</t>
        </is>
      </c>
      <c r="B3346" s="9" t="inlineStr">
        <is>
          <t>Sundries</t>
        </is>
      </c>
      <c r="C3346" s="9" t="inlineStr">
        <is>
          <t>L.S.</t>
        </is>
      </c>
      <c r="D3346" s="9" t="inlineStr">
        <is>
          <t>67.25</t>
        </is>
      </c>
      <c r="E3346" s="9" t="inlineStr">
        <is>
          <t>2.00</t>
        </is>
      </c>
      <c r="F3346" s="9" t="inlineStr">
        <is>
          <t>134.50</t>
        </is>
      </c>
    </row>
    <row r="3347" ht="11.5" customHeight="1">
      <c r="A3347" s="9" t="inlineStr"/>
      <c r="B3347" s="9" t="inlineStr">
        <is>
          <t>TOTAL</t>
        </is>
      </c>
      <c r="C3347" s="9" t="inlineStr"/>
      <c r="D3347" s="9" t="inlineStr"/>
      <c r="E3347" s="9" t="inlineStr"/>
      <c r="F3347" s="9" t="inlineStr">
        <is>
          <t>5539.43 W</t>
        </is>
      </c>
    </row>
    <row r="3348" ht="11.5" customHeight="1">
      <c r="A3348" s="9" t="inlineStr"/>
      <c r="B3348" s="9" t="inlineStr">
        <is>
          <t>Add 1 % Water charges on "W-A"</t>
        </is>
      </c>
      <c r="C3348" s="9" t="inlineStr"/>
      <c r="D3348" s="9" t="inlineStr"/>
      <c r="E3348" s="9" t="inlineStr"/>
      <c r="F3348" s="9" t="inlineStr">
        <is>
          <t>53.77</t>
        </is>
      </c>
    </row>
    <row r="3349" ht="11.5" customHeight="1">
      <c r="A3349" s="9" t="inlineStr"/>
      <c r="B3349" s="9" t="inlineStr">
        <is>
          <t>TOTAL</t>
        </is>
      </c>
      <c r="C3349" s="9" t="inlineStr"/>
      <c r="D3349" s="9" t="inlineStr"/>
      <c r="E3349" s="9" t="inlineStr"/>
      <c r="F3349" s="9" t="inlineStr">
        <is>
          <t>5593.20 X</t>
        </is>
      </c>
    </row>
    <row r="3350" ht="11.5" customHeight="1">
      <c r="A3350" s="9" t="inlineStr"/>
      <c r="B3350" s="9" t="inlineStr">
        <is>
          <t>Add GST on "X-A" (multiplying</t>
        </is>
      </c>
      <c r="C3350" s="9" t="inlineStr"/>
      <c r="D3350" s="9" t="inlineStr"/>
      <c r="E3350" s="9" t="inlineStr"/>
      <c r="F3350" s="9" t="inlineStr"/>
    </row>
    <row r="3351" ht="11.5" customHeight="1">
      <c r="A3351" s="9" t="inlineStr"/>
      <c r="B3351" s="9" t="inlineStr">
        <is>
          <t>factor 0.1405)</t>
        </is>
      </c>
      <c r="C3351" s="9" t="inlineStr"/>
      <c r="D3351" s="9" t="inlineStr"/>
      <c r="E3351" s="9" t="inlineStr"/>
      <c r="F3351" s="9" t="inlineStr">
        <is>
          <t>763.04</t>
        </is>
      </c>
    </row>
    <row r="3352" ht="11.5" customHeight="1">
      <c r="A3352" s="9" t="inlineStr"/>
      <c r="B3352" s="9" t="inlineStr">
        <is>
          <t>TOTAL</t>
        </is>
      </c>
      <c r="C3352" s="9" t="inlineStr"/>
      <c r="D3352" s="9" t="inlineStr"/>
      <c r="E3352" s="9" t="inlineStr"/>
      <c r="F3352" s="9" t="inlineStr">
        <is>
          <t>6356.24 Y</t>
        </is>
      </c>
    </row>
    <row r="3353" ht="11.5" customHeight="1">
      <c r="A3353" s="9" t="inlineStr"/>
      <c r="B3353" s="9" t="inlineStr">
        <is>
          <t>Add 15% CPOH on "Y-A"</t>
        </is>
      </c>
      <c r="C3353" s="9" t="inlineStr"/>
      <c r="D3353" s="9" t="inlineStr"/>
      <c r="E3353" s="9" t="inlineStr"/>
      <c r="F3353" s="9" t="inlineStr">
        <is>
          <t>929.09</t>
        </is>
      </c>
    </row>
    <row r="3354" ht="11.5" customHeight="1">
      <c r="A3354" s="9" t="inlineStr"/>
      <c r="B3354" s="9" t="inlineStr">
        <is>
          <t>TOTAL</t>
        </is>
      </c>
      <c r="C3354" s="9" t="inlineStr"/>
      <c r="D3354" s="9" t="inlineStr"/>
      <c r="E3354" s="9" t="inlineStr"/>
      <c r="F3354" s="9" t="inlineStr">
        <is>
          <t>7285.33 Z</t>
        </is>
      </c>
    </row>
    <row r="3355" ht="11.5" customHeight="1">
      <c r="A3355" s="9" t="inlineStr"/>
      <c r="B3355" s="9" t="inlineStr">
        <is>
          <t>Add Cess @ 1% on "Z-A"</t>
        </is>
      </c>
      <c r="C3355" s="9" t="inlineStr"/>
      <c r="D3355" s="9" t="inlineStr"/>
      <c r="E3355" s="9" t="inlineStr"/>
      <c r="F3355" s="9" t="inlineStr">
        <is>
          <t>71.23</t>
        </is>
      </c>
    </row>
    <row r="3356" ht="11.5" customHeight="1">
      <c r="A3356" s="9" t="inlineStr"/>
      <c r="B3356" s="9" t="inlineStr">
        <is>
          <t>Cost of 10 sqm.</t>
        </is>
      </c>
      <c r="C3356" s="9" t="inlineStr"/>
      <c r="D3356" s="9" t="inlineStr"/>
      <c r="E3356" s="9" t="inlineStr"/>
      <c r="F3356" s="9" t="inlineStr">
        <is>
          <t>7356.56</t>
        </is>
      </c>
    </row>
    <row r="3357" ht="11.5" customHeight="1">
      <c r="A3357" s="9" t="inlineStr"/>
      <c r="B3357" s="9" t="inlineStr">
        <is>
          <t>Cost of 1 sqm.</t>
        </is>
      </c>
      <c r="C3357" s="9" t="inlineStr"/>
      <c r="D3357" s="9" t="inlineStr"/>
      <c r="E3357" s="9" t="inlineStr"/>
      <c r="F3357" s="9" t="inlineStr">
        <is>
          <t>735.66</t>
        </is>
      </c>
    </row>
    <row r="3358" ht="11.5" customHeight="1">
      <c r="A3358" s="9" t="inlineStr"/>
      <c r="B3358" s="9" t="inlineStr">
        <is>
          <t>Say</t>
        </is>
      </c>
      <c r="C3358" s="9" t="inlineStr"/>
      <c r="D3358" s="9" t="inlineStr"/>
      <c r="E3358" s="9" t="inlineStr"/>
      <c r="F3358" s="9" t="inlineStr">
        <is>
          <t>735.65</t>
        </is>
      </c>
    </row>
    <row r="3359" ht="11.5" customHeight="1">
      <c r="A3359" s="9" t="inlineStr">
        <is>
          <t>11.45</t>
        </is>
      </c>
      <c r="B3359" s="9" t="inlineStr">
        <is>
          <t>Providing and laying 500x500x40</t>
        </is>
      </c>
      <c r="C3359" s="9" t="inlineStr">
        <is>
          <t>mm thick</t>
        </is>
      </c>
      <c r="D3359" s="9" t="inlineStr">
        <is>
          <t>Turf paver</t>
        </is>
      </c>
      <c r="E3359" s="9" t="inlineStr">
        <is>
          <t>(Turfpave</t>
        </is>
      </c>
      <c r="F3359" s="9" t="inlineStr">
        <is>
          <t>XD) on 150 mm</t>
        </is>
      </c>
    </row>
    <row r="3360" ht="23" customHeight="1">
      <c r="A3360" s="9" t="inlineStr"/>
      <c r="B3360" s="9" t="inlineStr">
        <is>
          <t>thick sub grade of compacted bed</t>
        </is>
      </c>
      <c r="C3360" s="9" t="inlineStr">
        <is>
          <t>of 20 mm</t>
        </is>
      </c>
      <c r="D3360" s="9" t="inlineStr">
        <is>
          <t>thick nominal</t>
        </is>
      </c>
      <c r="E3360" s="9" t="inlineStr">
        <is>
          <t>size</t>
        </is>
      </c>
      <c r="F3360" s="9" t="inlineStr">
        <is>
          <t>stone aggregate</t>
        </is>
      </c>
    </row>
    <row r="3361" ht="11.5" customHeight="1">
      <c r="A3361" s="9" t="inlineStr"/>
      <c r="B3361" s="9" t="inlineStr">
        <is>
          <t>and base course and filling with 150</t>
        </is>
      </c>
      <c r="C3361" s="9" t="inlineStr">
        <is>
          <t>mm thick</t>
        </is>
      </c>
      <c r="D3361" s="9" t="inlineStr">
        <is>
          <t>jamuna sand,</t>
        </is>
      </c>
      <c r="E3361" s="9" t="inlineStr">
        <is>
          <t>including</t>
        </is>
      </c>
      <c r="F3361" s="9" t="inlineStr">
        <is>
          <t>spreading,</t>
        </is>
      </c>
    </row>
    <row r="3362" ht="23" customHeight="1">
      <c r="A3362" s="9" t="inlineStr"/>
      <c r="B3362" s="9" t="inlineStr">
        <is>
          <t>well ramming, consolidating and</t>
        </is>
      </c>
      <c r="C3362" s="9" t="inlineStr">
        <is>
          <t>finishing</t>
        </is>
      </c>
      <c r="D3362" s="9" t="inlineStr">
        <is>
          <t>smooth</t>
        </is>
      </c>
      <c r="E3362" s="9" t="inlineStr">
        <is>
          <t>etc. all complete</t>
        </is>
      </c>
      <c r="F3362" s="9" t="inlineStr">
        <is>
          <t>as per</t>
        </is>
      </c>
    </row>
    <row r="3363" ht="11.5" customHeight="1">
      <c r="A3363" s="9" t="inlineStr"/>
      <c r="B3363" s="9" t="inlineStr">
        <is>
          <t>direction of Engineer-in-charge.</t>
        </is>
      </c>
      <c r="C3363" s="9" t="inlineStr"/>
      <c r="D3363" s="9" t="inlineStr"/>
      <c r="E3363" s="9" t="inlineStr"/>
      <c r="F3363" s="9" t="inlineStr"/>
    </row>
    <row r="3364" ht="11.5" customHeight="1">
      <c r="A3364" s="10" t="inlineStr">
        <is>
          <t>Code</t>
        </is>
      </c>
      <c r="B3364" s="10" t="inlineStr">
        <is>
          <t>Description</t>
        </is>
      </c>
      <c r="C3364" s="10" t="inlineStr">
        <is>
          <t>Unit</t>
        </is>
      </c>
      <c r="D3364" s="10" t="inlineStr">
        <is>
          <t>Quantity</t>
        </is>
      </c>
      <c r="E3364" s="10" t="inlineStr">
        <is>
          <t>Rate</t>
        </is>
      </c>
      <c r="F3364" s="10" t="inlineStr">
        <is>
          <t>Amount</t>
        </is>
      </c>
    </row>
    <row r="3365" ht="11.5" customHeight="1">
      <c r="A3365" s="9" t="inlineStr"/>
      <c r="B3365" s="9" t="inlineStr">
        <is>
          <t>Details of cost for 10 sqm.</t>
        </is>
      </c>
      <c r="C3365" s="9" t="inlineStr"/>
      <c r="D3365" s="9" t="inlineStr"/>
      <c r="E3365" s="9" t="inlineStr"/>
      <c r="F3365" s="9" t="inlineStr"/>
    </row>
    <row r="3366" ht="11.5" customHeight="1">
      <c r="A3366" s="9" t="inlineStr"/>
      <c r="B3366" s="9" t="inlineStr">
        <is>
          <t>MATERIAL</t>
        </is>
      </c>
      <c r="C3366" s="9" t="inlineStr"/>
      <c r="D3366" s="9" t="inlineStr"/>
      <c r="E3366" s="9" t="inlineStr"/>
      <c r="F3366" s="9" t="inlineStr"/>
    </row>
    <row r="3367" ht="11.5" customHeight="1">
      <c r="A3367" s="9" t="inlineStr">
        <is>
          <t>0295</t>
        </is>
      </c>
      <c r="B3367" s="9" t="inlineStr">
        <is>
          <t>Stone Aggregate (Single size) :</t>
        </is>
      </c>
      <c r="C3367" s="9" t="inlineStr"/>
      <c r="D3367" s="9" t="inlineStr"/>
      <c r="E3367" s="9" t="inlineStr"/>
      <c r="F3367" s="9" t="inlineStr"/>
    </row>
    <row r="3368" ht="11.5" customHeight="1">
      <c r="A3368" s="9" t="inlineStr"/>
      <c r="B3368" s="9" t="inlineStr">
        <is>
          <t>20 mm nominal size</t>
        </is>
      </c>
      <c r="C3368" s="9" t="inlineStr">
        <is>
          <t>cum</t>
        </is>
      </c>
      <c r="D3368" s="9" t="inlineStr">
        <is>
          <t>1.50</t>
        </is>
      </c>
      <c r="E3368" s="9" t="inlineStr">
        <is>
          <t>1350.00</t>
        </is>
      </c>
      <c r="F3368" s="9" t="inlineStr">
        <is>
          <t>2025.00</t>
        </is>
      </c>
    </row>
    <row r="3369" ht="11.5" customHeight="1">
      <c r="A3369" s="9" t="inlineStr"/>
      <c r="B3369" s="9" t="inlineStr">
        <is>
          <t>1 x 10 x 0.15 = 1.5cum</t>
        </is>
      </c>
      <c r="C3369" s="9" t="inlineStr"/>
      <c r="D3369" s="9" t="inlineStr"/>
      <c r="E3369" s="9" t="inlineStr"/>
      <c r="F3369" s="9" t="inlineStr"/>
    </row>
    <row r="3370" ht="11.5" customHeight="1">
      <c r="A3370" s="9" t="inlineStr">
        <is>
          <t>2202</t>
        </is>
      </c>
      <c r="B3370" s="9" t="inlineStr">
        <is>
          <t>Stone aggregate below 40 mm</t>
        </is>
      </c>
      <c r="C3370" s="9" t="inlineStr"/>
      <c r="D3370" s="9" t="inlineStr"/>
      <c r="E3370" s="9" t="inlineStr"/>
      <c r="F3370" s="9" t="inlineStr"/>
    </row>
    <row r="3371" ht="11.5" customHeight="1">
      <c r="A3371" s="9" t="inlineStr"/>
      <c r="B3371" s="9" t="inlineStr">
        <is>
          <t>nominal size</t>
        </is>
      </c>
      <c r="C3371" s="9" t="inlineStr">
        <is>
          <t>cum</t>
        </is>
      </c>
      <c r="D3371" s="9" t="inlineStr">
        <is>
          <t>1.50</t>
        </is>
      </c>
      <c r="E3371" s="9" t="inlineStr">
        <is>
          <t>103.77</t>
        </is>
      </c>
      <c r="F3371" s="9" t="inlineStr">
        <is>
          <t>155.66</t>
        </is>
      </c>
    </row>
    <row r="3372" ht="11.5" customHeight="1">
      <c r="A3372" s="9" t="inlineStr"/>
      <c r="B3372" s="9" t="inlineStr">
        <is>
          <t>LABOUR</t>
        </is>
      </c>
      <c r="C3372" s="9" t="inlineStr"/>
      <c r="D3372" s="9" t="inlineStr"/>
      <c r="E3372" s="9" t="inlineStr"/>
      <c r="F3372" s="9" t="inlineStr"/>
    </row>
    <row r="3373" ht="11.5" customHeight="1">
      <c r="A3373" s="9" t="inlineStr"/>
      <c r="B3373" s="9" t="inlineStr">
        <is>
          <t>for spreading ramming and</t>
        </is>
      </c>
      <c r="C3373" s="9" t="inlineStr"/>
      <c r="D3373" s="9" t="inlineStr"/>
      <c r="E3373" s="9" t="inlineStr"/>
      <c r="F3373" s="9" t="inlineStr"/>
    </row>
    <row r="3374" ht="11.5" customHeight="1">
      <c r="A3374" s="9" t="inlineStr"/>
      <c r="B3374" s="9" t="inlineStr">
        <is>
          <t>consolidation of sub grade</t>
        </is>
      </c>
      <c r="C3374" s="9" t="inlineStr"/>
      <c r="D3374" s="9" t="inlineStr"/>
      <c r="E3374" s="9" t="inlineStr"/>
      <c r="F3374" s="9" t="inlineStr"/>
    </row>
    <row r="3375" ht="11.5" customHeight="1">
      <c r="A3375" s="9" t="inlineStr">
        <is>
          <t>0114</t>
        </is>
      </c>
      <c r="B3375" s="9" t="inlineStr">
        <is>
          <t>Beldar</t>
        </is>
      </c>
      <c r="C3375" s="9" t="inlineStr">
        <is>
          <t>day</t>
        </is>
      </c>
      <c r="D3375" s="9" t="inlineStr">
        <is>
          <t>0.70</t>
        </is>
      </c>
      <c r="E3375" s="9" t="inlineStr">
        <is>
          <t>558.00</t>
        </is>
      </c>
      <c r="F3375" s="9" t="inlineStr">
        <is>
          <t>390.60</t>
        </is>
      </c>
    </row>
    <row r="3376" ht="11.5" customHeight="1">
      <c r="A3376" s="9" t="inlineStr">
        <is>
          <t>0115</t>
        </is>
      </c>
      <c r="B3376" s="9" t="inlineStr">
        <is>
          <t>Coolie</t>
        </is>
      </c>
      <c r="C3376" s="9" t="inlineStr">
        <is>
          <t>day</t>
        </is>
      </c>
      <c r="D3376" s="9" t="inlineStr">
        <is>
          <t>0.52</t>
        </is>
      </c>
      <c r="E3376" s="9" t="inlineStr">
        <is>
          <t>558.00</t>
        </is>
      </c>
      <c r="F3376" s="9" t="inlineStr">
        <is>
          <t>290.16</t>
        </is>
      </c>
    </row>
    <row r="3377" ht="11.5" customHeight="1">
      <c r="A3377" s="9" t="inlineStr">
        <is>
          <t>0101</t>
        </is>
      </c>
      <c r="B3377" s="9" t="inlineStr">
        <is>
          <t>Bhisti</t>
        </is>
      </c>
      <c r="C3377" s="9" t="inlineStr">
        <is>
          <t>day</t>
        </is>
      </c>
      <c r="D3377" s="9" t="inlineStr">
        <is>
          <t>0.36</t>
        </is>
      </c>
      <c r="E3377" s="9" t="inlineStr">
        <is>
          <t>617.00</t>
        </is>
      </c>
      <c r="F3377" s="9" t="inlineStr">
        <is>
          <t>222.12</t>
        </is>
      </c>
    </row>
    <row r="3378" ht="11.5" customHeight="1">
      <c r="A3378" s="9" t="inlineStr"/>
      <c r="B3378" s="9" t="inlineStr">
        <is>
          <t>Providing and filling Jamuna sand</t>
        </is>
      </c>
      <c r="C3378" s="9" t="inlineStr"/>
      <c r="D3378" s="9" t="inlineStr"/>
      <c r="E3378" s="9" t="inlineStr"/>
      <c r="F3378" s="9" t="inlineStr"/>
    </row>
    <row r="3379" ht="11.5" customHeight="1">
      <c r="A3379" s="9" t="inlineStr">
        <is>
          <t>2.27</t>
        </is>
      </c>
      <c r="B3379" s="9" t="inlineStr">
        <is>
          <t>Rate as per Item No.2.27 of</t>
        </is>
      </c>
      <c r="C3379" s="9" t="inlineStr"/>
      <c r="D3379" s="9" t="inlineStr"/>
      <c r="E3379" s="9" t="inlineStr"/>
      <c r="F3379" s="9" t="inlineStr"/>
    </row>
    <row r="3380" ht="11.5" customHeight="1">
      <c r="A3380" s="9" t="inlineStr"/>
      <c r="B3380" s="9" t="inlineStr">
        <is>
          <t>SH: EARTH WORK</t>
        </is>
      </c>
      <c r="C3380" s="9" t="inlineStr">
        <is>
          <t>cum</t>
        </is>
      </c>
      <c r="D3380" s="9" t="inlineStr">
        <is>
          <t>1.50</t>
        </is>
      </c>
      <c r="E3380" s="9" t="inlineStr">
        <is>
          <t>1953.05</t>
        </is>
      </c>
      <c r="F3380" s="9" t="inlineStr">
        <is>
          <t>2929.58 A</t>
        </is>
      </c>
    </row>
    <row r="3381" ht="11.5" customHeight="1">
      <c r="A3381" s="9" t="inlineStr">
        <is>
          <t>2708</t>
        </is>
      </c>
      <c r="B3381" s="9" t="inlineStr">
        <is>
          <t>Truf Paver (500 x 500 x 40 mm)</t>
        </is>
      </c>
      <c r="C3381" s="9" t="inlineStr">
        <is>
          <t>sqm</t>
        </is>
      </c>
      <c r="D3381" s="9" t="inlineStr">
        <is>
          <t>10.00</t>
        </is>
      </c>
      <c r="E3381" s="9" t="inlineStr">
        <is>
          <t>500.00</t>
        </is>
      </c>
      <c r="F3381" s="9" t="inlineStr">
        <is>
          <t>5000.00</t>
        </is>
      </c>
    </row>
    <row r="3382" ht="11.5" customHeight="1">
      <c r="A3382" s="9" t="inlineStr"/>
      <c r="B3382" s="9" t="inlineStr">
        <is>
          <t>Labour for laying of Turf pave</t>
        </is>
      </c>
      <c r="C3382" s="9" t="inlineStr"/>
      <c r="D3382" s="9" t="inlineStr"/>
      <c r="E3382" s="9" t="inlineStr"/>
      <c r="F3382" s="9" t="inlineStr"/>
    </row>
    <row r="3383" ht="11.5" customHeight="1">
      <c r="A3383" s="9" t="inlineStr">
        <is>
          <t>0123</t>
        </is>
      </c>
      <c r="B3383" s="9" t="inlineStr">
        <is>
          <t>Mason (brick layer) 1st class</t>
        </is>
      </c>
      <c r="C3383" s="9" t="inlineStr">
        <is>
          <t>day</t>
        </is>
      </c>
      <c r="D3383" s="9" t="inlineStr">
        <is>
          <t>0.50</t>
        </is>
      </c>
      <c r="E3383" s="9" t="inlineStr">
        <is>
          <t>738.00</t>
        </is>
      </c>
      <c r="F3383" s="9" t="inlineStr">
        <is>
          <t>369.00</t>
        </is>
      </c>
    </row>
    <row r="3384" ht="11.5" customHeight="1">
      <c r="A3384" s="9" t="inlineStr">
        <is>
          <t>0114</t>
        </is>
      </c>
      <c r="B3384" s="9" t="inlineStr">
        <is>
          <t>Beldar</t>
        </is>
      </c>
      <c r="C3384" s="9" t="inlineStr">
        <is>
          <t>day</t>
        </is>
      </c>
      <c r="D3384" s="9" t="inlineStr">
        <is>
          <t>1.00</t>
        </is>
      </c>
      <c r="E3384" s="9" t="inlineStr">
        <is>
          <t>558.00</t>
        </is>
      </c>
      <c r="F3384" s="9" t="inlineStr">
        <is>
          <t>558.00</t>
        </is>
      </c>
    </row>
    <row r="3385" ht="11.5" customHeight="1">
      <c r="A3385" s="9" t="inlineStr">
        <is>
          <t>9999</t>
        </is>
      </c>
      <c r="B3385" s="9" t="inlineStr">
        <is>
          <t>Sundries</t>
        </is>
      </c>
      <c r="C3385" s="9" t="inlineStr">
        <is>
          <t>L.S.</t>
        </is>
      </c>
      <c r="D3385" s="9" t="inlineStr">
        <is>
          <t>50.00</t>
        </is>
      </c>
      <c r="E3385" s="9" t="inlineStr">
        <is>
          <t>2.00</t>
        </is>
      </c>
      <c r="F3385" s="9" t="inlineStr">
        <is>
          <t>100.00</t>
        </is>
      </c>
    </row>
    <row r="3386" ht="11.5" customHeight="1">
      <c r="A3386" s="9" t="inlineStr"/>
      <c r="B3386" s="9" t="inlineStr">
        <is>
          <t>TOTAL</t>
        </is>
      </c>
      <c r="C3386" s="9" t="inlineStr"/>
      <c r="D3386" s="9" t="inlineStr"/>
      <c r="E3386" s="9" t="inlineStr"/>
      <c r="F3386" s="9" t="inlineStr">
        <is>
          <t>12040.11 W</t>
        </is>
      </c>
    </row>
    <row r="3387" ht="11.5" customHeight="1">
      <c r="A3387" s="9" t="inlineStr"/>
      <c r="B3387" s="9" t="inlineStr">
        <is>
          <t>Add 1 % Water charges on "W-A"</t>
        </is>
      </c>
      <c r="C3387" s="9" t="inlineStr"/>
      <c r="D3387" s="9" t="inlineStr"/>
      <c r="E3387" s="9" t="inlineStr"/>
      <c r="F3387" s="9" t="inlineStr">
        <is>
          <t>91.11</t>
        </is>
      </c>
    </row>
    <row r="3388" ht="11.5" customHeight="1">
      <c r="A3388" s="9" t="inlineStr"/>
      <c r="B3388" s="9" t="inlineStr">
        <is>
          <t>TOTAL</t>
        </is>
      </c>
      <c r="C3388" s="9" t="inlineStr"/>
      <c r="D3388" s="9" t="inlineStr"/>
      <c r="E3388" s="9" t="inlineStr"/>
      <c r="F3388" s="9" t="inlineStr">
        <is>
          <t>12131.22 X</t>
        </is>
      </c>
    </row>
    <row r="3389" ht="11.5" customHeight="1">
      <c r="A3389" s="9" t="inlineStr"/>
      <c r="B3389" s="9" t="inlineStr">
        <is>
          <t>Add GST on "X-A" (multiplying</t>
        </is>
      </c>
      <c r="C3389" s="9" t="inlineStr"/>
      <c r="D3389" s="9" t="inlineStr"/>
      <c r="E3389" s="9" t="inlineStr"/>
      <c r="F3389" s="9" t="inlineStr"/>
    </row>
    <row r="3390" ht="11.5" customHeight="1">
      <c r="A3390" s="9" t="inlineStr"/>
      <c r="B3390" s="9" t="inlineStr">
        <is>
          <t>factor 0.1405)</t>
        </is>
      </c>
      <c r="C3390" s="9" t="inlineStr"/>
      <c r="D3390" s="9" t="inlineStr"/>
      <c r="E3390" s="9" t="inlineStr"/>
      <c r="F3390" s="9" t="inlineStr">
        <is>
          <t>1292.83</t>
        </is>
      </c>
    </row>
    <row r="3391" ht="11.5" customHeight="1">
      <c r="A3391" s="9" t="inlineStr"/>
      <c r="B3391" s="9" t="inlineStr">
        <is>
          <t>TOTAL</t>
        </is>
      </c>
      <c r="C3391" s="9" t="inlineStr"/>
      <c r="D3391" s="9" t="inlineStr"/>
      <c r="E3391" s="9" t="inlineStr"/>
      <c r="F3391" s="9" t="inlineStr">
        <is>
          <t>13424.05 Y</t>
        </is>
      </c>
    </row>
    <row r="3392" ht="11.5" customHeight="1">
      <c r="A3392" s="9" t="inlineStr"/>
      <c r="B3392" s="9" t="inlineStr">
        <is>
          <t>Add 15% CPOH on "Y-A"</t>
        </is>
      </c>
      <c r="C3392" s="9" t="inlineStr"/>
      <c r="D3392" s="9" t="inlineStr"/>
      <c r="E3392" s="9" t="inlineStr"/>
      <c r="F3392" s="9" t="inlineStr">
        <is>
          <t>1574.17</t>
        </is>
      </c>
    </row>
    <row r="3393" ht="11.5" customHeight="1">
      <c r="A3393" s="9" t="inlineStr"/>
      <c r="B3393" s="9" t="inlineStr">
        <is>
          <t>TOTAL</t>
        </is>
      </c>
      <c r="C3393" s="9" t="inlineStr"/>
      <c r="D3393" s="9" t="inlineStr"/>
      <c r="E3393" s="9" t="inlineStr"/>
      <c r="F3393" s="9" t="inlineStr">
        <is>
          <t>14998.22 Z</t>
        </is>
      </c>
    </row>
    <row r="3394" ht="11.5" customHeight="1">
      <c r="A3394" s="9" t="inlineStr"/>
      <c r="B3394" s="9" t="inlineStr">
        <is>
          <t>Add Cess @ 1% on "Z-A"</t>
        </is>
      </c>
      <c r="C3394" s="9" t="inlineStr"/>
      <c r="D3394" s="9" t="inlineStr"/>
      <c r="E3394" s="9" t="inlineStr"/>
      <c r="F3394" s="9" t="inlineStr">
        <is>
          <t>120.69</t>
        </is>
      </c>
    </row>
    <row r="3395" ht="11.5" customHeight="1">
      <c r="A3395" s="9" t="inlineStr"/>
      <c r="B3395" s="9" t="inlineStr">
        <is>
          <t>Cost of 10 sqm.</t>
        </is>
      </c>
      <c r="C3395" s="9" t="inlineStr"/>
      <c r="D3395" s="9" t="inlineStr"/>
      <c r="E3395" s="9" t="inlineStr"/>
      <c r="F3395" s="9" t="inlineStr">
        <is>
          <t>15118.90</t>
        </is>
      </c>
    </row>
    <row r="3397" ht="23" customHeight="1">
      <c r="A3397" s="9" t="inlineStr">
        <is>
          <t>11.46</t>
        </is>
      </c>
      <c r="B3397" s="9" t="inlineStr">
        <is>
          <t>Providing and laying Vitrified tiles</t>
        </is>
      </c>
      <c r="C3397" s="9" t="inlineStr">
        <is>
          <t>in different</t>
        </is>
      </c>
      <c r="D3397" s="9" t="inlineStr">
        <is>
          <t>sizes (thickness</t>
        </is>
      </c>
      <c r="E3397" s="9" t="inlineStr"/>
      <c r="F3397" s="9" t="inlineStr">
        <is>
          <t>to be specified</t>
        </is>
      </c>
    </row>
    <row r="3398" ht="23" customHeight="1">
      <c r="A3398" s="9" t="inlineStr"/>
      <c r="B3398" s="9" t="inlineStr">
        <is>
          <t>by manufacturer), with water absorption</t>
        </is>
      </c>
      <c r="C3398" s="9" t="inlineStr"/>
      <c r="D3398" s="9" t="inlineStr">
        <is>
          <t>less than 0.08</t>
        </is>
      </c>
      <c r="E3398" s="9" t="inlineStr">
        <is>
          <t>% and</t>
        </is>
      </c>
      <c r="F3398" s="9" t="inlineStr">
        <is>
          <t>conforming to</t>
        </is>
      </c>
    </row>
    <row r="3399" ht="11.5" customHeight="1">
      <c r="A3399" s="9" t="inlineStr"/>
      <c r="B3399" s="9" t="inlineStr">
        <is>
          <t>I.S. 15622, of approved make, in</t>
        </is>
      </c>
      <c r="C3399" s="9" t="inlineStr">
        <is>
          <t>all colours</t>
        </is>
      </c>
      <c r="D3399" s="9" t="inlineStr">
        <is>
          <t>&amp; shade,</t>
        </is>
      </c>
      <c r="E3399" s="9" t="inlineStr">
        <is>
          <t>in skirting,</t>
        </is>
      </c>
      <c r="F3399" s="9" t="inlineStr">
        <is>
          <t>riser of steps,</t>
        </is>
      </c>
    </row>
    <row r="3400" ht="11.5" customHeight="1">
      <c r="A3400" s="9" t="inlineStr"/>
      <c r="B3400" s="9" t="inlineStr">
        <is>
          <t>over 12 mm thick bed of cement</t>
        </is>
      </c>
      <c r="C3400" s="9" t="inlineStr">
        <is>
          <t>mortar 1:3</t>
        </is>
      </c>
      <c r="D3400" s="9" t="inlineStr">
        <is>
          <t>(1 cement:</t>
        </is>
      </c>
      <c r="E3400" s="9" t="inlineStr">
        <is>
          <t>3 coarse</t>
        </is>
      </c>
      <c r="F3400" s="9" t="inlineStr">
        <is>
          <t>sand), jointing</t>
        </is>
      </c>
    </row>
    <row r="3401" ht="23" customHeight="1">
      <c r="A3401" s="9" t="inlineStr"/>
      <c r="B3401" s="9" t="inlineStr">
        <is>
          <t>with grey cement slurry @ 3.3 kg/</t>
        </is>
      </c>
      <c r="C3401" s="9" t="inlineStr">
        <is>
          <t>sqm including</t>
        </is>
      </c>
      <c r="D3401" s="9" t="inlineStr">
        <is>
          <t>grouting</t>
        </is>
      </c>
      <c r="E3401" s="9" t="inlineStr">
        <is>
          <t>the</t>
        </is>
      </c>
      <c r="F3401" s="9" t="inlineStr">
        <is>
          <t>joint with white</t>
        </is>
      </c>
    </row>
    <row r="3402" ht="11.5" customHeight="1">
      <c r="A3402" s="9" t="inlineStr"/>
      <c r="B3402" s="9" t="inlineStr">
        <is>
          <t>cement &amp; matching pigments etc.</t>
        </is>
      </c>
      <c r="C3402" s="9" t="inlineStr">
        <is>
          <t>complete.</t>
        </is>
      </c>
      <c r="D3402" s="9" t="inlineStr"/>
      <c r="E3402" s="9" t="inlineStr"/>
      <c r="F3402" s="9" t="inlineStr"/>
    </row>
    <row r="3403" ht="11.5" customHeight="1">
      <c r="A3403" s="9" t="inlineStr">
        <is>
          <t>11.46.1</t>
        </is>
      </c>
      <c r="B3403" s="9" t="inlineStr">
        <is>
          <t>Size of Tile 500x500 mm</t>
        </is>
      </c>
      <c r="C3403" s="9" t="inlineStr"/>
      <c r="D3403" s="9" t="inlineStr"/>
      <c r="E3403" s="9" t="inlineStr"/>
      <c r="F3403" s="9" t="inlineStr"/>
    </row>
    <row r="3404" ht="11.5" customHeight="1">
      <c r="A3404" s="10" t="inlineStr">
        <is>
          <t>Code</t>
        </is>
      </c>
      <c r="B3404" s="10" t="inlineStr">
        <is>
          <t>Description</t>
        </is>
      </c>
      <c r="C3404" s="10" t="inlineStr">
        <is>
          <t>Unit</t>
        </is>
      </c>
      <c r="D3404" s="10" t="inlineStr">
        <is>
          <t>Quantity</t>
        </is>
      </c>
      <c r="E3404" s="10" t="inlineStr">
        <is>
          <t>Rate</t>
        </is>
      </c>
      <c r="F3404" s="10" t="inlineStr">
        <is>
          <t>Amount</t>
        </is>
      </c>
    </row>
    <row r="3405" ht="11.5" customHeight="1">
      <c r="A3405" s="9" t="inlineStr"/>
      <c r="B3405" s="9" t="inlineStr">
        <is>
          <t>Details of cost for 1 sqm</t>
        </is>
      </c>
      <c r="C3405" s="9" t="inlineStr"/>
      <c r="D3405" s="9" t="inlineStr"/>
      <c r="E3405" s="9" t="inlineStr"/>
      <c r="F3405" s="9" t="inlineStr"/>
    </row>
    <row r="3406" ht="11.5" customHeight="1">
      <c r="A3406" s="9" t="inlineStr"/>
      <c r="B3406" s="9" t="inlineStr">
        <is>
          <t>MATERIAL</t>
        </is>
      </c>
      <c r="C3406" s="9" t="inlineStr"/>
      <c r="D3406" s="9" t="inlineStr"/>
      <c r="E3406" s="9" t="inlineStr"/>
      <c r="F3406" s="9" t="inlineStr"/>
    </row>
    <row r="3407" ht="11.5" customHeight="1">
      <c r="A3407" s="9" t="inlineStr"/>
      <c r="B3407" s="9" t="inlineStr">
        <is>
          <t>Vitrified floor tiles 50 x 50 cm size =</t>
        </is>
      </c>
      <c r="C3407" s="9" t="inlineStr"/>
      <c r="D3407" s="9" t="inlineStr"/>
      <c r="E3407" s="9" t="inlineStr"/>
      <c r="F3407" s="9" t="inlineStr"/>
    </row>
    <row r="3408" ht="11.5" customHeight="1">
      <c r="A3408" s="9" t="inlineStr"/>
      <c r="B3408" s="9" t="inlineStr">
        <is>
          <t>1.00 sqm+</t>
        </is>
      </c>
      <c r="C3408" s="9" t="inlineStr"/>
      <c r="D3408" s="9" t="inlineStr"/>
      <c r="E3408" s="9" t="inlineStr"/>
      <c r="F3408" s="9" t="inlineStr"/>
    </row>
    <row r="3409" ht="11.5" customHeight="1">
      <c r="A3409" s="9" t="inlineStr"/>
      <c r="B3409" s="9" t="inlineStr">
        <is>
          <t>Add wastage &amp; breakage @ 2.5% =</t>
        </is>
      </c>
      <c r="C3409" s="9" t="inlineStr"/>
      <c r="D3409" s="9" t="inlineStr"/>
      <c r="E3409" s="9" t="inlineStr"/>
      <c r="F3409" s="9" t="inlineStr"/>
    </row>
    <row r="3410" ht="11.5" customHeight="1">
      <c r="A3410" s="9" t="inlineStr"/>
      <c r="B3410" s="9" t="inlineStr">
        <is>
          <t>0.025 sqm</t>
        </is>
      </c>
      <c r="C3410" s="9" t="inlineStr"/>
      <c r="D3410" s="9" t="inlineStr"/>
      <c r="E3410" s="9" t="inlineStr"/>
      <c r="F3410" s="9" t="inlineStr"/>
    </row>
    <row r="3411" ht="11.5" customHeight="1">
      <c r="A3411" s="9" t="inlineStr"/>
      <c r="B3411" s="9" t="inlineStr">
        <is>
          <t>Total = 1.025 sqm</t>
        </is>
      </c>
      <c r="C3411" s="9" t="inlineStr"/>
      <c r="D3411" s="9" t="inlineStr"/>
      <c r="E3411" s="9" t="inlineStr"/>
      <c r="F3411" s="9" t="inlineStr"/>
    </row>
    <row r="3412" ht="11.5" customHeight="1">
      <c r="A3412" s="9" t="inlineStr">
        <is>
          <t>8620</t>
        </is>
      </c>
      <c r="B3412" s="9" t="inlineStr">
        <is>
          <t>Vitrified floor tile 50x50 cm</t>
        </is>
      </c>
      <c r="C3412" s="9" t="inlineStr">
        <is>
          <t>sqm</t>
        </is>
      </c>
      <c r="D3412" s="9" t="inlineStr">
        <is>
          <t>1.025</t>
        </is>
      </c>
      <c r="E3412" s="9" t="inlineStr">
        <is>
          <t>490.00</t>
        </is>
      </c>
      <c r="F3412" s="9" t="inlineStr">
        <is>
          <t>502.25</t>
        </is>
      </c>
    </row>
    <row r="3413" ht="11.5" customHeight="1">
      <c r="A3413" s="9" t="inlineStr">
        <is>
          <t>9977</t>
        </is>
      </c>
      <c r="B3413" s="9" t="inlineStr">
        <is>
          <t>Carriage of tiles</t>
        </is>
      </c>
      <c r="C3413" s="9" t="inlineStr">
        <is>
          <t>L.S.</t>
        </is>
      </c>
      <c r="D3413" s="9" t="inlineStr">
        <is>
          <t>6.24</t>
        </is>
      </c>
      <c r="E3413" s="9" t="inlineStr">
        <is>
          <t>2.00</t>
        </is>
      </c>
      <c r="F3413" s="9" t="inlineStr">
        <is>
          <t>12.48</t>
        </is>
      </c>
    </row>
    <row r="3414" ht="11.5" customHeight="1">
      <c r="A3414" s="9" t="inlineStr"/>
      <c r="B3414" s="9" t="inlineStr">
        <is>
          <t>12 mm thick Cement mortar</t>
        </is>
      </c>
      <c r="C3414" s="9" t="inlineStr"/>
      <c r="D3414" s="9" t="inlineStr"/>
      <c r="E3414" s="9" t="inlineStr"/>
      <c r="F3414" s="9" t="inlineStr"/>
    </row>
    <row r="3415" ht="11.5" customHeight="1">
      <c r="A3415" s="9" t="inlineStr"/>
      <c r="B3415" s="9" t="inlineStr">
        <is>
          <t>1 : 3 (1 cement : 3 coarse sand)</t>
        </is>
      </c>
      <c r="C3415" s="9" t="inlineStr"/>
      <c r="D3415" s="9" t="inlineStr"/>
      <c r="E3415" s="9" t="inlineStr"/>
      <c r="F3415" s="9" t="inlineStr"/>
    </row>
    <row r="3416" ht="11.5" customHeight="1">
      <c r="A3416" s="9" t="inlineStr">
        <is>
          <t>3.8</t>
        </is>
      </c>
      <c r="B3416" s="9" t="inlineStr">
        <is>
          <t>Rate as per Item No.3.8 of SH:Mortars</t>
        </is>
      </c>
      <c r="C3416" s="9" t="inlineStr">
        <is>
          <t>cum</t>
        </is>
      </c>
      <c r="D3416" s="9" t="inlineStr">
        <is>
          <t>0.014</t>
        </is>
      </c>
      <c r="E3416" s="9" t="inlineStr">
        <is>
          <t>4664.55</t>
        </is>
      </c>
      <c r="F3416" s="9" t="inlineStr">
        <is>
          <t>65.30</t>
        </is>
      </c>
    </row>
    <row r="3417" ht="11.5" customHeight="1">
      <c r="A3417" s="9" t="inlineStr">
        <is>
          <t>9999</t>
        </is>
      </c>
      <c r="B3417" s="9" t="inlineStr">
        <is>
          <t>Mortar for pointing in white cement</t>
        </is>
      </c>
      <c r="C3417" s="9" t="inlineStr">
        <is>
          <t>L.S.</t>
        </is>
      </c>
      <c r="D3417" s="9" t="inlineStr">
        <is>
          <t>3.64</t>
        </is>
      </c>
      <c r="E3417" s="9" t="inlineStr">
        <is>
          <t>2.00</t>
        </is>
      </c>
      <c r="F3417" s="9" t="inlineStr">
        <is>
          <t>7.28</t>
        </is>
      </c>
    </row>
    <row r="3418" ht="11.5" customHeight="1">
      <c r="A3418" s="9" t="inlineStr"/>
      <c r="B3418" s="9" t="inlineStr">
        <is>
          <t>Cement slurry over bed @</t>
        </is>
      </c>
      <c r="C3418" s="9" t="inlineStr"/>
      <c r="D3418" s="9" t="inlineStr"/>
      <c r="E3418" s="9" t="inlineStr"/>
      <c r="F3418" s="9" t="inlineStr"/>
    </row>
    <row r="3419" ht="11.5" customHeight="1">
      <c r="A3419" s="9" t="inlineStr"/>
      <c r="B3419" s="9" t="inlineStr">
        <is>
          <t>3.3 kg per sqm</t>
        </is>
      </c>
      <c r="C3419" s="9" t="inlineStr"/>
      <c r="D3419" s="9" t="inlineStr"/>
      <c r="E3419" s="9" t="inlineStr"/>
      <c r="F3419" s="9" t="inlineStr"/>
    </row>
    <row r="3420" ht="11.5" customHeight="1">
      <c r="A3420" s="9" t="inlineStr">
        <is>
          <t>0367</t>
        </is>
      </c>
      <c r="B3420" s="9" t="inlineStr">
        <is>
          <t>Portland Cement</t>
        </is>
      </c>
      <c r="C3420" s="9" t="inlineStr">
        <is>
          <t>tonne</t>
        </is>
      </c>
      <c r="D3420" s="9" t="inlineStr">
        <is>
          <t>0.0033</t>
        </is>
      </c>
      <c r="E3420" s="9" t="inlineStr">
        <is>
          <t>4940.00</t>
        </is>
      </c>
      <c r="F3420" s="9" t="inlineStr">
        <is>
          <t>16.30</t>
        </is>
      </c>
    </row>
    <row r="3421" ht="11.5" customHeight="1">
      <c r="A3421" s="9" t="inlineStr"/>
      <c r="B3421" s="9" t="inlineStr">
        <is>
          <t>LABOUR</t>
        </is>
      </c>
      <c r="C3421" s="9" t="inlineStr"/>
      <c r="D3421" s="9" t="inlineStr"/>
      <c r="E3421" s="9" t="inlineStr"/>
      <c r="F3421" s="9" t="inlineStr"/>
    </row>
    <row r="3422" ht="11.5" customHeight="1">
      <c r="A3422" s="9" t="inlineStr">
        <is>
          <t>0123</t>
        </is>
      </c>
      <c r="B3422" s="9" t="inlineStr">
        <is>
          <t>Mason (brick layer) 1st class</t>
        </is>
      </c>
      <c r="C3422" s="9" t="inlineStr">
        <is>
          <t>day</t>
        </is>
      </c>
      <c r="D3422" s="9" t="inlineStr">
        <is>
          <t>0.25</t>
        </is>
      </c>
      <c r="E3422" s="9" t="inlineStr">
        <is>
          <t>738.00</t>
        </is>
      </c>
      <c r="F3422" s="9" t="inlineStr">
        <is>
          <t>184.50</t>
        </is>
      </c>
    </row>
    <row r="3423" ht="11.5" customHeight="1">
      <c r="A3423" s="9" t="inlineStr">
        <is>
          <t>0115</t>
        </is>
      </c>
      <c r="B3423" s="9" t="inlineStr">
        <is>
          <t>Coolie</t>
        </is>
      </c>
      <c r="C3423" s="9" t="inlineStr">
        <is>
          <t>day</t>
        </is>
      </c>
      <c r="D3423" s="9" t="inlineStr">
        <is>
          <t>0.25</t>
        </is>
      </c>
      <c r="E3423" s="9" t="inlineStr">
        <is>
          <t>558.00</t>
        </is>
      </c>
      <c r="F3423" s="9" t="inlineStr">
        <is>
          <t>139.50</t>
        </is>
      </c>
    </row>
    <row r="3424" ht="11.5" customHeight="1">
      <c r="A3424" s="9" t="inlineStr">
        <is>
          <t>9988</t>
        </is>
      </c>
      <c r="B3424" s="9" t="inlineStr">
        <is>
          <t>Sundries including carriage of quick set</t>
        </is>
      </c>
      <c r="C3424" s="9" t="inlineStr"/>
      <c r="D3424" s="9" t="inlineStr"/>
      <c r="E3424" s="9" t="inlineStr"/>
      <c r="F3424" s="9" t="inlineStr"/>
    </row>
    <row r="3425" ht="11.5" customHeight="1">
      <c r="A3425" s="9" t="inlineStr"/>
      <c r="B3425" s="9" t="inlineStr">
        <is>
          <t>polymer etc.</t>
        </is>
      </c>
      <c r="C3425" s="9" t="inlineStr">
        <is>
          <t>L.S.</t>
        </is>
      </c>
      <c r="D3425" s="9" t="inlineStr">
        <is>
          <t>26.91</t>
        </is>
      </c>
      <c r="E3425" s="9" t="inlineStr">
        <is>
          <t>2.00</t>
        </is>
      </c>
      <c r="F3425" s="9" t="inlineStr">
        <is>
          <t>53.82</t>
        </is>
      </c>
    </row>
    <row r="3426" ht="11.5" customHeight="1">
      <c r="A3426" s="9" t="inlineStr"/>
      <c r="B3426" s="9" t="inlineStr">
        <is>
          <t>TOTAL</t>
        </is>
      </c>
      <c r="C3426" s="9" t="inlineStr"/>
      <c r="D3426" s="9" t="inlineStr"/>
      <c r="E3426" s="9" t="inlineStr"/>
      <c r="F3426" s="9" t="inlineStr">
        <is>
          <t>981.44 W</t>
        </is>
      </c>
    </row>
    <row r="3427" ht="11.5" customHeight="1">
      <c r="A3427" s="9" t="inlineStr"/>
      <c r="B3427" s="9" t="inlineStr">
        <is>
          <t>Add 1 % Water charges on "W"</t>
        </is>
      </c>
      <c r="C3427" s="9" t="inlineStr"/>
      <c r="D3427" s="9" t="inlineStr"/>
      <c r="E3427" s="9" t="inlineStr"/>
      <c r="F3427" s="9" t="inlineStr">
        <is>
          <t>9.81</t>
        </is>
      </c>
    </row>
    <row r="3428" ht="11.5" customHeight="1">
      <c r="A3428" s="9" t="inlineStr"/>
      <c r="B3428" s="9" t="inlineStr">
        <is>
          <t>TOTAL</t>
        </is>
      </c>
      <c r="C3428" s="9" t="inlineStr"/>
      <c r="D3428" s="9" t="inlineStr"/>
      <c r="E3428" s="9" t="inlineStr"/>
      <c r="F3428" s="9" t="inlineStr">
        <is>
          <t>991.25 X</t>
        </is>
      </c>
    </row>
    <row r="3429" ht="11.5" customHeight="1">
      <c r="A3429" s="9" t="inlineStr"/>
      <c r="B3429" s="9" t="inlineStr">
        <is>
          <t>Add GST on "X" (multiplying</t>
        </is>
      </c>
      <c r="C3429" s="9" t="inlineStr"/>
      <c r="D3429" s="9" t="inlineStr"/>
      <c r="E3429" s="9" t="inlineStr"/>
      <c r="F3429" s="9" t="inlineStr"/>
    </row>
    <row r="3430" ht="11.5" customHeight="1">
      <c r="A3430" s="9" t="inlineStr"/>
      <c r="B3430" s="9" t="inlineStr">
        <is>
          <t>factor 0.1405)</t>
        </is>
      </c>
      <c r="C3430" s="9" t="inlineStr"/>
      <c r="D3430" s="9" t="inlineStr"/>
      <c r="E3430" s="9" t="inlineStr"/>
      <c r="F3430" s="9" t="inlineStr">
        <is>
          <t>139.27</t>
        </is>
      </c>
    </row>
    <row r="3431" ht="11.5" customHeight="1">
      <c r="A3431" s="9" t="inlineStr"/>
      <c r="B3431" s="9" t="inlineStr">
        <is>
          <t>TOTAL</t>
        </is>
      </c>
      <c r="C3431" s="9" t="inlineStr"/>
      <c r="D3431" s="9" t="inlineStr"/>
      <c r="E3431" s="9" t="inlineStr"/>
      <c r="F3431" s="9" t="inlineStr">
        <is>
          <t>1130.52 Y</t>
        </is>
      </c>
    </row>
    <row r="3432" ht="11.5" customHeight="1">
      <c r="A3432" s="9" t="inlineStr"/>
      <c r="B3432" s="9" t="inlineStr">
        <is>
          <t>Add 15% CPOH on "Y"</t>
        </is>
      </c>
      <c r="C3432" s="9" t="inlineStr"/>
      <c r="D3432" s="9" t="inlineStr"/>
      <c r="E3432" s="9" t="inlineStr"/>
      <c r="F3432" s="9" t="inlineStr">
        <is>
          <t>169.58</t>
        </is>
      </c>
    </row>
    <row r="3433" ht="11.5" customHeight="1">
      <c r="A3433" s="9" t="inlineStr"/>
      <c r="B3433" s="9" t="inlineStr">
        <is>
          <t>TOTAL</t>
        </is>
      </c>
      <c r="C3433" s="9" t="inlineStr"/>
      <c r="D3433" s="9" t="inlineStr"/>
      <c r="E3433" s="9" t="inlineStr"/>
      <c r="F3433" s="9" t="inlineStr">
        <is>
          <t>1300.10 Z</t>
        </is>
      </c>
    </row>
    <row r="3434" ht="11.5" customHeight="1">
      <c r="A3434" s="9" t="inlineStr"/>
      <c r="B3434" s="9" t="inlineStr">
        <is>
          <t>Add Cess @ 1% on "Z"</t>
        </is>
      </c>
      <c r="C3434" s="9" t="inlineStr"/>
      <c r="D3434" s="9" t="inlineStr"/>
      <c r="E3434" s="9" t="inlineStr"/>
      <c r="F3434" s="9" t="inlineStr">
        <is>
          <t>13.00</t>
        </is>
      </c>
    </row>
    <row r="3435" ht="11.5" customHeight="1">
      <c r="A3435" s="9" t="inlineStr"/>
      <c r="B3435" s="9" t="inlineStr">
        <is>
          <t>Cost for 1 sqm</t>
        </is>
      </c>
      <c r="C3435" s="9" t="inlineStr"/>
      <c r="D3435" s="9" t="inlineStr"/>
      <c r="E3435" s="9" t="inlineStr"/>
      <c r="F3435" s="9" t="inlineStr">
        <is>
          <t>1313.10</t>
        </is>
      </c>
    </row>
    <row r="3436" ht="11.5" customHeight="1">
      <c r="A3436" s="9" t="inlineStr"/>
      <c r="B3436" s="9" t="inlineStr">
        <is>
          <t>Say</t>
        </is>
      </c>
      <c r="C3436" s="9" t="inlineStr"/>
      <c r="D3436" s="9" t="inlineStr"/>
      <c r="E3436" s="9" t="inlineStr"/>
      <c r="F3436" s="9" t="inlineStr">
        <is>
          <t>1313.10</t>
        </is>
      </c>
    </row>
    <row r="3437" ht="11.5" customHeight="1">
      <c r="A3437" s="9" t="inlineStr">
        <is>
          <t>11.46.2</t>
        </is>
      </c>
      <c r="B3437" s="9" t="inlineStr">
        <is>
          <t>Size of Tile 600x600 mm</t>
        </is>
      </c>
      <c r="C3437" s="9" t="inlineStr"/>
      <c r="D3437" s="9" t="inlineStr"/>
      <c r="E3437" s="9" t="inlineStr"/>
      <c r="F3437" s="9" t="inlineStr"/>
    </row>
    <row r="3438" ht="11.5" customHeight="1">
      <c r="A3438" s="10" t="inlineStr">
        <is>
          <t>Code</t>
        </is>
      </c>
      <c r="B3438" s="10" t="inlineStr">
        <is>
          <t>Description</t>
        </is>
      </c>
      <c r="C3438" s="10" t="inlineStr">
        <is>
          <t>Unit</t>
        </is>
      </c>
      <c r="D3438" s="10" t="inlineStr">
        <is>
          <t>Quantity</t>
        </is>
      </c>
      <c r="E3438" s="10" t="inlineStr">
        <is>
          <t>Rate</t>
        </is>
      </c>
      <c r="F3438" s="10" t="inlineStr">
        <is>
          <t>Amount</t>
        </is>
      </c>
    </row>
    <row r="3439" ht="11.5" customHeight="1">
      <c r="A3439" s="9" t="inlineStr"/>
      <c r="B3439" s="9" t="inlineStr">
        <is>
          <t>Details of cost for 1 sqm</t>
        </is>
      </c>
      <c r="C3439" s="9" t="inlineStr"/>
      <c r="D3439" s="9" t="inlineStr"/>
      <c r="E3439" s="9" t="inlineStr"/>
      <c r="F3439" s="9" t="inlineStr"/>
    </row>
    <row r="3440" ht="11.5" customHeight="1">
      <c r="A3440" s="9" t="inlineStr"/>
      <c r="B3440" s="9" t="inlineStr">
        <is>
          <t>MATERIAL</t>
        </is>
      </c>
      <c r="C3440" s="9" t="inlineStr"/>
      <c r="D3440" s="9" t="inlineStr"/>
      <c r="E3440" s="9" t="inlineStr"/>
      <c r="F3440" s="9" t="inlineStr"/>
    </row>
    <row r="3441" ht="11.5" customHeight="1">
      <c r="A3441" s="9" t="inlineStr"/>
      <c r="B3441" s="9" t="inlineStr">
        <is>
          <t>Vitrified floor tiles 60 x 60 cm size =</t>
        </is>
      </c>
      <c r="C3441" s="9" t="inlineStr"/>
      <c r="D3441" s="9" t="inlineStr"/>
      <c r="E3441" s="9" t="inlineStr"/>
      <c r="F3441" s="9" t="inlineStr"/>
    </row>
    <row r="3442" ht="11.5" customHeight="1">
      <c r="A3442" s="9" t="inlineStr"/>
      <c r="B3442" s="9" t="inlineStr">
        <is>
          <t>1.00 sqm+</t>
        </is>
      </c>
      <c r="C3442" s="9" t="inlineStr"/>
      <c r="D3442" s="9" t="inlineStr"/>
      <c r="E3442" s="9" t="inlineStr"/>
      <c r="F3442" s="9" t="inlineStr"/>
    </row>
    <row r="3443" ht="11.5" customHeight="1">
      <c r="A3443" s="9" t="inlineStr"/>
      <c r="B3443" s="9" t="inlineStr">
        <is>
          <t>Add wastage &amp; breakage @ 2.5% =</t>
        </is>
      </c>
      <c r="C3443" s="9" t="inlineStr"/>
      <c r="D3443" s="9" t="inlineStr"/>
      <c r="E3443" s="9" t="inlineStr"/>
      <c r="F3443" s="9" t="inlineStr"/>
    </row>
    <row r="3444" ht="11.5" customHeight="1">
      <c r="A3444" s="9" t="inlineStr"/>
      <c r="B3444" s="9" t="inlineStr">
        <is>
          <t>0.025 sqm</t>
        </is>
      </c>
      <c r="C3444" s="9" t="inlineStr"/>
      <c r="D3444" s="9" t="inlineStr"/>
      <c r="E3444" s="9" t="inlineStr"/>
      <c r="F3444" s="9" t="inlineStr"/>
    </row>
    <row r="3446" ht="11.5" customHeight="1">
      <c r="A3446" s="10" t="inlineStr">
        <is>
          <t>Code</t>
        </is>
      </c>
      <c r="B3446" s="10" t="inlineStr">
        <is>
          <t>Description</t>
        </is>
      </c>
      <c r="C3446" s="10" t="inlineStr">
        <is>
          <t>Unit</t>
        </is>
      </c>
      <c r="D3446" s="10" t="inlineStr">
        <is>
          <t>Quantity</t>
        </is>
      </c>
      <c r="E3446" s="10" t="inlineStr">
        <is>
          <t>Rate</t>
        </is>
      </c>
      <c r="F3446" s="10" t="inlineStr">
        <is>
          <t>Amount</t>
        </is>
      </c>
    </row>
    <row r="3447" ht="11.5" customHeight="1">
      <c r="A3447" s="9" t="inlineStr">
        <is>
          <t>8621</t>
        </is>
      </c>
      <c r="B3447" s="9" t="inlineStr">
        <is>
          <t>Vitrified floor tile 60x60 cm</t>
        </is>
      </c>
      <c r="C3447" s="9" t="inlineStr">
        <is>
          <t>sqm</t>
        </is>
      </c>
      <c r="D3447" s="9" t="inlineStr">
        <is>
          <t>1.025</t>
        </is>
      </c>
      <c r="E3447" s="9" t="inlineStr">
        <is>
          <t>659.72</t>
        </is>
      </c>
      <c r="F3447" s="9" t="inlineStr">
        <is>
          <t>676.21</t>
        </is>
      </c>
    </row>
    <row r="3448" ht="11.5" customHeight="1">
      <c r="A3448" s="9" t="inlineStr">
        <is>
          <t>9977</t>
        </is>
      </c>
      <c r="B3448" s="9" t="inlineStr">
        <is>
          <t>Carriage of tiles</t>
        </is>
      </c>
      <c r="C3448" s="9" t="inlineStr">
        <is>
          <t>L.S.</t>
        </is>
      </c>
      <c r="D3448" s="9" t="inlineStr">
        <is>
          <t>6.24</t>
        </is>
      </c>
      <c r="E3448" s="9" t="inlineStr">
        <is>
          <t>2.00</t>
        </is>
      </c>
      <c r="F3448" s="9" t="inlineStr">
        <is>
          <t>12.48</t>
        </is>
      </c>
    </row>
    <row r="3449" ht="11.5" customHeight="1">
      <c r="A3449" s="9" t="inlineStr"/>
      <c r="B3449" s="9" t="inlineStr">
        <is>
          <t>12 mm thick Cement mortar</t>
        </is>
      </c>
      <c r="C3449" s="9" t="inlineStr"/>
      <c r="D3449" s="9" t="inlineStr"/>
      <c r="E3449" s="9" t="inlineStr"/>
      <c r="F3449" s="9" t="inlineStr"/>
    </row>
    <row r="3450" ht="11.5" customHeight="1">
      <c r="A3450" s="9" t="inlineStr"/>
      <c r="B3450" s="9" t="inlineStr">
        <is>
          <t>1 : 3 (1 cement : 3 coarse sand)</t>
        </is>
      </c>
      <c r="C3450" s="9" t="inlineStr"/>
      <c r="D3450" s="9" t="inlineStr"/>
      <c r="E3450" s="9" t="inlineStr"/>
      <c r="F3450" s="9" t="inlineStr"/>
    </row>
    <row r="3451" ht="11.5" customHeight="1">
      <c r="A3451" s="9" t="inlineStr">
        <is>
          <t>3.8</t>
        </is>
      </c>
      <c r="B3451" s="9" t="inlineStr">
        <is>
          <t>Rate as per Item No.3.8 of SH:Mortars</t>
        </is>
      </c>
      <c r="C3451" s="9" t="inlineStr">
        <is>
          <t>cum</t>
        </is>
      </c>
      <c r="D3451" s="9" t="inlineStr">
        <is>
          <t>0.014</t>
        </is>
      </c>
      <c r="E3451" s="9" t="inlineStr">
        <is>
          <t>4664.55</t>
        </is>
      </c>
      <c r="F3451" s="9" t="inlineStr">
        <is>
          <t>65.30</t>
        </is>
      </c>
    </row>
    <row r="3452" ht="11.5" customHeight="1">
      <c r="A3452" s="9" t="inlineStr">
        <is>
          <t>9999</t>
        </is>
      </c>
      <c r="B3452" s="9" t="inlineStr">
        <is>
          <t>Mortar for pointing in white cement</t>
        </is>
      </c>
      <c r="C3452" s="9" t="inlineStr">
        <is>
          <t>L.S.</t>
        </is>
      </c>
      <c r="D3452" s="9" t="inlineStr">
        <is>
          <t>3.64</t>
        </is>
      </c>
      <c r="E3452" s="9" t="inlineStr">
        <is>
          <t>2.00</t>
        </is>
      </c>
      <c r="F3452" s="9" t="inlineStr">
        <is>
          <t>7.28</t>
        </is>
      </c>
    </row>
    <row r="3453" ht="11.5" customHeight="1">
      <c r="A3453" s="9" t="inlineStr"/>
      <c r="B3453" s="9" t="inlineStr">
        <is>
          <t>Cement slurry over bed @</t>
        </is>
      </c>
      <c r="C3453" s="9" t="inlineStr"/>
      <c r="D3453" s="9" t="inlineStr"/>
      <c r="E3453" s="9" t="inlineStr"/>
      <c r="F3453" s="9" t="inlineStr"/>
    </row>
    <row r="3454" ht="11.5" customHeight="1">
      <c r="A3454" s="9" t="inlineStr"/>
      <c r="B3454" s="9" t="inlineStr">
        <is>
          <t>3.3 kg per sqm</t>
        </is>
      </c>
      <c r="C3454" s="9" t="inlineStr"/>
      <c r="D3454" s="9" t="inlineStr"/>
      <c r="E3454" s="9" t="inlineStr"/>
      <c r="F3454" s="9" t="inlineStr"/>
    </row>
    <row r="3455" ht="11.5" customHeight="1">
      <c r="A3455" s="9" t="inlineStr">
        <is>
          <t>0367</t>
        </is>
      </c>
      <c r="B3455" s="9" t="inlineStr">
        <is>
          <t>Portland Cement</t>
        </is>
      </c>
      <c r="C3455" s="9" t="inlineStr">
        <is>
          <t>tonne</t>
        </is>
      </c>
      <c r="D3455" s="9" t="inlineStr">
        <is>
          <t>0.0033</t>
        </is>
      </c>
      <c r="E3455" s="9" t="inlineStr">
        <is>
          <t>4940.00</t>
        </is>
      </c>
      <c r="F3455" s="9" t="inlineStr">
        <is>
          <t>16.30</t>
        </is>
      </c>
    </row>
    <row r="3456" ht="11.5" customHeight="1">
      <c r="A3456" s="9" t="inlineStr"/>
      <c r="B3456" s="9" t="inlineStr">
        <is>
          <t>LABOUR</t>
        </is>
      </c>
      <c r="C3456" s="9" t="inlineStr"/>
      <c r="D3456" s="9" t="inlineStr"/>
      <c r="E3456" s="9" t="inlineStr"/>
      <c r="F3456" s="9" t="inlineStr"/>
    </row>
    <row r="3457" ht="11.5" customHeight="1">
      <c r="A3457" s="9" t="inlineStr">
        <is>
          <t>0123</t>
        </is>
      </c>
      <c r="B3457" s="9" t="inlineStr">
        <is>
          <t>Mason (brick layer) 1st class</t>
        </is>
      </c>
      <c r="C3457" s="9" t="inlineStr">
        <is>
          <t>day</t>
        </is>
      </c>
      <c r="D3457" s="9" t="inlineStr">
        <is>
          <t>0.25</t>
        </is>
      </c>
      <c r="E3457" s="9" t="inlineStr">
        <is>
          <t>738.00</t>
        </is>
      </c>
      <c r="F3457" s="9" t="inlineStr">
        <is>
          <t>184.50</t>
        </is>
      </c>
    </row>
    <row r="3458" ht="11.5" customHeight="1">
      <c r="A3458" s="9" t="inlineStr">
        <is>
          <t>0115</t>
        </is>
      </c>
      <c r="B3458" s="9" t="inlineStr">
        <is>
          <t>Coolie</t>
        </is>
      </c>
      <c r="C3458" s="9" t="inlineStr">
        <is>
          <t>day</t>
        </is>
      </c>
      <c r="D3458" s="9" t="inlineStr">
        <is>
          <t>0.25</t>
        </is>
      </c>
      <c r="E3458" s="9" t="inlineStr">
        <is>
          <t>558.00</t>
        </is>
      </c>
      <c r="F3458" s="9" t="inlineStr">
        <is>
          <t>139.50</t>
        </is>
      </c>
    </row>
    <row r="3459" ht="11.5" customHeight="1">
      <c r="A3459" s="9" t="inlineStr">
        <is>
          <t>9988</t>
        </is>
      </c>
      <c r="B3459" s="9" t="inlineStr">
        <is>
          <t>Sundries including carriage of quick</t>
        </is>
      </c>
      <c r="C3459" s="9" t="inlineStr"/>
      <c r="D3459" s="9" t="inlineStr"/>
      <c r="E3459" s="9" t="inlineStr"/>
      <c r="F3459" s="9" t="inlineStr"/>
    </row>
    <row r="3460" ht="11.5" customHeight="1">
      <c r="A3460" s="9" t="inlineStr"/>
      <c r="B3460" s="9" t="inlineStr">
        <is>
          <t>set polymer etc.</t>
        </is>
      </c>
      <c r="C3460" s="9" t="inlineStr">
        <is>
          <t>L.S.</t>
        </is>
      </c>
      <c r="D3460" s="9" t="inlineStr">
        <is>
          <t>26.91</t>
        </is>
      </c>
      <c r="E3460" s="9" t="inlineStr">
        <is>
          <t>2.00</t>
        </is>
      </c>
      <c r="F3460" s="9" t="inlineStr">
        <is>
          <t>53.82</t>
        </is>
      </c>
    </row>
    <row r="3461" ht="11.5" customHeight="1">
      <c r="A3461" s="9" t="inlineStr"/>
      <c r="B3461" s="9" t="inlineStr">
        <is>
          <t>TOTAL</t>
        </is>
      </c>
      <c r="C3461" s="9" t="inlineStr"/>
      <c r="D3461" s="9" t="inlineStr"/>
      <c r="E3461" s="9" t="inlineStr"/>
      <c r="F3461" s="9" t="inlineStr">
        <is>
          <t>1155.40 W</t>
        </is>
      </c>
    </row>
    <row r="3462" ht="11.5" customHeight="1">
      <c r="A3462" s="9" t="inlineStr"/>
      <c r="B3462" s="9" t="inlineStr">
        <is>
          <t>Add 1 % Water charges on "W"</t>
        </is>
      </c>
      <c r="C3462" s="9" t="inlineStr"/>
      <c r="D3462" s="9" t="inlineStr"/>
      <c r="E3462" s="9" t="inlineStr"/>
      <c r="F3462" s="9" t="inlineStr">
        <is>
          <t>11.55</t>
        </is>
      </c>
    </row>
    <row r="3463" ht="11.5" customHeight="1">
      <c r="A3463" s="9" t="inlineStr"/>
      <c r="B3463" s="9" t="inlineStr">
        <is>
          <t>TOTAL</t>
        </is>
      </c>
      <c r="C3463" s="9" t="inlineStr"/>
      <c r="D3463" s="9" t="inlineStr"/>
      <c r="E3463" s="9" t="inlineStr"/>
      <c r="F3463" s="9" t="inlineStr">
        <is>
          <t>1166.95 X</t>
        </is>
      </c>
    </row>
    <row r="3464" ht="11.5" customHeight="1">
      <c r="A3464" s="9" t="inlineStr"/>
      <c r="B3464" s="9" t="inlineStr">
        <is>
          <t>Add GST on "X" (multiplying</t>
        </is>
      </c>
      <c r="C3464" s="9" t="inlineStr"/>
      <c r="D3464" s="9" t="inlineStr"/>
      <c r="E3464" s="9" t="inlineStr"/>
      <c r="F3464" s="9" t="inlineStr"/>
    </row>
    <row r="3465" ht="11.5" customHeight="1">
      <c r="A3465" s="9" t="inlineStr"/>
      <c r="B3465" s="9" t="inlineStr">
        <is>
          <t>factor 0.1405)</t>
        </is>
      </c>
      <c r="C3465" s="9" t="inlineStr"/>
      <c r="D3465" s="9" t="inlineStr"/>
      <c r="E3465" s="9" t="inlineStr"/>
      <c r="F3465" s="9" t="inlineStr">
        <is>
          <t>163.96</t>
        </is>
      </c>
    </row>
    <row r="3466" ht="11.5" customHeight="1">
      <c r="A3466" s="9" t="inlineStr"/>
      <c r="B3466" s="9" t="inlineStr">
        <is>
          <t>TOTAL</t>
        </is>
      </c>
      <c r="C3466" s="9" t="inlineStr"/>
      <c r="D3466" s="9" t="inlineStr"/>
      <c r="E3466" s="9" t="inlineStr"/>
      <c r="F3466" s="9" t="inlineStr">
        <is>
          <t>1330.91 Y</t>
        </is>
      </c>
    </row>
    <row r="3467" ht="11.5" customHeight="1">
      <c r="A3467" s="9" t="inlineStr"/>
      <c r="B3467" s="9" t="inlineStr">
        <is>
          <t>Add 15% CPOH on "Y"</t>
        </is>
      </c>
      <c r="C3467" s="9" t="inlineStr"/>
      <c r="D3467" s="9" t="inlineStr"/>
      <c r="E3467" s="9" t="inlineStr"/>
      <c r="F3467" s="9" t="inlineStr">
        <is>
          <t>199.64</t>
        </is>
      </c>
    </row>
    <row r="3468" ht="11.5" customHeight="1">
      <c r="A3468" s="9" t="inlineStr"/>
      <c r="B3468" s="9" t="inlineStr">
        <is>
          <t>TOTAL</t>
        </is>
      </c>
      <c r="C3468" s="9" t="inlineStr"/>
      <c r="D3468" s="9" t="inlineStr"/>
      <c r="E3468" s="9" t="inlineStr"/>
      <c r="F3468" s="9" t="inlineStr">
        <is>
          <t>1530.55 Z</t>
        </is>
      </c>
    </row>
    <row r="3469" ht="11.5" customHeight="1">
      <c r="A3469" s="9" t="inlineStr"/>
      <c r="B3469" s="9" t="inlineStr">
        <is>
          <t>Add Cess @ 1% on "Z"</t>
        </is>
      </c>
      <c r="C3469" s="9" t="inlineStr"/>
      <c r="D3469" s="9" t="inlineStr"/>
      <c r="E3469" s="9" t="inlineStr"/>
      <c r="F3469" s="9" t="inlineStr">
        <is>
          <t>15.31</t>
        </is>
      </c>
    </row>
    <row r="3470" ht="11.5" customHeight="1">
      <c r="A3470" s="9" t="inlineStr"/>
      <c r="B3470" s="9" t="inlineStr">
        <is>
          <t>Cost for 1 sqm</t>
        </is>
      </c>
      <c r="C3470" s="9" t="inlineStr"/>
      <c r="D3470" s="9" t="inlineStr"/>
      <c r="E3470" s="9" t="inlineStr"/>
      <c r="F3470" s="9" t="inlineStr">
        <is>
          <t>1545.85</t>
        </is>
      </c>
    </row>
    <row r="3471" ht="11.5" customHeight="1">
      <c r="A3471" s="9" t="inlineStr"/>
      <c r="B3471" s="9" t="inlineStr">
        <is>
          <t>Say</t>
        </is>
      </c>
      <c r="C3471" s="9" t="inlineStr"/>
      <c r="D3471" s="9" t="inlineStr"/>
      <c r="E3471" s="9" t="inlineStr"/>
      <c r="F3471" s="9" t="inlineStr">
        <is>
          <t>1545.85</t>
        </is>
      </c>
    </row>
    <row r="3472" ht="11.5" customHeight="1">
      <c r="A3472" s="9" t="inlineStr">
        <is>
          <t>11.46.3</t>
        </is>
      </c>
      <c r="B3472" s="9" t="inlineStr">
        <is>
          <t>Size of Tile 800x800 mm</t>
        </is>
      </c>
      <c r="C3472" s="9" t="inlineStr"/>
      <c r="D3472" s="9" t="inlineStr"/>
      <c r="E3472" s="9" t="inlineStr"/>
      <c r="F3472" s="9" t="inlineStr"/>
    </row>
    <row r="3473" ht="11.5" customHeight="1">
      <c r="A3473" s="10" t="inlineStr">
        <is>
          <t>Code</t>
        </is>
      </c>
      <c r="B3473" s="10" t="inlineStr">
        <is>
          <t>Description</t>
        </is>
      </c>
      <c r="C3473" s="10" t="inlineStr">
        <is>
          <t>Unit</t>
        </is>
      </c>
      <c r="D3473" s="10" t="inlineStr">
        <is>
          <t>Quantity</t>
        </is>
      </c>
      <c r="E3473" s="10" t="inlineStr">
        <is>
          <t>Rate</t>
        </is>
      </c>
      <c r="F3473" s="10" t="inlineStr">
        <is>
          <t>Amount</t>
        </is>
      </c>
    </row>
    <row r="3474" ht="11.5" customHeight="1">
      <c r="A3474" s="9" t="inlineStr"/>
      <c r="B3474" s="9" t="inlineStr">
        <is>
          <t>Details of cost for 1 sqm</t>
        </is>
      </c>
      <c r="C3474" s="9" t="inlineStr"/>
      <c r="D3474" s="9" t="inlineStr"/>
      <c r="E3474" s="9" t="inlineStr"/>
      <c r="F3474" s="9" t="inlineStr"/>
    </row>
    <row r="3475" ht="11.5" customHeight="1">
      <c r="A3475" s="9" t="inlineStr"/>
      <c r="B3475" s="9" t="inlineStr">
        <is>
          <t>MATERIAL</t>
        </is>
      </c>
      <c r="C3475" s="9" t="inlineStr"/>
      <c r="D3475" s="9" t="inlineStr"/>
      <c r="E3475" s="9" t="inlineStr"/>
      <c r="F3475" s="9" t="inlineStr"/>
    </row>
    <row r="3476" ht="11.5" customHeight="1">
      <c r="A3476" s="9" t="inlineStr"/>
      <c r="B3476" s="9" t="inlineStr">
        <is>
          <t>Vitrified floor tiles 80 x 80 cm size =</t>
        </is>
      </c>
      <c r="C3476" s="9" t="inlineStr"/>
      <c r="D3476" s="9" t="inlineStr"/>
      <c r="E3476" s="9" t="inlineStr"/>
      <c r="F3476" s="9" t="inlineStr"/>
    </row>
    <row r="3477" ht="11.5" customHeight="1">
      <c r="A3477" s="9" t="inlineStr"/>
      <c r="B3477" s="9" t="inlineStr">
        <is>
          <t>1.00 sqm+</t>
        </is>
      </c>
      <c r="C3477" s="9" t="inlineStr"/>
      <c r="D3477" s="9" t="inlineStr"/>
      <c r="E3477" s="9" t="inlineStr"/>
      <c r="F3477" s="9" t="inlineStr"/>
    </row>
    <row r="3478" ht="11.5" customHeight="1">
      <c r="A3478" s="9" t="inlineStr"/>
      <c r="B3478" s="9" t="inlineStr">
        <is>
          <t>Add wastage &amp; breakage @ 2.5% =</t>
        </is>
      </c>
      <c r="C3478" s="9" t="inlineStr"/>
      <c r="D3478" s="9" t="inlineStr"/>
      <c r="E3478" s="9" t="inlineStr"/>
      <c r="F3478" s="9" t="inlineStr"/>
    </row>
    <row r="3479" ht="11.5" customHeight="1">
      <c r="A3479" s="9" t="inlineStr"/>
      <c r="B3479" s="9" t="inlineStr">
        <is>
          <t>0.025 sqm</t>
        </is>
      </c>
      <c r="C3479" s="9" t="inlineStr"/>
      <c r="D3479" s="9" t="inlineStr"/>
      <c r="E3479" s="9" t="inlineStr"/>
      <c r="F3479" s="9" t="inlineStr"/>
    </row>
    <row r="3480" ht="11.5" customHeight="1">
      <c r="A3480" s="9" t="inlineStr"/>
      <c r="B3480" s="9" t="inlineStr">
        <is>
          <t>Total = 1.025 sqm</t>
        </is>
      </c>
      <c r="C3480" s="9" t="inlineStr"/>
      <c r="D3480" s="9" t="inlineStr"/>
      <c r="E3480" s="9" t="inlineStr"/>
      <c r="F3480" s="9" t="inlineStr"/>
    </row>
    <row r="3481" ht="11.5" customHeight="1">
      <c r="A3481" s="9" t="inlineStr">
        <is>
          <t>8622</t>
        </is>
      </c>
      <c r="B3481" s="9" t="inlineStr">
        <is>
          <t>Vitrified floor tile 80x80 cm</t>
        </is>
      </c>
      <c r="C3481" s="9" t="inlineStr">
        <is>
          <t>sqm</t>
        </is>
      </c>
      <c r="D3481" s="9" t="inlineStr">
        <is>
          <t>1.025</t>
        </is>
      </c>
      <c r="E3481" s="9" t="inlineStr">
        <is>
          <t>850.00</t>
        </is>
      </c>
      <c r="F3481" s="9" t="inlineStr">
        <is>
          <t>871.25</t>
        </is>
      </c>
    </row>
    <row r="3482" ht="11.5" customHeight="1">
      <c r="A3482" s="9" t="inlineStr">
        <is>
          <t>9977</t>
        </is>
      </c>
      <c r="B3482" s="9" t="inlineStr">
        <is>
          <t>Carriage of tiles</t>
        </is>
      </c>
      <c r="C3482" s="9" t="inlineStr">
        <is>
          <t>L.S.</t>
        </is>
      </c>
      <c r="D3482" s="9" t="inlineStr">
        <is>
          <t>6.24</t>
        </is>
      </c>
      <c r="E3482" s="9" t="inlineStr">
        <is>
          <t>2.00</t>
        </is>
      </c>
      <c r="F3482" s="9" t="inlineStr">
        <is>
          <t>12.48</t>
        </is>
      </c>
    </row>
    <row r="3483" ht="11.5" customHeight="1">
      <c r="A3483" s="9" t="inlineStr"/>
      <c r="B3483" s="9" t="inlineStr">
        <is>
          <t>12 mm thick Cement mortar</t>
        </is>
      </c>
      <c r="C3483" s="9" t="inlineStr"/>
      <c r="D3483" s="9" t="inlineStr"/>
      <c r="E3483" s="9" t="inlineStr"/>
      <c r="F3483" s="9" t="inlineStr"/>
    </row>
    <row r="3484" ht="11.5" customHeight="1">
      <c r="A3484" s="9" t="inlineStr"/>
      <c r="B3484" s="9" t="inlineStr">
        <is>
          <t>1 : 3 (1 cement : 3 coarse sand)</t>
        </is>
      </c>
      <c r="C3484" s="9" t="inlineStr"/>
      <c r="D3484" s="9" t="inlineStr"/>
      <c r="E3484" s="9" t="inlineStr"/>
      <c r="F3484" s="9" t="inlineStr"/>
    </row>
    <row r="3485" ht="11.5" customHeight="1">
      <c r="A3485" s="9" t="inlineStr">
        <is>
          <t>3.8</t>
        </is>
      </c>
      <c r="B3485" s="9" t="inlineStr">
        <is>
          <t>Rate as per Item No.3.8 of SH:Mortars</t>
        </is>
      </c>
      <c r="C3485" s="9" t="inlineStr">
        <is>
          <t>cum</t>
        </is>
      </c>
      <c r="D3485" s="9" t="inlineStr">
        <is>
          <t>0.014</t>
        </is>
      </c>
      <c r="E3485" s="9" t="inlineStr">
        <is>
          <t>4664.55</t>
        </is>
      </c>
      <c r="F3485" s="9" t="inlineStr">
        <is>
          <t>65.30</t>
        </is>
      </c>
    </row>
    <row r="3486" ht="11.5" customHeight="1">
      <c r="A3486" s="9" t="inlineStr">
        <is>
          <t>9999</t>
        </is>
      </c>
      <c r="B3486" s="9" t="inlineStr">
        <is>
          <t>Mortar for pointing in white cement</t>
        </is>
      </c>
      <c r="C3486" s="9" t="inlineStr">
        <is>
          <t>L.S.</t>
        </is>
      </c>
      <c r="D3486" s="9" t="inlineStr">
        <is>
          <t>3.64</t>
        </is>
      </c>
      <c r="E3486" s="9" t="inlineStr">
        <is>
          <t>2.00</t>
        </is>
      </c>
      <c r="F3486" s="9" t="inlineStr">
        <is>
          <t>7.28</t>
        </is>
      </c>
    </row>
    <row r="3487" ht="11.5" customHeight="1">
      <c r="A3487" s="9" t="inlineStr"/>
      <c r="B3487" s="9" t="inlineStr">
        <is>
          <t>Cement slurry over bed @ 3.3 kg</t>
        </is>
      </c>
      <c r="C3487" s="9" t="inlineStr"/>
      <c r="D3487" s="9" t="inlineStr"/>
      <c r="E3487" s="9" t="inlineStr"/>
      <c r="F3487" s="9" t="inlineStr"/>
    </row>
    <row r="3488" ht="11.5" customHeight="1">
      <c r="A3488" s="9" t="inlineStr"/>
      <c r="B3488" s="9" t="inlineStr">
        <is>
          <t>per sqm</t>
        </is>
      </c>
      <c r="C3488" s="9" t="inlineStr"/>
      <c r="D3488" s="9" t="inlineStr"/>
      <c r="E3488" s="9" t="inlineStr"/>
      <c r="F3488" s="9" t="inlineStr"/>
    </row>
    <row r="3489" ht="11.5" customHeight="1">
      <c r="A3489" s="9" t="inlineStr">
        <is>
          <t>0367</t>
        </is>
      </c>
      <c r="B3489" s="9" t="inlineStr">
        <is>
          <t>Portland Cement</t>
        </is>
      </c>
      <c r="C3489" s="9" t="inlineStr">
        <is>
          <t>tonne</t>
        </is>
      </c>
      <c r="D3489" s="9" t="inlineStr">
        <is>
          <t>0.0033</t>
        </is>
      </c>
      <c r="E3489" s="9" t="inlineStr">
        <is>
          <t>4940.00</t>
        </is>
      </c>
      <c r="F3489" s="9" t="inlineStr">
        <is>
          <t>16.30</t>
        </is>
      </c>
    </row>
    <row r="3490" ht="11.5" customHeight="1">
      <c r="A3490" s="9" t="inlineStr"/>
      <c r="B3490" s="9" t="inlineStr">
        <is>
          <t>LABOUR</t>
        </is>
      </c>
      <c r="C3490" s="9" t="inlineStr"/>
      <c r="D3490" s="9" t="inlineStr"/>
      <c r="E3490" s="9" t="inlineStr"/>
      <c r="F3490" s="9" t="inlineStr"/>
    </row>
    <row r="3491" ht="11.5" customHeight="1">
      <c r="A3491" s="9" t="inlineStr">
        <is>
          <t>0123</t>
        </is>
      </c>
      <c r="B3491" s="9" t="inlineStr">
        <is>
          <t>Mason (brick layer) 1st class</t>
        </is>
      </c>
      <c r="C3491" s="9" t="inlineStr">
        <is>
          <t>day</t>
        </is>
      </c>
      <c r="D3491" s="9" t="inlineStr">
        <is>
          <t>0.25</t>
        </is>
      </c>
      <c r="E3491" s="9" t="inlineStr">
        <is>
          <t>738.00</t>
        </is>
      </c>
      <c r="F3491" s="9" t="inlineStr">
        <is>
          <t>184.50</t>
        </is>
      </c>
    </row>
    <row r="3492" ht="11.5" customHeight="1">
      <c r="A3492" s="9" t="inlineStr">
        <is>
          <t>0115</t>
        </is>
      </c>
      <c r="B3492" s="9" t="inlineStr">
        <is>
          <t>Coolie</t>
        </is>
      </c>
      <c r="C3492" s="9" t="inlineStr">
        <is>
          <t>day</t>
        </is>
      </c>
      <c r="D3492" s="9" t="inlineStr">
        <is>
          <t>0.25</t>
        </is>
      </c>
      <c r="E3492" s="9" t="inlineStr">
        <is>
          <t>558.00</t>
        </is>
      </c>
      <c r="F3492" s="9" t="inlineStr">
        <is>
          <t>139.50</t>
        </is>
      </c>
    </row>
    <row r="3494" ht="11.5" customHeight="1">
      <c r="A3494" s="10" t="inlineStr">
        <is>
          <t>Code</t>
        </is>
      </c>
      <c r="B3494" s="10" t="inlineStr">
        <is>
          <t>Description</t>
        </is>
      </c>
      <c r="C3494" s="10" t="inlineStr">
        <is>
          <t>Unit</t>
        </is>
      </c>
      <c r="D3494" s="10" t="inlineStr">
        <is>
          <t>Quantity</t>
        </is>
      </c>
      <c r="E3494" s="10" t="inlineStr">
        <is>
          <t>Rate</t>
        </is>
      </c>
      <c r="F3494" s="10" t="inlineStr">
        <is>
          <t>Amount</t>
        </is>
      </c>
    </row>
    <row r="3495" ht="11.5" customHeight="1">
      <c r="A3495" s="9" t="inlineStr">
        <is>
          <t>9988</t>
        </is>
      </c>
      <c r="B3495" s="9" t="inlineStr">
        <is>
          <t>Sundries including carriage of quick</t>
        </is>
      </c>
      <c r="C3495" s="9" t="inlineStr"/>
      <c r="D3495" s="9" t="inlineStr"/>
      <c r="E3495" s="9" t="inlineStr"/>
      <c r="F3495" s="9" t="inlineStr"/>
    </row>
    <row r="3496" ht="11.5" customHeight="1">
      <c r="A3496" s="9" t="inlineStr"/>
      <c r="B3496" s="9" t="inlineStr">
        <is>
          <t>set polymer etc.</t>
        </is>
      </c>
      <c r="C3496" s="9" t="inlineStr">
        <is>
          <t>L.S.</t>
        </is>
      </c>
      <c r="D3496" s="9" t="inlineStr">
        <is>
          <t>26.91</t>
        </is>
      </c>
      <c r="E3496" s="9" t="inlineStr">
        <is>
          <t>2.00</t>
        </is>
      </c>
      <c r="F3496" s="9" t="inlineStr">
        <is>
          <t>53.82</t>
        </is>
      </c>
    </row>
    <row r="3497" ht="11.5" customHeight="1">
      <c r="A3497" s="9" t="inlineStr"/>
      <c r="B3497" s="9" t="inlineStr">
        <is>
          <t>TOTAL</t>
        </is>
      </c>
      <c r="C3497" s="9" t="inlineStr"/>
      <c r="D3497" s="9" t="inlineStr"/>
      <c r="E3497" s="9" t="inlineStr"/>
      <c r="F3497" s="9" t="inlineStr">
        <is>
          <t>1350.44 W</t>
        </is>
      </c>
    </row>
    <row r="3498" ht="11.5" customHeight="1">
      <c r="A3498" s="9" t="inlineStr"/>
      <c r="B3498" s="9" t="inlineStr">
        <is>
          <t>Add 1 % Water charges on "W"</t>
        </is>
      </c>
      <c r="C3498" s="9" t="inlineStr"/>
      <c r="D3498" s="9" t="inlineStr"/>
      <c r="E3498" s="9" t="inlineStr"/>
      <c r="F3498" s="9" t="inlineStr">
        <is>
          <t>13.50</t>
        </is>
      </c>
    </row>
    <row r="3499" ht="11.5" customHeight="1">
      <c r="A3499" s="9" t="inlineStr"/>
      <c r="B3499" s="9" t="inlineStr">
        <is>
          <t>TOTAL</t>
        </is>
      </c>
      <c r="C3499" s="9" t="inlineStr"/>
      <c r="D3499" s="9" t="inlineStr"/>
      <c r="E3499" s="9" t="inlineStr"/>
      <c r="F3499" s="9" t="inlineStr">
        <is>
          <t>1363.94 X</t>
        </is>
      </c>
    </row>
    <row r="3500" ht="11.5" customHeight="1">
      <c r="A3500" s="9" t="inlineStr"/>
      <c r="B3500" s="9" t="inlineStr">
        <is>
          <t>Add GST on "X" (multiplying</t>
        </is>
      </c>
      <c r="C3500" s="9" t="inlineStr"/>
      <c r="D3500" s="9" t="inlineStr"/>
      <c r="E3500" s="9" t="inlineStr"/>
      <c r="F3500" s="9" t="inlineStr"/>
    </row>
    <row r="3501" ht="11.5" customHeight="1">
      <c r="A3501" s="9" t="inlineStr"/>
      <c r="B3501" s="9" t="inlineStr">
        <is>
          <t>factor 0.1405)</t>
        </is>
      </c>
      <c r="C3501" s="9" t="inlineStr"/>
      <c r="D3501" s="9" t="inlineStr"/>
      <c r="E3501" s="9" t="inlineStr"/>
      <c r="F3501" s="9" t="inlineStr">
        <is>
          <t>191.63</t>
        </is>
      </c>
    </row>
    <row r="3502" ht="11.5" customHeight="1">
      <c r="A3502" s="9" t="inlineStr"/>
      <c r="B3502" s="9" t="inlineStr">
        <is>
          <t>TOTAL</t>
        </is>
      </c>
      <c r="C3502" s="9" t="inlineStr"/>
      <c r="D3502" s="9" t="inlineStr"/>
      <c r="E3502" s="9" t="inlineStr"/>
      <c r="F3502" s="9" t="inlineStr">
        <is>
          <t>1555.57 Y</t>
        </is>
      </c>
    </row>
    <row r="3503" ht="11.5" customHeight="1">
      <c r="A3503" s="9" t="inlineStr"/>
      <c r="B3503" s="9" t="inlineStr">
        <is>
          <t>Add 15% CPOH on "Y"</t>
        </is>
      </c>
      <c r="C3503" s="9" t="inlineStr"/>
      <c r="D3503" s="9" t="inlineStr"/>
      <c r="E3503" s="9" t="inlineStr"/>
      <c r="F3503" s="9" t="inlineStr">
        <is>
          <t>233.34</t>
        </is>
      </c>
    </row>
    <row r="3504" ht="11.5" customHeight="1">
      <c r="A3504" s="9" t="inlineStr"/>
      <c r="B3504" s="9" t="inlineStr">
        <is>
          <t>TOTAL</t>
        </is>
      </c>
      <c r="C3504" s="9" t="inlineStr"/>
      <c r="D3504" s="9" t="inlineStr"/>
      <c r="E3504" s="9" t="inlineStr"/>
      <c r="F3504" s="9" t="inlineStr">
        <is>
          <t>1788.91 Z</t>
        </is>
      </c>
    </row>
    <row r="3505" ht="11.5" customHeight="1">
      <c r="A3505" s="9" t="inlineStr"/>
      <c r="B3505" s="9" t="inlineStr">
        <is>
          <t>Add Cess @ 1% on "Z"</t>
        </is>
      </c>
      <c r="C3505" s="9" t="inlineStr"/>
      <c r="D3505" s="9" t="inlineStr"/>
      <c r="E3505" s="9" t="inlineStr"/>
      <c r="F3505" s="9" t="inlineStr">
        <is>
          <t>17.89</t>
        </is>
      </c>
    </row>
    <row r="3506" ht="11.5" customHeight="1">
      <c r="A3506" s="9" t="inlineStr"/>
      <c r="B3506" s="9" t="inlineStr">
        <is>
          <t>Cost for 1 sqm</t>
        </is>
      </c>
      <c r="C3506" s="9" t="inlineStr"/>
      <c r="D3506" s="9" t="inlineStr"/>
      <c r="E3506" s="9" t="inlineStr"/>
      <c r="F3506" s="9" t="inlineStr">
        <is>
          <t>1806.80</t>
        </is>
      </c>
    </row>
    <row r="3507" ht="11.5" customHeight="1">
      <c r="A3507" s="9" t="inlineStr"/>
      <c r="B3507" s="9" t="inlineStr">
        <is>
          <t>Say</t>
        </is>
      </c>
      <c r="C3507" s="9" t="inlineStr"/>
      <c r="D3507" s="9" t="inlineStr"/>
      <c r="E3507" s="9" t="inlineStr"/>
      <c r="F3507" s="9" t="inlineStr">
        <is>
          <t>1806.80</t>
        </is>
      </c>
    </row>
    <row r="3508" ht="11.5" customHeight="1">
      <c r="A3508" s="9" t="inlineStr">
        <is>
          <t>11.46.4</t>
        </is>
      </c>
      <c r="B3508" s="9" t="inlineStr">
        <is>
          <t>Size of Tile 1000x1000 mm</t>
        </is>
      </c>
      <c r="C3508" s="9" t="inlineStr"/>
      <c r="D3508" s="9" t="inlineStr"/>
      <c r="E3508" s="9" t="inlineStr"/>
      <c r="F3508" s="9" t="inlineStr"/>
    </row>
    <row r="3509" ht="11.5" customHeight="1">
      <c r="A3509" s="10" t="inlineStr">
        <is>
          <t>Code</t>
        </is>
      </c>
      <c r="B3509" s="10" t="inlineStr">
        <is>
          <t>Description</t>
        </is>
      </c>
      <c r="C3509" s="10" t="inlineStr">
        <is>
          <t>Unit</t>
        </is>
      </c>
      <c r="D3509" s="10" t="inlineStr">
        <is>
          <t>Quantity</t>
        </is>
      </c>
      <c r="E3509" s="10" t="inlineStr">
        <is>
          <t>Rate</t>
        </is>
      </c>
      <c r="F3509" s="10" t="inlineStr">
        <is>
          <t>Amount</t>
        </is>
      </c>
    </row>
    <row r="3510" ht="11.5" customHeight="1">
      <c r="A3510" s="9" t="inlineStr"/>
      <c r="B3510" s="9" t="inlineStr">
        <is>
          <t>Details of cost for 1 sqm</t>
        </is>
      </c>
      <c r="C3510" s="9" t="inlineStr"/>
      <c r="D3510" s="9" t="inlineStr"/>
      <c r="E3510" s="9" t="inlineStr"/>
      <c r="F3510" s="9" t="inlineStr"/>
    </row>
    <row r="3511" ht="11.5" customHeight="1">
      <c r="A3511" s="9" t="inlineStr"/>
      <c r="B3511" s="9" t="inlineStr">
        <is>
          <t>MATERIAL</t>
        </is>
      </c>
      <c r="C3511" s="9" t="inlineStr"/>
      <c r="D3511" s="9" t="inlineStr"/>
      <c r="E3511" s="9" t="inlineStr"/>
      <c r="F3511" s="9" t="inlineStr"/>
    </row>
    <row r="3512" ht="11.5" customHeight="1">
      <c r="A3512" s="9" t="inlineStr"/>
      <c r="B3512" s="9" t="inlineStr">
        <is>
          <t>Vitrified floor tiles 100 x 100 cm size =</t>
        </is>
      </c>
      <c r="C3512" s="9" t="inlineStr"/>
      <c r="D3512" s="9" t="inlineStr"/>
      <c r="E3512" s="9" t="inlineStr"/>
      <c r="F3512" s="9" t="inlineStr"/>
    </row>
    <row r="3513" ht="11.5" customHeight="1">
      <c r="A3513" s="9" t="inlineStr"/>
      <c r="B3513" s="9" t="inlineStr">
        <is>
          <t>1.00 sqm+</t>
        </is>
      </c>
      <c r="C3513" s="9" t="inlineStr"/>
      <c r="D3513" s="9" t="inlineStr"/>
      <c r="E3513" s="9" t="inlineStr"/>
      <c r="F3513" s="9" t="inlineStr"/>
    </row>
    <row r="3514" ht="11.5" customHeight="1">
      <c r="A3514" s="9" t="inlineStr"/>
      <c r="B3514" s="9" t="inlineStr">
        <is>
          <t>Add wastage &amp; breakage @ 2.5% =</t>
        </is>
      </c>
      <c r="C3514" s="9" t="inlineStr"/>
      <c r="D3514" s="9" t="inlineStr"/>
      <c r="E3514" s="9" t="inlineStr"/>
      <c r="F3514" s="9" t="inlineStr"/>
    </row>
    <row r="3515" ht="11.5" customHeight="1">
      <c r="A3515" s="9" t="inlineStr"/>
      <c r="B3515" s="9" t="inlineStr">
        <is>
          <t>0.025 sqm</t>
        </is>
      </c>
      <c r="C3515" s="9" t="inlineStr"/>
      <c r="D3515" s="9" t="inlineStr"/>
      <c r="E3515" s="9" t="inlineStr"/>
      <c r="F3515" s="9" t="inlineStr"/>
    </row>
    <row r="3516" ht="11.5" customHeight="1">
      <c r="A3516" s="9" t="inlineStr"/>
      <c r="B3516" s="9" t="inlineStr">
        <is>
          <t>Total = 1.025 sqm</t>
        </is>
      </c>
      <c r="C3516" s="9" t="inlineStr"/>
      <c r="D3516" s="9" t="inlineStr"/>
      <c r="E3516" s="9" t="inlineStr"/>
      <c r="F3516" s="9" t="inlineStr"/>
    </row>
    <row r="3517" ht="11.5" customHeight="1">
      <c r="A3517" s="9" t="inlineStr">
        <is>
          <t>8623</t>
        </is>
      </c>
      <c r="B3517" s="9" t="inlineStr">
        <is>
          <t>Vitrified floor tile 100x100 cm</t>
        </is>
      </c>
      <c r="C3517" s="9" t="inlineStr">
        <is>
          <t>sqm</t>
        </is>
      </c>
      <c r="D3517" s="9" t="inlineStr">
        <is>
          <t>1.025</t>
        </is>
      </c>
      <c r="E3517" s="9" t="inlineStr">
        <is>
          <t>1390.00</t>
        </is>
      </c>
      <c r="F3517" s="9" t="inlineStr">
        <is>
          <t>1424.75</t>
        </is>
      </c>
    </row>
    <row r="3518" ht="11.5" customHeight="1">
      <c r="A3518" s="9" t="inlineStr">
        <is>
          <t>9977</t>
        </is>
      </c>
      <c r="B3518" s="9" t="inlineStr">
        <is>
          <t>Carriage of tiles</t>
        </is>
      </c>
      <c r="C3518" s="9" t="inlineStr">
        <is>
          <t>L.S.</t>
        </is>
      </c>
      <c r="D3518" s="9" t="inlineStr">
        <is>
          <t>6.24</t>
        </is>
      </c>
      <c r="E3518" s="9" t="inlineStr">
        <is>
          <t>2.00</t>
        </is>
      </c>
      <c r="F3518" s="9" t="inlineStr">
        <is>
          <t>12.48</t>
        </is>
      </c>
    </row>
    <row r="3519" ht="11.5" customHeight="1">
      <c r="A3519" s="9" t="inlineStr"/>
      <c r="B3519" s="9" t="inlineStr">
        <is>
          <t>12 mm thick Cement mortar</t>
        </is>
      </c>
      <c r="C3519" s="9" t="inlineStr"/>
      <c r="D3519" s="9" t="inlineStr"/>
      <c r="E3519" s="9" t="inlineStr"/>
      <c r="F3519" s="9" t="inlineStr"/>
    </row>
    <row r="3520" ht="11.5" customHeight="1">
      <c r="A3520" s="9" t="inlineStr"/>
      <c r="B3520" s="9" t="inlineStr">
        <is>
          <t>1 : 3 (1 cement : 3 coarse sand)</t>
        </is>
      </c>
      <c r="C3520" s="9" t="inlineStr"/>
      <c r="D3520" s="9" t="inlineStr"/>
      <c r="E3520" s="9" t="inlineStr"/>
      <c r="F3520" s="9" t="inlineStr"/>
    </row>
    <row r="3521" ht="11.5" customHeight="1">
      <c r="A3521" s="9" t="inlineStr">
        <is>
          <t>3.8</t>
        </is>
      </c>
      <c r="B3521" s="9" t="inlineStr">
        <is>
          <t>Rate as per Item No.3.8 of</t>
        </is>
      </c>
      <c r="C3521" s="9" t="inlineStr"/>
      <c r="D3521" s="9" t="inlineStr"/>
      <c r="E3521" s="9" t="inlineStr"/>
      <c r="F3521" s="9" t="inlineStr"/>
    </row>
    <row r="3522" ht="11.5" customHeight="1">
      <c r="A3522" s="9" t="inlineStr"/>
      <c r="B3522" s="9" t="inlineStr">
        <is>
          <t>SH: MORTARS</t>
        </is>
      </c>
      <c r="C3522" s="9" t="inlineStr">
        <is>
          <t>cum</t>
        </is>
      </c>
      <c r="D3522" s="9" t="inlineStr">
        <is>
          <t>0.014</t>
        </is>
      </c>
      <c r="E3522" s="9" t="inlineStr">
        <is>
          <t>4664.55</t>
        </is>
      </c>
      <c r="F3522" s="9" t="inlineStr">
        <is>
          <t>65.30</t>
        </is>
      </c>
    </row>
    <row r="3523" ht="11.5" customHeight="1">
      <c r="A3523" s="9" t="inlineStr">
        <is>
          <t>9999</t>
        </is>
      </c>
      <c r="B3523" s="9" t="inlineStr">
        <is>
          <t>Mortar for pointing in white cement</t>
        </is>
      </c>
      <c r="C3523" s="9" t="inlineStr">
        <is>
          <t>L.S.</t>
        </is>
      </c>
      <c r="D3523" s="9" t="inlineStr">
        <is>
          <t>3.64</t>
        </is>
      </c>
      <c r="E3523" s="9" t="inlineStr">
        <is>
          <t>2.00</t>
        </is>
      </c>
      <c r="F3523" s="9" t="inlineStr">
        <is>
          <t>7.28</t>
        </is>
      </c>
    </row>
    <row r="3524" ht="11.5" customHeight="1">
      <c r="A3524" s="9" t="inlineStr"/>
      <c r="B3524" s="9" t="inlineStr">
        <is>
          <t>Cement slurry over bed @ 3.3 kg</t>
        </is>
      </c>
      <c r="C3524" s="9" t="inlineStr"/>
      <c r="D3524" s="9" t="inlineStr"/>
      <c r="E3524" s="9" t="inlineStr"/>
      <c r="F3524" s="9" t="inlineStr"/>
    </row>
    <row r="3525" ht="11.5" customHeight="1">
      <c r="A3525" s="9" t="inlineStr"/>
      <c r="B3525" s="9" t="inlineStr">
        <is>
          <t>per sqm</t>
        </is>
      </c>
      <c r="C3525" s="9" t="inlineStr"/>
      <c r="D3525" s="9" t="inlineStr"/>
      <c r="E3525" s="9" t="inlineStr"/>
      <c r="F3525" s="9" t="inlineStr"/>
    </row>
    <row r="3526" ht="11.5" customHeight="1">
      <c r="A3526" s="9" t="inlineStr">
        <is>
          <t>0367</t>
        </is>
      </c>
      <c r="B3526" s="9" t="inlineStr">
        <is>
          <t>Portland Cement</t>
        </is>
      </c>
      <c r="C3526" s="9" t="inlineStr">
        <is>
          <t>tonne</t>
        </is>
      </c>
      <c r="D3526" s="9" t="inlineStr">
        <is>
          <t>0.0033</t>
        </is>
      </c>
      <c r="E3526" s="9" t="inlineStr">
        <is>
          <t>4940.00</t>
        </is>
      </c>
      <c r="F3526" s="9" t="inlineStr">
        <is>
          <t>16.30</t>
        </is>
      </c>
    </row>
    <row r="3527" ht="11.5" customHeight="1">
      <c r="A3527" s="9" t="inlineStr"/>
      <c r="B3527" s="9" t="inlineStr">
        <is>
          <t>LABOUR</t>
        </is>
      </c>
      <c r="C3527" s="9" t="inlineStr"/>
      <c r="D3527" s="9" t="inlineStr"/>
      <c r="E3527" s="9" t="inlineStr"/>
      <c r="F3527" s="9" t="inlineStr"/>
    </row>
    <row r="3528" ht="11.5" customHeight="1">
      <c r="A3528" s="9" t="inlineStr">
        <is>
          <t>0123</t>
        </is>
      </c>
      <c r="B3528" s="9" t="inlineStr">
        <is>
          <t>Mason (brick layer) 1st class</t>
        </is>
      </c>
      <c r="C3528" s="9" t="inlineStr">
        <is>
          <t>day</t>
        </is>
      </c>
      <c r="D3528" s="9" t="inlineStr">
        <is>
          <t>0.25</t>
        </is>
      </c>
      <c r="E3528" s="9" t="inlineStr">
        <is>
          <t>738.00</t>
        </is>
      </c>
      <c r="F3528" s="9" t="inlineStr">
        <is>
          <t>184.50</t>
        </is>
      </c>
    </row>
    <row r="3529" ht="11.5" customHeight="1">
      <c r="A3529" s="9" t="inlineStr">
        <is>
          <t>0115</t>
        </is>
      </c>
      <c r="B3529" s="9" t="inlineStr">
        <is>
          <t>Coolie</t>
        </is>
      </c>
      <c r="C3529" s="9" t="inlineStr">
        <is>
          <t>day</t>
        </is>
      </c>
      <c r="D3529" s="9" t="inlineStr">
        <is>
          <t>0.25</t>
        </is>
      </c>
      <c r="E3529" s="9" t="inlineStr">
        <is>
          <t>558.00</t>
        </is>
      </c>
      <c r="F3529" s="9" t="inlineStr">
        <is>
          <t>139.50</t>
        </is>
      </c>
    </row>
    <row r="3530" ht="11.5" customHeight="1">
      <c r="A3530" s="9" t="inlineStr">
        <is>
          <t>9988</t>
        </is>
      </c>
      <c r="B3530" s="9" t="inlineStr">
        <is>
          <t>Sundries including carriage of quick</t>
        </is>
      </c>
      <c r="C3530" s="9" t="inlineStr"/>
      <c r="D3530" s="9" t="inlineStr"/>
      <c r="E3530" s="9" t="inlineStr"/>
      <c r="F3530" s="9" t="inlineStr"/>
    </row>
    <row r="3531" ht="11.5" customHeight="1">
      <c r="A3531" s="9" t="inlineStr"/>
      <c r="B3531" s="9" t="inlineStr">
        <is>
          <t>set polymer etc.</t>
        </is>
      </c>
      <c r="C3531" s="9" t="inlineStr">
        <is>
          <t>L.S.</t>
        </is>
      </c>
      <c r="D3531" s="9" t="inlineStr">
        <is>
          <t>26.91</t>
        </is>
      </c>
      <c r="E3531" s="9" t="inlineStr">
        <is>
          <t>2.00</t>
        </is>
      </c>
      <c r="F3531" s="9" t="inlineStr">
        <is>
          <t>53.82</t>
        </is>
      </c>
    </row>
    <row r="3532" ht="11.5" customHeight="1">
      <c r="A3532" s="9" t="inlineStr"/>
      <c r="B3532" s="9" t="inlineStr">
        <is>
          <t>TOTAL</t>
        </is>
      </c>
      <c r="C3532" s="9" t="inlineStr"/>
      <c r="D3532" s="9" t="inlineStr"/>
      <c r="E3532" s="9" t="inlineStr"/>
      <c r="F3532" s="9" t="inlineStr">
        <is>
          <t>1903.94 W</t>
        </is>
      </c>
    </row>
    <row r="3533" ht="11.5" customHeight="1">
      <c r="A3533" s="9" t="inlineStr"/>
      <c r="B3533" s="9" t="inlineStr">
        <is>
          <t>Add 1 % Water charges on "W"</t>
        </is>
      </c>
      <c r="C3533" s="9" t="inlineStr"/>
      <c r="D3533" s="9" t="inlineStr"/>
      <c r="E3533" s="9" t="inlineStr"/>
      <c r="F3533" s="9" t="inlineStr">
        <is>
          <t>19.04</t>
        </is>
      </c>
    </row>
    <row r="3534" ht="11.5" customHeight="1">
      <c r="A3534" s="9" t="inlineStr"/>
      <c r="B3534" s="9" t="inlineStr">
        <is>
          <t>TOTAL</t>
        </is>
      </c>
      <c r="C3534" s="9" t="inlineStr"/>
      <c r="D3534" s="9" t="inlineStr"/>
      <c r="E3534" s="9" t="inlineStr"/>
      <c r="F3534" s="9" t="inlineStr">
        <is>
          <t>1922.98 X</t>
        </is>
      </c>
    </row>
    <row r="3535" ht="11.5" customHeight="1">
      <c r="A3535" s="9" t="inlineStr"/>
      <c r="B3535" s="9" t="inlineStr">
        <is>
          <t>Add GST on "X" (multiplying</t>
        </is>
      </c>
      <c r="C3535" s="9" t="inlineStr"/>
      <c r="D3535" s="9" t="inlineStr"/>
      <c r="E3535" s="9" t="inlineStr"/>
      <c r="F3535" s="9" t="inlineStr"/>
    </row>
    <row r="3536" ht="11.5" customHeight="1">
      <c r="A3536" s="9" t="inlineStr"/>
      <c r="B3536" s="9" t="inlineStr">
        <is>
          <t>factor 0.1405)</t>
        </is>
      </c>
      <c r="C3536" s="9" t="inlineStr"/>
      <c r="D3536" s="9" t="inlineStr"/>
      <c r="E3536" s="9" t="inlineStr"/>
      <c r="F3536" s="9" t="inlineStr">
        <is>
          <t>270.18</t>
        </is>
      </c>
    </row>
    <row r="3537" ht="11.5" customHeight="1">
      <c r="A3537" s="9" t="inlineStr"/>
      <c r="B3537" s="9" t="inlineStr">
        <is>
          <t>TOTAL</t>
        </is>
      </c>
      <c r="C3537" s="9" t="inlineStr"/>
      <c r="D3537" s="9" t="inlineStr"/>
      <c r="E3537" s="9" t="inlineStr"/>
      <c r="F3537" s="9" t="inlineStr">
        <is>
          <t>2193.15 Y</t>
        </is>
      </c>
    </row>
    <row r="3538" ht="11.5" customHeight="1">
      <c r="A3538" s="9" t="inlineStr"/>
      <c r="B3538" s="9" t="inlineStr">
        <is>
          <t>Add 15% CPOH on "Y"</t>
        </is>
      </c>
      <c r="C3538" s="9" t="inlineStr"/>
      <c r="D3538" s="9" t="inlineStr"/>
      <c r="E3538" s="9" t="inlineStr"/>
      <c r="F3538" s="9" t="inlineStr">
        <is>
          <t>328.97</t>
        </is>
      </c>
    </row>
    <row r="3539" ht="11.5" customHeight="1">
      <c r="A3539" s="9" t="inlineStr"/>
      <c r="B3539" s="9" t="inlineStr">
        <is>
          <t>TOTAL</t>
        </is>
      </c>
      <c r="C3539" s="9" t="inlineStr"/>
      <c r="D3539" s="9" t="inlineStr"/>
      <c r="E3539" s="9" t="inlineStr"/>
      <c r="F3539" s="9" t="inlineStr">
        <is>
          <t>2522.13 Z</t>
        </is>
      </c>
    </row>
    <row r="3540" ht="11.5" customHeight="1">
      <c r="A3540" s="9" t="inlineStr"/>
      <c r="B3540" s="9" t="inlineStr">
        <is>
          <t>Add Cess @ 1% on "Z"</t>
        </is>
      </c>
      <c r="C3540" s="9" t="inlineStr"/>
      <c r="D3540" s="9" t="inlineStr"/>
      <c r="E3540" s="9" t="inlineStr"/>
      <c r="F3540" s="9" t="inlineStr">
        <is>
          <t>25.22</t>
        </is>
      </c>
    </row>
    <row r="3541" ht="11.5" customHeight="1">
      <c r="A3541" s="9" t="inlineStr"/>
      <c r="B3541" s="9" t="inlineStr">
        <is>
          <t>Cost for 1 sqm</t>
        </is>
      </c>
      <c r="C3541" s="9" t="inlineStr"/>
      <c r="D3541" s="9" t="inlineStr"/>
      <c r="E3541" s="9" t="inlineStr"/>
      <c r="F3541" s="9" t="inlineStr">
        <is>
          <t>2547.35</t>
        </is>
      </c>
    </row>
    <row r="3542" ht="11.5" customHeight="1">
      <c r="A3542" s="9" t="inlineStr"/>
      <c r="B3542" s="9" t="inlineStr">
        <is>
          <t>Say</t>
        </is>
      </c>
      <c r="C3542" s="9" t="inlineStr"/>
      <c r="D3542" s="9" t="inlineStr"/>
      <c r="E3542" s="9" t="inlineStr"/>
      <c r="F3542" s="9" t="inlineStr">
        <is>
          <t>2547.35</t>
        </is>
      </c>
    </row>
    <row r="3544" ht="11.5" customHeight="1">
      <c r="A3544" s="9" t="inlineStr">
        <is>
          <t>11.46A</t>
        </is>
      </c>
      <c r="B3544" s="9" t="inlineStr">
        <is>
          <t>Providing and fixing glazed screen</t>
        </is>
      </c>
      <c r="C3544" s="9" t="inlineStr">
        <is>
          <t>printed</t>
        </is>
      </c>
      <c r="D3544" s="9" t="inlineStr">
        <is>
          <t>border</t>
        </is>
      </c>
      <c r="E3544" s="9" t="inlineStr">
        <is>
          <t>tile 75mm</t>
        </is>
      </c>
      <c r="F3544" s="9" t="inlineStr">
        <is>
          <t>wide having</t>
        </is>
      </c>
    </row>
    <row r="3545" ht="23" customHeight="1">
      <c r="A3545" s="9" t="inlineStr"/>
      <c r="B3545" s="9" t="inlineStr">
        <is>
          <t>thickness 5mm, of approved quality</t>
        </is>
      </c>
      <c r="C3545" s="9" t="inlineStr">
        <is>
          <t>&amp; make,</t>
        </is>
      </c>
      <c r="D3545" s="9" t="inlineStr">
        <is>
          <t>in all shades,</t>
        </is>
      </c>
      <c r="E3545" s="9" t="inlineStr">
        <is>
          <t>design</t>
        </is>
      </c>
      <c r="F3545" s="9" t="inlineStr">
        <is>
          <t>and prints, in</t>
        </is>
      </c>
    </row>
    <row r="3546" ht="11.5" customHeight="1">
      <c r="A3546" s="9" t="inlineStr"/>
      <c r="B3546" s="9" t="inlineStr">
        <is>
          <t>dado, over 12mm thick bed of cement</t>
        </is>
      </c>
      <c r="C3546" s="9" t="inlineStr">
        <is>
          <t>mortar</t>
        </is>
      </c>
      <c r="D3546" s="9" t="inlineStr">
        <is>
          <t>1:3 (1</t>
        </is>
      </c>
      <c r="E3546" s="9" t="inlineStr">
        <is>
          <t>Cement :</t>
        </is>
      </c>
      <c r="F3546" s="9" t="inlineStr">
        <is>
          <t>3 Coarse sand)</t>
        </is>
      </c>
    </row>
    <row r="3547" ht="23" customHeight="1">
      <c r="A3547" s="9" t="inlineStr"/>
      <c r="B3547" s="9" t="inlineStr">
        <is>
          <t>and jointing with grey cement slurry</t>
        </is>
      </c>
      <c r="C3547" s="9" t="inlineStr">
        <is>
          <t>@ 3.3</t>
        </is>
      </c>
      <c r="D3547" s="9" t="inlineStr">
        <is>
          <t>kg/sqm including</t>
        </is>
      </c>
      <c r="E3547" s="9" t="inlineStr">
        <is>
          <t>pointing</t>
        </is>
      </c>
      <c r="F3547" s="9" t="inlineStr">
        <is>
          <t>with white</t>
        </is>
      </c>
    </row>
    <row r="3548" ht="23" customHeight="1">
      <c r="A3548" s="9" t="inlineStr"/>
      <c r="B3548" s="9" t="inlineStr">
        <is>
          <t>cement mixed with pigment of matching</t>
        </is>
      </c>
      <c r="C3548" s="9" t="inlineStr"/>
      <c r="D3548" s="9" t="inlineStr">
        <is>
          <t>shade, all complete</t>
        </is>
      </c>
      <c r="E3548" s="9" t="inlineStr"/>
      <c r="F3548" s="9" t="inlineStr">
        <is>
          <t>as approved by</t>
        </is>
      </c>
    </row>
    <row r="3549" ht="11.5" customHeight="1">
      <c r="A3549" s="9" t="inlineStr"/>
      <c r="B3549" s="9" t="inlineStr">
        <is>
          <t>Engineer - in - Charge</t>
        </is>
      </c>
      <c r="C3549" s="9" t="inlineStr"/>
      <c r="D3549" s="9" t="inlineStr"/>
      <c r="E3549" s="9" t="inlineStr"/>
      <c r="F3549" s="9" t="inlineStr"/>
    </row>
    <row r="3550" ht="11.5" customHeight="1">
      <c r="A3550" s="10" t="inlineStr">
        <is>
          <t>Code</t>
        </is>
      </c>
      <c r="B3550" s="10" t="inlineStr">
        <is>
          <t>Description</t>
        </is>
      </c>
      <c r="C3550" s="10" t="inlineStr">
        <is>
          <t>Unit</t>
        </is>
      </c>
      <c r="D3550" s="10" t="inlineStr">
        <is>
          <t>Quantity</t>
        </is>
      </c>
      <c r="E3550" s="10" t="inlineStr">
        <is>
          <t>Rate</t>
        </is>
      </c>
      <c r="F3550" s="10" t="inlineStr">
        <is>
          <t>Amount</t>
        </is>
      </c>
    </row>
    <row r="3551" ht="11.5" customHeight="1">
      <c r="A3551" s="9" t="inlineStr"/>
      <c r="B3551" s="9" t="inlineStr">
        <is>
          <t>Details for 1sqm (i.e. 13.33m length)</t>
        </is>
      </c>
      <c r="C3551" s="9" t="inlineStr"/>
      <c r="D3551" s="9" t="inlineStr"/>
      <c r="E3551" s="9" t="inlineStr"/>
      <c r="F3551" s="9" t="inlineStr"/>
    </row>
    <row r="3552" ht="11.5" customHeight="1">
      <c r="A3552" s="9" t="inlineStr"/>
      <c r="B3552" s="9" t="inlineStr">
        <is>
          <t>Material</t>
        </is>
      </c>
      <c r="C3552" s="9" t="inlineStr"/>
      <c r="D3552" s="9" t="inlineStr"/>
      <c r="E3552" s="9" t="inlineStr"/>
      <c r="F3552" s="9" t="inlineStr"/>
    </row>
    <row r="3553" ht="11.5" customHeight="1">
      <c r="A3553" s="9" t="inlineStr">
        <is>
          <t>8624</t>
        </is>
      </c>
      <c r="B3553" s="9" t="inlineStr">
        <is>
          <t>Border tiles 200x75mm size 5mm thick</t>
        </is>
      </c>
      <c r="C3553" s="9" t="inlineStr">
        <is>
          <t>each</t>
        </is>
      </c>
      <c r="D3553" s="9" t="inlineStr">
        <is>
          <t>68.00</t>
        </is>
      </c>
      <c r="E3553" s="9" t="inlineStr">
        <is>
          <t>16.00</t>
        </is>
      </c>
      <c r="F3553" s="9" t="inlineStr">
        <is>
          <t>1088.00</t>
        </is>
      </c>
    </row>
    <row r="3554" ht="11.5" customHeight="1">
      <c r="A3554" s="9" t="inlineStr"/>
      <c r="B3554" s="9" t="inlineStr">
        <is>
          <t>Tile required=1.00/(0.20x0.075)=</t>
        </is>
      </c>
      <c r="C3554" s="9" t="inlineStr"/>
      <c r="D3554" s="9" t="inlineStr"/>
      <c r="E3554" s="9" t="inlineStr"/>
      <c r="F3554" s="9" t="inlineStr"/>
    </row>
    <row r="3555" ht="11.5" customHeight="1">
      <c r="A3555" s="9" t="inlineStr"/>
      <c r="B3555" s="9" t="inlineStr">
        <is>
          <t>66.70 tile.</t>
        </is>
      </c>
      <c r="C3555" s="9" t="inlineStr"/>
      <c r="D3555" s="9" t="inlineStr"/>
      <c r="E3555" s="9" t="inlineStr"/>
      <c r="F3555" s="9" t="inlineStr"/>
    </row>
    <row r="3556" ht="11.5" customHeight="1">
      <c r="A3556" s="9" t="inlineStr"/>
      <c r="B3556" s="9" t="inlineStr">
        <is>
          <t>Add 2.5% wastage = 1.67 tile</t>
        </is>
      </c>
      <c r="C3556" s="9" t="inlineStr"/>
      <c r="D3556" s="9" t="inlineStr"/>
      <c r="E3556" s="9" t="inlineStr"/>
      <c r="F3556" s="9" t="inlineStr"/>
    </row>
    <row r="3557" ht="11.5" customHeight="1">
      <c r="A3557" s="9" t="inlineStr"/>
      <c r="B3557" s="9" t="inlineStr">
        <is>
          <t>Total 68.37 say 68 tiles</t>
        </is>
      </c>
      <c r="C3557" s="9" t="inlineStr"/>
      <c r="D3557" s="9" t="inlineStr"/>
      <c r="E3557" s="9" t="inlineStr"/>
      <c r="F3557" s="9" t="inlineStr"/>
    </row>
    <row r="3558" ht="11.5" customHeight="1">
      <c r="A3558" s="9" t="inlineStr">
        <is>
          <t>9999</t>
        </is>
      </c>
      <c r="B3558" s="9" t="inlineStr">
        <is>
          <t>Carriage</t>
        </is>
      </c>
      <c r="C3558" s="9" t="inlineStr">
        <is>
          <t>L.S.</t>
        </is>
      </c>
      <c r="D3558" s="9" t="inlineStr">
        <is>
          <t>6.24</t>
        </is>
      </c>
      <c r="E3558" s="9" t="inlineStr">
        <is>
          <t>2.00</t>
        </is>
      </c>
      <c r="F3558" s="9" t="inlineStr">
        <is>
          <t>12.48</t>
        </is>
      </c>
    </row>
    <row r="3559" ht="11.5" customHeight="1">
      <c r="A3559" s="9" t="inlineStr">
        <is>
          <t>3.8</t>
        </is>
      </c>
      <c r="B3559" s="9" t="inlineStr">
        <is>
          <t>Cement mortar 1:3 for 12mm base</t>
        </is>
      </c>
      <c r="C3559" s="9" t="inlineStr">
        <is>
          <t>cum</t>
        </is>
      </c>
      <c r="D3559" s="9" t="inlineStr">
        <is>
          <t>0.014</t>
        </is>
      </c>
      <c r="E3559" s="9" t="inlineStr">
        <is>
          <t>4664.55</t>
        </is>
      </c>
      <c r="F3559" s="9" t="inlineStr">
        <is>
          <t>65.30</t>
        </is>
      </c>
    </row>
    <row r="3560" ht="11.5" customHeight="1">
      <c r="A3560" s="9" t="inlineStr">
        <is>
          <t>9999</t>
        </is>
      </c>
      <c r="B3560" s="9" t="inlineStr">
        <is>
          <t>Mortar for pointing in white cement</t>
        </is>
      </c>
      <c r="C3560" s="9" t="inlineStr">
        <is>
          <t>L.S.</t>
        </is>
      </c>
      <c r="D3560" s="9" t="inlineStr">
        <is>
          <t>40.43</t>
        </is>
      </c>
      <c r="E3560" s="9" t="inlineStr">
        <is>
          <t>2.00</t>
        </is>
      </c>
      <c r="F3560" s="9" t="inlineStr">
        <is>
          <t>80.86</t>
        </is>
      </c>
    </row>
    <row r="3561" ht="11.5" customHeight="1">
      <c r="A3561" s="9" t="inlineStr">
        <is>
          <t>0367</t>
        </is>
      </c>
      <c r="B3561" s="9" t="inlineStr">
        <is>
          <t>Cement for slurry over bed@ 3.3kg/sqm</t>
        </is>
      </c>
      <c r="C3561" s="9" t="inlineStr">
        <is>
          <t>tonne</t>
        </is>
      </c>
      <c r="D3561" s="9" t="inlineStr">
        <is>
          <t>0.0033</t>
        </is>
      </c>
      <c r="E3561" s="9" t="inlineStr">
        <is>
          <t>4940.00</t>
        </is>
      </c>
      <c r="F3561" s="9" t="inlineStr">
        <is>
          <t>16.30</t>
        </is>
      </c>
    </row>
    <row r="3562" ht="11.5" customHeight="1">
      <c r="A3562" s="9" t="inlineStr"/>
      <c r="B3562" s="9" t="inlineStr">
        <is>
          <t>Labour</t>
        </is>
      </c>
      <c r="C3562" s="9" t="inlineStr"/>
      <c r="D3562" s="9" t="inlineStr"/>
      <c r="E3562" s="9" t="inlineStr"/>
      <c r="F3562" s="9" t="inlineStr"/>
    </row>
    <row r="3563" ht="11.5" customHeight="1">
      <c r="A3563" s="9" t="inlineStr">
        <is>
          <t>0123</t>
        </is>
      </c>
      <c r="B3563" s="9" t="inlineStr">
        <is>
          <t>Mason 1st class</t>
        </is>
      </c>
      <c r="C3563" s="9" t="inlineStr">
        <is>
          <t>each</t>
        </is>
      </c>
      <c r="D3563" s="9" t="inlineStr">
        <is>
          <t>0.25</t>
        </is>
      </c>
      <c r="E3563" s="9" t="inlineStr">
        <is>
          <t>738.00</t>
        </is>
      </c>
      <c r="F3563" s="9" t="inlineStr">
        <is>
          <t>184.50</t>
        </is>
      </c>
    </row>
    <row r="3564" ht="11.5" customHeight="1">
      <c r="A3564" s="9" t="inlineStr">
        <is>
          <t>0115</t>
        </is>
      </c>
      <c r="B3564" s="9" t="inlineStr">
        <is>
          <t>Coolie</t>
        </is>
      </c>
      <c r="C3564" s="9" t="inlineStr">
        <is>
          <t>each</t>
        </is>
      </c>
      <c r="D3564" s="9" t="inlineStr">
        <is>
          <t>0.25</t>
        </is>
      </c>
      <c r="E3564" s="9" t="inlineStr">
        <is>
          <t>558.00</t>
        </is>
      </c>
      <c r="F3564" s="9" t="inlineStr">
        <is>
          <t>139.50</t>
        </is>
      </c>
    </row>
    <row r="3565" ht="11.5" customHeight="1">
      <c r="A3565" s="9" t="inlineStr">
        <is>
          <t>9999</t>
        </is>
      </c>
      <c r="B3565" s="9" t="inlineStr">
        <is>
          <t>Sundries 26.91-0.16=26.75</t>
        </is>
      </c>
      <c r="C3565" s="9" t="inlineStr">
        <is>
          <t>L.S.</t>
        </is>
      </c>
      <c r="D3565" s="9" t="inlineStr">
        <is>
          <t>26.75</t>
        </is>
      </c>
      <c r="E3565" s="9" t="inlineStr">
        <is>
          <t>2.00</t>
        </is>
      </c>
      <c r="F3565" s="9" t="inlineStr">
        <is>
          <t>53.50</t>
        </is>
      </c>
    </row>
    <row r="3566" ht="11.5" customHeight="1">
      <c r="A3566" s="9" t="inlineStr"/>
      <c r="B3566" s="9" t="inlineStr">
        <is>
          <t>TOTAL</t>
        </is>
      </c>
      <c r="C3566" s="9" t="inlineStr"/>
      <c r="D3566" s="9" t="inlineStr"/>
      <c r="E3566" s="9" t="inlineStr"/>
      <c r="F3566" s="9" t="inlineStr">
        <is>
          <t>1640.45 W</t>
        </is>
      </c>
    </row>
    <row r="3567" ht="11.5" customHeight="1">
      <c r="A3567" s="9" t="inlineStr"/>
      <c r="B3567" s="9" t="inlineStr">
        <is>
          <t>Add 1 % Water charges on "W"</t>
        </is>
      </c>
      <c r="C3567" s="9" t="inlineStr"/>
      <c r="D3567" s="9" t="inlineStr"/>
      <c r="E3567" s="9" t="inlineStr"/>
      <c r="F3567" s="9" t="inlineStr">
        <is>
          <t>16.40</t>
        </is>
      </c>
    </row>
    <row r="3568" ht="11.5" customHeight="1">
      <c r="A3568" s="9" t="inlineStr"/>
      <c r="B3568" s="9" t="inlineStr">
        <is>
          <t>TOTAL</t>
        </is>
      </c>
      <c r="C3568" s="9" t="inlineStr"/>
      <c r="D3568" s="9" t="inlineStr"/>
      <c r="E3568" s="9" t="inlineStr"/>
      <c r="F3568" s="9" t="inlineStr">
        <is>
          <t>1656.85 X</t>
        </is>
      </c>
    </row>
    <row r="3569" ht="11.5" customHeight="1">
      <c r="A3569" s="9" t="inlineStr"/>
      <c r="B3569" s="9" t="inlineStr">
        <is>
          <t>Add GST on "X" (multiplying</t>
        </is>
      </c>
      <c r="C3569" s="9" t="inlineStr"/>
      <c r="D3569" s="9" t="inlineStr"/>
      <c r="E3569" s="9" t="inlineStr"/>
      <c r="F3569" s="9" t="inlineStr"/>
    </row>
    <row r="3570" ht="11.5" customHeight="1">
      <c r="A3570" s="9" t="inlineStr"/>
      <c r="B3570" s="9" t="inlineStr">
        <is>
          <t>factor 0.1405)</t>
        </is>
      </c>
      <c r="C3570" s="9" t="inlineStr"/>
      <c r="D3570" s="9" t="inlineStr"/>
      <c r="E3570" s="9" t="inlineStr"/>
      <c r="F3570" s="9" t="inlineStr">
        <is>
          <t>232.79</t>
        </is>
      </c>
    </row>
    <row r="3571" ht="11.5" customHeight="1">
      <c r="A3571" s="9" t="inlineStr"/>
      <c r="B3571" s="9" t="inlineStr">
        <is>
          <t>TOTAL</t>
        </is>
      </c>
      <c r="C3571" s="9" t="inlineStr"/>
      <c r="D3571" s="9" t="inlineStr"/>
      <c r="E3571" s="9" t="inlineStr"/>
      <c r="F3571" s="9" t="inlineStr">
        <is>
          <t>1889.64 Y</t>
        </is>
      </c>
    </row>
    <row r="3572" ht="11.5" customHeight="1">
      <c r="A3572" s="9" t="inlineStr"/>
      <c r="B3572" s="9" t="inlineStr">
        <is>
          <t>Add 15% CPOH on "Y"</t>
        </is>
      </c>
      <c r="C3572" s="9" t="inlineStr"/>
      <c r="D3572" s="9" t="inlineStr"/>
      <c r="E3572" s="9" t="inlineStr"/>
      <c r="F3572" s="9" t="inlineStr">
        <is>
          <t>283.45</t>
        </is>
      </c>
    </row>
    <row r="3573" ht="11.5" customHeight="1">
      <c r="A3573" s="9" t="inlineStr"/>
      <c r="B3573" s="9" t="inlineStr">
        <is>
          <t>TOTAL</t>
        </is>
      </c>
      <c r="C3573" s="9" t="inlineStr"/>
      <c r="D3573" s="9" t="inlineStr"/>
      <c r="E3573" s="9" t="inlineStr"/>
      <c r="F3573" s="9" t="inlineStr">
        <is>
          <t>2173.08 Z</t>
        </is>
      </c>
    </row>
    <row r="3574" ht="11.5" customHeight="1">
      <c r="A3574" s="9" t="inlineStr"/>
      <c r="B3574" s="9" t="inlineStr">
        <is>
          <t>Add Cess @ 1% on "Z"</t>
        </is>
      </c>
      <c r="C3574" s="9" t="inlineStr"/>
      <c r="D3574" s="9" t="inlineStr"/>
      <c r="E3574" s="9" t="inlineStr"/>
      <c r="F3574" s="9" t="inlineStr">
        <is>
          <t>21.73</t>
        </is>
      </c>
    </row>
    <row r="3575" ht="11.5" customHeight="1">
      <c r="A3575" s="9" t="inlineStr"/>
      <c r="B3575" s="9" t="inlineStr">
        <is>
          <t>Details of cost for 1sqm i.e. 13.33 mts</t>
        </is>
      </c>
      <c r="C3575" s="9" t="inlineStr"/>
      <c r="D3575" s="9" t="inlineStr"/>
      <c r="E3575" s="9" t="inlineStr"/>
      <c r="F3575" s="9" t="inlineStr">
        <is>
          <t>2194.81</t>
        </is>
      </c>
    </row>
    <row r="3576" ht="11.5" customHeight="1">
      <c r="A3576" s="9" t="inlineStr"/>
      <c r="B3576" s="9" t="inlineStr">
        <is>
          <t>Cost per metre</t>
        </is>
      </c>
      <c r="C3576" s="9" t="inlineStr"/>
      <c r="D3576" s="9" t="inlineStr"/>
      <c r="E3576" s="9" t="inlineStr"/>
      <c r="F3576" s="9" t="inlineStr">
        <is>
          <t>164.65</t>
        </is>
      </c>
    </row>
    <row r="3577" ht="11.5" customHeight="1">
      <c r="A3577" s="9" t="inlineStr"/>
      <c r="B3577" s="9" t="inlineStr">
        <is>
          <t>Say</t>
        </is>
      </c>
      <c r="C3577" s="9" t="inlineStr"/>
      <c r="D3577" s="9" t="inlineStr"/>
      <c r="E3577" s="9" t="inlineStr"/>
      <c r="F3577" s="9" t="inlineStr">
        <is>
          <t>164.65</t>
        </is>
      </c>
    </row>
    <row r="3578" ht="23" customHeight="1">
      <c r="A3578" s="9" t="inlineStr">
        <is>
          <t>11.47</t>
        </is>
      </c>
      <c r="B3578" s="9" t="inlineStr">
        <is>
          <t>Providing and laying Vitrified tiles</t>
        </is>
      </c>
      <c r="C3578" s="9" t="inlineStr">
        <is>
          <t>in different</t>
        </is>
      </c>
      <c r="D3578" s="9" t="inlineStr">
        <is>
          <t>sizes (thickness</t>
        </is>
      </c>
      <c r="E3578" s="9" t="inlineStr">
        <is>
          <t>to</t>
        </is>
      </c>
      <c r="F3578" s="9" t="inlineStr">
        <is>
          <t>be specified by</t>
        </is>
      </c>
    </row>
    <row r="3579" ht="23" customHeight="1">
      <c r="A3579" s="9" t="inlineStr"/>
      <c r="B3579" s="9" t="inlineStr">
        <is>
          <t>the manufacturer), with water absorption</t>
        </is>
      </c>
      <c r="C3579" s="9" t="inlineStr">
        <is>
          <t>less</t>
        </is>
      </c>
      <c r="D3579" s="9" t="inlineStr">
        <is>
          <t>than 0.08%</t>
        </is>
      </c>
      <c r="E3579" s="9" t="inlineStr">
        <is>
          <t>and conforming</t>
        </is>
      </c>
      <c r="F3579" s="9" t="inlineStr">
        <is>
          <t>to IS:</t>
        </is>
      </c>
    </row>
    <row r="3580" ht="23" customHeight="1">
      <c r="A3580" s="9" t="inlineStr"/>
      <c r="B3580" s="9" t="inlineStr">
        <is>
          <t>15622, of approved brand &amp; manufacturer,</t>
        </is>
      </c>
      <c r="C3580" s="9" t="inlineStr"/>
      <c r="D3580" s="9" t="inlineStr">
        <is>
          <t>in all colours</t>
        </is>
      </c>
      <c r="E3580" s="9" t="inlineStr">
        <is>
          <t>and shade,</t>
        </is>
      </c>
      <c r="F3580" s="9" t="inlineStr">
        <is>
          <t>in skirting,</t>
        </is>
      </c>
    </row>
    <row r="3581" ht="11.5" customHeight="1">
      <c r="A3581" s="9" t="inlineStr"/>
      <c r="B3581" s="9" t="inlineStr">
        <is>
          <t>riser of steps, laid with cement based</t>
        </is>
      </c>
      <c r="C3581" s="9" t="inlineStr">
        <is>
          <t>high polymer</t>
        </is>
      </c>
      <c r="D3581" s="9" t="inlineStr">
        <is>
          <t>modified</t>
        </is>
      </c>
      <c r="E3581" s="9" t="inlineStr">
        <is>
          <t>quick</t>
        </is>
      </c>
      <c r="F3581" s="9" t="inlineStr">
        <is>
          <t>set tile adhesive</t>
        </is>
      </c>
    </row>
    <row r="3582" ht="23" customHeight="1">
      <c r="A3582" s="9" t="inlineStr"/>
      <c r="B3582" s="9" t="inlineStr">
        <is>
          <t>(water based) conforming to IS:</t>
        </is>
      </c>
      <c r="C3582" s="9" t="inlineStr">
        <is>
          <t>15477, in</t>
        </is>
      </c>
      <c r="D3582" s="9" t="inlineStr">
        <is>
          <t>average 6</t>
        </is>
      </c>
      <c r="E3582" s="9" t="inlineStr">
        <is>
          <t>mm thickness,</t>
        </is>
      </c>
      <c r="F3582" s="9" t="inlineStr">
        <is>
          <t>including</t>
        </is>
      </c>
    </row>
    <row r="3583" ht="23" customHeight="1">
      <c r="A3583" s="9" t="inlineStr"/>
      <c r="B3583" s="9" t="inlineStr">
        <is>
          <t>grouting of joints (Payment for grouting</t>
        </is>
      </c>
      <c r="C3583" s="9" t="inlineStr">
        <is>
          <t>of</t>
        </is>
      </c>
      <c r="D3583" s="9" t="inlineStr">
        <is>
          <t>joints to be</t>
        </is>
      </c>
      <c r="E3583" s="9" t="inlineStr">
        <is>
          <t>made separately).</t>
        </is>
      </c>
      <c r="F3583" s="9" t="inlineStr"/>
    </row>
    <row r="3584" ht="11.5" customHeight="1">
      <c r="A3584" s="9" t="inlineStr">
        <is>
          <t>11.47.1</t>
        </is>
      </c>
      <c r="B3584" s="9" t="inlineStr">
        <is>
          <t>Size of Tile 500x500 mm</t>
        </is>
      </c>
      <c r="C3584" s="9" t="inlineStr"/>
      <c r="D3584" s="9" t="inlineStr"/>
      <c r="E3584" s="9" t="inlineStr"/>
      <c r="F3584" s="9" t="inlineStr"/>
    </row>
    <row r="3585" ht="11.5" customHeight="1">
      <c r="A3585" s="10" t="inlineStr">
        <is>
          <t>Code</t>
        </is>
      </c>
      <c r="B3585" s="10" t="inlineStr">
        <is>
          <t>Description</t>
        </is>
      </c>
      <c r="C3585" s="10" t="inlineStr">
        <is>
          <t>Unit</t>
        </is>
      </c>
      <c r="D3585" s="10" t="inlineStr">
        <is>
          <t>Quantity</t>
        </is>
      </c>
      <c r="E3585" s="10" t="inlineStr">
        <is>
          <t>Rate</t>
        </is>
      </c>
      <c r="F3585" s="10" t="inlineStr">
        <is>
          <t>Amount</t>
        </is>
      </c>
    </row>
    <row r="3586" ht="11.5" customHeight="1">
      <c r="A3586" s="9" t="inlineStr"/>
      <c r="B3586" s="9" t="inlineStr">
        <is>
          <t>Details of cost for 1 sqm</t>
        </is>
      </c>
      <c r="C3586" s="9" t="inlineStr"/>
      <c r="D3586" s="9" t="inlineStr"/>
      <c r="E3586" s="9" t="inlineStr"/>
      <c r="F3586" s="9" t="inlineStr"/>
    </row>
    <row r="3587" ht="11.5" customHeight="1">
      <c r="A3587" s="9" t="inlineStr"/>
      <c r="B3587" s="9" t="inlineStr">
        <is>
          <t>MATERIAL</t>
        </is>
      </c>
      <c r="C3587" s="9" t="inlineStr"/>
      <c r="D3587" s="9" t="inlineStr"/>
      <c r="E3587" s="9" t="inlineStr"/>
      <c r="F3587" s="9" t="inlineStr"/>
    </row>
    <row r="3588" ht="11.5" customHeight="1">
      <c r="A3588" s="9" t="inlineStr"/>
      <c r="B3588" s="9" t="inlineStr">
        <is>
          <t>Vitrified floor tiles 50 x 50 cm size =</t>
        </is>
      </c>
      <c r="C3588" s="9" t="inlineStr"/>
      <c r="D3588" s="9" t="inlineStr"/>
      <c r="E3588" s="9" t="inlineStr"/>
      <c r="F3588" s="9" t="inlineStr"/>
    </row>
    <row r="3589" ht="11.5" customHeight="1">
      <c r="A3589" s="9" t="inlineStr"/>
      <c r="B3589" s="9" t="inlineStr">
        <is>
          <t>1.00 sqm+</t>
        </is>
      </c>
      <c r="C3589" s="9" t="inlineStr"/>
      <c r="D3589" s="9" t="inlineStr"/>
      <c r="E3589" s="9" t="inlineStr"/>
      <c r="F3589" s="9" t="inlineStr"/>
    </row>
    <row r="3590" ht="11.5" customHeight="1">
      <c r="A3590" s="9" t="inlineStr"/>
      <c r="B3590" s="9" t="inlineStr">
        <is>
          <t>Add wastage &amp; breakage @ 2.5% =</t>
        </is>
      </c>
      <c r="C3590" s="9" t="inlineStr"/>
      <c r="D3590" s="9" t="inlineStr"/>
      <c r="E3590" s="9" t="inlineStr"/>
      <c r="F3590" s="9" t="inlineStr"/>
    </row>
    <row r="3591" ht="11.5" customHeight="1">
      <c r="A3591" s="9" t="inlineStr"/>
      <c r="B3591" s="9" t="inlineStr">
        <is>
          <t>0.025 sqm</t>
        </is>
      </c>
      <c r="C3591" s="9" t="inlineStr"/>
      <c r="D3591" s="9" t="inlineStr"/>
      <c r="E3591" s="9" t="inlineStr"/>
      <c r="F3591" s="9" t="inlineStr"/>
    </row>
    <row r="3593" ht="11.5" customHeight="1">
      <c r="A3593" s="10" t="inlineStr">
        <is>
          <t>Code</t>
        </is>
      </c>
      <c r="B3593" s="10" t="inlineStr">
        <is>
          <t>Description</t>
        </is>
      </c>
      <c r="C3593" s="10" t="inlineStr">
        <is>
          <t>Unit</t>
        </is>
      </c>
      <c r="D3593" s="10" t="inlineStr">
        <is>
          <t>Quantity</t>
        </is>
      </c>
      <c r="E3593" s="10" t="inlineStr">
        <is>
          <t>Rate</t>
        </is>
      </c>
      <c r="F3593" s="10" t="inlineStr">
        <is>
          <t>Amount</t>
        </is>
      </c>
    </row>
    <row r="3594" ht="11.5" customHeight="1">
      <c r="A3594" s="9" t="inlineStr">
        <is>
          <t>8620</t>
        </is>
      </c>
      <c r="B3594" s="9" t="inlineStr">
        <is>
          <t>Vitrified floor tile 50x50 cm</t>
        </is>
      </c>
      <c r="C3594" s="9" t="inlineStr">
        <is>
          <t>sqm</t>
        </is>
      </c>
      <c r="D3594" s="9" t="inlineStr">
        <is>
          <t>1.025</t>
        </is>
      </c>
      <c r="E3594" s="9" t="inlineStr">
        <is>
          <t>490.00</t>
        </is>
      </c>
      <c r="F3594" s="9" t="inlineStr">
        <is>
          <t>502.25</t>
        </is>
      </c>
    </row>
    <row r="3595" ht="11.5" customHeight="1">
      <c r="A3595" s="9" t="inlineStr">
        <is>
          <t>9977</t>
        </is>
      </c>
      <c r="B3595" s="9" t="inlineStr">
        <is>
          <t>Carriage of tiles</t>
        </is>
      </c>
      <c r="C3595" s="9" t="inlineStr">
        <is>
          <t>L.S.</t>
        </is>
      </c>
      <c r="D3595" s="9" t="inlineStr">
        <is>
          <t>6.24</t>
        </is>
      </c>
      <c r="E3595" s="9" t="inlineStr">
        <is>
          <t>2.00</t>
        </is>
      </c>
      <c r="F3595" s="9" t="inlineStr">
        <is>
          <t>12.48</t>
        </is>
      </c>
    </row>
    <row r="3596" ht="11.5" customHeight="1">
      <c r="A3596" s="9" t="inlineStr">
        <is>
          <t>8731</t>
        </is>
      </c>
      <c r="B3596" s="9" t="inlineStr">
        <is>
          <t>High polymer modified quickset tile</t>
        </is>
      </c>
      <c r="C3596" s="9" t="inlineStr"/>
      <c r="D3596" s="9" t="inlineStr"/>
      <c r="E3596" s="9" t="inlineStr"/>
      <c r="F3596" s="9" t="inlineStr"/>
    </row>
    <row r="3597" ht="11.5" customHeight="1">
      <c r="A3597" s="9" t="inlineStr"/>
      <c r="B3597" s="9" t="inlineStr">
        <is>
          <t>adhesive.</t>
        </is>
      </c>
      <c r="C3597" s="9" t="inlineStr">
        <is>
          <t>per kg</t>
        </is>
      </c>
      <c r="D3597" s="9" t="inlineStr">
        <is>
          <t>10.00</t>
        </is>
      </c>
      <c r="E3597" s="9" t="inlineStr">
        <is>
          <t>9.00</t>
        </is>
      </c>
      <c r="F3597" s="9" t="inlineStr">
        <is>
          <t>90.00</t>
        </is>
      </c>
    </row>
    <row r="3598" ht="11.5" customHeight="1">
      <c r="A3598" s="9" t="inlineStr"/>
      <c r="B3598" s="9" t="inlineStr">
        <is>
          <t>LABOUR</t>
        </is>
      </c>
      <c r="C3598" s="9" t="inlineStr"/>
      <c r="D3598" s="9" t="inlineStr"/>
      <c r="E3598" s="9" t="inlineStr"/>
      <c r="F3598" s="9" t="inlineStr"/>
    </row>
    <row r="3599" ht="11.5" customHeight="1">
      <c r="A3599" s="9" t="inlineStr">
        <is>
          <t>0123</t>
        </is>
      </c>
      <c r="B3599" s="9" t="inlineStr">
        <is>
          <t>Mason (brick layer) 1st class</t>
        </is>
      </c>
      <c r="C3599" s="9" t="inlineStr">
        <is>
          <t>day</t>
        </is>
      </c>
      <c r="D3599" s="9" t="inlineStr">
        <is>
          <t>0.25</t>
        </is>
      </c>
      <c r="E3599" s="9" t="inlineStr">
        <is>
          <t>738.00</t>
        </is>
      </c>
      <c r="F3599" s="9" t="inlineStr">
        <is>
          <t>184.50</t>
        </is>
      </c>
    </row>
    <row r="3600" ht="11.5" customHeight="1">
      <c r="A3600" s="9" t="inlineStr">
        <is>
          <t>0115</t>
        </is>
      </c>
      <c r="B3600" s="9" t="inlineStr">
        <is>
          <t>Coolie</t>
        </is>
      </c>
      <c r="C3600" s="9" t="inlineStr">
        <is>
          <t>day</t>
        </is>
      </c>
      <c r="D3600" s="9" t="inlineStr">
        <is>
          <t>0.50</t>
        </is>
      </c>
      <c r="E3600" s="9" t="inlineStr">
        <is>
          <t>558.00</t>
        </is>
      </c>
      <c r="F3600" s="9" t="inlineStr">
        <is>
          <t>279.00</t>
        </is>
      </c>
    </row>
    <row r="3601" ht="11.5" customHeight="1">
      <c r="A3601" s="9" t="inlineStr">
        <is>
          <t>9988</t>
        </is>
      </c>
      <c r="B3601" s="9" t="inlineStr">
        <is>
          <t>Sundries including carriage of quick</t>
        </is>
      </c>
      <c r="C3601" s="9" t="inlineStr"/>
      <c r="D3601" s="9" t="inlineStr"/>
      <c r="E3601" s="9" t="inlineStr"/>
      <c r="F3601" s="9" t="inlineStr"/>
    </row>
    <row r="3602" ht="11.5" customHeight="1">
      <c r="A3602" s="9" t="inlineStr"/>
      <c r="B3602" s="9" t="inlineStr">
        <is>
          <t>set polymer etc.</t>
        </is>
      </c>
      <c r="C3602" s="9" t="inlineStr">
        <is>
          <t>L.S.</t>
        </is>
      </c>
      <c r="D3602" s="9" t="inlineStr">
        <is>
          <t>26.91</t>
        </is>
      </c>
      <c r="E3602" s="9" t="inlineStr">
        <is>
          <t>2.00</t>
        </is>
      </c>
      <c r="F3602" s="9" t="inlineStr">
        <is>
          <t>53.82</t>
        </is>
      </c>
    </row>
    <row r="3603" ht="11.5" customHeight="1">
      <c r="A3603" s="9" t="inlineStr"/>
      <c r="B3603" s="9" t="inlineStr">
        <is>
          <t>TOTAL</t>
        </is>
      </c>
      <c r="C3603" s="9" t="inlineStr"/>
      <c r="D3603" s="9" t="inlineStr"/>
      <c r="E3603" s="9" t="inlineStr"/>
      <c r="F3603" s="9" t="inlineStr">
        <is>
          <t>1122.05 W</t>
        </is>
      </c>
    </row>
    <row r="3604" ht="11.5" customHeight="1">
      <c r="A3604" s="9" t="inlineStr"/>
      <c r="B3604" s="9" t="inlineStr">
        <is>
          <t>Add 1 % Water charges on "W"</t>
        </is>
      </c>
      <c r="C3604" s="9" t="inlineStr"/>
      <c r="D3604" s="9" t="inlineStr"/>
      <c r="E3604" s="9" t="inlineStr"/>
      <c r="F3604" s="9" t="inlineStr">
        <is>
          <t>11.22</t>
        </is>
      </c>
    </row>
    <row r="3605" ht="11.5" customHeight="1">
      <c r="A3605" s="9" t="inlineStr"/>
      <c r="B3605" s="9" t="inlineStr">
        <is>
          <t>TOTAL</t>
        </is>
      </c>
      <c r="C3605" s="9" t="inlineStr"/>
      <c r="D3605" s="9" t="inlineStr"/>
      <c r="E3605" s="9" t="inlineStr"/>
      <c r="F3605" s="9" t="inlineStr">
        <is>
          <t>1133.27 X</t>
        </is>
      </c>
    </row>
    <row r="3606" ht="11.5" customHeight="1">
      <c r="A3606" s="9" t="inlineStr"/>
      <c r="B3606" s="9" t="inlineStr">
        <is>
          <t>Add GST on "X" (multiplying factor</t>
        </is>
      </c>
      <c r="C3606" s="9" t="inlineStr"/>
      <c r="D3606" s="9" t="inlineStr"/>
      <c r="E3606" s="9" t="inlineStr"/>
      <c r="F3606" s="9" t="inlineStr"/>
    </row>
    <row r="3607" ht="11.5" customHeight="1">
      <c r="A3607" s="9" t="inlineStr"/>
      <c r="B3607" s="9" t="inlineStr">
        <is>
          <t>0.1405)</t>
        </is>
      </c>
      <c r="C3607" s="9" t="inlineStr"/>
      <c r="D3607" s="9" t="inlineStr"/>
      <c r="E3607" s="9" t="inlineStr"/>
      <c r="F3607" s="9" t="inlineStr">
        <is>
          <t>159.22</t>
        </is>
      </c>
    </row>
    <row r="3608" ht="11.5" customHeight="1">
      <c r="A3608" s="9" t="inlineStr"/>
      <c r="B3608" s="9" t="inlineStr">
        <is>
          <t>TOTAL</t>
        </is>
      </c>
      <c r="C3608" s="9" t="inlineStr"/>
      <c r="D3608" s="9" t="inlineStr"/>
      <c r="E3608" s="9" t="inlineStr"/>
      <c r="F3608" s="9" t="inlineStr">
        <is>
          <t>1292.50 Y</t>
        </is>
      </c>
    </row>
    <row r="3609" ht="11.5" customHeight="1">
      <c r="A3609" s="9" t="inlineStr"/>
      <c r="B3609" s="9" t="inlineStr">
        <is>
          <t>Add 15% CPOH on "Y"</t>
        </is>
      </c>
      <c r="C3609" s="9" t="inlineStr"/>
      <c r="D3609" s="9" t="inlineStr"/>
      <c r="E3609" s="9" t="inlineStr"/>
      <c r="F3609" s="9" t="inlineStr">
        <is>
          <t>193.87</t>
        </is>
      </c>
    </row>
    <row r="3610" ht="11.5" customHeight="1">
      <c r="A3610" s="9" t="inlineStr"/>
      <c r="B3610" s="9" t="inlineStr">
        <is>
          <t>TOTAL</t>
        </is>
      </c>
      <c r="C3610" s="9" t="inlineStr"/>
      <c r="D3610" s="9" t="inlineStr"/>
      <c r="E3610" s="9" t="inlineStr"/>
      <c r="F3610" s="9" t="inlineStr">
        <is>
          <t>1486.37 Z</t>
        </is>
      </c>
    </row>
    <row r="3611" ht="11.5" customHeight="1">
      <c r="A3611" s="9" t="inlineStr"/>
      <c r="B3611" s="9" t="inlineStr">
        <is>
          <t>Add Cess @ 1% on "Z"</t>
        </is>
      </c>
      <c r="C3611" s="9" t="inlineStr"/>
      <c r="D3611" s="9" t="inlineStr"/>
      <c r="E3611" s="9" t="inlineStr"/>
      <c r="F3611" s="9" t="inlineStr">
        <is>
          <t>14.86</t>
        </is>
      </c>
    </row>
    <row r="3612" ht="11.5" customHeight="1">
      <c r="A3612" s="9" t="inlineStr"/>
      <c r="B3612" s="9" t="inlineStr">
        <is>
          <t>Cost for 1 sqm</t>
        </is>
      </c>
      <c r="C3612" s="9" t="inlineStr"/>
      <c r="D3612" s="9" t="inlineStr"/>
      <c r="E3612" s="9" t="inlineStr"/>
      <c r="F3612" s="9" t="inlineStr">
        <is>
          <t>1501.23</t>
        </is>
      </c>
    </row>
    <row r="3613" ht="11.5" customHeight="1">
      <c r="A3613" s="9" t="inlineStr"/>
      <c r="B3613" s="9" t="inlineStr">
        <is>
          <t>Say</t>
        </is>
      </c>
      <c r="C3613" s="9" t="inlineStr"/>
      <c r="D3613" s="9" t="inlineStr"/>
      <c r="E3613" s="9" t="inlineStr"/>
      <c r="F3613" s="9" t="inlineStr">
        <is>
          <t>1501.25</t>
        </is>
      </c>
    </row>
    <row r="3614" ht="11.5" customHeight="1">
      <c r="A3614" s="9" t="inlineStr">
        <is>
          <t>11.47.2</t>
        </is>
      </c>
      <c r="B3614" s="9" t="inlineStr">
        <is>
          <t>Size of Tile 600x600 mm</t>
        </is>
      </c>
      <c r="C3614" s="9" t="inlineStr"/>
      <c r="D3614" s="9" t="inlineStr"/>
      <c r="E3614" s="9" t="inlineStr"/>
      <c r="F3614" s="9" t="inlineStr"/>
    </row>
    <row r="3615" ht="11.5" customHeight="1">
      <c r="A3615" s="10" t="inlineStr">
        <is>
          <t>Code</t>
        </is>
      </c>
      <c r="B3615" s="10" t="inlineStr">
        <is>
          <t>Description</t>
        </is>
      </c>
      <c r="C3615" s="10" t="inlineStr">
        <is>
          <t>Unit</t>
        </is>
      </c>
      <c r="D3615" s="10" t="inlineStr">
        <is>
          <t>Quantity</t>
        </is>
      </c>
      <c r="E3615" s="10" t="inlineStr">
        <is>
          <t>Rate</t>
        </is>
      </c>
      <c r="F3615" s="10" t="inlineStr">
        <is>
          <t>Amount</t>
        </is>
      </c>
    </row>
    <row r="3616" ht="11.5" customHeight="1">
      <c r="A3616" s="9" t="inlineStr"/>
      <c r="B3616" s="9" t="inlineStr">
        <is>
          <t>Details of cost for 1 sqm</t>
        </is>
      </c>
      <c r="C3616" s="9" t="inlineStr"/>
      <c r="D3616" s="9" t="inlineStr"/>
      <c r="E3616" s="9" t="inlineStr"/>
      <c r="F3616" s="9" t="inlineStr"/>
    </row>
    <row r="3617" ht="11.5" customHeight="1">
      <c r="A3617" s="9" t="inlineStr"/>
      <c r="B3617" s="9" t="inlineStr">
        <is>
          <t>MATERIAL</t>
        </is>
      </c>
      <c r="C3617" s="9" t="inlineStr"/>
      <c r="D3617" s="9" t="inlineStr"/>
      <c r="E3617" s="9" t="inlineStr"/>
      <c r="F3617" s="9" t="inlineStr"/>
    </row>
    <row r="3618" ht="11.5" customHeight="1">
      <c r="A3618" s="9" t="inlineStr"/>
      <c r="B3618" s="9" t="inlineStr">
        <is>
          <t>Vitrified floor tiles 60 x 60 cm size =</t>
        </is>
      </c>
      <c r="C3618" s="9" t="inlineStr"/>
      <c r="D3618" s="9" t="inlineStr"/>
      <c r="E3618" s="9" t="inlineStr"/>
      <c r="F3618" s="9" t="inlineStr"/>
    </row>
    <row r="3619" ht="11.5" customHeight="1">
      <c r="A3619" s="9" t="inlineStr"/>
      <c r="B3619" s="9" t="inlineStr">
        <is>
          <t>1.00 sqm+</t>
        </is>
      </c>
      <c r="C3619" s="9" t="inlineStr"/>
      <c r="D3619" s="9" t="inlineStr"/>
      <c r="E3619" s="9" t="inlineStr"/>
      <c r="F3619" s="9" t="inlineStr"/>
    </row>
    <row r="3620" ht="11.5" customHeight="1">
      <c r="A3620" s="9" t="inlineStr"/>
      <c r="B3620" s="9" t="inlineStr">
        <is>
          <t>Add wastage &amp; breakage @ 2.5% =</t>
        </is>
      </c>
      <c r="C3620" s="9" t="inlineStr"/>
      <c r="D3620" s="9" t="inlineStr"/>
      <c r="E3620" s="9" t="inlineStr"/>
      <c r="F3620" s="9" t="inlineStr"/>
    </row>
    <row r="3621" ht="11.5" customHeight="1">
      <c r="A3621" s="9" t="inlineStr"/>
      <c r="B3621" s="9" t="inlineStr">
        <is>
          <t>0.025 sqm</t>
        </is>
      </c>
      <c r="C3621" s="9" t="inlineStr"/>
      <c r="D3621" s="9" t="inlineStr"/>
      <c r="E3621" s="9" t="inlineStr"/>
      <c r="F3621" s="9" t="inlineStr"/>
    </row>
    <row r="3622" ht="11.5" customHeight="1">
      <c r="A3622" s="9" t="inlineStr"/>
      <c r="B3622" s="9" t="inlineStr">
        <is>
          <t>Total = 1.025 sqm</t>
        </is>
      </c>
      <c r="C3622" s="9" t="inlineStr"/>
      <c r="D3622" s="9" t="inlineStr"/>
      <c r="E3622" s="9" t="inlineStr"/>
      <c r="F3622" s="9" t="inlineStr"/>
    </row>
    <row r="3623" ht="11.5" customHeight="1">
      <c r="A3623" s="9" t="inlineStr">
        <is>
          <t>8621</t>
        </is>
      </c>
      <c r="B3623" s="9" t="inlineStr">
        <is>
          <t>Vitrified floor tile 60x60 cm</t>
        </is>
      </c>
      <c r="C3623" s="9" t="inlineStr">
        <is>
          <t>sqm</t>
        </is>
      </c>
      <c r="D3623" s="9" t="inlineStr">
        <is>
          <t>1.025</t>
        </is>
      </c>
      <c r="E3623" s="9" t="inlineStr">
        <is>
          <t>659.72</t>
        </is>
      </c>
      <c r="F3623" s="9" t="inlineStr">
        <is>
          <t>676.21</t>
        </is>
      </c>
    </row>
    <row r="3624" ht="11.5" customHeight="1">
      <c r="A3624" s="9" t="inlineStr">
        <is>
          <t>9977</t>
        </is>
      </c>
      <c r="B3624" s="9" t="inlineStr">
        <is>
          <t>Carriage of tiles</t>
        </is>
      </c>
      <c r="C3624" s="9" t="inlineStr">
        <is>
          <t>L.S.</t>
        </is>
      </c>
      <c r="D3624" s="9" t="inlineStr">
        <is>
          <t>6.24</t>
        </is>
      </c>
      <c r="E3624" s="9" t="inlineStr">
        <is>
          <t>2.00</t>
        </is>
      </c>
      <c r="F3624" s="9" t="inlineStr">
        <is>
          <t>12.48</t>
        </is>
      </c>
    </row>
    <row r="3625" ht="11.5" customHeight="1">
      <c r="A3625" s="9" t="inlineStr">
        <is>
          <t>8731</t>
        </is>
      </c>
      <c r="B3625" s="9" t="inlineStr">
        <is>
          <t>High polymer modified quickset tile</t>
        </is>
      </c>
      <c r="C3625" s="9" t="inlineStr"/>
      <c r="D3625" s="9" t="inlineStr"/>
      <c r="E3625" s="9" t="inlineStr"/>
      <c r="F3625" s="9" t="inlineStr"/>
    </row>
    <row r="3626" ht="11.5" customHeight="1">
      <c r="A3626" s="9" t="inlineStr"/>
      <c r="B3626" s="9" t="inlineStr">
        <is>
          <t>adhesive.</t>
        </is>
      </c>
      <c r="C3626" s="9" t="inlineStr">
        <is>
          <t>per kg</t>
        </is>
      </c>
      <c r="D3626" s="9" t="inlineStr">
        <is>
          <t>10.00</t>
        </is>
      </c>
      <c r="E3626" s="9" t="inlineStr">
        <is>
          <t>9.00</t>
        </is>
      </c>
      <c r="F3626" s="9" t="inlineStr">
        <is>
          <t>90.00</t>
        </is>
      </c>
    </row>
    <row r="3627" ht="11.5" customHeight="1">
      <c r="A3627" s="9" t="inlineStr"/>
      <c r="B3627" s="9" t="inlineStr">
        <is>
          <t>LABOUR</t>
        </is>
      </c>
      <c r="C3627" s="9" t="inlineStr"/>
      <c r="D3627" s="9" t="inlineStr"/>
      <c r="E3627" s="9" t="inlineStr"/>
      <c r="F3627" s="9" t="inlineStr"/>
    </row>
    <row r="3628" ht="11.5" customHeight="1">
      <c r="A3628" s="9" t="inlineStr">
        <is>
          <t>0123</t>
        </is>
      </c>
      <c r="B3628" s="9" t="inlineStr">
        <is>
          <t>Mason (brick layer) 1st class</t>
        </is>
      </c>
      <c r="C3628" s="9" t="inlineStr">
        <is>
          <t>day</t>
        </is>
      </c>
      <c r="D3628" s="9" t="inlineStr">
        <is>
          <t>0.25</t>
        </is>
      </c>
      <c r="E3628" s="9" t="inlineStr">
        <is>
          <t>738.00</t>
        </is>
      </c>
      <c r="F3628" s="9" t="inlineStr">
        <is>
          <t>184.50</t>
        </is>
      </c>
    </row>
    <row r="3629" ht="11.5" customHeight="1">
      <c r="A3629" s="9" t="inlineStr">
        <is>
          <t>0115</t>
        </is>
      </c>
      <c r="B3629" s="9" t="inlineStr">
        <is>
          <t>Coolie</t>
        </is>
      </c>
      <c r="C3629" s="9" t="inlineStr">
        <is>
          <t>day</t>
        </is>
      </c>
      <c r="D3629" s="9" t="inlineStr">
        <is>
          <t>0.50</t>
        </is>
      </c>
      <c r="E3629" s="9" t="inlineStr">
        <is>
          <t>558.00</t>
        </is>
      </c>
      <c r="F3629" s="9" t="inlineStr">
        <is>
          <t>279.00</t>
        </is>
      </c>
    </row>
    <row r="3630" ht="11.5" customHeight="1">
      <c r="A3630" s="9" t="inlineStr">
        <is>
          <t>9988</t>
        </is>
      </c>
      <c r="B3630" s="9" t="inlineStr">
        <is>
          <t>Sundries including carriage of</t>
        </is>
      </c>
      <c r="C3630" s="9" t="inlineStr"/>
      <c r="D3630" s="9" t="inlineStr"/>
      <c r="E3630" s="9" t="inlineStr"/>
      <c r="F3630" s="9" t="inlineStr"/>
    </row>
    <row r="3631" ht="11.5" customHeight="1">
      <c r="A3631" s="9" t="inlineStr"/>
      <c r="B3631" s="9" t="inlineStr">
        <is>
          <t>quick set</t>
        </is>
      </c>
      <c r="C3631" s="9" t="inlineStr"/>
      <c r="D3631" s="9" t="inlineStr"/>
      <c r="E3631" s="9" t="inlineStr"/>
      <c r="F3631" s="9" t="inlineStr"/>
    </row>
    <row r="3632" ht="11.5" customHeight="1">
      <c r="A3632" s="9" t="inlineStr"/>
      <c r="B3632" s="9" t="inlineStr">
        <is>
          <t>polymer etc.</t>
        </is>
      </c>
      <c r="C3632" s="9" t="inlineStr">
        <is>
          <t>L.S.</t>
        </is>
      </c>
      <c r="D3632" s="9" t="inlineStr">
        <is>
          <t>26.91</t>
        </is>
      </c>
      <c r="E3632" s="9" t="inlineStr">
        <is>
          <t>2.00</t>
        </is>
      </c>
      <c r="F3632" s="9" t="inlineStr">
        <is>
          <t>53.82</t>
        </is>
      </c>
    </row>
    <row r="3633" ht="11.5" customHeight="1">
      <c r="A3633" s="9" t="inlineStr"/>
      <c r="B3633" s="9" t="inlineStr">
        <is>
          <t>TOTAL</t>
        </is>
      </c>
      <c r="C3633" s="9" t="inlineStr"/>
      <c r="D3633" s="9" t="inlineStr"/>
      <c r="E3633" s="9" t="inlineStr"/>
      <c r="F3633" s="9" t="inlineStr">
        <is>
          <t>1296.01 W</t>
        </is>
      </c>
    </row>
    <row r="3634" ht="11.5" customHeight="1">
      <c r="A3634" s="9" t="inlineStr"/>
      <c r="B3634" s="9" t="inlineStr">
        <is>
          <t>Add 1 % Water charges on "W"</t>
        </is>
      </c>
      <c r="C3634" s="9" t="inlineStr"/>
      <c r="D3634" s="9" t="inlineStr"/>
      <c r="E3634" s="9" t="inlineStr"/>
      <c r="F3634" s="9" t="inlineStr">
        <is>
          <t>12.96</t>
        </is>
      </c>
    </row>
    <row r="3635" ht="11.5" customHeight="1">
      <c r="A3635" s="9" t="inlineStr"/>
      <c r="B3635" s="9" t="inlineStr">
        <is>
          <t>TOTAL</t>
        </is>
      </c>
      <c r="C3635" s="9" t="inlineStr"/>
      <c r="D3635" s="9" t="inlineStr"/>
      <c r="E3635" s="9" t="inlineStr"/>
      <c r="F3635" s="9" t="inlineStr">
        <is>
          <t>1308.97 X</t>
        </is>
      </c>
    </row>
    <row r="3636" ht="11.5" customHeight="1">
      <c r="A3636" s="9" t="inlineStr"/>
      <c r="B3636" s="9" t="inlineStr">
        <is>
          <t>Add GST on "X" (multiplying</t>
        </is>
      </c>
      <c r="C3636" s="9" t="inlineStr"/>
      <c r="D3636" s="9" t="inlineStr"/>
      <c r="E3636" s="9" t="inlineStr"/>
      <c r="F3636" s="9" t="inlineStr"/>
    </row>
    <row r="3637" ht="11.5" customHeight="1">
      <c r="A3637" s="9" t="inlineStr"/>
      <c r="B3637" s="9" t="inlineStr">
        <is>
          <t>factor 0.1405)</t>
        </is>
      </c>
      <c r="C3637" s="9" t="inlineStr"/>
      <c r="D3637" s="9" t="inlineStr"/>
      <c r="E3637" s="9" t="inlineStr"/>
      <c r="F3637" s="9" t="inlineStr">
        <is>
          <t>183.91</t>
        </is>
      </c>
    </row>
    <row r="3638" ht="11.5" customHeight="1">
      <c r="A3638" s="9" t="inlineStr"/>
      <c r="B3638" s="9" t="inlineStr">
        <is>
          <t>TOTAL</t>
        </is>
      </c>
      <c r="C3638" s="9" t="inlineStr"/>
      <c r="D3638" s="9" t="inlineStr"/>
      <c r="E3638" s="9" t="inlineStr"/>
      <c r="F3638" s="9" t="inlineStr">
        <is>
          <t>1492.88 Y</t>
        </is>
      </c>
    </row>
    <row r="3639" ht="11.5" customHeight="1">
      <c r="A3639" s="9" t="inlineStr"/>
      <c r="B3639" s="9" t="inlineStr">
        <is>
          <t>Add 15% CPOH on "Y"</t>
        </is>
      </c>
      <c r="C3639" s="9" t="inlineStr"/>
      <c r="D3639" s="9" t="inlineStr"/>
      <c r="E3639" s="9" t="inlineStr"/>
      <c r="F3639" s="9" t="inlineStr">
        <is>
          <t>223.93</t>
        </is>
      </c>
    </row>
    <row r="3640" ht="11.5" customHeight="1">
      <c r="A3640" s="9" t="inlineStr"/>
      <c r="B3640" s="9" t="inlineStr">
        <is>
          <t>TOTAL</t>
        </is>
      </c>
      <c r="C3640" s="9" t="inlineStr"/>
      <c r="D3640" s="9" t="inlineStr"/>
      <c r="E3640" s="9" t="inlineStr"/>
      <c r="F3640" s="9" t="inlineStr">
        <is>
          <t>1716.82 Z</t>
        </is>
      </c>
    </row>
    <row r="3641" ht="11.5" customHeight="1">
      <c r="A3641" s="9" t="inlineStr"/>
      <c r="B3641" s="9" t="inlineStr">
        <is>
          <t>Add Cess @ 1% on "Z"</t>
        </is>
      </c>
      <c r="C3641" s="9" t="inlineStr"/>
      <c r="D3641" s="9" t="inlineStr"/>
      <c r="E3641" s="9" t="inlineStr"/>
      <c r="F3641" s="9" t="inlineStr">
        <is>
          <t>17.17</t>
        </is>
      </c>
    </row>
    <row r="3643" ht="11.5" customHeight="1">
      <c r="A3643" s="9" t="inlineStr">
        <is>
          <t>11.47.3</t>
        </is>
      </c>
      <c r="B3643" s="9" t="inlineStr">
        <is>
          <t>Size of Tile 800x800 mm</t>
        </is>
      </c>
      <c r="C3643" s="9" t="inlineStr"/>
      <c r="D3643" s="9" t="inlineStr"/>
      <c r="E3643" s="9" t="inlineStr"/>
      <c r="F3643" s="9" t="inlineStr"/>
    </row>
    <row r="3644" ht="11.5" customHeight="1">
      <c r="A3644" s="10" t="inlineStr">
        <is>
          <t>Code</t>
        </is>
      </c>
      <c r="B3644" s="10" t="inlineStr">
        <is>
          <t>Description</t>
        </is>
      </c>
      <c r="C3644" s="10" t="inlineStr">
        <is>
          <t>Unit</t>
        </is>
      </c>
      <c r="D3644" s="10" t="inlineStr">
        <is>
          <t>Quantity</t>
        </is>
      </c>
      <c r="E3644" s="10" t="inlineStr">
        <is>
          <t>Rate</t>
        </is>
      </c>
      <c r="F3644" s="10" t="inlineStr">
        <is>
          <t>Amount</t>
        </is>
      </c>
    </row>
    <row r="3645" ht="11.5" customHeight="1">
      <c r="A3645" s="9" t="inlineStr"/>
      <c r="B3645" s="9" t="inlineStr">
        <is>
          <t>Details of cost for 1 sqm</t>
        </is>
      </c>
      <c r="C3645" s="9" t="inlineStr"/>
      <c r="D3645" s="9" t="inlineStr"/>
      <c r="E3645" s="9" t="inlineStr"/>
      <c r="F3645" s="9" t="inlineStr"/>
    </row>
    <row r="3646" ht="11.5" customHeight="1">
      <c r="A3646" s="9" t="inlineStr"/>
      <c r="B3646" s="9" t="inlineStr">
        <is>
          <t>MATERIAL</t>
        </is>
      </c>
      <c r="C3646" s="9" t="inlineStr"/>
      <c r="D3646" s="9" t="inlineStr"/>
      <c r="E3646" s="9" t="inlineStr"/>
      <c r="F3646" s="9" t="inlineStr"/>
    </row>
    <row r="3647" ht="11.5" customHeight="1">
      <c r="A3647" s="9" t="inlineStr"/>
      <c r="B3647" s="9" t="inlineStr">
        <is>
          <t>Vitrified floor tiles 80 x 80 cm size =</t>
        </is>
      </c>
      <c r="C3647" s="9" t="inlineStr"/>
      <c r="D3647" s="9" t="inlineStr"/>
      <c r="E3647" s="9" t="inlineStr"/>
      <c r="F3647" s="9" t="inlineStr"/>
    </row>
    <row r="3648" ht="11.5" customHeight="1">
      <c r="A3648" s="9" t="inlineStr"/>
      <c r="B3648" s="9" t="inlineStr">
        <is>
          <t>1.00 sqm+</t>
        </is>
      </c>
      <c r="C3648" s="9" t="inlineStr"/>
      <c r="D3648" s="9" t="inlineStr"/>
      <c r="E3648" s="9" t="inlineStr"/>
      <c r="F3648" s="9" t="inlineStr"/>
    </row>
    <row r="3649" ht="11.5" customHeight="1">
      <c r="A3649" s="9" t="inlineStr"/>
      <c r="B3649" s="9" t="inlineStr">
        <is>
          <t>Add wastage &amp; breakage @ 2.5% =</t>
        </is>
      </c>
      <c r="C3649" s="9" t="inlineStr"/>
      <c r="D3649" s="9" t="inlineStr"/>
      <c r="E3649" s="9" t="inlineStr"/>
      <c r="F3649" s="9" t="inlineStr"/>
    </row>
    <row r="3650" ht="11.5" customHeight="1">
      <c r="A3650" s="9" t="inlineStr"/>
      <c r="B3650" s="9" t="inlineStr">
        <is>
          <t>0.025 sqm</t>
        </is>
      </c>
      <c r="C3650" s="9" t="inlineStr"/>
      <c r="D3650" s="9" t="inlineStr"/>
      <c r="E3650" s="9" t="inlineStr"/>
      <c r="F3650" s="9" t="inlineStr"/>
    </row>
    <row r="3651" ht="11.5" customHeight="1">
      <c r="A3651" s="9" t="inlineStr"/>
      <c r="B3651" s="9" t="inlineStr">
        <is>
          <t>Total = 1.025 sqm</t>
        </is>
      </c>
      <c r="C3651" s="9" t="inlineStr"/>
      <c r="D3651" s="9" t="inlineStr"/>
      <c r="E3651" s="9" t="inlineStr"/>
      <c r="F3651" s="9" t="inlineStr"/>
    </row>
    <row r="3652" ht="11.5" customHeight="1">
      <c r="A3652" s="9" t="inlineStr">
        <is>
          <t>8622</t>
        </is>
      </c>
      <c r="B3652" s="9" t="inlineStr">
        <is>
          <t>Vitrified floor tile 80x80 cm</t>
        </is>
      </c>
      <c r="C3652" s="9" t="inlineStr">
        <is>
          <t>sqm</t>
        </is>
      </c>
      <c r="D3652" s="9" t="inlineStr">
        <is>
          <t>1.025</t>
        </is>
      </c>
      <c r="E3652" s="9" t="inlineStr">
        <is>
          <t>850.00</t>
        </is>
      </c>
      <c r="F3652" s="9" t="inlineStr">
        <is>
          <t>871.25</t>
        </is>
      </c>
    </row>
    <row r="3653" ht="11.5" customHeight="1">
      <c r="A3653" s="9" t="inlineStr">
        <is>
          <t>9977</t>
        </is>
      </c>
      <c r="B3653" s="9" t="inlineStr">
        <is>
          <t>Carriage of tiles</t>
        </is>
      </c>
      <c r="C3653" s="9" t="inlineStr">
        <is>
          <t>L.S.</t>
        </is>
      </c>
      <c r="D3653" s="9" t="inlineStr">
        <is>
          <t>6.24</t>
        </is>
      </c>
      <c r="E3653" s="9" t="inlineStr">
        <is>
          <t>2.00</t>
        </is>
      </c>
      <c r="F3653" s="9" t="inlineStr">
        <is>
          <t>12.48</t>
        </is>
      </c>
    </row>
    <row r="3654" ht="11.5" customHeight="1">
      <c r="A3654" s="9" t="inlineStr">
        <is>
          <t>8731</t>
        </is>
      </c>
      <c r="B3654" s="9" t="inlineStr">
        <is>
          <t>High polymer modified quickset tile</t>
        </is>
      </c>
      <c r="C3654" s="9" t="inlineStr"/>
      <c r="D3654" s="9" t="inlineStr"/>
      <c r="E3654" s="9" t="inlineStr"/>
      <c r="F3654" s="9" t="inlineStr"/>
    </row>
    <row r="3655" ht="11.5" customHeight="1">
      <c r="A3655" s="9" t="inlineStr"/>
      <c r="B3655" s="9" t="inlineStr">
        <is>
          <t>adhesive.</t>
        </is>
      </c>
      <c r="C3655" s="9" t="inlineStr">
        <is>
          <t>per kg</t>
        </is>
      </c>
      <c r="D3655" s="9" t="inlineStr">
        <is>
          <t>10.00</t>
        </is>
      </c>
      <c r="E3655" s="9" t="inlineStr">
        <is>
          <t>9.00</t>
        </is>
      </c>
      <c r="F3655" s="9" t="inlineStr">
        <is>
          <t>90.00</t>
        </is>
      </c>
    </row>
    <row r="3656" ht="11.5" customHeight="1">
      <c r="A3656" s="9" t="inlineStr"/>
      <c r="B3656" s="9" t="inlineStr">
        <is>
          <t>LABOUR</t>
        </is>
      </c>
      <c r="C3656" s="9" t="inlineStr"/>
      <c r="D3656" s="9" t="inlineStr"/>
      <c r="E3656" s="9" t="inlineStr"/>
      <c r="F3656" s="9" t="inlineStr"/>
    </row>
    <row r="3657" ht="11.5" customHeight="1">
      <c r="A3657" s="9" t="inlineStr">
        <is>
          <t>0123</t>
        </is>
      </c>
      <c r="B3657" s="9" t="inlineStr">
        <is>
          <t>Mason (brick layer) 1st class</t>
        </is>
      </c>
      <c r="C3657" s="9" t="inlineStr">
        <is>
          <t>day</t>
        </is>
      </c>
      <c r="D3657" s="9" t="inlineStr">
        <is>
          <t>0.25</t>
        </is>
      </c>
      <c r="E3657" s="9" t="inlineStr">
        <is>
          <t>738.00</t>
        </is>
      </c>
      <c r="F3657" s="9" t="inlineStr">
        <is>
          <t>184.50</t>
        </is>
      </c>
    </row>
    <row r="3658" ht="11.5" customHeight="1">
      <c r="A3658" s="9" t="inlineStr">
        <is>
          <t>0115</t>
        </is>
      </c>
      <c r="B3658" s="9" t="inlineStr">
        <is>
          <t>Coolie</t>
        </is>
      </c>
      <c r="C3658" s="9" t="inlineStr">
        <is>
          <t>day</t>
        </is>
      </c>
      <c r="D3658" s="9" t="inlineStr">
        <is>
          <t>0.50</t>
        </is>
      </c>
      <c r="E3658" s="9" t="inlineStr">
        <is>
          <t>558.00</t>
        </is>
      </c>
      <c r="F3658" s="9" t="inlineStr">
        <is>
          <t>279.00</t>
        </is>
      </c>
    </row>
    <row r="3659" ht="11.5" customHeight="1">
      <c r="A3659" s="9" t="inlineStr">
        <is>
          <t>9988</t>
        </is>
      </c>
      <c r="B3659" s="9" t="inlineStr">
        <is>
          <t>Sundries including carriage of quick</t>
        </is>
      </c>
      <c r="C3659" s="9" t="inlineStr"/>
      <c r="D3659" s="9" t="inlineStr"/>
      <c r="E3659" s="9" t="inlineStr"/>
      <c r="F3659" s="9" t="inlineStr"/>
    </row>
    <row r="3660" ht="11.5" customHeight="1">
      <c r="A3660" s="9" t="inlineStr"/>
      <c r="B3660" s="9" t="inlineStr">
        <is>
          <t>set polymer etc.</t>
        </is>
      </c>
      <c r="C3660" s="9" t="inlineStr">
        <is>
          <t>L.S.</t>
        </is>
      </c>
      <c r="D3660" s="9" t="inlineStr">
        <is>
          <t>26.91</t>
        </is>
      </c>
      <c r="E3660" s="9" t="inlineStr">
        <is>
          <t>2.00</t>
        </is>
      </c>
      <c r="F3660" s="9" t="inlineStr">
        <is>
          <t>53.82</t>
        </is>
      </c>
    </row>
    <row r="3661" ht="11.5" customHeight="1">
      <c r="A3661" s="9" t="inlineStr"/>
      <c r="B3661" s="9" t="inlineStr">
        <is>
          <t>TOTAL</t>
        </is>
      </c>
      <c r="C3661" s="9" t="inlineStr"/>
      <c r="D3661" s="9" t="inlineStr"/>
      <c r="E3661" s="9" t="inlineStr"/>
      <c r="F3661" s="9" t="inlineStr">
        <is>
          <t>1491.05 W</t>
        </is>
      </c>
    </row>
    <row r="3662" ht="11.5" customHeight="1">
      <c r="A3662" s="9" t="inlineStr"/>
      <c r="B3662" s="9" t="inlineStr">
        <is>
          <t>Add 1 % Water charges on "W"</t>
        </is>
      </c>
      <c r="C3662" s="9" t="inlineStr"/>
      <c r="D3662" s="9" t="inlineStr"/>
      <c r="E3662" s="9" t="inlineStr"/>
      <c r="F3662" s="9" t="inlineStr">
        <is>
          <t>14.91</t>
        </is>
      </c>
    </row>
    <row r="3663" ht="11.5" customHeight="1">
      <c r="A3663" s="9" t="inlineStr"/>
      <c r="B3663" s="9" t="inlineStr">
        <is>
          <t>TOTAL</t>
        </is>
      </c>
      <c r="C3663" s="9" t="inlineStr"/>
      <c r="D3663" s="9" t="inlineStr"/>
      <c r="E3663" s="9" t="inlineStr"/>
      <c r="F3663" s="9" t="inlineStr">
        <is>
          <t>1505.96 X</t>
        </is>
      </c>
    </row>
    <row r="3664" ht="11.5" customHeight="1">
      <c r="A3664" s="9" t="inlineStr"/>
      <c r="B3664" s="9" t="inlineStr">
        <is>
          <t>Add GST on "X" (multiplying</t>
        </is>
      </c>
      <c r="C3664" s="9" t="inlineStr"/>
      <c r="D3664" s="9" t="inlineStr"/>
      <c r="E3664" s="9" t="inlineStr"/>
      <c r="F3664" s="9" t="inlineStr"/>
    </row>
    <row r="3665" ht="11.5" customHeight="1">
      <c r="A3665" s="9" t="inlineStr"/>
      <c r="B3665" s="9" t="inlineStr">
        <is>
          <t>factor 0.1405)</t>
        </is>
      </c>
      <c r="C3665" s="9" t="inlineStr"/>
      <c r="D3665" s="9" t="inlineStr"/>
      <c r="E3665" s="9" t="inlineStr"/>
      <c r="F3665" s="9" t="inlineStr">
        <is>
          <t>211.59</t>
        </is>
      </c>
    </row>
    <row r="3666" ht="11.5" customHeight="1">
      <c r="A3666" s="9" t="inlineStr"/>
      <c r="B3666" s="9" t="inlineStr">
        <is>
          <t>TOTAL</t>
        </is>
      </c>
      <c r="C3666" s="9" t="inlineStr"/>
      <c r="D3666" s="9" t="inlineStr"/>
      <c r="E3666" s="9" t="inlineStr"/>
      <c r="F3666" s="9" t="inlineStr">
        <is>
          <t>1717.55 Y</t>
        </is>
      </c>
    </row>
    <row r="3667" ht="11.5" customHeight="1">
      <c r="A3667" s="9" t="inlineStr"/>
      <c r="B3667" s="9" t="inlineStr">
        <is>
          <t>Add 15% CPOH on "Y"</t>
        </is>
      </c>
      <c r="C3667" s="9" t="inlineStr"/>
      <c r="D3667" s="9" t="inlineStr"/>
      <c r="E3667" s="9" t="inlineStr"/>
      <c r="F3667" s="9" t="inlineStr">
        <is>
          <t>257.63</t>
        </is>
      </c>
    </row>
    <row r="3668" ht="11.5" customHeight="1">
      <c r="A3668" s="9" t="inlineStr"/>
      <c r="B3668" s="9" t="inlineStr">
        <is>
          <t>TOTAL</t>
        </is>
      </c>
      <c r="C3668" s="9" t="inlineStr"/>
      <c r="D3668" s="9" t="inlineStr"/>
      <c r="E3668" s="9" t="inlineStr"/>
      <c r="F3668" s="9" t="inlineStr">
        <is>
          <t>1975.18 Z</t>
        </is>
      </c>
    </row>
    <row r="3669" ht="11.5" customHeight="1">
      <c r="A3669" s="9" t="inlineStr"/>
      <c r="B3669" s="9" t="inlineStr">
        <is>
          <t>Add Cess @ 1% on "Z"</t>
        </is>
      </c>
      <c r="C3669" s="9" t="inlineStr"/>
      <c r="D3669" s="9" t="inlineStr"/>
      <c r="E3669" s="9" t="inlineStr"/>
      <c r="F3669" s="9" t="inlineStr">
        <is>
          <t>19.75</t>
        </is>
      </c>
    </row>
    <row r="3670" ht="11.5" customHeight="1">
      <c r="A3670" s="9" t="inlineStr"/>
      <c r="B3670" s="9" t="inlineStr">
        <is>
          <t>Cost for 1 sqm</t>
        </is>
      </c>
      <c r="C3670" s="9" t="inlineStr"/>
      <c r="D3670" s="9" t="inlineStr"/>
      <c r="E3670" s="9" t="inlineStr"/>
      <c r="F3670" s="9" t="inlineStr">
        <is>
          <t>1994.93</t>
        </is>
      </c>
    </row>
    <row r="3671" ht="11.5" customHeight="1">
      <c r="A3671" s="9" t="inlineStr"/>
      <c r="B3671" s="9" t="inlineStr">
        <is>
          <t>Say</t>
        </is>
      </c>
      <c r="C3671" s="9" t="inlineStr"/>
      <c r="D3671" s="9" t="inlineStr"/>
      <c r="E3671" s="9" t="inlineStr"/>
      <c r="F3671" s="9" t="inlineStr">
        <is>
          <t>1994.95</t>
        </is>
      </c>
    </row>
    <row r="3672" ht="11.5" customHeight="1">
      <c r="A3672" s="9" t="inlineStr">
        <is>
          <t>11.47.4</t>
        </is>
      </c>
      <c r="B3672" s="9" t="inlineStr">
        <is>
          <t>Size of Tile 1000x1000 mm</t>
        </is>
      </c>
      <c r="C3672" s="9" t="inlineStr"/>
      <c r="D3672" s="9" t="inlineStr"/>
      <c r="E3672" s="9" t="inlineStr"/>
      <c r="F3672" s="9" t="inlineStr"/>
    </row>
    <row r="3673" ht="11.5" customHeight="1">
      <c r="A3673" s="10" t="inlineStr">
        <is>
          <t>Code</t>
        </is>
      </c>
      <c r="B3673" s="10" t="inlineStr">
        <is>
          <t>Description</t>
        </is>
      </c>
      <c r="C3673" s="10" t="inlineStr">
        <is>
          <t>Unit</t>
        </is>
      </c>
      <c r="D3673" s="10" t="inlineStr">
        <is>
          <t>Quantity</t>
        </is>
      </c>
      <c r="E3673" s="10" t="inlineStr">
        <is>
          <t>Rate</t>
        </is>
      </c>
      <c r="F3673" s="10" t="inlineStr">
        <is>
          <t>Amount</t>
        </is>
      </c>
    </row>
    <row r="3674" ht="11.5" customHeight="1">
      <c r="A3674" s="9" t="inlineStr"/>
      <c r="B3674" s="9" t="inlineStr">
        <is>
          <t>Details of cost for 1 sqm</t>
        </is>
      </c>
      <c r="C3674" s="9" t="inlineStr"/>
      <c r="D3674" s="9" t="inlineStr"/>
      <c r="E3674" s="9" t="inlineStr"/>
      <c r="F3674" s="9" t="inlineStr"/>
    </row>
    <row r="3675" ht="11.5" customHeight="1">
      <c r="A3675" s="9" t="inlineStr"/>
      <c r="B3675" s="9" t="inlineStr">
        <is>
          <t>MATERIAL</t>
        </is>
      </c>
      <c r="C3675" s="9" t="inlineStr"/>
      <c r="D3675" s="9" t="inlineStr"/>
      <c r="E3675" s="9" t="inlineStr"/>
      <c r="F3675" s="9" t="inlineStr"/>
    </row>
    <row r="3676" ht="11.5" customHeight="1">
      <c r="A3676" s="9" t="inlineStr"/>
      <c r="B3676" s="9" t="inlineStr">
        <is>
          <t>Vitrified floor tiles 100 x 100 cm size =</t>
        </is>
      </c>
      <c r="C3676" s="9" t="inlineStr"/>
      <c r="D3676" s="9" t="inlineStr"/>
      <c r="E3676" s="9" t="inlineStr"/>
      <c r="F3676" s="9" t="inlineStr"/>
    </row>
    <row r="3677" ht="11.5" customHeight="1">
      <c r="A3677" s="9" t="inlineStr"/>
      <c r="B3677" s="9" t="inlineStr">
        <is>
          <t>1.00 sqm+</t>
        </is>
      </c>
      <c r="C3677" s="9" t="inlineStr"/>
      <c r="D3677" s="9" t="inlineStr"/>
      <c r="E3677" s="9" t="inlineStr"/>
      <c r="F3677" s="9" t="inlineStr"/>
    </row>
    <row r="3678" ht="11.5" customHeight="1">
      <c r="A3678" s="9" t="inlineStr"/>
      <c r="B3678" s="9" t="inlineStr">
        <is>
          <t>Add wastage &amp; breakage @ 2.5% =</t>
        </is>
      </c>
      <c r="C3678" s="9" t="inlineStr"/>
      <c r="D3678" s="9" t="inlineStr"/>
      <c r="E3678" s="9" t="inlineStr"/>
      <c r="F3678" s="9" t="inlineStr"/>
    </row>
    <row r="3679" ht="11.5" customHeight="1">
      <c r="A3679" s="9" t="inlineStr"/>
      <c r="B3679" s="9" t="inlineStr">
        <is>
          <t>0.025 sqm</t>
        </is>
      </c>
      <c r="C3679" s="9" t="inlineStr"/>
      <c r="D3679" s="9" t="inlineStr"/>
      <c r="E3679" s="9" t="inlineStr"/>
      <c r="F3679" s="9" t="inlineStr"/>
    </row>
    <row r="3680" ht="11.5" customHeight="1">
      <c r="A3680" s="9" t="inlineStr"/>
      <c r="B3680" s="9" t="inlineStr">
        <is>
          <t>Total = 1.025 sqm</t>
        </is>
      </c>
      <c r="C3680" s="9" t="inlineStr"/>
      <c r="D3680" s="9" t="inlineStr"/>
      <c r="E3680" s="9" t="inlineStr"/>
      <c r="F3680" s="9" t="inlineStr"/>
    </row>
    <row r="3681" ht="11.5" customHeight="1">
      <c r="A3681" s="9" t="inlineStr">
        <is>
          <t>8623</t>
        </is>
      </c>
      <c r="B3681" s="9" t="inlineStr">
        <is>
          <t>Vitrified floor tile 100x100 cm</t>
        </is>
      </c>
      <c r="C3681" s="9" t="inlineStr">
        <is>
          <t>sqm</t>
        </is>
      </c>
      <c r="D3681" s="9" t="inlineStr">
        <is>
          <t>1.025</t>
        </is>
      </c>
      <c r="E3681" s="9" t="inlineStr">
        <is>
          <t>1390.00</t>
        </is>
      </c>
      <c r="F3681" s="9" t="inlineStr">
        <is>
          <t>1424.75</t>
        </is>
      </c>
    </row>
    <row r="3682" ht="11.5" customHeight="1">
      <c r="A3682" s="9" t="inlineStr">
        <is>
          <t>9977</t>
        </is>
      </c>
      <c r="B3682" s="9" t="inlineStr">
        <is>
          <t>Carriage of tiles</t>
        </is>
      </c>
      <c r="C3682" s="9" t="inlineStr">
        <is>
          <t>L.S.</t>
        </is>
      </c>
      <c r="D3682" s="9" t="inlineStr">
        <is>
          <t>6.24</t>
        </is>
      </c>
      <c r="E3682" s="9" t="inlineStr">
        <is>
          <t>2.00</t>
        </is>
      </c>
      <c r="F3682" s="9" t="inlineStr">
        <is>
          <t>12.48</t>
        </is>
      </c>
    </row>
    <row r="3683" ht="11.5" customHeight="1">
      <c r="A3683" s="9" t="inlineStr">
        <is>
          <t>8731</t>
        </is>
      </c>
      <c r="B3683" s="9" t="inlineStr">
        <is>
          <t>High polymer modified quickset tile</t>
        </is>
      </c>
      <c r="C3683" s="9" t="inlineStr"/>
      <c r="D3683" s="9" t="inlineStr"/>
      <c r="E3683" s="9" t="inlineStr"/>
      <c r="F3683" s="9" t="inlineStr"/>
    </row>
    <row r="3684" ht="11.5" customHeight="1">
      <c r="A3684" s="9" t="inlineStr"/>
      <c r="B3684" s="9" t="inlineStr">
        <is>
          <t>adhesive.</t>
        </is>
      </c>
      <c r="C3684" s="9" t="inlineStr">
        <is>
          <t>per kg</t>
        </is>
      </c>
      <c r="D3684" s="9" t="inlineStr">
        <is>
          <t>10.00</t>
        </is>
      </c>
      <c r="E3684" s="9" t="inlineStr">
        <is>
          <t>9.00</t>
        </is>
      </c>
      <c r="F3684" s="9" t="inlineStr">
        <is>
          <t>90.00</t>
        </is>
      </c>
    </row>
    <row r="3685" ht="11.5" customHeight="1">
      <c r="A3685" s="9" t="inlineStr"/>
      <c r="B3685" s="9" t="inlineStr">
        <is>
          <t>LABOUR</t>
        </is>
      </c>
      <c r="C3685" s="9" t="inlineStr"/>
      <c r="D3685" s="9" t="inlineStr"/>
      <c r="E3685" s="9" t="inlineStr"/>
      <c r="F3685" s="9" t="inlineStr"/>
    </row>
    <row r="3686" ht="11.5" customHeight="1">
      <c r="A3686" s="9" t="inlineStr">
        <is>
          <t>0123</t>
        </is>
      </c>
      <c r="B3686" s="9" t="inlineStr">
        <is>
          <t>Mason (brick layer) 1st class</t>
        </is>
      </c>
      <c r="C3686" s="9" t="inlineStr">
        <is>
          <t>day</t>
        </is>
      </c>
      <c r="D3686" s="9" t="inlineStr">
        <is>
          <t>0.25</t>
        </is>
      </c>
      <c r="E3686" s="9" t="inlineStr">
        <is>
          <t>738.00</t>
        </is>
      </c>
      <c r="F3686" s="9" t="inlineStr">
        <is>
          <t>184.50</t>
        </is>
      </c>
    </row>
    <row r="3687" ht="11.5" customHeight="1">
      <c r="A3687" s="9" t="inlineStr">
        <is>
          <t>0115</t>
        </is>
      </c>
      <c r="B3687" s="9" t="inlineStr">
        <is>
          <t>Coolie</t>
        </is>
      </c>
      <c r="C3687" s="9" t="inlineStr">
        <is>
          <t>day</t>
        </is>
      </c>
      <c r="D3687" s="9" t="inlineStr">
        <is>
          <t>0.50</t>
        </is>
      </c>
      <c r="E3687" s="9" t="inlineStr">
        <is>
          <t>558.00</t>
        </is>
      </c>
      <c r="F3687" s="9" t="inlineStr">
        <is>
          <t>279.00</t>
        </is>
      </c>
    </row>
    <row r="3689" ht="11.5" customHeight="1">
      <c r="A3689" s="10" t="inlineStr">
        <is>
          <t>Code</t>
        </is>
      </c>
      <c r="B3689" s="10" t="inlineStr">
        <is>
          <t>Description</t>
        </is>
      </c>
      <c r="C3689" s="10" t="inlineStr">
        <is>
          <t>Unit</t>
        </is>
      </c>
      <c r="D3689" s="10" t="inlineStr">
        <is>
          <t>Quantity</t>
        </is>
      </c>
      <c r="E3689" s="10" t="inlineStr">
        <is>
          <t>Rate</t>
        </is>
      </c>
      <c r="F3689" s="10" t="inlineStr">
        <is>
          <t>Amount</t>
        </is>
      </c>
    </row>
    <row r="3690" ht="11.5" customHeight="1">
      <c r="A3690" s="9" t="inlineStr">
        <is>
          <t>9988</t>
        </is>
      </c>
      <c r="B3690" s="9" t="inlineStr">
        <is>
          <t>Sundries including carriage of quick</t>
        </is>
      </c>
      <c r="C3690" s="9" t="inlineStr"/>
      <c r="D3690" s="9" t="inlineStr"/>
      <c r="E3690" s="9" t="inlineStr"/>
      <c r="F3690" s="9" t="inlineStr"/>
    </row>
    <row r="3691" ht="11.5" customHeight="1">
      <c r="A3691" s="9" t="inlineStr"/>
      <c r="B3691" s="9" t="inlineStr">
        <is>
          <t>set polymer etc.</t>
        </is>
      </c>
      <c r="C3691" s="9" t="inlineStr">
        <is>
          <t>L.S.</t>
        </is>
      </c>
      <c r="D3691" s="9" t="inlineStr">
        <is>
          <t>26.91</t>
        </is>
      </c>
      <c r="E3691" s="9" t="inlineStr">
        <is>
          <t>2.00</t>
        </is>
      </c>
      <c r="F3691" s="9" t="inlineStr">
        <is>
          <t>53.82</t>
        </is>
      </c>
    </row>
    <row r="3692" ht="11.5" customHeight="1">
      <c r="A3692" s="9" t="inlineStr"/>
      <c r="B3692" s="9" t="inlineStr">
        <is>
          <t>TOTAL</t>
        </is>
      </c>
      <c r="C3692" s="9" t="inlineStr"/>
      <c r="D3692" s="9" t="inlineStr"/>
      <c r="E3692" s="9" t="inlineStr"/>
      <c r="F3692" s="9" t="inlineStr">
        <is>
          <t>2044.55 W</t>
        </is>
      </c>
    </row>
    <row r="3693" ht="11.5" customHeight="1">
      <c r="A3693" s="9" t="inlineStr"/>
      <c r="B3693" s="9" t="inlineStr">
        <is>
          <t>Add 1 % Water charges on "W"</t>
        </is>
      </c>
      <c r="C3693" s="9" t="inlineStr"/>
      <c r="D3693" s="9" t="inlineStr"/>
      <c r="E3693" s="9" t="inlineStr"/>
      <c r="F3693" s="9" t="inlineStr">
        <is>
          <t>20.45</t>
        </is>
      </c>
    </row>
    <row r="3694" ht="11.5" customHeight="1">
      <c r="A3694" s="9" t="inlineStr"/>
      <c r="B3694" s="9" t="inlineStr">
        <is>
          <t>TOTAL</t>
        </is>
      </c>
      <c r="C3694" s="9" t="inlineStr"/>
      <c r="D3694" s="9" t="inlineStr"/>
      <c r="E3694" s="9" t="inlineStr"/>
      <c r="F3694" s="9" t="inlineStr">
        <is>
          <t>2065.00 X</t>
        </is>
      </c>
    </row>
    <row r="3695" ht="11.5" customHeight="1">
      <c r="A3695" s="9" t="inlineStr"/>
      <c r="B3695" s="9" t="inlineStr">
        <is>
          <t>Add GST on "X" (multiplying</t>
        </is>
      </c>
      <c r="C3695" s="9" t="inlineStr"/>
      <c r="D3695" s="9" t="inlineStr"/>
      <c r="E3695" s="9" t="inlineStr"/>
      <c r="F3695" s="9" t="inlineStr"/>
    </row>
    <row r="3696" ht="11.5" customHeight="1">
      <c r="A3696" s="9" t="inlineStr"/>
      <c r="B3696" s="9" t="inlineStr">
        <is>
          <t>factor 0.1405)</t>
        </is>
      </c>
      <c r="C3696" s="9" t="inlineStr"/>
      <c r="D3696" s="9" t="inlineStr"/>
      <c r="E3696" s="9" t="inlineStr"/>
      <c r="F3696" s="9" t="inlineStr">
        <is>
          <t>290.13</t>
        </is>
      </c>
    </row>
    <row r="3697" ht="11.5" customHeight="1">
      <c r="A3697" s="9" t="inlineStr"/>
      <c r="B3697" s="9" t="inlineStr">
        <is>
          <t>TOTAL</t>
        </is>
      </c>
      <c r="C3697" s="9" t="inlineStr"/>
      <c r="D3697" s="9" t="inlineStr"/>
      <c r="E3697" s="9" t="inlineStr"/>
      <c r="F3697" s="9" t="inlineStr">
        <is>
          <t>2355.13 Y</t>
        </is>
      </c>
    </row>
    <row r="3698" ht="11.5" customHeight="1">
      <c r="A3698" s="9" t="inlineStr"/>
      <c r="B3698" s="9" t="inlineStr">
        <is>
          <t>Add 15% CPOH on "Y"</t>
        </is>
      </c>
      <c r="C3698" s="9" t="inlineStr"/>
      <c r="D3698" s="9" t="inlineStr"/>
      <c r="E3698" s="9" t="inlineStr"/>
      <c r="F3698" s="9" t="inlineStr">
        <is>
          <t>353.27</t>
        </is>
      </c>
    </row>
    <row r="3699" ht="11.5" customHeight="1">
      <c r="A3699" s="9" t="inlineStr"/>
      <c r="B3699" s="9" t="inlineStr">
        <is>
          <t>TOTAL</t>
        </is>
      </c>
      <c r="C3699" s="9" t="inlineStr"/>
      <c r="D3699" s="9" t="inlineStr"/>
      <c r="E3699" s="9" t="inlineStr"/>
      <c r="F3699" s="9" t="inlineStr">
        <is>
          <t>2708.40 Z</t>
        </is>
      </c>
    </row>
    <row r="3700" ht="11.5" customHeight="1">
      <c r="A3700" s="9" t="inlineStr"/>
      <c r="B3700" s="9" t="inlineStr">
        <is>
          <t>Add Cess @ 1% on "Z"</t>
        </is>
      </c>
      <c r="C3700" s="9" t="inlineStr"/>
      <c r="D3700" s="9" t="inlineStr"/>
      <c r="E3700" s="9" t="inlineStr"/>
      <c r="F3700" s="9" t="inlineStr">
        <is>
          <t>27.08</t>
        </is>
      </c>
    </row>
    <row r="3701" ht="11.5" customHeight="1">
      <c r="A3701" s="9" t="inlineStr"/>
      <c r="B3701" s="9" t="inlineStr">
        <is>
          <t>Cost for 1 sqm</t>
        </is>
      </c>
      <c r="C3701" s="9" t="inlineStr"/>
      <c r="D3701" s="9" t="inlineStr"/>
      <c r="E3701" s="9" t="inlineStr"/>
      <c r="F3701" s="9" t="inlineStr">
        <is>
          <t>2735.48</t>
        </is>
      </c>
    </row>
    <row r="3702" ht="11.5" customHeight="1">
      <c r="A3702" s="9" t="inlineStr"/>
      <c r="B3702" s="9" t="inlineStr">
        <is>
          <t>Say</t>
        </is>
      </c>
      <c r="C3702" s="9" t="inlineStr"/>
      <c r="D3702" s="9" t="inlineStr"/>
      <c r="E3702" s="9" t="inlineStr"/>
      <c r="F3702" s="9" t="inlineStr">
        <is>
          <t>2735.50</t>
        </is>
      </c>
    </row>
    <row r="3703" ht="11.5" customHeight="1">
      <c r="A3703" s="9" t="inlineStr">
        <is>
          <t>11.48</t>
        </is>
      </c>
      <c r="B3703" s="9" t="inlineStr">
        <is>
          <t>Grouting the joints of flooring tiles</t>
        </is>
      </c>
      <c r="C3703" s="9" t="inlineStr">
        <is>
          <t>having</t>
        </is>
      </c>
      <c r="D3703" s="9" t="inlineStr">
        <is>
          <t>joints of</t>
        </is>
      </c>
      <c r="E3703" s="9" t="inlineStr">
        <is>
          <t>3 mm width,</t>
        </is>
      </c>
      <c r="F3703" s="9" t="inlineStr">
        <is>
          <t>using epoxy</t>
        </is>
      </c>
    </row>
    <row r="3704" ht="23" customHeight="1">
      <c r="A3704" s="9" t="inlineStr"/>
      <c r="B3704" s="9" t="inlineStr">
        <is>
          <t>grout mix of 0.70 kg of organic coated</t>
        </is>
      </c>
      <c r="C3704" s="9" t="inlineStr">
        <is>
          <t>filler</t>
        </is>
      </c>
      <c r="D3704" s="9" t="inlineStr">
        <is>
          <t>of desired shade</t>
        </is>
      </c>
      <c r="E3704" s="9" t="inlineStr">
        <is>
          <t>(0.10</t>
        </is>
      </c>
      <c r="F3704" s="9" t="inlineStr">
        <is>
          <t>kg of hardener</t>
        </is>
      </c>
    </row>
    <row r="3705" ht="23" customHeight="1">
      <c r="A3705" s="9" t="inlineStr"/>
      <c r="B3705" s="9" t="inlineStr">
        <is>
          <t>and 0.20 kg of resin per kg), including</t>
        </is>
      </c>
      <c r="C3705" s="9" t="inlineStr">
        <is>
          <t>filling</t>
        </is>
      </c>
      <c r="D3705" s="9" t="inlineStr">
        <is>
          <t>/ grouting</t>
        </is>
      </c>
      <c r="E3705" s="9" t="inlineStr">
        <is>
          <t>and finishing</t>
        </is>
      </c>
      <c r="F3705" s="9" t="inlineStr">
        <is>
          <t>complete as</t>
        </is>
      </c>
    </row>
    <row r="3706" ht="11.5" customHeight="1">
      <c r="A3706" s="9" t="inlineStr"/>
      <c r="B3706" s="9" t="inlineStr">
        <is>
          <t>per direction of Engineer-in-charge.</t>
        </is>
      </c>
      <c r="C3706" s="9" t="inlineStr"/>
      <c r="D3706" s="9" t="inlineStr"/>
      <c r="E3706" s="9" t="inlineStr"/>
      <c r="F3706" s="9" t="inlineStr"/>
    </row>
    <row r="3707" ht="11.5" customHeight="1">
      <c r="A3707" s="9" t="inlineStr">
        <is>
          <t>11.48.1</t>
        </is>
      </c>
      <c r="B3707" s="9" t="inlineStr">
        <is>
          <t>Size of Tile 500x500 mm</t>
        </is>
      </c>
      <c r="C3707" s="9" t="inlineStr"/>
      <c r="D3707" s="9" t="inlineStr"/>
      <c r="E3707" s="9" t="inlineStr"/>
      <c r="F3707" s="9" t="inlineStr"/>
    </row>
    <row r="3708" ht="11.5" customHeight="1">
      <c r="A3708" s="10" t="inlineStr">
        <is>
          <t>Code</t>
        </is>
      </c>
      <c r="B3708" s="10" t="inlineStr">
        <is>
          <t>Description</t>
        </is>
      </c>
      <c r="C3708" s="10" t="inlineStr">
        <is>
          <t>Unit</t>
        </is>
      </c>
      <c r="D3708" s="10" t="inlineStr">
        <is>
          <t>Quantity</t>
        </is>
      </c>
      <c r="E3708" s="10" t="inlineStr">
        <is>
          <t>Rate</t>
        </is>
      </c>
      <c r="F3708" s="10" t="inlineStr">
        <is>
          <t>Amount</t>
        </is>
      </c>
    </row>
    <row r="3709" ht="11.5" customHeight="1">
      <c r="A3709" s="9" t="inlineStr"/>
      <c r="B3709" s="9" t="inlineStr">
        <is>
          <t>Details of cost for 1 sqm</t>
        </is>
      </c>
      <c r="C3709" s="9" t="inlineStr"/>
      <c r="D3709" s="9" t="inlineStr"/>
      <c r="E3709" s="9" t="inlineStr"/>
      <c r="F3709" s="9" t="inlineStr"/>
    </row>
    <row r="3710" ht="11.5" customHeight="1">
      <c r="A3710" s="9" t="inlineStr"/>
      <c r="B3710" s="9" t="inlineStr">
        <is>
          <t>MATERIAL</t>
        </is>
      </c>
      <c r="C3710" s="9" t="inlineStr"/>
      <c r="D3710" s="9" t="inlineStr"/>
      <c r="E3710" s="9" t="inlineStr"/>
      <c r="F3710" s="9" t="inlineStr"/>
    </row>
    <row r="3711" ht="11.5" customHeight="1">
      <c r="A3711" s="9" t="inlineStr">
        <is>
          <t>8682</t>
        </is>
      </c>
      <c r="B3711" s="9" t="inlineStr">
        <is>
          <t>Epoxy Grout</t>
        </is>
      </c>
      <c r="C3711" s="9" t="inlineStr">
        <is>
          <t>Kg</t>
        </is>
      </c>
      <c r="D3711" s="9" t="inlineStr">
        <is>
          <t>0.21</t>
        </is>
      </c>
      <c r="E3711" s="9" t="inlineStr">
        <is>
          <t>371.00</t>
        </is>
      </c>
      <c r="F3711" s="9" t="inlineStr">
        <is>
          <t>77.91</t>
        </is>
      </c>
    </row>
    <row r="3712" ht="11.5" customHeight="1">
      <c r="A3712" s="9" t="inlineStr"/>
      <c r="B3712" s="9" t="inlineStr">
        <is>
          <t>LABOUR</t>
        </is>
      </c>
      <c r="C3712" s="9" t="inlineStr"/>
      <c r="D3712" s="9" t="inlineStr"/>
      <c r="E3712" s="9" t="inlineStr"/>
      <c r="F3712" s="9" t="inlineStr"/>
    </row>
    <row r="3713" ht="11.5" customHeight="1">
      <c r="A3713" s="9" t="inlineStr">
        <is>
          <t>0123</t>
        </is>
      </c>
      <c r="B3713" s="9" t="inlineStr">
        <is>
          <t>Mason (brick layer) 1st class</t>
        </is>
      </c>
      <c r="C3713" s="9" t="inlineStr">
        <is>
          <t>day</t>
        </is>
      </c>
      <c r="D3713" s="9" t="inlineStr">
        <is>
          <t>0.10</t>
        </is>
      </c>
      <c r="E3713" s="9" t="inlineStr">
        <is>
          <t>738.00</t>
        </is>
      </c>
      <c r="F3713" s="9" t="inlineStr">
        <is>
          <t>73.80</t>
        </is>
      </c>
    </row>
    <row r="3714" ht="11.5" customHeight="1">
      <c r="A3714" s="9" t="inlineStr">
        <is>
          <t>0115</t>
        </is>
      </c>
      <c r="B3714" s="9" t="inlineStr">
        <is>
          <t>Coolie</t>
        </is>
      </c>
      <c r="C3714" s="9" t="inlineStr">
        <is>
          <t>day</t>
        </is>
      </c>
      <c r="D3714" s="9" t="inlineStr">
        <is>
          <t>0.10</t>
        </is>
      </c>
      <c r="E3714" s="9" t="inlineStr">
        <is>
          <t>558.00</t>
        </is>
      </c>
      <c r="F3714" s="9" t="inlineStr">
        <is>
          <t>55.80</t>
        </is>
      </c>
    </row>
    <row r="3715" ht="11.5" customHeight="1">
      <c r="A3715" s="9" t="inlineStr">
        <is>
          <t>9988</t>
        </is>
      </c>
      <c r="B3715" s="9" t="inlineStr">
        <is>
          <t>Sundries including carriage</t>
        </is>
      </c>
      <c r="C3715" s="9" t="inlineStr">
        <is>
          <t>L.S.</t>
        </is>
      </c>
      <c r="D3715" s="9" t="inlineStr">
        <is>
          <t>5.00</t>
        </is>
      </c>
      <c r="E3715" s="9" t="inlineStr">
        <is>
          <t>2.00</t>
        </is>
      </c>
      <c r="F3715" s="9" t="inlineStr">
        <is>
          <t>10.00</t>
        </is>
      </c>
    </row>
    <row r="3716" ht="11.5" customHeight="1">
      <c r="A3716" s="9" t="inlineStr"/>
      <c r="B3716" s="9" t="inlineStr">
        <is>
          <t>TOTAL</t>
        </is>
      </c>
      <c r="C3716" s="9" t="inlineStr"/>
      <c r="D3716" s="9" t="inlineStr"/>
      <c r="E3716" s="9" t="inlineStr"/>
      <c r="F3716" s="9" t="inlineStr">
        <is>
          <t>217.51 W</t>
        </is>
      </c>
    </row>
    <row r="3717" ht="11.5" customHeight="1">
      <c r="A3717" s="9" t="inlineStr"/>
      <c r="B3717" s="9" t="inlineStr">
        <is>
          <t>Add 1 % Water charges on "W"</t>
        </is>
      </c>
      <c r="C3717" s="9" t="inlineStr"/>
      <c r="D3717" s="9" t="inlineStr"/>
      <c r="E3717" s="9" t="inlineStr"/>
      <c r="F3717" s="9" t="inlineStr">
        <is>
          <t>2.18</t>
        </is>
      </c>
    </row>
    <row r="3718" ht="11.5" customHeight="1">
      <c r="A3718" s="9" t="inlineStr"/>
      <c r="B3718" s="9" t="inlineStr">
        <is>
          <t>TOTAL</t>
        </is>
      </c>
      <c r="C3718" s="9" t="inlineStr"/>
      <c r="D3718" s="9" t="inlineStr"/>
      <c r="E3718" s="9" t="inlineStr"/>
      <c r="F3718" s="9" t="inlineStr">
        <is>
          <t>219.69 X</t>
        </is>
      </c>
    </row>
    <row r="3719" ht="11.5" customHeight="1">
      <c r="A3719" s="9" t="inlineStr"/>
      <c r="B3719" s="9" t="inlineStr">
        <is>
          <t>Add GST on "X" (multiplying factor</t>
        </is>
      </c>
      <c r="C3719" s="9" t="inlineStr"/>
      <c r="D3719" s="9" t="inlineStr"/>
      <c r="E3719" s="9" t="inlineStr"/>
      <c r="F3719" s="9" t="inlineStr"/>
    </row>
    <row r="3720" ht="11.5" customHeight="1">
      <c r="A3720" s="9" t="inlineStr"/>
      <c r="B3720" s="9" t="inlineStr">
        <is>
          <t>0.1405)</t>
        </is>
      </c>
      <c r="C3720" s="9" t="inlineStr"/>
      <c r="D3720" s="9" t="inlineStr"/>
      <c r="E3720" s="9" t="inlineStr"/>
      <c r="F3720" s="9" t="inlineStr">
        <is>
          <t>30.87</t>
        </is>
      </c>
    </row>
    <row r="3721" ht="11.5" customHeight="1">
      <c r="A3721" s="9" t="inlineStr"/>
      <c r="B3721" s="9" t="inlineStr">
        <is>
          <t>TOTAL</t>
        </is>
      </c>
      <c r="C3721" s="9" t="inlineStr"/>
      <c r="D3721" s="9" t="inlineStr"/>
      <c r="E3721" s="9" t="inlineStr"/>
      <c r="F3721" s="9" t="inlineStr">
        <is>
          <t>250.55 Y</t>
        </is>
      </c>
    </row>
    <row r="3722" ht="11.5" customHeight="1">
      <c r="A3722" s="9" t="inlineStr"/>
      <c r="B3722" s="9" t="inlineStr">
        <is>
          <t>Add 15% CPOH on "Y"</t>
        </is>
      </c>
      <c r="C3722" s="9" t="inlineStr"/>
      <c r="D3722" s="9" t="inlineStr"/>
      <c r="E3722" s="9" t="inlineStr"/>
      <c r="F3722" s="9" t="inlineStr">
        <is>
          <t>37.58</t>
        </is>
      </c>
    </row>
    <row r="3723" ht="11.5" customHeight="1">
      <c r="A3723" s="9" t="inlineStr"/>
      <c r="B3723" s="9" t="inlineStr">
        <is>
          <t>TOTAL</t>
        </is>
      </c>
      <c r="C3723" s="9" t="inlineStr"/>
      <c r="D3723" s="9" t="inlineStr"/>
      <c r="E3723" s="9" t="inlineStr"/>
      <c r="F3723" s="9" t="inlineStr">
        <is>
          <t>288.13 Z</t>
        </is>
      </c>
    </row>
    <row r="3724" ht="11.5" customHeight="1">
      <c r="A3724" s="9" t="inlineStr"/>
      <c r="B3724" s="9" t="inlineStr">
        <is>
          <t>Add Cess @ 1% on "Z"</t>
        </is>
      </c>
      <c r="C3724" s="9" t="inlineStr"/>
      <c r="D3724" s="9" t="inlineStr"/>
      <c r="E3724" s="9" t="inlineStr"/>
      <c r="F3724" s="9" t="inlineStr">
        <is>
          <t>2.88</t>
        </is>
      </c>
    </row>
    <row r="3725" ht="11.5" customHeight="1">
      <c r="A3725" s="9" t="inlineStr"/>
      <c r="B3725" s="9" t="inlineStr">
        <is>
          <t>Cost for 1 sqm</t>
        </is>
      </c>
      <c r="C3725" s="9" t="inlineStr"/>
      <c r="D3725" s="9" t="inlineStr"/>
      <c r="E3725" s="9" t="inlineStr"/>
      <c r="F3725" s="9" t="inlineStr">
        <is>
          <t>291.01</t>
        </is>
      </c>
    </row>
    <row r="3726" ht="11.5" customHeight="1">
      <c r="A3726" s="9" t="inlineStr"/>
      <c r="B3726" s="9" t="inlineStr">
        <is>
          <t>Say</t>
        </is>
      </c>
      <c r="C3726" s="9" t="inlineStr"/>
      <c r="D3726" s="9" t="inlineStr"/>
      <c r="E3726" s="9" t="inlineStr"/>
      <c r="F3726" s="9" t="inlineStr">
        <is>
          <t>291.00</t>
        </is>
      </c>
    </row>
    <row r="3727" ht="11.5" customHeight="1">
      <c r="A3727" s="9" t="inlineStr">
        <is>
          <t>11.48.2</t>
        </is>
      </c>
      <c r="B3727" s="9" t="inlineStr">
        <is>
          <t>Size of Tile 600x600 mm</t>
        </is>
      </c>
      <c r="C3727" s="9" t="inlineStr"/>
      <c r="D3727" s="9" t="inlineStr"/>
      <c r="E3727" s="9" t="inlineStr"/>
      <c r="F3727" s="9" t="inlineStr"/>
    </row>
    <row r="3728" ht="11.5" customHeight="1">
      <c r="A3728" s="10" t="inlineStr">
        <is>
          <t>Code</t>
        </is>
      </c>
      <c r="B3728" s="10" t="inlineStr">
        <is>
          <t>Description</t>
        </is>
      </c>
      <c r="C3728" s="10" t="inlineStr">
        <is>
          <t>Unit</t>
        </is>
      </c>
      <c r="D3728" s="10" t="inlineStr">
        <is>
          <t>Quantity</t>
        </is>
      </c>
      <c r="E3728" s="10" t="inlineStr">
        <is>
          <t>Rate</t>
        </is>
      </c>
      <c r="F3728" s="10" t="inlineStr">
        <is>
          <t>Amount</t>
        </is>
      </c>
    </row>
    <row r="3729" ht="11.5" customHeight="1">
      <c r="A3729" s="9" t="inlineStr"/>
      <c r="B3729" s="9" t="inlineStr">
        <is>
          <t>Details of cost for 1 sqm</t>
        </is>
      </c>
      <c r="C3729" s="9" t="inlineStr"/>
      <c r="D3729" s="9" t="inlineStr"/>
      <c r="E3729" s="9" t="inlineStr"/>
      <c r="F3729" s="9" t="inlineStr"/>
    </row>
    <row r="3730" ht="11.5" customHeight="1">
      <c r="A3730" s="9" t="inlineStr"/>
      <c r="B3730" s="9" t="inlineStr">
        <is>
          <t>MATERIAL</t>
        </is>
      </c>
      <c r="C3730" s="9" t="inlineStr"/>
      <c r="D3730" s="9" t="inlineStr"/>
      <c r="E3730" s="9" t="inlineStr"/>
      <c r="F3730" s="9" t="inlineStr"/>
    </row>
    <row r="3731" ht="11.5" customHeight="1">
      <c r="A3731" s="9" t="inlineStr">
        <is>
          <t>8682</t>
        </is>
      </c>
      <c r="B3731" s="9" t="inlineStr">
        <is>
          <t>Epoxy Grout</t>
        </is>
      </c>
      <c r="C3731" s="9" t="inlineStr">
        <is>
          <t>Kg</t>
        </is>
      </c>
      <c r="D3731" s="9" t="inlineStr">
        <is>
          <t>0.18</t>
        </is>
      </c>
      <c r="E3731" s="9" t="inlineStr">
        <is>
          <t>371.00</t>
        </is>
      </c>
      <c r="F3731" s="9" t="inlineStr">
        <is>
          <t>66.78</t>
        </is>
      </c>
    </row>
    <row r="3732" ht="11.5" customHeight="1">
      <c r="A3732" s="9" t="inlineStr"/>
      <c r="B3732" s="9" t="inlineStr">
        <is>
          <t>LABOUR</t>
        </is>
      </c>
      <c r="C3732" s="9" t="inlineStr"/>
      <c r="D3732" s="9" t="inlineStr"/>
      <c r="E3732" s="9" t="inlineStr"/>
      <c r="F3732" s="9" t="inlineStr"/>
    </row>
    <row r="3734" ht="11.5" customHeight="1">
      <c r="A3734" s="10" t="inlineStr">
        <is>
          <t>Code</t>
        </is>
      </c>
      <c r="B3734" s="10" t="inlineStr">
        <is>
          <t>Description</t>
        </is>
      </c>
      <c r="C3734" s="10" t="inlineStr">
        <is>
          <t>Unit</t>
        </is>
      </c>
      <c r="D3734" s="10" t="inlineStr">
        <is>
          <t>Quantity</t>
        </is>
      </c>
      <c r="E3734" s="10" t="inlineStr">
        <is>
          <t>Rate</t>
        </is>
      </c>
      <c r="F3734" s="10" t="inlineStr">
        <is>
          <t>Amount</t>
        </is>
      </c>
    </row>
    <row r="3735" ht="11.5" customHeight="1">
      <c r="A3735" s="9" t="inlineStr">
        <is>
          <t>9988</t>
        </is>
      </c>
      <c r="B3735" s="9" t="inlineStr">
        <is>
          <t>Sundries including carriage</t>
        </is>
      </c>
      <c r="C3735" s="9" t="inlineStr">
        <is>
          <t>L.S.</t>
        </is>
      </c>
      <c r="D3735" s="9" t="inlineStr">
        <is>
          <t>5.00</t>
        </is>
      </c>
      <c r="E3735" s="9" t="inlineStr">
        <is>
          <t>2.00</t>
        </is>
      </c>
      <c r="F3735" s="9" t="inlineStr">
        <is>
          <t>10.00</t>
        </is>
      </c>
    </row>
    <row r="3736" ht="11.5" customHeight="1">
      <c r="A3736" s="9" t="inlineStr"/>
      <c r="B3736" s="9" t="inlineStr">
        <is>
          <t>TOTAL</t>
        </is>
      </c>
      <c r="C3736" s="9" t="inlineStr"/>
      <c r="D3736" s="9" t="inlineStr"/>
      <c r="E3736" s="9" t="inlineStr"/>
      <c r="F3736" s="9" t="inlineStr">
        <is>
          <t>180.46 W</t>
        </is>
      </c>
    </row>
    <row r="3737" ht="11.5" customHeight="1">
      <c r="A3737" s="9" t="inlineStr"/>
      <c r="B3737" s="9" t="inlineStr">
        <is>
          <t>Add 1 % Water charges on "W"</t>
        </is>
      </c>
      <c r="C3737" s="9" t="inlineStr"/>
      <c r="D3737" s="9" t="inlineStr"/>
      <c r="E3737" s="9" t="inlineStr"/>
      <c r="F3737" s="9" t="inlineStr">
        <is>
          <t>1.80</t>
        </is>
      </c>
    </row>
    <row r="3738" ht="11.5" customHeight="1">
      <c r="A3738" s="9" t="inlineStr"/>
      <c r="B3738" s="9" t="inlineStr">
        <is>
          <t>TOTAL</t>
        </is>
      </c>
      <c r="C3738" s="9" t="inlineStr"/>
      <c r="D3738" s="9" t="inlineStr"/>
      <c r="E3738" s="9" t="inlineStr"/>
      <c r="F3738" s="9" t="inlineStr">
        <is>
          <t>182.26 X</t>
        </is>
      </c>
    </row>
    <row r="3739" ht="11.5" customHeight="1">
      <c r="A3739" s="9" t="inlineStr"/>
      <c r="B3739" s="9" t="inlineStr">
        <is>
          <t>Add GST on "X" (multiplying factor</t>
        </is>
      </c>
      <c r="C3739" s="9" t="inlineStr"/>
      <c r="D3739" s="9" t="inlineStr"/>
      <c r="E3739" s="9" t="inlineStr"/>
      <c r="F3739" s="9" t="inlineStr"/>
    </row>
    <row r="3740" ht="11.5" customHeight="1">
      <c r="A3740" s="9" t="inlineStr"/>
      <c r="B3740" s="9" t="inlineStr">
        <is>
          <t>0.1405)</t>
        </is>
      </c>
      <c r="C3740" s="9" t="inlineStr"/>
      <c r="D3740" s="9" t="inlineStr"/>
      <c r="E3740" s="9" t="inlineStr"/>
      <c r="F3740" s="9" t="inlineStr">
        <is>
          <t>25.61</t>
        </is>
      </c>
    </row>
    <row r="3741" ht="11.5" customHeight="1">
      <c r="A3741" s="9" t="inlineStr"/>
      <c r="B3741" s="9" t="inlineStr">
        <is>
          <t>TOTAL</t>
        </is>
      </c>
      <c r="C3741" s="9" t="inlineStr"/>
      <c r="D3741" s="9" t="inlineStr"/>
      <c r="E3741" s="9" t="inlineStr"/>
      <c r="F3741" s="9" t="inlineStr">
        <is>
          <t>207.87 Y</t>
        </is>
      </c>
    </row>
    <row r="3742" ht="11.5" customHeight="1">
      <c r="A3742" s="9" t="inlineStr"/>
      <c r="B3742" s="9" t="inlineStr">
        <is>
          <t>Add 15% CPOH on "Y"</t>
        </is>
      </c>
      <c r="C3742" s="9" t="inlineStr"/>
      <c r="D3742" s="9" t="inlineStr"/>
      <c r="E3742" s="9" t="inlineStr"/>
      <c r="F3742" s="9" t="inlineStr">
        <is>
          <t>31.18</t>
        </is>
      </c>
    </row>
    <row r="3743" ht="11.5" customHeight="1">
      <c r="A3743" s="9" t="inlineStr"/>
      <c r="B3743" s="9" t="inlineStr">
        <is>
          <t>TOTAL</t>
        </is>
      </c>
      <c r="C3743" s="9" t="inlineStr"/>
      <c r="D3743" s="9" t="inlineStr"/>
      <c r="E3743" s="9" t="inlineStr"/>
      <c r="F3743" s="9" t="inlineStr">
        <is>
          <t>239.05 Z</t>
        </is>
      </c>
    </row>
    <row r="3744" ht="11.5" customHeight="1">
      <c r="A3744" s="9" t="inlineStr"/>
      <c r="B3744" s="9" t="inlineStr">
        <is>
          <t>Add Cess @ 1% on "Z"</t>
        </is>
      </c>
      <c r="C3744" s="9" t="inlineStr"/>
      <c r="D3744" s="9" t="inlineStr"/>
      <c r="E3744" s="9" t="inlineStr"/>
      <c r="F3744" s="9" t="inlineStr">
        <is>
          <t>2.39</t>
        </is>
      </c>
    </row>
    <row r="3745" ht="11.5" customHeight="1">
      <c r="A3745" s="9" t="inlineStr"/>
      <c r="B3745" s="9" t="inlineStr">
        <is>
          <t>Cost for 1 sqm</t>
        </is>
      </c>
      <c r="C3745" s="9" t="inlineStr"/>
      <c r="D3745" s="9" t="inlineStr"/>
      <c r="E3745" s="9" t="inlineStr"/>
      <c r="F3745" s="9" t="inlineStr">
        <is>
          <t>241.44</t>
        </is>
      </c>
    </row>
    <row r="3746" ht="11.5" customHeight="1">
      <c r="A3746" s="9" t="inlineStr"/>
      <c r="B3746" s="9" t="inlineStr">
        <is>
          <t>Say</t>
        </is>
      </c>
      <c r="C3746" s="9" t="inlineStr"/>
      <c r="D3746" s="9" t="inlineStr"/>
      <c r="E3746" s="9" t="inlineStr"/>
      <c r="F3746" s="9" t="inlineStr">
        <is>
          <t>241.45</t>
        </is>
      </c>
    </row>
    <row r="3747" ht="11.5" customHeight="1">
      <c r="A3747" s="9" t="inlineStr">
        <is>
          <t>11.48.3</t>
        </is>
      </c>
      <c r="B3747" s="9" t="inlineStr">
        <is>
          <t>Size of Tile 800x800 mm</t>
        </is>
      </c>
      <c r="C3747" s="9" t="inlineStr"/>
      <c r="D3747" s="9" t="inlineStr"/>
      <c r="E3747" s="9" t="inlineStr"/>
      <c r="F3747" s="9" t="inlineStr"/>
    </row>
    <row r="3748" ht="11.5" customHeight="1">
      <c r="A3748" s="10" t="inlineStr">
        <is>
          <t>Code</t>
        </is>
      </c>
      <c r="B3748" s="10" t="inlineStr">
        <is>
          <t>Description</t>
        </is>
      </c>
      <c r="C3748" s="10" t="inlineStr">
        <is>
          <t>Unit</t>
        </is>
      </c>
      <c r="D3748" s="10" t="inlineStr">
        <is>
          <t>Quantity</t>
        </is>
      </c>
      <c r="E3748" s="10" t="inlineStr">
        <is>
          <t>Rate</t>
        </is>
      </c>
      <c r="F3748" s="10" t="inlineStr">
        <is>
          <t>Amount</t>
        </is>
      </c>
    </row>
    <row r="3749" ht="11.5" customHeight="1">
      <c r="A3749" s="9" t="inlineStr"/>
      <c r="B3749" s="9" t="inlineStr">
        <is>
          <t>Details of cost for 1 sqm</t>
        </is>
      </c>
      <c r="C3749" s="9" t="inlineStr"/>
      <c r="D3749" s="9" t="inlineStr"/>
      <c r="E3749" s="9" t="inlineStr"/>
      <c r="F3749" s="9" t="inlineStr"/>
    </row>
    <row r="3750" ht="11.5" customHeight="1">
      <c r="A3750" s="9" t="inlineStr"/>
      <c r="B3750" s="9" t="inlineStr">
        <is>
          <t>MATERIAL</t>
        </is>
      </c>
      <c r="C3750" s="9" t="inlineStr"/>
      <c r="D3750" s="9" t="inlineStr"/>
      <c r="E3750" s="9" t="inlineStr"/>
      <c r="F3750" s="9" t="inlineStr"/>
    </row>
    <row r="3751" ht="11.5" customHeight="1">
      <c r="A3751" s="9" t="inlineStr">
        <is>
          <t>8682</t>
        </is>
      </c>
      <c r="B3751" s="9" t="inlineStr">
        <is>
          <t>Epoxy Grout</t>
        </is>
      </c>
      <c r="C3751" s="9" t="inlineStr">
        <is>
          <t>Kg</t>
        </is>
      </c>
      <c r="D3751" s="9" t="inlineStr">
        <is>
          <t>0.15</t>
        </is>
      </c>
      <c r="E3751" s="9" t="inlineStr">
        <is>
          <t>371.00</t>
        </is>
      </c>
      <c r="F3751" s="9" t="inlineStr">
        <is>
          <t>55.65</t>
        </is>
      </c>
    </row>
    <row r="3752" ht="11.5" customHeight="1">
      <c r="A3752" s="9" t="inlineStr"/>
      <c r="B3752" s="9" t="inlineStr">
        <is>
          <t>LABOUR</t>
        </is>
      </c>
      <c r="C3752" s="9" t="inlineStr"/>
      <c r="D3752" s="9" t="inlineStr"/>
      <c r="E3752" s="9" t="inlineStr"/>
      <c r="F3752" s="9" t="inlineStr"/>
    </row>
    <row r="3753" ht="11.5" customHeight="1">
      <c r="A3753" s="9" t="inlineStr">
        <is>
          <t>0123</t>
        </is>
      </c>
      <c r="B3753" s="9" t="inlineStr">
        <is>
          <t>Mason (brick layer) 1st class</t>
        </is>
      </c>
      <c r="C3753" s="9" t="inlineStr">
        <is>
          <t>day</t>
        </is>
      </c>
      <c r="D3753" s="9" t="inlineStr">
        <is>
          <t>0.06</t>
        </is>
      </c>
      <c r="E3753" s="9" t="inlineStr">
        <is>
          <t>738.00</t>
        </is>
      </c>
      <c r="F3753" s="9" t="inlineStr">
        <is>
          <t>44.28</t>
        </is>
      </c>
    </row>
    <row r="3754" ht="11.5" customHeight="1">
      <c r="A3754" s="9" t="inlineStr">
        <is>
          <t>0115</t>
        </is>
      </c>
      <c r="B3754" s="9" t="inlineStr">
        <is>
          <t>Coolie</t>
        </is>
      </c>
      <c r="C3754" s="9" t="inlineStr">
        <is>
          <t>day</t>
        </is>
      </c>
      <c r="D3754" s="9" t="inlineStr">
        <is>
          <t>0.06</t>
        </is>
      </c>
      <c r="E3754" s="9" t="inlineStr">
        <is>
          <t>558.00</t>
        </is>
      </c>
      <c r="F3754" s="9" t="inlineStr">
        <is>
          <t>33.48</t>
        </is>
      </c>
    </row>
    <row r="3755" ht="11.5" customHeight="1">
      <c r="A3755" s="9" t="inlineStr">
        <is>
          <t>9988</t>
        </is>
      </c>
      <c r="B3755" s="9" t="inlineStr">
        <is>
          <t>Sundries including carriage</t>
        </is>
      </c>
      <c r="C3755" s="9" t="inlineStr">
        <is>
          <t>L.S.</t>
        </is>
      </c>
      <c r="D3755" s="9" t="inlineStr">
        <is>
          <t>5.00</t>
        </is>
      </c>
      <c r="E3755" s="9" t="inlineStr">
        <is>
          <t>2.00</t>
        </is>
      </c>
      <c r="F3755" s="9" t="inlineStr">
        <is>
          <t>10.00</t>
        </is>
      </c>
    </row>
    <row r="3756" ht="11.5" customHeight="1">
      <c r="A3756" s="9" t="inlineStr"/>
      <c r="B3756" s="9" t="inlineStr">
        <is>
          <t>TOTAL</t>
        </is>
      </c>
      <c r="C3756" s="9" t="inlineStr"/>
      <c r="D3756" s="9" t="inlineStr"/>
      <c r="E3756" s="9" t="inlineStr"/>
      <c r="F3756" s="9" t="inlineStr">
        <is>
          <t>143.41 W</t>
        </is>
      </c>
    </row>
    <row r="3757" ht="11.5" customHeight="1">
      <c r="A3757" s="9" t="inlineStr"/>
      <c r="B3757" s="9" t="inlineStr">
        <is>
          <t>Add 1 % Water charges on "W"</t>
        </is>
      </c>
      <c r="C3757" s="9" t="inlineStr"/>
      <c r="D3757" s="9" t="inlineStr"/>
      <c r="E3757" s="9" t="inlineStr"/>
      <c r="F3757" s="9" t="inlineStr">
        <is>
          <t>1.43</t>
        </is>
      </c>
    </row>
    <row r="3758" ht="11.5" customHeight="1">
      <c r="A3758" s="9" t="inlineStr"/>
      <c r="B3758" s="9" t="inlineStr">
        <is>
          <t>TOTAL</t>
        </is>
      </c>
      <c r="C3758" s="9" t="inlineStr"/>
      <c r="D3758" s="9" t="inlineStr"/>
      <c r="E3758" s="9" t="inlineStr"/>
      <c r="F3758" s="9" t="inlineStr">
        <is>
          <t>144.84 X</t>
        </is>
      </c>
    </row>
    <row r="3759" ht="11.5" customHeight="1">
      <c r="A3759" s="9" t="inlineStr"/>
      <c r="B3759" s="9" t="inlineStr">
        <is>
          <t>Add GST on "X" (multiplying</t>
        </is>
      </c>
      <c r="C3759" s="9" t="inlineStr"/>
      <c r="D3759" s="9" t="inlineStr"/>
      <c r="E3759" s="9" t="inlineStr"/>
      <c r="F3759" s="9" t="inlineStr"/>
    </row>
    <row r="3760" ht="11.5" customHeight="1">
      <c r="A3760" s="9" t="inlineStr"/>
      <c r="B3760" s="9" t="inlineStr">
        <is>
          <t>factor 0.1405)</t>
        </is>
      </c>
      <c r="C3760" s="9" t="inlineStr"/>
      <c r="D3760" s="9" t="inlineStr"/>
      <c r="E3760" s="9" t="inlineStr"/>
      <c r="F3760" s="9" t="inlineStr">
        <is>
          <t>20.35</t>
        </is>
      </c>
    </row>
    <row r="3761" ht="11.5" customHeight="1">
      <c r="A3761" s="9" t="inlineStr"/>
      <c r="B3761" s="9" t="inlineStr">
        <is>
          <t>TOTAL</t>
        </is>
      </c>
      <c r="C3761" s="9" t="inlineStr"/>
      <c r="D3761" s="9" t="inlineStr"/>
      <c r="E3761" s="9" t="inlineStr"/>
      <c r="F3761" s="9" t="inlineStr">
        <is>
          <t>165.19 Y</t>
        </is>
      </c>
    </row>
    <row r="3762" ht="11.5" customHeight="1">
      <c r="A3762" s="9" t="inlineStr"/>
      <c r="B3762" s="9" t="inlineStr">
        <is>
          <t>Add 15% CPOH on "Y"</t>
        </is>
      </c>
      <c r="C3762" s="9" t="inlineStr"/>
      <c r="D3762" s="9" t="inlineStr"/>
      <c r="E3762" s="9" t="inlineStr"/>
      <c r="F3762" s="9" t="inlineStr">
        <is>
          <t>24.78</t>
        </is>
      </c>
    </row>
    <row r="3763" ht="11.5" customHeight="1">
      <c r="A3763" s="9" t="inlineStr"/>
      <c r="B3763" s="9" t="inlineStr">
        <is>
          <t>TOTAL</t>
        </is>
      </c>
      <c r="C3763" s="9" t="inlineStr"/>
      <c r="D3763" s="9" t="inlineStr"/>
      <c r="E3763" s="9" t="inlineStr"/>
      <c r="F3763" s="9" t="inlineStr">
        <is>
          <t>189.97 Z</t>
        </is>
      </c>
    </row>
    <row r="3764" ht="11.5" customHeight="1">
      <c r="A3764" s="9" t="inlineStr"/>
      <c r="B3764" s="9" t="inlineStr">
        <is>
          <t>Add Cess @ 1% on "Z"</t>
        </is>
      </c>
      <c r="C3764" s="9" t="inlineStr"/>
      <c r="D3764" s="9" t="inlineStr"/>
      <c r="E3764" s="9" t="inlineStr"/>
      <c r="F3764" s="9" t="inlineStr">
        <is>
          <t>1.90</t>
        </is>
      </c>
    </row>
    <row r="3765" ht="11.5" customHeight="1">
      <c r="A3765" s="9" t="inlineStr"/>
      <c r="B3765" s="9" t="inlineStr">
        <is>
          <t>Cost for 1 sqm</t>
        </is>
      </c>
      <c r="C3765" s="9" t="inlineStr"/>
      <c r="D3765" s="9" t="inlineStr"/>
      <c r="E3765" s="9" t="inlineStr"/>
      <c r="F3765" s="9" t="inlineStr">
        <is>
          <t>191.87</t>
        </is>
      </c>
    </row>
    <row r="3766" ht="11.5" customHeight="1">
      <c r="A3766" s="9" t="inlineStr"/>
      <c r="B3766" s="9" t="inlineStr">
        <is>
          <t>Say</t>
        </is>
      </c>
      <c r="C3766" s="9" t="inlineStr"/>
      <c r="D3766" s="9" t="inlineStr"/>
      <c r="E3766" s="9" t="inlineStr"/>
      <c r="F3766" s="9" t="inlineStr">
        <is>
          <t>191.85</t>
        </is>
      </c>
    </row>
    <row r="3767" ht="11.5" customHeight="1">
      <c r="A3767" s="9" t="inlineStr">
        <is>
          <t>11.48.4</t>
        </is>
      </c>
      <c r="B3767" s="9" t="inlineStr">
        <is>
          <t>Size of Tile 1000x1000 mm</t>
        </is>
      </c>
      <c r="C3767" s="9" t="inlineStr"/>
      <c r="D3767" s="9" t="inlineStr"/>
      <c r="E3767" s="9" t="inlineStr"/>
      <c r="F3767" s="9" t="inlineStr"/>
    </row>
    <row r="3768" ht="11.5" customHeight="1">
      <c r="A3768" s="10" t="inlineStr">
        <is>
          <t>Code</t>
        </is>
      </c>
      <c r="B3768" s="10" t="inlineStr">
        <is>
          <t>Description</t>
        </is>
      </c>
      <c r="C3768" s="10" t="inlineStr">
        <is>
          <t>Unit</t>
        </is>
      </c>
      <c r="D3768" s="10" t="inlineStr">
        <is>
          <t>Quantity</t>
        </is>
      </c>
      <c r="E3768" s="10" t="inlineStr">
        <is>
          <t>Rate</t>
        </is>
      </c>
      <c r="F3768" s="10" t="inlineStr">
        <is>
          <t>Amount</t>
        </is>
      </c>
    </row>
    <row r="3769" ht="11.5" customHeight="1">
      <c r="A3769" s="9" t="inlineStr"/>
      <c r="B3769" s="9" t="inlineStr">
        <is>
          <t>Details of cost for 1 sqm</t>
        </is>
      </c>
      <c r="C3769" s="9" t="inlineStr"/>
      <c r="D3769" s="9" t="inlineStr"/>
      <c r="E3769" s="9" t="inlineStr"/>
      <c r="F3769" s="9" t="inlineStr"/>
    </row>
    <row r="3770" ht="11.5" customHeight="1">
      <c r="A3770" s="9" t="inlineStr"/>
      <c r="B3770" s="9" t="inlineStr">
        <is>
          <t>MATERIAL</t>
        </is>
      </c>
      <c r="C3770" s="9" t="inlineStr"/>
      <c r="D3770" s="9" t="inlineStr"/>
      <c r="E3770" s="9" t="inlineStr"/>
      <c r="F3770" s="9" t="inlineStr"/>
    </row>
    <row r="3771" ht="11.5" customHeight="1">
      <c r="A3771" s="9" t="inlineStr">
        <is>
          <t>8682</t>
        </is>
      </c>
      <c r="B3771" s="9" t="inlineStr">
        <is>
          <t>Epoxy Grout</t>
        </is>
      </c>
      <c r="C3771" s="9" t="inlineStr">
        <is>
          <t>Kg</t>
        </is>
      </c>
      <c r="D3771" s="9" t="inlineStr">
        <is>
          <t>0.11</t>
        </is>
      </c>
      <c r="E3771" s="9" t="inlineStr">
        <is>
          <t>371.00</t>
        </is>
      </c>
      <c r="F3771" s="9" t="inlineStr">
        <is>
          <t>40.81</t>
        </is>
      </c>
    </row>
    <row r="3772" ht="11.5" customHeight="1">
      <c r="A3772" s="9" t="inlineStr"/>
      <c r="B3772" s="9" t="inlineStr">
        <is>
          <t>LABOUR</t>
        </is>
      </c>
      <c r="C3772" s="9" t="inlineStr"/>
      <c r="D3772" s="9" t="inlineStr"/>
      <c r="E3772" s="9" t="inlineStr"/>
      <c r="F3772" s="9" t="inlineStr"/>
    </row>
    <row r="3773" ht="11.5" customHeight="1">
      <c r="A3773" s="9" t="inlineStr">
        <is>
          <t>0123</t>
        </is>
      </c>
      <c r="B3773" s="9" t="inlineStr">
        <is>
          <t>Mason (brick layer) 1st class</t>
        </is>
      </c>
      <c r="C3773" s="9" t="inlineStr">
        <is>
          <t>day</t>
        </is>
      </c>
      <c r="D3773" s="9" t="inlineStr">
        <is>
          <t>0.04</t>
        </is>
      </c>
      <c r="E3773" s="9" t="inlineStr">
        <is>
          <t>738.00</t>
        </is>
      </c>
      <c r="F3773" s="9" t="inlineStr">
        <is>
          <t>29.52</t>
        </is>
      </c>
    </row>
    <row r="3774" ht="11.5" customHeight="1">
      <c r="A3774" s="9" t="inlineStr">
        <is>
          <t>0115</t>
        </is>
      </c>
      <c r="B3774" s="9" t="inlineStr">
        <is>
          <t>Coolie</t>
        </is>
      </c>
      <c r="C3774" s="9" t="inlineStr">
        <is>
          <t>day</t>
        </is>
      </c>
      <c r="D3774" s="9" t="inlineStr">
        <is>
          <t>0.04</t>
        </is>
      </c>
      <c r="E3774" s="9" t="inlineStr">
        <is>
          <t>558.00</t>
        </is>
      </c>
      <c r="F3774" s="9" t="inlineStr">
        <is>
          <t>22.32</t>
        </is>
      </c>
    </row>
    <row r="3776" ht="11.5" customHeight="1">
      <c r="A3776" s="10" t="inlineStr">
        <is>
          <t>Code</t>
        </is>
      </c>
      <c r="B3776" s="10" t="inlineStr">
        <is>
          <t>Description</t>
        </is>
      </c>
      <c r="C3776" s="10" t="inlineStr">
        <is>
          <t>Unit</t>
        </is>
      </c>
      <c r="D3776" s="10" t="inlineStr">
        <is>
          <t>Quantity</t>
        </is>
      </c>
      <c r="E3776" s="10" t="inlineStr">
        <is>
          <t>Rate</t>
        </is>
      </c>
      <c r="F3776" s="10" t="inlineStr">
        <is>
          <t>Amount</t>
        </is>
      </c>
    </row>
    <row r="3777" ht="11.5" customHeight="1">
      <c r="A3777" s="9" t="inlineStr">
        <is>
          <t>9988</t>
        </is>
      </c>
      <c r="B3777" s="9" t="inlineStr">
        <is>
          <t>Sundries including carriage</t>
        </is>
      </c>
      <c r="C3777" s="9" t="inlineStr">
        <is>
          <t>L.S.</t>
        </is>
      </c>
      <c r="D3777" s="9" t="inlineStr">
        <is>
          <t>5.00</t>
        </is>
      </c>
      <c r="E3777" s="9" t="inlineStr">
        <is>
          <t>2.00</t>
        </is>
      </c>
      <c r="F3777" s="9" t="inlineStr">
        <is>
          <t>10.00</t>
        </is>
      </c>
    </row>
    <row r="3778" ht="11.5" customHeight="1">
      <c r="A3778" s="9" t="inlineStr"/>
      <c r="B3778" s="9" t="inlineStr">
        <is>
          <t>TOTAL</t>
        </is>
      </c>
      <c r="C3778" s="9" t="inlineStr"/>
      <c r="D3778" s="9" t="inlineStr"/>
      <c r="E3778" s="9" t="inlineStr"/>
      <c r="F3778" s="9" t="inlineStr">
        <is>
          <t>102.65 W</t>
        </is>
      </c>
    </row>
    <row r="3779" ht="11.5" customHeight="1">
      <c r="A3779" s="9" t="inlineStr"/>
      <c r="B3779" s="9" t="inlineStr">
        <is>
          <t>Add 1 % Water charges on "W"</t>
        </is>
      </c>
      <c r="C3779" s="9" t="inlineStr"/>
      <c r="D3779" s="9" t="inlineStr"/>
      <c r="E3779" s="9" t="inlineStr"/>
      <c r="F3779" s="9" t="inlineStr">
        <is>
          <t>1.03</t>
        </is>
      </c>
    </row>
    <row r="3780" ht="11.5" customHeight="1">
      <c r="A3780" s="9" t="inlineStr"/>
      <c r="B3780" s="9" t="inlineStr">
        <is>
          <t>TOTAL</t>
        </is>
      </c>
      <c r="C3780" s="9" t="inlineStr"/>
      <c r="D3780" s="9" t="inlineStr"/>
      <c r="E3780" s="9" t="inlineStr"/>
      <c r="F3780" s="9" t="inlineStr">
        <is>
          <t>103.68 X</t>
        </is>
      </c>
    </row>
    <row r="3781" ht="11.5" customHeight="1">
      <c r="A3781" s="9" t="inlineStr"/>
      <c r="B3781" s="9" t="inlineStr">
        <is>
          <t>Add GST on "X" (multiplying</t>
        </is>
      </c>
      <c r="C3781" s="9" t="inlineStr"/>
      <c r="D3781" s="9" t="inlineStr"/>
      <c r="E3781" s="9" t="inlineStr"/>
      <c r="F3781" s="9" t="inlineStr"/>
    </row>
    <row r="3782" ht="11.5" customHeight="1">
      <c r="A3782" s="9" t="inlineStr"/>
      <c r="B3782" s="9" t="inlineStr">
        <is>
          <t>factor 0.1405)</t>
        </is>
      </c>
      <c r="C3782" s="9" t="inlineStr"/>
      <c r="D3782" s="9" t="inlineStr"/>
      <c r="E3782" s="9" t="inlineStr"/>
      <c r="F3782" s="9" t="inlineStr">
        <is>
          <t>14.57</t>
        </is>
      </c>
    </row>
    <row r="3783" ht="11.5" customHeight="1">
      <c r="A3783" s="9" t="inlineStr"/>
      <c r="B3783" s="9" t="inlineStr">
        <is>
          <t>TOTAL</t>
        </is>
      </c>
      <c r="C3783" s="9" t="inlineStr"/>
      <c r="D3783" s="9" t="inlineStr"/>
      <c r="E3783" s="9" t="inlineStr"/>
      <c r="F3783" s="9" t="inlineStr">
        <is>
          <t>118.24 Y</t>
        </is>
      </c>
    </row>
    <row r="3784" ht="11.5" customHeight="1">
      <c r="A3784" s="9" t="inlineStr"/>
      <c r="B3784" s="9" t="inlineStr">
        <is>
          <t>Add 15% CPOH on "Y"</t>
        </is>
      </c>
      <c r="C3784" s="9" t="inlineStr"/>
      <c r="D3784" s="9" t="inlineStr"/>
      <c r="E3784" s="9" t="inlineStr"/>
      <c r="F3784" s="9" t="inlineStr">
        <is>
          <t>17.74</t>
        </is>
      </c>
    </row>
    <row r="3785" ht="11.5" customHeight="1">
      <c r="A3785" s="9" t="inlineStr"/>
      <c r="B3785" s="9" t="inlineStr">
        <is>
          <t>TOTAL</t>
        </is>
      </c>
      <c r="C3785" s="9" t="inlineStr"/>
      <c r="D3785" s="9" t="inlineStr"/>
      <c r="E3785" s="9" t="inlineStr"/>
      <c r="F3785" s="9" t="inlineStr">
        <is>
          <t>135.98 Z</t>
        </is>
      </c>
    </row>
    <row r="3786" ht="11.5" customHeight="1">
      <c r="A3786" s="9" t="inlineStr"/>
      <c r="B3786" s="9" t="inlineStr">
        <is>
          <t>Add Cess @ 1% on "Z"</t>
        </is>
      </c>
      <c r="C3786" s="9" t="inlineStr"/>
      <c r="D3786" s="9" t="inlineStr"/>
      <c r="E3786" s="9" t="inlineStr"/>
      <c r="F3786" s="9" t="inlineStr">
        <is>
          <t>1.36</t>
        </is>
      </c>
    </row>
    <row r="3787" ht="11.5" customHeight="1">
      <c r="A3787" s="9" t="inlineStr"/>
      <c r="B3787" s="9" t="inlineStr">
        <is>
          <t>Cost for 1 sqm</t>
        </is>
      </c>
      <c r="C3787" s="9" t="inlineStr"/>
      <c r="D3787" s="9" t="inlineStr"/>
      <c r="E3787" s="9" t="inlineStr"/>
      <c r="F3787" s="9" t="inlineStr">
        <is>
          <t>137.34</t>
        </is>
      </c>
    </row>
    <row r="3788" ht="11.5" customHeight="1">
      <c r="A3788" s="9" t="inlineStr"/>
      <c r="B3788" s="9" t="inlineStr">
        <is>
          <t>Say</t>
        </is>
      </c>
      <c r="C3788" s="9" t="inlineStr"/>
      <c r="D3788" s="9" t="inlineStr"/>
      <c r="E3788" s="9" t="inlineStr"/>
      <c r="F3788" s="9" t="inlineStr">
        <is>
          <t>137.35</t>
        </is>
      </c>
    </row>
    <row r="3789" ht="23" customHeight="1">
      <c r="A3789" s="9" t="inlineStr">
        <is>
          <t>11.49</t>
        </is>
      </c>
      <c r="B3789" s="9" t="inlineStr">
        <is>
          <t>Providing and laying Vitrified tiles</t>
        </is>
      </c>
      <c r="C3789" s="9" t="inlineStr">
        <is>
          <t>in floor</t>
        </is>
      </c>
      <c r="D3789" s="9" t="inlineStr">
        <is>
          <t>with different</t>
        </is>
      </c>
      <c r="E3789" s="9" t="inlineStr">
        <is>
          <t>sizes</t>
        </is>
      </c>
      <c r="F3789" s="9" t="inlineStr">
        <is>
          <t>(thickness to be</t>
        </is>
      </c>
    </row>
    <row r="3790" ht="11.5" customHeight="1">
      <c r="A3790" s="9" t="inlineStr"/>
      <c r="B3790" s="9" t="inlineStr">
        <is>
          <t>specified by the manufacturer),</t>
        </is>
      </c>
      <c r="C3790" s="9" t="inlineStr">
        <is>
          <t>with water</t>
        </is>
      </c>
      <c r="D3790" s="9" t="inlineStr">
        <is>
          <t>absorption</t>
        </is>
      </c>
      <c r="E3790" s="9" t="inlineStr">
        <is>
          <t>less</t>
        </is>
      </c>
      <c r="F3790" s="9" t="inlineStr">
        <is>
          <t>than 0.08% and</t>
        </is>
      </c>
    </row>
    <row r="3791" ht="23" customHeight="1">
      <c r="A3791" s="9" t="inlineStr"/>
      <c r="B3791" s="9" t="inlineStr">
        <is>
          <t>conforming to IS:15622, of approved</t>
        </is>
      </c>
      <c r="C3791" s="9" t="inlineStr">
        <is>
          <t>brand</t>
        </is>
      </c>
      <c r="D3791" s="9" t="inlineStr">
        <is>
          <t>&amp; manufacturer,</t>
        </is>
      </c>
      <c r="E3791" s="9" t="inlineStr">
        <is>
          <t>in</t>
        </is>
      </c>
      <c r="F3791" s="9" t="inlineStr">
        <is>
          <t>all colours and</t>
        </is>
      </c>
    </row>
    <row r="3792" ht="23" customHeight="1">
      <c r="A3792" s="9" t="inlineStr"/>
      <c r="B3792" s="9" t="inlineStr">
        <is>
          <t>shade, laid with cement based high</t>
        </is>
      </c>
      <c r="C3792" s="9" t="inlineStr">
        <is>
          <t>polymer</t>
        </is>
      </c>
      <c r="D3792" s="9" t="inlineStr">
        <is>
          <t>modified quick</t>
        </is>
      </c>
      <c r="E3792" s="9" t="inlineStr">
        <is>
          <t>set tile</t>
        </is>
      </c>
      <c r="F3792" s="9" t="inlineStr">
        <is>
          <t>adhesive (water</t>
        </is>
      </c>
    </row>
    <row r="3793" ht="23" customHeight="1">
      <c r="A3793" s="9" t="inlineStr"/>
      <c r="B3793" s="9" t="inlineStr">
        <is>
          <t>based) conforming to IS : 15477,</t>
        </is>
      </c>
      <c r="C3793" s="9" t="inlineStr">
        <is>
          <t>in average</t>
        </is>
      </c>
      <c r="D3793" s="9" t="inlineStr">
        <is>
          <t>6 mm thickness,</t>
        </is>
      </c>
      <c r="E3793" s="9" t="inlineStr">
        <is>
          <t>including</t>
        </is>
      </c>
      <c r="F3793" s="9" t="inlineStr">
        <is>
          <t>grouting</t>
        </is>
      </c>
    </row>
    <row r="3794" ht="23" customHeight="1">
      <c r="A3794" s="9" t="inlineStr"/>
      <c r="B3794" s="9" t="inlineStr">
        <is>
          <t>of joints (Payment for grouting of</t>
        </is>
      </c>
      <c r="C3794" s="9" t="inlineStr">
        <is>
          <t>joints to</t>
        </is>
      </c>
      <c r="D3794" s="9" t="inlineStr">
        <is>
          <t>be made separately).</t>
        </is>
      </c>
      <c r="E3794" s="9" t="inlineStr"/>
      <c r="F3794" s="9" t="inlineStr"/>
    </row>
    <row r="3795" ht="11.5" customHeight="1">
      <c r="A3795" s="9" t="inlineStr">
        <is>
          <t>11.49.1</t>
        </is>
      </c>
      <c r="B3795" s="9" t="inlineStr">
        <is>
          <t>Size of Tile 500x500 mm</t>
        </is>
      </c>
      <c r="C3795" s="9" t="inlineStr"/>
      <c r="D3795" s="9" t="inlineStr"/>
      <c r="E3795" s="9" t="inlineStr"/>
      <c r="F3795" s="9" t="inlineStr"/>
    </row>
    <row r="3796" ht="11.5" customHeight="1">
      <c r="A3796" s="10" t="inlineStr">
        <is>
          <t>Code</t>
        </is>
      </c>
      <c r="B3796" s="10" t="inlineStr">
        <is>
          <t>Description</t>
        </is>
      </c>
      <c r="C3796" s="10" t="inlineStr">
        <is>
          <t>Unit</t>
        </is>
      </c>
      <c r="D3796" s="10" t="inlineStr">
        <is>
          <t>Quantity</t>
        </is>
      </c>
      <c r="E3796" s="10" t="inlineStr">
        <is>
          <t>Rate</t>
        </is>
      </c>
      <c r="F3796" s="10" t="inlineStr">
        <is>
          <t>Amount</t>
        </is>
      </c>
    </row>
    <row r="3797" ht="11.5" customHeight="1">
      <c r="A3797" s="9" t="inlineStr"/>
      <c r="B3797" s="9" t="inlineStr">
        <is>
          <t>Details of cost for 1 sqm</t>
        </is>
      </c>
      <c r="C3797" s="9" t="inlineStr"/>
      <c r="D3797" s="9" t="inlineStr"/>
      <c r="E3797" s="9" t="inlineStr"/>
      <c r="F3797" s="9" t="inlineStr"/>
    </row>
    <row r="3798" ht="11.5" customHeight="1">
      <c r="A3798" s="9" t="inlineStr"/>
      <c r="B3798" s="9" t="inlineStr">
        <is>
          <t>MATERIAL</t>
        </is>
      </c>
      <c r="C3798" s="9" t="inlineStr"/>
      <c r="D3798" s="9" t="inlineStr"/>
      <c r="E3798" s="9" t="inlineStr"/>
      <c r="F3798" s="9" t="inlineStr"/>
    </row>
    <row r="3799" ht="11.5" customHeight="1">
      <c r="A3799" s="9" t="inlineStr"/>
      <c r="B3799" s="9" t="inlineStr">
        <is>
          <t>Vitrified floor tiles 50 x 50 cm size =</t>
        </is>
      </c>
      <c r="C3799" s="9" t="inlineStr"/>
      <c r="D3799" s="9" t="inlineStr"/>
      <c r="E3799" s="9" t="inlineStr"/>
      <c r="F3799" s="9" t="inlineStr"/>
    </row>
    <row r="3800" ht="11.5" customHeight="1">
      <c r="A3800" s="9" t="inlineStr"/>
      <c r="B3800" s="9" t="inlineStr">
        <is>
          <t>1.00 sqm+</t>
        </is>
      </c>
      <c r="C3800" s="9" t="inlineStr"/>
      <c r="D3800" s="9" t="inlineStr"/>
      <c r="E3800" s="9" t="inlineStr"/>
      <c r="F3800" s="9" t="inlineStr"/>
    </row>
    <row r="3801" ht="11.5" customHeight="1">
      <c r="A3801" s="9" t="inlineStr"/>
      <c r="B3801" s="9" t="inlineStr">
        <is>
          <t>Add wastage &amp; breakage @ 2.5% =</t>
        </is>
      </c>
      <c r="C3801" s="9" t="inlineStr"/>
      <c r="D3801" s="9" t="inlineStr"/>
      <c r="E3801" s="9" t="inlineStr"/>
      <c r="F3801" s="9" t="inlineStr"/>
    </row>
    <row r="3802" ht="11.5" customHeight="1">
      <c r="A3802" s="9" t="inlineStr"/>
      <c r="B3802" s="9" t="inlineStr">
        <is>
          <t>0.025 sqm</t>
        </is>
      </c>
      <c r="C3802" s="9" t="inlineStr"/>
      <c r="D3802" s="9" t="inlineStr"/>
      <c r="E3802" s="9" t="inlineStr"/>
      <c r="F3802" s="9" t="inlineStr"/>
    </row>
    <row r="3803" ht="11.5" customHeight="1">
      <c r="A3803" s="9" t="inlineStr"/>
      <c r="B3803" s="9" t="inlineStr">
        <is>
          <t>Total = 1.025 sqm</t>
        </is>
      </c>
      <c r="C3803" s="9" t="inlineStr"/>
      <c r="D3803" s="9" t="inlineStr"/>
      <c r="E3803" s="9" t="inlineStr"/>
      <c r="F3803" s="9" t="inlineStr"/>
    </row>
    <row r="3804" ht="11.5" customHeight="1">
      <c r="A3804" s="9" t="inlineStr">
        <is>
          <t>8620</t>
        </is>
      </c>
      <c r="B3804" s="9" t="inlineStr">
        <is>
          <t>Vitrified floor tile 50x50 cm</t>
        </is>
      </c>
      <c r="C3804" s="9" t="inlineStr">
        <is>
          <t>sqm</t>
        </is>
      </c>
      <c r="D3804" s="9" t="inlineStr">
        <is>
          <t>1.025</t>
        </is>
      </c>
      <c r="E3804" s="9" t="inlineStr">
        <is>
          <t>490.00</t>
        </is>
      </c>
      <c r="F3804" s="9" t="inlineStr">
        <is>
          <t>502.25</t>
        </is>
      </c>
    </row>
    <row r="3805" ht="11.5" customHeight="1">
      <c r="A3805" s="9" t="inlineStr">
        <is>
          <t>9977</t>
        </is>
      </c>
      <c r="B3805" s="9" t="inlineStr">
        <is>
          <t>Carriage of tiles</t>
        </is>
      </c>
      <c r="C3805" s="9" t="inlineStr">
        <is>
          <t>L.S.</t>
        </is>
      </c>
      <c r="D3805" s="9" t="inlineStr">
        <is>
          <t>6.24</t>
        </is>
      </c>
      <c r="E3805" s="9" t="inlineStr">
        <is>
          <t>2.00</t>
        </is>
      </c>
      <c r="F3805" s="9" t="inlineStr">
        <is>
          <t>12.48</t>
        </is>
      </c>
    </row>
    <row r="3806" ht="11.5" customHeight="1">
      <c r="A3806" s="9" t="inlineStr">
        <is>
          <t>8731</t>
        </is>
      </c>
      <c r="B3806" s="9" t="inlineStr">
        <is>
          <t>High polymer modified quickset tile</t>
        </is>
      </c>
      <c r="C3806" s="9" t="inlineStr"/>
      <c r="D3806" s="9" t="inlineStr"/>
      <c r="E3806" s="9" t="inlineStr"/>
      <c r="F3806" s="9" t="inlineStr"/>
    </row>
    <row r="3807" ht="11.5" customHeight="1">
      <c r="A3807" s="9" t="inlineStr"/>
      <c r="B3807" s="9" t="inlineStr">
        <is>
          <t>adhesive.</t>
        </is>
      </c>
      <c r="C3807" s="9" t="inlineStr">
        <is>
          <t>per kg</t>
        </is>
      </c>
      <c r="D3807" s="9" t="inlineStr">
        <is>
          <t>10.00</t>
        </is>
      </c>
      <c r="E3807" s="9" t="inlineStr">
        <is>
          <t>9.00</t>
        </is>
      </c>
      <c r="F3807" s="9" t="inlineStr">
        <is>
          <t>90.00</t>
        </is>
      </c>
    </row>
    <row r="3808" ht="11.5" customHeight="1">
      <c r="A3808" s="9" t="inlineStr"/>
      <c r="B3808" s="9" t="inlineStr">
        <is>
          <t>LABOUR</t>
        </is>
      </c>
      <c r="C3808" s="9" t="inlineStr"/>
      <c r="D3808" s="9" t="inlineStr"/>
      <c r="E3808" s="9" t="inlineStr"/>
      <c r="F3808" s="9" t="inlineStr"/>
    </row>
    <row r="3809" ht="11.5" customHeight="1">
      <c r="A3809" s="9" t="inlineStr">
        <is>
          <t>0123</t>
        </is>
      </c>
      <c r="B3809" s="9" t="inlineStr">
        <is>
          <t>Mason (brick layer) 1st class</t>
        </is>
      </c>
      <c r="C3809" s="9" t="inlineStr">
        <is>
          <t>day</t>
        </is>
      </c>
      <c r="D3809" s="9" t="inlineStr">
        <is>
          <t>0.20</t>
        </is>
      </c>
      <c r="E3809" s="9" t="inlineStr">
        <is>
          <t>738.00</t>
        </is>
      </c>
      <c r="F3809" s="9" t="inlineStr">
        <is>
          <t>147.60</t>
        </is>
      </c>
    </row>
    <row r="3810" ht="11.5" customHeight="1">
      <c r="A3810" s="9" t="inlineStr">
        <is>
          <t>0115</t>
        </is>
      </c>
      <c r="B3810" s="9" t="inlineStr">
        <is>
          <t>Coolie</t>
        </is>
      </c>
      <c r="C3810" s="9" t="inlineStr">
        <is>
          <t>day</t>
        </is>
      </c>
      <c r="D3810" s="9" t="inlineStr">
        <is>
          <t>0.40</t>
        </is>
      </c>
      <c r="E3810" s="9" t="inlineStr">
        <is>
          <t>558.00</t>
        </is>
      </c>
      <c r="F3810" s="9" t="inlineStr">
        <is>
          <t>223.20</t>
        </is>
      </c>
    </row>
    <row r="3811" ht="11.5" customHeight="1">
      <c r="A3811" s="9" t="inlineStr">
        <is>
          <t>9988</t>
        </is>
      </c>
      <c r="B3811" s="9" t="inlineStr">
        <is>
          <t>Sundries including carriage of</t>
        </is>
      </c>
      <c r="C3811" s="9" t="inlineStr"/>
      <c r="D3811" s="9" t="inlineStr"/>
      <c r="E3811" s="9" t="inlineStr"/>
      <c r="F3811" s="9" t="inlineStr"/>
    </row>
    <row r="3812" ht="11.5" customHeight="1">
      <c r="A3812" s="9" t="inlineStr"/>
      <c r="B3812" s="9" t="inlineStr">
        <is>
          <t>quick set</t>
        </is>
      </c>
      <c r="C3812" s="9" t="inlineStr"/>
      <c r="D3812" s="9" t="inlineStr"/>
      <c r="E3812" s="9" t="inlineStr"/>
      <c r="F3812" s="9" t="inlineStr"/>
    </row>
    <row r="3813" ht="11.5" customHeight="1">
      <c r="A3813" s="9" t="inlineStr"/>
      <c r="B3813" s="9" t="inlineStr">
        <is>
          <t>polymer etc.</t>
        </is>
      </c>
      <c r="C3813" s="9" t="inlineStr">
        <is>
          <t>L.S.</t>
        </is>
      </c>
      <c r="D3813" s="9" t="inlineStr">
        <is>
          <t>26.91</t>
        </is>
      </c>
      <c r="E3813" s="9" t="inlineStr">
        <is>
          <t>2.00</t>
        </is>
      </c>
      <c r="F3813" s="9" t="inlineStr">
        <is>
          <t>53.82</t>
        </is>
      </c>
    </row>
    <row r="3814" ht="11.5" customHeight="1">
      <c r="A3814" s="9" t="inlineStr"/>
      <c r="B3814" s="9" t="inlineStr">
        <is>
          <t>TOTAL</t>
        </is>
      </c>
      <c r="C3814" s="9" t="inlineStr"/>
      <c r="D3814" s="9" t="inlineStr"/>
      <c r="E3814" s="9" t="inlineStr"/>
      <c r="F3814" s="9" t="inlineStr">
        <is>
          <t>1029.35 W</t>
        </is>
      </c>
    </row>
    <row r="3815" ht="11.5" customHeight="1">
      <c r="A3815" s="9" t="inlineStr"/>
      <c r="B3815" s="9" t="inlineStr">
        <is>
          <t>Add 1 % Water charges on "W"</t>
        </is>
      </c>
      <c r="C3815" s="9" t="inlineStr"/>
      <c r="D3815" s="9" t="inlineStr"/>
      <c r="E3815" s="9" t="inlineStr"/>
      <c r="F3815" s="9" t="inlineStr">
        <is>
          <t>10.29</t>
        </is>
      </c>
    </row>
    <row r="3816" ht="11.5" customHeight="1">
      <c r="A3816" s="9" t="inlineStr"/>
      <c r="B3816" s="9" t="inlineStr">
        <is>
          <t>TOTAL</t>
        </is>
      </c>
      <c r="C3816" s="9" t="inlineStr"/>
      <c r="D3816" s="9" t="inlineStr"/>
      <c r="E3816" s="9" t="inlineStr"/>
      <c r="F3816" s="9" t="inlineStr">
        <is>
          <t>1039.64 X</t>
        </is>
      </c>
    </row>
    <row r="3817" ht="11.5" customHeight="1">
      <c r="A3817" s="9" t="inlineStr"/>
      <c r="B3817" s="9" t="inlineStr">
        <is>
          <t>Add GST on "X" (multiplying</t>
        </is>
      </c>
      <c r="C3817" s="9" t="inlineStr"/>
      <c r="D3817" s="9" t="inlineStr"/>
      <c r="E3817" s="9" t="inlineStr"/>
      <c r="F3817" s="9" t="inlineStr"/>
    </row>
    <row r="3818" ht="11.5" customHeight="1">
      <c r="A3818" s="9" t="inlineStr"/>
      <c r="B3818" s="9" t="inlineStr">
        <is>
          <t>factor 0.1405)</t>
        </is>
      </c>
      <c r="C3818" s="9" t="inlineStr"/>
      <c r="D3818" s="9" t="inlineStr"/>
      <c r="E3818" s="9" t="inlineStr"/>
      <c r="F3818" s="9" t="inlineStr">
        <is>
          <t>146.07</t>
        </is>
      </c>
    </row>
    <row r="3819" ht="11.5" customHeight="1">
      <c r="A3819" s="9" t="inlineStr"/>
      <c r="B3819" s="9" t="inlineStr">
        <is>
          <t>TOTAL</t>
        </is>
      </c>
      <c r="C3819" s="9" t="inlineStr"/>
      <c r="D3819" s="9" t="inlineStr"/>
      <c r="E3819" s="9" t="inlineStr"/>
      <c r="F3819" s="9" t="inlineStr">
        <is>
          <t>1185.71 Y</t>
        </is>
      </c>
    </row>
    <row r="3820" ht="11.5" customHeight="1">
      <c r="A3820" s="9" t="inlineStr"/>
      <c r="B3820" s="9" t="inlineStr">
        <is>
          <t>Add 15% CPOH on "Y"</t>
        </is>
      </c>
      <c r="C3820" s="9" t="inlineStr"/>
      <c r="D3820" s="9" t="inlineStr"/>
      <c r="E3820" s="9" t="inlineStr"/>
      <c r="F3820" s="9" t="inlineStr">
        <is>
          <t>177.86</t>
        </is>
      </c>
    </row>
    <row r="3821" ht="11.5" customHeight="1">
      <c r="A3821" s="9" t="inlineStr"/>
      <c r="B3821" s="9" t="inlineStr">
        <is>
          <t>TOTAL</t>
        </is>
      </c>
      <c r="C3821" s="9" t="inlineStr"/>
      <c r="D3821" s="9" t="inlineStr"/>
      <c r="E3821" s="9" t="inlineStr"/>
      <c r="F3821" s="9" t="inlineStr">
        <is>
          <t>1363.57 Z</t>
        </is>
      </c>
    </row>
    <row r="3822" ht="11.5" customHeight="1">
      <c r="A3822" s="9" t="inlineStr"/>
      <c r="B3822" s="9" t="inlineStr">
        <is>
          <t>Add Cess @ 1% on "Z"</t>
        </is>
      </c>
      <c r="C3822" s="9" t="inlineStr"/>
      <c r="D3822" s="9" t="inlineStr"/>
      <c r="E3822" s="9" t="inlineStr"/>
      <c r="F3822" s="9" t="inlineStr">
        <is>
          <t>13.64</t>
        </is>
      </c>
    </row>
    <row r="3823" ht="11.5" customHeight="1">
      <c r="A3823" s="9" t="inlineStr"/>
      <c r="B3823" s="9" t="inlineStr">
        <is>
          <t>Cost for 1 sqm</t>
        </is>
      </c>
      <c r="C3823" s="9" t="inlineStr"/>
      <c r="D3823" s="9" t="inlineStr"/>
      <c r="E3823" s="9" t="inlineStr"/>
      <c r="F3823" s="9" t="inlineStr">
        <is>
          <t>1377.21</t>
        </is>
      </c>
    </row>
    <row r="3824" ht="11.5" customHeight="1">
      <c r="A3824" s="9" t="inlineStr"/>
      <c r="B3824" s="9" t="inlineStr">
        <is>
          <t>Say</t>
        </is>
      </c>
      <c r="C3824" s="9" t="inlineStr"/>
      <c r="D3824" s="9" t="inlineStr"/>
      <c r="E3824" s="9" t="inlineStr"/>
      <c r="F3824" s="9" t="inlineStr">
        <is>
          <t>1377.20</t>
        </is>
      </c>
    </row>
    <row r="3826" ht="11.5" customHeight="1">
      <c r="A3826" s="9" t="inlineStr">
        <is>
          <t>11.49.2</t>
        </is>
      </c>
      <c r="B3826" s="9" t="inlineStr">
        <is>
          <t>Size of Tile 600x600 mm</t>
        </is>
      </c>
      <c r="C3826" s="9" t="inlineStr"/>
      <c r="D3826" s="9" t="inlineStr"/>
      <c r="E3826" s="9" t="inlineStr"/>
      <c r="F3826" s="9" t="inlineStr"/>
    </row>
    <row r="3827" ht="11.5" customHeight="1">
      <c r="A3827" s="10" t="inlineStr">
        <is>
          <t>Code</t>
        </is>
      </c>
      <c r="B3827" s="10" t="inlineStr">
        <is>
          <t>Description</t>
        </is>
      </c>
      <c r="C3827" s="10" t="inlineStr">
        <is>
          <t>Unit</t>
        </is>
      </c>
      <c r="D3827" s="10" t="inlineStr">
        <is>
          <t>Quantity</t>
        </is>
      </c>
      <c r="E3827" s="10" t="inlineStr">
        <is>
          <t>Rate</t>
        </is>
      </c>
      <c r="F3827" s="10" t="inlineStr">
        <is>
          <t>Amount</t>
        </is>
      </c>
    </row>
    <row r="3828" ht="11.5" customHeight="1">
      <c r="A3828" s="9" t="inlineStr"/>
      <c r="B3828" s="9" t="inlineStr">
        <is>
          <t>Details of cost for 1 sqm</t>
        </is>
      </c>
      <c r="C3828" s="9" t="inlineStr"/>
      <c r="D3828" s="9" t="inlineStr"/>
      <c r="E3828" s="9" t="inlineStr"/>
      <c r="F3828" s="9" t="inlineStr"/>
    </row>
    <row r="3829" ht="11.5" customHeight="1">
      <c r="A3829" s="9" t="inlineStr"/>
      <c r="B3829" s="9" t="inlineStr">
        <is>
          <t>MATERIAL</t>
        </is>
      </c>
      <c r="C3829" s="9" t="inlineStr"/>
      <c r="D3829" s="9" t="inlineStr"/>
      <c r="E3829" s="9" t="inlineStr"/>
      <c r="F3829" s="9" t="inlineStr"/>
    </row>
    <row r="3830" ht="11.5" customHeight="1">
      <c r="A3830" s="9" t="inlineStr"/>
      <c r="B3830" s="9" t="inlineStr">
        <is>
          <t>Vitrified floor tiles 60 x 60 cm size =</t>
        </is>
      </c>
      <c r="C3830" s="9" t="inlineStr"/>
      <c r="D3830" s="9" t="inlineStr"/>
      <c r="E3830" s="9" t="inlineStr"/>
      <c r="F3830" s="9" t="inlineStr"/>
    </row>
    <row r="3831" ht="11.5" customHeight="1">
      <c r="A3831" s="9" t="inlineStr"/>
      <c r="B3831" s="9" t="inlineStr">
        <is>
          <t>1.00 sqm+</t>
        </is>
      </c>
      <c r="C3831" s="9" t="inlineStr"/>
      <c r="D3831" s="9" t="inlineStr"/>
      <c r="E3831" s="9" t="inlineStr"/>
      <c r="F3831" s="9" t="inlineStr"/>
    </row>
    <row r="3832" ht="11.5" customHeight="1">
      <c r="A3832" s="9" t="inlineStr"/>
      <c r="B3832" s="9" t="inlineStr">
        <is>
          <t>Add wastage &amp; breakage @ 2.5% =</t>
        </is>
      </c>
      <c r="C3832" s="9" t="inlineStr"/>
      <c r="D3832" s="9" t="inlineStr"/>
      <c r="E3832" s="9" t="inlineStr"/>
      <c r="F3832" s="9" t="inlineStr"/>
    </row>
    <row r="3833" ht="11.5" customHeight="1">
      <c r="A3833" s="9" t="inlineStr"/>
      <c r="B3833" s="9" t="inlineStr">
        <is>
          <t>0.025 sqm</t>
        </is>
      </c>
      <c r="C3833" s="9" t="inlineStr"/>
      <c r="D3833" s="9" t="inlineStr"/>
      <c r="E3833" s="9" t="inlineStr"/>
      <c r="F3833" s="9" t="inlineStr"/>
    </row>
    <row r="3834" ht="11.5" customHeight="1">
      <c r="A3834" s="9" t="inlineStr"/>
      <c r="B3834" s="9" t="inlineStr">
        <is>
          <t>Total = 1.025 sqm</t>
        </is>
      </c>
      <c r="C3834" s="9" t="inlineStr"/>
      <c r="D3834" s="9" t="inlineStr"/>
      <c r="E3834" s="9" t="inlineStr"/>
      <c r="F3834" s="9" t="inlineStr"/>
    </row>
    <row r="3835" ht="11.5" customHeight="1">
      <c r="A3835" s="9" t="inlineStr">
        <is>
          <t>8621</t>
        </is>
      </c>
      <c r="B3835" s="9" t="inlineStr">
        <is>
          <t>Vitrified floor tile 60x60 cm</t>
        </is>
      </c>
      <c r="C3835" s="9" t="inlineStr">
        <is>
          <t>sqm</t>
        </is>
      </c>
      <c r="D3835" s="9" t="inlineStr">
        <is>
          <t>1.025</t>
        </is>
      </c>
      <c r="E3835" s="9" t="inlineStr">
        <is>
          <t>659.72</t>
        </is>
      </c>
      <c r="F3835" s="9" t="inlineStr">
        <is>
          <t>676.21</t>
        </is>
      </c>
    </row>
    <row r="3836" ht="11.5" customHeight="1">
      <c r="A3836" s="9" t="inlineStr">
        <is>
          <t>9977</t>
        </is>
      </c>
      <c r="B3836" s="9" t="inlineStr">
        <is>
          <t>Carriage of tiles</t>
        </is>
      </c>
      <c r="C3836" s="9" t="inlineStr">
        <is>
          <t>L.S.</t>
        </is>
      </c>
      <c r="D3836" s="9" t="inlineStr">
        <is>
          <t>6.24</t>
        </is>
      </c>
      <c r="E3836" s="9" t="inlineStr">
        <is>
          <t>2.00</t>
        </is>
      </c>
      <c r="F3836" s="9" t="inlineStr">
        <is>
          <t>12.48</t>
        </is>
      </c>
    </row>
    <row r="3837" ht="11.5" customHeight="1">
      <c r="A3837" s="9" t="inlineStr">
        <is>
          <t>8731</t>
        </is>
      </c>
      <c r="B3837" s="9" t="inlineStr">
        <is>
          <t>High polymer modified quickset tile</t>
        </is>
      </c>
      <c r="C3837" s="9" t="inlineStr"/>
      <c r="D3837" s="9" t="inlineStr"/>
      <c r="E3837" s="9" t="inlineStr"/>
      <c r="F3837" s="9" t="inlineStr"/>
    </row>
    <row r="3838" ht="11.5" customHeight="1">
      <c r="A3838" s="9" t="inlineStr"/>
      <c r="B3838" s="9" t="inlineStr">
        <is>
          <t>adhesive.</t>
        </is>
      </c>
      <c r="C3838" s="9" t="inlineStr">
        <is>
          <t>per kg</t>
        </is>
      </c>
      <c r="D3838" s="9" t="inlineStr">
        <is>
          <t>10.00</t>
        </is>
      </c>
      <c r="E3838" s="9" t="inlineStr">
        <is>
          <t>9.00</t>
        </is>
      </c>
      <c r="F3838" s="9" t="inlineStr">
        <is>
          <t>90.00</t>
        </is>
      </c>
    </row>
    <row r="3839" ht="11.5" customHeight="1">
      <c r="A3839" s="9" t="inlineStr"/>
      <c r="B3839" s="9" t="inlineStr">
        <is>
          <t>LABOUR</t>
        </is>
      </c>
      <c r="C3839" s="9" t="inlineStr"/>
      <c r="D3839" s="9" t="inlineStr"/>
      <c r="E3839" s="9" t="inlineStr"/>
      <c r="F3839" s="9" t="inlineStr"/>
    </row>
    <row r="3840" ht="11.5" customHeight="1">
      <c r="A3840" s="9" t="inlineStr">
        <is>
          <t>0123</t>
        </is>
      </c>
      <c r="B3840" s="9" t="inlineStr">
        <is>
          <t>Mason (brick layer) 1st class</t>
        </is>
      </c>
      <c r="C3840" s="9" t="inlineStr">
        <is>
          <t>day</t>
        </is>
      </c>
      <c r="D3840" s="9" t="inlineStr">
        <is>
          <t>0.20</t>
        </is>
      </c>
      <c r="E3840" s="9" t="inlineStr">
        <is>
          <t>738.00</t>
        </is>
      </c>
      <c r="F3840" s="9" t="inlineStr">
        <is>
          <t>147.60</t>
        </is>
      </c>
    </row>
    <row r="3841" ht="11.5" customHeight="1">
      <c r="A3841" s="9" t="inlineStr">
        <is>
          <t>0115</t>
        </is>
      </c>
      <c r="B3841" s="9" t="inlineStr">
        <is>
          <t>Coolie</t>
        </is>
      </c>
      <c r="C3841" s="9" t="inlineStr">
        <is>
          <t>day</t>
        </is>
      </c>
      <c r="D3841" s="9" t="inlineStr">
        <is>
          <t>0.40</t>
        </is>
      </c>
      <c r="E3841" s="9" t="inlineStr">
        <is>
          <t>558.00</t>
        </is>
      </c>
      <c r="F3841" s="9" t="inlineStr">
        <is>
          <t>223.20</t>
        </is>
      </c>
    </row>
    <row r="3842" ht="11.5" customHeight="1">
      <c r="A3842" s="9" t="inlineStr">
        <is>
          <t>9988</t>
        </is>
      </c>
      <c r="B3842" s="9" t="inlineStr">
        <is>
          <t>Sundries including carriage of quick</t>
        </is>
      </c>
      <c r="C3842" s="9" t="inlineStr"/>
      <c r="D3842" s="9" t="inlineStr"/>
      <c r="E3842" s="9" t="inlineStr"/>
      <c r="F3842" s="9" t="inlineStr"/>
    </row>
    <row r="3843" ht="11.5" customHeight="1">
      <c r="A3843" s="9" t="inlineStr"/>
      <c r="B3843" s="9" t="inlineStr">
        <is>
          <t>set polymer etc.</t>
        </is>
      </c>
      <c r="C3843" s="9" t="inlineStr">
        <is>
          <t>L.S.</t>
        </is>
      </c>
      <c r="D3843" s="9" t="inlineStr">
        <is>
          <t>26.91</t>
        </is>
      </c>
      <c r="E3843" s="9" t="inlineStr">
        <is>
          <t>2.00</t>
        </is>
      </c>
      <c r="F3843" s="9" t="inlineStr">
        <is>
          <t>53.82</t>
        </is>
      </c>
    </row>
    <row r="3844" ht="11.5" customHeight="1">
      <c r="A3844" s="9" t="inlineStr"/>
      <c r="B3844" s="9" t="inlineStr">
        <is>
          <t>TOTAL</t>
        </is>
      </c>
      <c r="C3844" s="9" t="inlineStr"/>
      <c r="D3844" s="9" t="inlineStr"/>
      <c r="E3844" s="9" t="inlineStr"/>
      <c r="F3844" s="9" t="inlineStr">
        <is>
          <t>1203.31 W</t>
        </is>
      </c>
    </row>
    <row r="3845" ht="11.5" customHeight="1">
      <c r="A3845" s="9" t="inlineStr"/>
      <c r="B3845" s="9" t="inlineStr">
        <is>
          <t>Add 1 % Water charges on "W"</t>
        </is>
      </c>
      <c r="C3845" s="9" t="inlineStr"/>
      <c r="D3845" s="9" t="inlineStr"/>
      <c r="E3845" s="9" t="inlineStr"/>
      <c r="F3845" s="9" t="inlineStr">
        <is>
          <t>12.03</t>
        </is>
      </c>
    </row>
    <row r="3846" ht="11.5" customHeight="1">
      <c r="A3846" s="9" t="inlineStr"/>
      <c r="B3846" s="9" t="inlineStr">
        <is>
          <t>TOTAL</t>
        </is>
      </c>
      <c r="C3846" s="9" t="inlineStr"/>
      <c r="D3846" s="9" t="inlineStr"/>
      <c r="E3846" s="9" t="inlineStr"/>
      <c r="F3846" s="9" t="inlineStr">
        <is>
          <t>1215.35 X</t>
        </is>
      </c>
    </row>
    <row r="3847" ht="11.5" customHeight="1">
      <c r="A3847" s="9" t="inlineStr"/>
      <c r="B3847" s="9" t="inlineStr">
        <is>
          <t>Add GST on "X" (multiplying</t>
        </is>
      </c>
      <c r="C3847" s="9" t="inlineStr"/>
      <c r="D3847" s="9" t="inlineStr"/>
      <c r="E3847" s="9" t="inlineStr"/>
      <c r="F3847" s="9" t="inlineStr"/>
    </row>
    <row r="3848" ht="11.5" customHeight="1">
      <c r="A3848" s="9" t="inlineStr"/>
      <c r="B3848" s="9" t="inlineStr">
        <is>
          <t>factor 0.1405)</t>
        </is>
      </c>
      <c r="C3848" s="9" t="inlineStr"/>
      <c r="D3848" s="9" t="inlineStr"/>
      <c r="E3848" s="9" t="inlineStr"/>
      <c r="F3848" s="9" t="inlineStr">
        <is>
          <t>170.76</t>
        </is>
      </c>
    </row>
    <row r="3849" ht="11.5" customHeight="1">
      <c r="A3849" s="9" t="inlineStr"/>
      <c r="B3849" s="9" t="inlineStr">
        <is>
          <t>TOTAL</t>
        </is>
      </c>
      <c r="C3849" s="9" t="inlineStr"/>
      <c r="D3849" s="9" t="inlineStr"/>
      <c r="E3849" s="9" t="inlineStr"/>
      <c r="F3849" s="9" t="inlineStr">
        <is>
          <t>1386.10 Y</t>
        </is>
      </c>
    </row>
    <row r="3850" ht="11.5" customHeight="1">
      <c r="A3850" s="9" t="inlineStr"/>
      <c r="B3850" s="9" t="inlineStr">
        <is>
          <t>Add 15% CPOH on "Y"</t>
        </is>
      </c>
      <c r="C3850" s="9" t="inlineStr"/>
      <c r="D3850" s="9" t="inlineStr"/>
      <c r="E3850" s="9" t="inlineStr"/>
      <c r="F3850" s="9" t="inlineStr">
        <is>
          <t>207.92</t>
        </is>
      </c>
    </row>
    <row r="3851" ht="11.5" customHeight="1">
      <c r="A3851" s="9" t="inlineStr"/>
      <c r="B3851" s="9" t="inlineStr">
        <is>
          <t>TOTAL</t>
        </is>
      </c>
      <c r="C3851" s="9" t="inlineStr"/>
      <c r="D3851" s="9" t="inlineStr"/>
      <c r="E3851" s="9" t="inlineStr"/>
      <c r="F3851" s="9" t="inlineStr">
        <is>
          <t>1594.02 Z</t>
        </is>
      </c>
    </row>
    <row r="3852" ht="11.5" customHeight="1">
      <c r="A3852" s="9" t="inlineStr"/>
      <c r="B3852" s="9" t="inlineStr">
        <is>
          <t>Add Cess @ 1% on "Z"</t>
        </is>
      </c>
      <c r="C3852" s="9" t="inlineStr"/>
      <c r="D3852" s="9" t="inlineStr"/>
      <c r="E3852" s="9" t="inlineStr"/>
      <c r="F3852" s="9" t="inlineStr">
        <is>
          <t>15.94</t>
        </is>
      </c>
    </row>
    <row r="3853" ht="11.5" customHeight="1">
      <c r="A3853" s="9" t="inlineStr"/>
      <c r="B3853" s="9" t="inlineStr">
        <is>
          <t>Cost for 1 sqm</t>
        </is>
      </c>
      <c r="C3853" s="9" t="inlineStr"/>
      <c r="D3853" s="9" t="inlineStr"/>
      <c r="E3853" s="9" t="inlineStr"/>
      <c r="F3853" s="9" t="inlineStr">
        <is>
          <t>1609.96</t>
        </is>
      </c>
    </row>
    <row r="3854" ht="11.5" customHeight="1">
      <c r="A3854" s="9" t="inlineStr"/>
      <c r="B3854" s="9" t="inlineStr">
        <is>
          <t>Say</t>
        </is>
      </c>
      <c r="C3854" s="9" t="inlineStr"/>
      <c r="D3854" s="9" t="inlineStr"/>
      <c r="E3854" s="9" t="inlineStr"/>
      <c r="F3854" s="9" t="inlineStr">
        <is>
          <t>1609.95</t>
        </is>
      </c>
    </row>
    <row r="3855" ht="11.5" customHeight="1">
      <c r="A3855" s="9" t="inlineStr">
        <is>
          <t>11.49.3</t>
        </is>
      </c>
      <c r="B3855" s="9" t="inlineStr">
        <is>
          <t>Size of Tile 800x800 mm</t>
        </is>
      </c>
      <c r="C3855" s="9" t="inlineStr"/>
      <c r="D3855" s="9" t="inlineStr"/>
      <c r="E3855" s="9" t="inlineStr"/>
      <c r="F3855" s="9" t="inlineStr"/>
    </row>
    <row r="3856" ht="11.5" customHeight="1">
      <c r="A3856" s="10" t="inlineStr">
        <is>
          <t>Code</t>
        </is>
      </c>
      <c r="B3856" s="10" t="inlineStr">
        <is>
          <t>Description</t>
        </is>
      </c>
      <c r="C3856" s="10" t="inlineStr">
        <is>
          <t>Unit</t>
        </is>
      </c>
      <c r="D3856" s="10" t="inlineStr">
        <is>
          <t>Quantity</t>
        </is>
      </c>
      <c r="E3856" s="10" t="inlineStr">
        <is>
          <t>Rate</t>
        </is>
      </c>
      <c r="F3856" s="10" t="inlineStr">
        <is>
          <t>Amount</t>
        </is>
      </c>
    </row>
    <row r="3857" ht="11.5" customHeight="1">
      <c r="A3857" s="9" t="inlineStr"/>
      <c r="B3857" s="9" t="inlineStr">
        <is>
          <t>Details of cost for 1 sqm</t>
        </is>
      </c>
      <c r="C3857" s="9" t="inlineStr"/>
      <c r="D3857" s="9" t="inlineStr"/>
      <c r="E3857" s="9" t="inlineStr"/>
      <c r="F3857" s="9" t="inlineStr"/>
    </row>
    <row r="3858" ht="11.5" customHeight="1">
      <c r="A3858" s="9" t="inlineStr"/>
      <c r="B3858" s="9" t="inlineStr">
        <is>
          <t>MATERIAL</t>
        </is>
      </c>
      <c r="C3858" s="9" t="inlineStr"/>
      <c r="D3858" s="9" t="inlineStr"/>
      <c r="E3858" s="9" t="inlineStr"/>
      <c r="F3858" s="9" t="inlineStr"/>
    </row>
    <row r="3859" ht="11.5" customHeight="1">
      <c r="A3859" s="9" t="inlineStr"/>
      <c r="B3859" s="9" t="inlineStr">
        <is>
          <t>Vitrified floor tiles 80 x 80 cm size =</t>
        </is>
      </c>
      <c r="C3859" s="9" t="inlineStr"/>
      <c r="D3859" s="9" t="inlineStr"/>
      <c r="E3859" s="9" t="inlineStr"/>
      <c r="F3859" s="9" t="inlineStr"/>
    </row>
    <row r="3860" ht="11.5" customHeight="1">
      <c r="A3860" s="9" t="inlineStr"/>
      <c r="B3860" s="9" t="inlineStr">
        <is>
          <t>1.00 sqm+</t>
        </is>
      </c>
      <c r="C3860" s="9" t="inlineStr"/>
      <c r="D3860" s="9" t="inlineStr"/>
      <c r="E3860" s="9" t="inlineStr"/>
      <c r="F3860" s="9" t="inlineStr"/>
    </row>
    <row r="3861" ht="11.5" customHeight="1">
      <c r="A3861" s="9" t="inlineStr"/>
      <c r="B3861" s="9" t="inlineStr">
        <is>
          <t>Add wastage &amp; breakage @ 2.5% =</t>
        </is>
      </c>
      <c r="C3861" s="9" t="inlineStr"/>
      <c r="D3861" s="9" t="inlineStr"/>
      <c r="E3861" s="9" t="inlineStr"/>
      <c r="F3861" s="9" t="inlineStr"/>
    </row>
    <row r="3862" ht="11.5" customHeight="1">
      <c r="A3862" s="9" t="inlineStr"/>
      <c r="B3862" s="9" t="inlineStr">
        <is>
          <t>0.025 sqm</t>
        </is>
      </c>
      <c r="C3862" s="9" t="inlineStr"/>
      <c r="D3862" s="9" t="inlineStr"/>
      <c r="E3862" s="9" t="inlineStr"/>
      <c r="F3862" s="9" t="inlineStr"/>
    </row>
    <row r="3863" ht="11.5" customHeight="1">
      <c r="A3863" s="9" t="inlineStr"/>
      <c r="B3863" s="9" t="inlineStr">
        <is>
          <t>Total = 1.025 sqm</t>
        </is>
      </c>
      <c r="C3863" s="9" t="inlineStr"/>
      <c r="D3863" s="9" t="inlineStr"/>
      <c r="E3863" s="9" t="inlineStr"/>
      <c r="F3863" s="9" t="inlineStr"/>
    </row>
    <row r="3864" ht="11.5" customHeight="1">
      <c r="A3864" s="9" t="inlineStr">
        <is>
          <t>8622</t>
        </is>
      </c>
      <c r="B3864" s="9" t="inlineStr">
        <is>
          <t>Vitrified floor tile 80x80 cm</t>
        </is>
      </c>
      <c r="C3864" s="9" t="inlineStr">
        <is>
          <t>sqm</t>
        </is>
      </c>
      <c r="D3864" s="9" t="inlineStr">
        <is>
          <t>1.025</t>
        </is>
      </c>
      <c r="E3864" s="9" t="inlineStr">
        <is>
          <t>850.00</t>
        </is>
      </c>
      <c r="F3864" s="9" t="inlineStr">
        <is>
          <t>871.25</t>
        </is>
      </c>
    </row>
    <row r="3865" ht="11.5" customHeight="1">
      <c r="A3865" s="9" t="inlineStr">
        <is>
          <t>9977</t>
        </is>
      </c>
      <c r="B3865" s="9" t="inlineStr">
        <is>
          <t>Carriage of tiles</t>
        </is>
      </c>
      <c r="C3865" s="9" t="inlineStr">
        <is>
          <t>L.S.</t>
        </is>
      </c>
      <c r="D3865" s="9" t="inlineStr">
        <is>
          <t>6.24</t>
        </is>
      </c>
      <c r="E3865" s="9" t="inlineStr">
        <is>
          <t>2.00</t>
        </is>
      </c>
      <c r="F3865" s="9" t="inlineStr">
        <is>
          <t>12.48</t>
        </is>
      </c>
    </row>
    <row r="3866" ht="11.5" customHeight="1">
      <c r="A3866" s="9" t="inlineStr">
        <is>
          <t>8731</t>
        </is>
      </c>
      <c r="B3866" s="9" t="inlineStr">
        <is>
          <t>High polymer modified quickset tile</t>
        </is>
      </c>
      <c r="C3866" s="9" t="inlineStr"/>
      <c r="D3866" s="9" t="inlineStr"/>
      <c r="E3866" s="9" t="inlineStr"/>
      <c r="F3866" s="9" t="inlineStr"/>
    </row>
    <row r="3867" ht="11.5" customHeight="1">
      <c r="A3867" s="9" t="inlineStr"/>
      <c r="B3867" s="9" t="inlineStr">
        <is>
          <t>adhesive.</t>
        </is>
      </c>
      <c r="C3867" s="9" t="inlineStr">
        <is>
          <t>per kg</t>
        </is>
      </c>
      <c r="D3867" s="9" t="inlineStr">
        <is>
          <t>10.00</t>
        </is>
      </c>
      <c r="E3867" s="9" t="inlineStr">
        <is>
          <t>9.00</t>
        </is>
      </c>
      <c r="F3867" s="9" t="inlineStr">
        <is>
          <t>90.00</t>
        </is>
      </c>
    </row>
    <row r="3868" ht="11.5" customHeight="1">
      <c r="A3868" s="9" t="inlineStr"/>
      <c r="B3868" s="9" t="inlineStr">
        <is>
          <t>LABOUR</t>
        </is>
      </c>
      <c r="C3868" s="9" t="inlineStr"/>
      <c r="D3868" s="9" t="inlineStr"/>
      <c r="E3868" s="9" t="inlineStr"/>
      <c r="F3868" s="9" t="inlineStr"/>
    </row>
    <row r="3869" ht="11.5" customHeight="1">
      <c r="A3869" s="9" t="inlineStr">
        <is>
          <t>0123</t>
        </is>
      </c>
      <c r="B3869" s="9" t="inlineStr">
        <is>
          <t>Mason (brick layer) 1st class</t>
        </is>
      </c>
      <c r="C3869" s="9" t="inlineStr">
        <is>
          <t>day</t>
        </is>
      </c>
      <c r="D3869" s="9" t="inlineStr">
        <is>
          <t>0.20</t>
        </is>
      </c>
      <c r="E3869" s="9" t="inlineStr">
        <is>
          <t>738.00</t>
        </is>
      </c>
      <c r="F3869" s="9" t="inlineStr">
        <is>
          <t>147.60</t>
        </is>
      </c>
    </row>
    <row r="3870" ht="11.5" customHeight="1">
      <c r="A3870" s="9" t="inlineStr">
        <is>
          <t>0115</t>
        </is>
      </c>
      <c r="B3870" s="9" t="inlineStr">
        <is>
          <t>Coolie</t>
        </is>
      </c>
      <c r="C3870" s="9" t="inlineStr">
        <is>
          <t>day</t>
        </is>
      </c>
      <c r="D3870" s="9" t="inlineStr">
        <is>
          <t>0.40</t>
        </is>
      </c>
      <c r="E3870" s="9" t="inlineStr">
        <is>
          <t>558.00</t>
        </is>
      </c>
      <c r="F3870" s="9" t="inlineStr">
        <is>
          <t>223.20</t>
        </is>
      </c>
    </row>
    <row r="3872" ht="11.5" customHeight="1">
      <c r="A3872" s="10" t="inlineStr">
        <is>
          <t>Code</t>
        </is>
      </c>
      <c r="B3872" s="10" t="inlineStr">
        <is>
          <t>Description</t>
        </is>
      </c>
      <c r="C3872" s="10" t="inlineStr">
        <is>
          <t>Unit</t>
        </is>
      </c>
      <c r="D3872" s="10" t="inlineStr">
        <is>
          <t>Quantity</t>
        </is>
      </c>
      <c r="E3872" s="10" t="inlineStr">
        <is>
          <t>Rate</t>
        </is>
      </c>
      <c r="F3872" s="10" t="inlineStr">
        <is>
          <t>Amount</t>
        </is>
      </c>
    </row>
    <row r="3873" ht="11.5" customHeight="1">
      <c r="A3873" s="9" t="inlineStr">
        <is>
          <t>9988</t>
        </is>
      </c>
      <c r="B3873" s="9" t="inlineStr">
        <is>
          <t>Sundries including carriage of quick</t>
        </is>
      </c>
      <c r="C3873" s="9" t="inlineStr"/>
      <c r="D3873" s="9" t="inlineStr"/>
      <c r="E3873" s="9" t="inlineStr"/>
      <c r="F3873" s="9" t="inlineStr"/>
    </row>
    <row r="3874" ht="11.5" customHeight="1">
      <c r="A3874" s="9" t="inlineStr"/>
      <c r="B3874" s="9" t="inlineStr">
        <is>
          <t>set polymer etc.</t>
        </is>
      </c>
      <c r="C3874" s="9" t="inlineStr">
        <is>
          <t>L.S.</t>
        </is>
      </c>
      <c r="D3874" s="9" t="inlineStr">
        <is>
          <t>26.91</t>
        </is>
      </c>
      <c r="E3874" s="9" t="inlineStr">
        <is>
          <t>2.00</t>
        </is>
      </c>
      <c r="F3874" s="9" t="inlineStr">
        <is>
          <t>53.82</t>
        </is>
      </c>
    </row>
    <row r="3875" ht="11.5" customHeight="1">
      <c r="A3875" s="9" t="inlineStr"/>
      <c r="B3875" s="9" t="inlineStr">
        <is>
          <t>TOTAL</t>
        </is>
      </c>
      <c r="C3875" s="9" t="inlineStr"/>
      <c r="D3875" s="9" t="inlineStr"/>
      <c r="E3875" s="9" t="inlineStr"/>
      <c r="F3875" s="9" t="inlineStr">
        <is>
          <t>1398.35 W</t>
        </is>
      </c>
    </row>
    <row r="3876" ht="11.5" customHeight="1">
      <c r="A3876" s="9" t="inlineStr"/>
      <c r="B3876" s="9" t="inlineStr">
        <is>
          <t>Add 1 % Water charges on "W"</t>
        </is>
      </c>
      <c r="C3876" s="9" t="inlineStr"/>
      <c r="D3876" s="9" t="inlineStr"/>
      <c r="E3876" s="9" t="inlineStr"/>
      <c r="F3876" s="9" t="inlineStr">
        <is>
          <t>13.98</t>
        </is>
      </c>
    </row>
    <row r="3877" ht="11.5" customHeight="1">
      <c r="A3877" s="9" t="inlineStr"/>
      <c r="B3877" s="9" t="inlineStr">
        <is>
          <t>TOTAL</t>
        </is>
      </c>
      <c r="C3877" s="9" t="inlineStr"/>
      <c r="D3877" s="9" t="inlineStr"/>
      <c r="E3877" s="9" t="inlineStr"/>
      <c r="F3877" s="9" t="inlineStr">
        <is>
          <t>1412.33 X</t>
        </is>
      </c>
    </row>
    <row r="3878" ht="11.5" customHeight="1">
      <c r="A3878" s="9" t="inlineStr"/>
      <c r="B3878" s="9" t="inlineStr">
        <is>
          <t>Add GST on "X" (multiplying</t>
        </is>
      </c>
      <c r="C3878" s="9" t="inlineStr"/>
      <c r="D3878" s="9" t="inlineStr"/>
      <c r="E3878" s="9" t="inlineStr"/>
      <c r="F3878" s="9" t="inlineStr"/>
    </row>
    <row r="3879" ht="11.5" customHeight="1">
      <c r="A3879" s="9" t="inlineStr"/>
      <c r="B3879" s="9" t="inlineStr">
        <is>
          <t>factor 0.1405)</t>
        </is>
      </c>
      <c r="C3879" s="9" t="inlineStr"/>
      <c r="D3879" s="9" t="inlineStr"/>
      <c r="E3879" s="9" t="inlineStr"/>
      <c r="F3879" s="9" t="inlineStr">
        <is>
          <t>198.43</t>
        </is>
      </c>
    </row>
    <row r="3880" ht="11.5" customHeight="1">
      <c r="A3880" s="9" t="inlineStr"/>
      <c r="B3880" s="9" t="inlineStr">
        <is>
          <t>TOTAL</t>
        </is>
      </c>
      <c r="C3880" s="9" t="inlineStr"/>
      <c r="D3880" s="9" t="inlineStr"/>
      <c r="E3880" s="9" t="inlineStr"/>
      <c r="F3880" s="9" t="inlineStr">
        <is>
          <t>1610.77 Y</t>
        </is>
      </c>
    </row>
    <row r="3881" ht="11.5" customHeight="1">
      <c r="A3881" s="9" t="inlineStr"/>
      <c r="B3881" s="9" t="inlineStr">
        <is>
          <t>Add 15% CPOH on "Y"</t>
        </is>
      </c>
      <c r="C3881" s="9" t="inlineStr"/>
      <c r="D3881" s="9" t="inlineStr"/>
      <c r="E3881" s="9" t="inlineStr"/>
      <c r="F3881" s="9" t="inlineStr">
        <is>
          <t>241.61</t>
        </is>
      </c>
    </row>
    <row r="3882" ht="11.5" customHeight="1">
      <c r="A3882" s="9" t="inlineStr"/>
      <c r="B3882" s="9" t="inlineStr">
        <is>
          <t>TOTAL</t>
        </is>
      </c>
      <c r="C3882" s="9" t="inlineStr"/>
      <c r="D3882" s="9" t="inlineStr"/>
      <c r="E3882" s="9" t="inlineStr"/>
      <c r="F3882" s="9" t="inlineStr">
        <is>
          <t>1852.38 Z</t>
        </is>
      </c>
    </row>
    <row r="3883" ht="11.5" customHeight="1">
      <c r="A3883" s="9" t="inlineStr"/>
      <c r="B3883" s="9" t="inlineStr">
        <is>
          <t>Add Cess @ 1% on "Z"</t>
        </is>
      </c>
      <c r="C3883" s="9" t="inlineStr"/>
      <c r="D3883" s="9" t="inlineStr"/>
      <c r="E3883" s="9" t="inlineStr"/>
      <c r="F3883" s="9" t="inlineStr">
        <is>
          <t>18.52</t>
        </is>
      </c>
    </row>
    <row r="3884" ht="11.5" customHeight="1">
      <c r="A3884" s="9" t="inlineStr"/>
      <c r="B3884" s="9" t="inlineStr">
        <is>
          <t>Cost for 1 sqm</t>
        </is>
      </c>
      <c r="C3884" s="9" t="inlineStr"/>
      <c r="D3884" s="9" t="inlineStr"/>
      <c r="E3884" s="9" t="inlineStr"/>
      <c r="F3884" s="9" t="inlineStr">
        <is>
          <t>1870.91</t>
        </is>
      </c>
    </row>
    <row r="3885" ht="11.5" customHeight="1">
      <c r="A3885" s="9" t="inlineStr"/>
      <c r="B3885" s="9" t="inlineStr">
        <is>
          <t>Say</t>
        </is>
      </c>
      <c r="C3885" s="9" t="inlineStr"/>
      <c r="D3885" s="9" t="inlineStr"/>
      <c r="E3885" s="9" t="inlineStr"/>
      <c r="F3885" s="9" t="inlineStr">
        <is>
          <t>1870.90</t>
        </is>
      </c>
    </row>
    <row r="3886" ht="11.5" customHeight="1">
      <c r="A3886" s="9" t="inlineStr">
        <is>
          <t>11.49.4</t>
        </is>
      </c>
      <c r="B3886" s="9" t="inlineStr">
        <is>
          <t>Size of Tile 1000x1000 mm</t>
        </is>
      </c>
      <c r="C3886" s="9" t="inlineStr"/>
      <c r="D3886" s="9" t="inlineStr"/>
      <c r="E3886" s="9" t="inlineStr"/>
      <c r="F3886" s="9" t="inlineStr"/>
    </row>
    <row r="3887" ht="11.5" customHeight="1">
      <c r="A3887" s="10" t="inlineStr">
        <is>
          <t>Code</t>
        </is>
      </c>
      <c r="B3887" s="10" t="inlineStr">
        <is>
          <t>Description</t>
        </is>
      </c>
      <c r="C3887" s="10" t="inlineStr">
        <is>
          <t>Unit</t>
        </is>
      </c>
      <c r="D3887" s="10" t="inlineStr">
        <is>
          <t>Quantity</t>
        </is>
      </c>
      <c r="E3887" s="10" t="inlineStr">
        <is>
          <t>Rate</t>
        </is>
      </c>
      <c r="F3887" s="10" t="inlineStr">
        <is>
          <t>Amount</t>
        </is>
      </c>
    </row>
    <row r="3888" ht="11.5" customHeight="1">
      <c r="A3888" s="9" t="inlineStr"/>
      <c r="B3888" s="9" t="inlineStr">
        <is>
          <t>Details of cost for 1 sqm</t>
        </is>
      </c>
      <c r="C3888" s="9" t="inlineStr"/>
      <c r="D3888" s="9" t="inlineStr"/>
      <c r="E3888" s="9" t="inlineStr"/>
      <c r="F3888" s="9" t="inlineStr"/>
    </row>
    <row r="3889" ht="11.5" customHeight="1">
      <c r="A3889" s="9" t="inlineStr"/>
      <c r="B3889" s="9" t="inlineStr">
        <is>
          <t>MATERIAL</t>
        </is>
      </c>
      <c r="C3889" s="9" t="inlineStr"/>
      <c r="D3889" s="9" t="inlineStr"/>
      <c r="E3889" s="9" t="inlineStr"/>
      <c r="F3889" s="9" t="inlineStr"/>
    </row>
    <row r="3890" ht="11.5" customHeight="1">
      <c r="A3890" s="9" t="inlineStr"/>
      <c r="B3890" s="9" t="inlineStr">
        <is>
          <t>Vitrified floor tiles 100 x 100 cm</t>
        </is>
      </c>
      <c r="C3890" s="9" t="inlineStr"/>
      <c r="D3890" s="9" t="inlineStr"/>
      <c r="E3890" s="9" t="inlineStr"/>
      <c r="F3890" s="9" t="inlineStr"/>
    </row>
    <row r="3891" ht="11.5" customHeight="1">
      <c r="A3891" s="9" t="inlineStr"/>
      <c r="B3891" s="9" t="inlineStr">
        <is>
          <t>size = 1.00 sqm+</t>
        </is>
      </c>
      <c r="C3891" s="9" t="inlineStr"/>
      <c r="D3891" s="9" t="inlineStr"/>
      <c r="E3891" s="9" t="inlineStr"/>
      <c r="F3891" s="9" t="inlineStr"/>
    </row>
    <row r="3892" ht="11.5" customHeight="1">
      <c r="A3892" s="9" t="inlineStr"/>
      <c r="B3892" s="9" t="inlineStr">
        <is>
          <t>Add wastage &amp; breakage @ 2.5% =</t>
        </is>
      </c>
      <c r="C3892" s="9" t="inlineStr"/>
      <c r="D3892" s="9" t="inlineStr"/>
      <c r="E3892" s="9" t="inlineStr"/>
      <c r="F3892" s="9" t="inlineStr"/>
    </row>
    <row r="3893" ht="11.5" customHeight="1">
      <c r="A3893" s="9" t="inlineStr"/>
      <c r="B3893" s="9" t="inlineStr">
        <is>
          <t>0.025 sqm</t>
        </is>
      </c>
      <c r="C3893" s="9" t="inlineStr"/>
      <c r="D3893" s="9" t="inlineStr"/>
      <c r="E3893" s="9" t="inlineStr"/>
      <c r="F3893" s="9" t="inlineStr"/>
    </row>
    <row r="3894" ht="11.5" customHeight="1">
      <c r="A3894" s="9" t="inlineStr"/>
      <c r="B3894" s="9" t="inlineStr">
        <is>
          <t>Total = 1.025 sqm</t>
        </is>
      </c>
      <c r="C3894" s="9" t="inlineStr"/>
      <c r="D3894" s="9" t="inlineStr"/>
      <c r="E3894" s="9" t="inlineStr"/>
      <c r="F3894" s="9" t="inlineStr"/>
    </row>
    <row r="3895" ht="11.5" customHeight="1">
      <c r="A3895" s="9" t="inlineStr">
        <is>
          <t>8623</t>
        </is>
      </c>
      <c r="B3895" s="9" t="inlineStr">
        <is>
          <t>Vitrified floor tile 100x100 cm</t>
        </is>
      </c>
      <c r="C3895" s="9" t="inlineStr">
        <is>
          <t>sqm</t>
        </is>
      </c>
      <c r="D3895" s="9" t="inlineStr">
        <is>
          <t>1.025</t>
        </is>
      </c>
      <c r="E3895" s="9" t="inlineStr">
        <is>
          <t>1390.00</t>
        </is>
      </c>
      <c r="F3895" s="9" t="inlineStr">
        <is>
          <t>1424.75</t>
        </is>
      </c>
    </row>
    <row r="3896" ht="11.5" customHeight="1">
      <c r="A3896" s="9" t="inlineStr">
        <is>
          <t>9977</t>
        </is>
      </c>
      <c r="B3896" s="9" t="inlineStr">
        <is>
          <t>Carriage of tiles</t>
        </is>
      </c>
      <c r="C3896" s="9" t="inlineStr">
        <is>
          <t>L.S.</t>
        </is>
      </c>
      <c r="D3896" s="9" t="inlineStr">
        <is>
          <t>6.24</t>
        </is>
      </c>
      <c r="E3896" s="9" t="inlineStr">
        <is>
          <t>2.00</t>
        </is>
      </c>
      <c r="F3896" s="9" t="inlineStr">
        <is>
          <t>12.48</t>
        </is>
      </c>
    </row>
    <row r="3897" ht="11.5" customHeight="1">
      <c r="A3897" s="9" t="inlineStr">
        <is>
          <t>8731</t>
        </is>
      </c>
      <c r="B3897" s="9" t="inlineStr">
        <is>
          <t>High polymer modified quickset tile</t>
        </is>
      </c>
      <c r="C3897" s="9" t="inlineStr"/>
      <c r="D3897" s="9" t="inlineStr"/>
      <c r="E3897" s="9" t="inlineStr"/>
      <c r="F3897" s="9" t="inlineStr"/>
    </row>
    <row r="3898" ht="11.5" customHeight="1">
      <c r="A3898" s="9" t="inlineStr"/>
      <c r="B3898" s="9" t="inlineStr">
        <is>
          <t>adhesive.</t>
        </is>
      </c>
      <c r="C3898" s="9" t="inlineStr">
        <is>
          <t>per kg</t>
        </is>
      </c>
      <c r="D3898" s="9" t="inlineStr">
        <is>
          <t>10.00</t>
        </is>
      </c>
      <c r="E3898" s="9" t="inlineStr">
        <is>
          <t>9.00</t>
        </is>
      </c>
      <c r="F3898" s="9" t="inlineStr">
        <is>
          <t>90.00</t>
        </is>
      </c>
    </row>
    <row r="3899" ht="11.5" customHeight="1">
      <c r="A3899" s="9" t="inlineStr"/>
      <c r="B3899" s="9" t="inlineStr">
        <is>
          <t>LABOUR</t>
        </is>
      </c>
      <c r="C3899" s="9" t="inlineStr"/>
      <c r="D3899" s="9" t="inlineStr"/>
      <c r="E3899" s="9" t="inlineStr"/>
      <c r="F3899" s="9" t="inlineStr"/>
    </row>
    <row r="3900" ht="11.5" customHeight="1">
      <c r="A3900" s="9" t="inlineStr">
        <is>
          <t>0123</t>
        </is>
      </c>
      <c r="B3900" s="9" t="inlineStr">
        <is>
          <t>Mason (brick layer) 1st class</t>
        </is>
      </c>
      <c r="C3900" s="9" t="inlineStr">
        <is>
          <t>day</t>
        </is>
      </c>
      <c r="D3900" s="9" t="inlineStr">
        <is>
          <t>0.20</t>
        </is>
      </c>
      <c r="E3900" s="9" t="inlineStr">
        <is>
          <t>738.00</t>
        </is>
      </c>
      <c r="F3900" s="9" t="inlineStr">
        <is>
          <t>147.60</t>
        </is>
      </c>
    </row>
    <row r="3901" ht="11.5" customHeight="1">
      <c r="A3901" s="9" t="inlineStr">
        <is>
          <t>0115</t>
        </is>
      </c>
      <c r="B3901" s="9" t="inlineStr">
        <is>
          <t>Coolie</t>
        </is>
      </c>
      <c r="C3901" s="9" t="inlineStr">
        <is>
          <t>day</t>
        </is>
      </c>
      <c r="D3901" s="9" t="inlineStr">
        <is>
          <t>0.40</t>
        </is>
      </c>
      <c r="E3901" s="9" t="inlineStr">
        <is>
          <t>558.00</t>
        </is>
      </c>
      <c r="F3901" s="9" t="inlineStr">
        <is>
          <t>223.20</t>
        </is>
      </c>
    </row>
    <row r="3902" ht="11.5" customHeight="1">
      <c r="A3902" s="9" t="inlineStr">
        <is>
          <t>9988</t>
        </is>
      </c>
      <c r="B3902" s="9" t="inlineStr">
        <is>
          <t>Sundries including carriage of quick</t>
        </is>
      </c>
      <c r="C3902" s="9" t="inlineStr"/>
      <c r="D3902" s="9" t="inlineStr"/>
      <c r="E3902" s="9" t="inlineStr"/>
      <c r="F3902" s="9" t="inlineStr"/>
    </row>
    <row r="3903" ht="11.5" customHeight="1">
      <c r="A3903" s="9" t="inlineStr"/>
      <c r="B3903" s="9" t="inlineStr">
        <is>
          <t>set polymer etc.</t>
        </is>
      </c>
      <c r="C3903" s="9" t="inlineStr">
        <is>
          <t>L.S.</t>
        </is>
      </c>
      <c r="D3903" s="9" t="inlineStr">
        <is>
          <t>26.91</t>
        </is>
      </c>
      <c r="E3903" s="9" t="inlineStr">
        <is>
          <t>2.00</t>
        </is>
      </c>
      <c r="F3903" s="9" t="inlineStr">
        <is>
          <t>53.82</t>
        </is>
      </c>
    </row>
    <row r="3904" ht="11.5" customHeight="1">
      <c r="A3904" s="9" t="inlineStr"/>
      <c r="B3904" s="9" t="inlineStr">
        <is>
          <t>TOTAL</t>
        </is>
      </c>
      <c r="C3904" s="9" t="inlineStr"/>
      <c r="D3904" s="9" t="inlineStr"/>
      <c r="E3904" s="9" t="inlineStr"/>
      <c r="F3904" s="9" t="inlineStr">
        <is>
          <t>1951.85 W</t>
        </is>
      </c>
    </row>
    <row r="3905" ht="11.5" customHeight="1">
      <c r="A3905" s="9" t="inlineStr"/>
      <c r="B3905" s="9" t="inlineStr">
        <is>
          <t>Add 1 % Water charges on "W"</t>
        </is>
      </c>
      <c r="C3905" s="9" t="inlineStr"/>
      <c r="D3905" s="9" t="inlineStr"/>
      <c r="E3905" s="9" t="inlineStr"/>
      <c r="F3905" s="9" t="inlineStr">
        <is>
          <t>19.52</t>
        </is>
      </c>
    </row>
    <row r="3906" ht="11.5" customHeight="1">
      <c r="A3906" s="9" t="inlineStr"/>
      <c r="B3906" s="9" t="inlineStr">
        <is>
          <t>TOTAL</t>
        </is>
      </c>
      <c r="C3906" s="9" t="inlineStr"/>
      <c r="D3906" s="9" t="inlineStr"/>
      <c r="E3906" s="9" t="inlineStr"/>
      <c r="F3906" s="9" t="inlineStr">
        <is>
          <t>1971.37 X</t>
        </is>
      </c>
    </row>
    <row r="3907" ht="11.5" customHeight="1">
      <c r="A3907" s="9" t="inlineStr"/>
      <c r="B3907" s="9" t="inlineStr">
        <is>
          <t>Add GST on "X" (multiplying</t>
        </is>
      </c>
      <c r="C3907" s="9" t="inlineStr"/>
      <c r="D3907" s="9" t="inlineStr"/>
      <c r="E3907" s="9" t="inlineStr"/>
      <c r="F3907" s="9" t="inlineStr"/>
    </row>
    <row r="3908" ht="11.5" customHeight="1">
      <c r="A3908" s="9" t="inlineStr"/>
      <c r="B3908" s="9" t="inlineStr">
        <is>
          <t>factor 0.1405)</t>
        </is>
      </c>
      <c r="C3908" s="9" t="inlineStr"/>
      <c r="D3908" s="9" t="inlineStr"/>
      <c r="E3908" s="9" t="inlineStr"/>
      <c r="F3908" s="9" t="inlineStr">
        <is>
          <t>276.98</t>
        </is>
      </c>
    </row>
    <row r="3909" ht="11.5" customHeight="1">
      <c r="A3909" s="9" t="inlineStr"/>
      <c r="B3909" s="9" t="inlineStr">
        <is>
          <t>TOTAL</t>
        </is>
      </c>
      <c r="C3909" s="9" t="inlineStr"/>
      <c r="D3909" s="9" t="inlineStr"/>
      <c r="E3909" s="9" t="inlineStr"/>
      <c r="F3909" s="9" t="inlineStr">
        <is>
          <t>2248.35 Y</t>
        </is>
      </c>
    </row>
    <row r="3910" ht="11.5" customHeight="1">
      <c r="A3910" s="9" t="inlineStr"/>
      <c r="B3910" s="9" t="inlineStr">
        <is>
          <t>Add 15% CPOH on "Y"</t>
        </is>
      </c>
      <c r="C3910" s="9" t="inlineStr"/>
      <c r="D3910" s="9" t="inlineStr"/>
      <c r="E3910" s="9" t="inlineStr"/>
      <c r="F3910" s="9" t="inlineStr">
        <is>
          <t>337.25</t>
        </is>
      </c>
    </row>
    <row r="3911" ht="11.5" customHeight="1">
      <c r="A3911" s="9" t="inlineStr"/>
      <c r="B3911" s="9" t="inlineStr">
        <is>
          <t>TOTAL</t>
        </is>
      </c>
      <c r="C3911" s="9" t="inlineStr"/>
      <c r="D3911" s="9" t="inlineStr"/>
      <c r="E3911" s="9" t="inlineStr"/>
      <c r="F3911" s="9" t="inlineStr">
        <is>
          <t>2585.60 Z</t>
        </is>
      </c>
    </row>
    <row r="3912" ht="11.5" customHeight="1">
      <c r="A3912" s="9" t="inlineStr"/>
      <c r="B3912" s="9" t="inlineStr">
        <is>
          <t>Add Cess @ 1% on "Z"</t>
        </is>
      </c>
      <c r="C3912" s="9" t="inlineStr"/>
      <c r="D3912" s="9" t="inlineStr"/>
      <c r="E3912" s="9" t="inlineStr"/>
      <c r="F3912" s="9" t="inlineStr">
        <is>
          <t>25.86</t>
        </is>
      </c>
    </row>
    <row r="3913" ht="11.5" customHeight="1">
      <c r="A3913" s="9" t="inlineStr"/>
      <c r="B3913" s="9" t="inlineStr">
        <is>
          <t>Cost for 1 sqm</t>
        </is>
      </c>
      <c r="C3913" s="9" t="inlineStr"/>
      <c r="D3913" s="9" t="inlineStr"/>
      <c r="E3913" s="9" t="inlineStr"/>
      <c r="F3913" s="9" t="inlineStr">
        <is>
          <t>2611.45</t>
        </is>
      </c>
    </row>
    <row r="3914" ht="11.5" customHeight="1">
      <c r="A3914" s="9" t="inlineStr"/>
      <c r="B3914" s="9" t="inlineStr">
        <is>
          <t>Say</t>
        </is>
      </c>
      <c r="C3914" s="9" t="inlineStr"/>
      <c r="D3914" s="9" t="inlineStr"/>
      <c r="E3914" s="9" t="inlineStr"/>
      <c r="F3914" s="9" t="inlineStr">
        <is>
          <t>2611.45</t>
        </is>
      </c>
    </row>
    <row r="3916" ht="11.5" customHeight="1">
      <c r="A3916" s="9" t="inlineStr">
        <is>
          <t>11.50</t>
        </is>
      </c>
      <c r="B3916" s="9" t="inlineStr">
        <is>
          <t>Deduct for not grouting the joints</t>
        </is>
      </c>
      <c r="C3916" s="9" t="inlineStr">
        <is>
          <t>with white</t>
        </is>
      </c>
      <c r="D3916" s="9" t="inlineStr">
        <is>
          <t>cement</t>
        </is>
      </c>
      <c r="E3916" s="9" t="inlineStr">
        <is>
          <t>and matching</t>
        </is>
      </c>
      <c r="F3916" s="9" t="inlineStr">
        <is>
          <t>pigment in</t>
        </is>
      </c>
    </row>
    <row r="3917" ht="11.5" customHeight="1">
      <c r="A3917" s="9" t="inlineStr"/>
      <c r="B3917" s="9" t="inlineStr">
        <is>
          <t>the items of fixing of vitrified tiles.</t>
        </is>
      </c>
      <c r="C3917" s="9" t="inlineStr"/>
      <c r="D3917" s="9" t="inlineStr"/>
      <c r="E3917" s="9" t="inlineStr"/>
      <c r="F3917" s="9" t="inlineStr"/>
    </row>
    <row r="3918" ht="11.5" customHeight="1">
      <c r="A3918" s="10" t="inlineStr">
        <is>
          <t>Code</t>
        </is>
      </c>
      <c r="B3918" s="10" t="inlineStr">
        <is>
          <t>Description</t>
        </is>
      </c>
      <c r="C3918" s="10" t="inlineStr">
        <is>
          <t>Unit</t>
        </is>
      </c>
      <c r="D3918" s="10" t="inlineStr">
        <is>
          <t>Quantity</t>
        </is>
      </c>
      <c r="E3918" s="10" t="inlineStr">
        <is>
          <t>Rate</t>
        </is>
      </c>
      <c r="F3918" s="10" t="inlineStr">
        <is>
          <t>Amount</t>
        </is>
      </c>
    </row>
    <row r="3919" ht="11.5" customHeight="1">
      <c r="A3919" s="9" t="inlineStr"/>
      <c r="B3919" s="9" t="inlineStr">
        <is>
          <t>Details of cost for 1 sqm</t>
        </is>
      </c>
      <c r="C3919" s="9" t="inlineStr"/>
      <c r="D3919" s="9" t="inlineStr"/>
      <c r="E3919" s="9" t="inlineStr"/>
      <c r="F3919" s="9" t="inlineStr"/>
    </row>
    <row r="3920" ht="11.5" customHeight="1">
      <c r="A3920" s="9" t="inlineStr"/>
      <c r="B3920" s="9" t="inlineStr">
        <is>
          <t>MATERIAL</t>
        </is>
      </c>
      <c r="C3920" s="9" t="inlineStr"/>
      <c r="D3920" s="9" t="inlineStr"/>
      <c r="E3920" s="9" t="inlineStr"/>
      <c r="F3920" s="9" t="inlineStr"/>
    </row>
    <row r="3921" ht="11.5" customHeight="1">
      <c r="A3921" s="9" t="inlineStr">
        <is>
          <t>9999</t>
        </is>
      </c>
      <c r="B3921" s="9" t="inlineStr">
        <is>
          <t>Mortar for pointing in white cement</t>
        </is>
      </c>
      <c r="C3921" s="9" t="inlineStr"/>
      <c r="D3921" s="9" t="inlineStr"/>
      <c r="E3921" s="9" t="inlineStr"/>
      <c r="F3921" s="9" t="inlineStr"/>
    </row>
    <row r="3922" ht="11.5" customHeight="1">
      <c r="A3922" s="9" t="inlineStr"/>
      <c r="B3922" s="9" t="inlineStr">
        <is>
          <t>with matching pigment</t>
        </is>
      </c>
      <c r="C3922" s="9" t="inlineStr">
        <is>
          <t>L.S.</t>
        </is>
      </c>
      <c r="D3922" s="9" t="inlineStr">
        <is>
          <t>3.12</t>
        </is>
      </c>
      <c r="E3922" s="9" t="inlineStr">
        <is>
          <t>2.00</t>
        </is>
      </c>
      <c r="F3922" s="9" t="inlineStr">
        <is>
          <t>6.24</t>
        </is>
      </c>
    </row>
    <row r="3923" ht="11.5" customHeight="1">
      <c r="A3923" s="9" t="inlineStr">
        <is>
          <t>9999</t>
        </is>
      </c>
      <c r="B3923" s="9" t="inlineStr">
        <is>
          <t>LABOUR</t>
        </is>
      </c>
      <c r="C3923" s="9" t="inlineStr">
        <is>
          <t>L.S.</t>
        </is>
      </c>
      <c r="D3923" s="9" t="inlineStr">
        <is>
          <t>1.00</t>
        </is>
      </c>
      <c r="E3923" s="9" t="inlineStr">
        <is>
          <t>2.00</t>
        </is>
      </c>
      <c r="F3923" s="9" t="inlineStr">
        <is>
          <t>2.00</t>
        </is>
      </c>
    </row>
    <row r="3924" ht="11.5" customHeight="1">
      <c r="A3924" s="9" t="inlineStr"/>
      <c r="B3924" s="9" t="inlineStr">
        <is>
          <t>TOTAL</t>
        </is>
      </c>
      <c r="C3924" s="9" t="inlineStr"/>
      <c r="D3924" s="9" t="inlineStr"/>
      <c r="E3924" s="9" t="inlineStr"/>
      <c r="F3924" s="9" t="inlineStr">
        <is>
          <t>8.24 W</t>
        </is>
      </c>
    </row>
    <row r="3925" ht="11.5" customHeight="1">
      <c r="A3925" s="9" t="inlineStr"/>
      <c r="B3925" s="9" t="inlineStr">
        <is>
          <t>Add 1 % Water charges on "W"</t>
        </is>
      </c>
      <c r="C3925" s="9" t="inlineStr"/>
      <c r="D3925" s="9" t="inlineStr"/>
      <c r="E3925" s="9" t="inlineStr"/>
      <c r="F3925" s="9" t="inlineStr">
        <is>
          <t>0.08</t>
        </is>
      </c>
    </row>
    <row r="3926" ht="11.5" customHeight="1">
      <c r="A3926" s="9" t="inlineStr"/>
      <c r="B3926" s="9" t="inlineStr">
        <is>
          <t>TOTAL</t>
        </is>
      </c>
      <c r="C3926" s="9" t="inlineStr"/>
      <c r="D3926" s="9" t="inlineStr"/>
      <c r="E3926" s="9" t="inlineStr"/>
      <c r="F3926" s="9" t="inlineStr">
        <is>
          <t>8.32 X</t>
        </is>
      </c>
    </row>
    <row r="3927" ht="11.5" customHeight="1">
      <c r="A3927" s="9" t="inlineStr"/>
      <c r="B3927" s="9" t="inlineStr">
        <is>
          <t>Add GST on "X" (multiplying</t>
        </is>
      </c>
      <c r="C3927" s="9" t="inlineStr"/>
      <c r="D3927" s="9" t="inlineStr"/>
      <c r="E3927" s="9" t="inlineStr"/>
      <c r="F3927" s="9" t="inlineStr"/>
    </row>
    <row r="3928" ht="11.5" customHeight="1">
      <c r="A3928" s="9" t="inlineStr"/>
      <c r="B3928" s="9" t="inlineStr">
        <is>
          <t>factor 0.1405)</t>
        </is>
      </c>
      <c r="C3928" s="9" t="inlineStr"/>
      <c r="D3928" s="9" t="inlineStr"/>
      <c r="E3928" s="9" t="inlineStr"/>
      <c r="F3928" s="9" t="inlineStr">
        <is>
          <t>1.17</t>
        </is>
      </c>
    </row>
    <row r="3929" ht="11.5" customHeight="1">
      <c r="A3929" s="9" t="inlineStr"/>
      <c r="B3929" s="9" t="inlineStr">
        <is>
          <t>TOTAL</t>
        </is>
      </c>
      <c r="C3929" s="9" t="inlineStr"/>
      <c r="D3929" s="9" t="inlineStr"/>
      <c r="E3929" s="9" t="inlineStr"/>
      <c r="F3929" s="9" t="inlineStr">
        <is>
          <t>9.49 Y</t>
        </is>
      </c>
    </row>
    <row r="3930" ht="11.5" customHeight="1">
      <c r="A3930" s="9" t="inlineStr"/>
      <c r="B3930" s="9" t="inlineStr">
        <is>
          <t>Add 15% CPOH on "Y"</t>
        </is>
      </c>
      <c r="C3930" s="9" t="inlineStr"/>
      <c r="D3930" s="9" t="inlineStr"/>
      <c r="E3930" s="9" t="inlineStr"/>
      <c r="F3930" s="9" t="inlineStr">
        <is>
          <t>1.42</t>
        </is>
      </c>
    </row>
    <row r="3931" ht="11.5" customHeight="1">
      <c r="A3931" s="9" t="inlineStr"/>
      <c r="B3931" s="9" t="inlineStr">
        <is>
          <t>TOTAL</t>
        </is>
      </c>
      <c r="C3931" s="9" t="inlineStr"/>
      <c r="D3931" s="9" t="inlineStr"/>
      <c r="E3931" s="9" t="inlineStr"/>
      <c r="F3931" s="9" t="inlineStr">
        <is>
          <t>10.92 Z</t>
        </is>
      </c>
    </row>
    <row r="3932" ht="11.5" customHeight="1">
      <c r="A3932" s="9" t="inlineStr"/>
      <c r="B3932" s="9" t="inlineStr">
        <is>
          <t>Add Cess @ 1% on "Z"</t>
        </is>
      </c>
      <c r="C3932" s="9" t="inlineStr"/>
      <c r="D3932" s="9" t="inlineStr"/>
      <c r="E3932" s="9" t="inlineStr"/>
      <c r="F3932" s="9" t="inlineStr">
        <is>
          <t>0.11</t>
        </is>
      </c>
    </row>
    <row r="3933" ht="11.5" customHeight="1">
      <c r="A3933" s="9" t="inlineStr"/>
      <c r="B3933" s="9" t="inlineStr">
        <is>
          <t>Cost for 1 sqm</t>
        </is>
      </c>
      <c r="C3933" s="9" t="inlineStr"/>
      <c r="D3933" s="9" t="inlineStr"/>
      <c r="E3933" s="9" t="inlineStr"/>
      <c r="F3933" s="9" t="inlineStr">
        <is>
          <t>11.02</t>
        </is>
      </c>
    </row>
    <row r="3934" ht="11.5" customHeight="1">
      <c r="A3934" s="9" t="inlineStr"/>
      <c r="B3934" s="9" t="inlineStr">
        <is>
          <t>Say</t>
        </is>
      </c>
      <c r="C3934" s="9" t="inlineStr"/>
      <c r="D3934" s="9" t="inlineStr"/>
      <c r="E3934" s="9" t="inlineStr"/>
      <c r="F3934" s="9" t="inlineStr">
        <is>
          <t>11.00</t>
        </is>
      </c>
    </row>
    <row r="3935" ht="23" customHeight="1">
      <c r="A3935" s="9" t="inlineStr">
        <is>
          <t>11.51</t>
        </is>
      </c>
      <c r="B3935" s="9" t="inlineStr">
        <is>
          <t>Providing and laying machine cut,</t>
        </is>
      </c>
      <c r="C3935" s="9" t="inlineStr">
        <is>
          <t>mirror polished,</t>
        </is>
      </c>
      <c r="D3935" s="9" t="inlineStr">
        <is>
          <t>Italian</t>
        </is>
      </c>
      <c r="E3935" s="9" t="inlineStr">
        <is>
          <t>Marble</t>
        </is>
      </c>
      <c r="F3935" s="9" t="inlineStr">
        <is>
          <t>stone flooring</t>
        </is>
      </c>
    </row>
    <row r="3936" ht="23" customHeight="1">
      <c r="A3936" s="9" t="inlineStr"/>
      <c r="B3936" s="9" t="inlineStr">
        <is>
          <t>laid in required pattern in linear</t>
        </is>
      </c>
      <c r="C3936" s="9" t="inlineStr">
        <is>
          <t>portion</t>
        </is>
      </c>
      <c r="D3936" s="9" t="inlineStr">
        <is>
          <t>of the building</t>
        </is>
      </c>
      <c r="E3936" s="9" t="inlineStr">
        <is>
          <t>all complete</t>
        </is>
      </c>
      <c r="F3936" s="9" t="inlineStr">
        <is>
          <t>as per</t>
        </is>
      </c>
    </row>
    <row r="3937" ht="23" customHeight="1">
      <c r="A3937" s="9" t="inlineStr"/>
      <c r="B3937" s="9" t="inlineStr">
        <is>
          <t>architectural drawings, with 18 mm</t>
        </is>
      </c>
      <c r="C3937" s="9" t="inlineStr">
        <is>
          <t>thick</t>
        </is>
      </c>
      <c r="D3937" s="9" t="inlineStr">
        <is>
          <t>stone slab laid</t>
        </is>
      </c>
      <c r="E3937" s="9" t="inlineStr">
        <is>
          <t>over 20</t>
        </is>
      </c>
      <c r="F3937" s="9" t="inlineStr">
        <is>
          <t>mm (average)</t>
        </is>
      </c>
    </row>
    <row r="3938" ht="23" customHeight="1">
      <c r="A3938" s="9" t="inlineStr"/>
      <c r="B3938" s="9" t="inlineStr">
        <is>
          <t>thick base of cement mortar 1:4 (1</t>
        </is>
      </c>
      <c r="C3938" s="9" t="inlineStr">
        <is>
          <t>cement</t>
        </is>
      </c>
      <c r="D3938" s="9" t="inlineStr">
        <is>
          <t>: 4 coarse sand)</t>
        </is>
      </c>
      <c r="E3938" s="9" t="inlineStr">
        <is>
          <t>laid</t>
        </is>
      </c>
      <c r="F3938" s="9" t="inlineStr">
        <is>
          <t>and jointed with</t>
        </is>
      </c>
    </row>
    <row r="3939" ht="11.5" customHeight="1">
      <c r="A3939" s="9" t="inlineStr"/>
      <c r="B3939" s="9" t="inlineStr">
        <is>
          <t>white cement slurry @ 4.4 kg/sqm</t>
        </is>
      </c>
      <c r="C3939" s="9" t="inlineStr">
        <is>
          <t>including</t>
        </is>
      </c>
      <c r="D3939" s="9" t="inlineStr">
        <is>
          <t>pointing</t>
        </is>
      </c>
      <c r="E3939" s="9" t="inlineStr">
        <is>
          <t>with white</t>
        </is>
      </c>
      <c r="F3939" s="9" t="inlineStr">
        <is>
          <t>cement slurry</t>
        </is>
      </c>
    </row>
    <row r="3940" ht="23" customHeight="1">
      <c r="A3940" s="9" t="inlineStr"/>
      <c r="B3940" s="9" t="inlineStr">
        <is>
          <t>admixed with pigment to match the</t>
        </is>
      </c>
      <c r="C3940" s="9" t="inlineStr">
        <is>
          <t>marble</t>
        </is>
      </c>
      <c r="D3940" s="9" t="inlineStr">
        <is>
          <t>shade including</t>
        </is>
      </c>
      <c r="E3940" s="9" t="inlineStr">
        <is>
          <t>rubbing,</t>
        </is>
      </c>
      <c r="F3940" s="9" t="inlineStr">
        <is>
          <t>curing and</t>
        </is>
      </c>
    </row>
    <row r="3941" ht="23" customHeight="1">
      <c r="A3941" s="9" t="inlineStr"/>
      <c r="B3941" s="9" t="inlineStr">
        <is>
          <t>polishing etc. all complete as specified</t>
        </is>
      </c>
      <c r="C3941" s="9" t="inlineStr">
        <is>
          <t>and</t>
        </is>
      </c>
      <c r="D3941" s="9" t="inlineStr">
        <is>
          <t>as directed by</t>
        </is>
      </c>
      <c r="E3941" s="9" t="inlineStr">
        <is>
          <t>the Engineer-in-Charge.</t>
        </is>
      </c>
      <c r="F3941" s="9" t="inlineStr"/>
    </row>
    <row r="3942" ht="23" customHeight="1">
      <c r="A3942" s="9" t="inlineStr">
        <is>
          <t>11.51.1</t>
        </is>
      </c>
      <c r="B3942" s="9" t="inlineStr">
        <is>
          <t>18 mm thick Italian Marble stone</t>
        </is>
      </c>
      <c r="C3942" s="9" t="inlineStr">
        <is>
          <t>slab, Perlato,</t>
        </is>
      </c>
      <c r="D3942" s="9" t="inlineStr">
        <is>
          <t>Rosso</t>
        </is>
      </c>
      <c r="E3942" s="9" t="inlineStr">
        <is>
          <t>verona, Fire</t>
        </is>
      </c>
      <c r="F3942" s="9" t="inlineStr">
        <is>
          <t>Red or Dark</t>
        </is>
      </c>
    </row>
    <row r="3943" ht="11.5" customHeight="1">
      <c r="A3943" s="9" t="inlineStr"/>
      <c r="B3943" s="9" t="inlineStr">
        <is>
          <t>Emperadore etc.</t>
        </is>
      </c>
      <c r="C3943" s="9" t="inlineStr"/>
      <c r="D3943" s="9" t="inlineStr"/>
      <c r="E3943" s="9" t="inlineStr"/>
      <c r="F3943" s="9" t="inlineStr"/>
    </row>
    <row r="3944" ht="11.5" customHeight="1">
      <c r="A3944" s="10" t="inlineStr">
        <is>
          <t>Code</t>
        </is>
      </c>
      <c r="B3944" s="10" t="inlineStr">
        <is>
          <t>Description</t>
        </is>
      </c>
      <c r="C3944" s="10" t="inlineStr">
        <is>
          <t>Unit</t>
        </is>
      </c>
      <c r="D3944" s="10" t="inlineStr">
        <is>
          <t>Quantity</t>
        </is>
      </c>
      <c r="E3944" s="10" t="inlineStr">
        <is>
          <t>Rate</t>
        </is>
      </c>
      <c r="F3944" s="10" t="inlineStr">
        <is>
          <t>Amount</t>
        </is>
      </c>
    </row>
    <row r="3945" ht="11.5" customHeight="1">
      <c r="A3945" s="9" t="inlineStr"/>
      <c r="B3945" s="9" t="inlineStr">
        <is>
          <t>Details of cost per 10 sqm</t>
        </is>
      </c>
      <c r="C3945" s="9" t="inlineStr"/>
      <c r="D3945" s="9" t="inlineStr"/>
      <c r="E3945" s="9" t="inlineStr"/>
      <c r="F3945" s="9" t="inlineStr"/>
    </row>
    <row r="3946" ht="11.5" customHeight="1">
      <c r="A3946" s="9" t="inlineStr"/>
      <c r="B3946" s="9" t="inlineStr">
        <is>
          <t>MATERIAL</t>
        </is>
      </c>
      <c r="C3946" s="9" t="inlineStr"/>
      <c r="D3946" s="9" t="inlineStr"/>
      <c r="E3946" s="9" t="inlineStr"/>
      <c r="F3946" s="9" t="inlineStr"/>
    </row>
    <row r="3947" ht="11.5" customHeight="1">
      <c r="A3947" s="9" t="inlineStr"/>
      <c r="B3947" s="9" t="inlineStr">
        <is>
          <t>18 mm thick italian marble stone</t>
        </is>
      </c>
      <c r="C3947" s="9" t="inlineStr"/>
      <c r="D3947" s="9" t="inlineStr"/>
      <c r="E3947" s="9" t="inlineStr"/>
      <c r="F3947" s="9" t="inlineStr"/>
    </row>
    <row r="3948" ht="11.5" customHeight="1">
      <c r="A3948" s="9" t="inlineStr"/>
      <c r="B3948" s="9" t="inlineStr">
        <is>
          <t>slab 10.00 sqm</t>
        </is>
      </c>
      <c r="C3948" s="9" t="inlineStr"/>
      <c r="D3948" s="9" t="inlineStr"/>
      <c r="E3948" s="9" t="inlineStr"/>
      <c r="F3948" s="9" t="inlineStr"/>
    </row>
    <row r="3949" ht="11.5" customHeight="1">
      <c r="A3949" s="9" t="inlineStr"/>
      <c r="B3949" s="9" t="inlineStr">
        <is>
          <t>Add for wastage 15%= 1.50 sqm</t>
        </is>
      </c>
      <c r="C3949" s="9" t="inlineStr"/>
      <c r="D3949" s="9" t="inlineStr"/>
      <c r="E3949" s="9" t="inlineStr"/>
      <c r="F3949" s="9" t="inlineStr"/>
    </row>
    <row r="3950" ht="11.5" customHeight="1">
      <c r="A3950" s="9" t="inlineStr"/>
      <c r="B3950" s="9" t="inlineStr">
        <is>
          <t>Total: 11.50 sqm</t>
        </is>
      </c>
      <c r="C3950" s="9" t="inlineStr"/>
      <c r="D3950" s="9" t="inlineStr"/>
      <c r="E3950" s="9" t="inlineStr"/>
      <c r="F3950" s="9" t="inlineStr"/>
    </row>
    <row r="3951" ht="11.5" customHeight="1">
      <c r="A3951" s="9" t="inlineStr">
        <is>
          <t>1240</t>
        </is>
      </c>
      <c r="B3951" s="9" t="inlineStr">
        <is>
          <t>18 mm thick Italian Marble stone slab,</t>
        </is>
      </c>
      <c r="C3951" s="9" t="inlineStr"/>
      <c r="D3951" s="9" t="inlineStr"/>
      <c r="E3951" s="9" t="inlineStr"/>
      <c r="F3951" s="9" t="inlineStr"/>
    </row>
    <row r="3952" ht="11.5" customHeight="1">
      <c r="A3952" s="9" t="inlineStr"/>
      <c r="B3952" s="9" t="inlineStr">
        <is>
          <t>Base mortar1:4 (1 cement :</t>
        </is>
      </c>
      <c r="C3952" s="9" t="inlineStr"/>
      <c r="D3952" s="9" t="inlineStr"/>
      <c r="E3952" s="9" t="inlineStr"/>
      <c r="F3952" s="9" t="inlineStr"/>
    </row>
    <row r="3953" ht="11.5" customHeight="1">
      <c r="A3953" s="9" t="inlineStr"/>
      <c r="B3953" s="9" t="inlineStr">
        <is>
          <t>4 coarse sand)</t>
        </is>
      </c>
      <c r="C3953" s="9" t="inlineStr">
        <is>
          <t>sqm</t>
        </is>
      </c>
      <c r="D3953" s="9" t="inlineStr">
        <is>
          <t>11.50</t>
        </is>
      </c>
      <c r="E3953" s="9" t="inlineStr">
        <is>
          <t>3209.00</t>
        </is>
      </c>
      <c r="F3953" s="9" t="inlineStr">
        <is>
          <t>36903.50</t>
        </is>
      </c>
    </row>
    <row r="3954" ht="11.5" customHeight="1">
      <c r="A3954" s="9" t="inlineStr">
        <is>
          <t>3.9</t>
        </is>
      </c>
      <c r="B3954" s="9" t="inlineStr">
        <is>
          <t>Rate as per Item No.3.9 of</t>
        </is>
      </c>
      <c r="C3954" s="9" t="inlineStr"/>
      <c r="D3954" s="9" t="inlineStr"/>
      <c r="E3954" s="9" t="inlineStr"/>
      <c r="F3954" s="9" t="inlineStr"/>
    </row>
    <row r="3955" ht="11.5" customHeight="1">
      <c r="A3955" s="9" t="inlineStr"/>
      <c r="B3955" s="9" t="inlineStr">
        <is>
          <t>SH: MORTARS</t>
        </is>
      </c>
      <c r="C3955" s="9" t="inlineStr"/>
      <c r="D3955" s="9" t="inlineStr"/>
      <c r="E3955" s="9" t="inlineStr"/>
      <c r="F3955" s="9" t="inlineStr"/>
    </row>
    <row r="3956" ht="11.5" customHeight="1">
      <c r="A3956" s="9" t="inlineStr"/>
      <c r="B3956" s="9" t="inlineStr">
        <is>
          <t>Cemnt for slurry@, 4.4 kg/sqm</t>
        </is>
      </c>
      <c r="C3956" s="9" t="inlineStr"/>
      <c r="D3956" s="9" t="inlineStr"/>
      <c r="E3956" s="9" t="inlineStr"/>
      <c r="F3956" s="9" t="inlineStr"/>
    </row>
    <row r="3957" ht="11.5" customHeight="1">
      <c r="A3957" s="9" t="inlineStr"/>
      <c r="B3957" s="9" t="inlineStr">
        <is>
          <t>(i) for bedding=44 kg+</t>
        </is>
      </c>
      <c r="C3957" s="9" t="inlineStr"/>
      <c r="D3957" s="9" t="inlineStr"/>
      <c r="E3957" s="9" t="inlineStr"/>
      <c r="F3957" s="9" t="inlineStr"/>
    </row>
    <row r="3958" ht="11.5" customHeight="1">
      <c r="A3958" s="9" t="inlineStr"/>
      <c r="B3958" s="9" t="inlineStr">
        <is>
          <t>(ii) for jointing= 6 kg</t>
        </is>
      </c>
      <c r="C3958" s="9" t="inlineStr"/>
      <c r="D3958" s="9" t="inlineStr"/>
      <c r="E3958" s="9" t="inlineStr"/>
      <c r="F3958" s="9" t="inlineStr"/>
    </row>
    <row r="3959" ht="11.5" customHeight="1">
      <c r="A3959" s="9" t="inlineStr"/>
      <c r="B3959" s="9" t="inlineStr">
        <is>
          <t>Total=50 kg</t>
        </is>
      </c>
      <c r="C3959" s="9" t="inlineStr">
        <is>
          <t>cum</t>
        </is>
      </c>
      <c r="D3959" s="9" t="inlineStr">
        <is>
          <t>0.224</t>
        </is>
      </c>
      <c r="E3959" s="9" t="inlineStr">
        <is>
          <t>4010.35</t>
        </is>
      </c>
      <c r="F3959" s="9" t="inlineStr">
        <is>
          <t>889.39</t>
        </is>
      </c>
    </row>
    <row r="3960" ht="11.5" customHeight="1">
      <c r="A3960" s="9" t="inlineStr">
        <is>
          <t>0368</t>
        </is>
      </c>
      <c r="B3960" s="9" t="inlineStr">
        <is>
          <t>White Cement</t>
        </is>
      </c>
      <c r="C3960" s="9" t="inlineStr">
        <is>
          <t>tonne</t>
        </is>
      </c>
      <c r="D3960" s="9" t="inlineStr">
        <is>
          <t>0.05</t>
        </is>
      </c>
      <c r="E3960" s="9" t="inlineStr">
        <is>
          <t>11200.00</t>
        </is>
      </c>
      <c r="F3960" s="9" t="inlineStr">
        <is>
          <t>560.00</t>
        </is>
      </c>
    </row>
    <row r="3961" ht="11.5" customHeight="1">
      <c r="A3961" s="9" t="inlineStr">
        <is>
          <t>2209</t>
        </is>
      </c>
      <c r="B3961" s="9" t="inlineStr">
        <is>
          <t>Carriage of white Cement</t>
        </is>
      </c>
      <c r="C3961" s="9" t="inlineStr">
        <is>
          <t>tonne</t>
        </is>
      </c>
      <c r="D3961" s="9" t="inlineStr">
        <is>
          <t>0.05</t>
        </is>
      </c>
      <c r="E3961" s="9" t="inlineStr">
        <is>
          <t>92.24</t>
        </is>
      </c>
      <c r="F3961" s="9" t="inlineStr">
        <is>
          <t>4.61</t>
        </is>
      </c>
    </row>
    <row r="3962" ht="11.5" customHeight="1">
      <c r="A3962" s="9" t="inlineStr">
        <is>
          <t>9999</t>
        </is>
      </c>
      <c r="B3962" s="9" t="inlineStr">
        <is>
          <t>carriage of marble slab</t>
        </is>
      </c>
      <c r="C3962" s="9" t="inlineStr">
        <is>
          <t>L.S.</t>
        </is>
      </c>
      <c r="D3962" s="9" t="inlineStr">
        <is>
          <t>26.91</t>
        </is>
      </c>
      <c r="E3962" s="9" t="inlineStr">
        <is>
          <t>2.00</t>
        </is>
      </c>
      <c r="F3962" s="9" t="inlineStr">
        <is>
          <t>46.55</t>
        </is>
      </c>
    </row>
    <row r="3964" ht="11.5" customHeight="1">
      <c r="A3964" s="10" t="inlineStr">
        <is>
          <t>Code</t>
        </is>
      </c>
      <c r="B3964" s="10" t="inlineStr">
        <is>
          <t>Description</t>
        </is>
      </c>
      <c r="C3964" s="10" t="inlineStr">
        <is>
          <t>Unit</t>
        </is>
      </c>
      <c r="D3964" s="10" t="inlineStr">
        <is>
          <t>Quantity</t>
        </is>
      </c>
      <c r="E3964" s="10" t="inlineStr">
        <is>
          <t>Rate</t>
        </is>
      </c>
      <c r="F3964" s="10" t="inlineStr">
        <is>
          <t>Amount</t>
        </is>
      </c>
    </row>
    <row r="3965" ht="11.5" customHeight="1">
      <c r="A3965" s="9" t="inlineStr">
        <is>
          <t>0114</t>
        </is>
      </c>
      <c r="B3965" s="9" t="inlineStr">
        <is>
          <t>Beldar</t>
        </is>
      </c>
      <c r="C3965" s="9" t="inlineStr">
        <is>
          <t>day</t>
        </is>
      </c>
      <c r="D3965" s="9" t="inlineStr">
        <is>
          <t>1.00</t>
        </is>
      </c>
      <c r="E3965" s="9" t="inlineStr">
        <is>
          <t>558.00</t>
        </is>
      </c>
      <c r="F3965" s="9" t="inlineStr">
        <is>
          <t>558.00</t>
        </is>
      </c>
    </row>
    <row r="3966" ht="11.5" customHeight="1">
      <c r="A3966" s="9" t="inlineStr">
        <is>
          <t>0115</t>
        </is>
      </c>
      <c r="B3966" s="9" t="inlineStr">
        <is>
          <t>Coolie</t>
        </is>
      </c>
      <c r="C3966" s="9" t="inlineStr">
        <is>
          <t>day</t>
        </is>
      </c>
      <c r="D3966" s="9" t="inlineStr">
        <is>
          <t>1.00</t>
        </is>
      </c>
      <c r="E3966" s="9" t="inlineStr">
        <is>
          <t>558.00</t>
        </is>
      </c>
      <c r="F3966" s="9" t="inlineStr">
        <is>
          <t>558.00</t>
        </is>
      </c>
    </row>
    <row r="3967" ht="11.5" customHeight="1">
      <c r="A3967" s="9" t="inlineStr">
        <is>
          <t>0139</t>
        </is>
      </c>
      <c r="B3967" s="9" t="inlineStr">
        <is>
          <t>Skilled Beldar (for floor rubbing etc.)</t>
        </is>
      </c>
      <c r="C3967" s="9" t="inlineStr">
        <is>
          <t>day</t>
        </is>
      </c>
      <c r="D3967" s="9" t="inlineStr">
        <is>
          <t>5.00</t>
        </is>
      </c>
      <c r="E3967" s="9" t="inlineStr">
        <is>
          <t>617.00</t>
        </is>
      </c>
      <c r="F3967" s="9" t="inlineStr">
        <is>
          <t>3085.00</t>
        </is>
      </c>
    </row>
    <row r="3968" ht="11.5" customHeight="1">
      <c r="A3968" s="9" t="inlineStr">
        <is>
          <t>0013</t>
        </is>
      </c>
      <c r="B3968" s="9" t="inlineStr">
        <is>
          <t>Machine for rubbing of floors</t>
        </is>
      </c>
      <c r="C3968" s="9" t="inlineStr">
        <is>
          <t>day</t>
        </is>
      </c>
      <c r="D3968" s="9" t="inlineStr">
        <is>
          <t>4.00</t>
        </is>
      </c>
      <c r="E3968" s="9" t="inlineStr">
        <is>
          <t>300.00</t>
        </is>
      </c>
      <c r="F3968" s="9" t="inlineStr">
        <is>
          <t>1200.00</t>
        </is>
      </c>
    </row>
    <row r="3969" ht="11.5" customHeight="1">
      <c r="A3969" s="9" t="inlineStr">
        <is>
          <t>9999</t>
        </is>
      </c>
      <c r="B3969" s="9" t="inlineStr">
        <is>
          <t>Mortar for pointing in white cement</t>
        </is>
      </c>
      <c r="C3969" s="9" t="inlineStr">
        <is>
          <t>L.S.</t>
        </is>
      </c>
      <c r="D3969" s="9" t="inlineStr">
        <is>
          <t>25.74</t>
        </is>
      </c>
      <c r="E3969" s="9" t="inlineStr">
        <is>
          <t>2.00</t>
        </is>
      </c>
      <c r="F3969" s="9" t="inlineStr">
        <is>
          <t>51.48</t>
        </is>
      </c>
    </row>
    <row r="3970" ht="11.5" customHeight="1">
      <c r="A3970" s="9" t="inlineStr"/>
      <c r="B3970" s="9" t="inlineStr">
        <is>
          <t>TOTAL</t>
        </is>
      </c>
      <c r="C3970" s="9" t="inlineStr"/>
      <c r="D3970" s="9" t="inlineStr"/>
      <c r="E3970" s="9" t="inlineStr"/>
      <c r="F3970" s="9" t="inlineStr">
        <is>
          <t>44742.13 W</t>
        </is>
      </c>
    </row>
    <row r="3971" ht="11.5" customHeight="1">
      <c r="A3971" s="9" t="inlineStr"/>
      <c r="B3971" s="9" t="inlineStr">
        <is>
          <t>Add 1 % Water charges on "W"</t>
        </is>
      </c>
      <c r="C3971" s="9" t="inlineStr"/>
      <c r="D3971" s="9" t="inlineStr"/>
      <c r="E3971" s="9" t="inlineStr"/>
      <c r="F3971" s="9" t="inlineStr">
        <is>
          <t>447.42</t>
        </is>
      </c>
    </row>
    <row r="3972" ht="11.5" customHeight="1">
      <c r="A3972" s="9" t="inlineStr"/>
      <c r="B3972" s="9" t="inlineStr">
        <is>
          <t>TOTAL</t>
        </is>
      </c>
      <c r="C3972" s="9" t="inlineStr"/>
      <c r="D3972" s="9" t="inlineStr"/>
      <c r="E3972" s="9" t="inlineStr"/>
      <c r="F3972" s="9" t="inlineStr">
        <is>
          <t>45189.55 X</t>
        </is>
      </c>
    </row>
    <row r="3973" ht="11.5" customHeight="1">
      <c r="A3973" s="9" t="inlineStr"/>
      <c r="B3973" s="9" t="inlineStr">
        <is>
          <t>Add GST on "X" (multiplying</t>
        </is>
      </c>
      <c r="C3973" s="9" t="inlineStr"/>
      <c r="D3973" s="9" t="inlineStr"/>
      <c r="E3973" s="9" t="inlineStr"/>
      <c r="F3973" s="9" t="inlineStr"/>
    </row>
    <row r="3974" ht="11.5" customHeight="1">
      <c r="A3974" s="9" t="inlineStr"/>
      <c r="B3974" s="9" t="inlineStr">
        <is>
          <t>factor 0.1405)</t>
        </is>
      </c>
      <c r="C3974" s="9" t="inlineStr"/>
      <c r="D3974" s="9" t="inlineStr"/>
      <c r="E3974" s="9" t="inlineStr"/>
      <c r="F3974" s="9" t="inlineStr">
        <is>
          <t>6349.13</t>
        </is>
      </c>
    </row>
    <row r="3975" ht="11.5" customHeight="1">
      <c r="A3975" s="9" t="inlineStr"/>
      <c r="B3975" s="9" t="inlineStr">
        <is>
          <t>TOTAL</t>
        </is>
      </c>
      <c r="C3975" s="9" t="inlineStr"/>
      <c r="D3975" s="9" t="inlineStr"/>
      <c r="E3975" s="9" t="inlineStr"/>
      <c r="F3975" s="9" t="inlineStr">
        <is>
          <t>51538.68 Y</t>
        </is>
      </c>
    </row>
    <row r="3976" ht="11.5" customHeight="1">
      <c r="A3976" s="9" t="inlineStr"/>
      <c r="B3976" s="9" t="inlineStr">
        <is>
          <t>Add 15% CPOH on "Y"</t>
        </is>
      </c>
      <c r="C3976" s="9" t="inlineStr"/>
      <c r="D3976" s="9" t="inlineStr"/>
      <c r="E3976" s="9" t="inlineStr"/>
      <c r="F3976" s="9" t="inlineStr">
        <is>
          <t>7730.80</t>
        </is>
      </c>
    </row>
    <row r="3977" ht="11.5" customHeight="1">
      <c r="A3977" s="9" t="inlineStr"/>
      <c r="B3977" s="9" t="inlineStr">
        <is>
          <t>TOTAL</t>
        </is>
      </c>
      <c r="C3977" s="9" t="inlineStr"/>
      <c r="D3977" s="9" t="inlineStr"/>
      <c r="E3977" s="9" t="inlineStr"/>
      <c r="F3977" s="9" t="inlineStr">
        <is>
          <t>59269.49 Z</t>
        </is>
      </c>
    </row>
    <row r="3978" ht="11.5" customHeight="1">
      <c r="A3978" s="9" t="inlineStr"/>
      <c r="B3978" s="9" t="inlineStr">
        <is>
          <t>Add Cess @ 1% on "Z"</t>
        </is>
      </c>
      <c r="C3978" s="9" t="inlineStr"/>
      <c r="D3978" s="9" t="inlineStr"/>
      <c r="E3978" s="9" t="inlineStr"/>
      <c r="F3978" s="9" t="inlineStr">
        <is>
          <t>592.69</t>
        </is>
      </c>
    </row>
    <row r="3979" ht="11.5" customHeight="1">
      <c r="A3979" s="9" t="inlineStr"/>
      <c r="B3979" s="9" t="inlineStr">
        <is>
          <t>Cost of 10 sqm.</t>
        </is>
      </c>
      <c r="C3979" s="9" t="inlineStr"/>
      <c r="D3979" s="9" t="inlineStr"/>
      <c r="E3979" s="9" t="inlineStr"/>
      <c r="F3979" s="9" t="inlineStr">
        <is>
          <t>59862.18</t>
        </is>
      </c>
    </row>
    <row r="3980" ht="11.5" customHeight="1">
      <c r="A3980" s="9" t="inlineStr"/>
      <c r="B3980" s="9" t="inlineStr">
        <is>
          <t>Cost of 1 sqm.</t>
        </is>
      </c>
      <c r="C3980" s="9" t="inlineStr"/>
      <c r="D3980" s="9" t="inlineStr"/>
      <c r="E3980" s="9" t="inlineStr"/>
      <c r="F3980" s="9" t="inlineStr">
        <is>
          <t>5986.22</t>
        </is>
      </c>
    </row>
    <row r="3981" ht="11.5" customHeight="1">
      <c r="A3981" s="9" t="inlineStr"/>
      <c r="B3981" s="9" t="inlineStr">
        <is>
          <t>Say</t>
        </is>
      </c>
      <c r="C3981" s="9" t="inlineStr"/>
      <c r="D3981" s="9" t="inlineStr"/>
      <c r="E3981" s="9" t="inlineStr"/>
      <c r="F3981" s="9" t="inlineStr">
        <is>
          <t>5986.20</t>
        </is>
      </c>
    </row>
    <row r="3982" ht="11.5" customHeight="1">
      <c r="A3982" s="9" t="inlineStr">
        <is>
          <t>11.52</t>
        </is>
      </c>
      <c r="B3982" s="9" t="inlineStr">
        <is>
          <t>Providing and laying machine cut,</t>
        </is>
      </c>
      <c r="C3982" s="9" t="inlineStr">
        <is>
          <t>mirror</t>
        </is>
      </c>
      <c r="D3982" s="9" t="inlineStr">
        <is>
          <t>polished</t>
        </is>
      </c>
      <c r="E3982" s="9" t="inlineStr">
        <is>
          <t>Marble stone</t>
        </is>
      </c>
      <c r="F3982" s="9" t="inlineStr">
        <is>
          <t>flooring, in</t>
        </is>
      </c>
    </row>
    <row r="3983" ht="11.5" customHeight="1">
      <c r="A3983" s="9" t="inlineStr"/>
      <c r="B3983" s="9" t="inlineStr">
        <is>
          <t>required design (Simple geometrical,</t>
        </is>
      </c>
      <c r="C3983" s="9" t="inlineStr">
        <is>
          <t>abstract</t>
        </is>
      </c>
      <c r="D3983" s="9" t="inlineStr">
        <is>
          <t>etc.) and</t>
        </is>
      </c>
      <c r="E3983" s="9" t="inlineStr">
        <is>
          <t>in patterns</t>
        </is>
      </c>
      <c r="F3983" s="9" t="inlineStr">
        <is>
          <t>in combination</t>
        </is>
      </c>
    </row>
    <row r="3984" ht="11.5" customHeight="1">
      <c r="A3984" s="9" t="inlineStr"/>
      <c r="B3984" s="9" t="inlineStr">
        <is>
          <t>with Italian marble stones of different</t>
        </is>
      </c>
      <c r="C3984" s="9" t="inlineStr">
        <is>
          <t>colours,</t>
        </is>
      </c>
      <c r="D3984" s="9" t="inlineStr">
        <is>
          <t>shades</t>
        </is>
      </c>
      <c r="E3984" s="9" t="inlineStr">
        <is>
          <t>and finished</t>
        </is>
      </c>
      <c r="F3984" s="9" t="inlineStr">
        <is>
          <t>surface</t>
        </is>
      </c>
    </row>
    <row r="3985" ht="11.5" customHeight="1">
      <c r="A3985" s="9" t="inlineStr"/>
      <c r="B3985" s="9" t="inlineStr">
        <is>
          <t>texture etc., in linear portions of the</t>
        </is>
      </c>
      <c r="C3985" s="9" t="inlineStr">
        <is>
          <t>building,</t>
        </is>
      </c>
      <c r="D3985" s="9" t="inlineStr">
        <is>
          <t>all complete</t>
        </is>
      </c>
      <c r="E3985" s="9" t="inlineStr">
        <is>
          <t>as per</t>
        </is>
      </c>
      <c r="F3985" s="9" t="inlineStr">
        <is>
          <t>the architectural</t>
        </is>
      </c>
    </row>
    <row r="3986" ht="11.5" customHeight="1">
      <c r="A3986" s="9" t="inlineStr"/>
      <c r="B3986" s="9" t="inlineStr">
        <is>
          <t>drawings, with 18 mm thick stone</t>
        </is>
      </c>
      <c r="C3986" s="9" t="inlineStr">
        <is>
          <t>slab laid</t>
        </is>
      </c>
      <c r="D3986" s="9" t="inlineStr">
        <is>
          <t>over 20 mm</t>
        </is>
      </c>
      <c r="E3986" s="9" t="inlineStr">
        <is>
          <t>(average)</t>
        </is>
      </c>
      <c r="F3986" s="9" t="inlineStr">
        <is>
          <t>thick base of</t>
        </is>
      </c>
    </row>
    <row r="3987" ht="11.5" customHeight="1">
      <c r="A3987" s="9" t="inlineStr"/>
      <c r="B3987" s="9" t="inlineStr">
        <is>
          <t>cement mortar 1:4 (1 cement : 4 coarse</t>
        </is>
      </c>
      <c r="C3987" s="9" t="inlineStr">
        <is>
          <t>sand)</t>
        </is>
      </c>
      <c r="D3987" s="9" t="inlineStr">
        <is>
          <t>laid and</t>
        </is>
      </c>
      <c r="E3987" s="9" t="inlineStr">
        <is>
          <t>jointed with</t>
        </is>
      </c>
      <c r="F3987" s="9" t="inlineStr">
        <is>
          <t>white cement</t>
        </is>
      </c>
    </row>
    <row r="3988" ht="11.5" customHeight="1">
      <c r="A3988" s="9" t="inlineStr"/>
      <c r="B3988" s="9" t="inlineStr">
        <is>
          <t>slurry @ 4.4 kg/sqm, including pointing</t>
        </is>
      </c>
      <c r="C3988" s="9" t="inlineStr">
        <is>
          <t>with</t>
        </is>
      </c>
      <c r="D3988" s="9" t="inlineStr">
        <is>
          <t>white cement</t>
        </is>
      </c>
      <c r="E3988" s="9" t="inlineStr">
        <is>
          <t>slurry</t>
        </is>
      </c>
      <c r="F3988" s="9" t="inlineStr">
        <is>
          <t>admixed with</t>
        </is>
      </c>
    </row>
    <row r="3989" ht="11.5" customHeight="1">
      <c r="A3989" s="9" t="inlineStr"/>
      <c r="B3989" s="9" t="inlineStr">
        <is>
          <t>pigment to match the marble shade,</t>
        </is>
      </c>
      <c r="C3989" s="9" t="inlineStr">
        <is>
          <t>including</t>
        </is>
      </c>
      <c r="D3989" s="9" t="inlineStr">
        <is>
          <t>rubbing,</t>
        </is>
      </c>
      <c r="E3989" s="9" t="inlineStr">
        <is>
          <t>curing</t>
        </is>
      </c>
      <c r="F3989" s="9" t="inlineStr">
        <is>
          <t>and polishing</t>
        </is>
      </c>
    </row>
    <row r="3990" ht="34.5" customHeight="1">
      <c r="A3990" s="9" t="inlineStr"/>
      <c r="B3990" s="9" t="inlineStr">
        <is>
          <t>etc. all complete as specified and</t>
        </is>
      </c>
      <c r="C3990" s="9" t="inlineStr">
        <is>
          <t>as directed</t>
        </is>
      </c>
      <c r="D3990" s="9" t="inlineStr">
        <is>
          <t>by the Engineer-in-Charge.</t>
        </is>
      </c>
      <c r="E3990" s="9" t="inlineStr"/>
      <c r="F3990" s="9" t="inlineStr"/>
    </row>
    <row r="3991" ht="23" customHeight="1">
      <c r="A3991" s="9" t="inlineStr">
        <is>
          <t>11.52.1</t>
        </is>
      </c>
      <c r="B3991" s="9" t="inlineStr">
        <is>
          <t>18 mm thick Italian Marble stone</t>
        </is>
      </c>
      <c r="C3991" s="9" t="inlineStr">
        <is>
          <t>slab, Perlato,</t>
        </is>
      </c>
      <c r="D3991" s="9" t="inlineStr">
        <is>
          <t>Rosso</t>
        </is>
      </c>
      <c r="E3991" s="9" t="inlineStr">
        <is>
          <t>verona, Fire</t>
        </is>
      </c>
      <c r="F3991" s="9" t="inlineStr">
        <is>
          <t>Red or Dark</t>
        </is>
      </c>
    </row>
    <row r="3992" ht="11.5" customHeight="1">
      <c r="A3992" s="9" t="inlineStr"/>
      <c r="B3992" s="9" t="inlineStr">
        <is>
          <t>Emperadore etc.</t>
        </is>
      </c>
      <c r="C3992" s="9" t="inlineStr"/>
      <c r="D3992" s="9" t="inlineStr"/>
      <c r="E3992" s="9" t="inlineStr"/>
      <c r="F3992" s="9" t="inlineStr"/>
    </row>
    <row r="3993" ht="11.5" customHeight="1">
      <c r="A3993" s="10" t="inlineStr">
        <is>
          <t>Code</t>
        </is>
      </c>
      <c r="B3993" s="10" t="inlineStr">
        <is>
          <t>Description</t>
        </is>
      </c>
      <c r="C3993" s="10" t="inlineStr">
        <is>
          <t>Unit</t>
        </is>
      </c>
      <c r="D3993" s="10" t="inlineStr">
        <is>
          <t>Quantity</t>
        </is>
      </c>
      <c r="E3993" s="10" t="inlineStr">
        <is>
          <t>Rate</t>
        </is>
      </c>
      <c r="F3993" s="10" t="inlineStr">
        <is>
          <t>Amount</t>
        </is>
      </c>
    </row>
    <row r="3994" ht="11.5" customHeight="1">
      <c r="A3994" s="9" t="inlineStr"/>
      <c r="B3994" s="9" t="inlineStr">
        <is>
          <t>Details of cost per 10 sqm</t>
        </is>
      </c>
      <c r="C3994" s="9" t="inlineStr"/>
      <c r="D3994" s="9" t="inlineStr"/>
      <c r="E3994" s="9" t="inlineStr"/>
      <c r="F3994" s="9" t="inlineStr"/>
    </row>
    <row r="3995" ht="11.5" customHeight="1">
      <c r="A3995" s="9" t="inlineStr"/>
      <c r="B3995" s="9" t="inlineStr">
        <is>
          <t>MATERIAL</t>
        </is>
      </c>
      <c r="C3995" s="9" t="inlineStr"/>
      <c r="D3995" s="9" t="inlineStr"/>
      <c r="E3995" s="9" t="inlineStr"/>
      <c r="F3995" s="9" t="inlineStr"/>
    </row>
    <row r="3996" ht="11.5" customHeight="1">
      <c r="A3996" s="9" t="inlineStr"/>
      <c r="B3996" s="9" t="inlineStr">
        <is>
          <t>18 mm thick italian marble stone</t>
        </is>
      </c>
      <c r="C3996" s="9" t="inlineStr"/>
      <c r="D3996" s="9" t="inlineStr"/>
      <c r="E3996" s="9" t="inlineStr"/>
      <c r="F3996" s="9" t="inlineStr"/>
    </row>
    <row r="3997" ht="11.5" customHeight="1">
      <c r="A3997" s="9" t="inlineStr"/>
      <c r="B3997" s="9" t="inlineStr">
        <is>
          <t>slab 10.00 sqm</t>
        </is>
      </c>
      <c r="C3997" s="9" t="inlineStr"/>
      <c r="D3997" s="9" t="inlineStr"/>
      <c r="E3997" s="9" t="inlineStr"/>
      <c r="F3997" s="9" t="inlineStr"/>
    </row>
    <row r="3998" ht="11.5" customHeight="1">
      <c r="A3998" s="9" t="inlineStr"/>
      <c r="B3998" s="9" t="inlineStr">
        <is>
          <t>Add for wastage 20%= 2 sqm</t>
        </is>
      </c>
      <c r="C3998" s="9" t="inlineStr"/>
      <c r="D3998" s="9" t="inlineStr"/>
      <c r="E3998" s="9" t="inlineStr"/>
      <c r="F3998" s="9" t="inlineStr"/>
    </row>
    <row r="3999" ht="11.5" customHeight="1">
      <c r="A3999" s="9" t="inlineStr"/>
      <c r="B3999" s="9" t="inlineStr">
        <is>
          <t>Total: 12 sqm</t>
        </is>
      </c>
      <c r="C3999" s="9" t="inlineStr"/>
      <c r="D3999" s="9" t="inlineStr"/>
      <c r="E3999" s="9" t="inlineStr"/>
      <c r="F3999" s="9" t="inlineStr"/>
    </row>
    <row r="4000" ht="11.5" customHeight="1">
      <c r="A4000" s="9" t="inlineStr">
        <is>
          <t>1240</t>
        </is>
      </c>
      <c r="B4000" s="9" t="inlineStr">
        <is>
          <t>18 mm thick Italian Marble stone slab,</t>
        </is>
      </c>
      <c r="C4000" s="9" t="inlineStr"/>
      <c r="D4000" s="9" t="inlineStr"/>
      <c r="E4000" s="9" t="inlineStr"/>
      <c r="F4000" s="9" t="inlineStr"/>
    </row>
    <row r="4001" ht="11.5" customHeight="1">
      <c r="A4001" s="9" t="inlineStr"/>
      <c r="B4001" s="9" t="inlineStr">
        <is>
          <t>Base mortar1:4 (1 cement :4 coarse</t>
        </is>
      </c>
      <c r="C4001" s="9" t="inlineStr"/>
      <c r="D4001" s="9" t="inlineStr"/>
      <c r="E4001" s="9" t="inlineStr"/>
      <c r="F4001" s="9" t="inlineStr"/>
    </row>
    <row r="4002" ht="11.5" customHeight="1">
      <c r="A4002" s="9" t="inlineStr"/>
      <c r="B4002" s="9" t="inlineStr">
        <is>
          <t>sand)</t>
        </is>
      </c>
      <c r="C4002" s="9" t="inlineStr">
        <is>
          <t>sqm</t>
        </is>
      </c>
      <c r="D4002" s="9" t="inlineStr">
        <is>
          <t>12.00</t>
        </is>
      </c>
      <c r="E4002" s="9" t="inlineStr">
        <is>
          <t>3209.00</t>
        </is>
      </c>
      <c r="F4002" s="9" t="inlineStr">
        <is>
          <t>38508.00</t>
        </is>
      </c>
    </row>
    <row r="4003" ht="11.5" customHeight="1">
      <c r="A4003" s="9" t="inlineStr">
        <is>
          <t>3.9</t>
        </is>
      </c>
      <c r="B4003" s="9" t="inlineStr">
        <is>
          <t>Rate as per Item No.3.9 of</t>
        </is>
      </c>
      <c r="C4003" s="9" t="inlineStr"/>
      <c r="D4003" s="9" t="inlineStr"/>
      <c r="E4003" s="9" t="inlineStr"/>
      <c r="F4003" s="9" t="inlineStr"/>
    </row>
    <row r="4004" ht="11.5" customHeight="1">
      <c r="A4004" s="9" t="inlineStr"/>
      <c r="B4004" s="9" t="inlineStr">
        <is>
          <t>SH: MORTARS</t>
        </is>
      </c>
      <c r="C4004" s="9" t="inlineStr"/>
      <c r="D4004" s="9" t="inlineStr"/>
      <c r="E4004" s="9" t="inlineStr"/>
      <c r="F4004" s="9" t="inlineStr"/>
    </row>
    <row r="4005" ht="11.5" customHeight="1">
      <c r="A4005" s="9" t="inlineStr"/>
      <c r="B4005" s="9" t="inlineStr">
        <is>
          <t>Cemnt for slurry@, 4.4 kg/sqm</t>
        </is>
      </c>
      <c r="C4005" s="9" t="inlineStr"/>
      <c r="D4005" s="9" t="inlineStr"/>
      <c r="E4005" s="9" t="inlineStr"/>
      <c r="F4005" s="9" t="inlineStr"/>
    </row>
    <row r="4006" ht="11.5" customHeight="1">
      <c r="A4006" s="9" t="inlineStr"/>
      <c r="B4006" s="9" t="inlineStr">
        <is>
          <t>(i) for bedding=44 kg+</t>
        </is>
      </c>
      <c r="C4006" s="9" t="inlineStr"/>
      <c r="D4006" s="9" t="inlineStr"/>
      <c r="E4006" s="9" t="inlineStr"/>
      <c r="F4006" s="9" t="inlineStr"/>
    </row>
    <row r="4007" ht="11.5" customHeight="1">
      <c r="A4007" s="9" t="inlineStr"/>
      <c r="B4007" s="9" t="inlineStr">
        <is>
          <t>(ii) for jointing= 6 kg</t>
        </is>
      </c>
      <c r="C4007" s="9" t="inlineStr"/>
      <c r="D4007" s="9" t="inlineStr"/>
      <c r="E4007" s="9" t="inlineStr"/>
      <c r="F4007" s="9" t="inlineStr"/>
    </row>
    <row r="4008" ht="11.5" customHeight="1">
      <c r="A4008" s="9" t="inlineStr"/>
      <c r="B4008" s="9" t="inlineStr">
        <is>
          <t>Total=50 kg</t>
        </is>
      </c>
      <c r="C4008" s="9" t="inlineStr">
        <is>
          <t>cum</t>
        </is>
      </c>
      <c r="D4008" s="9" t="inlineStr">
        <is>
          <t>0.224</t>
        </is>
      </c>
      <c r="E4008" s="9" t="inlineStr">
        <is>
          <t>4010.35</t>
        </is>
      </c>
      <c r="F4008" s="9" t="inlineStr">
        <is>
          <t>898.32</t>
        </is>
      </c>
    </row>
    <row r="4009" ht="11.5" customHeight="1">
      <c r="A4009" s="9" t="inlineStr">
        <is>
          <t>0368</t>
        </is>
      </c>
      <c r="B4009" s="9" t="inlineStr">
        <is>
          <t>White Cement</t>
        </is>
      </c>
      <c r="C4009" s="9" t="inlineStr">
        <is>
          <t>tonne</t>
        </is>
      </c>
      <c r="D4009" s="9" t="inlineStr">
        <is>
          <t>0.05</t>
        </is>
      </c>
      <c r="E4009" s="9" t="inlineStr">
        <is>
          <t>11200.00</t>
        </is>
      </c>
      <c r="F4009" s="9" t="inlineStr">
        <is>
          <t>560.00</t>
        </is>
      </c>
    </row>
    <row r="4010" ht="11.5" customHeight="1">
      <c r="A4010" s="9" t="inlineStr">
        <is>
          <t>2209</t>
        </is>
      </c>
      <c r="B4010" s="9" t="inlineStr">
        <is>
          <t>Carriage of white Cement</t>
        </is>
      </c>
      <c r="C4010" s="9" t="inlineStr">
        <is>
          <t>tonne</t>
        </is>
      </c>
      <c r="D4010" s="9" t="inlineStr">
        <is>
          <t>0.05</t>
        </is>
      </c>
      <c r="E4010" s="9" t="inlineStr">
        <is>
          <t>92.24</t>
        </is>
      </c>
      <c r="F4010" s="9" t="inlineStr">
        <is>
          <t>4.61</t>
        </is>
      </c>
    </row>
    <row r="4011" ht="11.5" customHeight="1">
      <c r="A4011" s="9" t="inlineStr">
        <is>
          <t>9999</t>
        </is>
      </c>
      <c r="B4011" s="9" t="inlineStr">
        <is>
          <t>carriage of marble slab</t>
        </is>
      </c>
      <c r="C4011" s="9" t="inlineStr">
        <is>
          <t>L.S.</t>
        </is>
      </c>
      <c r="D4011" s="9" t="inlineStr">
        <is>
          <t>26.91</t>
        </is>
      </c>
      <c r="E4011" s="9" t="inlineStr">
        <is>
          <t>2.00</t>
        </is>
      </c>
      <c r="F4011" s="9" t="inlineStr">
        <is>
          <t>53.82</t>
        </is>
      </c>
    </row>
    <row r="4013" ht="11.5" customHeight="1">
      <c r="A4013" s="10" t="inlineStr">
        <is>
          <t>Code</t>
        </is>
      </c>
      <c r="B4013" s="10" t="inlineStr">
        <is>
          <t>Description</t>
        </is>
      </c>
      <c r="C4013" s="10" t="inlineStr">
        <is>
          <t>Unit</t>
        </is>
      </c>
      <c r="D4013" s="10" t="inlineStr">
        <is>
          <t>Quantity</t>
        </is>
      </c>
      <c r="E4013" s="10" t="inlineStr">
        <is>
          <t>Rate</t>
        </is>
      </c>
      <c r="F4013" s="10" t="inlineStr">
        <is>
          <t>Amount</t>
        </is>
      </c>
    </row>
    <row r="4014" ht="11.5" customHeight="1">
      <c r="A4014" s="9" t="inlineStr"/>
      <c r="B4014" s="9" t="inlineStr">
        <is>
          <t>LABOUR :</t>
        </is>
      </c>
      <c r="C4014" s="9" t="inlineStr"/>
      <c r="D4014" s="9" t="inlineStr"/>
      <c r="E4014" s="9" t="inlineStr"/>
      <c r="F4014" s="9" t="inlineStr"/>
    </row>
    <row r="4015" ht="11.5" customHeight="1">
      <c r="A4015" s="9" t="inlineStr"/>
      <c r="B4015" s="9" t="inlineStr">
        <is>
          <t>(for finishing , polishing and fixing)</t>
        </is>
      </c>
      <c r="C4015" s="9" t="inlineStr"/>
      <c r="D4015" s="9" t="inlineStr"/>
      <c r="E4015" s="9" t="inlineStr"/>
      <c r="F4015" s="9" t="inlineStr"/>
    </row>
    <row r="4016" ht="11.5" customHeight="1">
      <c r="A4016" s="9" t="inlineStr">
        <is>
          <t>0123</t>
        </is>
      </c>
      <c r="B4016" s="9" t="inlineStr">
        <is>
          <t>Mason (brick layer) 1st class</t>
        </is>
      </c>
      <c r="C4016" s="9" t="inlineStr">
        <is>
          <t>day</t>
        </is>
      </c>
      <c r="D4016" s="9" t="inlineStr">
        <is>
          <t>1.75</t>
        </is>
      </c>
      <c r="E4016" s="9" t="inlineStr">
        <is>
          <t>738.00</t>
        </is>
      </c>
      <c r="F4016" s="9" t="inlineStr">
        <is>
          <t>1291.50</t>
        </is>
      </c>
    </row>
    <row r="4017" ht="11.5" customHeight="1">
      <c r="A4017" s="9" t="inlineStr">
        <is>
          <t>0114</t>
        </is>
      </c>
      <c r="B4017" s="9" t="inlineStr">
        <is>
          <t>Beldar</t>
        </is>
      </c>
      <c r="C4017" s="9" t="inlineStr">
        <is>
          <t>day</t>
        </is>
      </c>
      <c r="D4017" s="9" t="inlineStr">
        <is>
          <t>1.25</t>
        </is>
      </c>
      <c r="E4017" s="9" t="inlineStr">
        <is>
          <t>558.00</t>
        </is>
      </c>
      <c r="F4017" s="9" t="inlineStr">
        <is>
          <t>697.50</t>
        </is>
      </c>
    </row>
    <row r="4018" ht="11.5" customHeight="1">
      <c r="A4018" s="9" t="inlineStr">
        <is>
          <t>0115</t>
        </is>
      </c>
      <c r="B4018" s="9" t="inlineStr">
        <is>
          <t>Coolie</t>
        </is>
      </c>
      <c r="C4018" s="9" t="inlineStr">
        <is>
          <t>day</t>
        </is>
      </c>
      <c r="D4018" s="9" t="inlineStr">
        <is>
          <t>1.00</t>
        </is>
      </c>
      <c r="E4018" s="9" t="inlineStr">
        <is>
          <t>558.00</t>
        </is>
      </c>
      <c r="F4018" s="9" t="inlineStr">
        <is>
          <t>558.00</t>
        </is>
      </c>
    </row>
    <row r="4019" ht="11.5" customHeight="1">
      <c r="A4019" s="9" t="inlineStr">
        <is>
          <t>0139</t>
        </is>
      </c>
      <c r="B4019" s="9" t="inlineStr">
        <is>
          <t>Skilled Beldar (for floor rubbing etc.)</t>
        </is>
      </c>
      <c r="C4019" s="9" t="inlineStr">
        <is>
          <t>day</t>
        </is>
      </c>
      <c r="D4019" s="9" t="inlineStr">
        <is>
          <t>5.00</t>
        </is>
      </c>
      <c r="E4019" s="9" t="inlineStr">
        <is>
          <t>617.00</t>
        </is>
      </c>
      <c r="F4019" s="9" t="inlineStr">
        <is>
          <t>3085.00</t>
        </is>
      </c>
    </row>
    <row r="4020" ht="11.5" customHeight="1">
      <c r="A4020" s="9" t="inlineStr">
        <is>
          <t>0013</t>
        </is>
      </c>
      <c r="B4020" s="9" t="inlineStr">
        <is>
          <t>Machine for rubbing of floors</t>
        </is>
      </c>
      <c r="C4020" s="9" t="inlineStr">
        <is>
          <t>day</t>
        </is>
      </c>
      <c r="D4020" s="9" t="inlineStr">
        <is>
          <t>4.00</t>
        </is>
      </c>
      <c r="E4020" s="9" t="inlineStr">
        <is>
          <t>300.00</t>
        </is>
      </c>
      <c r="F4020" s="9" t="inlineStr">
        <is>
          <t>1200.00</t>
        </is>
      </c>
    </row>
    <row r="4021" ht="11.5" customHeight="1">
      <c r="A4021" s="9" t="inlineStr">
        <is>
          <t>9999</t>
        </is>
      </c>
      <c r="B4021" s="9" t="inlineStr">
        <is>
          <t>Mortar for pointing in white cement</t>
        </is>
      </c>
      <c r="C4021" s="9" t="inlineStr">
        <is>
          <t>L.S.</t>
        </is>
      </c>
      <c r="D4021" s="9" t="inlineStr">
        <is>
          <t>25.74</t>
        </is>
      </c>
      <c r="E4021" s="9" t="inlineStr">
        <is>
          <t>2.00</t>
        </is>
      </c>
      <c r="F4021" s="9" t="inlineStr">
        <is>
          <t>51.48</t>
        </is>
      </c>
    </row>
    <row r="4022" ht="11.5" customHeight="1">
      <c r="A4022" s="9" t="inlineStr"/>
      <c r="B4022" s="9" t="inlineStr">
        <is>
          <t>TOTAL</t>
        </is>
      </c>
      <c r="C4022" s="9" t="inlineStr"/>
      <c r="D4022" s="9" t="inlineStr"/>
      <c r="E4022" s="9" t="inlineStr"/>
      <c r="F4022" s="9" t="inlineStr">
        <is>
          <t>46908.23 W</t>
        </is>
      </c>
    </row>
    <row r="4023" ht="11.5" customHeight="1">
      <c r="A4023" s="9" t="inlineStr"/>
      <c r="B4023" s="9" t="inlineStr">
        <is>
          <t>Add 1 % Water charges on "W"</t>
        </is>
      </c>
      <c r="C4023" s="9" t="inlineStr"/>
      <c r="D4023" s="9" t="inlineStr"/>
      <c r="E4023" s="9" t="inlineStr"/>
      <c r="F4023" s="9" t="inlineStr">
        <is>
          <t>469.08</t>
        </is>
      </c>
    </row>
    <row r="4024" ht="11.5" customHeight="1">
      <c r="A4024" s="9" t="inlineStr"/>
      <c r="B4024" s="9" t="inlineStr">
        <is>
          <t>TOTAL</t>
        </is>
      </c>
      <c r="C4024" s="9" t="inlineStr"/>
      <c r="D4024" s="9" t="inlineStr"/>
      <c r="E4024" s="9" t="inlineStr"/>
      <c r="F4024" s="9" t="inlineStr">
        <is>
          <t>47377.31 X</t>
        </is>
      </c>
    </row>
    <row r="4025" ht="11.5" customHeight="1">
      <c r="A4025" s="9" t="inlineStr"/>
      <c r="B4025" s="9" t="inlineStr">
        <is>
          <t>Add GST on "X" (multiplying</t>
        </is>
      </c>
      <c r="C4025" s="9" t="inlineStr"/>
      <c r="D4025" s="9" t="inlineStr"/>
      <c r="E4025" s="9" t="inlineStr"/>
      <c r="F4025" s="9" t="inlineStr"/>
    </row>
    <row r="4026" ht="11.5" customHeight="1">
      <c r="A4026" s="9" t="inlineStr"/>
      <c r="B4026" s="9" t="inlineStr">
        <is>
          <t>factor 0.1405)</t>
        </is>
      </c>
      <c r="C4026" s="9" t="inlineStr"/>
      <c r="D4026" s="9" t="inlineStr"/>
      <c r="E4026" s="9" t="inlineStr"/>
      <c r="F4026" s="9" t="inlineStr">
        <is>
          <t>6656.51</t>
        </is>
      </c>
    </row>
    <row r="4027" ht="11.5" customHeight="1">
      <c r="A4027" s="9" t="inlineStr"/>
      <c r="B4027" s="9" t="inlineStr">
        <is>
          <t>TOTAL</t>
        </is>
      </c>
      <c r="C4027" s="9" t="inlineStr"/>
      <c r="D4027" s="9" t="inlineStr"/>
      <c r="E4027" s="9" t="inlineStr"/>
      <c r="F4027" s="9" t="inlineStr">
        <is>
          <t>54033.83 Y</t>
        </is>
      </c>
    </row>
    <row r="4028" ht="11.5" customHeight="1">
      <c r="A4028" s="9" t="inlineStr"/>
      <c r="B4028" s="9" t="inlineStr">
        <is>
          <t>Add 15% CPOH on "Y"</t>
        </is>
      </c>
      <c r="C4028" s="9" t="inlineStr"/>
      <c r="D4028" s="9" t="inlineStr"/>
      <c r="E4028" s="9" t="inlineStr"/>
      <c r="F4028" s="9" t="inlineStr">
        <is>
          <t>8105.07</t>
        </is>
      </c>
    </row>
    <row r="4029" ht="11.5" customHeight="1">
      <c r="A4029" s="9" t="inlineStr"/>
      <c r="B4029" s="9" t="inlineStr">
        <is>
          <t>TOTAL</t>
        </is>
      </c>
      <c r="C4029" s="9" t="inlineStr"/>
      <c r="D4029" s="9" t="inlineStr"/>
      <c r="E4029" s="9" t="inlineStr"/>
      <c r="F4029" s="9" t="inlineStr">
        <is>
          <t>62138.90 Z</t>
        </is>
      </c>
    </row>
    <row r="4030" ht="11.5" customHeight="1">
      <c r="A4030" s="9" t="inlineStr"/>
      <c r="B4030" s="9" t="inlineStr">
        <is>
          <t>Add Cess @ 1% on "Z"</t>
        </is>
      </c>
      <c r="C4030" s="9" t="inlineStr"/>
      <c r="D4030" s="9" t="inlineStr"/>
      <c r="E4030" s="9" t="inlineStr"/>
      <c r="F4030" s="9" t="inlineStr">
        <is>
          <t>621.39</t>
        </is>
      </c>
    </row>
    <row r="4031" ht="11.5" customHeight="1">
      <c r="A4031" s="9" t="inlineStr"/>
      <c r="B4031" s="9" t="inlineStr">
        <is>
          <t>Cost of 10 Sq.m.</t>
        </is>
      </c>
      <c r="C4031" s="9" t="inlineStr"/>
      <c r="D4031" s="9" t="inlineStr"/>
      <c r="E4031" s="9" t="inlineStr"/>
      <c r="F4031" s="9" t="inlineStr">
        <is>
          <t>62760.29</t>
        </is>
      </c>
    </row>
    <row r="4032" ht="11.5" customHeight="1">
      <c r="A4032" s="9" t="inlineStr"/>
      <c r="B4032" s="9" t="inlineStr">
        <is>
          <t>Cost of 1 Sq.m.</t>
        </is>
      </c>
      <c r="C4032" s="9" t="inlineStr"/>
      <c r="D4032" s="9" t="inlineStr"/>
      <c r="E4032" s="9" t="inlineStr"/>
      <c r="F4032" s="9" t="inlineStr">
        <is>
          <t>6276.03</t>
        </is>
      </c>
    </row>
    <row r="4033" ht="11.5" customHeight="1">
      <c r="A4033" s="9" t="inlineStr"/>
      <c r="B4033" s="9" t="inlineStr">
        <is>
          <t>Say</t>
        </is>
      </c>
      <c r="C4033" s="9" t="inlineStr"/>
      <c r="D4033" s="9" t="inlineStr"/>
      <c r="E4033" s="9" t="inlineStr"/>
      <c r="F4033" s="9" t="inlineStr">
        <is>
          <t>6276.05</t>
        </is>
      </c>
    </row>
    <row r="4034" ht="11.5" customHeight="1">
      <c r="A4034" s="9" t="inlineStr">
        <is>
          <t>11.53</t>
        </is>
      </c>
      <c r="B4034" s="9" t="inlineStr">
        <is>
          <t>Providing and fixing Glass mossaic</t>
        </is>
      </c>
      <c r="C4034" s="9" t="inlineStr">
        <is>
          <t>tiles</t>
        </is>
      </c>
      <c r="D4034" s="9" t="inlineStr">
        <is>
          <t>on finished</t>
        </is>
      </c>
      <c r="E4034" s="9" t="inlineStr">
        <is>
          <t>plain wall</t>
        </is>
      </c>
      <c r="F4034" s="9" t="inlineStr">
        <is>
          <t>surface of size</t>
        </is>
      </c>
    </row>
    <row r="4035" ht="11.5" customHeight="1">
      <c r="A4035" s="9" t="inlineStr"/>
      <c r="B4035" s="9" t="inlineStr">
        <is>
          <t>20 mm x 20 mm x 4 mm in all colour,</t>
        </is>
      </c>
      <c r="C4035" s="9" t="inlineStr">
        <is>
          <t>design</t>
        </is>
      </c>
      <c r="D4035" s="9" t="inlineStr">
        <is>
          <t>, fixing in</t>
        </is>
      </c>
      <c r="E4035" s="9" t="inlineStr">
        <is>
          <t>customize</t>
        </is>
      </c>
      <c r="F4035" s="9" t="inlineStr">
        <is>
          <t>design as per</t>
        </is>
      </c>
    </row>
    <row r="4036" ht="11.5" customHeight="1">
      <c r="A4036" s="9" t="inlineStr"/>
      <c r="B4036" s="9" t="inlineStr">
        <is>
          <t>direction of Engineer-in- Charge.</t>
        </is>
      </c>
      <c r="C4036" s="9" t="inlineStr">
        <is>
          <t>The glass</t>
        </is>
      </c>
      <c r="D4036" s="9" t="inlineStr">
        <is>
          <t>mosaic tiles</t>
        </is>
      </c>
      <c r="E4036" s="9" t="inlineStr">
        <is>
          <t>to be fixed</t>
        </is>
      </c>
      <c r="F4036" s="9" t="inlineStr">
        <is>
          <t>on the wall</t>
        </is>
      </c>
    </row>
    <row r="4037" ht="11.5" customHeight="1">
      <c r="A4037" s="9" t="inlineStr"/>
      <c r="B4037" s="9" t="inlineStr">
        <is>
          <t>surface with the help of approved</t>
        </is>
      </c>
      <c r="C4037" s="9" t="inlineStr">
        <is>
          <t>adhesive</t>
        </is>
      </c>
      <c r="D4037" s="9" t="inlineStr">
        <is>
          <t>applied at</t>
        </is>
      </c>
      <c r="E4037" s="9" t="inlineStr">
        <is>
          <t>the rate of</t>
        </is>
      </c>
      <c r="F4037" s="9" t="inlineStr">
        <is>
          <t>2.5 kg per sqm</t>
        </is>
      </c>
    </row>
    <row r="4038" ht="11.5" customHeight="1">
      <c r="A4038" s="9" t="inlineStr"/>
      <c r="B4038" s="9" t="inlineStr">
        <is>
          <t>and grouting of the same. The rate</t>
        </is>
      </c>
      <c r="C4038" s="9" t="inlineStr">
        <is>
          <t>is inclusive</t>
        </is>
      </c>
      <c r="D4038" s="9" t="inlineStr">
        <is>
          <t>of all</t>
        </is>
      </c>
      <c r="E4038" s="9" t="inlineStr">
        <is>
          <t>operation,</t>
        </is>
      </c>
      <c r="F4038" s="9" t="inlineStr">
        <is>
          <t>material and</t>
        </is>
      </c>
    </row>
    <row r="4039" ht="11.5" customHeight="1">
      <c r="A4039" s="9" t="inlineStr"/>
      <c r="B4039" s="9" t="inlineStr">
        <is>
          <t>required pattern approved by Engineer-in-Charge:</t>
        </is>
      </c>
      <c r="C4039" s="9" t="inlineStr"/>
      <c r="D4039" s="9" t="inlineStr"/>
      <c r="E4039" s="9" t="inlineStr"/>
      <c r="F4039" s="9" t="inlineStr"/>
    </row>
    <row r="4040" ht="11.5" customHeight="1">
      <c r="A4040" s="10" t="inlineStr">
        <is>
          <t>Code</t>
        </is>
      </c>
      <c r="B4040" s="10" t="inlineStr">
        <is>
          <t>Description</t>
        </is>
      </c>
      <c r="C4040" s="10" t="inlineStr">
        <is>
          <t>Unit</t>
        </is>
      </c>
      <c r="D4040" s="10" t="inlineStr">
        <is>
          <t>Quantity</t>
        </is>
      </c>
      <c r="E4040" s="10" t="inlineStr">
        <is>
          <t>Rate</t>
        </is>
      </c>
      <c r="F4040" s="10" t="inlineStr">
        <is>
          <t>Amount</t>
        </is>
      </c>
    </row>
    <row r="4041" ht="11.5" customHeight="1">
      <c r="A4041" s="9" t="inlineStr"/>
      <c r="B4041" s="9" t="inlineStr">
        <is>
          <t>Details of cost per 8 sqm</t>
        </is>
      </c>
      <c r="C4041" s="9" t="inlineStr"/>
      <c r="D4041" s="9" t="inlineStr"/>
      <c r="E4041" s="9" t="inlineStr"/>
      <c r="F4041" s="9" t="inlineStr"/>
    </row>
    <row r="4042" ht="11.5" customHeight="1">
      <c r="A4042" s="9" t="inlineStr"/>
      <c r="B4042" s="9" t="inlineStr">
        <is>
          <t>MATERIAL</t>
        </is>
      </c>
      <c r="C4042" s="9" t="inlineStr"/>
      <c r="D4042" s="9" t="inlineStr"/>
      <c r="E4042" s="9" t="inlineStr"/>
      <c r="F4042" s="9" t="inlineStr"/>
    </row>
    <row r="4043" ht="11.5" customHeight="1">
      <c r="A4043" s="9" t="inlineStr"/>
      <c r="B4043" s="9" t="inlineStr">
        <is>
          <t>Glass mossaic tiles (20 mm x 20 mm x</t>
        </is>
      </c>
      <c r="C4043" s="9" t="inlineStr"/>
      <c r="D4043" s="9" t="inlineStr"/>
      <c r="E4043" s="9" t="inlineStr"/>
      <c r="F4043" s="9" t="inlineStr"/>
    </row>
    <row r="4044" ht="11.5" customHeight="1">
      <c r="A4044" s="9" t="inlineStr"/>
      <c r="B4044" s="9" t="inlineStr">
        <is>
          <t>4mm)</t>
        </is>
      </c>
      <c r="C4044" s="9" t="inlineStr"/>
      <c r="D4044" s="9" t="inlineStr"/>
      <c r="E4044" s="9" t="inlineStr"/>
      <c r="F4044" s="9" t="inlineStr"/>
    </row>
    <row r="4045" ht="11.5" customHeight="1">
      <c r="A4045" s="9" t="inlineStr"/>
      <c r="B4045" s="9" t="inlineStr">
        <is>
          <t>Add for wastage 2.5%= 0.2 sqm</t>
        </is>
      </c>
      <c r="C4045" s="9" t="inlineStr"/>
      <c r="D4045" s="9" t="inlineStr"/>
      <c r="E4045" s="9" t="inlineStr"/>
      <c r="F4045" s="9" t="inlineStr"/>
    </row>
    <row r="4046" ht="11.5" customHeight="1">
      <c r="A4046" s="9" t="inlineStr"/>
      <c r="B4046" s="9" t="inlineStr">
        <is>
          <t>Total: 8.20 sqm</t>
        </is>
      </c>
      <c r="C4046" s="9" t="inlineStr"/>
      <c r="D4046" s="9" t="inlineStr"/>
      <c r="E4046" s="9" t="inlineStr"/>
      <c r="F4046" s="9" t="inlineStr"/>
    </row>
    <row r="4047" ht="11.5" customHeight="1">
      <c r="A4047" s="9" t="inlineStr">
        <is>
          <t>1242</t>
        </is>
      </c>
      <c r="B4047" s="9" t="inlineStr">
        <is>
          <t>Glass mossaic tiles (20 mm x 20 mm x</t>
        </is>
      </c>
      <c r="C4047" s="9" t="inlineStr"/>
      <c r="D4047" s="9" t="inlineStr"/>
      <c r="E4047" s="9" t="inlineStr"/>
      <c r="F4047" s="9" t="inlineStr"/>
    </row>
    <row r="4048" ht="11.5" customHeight="1">
      <c r="A4048" s="9" t="inlineStr"/>
      <c r="B4048" s="9" t="inlineStr">
        <is>
          <t>4 mm)</t>
        </is>
      </c>
      <c r="C4048" s="9" t="inlineStr">
        <is>
          <t>sqm</t>
        </is>
      </c>
      <c r="D4048" s="9" t="inlineStr">
        <is>
          <t>8.20</t>
        </is>
      </c>
      <c r="E4048" s="9" t="inlineStr">
        <is>
          <t>2049.00</t>
        </is>
      </c>
      <c r="F4048" s="9" t="inlineStr">
        <is>
          <t>16801.80</t>
        </is>
      </c>
    </row>
    <row r="4049" ht="11.5" customHeight="1">
      <c r="A4049" s="9" t="inlineStr">
        <is>
          <t>1243</t>
        </is>
      </c>
      <c r="B4049" s="9" t="inlineStr">
        <is>
          <t>Tile fixing chemical adhesive</t>
        </is>
      </c>
      <c r="C4049" s="9" t="inlineStr">
        <is>
          <t>kg</t>
        </is>
      </c>
      <c r="D4049" s="9" t="inlineStr">
        <is>
          <t>20.00</t>
        </is>
      </c>
      <c r="E4049" s="9" t="inlineStr">
        <is>
          <t>8.70</t>
        </is>
      </c>
      <c r="F4049" s="9" t="inlineStr">
        <is>
          <t>174.00</t>
        </is>
      </c>
    </row>
    <row r="4050" ht="11.5" customHeight="1">
      <c r="A4050" s="9" t="inlineStr">
        <is>
          <t>1244</t>
        </is>
      </c>
      <c r="B4050" s="9" t="inlineStr">
        <is>
          <t>Cement Polymer Grout Compound</t>
        </is>
      </c>
      <c r="C4050" s="9" t="inlineStr">
        <is>
          <t>kg</t>
        </is>
      </c>
      <c r="D4050" s="9" t="inlineStr">
        <is>
          <t>10.00</t>
        </is>
      </c>
      <c r="E4050" s="9" t="inlineStr">
        <is>
          <t>16.00</t>
        </is>
      </c>
      <c r="F4050" s="9" t="inlineStr">
        <is>
          <t>160.00</t>
        </is>
      </c>
    </row>
    <row r="4051" ht="11.5" customHeight="1">
      <c r="A4051" s="9" t="inlineStr">
        <is>
          <t>1245</t>
        </is>
      </c>
      <c r="B4051" s="9" t="inlineStr">
        <is>
          <t>Acid for cleaning tiles</t>
        </is>
      </c>
      <c r="C4051" s="9" t="inlineStr">
        <is>
          <t>litre</t>
        </is>
      </c>
      <c r="D4051" s="9" t="inlineStr">
        <is>
          <t>4.00</t>
        </is>
      </c>
      <c r="E4051" s="9" t="inlineStr">
        <is>
          <t>18.00</t>
        </is>
      </c>
      <c r="F4051" s="9" t="inlineStr">
        <is>
          <t>72.00</t>
        </is>
      </c>
    </row>
    <row r="4052" ht="11.5" customHeight="1">
      <c r="A4052" s="9" t="inlineStr">
        <is>
          <t>9999</t>
        </is>
      </c>
      <c r="B4052" s="9" t="inlineStr">
        <is>
          <t>carriage of marble slab</t>
        </is>
      </c>
      <c r="C4052" s="9" t="inlineStr">
        <is>
          <t>L.S.</t>
        </is>
      </c>
      <c r="D4052" s="9" t="inlineStr">
        <is>
          <t>49.92</t>
        </is>
      </c>
      <c r="E4052" s="9" t="inlineStr">
        <is>
          <t>2.00</t>
        </is>
      </c>
      <c r="F4052" s="9" t="inlineStr">
        <is>
          <t>99.84</t>
        </is>
      </c>
    </row>
    <row r="4053" ht="11.5" customHeight="1">
      <c r="A4053" s="9" t="inlineStr"/>
      <c r="B4053" s="9" t="inlineStr">
        <is>
          <t>LABOUR :</t>
        </is>
      </c>
      <c r="C4053" s="9" t="inlineStr"/>
      <c r="D4053" s="9" t="inlineStr"/>
      <c r="E4053" s="9" t="inlineStr"/>
      <c r="F4053" s="9" t="inlineStr"/>
    </row>
    <row r="4054" ht="11.5" customHeight="1">
      <c r="A4054" s="9" t="inlineStr"/>
      <c r="B4054" s="9" t="inlineStr">
        <is>
          <t>(for finishing , polishing and fixing)</t>
        </is>
      </c>
      <c r="C4054" s="9" t="inlineStr"/>
      <c r="D4054" s="9" t="inlineStr"/>
      <c r="E4054" s="9" t="inlineStr"/>
      <c r="F4054" s="9" t="inlineStr"/>
    </row>
    <row r="4055" ht="11.5" customHeight="1">
      <c r="A4055" s="9" t="inlineStr">
        <is>
          <t>0123</t>
        </is>
      </c>
      <c r="B4055" s="9" t="inlineStr">
        <is>
          <t>Mason (brick layer) 1st class</t>
        </is>
      </c>
      <c r="C4055" s="9" t="inlineStr">
        <is>
          <t>day</t>
        </is>
      </c>
      <c r="D4055" s="9" t="inlineStr">
        <is>
          <t>1.60</t>
        </is>
      </c>
      <c r="E4055" s="9" t="inlineStr">
        <is>
          <t>738.00</t>
        </is>
      </c>
      <c r="F4055" s="9" t="inlineStr">
        <is>
          <t>1180.80</t>
        </is>
      </c>
    </row>
    <row r="4056" ht="11.5" customHeight="1">
      <c r="A4056" s="9" t="inlineStr">
        <is>
          <t>0115</t>
        </is>
      </c>
      <c r="B4056" s="9" t="inlineStr">
        <is>
          <t>Coolie</t>
        </is>
      </c>
      <c r="C4056" s="9" t="inlineStr">
        <is>
          <t>day</t>
        </is>
      </c>
      <c r="D4056" s="9" t="inlineStr">
        <is>
          <t>1.60</t>
        </is>
      </c>
      <c r="E4056" s="9" t="inlineStr">
        <is>
          <t>558.00</t>
        </is>
      </c>
      <c r="F4056" s="9" t="inlineStr">
        <is>
          <t>892.80</t>
        </is>
      </c>
    </row>
    <row r="4058" ht="11.5" customHeight="1">
      <c r="A4058" s="10" t="inlineStr">
        <is>
          <t>Code</t>
        </is>
      </c>
      <c r="B4058" s="10" t="inlineStr">
        <is>
          <t>Description</t>
        </is>
      </c>
      <c r="C4058" s="10" t="inlineStr">
        <is>
          <t>Unit</t>
        </is>
      </c>
      <c r="D4058" s="10" t="inlineStr">
        <is>
          <t>Quantity</t>
        </is>
      </c>
      <c r="E4058" s="10" t="inlineStr">
        <is>
          <t>Rate</t>
        </is>
      </c>
      <c r="F4058" s="10" t="inlineStr">
        <is>
          <t>Amount</t>
        </is>
      </c>
    </row>
    <row r="4059" ht="11.5" customHeight="1">
      <c r="A4059" s="9" t="inlineStr">
        <is>
          <t>9999</t>
        </is>
      </c>
      <c r="B4059" s="9" t="inlineStr">
        <is>
          <t>Sundries including carriage of</t>
        </is>
      </c>
      <c r="C4059" s="9" t="inlineStr"/>
      <c r="D4059" s="9" t="inlineStr"/>
      <c r="E4059" s="9" t="inlineStr"/>
      <c r="F4059" s="9" t="inlineStr"/>
    </row>
    <row r="4060" ht="11.5" customHeight="1">
      <c r="A4060" s="9" t="inlineStr"/>
      <c r="B4060" s="9" t="inlineStr">
        <is>
          <t>adhesive etc.</t>
        </is>
      </c>
      <c r="C4060" s="9" t="inlineStr">
        <is>
          <t>L.S.</t>
        </is>
      </c>
      <c r="D4060" s="9" t="inlineStr">
        <is>
          <t>26.91</t>
        </is>
      </c>
      <c r="E4060" s="9" t="inlineStr">
        <is>
          <t>2.00</t>
        </is>
      </c>
      <c r="F4060" s="9" t="inlineStr">
        <is>
          <t>53.82</t>
        </is>
      </c>
    </row>
    <row r="4061" ht="11.5" customHeight="1">
      <c r="A4061" s="9" t="inlineStr"/>
      <c r="B4061" s="9" t="inlineStr">
        <is>
          <t>TOTAL</t>
        </is>
      </c>
      <c r="C4061" s="9" t="inlineStr"/>
      <c r="D4061" s="9" t="inlineStr"/>
      <c r="E4061" s="9" t="inlineStr"/>
      <c r="F4061" s="9" t="inlineStr">
        <is>
          <t>19435.06 W</t>
        </is>
      </c>
    </row>
    <row r="4062" ht="11.5" customHeight="1">
      <c r="A4062" s="9" t="inlineStr"/>
      <c r="B4062" s="9" t="inlineStr">
        <is>
          <t>Add 1 % Water charges on "W"</t>
        </is>
      </c>
      <c r="C4062" s="9" t="inlineStr"/>
      <c r="D4062" s="9" t="inlineStr"/>
      <c r="E4062" s="9" t="inlineStr"/>
      <c r="F4062" s="9" t="inlineStr">
        <is>
          <t>194.35</t>
        </is>
      </c>
    </row>
    <row r="4063" ht="11.5" customHeight="1">
      <c r="A4063" s="9" t="inlineStr"/>
      <c r="B4063" s="9" t="inlineStr">
        <is>
          <t>TOTAL</t>
        </is>
      </c>
      <c r="C4063" s="9" t="inlineStr"/>
      <c r="D4063" s="9" t="inlineStr"/>
      <c r="E4063" s="9" t="inlineStr"/>
      <c r="F4063" s="9" t="inlineStr">
        <is>
          <t>19629.41 X</t>
        </is>
      </c>
    </row>
    <row r="4064" ht="11.5" customHeight="1">
      <c r="A4064" s="9" t="inlineStr"/>
      <c r="B4064" s="9" t="inlineStr">
        <is>
          <t>Add GST on "X" (multiplying</t>
        </is>
      </c>
      <c r="C4064" s="9" t="inlineStr"/>
      <c r="D4064" s="9" t="inlineStr"/>
      <c r="E4064" s="9" t="inlineStr"/>
      <c r="F4064" s="9" t="inlineStr"/>
    </row>
    <row r="4065" ht="11.5" customHeight="1">
      <c r="A4065" s="9" t="inlineStr"/>
      <c r="B4065" s="9" t="inlineStr">
        <is>
          <t>factor 0.1405)</t>
        </is>
      </c>
      <c r="C4065" s="9" t="inlineStr"/>
      <c r="D4065" s="9" t="inlineStr"/>
      <c r="E4065" s="9" t="inlineStr"/>
      <c r="F4065" s="9" t="inlineStr">
        <is>
          <t>2757.93</t>
        </is>
      </c>
    </row>
    <row r="4066" ht="11.5" customHeight="1">
      <c r="A4066" s="9" t="inlineStr"/>
      <c r="B4066" s="9" t="inlineStr">
        <is>
          <t>TOTAL</t>
        </is>
      </c>
      <c r="C4066" s="9" t="inlineStr"/>
      <c r="D4066" s="9" t="inlineStr"/>
      <c r="E4066" s="9" t="inlineStr"/>
      <c r="F4066" s="9" t="inlineStr">
        <is>
          <t>22387.34 Y</t>
        </is>
      </c>
    </row>
    <row r="4067" ht="11.5" customHeight="1">
      <c r="A4067" s="9" t="inlineStr"/>
      <c r="B4067" s="9" t="inlineStr">
        <is>
          <t>Add 15% CPOH on "Y"</t>
        </is>
      </c>
      <c r="C4067" s="9" t="inlineStr"/>
      <c r="D4067" s="9" t="inlineStr"/>
      <c r="E4067" s="9" t="inlineStr"/>
      <c r="F4067" s="9" t="inlineStr">
        <is>
          <t>3358.10</t>
        </is>
      </c>
    </row>
    <row r="4068" ht="11.5" customHeight="1">
      <c r="A4068" s="9" t="inlineStr"/>
      <c r="B4068" s="9" t="inlineStr">
        <is>
          <t>TOTAL</t>
        </is>
      </c>
      <c r="C4068" s="9" t="inlineStr"/>
      <c r="D4068" s="9" t="inlineStr"/>
      <c r="E4068" s="9" t="inlineStr"/>
      <c r="F4068" s="9" t="inlineStr">
        <is>
          <t>25745.44 Z</t>
        </is>
      </c>
    </row>
    <row r="4069" ht="11.5" customHeight="1">
      <c r="A4069" s="9" t="inlineStr"/>
      <c r="B4069" s="9" t="inlineStr">
        <is>
          <t>Add Cess @ 1% on "Z"</t>
        </is>
      </c>
      <c r="C4069" s="9" t="inlineStr"/>
      <c r="D4069" s="9" t="inlineStr"/>
      <c r="E4069" s="9" t="inlineStr"/>
      <c r="F4069" s="9" t="inlineStr">
        <is>
          <t>257.45</t>
        </is>
      </c>
    </row>
    <row r="4070" ht="11.5" customHeight="1">
      <c r="A4070" s="9" t="inlineStr"/>
      <c r="B4070" s="9" t="inlineStr">
        <is>
          <t>Cost for 8.00 sqm</t>
        </is>
      </c>
      <c r="C4070" s="9" t="inlineStr"/>
      <c r="D4070" s="9" t="inlineStr"/>
      <c r="E4070" s="9" t="inlineStr"/>
      <c r="F4070" s="9" t="inlineStr">
        <is>
          <t>26002.90</t>
        </is>
      </c>
    </row>
    <row r="4071" ht="11.5" customHeight="1">
      <c r="A4071" s="9" t="inlineStr"/>
      <c r="B4071" s="9" t="inlineStr">
        <is>
          <t>Cost for 1.00 sqm</t>
        </is>
      </c>
      <c r="C4071" s="9" t="inlineStr"/>
      <c r="D4071" s="9" t="inlineStr"/>
      <c r="E4071" s="9" t="inlineStr"/>
      <c r="F4071" s="9" t="inlineStr">
        <is>
          <t>3250.36</t>
        </is>
      </c>
    </row>
    <row r="4072" ht="11.5" customHeight="1">
      <c r="A4072" s="9" t="inlineStr"/>
      <c r="B4072" s="9" t="inlineStr">
        <is>
          <t>Say</t>
        </is>
      </c>
      <c r="C4072" s="9" t="inlineStr"/>
      <c r="D4072" s="9" t="inlineStr"/>
      <c r="E4072" s="9" t="inlineStr"/>
      <c r="F4072" s="9" t="inlineStr">
        <is>
          <t>3250.35</t>
        </is>
      </c>
    </row>
    <row r="4073" ht="23" customHeight="1">
      <c r="A4073" s="9" t="inlineStr">
        <is>
          <t>11.54</t>
        </is>
      </c>
      <c r="B4073" s="9" t="inlineStr">
        <is>
          <t>Providing and fixing removable raised/false</t>
        </is>
      </c>
      <c r="C4073" s="9" t="inlineStr"/>
      <c r="D4073" s="9" t="inlineStr">
        <is>
          <t>access flooring</t>
        </is>
      </c>
      <c r="E4073" s="9" t="inlineStr">
        <is>
          <t>with</t>
        </is>
      </c>
      <c r="F4073" s="9" t="inlineStr">
        <is>
          <t>system and its</t>
        </is>
      </c>
    </row>
    <row r="4074" ht="23" customHeight="1">
      <c r="A4074" s="9" t="inlineStr"/>
      <c r="B4074" s="9" t="inlineStr">
        <is>
          <t>components of approved make for</t>
        </is>
      </c>
      <c r="C4074" s="9" t="inlineStr">
        <is>
          <t>different</t>
        </is>
      </c>
      <c r="D4074" s="9" t="inlineStr">
        <is>
          <t>plenum height</t>
        </is>
      </c>
      <c r="E4074" s="9" t="inlineStr">
        <is>
          <t>with</t>
        </is>
      </c>
      <c r="F4074" s="9" t="inlineStr">
        <is>
          <t>possible height</t>
        </is>
      </c>
    </row>
    <row r="4075" ht="11.5" customHeight="1">
      <c r="A4075" s="9" t="inlineStr"/>
      <c r="B4075" s="9" t="inlineStr">
        <is>
          <t>adjustment upto 50 mm, comprising</t>
        </is>
      </c>
      <c r="C4075" s="9" t="inlineStr">
        <is>
          <t>of</t>
        </is>
      </c>
      <c r="D4075" s="9" t="inlineStr">
        <is>
          <t>modular load</t>
        </is>
      </c>
      <c r="E4075" s="9" t="inlineStr">
        <is>
          <t>bearing</t>
        </is>
      </c>
      <c r="F4075" s="9" t="inlineStr">
        <is>
          <t>floor panels</t>
        </is>
      </c>
    </row>
    <row r="4076" ht="23" customHeight="1">
      <c r="A4076" s="9" t="inlineStr"/>
      <c r="B4076" s="9" t="inlineStr">
        <is>
          <t>supported on G.I. rectangular stinger</t>
        </is>
      </c>
      <c r="C4076" s="9" t="inlineStr">
        <is>
          <t>frame</t>
        </is>
      </c>
      <c r="D4076" s="9" t="inlineStr">
        <is>
          <t>work</t>
        </is>
      </c>
      <c r="E4076" s="9" t="inlineStr">
        <is>
          <t>and G.I. Pedestal</t>
        </is>
      </c>
      <c r="F4076" s="9" t="inlineStr">
        <is>
          <t>etc. all</t>
        </is>
      </c>
    </row>
    <row r="4077" ht="11.5" customHeight="1">
      <c r="A4077" s="9" t="inlineStr"/>
      <c r="B4077" s="9" t="inlineStr">
        <is>
          <t>complete, as per the architectural</t>
        </is>
      </c>
      <c r="C4077" s="9" t="inlineStr">
        <is>
          <t>drawings,</t>
        </is>
      </c>
      <c r="D4077" s="9" t="inlineStr">
        <is>
          <t>as specified</t>
        </is>
      </c>
      <c r="E4077" s="9" t="inlineStr">
        <is>
          <t>and</t>
        </is>
      </c>
      <c r="F4077" s="9" t="inlineStr">
        <is>
          <t>as directed by</t>
        </is>
      </c>
    </row>
    <row r="4078" ht="11.5" customHeight="1">
      <c r="A4078" s="9" t="inlineStr"/>
      <c r="B4078" s="9" t="inlineStr">
        <is>
          <t>Engineer-in-charge consisting of:</t>
        </is>
      </c>
      <c r="C4078" s="9" t="inlineStr"/>
      <c r="D4078" s="9" t="inlineStr"/>
      <c r="E4078" s="9" t="inlineStr"/>
      <c r="F4078" s="9" t="inlineStr"/>
    </row>
    <row r="4079" ht="23" customHeight="1">
      <c r="A4079" s="9" t="inlineStr"/>
      <c r="B4079" s="9" t="inlineStr">
        <is>
          <t>(a) Providing at required spacing</t>
        </is>
      </c>
      <c r="C4079" s="9" t="inlineStr">
        <is>
          <t>to form</t>
        </is>
      </c>
      <c r="D4079" s="9" t="inlineStr">
        <is>
          <t>modular framework,</t>
        </is>
      </c>
      <c r="E4079" s="9" t="inlineStr"/>
      <c r="F4079" s="9" t="inlineStr">
        <is>
          <t>pedestals made</t>
        </is>
      </c>
    </row>
    <row r="4080" ht="11.5" customHeight="1">
      <c r="A4080" s="9" t="inlineStr"/>
      <c r="B4080" s="9" t="inlineStr">
        <is>
          <t>out of GI tube of thickness minimum</t>
        </is>
      </c>
      <c r="C4080" s="9" t="inlineStr">
        <is>
          <t>2 mm</t>
        </is>
      </c>
      <c r="D4080" s="9" t="inlineStr">
        <is>
          <t>and 25</t>
        </is>
      </c>
      <c r="E4080" s="9" t="inlineStr">
        <is>
          <t>mm outer</t>
        </is>
      </c>
      <c r="F4080" s="9" t="inlineStr">
        <is>
          <t>diameter, fully</t>
        </is>
      </c>
    </row>
    <row r="4081" ht="11.5" customHeight="1">
      <c r="A4081" s="9" t="inlineStr"/>
      <c r="B4081" s="9" t="inlineStr">
        <is>
          <t>welded on to the G.I. Base plate of</t>
        </is>
      </c>
      <c r="C4081" s="9" t="inlineStr">
        <is>
          <t>size 100mm</t>
        </is>
      </c>
      <c r="D4081" s="9" t="inlineStr">
        <is>
          <t>x 100mm</t>
        </is>
      </c>
      <c r="E4081" s="9" t="inlineStr">
        <is>
          <t>x 3mm</t>
        </is>
      </c>
      <c r="F4081" s="9" t="inlineStr">
        <is>
          <t>at the bottom of</t>
        </is>
      </c>
    </row>
    <row r="4082" ht="23" customHeight="1">
      <c r="A4082" s="9" t="inlineStr"/>
      <c r="B4082" s="9" t="inlineStr">
        <is>
          <t>the pedestal tube, G.I. pedestal head</t>
        </is>
      </c>
      <c r="C4082" s="9" t="inlineStr">
        <is>
          <t>of size</t>
        </is>
      </c>
      <c r="D4082" s="9" t="inlineStr">
        <is>
          <t>75mmx75mmx3.5</t>
        </is>
      </c>
      <c r="E4082" s="9" t="inlineStr"/>
      <c r="F4082" s="9" t="inlineStr">
        <is>
          <t>mm welded with</t>
        </is>
      </c>
    </row>
    <row r="4083" ht="11.5" customHeight="1">
      <c r="A4083" s="9" t="inlineStr"/>
      <c r="B4083" s="9" t="inlineStr">
        <is>
          <t>GI fully threaded stud 16mm outer</t>
        </is>
      </c>
      <c r="C4083" s="9" t="inlineStr">
        <is>
          <t>diameter</t>
        </is>
      </c>
      <c r="D4083" s="9" t="inlineStr">
        <is>
          <t>with two GI</t>
        </is>
      </c>
      <c r="E4083" s="9" t="inlineStr">
        <is>
          <t>Check nuts</t>
        </is>
      </c>
      <c r="F4083" s="9" t="inlineStr">
        <is>
          <t>screwed on</t>
        </is>
      </c>
    </row>
    <row r="4084" ht="11.5" customHeight="1">
      <c r="A4084" s="9" t="inlineStr"/>
      <c r="B4084" s="9" t="inlineStr">
        <is>
          <t>the stud for level adjustment upto</t>
        </is>
      </c>
      <c r="C4084" s="9" t="inlineStr">
        <is>
          <t>50mm,</t>
        </is>
      </c>
      <c r="D4084" s="9" t="inlineStr">
        <is>
          <t>locking and</t>
        </is>
      </c>
      <c r="E4084" s="9" t="inlineStr">
        <is>
          <t>stabilizing</t>
        </is>
      </c>
      <c r="F4084" s="9" t="inlineStr">
        <is>
          <t>the pedestal</t>
        </is>
      </c>
    </row>
    <row r="4085" ht="23" customHeight="1">
      <c r="A4085" s="9" t="inlineStr"/>
      <c r="B4085" s="9" t="inlineStr">
        <is>
          <t>head in position at the required level.</t>
        </is>
      </c>
      <c r="C4085" s="9" t="inlineStr">
        <is>
          <t>The pedestals</t>
        </is>
      </c>
      <c r="D4085" s="9" t="inlineStr">
        <is>
          <t>shall</t>
        </is>
      </c>
      <c r="E4085" s="9" t="inlineStr">
        <is>
          <t>be fixed</t>
        </is>
      </c>
      <c r="F4085" s="9" t="inlineStr">
        <is>
          <t>to the subfloor</t>
        </is>
      </c>
    </row>
    <row r="4086" ht="11.5" customHeight="1">
      <c r="A4086" s="9" t="inlineStr"/>
      <c r="B4086" s="9" t="inlineStr">
        <is>
          <t>(base) through base plate using epoxy</t>
        </is>
      </c>
      <c r="C4086" s="9" t="inlineStr">
        <is>
          <t>based</t>
        </is>
      </c>
      <c r="D4086" s="9" t="inlineStr">
        <is>
          <t>adhesive</t>
        </is>
      </c>
      <c r="E4086" s="9" t="inlineStr">
        <is>
          <t>of approved</t>
        </is>
      </c>
      <c r="F4086" s="9" t="inlineStr">
        <is>
          <t>make or the</t>
        </is>
      </c>
    </row>
    <row r="4087" ht="11.5" customHeight="1">
      <c r="A4087" s="9" t="inlineStr"/>
      <c r="B4087" s="9" t="inlineStr">
        <is>
          <t>machine screw with rawl plug.</t>
        </is>
      </c>
      <c r="C4087" s="9" t="inlineStr"/>
      <c r="D4087" s="9" t="inlineStr"/>
      <c r="E4087" s="9" t="inlineStr"/>
      <c r="F4087" s="9" t="inlineStr"/>
    </row>
    <row r="4088" ht="11.5" customHeight="1">
      <c r="A4088" s="9" t="inlineStr"/>
      <c r="B4088" s="9" t="inlineStr">
        <is>
          <t>(b) Stringers system in all steel</t>
        </is>
      </c>
      <c r="C4088" s="9" t="inlineStr">
        <is>
          <t>construction</t>
        </is>
      </c>
      <c r="D4088" s="9" t="inlineStr">
        <is>
          <t>hot</t>
        </is>
      </c>
      <c r="E4088" s="9" t="inlineStr">
        <is>
          <t>dipped</t>
        </is>
      </c>
      <c r="F4088" s="9" t="inlineStr">
        <is>
          <t>galvanized of</t>
        </is>
      </c>
    </row>
    <row r="4089" ht="11.5" customHeight="1">
      <c r="A4089" s="9" t="inlineStr"/>
      <c r="B4089" s="9" t="inlineStr">
        <is>
          <t>rectangular size 570x20x30x0.80mm</t>
        </is>
      </c>
      <c r="C4089" s="9" t="inlineStr">
        <is>
          <t>thick</t>
        </is>
      </c>
      <c r="D4089" s="9" t="inlineStr">
        <is>
          <t>having holes</t>
        </is>
      </c>
      <c r="E4089" s="9" t="inlineStr">
        <is>
          <t>at both ends</t>
        </is>
      </c>
      <c r="F4089" s="9" t="inlineStr">
        <is>
          <t>for securing</t>
        </is>
      </c>
    </row>
    <row r="4090" ht="23" customHeight="1">
      <c r="A4090" s="9" t="inlineStr"/>
      <c r="B4090" s="9" t="inlineStr">
        <is>
          <t>the stringers on to the pedestal</t>
        </is>
      </c>
      <c r="C4090" s="9" t="inlineStr">
        <is>
          <t>head using</t>
        </is>
      </c>
      <c r="D4090" s="9" t="inlineStr">
        <is>
          <t>fully threaded</t>
        </is>
      </c>
      <c r="E4090" s="9" t="inlineStr">
        <is>
          <t>screws</t>
        </is>
      </c>
      <c r="F4090" s="9" t="inlineStr">
        <is>
          <t>ensuring</t>
        </is>
      </c>
    </row>
    <row r="4091" ht="23" customHeight="1">
      <c r="A4091" s="9" t="inlineStr"/>
      <c r="B4091" s="9" t="inlineStr">
        <is>
          <t>maximum lateral stability in all directions,</t>
        </is>
      </c>
      <c r="C4091" s="9" t="inlineStr"/>
      <c r="D4091" s="9" t="inlineStr">
        <is>
          <t>the grid formed</t>
        </is>
      </c>
      <c r="E4091" s="9" t="inlineStr">
        <is>
          <t>by the</t>
        </is>
      </c>
      <c r="F4091" s="9" t="inlineStr">
        <is>
          <t>pedestal and</t>
        </is>
      </c>
    </row>
    <row r="4092" ht="23" customHeight="1">
      <c r="A4092" s="9" t="inlineStr"/>
      <c r="B4092" s="9" t="inlineStr">
        <is>
          <t>stringer assembly shall receive the</t>
        </is>
      </c>
      <c r="C4092" s="9" t="inlineStr">
        <is>
          <t>floor panel,</t>
        </is>
      </c>
      <c r="D4092" s="9" t="inlineStr">
        <is>
          <t>this system</t>
        </is>
      </c>
      <c r="E4092" s="9" t="inlineStr">
        <is>
          <t>shall provide</t>
        </is>
      </c>
      <c r="F4092" s="9" t="inlineStr">
        <is>
          <t>adequate</t>
        </is>
      </c>
    </row>
    <row r="4093" ht="23" customHeight="1">
      <c r="A4093" s="9" t="inlineStr"/>
      <c r="B4093" s="9" t="inlineStr">
        <is>
          <t>solid, rigid support for access floor</t>
        </is>
      </c>
      <c r="C4093" s="9" t="inlineStr">
        <is>
          <t>panel,</t>
        </is>
      </c>
      <c r="D4093" s="9" t="inlineStr">
        <is>
          <t>the system</t>
        </is>
      </c>
      <c r="E4093" s="9" t="inlineStr">
        <is>
          <t>shall provide</t>
        </is>
      </c>
      <c r="F4093" s="9" t="inlineStr">
        <is>
          <t>a minimum</t>
        </is>
      </c>
    </row>
    <row r="4094" ht="11.5" customHeight="1">
      <c r="A4094" s="9" t="inlineStr"/>
      <c r="B4094" s="9" t="inlineStr">
        <is>
          <t>clear uninterrupted clearance between</t>
        </is>
      </c>
      <c r="C4094" s="9" t="inlineStr">
        <is>
          <t>the</t>
        </is>
      </c>
      <c r="D4094" s="9" t="inlineStr">
        <is>
          <t>bottom</t>
        </is>
      </c>
      <c r="E4094" s="9" t="inlineStr">
        <is>
          <t>of the floor</t>
        </is>
      </c>
      <c r="F4094" s="9" t="inlineStr">
        <is>
          <t>for electrical</t>
        </is>
      </c>
    </row>
    <row r="4095" ht="23" customHeight="1">
      <c r="A4095" s="9" t="inlineStr"/>
      <c r="B4095" s="9" t="inlineStr">
        <is>
          <t>conduits and wiring etc. all complete</t>
        </is>
      </c>
      <c r="C4095" s="9" t="inlineStr">
        <is>
          <t>as</t>
        </is>
      </c>
      <c r="D4095" s="9" t="inlineStr">
        <is>
          <t>per the architectural</t>
        </is>
      </c>
      <c r="E4095" s="9" t="inlineStr"/>
      <c r="F4095" s="9" t="inlineStr">
        <is>
          <t>drawings, as</t>
        </is>
      </c>
    </row>
    <row r="4096" ht="23" customHeight="1">
      <c r="A4096" s="9" t="inlineStr"/>
      <c r="B4096" s="9" t="inlineStr">
        <is>
          <t>specified and as directed by the</t>
        </is>
      </c>
      <c r="C4096" s="9" t="inlineStr">
        <is>
          <t>Engineer-in-charge.</t>
        </is>
      </c>
      <c r="D4096" s="9" t="inlineStr"/>
      <c r="E4096" s="9" t="inlineStr"/>
      <c r="F4096" s="9" t="inlineStr"/>
    </row>
    <row r="4097" ht="23" customHeight="1">
      <c r="A4097" s="9" t="inlineStr"/>
      <c r="B4097" s="9" t="inlineStr">
        <is>
          <t>(c) Providing and fixing Access</t>
        </is>
      </c>
      <c r="C4097" s="9" t="inlineStr">
        <is>
          <t>Floor panel</t>
        </is>
      </c>
      <c r="D4097" s="9" t="inlineStr">
        <is>
          <t>of 600x600x32</t>
        </is>
      </c>
      <c r="E4097" s="9" t="inlineStr">
        <is>
          <t>mm</t>
        </is>
      </c>
      <c r="F4097" s="9" t="inlineStr">
        <is>
          <t>medium grade</t>
        </is>
      </c>
    </row>
    <row r="4098" ht="23" customHeight="1">
      <c r="A4098" s="9" t="inlineStr"/>
      <c r="B4098" s="9" t="inlineStr">
        <is>
          <t>Filled Steel anti static high pressure</t>
        </is>
      </c>
      <c r="C4098" s="9" t="inlineStr">
        <is>
          <t>Lamination</t>
        </is>
      </c>
      <c r="D4098" s="9" t="inlineStr">
        <is>
          <t>of 800H</t>
        </is>
      </c>
      <c r="E4098" s="9" t="inlineStr">
        <is>
          <t>grade (FS800H).</t>
        </is>
      </c>
      <c r="F4098" s="9" t="inlineStr">
        <is>
          <t>Access</t>
        </is>
      </c>
    </row>
    <row r="4099" ht="11.5" customHeight="1">
      <c r="A4099" s="9" t="inlineStr"/>
      <c r="B4099" s="9" t="inlineStr">
        <is>
          <t>Floor panel shall be steel welded</t>
        </is>
      </c>
      <c r="C4099" s="9" t="inlineStr">
        <is>
          <t>construction</t>
        </is>
      </c>
      <c r="D4099" s="9" t="inlineStr">
        <is>
          <t>with an</t>
        </is>
      </c>
      <c r="E4099" s="9" t="inlineStr">
        <is>
          <t>enclosed</t>
        </is>
      </c>
      <c r="F4099" s="9" t="inlineStr">
        <is>
          <t>bottom pan with</t>
        </is>
      </c>
    </row>
    <row r="4100" ht="11.5" customHeight="1">
      <c r="A4100" s="9" t="inlineStr"/>
      <c r="B4100" s="9" t="inlineStr">
        <is>
          <t>uniform pattern of 64 hemispherical</t>
        </is>
      </c>
      <c r="C4100" s="9" t="inlineStr">
        <is>
          <t>cones.</t>
        </is>
      </c>
      <c r="D4100" s="9" t="inlineStr">
        <is>
          <t>The top and</t>
        </is>
      </c>
      <c r="E4100" s="9" t="inlineStr">
        <is>
          <t>bottom</t>
        </is>
      </c>
      <c r="F4100" s="9" t="inlineStr">
        <is>
          <t>plates of Steel</t>
        </is>
      </c>
    </row>
    <row r="4101" ht="11.5" customHeight="1">
      <c r="A4101" s="9" t="inlineStr"/>
      <c r="B4101" s="9" t="inlineStr">
        <is>
          <t>Gauges: top 0.6 mm and bottom 0.7</t>
        </is>
      </c>
      <c r="C4101" s="9" t="inlineStr">
        <is>
          <t>mm fused</t>
        </is>
      </c>
      <c r="D4101" s="9" t="inlineStr">
        <is>
          <t>spot welded</t>
        </is>
      </c>
      <c r="E4101" s="9" t="inlineStr">
        <is>
          <t>together</t>
        </is>
      </c>
      <c r="F4101" s="9" t="inlineStr">
        <is>
          <t>(minimum 64</t>
        </is>
      </c>
    </row>
    <row r="4102" ht="11.5" customHeight="1">
      <c r="A4102" s="9" t="inlineStr"/>
      <c r="B4102" s="9" t="inlineStr">
        <is>
          <t>welds in each dome and 20 welds along</t>
        </is>
      </c>
      <c r="C4102" s="9" t="inlineStr">
        <is>
          <t>each</t>
        </is>
      </c>
      <c r="D4102" s="9" t="inlineStr">
        <is>
          <t>flange). The</t>
        </is>
      </c>
      <c r="E4102" s="9" t="inlineStr">
        <is>
          <t>panel should</t>
        </is>
      </c>
      <c r="F4102" s="9" t="inlineStr">
        <is>
          <t>be Corroresist</t>
        </is>
      </c>
    </row>
    <row r="4103" ht="23" customHeight="1">
      <c r="A4103" s="9" t="inlineStr"/>
      <c r="B4103" s="9" t="inlineStr">
        <is>
          <t>epoxy coated for lifetime rust protection</t>
        </is>
      </c>
      <c r="C4103" s="9" t="inlineStr">
        <is>
          <t>and</t>
        </is>
      </c>
      <c r="D4103" s="9" t="inlineStr">
        <is>
          <t>cavity formed</t>
        </is>
      </c>
      <c r="E4103" s="9" t="inlineStr">
        <is>
          <t>by the</t>
        </is>
      </c>
      <c r="F4103" s="9" t="inlineStr">
        <is>
          <t>top and bottom</t>
        </is>
      </c>
    </row>
    <row r="4104" ht="23" customHeight="1">
      <c r="A4104" s="9" t="inlineStr"/>
      <c r="B4104" s="9" t="inlineStr">
        <is>
          <t>plate is filled with Pyrogrip noncombustible</t>
        </is>
      </c>
      <c r="C4104" s="9" t="inlineStr"/>
      <c r="D4104" s="9" t="inlineStr">
        <is>
          <t>Portland cementitious</t>
        </is>
      </c>
      <c r="E4104" s="9" t="inlineStr"/>
      <c r="F4104" s="9" t="inlineStr">
        <is>
          <t>core mixed with</t>
        </is>
      </c>
    </row>
    <row r="4106" ht="23" customHeight="1">
      <c r="A4106" s="9" t="inlineStr"/>
      <c r="B4106" s="9" t="inlineStr">
        <is>
          <t>for superior adhesion and Surface</t>
        </is>
      </c>
      <c r="C4106" s="9" t="inlineStr">
        <is>
          <t>flatness within</t>
        </is>
      </c>
      <c r="D4106" s="9" t="inlineStr">
        <is>
          <t>0.75mm.The</t>
        </is>
      </c>
      <c r="E4106" s="9" t="inlineStr">
        <is>
          <t>panel</t>
        </is>
      </c>
      <c r="F4106" s="9" t="inlineStr">
        <is>
          <t>is to withstand</t>
        </is>
      </c>
    </row>
    <row r="4107" ht="11.5" customHeight="1">
      <c r="A4107" s="9" t="inlineStr"/>
      <c r="B4107" s="9" t="inlineStr">
        <is>
          <t>a Concentrated Load of 363 kgs applied</t>
        </is>
      </c>
      <c r="C4107" s="9" t="inlineStr">
        <is>
          <t>on</t>
        </is>
      </c>
      <c r="D4107" s="9" t="inlineStr">
        <is>
          <t>area 25mm x</t>
        </is>
      </c>
      <c r="E4107" s="9" t="inlineStr">
        <is>
          <t>25mm without</t>
        </is>
      </c>
      <c r="F4107" s="9" t="inlineStr">
        <is>
          <t>collapse in</t>
        </is>
      </c>
    </row>
    <row r="4108" ht="23" customHeight="1">
      <c r="A4108" s="9" t="inlineStr"/>
      <c r="B4108" s="9" t="inlineStr">
        <is>
          <t>the centre of the panel which is placed</t>
        </is>
      </c>
      <c r="C4108" s="9" t="inlineStr">
        <is>
          <t>on four</t>
        </is>
      </c>
      <c r="D4108" s="9" t="inlineStr">
        <is>
          <t>steel blocks.</t>
        </is>
      </c>
      <c r="E4108" s="9" t="inlineStr">
        <is>
          <t>The panel</t>
        </is>
      </c>
      <c r="F4108" s="9" t="inlineStr">
        <is>
          <t>will withstand</t>
        </is>
      </c>
    </row>
    <row r="4109" ht="11.5" customHeight="1">
      <c r="A4109" s="9" t="inlineStr"/>
      <c r="B4109" s="9" t="inlineStr">
        <is>
          <t>and Uniformly Distributed Load (UDL)</t>
        </is>
      </c>
      <c r="C4109" s="9" t="inlineStr">
        <is>
          <t>minimum</t>
        </is>
      </c>
      <c r="D4109" s="9" t="inlineStr">
        <is>
          <t>1250 kg/sqm</t>
        </is>
      </c>
      <c r="E4109" s="9" t="inlineStr">
        <is>
          <t>and</t>
        </is>
      </c>
      <c r="F4109" s="9" t="inlineStr">
        <is>
          <t>an impact load</t>
        </is>
      </c>
    </row>
    <row r="4110" ht="23" customHeight="1">
      <c r="A4110" s="9" t="inlineStr"/>
      <c r="B4110" s="9" t="inlineStr">
        <is>
          <t>of 50kg all complete as per the approved</t>
        </is>
      </c>
      <c r="C4110" s="9" t="inlineStr">
        <is>
          <t>manufacturers</t>
        </is>
      </c>
      <c r="D4110" s="9" t="inlineStr"/>
      <c r="E4110" s="9" t="inlineStr">
        <is>
          <t>specification</t>
        </is>
      </c>
      <c r="F4110" s="9" t="inlineStr">
        <is>
          <t>and as per</t>
        </is>
      </c>
    </row>
    <row r="4111" ht="23" customHeight="1">
      <c r="A4111" s="9" t="inlineStr"/>
      <c r="B4111" s="9" t="inlineStr">
        <is>
          <t>the direction of Engineer-in-charge.</t>
        </is>
      </c>
      <c r="C4111" s="9" t="inlineStr">
        <is>
          <t>All specification</t>
        </is>
      </c>
      <c r="D4111" s="9" t="inlineStr">
        <is>
          <t>must</t>
        </is>
      </c>
      <c r="E4111" s="9" t="inlineStr">
        <is>
          <t>be printed</t>
        </is>
      </c>
      <c r="F4111" s="9" t="inlineStr">
        <is>
          <t>on the side of</t>
        </is>
      </c>
    </row>
    <row r="4112" ht="11.5" customHeight="1">
      <c r="A4112" s="9" t="inlineStr"/>
      <c r="B4112" s="9" t="inlineStr">
        <is>
          <t>the panel to ensure the quality of the</t>
        </is>
      </c>
      <c r="C4112" s="9" t="inlineStr">
        <is>
          <t>product.</t>
        </is>
      </c>
      <c r="D4112" s="9" t="inlineStr"/>
      <c r="E4112" s="9" t="inlineStr"/>
      <c r="F4112" s="9" t="inlineStr"/>
    </row>
    <row r="4113" ht="11.5" customHeight="1">
      <c r="A4113" s="9" t="inlineStr">
        <is>
          <t>11.54.1</t>
        </is>
      </c>
      <c r="B4113" s="9" t="inlineStr">
        <is>
          <t>300 mm Finished Floor Height (FFH)</t>
        </is>
      </c>
      <c r="C4113" s="9" t="inlineStr"/>
      <c r="D4113" s="9" t="inlineStr"/>
      <c r="E4113" s="9" t="inlineStr"/>
      <c r="F4113" s="9" t="inlineStr"/>
    </row>
    <row r="4114" ht="11.5" customHeight="1">
      <c r="A4114" s="10" t="inlineStr">
        <is>
          <t>Code</t>
        </is>
      </c>
      <c r="B4114" s="10" t="inlineStr">
        <is>
          <t>Description</t>
        </is>
      </c>
      <c r="C4114" s="10" t="inlineStr">
        <is>
          <t>Unit</t>
        </is>
      </c>
      <c r="D4114" s="10" t="inlineStr">
        <is>
          <t>Quantity</t>
        </is>
      </c>
      <c r="E4114" s="10" t="inlineStr">
        <is>
          <t>Rate</t>
        </is>
      </c>
      <c r="F4114" s="10" t="inlineStr">
        <is>
          <t>Amount</t>
        </is>
      </c>
    </row>
    <row r="4115" ht="11.5" customHeight="1">
      <c r="A4115" s="9" t="inlineStr"/>
      <c r="B4115" s="9" t="inlineStr">
        <is>
          <t>Details of Cost for : 100.00 Sqm</t>
        </is>
      </c>
      <c r="C4115" s="9" t="inlineStr"/>
      <c r="D4115" s="9" t="inlineStr"/>
      <c r="E4115" s="9" t="inlineStr"/>
      <c r="F4115" s="9" t="inlineStr"/>
    </row>
    <row r="4116" ht="11.5" customHeight="1">
      <c r="A4116" s="9" t="inlineStr"/>
      <c r="B4116" s="9" t="inlineStr">
        <is>
          <t>MATERIALS :</t>
        </is>
      </c>
      <c r="C4116" s="9" t="inlineStr"/>
      <c r="D4116" s="9" t="inlineStr"/>
      <c r="E4116" s="9" t="inlineStr"/>
      <c r="F4116" s="9" t="inlineStr"/>
    </row>
    <row r="4117" ht="11.5" customHeight="1">
      <c r="A4117" s="9" t="inlineStr">
        <is>
          <t>2711</t>
        </is>
      </c>
      <c r="B4117" s="9" t="inlineStr">
        <is>
          <t>FS800H Grade Flooring Panel (i/c)</t>
        </is>
      </c>
      <c r="C4117" s="9" t="inlineStr"/>
      <c r="D4117" s="9" t="inlineStr"/>
      <c r="E4117" s="9" t="inlineStr"/>
      <c r="F4117" s="9" t="inlineStr"/>
    </row>
    <row r="4118" ht="11.5" customHeight="1">
      <c r="A4118" s="9" t="inlineStr"/>
      <c r="B4118" s="9" t="inlineStr">
        <is>
          <t>5% wastage</t>
        </is>
      </c>
      <c r="C4118" s="9" t="inlineStr">
        <is>
          <t>each</t>
        </is>
      </c>
      <c r="D4118" s="9" t="inlineStr">
        <is>
          <t>292.00</t>
        </is>
      </c>
      <c r="E4118" s="9" t="inlineStr">
        <is>
          <t>750.00</t>
        </is>
      </c>
      <c r="F4118" s="9" t="inlineStr">
        <is>
          <t>219000.00</t>
        </is>
      </c>
    </row>
    <row r="4119" ht="11.5" customHeight="1">
      <c r="A4119" s="9" t="inlineStr">
        <is>
          <t>2712</t>
        </is>
      </c>
      <c r="B4119" s="9" t="inlineStr">
        <is>
          <t>Zinc Electroplated Pedestals - 300 mm</t>
        </is>
      </c>
      <c r="C4119" s="9" t="inlineStr">
        <is>
          <t>each</t>
        </is>
      </c>
      <c r="D4119" s="9" t="inlineStr">
        <is>
          <t>360.00</t>
        </is>
      </c>
      <c r="E4119" s="9" t="inlineStr">
        <is>
          <t>140.00</t>
        </is>
      </c>
      <c r="F4119" s="9" t="inlineStr">
        <is>
          <t>50400.00</t>
        </is>
      </c>
    </row>
    <row r="4120" ht="11.5" customHeight="1">
      <c r="A4120" s="9" t="inlineStr">
        <is>
          <t>2714</t>
        </is>
      </c>
      <c r="B4120" s="9" t="inlineStr">
        <is>
          <t>Zinc Electroplated Tube Stinger</t>
        </is>
      </c>
      <c r="C4120" s="9" t="inlineStr">
        <is>
          <t>each</t>
        </is>
      </c>
      <c r="D4120" s="9" t="inlineStr">
        <is>
          <t>570.00</t>
        </is>
      </c>
      <c r="E4120" s="9" t="inlineStr">
        <is>
          <t>66.00</t>
        </is>
      </c>
      <c r="F4120" s="9" t="inlineStr">
        <is>
          <t>37620.00</t>
        </is>
      </c>
    </row>
    <row r="4121" ht="11.5" customHeight="1">
      <c r="A4121" s="9" t="inlineStr">
        <is>
          <t>2715</t>
        </is>
      </c>
      <c r="B4121" s="9" t="inlineStr">
        <is>
          <t>Machine Screw for Fixing</t>
        </is>
      </c>
      <c r="C4121" s="9" t="inlineStr">
        <is>
          <t>each</t>
        </is>
      </c>
      <c r="D4121" s="9" t="inlineStr">
        <is>
          <t>1140.00</t>
        </is>
      </c>
      <c r="E4121" s="9" t="inlineStr">
        <is>
          <t>2.00</t>
        </is>
      </c>
      <c r="F4121" s="9" t="inlineStr">
        <is>
          <t>2280.00</t>
        </is>
      </c>
    </row>
    <row r="4122" ht="11.5" customHeight="1">
      <c r="A4122" s="9" t="inlineStr">
        <is>
          <t>7048</t>
        </is>
      </c>
      <c r="B4122" s="9" t="inlineStr">
        <is>
          <t>Rawl Plug fl0or pedestal grouting</t>
        </is>
      </c>
      <c r="C4122" s="9" t="inlineStr"/>
      <c r="D4122" s="9" t="inlineStr"/>
      <c r="E4122" s="9" t="inlineStr"/>
      <c r="F4122" s="9" t="inlineStr"/>
    </row>
    <row r="4123" ht="11.5" customHeight="1">
      <c r="A4123" s="9" t="inlineStr"/>
      <c r="B4123" s="9" t="inlineStr">
        <is>
          <t>on floor</t>
        </is>
      </c>
      <c r="C4123" s="9" t="inlineStr">
        <is>
          <t>each</t>
        </is>
      </c>
      <c r="D4123" s="9" t="inlineStr">
        <is>
          <t>1440.00</t>
        </is>
      </c>
      <c r="E4123" s="9" t="inlineStr">
        <is>
          <t>25.00</t>
        </is>
      </c>
      <c r="F4123" s="9" t="inlineStr">
        <is>
          <t>36000.00</t>
        </is>
      </c>
    </row>
    <row r="4124" ht="11.5" customHeight="1">
      <c r="A4124" s="9" t="inlineStr">
        <is>
          <t>9999</t>
        </is>
      </c>
      <c r="B4124" s="9" t="inlineStr">
        <is>
          <t>Carriage of material</t>
        </is>
      </c>
      <c r="C4124" s="9" t="inlineStr">
        <is>
          <t>L.S.</t>
        </is>
      </c>
      <c r="D4124" s="9" t="inlineStr">
        <is>
          <t>490.00</t>
        </is>
      </c>
      <c r="E4124" s="9" t="inlineStr">
        <is>
          <t>2.00</t>
        </is>
      </c>
      <c r="F4124" s="9" t="inlineStr">
        <is>
          <t>980.00</t>
        </is>
      </c>
    </row>
    <row r="4125" ht="11.5" customHeight="1">
      <c r="A4125" s="9" t="inlineStr"/>
      <c r="B4125" s="9" t="inlineStr">
        <is>
          <t>LABOUR :</t>
        </is>
      </c>
      <c r="C4125" s="9" t="inlineStr"/>
      <c r="D4125" s="9" t="inlineStr"/>
      <c r="E4125" s="9" t="inlineStr"/>
      <c r="F4125" s="9" t="inlineStr"/>
    </row>
    <row r="4126" ht="11.5" customHeight="1">
      <c r="A4126" s="9" t="inlineStr">
        <is>
          <t>0111</t>
        </is>
      </c>
      <c r="B4126" s="9" t="inlineStr">
        <is>
          <t>Carpenter 1st class</t>
        </is>
      </c>
      <c r="C4126" s="9" t="inlineStr">
        <is>
          <t>day</t>
        </is>
      </c>
      <c r="D4126" s="9" t="inlineStr">
        <is>
          <t>25.00</t>
        </is>
      </c>
      <c r="E4126" s="9" t="inlineStr">
        <is>
          <t>738.00</t>
        </is>
      </c>
      <c r="F4126" s="9" t="inlineStr">
        <is>
          <t>18450.00</t>
        </is>
      </c>
    </row>
    <row r="4127" ht="11.5" customHeight="1">
      <c r="A4127" s="9" t="inlineStr">
        <is>
          <t>0114</t>
        </is>
      </c>
      <c r="B4127" s="9" t="inlineStr">
        <is>
          <t>Beldar</t>
        </is>
      </c>
      <c r="C4127" s="9" t="inlineStr">
        <is>
          <t>day</t>
        </is>
      </c>
      <c r="D4127" s="9" t="inlineStr">
        <is>
          <t>25.00</t>
        </is>
      </c>
      <c r="E4127" s="9" t="inlineStr">
        <is>
          <t>558.00</t>
        </is>
      </c>
      <c r="F4127" s="9" t="inlineStr">
        <is>
          <t>13950.00</t>
        </is>
      </c>
    </row>
    <row r="4128" ht="11.5" customHeight="1">
      <c r="A4128" s="9" t="inlineStr">
        <is>
          <t>9999</t>
        </is>
      </c>
      <c r="B4128" s="9" t="inlineStr">
        <is>
          <t>Sundries</t>
        </is>
      </c>
      <c r="C4128" s="9" t="inlineStr">
        <is>
          <t>L.S.</t>
        </is>
      </c>
      <c r="D4128" s="9" t="inlineStr">
        <is>
          <t>329.00</t>
        </is>
      </c>
      <c r="E4128" s="9" t="inlineStr">
        <is>
          <t>2.00</t>
        </is>
      </c>
      <c r="F4128" s="9" t="inlineStr">
        <is>
          <t>658.00</t>
        </is>
      </c>
    </row>
    <row r="4129" ht="11.5" customHeight="1">
      <c r="A4129" s="9" t="inlineStr"/>
      <c r="B4129" s="9" t="inlineStr">
        <is>
          <t>TOTAL</t>
        </is>
      </c>
      <c r="C4129" s="9" t="inlineStr"/>
      <c r="D4129" s="9" t="inlineStr"/>
      <c r="E4129" s="9" t="inlineStr"/>
      <c r="F4129" s="9" t="inlineStr">
        <is>
          <t>379338.00 W</t>
        </is>
      </c>
    </row>
    <row r="4130" ht="11.5" customHeight="1">
      <c r="A4130" s="9" t="inlineStr"/>
      <c r="B4130" s="9" t="inlineStr">
        <is>
          <t>Add 1 % Water charges on "W"</t>
        </is>
      </c>
      <c r="C4130" s="9" t="inlineStr"/>
      <c r="D4130" s="9" t="inlineStr"/>
      <c r="E4130" s="9" t="inlineStr"/>
      <c r="F4130" s="9" t="inlineStr">
        <is>
          <t>3793.38</t>
        </is>
      </c>
    </row>
    <row r="4131" ht="11.5" customHeight="1">
      <c r="A4131" s="9" t="inlineStr"/>
      <c r="B4131" s="9" t="inlineStr">
        <is>
          <t>TOTAL</t>
        </is>
      </c>
      <c r="C4131" s="9" t="inlineStr"/>
      <c r="D4131" s="9" t="inlineStr"/>
      <c r="E4131" s="9" t="inlineStr"/>
      <c r="F4131" s="9" t="inlineStr">
        <is>
          <t>383131.38 X</t>
        </is>
      </c>
    </row>
    <row r="4132" ht="11.5" customHeight="1">
      <c r="A4132" s="9" t="inlineStr"/>
      <c r="B4132" s="9" t="inlineStr">
        <is>
          <t>Add GST on "X" (multiplying</t>
        </is>
      </c>
      <c r="C4132" s="9" t="inlineStr"/>
      <c r="D4132" s="9" t="inlineStr"/>
      <c r="E4132" s="9" t="inlineStr"/>
      <c r="F4132" s="9" t="inlineStr"/>
    </row>
    <row r="4133" ht="11.5" customHeight="1">
      <c r="A4133" s="9" t="inlineStr"/>
      <c r="B4133" s="9" t="inlineStr">
        <is>
          <t>factor 0.1405)</t>
        </is>
      </c>
      <c r="C4133" s="9" t="inlineStr"/>
      <c r="D4133" s="9" t="inlineStr"/>
      <c r="E4133" s="9" t="inlineStr"/>
      <c r="F4133" s="9" t="inlineStr">
        <is>
          <t>53829.96</t>
        </is>
      </c>
    </row>
    <row r="4134" ht="11.5" customHeight="1">
      <c r="A4134" s="9" t="inlineStr"/>
      <c r="B4134" s="9" t="inlineStr">
        <is>
          <t>TOTAL</t>
        </is>
      </c>
      <c r="C4134" s="9" t="inlineStr"/>
      <c r="D4134" s="9" t="inlineStr"/>
      <c r="E4134" s="9" t="inlineStr"/>
      <c r="F4134" s="9" t="inlineStr">
        <is>
          <t>436961.34 Y</t>
        </is>
      </c>
    </row>
    <row r="4135" ht="11.5" customHeight="1">
      <c r="A4135" s="9" t="inlineStr"/>
      <c r="B4135" s="9" t="inlineStr">
        <is>
          <t>Add 15% CPOH on "Y"</t>
        </is>
      </c>
      <c r="C4135" s="9" t="inlineStr"/>
      <c r="D4135" s="9" t="inlineStr"/>
      <c r="E4135" s="9" t="inlineStr"/>
      <c r="F4135" s="9" t="inlineStr">
        <is>
          <t>65544.20</t>
        </is>
      </c>
    </row>
    <row r="4136" ht="11.5" customHeight="1">
      <c r="A4136" s="9" t="inlineStr"/>
      <c r="B4136" s="9" t="inlineStr">
        <is>
          <t>TOTAL</t>
        </is>
      </c>
      <c r="C4136" s="9" t="inlineStr"/>
      <c r="D4136" s="9" t="inlineStr"/>
      <c r="E4136" s="9" t="inlineStr"/>
      <c r="F4136" s="9" t="inlineStr">
        <is>
          <t>502505.54 Z</t>
        </is>
      </c>
    </row>
    <row r="4137" ht="11.5" customHeight="1">
      <c r="A4137" s="9" t="inlineStr"/>
      <c r="B4137" s="9" t="inlineStr">
        <is>
          <t>Add Cess @ 1% on "Z"</t>
        </is>
      </c>
      <c r="C4137" s="9" t="inlineStr"/>
      <c r="D4137" s="9" t="inlineStr"/>
      <c r="E4137" s="9" t="inlineStr"/>
      <c r="F4137" s="9" t="inlineStr">
        <is>
          <t>5025.06</t>
        </is>
      </c>
    </row>
    <row r="4138" ht="11.5" customHeight="1">
      <c r="A4138" s="9" t="inlineStr"/>
      <c r="B4138" s="9" t="inlineStr">
        <is>
          <t>Cost of 100 sqm.</t>
        </is>
      </c>
      <c r="C4138" s="9" t="inlineStr"/>
      <c r="D4138" s="9" t="inlineStr"/>
      <c r="E4138" s="9" t="inlineStr"/>
      <c r="F4138" s="9" t="inlineStr">
        <is>
          <t>507530.60</t>
        </is>
      </c>
    </row>
    <row r="4139" ht="11.5" customHeight="1">
      <c r="A4139" s="9" t="inlineStr"/>
      <c r="B4139" s="9" t="inlineStr">
        <is>
          <t>Cost of 1 sqm</t>
        </is>
      </c>
      <c r="C4139" s="9" t="inlineStr"/>
      <c r="D4139" s="9" t="inlineStr"/>
      <c r="E4139" s="9" t="inlineStr"/>
      <c r="F4139" s="9" t="inlineStr">
        <is>
          <t>5075.31</t>
        </is>
      </c>
    </row>
    <row r="4140" ht="11.5" customHeight="1">
      <c r="A4140" s="9" t="inlineStr"/>
      <c r="B4140" s="9" t="inlineStr">
        <is>
          <t>Say</t>
        </is>
      </c>
      <c r="C4140" s="9" t="inlineStr"/>
      <c r="D4140" s="9" t="inlineStr"/>
      <c r="E4140" s="9" t="inlineStr"/>
      <c r="F4140" s="9" t="inlineStr">
        <is>
          <t>5075.30</t>
        </is>
      </c>
    </row>
    <row r="4141" ht="11.5" customHeight="1">
      <c r="A4141" s="9" t="inlineStr">
        <is>
          <t>11.54.2</t>
        </is>
      </c>
      <c r="B4141" s="9" t="inlineStr">
        <is>
          <t>450 mm Finished Floor Height (FFH).</t>
        </is>
      </c>
      <c r="C4141" s="9" t="inlineStr"/>
      <c r="D4141" s="9" t="inlineStr"/>
      <c r="E4141" s="9" t="inlineStr"/>
      <c r="F4141" s="9" t="inlineStr"/>
    </row>
    <row r="4142" ht="11.5" customHeight="1">
      <c r="A4142" s="10" t="inlineStr">
        <is>
          <t>Code</t>
        </is>
      </c>
      <c r="B4142" s="10" t="inlineStr">
        <is>
          <t>Description</t>
        </is>
      </c>
      <c r="C4142" s="10" t="inlineStr">
        <is>
          <t>Unit</t>
        </is>
      </c>
      <c r="D4142" s="10" t="inlineStr">
        <is>
          <t>Quantity</t>
        </is>
      </c>
      <c r="E4142" s="10" t="inlineStr">
        <is>
          <t>Rate</t>
        </is>
      </c>
      <c r="F4142" s="10" t="inlineStr">
        <is>
          <t>Amount</t>
        </is>
      </c>
    </row>
    <row r="4143" ht="11.5" customHeight="1">
      <c r="A4143" s="9" t="inlineStr"/>
      <c r="B4143" s="9" t="inlineStr">
        <is>
          <t>Details of Cost for : 100.00 Sqm</t>
        </is>
      </c>
      <c r="C4143" s="9" t="inlineStr"/>
      <c r="D4143" s="9" t="inlineStr"/>
      <c r="E4143" s="9" t="inlineStr"/>
      <c r="F4143" s="9" t="inlineStr"/>
    </row>
    <row r="4144" ht="11.5" customHeight="1">
      <c r="A4144" s="9" t="inlineStr"/>
      <c r="B4144" s="9" t="inlineStr">
        <is>
          <t>MATERIALS :</t>
        </is>
      </c>
      <c r="C4144" s="9" t="inlineStr"/>
      <c r="D4144" s="9" t="inlineStr"/>
      <c r="E4144" s="9" t="inlineStr"/>
      <c r="F4144" s="9" t="inlineStr"/>
    </row>
    <row r="4145" ht="11.5" customHeight="1">
      <c r="A4145" s="9" t="inlineStr">
        <is>
          <t>2711</t>
        </is>
      </c>
      <c r="B4145" s="9" t="inlineStr">
        <is>
          <t>FS800H Grade Flooring Panel</t>
        </is>
      </c>
      <c r="C4145" s="9" t="inlineStr">
        <is>
          <t>each</t>
        </is>
      </c>
      <c r="D4145" s="9" t="inlineStr">
        <is>
          <t>292.00</t>
        </is>
      </c>
      <c r="E4145" s="9" t="inlineStr">
        <is>
          <t>750.00</t>
        </is>
      </c>
      <c r="F4145" s="9" t="inlineStr">
        <is>
          <t>219000.00</t>
        </is>
      </c>
    </row>
    <row r="4146" ht="11.5" customHeight="1">
      <c r="A4146" s="9" t="inlineStr">
        <is>
          <t>2713</t>
        </is>
      </c>
      <c r="B4146" s="9" t="inlineStr">
        <is>
          <t>Zinc Electroplated Pedestals - 450 mm</t>
        </is>
      </c>
      <c r="C4146" s="9" t="inlineStr">
        <is>
          <t>each</t>
        </is>
      </c>
      <c r="D4146" s="9" t="inlineStr">
        <is>
          <t>360.00</t>
        </is>
      </c>
      <c r="E4146" s="9" t="inlineStr">
        <is>
          <t>200.00</t>
        </is>
      </c>
      <c r="F4146" s="9" t="inlineStr">
        <is>
          <t>72000.00</t>
        </is>
      </c>
    </row>
    <row r="4147" ht="11.5" customHeight="1">
      <c r="A4147" s="9" t="inlineStr">
        <is>
          <t>2714</t>
        </is>
      </c>
      <c r="B4147" s="9" t="inlineStr">
        <is>
          <t>Zinc Electroplated Tube Stinger</t>
        </is>
      </c>
      <c r="C4147" s="9" t="inlineStr">
        <is>
          <t>each</t>
        </is>
      </c>
      <c r="D4147" s="9" t="inlineStr">
        <is>
          <t>570.00</t>
        </is>
      </c>
      <c r="E4147" s="9" t="inlineStr">
        <is>
          <t>66.00</t>
        </is>
      </c>
      <c r="F4147" s="9" t="inlineStr">
        <is>
          <t>37620.00</t>
        </is>
      </c>
    </row>
    <row r="4148" ht="11.5" customHeight="1">
      <c r="A4148" s="9" t="inlineStr">
        <is>
          <t>2715</t>
        </is>
      </c>
      <c r="B4148" s="9" t="inlineStr">
        <is>
          <t>Machine Screw for Fixing</t>
        </is>
      </c>
      <c r="C4148" s="9" t="inlineStr">
        <is>
          <t>each</t>
        </is>
      </c>
      <c r="D4148" s="9" t="inlineStr">
        <is>
          <t>1140.00</t>
        </is>
      </c>
      <c r="E4148" s="9" t="inlineStr">
        <is>
          <t>2.00</t>
        </is>
      </c>
      <c r="F4148" s="9" t="inlineStr">
        <is>
          <t>2280.00</t>
        </is>
      </c>
    </row>
    <row r="4149" ht="11.5" customHeight="1">
      <c r="A4149" s="9" t="inlineStr">
        <is>
          <t>7048</t>
        </is>
      </c>
      <c r="B4149" s="9" t="inlineStr">
        <is>
          <t>Rawl plug 50 mm (designation 10 no.)</t>
        </is>
      </c>
      <c r="C4149" s="9" t="inlineStr">
        <is>
          <t>each</t>
        </is>
      </c>
      <c r="D4149" s="9" t="inlineStr">
        <is>
          <t>1440.00</t>
        </is>
      </c>
      <c r="E4149" s="9" t="inlineStr">
        <is>
          <t>25.00</t>
        </is>
      </c>
      <c r="F4149" s="9" t="inlineStr">
        <is>
          <t>36000.00</t>
        </is>
      </c>
    </row>
    <row r="4150" ht="11.5" customHeight="1">
      <c r="A4150" s="9" t="inlineStr">
        <is>
          <t>9999</t>
        </is>
      </c>
      <c r="B4150" s="9" t="inlineStr">
        <is>
          <t>Carriage of material</t>
        </is>
      </c>
      <c r="C4150" s="9" t="inlineStr">
        <is>
          <t>L.S.</t>
        </is>
      </c>
      <c r="D4150" s="9" t="inlineStr">
        <is>
          <t>490.00</t>
        </is>
      </c>
      <c r="E4150" s="9" t="inlineStr">
        <is>
          <t>2.00</t>
        </is>
      </c>
      <c r="F4150" s="9" t="inlineStr">
        <is>
          <t>980.00</t>
        </is>
      </c>
    </row>
    <row r="4152" ht="11.5" customHeight="1">
      <c r="A4152" s="10" t="inlineStr">
        <is>
          <t>Code</t>
        </is>
      </c>
      <c r="B4152" s="10" t="inlineStr">
        <is>
          <t>Description</t>
        </is>
      </c>
      <c r="C4152" s="10" t="inlineStr">
        <is>
          <t>Unit</t>
        </is>
      </c>
      <c r="D4152" s="10" t="inlineStr">
        <is>
          <t>Quantity</t>
        </is>
      </c>
      <c r="E4152" s="10" t="inlineStr">
        <is>
          <t>Rate</t>
        </is>
      </c>
      <c r="F4152" s="10" t="inlineStr">
        <is>
          <t>Amount</t>
        </is>
      </c>
    </row>
    <row r="4153" ht="11.5" customHeight="1">
      <c r="A4153" s="9" t="inlineStr"/>
      <c r="B4153" s="9" t="inlineStr">
        <is>
          <t>LABOUR :</t>
        </is>
      </c>
      <c r="C4153" s="9" t="inlineStr"/>
      <c r="D4153" s="9" t="inlineStr"/>
      <c r="E4153" s="9" t="inlineStr"/>
      <c r="F4153" s="9" t="inlineStr"/>
    </row>
    <row r="4154" ht="11.5" customHeight="1">
      <c r="A4154" s="9" t="inlineStr">
        <is>
          <t>0111</t>
        </is>
      </c>
      <c r="B4154" s="9" t="inlineStr">
        <is>
          <t>Carpenter 1st class</t>
        </is>
      </c>
      <c r="C4154" s="9" t="inlineStr">
        <is>
          <t>day</t>
        </is>
      </c>
      <c r="D4154" s="9" t="inlineStr">
        <is>
          <t>25.00</t>
        </is>
      </c>
      <c r="E4154" s="9" t="inlineStr">
        <is>
          <t>738.00</t>
        </is>
      </c>
      <c r="F4154" s="9" t="inlineStr">
        <is>
          <t>18450.00</t>
        </is>
      </c>
    </row>
    <row r="4155" ht="11.5" customHeight="1">
      <c r="A4155" s="9" t="inlineStr">
        <is>
          <t>0114</t>
        </is>
      </c>
      <c r="B4155" s="9" t="inlineStr">
        <is>
          <t>Beldar</t>
        </is>
      </c>
      <c r="C4155" s="9" t="inlineStr">
        <is>
          <t>day</t>
        </is>
      </c>
      <c r="D4155" s="9" t="inlineStr">
        <is>
          <t>25.00</t>
        </is>
      </c>
      <c r="E4155" s="9" t="inlineStr">
        <is>
          <t>558.00</t>
        </is>
      </c>
      <c r="F4155" s="9" t="inlineStr">
        <is>
          <t>13950.00</t>
        </is>
      </c>
    </row>
    <row r="4156" ht="11.5" customHeight="1">
      <c r="A4156" s="9" t="inlineStr">
        <is>
          <t>9999</t>
        </is>
      </c>
      <c r="B4156" s="9" t="inlineStr">
        <is>
          <t>Sundries</t>
        </is>
      </c>
      <c r="C4156" s="9" t="inlineStr">
        <is>
          <t>L.S.</t>
        </is>
      </c>
      <c r="D4156" s="9" t="inlineStr">
        <is>
          <t>329.00</t>
        </is>
      </c>
      <c r="E4156" s="9" t="inlineStr">
        <is>
          <t>2.00</t>
        </is>
      </c>
      <c r="F4156" s="9" t="inlineStr">
        <is>
          <t>658.00</t>
        </is>
      </c>
    </row>
    <row r="4157" ht="11.5" customHeight="1">
      <c r="A4157" s="9" t="inlineStr"/>
      <c r="B4157" s="9" t="inlineStr">
        <is>
          <t>TOTAL</t>
        </is>
      </c>
      <c r="C4157" s="9" t="inlineStr"/>
      <c r="D4157" s="9" t="inlineStr"/>
      <c r="E4157" s="9" t="inlineStr"/>
      <c r="F4157" s="9" t="inlineStr">
        <is>
          <t>400938.00 W</t>
        </is>
      </c>
    </row>
    <row r="4158" ht="11.5" customHeight="1">
      <c r="A4158" s="9" t="inlineStr"/>
      <c r="B4158" s="9" t="inlineStr">
        <is>
          <t>Add 1 % Water charges on "W"</t>
        </is>
      </c>
      <c r="C4158" s="9" t="inlineStr"/>
      <c r="D4158" s="9" t="inlineStr"/>
      <c r="E4158" s="9" t="inlineStr"/>
      <c r="F4158" s="9" t="inlineStr">
        <is>
          <t>4009.38</t>
        </is>
      </c>
    </row>
    <row r="4159" ht="11.5" customHeight="1">
      <c r="A4159" s="9" t="inlineStr"/>
      <c r="B4159" s="9" t="inlineStr">
        <is>
          <t>TOTAL</t>
        </is>
      </c>
      <c r="C4159" s="9" t="inlineStr"/>
      <c r="D4159" s="9" t="inlineStr"/>
      <c r="E4159" s="9" t="inlineStr"/>
      <c r="F4159" s="9" t="inlineStr">
        <is>
          <t>404947.38 X</t>
        </is>
      </c>
    </row>
    <row r="4160" ht="11.5" customHeight="1">
      <c r="A4160" s="9" t="inlineStr"/>
      <c r="B4160" s="9" t="inlineStr">
        <is>
          <t>Add GST on "X" (multiplying</t>
        </is>
      </c>
      <c r="C4160" s="9" t="inlineStr"/>
      <c r="D4160" s="9" t="inlineStr"/>
      <c r="E4160" s="9" t="inlineStr"/>
      <c r="F4160" s="9" t="inlineStr"/>
    </row>
    <row r="4161" ht="11.5" customHeight="1">
      <c r="A4161" s="9" t="inlineStr"/>
      <c r="B4161" s="9" t="inlineStr">
        <is>
          <t>factor 0.1405)</t>
        </is>
      </c>
      <c r="C4161" s="9" t="inlineStr"/>
      <c r="D4161" s="9" t="inlineStr"/>
      <c r="E4161" s="9" t="inlineStr"/>
      <c r="F4161" s="9" t="inlineStr">
        <is>
          <t>56895.11</t>
        </is>
      </c>
    </row>
    <row r="4162" ht="11.5" customHeight="1">
      <c r="A4162" s="9" t="inlineStr"/>
      <c r="B4162" s="9" t="inlineStr">
        <is>
          <t>TOTAL</t>
        </is>
      </c>
      <c r="C4162" s="9" t="inlineStr"/>
      <c r="D4162" s="9" t="inlineStr"/>
      <c r="E4162" s="9" t="inlineStr"/>
      <c r="F4162" s="9" t="inlineStr">
        <is>
          <t>461842.49 Y</t>
        </is>
      </c>
    </row>
    <row r="4163" ht="11.5" customHeight="1">
      <c r="A4163" s="9" t="inlineStr"/>
      <c r="B4163" s="9" t="inlineStr">
        <is>
          <t>Add 15% CPOH on "Y"</t>
        </is>
      </c>
      <c r="C4163" s="9" t="inlineStr"/>
      <c r="D4163" s="9" t="inlineStr"/>
      <c r="E4163" s="9" t="inlineStr"/>
      <c r="F4163" s="9" t="inlineStr">
        <is>
          <t>69276.37</t>
        </is>
      </c>
    </row>
    <row r="4164" ht="11.5" customHeight="1">
      <c r="A4164" s="9" t="inlineStr"/>
      <c r="B4164" s="9" t="inlineStr">
        <is>
          <t>TOTAL</t>
        </is>
      </c>
      <c r="C4164" s="9" t="inlineStr"/>
      <c r="D4164" s="9" t="inlineStr"/>
      <c r="E4164" s="9" t="inlineStr"/>
      <c r="F4164" s="9" t="inlineStr">
        <is>
          <t>531118.86 Z</t>
        </is>
      </c>
    </row>
    <row r="4165" ht="11.5" customHeight="1">
      <c r="A4165" s="9" t="inlineStr"/>
      <c r="B4165" s="9" t="inlineStr">
        <is>
          <t>Add Cess @ 1% on "Z"</t>
        </is>
      </c>
      <c r="C4165" s="9" t="inlineStr"/>
      <c r="D4165" s="9" t="inlineStr"/>
      <c r="E4165" s="9" t="inlineStr"/>
      <c r="F4165" s="9" t="inlineStr">
        <is>
          <t>5311.19</t>
        </is>
      </c>
    </row>
    <row r="4166" ht="11.5" customHeight="1">
      <c r="A4166" s="9" t="inlineStr"/>
      <c r="B4166" s="9" t="inlineStr">
        <is>
          <t>Cost of 100 sqm.</t>
        </is>
      </c>
      <c r="C4166" s="9" t="inlineStr"/>
      <c r="D4166" s="9" t="inlineStr"/>
      <c r="E4166" s="9" t="inlineStr"/>
      <c r="F4166" s="9" t="inlineStr">
        <is>
          <t>536430.05</t>
        </is>
      </c>
    </row>
    <row r="4167" ht="11.5" customHeight="1">
      <c r="A4167" s="9" t="inlineStr"/>
      <c r="B4167" s="9" t="inlineStr">
        <is>
          <t>Cost of 1 sqm</t>
        </is>
      </c>
      <c r="C4167" s="9" t="inlineStr"/>
      <c r="D4167" s="9" t="inlineStr"/>
      <c r="E4167" s="9" t="inlineStr"/>
      <c r="F4167" s="9" t="inlineStr">
        <is>
          <t>5364.30</t>
        </is>
      </c>
    </row>
    <row r="4168" ht="11.5" customHeight="1">
      <c r="A4168" s="9" t="inlineStr"/>
      <c r="B4168" s="9" t="inlineStr">
        <is>
          <t>Say</t>
        </is>
      </c>
      <c r="C4168" s="9" t="inlineStr"/>
      <c r="D4168" s="9" t="inlineStr"/>
      <c r="E4168" s="9" t="inlineStr"/>
      <c r="F4168" s="9" t="inlineStr">
        <is>
          <t>5364.30</t>
        </is>
      </c>
    </row>
    <row r="4169" ht="23" customHeight="1">
      <c r="A4169" s="9" t="inlineStr">
        <is>
          <t>11.55</t>
        </is>
      </c>
      <c r="B4169" s="9" t="inlineStr">
        <is>
          <t>Providing and laying flamed finish</t>
        </is>
      </c>
      <c r="C4169" s="9" t="inlineStr">
        <is>
          <t>Granite</t>
        </is>
      </c>
      <c r="D4169" s="9" t="inlineStr">
        <is>
          <t>stone flooring</t>
        </is>
      </c>
      <c r="E4169" s="9" t="inlineStr">
        <is>
          <t>in</t>
        </is>
      </c>
      <c r="F4169" s="9" t="inlineStr">
        <is>
          <t>required design</t>
        </is>
      </c>
    </row>
    <row r="4170" ht="11.5" customHeight="1">
      <c r="A4170" s="9" t="inlineStr"/>
      <c r="B4170" s="9" t="inlineStr">
        <is>
          <t>and patterns, in linear as well as curvilinear</t>
        </is>
      </c>
      <c r="C4170" s="9" t="inlineStr"/>
      <c r="D4170" s="9" t="inlineStr">
        <is>
          <t>portions of</t>
        </is>
      </c>
      <c r="E4170" s="9" t="inlineStr">
        <is>
          <t>the building</t>
        </is>
      </c>
      <c r="F4170" s="9" t="inlineStr">
        <is>
          <t>all complete</t>
        </is>
      </c>
    </row>
    <row r="4171" ht="11.5" customHeight="1">
      <c r="A4171" s="9" t="inlineStr"/>
      <c r="B4171" s="9" t="inlineStr">
        <is>
          <t>as per the architectural drawings</t>
        </is>
      </c>
      <c r="C4171" s="9" t="inlineStr">
        <is>
          <t>with 18</t>
        </is>
      </c>
      <c r="D4171" s="9" t="inlineStr">
        <is>
          <t>mm thick</t>
        </is>
      </c>
      <c r="E4171" s="9" t="inlineStr">
        <is>
          <t>stone slab</t>
        </is>
      </c>
      <c r="F4171" s="9" t="inlineStr">
        <is>
          <t>over 20 mm</t>
        </is>
      </c>
    </row>
    <row r="4172" ht="11.5" customHeight="1">
      <c r="A4172" s="9" t="inlineStr"/>
      <c r="B4172" s="9" t="inlineStr">
        <is>
          <t>(average) thick base of cement mortar</t>
        </is>
      </c>
      <c r="C4172" s="9" t="inlineStr">
        <is>
          <t>1:4</t>
        </is>
      </c>
      <c r="D4172" s="9" t="inlineStr">
        <is>
          <t>(1 cement</t>
        </is>
      </c>
      <c r="E4172" s="9" t="inlineStr">
        <is>
          <t>: 4 coarse</t>
        </is>
      </c>
      <c r="F4172" s="9" t="inlineStr">
        <is>
          <t>sand) laid and</t>
        </is>
      </c>
    </row>
    <row r="4173" ht="11.5" customHeight="1">
      <c r="A4173" s="9" t="inlineStr"/>
      <c r="B4173" s="9" t="inlineStr">
        <is>
          <t>jointed with cement slurry and pointing</t>
        </is>
      </c>
      <c r="C4173" s="9" t="inlineStr">
        <is>
          <t>with</t>
        </is>
      </c>
      <c r="D4173" s="9" t="inlineStr">
        <is>
          <t>white cement</t>
        </is>
      </c>
      <c r="E4173" s="9" t="inlineStr">
        <is>
          <t>slurry</t>
        </is>
      </c>
      <c r="F4173" s="9" t="inlineStr">
        <is>
          <t>admixed with</t>
        </is>
      </c>
    </row>
    <row r="4174" ht="23" customHeight="1">
      <c r="A4174" s="9" t="inlineStr"/>
      <c r="B4174" s="9" t="inlineStr">
        <is>
          <t>pigment of matching shade including</t>
        </is>
      </c>
      <c r="C4174" s="9" t="inlineStr">
        <is>
          <t>rubbing,</t>
        </is>
      </c>
      <c r="D4174" s="9" t="inlineStr">
        <is>
          <t>curing</t>
        </is>
      </c>
      <c r="E4174" s="9" t="inlineStr">
        <is>
          <t>and polishing</t>
        </is>
      </c>
      <c r="F4174" s="9" t="inlineStr">
        <is>
          <t>etc. all</t>
        </is>
      </c>
    </row>
    <row r="4175" ht="23" customHeight="1">
      <c r="A4175" s="9" t="inlineStr"/>
      <c r="B4175" s="9" t="inlineStr">
        <is>
          <t>complete as specified and as directed</t>
        </is>
      </c>
      <c r="C4175" s="9" t="inlineStr">
        <is>
          <t>by</t>
        </is>
      </c>
      <c r="D4175" s="9" t="inlineStr">
        <is>
          <t>the Engineer-in-Charge</t>
        </is>
      </c>
      <c r="E4175" s="9" t="inlineStr"/>
      <c r="F4175" s="9" t="inlineStr">
        <is>
          <t>:</t>
        </is>
      </c>
    </row>
    <row r="4176" ht="11.5" customHeight="1">
      <c r="A4176" s="9" t="inlineStr">
        <is>
          <t>11.55.1</t>
        </is>
      </c>
      <c r="B4176" s="9" t="inlineStr">
        <is>
          <t>Flamed finish granite stone slab</t>
        </is>
      </c>
      <c r="C4176" s="9" t="inlineStr">
        <is>
          <t>Jet Black,</t>
        </is>
      </c>
      <c r="D4176" s="9" t="inlineStr">
        <is>
          <t>Cherry Red,</t>
        </is>
      </c>
      <c r="E4176" s="9" t="inlineStr">
        <is>
          <t>Elite Brown,</t>
        </is>
      </c>
      <c r="F4176" s="9" t="inlineStr">
        <is>
          <t>Cat Eye or</t>
        </is>
      </c>
    </row>
    <row r="4177" ht="11.5" customHeight="1">
      <c r="A4177" s="9" t="inlineStr"/>
      <c r="B4177" s="9" t="inlineStr">
        <is>
          <t>equivalent.</t>
        </is>
      </c>
      <c r="C4177" s="9" t="inlineStr"/>
      <c r="D4177" s="9" t="inlineStr"/>
      <c r="E4177" s="9" t="inlineStr"/>
      <c r="F4177" s="9" t="inlineStr"/>
    </row>
    <row r="4178" ht="11.5" customHeight="1">
      <c r="A4178" s="10" t="inlineStr">
        <is>
          <t>Code</t>
        </is>
      </c>
      <c r="B4178" s="10" t="inlineStr">
        <is>
          <t>Description</t>
        </is>
      </c>
      <c r="C4178" s="10" t="inlineStr">
        <is>
          <t>Unit</t>
        </is>
      </c>
      <c r="D4178" s="10" t="inlineStr">
        <is>
          <t>Quantity</t>
        </is>
      </c>
      <c r="E4178" s="10" t="inlineStr">
        <is>
          <t>Rate</t>
        </is>
      </c>
      <c r="F4178" s="10" t="inlineStr">
        <is>
          <t>Amount</t>
        </is>
      </c>
    </row>
    <row r="4179" ht="11.5" customHeight="1">
      <c r="A4179" s="9" t="inlineStr"/>
      <c r="B4179" s="9" t="inlineStr">
        <is>
          <t>Details of cost for 10 sqm.</t>
        </is>
      </c>
      <c r="C4179" s="9" t="inlineStr"/>
      <c r="D4179" s="9" t="inlineStr"/>
      <c r="E4179" s="9" t="inlineStr"/>
      <c r="F4179" s="9" t="inlineStr"/>
    </row>
    <row r="4180" ht="11.5" customHeight="1">
      <c r="A4180" s="9" t="inlineStr"/>
      <c r="B4180" s="9" t="inlineStr">
        <is>
          <t>MATERIAL</t>
        </is>
      </c>
      <c r="C4180" s="9" t="inlineStr"/>
      <c r="D4180" s="9" t="inlineStr"/>
      <c r="E4180" s="9" t="inlineStr"/>
      <c r="F4180" s="9" t="inlineStr"/>
    </row>
    <row r="4181" ht="11.5" customHeight="1">
      <c r="A4181" s="9" t="inlineStr"/>
      <c r="B4181" s="9" t="inlineStr">
        <is>
          <t>18mm thick - Flamed finish granite</t>
        </is>
      </c>
      <c r="C4181" s="9" t="inlineStr"/>
      <c r="D4181" s="9" t="inlineStr"/>
      <c r="E4181" s="9" t="inlineStr"/>
      <c r="F4181" s="9" t="inlineStr"/>
    </row>
    <row r="4182" ht="11.5" customHeight="1">
      <c r="A4182" s="9" t="inlineStr"/>
      <c r="B4182" s="9" t="inlineStr">
        <is>
          <t>slab = 10.00 sqm+Add for wastage</t>
        </is>
      </c>
      <c r="C4182" s="9" t="inlineStr"/>
      <c r="D4182" s="9" t="inlineStr"/>
      <c r="E4182" s="9" t="inlineStr"/>
      <c r="F4182" s="9" t="inlineStr"/>
    </row>
    <row r="4183" ht="11.5" customHeight="1">
      <c r="A4183" s="9" t="inlineStr"/>
      <c r="B4183" s="9" t="inlineStr">
        <is>
          <t>15% =1.50 sqm, Total 11.50 sqm</t>
        </is>
      </c>
      <c r="C4183" s="9" t="inlineStr"/>
      <c r="D4183" s="9" t="inlineStr"/>
      <c r="E4183" s="9" t="inlineStr"/>
      <c r="F4183" s="9" t="inlineStr"/>
    </row>
    <row r="4184" ht="11.5" customHeight="1">
      <c r="A4184" s="9" t="inlineStr">
        <is>
          <t>1239</t>
        </is>
      </c>
      <c r="B4184" s="9" t="inlineStr">
        <is>
          <t>18 mm thick Flamed finish granite</t>
        </is>
      </c>
      <c r="C4184" s="9" t="inlineStr"/>
      <c r="D4184" s="9" t="inlineStr"/>
      <c r="E4184" s="9" t="inlineStr"/>
      <c r="F4184" s="9" t="inlineStr"/>
    </row>
    <row r="4185" ht="11.5" customHeight="1">
      <c r="A4185" s="9" t="inlineStr"/>
      <c r="B4185" s="9" t="inlineStr">
        <is>
          <t>stone slab</t>
        </is>
      </c>
      <c r="C4185" s="9" t="inlineStr">
        <is>
          <t>sqm</t>
        </is>
      </c>
      <c r="D4185" s="9" t="inlineStr">
        <is>
          <t>11.50</t>
        </is>
      </c>
      <c r="E4185" s="9" t="inlineStr">
        <is>
          <t>1000.00</t>
        </is>
      </c>
      <c r="F4185" s="9" t="inlineStr">
        <is>
          <t>11500.00</t>
        </is>
      </c>
    </row>
    <row r="4186" ht="11.5" customHeight="1">
      <c r="A4186" s="9" t="inlineStr">
        <is>
          <t>2216</t>
        </is>
      </c>
      <c r="B4186" s="9" t="inlineStr">
        <is>
          <t>Carriage of Stone blocks white &amp;</t>
        </is>
      </c>
      <c r="C4186" s="9" t="inlineStr"/>
      <c r="D4186" s="9" t="inlineStr"/>
      <c r="E4186" s="9" t="inlineStr"/>
      <c r="F4186" s="9" t="inlineStr"/>
    </row>
    <row r="4187" ht="11.5" customHeight="1">
      <c r="A4187" s="9" t="inlineStr"/>
      <c r="B4187" s="9" t="inlineStr">
        <is>
          <t>red sand stone &amp; kota stone slab</t>
        </is>
      </c>
      <c r="C4187" s="9" t="inlineStr">
        <is>
          <t>tonne</t>
        </is>
      </c>
      <c r="D4187" s="9" t="inlineStr">
        <is>
          <t>0.67</t>
        </is>
      </c>
      <c r="E4187" s="9" t="inlineStr">
        <is>
          <t>92.24</t>
        </is>
      </c>
      <c r="F4187" s="9" t="inlineStr">
        <is>
          <t>61.80</t>
        </is>
      </c>
    </row>
    <row r="4188" ht="11.5" customHeight="1">
      <c r="A4188" s="9" t="inlineStr">
        <is>
          <t>3.9</t>
        </is>
      </c>
      <c r="B4188" s="9" t="inlineStr">
        <is>
          <t>Rate as per Item No.3.9 of</t>
        </is>
      </c>
      <c r="C4188" s="9" t="inlineStr"/>
      <c r="D4188" s="9" t="inlineStr"/>
      <c r="E4188" s="9" t="inlineStr"/>
      <c r="F4188" s="9" t="inlineStr"/>
    </row>
    <row r="4189" ht="11.5" customHeight="1">
      <c r="A4189" s="9" t="inlineStr"/>
      <c r="B4189" s="9" t="inlineStr">
        <is>
          <t>SH: MORTARS</t>
        </is>
      </c>
      <c r="C4189" s="9" t="inlineStr">
        <is>
          <t>cum</t>
        </is>
      </c>
      <c r="D4189" s="9" t="inlineStr">
        <is>
          <t>0.224</t>
        </is>
      </c>
      <c r="E4189" s="9" t="inlineStr">
        <is>
          <t>4010.35</t>
        </is>
      </c>
      <c r="F4189" s="9" t="inlineStr">
        <is>
          <t>898.32</t>
        </is>
      </c>
    </row>
    <row r="4190" ht="11.5" customHeight="1">
      <c r="A4190" s="9" t="inlineStr">
        <is>
          <t>0367</t>
        </is>
      </c>
      <c r="B4190" s="9" t="inlineStr">
        <is>
          <t>Portland Cement</t>
        </is>
      </c>
      <c r="C4190" s="9" t="inlineStr">
        <is>
          <t>tonne</t>
        </is>
      </c>
      <c r="D4190" s="9" t="inlineStr">
        <is>
          <t>0.05</t>
        </is>
      </c>
      <c r="E4190" s="9" t="inlineStr">
        <is>
          <t>4940.00</t>
        </is>
      </c>
      <c r="F4190" s="9" t="inlineStr">
        <is>
          <t>247.00</t>
        </is>
      </c>
    </row>
    <row r="4191" ht="11.5" customHeight="1">
      <c r="A4191" s="9" t="inlineStr">
        <is>
          <t>0874</t>
        </is>
      </c>
      <c r="B4191" s="9" t="inlineStr">
        <is>
          <t>Black colour dark shade pigment</t>
        </is>
      </c>
      <c r="C4191" s="9" t="inlineStr">
        <is>
          <t>kilogram</t>
        </is>
      </c>
      <c r="D4191" s="9" t="inlineStr">
        <is>
          <t>4.50</t>
        </is>
      </c>
      <c r="E4191" s="9" t="inlineStr">
        <is>
          <t>70.00</t>
        </is>
      </c>
      <c r="F4191" s="9" t="inlineStr">
        <is>
          <t>315.00</t>
        </is>
      </c>
    </row>
    <row r="4192" ht="11.5" customHeight="1">
      <c r="A4192" s="9" t="inlineStr">
        <is>
          <t>2209</t>
        </is>
      </c>
      <c r="B4192" s="9" t="inlineStr">
        <is>
          <t>Carriage of Cement</t>
        </is>
      </c>
      <c r="C4192" s="9" t="inlineStr">
        <is>
          <t>tonne</t>
        </is>
      </c>
      <c r="D4192" s="9" t="inlineStr">
        <is>
          <t>0.05</t>
        </is>
      </c>
      <c r="E4192" s="9" t="inlineStr">
        <is>
          <t>92.24</t>
        </is>
      </c>
      <c r="F4192" s="9" t="inlineStr">
        <is>
          <t>4.61</t>
        </is>
      </c>
    </row>
    <row r="4193" ht="11.5" customHeight="1">
      <c r="A4193" s="9" t="inlineStr">
        <is>
          <t>9999</t>
        </is>
      </c>
      <c r="B4193" s="9" t="inlineStr">
        <is>
          <t>Mortar for pointing in white cement</t>
        </is>
      </c>
      <c r="C4193" s="9" t="inlineStr">
        <is>
          <t>L.S.</t>
        </is>
      </c>
      <c r="D4193" s="9" t="inlineStr">
        <is>
          <t>25.35</t>
        </is>
      </c>
      <c r="E4193" s="9" t="inlineStr">
        <is>
          <t>2.00</t>
        </is>
      </c>
      <c r="F4193" s="9" t="inlineStr">
        <is>
          <t>50.70</t>
        </is>
      </c>
    </row>
    <row r="4194" ht="11.5" customHeight="1">
      <c r="A4194" s="9" t="inlineStr"/>
      <c r="B4194" s="9" t="inlineStr">
        <is>
          <t>LABOUR :</t>
        </is>
      </c>
      <c r="C4194" s="9" t="inlineStr"/>
      <c r="D4194" s="9" t="inlineStr"/>
      <c r="E4194" s="9" t="inlineStr"/>
      <c r="F4194" s="9" t="inlineStr"/>
    </row>
    <row r="4195" ht="11.5" customHeight="1">
      <c r="A4195" s="9" t="inlineStr">
        <is>
          <t>0124</t>
        </is>
      </c>
      <c r="B4195" s="9" t="inlineStr">
        <is>
          <t>Mason (brick layer) 2nd class</t>
        </is>
      </c>
      <c r="C4195" s="9" t="inlineStr">
        <is>
          <t>day</t>
        </is>
      </c>
      <c r="D4195" s="9" t="inlineStr">
        <is>
          <t>1.20</t>
        </is>
      </c>
      <c r="E4195" s="9" t="inlineStr">
        <is>
          <t>679.00</t>
        </is>
      </c>
      <c r="F4195" s="9" t="inlineStr">
        <is>
          <t>814.80</t>
        </is>
      </c>
    </row>
    <row r="4196" ht="11.5" customHeight="1">
      <c r="A4196" s="9" t="inlineStr">
        <is>
          <t>0114</t>
        </is>
      </c>
      <c r="B4196" s="9" t="inlineStr">
        <is>
          <t>Beldar</t>
        </is>
      </c>
      <c r="C4196" s="9" t="inlineStr">
        <is>
          <t>day</t>
        </is>
      </c>
      <c r="D4196" s="9" t="inlineStr">
        <is>
          <t>1.00</t>
        </is>
      </c>
      <c r="E4196" s="9" t="inlineStr">
        <is>
          <t>558.00</t>
        </is>
      </c>
      <c r="F4196" s="9" t="inlineStr">
        <is>
          <t>558.00</t>
        </is>
      </c>
    </row>
    <row r="4198" ht="11.5" customHeight="1">
      <c r="A4198" s="10" t="inlineStr">
        <is>
          <t>Code</t>
        </is>
      </c>
      <c r="B4198" s="10" t="inlineStr">
        <is>
          <t>Description</t>
        </is>
      </c>
      <c r="C4198" s="10" t="inlineStr">
        <is>
          <t>Unit</t>
        </is>
      </c>
      <c r="D4198" s="10" t="inlineStr">
        <is>
          <t>Quantity</t>
        </is>
      </c>
      <c r="E4198" s="10" t="inlineStr">
        <is>
          <t>Rate</t>
        </is>
      </c>
      <c r="F4198" s="10" t="inlineStr">
        <is>
          <t>Amount</t>
        </is>
      </c>
    </row>
    <row r="4199" ht="11.5" customHeight="1">
      <c r="A4199" s="9" t="inlineStr">
        <is>
          <t>0115</t>
        </is>
      </c>
      <c r="B4199" s="9" t="inlineStr">
        <is>
          <t>Coolie</t>
        </is>
      </c>
      <c r="C4199" s="9" t="inlineStr">
        <is>
          <t>day</t>
        </is>
      </c>
      <c r="D4199" s="9" t="inlineStr">
        <is>
          <t>1.00</t>
        </is>
      </c>
      <c r="E4199" s="9" t="inlineStr">
        <is>
          <t>558.00</t>
        </is>
      </c>
      <c r="F4199" s="9" t="inlineStr">
        <is>
          <t>558.00</t>
        </is>
      </c>
    </row>
    <row r="4200" ht="11.5" customHeight="1">
      <c r="A4200" s="9" t="inlineStr">
        <is>
          <t>0139</t>
        </is>
      </c>
      <c r="B4200" s="9" t="inlineStr">
        <is>
          <t>Skilled Beldar (for floor rubbing etc.)</t>
        </is>
      </c>
      <c r="C4200" s="9" t="inlineStr">
        <is>
          <t>day</t>
        </is>
      </c>
      <c r="D4200" s="9" t="inlineStr">
        <is>
          <t>5.00</t>
        </is>
      </c>
      <c r="E4200" s="9" t="inlineStr">
        <is>
          <t>617.00</t>
        </is>
      </c>
      <c r="F4200" s="9" t="inlineStr">
        <is>
          <t>3085.00</t>
        </is>
      </c>
    </row>
    <row r="4201" ht="11.5" customHeight="1">
      <c r="A4201" s="9" t="inlineStr">
        <is>
          <t>9999</t>
        </is>
      </c>
      <c r="B4201" s="9" t="inlineStr">
        <is>
          <t>Sundries</t>
        </is>
      </c>
      <c r="C4201" s="9" t="inlineStr">
        <is>
          <t>L.S.</t>
        </is>
      </c>
      <c r="D4201" s="9" t="inlineStr">
        <is>
          <t>208.13</t>
        </is>
      </c>
      <c r="E4201" s="9" t="inlineStr">
        <is>
          <t>2.00</t>
        </is>
      </c>
      <c r="F4201" s="9" t="inlineStr">
        <is>
          <t>416.26</t>
        </is>
      </c>
    </row>
    <row r="4202" ht="11.5" customHeight="1">
      <c r="A4202" s="9" t="inlineStr"/>
      <c r="B4202" s="9" t="inlineStr">
        <is>
          <t>TOTAL</t>
        </is>
      </c>
      <c r="C4202" s="9" t="inlineStr"/>
      <c r="D4202" s="9" t="inlineStr"/>
      <c r="E4202" s="9" t="inlineStr"/>
      <c r="F4202" s="9" t="inlineStr">
        <is>
          <t>18509.49 W</t>
        </is>
      </c>
    </row>
    <row r="4203" ht="11.5" customHeight="1">
      <c r="A4203" s="9" t="inlineStr"/>
      <c r="B4203" s="9" t="inlineStr">
        <is>
          <t>Add 1 % Water charges on "W"</t>
        </is>
      </c>
      <c r="C4203" s="9" t="inlineStr"/>
      <c r="D4203" s="9" t="inlineStr"/>
      <c r="E4203" s="9" t="inlineStr"/>
      <c r="F4203" s="9" t="inlineStr">
        <is>
          <t>185.09</t>
        </is>
      </c>
    </row>
    <row r="4204" ht="11.5" customHeight="1">
      <c r="A4204" s="9" t="inlineStr"/>
      <c r="B4204" s="9" t="inlineStr">
        <is>
          <t>TOTAL</t>
        </is>
      </c>
      <c r="C4204" s="9" t="inlineStr"/>
      <c r="D4204" s="9" t="inlineStr"/>
      <c r="E4204" s="9" t="inlineStr"/>
      <c r="F4204" s="9" t="inlineStr">
        <is>
          <t>18694.59 X</t>
        </is>
      </c>
    </row>
    <row r="4205" ht="11.5" customHeight="1">
      <c r="A4205" s="9" t="inlineStr"/>
      <c r="B4205" s="9" t="inlineStr">
        <is>
          <t>Add GST on "X" (multiplying</t>
        </is>
      </c>
      <c r="C4205" s="9" t="inlineStr"/>
      <c r="D4205" s="9" t="inlineStr"/>
      <c r="E4205" s="9" t="inlineStr"/>
      <c r="F4205" s="9" t="inlineStr"/>
    </row>
    <row r="4206" ht="11.5" customHeight="1">
      <c r="A4206" s="9" t="inlineStr"/>
      <c r="B4206" s="9" t="inlineStr">
        <is>
          <t>factor 0.1405)</t>
        </is>
      </c>
      <c r="C4206" s="9" t="inlineStr"/>
      <c r="D4206" s="9" t="inlineStr"/>
      <c r="E4206" s="9" t="inlineStr"/>
      <c r="F4206" s="9" t="inlineStr">
        <is>
          <t>2626.59</t>
        </is>
      </c>
    </row>
    <row r="4207" ht="11.5" customHeight="1">
      <c r="A4207" s="9" t="inlineStr"/>
      <c r="B4207" s="9" t="inlineStr">
        <is>
          <t>TOTAL</t>
        </is>
      </c>
      <c r="C4207" s="9" t="inlineStr"/>
      <c r="D4207" s="9" t="inlineStr"/>
      <c r="E4207" s="9" t="inlineStr"/>
      <c r="F4207" s="9" t="inlineStr">
        <is>
          <t>21321.18 Y</t>
        </is>
      </c>
    </row>
    <row r="4208" ht="11.5" customHeight="1">
      <c r="A4208" s="9" t="inlineStr"/>
      <c r="B4208" s="9" t="inlineStr">
        <is>
          <t>Add 15% CPOH on "Y"</t>
        </is>
      </c>
      <c r="C4208" s="9" t="inlineStr"/>
      <c r="D4208" s="9" t="inlineStr"/>
      <c r="E4208" s="9" t="inlineStr"/>
      <c r="F4208" s="9" t="inlineStr">
        <is>
          <t>3198.18</t>
        </is>
      </c>
    </row>
    <row r="4209" ht="11.5" customHeight="1">
      <c r="A4209" s="9" t="inlineStr"/>
      <c r="B4209" s="9" t="inlineStr">
        <is>
          <t>TOTAL</t>
        </is>
      </c>
      <c r="C4209" s="9" t="inlineStr"/>
      <c r="D4209" s="9" t="inlineStr"/>
      <c r="E4209" s="9" t="inlineStr"/>
      <c r="F4209" s="9" t="inlineStr">
        <is>
          <t>24519.35 Z</t>
        </is>
      </c>
    </row>
    <row r="4210" ht="11.5" customHeight="1">
      <c r="A4210" s="9" t="inlineStr"/>
      <c r="B4210" s="9" t="inlineStr">
        <is>
          <t>Add Cess @ 1% on "Z"</t>
        </is>
      </c>
      <c r="C4210" s="9" t="inlineStr"/>
      <c r="D4210" s="9" t="inlineStr"/>
      <c r="E4210" s="9" t="inlineStr"/>
      <c r="F4210" s="9" t="inlineStr">
        <is>
          <t>245.19</t>
        </is>
      </c>
    </row>
    <row r="4211" ht="11.5" customHeight="1">
      <c r="A4211" s="9" t="inlineStr"/>
      <c r="B4211" s="9" t="inlineStr">
        <is>
          <t>Cost of 10 sqm</t>
        </is>
      </c>
      <c r="C4211" s="9" t="inlineStr"/>
      <c r="D4211" s="9" t="inlineStr"/>
      <c r="E4211" s="9" t="inlineStr"/>
      <c r="F4211" s="9" t="inlineStr">
        <is>
          <t>24764.55</t>
        </is>
      </c>
    </row>
    <row r="4212" ht="11.5" customHeight="1">
      <c r="A4212" s="9" t="inlineStr"/>
      <c r="B4212" s="9" t="inlineStr">
        <is>
          <t>Cost of 1 sqm</t>
        </is>
      </c>
      <c r="C4212" s="9" t="inlineStr"/>
      <c r="D4212" s="9" t="inlineStr"/>
      <c r="E4212" s="9" t="inlineStr"/>
      <c r="F4212" s="9" t="inlineStr">
        <is>
          <t>2476.45</t>
        </is>
      </c>
    </row>
    <row r="4213" ht="11.5" customHeight="1">
      <c r="A4213" s="9" t="inlineStr"/>
      <c r="B4213" s="9" t="inlineStr">
        <is>
          <t>Say</t>
        </is>
      </c>
      <c r="C4213" s="9" t="inlineStr"/>
      <c r="D4213" s="9" t="inlineStr"/>
      <c r="E4213" s="9" t="inlineStr"/>
      <c r="F4213" s="9" t="inlineStr">
        <is>
          <t>2476.45</t>
        </is>
      </c>
    </row>
    <row r="4214" ht="11.5" customHeight="1">
      <c r="A4214" s="9" t="inlineStr">
        <is>
          <t>11.56</t>
        </is>
      </c>
      <c r="B4214" s="9" t="inlineStr">
        <is>
          <t>Providing and laying Polished Granite</t>
        </is>
      </c>
      <c r="C4214" s="9" t="inlineStr">
        <is>
          <t>stone</t>
        </is>
      </c>
      <c r="D4214" s="9" t="inlineStr">
        <is>
          <t>flooring</t>
        </is>
      </c>
      <c r="E4214" s="9" t="inlineStr">
        <is>
          <t>in required</t>
        </is>
      </c>
      <c r="F4214" s="9" t="inlineStr">
        <is>
          <t>design and</t>
        </is>
      </c>
    </row>
    <row r="4215" ht="11.5" customHeight="1">
      <c r="A4215" s="9" t="inlineStr"/>
      <c r="B4215" s="9" t="inlineStr">
        <is>
          <t>patterns, in linear as well as curvilinear</t>
        </is>
      </c>
      <c r="C4215" s="9" t="inlineStr">
        <is>
          <t>portions</t>
        </is>
      </c>
      <c r="D4215" s="9" t="inlineStr">
        <is>
          <t>of the</t>
        </is>
      </c>
      <c r="E4215" s="9" t="inlineStr">
        <is>
          <t>building</t>
        </is>
      </c>
      <c r="F4215" s="9" t="inlineStr">
        <is>
          <t>all complete as</t>
        </is>
      </c>
    </row>
    <row r="4216" ht="11.5" customHeight="1">
      <c r="A4216" s="9" t="inlineStr"/>
      <c r="B4216" s="9" t="inlineStr">
        <is>
          <t>per the architectural drawings with</t>
        </is>
      </c>
      <c r="C4216" s="9" t="inlineStr">
        <is>
          <t>18 mm</t>
        </is>
      </c>
      <c r="D4216" s="9" t="inlineStr">
        <is>
          <t>thick stone</t>
        </is>
      </c>
      <c r="E4216" s="9" t="inlineStr">
        <is>
          <t>slab over</t>
        </is>
      </c>
      <c r="F4216" s="9" t="inlineStr">
        <is>
          <t>20 mm (average)</t>
        </is>
      </c>
    </row>
    <row r="4217" ht="23" customHeight="1">
      <c r="A4217" s="9" t="inlineStr"/>
      <c r="B4217" s="9" t="inlineStr">
        <is>
          <t>thick base of cement mortar 1:4 (1</t>
        </is>
      </c>
      <c r="C4217" s="9" t="inlineStr">
        <is>
          <t>cement</t>
        </is>
      </c>
      <c r="D4217" s="9" t="inlineStr">
        <is>
          <t>: 4 coarse sand)</t>
        </is>
      </c>
      <c r="E4217" s="9" t="inlineStr">
        <is>
          <t>laid</t>
        </is>
      </c>
      <c r="F4217" s="9" t="inlineStr">
        <is>
          <t>and jointed with</t>
        </is>
      </c>
    </row>
    <row r="4218" ht="11.5" customHeight="1">
      <c r="A4218" s="9" t="inlineStr"/>
      <c r="B4218" s="9" t="inlineStr">
        <is>
          <t>cement slurry and pointing with</t>
        </is>
      </c>
      <c r="C4218" s="9" t="inlineStr">
        <is>
          <t>white cement</t>
        </is>
      </c>
      <c r="D4218" s="9" t="inlineStr">
        <is>
          <t>slurry</t>
        </is>
      </c>
      <c r="E4218" s="9" t="inlineStr">
        <is>
          <t>admixed</t>
        </is>
      </c>
      <c r="F4218" s="9" t="inlineStr">
        <is>
          <t>with pigment of</t>
        </is>
      </c>
    </row>
    <row r="4219" ht="23" customHeight="1">
      <c r="A4219" s="9" t="inlineStr"/>
      <c r="B4219" s="9" t="inlineStr">
        <is>
          <t>matching shade including rubbing</t>
        </is>
      </c>
      <c r="C4219" s="9" t="inlineStr">
        <is>
          <t>, curing</t>
        </is>
      </c>
      <c r="D4219" s="9" t="inlineStr">
        <is>
          <t>and polishing</t>
        </is>
      </c>
      <c r="E4219" s="9" t="inlineStr">
        <is>
          <t>etc.</t>
        </is>
      </c>
      <c r="F4219" s="9" t="inlineStr">
        <is>
          <t>all complete as</t>
        </is>
      </c>
    </row>
    <row r="4220" ht="23" customHeight="1">
      <c r="A4220" s="9" t="inlineStr"/>
      <c r="B4220" s="9" t="inlineStr">
        <is>
          <t>specified and as directed by the</t>
        </is>
      </c>
      <c r="C4220" s="9" t="inlineStr">
        <is>
          <t>Engineer-in-Charge.</t>
        </is>
      </c>
      <c r="D4220" s="9" t="inlineStr"/>
      <c r="E4220" s="9" t="inlineStr"/>
      <c r="F4220" s="9" t="inlineStr"/>
    </row>
    <row r="4221" ht="23" customHeight="1">
      <c r="A4221" s="9" t="inlineStr">
        <is>
          <t>11.56.1</t>
        </is>
      </c>
      <c r="B4221" s="9" t="inlineStr">
        <is>
          <t>Polished Granite stone slab jet</t>
        </is>
      </c>
      <c r="C4221" s="9" t="inlineStr">
        <is>
          <t>Black, Cherry</t>
        </is>
      </c>
      <c r="D4221" s="9" t="inlineStr">
        <is>
          <t>Red,</t>
        </is>
      </c>
      <c r="E4221" s="9" t="inlineStr">
        <is>
          <t>Elite Brown,</t>
        </is>
      </c>
      <c r="F4221" s="9" t="inlineStr">
        <is>
          <t>Cat Eye or</t>
        </is>
      </c>
    </row>
    <row r="4222" ht="11.5" customHeight="1">
      <c r="A4222" s="9" t="inlineStr"/>
      <c r="B4222" s="9" t="inlineStr">
        <is>
          <t>equivalent.</t>
        </is>
      </c>
      <c r="C4222" s="9" t="inlineStr"/>
      <c r="D4222" s="9" t="inlineStr"/>
      <c r="E4222" s="9" t="inlineStr"/>
      <c r="F4222" s="9" t="inlineStr"/>
    </row>
    <row r="4223" ht="11.5" customHeight="1">
      <c r="A4223" s="10" t="inlineStr">
        <is>
          <t>Code</t>
        </is>
      </c>
      <c r="B4223" s="10" t="inlineStr">
        <is>
          <t>Description</t>
        </is>
      </c>
      <c r="C4223" s="10" t="inlineStr">
        <is>
          <t>Unit</t>
        </is>
      </c>
      <c r="D4223" s="10" t="inlineStr">
        <is>
          <t>Quantity</t>
        </is>
      </c>
      <c r="E4223" s="10" t="inlineStr">
        <is>
          <t>Rate</t>
        </is>
      </c>
      <c r="F4223" s="10" t="inlineStr">
        <is>
          <t>Amount</t>
        </is>
      </c>
    </row>
    <row r="4224" ht="11.5" customHeight="1">
      <c r="A4224" s="9" t="inlineStr"/>
      <c r="B4224" s="9" t="inlineStr">
        <is>
          <t>Details of cost for 10.00 sqm</t>
        </is>
      </c>
      <c r="C4224" s="9" t="inlineStr"/>
      <c r="D4224" s="9" t="inlineStr"/>
      <c r="E4224" s="9" t="inlineStr"/>
      <c r="F4224" s="9" t="inlineStr"/>
    </row>
    <row r="4225" ht="11.5" customHeight="1">
      <c r="A4225" s="9" t="inlineStr"/>
      <c r="B4225" s="9" t="inlineStr">
        <is>
          <t>MATERIAL</t>
        </is>
      </c>
      <c r="C4225" s="9" t="inlineStr"/>
      <c r="D4225" s="9" t="inlineStr"/>
      <c r="E4225" s="9" t="inlineStr"/>
      <c r="F4225" s="9" t="inlineStr"/>
    </row>
    <row r="4226" ht="11.5" customHeight="1">
      <c r="A4226" s="9" t="inlineStr"/>
      <c r="B4226" s="9" t="inlineStr">
        <is>
          <t>18 mm thick polished finish granite</t>
        </is>
      </c>
      <c r="C4226" s="9" t="inlineStr"/>
      <c r="D4226" s="9" t="inlineStr"/>
      <c r="E4226" s="9" t="inlineStr"/>
      <c r="F4226" s="9" t="inlineStr"/>
    </row>
    <row r="4227" ht="11.5" customHeight="1">
      <c r="A4227" s="9" t="inlineStr"/>
      <c r="B4227" s="9" t="inlineStr">
        <is>
          <t>stone slab 10.00 sqm + 1.50 (Add for</t>
        </is>
      </c>
      <c r="C4227" s="9" t="inlineStr"/>
      <c r="D4227" s="9" t="inlineStr"/>
      <c r="E4227" s="9" t="inlineStr"/>
      <c r="F4227" s="9" t="inlineStr"/>
    </row>
    <row r="4228" ht="11.5" customHeight="1">
      <c r="A4228" s="9" t="inlineStr"/>
      <c r="B4228" s="9" t="inlineStr">
        <is>
          <t>wastage 15%)= 11.50 sqm</t>
        </is>
      </c>
      <c r="C4228" s="9" t="inlineStr"/>
      <c r="D4228" s="9" t="inlineStr"/>
      <c r="E4228" s="9" t="inlineStr"/>
      <c r="F4228" s="9" t="inlineStr"/>
    </row>
    <row r="4229" ht="11.5" customHeight="1">
      <c r="A4229" s="9" t="inlineStr">
        <is>
          <t>7297</t>
        </is>
      </c>
      <c r="B4229" s="9" t="inlineStr">
        <is>
          <t>Granite of any colour, 18 mm thick</t>
        </is>
      </c>
      <c r="C4229" s="9" t="inlineStr"/>
      <c r="D4229" s="9" t="inlineStr"/>
      <c r="E4229" s="9" t="inlineStr"/>
      <c r="F4229" s="9" t="inlineStr"/>
    </row>
    <row r="4230" ht="11.5" customHeight="1">
      <c r="A4230" s="9" t="inlineStr"/>
      <c r="B4230" s="9" t="inlineStr">
        <is>
          <t>(slab area above 0.50 sqm)</t>
        </is>
      </c>
      <c r="C4230" s="9" t="inlineStr">
        <is>
          <t>sqm</t>
        </is>
      </c>
      <c r="D4230" s="9" t="inlineStr">
        <is>
          <t>11.50</t>
        </is>
      </c>
      <c r="E4230" s="9" t="inlineStr">
        <is>
          <t>1800.00</t>
        </is>
      </c>
      <c r="F4230" s="9" t="inlineStr">
        <is>
          <t>20700.00</t>
        </is>
      </c>
    </row>
    <row r="4231" ht="11.5" customHeight="1">
      <c r="A4231" s="9" t="inlineStr">
        <is>
          <t>2216</t>
        </is>
      </c>
      <c r="B4231" s="9" t="inlineStr">
        <is>
          <t>Carriage of Stone blocks white &amp;</t>
        </is>
      </c>
      <c r="C4231" s="9" t="inlineStr"/>
      <c r="D4231" s="9" t="inlineStr"/>
      <c r="E4231" s="9" t="inlineStr"/>
      <c r="F4231" s="9" t="inlineStr"/>
    </row>
    <row r="4232" ht="11.5" customHeight="1">
      <c r="A4232" s="9" t="inlineStr"/>
      <c r="B4232" s="9" t="inlineStr">
        <is>
          <t>red sand stone &amp; kota stone slab</t>
        </is>
      </c>
      <c r="C4232" s="9" t="inlineStr">
        <is>
          <t>tonne</t>
        </is>
      </c>
      <c r="D4232" s="9" t="inlineStr">
        <is>
          <t>0.67</t>
        </is>
      </c>
      <c r="E4232" s="9" t="inlineStr">
        <is>
          <t>92.24</t>
        </is>
      </c>
      <c r="F4232" s="9" t="inlineStr">
        <is>
          <t>61.80</t>
        </is>
      </c>
    </row>
    <row r="4233" ht="11.5" customHeight="1">
      <c r="A4233" s="9" t="inlineStr">
        <is>
          <t>3.9</t>
        </is>
      </c>
      <c r="B4233" s="9" t="inlineStr">
        <is>
          <t>Rate as per Item No.3.9 of</t>
        </is>
      </c>
      <c r="C4233" s="9" t="inlineStr"/>
      <c r="D4233" s="9" t="inlineStr"/>
      <c r="E4233" s="9" t="inlineStr"/>
      <c r="F4233" s="9" t="inlineStr"/>
    </row>
    <row r="4234" ht="11.5" customHeight="1">
      <c r="A4234" s="9" t="inlineStr"/>
      <c r="B4234" s="9" t="inlineStr">
        <is>
          <t>SH: MORTARS</t>
        </is>
      </c>
      <c r="C4234" s="9" t="inlineStr">
        <is>
          <t>cum</t>
        </is>
      </c>
      <c r="D4234" s="9" t="inlineStr">
        <is>
          <t>0.224</t>
        </is>
      </c>
      <c r="E4234" s="9" t="inlineStr">
        <is>
          <t>4010.35</t>
        </is>
      </c>
      <c r="F4234" s="9" t="inlineStr">
        <is>
          <t>898.32</t>
        </is>
      </c>
    </row>
    <row r="4235" ht="11.5" customHeight="1">
      <c r="A4235" s="9" t="inlineStr">
        <is>
          <t>0367</t>
        </is>
      </c>
      <c r="B4235" s="9" t="inlineStr">
        <is>
          <t>Portland Cement</t>
        </is>
      </c>
      <c r="C4235" s="9" t="inlineStr">
        <is>
          <t>tonne</t>
        </is>
      </c>
      <c r="D4235" s="9" t="inlineStr">
        <is>
          <t>0.05</t>
        </is>
      </c>
      <c r="E4235" s="9" t="inlineStr">
        <is>
          <t>4940.00</t>
        </is>
      </c>
      <c r="F4235" s="9" t="inlineStr">
        <is>
          <t>247.00</t>
        </is>
      </c>
    </row>
    <row r="4236" ht="11.5" customHeight="1">
      <c r="A4236" s="9" t="inlineStr">
        <is>
          <t>0874</t>
        </is>
      </c>
      <c r="B4236" s="9" t="inlineStr">
        <is>
          <t>Black colour dark shade pigment</t>
        </is>
      </c>
      <c r="C4236" s="9" t="inlineStr">
        <is>
          <t>kilogram</t>
        </is>
      </c>
      <c r="D4236" s="9" t="inlineStr">
        <is>
          <t>4.50</t>
        </is>
      </c>
      <c r="E4236" s="9" t="inlineStr">
        <is>
          <t>70.00</t>
        </is>
      </c>
      <c r="F4236" s="9" t="inlineStr">
        <is>
          <t>315.00</t>
        </is>
      </c>
    </row>
    <row r="4237" ht="11.5" customHeight="1">
      <c r="A4237" s="9" t="inlineStr">
        <is>
          <t>2209</t>
        </is>
      </c>
      <c r="B4237" s="9" t="inlineStr">
        <is>
          <t>Carriage of Cement</t>
        </is>
      </c>
      <c r="C4237" s="9" t="inlineStr">
        <is>
          <t>tonne</t>
        </is>
      </c>
      <c r="D4237" s="9" t="inlineStr">
        <is>
          <t>0.05</t>
        </is>
      </c>
      <c r="E4237" s="9" t="inlineStr">
        <is>
          <t>92.24</t>
        </is>
      </c>
      <c r="F4237" s="9" t="inlineStr">
        <is>
          <t>4.61</t>
        </is>
      </c>
    </row>
    <row r="4238" ht="11.5" customHeight="1">
      <c r="A4238" s="9" t="inlineStr">
        <is>
          <t>9999</t>
        </is>
      </c>
      <c r="B4238" s="9" t="inlineStr">
        <is>
          <t>Mortar for pointing in white</t>
        </is>
      </c>
      <c r="C4238" s="9" t="inlineStr"/>
      <c r="D4238" s="9" t="inlineStr"/>
      <c r="E4238" s="9" t="inlineStr"/>
      <c r="F4238" s="9" t="inlineStr"/>
    </row>
    <row r="4239" ht="11.5" customHeight="1">
      <c r="A4239" s="9" t="inlineStr"/>
      <c r="B4239" s="9" t="inlineStr">
        <is>
          <t>cement (11.22)</t>
        </is>
      </c>
      <c r="C4239" s="9" t="inlineStr">
        <is>
          <t>L.S.</t>
        </is>
      </c>
      <c r="D4239" s="9" t="inlineStr">
        <is>
          <t>25.35</t>
        </is>
      </c>
      <c r="E4239" s="9" t="inlineStr">
        <is>
          <t>2.00</t>
        </is>
      </c>
      <c r="F4239" s="9" t="inlineStr">
        <is>
          <t>50.70</t>
        </is>
      </c>
    </row>
    <row r="4240" ht="11.5" customHeight="1">
      <c r="A4240" s="9" t="inlineStr"/>
      <c r="B4240" s="9" t="inlineStr">
        <is>
          <t>LABOUR :</t>
        </is>
      </c>
      <c r="C4240" s="9" t="inlineStr"/>
      <c r="D4240" s="9" t="inlineStr"/>
      <c r="E4240" s="9" t="inlineStr"/>
      <c r="F4240" s="9" t="inlineStr"/>
    </row>
    <row r="4241" ht="11.5" customHeight="1">
      <c r="A4241" s="9" t="inlineStr">
        <is>
          <t>0124</t>
        </is>
      </c>
      <c r="B4241" s="9" t="inlineStr">
        <is>
          <t>Mason (brick layer) 2nd class</t>
        </is>
      </c>
      <c r="C4241" s="9" t="inlineStr">
        <is>
          <t>day</t>
        </is>
      </c>
      <c r="D4241" s="9" t="inlineStr">
        <is>
          <t>1.20</t>
        </is>
      </c>
      <c r="E4241" s="9" t="inlineStr">
        <is>
          <t>679.00</t>
        </is>
      </c>
      <c r="F4241" s="9" t="inlineStr">
        <is>
          <t>814.80</t>
        </is>
      </c>
    </row>
    <row r="4242" ht="11.5" customHeight="1">
      <c r="A4242" s="9" t="inlineStr">
        <is>
          <t>0114</t>
        </is>
      </c>
      <c r="B4242" s="9" t="inlineStr">
        <is>
          <t>Beldar</t>
        </is>
      </c>
      <c r="C4242" s="9" t="inlineStr">
        <is>
          <t>day</t>
        </is>
      </c>
      <c r="D4242" s="9" t="inlineStr">
        <is>
          <t>1.00</t>
        </is>
      </c>
      <c r="E4242" s="9" t="inlineStr">
        <is>
          <t>558.00</t>
        </is>
      </c>
      <c r="F4242" s="9" t="inlineStr">
        <is>
          <t>558.00</t>
        </is>
      </c>
    </row>
    <row r="4244" ht="11.5" customHeight="1">
      <c r="A4244" s="10" t="inlineStr">
        <is>
          <t>Code</t>
        </is>
      </c>
      <c r="B4244" s="10" t="inlineStr">
        <is>
          <t>Description</t>
        </is>
      </c>
      <c r="C4244" s="10" t="inlineStr">
        <is>
          <t>Unit</t>
        </is>
      </c>
      <c r="D4244" s="10" t="inlineStr">
        <is>
          <t>Quantity</t>
        </is>
      </c>
      <c r="E4244" s="10" t="inlineStr">
        <is>
          <t>Rate</t>
        </is>
      </c>
      <c r="F4244" s="10" t="inlineStr">
        <is>
          <t>Amount</t>
        </is>
      </c>
    </row>
    <row r="4245" ht="11.5" customHeight="1">
      <c r="A4245" s="9" t="inlineStr">
        <is>
          <t>0115</t>
        </is>
      </c>
      <c r="B4245" s="9" t="inlineStr">
        <is>
          <t>Coolie</t>
        </is>
      </c>
      <c r="C4245" s="9" t="inlineStr">
        <is>
          <t>day</t>
        </is>
      </c>
      <c r="D4245" s="9" t="inlineStr">
        <is>
          <t>1.00</t>
        </is>
      </c>
      <c r="E4245" s="9" t="inlineStr">
        <is>
          <t>558.00</t>
        </is>
      </c>
      <c r="F4245" s="9" t="inlineStr">
        <is>
          <t>558.00</t>
        </is>
      </c>
    </row>
    <row r="4246" ht="11.5" customHeight="1">
      <c r="A4246" s="9" t="inlineStr">
        <is>
          <t>0139</t>
        </is>
      </c>
      <c r="B4246" s="9" t="inlineStr">
        <is>
          <t>Skilled Beldar (for floor rubbing etc.)</t>
        </is>
      </c>
      <c r="C4246" s="9" t="inlineStr">
        <is>
          <t>day</t>
        </is>
      </c>
      <c r="D4246" s="9" t="inlineStr">
        <is>
          <t>2.00</t>
        </is>
      </c>
      <c r="E4246" s="9" t="inlineStr">
        <is>
          <t>617.00</t>
        </is>
      </c>
      <c r="F4246" s="9" t="inlineStr">
        <is>
          <t>1234.00</t>
        </is>
      </c>
    </row>
    <row r="4247" ht="11.5" customHeight="1">
      <c r="A4247" s="9" t="inlineStr">
        <is>
          <t>0019</t>
        </is>
      </c>
      <c r="B4247" s="9" t="inlineStr">
        <is>
          <t>Machine for cutting (hand grinding)</t>
        </is>
      </c>
      <c r="C4247" s="9" t="inlineStr">
        <is>
          <t>day</t>
        </is>
      </c>
      <c r="D4247" s="9" t="inlineStr">
        <is>
          <t>2.00</t>
        </is>
      </c>
      <c r="E4247" s="9" t="inlineStr">
        <is>
          <t>250.00</t>
        </is>
      </c>
      <c r="F4247" s="9" t="inlineStr">
        <is>
          <t>500.00</t>
        </is>
      </c>
    </row>
    <row r="4248" ht="11.5" customHeight="1">
      <c r="A4248" s="9" t="inlineStr">
        <is>
          <t>9999</t>
        </is>
      </c>
      <c r="B4248" s="9" t="inlineStr">
        <is>
          <t>Sundries</t>
        </is>
      </c>
      <c r="C4248" s="9" t="inlineStr">
        <is>
          <t>L.S.</t>
        </is>
      </c>
      <c r="D4248" s="9" t="inlineStr">
        <is>
          <t>208.13</t>
        </is>
      </c>
      <c r="E4248" s="9" t="inlineStr">
        <is>
          <t>2.00</t>
        </is>
      </c>
      <c r="F4248" s="9" t="inlineStr">
        <is>
          <t>416.26</t>
        </is>
      </c>
    </row>
    <row r="4249" ht="11.5" customHeight="1">
      <c r="A4249" s="9" t="inlineStr"/>
      <c r="B4249" s="9" t="inlineStr">
        <is>
          <t>TOTAL</t>
        </is>
      </c>
      <c r="C4249" s="9" t="inlineStr"/>
      <c r="D4249" s="9" t="inlineStr"/>
      <c r="E4249" s="9" t="inlineStr"/>
      <c r="F4249" s="9" t="inlineStr">
        <is>
          <t>26358.49 W</t>
        </is>
      </c>
    </row>
    <row r="4250" ht="11.5" customHeight="1">
      <c r="A4250" s="9" t="inlineStr"/>
      <c r="B4250" s="9" t="inlineStr">
        <is>
          <t>Add 1 % Water charges on "W"</t>
        </is>
      </c>
      <c r="C4250" s="9" t="inlineStr"/>
      <c r="D4250" s="9" t="inlineStr"/>
      <c r="E4250" s="9" t="inlineStr"/>
      <c r="F4250" s="9" t="inlineStr">
        <is>
          <t>263.58</t>
        </is>
      </c>
    </row>
    <row r="4251" ht="11.5" customHeight="1">
      <c r="A4251" s="9" t="inlineStr"/>
      <c r="B4251" s="9" t="inlineStr">
        <is>
          <t>TOTAL</t>
        </is>
      </c>
      <c r="C4251" s="9" t="inlineStr"/>
      <c r="D4251" s="9" t="inlineStr"/>
      <c r="E4251" s="9" t="inlineStr"/>
      <c r="F4251" s="9" t="inlineStr">
        <is>
          <t>26622.08 X</t>
        </is>
      </c>
    </row>
    <row r="4252" ht="11.5" customHeight="1">
      <c r="A4252" s="9" t="inlineStr"/>
      <c r="B4252" s="9" t="inlineStr">
        <is>
          <t>Add GST on "X" (multiplying</t>
        </is>
      </c>
      <c r="C4252" s="9" t="inlineStr"/>
      <c r="D4252" s="9" t="inlineStr"/>
      <c r="E4252" s="9" t="inlineStr"/>
      <c r="F4252" s="9" t="inlineStr"/>
    </row>
    <row r="4253" ht="11.5" customHeight="1">
      <c r="A4253" s="9" t="inlineStr"/>
      <c r="B4253" s="9" t="inlineStr">
        <is>
          <t>factor 0.1405)</t>
        </is>
      </c>
      <c r="C4253" s="9" t="inlineStr"/>
      <c r="D4253" s="9" t="inlineStr"/>
      <c r="E4253" s="9" t="inlineStr"/>
      <c r="F4253" s="9" t="inlineStr">
        <is>
          <t>3740.40</t>
        </is>
      </c>
    </row>
    <row r="4254" ht="11.5" customHeight="1">
      <c r="A4254" s="9" t="inlineStr"/>
      <c r="B4254" s="9" t="inlineStr">
        <is>
          <t>TOTAL</t>
        </is>
      </c>
      <c r="C4254" s="9" t="inlineStr"/>
      <c r="D4254" s="9" t="inlineStr"/>
      <c r="E4254" s="9" t="inlineStr"/>
      <c r="F4254" s="9" t="inlineStr">
        <is>
          <t>30362.48 Y</t>
        </is>
      </c>
    </row>
    <row r="4255" ht="11.5" customHeight="1">
      <c r="A4255" s="9" t="inlineStr"/>
      <c r="B4255" s="9" t="inlineStr">
        <is>
          <t>Add 15% CPOH on "Y"</t>
        </is>
      </c>
      <c r="C4255" s="9" t="inlineStr"/>
      <c r="D4255" s="9" t="inlineStr"/>
      <c r="E4255" s="9" t="inlineStr"/>
      <c r="F4255" s="9" t="inlineStr">
        <is>
          <t>4554.37</t>
        </is>
      </c>
    </row>
    <row r="4256" ht="11.5" customHeight="1">
      <c r="A4256" s="9" t="inlineStr"/>
      <c r="B4256" s="9" t="inlineStr">
        <is>
          <t>TOTAL</t>
        </is>
      </c>
      <c r="C4256" s="9" t="inlineStr"/>
      <c r="D4256" s="9" t="inlineStr"/>
      <c r="E4256" s="9" t="inlineStr"/>
      <c r="F4256" s="9" t="inlineStr">
        <is>
          <t>34916.85 Z</t>
        </is>
      </c>
    </row>
    <row r="4257" ht="11.5" customHeight="1">
      <c r="A4257" s="9" t="inlineStr"/>
      <c r="B4257" s="9" t="inlineStr">
        <is>
          <t>Add Cess @ 1% on "Z"</t>
        </is>
      </c>
      <c r="C4257" s="9" t="inlineStr"/>
      <c r="D4257" s="9" t="inlineStr"/>
      <c r="E4257" s="9" t="inlineStr"/>
      <c r="F4257" s="9" t="inlineStr">
        <is>
          <t>349.17</t>
        </is>
      </c>
    </row>
    <row r="4258" ht="11.5" customHeight="1">
      <c r="A4258" s="9" t="inlineStr"/>
      <c r="B4258" s="9" t="inlineStr">
        <is>
          <t>Cost of 10 sqm</t>
        </is>
      </c>
      <c r="C4258" s="9" t="inlineStr"/>
      <c r="D4258" s="9" t="inlineStr"/>
      <c r="E4258" s="9" t="inlineStr"/>
      <c r="F4258" s="9" t="inlineStr">
        <is>
          <t>35266.02</t>
        </is>
      </c>
    </row>
    <row r="4259" ht="11.5" customHeight="1">
      <c r="A4259" s="9" t="inlineStr"/>
      <c r="B4259" s="9" t="inlineStr">
        <is>
          <t>Cost of 1 sqm</t>
        </is>
      </c>
      <c r="C4259" s="9" t="inlineStr"/>
      <c r="D4259" s="9" t="inlineStr"/>
      <c r="E4259" s="9" t="inlineStr"/>
      <c r="F4259" s="9" t="inlineStr">
        <is>
          <t>3526.60</t>
        </is>
      </c>
    </row>
    <row r="4260" ht="11.5" customHeight="1">
      <c r="A4260" s="9" t="inlineStr"/>
      <c r="B4260" s="9" t="inlineStr">
        <is>
          <t>Say</t>
        </is>
      </c>
      <c r="C4260" s="9" t="inlineStr"/>
      <c r="D4260" s="9" t="inlineStr"/>
      <c r="E4260" s="9" t="inlineStr"/>
      <c r="F4260" s="9" t="inlineStr">
        <is>
          <t>3526.60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91" manualBreakCount="91">
    <brk id="2" min="0" max="16383" man="1"/>
    <brk id="3" min="0" max="16383" man="1"/>
    <brk id="52" min="0" max="16383" man="1"/>
    <brk id="98" min="0" max="16383" man="1"/>
    <brk id="146" min="0" max="16383" man="1"/>
    <brk id="195" min="0" max="16383" man="1"/>
    <brk id="245" min="0" max="16383" man="1"/>
    <brk id="290" min="0" max="16383" man="1"/>
    <brk id="339" min="0" max="16383" man="1"/>
    <brk id="392" min="0" max="16383" man="1"/>
    <brk id="442" min="0" max="16383" man="1"/>
    <brk id="493" min="0" max="16383" man="1"/>
    <brk id="542" min="0" max="16383" man="1"/>
    <brk id="592" min="0" max="16383" man="1"/>
    <brk id="637" min="0" max="16383" man="1"/>
    <brk id="687" min="0" max="16383" man="1"/>
    <brk id="737" min="0" max="16383" man="1"/>
    <brk id="786" min="0" max="16383" man="1"/>
    <brk id="830" min="0" max="16383" man="1"/>
    <brk id="875" min="0" max="16383" man="1"/>
    <brk id="922" min="0" max="16383" man="1"/>
    <brk id="969" min="0" max="16383" man="1"/>
    <brk id="1015" min="0" max="16383" man="1"/>
    <brk id="1058" min="0" max="16383" man="1"/>
    <brk id="1103" min="0" max="16383" man="1"/>
    <brk id="1149" min="0" max="16383" man="1"/>
    <brk id="1189" min="0" max="16383" man="1"/>
    <brk id="1236" min="0" max="16383" man="1"/>
    <brk id="1288" min="0" max="16383" man="1"/>
    <brk id="1342" min="0" max="16383" man="1"/>
    <brk id="1396" min="0" max="16383" man="1"/>
    <brk id="1447" min="0" max="16383" man="1"/>
    <brk id="1492" min="0" max="16383" man="1"/>
    <brk id="1543" min="0" max="16383" man="1"/>
    <brk id="1592" min="0" max="16383" man="1"/>
    <brk id="1641" min="0" max="16383" man="1"/>
    <brk id="1691" min="0" max="16383" man="1"/>
    <brk id="1738" min="0" max="16383" man="1"/>
    <brk id="1792" min="0" max="16383" man="1"/>
    <brk id="1841" min="0" max="16383" man="1"/>
    <brk id="1892" min="0" max="16383" man="1"/>
    <brk id="1945" min="0" max="16383" man="1"/>
    <brk id="1995" min="0" max="16383" man="1"/>
    <brk id="2044" min="0" max="16383" man="1"/>
    <brk id="2092" min="0" max="16383" man="1"/>
    <brk id="2141" min="0" max="16383" man="1"/>
    <brk id="2189" min="0" max="16383" man="1"/>
    <brk id="2241" min="0" max="16383" man="1"/>
    <brk id="2291" min="0" max="16383" man="1"/>
    <brk id="2342" min="0" max="16383" man="1"/>
    <brk id="2391" min="0" max="16383" man="1"/>
    <brk id="2441" min="0" max="16383" man="1"/>
    <brk id="2488" min="0" max="16383" man="1"/>
    <brk id="2538" min="0" max="16383" man="1"/>
    <brk id="2586" min="0" max="16383" man="1"/>
    <brk id="2634" min="0" max="16383" man="1"/>
    <brk id="2678" min="0" max="16383" man="1"/>
    <brk id="2727" min="0" max="16383" man="1"/>
    <brk id="2777" min="0" max="16383" man="1"/>
    <brk id="2824" min="0" max="16383" man="1"/>
    <brk id="2868" min="0" max="16383" man="1"/>
    <brk id="2914" min="0" max="16383" man="1"/>
    <brk id="2964" min="0" max="16383" man="1"/>
    <brk id="3008" min="0" max="16383" man="1"/>
    <brk id="3052" min="0" max="16383" man="1"/>
    <brk id="3102" min="0" max="16383" man="1"/>
    <brk id="3153" min="0" max="16383" man="1"/>
    <brk id="3204" min="0" max="16383" man="1"/>
    <brk id="3253" min="0" max="16383" man="1"/>
    <brk id="3295" min="0" max="16383" man="1"/>
    <brk id="3343" min="0" max="16383" man="1"/>
    <brk id="3395" min="0" max="16383" man="1"/>
    <brk id="3444" min="0" max="16383" man="1"/>
    <brk id="3492" min="0" max="16383" man="1"/>
    <brk id="3542" min="0" max="16383" man="1"/>
    <brk id="3591" min="0" max="16383" man="1"/>
    <brk id="3641" min="0" max="16383" man="1"/>
    <brk id="3687" min="0" max="16383" man="1"/>
    <brk id="3732" min="0" max="16383" man="1"/>
    <brk id="3774" min="0" max="16383" man="1"/>
    <brk id="3824" min="0" max="16383" man="1"/>
    <brk id="3870" min="0" max="16383" man="1"/>
    <brk id="3914" min="0" max="16383" man="1"/>
    <brk id="3962" min="0" max="16383" man="1"/>
    <brk id="4011" min="0" max="16383" man="1"/>
    <brk id="4056" min="0" max="16383" man="1"/>
    <brk id="4104" min="0" max="16383" man="1"/>
    <brk id="4150" min="0" max="16383" man="1"/>
    <brk id="4196" min="0" max="16383" man="1"/>
    <brk id="4242" min="0" max="16383" man="1"/>
    <brk id="426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3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13" customWidth="1" min="5" max="5"/>
    <col width="19" customWidth="1" min="6" max="6"/>
  </cols>
  <sheetData>
    <row r="1" ht="11.5" customHeight="1">
      <c r="A1" s="8" t="inlineStr"/>
      <c r="B1" s="8" t="inlineStr">
        <is>
          <t>SUB HEAD</t>
        </is>
      </c>
      <c r="C1" s="8" t="inlineStr">
        <is>
          <t>:</t>
        </is>
      </c>
      <c r="D1" s="8" t="inlineStr">
        <is>
          <t>12.0</t>
        </is>
      </c>
      <c r="E1" s="8" t="inlineStr"/>
      <c r="F1" s="8" t="inlineStr"/>
    </row>
    <row r="2" ht="11.5" customHeight="1">
      <c r="A2" s="9" t="inlineStr"/>
      <c r="B2" s="9" t="inlineStr">
        <is>
          <t>ROOFING</t>
        </is>
      </c>
      <c r="C2" s="9" t="inlineStr"/>
      <c r="D2" s="9" t="inlineStr"/>
      <c r="E2" s="9" t="inlineStr"/>
      <c r="F2" s="9" t="inlineStr"/>
    </row>
    <row r="5" ht="11.5" customHeight="1">
      <c r="A5" s="9" t="inlineStr">
        <is>
          <t>12.1</t>
        </is>
      </c>
      <c r="B5" s="9" t="inlineStr">
        <is>
          <t>Providing corrugated G.S. sheet roofing</t>
        </is>
      </c>
      <c r="C5" s="9" t="inlineStr">
        <is>
          <t>including</t>
        </is>
      </c>
      <c r="D5" s="9" t="inlineStr">
        <is>
          <t>vertical</t>
        </is>
      </c>
      <c r="E5" s="9" t="inlineStr">
        <is>
          <t>/ curved</t>
        </is>
      </c>
      <c r="F5" s="9" t="inlineStr">
        <is>
          <t>surface fixed</t>
        </is>
      </c>
    </row>
    <row r="6" ht="11.5" customHeight="1">
      <c r="A6" s="9" t="inlineStr"/>
      <c r="B6" s="9" t="inlineStr">
        <is>
          <t>with polymer coated J or L hooks,</t>
        </is>
      </c>
      <c r="C6" s="9" t="inlineStr">
        <is>
          <t>bolts and</t>
        </is>
      </c>
      <c r="D6" s="9" t="inlineStr">
        <is>
          <t>nuts 8 mm</t>
        </is>
      </c>
      <c r="E6" s="9" t="inlineStr">
        <is>
          <t>diameter</t>
        </is>
      </c>
      <c r="F6" s="9" t="inlineStr">
        <is>
          <t>with bitumen</t>
        </is>
      </c>
    </row>
    <row r="7" ht="23" customHeight="1">
      <c r="A7" s="9" t="inlineStr"/>
      <c r="B7" s="9" t="inlineStr">
        <is>
          <t>and G.I. limpet washers or with G.I.</t>
        </is>
      </c>
      <c r="C7" s="9" t="inlineStr">
        <is>
          <t>limpet washers</t>
        </is>
      </c>
      <c r="D7" s="9" t="inlineStr">
        <is>
          <t>filled</t>
        </is>
      </c>
      <c r="E7" s="9" t="inlineStr">
        <is>
          <t>with white</t>
        </is>
      </c>
      <c r="F7" s="9" t="inlineStr">
        <is>
          <t>lead, including</t>
        </is>
      </c>
    </row>
    <row r="8" ht="11.5" customHeight="1">
      <c r="A8" s="9" t="inlineStr"/>
      <c r="B8" s="9" t="inlineStr">
        <is>
          <t>a coat of approved steel primer and</t>
        </is>
      </c>
      <c r="C8" s="9" t="inlineStr">
        <is>
          <t>two coats</t>
        </is>
      </c>
      <c r="D8" s="9" t="inlineStr">
        <is>
          <t>of approved</t>
        </is>
      </c>
      <c r="E8" s="9" t="inlineStr">
        <is>
          <t>paint</t>
        </is>
      </c>
      <c r="F8" s="9" t="inlineStr">
        <is>
          <t>on overlapping</t>
        </is>
      </c>
    </row>
    <row r="9" ht="23" customHeight="1">
      <c r="A9" s="9" t="inlineStr"/>
      <c r="B9" s="9" t="inlineStr">
        <is>
          <t>of sheets complete (up to any pitch</t>
        </is>
      </c>
      <c r="C9" s="9" t="inlineStr">
        <is>
          <t>in horizontal/</t>
        </is>
      </c>
      <c r="D9" s="9" t="inlineStr">
        <is>
          <t>vertical</t>
        </is>
      </c>
      <c r="E9" s="9" t="inlineStr">
        <is>
          <t>or curved</t>
        </is>
      </c>
      <c r="F9" s="9" t="inlineStr">
        <is>
          <t>surfaces),</t>
        </is>
      </c>
    </row>
    <row r="10" ht="11.5" customHeight="1">
      <c r="A10" s="9" t="inlineStr"/>
      <c r="B10" s="9" t="inlineStr">
        <is>
          <t>excluding the cost of purlins, rafters</t>
        </is>
      </c>
      <c r="C10" s="9" t="inlineStr">
        <is>
          <t>and</t>
        </is>
      </c>
      <c r="D10" s="9" t="inlineStr">
        <is>
          <t>trusses and</t>
        </is>
      </c>
      <c r="E10" s="9" t="inlineStr">
        <is>
          <t>including</t>
        </is>
      </c>
      <c r="F10" s="9" t="inlineStr">
        <is>
          <t>cutting to size</t>
        </is>
      </c>
    </row>
    <row r="11" ht="11.5" customHeight="1">
      <c r="A11" s="9" t="inlineStr"/>
      <c r="B11" s="9" t="inlineStr">
        <is>
          <t>and shape wherever required.</t>
        </is>
      </c>
      <c r="C11" s="9" t="inlineStr"/>
      <c r="D11" s="9" t="inlineStr"/>
      <c r="E11" s="9" t="inlineStr"/>
      <c r="F11" s="9" t="inlineStr"/>
    </row>
    <row r="12" ht="11.5" customHeight="1">
      <c r="A12" s="9" t="inlineStr">
        <is>
          <t>12.1.1</t>
        </is>
      </c>
      <c r="B12" s="9" t="inlineStr">
        <is>
          <t>1.00 mm thick with zinc coating not</t>
        </is>
      </c>
      <c r="C12" s="9" t="inlineStr">
        <is>
          <t>less than</t>
        </is>
      </c>
      <c r="D12" s="9" t="inlineStr">
        <is>
          <t>275 gm/m²</t>
        </is>
      </c>
      <c r="E12" s="9" t="inlineStr"/>
      <c r="F12" s="9" t="inlineStr"/>
    </row>
    <row r="13" ht="11.5" customHeight="1">
      <c r="A13" s="10" t="inlineStr">
        <is>
          <t>Code</t>
        </is>
      </c>
      <c r="B13" s="10" t="inlineStr">
        <is>
          <t>Description</t>
        </is>
      </c>
      <c r="C13" s="10" t="inlineStr">
        <is>
          <t>Unit</t>
        </is>
      </c>
      <c r="D13" s="10" t="inlineStr">
        <is>
          <t>Quantity</t>
        </is>
      </c>
      <c r="E13" s="10" t="inlineStr">
        <is>
          <t>Rate</t>
        </is>
      </c>
      <c r="F13" s="10" t="inlineStr">
        <is>
          <t>Amount</t>
        </is>
      </c>
    </row>
    <row r="14" ht="11.5" customHeight="1">
      <c r="A14" s="9" t="inlineStr"/>
      <c r="B14" s="9" t="inlineStr">
        <is>
          <t>Details of cost for a roof with each</t>
        </is>
      </c>
      <c r="C14" s="9" t="inlineStr"/>
      <c r="D14" s="9" t="inlineStr"/>
      <c r="E14" s="9" t="inlineStr"/>
      <c r="F14" s="9" t="inlineStr"/>
    </row>
    <row r="15" ht="11.5" customHeight="1">
      <c r="A15" s="9" t="inlineStr"/>
      <c r="B15" s="9" t="inlineStr">
        <is>
          <t>sloping side 18.09x5.10m and slop</t>
        </is>
      </c>
      <c r="C15" s="9" t="inlineStr"/>
      <c r="D15" s="9" t="inlineStr"/>
      <c r="E15" s="9" t="inlineStr"/>
      <c r="F15" s="9" t="inlineStr"/>
    </row>
    <row r="16" ht="11.5" customHeight="1">
      <c r="A16" s="9" t="inlineStr"/>
      <c r="B16" s="9" t="inlineStr">
        <is>
          <t>being flatter than 1 vertical to 2.5</t>
        </is>
      </c>
      <c r="C16" s="9" t="inlineStr"/>
      <c r="D16" s="9" t="inlineStr"/>
      <c r="E16" s="9" t="inlineStr"/>
      <c r="F16" s="9" t="inlineStr"/>
    </row>
    <row r="17" ht="11.5" customHeight="1">
      <c r="A17" s="9" t="inlineStr"/>
      <c r="B17" s="9" t="inlineStr">
        <is>
          <t>horizontal</t>
        </is>
      </c>
      <c r="C17" s="9" t="inlineStr"/>
      <c r="D17" s="9" t="inlineStr"/>
      <c r="E17" s="9" t="inlineStr"/>
      <c r="F17" s="9" t="inlineStr"/>
    </row>
    <row r="18" ht="11.5" customHeight="1">
      <c r="A18" s="9" t="inlineStr"/>
      <c r="B18" s="9" t="inlineStr">
        <is>
          <t>Area of roof = 2x18.09x5.10 =</t>
        </is>
      </c>
      <c r="C18" s="9" t="inlineStr"/>
      <c r="D18" s="9" t="inlineStr"/>
      <c r="E18" s="9" t="inlineStr"/>
      <c r="F18" s="9" t="inlineStr"/>
    </row>
    <row r="19" ht="11.5" customHeight="1">
      <c r="A19" s="9" t="inlineStr"/>
      <c r="B19" s="9" t="inlineStr">
        <is>
          <t>184.518 sqm.</t>
        </is>
      </c>
      <c r="C19" s="9" t="inlineStr"/>
      <c r="D19" s="9" t="inlineStr"/>
      <c r="E19" s="9" t="inlineStr"/>
      <c r="F19" s="9" t="inlineStr"/>
    </row>
    <row r="20" ht="11.5" customHeight="1">
      <c r="A20" s="9" t="inlineStr"/>
      <c r="B20" s="9" t="inlineStr">
        <is>
          <t>MATERIAL</t>
        </is>
      </c>
      <c r="C20" s="9" t="inlineStr"/>
      <c r="D20" s="9" t="inlineStr"/>
      <c r="E20" s="9" t="inlineStr"/>
      <c r="F20" s="9" t="inlineStr"/>
    </row>
    <row r="21" ht="11.5" customHeight="1">
      <c r="A21" s="9" t="inlineStr"/>
      <c r="B21" s="9" t="inlineStr">
        <is>
          <t>C.G.S. sheets 2x27 =54 nos. of size</t>
        </is>
      </c>
      <c r="C21" s="9" t="inlineStr"/>
      <c r="D21" s="9" t="inlineStr"/>
      <c r="E21" s="9" t="inlineStr"/>
      <c r="F21" s="9" t="inlineStr"/>
    </row>
    <row r="22" ht="11.5" customHeight="1">
      <c r="A22" s="9" t="inlineStr"/>
      <c r="B22" s="9" t="inlineStr">
        <is>
          <t>2.5x0.9 metre @19.35 Kg each</t>
        </is>
      </c>
      <c r="C22" s="9" t="inlineStr"/>
      <c r="D22" s="9" t="inlineStr"/>
      <c r="E22" s="9" t="inlineStr"/>
      <c r="F22" s="9" t="inlineStr"/>
    </row>
    <row r="23" ht="11.5" customHeight="1">
      <c r="A23" s="9" t="inlineStr"/>
      <c r="B23" s="9">
        <f>1044.90Kg.</f>
        <v/>
      </c>
      <c r="C23" s="9" t="inlineStr"/>
      <c r="D23" s="9" t="inlineStr"/>
      <c r="E23" s="9" t="inlineStr"/>
      <c r="F23" s="9" t="inlineStr"/>
    </row>
    <row r="24" ht="11.5" customHeight="1">
      <c r="A24" s="9" t="inlineStr"/>
      <c r="B24" s="9" t="inlineStr">
        <is>
          <t>2x27=54 nos. of size</t>
        </is>
      </c>
      <c r="C24" s="9" t="inlineStr"/>
      <c r="D24" s="9" t="inlineStr"/>
      <c r="E24" s="9" t="inlineStr"/>
      <c r="F24" s="9" t="inlineStr"/>
    </row>
    <row r="25" ht="11.5" customHeight="1">
      <c r="A25" s="9" t="inlineStr"/>
      <c r="B25" s="9" t="inlineStr">
        <is>
          <t>2.8x0.9@21.67kg. each =1170.18Kg.+</t>
        </is>
      </c>
      <c r="C25" s="9" t="inlineStr"/>
      <c r="D25" s="9" t="inlineStr"/>
      <c r="E25" s="9" t="inlineStr"/>
      <c r="F25" s="9" t="inlineStr"/>
    </row>
    <row r="26" ht="11.5" customHeight="1">
      <c r="A26" s="9" t="inlineStr"/>
      <c r="B26" s="9" t="inlineStr">
        <is>
          <t>Total = 2215.08Kg.+</t>
        </is>
      </c>
      <c r="C26" s="9" t="inlineStr"/>
      <c r="D26" s="9" t="inlineStr"/>
      <c r="E26" s="9" t="inlineStr"/>
      <c r="F26" s="9" t="inlineStr"/>
    </row>
    <row r="27" ht="11.5" customHeight="1">
      <c r="A27" s="9" t="inlineStr"/>
      <c r="B27" s="9" t="inlineStr">
        <is>
          <t>Add 5% Wastage = 110.75Kg.</t>
        </is>
      </c>
      <c r="C27" s="9" t="inlineStr"/>
      <c r="D27" s="9" t="inlineStr"/>
      <c r="E27" s="9" t="inlineStr"/>
      <c r="F27" s="9" t="inlineStr"/>
    </row>
    <row r="28" ht="11.5" customHeight="1">
      <c r="A28" s="9" t="inlineStr"/>
      <c r="B28" s="9" t="inlineStr">
        <is>
          <t>Total = 2325.83 Kg = 23.26 quintals</t>
        </is>
      </c>
      <c r="C28" s="9" t="inlineStr"/>
      <c r="D28" s="9" t="inlineStr"/>
      <c r="E28" s="9" t="inlineStr"/>
      <c r="F28" s="9" t="inlineStr"/>
    </row>
    <row r="29" ht="11.5" customHeight="1">
      <c r="A29" s="9" t="inlineStr">
        <is>
          <t>3050</t>
        </is>
      </c>
      <c r="B29" s="9" t="inlineStr">
        <is>
          <t>Galvanised steel corrugated sheets</t>
        </is>
      </c>
      <c r="C29" s="9" t="inlineStr">
        <is>
          <t>quintal</t>
        </is>
      </c>
      <c r="D29" s="9" t="inlineStr">
        <is>
          <t>23.26</t>
        </is>
      </c>
      <c r="E29" s="9" t="inlineStr">
        <is>
          <t>5600.00</t>
        </is>
      </c>
      <c r="F29" s="9" t="inlineStr">
        <is>
          <t>130256.00</t>
        </is>
      </c>
    </row>
    <row r="30" ht="11.5" customHeight="1">
      <c r="A30" s="9" t="inlineStr">
        <is>
          <t>2302</t>
        </is>
      </c>
      <c r="B30" s="9" t="inlineStr">
        <is>
          <t>Carriage of G.I. sheet and accessories</t>
        </is>
      </c>
      <c r="C30" s="9" t="inlineStr">
        <is>
          <t>tonne</t>
        </is>
      </c>
      <c r="D30" s="9" t="inlineStr">
        <is>
          <t>2.326</t>
        </is>
      </c>
      <c r="E30" s="9" t="inlineStr">
        <is>
          <t>92.24</t>
        </is>
      </c>
      <c r="F30" s="9" t="inlineStr">
        <is>
          <t>214.55</t>
        </is>
      </c>
    </row>
    <row r="31" ht="11.5" customHeight="1">
      <c r="A31" s="9" t="inlineStr"/>
      <c r="B31" s="9" t="inlineStr">
        <is>
          <t>G.I.Seam bolts and nuts 60cm</t>
        </is>
      </c>
      <c r="C31" s="9" t="inlineStr"/>
      <c r="D31" s="9" t="inlineStr"/>
      <c r="E31" s="9" t="inlineStr"/>
      <c r="F31" s="9" t="inlineStr"/>
    </row>
    <row r="32" ht="11.5" customHeight="1">
      <c r="A32" s="9" t="inlineStr"/>
      <c r="B32" s="9" t="inlineStr">
        <is>
          <t>centre to centre zig-zag i.e. 30cm</t>
        </is>
      </c>
      <c r="C32" s="9" t="inlineStr"/>
      <c r="D32" s="9" t="inlineStr"/>
      <c r="E32" s="9" t="inlineStr"/>
      <c r="F32" s="9" t="inlineStr"/>
    </row>
    <row r="33" ht="11.5" customHeight="1">
      <c r="A33" s="9" t="inlineStr"/>
      <c r="B33" s="9" t="inlineStr">
        <is>
          <t>centre to centre straight</t>
        </is>
      </c>
      <c r="C33" s="9" t="inlineStr"/>
      <c r="D33" s="9" t="inlineStr"/>
      <c r="E33" s="9" t="inlineStr"/>
      <c r="F33" s="9" t="inlineStr"/>
    </row>
    <row r="34" ht="11.5" customHeight="1">
      <c r="A34" s="9" t="inlineStr"/>
      <c r="B34" s="9" t="inlineStr">
        <is>
          <t>Breadth is 5.1metre</t>
        </is>
      </c>
      <c r="C34" s="9" t="inlineStr"/>
      <c r="D34" s="9" t="inlineStr"/>
      <c r="E34" s="9" t="inlineStr"/>
      <c r="F34" s="9" t="inlineStr"/>
    </row>
    <row r="35" ht="11.5" customHeight="1">
      <c r="A35" s="9" t="inlineStr"/>
      <c r="B35" s="9" t="inlineStr">
        <is>
          <t>No. of bolts in one lap 5.1/0.3 =17 nos.</t>
        </is>
      </c>
      <c r="C35" s="9" t="inlineStr"/>
      <c r="D35" s="9" t="inlineStr"/>
      <c r="E35" s="9" t="inlineStr"/>
      <c r="F35" s="9" t="inlineStr"/>
    </row>
    <row r="36" ht="11.5" customHeight="1">
      <c r="A36" s="9" t="inlineStr"/>
      <c r="B36" s="9" t="inlineStr">
        <is>
          <t>2x26(laps)x17 nos. = 884 nos.</t>
        </is>
      </c>
      <c r="C36" s="9" t="inlineStr"/>
      <c r="D36" s="9" t="inlineStr"/>
      <c r="E36" s="9" t="inlineStr"/>
      <c r="F36" s="9" t="inlineStr"/>
    </row>
    <row r="37" ht="11.5" customHeight="1">
      <c r="A37" s="9" t="inlineStr">
        <is>
          <t>1022</t>
        </is>
      </c>
      <c r="B37" s="9" t="inlineStr">
        <is>
          <t>Galvanised steel bolts &amp; nuts 6 mm</t>
        </is>
      </c>
      <c r="C37" s="9" t="inlineStr"/>
      <c r="D37" s="9" t="inlineStr"/>
      <c r="E37" s="9" t="inlineStr"/>
      <c r="F37" s="9" t="inlineStr"/>
    </row>
    <row r="38" ht="11.5" customHeight="1">
      <c r="A38" s="9" t="inlineStr"/>
      <c r="B38" s="9" t="inlineStr">
        <is>
          <t>dia and 25 mm long round head with</t>
        </is>
      </c>
      <c r="C38" s="9" t="inlineStr"/>
      <c r="D38" s="9" t="inlineStr"/>
      <c r="E38" s="9" t="inlineStr"/>
      <c r="F38" s="9" t="inlineStr"/>
    </row>
    <row r="39" ht="11.5" customHeight="1">
      <c r="A39" s="9" t="inlineStr"/>
      <c r="B39" s="9" t="inlineStr">
        <is>
          <t>slots</t>
        </is>
      </c>
      <c r="C39" s="9" t="inlineStr">
        <is>
          <t>10 Nos</t>
        </is>
      </c>
      <c r="D39" s="9" t="inlineStr">
        <is>
          <t>88.40</t>
        </is>
      </c>
      <c r="E39" s="9" t="inlineStr">
        <is>
          <t>38.00</t>
        </is>
      </c>
      <c r="F39" s="9" t="inlineStr">
        <is>
          <t>3359.20</t>
        </is>
      </c>
    </row>
    <row r="40" ht="11.5" customHeight="1">
      <c r="A40" s="9" t="inlineStr"/>
      <c r="B40" s="9" t="inlineStr">
        <is>
          <t>G.I.,J or L hooks 8mm dia.</t>
        </is>
      </c>
      <c r="C40" s="9" t="inlineStr"/>
      <c r="D40" s="9" t="inlineStr"/>
      <c r="E40" s="9" t="inlineStr"/>
      <c r="F40" s="9" t="inlineStr"/>
    </row>
    <row r="41" ht="11.5" customHeight="1">
      <c r="A41" s="9" t="inlineStr"/>
      <c r="B41" s="9" t="inlineStr">
        <is>
          <t>(No. of purlins to be used 5 on</t>
        </is>
      </c>
      <c r="C41" s="9" t="inlineStr"/>
      <c r="D41" s="9" t="inlineStr"/>
      <c r="E41" s="9" t="inlineStr"/>
      <c r="F41" s="9" t="inlineStr"/>
    </row>
    <row r="42" ht="11.5" customHeight="1">
      <c r="A42" s="9" t="inlineStr"/>
      <c r="B42" s="9" t="inlineStr">
        <is>
          <t>either side)2x5x27</t>
        </is>
      </c>
      <c r="C42" s="9" t="inlineStr"/>
      <c r="D42" s="9" t="inlineStr"/>
      <c r="E42" s="9" t="inlineStr"/>
      <c r="F42" s="9" t="inlineStr"/>
    </row>
    <row r="43" ht="11.5" customHeight="1">
      <c r="A43" s="9" t="inlineStr"/>
      <c r="B43" s="9" t="inlineStr">
        <is>
          <t>(No. of sheets)x23 nos. of bolts in</t>
        </is>
      </c>
      <c r="C43" s="9" t="inlineStr"/>
      <c r="D43" s="9" t="inlineStr"/>
      <c r="E43" s="9" t="inlineStr"/>
      <c r="F43" s="9" t="inlineStr"/>
    </row>
    <row r="44" ht="11.5" customHeight="1">
      <c r="A44" s="9" t="inlineStr"/>
      <c r="B44" s="9" t="inlineStr">
        <is>
          <t>each sheet = 810 nos.</t>
        </is>
      </c>
      <c r="C44" s="9" t="inlineStr"/>
      <c r="D44" s="9" t="inlineStr"/>
      <c r="E44" s="9" t="inlineStr"/>
      <c r="F44" s="9" t="inlineStr"/>
    </row>
    <row r="45" ht="11.5" customHeight="1">
      <c r="A45" s="9" t="inlineStr">
        <is>
          <t>1023</t>
        </is>
      </c>
      <c r="B45" s="9" t="inlineStr">
        <is>
          <t>Galvanised steel J or L hooks 8 mm dia</t>
        </is>
      </c>
      <c r="C45" s="9" t="inlineStr">
        <is>
          <t>10 Nos</t>
        </is>
      </c>
      <c r="D45" s="9" t="inlineStr">
        <is>
          <t>81.00</t>
        </is>
      </c>
      <c r="E45" s="9" t="inlineStr">
        <is>
          <t>120.00</t>
        </is>
      </c>
      <c r="F45" s="9" t="inlineStr">
        <is>
          <t>9720.00</t>
        </is>
      </c>
    </row>
    <row r="46" ht="11.5" customHeight="1">
      <c r="A46" s="9" t="inlineStr">
        <is>
          <t>1207</t>
        </is>
      </c>
      <c r="B46" s="9" t="inlineStr">
        <is>
          <t>G.I. Limpet washer</t>
        </is>
      </c>
      <c r="C46" s="9" t="inlineStr">
        <is>
          <t>100 Nos</t>
        </is>
      </c>
      <c r="D46" s="9" t="inlineStr">
        <is>
          <t>16.94</t>
        </is>
      </c>
      <c r="E46" s="9" t="inlineStr">
        <is>
          <t>21.00</t>
        </is>
      </c>
      <c r="F46" s="9" t="inlineStr">
        <is>
          <t>355.74</t>
        </is>
      </c>
    </row>
    <row r="47" ht="11.5" customHeight="1">
      <c r="A47" s="9" t="inlineStr"/>
      <c r="B47" s="9" t="inlineStr">
        <is>
          <t>(total of seam and J bolts)</t>
        </is>
      </c>
      <c r="C47" s="9" t="inlineStr"/>
      <c r="D47" s="9" t="inlineStr"/>
      <c r="E47" s="9" t="inlineStr"/>
      <c r="F47" s="9" t="inlineStr"/>
    </row>
    <row r="48" ht="11.5" customHeight="1">
      <c r="A48" s="9" t="inlineStr"/>
      <c r="B48" s="9" t="inlineStr">
        <is>
          <t>884+810=1694</t>
        </is>
      </c>
      <c r="C48" s="9" t="inlineStr"/>
      <c r="D48" s="9" t="inlineStr"/>
      <c r="E48" s="9" t="inlineStr"/>
      <c r="F48" s="9" t="inlineStr"/>
    </row>
    <row r="49" ht="11.5" customHeight="1">
      <c r="A49" s="9" t="inlineStr">
        <is>
          <t>1208</t>
        </is>
      </c>
      <c r="B49" s="9" t="inlineStr">
        <is>
          <t>Bitumen washer</t>
        </is>
      </c>
      <c r="C49" s="9" t="inlineStr">
        <is>
          <t>100 Nos</t>
        </is>
      </c>
      <c r="D49" s="9" t="inlineStr">
        <is>
          <t>16.94</t>
        </is>
      </c>
      <c r="E49" s="9" t="inlineStr">
        <is>
          <t>30.00</t>
        </is>
      </c>
      <c r="F49" s="9" t="inlineStr">
        <is>
          <t>508.20</t>
        </is>
      </c>
    </row>
    <row r="50" ht="11.5" customHeight="1">
      <c r="A50" s="9" t="inlineStr">
        <is>
          <t>9977</t>
        </is>
      </c>
      <c r="B50" s="9" t="inlineStr">
        <is>
          <t>Carriage of bolts and washers</t>
        </is>
      </c>
      <c r="C50" s="9" t="inlineStr">
        <is>
          <t>L.S.</t>
        </is>
      </c>
      <c r="D50" s="9" t="inlineStr">
        <is>
          <t>26.91</t>
        </is>
      </c>
      <c r="E50" s="9" t="inlineStr">
        <is>
          <t>2.00</t>
        </is>
      </c>
      <c r="F50" s="9" t="inlineStr">
        <is>
          <t>53.82</t>
        </is>
      </c>
    </row>
    <row r="51" ht="11.5" customHeight="1">
      <c r="A51" s="9" t="inlineStr">
        <is>
          <t>9999</t>
        </is>
      </c>
      <c r="B51" s="9" t="inlineStr">
        <is>
          <t>Sundries</t>
        </is>
      </c>
      <c r="C51" s="9" t="inlineStr">
        <is>
          <t>L.S.</t>
        </is>
      </c>
      <c r="D51" s="9" t="inlineStr">
        <is>
          <t>53.82</t>
        </is>
      </c>
      <c r="E51" s="9" t="inlineStr">
        <is>
          <t>2.00</t>
        </is>
      </c>
      <c r="F51" s="9" t="inlineStr">
        <is>
          <t>107.64</t>
        </is>
      </c>
    </row>
    <row r="52" ht="11.5" customHeight="1">
      <c r="A52" s="9" t="inlineStr"/>
      <c r="B52" s="9" t="inlineStr">
        <is>
          <t>LABOUR</t>
        </is>
      </c>
      <c r="C52" s="9" t="inlineStr"/>
      <c r="D52" s="9" t="inlineStr"/>
      <c r="E52" s="9" t="inlineStr"/>
      <c r="F52" s="9" t="inlineStr"/>
    </row>
    <row r="53" ht="11.5" customHeight="1">
      <c r="A53" s="9" t="inlineStr">
        <is>
          <t>0130</t>
        </is>
      </c>
      <c r="B53" s="9" t="inlineStr">
        <is>
          <t>Mistry</t>
        </is>
      </c>
      <c r="C53" s="9" t="inlineStr">
        <is>
          <t>day</t>
        </is>
      </c>
      <c r="D53" s="9" t="inlineStr">
        <is>
          <t>1.30</t>
        </is>
      </c>
      <c r="E53" s="9" t="inlineStr">
        <is>
          <t>738.00</t>
        </is>
      </c>
      <c r="F53" s="9" t="inlineStr">
        <is>
          <t>959.40</t>
        </is>
      </c>
    </row>
    <row r="54" ht="11.5" customHeight="1">
      <c r="A54" s="9" t="inlineStr">
        <is>
          <t>0112</t>
        </is>
      </c>
      <c r="B54" s="9" t="inlineStr">
        <is>
          <t>Carpenter 2nd class</t>
        </is>
      </c>
      <c r="C54" s="9" t="inlineStr">
        <is>
          <t>day</t>
        </is>
      </c>
      <c r="D54" s="9" t="inlineStr">
        <is>
          <t>15.50</t>
        </is>
      </c>
      <c r="E54" s="9" t="inlineStr">
        <is>
          <t>679.00</t>
        </is>
      </c>
      <c r="F54" s="9" t="inlineStr">
        <is>
          <t>10524.50</t>
        </is>
      </c>
    </row>
    <row r="56" ht="11.5" customHeight="1">
      <c r="A56" s="10" t="inlineStr">
        <is>
          <t>Code</t>
        </is>
      </c>
      <c r="B56" s="10" t="inlineStr">
        <is>
          <t>Description</t>
        </is>
      </c>
      <c r="C56" s="10" t="inlineStr">
        <is>
          <t>Unit</t>
        </is>
      </c>
      <c r="D56" s="10" t="inlineStr">
        <is>
          <t>Quantity</t>
        </is>
      </c>
      <c r="E56" s="10" t="inlineStr">
        <is>
          <t>Rate</t>
        </is>
      </c>
      <c r="F56" s="10" t="inlineStr">
        <is>
          <t>Amount</t>
        </is>
      </c>
    </row>
    <row r="57" ht="11.5" customHeight="1">
      <c r="A57" s="9" t="inlineStr">
        <is>
          <t>4202</t>
        </is>
      </c>
      <c r="B57" s="9" t="inlineStr">
        <is>
          <t>Red oxide Zinc chromate primer</t>
        </is>
      </c>
      <c r="C57" s="9" t="inlineStr">
        <is>
          <t>litre</t>
        </is>
      </c>
      <c r="D57" s="9" t="inlineStr">
        <is>
          <t>2.53</t>
        </is>
      </c>
      <c r="E57" s="9" t="inlineStr">
        <is>
          <t>110.00</t>
        </is>
      </c>
      <c r="F57" s="9" t="inlineStr">
        <is>
          <t>278.30</t>
        </is>
      </c>
    </row>
    <row r="58" ht="11.5" customHeight="1">
      <c r="A58" s="9" t="inlineStr">
        <is>
          <t>9977</t>
        </is>
      </c>
      <c r="B58" s="9" t="inlineStr">
        <is>
          <t>Carriage of material</t>
        </is>
      </c>
      <c r="C58" s="9" t="inlineStr">
        <is>
          <t>L.S.</t>
        </is>
      </c>
      <c r="D58" s="9" t="inlineStr">
        <is>
          <t>0.52</t>
        </is>
      </c>
      <c r="E58" s="9" t="inlineStr">
        <is>
          <t>2.00</t>
        </is>
      </c>
      <c r="F58" s="9" t="inlineStr">
        <is>
          <t>1.04</t>
        </is>
      </c>
    </row>
    <row r="59" ht="11.5" customHeight="1">
      <c r="A59" s="9" t="inlineStr">
        <is>
          <t>0131</t>
        </is>
      </c>
      <c r="B59" s="9" t="inlineStr">
        <is>
          <t>Painter</t>
        </is>
      </c>
      <c r="C59" s="9" t="inlineStr">
        <is>
          <t>day</t>
        </is>
      </c>
      <c r="D59" s="9" t="inlineStr">
        <is>
          <t>1.13</t>
        </is>
      </c>
      <c r="E59" s="9" t="inlineStr">
        <is>
          <t>679.00</t>
        </is>
      </c>
      <c r="F59" s="9" t="inlineStr">
        <is>
          <t>767.27</t>
        </is>
      </c>
    </row>
    <row r="60" ht="11.5" customHeight="1">
      <c r="A60" s="9" t="inlineStr">
        <is>
          <t>0115</t>
        </is>
      </c>
      <c r="B60" s="9" t="inlineStr">
        <is>
          <t>Coolie</t>
        </is>
      </c>
      <c r="C60" s="9" t="inlineStr">
        <is>
          <t>day</t>
        </is>
      </c>
      <c r="D60" s="9" t="inlineStr">
        <is>
          <t>1.13</t>
        </is>
      </c>
      <c r="E60" s="9" t="inlineStr">
        <is>
          <t>558.00</t>
        </is>
      </c>
      <c r="F60" s="9" t="inlineStr">
        <is>
          <t>630.54</t>
        </is>
      </c>
    </row>
    <row r="61" ht="11.5" customHeight="1">
      <c r="A61" s="9" t="inlineStr">
        <is>
          <t>9999</t>
        </is>
      </c>
      <c r="B61" s="9" t="inlineStr">
        <is>
          <t>Brushes, sand papers i/c sundries</t>
        </is>
      </c>
      <c r="C61" s="9" t="inlineStr">
        <is>
          <t>L.S.</t>
        </is>
      </c>
      <c r="D61" s="9" t="inlineStr">
        <is>
          <t>50.57</t>
        </is>
      </c>
      <c r="E61" s="9" t="inlineStr">
        <is>
          <t>2.00</t>
        </is>
      </c>
      <c r="F61" s="9" t="inlineStr">
        <is>
          <t>101.14</t>
        </is>
      </c>
    </row>
    <row r="62" ht="11.5" customHeight="1">
      <c r="A62" s="9" t="inlineStr">
        <is>
          <t>0845</t>
        </is>
      </c>
      <c r="B62" s="9" t="inlineStr">
        <is>
          <t>Roofing paint for iron sheets in red colour</t>
        </is>
      </c>
      <c r="C62" s="9" t="inlineStr">
        <is>
          <t>litre</t>
        </is>
      </c>
      <c r="D62" s="9" t="inlineStr">
        <is>
          <t>3.75</t>
        </is>
      </c>
      <c r="E62" s="9" t="inlineStr">
        <is>
          <t>120.00</t>
        </is>
      </c>
      <c r="F62" s="9" t="inlineStr">
        <is>
          <t>450.00</t>
        </is>
      </c>
    </row>
    <row r="63" ht="11.5" customHeight="1">
      <c r="A63" s="9" t="inlineStr">
        <is>
          <t>9977</t>
        </is>
      </c>
      <c r="B63" s="9" t="inlineStr">
        <is>
          <t>Carriage of paint</t>
        </is>
      </c>
      <c r="C63" s="9" t="inlineStr">
        <is>
          <t>L.S.</t>
        </is>
      </c>
      <c r="D63" s="9" t="inlineStr">
        <is>
          <t>6.76</t>
        </is>
      </c>
      <c r="E63" s="9" t="inlineStr">
        <is>
          <t>2.00</t>
        </is>
      </c>
      <c r="F63" s="9" t="inlineStr">
        <is>
          <t>13.52</t>
        </is>
      </c>
    </row>
    <row r="64" ht="11.5" customHeight="1">
      <c r="A64" s="9" t="inlineStr">
        <is>
          <t>0131</t>
        </is>
      </c>
      <c r="B64" s="9" t="inlineStr">
        <is>
          <t>Painter</t>
        </is>
      </c>
      <c r="C64" s="9" t="inlineStr">
        <is>
          <t>day</t>
        </is>
      </c>
      <c r="D64" s="9" t="inlineStr">
        <is>
          <t>2.53</t>
        </is>
      </c>
      <c r="E64" s="9" t="inlineStr">
        <is>
          <t>679.00</t>
        </is>
      </c>
      <c r="F64" s="9" t="inlineStr">
        <is>
          <t>1717.87</t>
        </is>
      </c>
    </row>
    <row r="65" ht="11.5" customHeight="1">
      <c r="A65" s="9" t="inlineStr">
        <is>
          <t>0115</t>
        </is>
      </c>
      <c r="B65" s="9" t="inlineStr">
        <is>
          <t>Coolie</t>
        </is>
      </c>
      <c r="C65" s="9" t="inlineStr">
        <is>
          <t>day</t>
        </is>
      </c>
      <c r="D65" s="9" t="inlineStr">
        <is>
          <t>2.53</t>
        </is>
      </c>
      <c r="E65" s="9" t="inlineStr">
        <is>
          <t>558.00</t>
        </is>
      </c>
      <c r="F65" s="9" t="inlineStr">
        <is>
          <t>1411.74</t>
        </is>
      </c>
    </row>
    <row r="66" ht="11.5" customHeight="1">
      <c r="A66" s="9" t="inlineStr">
        <is>
          <t>9999</t>
        </is>
      </c>
      <c r="B66" s="9" t="inlineStr">
        <is>
          <t>Brushes and Sandpapers</t>
        </is>
      </c>
      <c r="C66" s="9" t="inlineStr">
        <is>
          <t>L.S.</t>
        </is>
      </c>
      <c r="D66" s="9" t="inlineStr">
        <is>
          <t>31.98</t>
        </is>
      </c>
      <c r="E66" s="9" t="inlineStr">
        <is>
          <t>2.00</t>
        </is>
      </c>
      <c r="F66" s="9" t="inlineStr">
        <is>
          <t>63.96</t>
        </is>
      </c>
    </row>
    <row r="67" ht="11.5" customHeight="1">
      <c r="A67" s="9" t="inlineStr">
        <is>
          <t>9999</t>
        </is>
      </c>
      <c r="B67" s="9" t="inlineStr">
        <is>
          <t>Sundries</t>
        </is>
      </c>
      <c r="C67" s="9" t="inlineStr">
        <is>
          <t>L.S.</t>
        </is>
      </c>
      <c r="D67" s="9" t="inlineStr">
        <is>
          <t>38.09</t>
        </is>
      </c>
      <c r="E67" s="9" t="inlineStr">
        <is>
          <t>2.00</t>
        </is>
      </c>
      <c r="F67" s="9" t="inlineStr">
        <is>
          <t>76.18</t>
        </is>
      </c>
    </row>
    <row r="68" ht="11.5" customHeight="1">
      <c r="A68" s="9" t="inlineStr"/>
      <c r="B68" s="9" t="inlineStr">
        <is>
          <t>TOTAL</t>
        </is>
      </c>
      <c r="C68" s="9" t="inlineStr"/>
      <c r="D68" s="9" t="inlineStr"/>
      <c r="E68" s="9" t="inlineStr"/>
      <c r="F68" s="9" t="inlineStr">
        <is>
          <t>170219.61 W</t>
        </is>
      </c>
    </row>
    <row r="69" ht="11.5" customHeight="1">
      <c r="A69" s="9" t="inlineStr"/>
      <c r="B69" s="9" t="inlineStr">
        <is>
          <t>Add 1 % Water charges on "W"</t>
        </is>
      </c>
      <c r="C69" s="9" t="inlineStr"/>
      <c r="D69" s="9" t="inlineStr"/>
      <c r="E69" s="9" t="inlineStr"/>
      <c r="F69" s="9" t="inlineStr">
        <is>
          <t>1702.20</t>
        </is>
      </c>
    </row>
    <row r="70" ht="11.5" customHeight="1">
      <c r="A70" s="9" t="inlineStr"/>
      <c r="B70" s="9" t="inlineStr">
        <is>
          <t>TOTAL</t>
        </is>
      </c>
      <c r="C70" s="9" t="inlineStr"/>
      <c r="D70" s="9" t="inlineStr"/>
      <c r="E70" s="9" t="inlineStr"/>
      <c r="F70" s="9" t="inlineStr">
        <is>
          <t>171921.81 X</t>
        </is>
      </c>
    </row>
    <row r="71" ht="11.5" customHeight="1">
      <c r="A71" s="9" t="inlineStr"/>
      <c r="B71" s="9" t="inlineStr">
        <is>
          <t>Add GST on "X" (multiplying</t>
        </is>
      </c>
      <c r="C71" s="9" t="inlineStr"/>
      <c r="D71" s="9" t="inlineStr"/>
      <c r="E71" s="9" t="inlineStr"/>
      <c r="F71" s="9" t="inlineStr"/>
    </row>
    <row r="72" ht="11.5" customHeight="1">
      <c r="A72" s="9" t="inlineStr"/>
      <c r="B72" s="9" t="inlineStr">
        <is>
          <t>factor 0.1405)</t>
        </is>
      </c>
      <c r="C72" s="9" t="inlineStr"/>
      <c r="D72" s="9" t="inlineStr"/>
      <c r="E72" s="9" t="inlineStr"/>
      <c r="F72" s="9" t="inlineStr">
        <is>
          <t>24155.01</t>
        </is>
      </c>
    </row>
    <row r="73" ht="11.5" customHeight="1">
      <c r="A73" s="9" t="inlineStr"/>
      <c r="B73" s="9" t="inlineStr">
        <is>
          <t>TOTAL</t>
        </is>
      </c>
      <c r="C73" s="9" t="inlineStr"/>
      <c r="D73" s="9" t="inlineStr"/>
      <c r="E73" s="9" t="inlineStr"/>
      <c r="F73" s="9" t="inlineStr">
        <is>
          <t>196076.82 Y</t>
        </is>
      </c>
    </row>
    <row r="74" ht="11.5" customHeight="1">
      <c r="A74" s="9" t="inlineStr"/>
      <c r="B74" s="9" t="inlineStr">
        <is>
          <t>Add 15% CPOH on "Y"</t>
        </is>
      </c>
      <c r="C74" s="9" t="inlineStr"/>
      <c r="D74" s="9" t="inlineStr"/>
      <c r="E74" s="9" t="inlineStr"/>
      <c r="F74" s="9" t="inlineStr">
        <is>
          <t>29411.52</t>
        </is>
      </c>
    </row>
    <row r="75" ht="11.5" customHeight="1">
      <c r="A75" s="9" t="inlineStr"/>
      <c r="B75" s="9" t="inlineStr">
        <is>
          <t>TOTAL</t>
        </is>
      </c>
      <c r="C75" s="9" t="inlineStr"/>
      <c r="D75" s="9" t="inlineStr"/>
      <c r="E75" s="9" t="inlineStr"/>
      <c r="F75" s="9" t="inlineStr">
        <is>
          <t>225488.34 Z</t>
        </is>
      </c>
    </row>
    <row r="76" ht="11.5" customHeight="1">
      <c r="A76" s="9" t="inlineStr"/>
      <c r="B76" s="9" t="inlineStr">
        <is>
          <t>Add Cess @ 1% on "Z"</t>
        </is>
      </c>
      <c r="C76" s="9" t="inlineStr"/>
      <c r="D76" s="9" t="inlineStr"/>
      <c r="E76" s="9" t="inlineStr"/>
      <c r="F76" s="9" t="inlineStr">
        <is>
          <t>2254.88</t>
        </is>
      </c>
    </row>
    <row r="77" ht="11.5" customHeight="1">
      <c r="A77" s="9" t="inlineStr"/>
      <c r="B77" s="9" t="inlineStr">
        <is>
          <t>Cost of 184.518 Sqm.</t>
        </is>
      </c>
      <c r="C77" s="9" t="inlineStr"/>
      <c r="D77" s="9" t="inlineStr"/>
      <c r="E77" s="9" t="inlineStr"/>
      <c r="F77" s="9" t="inlineStr">
        <is>
          <t>227743.23</t>
        </is>
      </c>
    </row>
    <row r="78" ht="11.5" customHeight="1">
      <c r="A78" s="9" t="inlineStr"/>
      <c r="B78" s="9" t="inlineStr">
        <is>
          <t>Cost of 1 Sqm.</t>
        </is>
      </c>
      <c r="C78" s="9" t="inlineStr"/>
      <c r="D78" s="9" t="inlineStr"/>
      <c r="E78" s="9" t="inlineStr"/>
      <c r="F78" s="9" t="inlineStr">
        <is>
          <t>1234.26</t>
        </is>
      </c>
    </row>
    <row r="79" ht="11.5" customHeight="1">
      <c r="A79" s="9" t="inlineStr"/>
      <c r="B79" s="9" t="inlineStr">
        <is>
          <t>Say</t>
        </is>
      </c>
      <c r="C79" s="9" t="inlineStr"/>
      <c r="D79" s="9" t="inlineStr"/>
      <c r="E79" s="9" t="inlineStr"/>
      <c r="F79" s="9" t="inlineStr">
        <is>
          <t>1234.25</t>
        </is>
      </c>
    </row>
    <row r="80" ht="11.5" customHeight="1">
      <c r="A80" s="9" t="inlineStr">
        <is>
          <t>12.1.2</t>
        </is>
      </c>
      <c r="B80" s="9" t="inlineStr">
        <is>
          <t>0.80 mm thick with zinc coating not</t>
        </is>
      </c>
      <c r="C80" s="9" t="inlineStr">
        <is>
          <t>less than</t>
        </is>
      </c>
      <c r="D80" s="9" t="inlineStr">
        <is>
          <t>275 gm/m²</t>
        </is>
      </c>
      <c r="E80" s="9" t="inlineStr"/>
      <c r="F80" s="9" t="inlineStr"/>
    </row>
    <row r="81" ht="11.5" customHeight="1">
      <c r="A81" s="10" t="inlineStr">
        <is>
          <t>Code</t>
        </is>
      </c>
      <c r="B81" s="10" t="inlineStr">
        <is>
          <t>Description</t>
        </is>
      </c>
      <c r="C81" s="10" t="inlineStr">
        <is>
          <t>Unit</t>
        </is>
      </c>
      <c r="D81" s="10" t="inlineStr">
        <is>
          <t>Quantity</t>
        </is>
      </c>
      <c r="E81" s="10" t="inlineStr">
        <is>
          <t>Rate</t>
        </is>
      </c>
      <c r="F81" s="10" t="inlineStr">
        <is>
          <t>Amount</t>
        </is>
      </c>
    </row>
    <row r="82" ht="11.5" customHeight="1">
      <c r="A82" s="9" t="inlineStr"/>
      <c r="B82" s="9" t="inlineStr">
        <is>
          <t>Details of cost for a roof with each</t>
        </is>
      </c>
      <c r="C82" s="9" t="inlineStr"/>
      <c r="D82" s="9" t="inlineStr"/>
      <c r="E82" s="9" t="inlineStr"/>
      <c r="F82" s="9" t="inlineStr"/>
    </row>
    <row r="83" ht="11.5" customHeight="1">
      <c r="A83" s="9" t="inlineStr"/>
      <c r="B83" s="9" t="inlineStr">
        <is>
          <t>sloping side 18.09x5.10m and slop</t>
        </is>
      </c>
      <c r="C83" s="9" t="inlineStr"/>
      <c r="D83" s="9" t="inlineStr"/>
      <c r="E83" s="9" t="inlineStr"/>
      <c r="F83" s="9" t="inlineStr"/>
    </row>
    <row r="84" ht="11.5" customHeight="1">
      <c r="A84" s="9" t="inlineStr"/>
      <c r="B84" s="9" t="inlineStr">
        <is>
          <t>being flatter than 1 vertical to 2.5</t>
        </is>
      </c>
      <c r="C84" s="9" t="inlineStr"/>
      <c r="D84" s="9" t="inlineStr"/>
      <c r="E84" s="9" t="inlineStr"/>
      <c r="F84" s="9" t="inlineStr"/>
    </row>
    <row r="85" ht="11.5" customHeight="1">
      <c r="A85" s="9" t="inlineStr"/>
      <c r="B85" s="9" t="inlineStr">
        <is>
          <t>horizontal</t>
        </is>
      </c>
      <c r="C85" s="9" t="inlineStr"/>
      <c r="D85" s="9" t="inlineStr"/>
      <c r="E85" s="9" t="inlineStr"/>
      <c r="F85" s="9" t="inlineStr"/>
    </row>
    <row r="86" ht="11.5" customHeight="1">
      <c r="A86" s="9" t="inlineStr"/>
      <c r="B86" s="9" t="inlineStr">
        <is>
          <t>Area of roof = 2x18.09x5.1 =</t>
        </is>
      </c>
      <c r="C86" s="9" t="inlineStr"/>
      <c r="D86" s="9" t="inlineStr"/>
      <c r="E86" s="9" t="inlineStr"/>
      <c r="F86" s="9" t="inlineStr"/>
    </row>
    <row r="87" ht="11.5" customHeight="1">
      <c r="A87" s="9" t="inlineStr"/>
      <c r="B87" s="9" t="inlineStr">
        <is>
          <t>184.518 sqm.</t>
        </is>
      </c>
      <c r="C87" s="9" t="inlineStr"/>
      <c r="D87" s="9" t="inlineStr"/>
      <c r="E87" s="9" t="inlineStr"/>
      <c r="F87" s="9" t="inlineStr"/>
    </row>
    <row r="88" ht="11.5" customHeight="1">
      <c r="A88" s="9" t="inlineStr"/>
      <c r="B88" s="9" t="inlineStr">
        <is>
          <t>Details of length and breadth.</t>
        </is>
      </c>
      <c r="C88" s="9" t="inlineStr"/>
      <c r="D88" s="9" t="inlineStr"/>
      <c r="E88" s="9" t="inlineStr"/>
      <c r="F88" s="9" t="inlineStr"/>
    </row>
    <row r="89" ht="11.5" customHeight="1">
      <c r="A89" s="9" t="inlineStr"/>
      <c r="B89" s="9" t="inlineStr">
        <is>
          <t>Length 26(laps)x0.135(each lap)=3.51</t>
        </is>
      </c>
      <c r="C89" s="9" t="inlineStr"/>
      <c r="D89" s="9" t="inlineStr"/>
      <c r="E89" s="9" t="inlineStr"/>
      <c r="F89" s="9" t="inlineStr"/>
    </row>
    <row r="90" ht="11.5" customHeight="1">
      <c r="A90" s="9" t="inlineStr"/>
      <c r="B90" s="9" t="inlineStr">
        <is>
          <t>Width of Corrugator sheet with 10</t>
        </is>
      </c>
      <c r="C90" s="9" t="inlineStr"/>
      <c r="D90" s="9" t="inlineStr"/>
      <c r="E90" s="9" t="inlineStr"/>
      <c r="F90" s="9" t="inlineStr"/>
    </row>
    <row r="91" ht="11.5" customHeight="1">
      <c r="A91" s="9" t="inlineStr"/>
      <c r="B91" s="9" t="inlineStr">
        <is>
          <t>corrugation measured end to end = 0.8</t>
        </is>
      </c>
      <c r="C91" s="9" t="inlineStr"/>
      <c r="D91" s="9" t="inlineStr"/>
      <c r="E91" s="9" t="inlineStr"/>
      <c r="F91" s="9" t="inlineStr"/>
    </row>
    <row r="92" ht="11.5" customHeight="1">
      <c r="A92" s="9" t="inlineStr"/>
      <c r="B92" s="9" t="inlineStr">
        <is>
          <t>metres 27 (nos. of sheets)x0.80 (width</t>
        </is>
      </c>
      <c r="C92" s="9" t="inlineStr"/>
      <c r="D92" s="9" t="inlineStr"/>
      <c r="E92" s="9" t="inlineStr"/>
      <c r="F92" s="9" t="inlineStr"/>
    </row>
    <row r="93" ht="11.5" customHeight="1">
      <c r="A93" s="9" t="inlineStr"/>
      <c r="B93" s="9" t="inlineStr">
        <is>
          <t>of sheet) = 21.60 length</t>
        </is>
      </c>
      <c r="C93" s="9" t="inlineStr"/>
      <c r="D93" s="9" t="inlineStr"/>
      <c r="E93" s="9" t="inlineStr"/>
      <c r="F93" s="9" t="inlineStr"/>
    </row>
    <row r="94" ht="11.5" customHeight="1">
      <c r="A94" s="9" t="inlineStr"/>
      <c r="B94" s="9" t="inlineStr">
        <is>
          <t>Less laps = 3.51</t>
        </is>
      </c>
      <c r="C94" s="9" t="inlineStr"/>
      <c r="D94" s="9" t="inlineStr"/>
      <c r="E94" s="9" t="inlineStr"/>
      <c r="F94" s="9" t="inlineStr"/>
    </row>
    <row r="95" ht="11.5" customHeight="1">
      <c r="A95" s="9" t="inlineStr"/>
      <c r="B95" s="9" t="inlineStr">
        <is>
          <t>Length = 18.09</t>
        </is>
      </c>
      <c r="C95" s="9" t="inlineStr"/>
      <c r="D95" s="9" t="inlineStr"/>
      <c r="E95" s="9" t="inlineStr"/>
      <c r="F95" s="9" t="inlineStr"/>
    </row>
    <row r="96" ht="11.5" customHeight="1">
      <c r="A96" s="9" t="inlineStr"/>
      <c r="B96" s="9" t="inlineStr">
        <is>
          <t>Breadth on one side-</t>
        </is>
      </c>
      <c r="C96" s="9" t="inlineStr"/>
      <c r="D96" s="9" t="inlineStr"/>
      <c r="E96" s="9" t="inlineStr"/>
      <c r="F96" s="9" t="inlineStr"/>
    </row>
    <row r="97" ht="11.5" customHeight="1">
      <c r="A97" s="9" t="inlineStr"/>
      <c r="B97" s="9" t="inlineStr">
        <is>
          <t>C.G.S. Sheet 1 No. of = 2.5 metres</t>
        </is>
      </c>
      <c r="C97" s="9" t="inlineStr"/>
      <c r="D97" s="9" t="inlineStr"/>
      <c r="E97" s="9" t="inlineStr"/>
      <c r="F97" s="9" t="inlineStr"/>
    </row>
    <row r="98" ht="11.5" customHeight="1">
      <c r="A98" s="9" t="inlineStr"/>
      <c r="B98" s="9" t="inlineStr">
        <is>
          <t>length+</t>
        </is>
      </c>
      <c r="C98" s="9" t="inlineStr"/>
      <c r="D98" s="9" t="inlineStr"/>
      <c r="E98" s="9" t="inlineStr"/>
      <c r="F98" s="9" t="inlineStr"/>
    </row>
    <row r="99" ht="11.5" customHeight="1">
      <c r="A99" s="9" t="inlineStr"/>
      <c r="B99" s="9" t="inlineStr">
        <is>
          <t>C.G.S. Sheet 1 No. of = 2.8 metres</t>
        </is>
      </c>
      <c r="C99" s="9" t="inlineStr"/>
      <c r="D99" s="9" t="inlineStr"/>
      <c r="E99" s="9" t="inlineStr"/>
      <c r="F99" s="9" t="inlineStr"/>
    </row>
    <row r="100" ht="11.5" customHeight="1">
      <c r="A100" s="9" t="inlineStr"/>
      <c r="B100" s="9" t="inlineStr">
        <is>
          <t>length</t>
        </is>
      </c>
      <c r="C100" s="9" t="inlineStr"/>
      <c r="D100" s="9" t="inlineStr"/>
      <c r="E100" s="9" t="inlineStr"/>
      <c r="F100" s="9" t="inlineStr"/>
    </row>
    <row r="101" ht="11.5" customHeight="1">
      <c r="A101" s="9" t="inlineStr"/>
      <c r="B101" s="9" t="inlineStr">
        <is>
          <t>Total = 5.3 metres</t>
        </is>
      </c>
      <c r="C101" s="9" t="inlineStr"/>
      <c r="D101" s="9" t="inlineStr"/>
      <c r="E101" s="9" t="inlineStr"/>
      <c r="F101" s="9" t="inlineStr"/>
    </row>
    <row r="102" ht="11.5" customHeight="1">
      <c r="A102" s="9" t="inlineStr"/>
      <c r="B102" s="9" t="inlineStr">
        <is>
          <t>Deduct end lap of 20cm (-)0.2 metres</t>
        </is>
      </c>
      <c r="C102" s="9" t="inlineStr"/>
      <c r="D102" s="9" t="inlineStr"/>
      <c r="E102" s="9" t="inlineStr"/>
      <c r="F102" s="9" t="inlineStr"/>
    </row>
    <row r="104" ht="11.5" customHeight="1">
      <c r="A104" s="10" t="inlineStr">
        <is>
          <t>Code</t>
        </is>
      </c>
      <c r="B104" s="10" t="inlineStr">
        <is>
          <t>Description</t>
        </is>
      </c>
      <c r="C104" s="10" t="inlineStr">
        <is>
          <t>Unit</t>
        </is>
      </c>
      <c r="D104" s="10" t="inlineStr">
        <is>
          <t>Quantity</t>
        </is>
      </c>
      <c r="E104" s="10" t="inlineStr">
        <is>
          <t>Rate</t>
        </is>
      </c>
      <c r="F104" s="10" t="inlineStr">
        <is>
          <t>Amount</t>
        </is>
      </c>
    </row>
    <row r="105" ht="11.5" customHeight="1">
      <c r="A105" s="9" t="inlineStr"/>
      <c r="B105" s="9" t="inlineStr">
        <is>
          <t>MATERIAL</t>
        </is>
      </c>
      <c r="C105" s="9" t="inlineStr"/>
      <c r="D105" s="9" t="inlineStr"/>
      <c r="E105" s="9" t="inlineStr"/>
      <c r="F105" s="9" t="inlineStr"/>
    </row>
    <row r="106" ht="11.5" customHeight="1">
      <c r="A106" s="9" t="inlineStr"/>
      <c r="B106" s="9" t="inlineStr">
        <is>
          <t>C.G.I.Sheets 0.8mm thick</t>
        </is>
      </c>
      <c r="C106" s="9" t="inlineStr"/>
      <c r="D106" s="9" t="inlineStr"/>
      <c r="E106" s="9" t="inlineStr"/>
      <c r="F106" s="9" t="inlineStr"/>
    </row>
    <row r="107" ht="11.5" customHeight="1">
      <c r="A107" s="9" t="inlineStr"/>
      <c r="B107" s="9" t="inlineStr">
        <is>
          <t>2x27=54nos. @15.82Kg.each</t>
        </is>
      </c>
      <c r="C107" s="9" t="inlineStr"/>
      <c r="D107" s="9" t="inlineStr"/>
      <c r="E107" s="9" t="inlineStr"/>
      <c r="F107" s="9" t="inlineStr"/>
    </row>
    <row r="108" ht="11.5" customHeight="1">
      <c r="A108" s="9" t="inlineStr"/>
      <c r="B108" s="9" t="inlineStr">
        <is>
          <t>Total = 854.38Kg(X)</t>
        </is>
      </c>
      <c r="C108" s="9" t="inlineStr"/>
      <c r="D108" s="9" t="inlineStr"/>
      <c r="E108" s="9" t="inlineStr"/>
      <c r="F108" s="9" t="inlineStr"/>
    </row>
    <row r="109" ht="11.5" customHeight="1">
      <c r="A109" s="9" t="inlineStr"/>
      <c r="B109" s="9" t="inlineStr">
        <is>
          <t>2.5mx0.9m is the size of plain</t>
        </is>
      </c>
      <c r="C109" s="9" t="inlineStr"/>
      <c r="D109" s="9" t="inlineStr"/>
      <c r="E109" s="9" t="inlineStr"/>
      <c r="F109" s="9" t="inlineStr"/>
    </row>
    <row r="110" ht="11.5" customHeight="1">
      <c r="A110" s="9" t="inlineStr"/>
      <c r="B110" s="9" t="inlineStr">
        <is>
          <t>G.I.sheet which on being corrugated</t>
        </is>
      </c>
      <c r="C110" s="9" t="inlineStr"/>
      <c r="D110" s="9" t="inlineStr"/>
      <c r="E110" s="9" t="inlineStr"/>
      <c r="F110" s="9" t="inlineStr"/>
    </row>
    <row r="111" ht="11.5" customHeight="1">
      <c r="A111" s="9" t="inlineStr"/>
      <c r="B111" s="9" t="inlineStr">
        <is>
          <t>will become 2.5mx0.8m (The size of</t>
        </is>
      </c>
      <c r="C111" s="9" t="inlineStr"/>
      <c r="D111" s="9" t="inlineStr"/>
      <c r="E111" s="9" t="inlineStr"/>
      <c r="F111" s="9" t="inlineStr"/>
    </row>
    <row r="112" ht="11.5" customHeight="1">
      <c r="A112" s="9" t="inlineStr"/>
      <c r="B112" s="9" t="inlineStr">
        <is>
          <t>plain sheet is taken because the</t>
        </is>
      </c>
      <c r="C112" s="9" t="inlineStr"/>
      <c r="D112" s="9" t="inlineStr"/>
      <c r="E112" s="9" t="inlineStr"/>
      <c r="F112" s="9" t="inlineStr"/>
    </row>
    <row r="113" ht="11.5" customHeight="1">
      <c r="A113" s="9" t="inlineStr"/>
      <c r="B113" s="9" t="inlineStr">
        <is>
          <t>weight is available only of plain sheets)</t>
        </is>
      </c>
      <c r="C113" s="9" t="inlineStr"/>
      <c r="D113" s="9" t="inlineStr"/>
      <c r="E113" s="9" t="inlineStr"/>
      <c r="F113" s="9" t="inlineStr"/>
    </row>
    <row r="114" ht="11.5" customHeight="1">
      <c r="A114" s="9" t="inlineStr"/>
      <c r="B114" s="9" t="inlineStr">
        <is>
          <t>(Refer I.S. Code 277-1962)</t>
        </is>
      </c>
      <c r="C114" s="9" t="inlineStr"/>
      <c r="D114" s="9" t="inlineStr"/>
      <c r="E114" s="9" t="inlineStr"/>
      <c r="F114" s="9" t="inlineStr"/>
    </row>
    <row r="115" ht="11.5" customHeight="1">
      <c r="A115" s="9" t="inlineStr"/>
      <c r="B115" s="9" t="inlineStr">
        <is>
          <t>2x27=54nos. of size.</t>
        </is>
      </c>
      <c r="C115" s="9" t="inlineStr"/>
      <c r="D115" s="9" t="inlineStr"/>
      <c r="E115" s="9" t="inlineStr"/>
      <c r="F115" s="9" t="inlineStr"/>
    </row>
    <row r="116" ht="11.5" customHeight="1">
      <c r="A116" s="9" t="inlineStr"/>
      <c r="B116" s="9" t="inlineStr">
        <is>
          <t>2.8x0.9@17.72Kg each = 956.8Kg (Y)</t>
        </is>
      </c>
      <c r="C116" s="9" t="inlineStr"/>
      <c r="D116" s="9" t="inlineStr"/>
      <c r="E116" s="9" t="inlineStr"/>
      <c r="F116" s="9" t="inlineStr"/>
    </row>
    <row r="117" ht="11.5" customHeight="1">
      <c r="A117" s="9" t="inlineStr"/>
      <c r="B117" s="9" t="inlineStr">
        <is>
          <t>Total of (X)+(Y) = 1811.16Kg.</t>
        </is>
      </c>
      <c r="C117" s="9" t="inlineStr"/>
      <c r="D117" s="9" t="inlineStr"/>
      <c r="E117" s="9" t="inlineStr"/>
      <c r="F117" s="9" t="inlineStr"/>
    </row>
    <row r="118" ht="11.5" customHeight="1">
      <c r="A118" s="9" t="inlineStr"/>
      <c r="B118" s="9" t="inlineStr">
        <is>
          <t>Add wastage @5% = 90.56Kg.</t>
        </is>
      </c>
      <c r="C118" s="9" t="inlineStr"/>
      <c r="D118" s="9" t="inlineStr"/>
      <c r="E118" s="9" t="inlineStr"/>
      <c r="F118" s="9" t="inlineStr"/>
    </row>
    <row r="119" ht="11.5" customHeight="1">
      <c r="A119" s="9" t="inlineStr"/>
      <c r="B119" s="9" t="inlineStr">
        <is>
          <t>Total = 1901.72Kg = 19.02q</t>
        </is>
      </c>
      <c r="C119" s="9" t="inlineStr"/>
      <c r="D119" s="9" t="inlineStr"/>
      <c r="E119" s="9" t="inlineStr"/>
      <c r="F119" s="9" t="inlineStr"/>
    </row>
    <row r="120" ht="11.5" customHeight="1">
      <c r="A120" s="9" t="inlineStr">
        <is>
          <t>3050</t>
        </is>
      </c>
      <c r="B120" s="9" t="inlineStr">
        <is>
          <t>Galvanised steel corrugated sheets</t>
        </is>
      </c>
      <c r="C120" s="9" t="inlineStr">
        <is>
          <t>quintal</t>
        </is>
      </c>
      <c r="D120" s="9" t="inlineStr">
        <is>
          <t>19.02</t>
        </is>
      </c>
      <c r="E120" s="9" t="inlineStr">
        <is>
          <t>5600.00</t>
        </is>
      </c>
      <c r="F120" s="9" t="inlineStr">
        <is>
          <t>106512.00</t>
        </is>
      </c>
    </row>
    <row r="121" ht="11.5" customHeight="1">
      <c r="A121" s="9" t="inlineStr">
        <is>
          <t>2302</t>
        </is>
      </c>
      <c r="B121" s="9" t="inlineStr">
        <is>
          <t>Carriage of G.I. sheet and accessories</t>
        </is>
      </c>
      <c r="C121" s="9" t="inlineStr">
        <is>
          <t>tonne</t>
        </is>
      </c>
      <c r="D121" s="9" t="inlineStr">
        <is>
          <t>1.902</t>
        </is>
      </c>
      <c r="E121" s="9" t="inlineStr">
        <is>
          <t>92.24</t>
        </is>
      </c>
      <c r="F121" s="9" t="inlineStr">
        <is>
          <t>175.44</t>
        </is>
      </c>
    </row>
    <row r="122" ht="11.5" customHeight="1">
      <c r="A122" s="9" t="inlineStr"/>
      <c r="B122" s="9" t="inlineStr">
        <is>
          <t>G.I. scam bolts and nuts 60cm centre</t>
        </is>
      </c>
      <c r="C122" s="9" t="inlineStr"/>
      <c r="D122" s="9" t="inlineStr"/>
      <c r="E122" s="9" t="inlineStr"/>
      <c r="F122" s="9" t="inlineStr"/>
    </row>
    <row r="123" ht="11.5" customHeight="1">
      <c r="A123" s="9" t="inlineStr"/>
      <c r="B123" s="9" t="inlineStr">
        <is>
          <t>to centre zig zag</t>
        </is>
      </c>
      <c r="C123" s="9" t="inlineStr"/>
      <c r="D123" s="9" t="inlineStr"/>
      <c r="E123" s="9" t="inlineStr"/>
      <c r="F123" s="9" t="inlineStr"/>
    </row>
    <row r="124" ht="11.5" customHeight="1">
      <c r="A124" s="9" t="inlineStr"/>
      <c r="B124" s="9" t="inlineStr">
        <is>
          <t>i.e. 30cm. centre to centre straight</t>
        </is>
      </c>
      <c r="C124" s="9" t="inlineStr"/>
      <c r="D124" s="9" t="inlineStr"/>
      <c r="E124" s="9" t="inlineStr"/>
      <c r="F124" s="9" t="inlineStr"/>
    </row>
    <row r="125" ht="11.5" customHeight="1">
      <c r="A125" s="9" t="inlineStr"/>
      <c r="B125" s="9" t="inlineStr">
        <is>
          <t>Breadth is 5.1metre</t>
        </is>
      </c>
      <c r="C125" s="9" t="inlineStr"/>
      <c r="D125" s="9" t="inlineStr"/>
      <c r="E125" s="9" t="inlineStr"/>
      <c r="F125" s="9" t="inlineStr"/>
    </row>
    <row r="126" ht="11.5" customHeight="1">
      <c r="A126" s="9" t="inlineStr"/>
      <c r="B126" s="9" t="inlineStr">
        <is>
          <t>No. of bolts in one lap 5.1/0.3 =17 nos.</t>
        </is>
      </c>
      <c r="C126" s="9" t="inlineStr"/>
      <c r="D126" s="9" t="inlineStr"/>
      <c r="E126" s="9" t="inlineStr"/>
      <c r="F126" s="9" t="inlineStr"/>
    </row>
    <row r="127" ht="11.5" customHeight="1">
      <c r="A127" s="9" t="inlineStr"/>
      <c r="B127" s="9" t="inlineStr">
        <is>
          <t>2x26(laps)x17 nos. = 884 nos.</t>
        </is>
      </c>
      <c r="C127" s="9" t="inlineStr"/>
      <c r="D127" s="9" t="inlineStr"/>
      <c r="E127" s="9" t="inlineStr"/>
      <c r="F127" s="9" t="inlineStr"/>
    </row>
    <row r="128" ht="11.5" customHeight="1">
      <c r="A128" s="9" t="inlineStr">
        <is>
          <t>1022</t>
        </is>
      </c>
      <c r="B128" s="9" t="inlineStr">
        <is>
          <t>Galvanised steel bolts &amp; nuts 6 mm</t>
        </is>
      </c>
      <c r="C128" s="9" t="inlineStr"/>
      <c r="D128" s="9" t="inlineStr"/>
      <c r="E128" s="9" t="inlineStr"/>
      <c r="F128" s="9" t="inlineStr"/>
    </row>
    <row r="129" ht="11.5" customHeight="1">
      <c r="A129" s="9" t="inlineStr"/>
      <c r="B129" s="9" t="inlineStr">
        <is>
          <t>dia and 25 mmlong round head with</t>
        </is>
      </c>
      <c r="C129" s="9" t="inlineStr"/>
      <c r="D129" s="9" t="inlineStr"/>
      <c r="E129" s="9" t="inlineStr"/>
      <c r="F129" s="9" t="inlineStr"/>
    </row>
    <row r="130" ht="11.5" customHeight="1">
      <c r="A130" s="9" t="inlineStr"/>
      <c r="B130" s="9" t="inlineStr">
        <is>
          <t>slots</t>
        </is>
      </c>
      <c r="C130" s="9" t="inlineStr">
        <is>
          <t>10 Nos</t>
        </is>
      </c>
      <c r="D130" s="9" t="inlineStr">
        <is>
          <t>88.40</t>
        </is>
      </c>
      <c r="E130" s="9" t="inlineStr">
        <is>
          <t>38.00</t>
        </is>
      </c>
      <c r="F130" s="9" t="inlineStr">
        <is>
          <t>3359.20</t>
        </is>
      </c>
    </row>
    <row r="131" ht="11.5" customHeight="1">
      <c r="A131" s="9" t="inlineStr">
        <is>
          <t>1023</t>
        </is>
      </c>
      <c r="B131" s="9" t="inlineStr">
        <is>
          <t>Galvanised steel J or L hooks 8 mm dia</t>
        </is>
      </c>
      <c r="C131" s="9" t="inlineStr">
        <is>
          <t>10 Nos</t>
        </is>
      </c>
      <c r="D131" s="9" t="inlineStr">
        <is>
          <t>81.00</t>
        </is>
      </c>
      <c r="E131" s="9" t="inlineStr">
        <is>
          <t>120.00</t>
        </is>
      </c>
      <c r="F131" s="9" t="inlineStr">
        <is>
          <t>9720.00</t>
        </is>
      </c>
    </row>
    <row r="132" ht="11.5" customHeight="1">
      <c r="A132" s="9" t="inlineStr"/>
      <c r="B132" s="9" t="inlineStr">
        <is>
          <t>(No. of purlins to be used 5 on either</t>
        </is>
      </c>
      <c r="C132" s="9" t="inlineStr"/>
      <c r="D132" s="9" t="inlineStr"/>
      <c r="E132" s="9" t="inlineStr"/>
      <c r="F132" s="9" t="inlineStr"/>
    </row>
    <row r="133" ht="11.5" customHeight="1">
      <c r="A133" s="9" t="inlineStr"/>
      <c r="B133" s="9" t="inlineStr">
        <is>
          <t>side)2x5x27 (No. of sheets)x23 Nos. of</t>
        </is>
      </c>
      <c r="C133" s="9" t="inlineStr"/>
      <c r="D133" s="9" t="inlineStr"/>
      <c r="E133" s="9" t="inlineStr"/>
      <c r="F133" s="9" t="inlineStr"/>
    </row>
    <row r="134" ht="11.5" customHeight="1">
      <c r="A134" s="9" t="inlineStr"/>
      <c r="B134" s="9" t="inlineStr">
        <is>
          <t>bolts in each sheet = 810 Nos</t>
        </is>
      </c>
      <c r="C134" s="9" t="inlineStr"/>
      <c r="D134" s="9" t="inlineStr"/>
      <c r="E134" s="9" t="inlineStr"/>
      <c r="F134" s="9" t="inlineStr"/>
    </row>
    <row r="135" ht="11.5" customHeight="1">
      <c r="A135" s="9" t="inlineStr">
        <is>
          <t>1207</t>
        </is>
      </c>
      <c r="B135" s="9" t="inlineStr">
        <is>
          <t>G.I. Limpet washer</t>
        </is>
      </c>
      <c r="C135" s="9" t="inlineStr">
        <is>
          <t>100 Nos</t>
        </is>
      </c>
      <c r="D135" s="9" t="inlineStr">
        <is>
          <t>16.94</t>
        </is>
      </c>
      <c r="E135" s="9" t="inlineStr">
        <is>
          <t>21.00</t>
        </is>
      </c>
      <c r="F135" s="9" t="inlineStr">
        <is>
          <t>355.74</t>
        </is>
      </c>
    </row>
    <row r="136" ht="11.5" customHeight="1">
      <c r="A136" s="9" t="inlineStr"/>
      <c r="B136" s="9" t="inlineStr">
        <is>
          <t>(total of seam and J bolts)</t>
        </is>
      </c>
      <c r="C136" s="9" t="inlineStr"/>
      <c r="D136" s="9" t="inlineStr"/>
      <c r="E136" s="9" t="inlineStr"/>
      <c r="F136" s="9" t="inlineStr"/>
    </row>
    <row r="137" ht="11.5" customHeight="1">
      <c r="A137" s="9" t="inlineStr"/>
      <c r="B137" s="9" t="inlineStr">
        <is>
          <t>884+810=1694</t>
        </is>
      </c>
      <c r="C137" s="9" t="inlineStr"/>
      <c r="D137" s="9" t="inlineStr"/>
      <c r="E137" s="9" t="inlineStr"/>
      <c r="F137" s="9" t="inlineStr"/>
    </row>
    <row r="138" ht="11.5" customHeight="1">
      <c r="A138" s="9" t="inlineStr">
        <is>
          <t>1208</t>
        </is>
      </c>
      <c r="B138" s="9" t="inlineStr">
        <is>
          <t>Bitumen washer</t>
        </is>
      </c>
      <c r="C138" s="9" t="inlineStr">
        <is>
          <t>100 Nos</t>
        </is>
      </c>
      <c r="D138" s="9" t="inlineStr">
        <is>
          <t>16.94</t>
        </is>
      </c>
      <c r="E138" s="9" t="inlineStr">
        <is>
          <t>30.00</t>
        </is>
      </c>
      <c r="F138" s="9" t="inlineStr">
        <is>
          <t>508.20</t>
        </is>
      </c>
    </row>
    <row r="139" ht="11.5" customHeight="1">
      <c r="A139" s="9" t="inlineStr">
        <is>
          <t>9977</t>
        </is>
      </c>
      <c r="B139" s="9" t="inlineStr">
        <is>
          <t>Carriage of bolts and washers</t>
        </is>
      </c>
      <c r="C139" s="9" t="inlineStr">
        <is>
          <t>L.S.</t>
        </is>
      </c>
      <c r="D139" s="9" t="inlineStr">
        <is>
          <t>26.91</t>
        </is>
      </c>
      <c r="E139" s="9" t="inlineStr">
        <is>
          <t>2.00</t>
        </is>
      </c>
      <c r="F139" s="9" t="inlineStr">
        <is>
          <t>53.82</t>
        </is>
      </c>
    </row>
    <row r="140" ht="11.5" customHeight="1">
      <c r="A140" s="9" t="inlineStr">
        <is>
          <t>9999</t>
        </is>
      </c>
      <c r="B140" s="9" t="inlineStr">
        <is>
          <t>Sundries</t>
        </is>
      </c>
      <c r="C140" s="9" t="inlineStr">
        <is>
          <t>L.S.</t>
        </is>
      </c>
      <c r="D140" s="9" t="inlineStr">
        <is>
          <t>53.82</t>
        </is>
      </c>
      <c r="E140" s="9" t="inlineStr">
        <is>
          <t>2.00</t>
        </is>
      </c>
      <c r="F140" s="9" t="inlineStr">
        <is>
          <t>107.64</t>
        </is>
      </c>
    </row>
    <row r="141" ht="11.5" customHeight="1">
      <c r="A141" s="9" t="inlineStr"/>
      <c r="B141" s="9" t="inlineStr">
        <is>
          <t>LABOUR</t>
        </is>
      </c>
      <c r="C141" s="9" t="inlineStr"/>
      <c r="D141" s="9" t="inlineStr"/>
      <c r="E141" s="9" t="inlineStr"/>
      <c r="F141" s="9" t="inlineStr"/>
    </row>
    <row r="142" ht="11.5" customHeight="1">
      <c r="A142" s="9" t="inlineStr">
        <is>
          <t>0130</t>
        </is>
      </c>
      <c r="B142" s="9" t="inlineStr">
        <is>
          <t>Mistry</t>
        </is>
      </c>
      <c r="C142" s="9" t="inlineStr">
        <is>
          <t>day</t>
        </is>
      </c>
      <c r="D142" s="9" t="inlineStr">
        <is>
          <t>1.30</t>
        </is>
      </c>
      <c r="E142" s="9" t="inlineStr">
        <is>
          <t>738.00</t>
        </is>
      </c>
      <c r="F142" s="9" t="inlineStr">
        <is>
          <t>959.40</t>
        </is>
      </c>
    </row>
    <row r="143" ht="11.5" customHeight="1">
      <c r="A143" s="9" t="inlineStr">
        <is>
          <t>0112</t>
        </is>
      </c>
      <c r="B143" s="9" t="inlineStr">
        <is>
          <t>Carpenter 2nd class</t>
        </is>
      </c>
      <c r="C143" s="9" t="inlineStr">
        <is>
          <t>day</t>
        </is>
      </c>
      <c r="D143" s="9" t="inlineStr">
        <is>
          <t>15.50</t>
        </is>
      </c>
      <c r="E143" s="9" t="inlineStr">
        <is>
          <t>679.00</t>
        </is>
      </c>
      <c r="F143" s="9" t="inlineStr">
        <is>
          <t>10524.50</t>
        </is>
      </c>
    </row>
    <row r="144" ht="11.5" customHeight="1">
      <c r="A144" s="9" t="inlineStr">
        <is>
          <t>0114</t>
        </is>
      </c>
      <c r="B144" s="9" t="inlineStr">
        <is>
          <t>Beldar</t>
        </is>
      </c>
      <c r="C144" s="9" t="inlineStr">
        <is>
          <t>day</t>
        </is>
      </c>
      <c r="D144" s="9" t="inlineStr">
        <is>
          <t>15.50</t>
        </is>
      </c>
      <c r="E144" s="9" t="inlineStr">
        <is>
          <t>558.00</t>
        </is>
      </c>
      <c r="F144" s="9" t="inlineStr">
        <is>
          <t>8649.00</t>
        </is>
      </c>
    </row>
    <row r="145" ht="11.5" customHeight="1">
      <c r="A145" s="9" t="inlineStr">
        <is>
          <t>4202</t>
        </is>
      </c>
      <c r="B145" s="9" t="inlineStr">
        <is>
          <t>Red oxide Zinc chromate primer</t>
        </is>
      </c>
      <c r="C145" s="9" t="inlineStr">
        <is>
          <t>litre</t>
        </is>
      </c>
      <c r="D145" s="9" t="inlineStr">
        <is>
          <t>2.53</t>
        </is>
      </c>
      <c r="E145" s="9" t="inlineStr">
        <is>
          <t>110.00</t>
        </is>
      </c>
      <c r="F145" s="9" t="inlineStr">
        <is>
          <t>278.30</t>
        </is>
      </c>
    </row>
    <row r="146" ht="11.5" customHeight="1">
      <c r="A146" s="9" t="inlineStr">
        <is>
          <t>9977</t>
        </is>
      </c>
      <c r="B146" s="9" t="inlineStr">
        <is>
          <t>Carriage of material</t>
        </is>
      </c>
      <c r="C146" s="9" t="inlineStr">
        <is>
          <t>L.S.</t>
        </is>
      </c>
      <c r="D146" s="9" t="inlineStr">
        <is>
          <t>0.52</t>
        </is>
      </c>
      <c r="E146" s="9" t="inlineStr">
        <is>
          <t>2.00</t>
        </is>
      </c>
      <c r="F146" s="9" t="inlineStr">
        <is>
          <t>1.04</t>
        </is>
      </c>
    </row>
    <row r="147" ht="11.5" customHeight="1">
      <c r="A147" s="9" t="inlineStr">
        <is>
          <t>0131</t>
        </is>
      </c>
      <c r="B147" s="9" t="inlineStr">
        <is>
          <t>Painter</t>
        </is>
      </c>
      <c r="C147" s="9" t="inlineStr">
        <is>
          <t>day</t>
        </is>
      </c>
      <c r="D147" s="9" t="inlineStr">
        <is>
          <t>1.13</t>
        </is>
      </c>
      <c r="E147" s="9" t="inlineStr">
        <is>
          <t>679.00</t>
        </is>
      </c>
      <c r="F147" s="9" t="inlineStr">
        <is>
          <t>767.27</t>
        </is>
      </c>
    </row>
    <row r="148" ht="11.5" customHeight="1">
      <c r="A148" s="9" t="inlineStr">
        <is>
          <t>0115</t>
        </is>
      </c>
      <c r="B148" s="9" t="inlineStr">
        <is>
          <t>Coolie</t>
        </is>
      </c>
      <c r="C148" s="9" t="inlineStr">
        <is>
          <t>day</t>
        </is>
      </c>
      <c r="D148" s="9" t="inlineStr">
        <is>
          <t>1.13</t>
        </is>
      </c>
      <c r="E148" s="9" t="inlineStr">
        <is>
          <t>558.00</t>
        </is>
      </c>
      <c r="F148" s="9" t="inlineStr">
        <is>
          <t>630.54</t>
        </is>
      </c>
    </row>
    <row r="149" ht="11.5" customHeight="1">
      <c r="A149" s="9" t="inlineStr">
        <is>
          <t>9999</t>
        </is>
      </c>
      <c r="B149" s="9" t="inlineStr">
        <is>
          <t>Brushes, sand papers i/c sundries</t>
        </is>
      </c>
      <c r="C149" s="9" t="inlineStr">
        <is>
          <t>L.S.</t>
        </is>
      </c>
      <c r="D149" s="9" t="inlineStr">
        <is>
          <t>50.57</t>
        </is>
      </c>
      <c r="E149" s="9" t="inlineStr">
        <is>
          <t>2.00</t>
        </is>
      </c>
      <c r="F149" s="9" t="inlineStr">
        <is>
          <t>101.14</t>
        </is>
      </c>
    </row>
    <row r="150" ht="11.5" customHeight="1">
      <c r="A150" s="9" t="inlineStr">
        <is>
          <t>0845</t>
        </is>
      </c>
      <c r="B150" s="9" t="inlineStr">
        <is>
          <t>Roofing paint for iron sheets in</t>
        </is>
      </c>
      <c r="C150" s="9" t="inlineStr"/>
      <c r="D150" s="9" t="inlineStr"/>
      <c r="E150" s="9" t="inlineStr"/>
      <c r="F150" s="9" t="inlineStr"/>
    </row>
    <row r="151" ht="11.5" customHeight="1">
      <c r="A151" s="9" t="inlineStr"/>
      <c r="B151" s="9" t="inlineStr">
        <is>
          <t>red colour</t>
        </is>
      </c>
      <c r="C151" s="9" t="inlineStr">
        <is>
          <t>litre</t>
        </is>
      </c>
      <c r="D151" s="9" t="inlineStr">
        <is>
          <t>3.75</t>
        </is>
      </c>
      <c r="E151" s="9" t="inlineStr">
        <is>
          <t>120.00</t>
        </is>
      </c>
      <c r="F151" s="9" t="inlineStr">
        <is>
          <t>450.00</t>
        </is>
      </c>
    </row>
    <row r="152" ht="11.5" customHeight="1">
      <c r="A152" s="9" t="inlineStr">
        <is>
          <t>9977</t>
        </is>
      </c>
      <c r="B152" s="9" t="inlineStr">
        <is>
          <t>Carriage of paint</t>
        </is>
      </c>
      <c r="C152" s="9" t="inlineStr">
        <is>
          <t>L.S.</t>
        </is>
      </c>
      <c r="D152" s="9" t="inlineStr">
        <is>
          <t>6.76</t>
        </is>
      </c>
      <c r="E152" s="9" t="inlineStr">
        <is>
          <t>2.00</t>
        </is>
      </c>
      <c r="F152" s="9" t="inlineStr">
        <is>
          <t>13.52</t>
        </is>
      </c>
    </row>
    <row r="153" ht="11.5" customHeight="1">
      <c r="A153" s="9" t="inlineStr">
        <is>
          <t>0131</t>
        </is>
      </c>
      <c r="B153" s="9" t="inlineStr">
        <is>
          <t>Painter</t>
        </is>
      </c>
      <c r="C153" s="9" t="inlineStr">
        <is>
          <t>day</t>
        </is>
      </c>
      <c r="D153" s="9" t="inlineStr">
        <is>
          <t>2.53</t>
        </is>
      </c>
      <c r="E153" s="9" t="inlineStr">
        <is>
          <t>679.00</t>
        </is>
      </c>
      <c r="F153" s="9" t="inlineStr">
        <is>
          <t>1717.87</t>
        </is>
      </c>
    </row>
    <row r="154" ht="11.5" customHeight="1">
      <c r="A154" s="9" t="inlineStr">
        <is>
          <t>0115</t>
        </is>
      </c>
      <c r="B154" s="9" t="inlineStr">
        <is>
          <t>Coolie</t>
        </is>
      </c>
      <c r="C154" s="9" t="inlineStr">
        <is>
          <t>day</t>
        </is>
      </c>
      <c r="D154" s="9" t="inlineStr">
        <is>
          <t>2.53</t>
        </is>
      </c>
      <c r="E154" s="9" t="inlineStr">
        <is>
          <t>558.00</t>
        </is>
      </c>
      <c r="F154" s="9" t="inlineStr">
        <is>
          <t>1411.74</t>
        </is>
      </c>
    </row>
    <row r="156" ht="11.5" customHeight="1">
      <c r="A156" s="10" t="inlineStr">
        <is>
          <t>Code</t>
        </is>
      </c>
      <c r="B156" s="10" t="inlineStr">
        <is>
          <t>Description</t>
        </is>
      </c>
      <c r="C156" s="10" t="inlineStr">
        <is>
          <t>Unit</t>
        </is>
      </c>
      <c r="D156" s="10" t="inlineStr">
        <is>
          <t>Quantity</t>
        </is>
      </c>
      <c r="E156" s="10" t="inlineStr">
        <is>
          <t>Rate</t>
        </is>
      </c>
      <c r="F156" s="10" t="inlineStr">
        <is>
          <t>Amount</t>
        </is>
      </c>
    </row>
    <row r="157" ht="11.5" customHeight="1">
      <c r="A157" s="9" t="inlineStr">
        <is>
          <t>9999</t>
        </is>
      </c>
      <c r="B157" s="9" t="inlineStr">
        <is>
          <t>Sundries</t>
        </is>
      </c>
      <c r="C157" s="9" t="inlineStr">
        <is>
          <t>L.S.</t>
        </is>
      </c>
      <c r="D157" s="9" t="inlineStr">
        <is>
          <t>38.09</t>
        </is>
      </c>
      <c r="E157" s="9" t="inlineStr">
        <is>
          <t>2.00</t>
        </is>
      </c>
      <c r="F157" s="9" t="inlineStr">
        <is>
          <t>76.18</t>
        </is>
      </c>
    </row>
    <row r="158" ht="11.5" customHeight="1">
      <c r="A158" s="9" t="inlineStr"/>
      <c r="B158" s="9" t="inlineStr">
        <is>
          <t>TOTAL</t>
        </is>
      </c>
      <c r="C158" s="9" t="inlineStr"/>
      <c r="D158" s="9" t="inlineStr"/>
      <c r="E158" s="9" t="inlineStr"/>
      <c r="F158" s="9" t="inlineStr">
        <is>
          <t>146436.50 W</t>
        </is>
      </c>
    </row>
    <row r="159" ht="11.5" customHeight="1">
      <c r="A159" s="9" t="inlineStr"/>
      <c r="B159" s="9" t="inlineStr">
        <is>
          <t>Add 1 % Water charges on "W"</t>
        </is>
      </c>
      <c r="C159" s="9" t="inlineStr"/>
      <c r="D159" s="9" t="inlineStr"/>
      <c r="E159" s="9" t="inlineStr"/>
      <c r="F159" s="9" t="inlineStr">
        <is>
          <t>1464.37</t>
        </is>
      </c>
    </row>
    <row r="160" ht="11.5" customHeight="1">
      <c r="A160" s="9" t="inlineStr"/>
      <c r="B160" s="9" t="inlineStr">
        <is>
          <t>TOTAL</t>
        </is>
      </c>
      <c r="C160" s="9" t="inlineStr"/>
      <c r="D160" s="9" t="inlineStr"/>
      <c r="E160" s="9" t="inlineStr"/>
      <c r="F160" s="9" t="inlineStr">
        <is>
          <t>147900.87 X</t>
        </is>
      </c>
    </row>
    <row r="161" ht="11.5" customHeight="1">
      <c r="A161" s="9" t="inlineStr"/>
      <c r="B161" s="9" t="inlineStr">
        <is>
          <t>Add GST on "X" (multiplying</t>
        </is>
      </c>
      <c r="C161" s="9" t="inlineStr"/>
      <c r="D161" s="9" t="inlineStr"/>
      <c r="E161" s="9" t="inlineStr"/>
      <c r="F161" s="9" t="inlineStr"/>
    </row>
    <row r="162" ht="11.5" customHeight="1">
      <c r="A162" s="9" t="inlineStr"/>
      <c r="B162" s="9" t="inlineStr">
        <is>
          <t>factor 0.1405)</t>
        </is>
      </c>
      <c r="C162" s="9" t="inlineStr"/>
      <c r="D162" s="9" t="inlineStr"/>
      <c r="E162" s="9" t="inlineStr"/>
      <c r="F162" s="9" t="inlineStr">
        <is>
          <t>20780.07</t>
        </is>
      </c>
    </row>
    <row r="163" ht="11.5" customHeight="1">
      <c r="A163" s="9" t="inlineStr"/>
      <c r="B163" s="9" t="inlineStr">
        <is>
          <t>TOTAL</t>
        </is>
      </c>
      <c r="C163" s="9" t="inlineStr"/>
      <c r="D163" s="9" t="inlineStr"/>
      <c r="E163" s="9" t="inlineStr"/>
      <c r="F163" s="9" t="inlineStr">
        <is>
          <t>168680.94 Y</t>
        </is>
      </c>
    </row>
    <row r="164" ht="11.5" customHeight="1">
      <c r="A164" s="9" t="inlineStr"/>
      <c r="B164" s="9" t="inlineStr">
        <is>
          <t>Add 15% CPOH on "Y"</t>
        </is>
      </c>
      <c r="C164" s="9" t="inlineStr"/>
      <c r="D164" s="9" t="inlineStr"/>
      <c r="E164" s="9" t="inlineStr"/>
      <c r="F164" s="9" t="inlineStr">
        <is>
          <t>25302.14</t>
        </is>
      </c>
    </row>
    <row r="165" ht="11.5" customHeight="1">
      <c r="A165" s="9" t="inlineStr"/>
      <c r="B165" s="9" t="inlineStr">
        <is>
          <t>TOTAL</t>
        </is>
      </c>
      <c r="C165" s="9" t="inlineStr"/>
      <c r="D165" s="9" t="inlineStr"/>
      <c r="E165" s="9" t="inlineStr"/>
      <c r="F165" s="9" t="inlineStr">
        <is>
          <t>193983.08 Z</t>
        </is>
      </c>
    </row>
    <row r="166" ht="11.5" customHeight="1">
      <c r="A166" s="9" t="inlineStr"/>
      <c r="B166" s="9" t="inlineStr">
        <is>
          <t>Add Cess @ 1% on "Z"</t>
        </is>
      </c>
      <c r="C166" s="9" t="inlineStr"/>
      <c r="D166" s="9" t="inlineStr"/>
      <c r="E166" s="9" t="inlineStr"/>
      <c r="F166" s="9" t="inlineStr">
        <is>
          <t>1939.83</t>
        </is>
      </c>
    </row>
    <row r="167" ht="11.5" customHeight="1">
      <c r="A167" s="9" t="inlineStr"/>
      <c r="B167" s="9" t="inlineStr">
        <is>
          <t>Cost of 184.518 Sqm.</t>
        </is>
      </c>
      <c r="C167" s="9" t="inlineStr"/>
      <c r="D167" s="9" t="inlineStr"/>
      <c r="E167" s="9" t="inlineStr"/>
      <c r="F167" s="9" t="inlineStr">
        <is>
          <t>195922.91</t>
        </is>
      </c>
    </row>
    <row r="168" ht="11.5" customHeight="1">
      <c r="A168" s="9" t="inlineStr"/>
      <c r="B168" s="9" t="inlineStr">
        <is>
          <t>Cost of 1 Sqm.</t>
        </is>
      </c>
      <c r="C168" s="9" t="inlineStr"/>
      <c r="D168" s="9" t="inlineStr"/>
      <c r="E168" s="9" t="inlineStr"/>
      <c r="F168" s="9" t="inlineStr">
        <is>
          <t>1061.81</t>
        </is>
      </c>
    </row>
    <row r="169" ht="11.5" customHeight="1">
      <c r="A169" s="9" t="inlineStr"/>
      <c r="B169" s="9" t="inlineStr">
        <is>
          <t>Say</t>
        </is>
      </c>
      <c r="C169" s="9" t="inlineStr"/>
      <c r="D169" s="9" t="inlineStr"/>
      <c r="E169" s="9" t="inlineStr"/>
      <c r="F169" s="9" t="inlineStr">
        <is>
          <t>1061.80</t>
        </is>
      </c>
    </row>
    <row r="170" ht="11.5" customHeight="1">
      <c r="A170" s="9" t="inlineStr">
        <is>
          <t>12.1.3</t>
        </is>
      </c>
      <c r="B170" s="9" t="inlineStr">
        <is>
          <t>0.63 mm thick with zinc coating not</t>
        </is>
      </c>
      <c r="C170" s="9" t="inlineStr">
        <is>
          <t>less than</t>
        </is>
      </c>
      <c r="D170" s="9" t="inlineStr">
        <is>
          <t>275 gm/</t>
        </is>
      </c>
      <c r="E170" s="9" t="inlineStr">
        <is>
          <t>m²</t>
        </is>
      </c>
      <c r="F170" s="9" t="inlineStr"/>
    </row>
    <row r="171" ht="11.5" customHeight="1">
      <c r="A171" s="10" t="inlineStr">
        <is>
          <t>Code</t>
        </is>
      </c>
      <c r="B171" s="10" t="inlineStr">
        <is>
          <t>Description</t>
        </is>
      </c>
      <c r="C171" s="10" t="inlineStr">
        <is>
          <t>Unit</t>
        </is>
      </c>
      <c r="D171" s="10" t="inlineStr">
        <is>
          <t>Quantity</t>
        </is>
      </c>
      <c r="E171" s="10" t="inlineStr">
        <is>
          <t>Rate</t>
        </is>
      </c>
      <c r="F171" s="10" t="inlineStr">
        <is>
          <t>Amount</t>
        </is>
      </c>
    </row>
    <row r="172" ht="11.5" customHeight="1">
      <c r="A172" s="9" t="inlineStr"/>
      <c r="B172" s="9" t="inlineStr">
        <is>
          <t>Details of cost for a roof with each</t>
        </is>
      </c>
      <c r="C172" s="9" t="inlineStr"/>
      <c r="D172" s="9" t="inlineStr"/>
      <c r="E172" s="9" t="inlineStr"/>
      <c r="F172" s="9" t="inlineStr"/>
    </row>
    <row r="173" ht="11.5" customHeight="1">
      <c r="A173" s="9" t="inlineStr"/>
      <c r="B173" s="9" t="inlineStr">
        <is>
          <t>sloping side 18.09x5.10m and slop</t>
        </is>
      </c>
      <c r="C173" s="9" t="inlineStr"/>
      <c r="D173" s="9" t="inlineStr"/>
      <c r="E173" s="9" t="inlineStr"/>
      <c r="F173" s="9" t="inlineStr"/>
    </row>
    <row r="174" ht="11.5" customHeight="1">
      <c r="A174" s="9" t="inlineStr"/>
      <c r="B174" s="9" t="inlineStr">
        <is>
          <t>being flatter than 1 vertical to 2.5</t>
        </is>
      </c>
      <c r="C174" s="9" t="inlineStr"/>
      <c r="D174" s="9" t="inlineStr"/>
      <c r="E174" s="9" t="inlineStr"/>
      <c r="F174" s="9" t="inlineStr"/>
    </row>
    <row r="175" ht="11.5" customHeight="1">
      <c r="A175" s="9" t="inlineStr"/>
      <c r="B175" s="9" t="inlineStr">
        <is>
          <t>horizontal</t>
        </is>
      </c>
      <c r="C175" s="9" t="inlineStr"/>
      <c r="D175" s="9" t="inlineStr"/>
      <c r="E175" s="9" t="inlineStr"/>
      <c r="F175" s="9" t="inlineStr"/>
    </row>
    <row r="176" ht="11.5" customHeight="1">
      <c r="A176" s="9" t="inlineStr"/>
      <c r="B176" s="9" t="inlineStr">
        <is>
          <t>Area of roof = 2x18.09x5.1 =</t>
        </is>
      </c>
      <c r="C176" s="9" t="inlineStr"/>
      <c r="D176" s="9" t="inlineStr"/>
      <c r="E176" s="9" t="inlineStr"/>
      <c r="F176" s="9" t="inlineStr"/>
    </row>
    <row r="177" ht="11.5" customHeight="1">
      <c r="A177" s="9" t="inlineStr"/>
      <c r="B177" s="9" t="inlineStr">
        <is>
          <t>184.518 sqm.</t>
        </is>
      </c>
      <c r="C177" s="9" t="inlineStr"/>
      <c r="D177" s="9" t="inlineStr"/>
      <c r="E177" s="9" t="inlineStr"/>
      <c r="F177" s="9" t="inlineStr"/>
    </row>
    <row r="178" ht="11.5" customHeight="1">
      <c r="A178" s="9" t="inlineStr"/>
      <c r="B178" s="9" t="inlineStr">
        <is>
          <t>Details of length and breadth.</t>
        </is>
      </c>
      <c r="C178" s="9" t="inlineStr"/>
      <c r="D178" s="9" t="inlineStr"/>
      <c r="E178" s="9" t="inlineStr"/>
      <c r="F178" s="9" t="inlineStr"/>
    </row>
    <row r="179" ht="11.5" customHeight="1">
      <c r="A179" s="9" t="inlineStr"/>
      <c r="B179" s="9" t="inlineStr">
        <is>
          <t>Length = 26(laps)x0.135(each lap)=3.51</t>
        </is>
      </c>
      <c r="C179" s="9" t="inlineStr"/>
      <c r="D179" s="9" t="inlineStr"/>
      <c r="E179" s="9" t="inlineStr"/>
      <c r="F179" s="9" t="inlineStr"/>
    </row>
    <row r="180" ht="11.5" customHeight="1">
      <c r="A180" s="9" t="inlineStr"/>
      <c r="B180" s="9" t="inlineStr">
        <is>
          <t>Width of Corrugator sheet with 10</t>
        </is>
      </c>
      <c r="C180" s="9" t="inlineStr"/>
      <c r="D180" s="9" t="inlineStr"/>
      <c r="E180" s="9" t="inlineStr"/>
      <c r="F180" s="9" t="inlineStr"/>
    </row>
    <row r="181" ht="11.5" customHeight="1">
      <c r="A181" s="9" t="inlineStr"/>
      <c r="B181" s="9" t="inlineStr">
        <is>
          <t>corrugation measured end to end =</t>
        </is>
      </c>
      <c r="C181" s="9" t="inlineStr"/>
      <c r="D181" s="9" t="inlineStr"/>
      <c r="E181" s="9" t="inlineStr"/>
      <c r="F181" s="9" t="inlineStr"/>
    </row>
    <row r="182" ht="11.5" customHeight="1">
      <c r="A182" s="9" t="inlineStr"/>
      <c r="B182" s="9" t="inlineStr">
        <is>
          <t>0.8 metres</t>
        </is>
      </c>
      <c r="C182" s="9" t="inlineStr"/>
      <c r="D182" s="9" t="inlineStr"/>
      <c r="E182" s="9" t="inlineStr"/>
      <c r="F182" s="9" t="inlineStr"/>
    </row>
    <row r="183" ht="11.5" customHeight="1">
      <c r="A183" s="9" t="inlineStr"/>
      <c r="B183" s="9" t="inlineStr">
        <is>
          <t>27 (nos. of sheets)x0.80 (width of</t>
        </is>
      </c>
      <c r="C183" s="9" t="inlineStr"/>
      <c r="D183" s="9" t="inlineStr"/>
      <c r="E183" s="9" t="inlineStr"/>
      <c r="F183" s="9" t="inlineStr"/>
    </row>
    <row r="184" ht="11.5" customHeight="1">
      <c r="A184" s="9" t="inlineStr"/>
      <c r="B184" s="9" t="inlineStr">
        <is>
          <t>sheet) = 21.60 length</t>
        </is>
      </c>
      <c r="C184" s="9" t="inlineStr"/>
      <c r="D184" s="9" t="inlineStr"/>
      <c r="E184" s="9" t="inlineStr"/>
      <c r="F184" s="9" t="inlineStr"/>
    </row>
    <row r="185" ht="11.5" customHeight="1">
      <c r="A185" s="9" t="inlineStr"/>
      <c r="B185" s="9" t="inlineStr">
        <is>
          <t>Less laps = 3.51</t>
        </is>
      </c>
      <c r="C185" s="9" t="inlineStr"/>
      <c r="D185" s="9" t="inlineStr"/>
      <c r="E185" s="9" t="inlineStr"/>
      <c r="F185" s="9" t="inlineStr"/>
    </row>
    <row r="186" ht="11.5" customHeight="1">
      <c r="A186" s="9" t="inlineStr"/>
      <c r="B186" s="9" t="inlineStr">
        <is>
          <t>Length = 18.09</t>
        </is>
      </c>
      <c r="C186" s="9" t="inlineStr"/>
      <c r="D186" s="9" t="inlineStr"/>
      <c r="E186" s="9" t="inlineStr"/>
      <c r="F186" s="9" t="inlineStr"/>
    </row>
    <row r="187" ht="11.5" customHeight="1">
      <c r="A187" s="9" t="inlineStr"/>
      <c r="B187" s="9" t="inlineStr">
        <is>
          <t>Breadth on one side-</t>
        </is>
      </c>
      <c r="C187" s="9" t="inlineStr"/>
      <c r="D187" s="9" t="inlineStr"/>
      <c r="E187" s="9" t="inlineStr"/>
      <c r="F187" s="9" t="inlineStr"/>
    </row>
    <row r="188" ht="11.5" customHeight="1">
      <c r="A188" s="9" t="inlineStr"/>
      <c r="B188" s="9" t="inlineStr">
        <is>
          <t>C.G.S. Sheet 1 No. of = 2.5 metres</t>
        </is>
      </c>
      <c r="C188" s="9" t="inlineStr"/>
      <c r="D188" s="9" t="inlineStr"/>
      <c r="E188" s="9" t="inlineStr"/>
      <c r="F188" s="9" t="inlineStr"/>
    </row>
    <row r="189" ht="11.5" customHeight="1">
      <c r="A189" s="9" t="inlineStr"/>
      <c r="B189" s="9" t="inlineStr">
        <is>
          <t>length+</t>
        </is>
      </c>
      <c r="C189" s="9" t="inlineStr"/>
      <c r="D189" s="9" t="inlineStr"/>
      <c r="E189" s="9" t="inlineStr"/>
      <c r="F189" s="9" t="inlineStr"/>
    </row>
    <row r="190" ht="11.5" customHeight="1">
      <c r="A190" s="9" t="inlineStr"/>
      <c r="B190" s="9" t="inlineStr">
        <is>
          <t>C.G.S. Sheet 1 No. of = 2.8 metres</t>
        </is>
      </c>
      <c r="C190" s="9" t="inlineStr"/>
      <c r="D190" s="9" t="inlineStr"/>
      <c r="E190" s="9" t="inlineStr"/>
      <c r="F190" s="9" t="inlineStr"/>
    </row>
    <row r="191" ht="11.5" customHeight="1">
      <c r="A191" s="9" t="inlineStr"/>
      <c r="B191" s="9" t="inlineStr">
        <is>
          <t>length</t>
        </is>
      </c>
      <c r="C191" s="9" t="inlineStr"/>
      <c r="D191" s="9" t="inlineStr"/>
      <c r="E191" s="9" t="inlineStr"/>
      <c r="F191" s="9" t="inlineStr"/>
    </row>
    <row r="192" ht="11.5" customHeight="1">
      <c r="A192" s="9" t="inlineStr"/>
      <c r="B192" s="9">
        <f> 5.3 metres</f>
        <v/>
      </c>
      <c r="C192" s="9" t="inlineStr"/>
      <c r="D192" s="9" t="inlineStr"/>
      <c r="E192" s="9" t="inlineStr"/>
      <c r="F192" s="9" t="inlineStr"/>
    </row>
    <row r="193" ht="11.5" customHeight="1">
      <c r="A193" s="9" t="inlineStr"/>
      <c r="B193" s="9" t="inlineStr">
        <is>
          <t>Deduct end lap of 20cm (-)0.2 metres</t>
        </is>
      </c>
      <c r="C193" s="9" t="inlineStr"/>
      <c r="D193" s="9" t="inlineStr"/>
      <c r="E193" s="9" t="inlineStr"/>
      <c r="F193" s="9" t="inlineStr"/>
    </row>
    <row r="194" ht="11.5" customHeight="1">
      <c r="A194" s="9" t="inlineStr"/>
      <c r="B194" s="9" t="inlineStr">
        <is>
          <t>breadth = 5.1m</t>
        </is>
      </c>
      <c r="C194" s="9" t="inlineStr"/>
      <c r="D194" s="9" t="inlineStr"/>
      <c r="E194" s="9" t="inlineStr"/>
      <c r="F194" s="9" t="inlineStr"/>
    </row>
    <row r="195" ht="11.5" customHeight="1">
      <c r="A195" s="9" t="inlineStr"/>
      <c r="B195" s="9" t="inlineStr">
        <is>
          <t>MATERIAL</t>
        </is>
      </c>
      <c r="C195" s="9" t="inlineStr"/>
      <c r="D195" s="9" t="inlineStr"/>
      <c r="E195" s="9" t="inlineStr"/>
      <c r="F195" s="9" t="inlineStr"/>
    </row>
    <row r="196" ht="11.5" customHeight="1">
      <c r="A196" s="9" t="inlineStr"/>
      <c r="B196" s="9" t="inlineStr">
        <is>
          <t>C.G.I.Sheets 0.8mm thick</t>
        </is>
      </c>
      <c r="C196" s="9" t="inlineStr"/>
      <c r="D196" s="9" t="inlineStr"/>
      <c r="E196" s="9" t="inlineStr"/>
      <c r="F196" s="9" t="inlineStr"/>
    </row>
    <row r="197" ht="11.5" customHeight="1">
      <c r="A197" s="9" t="inlineStr"/>
      <c r="B197" s="9" t="inlineStr">
        <is>
          <t>2x27=54nos. @12.82Kg.each =</t>
        </is>
      </c>
      <c r="C197" s="9" t="inlineStr"/>
      <c r="D197" s="9" t="inlineStr"/>
      <c r="E197" s="9" t="inlineStr"/>
      <c r="F197" s="9" t="inlineStr"/>
    </row>
    <row r="198" ht="11.5" customHeight="1">
      <c r="A198" s="9" t="inlineStr"/>
      <c r="B198" s="9" t="inlineStr">
        <is>
          <t>692.28 Kg(X)</t>
        </is>
      </c>
      <c r="C198" s="9" t="inlineStr"/>
      <c r="D198" s="9" t="inlineStr"/>
      <c r="E198" s="9" t="inlineStr"/>
      <c r="F198" s="9" t="inlineStr"/>
    </row>
    <row r="199" ht="11.5" customHeight="1">
      <c r="A199" s="9" t="inlineStr"/>
      <c r="B199" s="9" t="inlineStr">
        <is>
          <t>2.5mx0.9m is the size of plain</t>
        </is>
      </c>
      <c r="C199" s="9" t="inlineStr"/>
      <c r="D199" s="9" t="inlineStr"/>
      <c r="E199" s="9" t="inlineStr"/>
      <c r="F199" s="9" t="inlineStr"/>
    </row>
    <row r="200" ht="11.5" customHeight="1">
      <c r="A200" s="9" t="inlineStr"/>
      <c r="B200" s="9" t="inlineStr">
        <is>
          <t>G.I.sheet which on being corrugated</t>
        </is>
      </c>
      <c r="C200" s="9" t="inlineStr"/>
      <c r="D200" s="9" t="inlineStr"/>
      <c r="E200" s="9" t="inlineStr"/>
      <c r="F200" s="9" t="inlineStr"/>
    </row>
    <row r="201" ht="11.5" customHeight="1">
      <c r="A201" s="9" t="inlineStr"/>
      <c r="B201" s="9" t="inlineStr">
        <is>
          <t>will become 2.5mx0.8m</t>
        </is>
      </c>
      <c r="C201" s="9" t="inlineStr"/>
      <c r="D201" s="9" t="inlineStr"/>
      <c r="E201" s="9" t="inlineStr"/>
      <c r="F201" s="9" t="inlineStr"/>
    </row>
    <row r="202" ht="11.5" customHeight="1">
      <c r="A202" s="9" t="inlineStr"/>
      <c r="B202" s="9" t="inlineStr">
        <is>
          <t>(The size of plain sheet is taken</t>
        </is>
      </c>
      <c r="C202" s="9" t="inlineStr"/>
      <c r="D202" s="9" t="inlineStr"/>
      <c r="E202" s="9" t="inlineStr"/>
      <c r="F202" s="9" t="inlineStr"/>
    </row>
    <row r="203" ht="11.5" customHeight="1">
      <c r="A203" s="9" t="inlineStr"/>
      <c r="B203" s="9" t="inlineStr">
        <is>
          <t>because the weight is available only of</t>
        </is>
      </c>
      <c r="C203" s="9" t="inlineStr"/>
      <c r="D203" s="9" t="inlineStr"/>
      <c r="E203" s="9" t="inlineStr"/>
      <c r="F203" s="9" t="inlineStr"/>
    </row>
    <row r="204" ht="11.5" customHeight="1">
      <c r="A204" s="9" t="inlineStr"/>
      <c r="B204" s="9" t="inlineStr">
        <is>
          <t>plain sheets)</t>
        </is>
      </c>
      <c r="C204" s="9" t="inlineStr"/>
      <c r="D204" s="9" t="inlineStr"/>
      <c r="E204" s="9" t="inlineStr"/>
      <c r="F204" s="9" t="inlineStr"/>
    </row>
    <row r="205" ht="11.5" customHeight="1">
      <c r="A205" s="9" t="inlineStr"/>
      <c r="B205" s="9" t="inlineStr">
        <is>
          <t>(Refer I.S. Code 277-1962)</t>
        </is>
      </c>
      <c r="C205" s="9" t="inlineStr"/>
      <c r="D205" s="9" t="inlineStr"/>
      <c r="E205" s="9" t="inlineStr"/>
      <c r="F205" s="9" t="inlineStr"/>
    </row>
    <row r="207" ht="11.5" customHeight="1">
      <c r="A207" s="10" t="inlineStr">
        <is>
          <t>Code</t>
        </is>
      </c>
      <c r="B207" s="10" t="inlineStr">
        <is>
          <t>Description</t>
        </is>
      </c>
      <c r="C207" s="10" t="inlineStr">
        <is>
          <t>Unit</t>
        </is>
      </c>
      <c r="D207" s="10" t="inlineStr">
        <is>
          <t>Quantity</t>
        </is>
      </c>
      <c r="E207" s="10" t="inlineStr">
        <is>
          <t>Rate</t>
        </is>
      </c>
      <c r="F207" s="10" t="inlineStr">
        <is>
          <t>Amount</t>
        </is>
      </c>
    </row>
    <row r="208" ht="11.5" customHeight="1">
      <c r="A208" s="9" t="inlineStr"/>
      <c r="B208" s="9" t="inlineStr">
        <is>
          <t>2.8x0.9@13.38Kg each = 775.44Kg (Y)</t>
        </is>
      </c>
      <c r="C208" s="9" t="inlineStr"/>
      <c r="D208" s="9" t="inlineStr"/>
      <c r="E208" s="9" t="inlineStr"/>
      <c r="F208" s="9" t="inlineStr"/>
    </row>
    <row r="209" ht="11.5" customHeight="1">
      <c r="A209" s="9" t="inlineStr"/>
      <c r="B209" s="9" t="inlineStr">
        <is>
          <t>Total of (X)+(Y) = 1467.72Kg.</t>
        </is>
      </c>
      <c r="C209" s="9" t="inlineStr"/>
      <c r="D209" s="9" t="inlineStr"/>
      <c r="E209" s="9" t="inlineStr"/>
      <c r="F209" s="9" t="inlineStr"/>
    </row>
    <row r="210" ht="11.5" customHeight="1">
      <c r="A210" s="9" t="inlineStr"/>
      <c r="B210" s="9" t="inlineStr">
        <is>
          <t>Add wastage @5% = 73.39Kg.</t>
        </is>
      </c>
      <c r="C210" s="9" t="inlineStr"/>
      <c r="D210" s="9" t="inlineStr"/>
      <c r="E210" s="9" t="inlineStr"/>
      <c r="F210" s="9" t="inlineStr"/>
    </row>
    <row r="211" ht="11.5" customHeight="1">
      <c r="A211" s="9" t="inlineStr"/>
      <c r="B211" s="9" t="inlineStr">
        <is>
          <t>Total = 1541.11Kg = 15.41q</t>
        </is>
      </c>
      <c r="C211" s="9" t="inlineStr"/>
      <c r="D211" s="9" t="inlineStr"/>
      <c r="E211" s="9" t="inlineStr"/>
      <c r="F211" s="9" t="inlineStr"/>
    </row>
    <row r="212" ht="11.5" customHeight="1">
      <c r="A212" s="9" t="inlineStr">
        <is>
          <t>3050</t>
        </is>
      </c>
      <c r="B212" s="9" t="inlineStr">
        <is>
          <t>Galvanised steel corrugated sheets</t>
        </is>
      </c>
      <c r="C212" s="9" t="inlineStr">
        <is>
          <t>quintal</t>
        </is>
      </c>
      <c r="D212" s="9" t="inlineStr">
        <is>
          <t>15.41</t>
        </is>
      </c>
      <c r="E212" s="9" t="inlineStr">
        <is>
          <t>5600.00</t>
        </is>
      </c>
      <c r="F212" s="9" t="inlineStr">
        <is>
          <t>86296.00</t>
        </is>
      </c>
    </row>
    <row r="213" ht="11.5" customHeight="1">
      <c r="A213" s="9" t="inlineStr">
        <is>
          <t>2302</t>
        </is>
      </c>
      <c r="B213" s="9" t="inlineStr">
        <is>
          <t>Carriage of G.I. sheet and accessories</t>
        </is>
      </c>
      <c r="C213" s="9" t="inlineStr">
        <is>
          <t>tonne</t>
        </is>
      </c>
      <c r="D213" s="9" t="inlineStr">
        <is>
          <t>1.54</t>
        </is>
      </c>
      <c r="E213" s="9" t="inlineStr">
        <is>
          <t>92.24</t>
        </is>
      </c>
      <c r="F213" s="9" t="inlineStr">
        <is>
          <t>142.05</t>
        </is>
      </c>
    </row>
    <row r="214" ht="11.5" customHeight="1">
      <c r="A214" s="9" t="inlineStr"/>
      <c r="B214" s="9" t="inlineStr">
        <is>
          <t>G.I. scam bolts and nuts 60cm centre</t>
        </is>
      </c>
      <c r="C214" s="9" t="inlineStr"/>
      <c r="D214" s="9" t="inlineStr"/>
      <c r="E214" s="9" t="inlineStr"/>
      <c r="F214" s="9" t="inlineStr"/>
    </row>
    <row r="215" ht="11.5" customHeight="1">
      <c r="A215" s="9" t="inlineStr"/>
      <c r="B215" s="9" t="inlineStr">
        <is>
          <t>to centre zig zag</t>
        </is>
      </c>
      <c r="C215" s="9" t="inlineStr"/>
      <c r="D215" s="9" t="inlineStr"/>
      <c r="E215" s="9" t="inlineStr"/>
      <c r="F215" s="9" t="inlineStr"/>
    </row>
    <row r="216" ht="11.5" customHeight="1">
      <c r="A216" s="9" t="inlineStr"/>
      <c r="B216" s="9" t="inlineStr">
        <is>
          <t>i.e. 30cm. centre to centre straight</t>
        </is>
      </c>
      <c r="C216" s="9" t="inlineStr"/>
      <c r="D216" s="9" t="inlineStr"/>
      <c r="E216" s="9" t="inlineStr"/>
      <c r="F216" s="9" t="inlineStr"/>
    </row>
    <row r="217" ht="11.5" customHeight="1">
      <c r="A217" s="9" t="inlineStr"/>
      <c r="B217" s="9" t="inlineStr">
        <is>
          <t>Breadth is 5.1metre</t>
        </is>
      </c>
      <c r="C217" s="9" t="inlineStr"/>
      <c r="D217" s="9" t="inlineStr"/>
      <c r="E217" s="9" t="inlineStr"/>
      <c r="F217" s="9" t="inlineStr"/>
    </row>
    <row r="218" ht="11.5" customHeight="1">
      <c r="A218" s="9" t="inlineStr"/>
      <c r="B218" s="9" t="inlineStr">
        <is>
          <t>No. of bolts in one lap 5.1/0.3 =17 nos.</t>
        </is>
      </c>
      <c r="C218" s="9" t="inlineStr"/>
      <c r="D218" s="9" t="inlineStr"/>
      <c r="E218" s="9" t="inlineStr"/>
      <c r="F218" s="9" t="inlineStr"/>
    </row>
    <row r="219" ht="11.5" customHeight="1">
      <c r="A219" s="9" t="inlineStr"/>
      <c r="B219" s="9" t="inlineStr">
        <is>
          <t>2x26(laps)x17 nos. = 884 nos.</t>
        </is>
      </c>
      <c r="C219" s="9" t="inlineStr"/>
      <c r="D219" s="9" t="inlineStr"/>
      <c r="E219" s="9" t="inlineStr"/>
      <c r="F219" s="9" t="inlineStr"/>
    </row>
    <row r="220" ht="11.5" customHeight="1">
      <c r="A220" s="9" t="inlineStr">
        <is>
          <t>1022</t>
        </is>
      </c>
      <c r="B220" s="9" t="inlineStr">
        <is>
          <t>Galvanised steel bolts &amp; nuts 6 mm</t>
        </is>
      </c>
      <c r="C220" s="9" t="inlineStr"/>
      <c r="D220" s="9" t="inlineStr"/>
      <c r="E220" s="9" t="inlineStr"/>
      <c r="F220" s="9" t="inlineStr"/>
    </row>
    <row r="221" ht="11.5" customHeight="1">
      <c r="A221" s="9" t="inlineStr"/>
      <c r="B221" s="9" t="inlineStr">
        <is>
          <t>dia and 25 mm long round head with</t>
        </is>
      </c>
      <c r="C221" s="9" t="inlineStr"/>
      <c r="D221" s="9" t="inlineStr"/>
      <c r="E221" s="9" t="inlineStr"/>
      <c r="F221" s="9" t="inlineStr"/>
    </row>
    <row r="222" ht="11.5" customHeight="1">
      <c r="A222" s="9" t="inlineStr"/>
      <c r="B222" s="9" t="inlineStr">
        <is>
          <t>slots</t>
        </is>
      </c>
      <c r="C222" s="9" t="inlineStr">
        <is>
          <t>10 Nos</t>
        </is>
      </c>
      <c r="D222" s="9" t="inlineStr">
        <is>
          <t>88.40</t>
        </is>
      </c>
      <c r="E222" s="9" t="inlineStr">
        <is>
          <t>38.00</t>
        </is>
      </c>
      <c r="F222" s="9" t="inlineStr">
        <is>
          <t>3359.20</t>
        </is>
      </c>
    </row>
    <row r="223" ht="11.5" customHeight="1">
      <c r="A223" s="9" t="inlineStr">
        <is>
          <t>1023</t>
        </is>
      </c>
      <c r="B223" s="9" t="inlineStr">
        <is>
          <t>Galvanised steel J or L hooks 8 mm dia</t>
        </is>
      </c>
      <c r="C223" s="9" t="inlineStr">
        <is>
          <t>10 Nos</t>
        </is>
      </c>
      <c r="D223" s="9" t="inlineStr">
        <is>
          <t>81.00</t>
        </is>
      </c>
      <c r="E223" s="9" t="inlineStr">
        <is>
          <t>120.00</t>
        </is>
      </c>
      <c r="F223" s="9" t="inlineStr">
        <is>
          <t>9720.00</t>
        </is>
      </c>
    </row>
    <row r="224" ht="11.5" customHeight="1">
      <c r="A224" s="9" t="inlineStr"/>
      <c r="B224" s="9" t="inlineStr">
        <is>
          <t>(No. of purlins to be used 5 on either</t>
        </is>
      </c>
      <c r="C224" s="9" t="inlineStr"/>
      <c r="D224" s="9" t="inlineStr"/>
      <c r="E224" s="9" t="inlineStr"/>
      <c r="F224" s="9" t="inlineStr"/>
    </row>
    <row r="225" ht="11.5" customHeight="1">
      <c r="A225" s="9" t="inlineStr"/>
      <c r="B225" s="9" t="inlineStr">
        <is>
          <t>side)2x5x27 (No. of sheets)x23 Nos. of</t>
        </is>
      </c>
      <c r="C225" s="9" t="inlineStr"/>
      <c r="D225" s="9" t="inlineStr"/>
      <c r="E225" s="9" t="inlineStr"/>
      <c r="F225" s="9" t="inlineStr"/>
    </row>
    <row r="226" ht="11.5" customHeight="1">
      <c r="A226" s="9" t="inlineStr"/>
      <c r="B226" s="9" t="inlineStr">
        <is>
          <t>bolts in each sheet = 810 Nos</t>
        </is>
      </c>
      <c r="C226" s="9" t="inlineStr"/>
      <c r="D226" s="9" t="inlineStr"/>
      <c r="E226" s="9" t="inlineStr"/>
      <c r="F226" s="9" t="inlineStr"/>
    </row>
    <row r="227" ht="11.5" customHeight="1">
      <c r="A227" s="9" t="inlineStr">
        <is>
          <t>1207</t>
        </is>
      </c>
      <c r="B227" s="9" t="inlineStr">
        <is>
          <t>G.I. Limpet washer</t>
        </is>
      </c>
      <c r="C227" s="9" t="inlineStr">
        <is>
          <t>100 Nos</t>
        </is>
      </c>
      <c r="D227" s="9" t="inlineStr">
        <is>
          <t>16.94</t>
        </is>
      </c>
      <c r="E227" s="9" t="inlineStr">
        <is>
          <t>21.00</t>
        </is>
      </c>
      <c r="F227" s="9" t="inlineStr">
        <is>
          <t>355.74</t>
        </is>
      </c>
    </row>
    <row r="228" ht="11.5" customHeight="1">
      <c r="A228" s="9" t="inlineStr"/>
      <c r="B228" s="9" t="inlineStr">
        <is>
          <t>(total of seam and J bolts)</t>
        </is>
      </c>
      <c r="C228" s="9" t="inlineStr"/>
      <c r="D228" s="9" t="inlineStr"/>
      <c r="E228" s="9" t="inlineStr"/>
      <c r="F228" s="9" t="inlineStr"/>
    </row>
    <row r="229" ht="11.5" customHeight="1">
      <c r="A229" s="9" t="inlineStr"/>
      <c r="B229" s="9" t="inlineStr">
        <is>
          <t>884+810= 1694</t>
        </is>
      </c>
      <c r="C229" s="9" t="inlineStr"/>
      <c r="D229" s="9" t="inlineStr"/>
      <c r="E229" s="9" t="inlineStr"/>
      <c r="F229" s="9" t="inlineStr"/>
    </row>
    <row r="230" ht="11.5" customHeight="1">
      <c r="A230" s="9" t="inlineStr">
        <is>
          <t>1208</t>
        </is>
      </c>
      <c r="B230" s="9" t="inlineStr">
        <is>
          <t>Bitumen washer</t>
        </is>
      </c>
      <c r="C230" s="9" t="inlineStr">
        <is>
          <t>100 Nos</t>
        </is>
      </c>
      <c r="D230" s="9" t="inlineStr">
        <is>
          <t>16.94</t>
        </is>
      </c>
      <c r="E230" s="9" t="inlineStr">
        <is>
          <t>30.00</t>
        </is>
      </c>
      <c r="F230" s="9" t="inlineStr">
        <is>
          <t>508.20</t>
        </is>
      </c>
    </row>
    <row r="231" ht="11.5" customHeight="1">
      <c r="A231" s="9" t="inlineStr">
        <is>
          <t>9977</t>
        </is>
      </c>
      <c r="B231" s="9" t="inlineStr">
        <is>
          <t>Carriage of bolts and washers</t>
        </is>
      </c>
      <c r="C231" s="9" t="inlineStr">
        <is>
          <t>L.S.</t>
        </is>
      </c>
      <c r="D231" s="9" t="inlineStr">
        <is>
          <t>26.91</t>
        </is>
      </c>
      <c r="E231" s="9" t="inlineStr">
        <is>
          <t>2.00</t>
        </is>
      </c>
      <c r="F231" s="9" t="inlineStr">
        <is>
          <t>53.82</t>
        </is>
      </c>
    </row>
    <row r="232" ht="11.5" customHeight="1">
      <c r="A232" s="9" t="inlineStr">
        <is>
          <t>9999</t>
        </is>
      </c>
      <c r="B232" s="9" t="inlineStr">
        <is>
          <t>Sundries</t>
        </is>
      </c>
      <c r="C232" s="9" t="inlineStr">
        <is>
          <t>L.S.</t>
        </is>
      </c>
      <c r="D232" s="9" t="inlineStr">
        <is>
          <t>53.82</t>
        </is>
      </c>
      <c r="E232" s="9" t="inlineStr">
        <is>
          <t>2.00</t>
        </is>
      </c>
      <c r="F232" s="9" t="inlineStr">
        <is>
          <t>107.64</t>
        </is>
      </c>
    </row>
    <row r="233" ht="11.5" customHeight="1">
      <c r="A233" s="9" t="inlineStr"/>
      <c r="B233" s="9" t="inlineStr">
        <is>
          <t>LABOUR</t>
        </is>
      </c>
      <c r="C233" s="9" t="inlineStr"/>
      <c r="D233" s="9" t="inlineStr"/>
      <c r="E233" s="9" t="inlineStr"/>
      <c r="F233" s="9" t="inlineStr"/>
    </row>
    <row r="234" ht="11.5" customHeight="1">
      <c r="A234" s="9" t="inlineStr">
        <is>
          <t>0130</t>
        </is>
      </c>
      <c r="B234" s="9" t="inlineStr">
        <is>
          <t>Mistry</t>
        </is>
      </c>
      <c r="C234" s="9" t="inlineStr">
        <is>
          <t>day</t>
        </is>
      </c>
      <c r="D234" s="9" t="inlineStr">
        <is>
          <t>1.30</t>
        </is>
      </c>
      <c r="E234" s="9" t="inlineStr">
        <is>
          <t>738.00</t>
        </is>
      </c>
      <c r="F234" s="9" t="inlineStr">
        <is>
          <t>959.40</t>
        </is>
      </c>
    </row>
    <row r="235" ht="11.5" customHeight="1">
      <c r="A235" s="9" t="inlineStr">
        <is>
          <t>0112</t>
        </is>
      </c>
      <c r="B235" s="9" t="inlineStr">
        <is>
          <t>Carpenter 2nd class</t>
        </is>
      </c>
      <c r="C235" s="9" t="inlineStr">
        <is>
          <t>day</t>
        </is>
      </c>
      <c r="D235" s="9" t="inlineStr">
        <is>
          <t>15.50</t>
        </is>
      </c>
      <c r="E235" s="9" t="inlineStr">
        <is>
          <t>679.00</t>
        </is>
      </c>
      <c r="F235" s="9" t="inlineStr">
        <is>
          <t>10524.50</t>
        </is>
      </c>
    </row>
    <row r="236" ht="11.5" customHeight="1">
      <c r="A236" s="9" t="inlineStr">
        <is>
          <t>0114</t>
        </is>
      </c>
      <c r="B236" s="9" t="inlineStr">
        <is>
          <t>Beldar</t>
        </is>
      </c>
      <c r="C236" s="9" t="inlineStr">
        <is>
          <t>day</t>
        </is>
      </c>
      <c r="D236" s="9" t="inlineStr">
        <is>
          <t>15.50</t>
        </is>
      </c>
      <c r="E236" s="9" t="inlineStr">
        <is>
          <t>558.00</t>
        </is>
      </c>
      <c r="F236" s="9" t="inlineStr">
        <is>
          <t>8649.00</t>
        </is>
      </c>
    </row>
    <row r="237" ht="11.5" customHeight="1">
      <c r="A237" s="9" t="inlineStr">
        <is>
          <t>4202</t>
        </is>
      </c>
      <c r="B237" s="9" t="inlineStr">
        <is>
          <t>Red oxide Zinc chromate primer</t>
        </is>
      </c>
      <c r="C237" s="9" t="inlineStr">
        <is>
          <t>litre</t>
        </is>
      </c>
      <c r="D237" s="9" t="inlineStr">
        <is>
          <t>2.53</t>
        </is>
      </c>
      <c r="E237" s="9" t="inlineStr">
        <is>
          <t>110.00</t>
        </is>
      </c>
      <c r="F237" s="9" t="inlineStr">
        <is>
          <t>278.30</t>
        </is>
      </c>
    </row>
    <row r="238" ht="11.5" customHeight="1">
      <c r="A238" s="9" t="inlineStr">
        <is>
          <t>9977</t>
        </is>
      </c>
      <c r="B238" s="9" t="inlineStr">
        <is>
          <t>Carriage of material</t>
        </is>
      </c>
      <c r="C238" s="9" t="inlineStr">
        <is>
          <t>L.S.</t>
        </is>
      </c>
      <c r="D238" s="9" t="inlineStr">
        <is>
          <t>0.52</t>
        </is>
      </c>
      <c r="E238" s="9" t="inlineStr">
        <is>
          <t>2.00</t>
        </is>
      </c>
      <c r="F238" s="9" t="inlineStr">
        <is>
          <t>1.04</t>
        </is>
      </c>
    </row>
    <row r="239" ht="11.5" customHeight="1">
      <c r="A239" s="9" t="inlineStr">
        <is>
          <t>0131</t>
        </is>
      </c>
      <c r="B239" s="9" t="inlineStr">
        <is>
          <t>Painter</t>
        </is>
      </c>
      <c r="C239" s="9" t="inlineStr">
        <is>
          <t>day</t>
        </is>
      </c>
      <c r="D239" s="9" t="inlineStr">
        <is>
          <t>1.13</t>
        </is>
      </c>
      <c r="E239" s="9" t="inlineStr">
        <is>
          <t>679.00</t>
        </is>
      </c>
      <c r="F239" s="9" t="inlineStr">
        <is>
          <t>767.27</t>
        </is>
      </c>
    </row>
    <row r="240" ht="11.5" customHeight="1">
      <c r="A240" s="9" t="inlineStr">
        <is>
          <t>0115</t>
        </is>
      </c>
      <c r="B240" s="9" t="inlineStr">
        <is>
          <t>Coolie</t>
        </is>
      </c>
      <c r="C240" s="9" t="inlineStr">
        <is>
          <t>day</t>
        </is>
      </c>
      <c r="D240" s="9" t="inlineStr">
        <is>
          <t>1.13</t>
        </is>
      </c>
      <c r="E240" s="9" t="inlineStr">
        <is>
          <t>558.00</t>
        </is>
      </c>
      <c r="F240" s="9" t="inlineStr">
        <is>
          <t>630.54</t>
        </is>
      </c>
    </row>
    <row r="241" ht="11.5" customHeight="1">
      <c r="A241" s="9" t="inlineStr">
        <is>
          <t>9999</t>
        </is>
      </c>
      <c r="B241" s="9" t="inlineStr">
        <is>
          <t>Brushes, sand papers i/c sundries</t>
        </is>
      </c>
      <c r="C241" s="9" t="inlineStr">
        <is>
          <t>L.S.</t>
        </is>
      </c>
      <c r="D241" s="9" t="inlineStr">
        <is>
          <t>50.57</t>
        </is>
      </c>
      <c r="E241" s="9" t="inlineStr">
        <is>
          <t>2.00</t>
        </is>
      </c>
      <c r="F241" s="9" t="inlineStr">
        <is>
          <t>101.14</t>
        </is>
      </c>
    </row>
    <row r="242" ht="11.5" customHeight="1">
      <c r="A242" s="9" t="inlineStr">
        <is>
          <t>0845</t>
        </is>
      </c>
      <c r="B242" s="9" t="inlineStr">
        <is>
          <t>Roofing paint for iron sheets in</t>
        </is>
      </c>
      <c r="C242" s="9" t="inlineStr"/>
      <c r="D242" s="9" t="inlineStr"/>
      <c r="E242" s="9" t="inlineStr"/>
      <c r="F242" s="9" t="inlineStr"/>
    </row>
    <row r="243" ht="11.5" customHeight="1">
      <c r="A243" s="9" t="inlineStr"/>
      <c r="B243" s="9" t="inlineStr">
        <is>
          <t>red colour</t>
        </is>
      </c>
      <c r="C243" s="9" t="inlineStr">
        <is>
          <t>litre</t>
        </is>
      </c>
      <c r="D243" s="9" t="inlineStr">
        <is>
          <t>3.75</t>
        </is>
      </c>
      <c r="E243" s="9" t="inlineStr">
        <is>
          <t>120.00</t>
        </is>
      </c>
      <c r="F243" s="9" t="inlineStr">
        <is>
          <t>450.00</t>
        </is>
      </c>
    </row>
    <row r="244" ht="11.5" customHeight="1">
      <c r="A244" s="9" t="inlineStr">
        <is>
          <t>9977</t>
        </is>
      </c>
      <c r="B244" s="9" t="inlineStr">
        <is>
          <t>Carriage of paint</t>
        </is>
      </c>
      <c r="C244" s="9" t="inlineStr">
        <is>
          <t>L.S.</t>
        </is>
      </c>
      <c r="D244" s="9" t="inlineStr">
        <is>
          <t>6.76</t>
        </is>
      </c>
      <c r="E244" s="9" t="inlineStr">
        <is>
          <t>2.00</t>
        </is>
      </c>
      <c r="F244" s="9" t="inlineStr">
        <is>
          <t>13.52</t>
        </is>
      </c>
    </row>
    <row r="245" ht="11.5" customHeight="1">
      <c r="A245" s="9" t="inlineStr">
        <is>
          <t>0131</t>
        </is>
      </c>
      <c r="B245" s="9" t="inlineStr">
        <is>
          <t>Painter</t>
        </is>
      </c>
      <c r="C245" s="9" t="inlineStr">
        <is>
          <t>day</t>
        </is>
      </c>
      <c r="D245" s="9" t="inlineStr">
        <is>
          <t>2.53</t>
        </is>
      </c>
      <c r="E245" s="9" t="inlineStr">
        <is>
          <t>679.00</t>
        </is>
      </c>
      <c r="F245" s="9" t="inlineStr">
        <is>
          <t>1717.87</t>
        </is>
      </c>
    </row>
    <row r="246" ht="11.5" customHeight="1">
      <c r="A246" s="9" t="inlineStr">
        <is>
          <t>0115</t>
        </is>
      </c>
      <c r="B246" s="9" t="inlineStr">
        <is>
          <t>Coolie</t>
        </is>
      </c>
      <c r="C246" s="9" t="inlineStr">
        <is>
          <t>day</t>
        </is>
      </c>
      <c r="D246" s="9" t="inlineStr">
        <is>
          <t>2.53</t>
        </is>
      </c>
      <c r="E246" s="9" t="inlineStr">
        <is>
          <t>558.00</t>
        </is>
      </c>
      <c r="F246" s="9" t="inlineStr">
        <is>
          <t>1411.74</t>
        </is>
      </c>
    </row>
    <row r="247" ht="11.5" customHeight="1">
      <c r="A247" s="9" t="inlineStr">
        <is>
          <t>9999</t>
        </is>
      </c>
      <c r="B247" s="9" t="inlineStr">
        <is>
          <t>Brushes and Sandpapers</t>
        </is>
      </c>
      <c r="C247" s="9" t="inlineStr">
        <is>
          <t>L.S.</t>
        </is>
      </c>
      <c r="D247" s="9" t="inlineStr">
        <is>
          <t>31.98</t>
        </is>
      </c>
      <c r="E247" s="9" t="inlineStr">
        <is>
          <t>2.00</t>
        </is>
      </c>
      <c r="F247" s="9" t="inlineStr">
        <is>
          <t>63.96</t>
        </is>
      </c>
    </row>
    <row r="248" ht="11.5" customHeight="1">
      <c r="A248" s="9" t="inlineStr">
        <is>
          <t>9999</t>
        </is>
      </c>
      <c r="B248" s="9" t="inlineStr">
        <is>
          <t>Sundries</t>
        </is>
      </c>
      <c r="C248" s="9" t="inlineStr">
        <is>
          <t>L.S.</t>
        </is>
      </c>
      <c r="D248" s="9" t="inlineStr">
        <is>
          <t>38.09</t>
        </is>
      </c>
      <c r="E248" s="9" t="inlineStr">
        <is>
          <t>2.00</t>
        </is>
      </c>
      <c r="F248" s="9" t="inlineStr">
        <is>
          <t>76.18</t>
        </is>
      </c>
    </row>
    <row r="249" ht="11.5" customHeight="1">
      <c r="A249" s="9" t="inlineStr"/>
      <c r="B249" s="9" t="inlineStr">
        <is>
          <t>TOTAL</t>
        </is>
      </c>
      <c r="C249" s="9" t="inlineStr"/>
      <c r="D249" s="9" t="inlineStr"/>
      <c r="E249" s="9" t="inlineStr"/>
      <c r="F249" s="9" t="inlineStr">
        <is>
          <t>126187.11 W</t>
        </is>
      </c>
    </row>
    <row r="250" ht="11.5" customHeight="1">
      <c r="A250" s="9" t="inlineStr"/>
      <c r="B250" s="9" t="inlineStr">
        <is>
          <t>Add 1 % Water charges on "W"</t>
        </is>
      </c>
      <c r="C250" s="9" t="inlineStr"/>
      <c r="D250" s="9" t="inlineStr"/>
      <c r="E250" s="9" t="inlineStr"/>
      <c r="F250" s="9" t="inlineStr">
        <is>
          <t>1261.87</t>
        </is>
      </c>
    </row>
    <row r="251" ht="11.5" customHeight="1">
      <c r="A251" s="9" t="inlineStr"/>
      <c r="B251" s="9" t="inlineStr">
        <is>
          <t>TOTAL</t>
        </is>
      </c>
      <c r="C251" s="9" t="inlineStr"/>
      <c r="D251" s="9" t="inlineStr"/>
      <c r="E251" s="9" t="inlineStr"/>
      <c r="F251" s="9" t="inlineStr">
        <is>
          <t>127448.98 X</t>
        </is>
      </c>
    </row>
    <row r="252" ht="11.5" customHeight="1">
      <c r="A252" s="9" t="inlineStr"/>
      <c r="B252" s="9" t="inlineStr">
        <is>
          <t>Add GST on "X" (multiplying</t>
        </is>
      </c>
      <c r="C252" s="9" t="inlineStr"/>
      <c r="D252" s="9" t="inlineStr"/>
      <c r="E252" s="9" t="inlineStr"/>
      <c r="F252" s="9" t="inlineStr"/>
    </row>
    <row r="253" ht="11.5" customHeight="1">
      <c r="A253" s="9" t="inlineStr"/>
      <c r="B253" s="9" t="inlineStr">
        <is>
          <t>factor 0.1405)</t>
        </is>
      </c>
      <c r="C253" s="9" t="inlineStr"/>
      <c r="D253" s="9" t="inlineStr"/>
      <c r="E253" s="9" t="inlineStr"/>
      <c r="F253" s="9" t="inlineStr">
        <is>
          <t>17906.58</t>
        </is>
      </c>
    </row>
    <row r="254" ht="11.5" customHeight="1">
      <c r="A254" s="9" t="inlineStr"/>
      <c r="B254" s="9" t="inlineStr">
        <is>
          <t>TOTAL</t>
        </is>
      </c>
      <c r="C254" s="9" t="inlineStr"/>
      <c r="D254" s="9" t="inlineStr"/>
      <c r="E254" s="9" t="inlineStr"/>
      <c r="F254" s="9" t="inlineStr">
        <is>
          <t>145355.56 Y</t>
        </is>
      </c>
    </row>
    <row r="255" ht="11.5" customHeight="1">
      <c r="A255" s="9" t="inlineStr"/>
      <c r="B255" s="9" t="inlineStr">
        <is>
          <t>Add 15% CPOH on "Y"</t>
        </is>
      </c>
      <c r="C255" s="9" t="inlineStr"/>
      <c r="D255" s="9" t="inlineStr"/>
      <c r="E255" s="9" t="inlineStr"/>
      <c r="F255" s="9" t="inlineStr">
        <is>
          <t>21803.33</t>
        </is>
      </c>
    </row>
    <row r="256" ht="11.5" customHeight="1">
      <c r="A256" s="9" t="inlineStr"/>
      <c r="B256" s="9" t="inlineStr">
        <is>
          <t>TOTAL</t>
        </is>
      </c>
      <c r="C256" s="9" t="inlineStr"/>
      <c r="D256" s="9" t="inlineStr"/>
      <c r="E256" s="9" t="inlineStr"/>
      <c r="F256" s="9" t="inlineStr">
        <is>
          <t>167158.90 Z</t>
        </is>
      </c>
    </row>
    <row r="257" ht="11.5" customHeight="1">
      <c r="A257" s="9" t="inlineStr"/>
      <c r="B257" s="9" t="inlineStr">
        <is>
          <t>Add Cess @ 1% on "Z"</t>
        </is>
      </c>
      <c r="C257" s="9" t="inlineStr"/>
      <c r="D257" s="9" t="inlineStr"/>
      <c r="E257" s="9" t="inlineStr"/>
      <c r="F257" s="9" t="inlineStr">
        <is>
          <t>1671.59</t>
        </is>
      </c>
    </row>
    <row r="258" ht="11.5" customHeight="1">
      <c r="A258" s="9" t="inlineStr"/>
      <c r="B258" s="9" t="inlineStr">
        <is>
          <t>Cost of 184.518 Sqm.</t>
        </is>
      </c>
      <c r="C258" s="9" t="inlineStr"/>
      <c r="D258" s="9" t="inlineStr"/>
      <c r="E258" s="9" t="inlineStr"/>
      <c r="F258" s="9" t="inlineStr">
        <is>
          <t>168830.49</t>
        </is>
      </c>
    </row>
    <row r="259" ht="11.5" customHeight="1">
      <c r="A259" s="9" t="inlineStr"/>
      <c r="B259" s="9" t="inlineStr">
        <is>
          <t>Cost of 1 Sqm.</t>
        </is>
      </c>
      <c r="C259" s="9" t="inlineStr"/>
      <c r="D259" s="9" t="inlineStr"/>
      <c r="E259" s="9" t="inlineStr"/>
      <c r="F259" s="9" t="inlineStr">
        <is>
          <t>914.98</t>
        </is>
      </c>
    </row>
    <row r="261" ht="11.5" customHeight="1">
      <c r="A261" s="9" t="inlineStr">
        <is>
          <t>12.2</t>
        </is>
      </c>
      <c r="B261" s="9" t="inlineStr">
        <is>
          <t>Extra for straight cutting in C.G.S.</t>
        </is>
      </c>
      <c r="C261" s="9" t="inlineStr">
        <is>
          <t>sheet</t>
        </is>
      </c>
      <c r="D261" s="9" t="inlineStr">
        <is>
          <t>roofing for</t>
        </is>
      </c>
      <c r="E261" s="9" t="inlineStr">
        <is>
          <t>making</t>
        </is>
      </c>
      <c r="F261" s="9" t="inlineStr">
        <is>
          <t>opening of area</t>
        </is>
      </c>
    </row>
    <row r="262" ht="11.5" customHeight="1">
      <c r="A262" s="9" t="inlineStr"/>
      <c r="B262" s="9" t="inlineStr">
        <is>
          <t>exceeding 40 sq. decimeter for chimney</t>
        </is>
      </c>
      <c r="C262" s="9" t="inlineStr">
        <is>
          <t>stacks,</t>
        </is>
      </c>
      <c r="D262" s="9" t="inlineStr">
        <is>
          <t>sky light</t>
        </is>
      </c>
      <c r="E262" s="9" t="inlineStr">
        <is>
          <t>etc.:</t>
        </is>
      </c>
      <c r="F262" s="9" t="inlineStr"/>
    </row>
    <row r="263" ht="11.5" customHeight="1">
      <c r="A263" s="9" t="inlineStr">
        <is>
          <t>12.2.1</t>
        </is>
      </c>
      <c r="B263" s="9" t="inlineStr">
        <is>
          <t>1.00 mm thick</t>
        </is>
      </c>
      <c r="C263" s="9" t="inlineStr"/>
      <c r="D263" s="9" t="inlineStr"/>
      <c r="E263" s="9" t="inlineStr"/>
      <c r="F263" s="9" t="inlineStr"/>
    </row>
    <row r="264" ht="11.5" customHeight="1">
      <c r="A264" s="10" t="inlineStr">
        <is>
          <t>Code</t>
        </is>
      </c>
      <c r="B264" s="10" t="inlineStr">
        <is>
          <t>Description</t>
        </is>
      </c>
      <c r="C264" s="10" t="inlineStr">
        <is>
          <t>Unit</t>
        </is>
      </c>
      <c r="D264" s="10" t="inlineStr">
        <is>
          <t>Quantity</t>
        </is>
      </c>
      <c r="E264" s="10" t="inlineStr">
        <is>
          <t>Rate</t>
        </is>
      </c>
      <c r="F264" s="10" t="inlineStr">
        <is>
          <t>Amount</t>
        </is>
      </c>
    </row>
    <row r="265" ht="11.5" customHeight="1">
      <c r="A265" s="9" t="inlineStr"/>
      <c r="B265" s="9" t="inlineStr">
        <is>
          <t>Details of cost for 3 metres periphery</t>
        </is>
      </c>
      <c r="C265" s="9" t="inlineStr"/>
      <c r="D265" s="9" t="inlineStr"/>
      <c r="E265" s="9" t="inlineStr"/>
      <c r="F265" s="9" t="inlineStr"/>
    </row>
    <row r="266" ht="11.5" customHeight="1">
      <c r="A266" s="9" t="inlineStr"/>
      <c r="B266" s="9" t="inlineStr">
        <is>
          <t>Assuming a hole of 10dmx5dm area of</t>
        </is>
      </c>
      <c r="C266" s="9" t="inlineStr"/>
      <c r="D266" s="9" t="inlineStr"/>
      <c r="E266" s="9" t="inlineStr"/>
      <c r="F266" s="9" t="inlineStr"/>
    </row>
    <row r="267" ht="11.5" customHeight="1">
      <c r="A267" s="9" t="inlineStr"/>
      <c r="B267" s="9" t="inlineStr">
        <is>
          <t>the hole 50dm2 and the perimeter of</t>
        </is>
      </c>
      <c r="C267" s="9" t="inlineStr"/>
      <c r="D267" s="9" t="inlineStr"/>
      <c r="E267" s="9" t="inlineStr"/>
      <c r="F267" s="9" t="inlineStr"/>
    </row>
    <row r="268" ht="11.5" customHeight="1">
      <c r="A268" s="9" t="inlineStr"/>
      <c r="B268" s="9" t="inlineStr">
        <is>
          <t>the hole 3 metre</t>
        </is>
      </c>
      <c r="C268" s="9" t="inlineStr"/>
      <c r="D268" s="9" t="inlineStr"/>
      <c r="E268" s="9" t="inlineStr"/>
      <c r="F268" s="9" t="inlineStr"/>
    </row>
    <row r="269" ht="11.5" customHeight="1">
      <c r="A269" s="9" t="inlineStr"/>
      <c r="B269" s="9" t="inlineStr">
        <is>
          <t>LABOUR</t>
        </is>
      </c>
      <c r="C269" s="9" t="inlineStr"/>
      <c r="D269" s="9" t="inlineStr"/>
      <c r="E269" s="9" t="inlineStr"/>
      <c r="F269" s="9" t="inlineStr"/>
    </row>
    <row r="270" ht="11.5" customHeight="1">
      <c r="A270" s="9" t="inlineStr">
        <is>
          <t>0102</t>
        </is>
      </c>
      <c r="B270" s="9" t="inlineStr">
        <is>
          <t>Blacksmith 1st class</t>
        </is>
      </c>
      <c r="C270" s="9" t="inlineStr">
        <is>
          <t>day</t>
        </is>
      </c>
      <c r="D270" s="9" t="inlineStr">
        <is>
          <t>0.15</t>
        </is>
      </c>
      <c r="E270" s="9" t="inlineStr">
        <is>
          <t>738.00</t>
        </is>
      </c>
      <c r="F270" s="9" t="inlineStr">
        <is>
          <t>110.70</t>
        </is>
      </c>
    </row>
    <row r="271" ht="11.5" customHeight="1">
      <c r="A271" s="9" t="inlineStr">
        <is>
          <t>0114</t>
        </is>
      </c>
      <c r="B271" s="9" t="inlineStr">
        <is>
          <t>Beldar</t>
        </is>
      </c>
      <c r="C271" s="9" t="inlineStr">
        <is>
          <t>day</t>
        </is>
      </c>
      <c r="D271" s="9" t="inlineStr">
        <is>
          <t>0.15</t>
        </is>
      </c>
      <c r="E271" s="9" t="inlineStr">
        <is>
          <t>558.00</t>
        </is>
      </c>
      <c r="F271" s="9" t="inlineStr">
        <is>
          <t>83.70</t>
        </is>
      </c>
    </row>
    <row r="272" ht="11.5" customHeight="1">
      <c r="A272" s="9" t="inlineStr"/>
      <c r="B272" s="9" t="inlineStr">
        <is>
          <t>TOTAL</t>
        </is>
      </c>
      <c r="C272" s="9" t="inlineStr"/>
      <c r="D272" s="9" t="inlineStr"/>
      <c r="E272" s="9" t="inlineStr"/>
      <c r="F272" s="9" t="inlineStr">
        <is>
          <t>194.40 W</t>
        </is>
      </c>
    </row>
    <row r="273" ht="11.5" customHeight="1">
      <c r="A273" s="9" t="inlineStr"/>
      <c r="B273" s="9" t="inlineStr">
        <is>
          <t>Add 1 % Water charges on "W"</t>
        </is>
      </c>
      <c r="C273" s="9" t="inlineStr"/>
      <c r="D273" s="9" t="inlineStr"/>
      <c r="E273" s="9" t="inlineStr"/>
      <c r="F273" s="9" t="inlineStr">
        <is>
          <t>1.94</t>
        </is>
      </c>
    </row>
    <row r="274" ht="11.5" customHeight="1">
      <c r="A274" s="9" t="inlineStr"/>
      <c r="B274" s="9" t="inlineStr">
        <is>
          <t>TOTAL</t>
        </is>
      </c>
      <c r="C274" s="9" t="inlineStr"/>
      <c r="D274" s="9" t="inlineStr"/>
      <c r="E274" s="9" t="inlineStr"/>
      <c r="F274" s="9" t="inlineStr">
        <is>
          <t>196.34 X</t>
        </is>
      </c>
    </row>
    <row r="275" ht="11.5" customHeight="1">
      <c r="A275" s="9" t="inlineStr"/>
      <c r="B275" s="9" t="inlineStr">
        <is>
          <t>Add GST on "X" (multiplying</t>
        </is>
      </c>
      <c r="C275" s="9" t="inlineStr"/>
      <c r="D275" s="9" t="inlineStr"/>
      <c r="E275" s="9" t="inlineStr"/>
      <c r="F275" s="9" t="inlineStr"/>
    </row>
    <row r="276" ht="11.5" customHeight="1">
      <c r="A276" s="9" t="inlineStr"/>
      <c r="B276" s="9" t="inlineStr">
        <is>
          <t>factor 0.1405)</t>
        </is>
      </c>
      <c r="C276" s="9" t="inlineStr"/>
      <c r="D276" s="9" t="inlineStr"/>
      <c r="E276" s="9" t="inlineStr"/>
      <c r="F276" s="9" t="inlineStr">
        <is>
          <t>27.59</t>
        </is>
      </c>
    </row>
    <row r="277" ht="11.5" customHeight="1">
      <c r="A277" s="9" t="inlineStr"/>
      <c r="B277" s="9" t="inlineStr">
        <is>
          <t>TOTAL</t>
        </is>
      </c>
      <c r="C277" s="9" t="inlineStr"/>
      <c r="D277" s="9" t="inlineStr"/>
      <c r="E277" s="9" t="inlineStr"/>
      <c r="F277" s="9" t="inlineStr">
        <is>
          <t>223.93 Y</t>
        </is>
      </c>
    </row>
    <row r="278" ht="11.5" customHeight="1">
      <c r="A278" s="9" t="inlineStr"/>
      <c r="B278" s="9" t="inlineStr">
        <is>
          <t>Add 15% CPOH on "Y"</t>
        </is>
      </c>
      <c r="C278" s="9" t="inlineStr"/>
      <c r="D278" s="9" t="inlineStr"/>
      <c r="E278" s="9" t="inlineStr"/>
      <c r="F278" s="9" t="inlineStr">
        <is>
          <t>33.59</t>
        </is>
      </c>
    </row>
    <row r="279" ht="11.5" customHeight="1">
      <c r="A279" s="9" t="inlineStr"/>
      <c r="B279" s="9" t="inlineStr">
        <is>
          <t>TOTAL</t>
        </is>
      </c>
      <c r="C279" s="9" t="inlineStr"/>
      <c r="D279" s="9" t="inlineStr"/>
      <c r="E279" s="9" t="inlineStr"/>
      <c r="F279" s="9" t="inlineStr">
        <is>
          <t>257.52 Z</t>
        </is>
      </c>
    </row>
    <row r="280" ht="11.5" customHeight="1">
      <c r="A280" s="9" t="inlineStr"/>
      <c r="B280" s="9" t="inlineStr">
        <is>
          <t>Add Cess @ 1% on "Z"</t>
        </is>
      </c>
      <c r="C280" s="9" t="inlineStr"/>
      <c r="D280" s="9" t="inlineStr"/>
      <c r="E280" s="9" t="inlineStr"/>
      <c r="F280" s="9" t="inlineStr">
        <is>
          <t>2.58</t>
        </is>
      </c>
    </row>
    <row r="281" ht="11.5" customHeight="1">
      <c r="A281" s="9" t="inlineStr"/>
      <c r="B281" s="9" t="inlineStr">
        <is>
          <t>Cost of 3.00 metres</t>
        </is>
      </c>
      <c r="C281" s="9" t="inlineStr"/>
      <c r="D281" s="9" t="inlineStr"/>
      <c r="E281" s="9" t="inlineStr"/>
      <c r="F281" s="9" t="inlineStr">
        <is>
          <t>260.10</t>
        </is>
      </c>
    </row>
    <row r="282" ht="11.5" customHeight="1">
      <c r="A282" s="9" t="inlineStr"/>
      <c r="B282" s="9" t="inlineStr">
        <is>
          <t>Cost of 1.00 metre</t>
        </is>
      </c>
      <c r="C282" s="9" t="inlineStr"/>
      <c r="D282" s="9" t="inlineStr"/>
      <c r="E282" s="9" t="inlineStr"/>
      <c r="F282" s="9" t="inlineStr">
        <is>
          <t>86.70</t>
        </is>
      </c>
    </row>
    <row r="283" ht="11.5" customHeight="1">
      <c r="A283" s="9" t="inlineStr"/>
      <c r="B283" s="9" t="inlineStr">
        <is>
          <t>Say</t>
        </is>
      </c>
      <c r="C283" s="9" t="inlineStr"/>
      <c r="D283" s="9" t="inlineStr"/>
      <c r="E283" s="9" t="inlineStr"/>
      <c r="F283" s="9" t="inlineStr">
        <is>
          <t>86.70</t>
        </is>
      </c>
    </row>
    <row r="284" ht="11.5" customHeight="1">
      <c r="A284" s="9" t="inlineStr">
        <is>
          <t>12.2.2</t>
        </is>
      </c>
      <c r="B284" s="9" t="inlineStr">
        <is>
          <t>0.80 mm thick</t>
        </is>
      </c>
      <c r="C284" s="9" t="inlineStr"/>
      <c r="D284" s="9" t="inlineStr"/>
      <c r="E284" s="9" t="inlineStr"/>
      <c r="F284" s="9" t="inlineStr"/>
    </row>
    <row r="285" ht="11.5" customHeight="1">
      <c r="A285" s="10" t="inlineStr">
        <is>
          <t>Code</t>
        </is>
      </c>
      <c r="B285" s="10" t="inlineStr">
        <is>
          <t>Description</t>
        </is>
      </c>
      <c r="C285" s="10" t="inlineStr">
        <is>
          <t>Unit</t>
        </is>
      </c>
      <c r="D285" s="10" t="inlineStr">
        <is>
          <t>Quantity</t>
        </is>
      </c>
      <c r="E285" s="10" t="inlineStr">
        <is>
          <t>Rate</t>
        </is>
      </c>
      <c r="F285" s="10" t="inlineStr">
        <is>
          <t>Amount</t>
        </is>
      </c>
    </row>
    <row r="286" ht="11.5" customHeight="1">
      <c r="A286" s="9" t="inlineStr"/>
      <c r="B286" s="9" t="inlineStr">
        <is>
          <t>Details of cost for 3 metres periphery</t>
        </is>
      </c>
      <c r="C286" s="9" t="inlineStr"/>
      <c r="D286" s="9" t="inlineStr"/>
      <c r="E286" s="9" t="inlineStr"/>
      <c r="F286" s="9" t="inlineStr"/>
    </row>
    <row r="287" ht="11.5" customHeight="1">
      <c r="A287" s="9" t="inlineStr"/>
      <c r="B287" s="9" t="inlineStr">
        <is>
          <t>Assuming a hole of 10dmx5dm area of</t>
        </is>
      </c>
      <c r="C287" s="9" t="inlineStr"/>
      <c r="D287" s="9" t="inlineStr"/>
      <c r="E287" s="9" t="inlineStr"/>
      <c r="F287" s="9" t="inlineStr"/>
    </row>
    <row r="288" ht="11.5" customHeight="1">
      <c r="A288" s="9" t="inlineStr"/>
      <c r="B288" s="9" t="inlineStr">
        <is>
          <t>the hole 50dm2 and the perimeter of</t>
        </is>
      </c>
      <c r="C288" s="9" t="inlineStr"/>
      <c r="D288" s="9" t="inlineStr"/>
      <c r="E288" s="9" t="inlineStr"/>
      <c r="F288" s="9" t="inlineStr"/>
    </row>
    <row r="289" ht="11.5" customHeight="1">
      <c r="A289" s="9" t="inlineStr"/>
      <c r="B289" s="9" t="inlineStr">
        <is>
          <t>the hole 3 metre</t>
        </is>
      </c>
      <c r="C289" s="9" t="inlineStr"/>
      <c r="D289" s="9" t="inlineStr"/>
      <c r="E289" s="9" t="inlineStr"/>
      <c r="F289" s="9" t="inlineStr"/>
    </row>
    <row r="290" ht="11.5" customHeight="1">
      <c r="A290" s="9" t="inlineStr"/>
      <c r="B290" s="9" t="inlineStr">
        <is>
          <t>LABOUR</t>
        </is>
      </c>
      <c r="C290" s="9" t="inlineStr"/>
      <c r="D290" s="9" t="inlineStr"/>
      <c r="E290" s="9" t="inlineStr"/>
      <c r="F290" s="9" t="inlineStr"/>
    </row>
    <row r="291" ht="11.5" customHeight="1">
      <c r="A291" s="9" t="inlineStr">
        <is>
          <t>0102</t>
        </is>
      </c>
      <c r="B291" s="9" t="inlineStr">
        <is>
          <t>Blacksmith 1st class</t>
        </is>
      </c>
      <c r="C291" s="9" t="inlineStr">
        <is>
          <t>day</t>
        </is>
      </c>
      <c r="D291" s="9" t="inlineStr">
        <is>
          <t>0.12</t>
        </is>
      </c>
      <c r="E291" s="9" t="inlineStr">
        <is>
          <t>738.00</t>
        </is>
      </c>
      <c r="F291" s="9" t="inlineStr">
        <is>
          <t>88.56</t>
        </is>
      </c>
    </row>
    <row r="292" ht="11.5" customHeight="1">
      <c r="A292" s="9" t="inlineStr">
        <is>
          <t>0114</t>
        </is>
      </c>
      <c r="B292" s="9" t="inlineStr">
        <is>
          <t>Beldar</t>
        </is>
      </c>
      <c r="C292" s="9" t="inlineStr">
        <is>
          <t>day</t>
        </is>
      </c>
      <c r="D292" s="9" t="inlineStr">
        <is>
          <t>0.12</t>
        </is>
      </c>
      <c r="E292" s="9" t="inlineStr">
        <is>
          <t>558.00</t>
        </is>
      </c>
      <c r="F292" s="9" t="inlineStr">
        <is>
          <t>66.96</t>
        </is>
      </c>
    </row>
    <row r="293" ht="11.5" customHeight="1">
      <c r="A293" s="9" t="inlineStr"/>
      <c r="B293" s="9" t="inlineStr">
        <is>
          <t>TOTAL</t>
        </is>
      </c>
      <c r="C293" s="9" t="inlineStr"/>
      <c r="D293" s="9" t="inlineStr"/>
      <c r="E293" s="9" t="inlineStr"/>
      <c r="F293" s="9" t="inlineStr">
        <is>
          <t>155.52 W</t>
        </is>
      </c>
    </row>
    <row r="294" ht="11.5" customHeight="1">
      <c r="A294" s="9" t="inlineStr"/>
      <c r="B294" s="9" t="inlineStr">
        <is>
          <t>Add 1 % Water charges on "W"</t>
        </is>
      </c>
      <c r="C294" s="9" t="inlineStr"/>
      <c r="D294" s="9" t="inlineStr"/>
      <c r="E294" s="9" t="inlineStr"/>
      <c r="F294" s="9" t="inlineStr">
        <is>
          <t>1.56</t>
        </is>
      </c>
    </row>
    <row r="295" ht="11.5" customHeight="1">
      <c r="A295" s="9" t="inlineStr"/>
      <c r="B295" s="9" t="inlineStr">
        <is>
          <t>TOTAL</t>
        </is>
      </c>
      <c r="C295" s="9" t="inlineStr"/>
      <c r="D295" s="9" t="inlineStr"/>
      <c r="E295" s="9" t="inlineStr"/>
      <c r="F295" s="9" t="inlineStr">
        <is>
          <t>157.08 X</t>
        </is>
      </c>
    </row>
    <row r="296" ht="11.5" customHeight="1">
      <c r="A296" s="9" t="inlineStr"/>
      <c r="B296" s="9" t="inlineStr">
        <is>
          <t>Add GST on "X" (multiplying</t>
        </is>
      </c>
      <c r="C296" s="9" t="inlineStr"/>
      <c r="D296" s="9" t="inlineStr"/>
      <c r="E296" s="9" t="inlineStr"/>
      <c r="F296" s="9" t="inlineStr"/>
    </row>
    <row r="297" ht="11.5" customHeight="1">
      <c r="A297" s="9" t="inlineStr"/>
      <c r="B297" s="9" t="inlineStr">
        <is>
          <t>factor 0.1405)</t>
        </is>
      </c>
      <c r="C297" s="9" t="inlineStr"/>
      <c r="D297" s="9" t="inlineStr"/>
      <c r="E297" s="9" t="inlineStr"/>
      <c r="F297" s="9" t="inlineStr">
        <is>
          <t>22.07</t>
        </is>
      </c>
    </row>
    <row r="298" ht="11.5" customHeight="1">
      <c r="A298" s="9" t="inlineStr"/>
      <c r="B298" s="9" t="inlineStr">
        <is>
          <t>TOTAL</t>
        </is>
      </c>
      <c r="C298" s="9" t="inlineStr"/>
      <c r="D298" s="9" t="inlineStr"/>
      <c r="E298" s="9" t="inlineStr"/>
      <c r="F298" s="9" t="inlineStr">
        <is>
          <t>179.14 Y</t>
        </is>
      </c>
    </row>
    <row r="299" ht="11.5" customHeight="1">
      <c r="A299" s="9" t="inlineStr"/>
      <c r="B299" s="9" t="inlineStr">
        <is>
          <t>Add 15% CPOH on "Y"</t>
        </is>
      </c>
      <c r="C299" s="9" t="inlineStr"/>
      <c r="D299" s="9" t="inlineStr"/>
      <c r="E299" s="9" t="inlineStr"/>
      <c r="F299" s="9" t="inlineStr">
        <is>
          <t>26.87</t>
        </is>
      </c>
    </row>
    <row r="300" ht="11.5" customHeight="1">
      <c r="A300" s="9" t="inlineStr"/>
      <c r="B300" s="9" t="inlineStr">
        <is>
          <t>TOTAL</t>
        </is>
      </c>
      <c r="C300" s="9" t="inlineStr"/>
      <c r="D300" s="9" t="inlineStr"/>
      <c r="E300" s="9" t="inlineStr"/>
      <c r="F300" s="9" t="inlineStr">
        <is>
          <t>206.02 Z</t>
        </is>
      </c>
    </row>
    <row r="301" ht="11.5" customHeight="1">
      <c r="A301" s="9" t="inlineStr"/>
      <c r="B301" s="9" t="inlineStr">
        <is>
          <t>Add Cess @ 1% on "Z"</t>
        </is>
      </c>
      <c r="C301" s="9" t="inlineStr"/>
      <c r="D301" s="9" t="inlineStr"/>
      <c r="E301" s="9" t="inlineStr"/>
      <c r="F301" s="9" t="inlineStr">
        <is>
          <t>2.06</t>
        </is>
      </c>
    </row>
    <row r="302" ht="11.5" customHeight="1">
      <c r="A302" s="9" t="inlineStr"/>
      <c r="B302" s="9" t="inlineStr">
        <is>
          <t>Cost of 3.00 metres</t>
        </is>
      </c>
      <c r="C302" s="9" t="inlineStr"/>
      <c r="D302" s="9" t="inlineStr"/>
      <c r="E302" s="9" t="inlineStr"/>
      <c r="F302" s="9" t="inlineStr">
        <is>
          <t>208.08</t>
        </is>
      </c>
    </row>
    <row r="303" ht="11.5" customHeight="1">
      <c r="A303" s="9" t="inlineStr"/>
      <c r="B303" s="9" t="inlineStr">
        <is>
          <t>Cost of 1.00 metre</t>
        </is>
      </c>
      <c r="C303" s="9" t="inlineStr"/>
      <c r="D303" s="9" t="inlineStr"/>
      <c r="E303" s="9" t="inlineStr"/>
      <c r="F303" s="9" t="inlineStr">
        <is>
          <t>69.36</t>
        </is>
      </c>
    </row>
    <row r="304" ht="11.5" customHeight="1">
      <c r="A304" s="9" t="inlineStr"/>
      <c r="B304" s="9" t="inlineStr">
        <is>
          <t>Say</t>
        </is>
      </c>
      <c r="C304" s="9" t="inlineStr"/>
      <c r="D304" s="9" t="inlineStr"/>
      <c r="E304" s="9" t="inlineStr"/>
      <c r="F304" s="9" t="inlineStr">
        <is>
          <t>69.35</t>
        </is>
      </c>
    </row>
    <row r="306" ht="11.5" customHeight="1">
      <c r="A306" s="9" t="inlineStr">
        <is>
          <t>12.2.3</t>
        </is>
      </c>
      <c r="B306" s="9" t="inlineStr">
        <is>
          <t>0.63 mm thick</t>
        </is>
      </c>
      <c r="C306" s="9" t="inlineStr"/>
      <c r="D306" s="9" t="inlineStr"/>
      <c r="E306" s="9" t="inlineStr"/>
      <c r="F306" s="9" t="inlineStr"/>
    </row>
    <row r="307" ht="11.5" customHeight="1">
      <c r="A307" s="10" t="inlineStr">
        <is>
          <t>Code</t>
        </is>
      </c>
      <c r="B307" s="10" t="inlineStr">
        <is>
          <t>Description</t>
        </is>
      </c>
      <c r="C307" s="10" t="inlineStr">
        <is>
          <t>Unit</t>
        </is>
      </c>
      <c r="D307" s="10" t="inlineStr">
        <is>
          <t>Quantity</t>
        </is>
      </c>
      <c r="E307" s="10" t="inlineStr">
        <is>
          <t>Rate</t>
        </is>
      </c>
      <c r="F307" s="10" t="inlineStr">
        <is>
          <t>Amount</t>
        </is>
      </c>
    </row>
    <row r="308" ht="11.5" customHeight="1">
      <c r="A308" s="9" t="inlineStr"/>
      <c r="B308" s="9" t="inlineStr">
        <is>
          <t>Details of cost for 3 metres periphery</t>
        </is>
      </c>
      <c r="C308" s="9" t="inlineStr"/>
      <c r="D308" s="9" t="inlineStr"/>
      <c r="E308" s="9" t="inlineStr"/>
      <c r="F308" s="9" t="inlineStr"/>
    </row>
    <row r="309" ht="11.5" customHeight="1">
      <c r="A309" s="9" t="inlineStr"/>
      <c r="B309" s="9" t="inlineStr">
        <is>
          <t>Assuming a hole of 10dmx5dm area of</t>
        </is>
      </c>
      <c r="C309" s="9" t="inlineStr"/>
      <c r="D309" s="9" t="inlineStr"/>
      <c r="E309" s="9" t="inlineStr"/>
      <c r="F309" s="9" t="inlineStr"/>
    </row>
    <row r="310" ht="11.5" customHeight="1">
      <c r="A310" s="9" t="inlineStr"/>
      <c r="B310" s="9" t="inlineStr">
        <is>
          <t>the hole 50dm2 and the perimeter of</t>
        </is>
      </c>
      <c r="C310" s="9" t="inlineStr"/>
      <c r="D310" s="9" t="inlineStr"/>
      <c r="E310" s="9" t="inlineStr"/>
      <c r="F310" s="9" t="inlineStr"/>
    </row>
    <row r="311" ht="11.5" customHeight="1">
      <c r="A311" s="9" t="inlineStr"/>
      <c r="B311" s="9" t="inlineStr">
        <is>
          <t>the hole 3 metre</t>
        </is>
      </c>
      <c r="C311" s="9" t="inlineStr"/>
      <c r="D311" s="9" t="inlineStr"/>
      <c r="E311" s="9" t="inlineStr"/>
      <c r="F311" s="9" t="inlineStr"/>
    </row>
    <row r="312" ht="11.5" customHeight="1">
      <c r="A312" s="9" t="inlineStr"/>
      <c r="B312" s="9" t="inlineStr">
        <is>
          <t>LABOUR</t>
        </is>
      </c>
      <c r="C312" s="9" t="inlineStr"/>
      <c r="D312" s="9" t="inlineStr"/>
      <c r="E312" s="9" t="inlineStr"/>
      <c r="F312" s="9" t="inlineStr"/>
    </row>
    <row r="313" ht="11.5" customHeight="1">
      <c r="A313" s="9" t="inlineStr">
        <is>
          <t>0102</t>
        </is>
      </c>
      <c r="B313" s="9" t="inlineStr">
        <is>
          <t>Blacksmith 1st class</t>
        </is>
      </c>
      <c r="C313" s="9" t="inlineStr">
        <is>
          <t>day</t>
        </is>
      </c>
      <c r="D313" s="9" t="inlineStr">
        <is>
          <t>0.12</t>
        </is>
      </c>
      <c r="E313" s="9" t="inlineStr">
        <is>
          <t>738.00</t>
        </is>
      </c>
      <c r="F313" s="9" t="inlineStr">
        <is>
          <t>88.56</t>
        </is>
      </c>
    </row>
    <row r="314" ht="11.5" customHeight="1">
      <c r="A314" s="9" t="inlineStr">
        <is>
          <t>0114</t>
        </is>
      </c>
      <c r="B314" s="9" t="inlineStr">
        <is>
          <t>Beldar</t>
        </is>
      </c>
      <c r="C314" s="9" t="inlineStr">
        <is>
          <t>day</t>
        </is>
      </c>
      <c r="D314" s="9" t="inlineStr">
        <is>
          <t>0.12</t>
        </is>
      </c>
      <c r="E314" s="9" t="inlineStr">
        <is>
          <t>558.00</t>
        </is>
      </c>
      <c r="F314" s="9" t="inlineStr">
        <is>
          <t>66.96</t>
        </is>
      </c>
    </row>
    <row r="315" ht="11.5" customHeight="1">
      <c r="A315" s="9" t="inlineStr"/>
      <c r="B315" s="9" t="inlineStr">
        <is>
          <t>TOTAL</t>
        </is>
      </c>
      <c r="C315" s="9" t="inlineStr"/>
      <c r="D315" s="9" t="inlineStr"/>
      <c r="E315" s="9" t="inlineStr"/>
      <c r="F315" s="9" t="inlineStr">
        <is>
          <t>155.52 W</t>
        </is>
      </c>
    </row>
    <row r="316" ht="11.5" customHeight="1">
      <c r="A316" s="9" t="inlineStr"/>
      <c r="B316" s="9" t="inlineStr">
        <is>
          <t>Add 1 % Water charges on "W"</t>
        </is>
      </c>
      <c r="C316" s="9" t="inlineStr"/>
      <c r="D316" s="9" t="inlineStr"/>
      <c r="E316" s="9" t="inlineStr"/>
      <c r="F316" s="9" t="inlineStr">
        <is>
          <t>1.56</t>
        </is>
      </c>
    </row>
    <row r="317" ht="11.5" customHeight="1">
      <c r="A317" s="9" t="inlineStr"/>
      <c r="B317" s="9" t="inlineStr">
        <is>
          <t>TOTAL</t>
        </is>
      </c>
      <c r="C317" s="9" t="inlineStr"/>
      <c r="D317" s="9" t="inlineStr"/>
      <c r="E317" s="9" t="inlineStr"/>
      <c r="F317" s="9" t="inlineStr">
        <is>
          <t>157.08 X</t>
        </is>
      </c>
    </row>
    <row r="318" ht="11.5" customHeight="1">
      <c r="A318" s="9" t="inlineStr"/>
      <c r="B318" s="9" t="inlineStr">
        <is>
          <t>Add GST on "X" (multiplying</t>
        </is>
      </c>
      <c r="C318" s="9" t="inlineStr"/>
      <c r="D318" s="9" t="inlineStr"/>
      <c r="E318" s="9" t="inlineStr"/>
      <c r="F318" s="9" t="inlineStr"/>
    </row>
    <row r="319" ht="11.5" customHeight="1">
      <c r="A319" s="9" t="inlineStr"/>
      <c r="B319" s="9" t="inlineStr">
        <is>
          <t>factor 0.1405)</t>
        </is>
      </c>
      <c r="C319" s="9" t="inlineStr"/>
      <c r="D319" s="9" t="inlineStr"/>
      <c r="E319" s="9" t="inlineStr"/>
      <c r="F319" s="9" t="inlineStr">
        <is>
          <t>22.07</t>
        </is>
      </c>
    </row>
    <row r="320" ht="11.5" customHeight="1">
      <c r="A320" s="9" t="inlineStr"/>
      <c r="B320" s="9" t="inlineStr">
        <is>
          <t>TOTAL</t>
        </is>
      </c>
      <c r="C320" s="9" t="inlineStr"/>
      <c r="D320" s="9" t="inlineStr"/>
      <c r="E320" s="9" t="inlineStr"/>
      <c r="F320" s="9" t="inlineStr">
        <is>
          <t>179.14 Y</t>
        </is>
      </c>
    </row>
    <row r="321" ht="11.5" customHeight="1">
      <c r="A321" s="9" t="inlineStr"/>
      <c r="B321" s="9" t="inlineStr">
        <is>
          <t>Add 15% CPOH on "Y"</t>
        </is>
      </c>
      <c r="C321" s="9" t="inlineStr"/>
      <c r="D321" s="9" t="inlineStr"/>
      <c r="E321" s="9" t="inlineStr"/>
      <c r="F321" s="9" t="inlineStr">
        <is>
          <t>26.87</t>
        </is>
      </c>
    </row>
    <row r="322" ht="11.5" customHeight="1">
      <c r="A322" s="9" t="inlineStr"/>
      <c r="B322" s="9" t="inlineStr">
        <is>
          <t>TOTAL</t>
        </is>
      </c>
      <c r="C322" s="9" t="inlineStr"/>
      <c r="D322" s="9" t="inlineStr"/>
      <c r="E322" s="9" t="inlineStr"/>
      <c r="F322" s="9" t="inlineStr">
        <is>
          <t>206.02 Z</t>
        </is>
      </c>
    </row>
    <row r="323" ht="11.5" customHeight="1">
      <c r="A323" s="9" t="inlineStr"/>
      <c r="B323" s="9" t="inlineStr">
        <is>
          <t>Add Cess @ 1% on "Z"</t>
        </is>
      </c>
      <c r="C323" s="9" t="inlineStr"/>
      <c r="D323" s="9" t="inlineStr"/>
      <c r="E323" s="9" t="inlineStr"/>
      <c r="F323" s="9" t="inlineStr">
        <is>
          <t>2.06</t>
        </is>
      </c>
    </row>
    <row r="324" ht="11.5" customHeight="1">
      <c r="A324" s="9" t="inlineStr"/>
      <c r="B324" s="9" t="inlineStr">
        <is>
          <t>Cost of 3.00 metres</t>
        </is>
      </c>
      <c r="C324" s="9" t="inlineStr"/>
      <c r="D324" s="9" t="inlineStr"/>
      <c r="E324" s="9" t="inlineStr"/>
      <c r="F324" s="9" t="inlineStr">
        <is>
          <t>208.08</t>
        </is>
      </c>
    </row>
    <row r="325" ht="11.5" customHeight="1">
      <c r="A325" s="9" t="inlineStr"/>
      <c r="B325" s="9" t="inlineStr">
        <is>
          <t>Cost of 1.00 metre</t>
        </is>
      </c>
      <c r="C325" s="9" t="inlineStr"/>
      <c r="D325" s="9" t="inlineStr"/>
      <c r="E325" s="9" t="inlineStr"/>
      <c r="F325" s="9" t="inlineStr">
        <is>
          <t>69.36</t>
        </is>
      </c>
    </row>
    <row r="326" ht="11.5" customHeight="1">
      <c r="A326" s="9" t="inlineStr"/>
      <c r="B326" s="9" t="inlineStr">
        <is>
          <t>Say</t>
        </is>
      </c>
      <c r="C326" s="9" t="inlineStr"/>
      <c r="D326" s="9" t="inlineStr"/>
      <c r="E326" s="9" t="inlineStr"/>
      <c r="F326" s="9" t="inlineStr">
        <is>
          <t>69.35</t>
        </is>
      </c>
    </row>
    <row r="327" ht="11.5" customHeight="1">
      <c r="A327" s="9" t="inlineStr">
        <is>
          <t>12.3</t>
        </is>
      </c>
      <c r="B327" s="9" t="inlineStr">
        <is>
          <t>Extra for circular cutting in C.G.S.</t>
        </is>
      </c>
      <c r="C327" s="9" t="inlineStr">
        <is>
          <t>sheet</t>
        </is>
      </c>
      <c r="D327" s="9" t="inlineStr">
        <is>
          <t>roofing for</t>
        </is>
      </c>
      <c r="E327" s="9" t="inlineStr">
        <is>
          <t>making</t>
        </is>
      </c>
      <c r="F327" s="9" t="inlineStr">
        <is>
          <t>opening of area</t>
        </is>
      </c>
    </row>
    <row r="328" ht="11.5" customHeight="1">
      <c r="A328" s="9" t="inlineStr"/>
      <c r="B328" s="9" t="inlineStr">
        <is>
          <t>exceeding 40 sq. decimeter:</t>
        </is>
      </c>
      <c r="C328" s="9" t="inlineStr"/>
      <c r="D328" s="9" t="inlineStr"/>
      <c r="E328" s="9" t="inlineStr"/>
      <c r="F328" s="9" t="inlineStr"/>
    </row>
    <row r="329" ht="11.5" customHeight="1">
      <c r="A329" s="9" t="inlineStr">
        <is>
          <t>12.3.1</t>
        </is>
      </c>
      <c r="B329" s="9" t="inlineStr">
        <is>
          <t>1.00 mm thick</t>
        </is>
      </c>
      <c r="C329" s="9" t="inlineStr"/>
      <c r="D329" s="9" t="inlineStr"/>
      <c r="E329" s="9" t="inlineStr"/>
      <c r="F329" s="9" t="inlineStr"/>
    </row>
    <row r="330" ht="11.5" customHeight="1">
      <c r="A330" s="10" t="inlineStr">
        <is>
          <t>Code</t>
        </is>
      </c>
      <c r="B330" s="10" t="inlineStr">
        <is>
          <t>Description</t>
        </is>
      </c>
      <c r="C330" s="10" t="inlineStr">
        <is>
          <t>Unit</t>
        </is>
      </c>
      <c r="D330" s="10" t="inlineStr">
        <is>
          <t>Quantity</t>
        </is>
      </c>
      <c r="E330" s="10" t="inlineStr">
        <is>
          <t>Rate</t>
        </is>
      </c>
      <c r="F330" s="10" t="inlineStr">
        <is>
          <t>Amount</t>
        </is>
      </c>
    </row>
    <row r="331" ht="11.5" customHeight="1">
      <c r="A331" s="9" t="inlineStr"/>
      <c r="B331" s="9" t="inlineStr">
        <is>
          <t>Details of cost for 10 holes of</t>
        </is>
      </c>
      <c r="C331" s="9" t="inlineStr"/>
      <c r="D331" s="9" t="inlineStr"/>
      <c r="E331" s="9" t="inlineStr"/>
      <c r="F331" s="9" t="inlineStr"/>
    </row>
    <row r="332" ht="11.5" customHeight="1">
      <c r="A332" s="9" t="inlineStr"/>
      <c r="B332" s="9" t="inlineStr">
        <is>
          <t>0.5 metre dia-metre</t>
        </is>
      </c>
      <c r="C332" s="9" t="inlineStr"/>
      <c r="D332" s="9" t="inlineStr"/>
      <c r="E332" s="9" t="inlineStr"/>
      <c r="F332" s="9" t="inlineStr"/>
    </row>
    <row r="333" ht="11.5" customHeight="1">
      <c r="A333" s="9" t="inlineStr"/>
      <c r="B333" s="9" t="inlineStr">
        <is>
          <t>Perimetre of 10 nos 10x22/7x0.5 =</t>
        </is>
      </c>
      <c r="C333" s="9" t="inlineStr"/>
      <c r="D333" s="9" t="inlineStr"/>
      <c r="E333" s="9" t="inlineStr"/>
      <c r="F333" s="9" t="inlineStr"/>
    </row>
    <row r="334" ht="11.5" customHeight="1">
      <c r="A334" s="9" t="inlineStr"/>
      <c r="B334" s="9" t="inlineStr">
        <is>
          <t>15.71 metre</t>
        </is>
      </c>
      <c r="C334" s="9" t="inlineStr"/>
      <c r="D334" s="9" t="inlineStr"/>
      <c r="E334" s="9" t="inlineStr"/>
      <c r="F334" s="9" t="inlineStr"/>
    </row>
    <row r="335" ht="11.5" customHeight="1">
      <c r="A335" s="9" t="inlineStr"/>
      <c r="B335" s="9" t="inlineStr">
        <is>
          <t>LABOUR</t>
        </is>
      </c>
      <c r="C335" s="9" t="inlineStr"/>
      <c r="D335" s="9" t="inlineStr"/>
      <c r="E335" s="9" t="inlineStr"/>
      <c r="F335" s="9" t="inlineStr"/>
    </row>
    <row r="336" ht="11.5" customHeight="1">
      <c r="A336" s="9" t="inlineStr">
        <is>
          <t>0102</t>
        </is>
      </c>
      <c r="B336" s="9" t="inlineStr">
        <is>
          <t>Blacksmith 1st class</t>
        </is>
      </c>
      <c r="C336" s="9" t="inlineStr">
        <is>
          <t>day</t>
        </is>
      </c>
      <c r="D336" s="9" t="inlineStr">
        <is>
          <t>3.13</t>
        </is>
      </c>
      <c r="E336" s="9" t="inlineStr">
        <is>
          <t>738.00</t>
        </is>
      </c>
      <c r="F336" s="9" t="inlineStr">
        <is>
          <t>2309.94</t>
        </is>
      </c>
    </row>
    <row r="337" ht="11.5" customHeight="1">
      <c r="A337" s="9" t="inlineStr">
        <is>
          <t>0114</t>
        </is>
      </c>
      <c r="B337" s="9" t="inlineStr">
        <is>
          <t>Beldar</t>
        </is>
      </c>
      <c r="C337" s="9" t="inlineStr">
        <is>
          <t>day</t>
        </is>
      </c>
      <c r="D337" s="9" t="inlineStr">
        <is>
          <t>6.26</t>
        </is>
      </c>
      <c r="E337" s="9" t="inlineStr">
        <is>
          <t>558.00</t>
        </is>
      </c>
      <c r="F337" s="9" t="inlineStr">
        <is>
          <t>3493.08</t>
        </is>
      </c>
    </row>
    <row r="338" ht="11.5" customHeight="1">
      <c r="A338" s="9" t="inlineStr"/>
      <c r="B338" s="9" t="inlineStr">
        <is>
          <t>TOTAL</t>
        </is>
      </c>
      <c r="C338" s="9" t="inlineStr"/>
      <c r="D338" s="9" t="inlineStr"/>
      <c r="E338" s="9" t="inlineStr"/>
      <c r="F338" s="9" t="inlineStr">
        <is>
          <t>5803.02 W</t>
        </is>
      </c>
    </row>
    <row r="339" ht="11.5" customHeight="1">
      <c r="A339" s="9" t="inlineStr"/>
      <c r="B339" s="9" t="inlineStr">
        <is>
          <t>Add 1 % Water charges on "W"</t>
        </is>
      </c>
      <c r="C339" s="9" t="inlineStr"/>
      <c r="D339" s="9" t="inlineStr"/>
      <c r="E339" s="9" t="inlineStr"/>
      <c r="F339" s="9" t="inlineStr">
        <is>
          <t>58.03</t>
        </is>
      </c>
    </row>
    <row r="340" ht="11.5" customHeight="1">
      <c r="A340" s="9" t="inlineStr"/>
      <c r="B340" s="9" t="inlineStr">
        <is>
          <t>TOTAL</t>
        </is>
      </c>
      <c r="C340" s="9" t="inlineStr"/>
      <c r="D340" s="9" t="inlineStr"/>
      <c r="E340" s="9" t="inlineStr"/>
      <c r="F340" s="9" t="inlineStr">
        <is>
          <t>5861.05 X</t>
        </is>
      </c>
    </row>
    <row r="341" ht="11.5" customHeight="1">
      <c r="A341" s="9" t="inlineStr"/>
      <c r="B341" s="9" t="inlineStr">
        <is>
          <t>Add GST on "X" (multiplying factor</t>
        </is>
      </c>
      <c r="C341" s="9" t="inlineStr"/>
      <c r="D341" s="9" t="inlineStr"/>
      <c r="E341" s="9" t="inlineStr"/>
      <c r="F341" s="9" t="inlineStr"/>
    </row>
    <row r="342" ht="11.5" customHeight="1">
      <c r="A342" s="9" t="inlineStr"/>
      <c r="B342" s="9" t="inlineStr">
        <is>
          <t>0.1405)</t>
        </is>
      </c>
      <c r="C342" s="9" t="inlineStr"/>
      <c r="D342" s="9" t="inlineStr"/>
      <c r="E342" s="9" t="inlineStr"/>
      <c r="F342" s="9" t="inlineStr">
        <is>
          <t>823.48</t>
        </is>
      </c>
    </row>
    <row r="343" ht="11.5" customHeight="1">
      <c r="A343" s="9" t="inlineStr"/>
      <c r="B343" s="9" t="inlineStr">
        <is>
          <t>TOTAL</t>
        </is>
      </c>
      <c r="C343" s="9" t="inlineStr"/>
      <c r="D343" s="9" t="inlineStr"/>
      <c r="E343" s="9" t="inlineStr"/>
      <c r="F343" s="9" t="inlineStr">
        <is>
          <t>6684.53 Y</t>
        </is>
      </c>
    </row>
    <row r="344" ht="11.5" customHeight="1">
      <c r="A344" s="9" t="inlineStr"/>
      <c r="B344" s="9" t="inlineStr">
        <is>
          <t>Add 15% CPOH on "Y"</t>
        </is>
      </c>
      <c r="C344" s="9" t="inlineStr"/>
      <c r="D344" s="9" t="inlineStr"/>
      <c r="E344" s="9" t="inlineStr"/>
      <c r="F344" s="9" t="inlineStr">
        <is>
          <t>1002.68</t>
        </is>
      </c>
    </row>
    <row r="345" ht="11.5" customHeight="1">
      <c r="A345" s="9" t="inlineStr"/>
      <c r="B345" s="9" t="inlineStr">
        <is>
          <t>TOTAL</t>
        </is>
      </c>
      <c r="C345" s="9" t="inlineStr"/>
      <c r="D345" s="9" t="inlineStr"/>
      <c r="E345" s="9" t="inlineStr"/>
      <c r="F345" s="9" t="inlineStr">
        <is>
          <t>7687.21 Z</t>
        </is>
      </c>
    </row>
    <row r="346" ht="11.5" customHeight="1">
      <c r="A346" s="9" t="inlineStr"/>
      <c r="B346" s="9" t="inlineStr">
        <is>
          <t>Add Cess @ 1% on "Z"</t>
        </is>
      </c>
      <c r="C346" s="9" t="inlineStr"/>
      <c r="D346" s="9" t="inlineStr"/>
      <c r="E346" s="9" t="inlineStr"/>
      <c r="F346" s="9" t="inlineStr">
        <is>
          <t>76.87</t>
        </is>
      </c>
    </row>
    <row r="347" ht="11.5" customHeight="1">
      <c r="A347" s="9" t="inlineStr"/>
      <c r="B347" s="9" t="inlineStr">
        <is>
          <t>Cost of 15.71 metres</t>
        </is>
      </c>
      <c r="C347" s="9" t="inlineStr"/>
      <c r="D347" s="9" t="inlineStr"/>
      <c r="E347" s="9" t="inlineStr"/>
      <c r="F347" s="9" t="inlineStr">
        <is>
          <t>7764.08</t>
        </is>
      </c>
    </row>
    <row r="348" ht="11.5" customHeight="1">
      <c r="A348" s="9" t="inlineStr"/>
      <c r="B348" s="9" t="inlineStr">
        <is>
          <t>Cost of 1.00 metre</t>
        </is>
      </c>
      <c r="C348" s="9" t="inlineStr"/>
      <c r="D348" s="9" t="inlineStr"/>
      <c r="E348" s="9" t="inlineStr"/>
      <c r="F348" s="9" t="inlineStr">
        <is>
          <t>494.21</t>
        </is>
      </c>
    </row>
    <row r="349" ht="11.5" customHeight="1">
      <c r="A349" s="9" t="inlineStr"/>
      <c r="B349" s="9" t="inlineStr">
        <is>
          <t>Say</t>
        </is>
      </c>
      <c r="C349" s="9" t="inlineStr"/>
      <c r="D349" s="9" t="inlineStr"/>
      <c r="E349" s="9" t="inlineStr"/>
      <c r="F349" s="9" t="inlineStr">
        <is>
          <t>494.20</t>
        </is>
      </c>
    </row>
    <row r="351" ht="11.5" customHeight="1">
      <c r="A351" s="9" t="inlineStr">
        <is>
          <t>12.3.2</t>
        </is>
      </c>
      <c r="B351" s="9" t="inlineStr">
        <is>
          <t>0.80 mm thick</t>
        </is>
      </c>
      <c r="C351" s="9" t="inlineStr"/>
      <c r="D351" s="9" t="inlineStr"/>
      <c r="E351" s="9" t="inlineStr"/>
      <c r="F351" s="9" t="inlineStr"/>
    </row>
    <row r="352" ht="11.5" customHeight="1">
      <c r="A352" s="10" t="inlineStr">
        <is>
          <t>Code</t>
        </is>
      </c>
      <c r="B352" s="10" t="inlineStr">
        <is>
          <t>Description</t>
        </is>
      </c>
      <c r="C352" s="10" t="inlineStr">
        <is>
          <t>Unit</t>
        </is>
      </c>
      <c r="D352" s="10" t="inlineStr">
        <is>
          <t>Quantity</t>
        </is>
      </c>
      <c r="E352" s="10" t="inlineStr">
        <is>
          <t>Rate</t>
        </is>
      </c>
      <c r="F352" s="10" t="inlineStr">
        <is>
          <t>Amount</t>
        </is>
      </c>
    </row>
    <row r="353" ht="11.5" customHeight="1">
      <c r="A353" s="9" t="inlineStr"/>
      <c r="B353" s="9" t="inlineStr">
        <is>
          <t>Details of cost for 10 holes of</t>
        </is>
      </c>
      <c r="C353" s="9" t="inlineStr"/>
      <c r="D353" s="9" t="inlineStr"/>
      <c r="E353" s="9" t="inlineStr"/>
      <c r="F353" s="9" t="inlineStr"/>
    </row>
    <row r="354" ht="11.5" customHeight="1">
      <c r="A354" s="9" t="inlineStr"/>
      <c r="B354" s="9" t="inlineStr">
        <is>
          <t>0.5 metre dia-metre</t>
        </is>
      </c>
      <c r="C354" s="9" t="inlineStr"/>
      <c r="D354" s="9" t="inlineStr"/>
      <c r="E354" s="9" t="inlineStr"/>
      <c r="F354" s="9" t="inlineStr"/>
    </row>
    <row r="355" ht="11.5" customHeight="1">
      <c r="A355" s="9" t="inlineStr"/>
      <c r="B355" s="9" t="inlineStr">
        <is>
          <t>Perimetre of 10 nos 10x22/7x0.5 =</t>
        </is>
      </c>
      <c r="C355" s="9" t="inlineStr"/>
      <c r="D355" s="9" t="inlineStr"/>
      <c r="E355" s="9" t="inlineStr"/>
      <c r="F355" s="9" t="inlineStr"/>
    </row>
    <row r="356" ht="11.5" customHeight="1">
      <c r="A356" s="9" t="inlineStr"/>
      <c r="B356" s="9" t="inlineStr">
        <is>
          <t>15.71 metre</t>
        </is>
      </c>
      <c r="C356" s="9" t="inlineStr"/>
      <c r="D356" s="9" t="inlineStr"/>
      <c r="E356" s="9" t="inlineStr"/>
      <c r="F356" s="9" t="inlineStr"/>
    </row>
    <row r="357" ht="11.5" customHeight="1">
      <c r="A357" s="9" t="inlineStr"/>
      <c r="B357" s="9" t="inlineStr">
        <is>
          <t>LABOUR</t>
        </is>
      </c>
      <c r="C357" s="9" t="inlineStr"/>
      <c r="D357" s="9" t="inlineStr"/>
      <c r="E357" s="9" t="inlineStr"/>
      <c r="F357" s="9" t="inlineStr"/>
    </row>
    <row r="358" ht="11.5" customHeight="1">
      <c r="A358" s="9" t="inlineStr">
        <is>
          <t>0102</t>
        </is>
      </c>
      <c r="B358" s="9" t="inlineStr">
        <is>
          <t>Blacksmith 1st class</t>
        </is>
      </c>
      <c r="C358" s="9" t="inlineStr">
        <is>
          <t>day</t>
        </is>
      </c>
      <c r="D358" s="9" t="inlineStr">
        <is>
          <t>2.50</t>
        </is>
      </c>
      <c r="E358" s="9" t="inlineStr">
        <is>
          <t>738.00</t>
        </is>
      </c>
      <c r="F358" s="9" t="inlineStr">
        <is>
          <t>1845.00</t>
        </is>
      </c>
    </row>
    <row r="359" ht="11.5" customHeight="1">
      <c r="A359" s="9" t="inlineStr">
        <is>
          <t>0114</t>
        </is>
      </c>
      <c r="B359" s="9" t="inlineStr">
        <is>
          <t>Beldar</t>
        </is>
      </c>
      <c r="C359" s="9" t="inlineStr">
        <is>
          <t>day</t>
        </is>
      </c>
      <c r="D359" s="9" t="inlineStr">
        <is>
          <t>5.00</t>
        </is>
      </c>
      <c r="E359" s="9" t="inlineStr">
        <is>
          <t>558.00</t>
        </is>
      </c>
      <c r="F359" s="9" t="inlineStr">
        <is>
          <t>2790.00</t>
        </is>
      </c>
    </row>
    <row r="360" ht="11.5" customHeight="1">
      <c r="A360" s="9" t="inlineStr"/>
      <c r="B360" s="9" t="inlineStr">
        <is>
          <t>TOTAL</t>
        </is>
      </c>
      <c r="C360" s="9" t="inlineStr"/>
      <c r="D360" s="9" t="inlineStr"/>
      <c r="E360" s="9" t="inlineStr"/>
      <c r="F360" s="9" t="inlineStr">
        <is>
          <t>4635.00 W</t>
        </is>
      </c>
    </row>
    <row r="361" ht="11.5" customHeight="1">
      <c r="A361" s="9" t="inlineStr"/>
      <c r="B361" s="9" t="inlineStr">
        <is>
          <t>Add 1 % Water charges on "W"</t>
        </is>
      </c>
      <c r="C361" s="9" t="inlineStr"/>
      <c r="D361" s="9" t="inlineStr"/>
      <c r="E361" s="9" t="inlineStr"/>
      <c r="F361" s="9" t="inlineStr">
        <is>
          <t>46.35</t>
        </is>
      </c>
    </row>
    <row r="362" ht="11.5" customHeight="1">
      <c r="A362" s="9" t="inlineStr"/>
      <c r="B362" s="9" t="inlineStr">
        <is>
          <t>TOTAL</t>
        </is>
      </c>
      <c r="C362" s="9" t="inlineStr"/>
      <c r="D362" s="9" t="inlineStr"/>
      <c r="E362" s="9" t="inlineStr"/>
      <c r="F362" s="9" t="inlineStr">
        <is>
          <t>4681.35 X</t>
        </is>
      </c>
    </row>
    <row r="363" ht="11.5" customHeight="1">
      <c r="A363" s="9" t="inlineStr"/>
      <c r="B363" s="9" t="inlineStr">
        <is>
          <t>Add GST on "X" (multiplying</t>
        </is>
      </c>
      <c r="C363" s="9" t="inlineStr"/>
      <c r="D363" s="9" t="inlineStr"/>
      <c r="E363" s="9" t="inlineStr"/>
      <c r="F363" s="9" t="inlineStr"/>
    </row>
    <row r="364" ht="11.5" customHeight="1">
      <c r="A364" s="9" t="inlineStr"/>
      <c r="B364" s="9" t="inlineStr">
        <is>
          <t>factor 0.1405)</t>
        </is>
      </c>
      <c r="C364" s="9" t="inlineStr"/>
      <c r="D364" s="9" t="inlineStr"/>
      <c r="E364" s="9" t="inlineStr"/>
      <c r="F364" s="9" t="inlineStr">
        <is>
          <t>657.73</t>
        </is>
      </c>
    </row>
    <row r="365" ht="11.5" customHeight="1">
      <c r="A365" s="9" t="inlineStr"/>
      <c r="B365" s="9" t="inlineStr">
        <is>
          <t>TOTAL</t>
        </is>
      </c>
      <c r="C365" s="9" t="inlineStr"/>
      <c r="D365" s="9" t="inlineStr"/>
      <c r="E365" s="9" t="inlineStr"/>
      <c r="F365" s="9" t="inlineStr">
        <is>
          <t>5339.08 Y</t>
        </is>
      </c>
    </row>
    <row r="366" ht="11.5" customHeight="1">
      <c r="A366" s="9" t="inlineStr"/>
      <c r="B366" s="9" t="inlineStr">
        <is>
          <t>Add 15% CPOH on "Y"</t>
        </is>
      </c>
      <c r="C366" s="9" t="inlineStr"/>
      <c r="D366" s="9" t="inlineStr"/>
      <c r="E366" s="9" t="inlineStr"/>
      <c r="F366" s="9" t="inlineStr">
        <is>
          <t>800.86</t>
        </is>
      </c>
    </row>
    <row r="367" ht="11.5" customHeight="1">
      <c r="A367" s="9" t="inlineStr"/>
      <c r="B367" s="9" t="inlineStr">
        <is>
          <t>TOTAL</t>
        </is>
      </c>
      <c r="C367" s="9" t="inlineStr"/>
      <c r="D367" s="9" t="inlineStr"/>
      <c r="E367" s="9" t="inlineStr"/>
      <c r="F367" s="9" t="inlineStr">
        <is>
          <t>6139.94 Z</t>
        </is>
      </c>
    </row>
    <row r="368" ht="11.5" customHeight="1">
      <c r="A368" s="9" t="inlineStr"/>
      <c r="B368" s="9" t="inlineStr">
        <is>
          <t>Add Cess @ 1% on "Z"</t>
        </is>
      </c>
      <c r="C368" s="9" t="inlineStr"/>
      <c r="D368" s="9" t="inlineStr"/>
      <c r="E368" s="9" t="inlineStr"/>
      <c r="F368" s="9" t="inlineStr">
        <is>
          <t>61.40</t>
        </is>
      </c>
    </row>
    <row r="369" ht="11.5" customHeight="1">
      <c r="A369" s="9" t="inlineStr"/>
      <c r="B369" s="9" t="inlineStr">
        <is>
          <t>Cost of 15.71 metres</t>
        </is>
      </c>
      <c r="C369" s="9" t="inlineStr"/>
      <c r="D369" s="9" t="inlineStr"/>
      <c r="E369" s="9" t="inlineStr"/>
      <c r="F369" s="9" t="inlineStr">
        <is>
          <t>6201.34</t>
        </is>
      </c>
    </row>
    <row r="370" ht="11.5" customHeight="1">
      <c r="A370" s="9" t="inlineStr"/>
      <c r="B370" s="9" t="inlineStr">
        <is>
          <t>Cost of 1.00 metre</t>
        </is>
      </c>
      <c r="C370" s="9" t="inlineStr"/>
      <c r="D370" s="9" t="inlineStr"/>
      <c r="E370" s="9" t="inlineStr"/>
      <c r="F370" s="9" t="inlineStr">
        <is>
          <t>394.74</t>
        </is>
      </c>
    </row>
    <row r="371" ht="11.5" customHeight="1">
      <c r="A371" s="9" t="inlineStr"/>
      <c r="B371" s="9" t="inlineStr">
        <is>
          <t>Say</t>
        </is>
      </c>
      <c r="C371" s="9" t="inlineStr"/>
      <c r="D371" s="9" t="inlineStr"/>
      <c r="E371" s="9" t="inlineStr"/>
      <c r="F371" s="9" t="inlineStr">
        <is>
          <t>394.75</t>
        </is>
      </c>
    </row>
    <row r="372" ht="11.5" customHeight="1">
      <c r="A372" s="9" t="inlineStr">
        <is>
          <t>12.3.3</t>
        </is>
      </c>
      <c r="B372" s="9" t="inlineStr">
        <is>
          <t>0.63 mm thick</t>
        </is>
      </c>
      <c r="C372" s="9" t="inlineStr"/>
      <c r="D372" s="9" t="inlineStr"/>
      <c r="E372" s="9" t="inlineStr"/>
      <c r="F372" s="9" t="inlineStr"/>
    </row>
    <row r="373" ht="11.5" customHeight="1">
      <c r="A373" s="10" t="inlineStr">
        <is>
          <t>Code</t>
        </is>
      </c>
      <c r="B373" s="10" t="inlineStr">
        <is>
          <t>Description</t>
        </is>
      </c>
      <c r="C373" s="10" t="inlineStr">
        <is>
          <t>Unit</t>
        </is>
      </c>
      <c r="D373" s="10" t="inlineStr">
        <is>
          <t>Quantity</t>
        </is>
      </c>
      <c r="E373" s="10" t="inlineStr">
        <is>
          <t>Rate</t>
        </is>
      </c>
      <c r="F373" s="10" t="inlineStr">
        <is>
          <t>Amount</t>
        </is>
      </c>
    </row>
    <row r="374" ht="11.5" customHeight="1">
      <c r="A374" s="9" t="inlineStr"/>
      <c r="B374" s="9" t="inlineStr">
        <is>
          <t>Details of cost for 10 holes of</t>
        </is>
      </c>
      <c r="C374" s="9" t="inlineStr"/>
      <c r="D374" s="9" t="inlineStr"/>
      <c r="E374" s="9" t="inlineStr"/>
      <c r="F374" s="9" t="inlineStr"/>
    </row>
    <row r="375" ht="11.5" customHeight="1">
      <c r="A375" s="9" t="inlineStr"/>
      <c r="B375" s="9" t="inlineStr">
        <is>
          <t>0.5 metre dia-metre</t>
        </is>
      </c>
      <c r="C375" s="9" t="inlineStr"/>
      <c r="D375" s="9" t="inlineStr"/>
      <c r="E375" s="9" t="inlineStr"/>
      <c r="F375" s="9" t="inlineStr"/>
    </row>
    <row r="376" ht="11.5" customHeight="1">
      <c r="A376" s="9" t="inlineStr"/>
      <c r="B376" s="9" t="inlineStr">
        <is>
          <t>Perimetre of 10 nos 10x22/7x0.5 =</t>
        </is>
      </c>
      <c r="C376" s="9" t="inlineStr"/>
      <c r="D376" s="9" t="inlineStr"/>
      <c r="E376" s="9" t="inlineStr"/>
      <c r="F376" s="9" t="inlineStr"/>
    </row>
    <row r="377" ht="11.5" customHeight="1">
      <c r="A377" s="9" t="inlineStr"/>
      <c r="B377" s="9" t="inlineStr">
        <is>
          <t>15.71 metre</t>
        </is>
      </c>
      <c r="C377" s="9" t="inlineStr"/>
      <c r="D377" s="9" t="inlineStr"/>
      <c r="E377" s="9" t="inlineStr"/>
      <c r="F377" s="9" t="inlineStr"/>
    </row>
    <row r="378" ht="11.5" customHeight="1">
      <c r="A378" s="9" t="inlineStr"/>
      <c r="B378" s="9" t="inlineStr">
        <is>
          <t>LABOUR</t>
        </is>
      </c>
      <c r="C378" s="9" t="inlineStr"/>
      <c r="D378" s="9" t="inlineStr"/>
      <c r="E378" s="9" t="inlineStr"/>
      <c r="F378" s="9" t="inlineStr"/>
    </row>
    <row r="379" ht="11.5" customHeight="1">
      <c r="A379" s="9" t="inlineStr">
        <is>
          <t>0102</t>
        </is>
      </c>
      <c r="B379" s="9" t="inlineStr">
        <is>
          <t>Blacksmith 1st class</t>
        </is>
      </c>
      <c r="C379" s="9" t="inlineStr">
        <is>
          <t>day</t>
        </is>
      </c>
      <c r="D379" s="9" t="inlineStr">
        <is>
          <t>2.50</t>
        </is>
      </c>
      <c r="E379" s="9" t="inlineStr">
        <is>
          <t>738.00</t>
        </is>
      </c>
      <c r="F379" s="9" t="inlineStr">
        <is>
          <t>1845.00</t>
        </is>
      </c>
    </row>
    <row r="380" ht="11.5" customHeight="1">
      <c r="A380" s="9" t="inlineStr">
        <is>
          <t>0114</t>
        </is>
      </c>
      <c r="B380" s="9" t="inlineStr">
        <is>
          <t>Beldar</t>
        </is>
      </c>
      <c r="C380" s="9" t="inlineStr">
        <is>
          <t>day</t>
        </is>
      </c>
      <c r="D380" s="9" t="inlineStr">
        <is>
          <t>5.00</t>
        </is>
      </c>
      <c r="E380" s="9" t="inlineStr">
        <is>
          <t>558.00</t>
        </is>
      </c>
      <c r="F380" s="9" t="inlineStr">
        <is>
          <t>2790.00</t>
        </is>
      </c>
    </row>
    <row r="381" ht="11.5" customHeight="1">
      <c r="A381" s="9" t="inlineStr"/>
      <c r="B381" s="9" t="inlineStr">
        <is>
          <t>TOTAL</t>
        </is>
      </c>
      <c r="C381" s="9" t="inlineStr"/>
      <c r="D381" s="9" t="inlineStr"/>
      <c r="E381" s="9" t="inlineStr"/>
      <c r="F381" s="9" t="inlineStr">
        <is>
          <t>4635.00 W</t>
        </is>
      </c>
    </row>
    <row r="382" ht="11.5" customHeight="1">
      <c r="A382" s="9" t="inlineStr"/>
      <c r="B382" s="9" t="inlineStr">
        <is>
          <t>Add 1 % Water charges on "W"</t>
        </is>
      </c>
      <c r="C382" s="9" t="inlineStr"/>
      <c r="D382" s="9" t="inlineStr"/>
      <c r="E382" s="9" t="inlineStr"/>
      <c r="F382" s="9" t="inlineStr">
        <is>
          <t>46.35</t>
        </is>
      </c>
    </row>
    <row r="383" ht="11.5" customHeight="1">
      <c r="A383" s="9" t="inlineStr"/>
      <c r="B383" s="9" t="inlineStr">
        <is>
          <t>TOTAL</t>
        </is>
      </c>
      <c r="C383" s="9" t="inlineStr"/>
      <c r="D383" s="9" t="inlineStr"/>
      <c r="E383" s="9" t="inlineStr"/>
      <c r="F383" s="9" t="inlineStr">
        <is>
          <t>4681.35 X</t>
        </is>
      </c>
    </row>
    <row r="384" ht="11.5" customHeight="1">
      <c r="A384" s="9" t="inlineStr"/>
      <c r="B384" s="9" t="inlineStr">
        <is>
          <t>Add GST on "X" (multiplying</t>
        </is>
      </c>
      <c r="C384" s="9" t="inlineStr"/>
      <c r="D384" s="9" t="inlineStr"/>
      <c r="E384" s="9" t="inlineStr"/>
      <c r="F384" s="9" t="inlineStr"/>
    </row>
    <row r="385" ht="11.5" customHeight="1">
      <c r="A385" s="9" t="inlineStr"/>
      <c r="B385" s="9" t="inlineStr">
        <is>
          <t>factor 0.1405)</t>
        </is>
      </c>
      <c r="C385" s="9" t="inlineStr"/>
      <c r="D385" s="9" t="inlineStr"/>
      <c r="E385" s="9" t="inlineStr"/>
      <c r="F385" s="9" t="inlineStr">
        <is>
          <t>657.73</t>
        </is>
      </c>
    </row>
    <row r="386" ht="11.5" customHeight="1">
      <c r="A386" s="9" t="inlineStr"/>
      <c r="B386" s="9" t="inlineStr">
        <is>
          <t>TOTAL</t>
        </is>
      </c>
      <c r="C386" s="9" t="inlineStr"/>
      <c r="D386" s="9" t="inlineStr"/>
      <c r="E386" s="9" t="inlineStr"/>
      <c r="F386" s="9" t="inlineStr">
        <is>
          <t>5339.08 Y</t>
        </is>
      </c>
    </row>
    <row r="387" ht="11.5" customHeight="1">
      <c r="A387" s="9" t="inlineStr"/>
      <c r="B387" s="9" t="inlineStr">
        <is>
          <t>Add 15% CPOH on "Y"</t>
        </is>
      </c>
      <c r="C387" s="9" t="inlineStr"/>
      <c r="D387" s="9" t="inlineStr"/>
      <c r="E387" s="9" t="inlineStr"/>
      <c r="F387" s="9" t="inlineStr">
        <is>
          <t>800.86</t>
        </is>
      </c>
    </row>
    <row r="388" ht="11.5" customHeight="1">
      <c r="A388" s="9" t="inlineStr"/>
      <c r="B388" s="9" t="inlineStr">
        <is>
          <t>TOTAL</t>
        </is>
      </c>
      <c r="C388" s="9" t="inlineStr"/>
      <c r="D388" s="9" t="inlineStr"/>
      <c r="E388" s="9" t="inlineStr"/>
      <c r="F388" s="9" t="inlineStr">
        <is>
          <t>6139.94 Z</t>
        </is>
      </c>
    </row>
    <row r="389" ht="11.5" customHeight="1">
      <c r="A389" s="9" t="inlineStr"/>
      <c r="B389" s="9" t="inlineStr">
        <is>
          <t>Add Cess @ 1% on "Z"</t>
        </is>
      </c>
      <c r="C389" s="9" t="inlineStr"/>
      <c r="D389" s="9" t="inlineStr"/>
      <c r="E389" s="9" t="inlineStr"/>
      <c r="F389" s="9" t="inlineStr">
        <is>
          <t>61.40</t>
        </is>
      </c>
    </row>
    <row r="390" ht="11.5" customHeight="1">
      <c r="A390" s="9" t="inlineStr"/>
      <c r="B390" s="9" t="inlineStr">
        <is>
          <t>Cost of 15.71 metres</t>
        </is>
      </c>
      <c r="C390" s="9" t="inlineStr"/>
      <c r="D390" s="9" t="inlineStr"/>
      <c r="E390" s="9" t="inlineStr"/>
      <c r="F390" s="9" t="inlineStr">
        <is>
          <t>6201.34</t>
        </is>
      </c>
    </row>
    <row r="391" ht="11.5" customHeight="1">
      <c r="A391" s="9" t="inlineStr"/>
      <c r="B391" s="9" t="inlineStr">
        <is>
          <t>Cost of 1.00 metre</t>
        </is>
      </c>
      <c r="C391" s="9" t="inlineStr"/>
      <c r="D391" s="9" t="inlineStr"/>
      <c r="E391" s="9" t="inlineStr"/>
      <c r="F391" s="9" t="inlineStr">
        <is>
          <t>394.74</t>
        </is>
      </c>
    </row>
    <row r="392" ht="11.5" customHeight="1">
      <c r="A392" s="9" t="inlineStr"/>
      <c r="B392" s="9" t="inlineStr">
        <is>
          <t>Say</t>
        </is>
      </c>
      <c r="C392" s="9" t="inlineStr"/>
      <c r="D392" s="9" t="inlineStr"/>
      <c r="E392" s="9" t="inlineStr"/>
      <c r="F392" s="9" t="inlineStr">
        <is>
          <t>394.75</t>
        </is>
      </c>
    </row>
    <row r="394" ht="23" customHeight="1">
      <c r="A394" s="9" t="inlineStr">
        <is>
          <t>12.4</t>
        </is>
      </c>
      <c r="B394" s="9" t="inlineStr">
        <is>
          <t>Providing ridges or hips of width</t>
        </is>
      </c>
      <c r="C394" s="9" t="inlineStr">
        <is>
          <t>60 cm overall</t>
        </is>
      </c>
      <c r="D394" s="9" t="inlineStr">
        <is>
          <t>width</t>
        </is>
      </c>
      <c r="E394" s="9" t="inlineStr">
        <is>
          <t>plain G.S.</t>
        </is>
      </c>
      <c r="F394" s="9" t="inlineStr">
        <is>
          <t>sheet fixed with</t>
        </is>
      </c>
    </row>
    <row r="395" ht="11.5" customHeight="1">
      <c r="A395" s="9" t="inlineStr"/>
      <c r="B395" s="9" t="inlineStr">
        <is>
          <t>polymer coated J or L hooks, bolts</t>
        </is>
      </c>
      <c r="C395" s="9" t="inlineStr">
        <is>
          <t>and nuts</t>
        </is>
      </c>
      <c r="D395" s="9" t="inlineStr">
        <is>
          <t>8 mm dia</t>
        </is>
      </c>
      <c r="E395" s="9" t="inlineStr">
        <is>
          <t>G.I. limpet</t>
        </is>
      </c>
      <c r="F395" s="9" t="inlineStr">
        <is>
          <t>and bitumen</t>
        </is>
      </c>
    </row>
    <row r="396" ht="11.5" customHeight="1">
      <c r="A396" s="9" t="inlineStr"/>
      <c r="B396" s="9" t="inlineStr">
        <is>
          <t>washers complete.</t>
        </is>
      </c>
      <c r="C396" s="9" t="inlineStr"/>
      <c r="D396" s="9" t="inlineStr"/>
      <c r="E396" s="9" t="inlineStr"/>
      <c r="F396" s="9" t="inlineStr"/>
    </row>
    <row r="397" ht="11.5" customHeight="1">
      <c r="A397" s="9" t="inlineStr">
        <is>
          <t>12.4.1</t>
        </is>
      </c>
      <c r="B397" s="9" t="inlineStr">
        <is>
          <t>0.80 mm thick with zinc coating not</t>
        </is>
      </c>
      <c r="C397" s="9" t="inlineStr">
        <is>
          <t>less than</t>
        </is>
      </c>
      <c r="D397" s="9" t="inlineStr">
        <is>
          <t>275 gm/m²</t>
        </is>
      </c>
      <c r="E397" s="9" t="inlineStr"/>
      <c r="F397" s="9" t="inlineStr"/>
    </row>
    <row r="398" ht="11.5" customHeight="1">
      <c r="A398" s="10" t="inlineStr">
        <is>
          <t>Code</t>
        </is>
      </c>
      <c r="B398" s="10" t="inlineStr">
        <is>
          <t>Description</t>
        </is>
      </c>
      <c r="C398" s="10" t="inlineStr">
        <is>
          <t>Unit</t>
        </is>
      </c>
      <c r="D398" s="10" t="inlineStr">
        <is>
          <t>Quantity</t>
        </is>
      </c>
      <c r="E398" s="10" t="inlineStr">
        <is>
          <t>Rate</t>
        </is>
      </c>
      <c r="F398" s="10" t="inlineStr">
        <is>
          <t>Amount</t>
        </is>
      </c>
    </row>
    <row r="399" ht="11.5" customHeight="1">
      <c r="A399" s="9" t="inlineStr"/>
      <c r="B399" s="9" t="inlineStr">
        <is>
          <t>Details of cost for 10.35 metres long</t>
        </is>
      </c>
      <c r="C399" s="9" t="inlineStr"/>
      <c r="D399" s="9" t="inlineStr"/>
      <c r="E399" s="9" t="inlineStr"/>
      <c r="F399" s="9" t="inlineStr"/>
    </row>
    <row r="400" ht="11.5" customHeight="1">
      <c r="A400" s="9" t="inlineStr"/>
      <c r="B400" s="9" t="inlineStr">
        <is>
          <t>ridge 0.80mm thick with zinc coating</t>
        </is>
      </c>
      <c r="C400" s="9" t="inlineStr"/>
      <c r="D400" s="9" t="inlineStr"/>
      <c r="E400" s="9" t="inlineStr"/>
      <c r="F400" s="9" t="inlineStr"/>
    </row>
    <row r="401" ht="11.5" customHeight="1">
      <c r="A401" s="9" t="inlineStr"/>
      <c r="B401" s="9" t="inlineStr">
        <is>
          <t>not less than 275gm/m2</t>
        </is>
      </c>
      <c r="C401" s="9" t="inlineStr"/>
      <c r="D401" s="9" t="inlineStr"/>
      <c r="E401" s="9" t="inlineStr"/>
      <c r="F401" s="9" t="inlineStr"/>
    </row>
    <row r="402" ht="11.5" customHeight="1">
      <c r="A402" s="9" t="inlineStr"/>
      <c r="B402" s="9" t="inlineStr">
        <is>
          <t>Consider the length of the ridge</t>
        </is>
      </c>
      <c r="C402" s="9" t="inlineStr"/>
      <c r="D402" s="9" t="inlineStr"/>
      <c r="E402" s="9" t="inlineStr"/>
      <c r="F402" s="9" t="inlineStr"/>
    </row>
    <row r="403" ht="11.5" customHeight="1">
      <c r="A403" s="9" t="inlineStr"/>
      <c r="B403" s="9" t="inlineStr">
        <is>
          <t>10.35 metres.</t>
        </is>
      </c>
      <c r="C403" s="9" t="inlineStr"/>
      <c r="D403" s="9" t="inlineStr"/>
      <c r="E403" s="9" t="inlineStr"/>
      <c r="F403" s="9" t="inlineStr"/>
    </row>
    <row r="404" ht="11.5" customHeight="1">
      <c r="A404" s="9" t="inlineStr"/>
      <c r="B404" s="9" t="inlineStr">
        <is>
          <t>The ridge will be made out of plain</t>
        </is>
      </c>
      <c r="C404" s="9" t="inlineStr"/>
      <c r="D404" s="9" t="inlineStr"/>
      <c r="E404" s="9" t="inlineStr"/>
      <c r="F404" s="9" t="inlineStr"/>
    </row>
    <row r="405" ht="11.5" customHeight="1">
      <c r="A405" s="9" t="inlineStr"/>
      <c r="B405" s="9" t="inlineStr">
        <is>
          <t>G.I. Sheets 0.9mx1.8m</t>
        </is>
      </c>
      <c r="C405" s="9" t="inlineStr"/>
      <c r="D405" s="9" t="inlineStr"/>
      <c r="E405" s="9" t="inlineStr"/>
      <c r="F405" s="9" t="inlineStr"/>
    </row>
    <row r="406" ht="11.5" customHeight="1">
      <c r="A406" s="9" t="inlineStr"/>
      <c r="B406" s="9" t="inlineStr">
        <is>
          <t>Three pieces will be 0.9m long and</t>
        </is>
      </c>
      <c r="C406" s="9" t="inlineStr"/>
      <c r="D406" s="9" t="inlineStr"/>
      <c r="E406" s="9" t="inlineStr"/>
      <c r="F406" s="9" t="inlineStr"/>
    </row>
    <row r="407" ht="11.5" customHeight="1">
      <c r="A407" s="9" t="inlineStr"/>
      <c r="B407" s="9" t="inlineStr">
        <is>
          <t>0.60m wide overlapping 22.5cm.</t>
        </is>
      </c>
      <c r="C407" s="9" t="inlineStr"/>
      <c r="D407" s="9" t="inlineStr"/>
      <c r="E407" s="9" t="inlineStr"/>
      <c r="F407" s="9" t="inlineStr"/>
    </row>
    <row r="408" ht="11.5" customHeight="1">
      <c r="A408" s="9" t="inlineStr"/>
      <c r="B408" s="9" t="inlineStr">
        <is>
          <t>MATERIAL</t>
        </is>
      </c>
      <c r="C408" s="9" t="inlineStr"/>
      <c r="D408" s="9" t="inlineStr"/>
      <c r="E408" s="9" t="inlineStr"/>
      <c r="F408" s="9" t="inlineStr"/>
    </row>
    <row r="409" ht="11.5" customHeight="1">
      <c r="A409" s="9" t="inlineStr"/>
      <c r="B409" s="9" t="inlineStr">
        <is>
          <t>G.I. plain sheets 0.80 thick 1.80x0.90m</t>
        </is>
      </c>
      <c r="C409" s="9" t="inlineStr"/>
      <c r="D409" s="9" t="inlineStr"/>
      <c r="E409" s="9" t="inlineStr"/>
      <c r="F409" s="9" t="inlineStr"/>
    </row>
    <row r="410" ht="11.5" customHeight="1">
      <c r="A410" s="9" t="inlineStr"/>
      <c r="B410" s="9" t="inlineStr">
        <is>
          <t>size 5 nos. @ 11.39Kg. sheet =</t>
        </is>
      </c>
      <c r="C410" s="9" t="inlineStr"/>
      <c r="D410" s="9" t="inlineStr"/>
      <c r="E410" s="9" t="inlineStr"/>
      <c r="F410" s="9" t="inlineStr"/>
    </row>
    <row r="411" ht="11.5" customHeight="1">
      <c r="A411" s="9" t="inlineStr"/>
      <c r="B411" s="9" t="inlineStr">
        <is>
          <t>56.95Kg +</t>
        </is>
      </c>
      <c r="C411" s="9" t="inlineStr"/>
      <c r="D411" s="9" t="inlineStr"/>
      <c r="E411" s="9" t="inlineStr"/>
      <c r="F411" s="9" t="inlineStr"/>
    </row>
    <row r="412" ht="11.5" customHeight="1">
      <c r="A412" s="9" t="inlineStr"/>
      <c r="B412" s="9" t="inlineStr">
        <is>
          <t>Add 2% wastage = 1.14 Kg.</t>
        </is>
      </c>
      <c r="C412" s="9" t="inlineStr"/>
      <c r="D412" s="9" t="inlineStr"/>
      <c r="E412" s="9" t="inlineStr"/>
      <c r="F412" s="9" t="inlineStr"/>
    </row>
    <row r="413" ht="11.5" customHeight="1">
      <c r="A413" s="9" t="inlineStr"/>
      <c r="B413" s="9" t="inlineStr">
        <is>
          <t>Total = 58.09 Kg. or 0.58 q.</t>
        </is>
      </c>
      <c r="C413" s="9" t="inlineStr"/>
      <c r="D413" s="9" t="inlineStr"/>
      <c r="E413" s="9" t="inlineStr"/>
      <c r="F413" s="9" t="inlineStr"/>
    </row>
    <row r="414" ht="11.5" customHeight="1">
      <c r="A414" s="9" t="inlineStr">
        <is>
          <t>0992</t>
        </is>
      </c>
      <c r="B414" s="9" t="inlineStr">
        <is>
          <t>Galvanised steel plain sheets</t>
        </is>
      </c>
      <c r="C414" s="9" t="inlineStr">
        <is>
          <t>quintal</t>
        </is>
      </c>
      <c r="D414" s="9" t="inlineStr">
        <is>
          <t>0.58</t>
        </is>
      </c>
      <c r="E414" s="9" t="inlineStr">
        <is>
          <t>5000.00</t>
        </is>
      </c>
      <c r="F414" s="9" t="inlineStr">
        <is>
          <t>2900.00</t>
        </is>
      </c>
    </row>
    <row r="415" ht="11.5" customHeight="1">
      <c r="A415" s="9" t="inlineStr">
        <is>
          <t>2302</t>
        </is>
      </c>
      <c r="B415" s="9" t="inlineStr">
        <is>
          <t>Carriage of G.I. sheet and accessories</t>
        </is>
      </c>
      <c r="C415" s="9" t="inlineStr">
        <is>
          <t>tonne</t>
        </is>
      </c>
      <c r="D415" s="9" t="inlineStr">
        <is>
          <t>0.058</t>
        </is>
      </c>
      <c r="E415" s="9" t="inlineStr">
        <is>
          <t>92.24</t>
        </is>
      </c>
      <c r="F415" s="9" t="inlineStr">
        <is>
          <t>5.35</t>
        </is>
      </c>
    </row>
    <row r="416" ht="11.5" customHeight="1">
      <c r="A416" s="9" t="inlineStr">
        <is>
          <t>0222</t>
        </is>
      </c>
      <c r="B416" s="9" t="inlineStr">
        <is>
          <t>Seam bolts and nuts 6 mm dia and</t>
        </is>
      </c>
      <c r="C416" s="9" t="inlineStr"/>
      <c r="D416" s="9" t="inlineStr"/>
      <c r="E416" s="9" t="inlineStr"/>
      <c r="F416" s="9" t="inlineStr"/>
    </row>
    <row r="417" ht="11.5" customHeight="1">
      <c r="A417" s="9" t="inlineStr"/>
      <c r="B417" s="9" t="inlineStr">
        <is>
          <t>25 mm long</t>
        </is>
      </c>
      <c r="C417" s="9" t="inlineStr">
        <is>
          <t>10 Nos</t>
        </is>
      </c>
      <c r="D417" s="9" t="inlineStr">
        <is>
          <t>2.80</t>
        </is>
      </c>
      <c r="E417" s="9" t="inlineStr">
        <is>
          <t>10.00</t>
        </is>
      </c>
      <c r="F417" s="9" t="inlineStr">
        <is>
          <t>28.00</t>
        </is>
      </c>
    </row>
    <row r="418" ht="11.5" customHeight="1">
      <c r="A418" s="9" t="inlineStr"/>
      <c r="B418" s="9" t="inlineStr">
        <is>
          <t>25mmx6mm (There are 14 joints)</t>
        </is>
      </c>
      <c r="C418" s="9" t="inlineStr"/>
      <c r="D418" s="9" t="inlineStr"/>
      <c r="E418" s="9" t="inlineStr"/>
      <c r="F418" s="9" t="inlineStr"/>
    </row>
    <row r="419" ht="11.5" customHeight="1">
      <c r="A419" s="9" t="inlineStr">
        <is>
          <t>1211</t>
        </is>
      </c>
      <c r="B419" s="9" t="inlineStr">
        <is>
          <t>G.I. plain washer for seam bolts</t>
        </is>
      </c>
      <c r="C419" s="9" t="inlineStr">
        <is>
          <t>100 Nos</t>
        </is>
      </c>
      <c r="D419" s="9" t="inlineStr">
        <is>
          <t>0.28</t>
        </is>
      </c>
      <c r="E419" s="9" t="inlineStr">
        <is>
          <t>32.00</t>
        </is>
      </c>
      <c r="F419" s="9" t="inlineStr">
        <is>
          <t>8.96</t>
        </is>
      </c>
    </row>
    <row r="420" ht="11.5" customHeight="1">
      <c r="A420" s="9" t="inlineStr">
        <is>
          <t>1208</t>
        </is>
      </c>
      <c r="B420" s="9" t="inlineStr">
        <is>
          <t>Bitumen washer</t>
        </is>
      </c>
      <c r="C420" s="9" t="inlineStr">
        <is>
          <t>100 Nos</t>
        </is>
      </c>
      <c r="D420" s="9" t="inlineStr">
        <is>
          <t>0.28</t>
        </is>
      </c>
      <c r="E420" s="9" t="inlineStr">
        <is>
          <t>30.00</t>
        </is>
      </c>
      <c r="F420" s="9" t="inlineStr">
        <is>
          <t>8.40</t>
        </is>
      </c>
    </row>
    <row r="421" ht="11.5" customHeight="1">
      <c r="A421" s="9" t="inlineStr">
        <is>
          <t>9977</t>
        </is>
      </c>
      <c r="B421" s="9" t="inlineStr">
        <is>
          <t>Carriage of seam bolts and washers</t>
        </is>
      </c>
      <c r="C421" s="9" t="inlineStr">
        <is>
          <t>L.S.</t>
        </is>
      </c>
      <c r="D421" s="9" t="inlineStr">
        <is>
          <t>1.82</t>
        </is>
      </c>
      <c r="E421" s="9" t="inlineStr">
        <is>
          <t>2.00</t>
        </is>
      </c>
      <c r="F421" s="9" t="inlineStr">
        <is>
          <t>3.64</t>
        </is>
      </c>
    </row>
    <row r="422" ht="11.5" customHeight="1">
      <c r="A422" s="9" t="inlineStr">
        <is>
          <t>9999</t>
        </is>
      </c>
      <c r="B422" s="9" t="inlineStr">
        <is>
          <t>Sundries</t>
        </is>
      </c>
      <c r="C422" s="9" t="inlineStr">
        <is>
          <t>L.S.</t>
        </is>
      </c>
      <c r="D422" s="9" t="inlineStr">
        <is>
          <t>13.52</t>
        </is>
      </c>
      <c r="E422" s="9" t="inlineStr">
        <is>
          <t>2.00</t>
        </is>
      </c>
      <c r="F422" s="9" t="inlineStr">
        <is>
          <t>27.04</t>
        </is>
      </c>
    </row>
    <row r="423" ht="11.5" customHeight="1">
      <c r="A423" s="9" t="inlineStr"/>
      <c r="B423" s="9" t="inlineStr">
        <is>
          <t>LABOUR</t>
        </is>
      </c>
      <c r="C423" s="9" t="inlineStr"/>
      <c r="D423" s="9" t="inlineStr"/>
      <c r="E423" s="9" t="inlineStr"/>
      <c r="F423" s="9" t="inlineStr"/>
    </row>
    <row r="424" ht="11.5" customHeight="1">
      <c r="A424" s="9" t="inlineStr">
        <is>
          <t>0130</t>
        </is>
      </c>
      <c r="B424" s="9" t="inlineStr">
        <is>
          <t>Mistry</t>
        </is>
      </c>
      <c r="C424" s="9" t="inlineStr">
        <is>
          <t>day</t>
        </is>
      </c>
      <c r="D424" s="9" t="inlineStr">
        <is>
          <t>0.40</t>
        </is>
      </c>
      <c r="E424" s="9" t="inlineStr">
        <is>
          <t>738.00</t>
        </is>
      </c>
      <c r="F424" s="9" t="inlineStr">
        <is>
          <t>295.20</t>
        </is>
      </c>
    </row>
    <row r="425" ht="11.5" customHeight="1">
      <c r="A425" s="9" t="inlineStr">
        <is>
          <t>0102</t>
        </is>
      </c>
      <c r="B425" s="9" t="inlineStr">
        <is>
          <t>Blacksmith 1st class</t>
        </is>
      </c>
      <c r="C425" s="9" t="inlineStr">
        <is>
          <t>day</t>
        </is>
      </c>
      <c r="D425" s="9" t="inlineStr">
        <is>
          <t>1.20</t>
        </is>
      </c>
      <c r="E425" s="9" t="inlineStr">
        <is>
          <t>738.00</t>
        </is>
      </c>
      <c r="F425" s="9" t="inlineStr">
        <is>
          <t>885.60</t>
        </is>
      </c>
    </row>
    <row r="426" ht="11.5" customHeight="1">
      <c r="A426" s="9" t="inlineStr">
        <is>
          <t>0103</t>
        </is>
      </c>
      <c r="B426" s="9" t="inlineStr">
        <is>
          <t>Blacksmith 2nd class</t>
        </is>
      </c>
      <c r="C426" s="9" t="inlineStr">
        <is>
          <t>day</t>
        </is>
      </c>
      <c r="D426" s="9" t="inlineStr">
        <is>
          <t>0.80</t>
        </is>
      </c>
      <c r="E426" s="9" t="inlineStr">
        <is>
          <t>679.00</t>
        </is>
      </c>
      <c r="F426" s="9" t="inlineStr">
        <is>
          <t>543.20</t>
        </is>
      </c>
    </row>
    <row r="427" ht="11.5" customHeight="1">
      <c r="A427" s="9" t="inlineStr">
        <is>
          <t>0114</t>
        </is>
      </c>
      <c r="B427" s="9" t="inlineStr">
        <is>
          <t>Beldar</t>
        </is>
      </c>
      <c r="C427" s="9" t="inlineStr">
        <is>
          <t>day</t>
        </is>
      </c>
      <c r="D427" s="9" t="inlineStr">
        <is>
          <t>2.40</t>
        </is>
      </c>
      <c r="E427" s="9" t="inlineStr">
        <is>
          <t>558.00</t>
        </is>
      </c>
      <c r="F427" s="9" t="inlineStr">
        <is>
          <t>1339.20</t>
        </is>
      </c>
    </row>
    <row r="428" ht="11.5" customHeight="1">
      <c r="A428" s="9" t="inlineStr"/>
      <c r="B428" s="9" t="inlineStr">
        <is>
          <t>TOTAL</t>
        </is>
      </c>
      <c r="C428" s="9" t="inlineStr"/>
      <c r="D428" s="9" t="inlineStr"/>
      <c r="E428" s="9" t="inlineStr"/>
      <c r="F428" s="9" t="inlineStr">
        <is>
          <t>6044.59 W</t>
        </is>
      </c>
    </row>
    <row r="429" ht="11.5" customHeight="1">
      <c r="A429" s="9" t="inlineStr"/>
      <c r="B429" s="9" t="inlineStr">
        <is>
          <t>Add 1 % Water charges on "W"</t>
        </is>
      </c>
      <c r="C429" s="9" t="inlineStr"/>
      <c r="D429" s="9" t="inlineStr"/>
      <c r="E429" s="9" t="inlineStr"/>
      <c r="F429" s="9" t="inlineStr">
        <is>
          <t>60.45</t>
        </is>
      </c>
    </row>
    <row r="430" ht="11.5" customHeight="1">
      <c r="A430" s="9" t="inlineStr"/>
      <c r="B430" s="9" t="inlineStr">
        <is>
          <t>TOTAL</t>
        </is>
      </c>
      <c r="C430" s="9" t="inlineStr"/>
      <c r="D430" s="9" t="inlineStr"/>
      <c r="E430" s="9" t="inlineStr"/>
      <c r="F430" s="9" t="inlineStr">
        <is>
          <t>6105.04 X</t>
        </is>
      </c>
    </row>
    <row r="431" ht="11.5" customHeight="1">
      <c r="A431" s="9" t="inlineStr"/>
      <c r="B431" s="9" t="inlineStr">
        <is>
          <t>Add GST on "X" (multiplying</t>
        </is>
      </c>
      <c r="C431" s="9" t="inlineStr"/>
      <c r="D431" s="9" t="inlineStr"/>
      <c r="E431" s="9" t="inlineStr"/>
      <c r="F431" s="9" t="inlineStr"/>
    </row>
    <row r="432" ht="11.5" customHeight="1">
      <c r="A432" s="9" t="inlineStr"/>
      <c r="B432" s="9" t="inlineStr">
        <is>
          <t>factor 0.1405)</t>
        </is>
      </c>
      <c r="C432" s="9" t="inlineStr"/>
      <c r="D432" s="9" t="inlineStr"/>
      <c r="E432" s="9" t="inlineStr"/>
      <c r="F432" s="9" t="inlineStr">
        <is>
          <t>857.76</t>
        </is>
      </c>
    </row>
    <row r="433" ht="11.5" customHeight="1">
      <c r="A433" s="9" t="inlineStr"/>
      <c r="B433" s="9" t="inlineStr">
        <is>
          <t>TOTAL</t>
        </is>
      </c>
      <c r="C433" s="9" t="inlineStr"/>
      <c r="D433" s="9" t="inlineStr"/>
      <c r="E433" s="9" t="inlineStr"/>
      <c r="F433" s="9" t="inlineStr">
        <is>
          <t>6962.79 Y</t>
        </is>
      </c>
    </row>
    <row r="434" ht="11.5" customHeight="1">
      <c r="A434" s="9" t="inlineStr"/>
      <c r="B434" s="9" t="inlineStr">
        <is>
          <t>Add 15% CPOH on "Y"</t>
        </is>
      </c>
      <c r="C434" s="9" t="inlineStr"/>
      <c r="D434" s="9" t="inlineStr"/>
      <c r="E434" s="9" t="inlineStr"/>
      <c r="F434" s="9" t="inlineStr">
        <is>
          <t>1044.42</t>
        </is>
      </c>
    </row>
    <row r="435" ht="11.5" customHeight="1">
      <c r="A435" s="9" t="inlineStr"/>
      <c r="B435" s="9" t="inlineStr">
        <is>
          <t>TOTAL</t>
        </is>
      </c>
      <c r="C435" s="9" t="inlineStr"/>
      <c r="D435" s="9" t="inlineStr"/>
      <c r="E435" s="9" t="inlineStr"/>
      <c r="F435" s="9" t="inlineStr">
        <is>
          <t>8007.21 Z</t>
        </is>
      </c>
    </row>
    <row r="436" ht="11.5" customHeight="1">
      <c r="A436" s="9" t="inlineStr"/>
      <c r="B436" s="9" t="inlineStr">
        <is>
          <t>Add Cess @ 1% on "Z"</t>
        </is>
      </c>
      <c r="C436" s="9" t="inlineStr"/>
      <c r="D436" s="9" t="inlineStr"/>
      <c r="E436" s="9" t="inlineStr"/>
      <c r="F436" s="9" t="inlineStr">
        <is>
          <t>80.07</t>
        </is>
      </c>
    </row>
    <row r="437" ht="11.5" customHeight="1">
      <c r="A437" s="9" t="inlineStr"/>
      <c r="B437" s="9" t="inlineStr">
        <is>
          <t>Cost of 10.35 metres</t>
        </is>
      </c>
      <c r="C437" s="9" t="inlineStr"/>
      <c r="D437" s="9" t="inlineStr"/>
      <c r="E437" s="9" t="inlineStr"/>
      <c r="F437" s="9" t="inlineStr">
        <is>
          <t>8087.28</t>
        </is>
      </c>
    </row>
    <row r="438" ht="11.5" customHeight="1">
      <c r="A438" s="9" t="inlineStr"/>
      <c r="B438" s="9" t="inlineStr">
        <is>
          <t>Cost of 1.00 metre</t>
        </is>
      </c>
      <c r="C438" s="9" t="inlineStr"/>
      <c r="D438" s="9" t="inlineStr"/>
      <c r="E438" s="9" t="inlineStr"/>
      <c r="F438" s="9" t="inlineStr">
        <is>
          <t>781.38</t>
        </is>
      </c>
    </row>
    <row r="439" ht="11.5" customHeight="1">
      <c r="A439" s="9" t="inlineStr"/>
      <c r="B439" s="9" t="inlineStr">
        <is>
          <t>Say</t>
        </is>
      </c>
      <c r="C439" s="9" t="inlineStr"/>
      <c r="D439" s="9" t="inlineStr"/>
      <c r="E439" s="9" t="inlineStr"/>
      <c r="F439" s="9" t="inlineStr">
        <is>
          <t>781.40</t>
        </is>
      </c>
    </row>
    <row r="441" ht="11.5" customHeight="1">
      <c r="A441" s="9" t="inlineStr">
        <is>
          <t>12.4.2</t>
        </is>
      </c>
      <c r="B441" s="9" t="inlineStr">
        <is>
          <t>0.63 mm thick with zinc coating not</t>
        </is>
      </c>
      <c r="C441" s="9" t="inlineStr">
        <is>
          <t>less than</t>
        </is>
      </c>
      <c r="D441" s="9" t="inlineStr">
        <is>
          <t>275 gm/m²</t>
        </is>
      </c>
      <c r="E441" s="9" t="inlineStr"/>
      <c r="F441" s="9" t="inlineStr"/>
    </row>
    <row r="442" ht="11.5" customHeight="1">
      <c r="A442" s="10" t="inlineStr">
        <is>
          <t>Code</t>
        </is>
      </c>
      <c r="B442" s="10" t="inlineStr">
        <is>
          <t>Description</t>
        </is>
      </c>
      <c r="C442" s="10" t="inlineStr">
        <is>
          <t>Unit</t>
        </is>
      </c>
      <c r="D442" s="10" t="inlineStr">
        <is>
          <t>Quantity</t>
        </is>
      </c>
      <c r="E442" s="10" t="inlineStr">
        <is>
          <t>Rate</t>
        </is>
      </c>
      <c r="F442" s="10" t="inlineStr">
        <is>
          <t>Amount</t>
        </is>
      </c>
    </row>
    <row r="443" ht="11.5" customHeight="1">
      <c r="A443" s="9" t="inlineStr"/>
      <c r="B443" s="9" t="inlineStr">
        <is>
          <t>Details of cost for 10.35 metre long ridge.</t>
        </is>
      </c>
      <c r="C443" s="9" t="inlineStr"/>
      <c r="D443" s="9" t="inlineStr"/>
      <c r="E443" s="9" t="inlineStr"/>
      <c r="F443" s="9" t="inlineStr"/>
    </row>
    <row r="444" ht="11.5" customHeight="1">
      <c r="A444" s="9" t="inlineStr"/>
      <c r="B444" s="9" t="inlineStr">
        <is>
          <t>G.I.plain sheets 0.63mm thick</t>
        </is>
      </c>
      <c r="C444" s="9" t="inlineStr"/>
      <c r="D444" s="9" t="inlineStr"/>
      <c r="E444" s="9" t="inlineStr"/>
      <c r="F444" s="9" t="inlineStr"/>
    </row>
    <row r="445" ht="11.5" customHeight="1">
      <c r="A445" s="9" t="inlineStr"/>
      <c r="B445" s="9" t="inlineStr">
        <is>
          <t>1.8x0.9m size 5 nos. @9.23 Kg. per</t>
        </is>
      </c>
      <c r="C445" s="9" t="inlineStr"/>
      <c r="D445" s="9" t="inlineStr"/>
      <c r="E445" s="9" t="inlineStr"/>
      <c r="F445" s="9" t="inlineStr"/>
    </row>
    <row r="446" ht="11.5" customHeight="1">
      <c r="A446" s="9" t="inlineStr"/>
      <c r="B446" s="9" t="inlineStr">
        <is>
          <t>sheet = 46.15 Kg. +</t>
        </is>
      </c>
      <c r="C446" s="9" t="inlineStr"/>
      <c r="D446" s="9" t="inlineStr"/>
      <c r="E446" s="9" t="inlineStr"/>
      <c r="F446" s="9" t="inlineStr"/>
    </row>
    <row r="447" ht="11.5" customHeight="1">
      <c r="A447" s="9" t="inlineStr"/>
      <c r="B447" s="9" t="inlineStr">
        <is>
          <t>Add 2% wastage = 0.91 Kg.</t>
        </is>
      </c>
      <c r="C447" s="9" t="inlineStr"/>
      <c r="D447" s="9" t="inlineStr"/>
      <c r="E447" s="9" t="inlineStr"/>
      <c r="F447" s="9" t="inlineStr"/>
    </row>
    <row r="448" ht="11.5" customHeight="1">
      <c r="A448" s="9" t="inlineStr"/>
      <c r="B448" s="9" t="inlineStr">
        <is>
          <t>Total = 47.07 Kg.</t>
        </is>
      </c>
      <c r="C448" s="9" t="inlineStr"/>
      <c r="D448" s="9" t="inlineStr"/>
      <c r="E448" s="9" t="inlineStr"/>
      <c r="F448" s="9" t="inlineStr"/>
    </row>
    <row r="449" ht="11.5" customHeight="1">
      <c r="A449" s="9" t="inlineStr"/>
      <c r="B449" s="9" t="inlineStr">
        <is>
          <t>Say 47 Kg.</t>
        </is>
      </c>
      <c r="C449" s="9" t="inlineStr"/>
      <c r="D449" s="9" t="inlineStr"/>
      <c r="E449" s="9" t="inlineStr"/>
      <c r="F449" s="9" t="inlineStr"/>
    </row>
    <row r="450" ht="11.5" customHeight="1">
      <c r="A450" s="9" t="inlineStr">
        <is>
          <t>0992</t>
        </is>
      </c>
      <c r="B450" s="9" t="inlineStr">
        <is>
          <t>Galvanised steel plain sheets</t>
        </is>
      </c>
      <c r="C450" s="9" t="inlineStr">
        <is>
          <t>quintal</t>
        </is>
      </c>
      <c r="D450" s="9" t="inlineStr">
        <is>
          <t>0.47</t>
        </is>
      </c>
      <c r="E450" s="9" t="inlineStr">
        <is>
          <t>5000.00</t>
        </is>
      </c>
      <c r="F450" s="9" t="inlineStr">
        <is>
          <t>2350.00</t>
        </is>
      </c>
    </row>
    <row r="451" ht="11.5" customHeight="1">
      <c r="A451" s="9" t="inlineStr">
        <is>
          <t>2302</t>
        </is>
      </c>
      <c r="B451" s="9" t="inlineStr">
        <is>
          <t>Carriage of G.I. sheet and accessories</t>
        </is>
      </c>
      <c r="C451" s="9" t="inlineStr">
        <is>
          <t>tonne</t>
        </is>
      </c>
      <c r="D451" s="9" t="inlineStr">
        <is>
          <t>0.047</t>
        </is>
      </c>
      <c r="E451" s="9" t="inlineStr">
        <is>
          <t>92.24</t>
        </is>
      </c>
      <c r="F451" s="9" t="inlineStr">
        <is>
          <t>4.34</t>
        </is>
      </c>
    </row>
    <row r="452" ht="11.5" customHeight="1">
      <c r="A452" s="9" t="inlineStr">
        <is>
          <t>0222</t>
        </is>
      </c>
      <c r="B452" s="9" t="inlineStr">
        <is>
          <t>Seam bolts and nuts 6 mm dia and</t>
        </is>
      </c>
      <c r="C452" s="9" t="inlineStr"/>
      <c r="D452" s="9" t="inlineStr"/>
      <c r="E452" s="9" t="inlineStr"/>
      <c r="F452" s="9" t="inlineStr"/>
    </row>
    <row r="453" ht="11.5" customHeight="1">
      <c r="A453" s="9" t="inlineStr"/>
      <c r="B453" s="9" t="inlineStr">
        <is>
          <t>25 mm long</t>
        </is>
      </c>
      <c r="C453" s="9" t="inlineStr">
        <is>
          <t>10 Nos</t>
        </is>
      </c>
      <c r="D453" s="9" t="inlineStr">
        <is>
          <t>2.80</t>
        </is>
      </c>
      <c r="E453" s="9" t="inlineStr">
        <is>
          <t>10.00</t>
        </is>
      </c>
      <c r="F453" s="9" t="inlineStr">
        <is>
          <t>28.00</t>
        </is>
      </c>
    </row>
    <row r="454" ht="11.5" customHeight="1">
      <c r="A454" s="9" t="inlineStr"/>
      <c r="B454" s="9" t="inlineStr">
        <is>
          <t>25mmx6mm (There are 14 joints)</t>
        </is>
      </c>
      <c r="C454" s="9" t="inlineStr"/>
      <c r="D454" s="9" t="inlineStr"/>
      <c r="E454" s="9" t="inlineStr"/>
      <c r="F454" s="9" t="inlineStr"/>
    </row>
    <row r="455" ht="11.5" customHeight="1">
      <c r="A455" s="9" t="inlineStr">
        <is>
          <t>1211</t>
        </is>
      </c>
      <c r="B455" s="9" t="inlineStr">
        <is>
          <t>G.I. plain washer for seam bolts</t>
        </is>
      </c>
      <c r="C455" s="9" t="inlineStr">
        <is>
          <t>100 Nos</t>
        </is>
      </c>
      <c r="D455" s="9" t="inlineStr">
        <is>
          <t>0.28</t>
        </is>
      </c>
      <c r="E455" s="9" t="inlineStr">
        <is>
          <t>32.00</t>
        </is>
      </c>
      <c r="F455" s="9" t="inlineStr">
        <is>
          <t>8.96</t>
        </is>
      </c>
    </row>
    <row r="456" ht="11.5" customHeight="1">
      <c r="A456" s="9" t="inlineStr">
        <is>
          <t>1208</t>
        </is>
      </c>
      <c r="B456" s="9" t="inlineStr">
        <is>
          <t>Bitumen washer</t>
        </is>
      </c>
      <c r="C456" s="9" t="inlineStr">
        <is>
          <t>100 Nos</t>
        </is>
      </c>
      <c r="D456" s="9" t="inlineStr">
        <is>
          <t>0.28</t>
        </is>
      </c>
      <c r="E456" s="9" t="inlineStr">
        <is>
          <t>30.00</t>
        </is>
      </c>
      <c r="F456" s="9" t="inlineStr">
        <is>
          <t>8.40</t>
        </is>
      </c>
    </row>
    <row r="457" ht="11.5" customHeight="1">
      <c r="A457" s="9" t="inlineStr">
        <is>
          <t>9977</t>
        </is>
      </c>
      <c r="B457" s="9" t="inlineStr">
        <is>
          <t>Carriage of seam bolts and washers</t>
        </is>
      </c>
      <c r="C457" s="9" t="inlineStr">
        <is>
          <t>L.S.</t>
        </is>
      </c>
      <c r="D457" s="9" t="inlineStr">
        <is>
          <t>1.82</t>
        </is>
      </c>
      <c r="E457" s="9" t="inlineStr">
        <is>
          <t>2.00</t>
        </is>
      </c>
      <c r="F457" s="9" t="inlineStr">
        <is>
          <t>3.64</t>
        </is>
      </c>
    </row>
    <row r="458" ht="11.5" customHeight="1">
      <c r="A458" s="9" t="inlineStr">
        <is>
          <t>9999</t>
        </is>
      </c>
      <c r="B458" s="9" t="inlineStr">
        <is>
          <t>Sundries</t>
        </is>
      </c>
      <c r="C458" s="9" t="inlineStr">
        <is>
          <t>L.S.</t>
        </is>
      </c>
      <c r="D458" s="9" t="inlineStr">
        <is>
          <t>13.52</t>
        </is>
      </c>
      <c r="E458" s="9" t="inlineStr">
        <is>
          <t>2.00</t>
        </is>
      </c>
      <c r="F458" s="9" t="inlineStr">
        <is>
          <t>27.04</t>
        </is>
      </c>
    </row>
    <row r="459" ht="11.5" customHeight="1">
      <c r="A459" s="9" t="inlineStr"/>
      <c r="B459" s="9" t="inlineStr">
        <is>
          <t>LABOUR</t>
        </is>
      </c>
      <c r="C459" s="9" t="inlineStr"/>
      <c r="D459" s="9" t="inlineStr"/>
      <c r="E459" s="9" t="inlineStr"/>
      <c r="F459" s="9" t="inlineStr"/>
    </row>
    <row r="460" ht="11.5" customHeight="1">
      <c r="A460" s="9" t="inlineStr">
        <is>
          <t>0130</t>
        </is>
      </c>
      <c r="B460" s="9" t="inlineStr">
        <is>
          <t>Mistry</t>
        </is>
      </c>
      <c r="C460" s="9" t="inlineStr">
        <is>
          <t>day</t>
        </is>
      </c>
      <c r="D460" s="9" t="inlineStr">
        <is>
          <t>0.40</t>
        </is>
      </c>
      <c r="E460" s="9" t="inlineStr">
        <is>
          <t>738.00</t>
        </is>
      </c>
      <c r="F460" s="9" t="inlineStr">
        <is>
          <t>295.20</t>
        </is>
      </c>
    </row>
    <row r="461" ht="11.5" customHeight="1">
      <c r="A461" s="9" t="inlineStr">
        <is>
          <t>0102</t>
        </is>
      </c>
      <c r="B461" s="9" t="inlineStr">
        <is>
          <t>Blacksmith 1st class</t>
        </is>
      </c>
      <c r="C461" s="9" t="inlineStr">
        <is>
          <t>day</t>
        </is>
      </c>
      <c r="D461" s="9" t="inlineStr">
        <is>
          <t>1.20</t>
        </is>
      </c>
      <c r="E461" s="9" t="inlineStr">
        <is>
          <t>738.00</t>
        </is>
      </c>
      <c r="F461" s="9" t="inlineStr">
        <is>
          <t>885.60</t>
        </is>
      </c>
    </row>
    <row r="462" ht="11.5" customHeight="1">
      <c r="A462" s="9" t="inlineStr">
        <is>
          <t>0103</t>
        </is>
      </c>
      <c r="B462" s="9" t="inlineStr">
        <is>
          <t>Blacksmith 2nd class</t>
        </is>
      </c>
      <c r="C462" s="9" t="inlineStr">
        <is>
          <t>day</t>
        </is>
      </c>
      <c r="D462" s="9" t="inlineStr">
        <is>
          <t>0.80</t>
        </is>
      </c>
      <c r="E462" s="9" t="inlineStr">
        <is>
          <t>679.00</t>
        </is>
      </c>
      <c r="F462" s="9" t="inlineStr">
        <is>
          <t>543.20</t>
        </is>
      </c>
    </row>
    <row r="463" ht="11.5" customHeight="1">
      <c r="A463" s="9" t="inlineStr">
        <is>
          <t>0114</t>
        </is>
      </c>
      <c r="B463" s="9" t="inlineStr">
        <is>
          <t>Beldar</t>
        </is>
      </c>
      <c r="C463" s="9" t="inlineStr">
        <is>
          <t>day</t>
        </is>
      </c>
      <c r="D463" s="9" t="inlineStr">
        <is>
          <t>2.40</t>
        </is>
      </c>
      <c r="E463" s="9" t="inlineStr">
        <is>
          <t>558.00</t>
        </is>
      </c>
      <c r="F463" s="9" t="inlineStr">
        <is>
          <t>1339.20</t>
        </is>
      </c>
    </row>
    <row r="464" ht="11.5" customHeight="1">
      <c r="A464" s="9" t="inlineStr"/>
      <c r="B464" s="9" t="inlineStr">
        <is>
          <t>TOTAL</t>
        </is>
      </c>
      <c r="C464" s="9" t="inlineStr"/>
      <c r="D464" s="9" t="inlineStr"/>
      <c r="E464" s="9" t="inlineStr"/>
      <c r="F464" s="9" t="inlineStr">
        <is>
          <t>5493.58 W</t>
        </is>
      </c>
    </row>
    <row r="465" ht="11.5" customHeight="1">
      <c r="A465" s="9" t="inlineStr"/>
      <c r="B465" s="9" t="inlineStr">
        <is>
          <t>Add 1 % Water charges on "W"</t>
        </is>
      </c>
      <c r="C465" s="9" t="inlineStr"/>
      <c r="D465" s="9" t="inlineStr"/>
      <c r="E465" s="9" t="inlineStr"/>
      <c r="F465" s="9" t="inlineStr">
        <is>
          <t>54.94</t>
        </is>
      </c>
    </row>
    <row r="466" ht="11.5" customHeight="1">
      <c r="A466" s="9" t="inlineStr"/>
      <c r="B466" s="9" t="inlineStr">
        <is>
          <t>TOTAL</t>
        </is>
      </c>
      <c r="C466" s="9" t="inlineStr"/>
      <c r="D466" s="9" t="inlineStr"/>
      <c r="E466" s="9" t="inlineStr"/>
      <c r="F466" s="9" t="inlineStr">
        <is>
          <t>5548.51 X</t>
        </is>
      </c>
    </row>
    <row r="467" ht="11.5" customHeight="1">
      <c r="A467" s="9" t="inlineStr"/>
      <c r="B467" s="9" t="inlineStr">
        <is>
          <t>Add GST on "X" (multiplying</t>
        </is>
      </c>
      <c r="C467" s="9" t="inlineStr"/>
      <c r="D467" s="9" t="inlineStr"/>
      <c r="E467" s="9" t="inlineStr"/>
      <c r="F467" s="9" t="inlineStr"/>
    </row>
    <row r="468" ht="11.5" customHeight="1">
      <c r="A468" s="9" t="inlineStr"/>
      <c r="B468" s="9" t="inlineStr">
        <is>
          <t>factor 0.1405)</t>
        </is>
      </c>
      <c r="C468" s="9" t="inlineStr"/>
      <c r="D468" s="9" t="inlineStr"/>
      <c r="E468" s="9" t="inlineStr"/>
      <c r="F468" s="9" t="inlineStr">
        <is>
          <t>779.57</t>
        </is>
      </c>
    </row>
    <row r="469" ht="11.5" customHeight="1">
      <c r="A469" s="9" t="inlineStr"/>
      <c r="B469" s="9" t="inlineStr">
        <is>
          <t>TOTAL</t>
        </is>
      </c>
      <c r="C469" s="9" t="inlineStr"/>
      <c r="D469" s="9" t="inlineStr"/>
      <c r="E469" s="9" t="inlineStr"/>
      <c r="F469" s="9" t="inlineStr">
        <is>
          <t>6328.08 Y</t>
        </is>
      </c>
    </row>
    <row r="470" ht="11.5" customHeight="1">
      <c r="A470" s="9" t="inlineStr"/>
      <c r="B470" s="9" t="inlineStr">
        <is>
          <t>Add 15% CPOH on "Y"</t>
        </is>
      </c>
      <c r="C470" s="9" t="inlineStr"/>
      <c r="D470" s="9" t="inlineStr"/>
      <c r="E470" s="9" t="inlineStr"/>
      <c r="F470" s="9" t="inlineStr">
        <is>
          <t>949.21</t>
        </is>
      </c>
    </row>
    <row r="471" ht="11.5" customHeight="1">
      <c r="A471" s="9" t="inlineStr"/>
      <c r="B471" s="9" t="inlineStr">
        <is>
          <t>TOTAL</t>
        </is>
      </c>
      <c r="C471" s="9" t="inlineStr"/>
      <c r="D471" s="9" t="inlineStr"/>
      <c r="E471" s="9" t="inlineStr"/>
      <c r="F471" s="9" t="inlineStr">
        <is>
          <t>7277.29 Z</t>
        </is>
      </c>
    </row>
    <row r="472" ht="11.5" customHeight="1">
      <c r="A472" s="9" t="inlineStr"/>
      <c r="B472" s="9" t="inlineStr">
        <is>
          <t>Add Cess @ 1% on "Z"</t>
        </is>
      </c>
      <c r="C472" s="9" t="inlineStr"/>
      <c r="D472" s="9" t="inlineStr"/>
      <c r="E472" s="9" t="inlineStr"/>
      <c r="F472" s="9" t="inlineStr">
        <is>
          <t>72.77</t>
        </is>
      </c>
    </row>
    <row r="473" ht="11.5" customHeight="1">
      <c r="A473" s="9" t="inlineStr"/>
      <c r="B473" s="9" t="inlineStr">
        <is>
          <t>Cost of 10.35 metres</t>
        </is>
      </c>
      <c r="C473" s="9" t="inlineStr"/>
      <c r="D473" s="9" t="inlineStr"/>
      <c r="E473" s="9" t="inlineStr"/>
      <c r="F473" s="9" t="inlineStr">
        <is>
          <t>7350.06</t>
        </is>
      </c>
    </row>
    <row r="474" ht="11.5" customHeight="1">
      <c r="A474" s="9" t="inlineStr"/>
      <c r="B474" s="9" t="inlineStr">
        <is>
          <t>Cost of 1.00 metre</t>
        </is>
      </c>
      <c r="C474" s="9" t="inlineStr"/>
      <c r="D474" s="9" t="inlineStr"/>
      <c r="E474" s="9" t="inlineStr"/>
      <c r="F474" s="9" t="inlineStr">
        <is>
          <t>710.15</t>
        </is>
      </c>
    </row>
    <row r="475" ht="11.5" customHeight="1">
      <c r="A475" s="9" t="inlineStr"/>
      <c r="B475" s="9" t="inlineStr">
        <is>
          <t>Say</t>
        </is>
      </c>
      <c r="C475" s="9" t="inlineStr"/>
      <c r="D475" s="9" t="inlineStr"/>
      <c r="E475" s="9" t="inlineStr"/>
      <c r="F475" s="9" t="inlineStr">
        <is>
          <t>710.15</t>
        </is>
      </c>
    </row>
    <row r="476" ht="11.5" customHeight="1">
      <c r="A476" s="9" t="inlineStr">
        <is>
          <t>12.5</t>
        </is>
      </c>
      <c r="B476" s="9" t="inlineStr">
        <is>
          <t>Providing valleys of 90 cm wide</t>
        </is>
      </c>
      <c r="C476" s="9" t="inlineStr">
        <is>
          <t>overall in</t>
        </is>
      </c>
      <c r="D476" s="9" t="inlineStr">
        <is>
          <t>plain G.S.</t>
        </is>
      </c>
      <c r="E476" s="9" t="inlineStr">
        <is>
          <t>sheet fixed</t>
        </is>
      </c>
      <c r="F476" s="9" t="inlineStr">
        <is>
          <t>with polymer</t>
        </is>
      </c>
    </row>
    <row r="477" ht="23" customHeight="1">
      <c r="A477" s="9" t="inlineStr"/>
      <c r="B477" s="9" t="inlineStr">
        <is>
          <t>coated J, or L hooks, bolts and nuts</t>
        </is>
      </c>
      <c r="C477" s="9" t="inlineStr">
        <is>
          <t>8 mm</t>
        </is>
      </c>
      <c r="D477" s="9" t="inlineStr">
        <is>
          <t>dia G.I. limpet</t>
        </is>
      </c>
      <c r="E477" s="9" t="inlineStr">
        <is>
          <t>and bitumen</t>
        </is>
      </c>
      <c r="F477" s="9" t="inlineStr">
        <is>
          <t>washers</t>
        </is>
      </c>
    </row>
    <row r="478" ht="11.5" customHeight="1">
      <c r="A478" s="9" t="inlineStr"/>
      <c r="B478" s="9" t="inlineStr">
        <is>
          <t>complete :</t>
        </is>
      </c>
      <c r="C478" s="9" t="inlineStr"/>
      <c r="D478" s="9" t="inlineStr"/>
      <c r="E478" s="9" t="inlineStr"/>
      <c r="F478" s="9" t="inlineStr"/>
    </row>
    <row r="479" ht="11.5" customHeight="1">
      <c r="A479" s="9" t="inlineStr">
        <is>
          <t>12.5.1</t>
        </is>
      </c>
      <c r="B479" s="9" t="inlineStr">
        <is>
          <t>1.60 mm thick with zinc coating not</t>
        </is>
      </c>
      <c r="C479" s="9" t="inlineStr">
        <is>
          <t>less than</t>
        </is>
      </c>
      <c r="D479" s="9" t="inlineStr">
        <is>
          <t>350 gm/m²</t>
        </is>
      </c>
      <c r="E479" s="9" t="inlineStr"/>
      <c r="F479" s="9" t="inlineStr"/>
    </row>
    <row r="480" ht="11.5" customHeight="1">
      <c r="A480" s="10" t="inlineStr">
        <is>
          <t>Code</t>
        </is>
      </c>
      <c r="B480" s="10" t="inlineStr">
        <is>
          <t>Description</t>
        </is>
      </c>
      <c r="C480" s="10" t="inlineStr">
        <is>
          <t>Unit</t>
        </is>
      </c>
      <c r="D480" s="10" t="inlineStr">
        <is>
          <t>Quantity</t>
        </is>
      </c>
      <c r="E480" s="10" t="inlineStr">
        <is>
          <t>Rate</t>
        </is>
      </c>
      <c r="F480" s="10" t="inlineStr">
        <is>
          <t>Amount</t>
        </is>
      </c>
    </row>
    <row r="481" ht="11.5" customHeight="1">
      <c r="A481" s="9" t="inlineStr"/>
      <c r="B481" s="9" t="inlineStr">
        <is>
          <t>Details of cost for 9.325m</t>
        </is>
      </c>
      <c r="C481" s="9" t="inlineStr"/>
      <c r="D481" s="9" t="inlineStr"/>
      <c r="E481" s="9" t="inlineStr"/>
      <c r="F481" s="9" t="inlineStr"/>
    </row>
    <row r="482" ht="11.5" customHeight="1">
      <c r="A482" s="9" t="inlineStr"/>
      <c r="B482" s="9" t="inlineStr">
        <is>
          <t>MATERIAL</t>
        </is>
      </c>
      <c r="C482" s="9" t="inlineStr"/>
      <c r="D482" s="9" t="inlineStr"/>
      <c r="E482" s="9" t="inlineStr"/>
      <c r="F482" s="9" t="inlineStr"/>
    </row>
    <row r="483" ht="11.5" customHeight="1">
      <c r="A483" s="9" t="inlineStr"/>
      <c r="B483" s="9" t="inlineStr">
        <is>
          <t>G.I. plain sheets 2.5x0.9m</t>
        </is>
      </c>
      <c r="C483" s="9" t="inlineStr"/>
      <c r="D483" s="9" t="inlineStr"/>
      <c r="E483" s="9" t="inlineStr"/>
      <c r="F483" s="9" t="inlineStr"/>
    </row>
    <row r="484" ht="11.5" customHeight="1">
      <c r="A484" s="9" t="inlineStr"/>
      <c r="B484" s="9" t="inlineStr">
        <is>
          <t>4 nos. @ 29.95Kg/sheet =119.80Kg.+</t>
        </is>
      </c>
      <c r="C484" s="9" t="inlineStr"/>
      <c r="D484" s="9" t="inlineStr"/>
      <c r="E484" s="9" t="inlineStr"/>
      <c r="F484" s="9" t="inlineStr"/>
    </row>
    <row r="485" ht="11.5" customHeight="1">
      <c r="A485" s="9" t="inlineStr"/>
      <c r="B485" s="9" t="inlineStr">
        <is>
          <t>Add 2% wastage = 2.40Kg.</t>
        </is>
      </c>
      <c r="C485" s="9" t="inlineStr"/>
      <c r="D485" s="9" t="inlineStr"/>
      <c r="E485" s="9" t="inlineStr"/>
      <c r="F485" s="9" t="inlineStr"/>
    </row>
    <row r="486" ht="11.5" customHeight="1">
      <c r="A486" s="9" t="inlineStr"/>
      <c r="B486" s="9" t="inlineStr">
        <is>
          <t>Total = 122.20 kg. or 1.222q.</t>
        </is>
      </c>
      <c r="C486" s="9" t="inlineStr"/>
      <c r="D486" s="9" t="inlineStr"/>
      <c r="E486" s="9" t="inlineStr"/>
      <c r="F486" s="9" t="inlineStr"/>
    </row>
    <row r="487" ht="11.5" customHeight="1">
      <c r="A487" s="9" t="inlineStr">
        <is>
          <t>0992</t>
        </is>
      </c>
      <c r="B487" s="9" t="inlineStr">
        <is>
          <t>Galvanised steel plain sheets</t>
        </is>
      </c>
      <c r="C487" s="9" t="inlineStr">
        <is>
          <t>quintal</t>
        </is>
      </c>
      <c r="D487" s="9" t="inlineStr">
        <is>
          <t>1.222</t>
        </is>
      </c>
      <c r="E487" s="9" t="inlineStr">
        <is>
          <t>5000.00</t>
        </is>
      </c>
      <c r="F487" s="9" t="inlineStr">
        <is>
          <t>6110.00</t>
        </is>
      </c>
    </row>
    <row r="488" ht="11.5" customHeight="1">
      <c r="A488" s="9" t="inlineStr">
        <is>
          <t>2302</t>
        </is>
      </c>
      <c r="B488" s="9" t="inlineStr">
        <is>
          <t>Carriage of G.I. sheet and accessories</t>
        </is>
      </c>
      <c r="C488" s="9" t="inlineStr">
        <is>
          <t>tonne</t>
        </is>
      </c>
      <c r="D488" s="9" t="inlineStr">
        <is>
          <t>0.12</t>
        </is>
      </c>
      <c r="E488" s="9" t="inlineStr">
        <is>
          <t>92.24</t>
        </is>
      </c>
      <c r="F488" s="9" t="inlineStr">
        <is>
          <t>11.07</t>
        </is>
      </c>
    </row>
    <row r="490" ht="11.5" customHeight="1">
      <c r="A490" s="10" t="inlineStr">
        <is>
          <t>Code</t>
        </is>
      </c>
      <c r="B490" s="10" t="inlineStr">
        <is>
          <t>Description</t>
        </is>
      </c>
      <c r="C490" s="10" t="inlineStr">
        <is>
          <t>Unit</t>
        </is>
      </c>
      <c r="D490" s="10" t="inlineStr">
        <is>
          <t>Quantity</t>
        </is>
      </c>
      <c r="E490" s="10" t="inlineStr">
        <is>
          <t>Rate</t>
        </is>
      </c>
      <c r="F490" s="10" t="inlineStr">
        <is>
          <t>Amount</t>
        </is>
      </c>
    </row>
    <row r="491" ht="11.5" customHeight="1">
      <c r="A491" s="9" t="inlineStr">
        <is>
          <t>0222</t>
        </is>
      </c>
      <c r="B491" s="9" t="inlineStr">
        <is>
          <t>Seam bolts and nuts 6 mm dia and</t>
        </is>
      </c>
      <c r="C491" s="9" t="inlineStr"/>
      <c r="D491" s="9" t="inlineStr"/>
      <c r="E491" s="9" t="inlineStr"/>
      <c r="F491" s="9" t="inlineStr"/>
    </row>
    <row r="492" ht="11.5" customHeight="1">
      <c r="A492" s="9" t="inlineStr"/>
      <c r="B492" s="9" t="inlineStr">
        <is>
          <t>25 mm long</t>
        </is>
      </c>
      <c r="C492" s="9" t="inlineStr">
        <is>
          <t>10 Nos</t>
        </is>
      </c>
      <c r="D492" s="9" t="inlineStr">
        <is>
          <t>1.20</t>
        </is>
      </c>
      <c r="E492" s="9" t="inlineStr">
        <is>
          <t>10.00</t>
        </is>
      </c>
      <c r="F492" s="9" t="inlineStr">
        <is>
          <t>12.00</t>
        </is>
      </c>
    </row>
    <row r="493" ht="11.5" customHeight="1">
      <c r="A493" s="9" t="inlineStr"/>
      <c r="B493" s="9" t="inlineStr">
        <is>
          <t>25mmx6mm (There are 14 joints)</t>
        </is>
      </c>
      <c r="C493" s="9" t="inlineStr"/>
      <c r="D493" s="9" t="inlineStr"/>
      <c r="E493" s="9" t="inlineStr"/>
      <c r="F493" s="9" t="inlineStr"/>
    </row>
    <row r="494" ht="11.5" customHeight="1">
      <c r="A494" s="9" t="inlineStr">
        <is>
          <t>1211</t>
        </is>
      </c>
      <c r="B494" s="9" t="inlineStr">
        <is>
          <t>G.I. plain washer for seam bolts</t>
        </is>
      </c>
      <c r="C494" s="9" t="inlineStr">
        <is>
          <t>100 Nos</t>
        </is>
      </c>
      <c r="D494" s="9" t="inlineStr">
        <is>
          <t>0.12</t>
        </is>
      </c>
      <c r="E494" s="9" t="inlineStr">
        <is>
          <t>32.00</t>
        </is>
      </c>
      <c r="F494" s="9" t="inlineStr">
        <is>
          <t>3.84</t>
        </is>
      </c>
    </row>
    <row r="495" ht="11.5" customHeight="1">
      <c r="A495" s="9" t="inlineStr">
        <is>
          <t>1208</t>
        </is>
      </c>
      <c r="B495" s="9" t="inlineStr">
        <is>
          <t>Bitumen washer</t>
        </is>
      </c>
      <c r="C495" s="9" t="inlineStr">
        <is>
          <t>100 Nos</t>
        </is>
      </c>
      <c r="D495" s="9" t="inlineStr">
        <is>
          <t>0.12</t>
        </is>
      </c>
      <c r="E495" s="9" t="inlineStr">
        <is>
          <t>30.00</t>
        </is>
      </c>
      <c r="F495" s="9" t="inlineStr">
        <is>
          <t>3.60</t>
        </is>
      </c>
    </row>
    <row r="496" ht="11.5" customHeight="1">
      <c r="A496" s="9" t="inlineStr">
        <is>
          <t>9977</t>
        </is>
      </c>
      <c r="B496" s="9" t="inlineStr">
        <is>
          <t>Carriage of bolts, nuts and washers</t>
        </is>
      </c>
      <c r="C496" s="9" t="inlineStr">
        <is>
          <t>L.S.</t>
        </is>
      </c>
      <c r="D496" s="9" t="inlineStr">
        <is>
          <t>0.91</t>
        </is>
      </c>
      <c r="E496" s="9" t="inlineStr">
        <is>
          <t>2.00</t>
        </is>
      </c>
      <c r="F496" s="9" t="inlineStr">
        <is>
          <t>1.82</t>
        </is>
      </c>
    </row>
    <row r="497" ht="11.5" customHeight="1">
      <c r="A497" s="9" t="inlineStr">
        <is>
          <t>9999</t>
        </is>
      </c>
      <c r="B497" s="9" t="inlineStr">
        <is>
          <t>Sundries</t>
        </is>
      </c>
      <c r="C497" s="9" t="inlineStr">
        <is>
          <t>L.S.</t>
        </is>
      </c>
      <c r="D497" s="9" t="inlineStr">
        <is>
          <t>13.52</t>
        </is>
      </c>
      <c r="E497" s="9" t="inlineStr">
        <is>
          <t>2.00</t>
        </is>
      </c>
      <c r="F497" s="9" t="inlineStr">
        <is>
          <t>27.04</t>
        </is>
      </c>
    </row>
    <row r="498" ht="11.5" customHeight="1">
      <c r="A498" s="9" t="inlineStr"/>
      <c r="B498" s="9" t="inlineStr">
        <is>
          <t>LABOUR</t>
        </is>
      </c>
      <c r="C498" s="9" t="inlineStr"/>
      <c r="D498" s="9" t="inlineStr"/>
      <c r="E498" s="9" t="inlineStr"/>
      <c r="F498" s="9" t="inlineStr"/>
    </row>
    <row r="499" ht="11.5" customHeight="1">
      <c r="A499" s="9" t="inlineStr">
        <is>
          <t>0130</t>
        </is>
      </c>
      <c r="B499" s="9" t="inlineStr">
        <is>
          <t>Mistry</t>
        </is>
      </c>
      <c r="C499" s="9" t="inlineStr">
        <is>
          <t>day</t>
        </is>
      </c>
      <c r="D499" s="9" t="inlineStr">
        <is>
          <t>0.40</t>
        </is>
      </c>
      <c r="E499" s="9" t="inlineStr">
        <is>
          <t>738.00</t>
        </is>
      </c>
      <c r="F499" s="9" t="inlineStr">
        <is>
          <t>295.20</t>
        </is>
      </c>
    </row>
    <row r="500" ht="11.5" customHeight="1">
      <c r="A500" s="9" t="inlineStr">
        <is>
          <t>0102</t>
        </is>
      </c>
      <c r="B500" s="9" t="inlineStr">
        <is>
          <t>Blacksmith 1st class</t>
        </is>
      </c>
      <c r="C500" s="9" t="inlineStr">
        <is>
          <t>day</t>
        </is>
      </c>
      <c r="D500" s="9" t="inlineStr">
        <is>
          <t>1.20</t>
        </is>
      </c>
      <c r="E500" s="9" t="inlineStr">
        <is>
          <t>738.00</t>
        </is>
      </c>
      <c r="F500" s="9" t="inlineStr">
        <is>
          <t>885.60</t>
        </is>
      </c>
    </row>
    <row r="501" ht="11.5" customHeight="1">
      <c r="A501" s="9" t="inlineStr">
        <is>
          <t>0103</t>
        </is>
      </c>
      <c r="B501" s="9" t="inlineStr">
        <is>
          <t>Blacksmith 2nd class</t>
        </is>
      </c>
      <c r="C501" s="9" t="inlineStr">
        <is>
          <t>day</t>
        </is>
      </c>
      <c r="D501" s="9" t="inlineStr">
        <is>
          <t>0.80</t>
        </is>
      </c>
      <c r="E501" s="9" t="inlineStr">
        <is>
          <t>679.00</t>
        </is>
      </c>
      <c r="F501" s="9" t="inlineStr">
        <is>
          <t>543.20</t>
        </is>
      </c>
    </row>
    <row r="502" ht="11.5" customHeight="1">
      <c r="A502" s="9" t="inlineStr">
        <is>
          <t>0114</t>
        </is>
      </c>
      <c r="B502" s="9" t="inlineStr">
        <is>
          <t>Beldar</t>
        </is>
      </c>
      <c r="C502" s="9" t="inlineStr">
        <is>
          <t>day</t>
        </is>
      </c>
      <c r="D502" s="9" t="inlineStr">
        <is>
          <t>2.40</t>
        </is>
      </c>
      <c r="E502" s="9" t="inlineStr">
        <is>
          <t>558.00</t>
        </is>
      </c>
      <c r="F502" s="9" t="inlineStr">
        <is>
          <t>1339.20</t>
        </is>
      </c>
    </row>
    <row r="503" ht="11.5" customHeight="1">
      <c r="A503" s="9" t="inlineStr"/>
      <c r="B503" s="9" t="inlineStr">
        <is>
          <t>TOTAL</t>
        </is>
      </c>
      <c r="C503" s="9" t="inlineStr"/>
      <c r="D503" s="9" t="inlineStr"/>
      <c r="E503" s="9" t="inlineStr"/>
      <c r="F503" s="9" t="inlineStr">
        <is>
          <t>9232.57 W</t>
        </is>
      </c>
    </row>
    <row r="504" ht="11.5" customHeight="1">
      <c r="A504" s="9" t="inlineStr"/>
      <c r="B504" s="9" t="inlineStr">
        <is>
          <t>Add 1 % Water charges on "W"</t>
        </is>
      </c>
      <c r="C504" s="9" t="inlineStr"/>
      <c r="D504" s="9" t="inlineStr"/>
      <c r="E504" s="9" t="inlineStr"/>
      <c r="F504" s="9" t="inlineStr">
        <is>
          <t>92.33</t>
        </is>
      </c>
    </row>
    <row r="505" ht="11.5" customHeight="1">
      <c r="A505" s="9" t="inlineStr"/>
      <c r="B505" s="9" t="inlineStr">
        <is>
          <t>TOTAL</t>
        </is>
      </c>
      <c r="C505" s="9" t="inlineStr"/>
      <c r="D505" s="9" t="inlineStr"/>
      <c r="E505" s="9" t="inlineStr"/>
      <c r="F505" s="9" t="inlineStr">
        <is>
          <t>9324.89 X</t>
        </is>
      </c>
    </row>
    <row r="506" ht="11.5" customHeight="1">
      <c r="A506" s="9" t="inlineStr"/>
      <c r="B506" s="9" t="inlineStr">
        <is>
          <t>Add GST on "X" (multiplying</t>
        </is>
      </c>
      <c r="C506" s="9" t="inlineStr"/>
      <c r="D506" s="9" t="inlineStr"/>
      <c r="E506" s="9" t="inlineStr"/>
      <c r="F506" s="9" t="inlineStr"/>
    </row>
    <row r="507" ht="11.5" customHeight="1">
      <c r="A507" s="9" t="inlineStr"/>
      <c r="B507" s="9" t="inlineStr">
        <is>
          <t>factor 0.1405)</t>
        </is>
      </c>
      <c r="C507" s="9" t="inlineStr"/>
      <c r="D507" s="9" t="inlineStr"/>
      <c r="E507" s="9" t="inlineStr"/>
      <c r="F507" s="9" t="inlineStr">
        <is>
          <t>1310.15</t>
        </is>
      </c>
    </row>
    <row r="508" ht="11.5" customHeight="1">
      <c r="A508" s="9" t="inlineStr"/>
      <c r="B508" s="9" t="inlineStr">
        <is>
          <t>TOTAL</t>
        </is>
      </c>
      <c r="C508" s="9" t="inlineStr"/>
      <c r="D508" s="9" t="inlineStr"/>
      <c r="E508" s="9" t="inlineStr"/>
      <c r="F508" s="9" t="inlineStr">
        <is>
          <t>10635.04 Y</t>
        </is>
      </c>
    </row>
    <row r="509" ht="11.5" customHeight="1">
      <c r="A509" s="9" t="inlineStr"/>
      <c r="B509" s="9" t="inlineStr">
        <is>
          <t>Add 15% CPOH on "Y"</t>
        </is>
      </c>
      <c r="C509" s="9" t="inlineStr"/>
      <c r="D509" s="9" t="inlineStr"/>
      <c r="E509" s="9" t="inlineStr"/>
      <c r="F509" s="9" t="inlineStr">
        <is>
          <t>1595.26</t>
        </is>
      </c>
    </row>
    <row r="510" ht="11.5" customHeight="1">
      <c r="A510" s="9" t="inlineStr"/>
      <c r="B510" s="9" t="inlineStr">
        <is>
          <t>TOTAL</t>
        </is>
      </c>
      <c r="C510" s="9" t="inlineStr"/>
      <c r="D510" s="9" t="inlineStr"/>
      <c r="E510" s="9" t="inlineStr"/>
      <c r="F510" s="9" t="inlineStr">
        <is>
          <t>12230.30 Z</t>
        </is>
      </c>
    </row>
    <row r="511" ht="11.5" customHeight="1">
      <c r="A511" s="9" t="inlineStr"/>
      <c r="B511" s="9" t="inlineStr">
        <is>
          <t>Add Cess @ 1% on "Z"</t>
        </is>
      </c>
      <c r="C511" s="9" t="inlineStr"/>
      <c r="D511" s="9" t="inlineStr"/>
      <c r="E511" s="9" t="inlineStr"/>
      <c r="F511" s="9" t="inlineStr">
        <is>
          <t>122.30</t>
        </is>
      </c>
    </row>
    <row r="512" ht="11.5" customHeight="1">
      <c r="A512" s="9" t="inlineStr"/>
      <c r="B512" s="9" t="inlineStr">
        <is>
          <t>Cost of 9.325 metres</t>
        </is>
      </c>
      <c r="C512" s="9" t="inlineStr"/>
      <c r="D512" s="9" t="inlineStr"/>
      <c r="E512" s="9" t="inlineStr"/>
      <c r="F512" s="9" t="inlineStr">
        <is>
          <t>12352.60</t>
        </is>
      </c>
    </row>
    <row r="513" ht="11.5" customHeight="1">
      <c r="A513" s="9" t="inlineStr"/>
      <c r="B513" s="9" t="inlineStr">
        <is>
          <t>Cost of 1.00 metre</t>
        </is>
      </c>
      <c r="C513" s="9" t="inlineStr"/>
      <c r="D513" s="9" t="inlineStr"/>
      <c r="E513" s="9" t="inlineStr"/>
      <c r="F513" s="9" t="inlineStr">
        <is>
          <t>1324.68</t>
        </is>
      </c>
    </row>
    <row r="514" ht="11.5" customHeight="1">
      <c r="A514" s="9" t="inlineStr"/>
      <c r="B514" s="9" t="inlineStr">
        <is>
          <t>Say</t>
        </is>
      </c>
      <c r="C514" s="9" t="inlineStr"/>
      <c r="D514" s="9" t="inlineStr"/>
      <c r="E514" s="9" t="inlineStr"/>
      <c r="F514" s="9" t="inlineStr">
        <is>
          <t>1324.70</t>
        </is>
      </c>
    </row>
    <row r="515" ht="11.5" customHeight="1">
      <c r="A515" s="9" t="inlineStr">
        <is>
          <t>12.6</t>
        </is>
      </c>
      <c r="B515" s="9" t="inlineStr">
        <is>
          <t>Providing and fixing of 40 cm overall</t>
        </is>
      </c>
      <c r="C515" s="9" t="inlineStr">
        <is>
          <t>width</t>
        </is>
      </c>
      <c r="D515" s="9" t="inlineStr">
        <is>
          <t>plain G.S.</t>
        </is>
      </c>
      <c r="E515" s="9" t="inlineStr">
        <is>
          <t>sheet fixed</t>
        </is>
      </c>
      <c r="F515" s="9" t="inlineStr">
        <is>
          <t>with polymer</t>
        </is>
      </c>
    </row>
    <row r="516" ht="11.5" customHeight="1">
      <c r="A516" s="9" t="inlineStr"/>
      <c r="B516" s="9" t="inlineStr">
        <is>
          <t>coated J or L hooks, bolts and nuts,</t>
        </is>
      </c>
      <c r="C516" s="9" t="inlineStr">
        <is>
          <t>G.l. limpet</t>
        </is>
      </c>
      <c r="D516" s="9" t="inlineStr">
        <is>
          <t>and bitumen</t>
        </is>
      </c>
      <c r="E516" s="9" t="inlineStr">
        <is>
          <t>washer</t>
        </is>
      </c>
      <c r="F516" s="9" t="inlineStr">
        <is>
          <t>complete,</t>
        </is>
      </c>
    </row>
    <row r="517" ht="23" customHeight="1">
      <c r="A517" s="9" t="inlineStr"/>
      <c r="B517" s="9" t="inlineStr">
        <is>
          <t>bent to shape and fixed in wall</t>
        </is>
      </c>
      <c r="C517" s="9" t="inlineStr">
        <is>
          <t>with cement</t>
        </is>
      </c>
      <c r="D517" s="9" t="inlineStr">
        <is>
          <t>mortar</t>
        </is>
      </c>
      <c r="E517" s="9" t="inlineStr">
        <is>
          <t>1:3 (1 cement</t>
        </is>
      </c>
      <c r="F517" s="9" t="inlineStr">
        <is>
          <t>: 3 coarse</t>
        </is>
      </c>
    </row>
    <row r="518" ht="11.5" customHeight="1">
      <c r="A518" s="9" t="inlineStr"/>
      <c r="B518" s="9" t="inlineStr">
        <is>
          <t>sand).</t>
        </is>
      </c>
      <c r="C518" s="9" t="inlineStr"/>
      <c r="D518" s="9" t="inlineStr"/>
      <c r="E518" s="9" t="inlineStr"/>
      <c r="F518" s="9" t="inlineStr"/>
    </row>
    <row r="519" ht="11.5" customHeight="1">
      <c r="A519" s="9" t="inlineStr">
        <is>
          <t>12.6.1</t>
        </is>
      </c>
      <c r="B519" s="9" t="inlineStr">
        <is>
          <t>1.00 mm thick with zinc coating not</t>
        </is>
      </c>
      <c r="C519" s="9" t="inlineStr">
        <is>
          <t>less than</t>
        </is>
      </c>
      <c r="D519" s="9" t="inlineStr">
        <is>
          <t>275 gm/m²</t>
        </is>
      </c>
      <c r="E519" s="9" t="inlineStr"/>
      <c r="F519" s="9" t="inlineStr"/>
    </row>
    <row r="520" ht="11.5" customHeight="1">
      <c r="A520" s="10" t="inlineStr">
        <is>
          <t>Code</t>
        </is>
      </c>
      <c r="B520" s="10" t="inlineStr">
        <is>
          <t>Description</t>
        </is>
      </c>
      <c r="C520" s="10" t="inlineStr">
        <is>
          <t>Unit</t>
        </is>
      </c>
      <c r="D520" s="10" t="inlineStr">
        <is>
          <t>Quantity</t>
        </is>
      </c>
      <c r="E520" s="10" t="inlineStr">
        <is>
          <t>Rate</t>
        </is>
      </c>
      <c r="F520" s="10" t="inlineStr">
        <is>
          <t>Amount</t>
        </is>
      </c>
    </row>
    <row r="521" ht="11.5" customHeight="1">
      <c r="A521" s="9" t="inlineStr"/>
      <c r="B521" s="9" t="inlineStr">
        <is>
          <t>Details of cost for 12.125m</t>
        </is>
      </c>
      <c r="C521" s="9" t="inlineStr"/>
      <c r="D521" s="9" t="inlineStr"/>
      <c r="E521" s="9" t="inlineStr"/>
      <c r="F521" s="9" t="inlineStr"/>
    </row>
    <row r="522" ht="11.5" customHeight="1">
      <c r="A522" s="9" t="inlineStr"/>
      <c r="B522" s="9" t="inlineStr">
        <is>
          <t>Consider a length of flashing</t>
        </is>
      </c>
      <c r="C522" s="9" t="inlineStr"/>
      <c r="D522" s="9" t="inlineStr"/>
      <c r="E522" s="9" t="inlineStr"/>
      <c r="F522" s="9" t="inlineStr"/>
    </row>
    <row r="523" ht="11.5" customHeight="1">
      <c r="A523" s="9" t="inlineStr"/>
      <c r="B523" s="9" t="inlineStr">
        <is>
          <t>12.125 metres.</t>
        </is>
      </c>
      <c r="C523" s="9" t="inlineStr"/>
      <c r="D523" s="9" t="inlineStr"/>
      <c r="E523" s="9" t="inlineStr"/>
      <c r="F523" s="9" t="inlineStr"/>
    </row>
    <row r="524" ht="11.5" customHeight="1">
      <c r="A524" s="9" t="inlineStr"/>
      <c r="B524" s="9" t="inlineStr">
        <is>
          <t>MATERIAL</t>
        </is>
      </c>
      <c r="C524" s="9" t="inlineStr"/>
      <c r="D524" s="9" t="inlineStr"/>
      <c r="E524" s="9" t="inlineStr"/>
      <c r="F524" s="9" t="inlineStr"/>
    </row>
    <row r="525" ht="11.5" customHeight="1">
      <c r="A525" s="9" t="inlineStr"/>
      <c r="B525" s="9" t="inlineStr">
        <is>
          <t>G.I. plain sheet 1.25mm thick</t>
        </is>
      </c>
      <c r="C525" s="9" t="inlineStr"/>
      <c r="D525" s="9" t="inlineStr"/>
      <c r="E525" s="9" t="inlineStr"/>
      <c r="F525" s="9" t="inlineStr"/>
    </row>
    <row r="526" ht="11.5" customHeight="1">
      <c r="A526" s="9" t="inlineStr"/>
      <c r="B526" s="9" t="inlineStr">
        <is>
          <t>3.2x0.75m</t>
        </is>
      </c>
      <c r="C526" s="9" t="inlineStr"/>
      <c r="D526" s="9" t="inlineStr"/>
      <c r="E526" s="9" t="inlineStr"/>
      <c r="F526" s="9" t="inlineStr"/>
    </row>
    <row r="527" ht="11.5" customHeight="1">
      <c r="A527" s="9" t="inlineStr"/>
      <c r="B527" s="9" t="inlineStr">
        <is>
          <t>2 nos. @ 20.64 Kg. = 41.28 Kg.+</t>
        </is>
      </c>
      <c r="C527" s="9" t="inlineStr"/>
      <c r="D527" s="9" t="inlineStr"/>
      <c r="E527" s="9" t="inlineStr"/>
      <c r="F527" s="9" t="inlineStr"/>
    </row>
    <row r="528" ht="11.5" customHeight="1">
      <c r="A528" s="9" t="inlineStr"/>
      <c r="B528" s="9" t="inlineStr">
        <is>
          <t>Add 2% wastage = 0.83 Kg</t>
        </is>
      </c>
      <c r="C528" s="9" t="inlineStr"/>
      <c r="D528" s="9" t="inlineStr"/>
      <c r="E528" s="9" t="inlineStr"/>
      <c r="F528" s="9" t="inlineStr"/>
    </row>
    <row r="529" ht="11.5" customHeight="1">
      <c r="A529" s="9" t="inlineStr"/>
      <c r="B529" s="9" t="inlineStr">
        <is>
          <t>Total = 42.11 Kg. or 0.4211 quintal</t>
        </is>
      </c>
      <c r="C529" s="9" t="inlineStr"/>
      <c r="D529" s="9" t="inlineStr"/>
      <c r="E529" s="9" t="inlineStr"/>
      <c r="F529" s="9" t="inlineStr"/>
    </row>
    <row r="530" ht="11.5" customHeight="1">
      <c r="A530" s="9" t="inlineStr">
        <is>
          <t>0992</t>
        </is>
      </c>
      <c r="B530" s="9" t="inlineStr">
        <is>
          <t>Galvanised steel plain sheets</t>
        </is>
      </c>
      <c r="C530" s="9" t="inlineStr">
        <is>
          <t>quintal</t>
        </is>
      </c>
      <c r="D530" s="9" t="inlineStr">
        <is>
          <t>0.4211</t>
        </is>
      </c>
      <c r="E530" s="9" t="inlineStr">
        <is>
          <t>5000.00</t>
        </is>
      </c>
      <c r="F530" s="9" t="inlineStr">
        <is>
          <t>2105.50</t>
        </is>
      </c>
    </row>
    <row r="531" ht="11.5" customHeight="1">
      <c r="A531" s="9" t="inlineStr">
        <is>
          <t>2302</t>
        </is>
      </c>
      <c r="B531" s="9" t="inlineStr">
        <is>
          <t>Carriage of G.I. sheet and accessories</t>
        </is>
      </c>
      <c r="C531" s="9" t="inlineStr">
        <is>
          <t>tonne</t>
        </is>
      </c>
      <c r="D531" s="9" t="inlineStr">
        <is>
          <t>0.041</t>
        </is>
      </c>
      <c r="E531" s="9" t="inlineStr">
        <is>
          <t>92.24</t>
        </is>
      </c>
      <c r="F531" s="9" t="inlineStr">
        <is>
          <t>3.78</t>
        </is>
      </c>
    </row>
    <row r="532" ht="11.5" customHeight="1">
      <c r="A532" s="9" t="inlineStr">
        <is>
          <t>0222</t>
        </is>
      </c>
      <c r="B532" s="9" t="inlineStr">
        <is>
          <t>Seam bolts and nuts 6 mm dia and</t>
        </is>
      </c>
      <c r="C532" s="9" t="inlineStr"/>
      <c r="D532" s="9" t="inlineStr"/>
      <c r="E532" s="9" t="inlineStr"/>
      <c r="F532" s="9" t="inlineStr"/>
    </row>
    <row r="533" ht="11.5" customHeight="1">
      <c r="A533" s="9" t="inlineStr"/>
      <c r="B533" s="9" t="inlineStr">
        <is>
          <t>25 mm long</t>
        </is>
      </c>
      <c r="C533" s="9" t="inlineStr">
        <is>
          <t>10 Nos</t>
        </is>
      </c>
      <c r="D533" s="9" t="inlineStr">
        <is>
          <t>0.60</t>
        </is>
      </c>
      <c r="E533" s="9" t="inlineStr">
        <is>
          <t>10.00</t>
        </is>
      </c>
      <c r="F533" s="9" t="inlineStr">
        <is>
          <t>6.00</t>
        </is>
      </c>
    </row>
    <row r="534" ht="11.5" customHeight="1">
      <c r="A534" s="9" t="inlineStr"/>
      <c r="B534" s="9" t="inlineStr">
        <is>
          <t>(taking 2 bolts per joints)</t>
        </is>
      </c>
      <c r="C534" s="9" t="inlineStr"/>
      <c r="D534" s="9" t="inlineStr"/>
      <c r="E534" s="9" t="inlineStr"/>
      <c r="F534" s="9" t="inlineStr"/>
    </row>
    <row r="535" ht="11.5" customHeight="1">
      <c r="A535" s="9" t="inlineStr">
        <is>
          <t>1207</t>
        </is>
      </c>
      <c r="B535" s="9" t="inlineStr">
        <is>
          <t>G.I. Limpet washer</t>
        </is>
      </c>
      <c r="C535" s="9" t="inlineStr">
        <is>
          <t>100 Nos</t>
        </is>
      </c>
      <c r="D535" s="9" t="inlineStr">
        <is>
          <t>0.06</t>
        </is>
      </c>
      <c r="E535" s="9" t="inlineStr">
        <is>
          <t>21.00</t>
        </is>
      </c>
      <c r="F535" s="9" t="inlineStr">
        <is>
          <t>1.26</t>
        </is>
      </c>
    </row>
    <row r="536" ht="11.5" customHeight="1">
      <c r="A536" s="9" t="inlineStr">
        <is>
          <t>1208</t>
        </is>
      </c>
      <c r="B536" s="9" t="inlineStr">
        <is>
          <t>Bitumen washer</t>
        </is>
      </c>
      <c r="C536" s="9" t="inlineStr">
        <is>
          <t>100 Nos</t>
        </is>
      </c>
      <c r="D536" s="9" t="inlineStr">
        <is>
          <t>0.06</t>
        </is>
      </c>
      <c r="E536" s="9" t="inlineStr">
        <is>
          <t>30.00</t>
        </is>
      </c>
      <c r="F536" s="9" t="inlineStr">
        <is>
          <t>1.80</t>
        </is>
      </c>
    </row>
    <row r="537" ht="11.5" customHeight="1">
      <c r="A537" s="9" t="inlineStr">
        <is>
          <t>9977</t>
        </is>
      </c>
      <c r="B537" s="9" t="inlineStr">
        <is>
          <t>Carriage of G.I. seam bolts and</t>
        </is>
      </c>
      <c r="C537" s="9" t="inlineStr"/>
      <c r="D537" s="9" t="inlineStr"/>
      <c r="E537" s="9" t="inlineStr"/>
      <c r="F537" s="9" t="inlineStr"/>
    </row>
    <row r="539" ht="11.5" customHeight="1">
      <c r="A539" s="10" t="inlineStr">
        <is>
          <t>Code</t>
        </is>
      </c>
      <c r="B539" s="10" t="inlineStr">
        <is>
          <t>Description</t>
        </is>
      </c>
      <c r="C539" s="10" t="inlineStr">
        <is>
          <t>Unit</t>
        </is>
      </c>
      <c r="D539" s="10" t="inlineStr">
        <is>
          <t>Quantity</t>
        </is>
      </c>
      <c r="E539" s="10" t="inlineStr">
        <is>
          <t>Rate</t>
        </is>
      </c>
      <c r="F539" s="10" t="inlineStr">
        <is>
          <t>Amount</t>
        </is>
      </c>
    </row>
    <row r="540" ht="11.5" customHeight="1">
      <c r="A540" s="9" t="inlineStr"/>
      <c r="B540" s="9" t="inlineStr">
        <is>
          <t>LABOUR</t>
        </is>
      </c>
      <c r="C540" s="9" t="inlineStr"/>
      <c r="D540" s="9" t="inlineStr"/>
      <c r="E540" s="9" t="inlineStr"/>
      <c r="F540" s="9" t="inlineStr"/>
    </row>
    <row r="541" ht="11.5" customHeight="1">
      <c r="A541" s="9" t="inlineStr">
        <is>
          <t>0130</t>
        </is>
      </c>
      <c r="B541" s="9" t="inlineStr">
        <is>
          <t>Mistry</t>
        </is>
      </c>
      <c r="C541" s="9" t="inlineStr">
        <is>
          <t>day</t>
        </is>
      </c>
      <c r="D541" s="9" t="inlineStr">
        <is>
          <t>0.50</t>
        </is>
      </c>
      <c r="E541" s="9" t="inlineStr">
        <is>
          <t>738.00</t>
        </is>
      </c>
      <c r="F541" s="9" t="inlineStr">
        <is>
          <t>369.00</t>
        </is>
      </c>
    </row>
    <row r="542" ht="11.5" customHeight="1">
      <c r="A542" s="9" t="inlineStr">
        <is>
          <t>0102</t>
        </is>
      </c>
      <c r="B542" s="9" t="inlineStr">
        <is>
          <t>Blacksmith 1st class</t>
        </is>
      </c>
      <c r="C542" s="9" t="inlineStr">
        <is>
          <t>day</t>
        </is>
      </c>
      <c r="D542" s="9" t="inlineStr">
        <is>
          <t>1.48</t>
        </is>
      </c>
      <c r="E542" s="9" t="inlineStr">
        <is>
          <t>738.00</t>
        </is>
      </c>
      <c r="F542" s="9" t="inlineStr">
        <is>
          <t>1092.24</t>
        </is>
      </c>
    </row>
    <row r="543" ht="11.5" customHeight="1">
      <c r="A543" s="9" t="inlineStr">
        <is>
          <t>0103</t>
        </is>
      </c>
      <c r="B543" s="9" t="inlineStr">
        <is>
          <t>Blacksmith 2nd class</t>
        </is>
      </c>
      <c r="C543" s="9" t="inlineStr">
        <is>
          <t>day</t>
        </is>
      </c>
      <c r="D543" s="9" t="inlineStr">
        <is>
          <t>1.00</t>
        </is>
      </c>
      <c r="E543" s="9" t="inlineStr">
        <is>
          <t>679.00</t>
        </is>
      </c>
      <c r="F543" s="9" t="inlineStr">
        <is>
          <t>679.00</t>
        </is>
      </c>
    </row>
    <row r="544" ht="11.5" customHeight="1">
      <c r="A544" s="9" t="inlineStr">
        <is>
          <t>0114</t>
        </is>
      </c>
      <c r="B544" s="9" t="inlineStr">
        <is>
          <t>Beldar</t>
        </is>
      </c>
      <c r="C544" s="9" t="inlineStr">
        <is>
          <t>day</t>
        </is>
      </c>
      <c r="D544" s="9" t="inlineStr">
        <is>
          <t>3.00</t>
        </is>
      </c>
      <c r="E544" s="9" t="inlineStr">
        <is>
          <t>558.00</t>
        </is>
      </c>
      <c r="F544" s="9" t="inlineStr">
        <is>
          <t>1674.00</t>
        </is>
      </c>
    </row>
    <row r="545" ht="11.5" customHeight="1">
      <c r="A545" s="9" t="inlineStr"/>
      <c r="B545" s="9" t="inlineStr">
        <is>
          <t>TOTAL</t>
        </is>
      </c>
      <c r="C545" s="9" t="inlineStr"/>
      <c r="D545" s="9" t="inlineStr"/>
      <c r="E545" s="9" t="inlineStr"/>
      <c r="F545" s="9" t="inlineStr">
        <is>
          <t>5954.94 W</t>
        </is>
      </c>
    </row>
    <row r="546" ht="11.5" customHeight="1">
      <c r="A546" s="9" t="inlineStr"/>
      <c r="B546" s="9" t="inlineStr">
        <is>
          <t>Add 1 % Water charges on "W"</t>
        </is>
      </c>
      <c r="C546" s="9" t="inlineStr"/>
      <c r="D546" s="9" t="inlineStr"/>
      <c r="E546" s="9" t="inlineStr"/>
      <c r="F546" s="9" t="inlineStr">
        <is>
          <t>59.55</t>
        </is>
      </c>
    </row>
    <row r="547" ht="11.5" customHeight="1">
      <c r="A547" s="9" t="inlineStr"/>
      <c r="B547" s="9" t="inlineStr">
        <is>
          <t>TOTAL</t>
        </is>
      </c>
      <c r="C547" s="9" t="inlineStr"/>
      <c r="D547" s="9" t="inlineStr"/>
      <c r="E547" s="9" t="inlineStr"/>
      <c r="F547" s="9" t="inlineStr">
        <is>
          <t>6014.49 X</t>
        </is>
      </c>
    </row>
    <row r="548" ht="11.5" customHeight="1">
      <c r="A548" s="9" t="inlineStr"/>
      <c r="B548" s="9" t="inlineStr">
        <is>
          <t>Add GST on "X" (multiplying</t>
        </is>
      </c>
      <c r="C548" s="9" t="inlineStr"/>
      <c r="D548" s="9" t="inlineStr"/>
      <c r="E548" s="9" t="inlineStr"/>
      <c r="F548" s="9" t="inlineStr"/>
    </row>
    <row r="549" ht="11.5" customHeight="1">
      <c r="A549" s="9" t="inlineStr"/>
      <c r="B549" s="9" t="inlineStr">
        <is>
          <t>factor 0.1405)</t>
        </is>
      </c>
      <c r="C549" s="9" t="inlineStr"/>
      <c r="D549" s="9" t="inlineStr"/>
      <c r="E549" s="9" t="inlineStr"/>
      <c r="F549" s="9" t="inlineStr">
        <is>
          <t>845.04</t>
        </is>
      </c>
    </row>
    <row r="550" ht="11.5" customHeight="1">
      <c r="A550" s="9" t="inlineStr"/>
      <c r="B550" s="9" t="inlineStr">
        <is>
          <t>TOTAL</t>
        </is>
      </c>
      <c r="C550" s="9" t="inlineStr"/>
      <c r="D550" s="9" t="inlineStr"/>
      <c r="E550" s="9" t="inlineStr"/>
      <c r="F550" s="9" t="inlineStr">
        <is>
          <t>6859.53 Y</t>
        </is>
      </c>
    </row>
    <row r="551" ht="11.5" customHeight="1">
      <c r="A551" s="9" t="inlineStr"/>
      <c r="B551" s="9" t="inlineStr">
        <is>
          <t>Add 15% CPOH on "Y"</t>
        </is>
      </c>
      <c r="C551" s="9" t="inlineStr"/>
      <c r="D551" s="9" t="inlineStr"/>
      <c r="E551" s="9" t="inlineStr"/>
      <c r="F551" s="9" t="inlineStr">
        <is>
          <t>1028.93</t>
        </is>
      </c>
    </row>
    <row r="552" ht="11.5" customHeight="1">
      <c r="A552" s="9" t="inlineStr"/>
      <c r="B552" s="9" t="inlineStr">
        <is>
          <t>TOTAL</t>
        </is>
      </c>
      <c r="C552" s="9" t="inlineStr"/>
      <c r="D552" s="9" t="inlineStr"/>
      <c r="E552" s="9" t="inlineStr"/>
      <c r="F552" s="9" t="inlineStr">
        <is>
          <t>7888.46 Z</t>
        </is>
      </c>
    </row>
    <row r="553" ht="11.5" customHeight="1">
      <c r="A553" s="9" t="inlineStr"/>
      <c r="B553" s="9" t="inlineStr">
        <is>
          <t>Add Cess @ 1% on "Z"</t>
        </is>
      </c>
      <c r="C553" s="9" t="inlineStr"/>
      <c r="D553" s="9" t="inlineStr"/>
      <c r="E553" s="9" t="inlineStr"/>
      <c r="F553" s="9" t="inlineStr">
        <is>
          <t>78.88</t>
        </is>
      </c>
    </row>
    <row r="554" ht="11.5" customHeight="1">
      <c r="A554" s="9" t="inlineStr"/>
      <c r="B554" s="9" t="inlineStr">
        <is>
          <t>Cost of 12.125 metres</t>
        </is>
      </c>
      <c r="C554" s="9" t="inlineStr"/>
      <c r="D554" s="9" t="inlineStr"/>
      <c r="E554" s="9" t="inlineStr"/>
      <c r="F554" s="9" t="inlineStr">
        <is>
          <t>7967.34</t>
        </is>
      </c>
    </row>
    <row r="555" ht="11.5" customHeight="1">
      <c r="A555" s="9" t="inlineStr"/>
      <c r="B555" s="9" t="inlineStr">
        <is>
          <t>Cost of 1.00 metre</t>
        </is>
      </c>
      <c r="C555" s="9" t="inlineStr"/>
      <c r="D555" s="9" t="inlineStr"/>
      <c r="E555" s="9" t="inlineStr"/>
      <c r="F555" s="9" t="inlineStr">
        <is>
          <t>657.10</t>
        </is>
      </c>
    </row>
    <row r="556" ht="11.5" customHeight="1">
      <c r="A556" s="9" t="inlineStr"/>
      <c r="B556" s="9" t="inlineStr">
        <is>
          <t>Say</t>
        </is>
      </c>
      <c r="C556" s="9" t="inlineStr"/>
      <c r="D556" s="9" t="inlineStr"/>
      <c r="E556" s="9" t="inlineStr"/>
      <c r="F556" s="9" t="inlineStr">
        <is>
          <t>657.10</t>
        </is>
      </c>
    </row>
    <row r="557" ht="23" customHeight="1">
      <c r="A557" s="9" t="inlineStr">
        <is>
          <t>12.7</t>
        </is>
      </c>
      <c r="B557" s="9" t="inlineStr">
        <is>
          <t>Providing and fixing 15 cm wide,</t>
        </is>
      </c>
      <c r="C557" s="9" t="inlineStr">
        <is>
          <t>45 cm overall</t>
        </is>
      </c>
      <c r="D557" s="9" t="inlineStr">
        <is>
          <t>semi-circular</t>
        </is>
      </c>
      <c r="E557" s="9" t="inlineStr"/>
      <c r="F557" s="9" t="inlineStr">
        <is>
          <t>plain G.S. sheet</t>
        </is>
      </c>
    </row>
    <row r="558" ht="11.5" customHeight="1">
      <c r="A558" s="9" t="inlineStr"/>
      <c r="B558" s="9" t="inlineStr">
        <is>
          <t>gutter with iron brackets 40x3mm</t>
        </is>
      </c>
      <c r="C558" s="9" t="inlineStr">
        <is>
          <t>size, bolts,</t>
        </is>
      </c>
      <c r="D558" s="9" t="inlineStr">
        <is>
          <t>nuts and</t>
        </is>
      </c>
      <c r="E558" s="9" t="inlineStr">
        <is>
          <t>washers</t>
        </is>
      </c>
      <c r="F558" s="9" t="inlineStr">
        <is>
          <t>etc., including</t>
        </is>
      </c>
    </row>
    <row r="559" ht="11.5" customHeight="1">
      <c r="A559" s="9" t="inlineStr"/>
      <c r="B559" s="9" t="inlineStr">
        <is>
          <t>making necessary connections with</t>
        </is>
      </c>
      <c r="C559" s="9" t="inlineStr">
        <is>
          <t>rain</t>
        </is>
      </c>
      <c r="D559" s="9" t="inlineStr">
        <is>
          <t>water pipes</t>
        </is>
      </c>
      <c r="E559" s="9" t="inlineStr">
        <is>
          <t>complete.</t>
        </is>
      </c>
      <c r="F559" s="9" t="inlineStr"/>
    </row>
    <row r="560" ht="11.5" customHeight="1">
      <c r="A560" s="9" t="inlineStr">
        <is>
          <t>12.7.1</t>
        </is>
      </c>
      <c r="B560" s="9" t="inlineStr">
        <is>
          <t>0.80 mm thick with zinc coating not</t>
        </is>
      </c>
      <c r="C560" s="9" t="inlineStr">
        <is>
          <t>less than</t>
        </is>
      </c>
      <c r="D560" s="9" t="inlineStr">
        <is>
          <t>275 gm/m²</t>
        </is>
      </c>
      <c r="E560" s="9" t="inlineStr"/>
      <c r="F560" s="9" t="inlineStr"/>
    </row>
    <row r="561" ht="11.5" customHeight="1">
      <c r="A561" s="10" t="inlineStr">
        <is>
          <t>Code</t>
        </is>
      </c>
      <c r="B561" s="10" t="inlineStr">
        <is>
          <t>Description</t>
        </is>
      </c>
      <c r="C561" s="10" t="inlineStr">
        <is>
          <t>Unit</t>
        </is>
      </c>
      <c r="D561" s="10" t="inlineStr">
        <is>
          <t>Quantity</t>
        </is>
      </c>
      <c r="E561" s="10" t="inlineStr">
        <is>
          <t>Rate</t>
        </is>
      </c>
      <c r="F561" s="10" t="inlineStr">
        <is>
          <t>Amount</t>
        </is>
      </c>
    </row>
    <row r="562" ht="11.5" customHeight="1">
      <c r="A562" s="9" t="inlineStr"/>
      <c r="B562" s="9" t="inlineStr">
        <is>
          <t>Details of cost for 9.04m</t>
        </is>
      </c>
      <c r="C562" s="9" t="inlineStr"/>
      <c r="D562" s="9" t="inlineStr"/>
      <c r="E562" s="9" t="inlineStr"/>
      <c r="F562" s="9" t="inlineStr"/>
    </row>
    <row r="563" ht="11.5" customHeight="1">
      <c r="A563" s="9" t="inlineStr"/>
      <c r="B563" s="9" t="inlineStr">
        <is>
          <t>0.80mm thick with zinc coating not</t>
        </is>
      </c>
      <c r="C563" s="9" t="inlineStr"/>
      <c r="D563" s="9" t="inlineStr"/>
      <c r="E563" s="9" t="inlineStr"/>
      <c r="F563" s="9" t="inlineStr"/>
    </row>
    <row r="564" ht="11.5" customHeight="1">
      <c r="A564" s="9" t="inlineStr"/>
      <c r="B564" s="9" t="inlineStr">
        <is>
          <t>less than 275gm/m2</t>
        </is>
      </c>
      <c r="C564" s="9" t="inlineStr"/>
      <c r="D564" s="9" t="inlineStr"/>
      <c r="E564" s="9" t="inlineStr"/>
      <c r="F564" s="9" t="inlineStr"/>
    </row>
    <row r="565" ht="11.5" customHeight="1">
      <c r="A565" s="9" t="inlineStr"/>
      <c r="B565" s="9" t="inlineStr">
        <is>
          <t>Consider a length of 9.04m</t>
        </is>
      </c>
      <c r="C565" s="9" t="inlineStr"/>
      <c r="D565" s="9" t="inlineStr"/>
      <c r="E565" s="9" t="inlineStr"/>
      <c r="F565" s="9" t="inlineStr"/>
    </row>
    <row r="566" ht="11.5" customHeight="1">
      <c r="A566" s="9" t="inlineStr"/>
      <c r="B566" s="9" t="inlineStr">
        <is>
          <t>Sheet used = 2.5x0.90m = 2 nos.</t>
        </is>
      </c>
      <c r="C566" s="9" t="inlineStr"/>
      <c r="D566" s="9" t="inlineStr"/>
      <c r="E566" s="9" t="inlineStr"/>
      <c r="F566" s="9" t="inlineStr"/>
    </row>
    <row r="567" ht="11.5" customHeight="1">
      <c r="A567" s="9" t="inlineStr"/>
      <c r="B567" s="9" t="inlineStr">
        <is>
          <t>Wt. = 2x15.82=31.64 Kg. = 0.3164q</t>
        </is>
      </c>
      <c r="C567" s="9" t="inlineStr"/>
      <c r="D567" s="9" t="inlineStr"/>
      <c r="E567" s="9" t="inlineStr"/>
      <c r="F567" s="9" t="inlineStr"/>
    </row>
    <row r="568" ht="11.5" customHeight="1">
      <c r="A568" s="9" t="inlineStr"/>
      <c r="B568" s="9" t="inlineStr">
        <is>
          <t>Total = 0.3164quintal</t>
        </is>
      </c>
      <c r="C568" s="9" t="inlineStr"/>
      <c r="D568" s="9" t="inlineStr"/>
      <c r="E568" s="9" t="inlineStr"/>
      <c r="F568" s="9" t="inlineStr"/>
    </row>
    <row r="569" ht="11.5" customHeight="1">
      <c r="A569" s="9" t="inlineStr"/>
      <c r="B569" s="9" t="inlineStr">
        <is>
          <t>MATERIAL</t>
        </is>
      </c>
      <c r="C569" s="9" t="inlineStr"/>
      <c r="D569" s="9" t="inlineStr"/>
      <c r="E569" s="9" t="inlineStr"/>
      <c r="F569" s="9" t="inlineStr"/>
    </row>
    <row r="570" ht="11.5" customHeight="1">
      <c r="A570" s="9" t="inlineStr">
        <is>
          <t>0992</t>
        </is>
      </c>
      <c r="B570" s="9" t="inlineStr">
        <is>
          <t>Galvanised steel plain sheets</t>
        </is>
      </c>
      <c r="C570" s="9" t="inlineStr">
        <is>
          <t>quintal</t>
        </is>
      </c>
      <c r="D570" s="9" t="inlineStr">
        <is>
          <t>0.3164</t>
        </is>
      </c>
      <c r="E570" s="9" t="inlineStr">
        <is>
          <t>5000.00</t>
        </is>
      </c>
      <c r="F570" s="9" t="inlineStr">
        <is>
          <t>1582.00</t>
        </is>
      </c>
    </row>
    <row r="571" ht="11.5" customHeight="1">
      <c r="A571" s="9" t="inlineStr">
        <is>
          <t>2302</t>
        </is>
      </c>
      <c r="B571" s="9" t="inlineStr">
        <is>
          <t>Carriage of G.I. sheet and accessories</t>
        </is>
      </c>
      <c r="C571" s="9" t="inlineStr">
        <is>
          <t>tonne</t>
        </is>
      </c>
      <c r="D571" s="9" t="inlineStr">
        <is>
          <t>0.0316</t>
        </is>
      </c>
      <c r="E571" s="9" t="inlineStr">
        <is>
          <t>92.24</t>
        </is>
      </c>
      <c r="F571" s="9" t="inlineStr">
        <is>
          <t>2.91</t>
        </is>
      </c>
    </row>
    <row r="572" ht="11.5" customHeight="1">
      <c r="A572" s="9" t="inlineStr">
        <is>
          <t>1008</t>
        </is>
      </c>
      <c r="B572" s="9" t="inlineStr">
        <is>
          <t>Flats upto 10 mm in thickness</t>
        </is>
      </c>
      <c r="C572" s="9" t="inlineStr">
        <is>
          <t>quintal</t>
        </is>
      </c>
      <c r="D572" s="9" t="inlineStr">
        <is>
          <t>0.0749</t>
        </is>
      </c>
      <c r="E572" s="9" t="inlineStr">
        <is>
          <t>4500.00</t>
        </is>
      </c>
      <c r="F572" s="9" t="inlineStr">
        <is>
          <t>337.05</t>
        </is>
      </c>
    </row>
    <row r="573" ht="11.5" customHeight="1">
      <c r="A573" s="9" t="inlineStr">
        <is>
          <t>1022</t>
        </is>
      </c>
      <c r="B573" s="9" t="inlineStr">
        <is>
          <t>Galvanised steel bolts &amp; nuts 6 mm</t>
        </is>
      </c>
      <c r="C573" s="9" t="inlineStr"/>
      <c r="D573" s="9" t="inlineStr"/>
      <c r="E573" s="9" t="inlineStr"/>
      <c r="F573" s="9" t="inlineStr"/>
    </row>
    <row r="574" ht="11.5" customHeight="1">
      <c r="A574" s="9" t="inlineStr"/>
      <c r="B574" s="9" t="inlineStr">
        <is>
          <t>dia and 25 mmlong round head with</t>
        </is>
      </c>
      <c r="C574" s="9" t="inlineStr"/>
      <c r="D574" s="9" t="inlineStr"/>
      <c r="E574" s="9" t="inlineStr"/>
      <c r="F574" s="9" t="inlineStr"/>
    </row>
    <row r="575" ht="11.5" customHeight="1">
      <c r="A575" s="9" t="inlineStr"/>
      <c r="B575" s="9" t="inlineStr">
        <is>
          <t>slots</t>
        </is>
      </c>
      <c r="C575" s="9" t="inlineStr">
        <is>
          <t>10 Nos</t>
        </is>
      </c>
      <c r="D575" s="9" t="inlineStr">
        <is>
          <t>2.00</t>
        </is>
      </c>
      <c r="E575" s="9" t="inlineStr">
        <is>
          <t>38.00</t>
        </is>
      </c>
      <c r="F575" s="9" t="inlineStr">
        <is>
          <t>76.00</t>
        </is>
      </c>
    </row>
    <row r="576" ht="11.5" customHeight="1">
      <c r="A576" s="9" t="inlineStr">
        <is>
          <t>1024</t>
        </is>
      </c>
      <c r="B576" s="9" t="inlineStr">
        <is>
          <t>Galvanised steel bolts &amp; nuts 10 mm</t>
        </is>
      </c>
      <c r="C576" s="9" t="inlineStr"/>
      <c r="D576" s="9" t="inlineStr"/>
      <c r="E576" s="9" t="inlineStr"/>
      <c r="F576" s="9" t="inlineStr"/>
    </row>
    <row r="577" ht="11.5" customHeight="1">
      <c r="A577" s="9" t="inlineStr"/>
      <c r="B577" s="9" t="inlineStr">
        <is>
          <t>dia and 125 mm long round head with</t>
        </is>
      </c>
      <c r="C577" s="9" t="inlineStr"/>
      <c r="D577" s="9" t="inlineStr"/>
      <c r="E577" s="9" t="inlineStr"/>
      <c r="F577" s="9" t="inlineStr"/>
    </row>
    <row r="578" ht="11.5" customHeight="1">
      <c r="A578" s="9" t="inlineStr"/>
      <c r="B578" s="9" t="inlineStr">
        <is>
          <t>slots</t>
        </is>
      </c>
      <c r="C578" s="9" t="inlineStr">
        <is>
          <t>each</t>
        </is>
      </c>
      <c r="D578" s="9" t="inlineStr">
        <is>
          <t>30.00</t>
        </is>
      </c>
      <c r="E578" s="9" t="inlineStr">
        <is>
          <t>9.00</t>
        </is>
      </c>
      <c r="F578" s="9" t="inlineStr">
        <is>
          <t>270.00</t>
        </is>
      </c>
    </row>
    <row r="579" ht="11.5" customHeight="1">
      <c r="A579" s="9" t="inlineStr">
        <is>
          <t>1210</t>
        </is>
      </c>
      <c r="B579" s="9" t="inlineStr">
        <is>
          <t>G.I. plain washer thin</t>
        </is>
      </c>
      <c r="C579" s="9" t="inlineStr">
        <is>
          <t>100 Nos</t>
        </is>
      </c>
      <c r="D579" s="9" t="inlineStr">
        <is>
          <t>0.70</t>
        </is>
      </c>
      <c r="E579" s="9" t="inlineStr">
        <is>
          <t>21.00</t>
        </is>
      </c>
      <c r="F579" s="9" t="inlineStr">
        <is>
          <t>14.70</t>
        </is>
      </c>
    </row>
    <row r="580" ht="11.5" customHeight="1">
      <c r="A580" s="9" t="inlineStr">
        <is>
          <t>1208</t>
        </is>
      </c>
      <c r="B580" s="9" t="inlineStr">
        <is>
          <t>Bitumen washer</t>
        </is>
      </c>
      <c r="C580" s="9" t="inlineStr">
        <is>
          <t>100 Nos</t>
        </is>
      </c>
      <c r="D580" s="9" t="inlineStr">
        <is>
          <t>0.40</t>
        </is>
      </c>
      <c r="E580" s="9" t="inlineStr">
        <is>
          <t>30.00</t>
        </is>
      </c>
      <c r="F580" s="9" t="inlineStr">
        <is>
          <t>12.00</t>
        </is>
      </c>
    </row>
    <row r="581" ht="11.5" customHeight="1">
      <c r="A581" s="9" t="inlineStr">
        <is>
          <t>9977</t>
        </is>
      </c>
      <c r="B581" s="9" t="inlineStr">
        <is>
          <t>Carriage of G.I. seam bolts and washers</t>
        </is>
      </c>
      <c r="C581" s="9" t="inlineStr">
        <is>
          <t>L.S.</t>
        </is>
      </c>
      <c r="D581" s="9" t="inlineStr">
        <is>
          <t>2.73</t>
        </is>
      </c>
      <c r="E581" s="9" t="inlineStr">
        <is>
          <t>2.00</t>
        </is>
      </c>
      <c r="F581" s="9" t="inlineStr">
        <is>
          <t>5.46</t>
        </is>
      </c>
    </row>
    <row r="582" ht="11.5" customHeight="1">
      <c r="A582" s="9" t="inlineStr">
        <is>
          <t>9999</t>
        </is>
      </c>
      <c r="B582" s="9" t="inlineStr">
        <is>
          <t>Sundries</t>
        </is>
      </c>
      <c r="C582" s="9" t="inlineStr">
        <is>
          <t>L.S.</t>
        </is>
      </c>
      <c r="D582" s="9" t="inlineStr">
        <is>
          <t>5.33</t>
        </is>
      </c>
      <c r="E582" s="9" t="inlineStr">
        <is>
          <t>2.00</t>
        </is>
      </c>
      <c r="F582" s="9" t="inlineStr">
        <is>
          <t>10.66</t>
        </is>
      </c>
    </row>
    <row r="583" ht="11.5" customHeight="1">
      <c r="A583" s="9" t="inlineStr"/>
      <c r="B583" s="9" t="inlineStr">
        <is>
          <t>LABOUR</t>
        </is>
      </c>
      <c r="C583" s="9" t="inlineStr"/>
      <c r="D583" s="9" t="inlineStr"/>
      <c r="E583" s="9" t="inlineStr"/>
      <c r="F583" s="9" t="inlineStr"/>
    </row>
    <row r="584" ht="11.5" customHeight="1">
      <c r="A584" s="9" t="inlineStr">
        <is>
          <t>0102</t>
        </is>
      </c>
      <c r="B584" s="9" t="inlineStr">
        <is>
          <t>Blacksmith 1st class</t>
        </is>
      </c>
      <c r="C584" s="9" t="inlineStr">
        <is>
          <t>day</t>
        </is>
      </c>
      <c r="D584" s="9" t="inlineStr">
        <is>
          <t>0.50</t>
        </is>
      </c>
      <c r="E584" s="9" t="inlineStr">
        <is>
          <t>738.00</t>
        </is>
      </c>
      <c r="F584" s="9" t="inlineStr">
        <is>
          <t>369.00</t>
        </is>
      </c>
    </row>
    <row r="585" ht="11.5" customHeight="1">
      <c r="A585" s="9" t="inlineStr">
        <is>
          <t>0114</t>
        </is>
      </c>
      <c r="B585" s="9" t="inlineStr">
        <is>
          <t>Beldar</t>
        </is>
      </c>
      <c r="C585" s="9" t="inlineStr">
        <is>
          <t>day</t>
        </is>
      </c>
      <c r="D585" s="9" t="inlineStr">
        <is>
          <t>0.50</t>
        </is>
      </c>
      <c r="E585" s="9" t="inlineStr">
        <is>
          <t>558.00</t>
        </is>
      </c>
      <c r="F585" s="9" t="inlineStr">
        <is>
          <t>279.00</t>
        </is>
      </c>
    </row>
    <row r="586" ht="11.5" customHeight="1">
      <c r="A586" s="9" t="inlineStr">
        <is>
          <t>9999</t>
        </is>
      </c>
      <c r="B586" s="9" t="inlineStr">
        <is>
          <t>Sundries</t>
        </is>
      </c>
      <c r="C586" s="9" t="inlineStr">
        <is>
          <t>L.S.</t>
        </is>
      </c>
      <c r="D586" s="9" t="inlineStr">
        <is>
          <t>12.61</t>
        </is>
      </c>
      <c r="E586" s="9" t="inlineStr">
        <is>
          <t>2.00</t>
        </is>
      </c>
      <c r="F586" s="9" t="inlineStr">
        <is>
          <t>25.22</t>
        </is>
      </c>
    </row>
    <row r="587" ht="11.5" customHeight="1">
      <c r="A587" s="9" t="inlineStr">
        <is>
          <t>0130</t>
        </is>
      </c>
      <c r="B587" s="9" t="inlineStr">
        <is>
          <t>Mistry</t>
        </is>
      </c>
      <c r="C587" s="9" t="inlineStr">
        <is>
          <t>day</t>
        </is>
      </c>
      <c r="D587" s="9" t="inlineStr">
        <is>
          <t>0.28</t>
        </is>
      </c>
      <c r="E587" s="9" t="inlineStr">
        <is>
          <t>738.00</t>
        </is>
      </c>
      <c r="F587" s="9" t="inlineStr">
        <is>
          <t>206.64</t>
        </is>
      </c>
    </row>
    <row r="589" ht="11.5" customHeight="1">
      <c r="A589" s="10" t="inlineStr">
        <is>
          <t>Code</t>
        </is>
      </c>
      <c r="B589" s="10" t="inlineStr">
        <is>
          <t>Description</t>
        </is>
      </c>
      <c r="C589" s="10" t="inlineStr">
        <is>
          <t>Unit</t>
        </is>
      </c>
      <c r="D589" s="10" t="inlineStr">
        <is>
          <t>Quantity</t>
        </is>
      </c>
      <c r="E589" s="10" t="inlineStr">
        <is>
          <t>Rate</t>
        </is>
      </c>
      <c r="F589" s="10" t="inlineStr">
        <is>
          <t>Amount</t>
        </is>
      </c>
    </row>
    <row r="590" ht="11.5" customHeight="1">
      <c r="A590" s="9" t="inlineStr">
        <is>
          <t>0112</t>
        </is>
      </c>
      <c r="B590" s="9" t="inlineStr">
        <is>
          <t>Carpenter 2nd class</t>
        </is>
      </c>
      <c r="C590" s="9" t="inlineStr">
        <is>
          <t>day</t>
        </is>
      </c>
      <c r="D590" s="9" t="inlineStr">
        <is>
          <t>0.62</t>
        </is>
      </c>
      <c r="E590" s="9" t="inlineStr">
        <is>
          <t>679.00</t>
        </is>
      </c>
      <c r="F590" s="9" t="inlineStr">
        <is>
          <t>420.98</t>
        </is>
      </c>
    </row>
    <row r="591" ht="11.5" customHeight="1">
      <c r="A591" s="9" t="inlineStr">
        <is>
          <t>0114</t>
        </is>
      </c>
      <c r="B591" s="9" t="inlineStr">
        <is>
          <t>Beldar</t>
        </is>
      </c>
      <c r="C591" s="9" t="inlineStr">
        <is>
          <t>day</t>
        </is>
      </c>
      <c r="D591" s="9" t="inlineStr">
        <is>
          <t>1.68</t>
        </is>
      </c>
      <c r="E591" s="9" t="inlineStr">
        <is>
          <t>558.00</t>
        </is>
      </c>
      <c r="F591" s="9" t="inlineStr">
        <is>
          <t>937.44</t>
        </is>
      </c>
    </row>
    <row r="592" ht="11.5" customHeight="1">
      <c r="A592" s="9" t="inlineStr"/>
      <c r="B592" s="9" t="inlineStr">
        <is>
          <t>TOTAL</t>
        </is>
      </c>
      <c r="C592" s="9" t="inlineStr"/>
      <c r="D592" s="9" t="inlineStr"/>
      <c r="E592" s="9" t="inlineStr"/>
      <c r="F592" s="9" t="inlineStr">
        <is>
          <t>5168.98 W</t>
        </is>
      </c>
    </row>
    <row r="593" ht="11.5" customHeight="1">
      <c r="A593" s="9" t="inlineStr"/>
      <c r="B593" s="9" t="inlineStr">
        <is>
          <t>Add 1 % Water charges on "W"</t>
        </is>
      </c>
      <c r="C593" s="9" t="inlineStr"/>
      <c r="D593" s="9" t="inlineStr"/>
      <c r="E593" s="9" t="inlineStr"/>
      <c r="F593" s="9" t="inlineStr">
        <is>
          <t>51.69</t>
        </is>
      </c>
    </row>
    <row r="594" ht="11.5" customHeight="1">
      <c r="A594" s="9" t="inlineStr"/>
      <c r="B594" s="9" t="inlineStr">
        <is>
          <t>TOTAL</t>
        </is>
      </c>
      <c r="C594" s="9" t="inlineStr"/>
      <c r="D594" s="9" t="inlineStr"/>
      <c r="E594" s="9" t="inlineStr"/>
      <c r="F594" s="9" t="inlineStr">
        <is>
          <t>5220.67 X</t>
        </is>
      </c>
    </row>
    <row r="595" ht="11.5" customHeight="1">
      <c r="A595" s="9" t="inlineStr"/>
      <c r="B595" s="9" t="inlineStr">
        <is>
          <t>Add GST on "X" (multiplying</t>
        </is>
      </c>
      <c r="C595" s="9" t="inlineStr"/>
      <c r="D595" s="9" t="inlineStr"/>
      <c r="E595" s="9" t="inlineStr"/>
      <c r="F595" s="9" t="inlineStr"/>
    </row>
    <row r="596" ht="11.5" customHeight="1">
      <c r="A596" s="9" t="inlineStr"/>
      <c r="B596" s="9" t="inlineStr">
        <is>
          <t>factor 0.1405)</t>
        </is>
      </c>
      <c r="C596" s="9" t="inlineStr"/>
      <c r="D596" s="9" t="inlineStr"/>
      <c r="E596" s="9" t="inlineStr"/>
      <c r="F596" s="9" t="inlineStr">
        <is>
          <t>733.50</t>
        </is>
      </c>
    </row>
    <row r="597" ht="11.5" customHeight="1">
      <c r="A597" s="9" t="inlineStr"/>
      <c r="B597" s="9" t="inlineStr">
        <is>
          <t>TOTAL</t>
        </is>
      </c>
      <c r="C597" s="9" t="inlineStr"/>
      <c r="D597" s="9" t="inlineStr"/>
      <c r="E597" s="9" t="inlineStr"/>
      <c r="F597" s="9" t="inlineStr">
        <is>
          <t>5954.18 Y</t>
        </is>
      </c>
    </row>
    <row r="598" ht="11.5" customHeight="1">
      <c r="A598" s="9" t="inlineStr"/>
      <c r="B598" s="9" t="inlineStr">
        <is>
          <t>Add 15% CPOH on "Y"</t>
        </is>
      </c>
      <c r="C598" s="9" t="inlineStr"/>
      <c r="D598" s="9" t="inlineStr"/>
      <c r="E598" s="9" t="inlineStr"/>
      <c r="F598" s="9" t="inlineStr">
        <is>
          <t>893.13</t>
        </is>
      </c>
    </row>
    <row r="599" ht="11.5" customHeight="1">
      <c r="A599" s="9" t="inlineStr"/>
      <c r="B599" s="9" t="inlineStr">
        <is>
          <t>TOTAL</t>
        </is>
      </c>
      <c r="C599" s="9" t="inlineStr"/>
      <c r="D599" s="9" t="inlineStr"/>
      <c r="E599" s="9" t="inlineStr"/>
      <c r="F599" s="9" t="inlineStr">
        <is>
          <t>6847.31 Z</t>
        </is>
      </c>
    </row>
    <row r="600" ht="11.5" customHeight="1">
      <c r="A600" s="9" t="inlineStr"/>
      <c r="B600" s="9" t="inlineStr">
        <is>
          <t>Add Cess @ 1% on "Z"</t>
        </is>
      </c>
      <c r="C600" s="9" t="inlineStr"/>
      <c r="D600" s="9" t="inlineStr"/>
      <c r="E600" s="9" t="inlineStr"/>
      <c r="F600" s="9" t="inlineStr">
        <is>
          <t>68.47</t>
        </is>
      </c>
    </row>
    <row r="601" ht="11.5" customHeight="1">
      <c r="A601" s="9" t="inlineStr"/>
      <c r="B601" s="9" t="inlineStr">
        <is>
          <t>Cost of 9.04 metres</t>
        </is>
      </c>
      <c r="C601" s="9" t="inlineStr"/>
      <c r="D601" s="9" t="inlineStr"/>
      <c r="E601" s="9" t="inlineStr"/>
      <c r="F601" s="9" t="inlineStr">
        <is>
          <t>6915.78</t>
        </is>
      </c>
    </row>
    <row r="602" ht="11.5" customHeight="1">
      <c r="A602" s="9" t="inlineStr"/>
      <c r="B602" s="9" t="inlineStr">
        <is>
          <t>Cost of 1.00 metre</t>
        </is>
      </c>
      <c r="C602" s="9" t="inlineStr"/>
      <c r="D602" s="9" t="inlineStr"/>
      <c r="E602" s="9" t="inlineStr"/>
      <c r="F602" s="9" t="inlineStr">
        <is>
          <t>765.02</t>
        </is>
      </c>
    </row>
    <row r="603" ht="11.5" customHeight="1">
      <c r="A603" s="9" t="inlineStr"/>
      <c r="B603" s="9" t="inlineStr">
        <is>
          <t>Say</t>
        </is>
      </c>
      <c r="C603" s="9" t="inlineStr"/>
      <c r="D603" s="9" t="inlineStr"/>
      <c r="E603" s="9" t="inlineStr"/>
      <c r="F603" s="9" t="inlineStr">
        <is>
          <t>765.00</t>
        </is>
      </c>
    </row>
    <row r="604" ht="11.5" customHeight="1">
      <c r="A604" s="9" t="inlineStr">
        <is>
          <t>12.7.2</t>
        </is>
      </c>
      <c r="B604" s="9" t="inlineStr">
        <is>
          <t>0.63 mm thick with zinc coating not</t>
        </is>
      </c>
      <c r="C604" s="9" t="inlineStr">
        <is>
          <t>less than</t>
        </is>
      </c>
      <c r="D604" s="9" t="inlineStr">
        <is>
          <t>275 gm/m²</t>
        </is>
      </c>
      <c r="E604" s="9" t="inlineStr"/>
      <c r="F604" s="9" t="inlineStr"/>
    </row>
    <row r="605" ht="11.5" customHeight="1">
      <c r="A605" s="10" t="inlineStr">
        <is>
          <t>Code</t>
        </is>
      </c>
      <c r="B605" s="10" t="inlineStr">
        <is>
          <t>Description</t>
        </is>
      </c>
      <c r="C605" s="10" t="inlineStr">
        <is>
          <t>Unit</t>
        </is>
      </c>
      <c r="D605" s="10" t="inlineStr">
        <is>
          <t>Quantity</t>
        </is>
      </c>
      <c r="E605" s="10" t="inlineStr">
        <is>
          <t>Rate</t>
        </is>
      </c>
      <c r="F605" s="10" t="inlineStr">
        <is>
          <t>Amount</t>
        </is>
      </c>
    </row>
    <row r="606" ht="11.5" customHeight="1">
      <c r="A606" s="9" t="inlineStr"/>
      <c r="B606" s="9" t="inlineStr">
        <is>
          <t>Details of cost for 9.04m</t>
        </is>
      </c>
      <c r="C606" s="9" t="inlineStr"/>
      <c r="D606" s="9" t="inlineStr"/>
      <c r="E606" s="9" t="inlineStr"/>
      <c r="F606" s="9" t="inlineStr"/>
    </row>
    <row r="607" ht="11.5" customHeight="1">
      <c r="A607" s="9" t="inlineStr"/>
      <c r="B607" s="9" t="inlineStr">
        <is>
          <t>0.63mm thick with zinc coating not</t>
        </is>
      </c>
      <c r="C607" s="9" t="inlineStr"/>
      <c r="D607" s="9" t="inlineStr"/>
      <c r="E607" s="9" t="inlineStr"/>
      <c r="F607" s="9" t="inlineStr"/>
    </row>
    <row r="608" ht="11.5" customHeight="1">
      <c r="A608" s="9" t="inlineStr"/>
      <c r="B608" s="9" t="inlineStr">
        <is>
          <t>less than 275gm/m2</t>
        </is>
      </c>
      <c r="C608" s="9" t="inlineStr"/>
      <c r="D608" s="9" t="inlineStr"/>
      <c r="E608" s="9" t="inlineStr"/>
      <c r="F608" s="9" t="inlineStr"/>
    </row>
    <row r="609" ht="11.5" customHeight="1">
      <c r="A609" s="9" t="inlineStr"/>
      <c r="B609" s="9" t="inlineStr">
        <is>
          <t>Consider a length of 9.04m</t>
        </is>
      </c>
      <c r="C609" s="9" t="inlineStr"/>
      <c r="D609" s="9" t="inlineStr"/>
      <c r="E609" s="9" t="inlineStr"/>
      <c r="F609" s="9" t="inlineStr"/>
    </row>
    <row r="610" ht="11.5" customHeight="1">
      <c r="A610" s="9" t="inlineStr"/>
      <c r="B610" s="9" t="inlineStr">
        <is>
          <t>Sheet used = 2.5x0.90m = 2 nos.</t>
        </is>
      </c>
      <c r="C610" s="9" t="inlineStr"/>
      <c r="D610" s="9" t="inlineStr"/>
      <c r="E610" s="9" t="inlineStr"/>
      <c r="F610" s="9" t="inlineStr"/>
    </row>
    <row r="611" ht="11.5" customHeight="1">
      <c r="A611" s="9" t="inlineStr"/>
      <c r="B611" s="9" t="inlineStr">
        <is>
          <t>Wt. = 2x11.82=23.64 Kg. = 0.2364q</t>
        </is>
      </c>
      <c r="C611" s="9" t="inlineStr"/>
      <c r="D611" s="9" t="inlineStr"/>
      <c r="E611" s="9" t="inlineStr"/>
      <c r="F611" s="9" t="inlineStr"/>
    </row>
    <row r="612" ht="11.5" customHeight="1">
      <c r="A612" s="9" t="inlineStr"/>
      <c r="B612" s="9" t="inlineStr">
        <is>
          <t>Total = 0.2364quintal</t>
        </is>
      </c>
      <c r="C612" s="9" t="inlineStr"/>
      <c r="D612" s="9" t="inlineStr"/>
      <c r="E612" s="9" t="inlineStr"/>
      <c r="F612" s="9" t="inlineStr"/>
    </row>
    <row r="613" ht="11.5" customHeight="1">
      <c r="A613" s="9" t="inlineStr"/>
      <c r="B613" s="9" t="inlineStr">
        <is>
          <t>MATERIAL</t>
        </is>
      </c>
      <c r="C613" s="9" t="inlineStr"/>
      <c r="D613" s="9" t="inlineStr"/>
      <c r="E613" s="9" t="inlineStr"/>
      <c r="F613" s="9" t="inlineStr"/>
    </row>
    <row r="614" ht="11.5" customHeight="1">
      <c r="A614" s="9" t="inlineStr">
        <is>
          <t>0992</t>
        </is>
      </c>
      <c r="B614" s="9" t="inlineStr">
        <is>
          <t>Galvanised steel plain sheets</t>
        </is>
      </c>
      <c r="C614" s="9" t="inlineStr">
        <is>
          <t>quintal</t>
        </is>
      </c>
      <c r="D614" s="9" t="inlineStr">
        <is>
          <t>0.2364</t>
        </is>
      </c>
      <c r="E614" s="9" t="inlineStr">
        <is>
          <t>5000.00</t>
        </is>
      </c>
      <c r="F614" s="9" t="inlineStr">
        <is>
          <t>1182.00</t>
        </is>
      </c>
    </row>
    <row r="615" ht="11.5" customHeight="1">
      <c r="A615" s="9" t="inlineStr">
        <is>
          <t>2302</t>
        </is>
      </c>
      <c r="B615" s="9" t="inlineStr">
        <is>
          <t>Carriage of G.I. sheet and accessories</t>
        </is>
      </c>
      <c r="C615" s="9" t="inlineStr">
        <is>
          <t>tonne</t>
        </is>
      </c>
      <c r="D615" s="9" t="inlineStr">
        <is>
          <t>0.0236</t>
        </is>
      </c>
      <c r="E615" s="9" t="inlineStr">
        <is>
          <t>92.24</t>
        </is>
      </c>
      <c r="F615" s="9" t="inlineStr">
        <is>
          <t>2.18</t>
        </is>
      </c>
    </row>
    <row r="616" ht="11.5" customHeight="1">
      <c r="A616" s="9" t="inlineStr">
        <is>
          <t>1008</t>
        </is>
      </c>
      <c r="B616" s="9" t="inlineStr">
        <is>
          <t>Flats upto 10 mm in thickness</t>
        </is>
      </c>
      <c r="C616" s="9" t="inlineStr">
        <is>
          <t>quintal</t>
        </is>
      </c>
      <c r="D616" s="9" t="inlineStr">
        <is>
          <t>0.0749</t>
        </is>
      </c>
      <c r="E616" s="9" t="inlineStr">
        <is>
          <t>4500.00</t>
        </is>
      </c>
      <c r="F616" s="9" t="inlineStr">
        <is>
          <t>337.05</t>
        </is>
      </c>
    </row>
    <row r="617" ht="11.5" customHeight="1">
      <c r="A617" s="9" t="inlineStr">
        <is>
          <t>1022</t>
        </is>
      </c>
      <c r="B617" s="9" t="inlineStr">
        <is>
          <t>Galvanised steel bolts &amp; nuts 6 mm</t>
        </is>
      </c>
      <c r="C617" s="9" t="inlineStr"/>
      <c r="D617" s="9" t="inlineStr"/>
      <c r="E617" s="9" t="inlineStr"/>
      <c r="F617" s="9" t="inlineStr"/>
    </row>
    <row r="618" ht="11.5" customHeight="1">
      <c r="A618" s="9" t="inlineStr"/>
      <c r="B618" s="9" t="inlineStr">
        <is>
          <t>dia and 25 mmlong round head with</t>
        </is>
      </c>
      <c r="C618" s="9" t="inlineStr"/>
      <c r="D618" s="9" t="inlineStr"/>
      <c r="E618" s="9" t="inlineStr"/>
      <c r="F618" s="9" t="inlineStr"/>
    </row>
    <row r="619" ht="11.5" customHeight="1">
      <c r="A619" s="9" t="inlineStr"/>
      <c r="B619" s="9" t="inlineStr">
        <is>
          <t>slots</t>
        </is>
      </c>
      <c r="C619" s="9" t="inlineStr">
        <is>
          <t>10 Nos</t>
        </is>
      </c>
      <c r="D619" s="9" t="inlineStr">
        <is>
          <t>2.00</t>
        </is>
      </c>
      <c r="E619" s="9" t="inlineStr">
        <is>
          <t>38.00</t>
        </is>
      </c>
      <c r="F619" s="9" t="inlineStr">
        <is>
          <t>76.00</t>
        </is>
      </c>
    </row>
    <row r="620" ht="11.5" customHeight="1">
      <c r="A620" s="9" t="inlineStr">
        <is>
          <t>1024</t>
        </is>
      </c>
      <c r="B620" s="9" t="inlineStr">
        <is>
          <t>Galvanised steel bolts &amp; nuts 10 mm</t>
        </is>
      </c>
      <c r="C620" s="9" t="inlineStr"/>
      <c r="D620" s="9" t="inlineStr"/>
      <c r="E620" s="9" t="inlineStr"/>
      <c r="F620" s="9" t="inlineStr"/>
    </row>
    <row r="621" ht="11.5" customHeight="1">
      <c r="A621" s="9" t="inlineStr"/>
      <c r="B621" s="9" t="inlineStr">
        <is>
          <t>dia and 125 mm long round head with</t>
        </is>
      </c>
      <c r="C621" s="9" t="inlineStr"/>
      <c r="D621" s="9" t="inlineStr"/>
      <c r="E621" s="9" t="inlineStr"/>
      <c r="F621" s="9" t="inlineStr"/>
    </row>
    <row r="622" ht="11.5" customHeight="1">
      <c r="A622" s="9" t="inlineStr"/>
      <c r="B622" s="9" t="inlineStr">
        <is>
          <t>slots</t>
        </is>
      </c>
      <c r="C622" s="9" t="inlineStr">
        <is>
          <t>each</t>
        </is>
      </c>
      <c r="D622" s="9" t="inlineStr">
        <is>
          <t>30.00</t>
        </is>
      </c>
      <c r="E622" s="9" t="inlineStr">
        <is>
          <t>9.00</t>
        </is>
      </c>
      <c r="F622" s="9" t="inlineStr">
        <is>
          <t>270.00</t>
        </is>
      </c>
    </row>
    <row r="623" ht="11.5" customHeight="1">
      <c r="A623" s="9" t="inlineStr">
        <is>
          <t>1210</t>
        </is>
      </c>
      <c r="B623" s="9" t="inlineStr">
        <is>
          <t>G.I. plain washer thin</t>
        </is>
      </c>
      <c r="C623" s="9" t="inlineStr">
        <is>
          <t>100 Nos</t>
        </is>
      </c>
      <c r="D623" s="9" t="inlineStr">
        <is>
          <t>0.70</t>
        </is>
      </c>
      <c r="E623" s="9" t="inlineStr">
        <is>
          <t>21.00</t>
        </is>
      </c>
      <c r="F623" s="9" t="inlineStr">
        <is>
          <t>14.70</t>
        </is>
      </c>
    </row>
    <row r="624" ht="11.5" customHeight="1">
      <c r="A624" s="9" t="inlineStr">
        <is>
          <t>1208</t>
        </is>
      </c>
      <c r="B624" s="9" t="inlineStr">
        <is>
          <t>Bitumen washer</t>
        </is>
      </c>
      <c r="C624" s="9" t="inlineStr">
        <is>
          <t>100 Nos</t>
        </is>
      </c>
      <c r="D624" s="9" t="inlineStr">
        <is>
          <t>0.40</t>
        </is>
      </c>
      <c r="E624" s="9" t="inlineStr">
        <is>
          <t>30.00</t>
        </is>
      </c>
      <c r="F624" s="9" t="inlineStr">
        <is>
          <t>12.00</t>
        </is>
      </c>
    </row>
    <row r="625" ht="11.5" customHeight="1">
      <c r="A625" s="9" t="inlineStr">
        <is>
          <t>9977</t>
        </is>
      </c>
      <c r="B625" s="9" t="inlineStr">
        <is>
          <t>Carriage of G.I. seam bolts and washers</t>
        </is>
      </c>
      <c r="C625" s="9" t="inlineStr">
        <is>
          <t>L.S.</t>
        </is>
      </c>
      <c r="D625" s="9" t="inlineStr">
        <is>
          <t>2.73</t>
        </is>
      </c>
      <c r="E625" s="9" t="inlineStr">
        <is>
          <t>2.00</t>
        </is>
      </c>
      <c r="F625" s="9" t="inlineStr">
        <is>
          <t>5.46</t>
        </is>
      </c>
    </row>
    <row r="626" ht="11.5" customHeight="1">
      <c r="A626" s="9" t="inlineStr">
        <is>
          <t>9999</t>
        </is>
      </c>
      <c r="B626" s="9" t="inlineStr">
        <is>
          <t>Sundries</t>
        </is>
      </c>
      <c r="C626" s="9" t="inlineStr">
        <is>
          <t>L.S.</t>
        </is>
      </c>
      <c r="D626" s="9" t="inlineStr">
        <is>
          <t>5.33</t>
        </is>
      </c>
      <c r="E626" s="9" t="inlineStr">
        <is>
          <t>2.00</t>
        </is>
      </c>
      <c r="F626" s="9" t="inlineStr">
        <is>
          <t>10.66</t>
        </is>
      </c>
    </row>
    <row r="627" ht="11.5" customHeight="1">
      <c r="A627" s="9" t="inlineStr"/>
      <c r="B627" s="9" t="inlineStr">
        <is>
          <t>LABOUR</t>
        </is>
      </c>
      <c r="C627" s="9" t="inlineStr"/>
      <c r="D627" s="9" t="inlineStr"/>
      <c r="E627" s="9" t="inlineStr"/>
      <c r="F627" s="9" t="inlineStr"/>
    </row>
    <row r="628" ht="11.5" customHeight="1">
      <c r="A628" s="9" t="inlineStr">
        <is>
          <t>0102</t>
        </is>
      </c>
      <c r="B628" s="9" t="inlineStr">
        <is>
          <t>Blacksmith 1st class</t>
        </is>
      </c>
      <c r="C628" s="9" t="inlineStr">
        <is>
          <t>day</t>
        </is>
      </c>
      <c r="D628" s="9" t="inlineStr">
        <is>
          <t>0.50</t>
        </is>
      </c>
      <c r="E628" s="9" t="inlineStr">
        <is>
          <t>738.00</t>
        </is>
      </c>
      <c r="F628" s="9" t="inlineStr">
        <is>
          <t>369.00</t>
        </is>
      </c>
    </row>
    <row r="629" ht="11.5" customHeight="1">
      <c r="A629" s="9" t="inlineStr">
        <is>
          <t>0114</t>
        </is>
      </c>
      <c r="B629" s="9" t="inlineStr">
        <is>
          <t>Beldar</t>
        </is>
      </c>
      <c r="C629" s="9" t="inlineStr">
        <is>
          <t>day</t>
        </is>
      </c>
      <c r="D629" s="9" t="inlineStr">
        <is>
          <t>0.50</t>
        </is>
      </c>
      <c r="E629" s="9" t="inlineStr">
        <is>
          <t>558.00</t>
        </is>
      </c>
      <c r="F629" s="9" t="inlineStr">
        <is>
          <t>279.00</t>
        </is>
      </c>
    </row>
    <row r="630" ht="11.5" customHeight="1">
      <c r="A630" s="9" t="inlineStr">
        <is>
          <t>9999</t>
        </is>
      </c>
      <c r="B630" s="9" t="inlineStr">
        <is>
          <t>Sundries</t>
        </is>
      </c>
      <c r="C630" s="9" t="inlineStr">
        <is>
          <t>L.S.</t>
        </is>
      </c>
      <c r="D630" s="9" t="inlineStr">
        <is>
          <t>12.61</t>
        </is>
      </c>
      <c r="E630" s="9" t="inlineStr">
        <is>
          <t>2.00</t>
        </is>
      </c>
      <c r="F630" s="9" t="inlineStr">
        <is>
          <t>25.22</t>
        </is>
      </c>
    </row>
    <row r="631" ht="11.5" customHeight="1">
      <c r="A631" s="9" t="inlineStr">
        <is>
          <t>0130</t>
        </is>
      </c>
      <c r="B631" s="9" t="inlineStr">
        <is>
          <t>Mistry</t>
        </is>
      </c>
      <c r="C631" s="9" t="inlineStr">
        <is>
          <t>day</t>
        </is>
      </c>
      <c r="D631" s="9" t="inlineStr">
        <is>
          <t>0.28</t>
        </is>
      </c>
      <c r="E631" s="9" t="inlineStr">
        <is>
          <t>738.00</t>
        </is>
      </c>
      <c r="F631" s="9" t="inlineStr">
        <is>
          <t>206.64</t>
        </is>
      </c>
    </row>
    <row r="632" ht="11.5" customHeight="1">
      <c r="A632" s="9" t="inlineStr">
        <is>
          <t>0102</t>
        </is>
      </c>
      <c r="B632" s="9" t="inlineStr">
        <is>
          <t>Blacksmith 1st class</t>
        </is>
      </c>
      <c r="C632" s="9" t="inlineStr">
        <is>
          <t>day</t>
        </is>
      </c>
      <c r="D632" s="9" t="inlineStr">
        <is>
          <t>0.84</t>
        </is>
      </c>
      <c r="E632" s="9" t="inlineStr">
        <is>
          <t>738.00</t>
        </is>
      </c>
      <c r="F632" s="9" t="inlineStr">
        <is>
          <t>619.92</t>
        </is>
      </c>
    </row>
    <row r="633" ht="11.5" customHeight="1">
      <c r="A633" s="9" t="inlineStr">
        <is>
          <t>0112</t>
        </is>
      </c>
      <c r="B633" s="9" t="inlineStr">
        <is>
          <t>Carpenter 2nd class</t>
        </is>
      </c>
      <c r="C633" s="9" t="inlineStr">
        <is>
          <t>day</t>
        </is>
      </c>
      <c r="D633" s="9" t="inlineStr">
        <is>
          <t>0.62</t>
        </is>
      </c>
      <c r="E633" s="9" t="inlineStr">
        <is>
          <t>679.00</t>
        </is>
      </c>
      <c r="F633" s="9" t="inlineStr">
        <is>
          <t>420.98</t>
        </is>
      </c>
    </row>
    <row r="635" ht="11.5" customHeight="1">
      <c r="A635" s="10" t="inlineStr">
        <is>
          <t>Code</t>
        </is>
      </c>
      <c r="B635" s="10" t="inlineStr">
        <is>
          <t>Description</t>
        </is>
      </c>
      <c r="C635" s="10" t="inlineStr">
        <is>
          <t>Unit</t>
        </is>
      </c>
      <c r="D635" s="10" t="inlineStr">
        <is>
          <t>Quantity</t>
        </is>
      </c>
      <c r="E635" s="10" t="inlineStr">
        <is>
          <t>Rate</t>
        </is>
      </c>
      <c r="F635" s="10" t="inlineStr">
        <is>
          <t>Amount</t>
        </is>
      </c>
    </row>
    <row r="636" ht="11.5" customHeight="1">
      <c r="A636" s="9" t="inlineStr">
        <is>
          <t>0114</t>
        </is>
      </c>
      <c r="B636" s="9" t="inlineStr">
        <is>
          <t>Beldar</t>
        </is>
      </c>
      <c r="C636" s="9" t="inlineStr">
        <is>
          <t>day</t>
        </is>
      </c>
      <c r="D636" s="9" t="inlineStr">
        <is>
          <t>1.68</t>
        </is>
      </c>
      <c r="E636" s="9" t="inlineStr">
        <is>
          <t>558.00</t>
        </is>
      </c>
      <c r="F636" s="9" t="inlineStr">
        <is>
          <t>937.44</t>
        </is>
      </c>
    </row>
    <row r="637" ht="11.5" customHeight="1">
      <c r="A637" s="9" t="inlineStr"/>
      <c r="B637" s="9" t="inlineStr">
        <is>
          <t>TOTAL</t>
        </is>
      </c>
      <c r="C637" s="9" t="inlineStr"/>
      <c r="D637" s="9" t="inlineStr"/>
      <c r="E637" s="9" t="inlineStr"/>
      <c r="F637" s="9" t="inlineStr">
        <is>
          <t>4768.25 W</t>
        </is>
      </c>
    </row>
    <row r="638" ht="11.5" customHeight="1">
      <c r="A638" s="9" t="inlineStr"/>
      <c r="B638" s="9" t="inlineStr">
        <is>
          <t>Add 1 % Water charges on "W"</t>
        </is>
      </c>
      <c r="C638" s="9" t="inlineStr"/>
      <c r="D638" s="9" t="inlineStr"/>
      <c r="E638" s="9" t="inlineStr"/>
      <c r="F638" s="9" t="inlineStr">
        <is>
          <t>47.68</t>
        </is>
      </c>
    </row>
    <row r="639" ht="11.5" customHeight="1">
      <c r="A639" s="9" t="inlineStr"/>
      <c r="B639" s="9" t="inlineStr">
        <is>
          <t>TOTAL</t>
        </is>
      </c>
      <c r="C639" s="9" t="inlineStr"/>
      <c r="D639" s="9" t="inlineStr"/>
      <c r="E639" s="9" t="inlineStr"/>
      <c r="F639" s="9" t="inlineStr">
        <is>
          <t>4815.93 X</t>
        </is>
      </c>
    </row>
    <row r="640" ht="11.5" customHeight="1">
      <c r="A640" s="9" t="inlineStr"/>
      <c r="B640" s="9" t="inlineStr">
        <is>
          <t>Add GST on "X" (multiplying</t>
        </is>
      </c>
      <c r="C640" s="9" t="inlineStr"/>
      <c r="D640" s="9" t="inlineStr"/>
      <c r="E640" s="9" t="inlineStr"/>
      <c r="F640" s="9" t="inlineStr"/>
    </row>
    <row r="641" ht="11.5" customHeight="1">
      <c r="A641" s="9" t="inlineStr"/>
      <c r="B641" s="9" t="inlineStr">
        <is>
          <t>factor 0.1405)</t>
        </is>
      </c>
      <c r="C641" s="9" t="inlineStr"/>
      <c r="D641" s="9" t="inlineStr"/>
      <c r="E641" s="9" t="inlineStr"/>
      <c r="F641" s="9" t="inlineStr">
        <is>
          <t>676.64</t>
        </is>
      </c>
    </row>
    <row r="642" ht="11.5" customHeight="1">
      <c r="A642" s="9" t="inlineStr"/>
      <c r="B642" s="9" t="inlineStr">
        <is>
          <t>TOTAL</t>
        </is>
      </c>
      <c r="C642" s="9" t="inlineStr"/>
      <c r="D642" s="9" t="inlineStr"/>
      <c r="E642" s="9" t="inlineStr"/>
      <c r="F642" s="9" t="inlineStr">
        <is>
          <t>5492.57 Y</t>
        </is>
      </c>
    </row>
    <row r="643" ht="11.5" customHeight="1">
      <c r="A643" s="9" t="inlineStr"/>
      <c r="B643" s="9" t="inlineStr">
        <is>
          <t>Add 15% CPOH on "Y"</t>
        </is>
      </c>
      <c r="C643" s="9" t="inlineStr"/>
      <c r="D643" s="9" t="inlineStr"/>
      <c r="E643" s="9" t="inlineStr"/>
      <c r="F643" s="9" t="inlineStr">
        <is>
          <t>823.89</t>
        </is>
      </c>
    </row>
    <row r="644" ht="11.5" customHeight="1">
      <c r="A644" s="9" t="inlineStr"/>
      <c r="B644" s="9" t="inlineStr">
        <is>
          <t>TOTAL</t>
        </is>
      </c>
      <c r="C644" s="9" t="inlineStr"/>
      <c r="D644" s="9" t="inlineStr"/>
      <c r="E644" s="9" t="inlineStr"/>
      <c r="F644" s="9" t="inlineStr">
        <is>
          <t>6316.45 Z</t>
        </is>
      </c>
    </row>
    <row r="645" ht="11.5" customHeight="1">
      <c r="A645" s="9" t="inlineStr"/>
      <c r="B645" s="9" t="inlineStr">
        <is>
          <t>Add Cess @ 1% on "Z"</t>
        </is>
      </c>
      <c r="C645" s="9" t="inlineStr"/>
      <c r="D645" s="9" t="inlineStr"/>
      <c r="E645" s="9" t="inlineStr"/>
      <c r="F645" s="9" t="inlineStr">
        <is>
          <t>63.16</t>
        </is>
      </c>
    </row>
    <row r="646" ht="11.5" customHeight="1">
      <c r="A646" s="9" t="inlineStr"/>
      <c r="B646" s="9" t="inlineStr">
        <is>
          <t>Cost of 9.04 metres</t>
        </is>
      </c>
      <c r="C646" s="9" t="inlineStr"/>
      <c r="D646" s="9" t="inlineStr"/>
      <c r="E646" s="9" t="inlineStr"/>
      <c r="F646" s="9" t="inlineStr">
        <is>
          <t>6379.62</t>
        </is>
      </c>
    </row>
    <row r="647" ht="11.5" customHeight="1">
      <c r="A647" s="9" t="inlineStr"/>
      <c r="B647" s="9" t="inlineStr">
        <is>
          <t>Cost of 1.00 metre</t>
        </is>
      </c>
      <c r="C647" s="9" t="inlineStr"/>
      <c r="D647" s="9" t="inlineStr"/>
      <c r="E647" s="9" t="inlineStr"/>
      <c r="F647" s="9" t="inlineStr">
        <is>
          <t>705.71</t>
        </is>
      </c>
    </row>
    <row r="648" ht="11.5" customHeight="1">
      <c r="A648" s="9" t="inlineStr"/>
      <c r="B648" s="9" t="inlineStr">
        <is>
          <t>Say</t>
        </is>
      </c>
      <c r="C648" s="9" t="inlineStr"/>
      <c r="D648" s="9" t="inlineStr"/>
      <c r="E648" s="9" t="inlineStr"/>
      <c r="F648" s="9" t="inlineStr">
        <is>
          <t>705.70</t>
        </is>
      </c>
    </row>
    <row r="649" ht="11.5" customHeight="1">
      <c r="A649" s="9" t="inlineStr">
        <is>
          <t>12.8</t>
        </is>
      </c>
      <c r="B649" s="9" t="inlineStr">
        <is>
          <t>Providing reinforced by organic fibres</t>
        </is>
      </c>
      <c r="C649" s="9" t="inlineStr">
        <is>
          <t>and/or</t>
        </is>
      </c>
      <c r="D649" s="9" t="inlineStr">
        <is>
          <t>inorganic</t>
        </is>
      </c>
      <c r="E649" s="9" t="inlineStr">
        <is>
          <t>synthetic</t>
        </is>
      </c>
      <c r="F649" s="9" t="inlineStr">
        <is>
          <t>fibres cement</t>
        </is>
      </c>
    </row>
    <row r="650" ht="23" customHeight="1">
      <c r="A650" s="9" t="inlineStr"/>
      <c r="B650" s="9" t="inlineStr">
        <is>
          <t>6 mm thick corrugated sheets (as</t>
        </is>
      </c>
      <c r="C650" s="9" t="inlineStr">
        <is>
          <t>per IS:</t>
        </is>
      </c>
      <c r="D650" s="9" t="inlineStr">
        <is>
          <t>14871) roofing</t>
        </is>
      </c>
      <c r="E650" s="9" t="inlineStr">
        <is>
          <t>up to</t>
        </is>
      </c>
      <c r="F650" s="9" t="inlineStr">
        <is>
          <t>any pitch and</t>
        </is>
      </c>
    </row>
    <row r="651" ht="11.5" customHeight="1">
      <c r="A651" s="9" t="inlineStr"/>
      <c r="B651" s="9" t="inlineStr">
        <is>
          <t>fixing with polymer coated J, or L</t>
        </is>
      </c>
      <c r="C651" s="9" t="inlineStr">
        <is>
          <t>hooks, bolts</t>
        </is>
      </c>
      <c r="D651" s="9" t="inlineStr">
        <is>
          <t>and nuts</t>
        </is>
      </c>
      <c r="E651" s="9" t="inlineStr">
        <is>
          <t>8 mm dia.</t>
        </is>
      </c>
      <c r="F651" s="9" t="inlineStr">
        <is>
          <t>G.I. plain and</t>
        </is>
      </c>
    </row>
    <row r="652" ht="11.5" customHeight="1">
      <c r="A652" s="9" t="inlineStr"/>
      <c r="B652" s="9" t="inlineStr">
        <is>
          <t>bitumen washers or with self drilling</t>
        </is>
      </c>
      <c r="C652" s="9" t="inlineStr">
        <is>
          <t>fastener</t>
        </is>
      </c>
      <c r="D652" s="9" t="inlineStr">
        <is>
          <t>and EPDM</t>
        </is>
      </c>
      <c r="E652" s="9" t="inlineStr">
        <is>
          <t>washers</t>
        </is>
      </c>
      <c r="F652" s="9" t="inlineStr">
        <is>
          <t>etc. complete</t>
        </is>
      </c>
    </row>
    <row r="653" ht="23" customHeight="1">
      <c r="A653" s="9" t="inlineStr"/>
      <c r="B653" s="9" t="inlineStr">
        <is>
          <t>(excluding the cost of purlins, rafters</t>
        </is>
      </c>
      <c r="C653" s="9" t="inlineStr">
        <is>
          <t>and</t>
        </is>
      </c>
      <c r="D653" s="9" t="inlineStr">
        <is>
          <t>trusses), including</t>
        </is>
      </c>
      <c r="E653" s="9" t="inlineStr">
        <is>
          <t>cutting</t>
        </is>
      </c>
      <c r="F653" s="9" t="inlineStr">
        <is>
          <t>sheets to</t>
        </is>
      </c>
    </row>
    <row r="654" ht="11.5" customHeight="1">
      <c r="A654" s="9" t="inlineStr"/>
      <c r="B654" s="9" t="inlineStr">
        <is>
          <t>size and shape wherever required.</t>
        </is>
      </c>
      <c r="C654" s="9" t="inlineStr"/>
      <c r="D654" s="9" t="inlineStr"/>
      <c r="E654" s="9" t="inlineStr"/>
      <c r="F654" s="9" t="inlineStr"/>
    </row>
    <row r="655" ht="11.5" customHeight="1">
      <c r="A655" s="10" t="inlineStr">
        <is>
          <t>Code</t>
        </is>
      </c>
      <c r="B655" s="10" t="inlineStr">
        <is>
          <t>Description</t>
        </is>
      </c>
      <c r="C655" s="10" t="inlineStr">
        <is>
          <t>Unit</t>
        </is>
      </c>
      <c r="D655" s="10" t="inlineStr">
        <is>
          <t>Quantity</t>
        </is>
      </c>
      <c r="E655" s="10" t="inlineStr">
        <is>
          <t>Rate</t>
        </is>
      </c>
      <c r="F655" s="10" t="inlineStr">
        <is>
          <t>Amount</t>
        </is>
      </c>
    </row>
    <row r="656" ht="11.5" customHeight="1">
      <c r="A656" s="9" t="inlineStr"/>
      <c r="B656" s="9" t="inlineStr">
        <is>
          <t>Details of cost for 216.14 sqm area of</t>
        </is>
      </c>
      <c r="C656" s="9" t="inlineStr"/>
      <c r="D656" s="9" t="inlineStr"/>
      <c r="E656" s="9" t="inlineStr"/>
      <c r="F656" s="9" t="inlineStr"/>
    </row>
    <row r="657" ht="11.5" customHeight="1">
      <c r="A657" s="9" t="inlineStr"/>
      <c r="B657" s="9" t="inlineStr">
        <is>
          <t>roof upto 60° pitch</t>
        </is>
      </c>
      <c r="C657" s="9" t="inlineStr"/>
      <c r="D657" s="9" t="inlineStr"/>
      <c r="E657" s="9" t="inlineStr"/>
      <c r="F657" s="9" t="inlineStr"/>
    </row>
    <row r="658" ht="11.5" customHeight="1">
      <c r="A658" s="9" t="inlineStr"/>
      <c r="B658" s="9" t="inlineStr">
        <is>
          <t>Upto 60 degree pitch</t>
        </is>
      </c>
      <c r="C658" s="9" t="inlineStr"/>
      <c r="D658" s="9" t="inlineStr"/>
      <c r="E658" s="9" t="inlineStr"/>
      <c r="F658" s="9" t="inlineStr"/>
    </row>
    <row r="659" ht="11.5" customHeight="1">
      <c r="A659" s="9" t="inlineStr"/>
      <c r="B659" s="9" t="inlineStr">
        <is>
          <t>Consider a shed of 20x10 metres.</t>
        </is>
      </c>
      <c r="C659" s="9" t="inlineStr"/>
      <c r="D659" s="9" t="inlineStr"/>
      <c r="E659" s="9" t="inlineStr"/>
      <c r="F659" s="9" t="inlineStr"/>
    </row>
    <row r="660" ht="11.5" customHeight="1">
      <c r="A660" s="9" t="inlineStr"/>
      <c r="B660" s="9" t="inlineStr">
        <is>
          <t>(External dimensions of plinth).</t>
        </is>
      </c>
      <c r="C660" s="9" t="inlineStr"/>
      <c r="D660" s="9" t="inlineStr"/>
      <c r="E660" s="9" t="inlineStr"/>
      <c r="F660" s="9" t="inlineStr"/>
    </row>
    <row r="661" ht="11.5" customHeight="1">
      <c r="A661" s="9" t="inlineStr"/>
      <c r="B661" s="9" t="inlineStr">
        <is>
          <t>Area of roof- 20.2x10.70m =</t>
        </is>
      </c>
      <c r="C661" s="9" t="inlineStr"/>
      <c r="D661" s="9" t="inlineStr"/>
      <c r="E661" s="9" t="inlineStr"/>
      <c r="F661" s="9" t="inlineStr"/>
    </row>
    <row r="662" ht="11.5" customHeight="1">
      <c r="A662" s="9" t="inlineStr"/>
      <c r="B662" s="9" t="inlineStr">
        <is>
          <t>216.14 sqm.</t>
        </is>
      </c>
      <c r="C662" s="9" t="inlineStr"/>
      <c r="D662" s="9" t="inlineStr"/>
      <c r="E662" s="9" t="inlineStr"/>
      <c r="F662" s="9" t="inlineStr"/>
    </row>
    <row r="663" ht="11.5" customHeight="1">
      <c r="A663" s="9" t="inlineStr"/>
      <c r="B663" s="9" t="inlineStr">
        <is>
          <t>MATERIAL</t>
        </is>
      </c>
      <c r="C663" s="9" t="inlineStr"/>
      <c r="D663" s="9" t="inlineStr"/>
      <c r="E663" s="9" t="inlineStr"/>
      <c r="F663" s="9" t="inlineStr"/>
    </row>
    <row r="664" ht="11.5" customHeight="1">
      <c r="A664" s="9" t="inlineStr"/>
      <c r="B664" s="9" t="inlineStr">
        <is>
          <t>Sheets used = 2x20 nos.x3.00mx</t>
        </is>
      </c>
      <c r="C664" s="9" t="inlineStr"/>
      <c r="D664" s="9" t="inlineStr"/>
      <c r="E664" s="9" t="inlineStr"/>
      <c r="F664" s="9" t="inlineStr"/>
    </row>
    <row r="665" ht="11.5" customHeight="1">
      <c r="A665" s="9" t="inlineStr"/>
      <c r="B665" s="9" t="inlineStr">
        <is>
          <t>1.05m =126.00sqm+</t>
        </is>
      </c>
      <c r="C665" s="9" t="inlineStr"/>
      <c r="D665" s="9" t="inlineStr"/>
      <c r="E665" s="9" t="inlineStr"/>
      <c r="F665" s="9" t="inlineStr"/>
    </row>
    <row r="666" ht="11.5" customHeight="1">
      <c r="A666" s="9" t="inlineStr"/>
      <c r="B666" s="9" t="inlineStr">
        <is>
          <t>2x20nos.x2.50mx1.05m=105.00sqm.</t>
        </is>
      </c>
      <c r="C666" s="9" t="inlineStr"/>
      <c r="D666" s="9" t="inlineStr"/>
      <c r="E666" s="9" t="inlineStr"/>
      <c r="F666" s="9" t="inlineStr"/>
    </row>
    <row r="667" ht="11.5" customHeight="1">
      <c r="A667" s="9" t="inlineStr"/>
      <c r="B667" s="9" t="inlineStr">
        <is>
          <t>Total = 231.00sqm. +</t>
        </is>
      </c>
      <c r="C667" s="9" t="inlineStr"/>
      <c r="D667" s="9" t="inlineStr"/>
      <c r="E667" s="9" t="inlineStr"/>
      <c r="F667" s="9" t="inlineStr"/>
    </row>
    <row r="668" ht="11.5" customHeight="1">
      <c r="A668" s="9" t="inlineStr"/>
      <c r="B668" s="9" t="inlineStr">
        <is>
          <t>Add 3% wastage = 6.93</t>
        </is>
      </c>
      <c r="C668" s="9" t="inlineStr"/>
      <c r="D668" s="9" t="inlineStr"/>
      <c r="E668" s="9" t="inlineStr"/>
      <c r="F668" s="9" t="inlineStr"/>
    </row>
    <row r="669" ht="11.5" customHeight="1">
      <c r="A669" s="9" t="inlineStr"/>
      <c r="B669" s="9" t="inlineStr">
        <is>
          <t>Total = 237.93sqm.</t>
        </is>
      </c>
      <c r="C669" s="9" t="inlineStr"/>
      <c r="D669" s="9" t="inlineStr"/>
      <c r="E669" s="9" t="inlineStr"/>
      <c r="F669" s="9" t="inlineStr"/>
    </row>
    <row r="670" ht="11.5" customHeight="1">
      <c r="A670" s="9" t="inlineStr">
        <is>
          <t>0223</t>
        </is>
      </c>
      <c r="B670" s="9" t="inlineStr">
        <is>
          <t>Fibre reinforced by organic fibres and /</t>
        </is>
      </c>
      <c r="C670" s="9" t="inlineStr"/>
      <c r="D670" s="9" t="inlineStr"/>
      <c r="E670" s="9" t="inlineStr"/>
      <c r="F670" s="9" t="inlineStr"/>
    </row>
    <row r="671" ht="11.5" customHeight="1">
      <c r="A671" s="9" t="inlineStr"/>
      <c r="B671" s="9" t="inlineStr">
        <is>
          <t>or inorganic synthetic fibres cement</t>
        </is>
      </c>
      <c r="C671" s="9" t="inlineStr"/>
      <c r="D671" s="9" t="inlineStr"/>
      <c r="E671" s="9" t="inlineStr"/>
      <c r="F671" s="9" t="inlineStr"/>
    </row>
    <row r="672" ht="11.5" customHeight="1">
      <c r="A672" s="9" t="inlineStr"/>
      <c r="B672" s="9" t="inlineStr">
        <is>
          <t>corrugated sheet 6 mm thick</t>
        </is>
      </c>
      <c r="C672" s="9" t="inlineStr">
        <is>
          <t>sqm</t>
        </is>
      </c>
      <c r="D672" s="9" t="inlineStr">
        <is>
          <t>237.93</t>
        </is>
      </c>
      <c r="E672" s="9" t="inlineStr">
        <is>
          <t>225.00</t>
        </is>
      </c>
      <c r="F672" s="9" t="inlineStr">
        <is>
          <t>53534.25</t>
        </is>
      </c>
    </row>
    <row r="673" ht="11.5" customHeight="1">
      <c r="A673" s="9" t="inlineStr"/>
      <c r="B673" s="9" t="inlineStr">
        <is>
          <t>2x20x0.42147 = 1.68588 +</t>
        </is>
      </c>
      <c r="C673" s="9" t="inlineStr"/>
      <c r="D673" s="9" t="inlineStr"/>
      <c r="E673" s="9" t="inlineStr"/>
      <c r="F673" s="9" t="inlineStr"/>
    </row>
    <row r="674" ht="11.5" customHeight="1">
      <c r="A674" s="9" t="inlineStr"/>
      <c r="B674" s="9" t="inlineStr">
        <is>
          <t>2x20x0.35123= 1.4049</t>
        </is>
      </c>
      <c r="C674" s="9" t="inlineStr"/>
      <c r="D674" s="9" t="inlineStr"/>
      <c r="E674" s="9" t="inlineStr"/>
      <c r="F674" s="9" t="inlineStr"/>
    </row>
    <row r="675" ht="11.5" customHeight="1">
      <c r="A675" s="9" t="inlineStr"/>
      <c r="B675" s="9" t="inlineStr">
        <is>
          <t>Total = 3.0908+</t>
        </is>
      </c>
      <c r="C675" s="9" t="inlineStr"/>
      <c r="D675" s="9" t="inlineStr"/>
      <c r="E675" s="9" t="inlineStr"/>
      <c r="F675" s="9" t="inlineStr"/>
    </row>
    <row r="676" ht="11.5" customHeight="1">
      <c r="A676" s="9" t="inlineStr"/>
      <c r="B676" s="9" t="inlineStr">
        <is>
          <t>Add 3 % wastage = 0.092</t>
        </is>
      </c>
      <c r="C676" s="9" t="inlineStr"/>
      <c r="D676" s="9" t="inlineStr"/>
      <c r="E676" s="9" t="inlineStr"/>
      <c r="F676" s="9" t="inlineStr"/>
    </row>
    <row r="677" ht="11.5" customHeight="1">
      <c r="A677" s="9" t="inlineStr"/>
      <c r="B677" s="9" t="inlineStr">
        <is>
          <t>Total = 3.1835 Say 3.184 t</t>
        </is>
      </c>
      <c r="C677" s="9" t="inlineStr"/>
      <c r="D677" s="9" t="inlineStr"/>
      <c r="E677" s="9" t="inlineStr"/>
      <c r="F677" s="9" t="inlineStr"/>
    </row>
    <row r="678" ht="11.5" customHeight="1">
      <c r="A678" s="9" t="inlineStr">
        <is>
          <t>2273</t>
        </is>
      </c>
      <c r="B678" s="9" t="inlineStr">
        <is>
          <t>Carriage of A.C.sheet and accessories</t>
        </is>
      </c>
      <c r="C678" s="9" t="inlineStr">
        <is>
          <t>tonne</t>
        </is>
      </c>
      <c r="D678" s="9" t="inlineStr">
        <is>
          <t>3.184</t>
        </is>
      </c>
      <c r="E678" s="9" t="inlineStr">
        <is>
          <t>92.24</t>
        </is>
      </c>
      <c r="F678" s="9" t="inlineStr">
        <is>
          <t>293.69</t>
        </is>
      </c>
    </row>
    <row r="679" ht="11.5" customHeight="1">
      <c r="A679" s="9" t="inlineStr">
        <is>
          <t>1023</t>
        </is>
      </c>
      <c r="B679" s="9" t="inlineStr">
        <is>
          <t>Galvanised steel J or L hooks 8 mm dia</t>
        </is>
      </c>
      <c r="C679" s="9" t="inlineStr">
        <is>
          <t>10 Nos</t>
        </is>
      </c>
      <c r="D679" s="9" t="inlineStr">
        <is>
          <t>47.60</t>
        </is>
      </c>
      <c r="E679" s="9" t="inlineStr">
        <is>
          <t>120.00</t>
        </is>
      </c>
      <c r="F679" s="9" t="inlineStr">
        <is>
          <t>5712.00</t>
        </is>
      </c>
    </row>
    <row r="680" ht="11.5" customHeight="1">
      <c r="A680" s="9" t="inlineStr">
        <is>
          <t>1208</t>
        </is>
      </c>
      <c r="B680" s="9" t="inlineStr">
        <is>
          <t>Bitumen washer</t>
        </is>
      </c>
      <c r="C680" s="9" t="inlineStr">
        <is>
          <t>100 Nos</t>
        </is>
      </c>
      <c r="D680" s="9" t="inlineStr">
        <is>
          <t>4.76</t>
        </is>
      </c>
      <c r="E680" s="9" t="inlineStr">
        <is>
          <t>30.00</t>
        </is>
      </c>
      <c r="F680" s="9" t="inlineStr">
        <is>
          <t>142.80</t>
        </is>
      </c>
    </row>
    <row r="681" ht="11.5" customHeight="1">
      <c r="A681" s="9" t="inlineStr">
        <is>
          <t>1209</t>
        </is>
      </c>
      <c r="B681" s="9" t="inlineStr">
        <is>
          <t>G.I. plain washer thick</t>
        </is>
      </c>
      <c r="C681" s="9" t="inlineStr">
        <is>
          <t>100 Nos</t>
        </is>
      </c>
      <c r="D681" s="9" t="inlineStr">
        <is>
          <t>4.76</t>
        </is>
      </c>
      <c r="E681" s="9" t="inlineStr">
        <is>
          <t>35.00</t>
        </is>
      </c>
      <c r="F681" s="9" t="inlineStr">
        <is>
          <t>166.60</t>
        </is>
      </c>
    </row>
    <row r="682" ht="11.5" customHeight="1">
      <c r="A682" s="9" t="inlineStr">
        <is>
          <t>9977</t>
        </is>
      </c>
      <c r="B682" s="9" t="inlineStr">
        <is>
          <t>Carriage of bolts and nuts, washers etc.</t>
        </is>
      </c>
      <c r="C682" s="9" t="inlineStr">
        <is>
          <t>L.S.</t>
        </is>
      </c>
      <c r="D682" s="9" t="inlineStr">
        <is>
          <t>8.06</t>
        </is>
      </c>
      <c r="E682" s="9" t="inlineStr">
        <is>
          <t>2.00</t>
        </is>
      </c>
      <c r="F682" s="9" t="inlineStr">
        <is>
          <t>16.12</t>
        </is>
      </c>
    </row>
    <row r="683" ht="11.5" customHeight="1">
      <c r="A683" s="9" t="inlineStr">
        <is>
          <t>9999</t>
        </is>
      </c>
      <c r="B683" s="9" t="inlineStr">
        <is>
          <t>Sundries</t>
        </is>
      </c>
      <c r="C683" s="9" t="inlineStr">
        <is>
          <t>L.S.</t>
        </is>
      </c>
      <c r="D683" s="9" t="inlineStr">
        <is>
          <t>39.52</t>
        </is>
      </c>
      <c r="E683" s="9" t="inlineStr">
        <is>
          <t>2.00</t>
        </is>
      </c>
      <c r="F683" s="9" t="inlineStr">
        <is>
          <t>79.04</t>
        </is>
      </c>
    </row>
    <row r="685" ht="11.5" customHeight="1">
      <c r="A685" s="10" t="inlineStr">
        <is>
          <t>Code</t>
        </is>
      </c>
      <c r="B685" s="10" t="inlineStr">
        <is>
          <t>Description</t>
        </is>
      </c>
      <c r="C685" s="10" t="inlineStr">
        <is>
          <t>Unit</t>
        </is>
      </c>
      <c r="D685" s="10" t="inlineStr">
        <is>
          <t>Quantity</t>
        </is>
      </c>
      <c r="E685" s="10" t="inlineStr">
        <is>
          <t>Rate</t>
        </is>
      </c>
      <c r="F685" s="10" t="inlineStr">
        <is>
          <t>Amount</t>
        </is>
      </c>
    </row>
    <row r="686" ht="11.5" customHeight="1">
      <c r="A686" s="9" t="inlineStr">
        <is>
          <t>0112</t>
        </is>
      </c>
      <c r="B686" s="9" t="inlineStr">
        <is>
          <t>Carpenter 2nd class</t>
        </is>
      </c>
      <c r="C686" s="9" t="inlineStr">
        <is>
          <t>day</t>
        </is>
      </c>
      <c r="D686" s="9" t="inlineStr">
        <is>
          <t>9.34</t>
        </is>
      </c>
      <c r="E686" s="9" t="inlineStr">
        <is>
          <t>679.00</t>
        </is>
      </c>
      <c r="F686" s="9" t="inlineStr">
        <is>
          <t>6341.86</t>
        </is>
      </c>
    </row>
    <row r="687" ht="11.5" customHeight="1">
      <c r="A687" s="9" t="inlineStr">
        <is>
          <t>0114</t>
        </is>
      </c>
      <c r="B687" s="9" t="inlineStr">
        <is>
          <t>Beldar</t>
        </is>
      </c>
      <c r="C687" s="9" t="inlineStr">
        <is>
          <t>day</t>
        </is>
      </c>
      <c r="D687" s="9" t="inlineStr">
        <is>
          <t>9.34</t>
        </is>
      </c>
      <c r="E687" s="9" t="inlineStr">
        <is>
          <t>558.00</t>
        </is>
      </c>
      <c r="F687" s="9" t="inlineStr">
        <is>
          <t>5211.72</t>
        </is>
      </c>
    </row>
    <row r="688" ht="11.5" customHeight="1">
      <c r="A688" s="9" t="inlineStr"/>
      <c r="B688" s="9" t="inlineStr">
        <is>
          <t>TOTAL</t>
        </is>
      </c>
      <c r="C688" s="9" t="inlineStr"/>
      <c r="D688" s="9" t="inlineStr"/>
      <c r="E688" s="9" t="inlineStr"/>
      <c r="F688" s="9" t="inlineStr">
        <is>
          <t>73225.00 W</t>
        </is>
      </c>
    </row>
    <row r="689" ht="11.5" customHeight="1">
      <c r="A689" s="9" t="inlineStr"/>
      <c r="B689" s="9" t="inlineStr">
        <is>
          <t>Add 1 % Water charges on "W"</t>
        </is>
      </c>
      <c r="C689" s="9" t="inlineStr"/>
      <c r="D689" s="9" t="inlineStr"/>
      <c r="E689" s="9" t="inlineStr"/>
      <c r="F689" s="9" t="inlineStr">
        <is>
          <t>732.25</t>
        </is>
      </c>
    </row>
    <row r="690" ht="11.5" customHeight="1">
      <c r="A690" s="9" t="inlineStr"/>
      <c r="B690" s="9" t="inlineStr">
        <is>
          <t>TOTAL</t>
        </is>
      </c>
      <c r="C690" s="9" t="inlineStr"/>
      <c r="D690" s="9" t="inlineStr"/>
      <c r="E690" s="9" t="inlineStr"/>
      <c r="F690" s="9" t="inlineStr">
        <is>
          <t>73957.25 X</t>
        </is>
      </c>
    </row>
    <row r="691" ht="11.5" customHeight="1">
      <c r="A691" s="9" t="inlineStr"/>
      <c r="B691" s="9" t="inlineStr">
        <is>
          <t>Add GST on "X" (multiplying</t>
        </is>
      </c>
      <c r="C691" s="9" t="inlineStr"/>
      <c r="D691" s="9" t="inlineStr"/>
      <c r="E691" s="9" t="inlineStr"/>
      <c r="F691" s="9" t="inlineStr"/>
    </row>
    <row r="692" ht="11.5" customHeight="1">
      <c r="A692" s="9" t="inlineStr"/>
      <c r="B692" s="9" t="inlineStr">
        <is>
          <t>factor 0.1405)</t>
        </is>
      </c>
      <c r="C692" s="9" t="inlineStr"/>
      <c r="D692" s="9" t="inlineStr"/>
      <c r="E692" s="9" t="inlineStr"/>
      <c r="F692" s="9" t="inlineStr">
        <is>
          <t>10390.99</t>
        </is>
      </c>
    </row>
    <row r="693" ht="11.5" customHeight="1">
      <c r="A693" s="9" t="inlineStr"/>
      <c r="B693" s="9" t="inlineStr">
        <is>
          <t>TOTAL</t>
        </is>
      </c>
      <c r="C693" s="9" t="inlineStr"/>
      <c r="D693" s="9" t="inlineStr"/>
      <c r="E693" s="9" t="inlineStr"/>
      <c r="F693" s="9" t="inlineStr">
        <is>
          <t>84348.25 Y</t>
        </is>
      </c>
    </row>
    <row r="694" ht="11.5" customHeight="1">
      <c r="A694" s="9" t="inlineStr"/>
      <c r="B694" s="9" t="inlineStr">
        <is>
          <t>Add 15% CPOH on "Y"</t>
        </is>
      </c>
      <c r="C694" s="9" t="inlineStr"/>
      <c r="D694" s="9" t="inlineStr"/>
      <c r="E694" s="9" t="inlineStr"/>
      <c r="F694" s="9" t="inlineStr">
        <is>
          <t>12652.24</t>
        </is>
      </c>
    </row>
    <row r="695" ht="11.5" customHeight="1">
      <c r="A695" s="9" t="inlineStr"/>
      <c r="B695" s="9" t="inlineStr">
        <is>
          <t>TOTAL</t>
        </is>
      </c>
      <c r="C695" s="9" t="inlineStr"/>
      <c r="D695" s="9" t="inlineStr"/>
      <c r="E695" s="9" t="inlineStr"/>
      <c r="F695" s="9" t="inlineStr">
        <is>
          <t>97000.48 Z</t>
        </is>
      </c>
    </row>
    <row r="696" ht="11.5" customHeight="1">
      <c r="A696" s="9" t="inlineStr"/>
      <c r="B696" s="9" t="inlineStr">
        <is>
          <t>Add Cess @ 1% on "Z"</t>
        </is>
      </c>
      <c r="C696" s="9" t="inlineStr"/>
      <c r="D696" s="9" t="inlineStr"/>
      <c r="E696" s="9" t="inlineStr"/>
      <c r="F696" s="9" t="inlineStr">
        <is>
          <t>970.00</t>
        </is>
      </c>
    </row>
    <row r="697" ht="11.5" customHeight="1">
      <c r="A697" s="9" t="inlineStr"/>
      <c r="B697" s="9" t="inlineStr">
        <is>
          <t>Cost of 216.14 sqm.</t>
        </is>
      </c>
      <c r="C697" s="9" t="inlineStr"/>
      <c r="D697" s="9" t="inlineStr"/>
      <c r="E697" s="9" t="inlineStr"/>
      <c r="F697" s="9" t="inlineStr">
        <is>
          <t>97970.49</t>
        </is>
      </c>
    </row>
    <row r="698" ht="11.5" customHeight="1">
      <c r="A698" s="9" t="inlineStr"/>
      <c r="B698" s="9" t="inlineStr">
        <is>
          <t>Cost of 1.00 sqm.</t>
        </is>
      </c>
      <c r="C698" s="9" t="inlineStr"/>
      <c r="D698" s="9" t="inlineStr"/>
      <c r="E698" s="9" t="inlineStr"/>
      <c r="F698" s="9" t="inlineStr">
        <is>
          <t>453.27</t>
        </is>
      </c>
    </row>
    <row r="699" ht="11.5" customHeight="1">
      <c r="A699" s="9" t="inlineStr"/>
      <c r="B699" s="9" t="inlineStr">
        <is>
          <t>Say</t>
        </is>
      </c>
      <c r="C699" s="9" t="inlineStr"/>
      <c r="D699" s="9" t="inlineStr"/>
      <c r="E699" s="9" t="inlineStr"/>
      <c r="F699" s="9" t="inlineStr">
        <is>
          <t>453.25</t>
        </is>
      </c>
    </row>
    <row r="700" ht="23" customHeight="1">
      <c r="A700" s="9" t="inlineStr">
        <is>
          <t>12.9</t>
        </is>
      </c>
      <c r="B700" s="9" t="inlineStr">
        <is>
          <t>Extra for straight cutting in reinforced</t>
        </is>
      </c>
      <c r="C700" s="9" t="inlineStr"/>
      <c r="D700" s="9" t="inlineStr">
        <is>
          <t>by organic</t>
        </is>
      </c>
      <c r="E700" s="9" t="inlineStr">
        <is>
          <t>fibres and/or</t>
        </is>
      </c>
      <c r="F700" s="9" t="inlineStr">
        <is>
          <t>inorganic</t>
        </is>
      </c>
    </row>
    <row r="701" ht="11.5" customHeight="1">
      <c r="A701" s="9" t="inlineStr"/>
      <c r="B701" s="9" t="inlineStr">
        <is>
          <t>synthetic fibres cement corrugated,</t>
        </is>
      </c>
      <c r="C701" s="9" t="inlineStr">
        <is>
          <t>semi</t>
        </is>
      </c>
      <c r="D701" s="9" t="inlineStr">
        <is>
          <t>corrugated</t>
        </is>
      </c>
      <c r="E701" s="9" t="inlineStr">
        <is>
          <t>6 mm thick</t>
        </is>
      </c>
      <c r="F701" s="9" t="inlineStr">
        <is>
          <t>sheet roofing</t>
        </is>
      </c>
    </row>
    <row r="702" ht="23" customHeight="1">
      <c r="A702" s="9" t="inlineStr"/>
      <c r="B702" s="9" t="inlineStr">
        <is>
          <t>for making openings of area exceeding</t>
        </is>
      </c>
      <c r="C702" s="9" t="inlineStr">
        <is>
          <t>40</t>
        </is>
      </c>
      <c r="D702" s="9" t="inlineStr">
        <is>
          <t>square decimeter</t>
        </is>
      </c>
      <c r="E702" s="9" t="inlineStr">
        <is>
          <t>for</t>
        </is>
      </c>
      <c r="F702" s="9" t="inlineStr">
        <is>
          <t>chimney stacks,</t>
        </is>
      </c>
    </row>
    <row r="703" ht="11.5" customHeight="1">
      <c r="A703" s="9" t="inlineStr"/>
      <c r="B703" s="9" t="inlineStr">
        <is>
          <t>skylights etc.</t>
        </is>
      </c>
      <c r="C703" s="9" t="inlineStr"/>
      <c r="D703" s="9" t="inlineStr"/>
      <c r="E703" s="9" t="inlineStr"/>
      <c r="F703" s="9" t="inlineStr"/>
    </row>
    <row r="704" ht="11.5" customHeight="1">
      <c r="A704" s="10" t="inlineStr">
        <is>
          <t>Code</t>
        </is>
      </c>
      <c r="B704" s="10" t="inlineStr">
        <is>
          <t>Description</t>
        </is>
      </c>
      <c r="C704" s="10" t="inlineStr">
        <is>
          <t>Unit</t>
        </is>
      </c>
      <c r="D704" s="10" t="inlineStr">
        <is>
          <t>Quantity</t>
        </is>
      </c>
      <c r="E704" s="10" t="inlineStr">
        <is>
          <t>Rate</t>
        </is>
      </c>
      <c r="F704" s="10" t="inlineStr">
        <is>
          <t>Amount</t>
        </is>
      </c>
    </row>
    <row r="705" ht="11.5" customHeight="1">
      <c r="A705" s="9" t="inlineStr"/>
      <c r="B705" s="9" t="inlineStr">
        <is>
          <t>Details of cost for 3 metres of periphery</t>
        </is>
      </c>
      <c r="C705" s="9" t="inlineStr"/>
      <c r="D705" s="9" t="inlineStr"/>
      <c r="E705" s="9" t="inlineStr"/>
      <c r="F705" s="9" t="inlineStr"/>
    </row>
    <row r="706" ht="11.5" customHeight="1">
      <c r="A706" s="9" t="inlineStr"/>
      <c r="B706" s="9" t="inlineStr">
        <is>
          <t>Area of cutting 0.9mx0.6m=0.54sqm.</t>
        </is>
      </c>
      <c r="C706" s="9" t="inlineStr"/>
      <c r="D706" s="9" t="inlineStr"/>
      <c r="E706" s="9" t="inlineStr"/>
      <c r="F706" s="9" t="inlineStr"/>
    </row>
    <row r="707" ht="11.5" customHeight="1">
      <c r="A707" s="9" t="inlineStr"/>
      <c r="B707" s="9" t="inlineStr">
        <is>
          <t>Perimeter = 3 metres</t>
        </is>
      </c>
      <c r="C707" s="9" t="inlineStr"/>
      <c r="D707" s="9" t="inlineStr"/>
      <c r="E707" s="9" t="inlineStr"/>
      <c r="F707" s="9" t="inlineStr"/>
    </row>
    <row r="708" ht="11.5" customHeight="1">
      <c r="A708" s="9" t="inlineStr"/>
      <c r="B708" s="9" t="inlineStr">
        <is>
          <t>LABOUR</t>
        </is>
      </c>
      <c r="C708" s="9" t="inlineStr"/>
      <c r="D708" s="9" t="inlineStr"/>
      <c r="E708" s="9" t="inlineStr"/>
      <c r="F708" s="9" t="inlineStr"/>
    </row>
    <row r="709" ht="11.5" customHeight="1">
      <c r="A709" s="9" t="inlineStr">
        <is>
          <t>0111</t>
        </is>
      </c>
      <c r="B709" s="9" t="inlineStr">
        <is>
          <t>Carpenter 1st class</t>
        </is>
      </c>
      <c r="C709" s="9" t="inlineStr">
        <is>
          <t>day</t>
        </is>
      </c>
      <c r="D709" s="9" t="inlineStr">
        <is>
          <t>0.12</t>
        </is>
      </c>
      <c r="E709" s="9" t="inlineStr">
        <is>
          <t>738.00</t>
        </is>
      </c>
      <c r="F709" s="9" t="inlineStr">
        <is>
          <t>88.56</t>
        </is>
      </c>
    </row>
    <row r="710" ht="11.5" customHeight="1">
      <c r="A710" s="9" t="inlineStr">
        <is>
          <t>0114</t>
        </is>
      </c>
      <c r="B710" s="9" t="inlineStr">
        <is>
          <t>Beldar</t>
        </is>
      </c>
      <c r="C710" s="9" t="inlineStr">
        <is>
          <t>day</t>
        </is>
      </c>
      <c r="D710" s="9" t="inlineStr">
        <is>
          <t>0.12</t>
        </is>
      </c>
      <c r="E710" s="9" t="inlineStr">
        <is>
          <t>558.00</t>
        </is>
      </c>
      <c r="F710" s="9" t="inlineStr">
        <is>
          <t>66.96</t>
        </is>
      </c>
    </row>
    <row r="711" ht="11.5" customHeight="1">
      <c r="A711" s="9" t="inlineStr"/>
      <c r="B711" s="9" t="inlineStr">
        <is>
          <t>TOTAL</t>
        </is>
      </c>
      <c r="C711" s="9" t="inlineStr"/>
      <c r="D711" s="9" t="inlineStr"/>
      <c r="E711" s="9" t="inlineStr"/>
      <c r="F711" s="9" t="inlineStr">
        <is>
          <t>155.52 W</t>
        </is>
      </c>
    </row>
    <row r="712" ht="11.5" customHeight="1">
      <c r="A712" s="9" t="inlineStr"/>
      <c r="B712" s="9" t="inlineStr">
        <is>
          <t>Add 1 % Water charges on "W"</t>
        </is>
      </c>
      <c r="C712" s="9" t="inlineStr"/>
      <c r="D712" s="9" t="inlineStr"/>
      <c r="E712" s="9" t="inlineStr"/>
      <c r="F712" s="9" t="inlineStr">
        <is>
          <t>1.56</t>
        </is>
      </c>
    </row>
    <row r="713" ht="11.5" customHeight="1">
      <c r="A713" s="9" t="inlineStr"/>
      <c r="B713" s="9" t="inlineStr">
        <is>
          <t>TOTAL</t>
        </is>
      </c>
      <c r="C713" s="9" t="inlineStr"/>
      <c r="D713" s="9" t="inlineStr"/>
      <c r="E713" s="9" t="inlineStr"/>
      <c r="F713" s="9" t="inlineStr">
        <is>
          <t>157.08 X</t>
        </is>
      </c>
    </row>
    <row r="714" ht="11.5" customHeight="1">
      <c r="A714" s="9" t="inlineStr"/>
      <c r="B714" s="9" t="inlineStr">
        <is>
          <t>Add GST on "X" (multiplying</t>
        </is>
      </c>
      <c r="C714" s="9" t="inlineStr"/>
      <c r="D714" s="9" t="inlineStr"/>
      <c r="E714" s="9" t="inlineStr"/>
      <c r="F714" s="9" t="inlineStr"/>
    </row>
    <row r="715" ht="11.5" customHeight="1">
      <c r="A715" s="9" t="inlineStr"/>
      <c r="B715" s="9" t="inlineStr">
        <is>
          <t>factor 0.1405)</t>
        </is>
      </c>
      <c r="C715" s="9" t="inlineStr"/>
      <c r="D715" s="9" t="inlineStr"/>
      <c r="E715" s="9" t="inlineStr"/>
      <c r="F715" s="9" t="inlineStr">
        <is>
          <t>22.07</t>
        </is>
      </c>
    </row>
    <row r="716" ht="11.5" customHeight="1">
      <c r="A716" s="9" t="inlineStr"/>
      <c r="B716" s="9" t="inlineStr">
        <is>
          <t>TOTAL</t>
        </is>
      </c>
      <c r="C716" s="9" t="inlineStr"/>
      <c r="D716" s="9" t="inlineStr"/>
      <c r="E716" s="9" t="inlineStr"/>
      <c r="F716" s="9" t="inlineStr">
        <is>
          <t>179.14 Y</t>
        </is>
      </c>
    </row>
    <row r="717" ht="11.5" customHeight="1">
      <c r="A717" s="9" t="inlineStr"/>
      <c r="B717" s="9" t="inlineStr">
        <is>
          <t>Add 15% CPOH on "Y"</t>
        </is>
      </c>
      <c r="C717" s="9" t="inlineStr"/>
      <c r="D717" s="9" t="inlineStr"/>
      <c r="E717" s="9" t="inlineStr"/>
      <c r="F717" s="9" t="inlineStr">
        <is>
          <t>26.87</t>
        </is>
      </c>
    </row>
    <row r="718" ht="11.5" customHeight="1">
      <c r="A718" s="9" t="inlineStr"/>
      <c r="B718" s="9" t="inlineStr">
        <is>
          <t>TOTAL</t>
        </is>
      </c>
      <c r="C718" s="9" t="inlineStr"/>
      <c r="D718" s="9" t="inlineStr"/>
      <c r="E718" s="9" t="inlineStr"/>
      <c r="F718" s="9" t="inlineStr">
        <is>
          <t>206.02 Z</t>
        </is>
      </c>
    </row>
    <row r="719" ht="11.5" customHeight="1">
      <c r="A719" s="9" t="inlineStr"/>
      <c r="B719" s="9" t="inlineStr">
        <is>
          <t>Add Cess @ 1% on "Z"</t>
        </is>
      </c>
      <c r="C719" s="9" t="inlineStr"/>
      <c r="D719" s="9" t="inlineStr"/>
      <c r="E719" s="9" t="inlineStr"/>
      <c r="F719" s="9" t="inlineStr">
        <is>
          <t>2.06</t>
        </is>
      </c>
    </row>
    <row r="720" ht="11.5" customHeight="1">
      <c r="A720" s="9" t="inlineStr"/>
      <c r="B720" s="9" t="inlineStr">
        <is>
          <t>Cost of 3.00 metres of periphery</t>
        </is>
      </c>
      <c r="C720" s="9" t="inlineStr"/>
      <c r="D720" s="9" t="inlineStr"/>
      <c r="E720" s="9" t="inlineStr"/>
      <c r="F720" s="9" t="inlineStr">
        <is>
          <t>208.08</t>
        </is>
      </c>
    </row>
    <row r="721" ht="11.5" customHeight="1">
      <c r="A721" s="9" t="inlineStr"/>
      <c r="B721" s="9" t="inlineStr">
        <is>
          <t>Cost of 1.00 metre of periphery</t>
        </is>
      </c>
      <c r="C721" s="9" t="inlineStr"/>
      <c r="D721" s="9" t="inlineStr"/>
      <c r="E721" s="9" t="inlineStr"/>
      <c r="F721" s="9" t="inlineStr">
        <is>
          <t>69.36</t>
        </is>
      </c>
    </row>
    <row r="722" ht="11.5" customHeight="1">
      <c r="A722" s="9" t="inlineStr"/>
      <c r="B722" s="9" t="inlineStr">
        <is>
          <t>Say</t>
        </is>
      </c>
      <c r="C722" s="9" t="inlineStr"/>
      <c r="D722" s="9" t="inlineStr"/>
      <c r="E722" s="9" t="inlineStr"/>
      <c r="F722" s="9" t="inlineStr">
        <is>
          <t>69.35</t>
        </is>
      </c>
    </row>
    <row r="723" ht="23" customHeight="1">
      <c r="A723" s="9" t="inlineStr">
        <is>
          <t>12.10</t>
        </is>
      </c>
      <c r="B723" s="9" t="inlineStr">
        <is>
          <t>Extra for circular cutting in reinforced</t>
        </is>
      </c>
      <c r="C723" s="9" t="inlineStr">
        <is>
          <t>by organic</t>
        </is>
      </c>
      <c r="D723" s="9" t="inlineStr">
        <is>
          <t>fibres</t>
        </is>
      </c>
      <c r="E723" s="9" t="inlineStr">
        <is>
          <t>and/or inorganic</t>
        </is>
      </c>
      <c r="F723" s="9" t="inlineStr">
        <is>
          <t>synthetic</t>
        </is>
      </c>
    </row>
    <row r="724" ht="23" customHeight="1">
      <c r="A724" s="9" t="inlineStr"/>
      <c r="B724" s="9" t="inlineStr">
        <is>
          <t>fibres cement corrugated/ semi corrugated</t>
        </is>
      </c>
      <c r="C724" s="9" t="inlineStr"/>
      <c r="D724" s="9" t="inlineStr">
        <is>
          <t>6 mm thick</t>
        </is>
      </c>
      <c r="E724" s="9" t="inlineStr">
        <is>
          <t>sheet roofing</t>
        </is>
      </c>
      <c r="F724" s="9" t="inlineStr">
        <is>
          <t>for making</t>
        </is>
      </c>
    </row>
    <row r="725" ht="11.5" customHeight="1">
      <c r="A725" s="9" t="inlineStr"/>
      <c r="B725" s="9" t="inlineStr">
        <is>
          <t>openings of area exceeding 40 square</t>
        </is>
      </c>
      <c r="C725" s="9" t="inlineStr">
        <is>
          <t>decimeter.</t>
        </is>
      </c>
      <c r="D725" s="9" t="inlineStr"/>
      <c r="E725" s="9" t="inlineStr"/>
      <c r="F725" s="9" t="inlineStr"/>
    </row>
    <row r="726" ht="11.5" customHeight="1">
      <c r="A726" s="10" t="inlineStr">
        <is>
          <t>Code</t>
        </is>
      </c>
      <c r="B726" s="10" t="inlineStr">
        <is>
          <t>Description</t>
        </is>
      </c>
      <c r="C726" s="10" t="inlineStr">
        <is>
          <t>Unit</t>
        </is>
      </c>
      <c r="D726" s="10" t="inlineStr">
        <is>
          <t>Quantity</t>
        </is>
      </c>
      <c r="E726" s="10" t="inlineStr">
        <is>
          <t>Rate</t>
        </is>
      </c>
      <c r="F726" s="10" t="inlineStr">
        <is>
          <t>Amount</t>
        </is>
      </c>
    </row>
    <row r="727" ht="11.5" customHeight="1">
      <c r="A727" s="9" t="inlineStr"/>
      <c r="B727" s="9" t="inlineStr">
        <is>
          <t>Details of cost for 4 holes of 0.72 metre</t>
        </is>
      </c>
      <c r="C727" s="9" t="inlineStr"/>
      <c r="D727" s="9" t="inlineStr"/>
      <c r="E727" s="9" t="inlineStr"/>
      <c r="F727" s="9" t="inlineStr"/>
    </row>
    <row r="728" ht="11.5" customHeight="1">
      <c r="A728" s="9" t="inlineStr"/>
      <c r="B728" s="9" t="inlineStr">
        <is>
          <t>diameter i.e. 9.05 metre periphery</t>
        </is>
      </c>
      <c r="C728" s="9" t="inlineStr"/>
      <c r="D728" s="9" t="inlineStr"/>
      <c r="E728" s="9" t="inlineStr"/>
      <c r="F728" s="9" t="inlineStr"/>
    </row>
    <row r="729" ht="11.5" customHeight="1">
      <c r="A729" s="9" t="inlineStr"/>
      <c r="B729" s="9" t="inlineStr">
        <is>
          <t>LABOUR</t>
        </is>
      </c>
      <c r="C729" s="9" t="inlineStr"/>
      <c r="D729" s="9" t="inlineStr"/>
      <c r="E729" s="9" t="inlineStr"/>
      <c r="F729" s="9" t="inlineStr"/>
    </row>
    <row r="731" ht="11.5" customHeight="1">
      <c r="A731" s="10" t="inlineStr">
        <is>
          <t>Code</t>
        </is>
      </c>
      <c r="B731" s="10" t="inlineStr">
        <is>
          <t>Description</t>
        </is>
      </c>
      <c r="C731" s="10" t="inlineStr">
        <is>
          <t>Unit</t>
        </is>
      </c>
      <c r="D731" s="10" t="inlineStr">
        <is>
          <t>Quantity</t>
        </is>
      </c>
      <c r="E731" s="10" t="inlineStr">
        <is>
          <t>Rate</t>
        </is>
      </c>
      <c r="F731" s="10" t="inlineStr">
        <is>
          <t>Amount</t>
        </is>
      </c>
    </row>
    <row r="732" ht="11.5" customHeight="1">
      <c r="A732" s="9" t="inlineStr">
        <is>
          <t>0114</t>
        </is>
      </c>
      <c r="B732" s="9" t="inlineStr">
        <is>
          <t>Beldar</t>
        </is>
      </c>
      <c r="C732" s="9" t="inlineStr">
        <is>
          <t>day</t>
        </is>
      </c>
      <c r="D732" s="9" t="inlineStr">
        <is>
          <t>1.00</t>
        </is>
      </c>
      <c r="E732" s="9" t="inlineStr">
        <is>
          <t>558.00</t>
        </is>
      </c>
      <c r="F732" s="9" t="inlineStr">
        <is>
          <t>558.00</t>
        </is>
      </c>
    </row>
    <row r="733" ht="11.5" customHeight="1">
      <c r="A733" s="9" t="inlineStr"/>
      <c r="B733" s="9" t="inlineStr">
        <is>
          <t>TOTAL</t>
        </is>
      </c>
      <c r="C733" s="9" t="inlineStr"/>
      <c r="D733" s="9" t="inlineStr"/>
      <c r="E733" s="9" t="inlineStr"/>
      <c r="F733" s="9" t="inlineStr">
        <is>
          <t>1296.00 W</t>
        </is>
      </c>
    </row>
    <row r="734" ht="11.5" customHeight="1">
      <c r="A734" s="9" t="inlineStr"/>
      <c r="B734" s="9" t="inlineStr">
        <is>
          <t>Add 1 % Water charges on "W"</t>
        </is>
      </c>
      <c r="C734" s="9" t="inlineStr"/>
      <c r="D734" s="9" t="inlineStr"/>
      <c r="E734" s="9" t="inlineStr"/>
      <c r="F734" s="9" t="inlineStr">
        <is>
          <t>12.96</t>
        </is>
      </c>
    </row>
    <row r="735" ht="11.5" customHeight="1">
      <c r="A735" s="9" t="inlineStr"/>
      <c r="B735" s="9" t="inlineStr">
        <is>
          <t>TOTAL</t>
        </is>
      </c>
      <c r="C735" s="9" t="inlineStr"/>
      <c r="D735" s="9" t="inlineStr"/>
      <c r="E735" s="9" t="inlineStr"/>
      <c r="F735" s="9" t="inlineStr">
        <is>
          <t>1308.96 X</t>
        </is>
      </c>
    </row>
    <row r="736" ht="11.5" customHeight="1">
      <c r="A736" s="9" t="inlineStr"/>
      <c r="B736" s="9" t="inlineStr">
        <is>
          <t>Add GST on "X" (multiplying</t>
        </is>
      </c>
      <c r="C736" s="9" t="inlineStr"/>
      <c r="D736" s="9" t="inlineStr"/>
      <c r="E736" s="9" t="inlineStr"/>
      <c r="F736" s="9" t="inlineStr"/>
    </row>
    <row r="737" ht="11.5" customHeight="1">
      <c r="A737" s="9" t="inlineStr"/>
      <c r="B737" s="9" t="inlineStr">
        <is>
          <t>factor 0.1405)</t>
        </is>
      </c>
      <c r="C737" s="9" t="inlineStr"/>
      <c r="D737" s="9" t="inlineStr"/>
      <c r="E737" s="9" t="inlineStr"/>
      <c r="F737" s="9" t="inlineStr">
        <is>
          <t>183.91</t>
        </is>
      </c>
    </row>
    <row r="738" ht="11.5" customHeight="1">
      <c r="A738" s="9" t="inlineStr"/>
      <c r="B738" s="9" t="inlineStr">
        <is>
          <t>TOTAL</t>
        </is>
      </c>
      <c r="C738" s="9" t="inlineStr"/>
      <c r="D738" s="9" t="inlineStr"/>
      <c r="E738" s="9" t="inlineStr"/>
      <c r="F738" s="9" t="inlineStr">
        <is>
          <t>1492.87 Y</t>
        </is>
      </c>
    </row>
    <row r="739" ht="11.5" customHeight="1">
      <c r="A739" s="9" t="inlineStr"/>
      <c r="B739" s="9" t="inlineStr">
        <is>
          <t>Add 15% CPOH on "Y"</t>
        </is>
      </c>
      <c r="C739" s="9" t="inlineStr"/>
      <c r="D739" s="9" t="inlineStr"/>
      <c r="E739" s="9" t="inlineStr"/>
      <c r="F739" s="9" t="inlineStr">
        <is>
          <t>223.93</t>
        </is>
      </c>
    </row>
    <row r="740" ht="11.5" customHeight="1">
      <c r="A740" s="9" t="inlineStr"/>
      <c r="B740" s="9" t="inlineStr">
        <is>
          <t>TOTAL</t>
        </is>
      </c>
      <c r="C740" s="9" t="inlineStr"/>
      <c r="D740" s="9" t="inlineStr"/>
      <c r="E740" s="9" t="inlineStr"/>
      <c r="F740" s="9" t="inlineStr">
        <is>
          <t>1716.80 Z</t>
        </is>
      </c>
    </row>
    <row r="741" ht="11.5" customHeight="1">
      <c r="A741" s="9" t="inlineStr"/>
      <c r="B741" s="9" t="inlineStr">
        <is>
          <t>Add Cess @ 1% on "Z"</t>
        </is>
      </c>
      <c r="C741" s="9" t="inlineStr"/>
      <c r="D741" s="9" t="inlineStr"/>
      <c r="E741" s="9" t="inlineStr"/>
      <c r="F741" s="9" t="inlineStr">
        <is>
          <t>17.17</t>
        </is>
      </c>
    </row>
    <row r="742" ht="11.5" customHeight="1">
      <c r="A742" s="9" t="inlineStr"/>
      <c r="B742" s="9" t="inlineStr">
        <is>
          <t>Cost of 9.05 metres of periphery</t>
        </is>
      </c>
      <c r="C742" s="9" t="inlineStr"/>
      <c r="D742" s="9" t="inlineStr"/>
      <c r="E742" s="9" t="inlineStr"/>
      <c r="F742" s="9" t="inlineStr">
        <is>
          <t>1733.97</t>
        </is>
      </c>
    </row>
    <row r="743" ht="11.5" customHeight="1">
      <c r="A743" s="9" t="inlineStr"/>
      <c r="B743" s="9" t="inlineStr">
        <is>
          <t>Cost of 1.00 metre of periphery</t>
        </is>
      </c>
      <c r="C743" s="9" t="inlineStr"/>
      <c r="D743" s="9" t="inlineStr"/>
      <c r="E743" s="9" t="inlineStr"/>
      <c r="F743" s="9" t="inlineStr">
        <is>
          <t>191.60</t>
        </is>
      </c>
    </row>
    <row r="744" ht="11.5" customHeight="1">
      <c r="A744" s="9" t="inlineStr"/>
      <c r="B744" s="9" t="inlineStr">
        <is>
          <t>Say</t>
        </is>
      </c>
      <c r="C744" s="9" t="inlineStr"/>
      <c r="D744" s="9" t="inlineStr"/>
      <c r="E744" s="9" t="inlineStr"/>
      <c r="F744" s="9" t="inlineStr">
        <is>
          <t>191.60</t>
        </is>
      </c>
    </row>
    <row r="745" ht="23" customHeight="1">
      <c r="A745" s="9" t="inlineStr">
        <is>
          <t>12.11</t>
        </is>
      </c>
      <c r="B745" s="9" t="inlineStr">
        <is>
          <t>Extra for providing and fixing wind</t>
        </is>
      </c>
      <c r="C745" s="9" t="inlineStr">
        <is>
          <t>ties of</t>
        </is>
      </c>
      <c r="D745" s="9" t="inlineStr">
        <is>
          <t>40x 6 mm</t>
        </is>
      </c>
      <c r="E745" s="9" t="inlineStr">
        <is>
          <t>flat iron section.</t>
        </is>
      </c>
      <c r="F745" s="9" t="inlineStr"/>
    </row>
    <row r="746" ht="11.5" customHeight="1">
      <c r="A746" s="10" t="inlineStr">
        <is>
          <t>Code</t>
        </is>
      </c>
      <c r="B746" s="10" t="inlineStr">
        <is>
          <t>Description</t>
        </is>
      </c>
      <c r="C746" s="10" t="inlineStr">
        <is>
          <t>Unit</t>
        </is>
      </c>
      <c r="D746" s="10" t="inlineStr">
        <is>
          <t>Quantity</t>
        </is>
      </c>
      <c r="E746" s="10" t="inlineStr">
        <is>
          <t>Rate</t>
        </is>
      </c>
      <c r="F746" s="10" t="inlineStr">
        <is>
          <t>Amount</t>
        </is>
      </c>
    </row>
    <row r="747" ht="11.5" customHeight="1">
      <c r="A747" s="9" t="inlineStr"/>
      <c r="B747" s="9" t="inlineStr">
        <is>
          <t>Details of cost for 30 metres</t>
        </is>
      </c>
      <c r="C747" s="9" t="inlineStr"/>
      <c r="D747" s="9" t="inlineStr"/>
      <c r="E747" s="9" t="inlineStr"/>
      <c r="F747" s="9" t="inlineStr"/>
    </row>
    <row r="748" ht="11.5" customHeight="1">
      <c r="A748" s="9" t="inlineStr"/>
      <c r="B748" s="9" t="inlineStr">
        <is>
          <t>Extra for providing and fixing wind ties</t>
        </is>
      </c>
      <c r="C748" s="9" t="inlineStr"/>
      <c r="D748" s="9" t="inlineStr"/>
      <c r="E748" s="9" t="inlineStr"/>
      <c r="F748" s="9" t="inlineStr"/>
    </row>
    <row r="749" ht="11.5" customHeight="1">
      <c r="A749" s="9" t="inlineStr"/>
      <c r="B749" s="9" t="inlineStr">
        <is>
          <t>of 40x6mm flat iron section.</t>
        </is>
      </c>
      <c r="C749" s="9" t="inlineStr"/>
      <c r="D749" s="9" t="inlineStr"/>
      <c r="E749" s="9" t="inlineStr"/>
      <c r="F749" s="9" t="inlineStr"/>
    </row>
    <row r="750" ht="11.5" customHeight="1">
      <c r="A750" s="9" t="inlineStr"/>
      <c r="B750" s="9" t="inlineStr">
        <is>
          <t>M.S. flat 40x6mm = 30 metres+</t>
        </is>
      </c>
      <c r="C750" s="9" t="inlineStr"/>
      <c r="D750" s="9" t="inlineStr"/>
      <c r="E750" s="9" t="inlineStr"/>
      <c r="F750" s="9" t="inlineStr"/>
    </row>
    <row r="751" ht="11.5" customHeight="1">
      <c r="A751" s="9" t="inlineStr"/>
      <c r="B751" s="9" t="inlineStr">
        <is>
          <t>wastage @ 5% = 1.5 metres</t>
        </is>
      </c>
      <c r="C751" s="9" t="inlineStr"/>
      <c r="D751" s="9" t="inlineStr"/>
      <c r="E751" s="9" t="inlineStr"/>
      <c r="F751" s="9" t="inlineStr"/>
    </row>
    <row r="752" ht="11.5" customHeight="1">
      <c r="A752" s="9" t="inlineStr"/>
      <c r="B752" s="9">
        <f> 31.50 metres @ 1.9 Kg per metre</f>
        <v/>
      </c>
      <c r="C752" s="9" t="inlineStr"/>
      <c r="D752" s="9" t="inlineStr"/>
      <c r="E752" s="9" t="inlineStr"/>
      <c r="F752" s="9" t="inlineStr"/>
    </row>
    <row r="753" ht="11.5" customHeight="1">
      <c r="A753" s="9" t="inlineStr"/>
      <c r="B753" s="9">
        <f> 59.85 Kg. = 0.5985 quintal</f>
        <v/>
      </c>
      <c r="C753" s="9" t="inlineStr"/>
      <c r="D753" s="9" t="inlineStr"/>
      <c r="E753" s="9" t="inlineStr"/>
      <c r="F753" s="9" t="inlineStr"/>
    </row>
    <row r="754" ht="11.5" customHeight="1">
      <c r="A754" s="9" t="inlineStr">
        <is>
          <t>1008</t>
        </is>
      </c>
      <c r="B754" s="9" t="inlineStr">
        <is>
          <t>Flats upto 10 mm in thickness</t>
        </is>
      </c>
      <c r="C754" s="9" t="inlineStr">
        <is>
          <t>quintal</t>
        </is>
      </c>
      <c r="D754" s="9" t="inlineStr">
        <is>
          <t>0.5985</t>
        </is>
      </c>
      <c r="E754" s="9" t="inlineStr">
        <is>
          <t>4500.00</t>
        </is>
      </c>
      <c r="F754" s="9" t="inlineStr">
        <is>
          <t>2693.25</t>
        </is>
      </c>
    </row>
    <row r="755" ht="11.5" customHeight="1">
      <c r="A755" s="9" t="inlineStr">
        <is>
          <t>2205</t>
        </is>
      </c>
      <c r="B755" s="9" t="inlineStr">
        <is>
          <t>Carriage of Steel</t>
        </is>
      </c>
      <c r="C755" s="9" t="inlineStr">
        <is>
          <t>tonne</t>
        </is>
      </c>
      <c r="D755" s="9" t="inlineStr">
        <is>
          <t>0.06</t>
        </is>
      </c>
      <c r="E755" s="9" t="inlineStr">
        <is>
          <t>92.24</t>
        </is>
      </c>
      <c r="F755" s="9" t="inlineStr">
        <is>
          <t>5.53</t>
        </is>
      </c>
    </row>
    <row r="756" ht="11.5" customHeight="1">
      <c r="A756" s="9" t="inlineStr">
        <is>
          <t>9999</t>
        </is>
      </c>
      <c r="B756" s="9" t="inlineStr">
        <is>
          <t>Sundries</t>
        </is>
      </c>
      <c r="C756" s="9" t="inlineStr">
        <is>
          <t>L.S.</t>
        </is>
      </c>
      <c r="D756" s="9" t="inlineStr">
        <is>
          <t>20.67</t>
        </is>
      </c>
      <c r="E756" s="9" t="inlineStr">
        <is>
          <t>2.00</t>
        </is>
      </c>
      <c r="F756" s="9" t="inlineStr">
        <is>
          <t>41.34</t>
        </is>
      </c>
    </row>
    <row r="757" ht="11.5" customHeight="1">
      <c r="A757" s="9" t="inlineStr">
        <is>
          <t>0102</t>
        </is>
      </c>
      <c r="B757" s="9" t="inlineStr">
        <is>
          <t>Blacksmith 1st class</t>
        </is>
      </c>
      <c r="C757" s="9" t="inlineStr">
        <is>
          <t>day</t>
        </is>
      </c>
      <c r="D757" s="9" t="inlineStr">
        <is>
          <t>0.50</t>
        </is>
      </c>
      <c r="E757" s="9" t="inlineStr">
        <is>
          <t>738.00</t>
        </is>
      </c>
      <c r="F757" s="9" t="inlineStr">
        <is>
          <t>369.00</t>
        </is>
      </c>
    </row>
    <row r="758" ht="11.5" customHeight="1">
      <c r="A758" s="9" t="inlineStr">
        <is>
          <t>0114</t>
        </is>
      </c>
      <c r="B758" s="9" t="inlineStr">
        <is>
          <t>Beldar</t>
        </is>
      </c>
      <c r="C758" s="9" t="inlineStr">
        <is>
          <t>day</t>
        </is>
      </c>
      <c r="D758" s="9" t="inlineStr">
        <is>
          <t>0.50</t>
        </is>
      </c>
      <c r="E758" s="9" t="inlineStr">
        <is>
          <t>558.00</t>
        </is>
      </c>
      <c r="F758" s="9" t="inlineStr">
        <is>
          <t>279.00</t>
        </is>
      </c>
    </row>
    <row r="759" ht="11.5" customHeight="1">
      <c r="A759" s="9" t="inlineStr"/>
      <c r="B759" s="9" t="inlineStr">
        <is>
          <t>TOTAL</t>
        </is>
      </c>
      <c r="C759" s="9" t="inlineStr"/>
      <c r="D759" s="9" t="inlineStr"/>
      <c r="E759" s="9" t="inlineStr"/>
      <c r="F759" s="9" t="inlineStr">
        <is>
          <t>3388.12 W</t>
        </is>
      </c>
    </row>
    <row r="760" ht="11.5" customHeight="1">
      <c r="A760" s="9" t="inlineStr"/>
      <c r="B760" s="9" t="inlineStr">
        <is>
          <t>Add 1 % Water charges on "W"</t>
        </is>
      </c>
      <c r="C760" s="9" t="inlineStr"/>
      <c r="D760" s="9" t="inlineStr"/>
      <c r="E760" s="9" t="inlineStr"/>
      <c r="F760" s="9" t="inlineStr">
        <is>
          <t>33.88</t>
        </is>
      </c>
    </row>
    <row r="761" ht="11.5" customHeight="1">
      <c r="A761" s="9" t="inlineStr"/>
      <c r="B761" s="9" t="inlineStr">
        <is>
          <t>TOTAL</t>
        </is>
      </c>
      <c r="C761" s="9" t="inlineStr"/>
      <c r="D761" s="9" t="inlineStr"/>
      <c r="E761" s="9" t="inlineStr"/>
      <c r="F761" s="9" t="inlineStr">
        <is>
          <t>3422.01 X</t>
        </is>
      </c>
    </row>
    <row r="762" ht="11.5" customHeight="1">
      <c r="A762" s="9" t="inlineStr"/>
      <c r="B762" s="9" t="inlineStr">
        <is>
          <t>Add GST on "X" (multiplying</t>
        </is>
      </c>
      <c r="C762" s="9" t="inlineStr"/>
      <c r="D762" s="9" t="inlineStr"/>
      <c r="E762" s="9" t="inlineStr"/>
      <c r="F762" s="9" t="inlineStr"/>
    </row>
    <row r="763" ht="11.5" customHeight="1">
      <c r="A763" s="9" t="inlineStr"/>
      <c r="B763" s="9" t="inlineStr">
        <is>
          <t>factor 0.1405)</t>
        </is>
      </c>
      <c r="C763" s="9" t="inlineStr"/>
      <c r="D763" s="9" t="inlineStr"/>
      <c r="E763" s="9" t="inlineStr"/>
      <c r="F763" s="9" t="inlineStr">
        <is>
          <t>480.79</t>
        </is>
      </c>
    </row>
    <row r="764" ht="11.5" customHeight="1">
      <c r="A764" s="9" t="inlineStr"/>
      <c r="B764" s="9" t="inlineStr">
        <is>
          <t>TOTAL</t>
        </is>
      </c>
      <c r="C764" s="9" t="inlineStr"/>
      <c r="D764" s="9" t="inlineStr"/>
      <c r="E764" s="9" t="inlineStr"/>
      <c r="F764" s="9" t="inlineStr">
        <is>
          <t>3902.80 Y</t>
        </is>
      </c>
    </row>
    <row r="765" ht="11.5" customHeight="1">
      <c r="A765" s="9" t="inlineStr"/>
      <c r="B765" s="9" t="inlineStr">
        <is>
          <t>Add 15% CPOH on "Y"</t>
        </is>
      </c>
      <c r="C765" s="9" t="inlineStr"/>
      <c r="D765" s="9" t="inlineStr"/>
      <c r="E765" s="9" t="inlineStr"/>
      <c r="F765" s="9" t="inlineStr">
        <is>
          <t>585.42</t>
        </is>
      </c>
    </row>
    <row r="766" ht="11.5" customHeight="1">
      <c r="A766" s="9" t="inlineStr"/>
      <c r="B766" s="9" t="inlineStr">
        <is>
          <t>TOTAL</t>
        </is>
      </c>
      <c r="C766" s="9" t="inlineStr"/>
      <c r="D766" s="9" t="inlineStr"/>
      <c r="E766" s="9" t="inlineStr"/>
      <c r="F766" s="9" t="inlineStr">
        <is>
          <t>4488.22 Z</t>
        </is>
      </c>
    </row>
    <row r="767" ht="11.5" customHeight="1">
      <c r="A767" s="9" t="inlineStr"/>
      <c r="B767" s="9" t="inlineStr">
        <is>
          <t>Add Cess @ 1% on "Z"</t>
        </is>
      </c>
      <c r="C767" s="9" t="inlineStr"/>
      <c r="D767" s="9" t="inlineStr"/>
      <c r="E767" s="9" t="inlineStr"/>
      <c r="F767" s="9" t="inlineStr">
        <is>
          <t>44.88</t>
        </is>
      </c>
    </row>
    <row r="768" ht="11.5" customHeight="1">
      <c r="A768" s="9" t="inlineStr"/>
      <c r="B768" s="9" t="inlineStr">
        <is>
          <t>Cost of 30.00 metres</t>
        </is>
      </c>
      <c r="C768" s="9" t="inlineStr"/>
      <c r="D768" s="9" t="inlineStr"/>
      <c r="E768" s="9" t="inlineStr"/>
      <c r="F768" s="9" t="inlineStr">
        <is>
          <t>4533.10</t>
        </is>
      </c>
    </row>
    <row r="769" ht="11.5" customHeight="1">
      <c r="A769" s="9" t="inlineStr"/>
      <c r="B769" s="9" t="inlineStr">
        <is>
          <t>Cost of 1.00 metre</t>
        </is>
      </c>
      <c r="C769" s="9" t="inlineStr"/>
      <c r="D769" s="9" t="inlineStr"/>
      <c r="E769" s="9" t="inlineStr"/>
      <c r="F769" s="9" t="inlineStr">
        <is>
          <t>151.10</t>
        </is>
      </c>
    </row>
    <row r="770" ht="11.5" customHeight="1">
      <c r="A770" s="9" t="inlineStr"/>
      <c r="B770" s="9" t="inlineStr">
        <is>
          <t>Say</t>
        </is>
      </c>
      <c r="C770" s="9" t="inlineStr"/>
      <c r="D770" s="9" t="inlineStr"/>
      <c r="E770" s="9" t="inlineStr"/>
      <c r="F770" s="9" t="inlineStr">
        <is>
          <t>151.10</t>
        </is>
      </c>
    </row>
    <row r="771" ht="23" customHeight="1">
      <c r="A771" s="9" t="inlineStr">
        <is>
          <t>12.12</t>
        </is>
      </c>
      <c r="B771" s="9" t="inlineStr">
        <is>
          <t>Providing and fixing ridges and hips</t>
        </is>
      </c>
      <c r="C771" s="9" t="inlineStr">
        <is>
          <t>in fibre</t>
        </is>
      </c>
      <c r="D771" s="9" t="inlineStr">
        <is>
          <t>cement reinforced</t>
        </is>
      </c>
      <c r="E771" s="9" t="inlineStr">
        <is>
          <t>by</t>
        </is>
      </c>
      <c r="F771" s="9" t="inlineStr">
        <is>
          <t>organic fibres</t>
        </is>
      </c>
    </row>
    <row r="772" ht="23" customHeight="1">
      <c r="A772" s="9" t="inlineStr"/>
      <c r="B772" s="9" t="inlineStr">
        <is>
          <t>and/or inorganic synthetic fibres</t>
        </is>
      </c>
      <c r="C772" s="9" t="inlineStr">
        <is>
          <t>roofing with</t>
        </is>
      </c>
      <c r="D772" s="9" t="inlineStr">
        <is>
          <t>suitable</t>
        </is>
      </c>
      <c r="E772" s="9" t="inlineStr">
        <is>
          <t>fixing accessories</t>
        </is>
      </c>
      <c r="F772" s="9" t="inlineStr">
        <is>
          <t>or self</t>
        </is>
      </c>
    </row>
    <row r="773" ht="23" customHeight="1">
      <c r="A773" s="9" t="inlineStr"/>
      <c r="B773" s="9" t="inlineStr">
        <is>
          <t>drilling fastener and EPDM washer</t>
        </is>
      </c>
      <c r="C773" s="9" t="inlineStr">
        <is>
          <t>etc. complete.</t>
        </is>
      </c>
      <c r="D773" s="9" t="inlineStr"/>
      <c r="E773" s="9" t="inlineStr"/>
      <c r="F773" s="9" t="inlineStr"/>
    </row>
    <row r="774" ht="11.5" customHeight="1">
      <c r="A774" s="9" t="inlineStr">
        <is>
          <t>12.12.1</t>
        </is>
      </c>
      <c r="B774" s="9" t="inlineStr">
        <is>
          <t>Corrugated serrated adjustable ridges</t>
        </is>
      </c>
      <c r="C774" s="9" t="inlineStr"/>
      <c r="D774" s="9" t="inlineStr"/>
      <c r="E774" s="9" t="inlineStr"/>
      <c r="F774" s="9" t="inlineStr"/>
    </row>
    <row r="775" ht="11.5" customHeight="1">
      <c r="A775" s="10" t="inlineStr">
        <is>
          <t>Code</t>
        </is>
      </c>
      <c r="B775" s="10" t="inlineStr">
        <is>
          <t>Description</t>
        </is>
      </c>
      <c r="C775" s="10" t="inlineStr">
        <is>
          <t>Unit</t>
        </is>
      </c>
      <c r="D775" s="10" t="inlineStr">
        <is>
          <t>Quantity</t>
        </is>
      </c>
      <c r="E775" s="10" t="inlineStr">
        <is>
          <t>Rate</t>
        </is>
      </c>
      <c r="F775" s="10" t="inlineStr">
        <is>
          <t>Amount</t>
        </is>
      </c>
    </row>
    <row r="777" ht="11.5" customHeight="1">
      <c r="A777" s="10" t="inlineStr">
        <is>
          <t>Code</t>
        </is>
      </c>
      <c r="B777" s="10" t="inlineStr">
        <is>
          <t>Description</t>
        </is>
      </c>
      <c r="C777" s="10" t="inlineStr">
        <is>
          <t>Unit</t>
        </is>
      </c>
      <c r="D777" s="10" t="inlineStr">
        <is>
          <t>Quantity</t>
        </is>
      </c>
      <c r="E777" s="10" t="inlineStr">
        <is>
          <t>Rate</t>
        </is>
      </c>
      <c r="F777" s="10" t="inlineStr">
        <is>
          <t>Amount</t>
        </is>
      </c>
    </row>
    <row r="778" ht="11.5" customHeight="1">
      <c r="A778" s="9" t="inlineStr"/>
      <c r="B778" s="9" t="inlineStr">
        <is>
          <t>One piece corrugated serrated</t>
        </is>
      </c>
      <c r="C778" s="9" t="inlineStr"/>
      <c r="D778" s="9" t="inlineStr"/>
      <c r="E778" s="9" t="inlineStr"/>
      <c r="F778" s="9" t="inlineStr"/>
    </row>
    <row r="779" ht="11.5" customHeight="1">
      <c r="A779" s="9" t="inlineStr"/>
      <c r="B779" s="9" t="inlineStr">
        <is>
          <t>adjustable ridges</t>
        </is>
      </c>
      <c r="C779" s="9" t="inlineStr"/>
      <c r="D779" s="9" t="inlineStr"/>
      <c r="E779" s="9" t="inlineStr"/>
      <c r="F779" s="9" t="inlineStr"/>
    </row>
    <row r="780" ht="11.5" customHeight="1">
      <c r="A780" s="9" t="inlineStr"/>
      <c r="B780" s="9" t="inlineStr">
        <is>
          <t>Consider a shed of 20x10m (external</t>
        </is>
      </c>
      <c r="C780" s="9" t="inlineStr"/>
      <c r="D780" s="9" t="inlineStr"/>
      <c r="E780" s="9" t="inlineStr"/>
      <c r="F780" s="9" t="inlineStr"/>
    </row>
    <row r="781" ht="11.5" customHeight="1">
      <c r="A781" s="9" t="inlineStr"/>
      <c r="B781" s="9" t="inlineStr">
        <is>
          <t>dimensions at plinth).</t>
        </is>
      </c>
      <c r="C781" s="9" t="inlineStr"/>
      <c r="D781" s="9" t="inlineStr"/>
      <c r="E781" s="9" t="inlineStr"/>
      <c r="F781" s="9" t="inlineStr"/>
    </row>
    <row r="782" ht="11.5" customHeight="1">
      <c r="A782" s="9" t="inlineStr"/>
      <c r="B782" s="9" t="inlineStr">
        <is>
          <t>Length of ridges 20.2 metre</t>
        </is>
      </c>
      <c r="C782" s="9" t="inlineStr"/>
      <c r="D782" s="9" t="inlineStr"/>
      <c r="E782" s="9" t="inlineStr"/>
      <c r="F782" s="9" t="inlineStr"/>
    </row>
    <row r="783" ht="11.5" customHeight="1">
      <c r="A783" s="9" t="inlineStr"/>
      <c r="B783" s="9" t="inlineStr">
        <is>
          <t>MATERIAL</t>
        </is>
      </c>
      <c r="C783" s="9" t="inlineStr"/>
      <c r="D783" s="9" t="inlineStr"/>
      <c r="E783" s="9" t="inlineStr"/>
      <c r="F783" s="9" t="inlineStr"/>
    </row>
    <row r="784" ht="11.5" customHeight="1">
      <c r="A784" s="9" t="inlineStr"/>
      <c r="B784" s="9" t="inlineStr">
        <is>
          <t>Ridge piece required each of 1.22mm</t>
        </is>
      </c>
      <c r="C784" s="9" t="inlineStr"/>
      <c r="D784" s="9" t="inlineStr"/>
      <c r="E784" s="9" t="inlineStr"/>
      <c r="F784" s="9" t="inlineStr"/>
    </row>
    <row r="785" ht="11.5" customHeight="1">
      <c r="A785" s="9" t="inlineStr"/>
      <c r="B785" s="9" t="inlineStr">
        <is>
          <t>length = 19 nos. +</t>
        </is>
      </c>
      <c r="C785" s="9" t="inlineStr"/>
      <c r="D785" s="9" t="inlineStr"/>
      <c r="E785" s="9" t="inlineStr"/>
      <c r="F785" s="9" t="inlineStr"/>
    </row>
    <row r="786" ht="11.5" customHeight="1">
      <c r="A786" s="9" t="inlineStr"/>
      <c r="B786" s="9" t="inlineStr">
        <is>
          <t>Add 5% wastage = 0.95 No.</t>
        </is>
      </c>
      <c r="C786" s="9" t="inlineStr"/>
      <c r="D786" s="9" t="inlineStr"/>
      <c r="E786" s="9" t="inlineStr"/>
      <c r="F786" s="9" t="inlineStr"/>
    </row>
    <row r="787" ht="11.5" customHeight="1">
      <c r="A787" s="9" t="inlineStr"/>
      <c r="B787" s="9" t="inlineStr">
        <is>
          <t>Nos x 1.22 = 24.339 metre</t>
        </is>
      </c>
      <c r="C787" s="9" t="inlineStr"/>
      <c r="D787" s="9" t="inlineStr"/>
      <c r="E787" s="9" t="inlineStr"/>
      <c r="F787" s="9" t="inlineStr"/>
    </row>
    <row r="788" ht="11.5" customHeight="1">
      <c r="A788" s="9" t="inlineStr">
        <is>
          <t>0225</t>
        </is>
      </c>
      <c r="B788" s="9" t="inlineStr">
        <is>
          <t>Fibre reinforced by organic fibres and/</t>
        </is>
      </c>
      <c r="C788" s="9" t="inlineStr"/>
      <c r="D788" s="9" t="inlineStr"/>
      <c r="E788" s="9" t="inlineStr"/>
      <c r="F788" s="9" t="inlineStr"/>
    </row>
    <row r="789" ht="11.5" customHeight="1">
      <c r="A789" s="9" t="inlineStr"/>
      <c r="B789" s="9" t="inlineStr">
        <is>
          <t>or inorganic synthetic fibres cement</t>
        </is>
      </c>
      <c r="C789" s="9" t="inlineStr"/>
      <c r="D789" s="9" t="inlineStr"/>
      <c r="E789" s="9" t="inlineStr"/>
      <c r="F789" s="9" t="inlineStr"/>
    </row>
    <row r="790" ht="11.5" customHeight="1">
      <c r="A790" s="9" t="inlineStr"/>
      <c r="B790" s="9" t="inlineStr">
        <is>
          <t>conjugated serrated adjustable ridge.</t>
        </is>
      </c>
      <c r="C790" s="9" t="inlineStr">
        <is>
          <t>metre</t>
        </is>
      </c>
      <c r="D790" s="9" t="inlineStr">
        <is>
          <t>24.339</t>
        </is>
      </c>
      <c r="E790" s="9" t="inlineStr">
        <is>
          <t>210.00</t>
        </is>
      </c>
      <c r="F790" s="9" t="inlineStr">
        <is>
          <t>5111.19</t>
        </is>
      </c>
    </row>
    <row r="791" ht="11.5" customHeight="1">
      <c r="A791" s="9" t="inlineStr">
        <is>
          <t>9977</t>
        </is>
      </c>
      <c r="B791" s="9" t="inlineStr">
        <is>
          <t>Carriage (The ridge is to be fixed with</t>
        </is>
      </c>
      <c r="C791" s="9" t="inlineStr"/>
      <c r="D791" s="9" t="inlineStr"/>
      <c r="E791" s="9" t="inlineStr"/>
      <c r="F791" s="9" t="inlineStr"/>
    </row>
    <row r="792" ht="11.5" customHeight="1">
      <c r="A792" s="9" t="inlineStr"/>
      <c r="B792" s="9" t="inlineStr">
        <is>
          <t>the same hooks as the Sheets)</t>
        </is>
      </c>
      <c r="C792" s="9" t="inlineStr">
        <is>
          <t>L.S.</t>
        </is>
      </c>
      <c r="D792" s="9" t="inlineStr">
        <is>
          <t>13.52</t>
        </is>
      </c>
      <c r="E792" s="9" t="inlineStr">
        <is>
          <t>2.00</t>
        </is>
      </c>
      <c r="F792" s="9" t="inlineStr">
        <is>
          <t>27.04</t>
        </is>
      </c>
    </row>
    <row r="793" ht="11.5" customHeight="1">
      <c r="A793" s="9" t="inlineStr">
        <is>
          <t>9999</t>
        </is>
      </c>
      <c r="B793" s="9" t="inlineStr">
        <is>
          <t>Sundries</t>
        </is>
      </c>
      <c r="C793" s="9" t="inlineStr">
        <is>
          <t>L.S.</t>
        </is>
      </c>
      <c r="D793" s="9" t="inlineStr">
        <is>
          <t>6.76</t>
        </is>
      </c>
      <c r="E793" s="9" t="inlineStr">
        <is>
          <t>2.00</t>
        </is>
      </c>
      <c r="F793" s="9" t="inlineStr">
        <is>
          <t>13.52</t>
        </is>
      </c>
    </row>
    <row r="794" ht="11.5" customHeight="1">
      <c r="A794" s="9" t="inlineStr"/>
      <c r="B794" s="9" t="inlineStr">
        <is>
          <t>LABOUR</t>
        </is>
      </c>
      <c r="C794" s="9" t="inlineStr"/>
      <c r="D794" s="9" t="inlineStr"/>
      <c r="E794" s="9" t="inlineStr"/>
      <c r="F794" s="9" t="inlineStr"/>
    </row>
    <row r="795" ht="11.5" customHeight="1">
      <c r="A795" s="9" t="inlineStr">
        <is>
          <t>0130</t>
        </is>
      </c>
      <c r="B795" s="9" t="inlineStr">
        <is>
          <t>Mistry</t>
        </is>
      </c>
      <c r="C795" s="9" t="inlineStr">
        <is>
          <t>day</t>
        </is>
      </c>
      <c r="D795" s="9" t="inlineStr">
        <is>
          <t>0.14</t>
        </is>
      </c>
      <c r="E795" s="9" t="inlineStr">
        <is>
          <t>738.00</t>
        </is>
      </c>
      <c r="F795" s="9" t="inlineStr">
        <is>
          <t>103.32</t>
        </is>
      </c>
    </row>
    <row r="796" ht="11.5" customHeight="1">
      <c r="A796" s="9" t="inlineStr">
        <is>
          <t>0112</t>
        </is>
      </c>
      <c r="B796" s="9" t="inlineStr">
        <is>
          <t>Carpenter 2nd class</t>
        </is>
      </c>
      <c r="C796" s="9" t="inlineStr">
        <is>
          <t>day</t>
        </is>
      </c>
      <c r="D796" s="9" t="inlineStr">
        <is>
          <t>0.55</t>
        </is>
      </c>
      <c r="E796" s="9" t="inlineStr">
        <is>
          <t>679.00</t>
        </is>
      </c>
      <c r="F796" s="9" t="inlineStr">
        <is>
          <t>373.45</t>
        </is>
      </c>
    </row>
    <row r="797" ht="11.5" customHeight="1">
      <c r="A797" s="9" t="inlineStr">
        <is>
          <t>0114</t>
        </is>
      </c>
      <c r="B797" s="9" t="inlineStr">
        <is>
          <t>Beldar</t>
        </is>
      </c>
      <c r="C797" s="9" t="inlineStr">
        <is>
          <t>day</t>
        </is>
      </c>
      <c r="D797" s="9" t="inlineStr">
        <is>
          <t>1.64</t>
        </is>
      </c>
      <c r="E797" s="9" t="inlineStr">
        <is>
          <t>558.00</t>
        </is>
      </c>
      <c r="F797" s="9" t="inlineStr">
        <is>
          <t>915.12</t>
        </is>
      </c>
    </row>
    <row r="798" ht="11.5" customHeight="1">
      <c r="A798" s="9" t="inlineStr"/>
      <c r="B798" s="9" t="inlineStr">
        <is>
          <t>TOTAL</t>
        </is>
      </c>
      <c r="C798" s="9" t="inlineStr"/>
      <c r="D798" s="9" t="inlineStr"/>
      <c r="E798" s="9" t="inlineStr"/>
      <c r="F798" s="9" t="inlineStr">
        <is>
          <t>6543.64 W</t>
        </is>
      </c>
    </row>
    <row r="799" ht="11.5" customHeight="1">
      <c r="A799" s="9" t="inlineStr"/>
      <c r="B799" s="9" t="inlineStr">
        <is>
          <t>Add 1 % Water charges on "W"</t>
        </is>
      </c>
      <c r="C799" s="9" t="inlineStr"/>
      <c r="D799" s="9" t="inlineStr"/>
      <c r="E799" s="9" t="inlineStr"/>
      <c r="F799" s="9" t="inlineStr">
        <is>
          <t>65.44</t>
        </is>
      </c>
    </row>
    <row r="800" ht="11.5" customHeight="1">
      <c r="A800" s="9" t="inlineStr"/>
      <c r="B800" s="9" t="inlineStr">
        <is>
          <t>TOTAL</t>
        </is>
      </c>
      <c r="C800" s="9" t="inlineStr"/>
      <c r="D800" s="9" t="inlineStr"/>
      <c r="E800" s="9" t="inlineStr"/>
      <c r="F800" s="9" t="inlineStr">
        <is>
          <t>6609.08 X</t>
        </is>
      </c>
    </row>
    <row r="801" ht="11.5" customHeight="1">
      <c r="A801" s="9" t="inlineStr"/>
      <c r="B801" s="9" t="inlineStr">
        <is>
          <t>Add GST on "X" (multiplying</t>
        </is>
      </c>
      <c r="C801" s="9" t="inlineStr"/>
      <c r="D801" s="9" t="inlineStr"/>
      <c r="E801" s="9" t="inlineStr"/>
      <c r="F801" s="9" t="inlineStr"/>
    </row>
    <row r="802" ht="11.5" customHeight="1">
      <c r="A802" s="9" t="inlineStr"/>
      <c r="B802" s="9" t="inlineStr">
        <is>
          <t>factor 0.1405)</t>
        </is>
      </c>
      <c r="C802" s="9" t="inlineStr"/>
      <c r="D802" s="9" t="inlineStr"/>
      <c r="E802" s="9" t="inlineStr"/>
      <c r="F802" s="9" t="inlineStr">
        <is>
          <t>928.58</t>
        </is>
      </c>
    </row>
    <row r="803" ht="11.5" customHeight="1">
      <c r="A803" s="9" t="inlineStr"/>
      <c r="B803" s="9" t="inlineStr">
        <is>
          <t>TOTAL</t>
        </is>
      </c>
      <c r="C803" s="9" t="inlineStr"/>
      <c r="D803" s="9" t="inlineStr"/>
      <c r="E803" s="9" t="inlineStr"/>
      <c r="F803" s="9" t="inlineStr">
        <is>
          <t>7537.65 Y</t>
        </is>
      </c>
    </row>
    <row r="804" ht="11.5" customHeight="1">
      <c r="A804" s="9" t="inlineStr"/>
      <c r="B804" s="9" t="inlineStr">
        <is>
          <t>Add 15% CPOH on "Y"</t>
        </is>
      </c>
      <c r="C804" s="9" t="inlineStr"/>
      <c r="D804" s="9" t="inlineStr"/>
      <c r="E804" s="9" t="inlineStr"/>
      <c r="F804" s="9" t="inlineStr">
        <is>
          <t>1130.65</t>
        </is>
      </c>
    </row>
    <row r="805" ht="11.5" customHeight="1">
      <c r="A805" s="9" t="inlineStr"/>
      <c r="B805" s="9" t="inlineStr">
        <is>
          <t>TOTAL</t>
        </is>
      </c>
      <c r="C805" s="9" t="inlineStr"/>
      <c r="D805" s="9" t="inlineStr"/>
      <c r="E805" s="9" t="inlineStr"/>
      <c r="F805" s="9" t="inlineStr">
        <is>
          <t>8668.30 Z</t>
        </is>
      </c>
    </row>
    <row r="806" ht="11.5" customHeight="1">
      <c r="A806" s="9" t="inlineStr"/>
      <c r="B806" s="9" t="inlineStr">
        <is>
          <t>Add Cess @ 1% on "Z"</t>
        </is>
      </c>
      <c r="C806" s="9" t="inlineStr"/>
      <c r="D806" s="9" t="inlineStr"/>
      <c r="E806" s="9" t="inlineStr"/>
      <c r="F806" s="9" t="inlineStr">
        <is>
          <t>86.68</t>
        </is>
      </c>
    </row>
    <row r="807" ht="11.5" customHeight="1">
      <c r="A807" s="9" t="inlineStr"/>
      <c r="B807" s="9" t="inlineStr">
        <is>
          <t>Cost of 20.20 metre</t>
        </is>
      </c>
      <c r="C807" s="9" t="inlineStr"/>
      <c r="D807" s="9" t="inlineStr"/>
      <c r="E807" s="9" t="inlineStr"/>
      <c r="F807" s="9" t="inlineStr">
        <is>
          <t>8754.98</t>
        </is>
      </c>
    </row>
    <row r="808" ht="11.5" customHeight="1">
      <c r="A808" s="9" t="inlineStr"/>
      <c r="B808" s="9" t="inlineStr">
        <is>
          <t>Cost of 1.00 metre</t>
        </is>
      </c>
      <c r="C808" s="9" t="inlineStr"/>
      <c r="D808" s="9" t="inlineStr"/>
      <c r="E808" s="9" t="inlineStr"/>
      <c r="F808" s="9" t="inlineStr">
        <is>
          <t>433.41</t>
        </is>
      </c>
    </row>
    <row r="809" ht="11.5" customHeight="1">
      <c r="A809" s="9" t="inlineStr"/>
      <c r="B809" s="9" t="inlineStr">
        <is>
          <t>Say</t>
        </is>
      </c>
      <c r="C809" s="9" t="inlineStr"/>
      <c r="D809" s="9" t="inlineStr"/>
      <c r="E809" s="9" t="inlineStr"/>
      <c r="F809" s="9" t="inlineStr">
        <is>
          <t>433.40</t>
        </is>
      </c>
    </row>
    <row r="810" ht="11.5" customHeight="1">
      <c r="A810" s="9" t="inlineStr">
        <is>
          <t>12.12.2</t>
        </is>
      </c>
      <c r="B810" s="9" t="inlineStr">
        <is>
          <t>Plain wing adjustable ridges</t>
        </is>
      </c>
      <c r="C810" s="9" t="inlineStr"/>
      <c r="D810" s="9" t="inlineStr"/>
      <c r="E810" s="9" t="inlineStr"/>
      <c r="F810" s="9" t="inlineStr"/>
    </row>
    <row r="811" ht="11.5" customHeight="1">
      <c r="A811" s="10" t="inlineStr">
        <is>
          <t>Code</t>
        </is>
      </c>
      <c r="B811" s="10" t="inlineStr">
        <is>
          <t>Description</t>
        </is>
      </c>
      <c r="C811" s="10" t="inlineStr">
        <is>
          <t>Unit</t>
        </is>
      </c>
      <c r="D811" s="10" t="inlineStr">
        <is>
          <t>Quantity</t>
        </is>
      </c>
      <c r="E811" s="10" t="inlineStr">
        <is>
          <t>Rate</t>
        </is>
      </c>
      <c r="F811" s="10" t="inlineStr">
        <is>
          <t>Amount</t>
        </is>
      </c>
    </row>
    <row r="812" ht="11.5" customHeight="1">
      <c r="A812" s="9" t="inlineStr"/>
      <c r="B812" s="9" t="inlineStr">
        <is>
          <t>Details of cost for length of ridge 20.20</t>
        </is>
      </c>
      <c r="C812" s="9" t="inlineStr"/>
      <c r="D812" s="9" t="inlineStr"/>
      <c r="E812" s="9" t="inlineStr"/>
      <c r="F812" s="9" t="inlineStr"/>
    </row>
    <row r="813" ht="11.5" customHeight="1">
      <c r="A813" s="9" t="inlineStr"/>
      <c r="B813" s="9" t="inlineStr">
        <is>
          <t>metres Plain wing adjustable ridges</t>
        </is>
      </c>
      <c r="C813" s="9" t="inlineStr"/>
      <c r="D813" s="9" t="inlineStr"/>
      <c r="E813" s="9" t="inlineStr"/>
      <c r="F813" s="9" t="inlineStr"/>
    </row>
    <row r="814" ht="11.5" customHeight="1">
      <c r="A814" s="9" t="inlineStr"/>
      <c r="B814" s="9" t="inlineStr">
        <is>
          <t>Consider a shed of 20x10m (external</t>
        </is>
      </c>
      <c r="C814" s="9" t="inlineStr"/>
      <c r="D814" s="9" t="inlineStr"/>
      <c r="E814" s="9" t="inlineStr"/>
      <c r="F814" s="9" t="inlineStr"/>
    </row>
    <row r="815" ht="11.5" customHeight="1">
      <c r="A815" s="9" t="inlineStr"/>
      <c r="B815" s="9" t="inlineStr">
        <is>
          <t>dimensions at plinth).</t>
        </is>
      </c>
      <c r="C815" s="9" t="inlineStr"/>
      <c r="D815" s="9" t="inlineStr"/>
      <c r="E815" s="9" t="inlineStr"/>
      <c r="F815" s="9" t="inlineStr"/>
    </row>
    <row r="816" ht="11.5" customHeight="1">
      <c r="A816" s="9" t="inlineStr"/>
      <c r="B816" s="9" t="inlineStr">
        <is>
          <t>Length of ridges 20.2 metre</t>
        </is>
      </c>
      <c r="C816" s="9" t="inlineStr"/>
      <c r="D816" s="9" t="inlineStr"/>
      <c r="E816" s="9" t="inlineStr"/>
      <c r="F816" s="9" t="inlineStr"/>
    </row>
    <row r="817" ht="11.5" customHeight="1">
      <c r="A817" s="9" t="inlineStr"/>
      <c r="B817" s="9" t="inlineStr">
        <is>
          <t>MATERIAL</t>
        </is>
      </c>
      <c r="C817" s="9" t="inlineStr"/>
      <c r="D817" s="9" t="inlineStr"/>
      <c r="E817" s="9" t="inlineStr"/>
      <c r="F817" s="9" t="inlineStr"/>
    </row>
    <row r="818" ht="11.5" customHeight="1">
      <c r="A818" s="9" t="inlineStr"/>
      <c r="B818" s="9" t="inlineStr">
        <is>
          <t>Ridge piece required each of 1.22m</t>
        </is>
      </c>
      <c r="C818" s="9" t="inlineStr"/>
      <c r="D818" s="9" t="inlineStr"/>
      <c r="E818" s="9" t="inlineStr"/>
      <c r="F818" s="9" t="inlineStr"/>
    </row>
    <row r="819" ht="11.5" customHeight="1">
      <c r="A819" s="9" t="inlineStr"/>
      <c r="B819" s="9" t="inlineStr">
        <is>
          <t>length = 19 nos. +</t>
        </is>
      </c>
      <c r="C819" s="9" t="inlineStr"/>
      <c r="D819" s="9" t="inlineStr"/>
      <c r="E819" s="9" t="inlineStr"/>
      <c r="F819" s="9" t="inlineStr"/>
    </row>
    <row r="820" ht="11.5" customHeight="1">
      <c r="A820" s="9" t="inlineStr"/>
      <c r="B820" s="9" t="inlineStr">
        <is>
          <t>Add 5% wastage = 0.95 No.</t>
        </is>
      </c>
      <c r="C820" s="9" t="inlineStr"/>
      <c r="D820" s="9" t="inlineStr"/>
      <c r="E820" s="9" t="inlineStr"/>
      <c r="F820" s="9" t="inlineStr"/>
    </row>
    <row r="821" ht="11.5" customHeight="1">
      <c r="A821" s="9" t="inlineStr"/>
      <c r="B821" s="9" t="inlineStr">
        <is>
          <t>19.95 nos x 1.22 = 24.339 metre</t>
        </is>
      </c>
      <c r="C821" s="9" t="inlineStr"/>
      <c r="D821" s="9" t="inlineStr"/>
      <c r="E821" s="9" t="inlineStr"/>
      <c r="F821" s="9" t="inlineStr"/>
    </row>
    <row r="822" ht="11.5" customHeight="1">
      <c r="A822" s="9" t="inlineStr">
        <is>
          <t>0226</t>
        </is>
      </c>
      <c r="B822" s="9" t="inlineStr">
        <is>
          <t>Fibre reinforced by organic fibres and/</t>
        </is>
      </c>
      <c r="C822" s="9" t="inlineStr"/>
      <c r="D822" s="9" t="inlineStr"/>
      <c r="E822" s="9" t="inlineStr"/>
      <c r="F822" s="9" t="inlineStr"/>
    </row>
    <row r="823" ht="11.5" customHeight="1">
      <c r="A823" s="9" t="inlineStr"/>
      <c r="B823" s="9" t="inlineStr">
        <is>
          <t>or inorganic synthetic fibres cement</t>
        </is>
      </c>
      <c r="C823" s="9" t="inlineStr"/>
      <c r="D823" s="9" t="inlineStr"/>
      <c r="E823" s="9" t="inlineStr"/>
      <c r="F823" s="9" t="inlineStr"/>
    </row>
    <row r="824" ht="11.5" customHeight="1">
      <c r="A824" s="9" t="inlineStr"/>
      <c r="B824" s="9" t="inlineStr">
        <is>
          <t>plain wing adjustable ridge.</t>
        </is>
      </c>
      <c r="C824" s="9" t="inlineStr">
        <is>
          <t>metre</t>
        </is>
      </c>
      <c r="D824" s="9" t="inlineStr">
        <is>
          <t>24.339</t>
        </is>
      </c>
      <c r="E824" s="9" t="inlineStr">
        <is>
          <t>210.00</t>
        </is>
      </c>
      <c r="F824" s="9" t="inlineStr">
        <is>
          <t>5111.19</t>
        </is>
      </c>
    </row>
    <row r="825" ht="11.5" customHeight="1">
      <c r="A825" s="9" t="inlineStr">
        <is>
          <t>9977</t>
        </is>
      </c>
      <c r="B825" s="9" t="inlineStr">
        <is>
          <t>Carriage (The ridge is to be fixed with</t>
        </is>
      </c>
      <c r="C825" s="9" t="inlineStr"/>
      <c r="D825" s="9" t="inlineStr"/>
      <c r="E825" s="9" t="inlineStr"/>
      <c r="F825" s="9" t="inlineStr"/>
    </row>
    <row r="826" ht="11.5" customHeight="1">
      <c r="A826" s="9" t="inlineStr"/>
      <c r="B826" s="9" t="inlineStr">
        <is>
          <t>the same hooks as the Sheets)</t>
        </is>
      </c>
      <c r="C826" s="9" t="inlineStr">
        <is>
          <t>L.S.</t>
        </is>
      </c>
      <c r="D826" s="9" t="inlineStr">
        <is>
          <t>13.52</t>
        </is>
      </c>
      <c r="E826" s="9" t="inlineStr">
        <is>
          <t>2.00</t>
        </is>
      </c>
      <c r="F826" s="9" t="inlineStr">
        <is>
          <t>27.04</t>
        </is>
      </c>
    </row>
    <row r="828" ht="11.5" customHeight="1">
      <c r="A828" s="10" t="inlineStr">
        <is>
          <t>Code</t>
        </is>
      </c>
      <c r="B828" s="10" t="inlineStr">
        <is>
          <t>Description</t>
        </is>
      </c>
      <c r="C828" s="10" t="inlineStr">
        <is>
          <t>Unit</t>
        </is>
      </c>
      <c r="D828" s="10" t="inlineStr">
        <is>
          <t>Quantity</t>
        </is>
      </c>
      <c r="E828" s="10" t="inlineStr">
        <is>
          <t>Rate</t>
        </is>
      </c>
      <c r="F828" s="10" t="inlineStr">
        <is>
          <t>Amount</t>
        </is>
      </c>
    </row>
    <row r="829" ht="11.5" customHeight="1">
      <c r="A829" s="9" t="inlineStr"/>
      <c r="B829" s="9" t="inlineStr">
        <is>
          <t>LABOUR</t>
        </is>
      </c>
      <c r="C829" s="9" t="inlineStr"/>
      <c r="D829" s="9" t="inlineStr"/>
      <c r="E829" s="9" t="inlineStr"/>
      <c r="F829" s="9" t="inlineStr"/>
    </row>
    <row r="830" ht="11.5" customHeight="1">
      <c r="A830" s="9" t="inlineStr">
        <is>
          <t>0130</t>
        </is>
      </c>
      <c r="B830" s="9" t="inlineStr">
        <is>
          <t>Mistry</t>
        </is>
      </c>
      <c r="C830" s="9" t="inlineStr">
        <is>
          <t>day</t>
        </is>
      </c>
      <c r="D830" s="9" t="inlineStr">
        <is>
          <t>0.14</t>
        </is>
      </c>
      <c r="E830" s="9" t="inlineStr">
        <is>
          <t>738.00</t>
        </is>
      </c>
      <c r="F830" s="9" t="inlineStr">
        <is>
          <t>103.32</t>
        </is>
      </c>
    </row>
    <row r="831" ht="11.5" customHeight="1">
      <c r="A831" s="9" t="inlineStr">
        <is>
          <t>0112</t>
        </is>
      </c>
      <c r="B831" s="9" t="inlineStr">
        <is>
          <t>Carpenter 2nd class</t>
        </is>
      </c>
      <c r="C831" s="9" t="inlineStr">
        <is>
          <t>day</t>
        </is>
      </c>
      <c r="D831" s="9" t="inlineStr">
        <is>
          <t>0.55</t>
        </is>
      </c>
      <c r="E831" s="9" t="inlineStr">
        <is>
          <t>679.00</t>
        </is>
      </c>
      <c r="F831" s="9" t="inlineStr">
        <is>
          <t>373.45</t>
        </is>
      </c>
    </row>
    <row r="832" ht="11.5" customHeight="1">
      <c r="A832" s="9" t="inlineStr">
        <is>
          <t>0114</t>
        </is>
      </c>
      <c r="B832" s="9" t="inlineStr">
        <is>
          <t>Beldar</t>
        </is>
      </c>
      <c r="C832" s="9" t="inlineStr">
        <is>
          <t>day</t>
        </is>
      </c>
      <c r="D832" s="9" t="inlineStr">
        <is>
          <t>1.64</t>
        </is>
      </c>
      <c r="E832" s="9" t="inlineStr">
        <is>
          <t>558.00</t>
        </is>
      </c>
      <c r="F832" s="9" t="inlineStr">
        <is>
          <t>915.12</t>
        </is>
      </c>
    </row>
    <row r="833" ht="11.5" customHeight="1">
      <c r="A833" s="9" t="inlineStr"/>
      <c r="B833" s="9" t="inlineStr">
        <is>
          <t>TOTAL</t>
        </is>
      </c>
      <c r="C833" s="9" t="inlineStr"/>
      <c r="D833" s="9" t="inlineStr"/>
      <c r="E833" s="9" t="inlineStr"/>
      <c r="F833" s="9" t="inlineStr">
        <is>
          <t>6543.64 W</t>
        </is>
      </c>
    </row>
    <row r="834" ht="11.5" customHeight="1">
      <c r="A834" s="9" t="inlineStr"/>
      <c r="B834" s="9" t="inlineStr">
        <is>
          <t>Add 1 % Water charges on "W"</t>
        </is>
      </c>
      <c r="C834" s="9" t="inlineStr"/>
      <c r="D834" s="9" t="inlineStr"/>
      <c r="E834" s="9" t="inlineStr"/>
      <c r="F834" s="9" t="inlineStr">
        <is>
          <t>65.44</t>
        </is>
      </c>
    </row>
    <row r="835" ht="11.5" customHeight="1">
      <c r="A835" s="9" t="inlineStr"/>
      <c r="B835" s="9" t="inlineStr">
        <is>
          <t>TOTAL</t>
        </is>
      </c>
      <c r="C835" s="9" t="inlineStr"/>
      <c r="D835" s="9" t="inlineStr"/>
      <c r="E835" s="9" t="inlineStr"/>
      <c r="F835" s="9" t="inlineStr">
        <is>
          <t>6609.08 X</t>
        </is>
      </c>
    </row>
    <row r="836" ht="11.5" customHeight="1">
      <c r="A836" s="9" t="inlineStr"/>
      <c r="B836" s="9" t="inlineStr">
        <is>
          <t>Add GST on "X" (multiplying</t>
        </is>
      </c>
      <c r="C836" s="9" t="inlineStr"/>
      <c r="D836" s="9" t="inlineStr"/>
      <c r="E836" s="9" t="inlineStr"/>
      <c r="F836" s="9" t="inlineStr"/>
    </row>
    <row r="837" ht="11.5" customHeight="1">
      <c r="A837" s="9" t="inlineStr"/>
      <c r="B837" s="9" t="inlineStr">
        <is>
          <t>factor 0.1405)</t>
        </is>
      </c>
      <c r="C837" s="9" t="inlineStr"/>
      <c r="D837" s="9" t="inlineStr"/>
      <c r="E837" s="9" t="inlineStr"/>
      <c r="F837" s="9" t="inlineStr">
        <is>
          <t>928.58</t>
        </is>
      </c>
    </row>
    <row r="838" ht="11.5" customHeight="1">
      <c r="A838" s="9" t="inlineStr"/>
      <c r="B838" s="9" t="inlineStr">
        <is>
          <t>TOTAL</t>
        </is>
      </c>
      <c r="C838" s="9" t="inlineStr"/>
      <c r="D838" s="9" t="inlineStr"/>
      <c r="E838" s="9" t="inlineStr"/>
      <c r="F838" s="9" t="inlineStr">
        <is>
          <t>7537.65 Y</t>
        </is>
      </c>
    </row>
    <row r="839" ht="11.5" customHeight="1">
      <c r="A839" s="9" t="inlineStr"/>
      <c r="B839" s="9" t="inlineStr">
        <is>
          <t>Add 15% CPOH on "Y"</t>
        </is>
      </c>
      <c r="C839" s="9" t="inlineStr"/>
      <c r="D839" s="9" t="inlineStr"/>
      <c r="E839" s="9" t="inlineStr"/>
      <c r="F839" s="9" t="inlineStr">
        <is>
          <t>1130.65</t>
        </is>
      </c>
    </row>
    <row r="840" ht="11.5" customHeight="1">
      <c r="A840" s="9" t="inlineStr"/>
      <c r="B840" s="9" t="inlineStr">
        <is>
          <t>TOTAL</t>
        </is>
      </c>
      <c r="C840" s="9" t="inlineStr"/>
      <c r="D840" s="9" t="inlineStr"/>
      <c r="E840" s="9" t="inlineStr"/>
      <c r="F840" s="9" t="inlineStr">
        <is>
          <t>8668.30 Z</t>
        </is>
      </c>
    </row>
    <row r="841" ht="11.5" customHeight="1">
      <c r="A841" s="9" t="inlineStr"/>
      <c r="B841" s="9" t="inlineStr">
        <is>
          <t>Add Cess @ 1% on "Z"</t>
        </is>
      </c>
      <c r="C841" s="9" t="inlineStr"/>
      <c r="D841" s="9" t="inlineStr"/>
      <c r="E841" s="9" t="inlineStr"/>
      <c r="F841" s="9" t="inlineStr">
        <is>
          <t>86.68</t>
        </is>
      </c>
    </row>
    <row r="842" ht="11.5" customHeight="1">
      <c r="A842" s="9" t="inlineStr"/>
      <c r="B842" s="9" t="inlineStr">
        <is>
          <t>Cost of 20.20 metre</t>
        </is>
      </c>
      <c r="C842" s="9" t="inlineStr"/>
      <c r="D842" s="9" t="inlineStr"/>
      <c r="E842" s="9" t="inlineStr"/>
      <c r="F842" s="9" t="inlineStr">
        <is>
          <t>8754.98</t>
        </is>
      </c>
    </row>
    <row r="843" ht="11.5" customHeight="1">
      <c r="A843" s="9" t="inlineStr"/>
      <c r="B843" s="9" t="inlineStr">
        <is>
          <t>Cost of 1.00 metre</t>
        </is>
      </c>
      <c r="C843" s="9" t="inlineStr"/>
      <c r="D843" s="9" t="inlineStr"/>
      <c r="E843" s="9" t="inlineStr"/>
      <c r="F843" s="9" t="inlineStr">
        <is>
          <t>433.41</t>
        </is>
      </c>
    </row>
    <row r="844" ht="11.5" customHeight="1">
      <c r="A844" s="9" t="inlineStr"/>
      <c r="B844" s="9" t="inlineStr">
        <is>
          <t>Say</t>
        </is>
      </c>
      <c r="C844" s="9" t="inlineStr"/>
      <c r="D844" s="9" t="inlineStr"/>
      <c r="E844" s="9" t="inlineStr"/>
      <c r="F844" s="9" t="inlineStr">
        <is>
          <t>433.40</t>
        </is>
      </c>
    </row>
    <row r="845" ht="11.5" customHeight="1">
      <c r="A845" s="9" t="inlineStr">
        <is>
          <t>12.12.3</t>
        </is>
      </c>
      <c r="B845" s="9" t="inlineStr">
        <is>
          <t>Close fitting adjustable ridges</t>
        </is>
      </c>
      <c r="C845" s="9" t="inlineStr"/>
      <c r="D845" s="9" t="inlineStr"/>
      <c r="E845" s="9" t="inlineStr"/>
      <c r="F845" s="9" t="inlineStr"/>
    </row>
    <row r="846" ht="11.5" customHeight="1">
      <c r="A846" s="10" t="inlineStr">
        <is>
          <t>Code</t>
        </is>
      </c>
      <c r="B846" s="10" t="inlineStr">
        <is>
          <t>Description</t>
        </is>
      </c>
      <c r="C846" s="10" t="inlineStr">
        <is>
          <t>Unit</t>
        </is>
      </c>
      <c r="D846" s="10" t="inlineStr">
        <is>
          <t>Quantity</t>
        </is>
      </c>
      <c r="E846" s="10" t="inlineStr">
        <is>
          <t>Rate</t>
        </is>
      </c>
      <c r="F846" s="10" t="inlineStr">
        <is>
          <t>Amount</t>
        </is>
      </c>
    </row>
    <row r="847" ht="11.5" customHeight="1">
      <c r="A847" s="9" t="inlineStr"/>
      <c r="B847" s="9" t="inlineStr">
        <is>
          <t>Details of cost for length of ridge 20.2</t>
        </is>
      </c>
      <c r="C847" s="9" t="inlineStr"/>
      <c r="D847" s="9" t="inlineStr"/>
      <c r="E847" s="9" t="inlineStr"/>
      <c r="F847" s="9" t="inlineStr"/>
    </row>
    <row r="848" ht="11.5" customHeight="1">
      <c r="A848" s="9" t="inlineStr"/>
      <c r="B848" s="9" t="inlineStr">
        <is>
          <t>metres Close fitting adjustable ridges</t>
        </is>
      </c>
      <c r="C848" s="9" t="inlineStr"/>
      <c r="D848" s="9" t="inlineStr"/>
      <c r="E848" s="9" t="inlineStr"/>
      <c r="F848" s="9" t="inlineStr"/>
    </row>
    <row r="849" ht="11.5" customHeight="1">
      <c r="A849" s="9" t="inlineStr"/>
      <c r="B849" s="9" t="inlineStr">
        <is>
          <t>Consider a shed of 20x10m (external</t>
        </is>
      </c>
      <c r="C849" s="9" t="inlineStr"/>
      <c r="D849" s="9" t="inlineStr"/>
      <c r="E849" s="9" t="inlineStr"/>
      <c r="F849" s="9" t="inlineStr"/>
    </row>
    <row r="850" ht="11.5" customHeight="1">
      <c r="A850" s="9" t="inlineStr"/>
      <c r="B850" s="9" t="inlineStr">
        <is>
          <t>dimensions at plinth).</t>
        </is>
      </c>
      <c r="C850" s="9" t="inlineStr"/>
      <c r="D850" s="9" t="inlineStr"/>
      <c r="E850" s="9" t="inlineStr"/>
      <c r="F850" s="9" t="inlineStr"/>
    </row>
    <row r="851" ht="11.5" customHeight="1">
      <c r="A851" s="9" t="inlineStr"/>
      <c r="B851" s="9" t="inlineStr">
        <is>
          <t>Length of ridges 20.2 metre</t>
        </is>
      </c>
      <c r="C851" s="9" t="inlineStr"/>
      <c r="D851" s="9" t="inlineStr"/>
      <c r="E851" s="9" t="inlineStr"/>
      <c r="F851" s="9" t="inlineStr"/>
    </row>
    <row r="852" ht="11.5" customHeight="1">
      <c r="A852" s="9" t="inlineStr"/>
      <c r="B852" s="9" t="inlineStr">
        <is>
          <t>No. of ridge pairs required, of length</t>
        </is>
      </c>
      <c r="C852" s="9" t="inlineStr"/>
      <c r="D852" s="9" t="inlineStr"/>
      <c r="E852" s="9" t="inlineStr"/>
      <c r="F852" s="9" t="inlineStr"/>
    </row>
    <row r="853" ht="11.5" customHeight="1">
      <c r="A853" s="9" t="inlineStr"/>
      <c r="B853" s="9" t="inlineStr">
        <is>
          <t>1.22m each = 22.00 nos. +</t>
        </is>
      </c>
      <c r="C853" s="9" t="inlineStr"/>
      <c r="D853" s="9" t="inlineStr"/>
      <c r="E853" s="9" t="inlineStr"/>
      <c r="F853" s="9" t="inlineStr"/>
    </row>
    <row r="854" ht="11.5" customHeight="1">
      <c r="A854" s="9" t="inlineStr"/>
      <c r="B854" s="9" t="inlineStr">
        <is>
          <t>Add 5% wastage = 1.10 Nos.</t>
        </is>
      </c>
      <c r="C854" s="9" t="inlineStr"/>
      <c r="D854" s="9" t="inlineStr"/>
      <c r="E854" s="9" t="inlineStr"/>
      <c r="F854" s="9" t="inlineStr"/>
    </row>
    <row r="855" ht="11.5" customHeight="1">
      <c r="A855" s="9" t="inlineStr"/>
      <c r="B855" s="9">
        <f> 23.10 nos.x 1.22= 28.182 metre</f>
        <v/>
      </c>
      <c r="C855" s="9" t="inlineStr"/>
      <c r="D855" s="9" t="inlineStr"/>
      <c r="E855" s="9" t="inlineStr"/>
      <c r="F855" s="9" t="inlineStr"/>
    </row>
    <row r="856" ht="11.5" customHeight="1">
      <c r="A856" s="9" t="inlineStr">
        <is>
          <t>0224</t>
        </is>
      </c>
      <c r="B856" s="9" t="inlineStr">
        <is>
          <t>Fibre reinforced by organic fibres and/</t>
        </is>
      </c>
      <c r="C856" s="9" t="inlineStr"/>
      <c r="D856" s="9" t="inlineStr"/>
      <c r="E856" s="9" t="inlineStr"/>
      <c r="F856" s="9" t="inlineStr"/>
    </row>
    <row r="857" ht="11.5" customHeight="1">
      <c r="A857" s="9" t="inlineStr"/>
      <c r="B857" s="9" t="inlineStr">
        <is>
          <t>or inorganic synthetic fibres cement</t>
        </is>
      </c>
      <c r="C857" s="9" t="inlineStr"/>
      <c r="D857" s="9" t="inlineStr"/>
      <c r="E857" s="9" t="inlineStr"/>
      <c r="F857" s="9" t="inlineStr"/>
    </row>
    <row r="858" ht="11.5" customHeight="1">
      <c r="A858" s="9" t="inlineStr"/>
      <c r="B858" s="9" t="inlineStr">
        <is>
          <t>close fitting adjustable ridge.</t>
        </is>
      </c>
      <c r="C858" s="9" t="inlineStr">
        <is>
          <t>metre</t>
        </is>
      </c>
      <c r="D858" s="9" t="inlineStr">
        <is>
          <t>28.182</t>
        </is>
      </c>
      <c r="E858" s="9" t="inlineStr">
        <is>
          <t>210.00</t>
        </is>
      </c>
      <c r="F858" s="9" t="inlineStr">
        <is>
          <t>5918.22</t>
        </is>
      </c>
    </row>
    <row r="859" ht="11.5" customHeight="1">
      <c r="A859" s="9" t="inlineStr">
        <is>
          <t>9977</t>
        </is>
      </c>
      <c r="B859" s="9" t="inlineStr">
        <is>
          <t>Carriage</t>
        </is>
      </c>
      <c r="C859" s="9" t="inlineStr">
        <is>
          <t>L.S.</t>
        </is>
      </c>
      <c r="D859" s="9" t="inlineStr">
        <is>
          <t>16.12</t>
        </is>
      </c>
      <c r="E859" s="9" t="inlineStr">
        <is>
          <t>2.00</t>
        </is>
      </c>
      <c r="F859" s="9" t="inlineStr">
        <is>
          <t>32.24</t>
        </is>
      </c>
    </row>
    <row r="860" ht="11.5" customHeight="1">
      <c r="A860" s="9" t="inlineStr">
        <is>
          <t>9999</t>
        </is>
      </c>
      <c r="B860" s="9" t="inlineStr">
        <is>
          <t>Sundries</t>
        </is>
      </c>
      <c r="C860" s="9" t="inlineStr">
        <is>
          <t>L.S.</t>
        </is>
      </c>
      <c r="D860" s="9" t="inlineStr">
        <is>
          <t>7.15</t>
        </is>
      </c>
      <c r="E860" s="9" t="inlineStr">
        <is>
          <t>2.00</t>
        </is>
      </c>
      <c r="F860" s="9" t="inlineStr">
        <is>
          <t>14.30</t>
        </is>
      </c>
    </row>
    <row r="861" ht="11.5" customHeight="1">
      <c r="A861" s="9" t="inlineStr"/>
      <c r="B861" s="9" t="inlineStr">
        <is>
          <t>LABOUR</t>
        </is>
      </c>
      <c r="C861" s="9" t="inlineStr"/>
      <c r="D861" s="9" t="inlineStr"/>
      <c r="E861" s="9" t="inlineStr"/>
      <c r="F861" s="9" t="inlineStr"/>
    </row>
    <row r="862" ht="11.5" customHeight="1">
      <c r="A862" s="9" t="inlineStr">
        <is>
          <t>0130</t>
        </is>
      </c>
      <c r="B862" s="9" t="inlineStr">
        <is>
          <t>Mistry</t>
        </is>
      </c>
      <c r="C862" s="9" t="inlineStr">
        <is>
          <t>day</t>
        </is>
      </c>
      <c r="D862" s="9" t="inlineStr">
        <is>
          <t>0.14</t>
        </is>
      </c>
      <c r="E862" s="9" t="inlineStr">
        <is>
          <t>738.00</t>
        </is>
      </c>
      <c r="F862" s="9" t="inlineStr">
        <is>
          <t>103.32</t>
        </is>
      </c>
    </row>
    <row r="863" ht="11.5" customHeight="1">
      <c r="A863" s="9" t="inlineStr">
        <is>
          <t>0112</t>
        </is>
      </c>
      <c r="B863" s="9" t="inlineStr">
        <is>
          <t>Carpenter 2nd class</t>
        </is>
      </c>
      <c r="C863" s="9" t="inlineStr">
        <is>
          <t>day</t>
        </is>
      </c>
      <c r="D863" s="9" t="inlineStr">
        <is>
          <t>0.55</t>
        </is>
      </c>
      <c r="E863" s="9" t="inlineStr">
        <is>
          <t>679.00</t>
        </is>
      </c>
      <c r="F863" s="9" t="inlineStr">
        <is>
          <t>373.45</t>
        </is>
      </c>
    </row>
    <row r="864" ht="11.5" customHeight="1">
      <c r="A864" s="9" t="inlineStr">
        <is>
          <t>0114</t>
        </is>
      </c>
      <c r="B864" s="9" t="inlineStr">
        <is>
          <t>Beldar</t>
        </is>
      </c>
      <c r="C864" s="9" t="inlineStr">
        <is>
          <t>day</t>
        </is>
      </c>
      <c r="D864" s="9" t="inlineStr">
        <is>
          <t>1.64</t>
        </is>
      </c>
      <c r="E864" s="9" t="inlineStr">
        <is>
          <t>558.00</t>
        </is>
      </c>
      <c r="F864" s="9" t="inlineStr">
        <is>
          <t>915.12</t>
        </is>
      </c>
    </row>
    <row r="865" ht="11.5" customHeight="1">
      <c r="A865" s="9" t="inlineStr"/>
      <c r="B865" s="9" t="inlineStr">
        <is>
          <t>TOTAL</t>
        </is>
      </c>
      <c r="C865" s="9" t="inlineStr"/>
      <c r="D865" s="9" t="inlineStr"/>
      <c r="E865" s="9" t="inlineStr"/>
      <c r="F865" s="9" t="inlineStr">
        <is>
          <t>7356.65 W</t>
        </is>
      </c>
    </row>
    <row r="866" ht="11.5" customHeight="1">
      <c r="A866" s="9" t="inlineStr"/>
      <c r="B866" s="9" t="inlineStr">
        <is>
          <t>Add 1 % Water charges on "W"</t>
        </is>
      </c>
      <c r="C866" s="9" t="inlineStr"/>
      <c r="D866" s="9" t="inlineStr"/>
      <c r="E866" s="9" t="inlineStr"/>
      <c r="F866" s="9" t="inlineStr">
        <is>
          <t>73.57</t>
        </is>
      </c>
    </row>
    <row r="867" ht="11.5" customHeight="1">
      <c r="A867" s="9" t="inlineStr"/>
      <c r="B867" s="9" t="inlineStr">
        <is>
          <t>TOTAL</t>
        </is>
      </c>
      <c r="C867" s="9" t="inlineStr"/>
      <c r="D867" s="9" t="inlineStr"/>
      <c r="E867" s="9" t="inlineStr"/>
      <c r="F867" s="9" t="inlineStr">
        <is>
          <t>7430.22 X</t>
        </is>
      </c>
    </row>
    <row r="868" ht="11.5" customHeight="1">
      <c r="A868" s="9" t="inlineStr"/>
      <c r="B868" s="9" t="inlineStr">
        <is>
          <t>Add GST on "X" (multiplying</t>
        </is>
      </c>
      <c r="C868" s="9" t="inlineStr"/>
      <c r="D868" s="9" t="inlineStr"/>
      <c r="E868" s="9" t="inlineStr"/>
      <c r="F868" s="9" t="inlineStr"/>
    </row>
    <row r="869" ht="11.5" customHeight="1">
      <c r="A869" s="9" t="inlineStr"/>
      <c r="B869" s="9" t="inlineStr">
        <is>
          <t>factor 0.1405)</t>
        </is>
      </c>
      <c r="C869" s="9" t="inlineStr"/>
      <c r="D869" s="9" t="inlineStr"/>
      <c r="E869" s="9" t="inlineStr"/>
      <c r="F869" s="9" t="inlineStr">
        <is>
          <t>1043.95</t>
        </is>
      </c>
    </row>
    <row r="870" ht="11.5" customHeight="1">
      <c r="A870" s="9" t="inlineStr"/>
      <c r="B870" s="9" t="inlineStr">
        <is>
          <t>TOTAL</t>
        </is>
      </c>
      <c r="C870" s="9" t="inlineStr"/>
      <c r="D870" s="9" t="inlineStr"/>
      <c r="E870" s="9" t="inlineStr"/>
      <c r="F870" s="9" t="inlineStr">
        <is>
          <t>8474.16 Y</t>
        </is>
      </c>
    </row>
    <row r="871" ht="11.5" customHeight="1">
      <c r="A871" s="9" t="inlineStr"/>
      <c r="B871" s="9" t="inlineStr">
        <is>
          <t>Add 15% CPOH on "Y"</t>
        </is>
      </c>
      <c r="C871" s="9" t="inlineStr"/>
      <c r="D871" s="9" t="inlineStr"/>
      <c r="E871" s="9" t="inlineStr"/>
      <c r="F871" s="9" t="inlineStr">
        <is>
          <t>1271.12</t>
        </is>
      </c>
    </row>
    <row r="872" ht="11.5" customHeight="1">
      <c r="A872" s="9" t="inlineStr"/>
      <c r="B872" s="9" t="inlineStr">
        <is>
          <t>TOTAL</t>
        </is>
      </c>
      <c r="C872" s="9" t="inlineStr"/>
      <c r="D872" s="9" t="inlineStr"/>
      <c r="E872" s="9" t="inlineStr"/>
      <c r="F872" s="9" t="inlineStr">
        <is>
          <t>9745.29 Z</t>
        </is>
      </c>
    </row>
    <row r="873" ht="11.5" customHeight="1">
      <c r="A873" s="9" t="inlineStr"/>
      <c r="B873" s="9" t="inlineStr">
        <is>
          <t>Add Cess @ 1% on "Z"</t>
        </is>
      </c>
      <c r="C873" s="9" t="inlineStr"/>
      <c r="D873" s="9" t="inlineStr"/>
      <c r="E873" s="9" t="inlineStr"/>
      <c r="F873" s="9" t="inlineStr">
        <is>
          <t>97.45</t>
        </is>
      </c>
    </row>
    <row r="874" ht="11.5" customHeight="1">
      <c r="A874" s="9" t="inlineStr"/>
      <c r="B874" s="9" t="inlineStr">
        <is>
          <t>Cost of 20.20 metre</t>
        </is>
      </c>
      <c r="C874" s="9" t="inlineStr"/>
      <c r="D874" s="9" t="inlineStr"/>
      <c r="E874" s="9" t="inlineStr"/>
      <c r="F874" s="9" t="inlineStr">
        <is>
          <t>9842.74</t>
        </is>
      </c>
    </row>
    <row r="875" ht="11.5" customHeight="1">
      <c r="A875" s="9" t="inlineStr"/>
      <c r="B875" s="9" t="inlineStr">
        <is>
          <t>Cost of 1.00 metre</t>
        </is>
      </c>
      <c r="C875" s="9" t="inlineStr"/>
      <c r="D875" s="9" t="inlineStr"/>
      <c r="E875" s="9" t="inlineStr"/>
      <c r="F875" s="9" t="inlineStr">
        <is>
          <t>487.26</t>
        </is>
      </c>
    </row>
    <row r="876" ht="11.5" customHeight="1">
      <c r="A876" s="9" t="inlineStr"/>
      <c r="B876" s="9" t="inlineStr">
        <is>
          <t>Say</t>
        </is>
      </c>
      <c r="C876" s="9" t="inlineStr"/>
      <c r="D876" s="9" t="inlineStr"/>
      <c r="E876" s="9" t="inlineStr"/>
      <c r="F876" s="9" t="inlineStr">
        <is>
          <t>487.25</t>
        </is>
      </c>
    </row>
    <row r="878" ht="11.5" customHeight="1">
      <c r="A878" s="9" t="inlineStr">
        <is>
          <t>12.12.4</t>
        </is>
      </c>
      <c r="B878" s="9" t="inlineStr">
        <is>
          <t>Unserrated adjustable hips</t>
        </is>
      </c>
      <c r="C878" s="9" t="inlineStr"/>
      <c r="D878" s="9" t="inlineStr"/>
      <c r="E878" s="9" t="inlineStr"/>
      <c r="F878" s="9" t="inlineStr"/>
    </row>
    <row r="879" ht="11.5" customHeight="1">
      <c r="A879" s="10" t="inlineStr">
        <is>
          <t>Code</t>
        </is>
      </c>
      <c r="B879" s="10" t="inlineStr">
        <is>
          <t>Description</t>
        </is>
      </c>
      <c r="C879" s="10" t="inlineStr">
        <is>
          <t>Unit</t>
        </is>
      </c>
      <c r="D879" s="10" t="inlineStr">
        <is>
          <t>Quantity</t>
        </is>
      </c>
      <c r="E879" s="10" t="inlineStr">
        <is>
          <t>Rate</t>
        </is>
      </c>
      <c r="F879" s="10" t="inlineStr">
        <is>
          <t>Amount</t>
        </is>
      </c>
    </row>
    <row r="880" ht="11.5" customHeight="1">
      <c r="A880" s="9" t="inlineStr"/>
      <c r="B880" s="9" t="inlineStr">
        <is>
          <t>Details of cost for a shed with hip as</t>
        </is>
      </c>
      <c r="C880" s="9" t="inlineStr"/>
      <c r="D880" s="9" t="inlineStr"/>
      <c r="E880" s="9" t="inlineStr"/>
      <c r="F880" s="9" t="inlineStr"/>
    </row>
    <row r="881" ht="11.5" customHeight="1">
      <c r="A881" s="9" t="inlineStr"/>
      <c r="B881" s="9" t="inlineStr">
        <is>
          <t>20.2 metres Unserrated adjustable hips</t>
        </is>
      </c>
      <c r="C881" s="9" t="inlineStr"/>
      <c r="D881" s="9" t="inlineStr"/>
      <c r="E881" s="9" t="inlineStr"/>
      <c r="F881" s="9" t="inlineStr"/>
    </row>
    <row r="882" ht="11.5" customHeight="1">
      <c r="A882" s="9" t="inlineStr"/>
      <c r="B882" s="9" t="inlineStr">
        <is>
          <t>Consider a shed with hip as 20.2 metres</t>
        </is>
      </c>
      <c r="C882" s="9" t="inlineStr"/>
      <c r="D882" s="9" t="inlineStr"/>
      <c r="E882" s="9" t="inlineStr"/>
      <c r="F882" s="9" t="inlineStr"/>
    </row>
    <row r="883" ht="11.5" customHeight="1">
      <c r="A883" s="9" t="inlineStr"/>
      <c r="B883" s="9" t="inlineStr">
        <is>
          <t>No. of hi pieces required = 19 pairs</t>
        </is>
      </c>
      <c r="C883" s="9" t="inlineStr"/>
      <c r="D883" s="9" t="inlineStr"/>
      <c r="E883" s="9" t="inlineStr"/>
      <c r="F883" s="9" t="inlineStr"/>
    </row>
    <row r="884" ht="11.5" customHeight="1">
      <c r="A884" s="9" t="inlineStr"/>
      <c r="B884" s="9" t="inlineStr">
        <is>
          <t>Length of each pair 1.22 metres</t>
        </is>
      </c>
      <c r="C884" s="9" t="inlineStr"/>
      <c r="D884" s="9" t="inlineStr"/>
      <c r="E884" s="9" t="inlineStr"/>
      <c r="F884" s="9" t="inlineStr"/>
    </row>
    <row r="885" ht="11.5" customHeight="1">
      <c r="A885" s="9" t="inlineStr"/>
      <c r="B885" s="9" t="inlineStr">
        <is>
          <t>Add 5 % wastage = 0.95 pairs</t>
        </is>
      </c>
      <c r="C885" s="9" t="inlineStr"/>
      <c r="D885" s="9" t="inlineStr"/>
      <c r="E885" s="9" t="inlineStr"/>
      <c r="F885" s="9" t="inlineStr"/>
    </row>
    <row r="886" ht="11.5" customHeight="1">
      <c r="A886" s="9" t="inlineStr"/>
      <c r="B886" s="9">
        <f> 19.95 pairs x 1.22 = 24.339 metre</f>
        <v/>
      </c>
      <c r="C886" s="9" t="inlineStr"/>
      <c r="D886" s="9" t="inlineStr"/>
      <c r="E886" s="9" t="inlineStr"/>
      <c r="F886" s="9" t="inlineStr"/>
    </row>
    <row r="887" ht="11.5" customHeight="1">
      <c r="A887" s="9" t="inlineStr">
        <is>
          <t>0227</t>
        </is>
      </c>
      <c r="B887" s="9" t="inlineStr">
        <is>
          <t>Fibre reinforced by organic fibres and/</t>
        </is>
      </c>
      <c r="C887" s="9" t="inlineStr"/>
      <c r="D887" s="9" t="inlineStr"/>
      <c r="E887" s="9" t="inlineStr"/>
      <c r="F887" s="9" t="inlineStr"/>
    </row>
    <row r="888" ht="11.5" customHeight="1">
      <c r="A888" s="9" t="inlineStr"/>
      <c r="B888" s="9" t="inlineStr">
        <is>
          <t>or inorganic synthetic fibres cement</t>
        </is>
      </c>
      <c r="C888" s="9" t="inlineStr"/>
      <c r="D888" s="9" t="inlineStr"/>
      <c r="E888" s="9" t="inlineStr"/>
      <c r="F888" s="9" t="inlineStr"/>
    </row>
    <row r="889" ht="11.5" customHeight="1">
      <c r="A889" s="9" t="inlineStr"/>
      <c r="B889" s="9" t="inlineStr">
        <is>
          <t>unserrated adjustable adjustable ridge</t>
        </is>
      </c>
      <c r="C889" s="9" t="inlineStr"/>
      <c r="D889" s="9" t="inlineStr"/>
      <c r="E889" s="9" t="inlineStr"/>
      <c r="F889" s="9" t="inlineStr"/>
    </row>
    <row r="890" ht="11.5" customHeight="1">
      <c r="A890" s="9" t="inlineStr"/>
      <c r="B890" s="9" t="inlineStr">
        <is>
          <t>for hips.</t>
        </is>
      </c>
      <c r="C890" s="9" t="inlineStr">
        <is>
          <t>metre</t>
        </is>
      </c>
      <c r="D890" s="9" t="inlineStr">
        <is>
          <t>24.339</t>
        </is>
      </c>
      <c r="E890" s="9" t="inlineStr">
        <is>
          <t>210.00</t>
        </is>
      </c>
      <c r="F890" s="9" t="inlineStr">
        <is>
          <t>5111.19</t>
        </is>
      </c>
    </row>
    <row r="891" ht="11.5" customHeight="1">
      <c r="A891" s="9" t="inlineStr">
        <is>
          <t>9977</t>
        </is>
      </c>
      <c r="B891" s="9" t="inlineStr">
        <is>
          <t>Carriage</t>
        </is>
      </c>
      <c r="C891" s="9" t="inlineStr">
        <is>
          <t>L.S.</t>
        </is>
      </c>
      <c r="D891" s="9" t="inlineStr">
        <is>
          <t>6.76</t>
        </is>
      </c>
      <c r="E891" s="9" t="inlineStr">
        <is>
          <t>2.00</t>
        </is>
      </c>
      <c r="F891" s="9" t="inlineStr">
        <is>
          <t>13.52</t>
        </is>
      </c>
    </row>
    <row r="892" ht="11.5" customHeight="1">
      <c r="A892" s="9" t="inlineStr">
        <is>
          <t>9999</t>
        </is>
      </c>
      <c r="B892" s="9" t="inlineStr">
        <is>
          <t>Sundries</t>
        </is>
      </c>
      <c r="C892" s="9" t="inlineStr">
        <is>
          <t>L.S.</t>
        </is>
      </c>
      <c r="D892" s="9" t="inlineStr">
        <is>
          <t>6.63</t>
        </is>
      </c>
      <c r="E892" s="9" t="inlineStr">
        <is>
          <t>2.00</t>
        </is>
      </c>
      <c r="F892" s="9" t="inlineStr">
        <is>
          <t>13.26</t>
        </is>
      </c>
    </row>
    <row r="893" ht="11.5" customHeight="1">
      <c r="A893" s="9" t="inlineStr"/>
      <c r="B893" s="9" t="inlineStr">
        <is>
          <t>LABOUR</t>
        </is>
      </c>
      <c r="C893" s="9" t="inlineStr"/>
      <c r="D893" s="9" t="inlineStr"/>
      <c r="E893" s="9" t="inlineStr"/>
      <c r="F893" s="9" t="inlineStr"/>
    </row>
    <row r="894" ht="11.5" customHeight="1">
      <c r="A894" s="9" t="inlineStr">
        <is>
          <t>0130</t>
        </is>
      </c>
      <c r="B894" s="9" t="inlineStr">
        <is>
          <t>Mistry</t>
        </is>
      </c>
      <c r="C894" s="9" t="inlineStr">
        <is>
          <t>day</t>
        </is>
      </c>
      <c r="D894" s="9" t="inlineStr">
        <is>
          <t>0.14</t>
        </is>
      </c>
      <c r="E894" s="9" t="inlineStr">
        <is>
          <t>738.00</t>
        </is>
      </c>
      <c r="F894" s="9" t="inlineStr">
        <is>
          <t>103.32</t>
        </is>
      </c>
    </row>
    <row r="895" ht="11.5" customHeight="1">
      <c r="A895" s="9" t="inlineStr">
        <is>
          <t>0112</t>
        </is>
      </c>
      <c r="B895" s="9" t="inlineStr">
        <is>
          <t>Carpenter 2nd class</t>
        </is>
      </c>
      <c r="C895" s="9" t="inlineStr">
        <is>
          <t>day</t>
        </is>
      </c>
      <c r="D895" s="9" t="inlineStr">
        <is>
          <t>0.55</t>
        </is>
      </c>
      <c r="E895" s="9" t="inlineStr">
        <is>
          <t>679.00</t>
        </is>
      </c>
      <c r="F895" s="9" t="inlineStr">
        <is>
          <t>373.45</t>
        </is>
      </c>
    </row>
    <row r="896" ht="11.5" customHeight="1">
      <c r="A896" s="9" t="inlineStr">
        <is>
          <t>0114</t>
        </is>
      </c>
      <c r="B896" s="9" t="inlineStr">
        <is>
          <t>Beldar</t>
        </is>
      </c>
      <c r="C896" s="9" t="inlineStr">
        <is>
          <t>day</t>
        </is>
      </c>
      <c r="D896" s="9" t="inlineStr">
        <is>
          <t>1.64</t>
        </is>
      </c>
      <c r="E896" s="9" t="inlineStr">
        <is>
          <t>558.00</t>
        </is>
      </c>
      <c r="F896" s="9" t="inlineStr">
        <is>
          <t>915.12</t>
        </is>
      </c>
    </row>
    <row r="897" ht="11.5" customHeight="1">
      <c r="A897" s="9" t="inlineStr"/>
      <c r="B897" s="9" t="inlineStr">
        <is>
          <t>TOTAL</t>
        </is>
      </c>
      <c r="C897" s="9" t="inlineStr"/>
      <c r="D897" s="9" t="inlineStr"/>
      <c r="E897" s="9" t="inlineStr"/>
      <c r="F897" s="9" t="inlineStr">
        <is>
          <t>6529.86 W</t>
        </is>
      </c>
    </row>
    <row r="898" ht="11.5" customHeight="1">
      <c r="A898" s="9" t="inlineStr"/>
      <c r="B898" s="9" t="inlineStr">
        <is>
          <t>Add 1 % Water charges on "W"</t>
        </is>
      </c>
      <c r="C898" s="9" t="inlineStr"/>
      <c r="D898" s="9" t="inlineStr"/>
      <c r="E898" s="9" t="inlineStr"/>
      <c r="F898" s="9" t="inlineStr">
        <is>
          <t>65.30</t>
        </is>
      </c>
    </row>
    <row r="899" ht="11.5" customHeight="1">
      <c r="A899" s="9" t="inlineStr"/>
      <c r="B899" s="9" t="inlineStr">
        <is>
          <t>TOTAL</t>
        </is>
      </c>
      <c r="C899" s="9" t="inlineStr"/>
      <c r="D899" s="9" t="inlineStr"/>
      <c r="E899" s="9" t="inlineStr"/>
      <c r="F899" s="9" t="inlineStr">
        <is>
          <t>6595.16 X</t>
        </is>
      </c>
    </row>
    <row r="900" ht="11.5" customHeight="1">
      <c r="A900" s="9" t="inlineStr"/>
      <c r="B900" s="9" t="inlineStr">
        <is>
          <t>Add GST on "X" (multiplying</t>
        </is>
      </c>
      <c r="C900" s="9" t="inlineStr"/>
      <c r="D900" s="9" t="inlineStr"/>
      <c r="E900" s="9" t="inlineStr"/>
      <c r="F900" s="9" t="inlineStr"/>
    </row>
    <row r="901" ht="11.5" customHeight="1">
      <c r="A901" s="9" t="inlineStr"/>
      <c r="B901" s="9" t="inlineStr">
        <is>
          <t>factor 0.1405)</t>
        </is>
      </c>
      <c r="C901" s="9" t="inlineStr"/>
      <c r="D901" s="9" t="inlineStr"/>
      <c r="E901" s="9" t="inlineStr"/>
      <c r="F901" s="9" t="inlineStr">
        <is>
          <t>926.62</t>
        </is>
      </c>
    </row>
    <row r="902" ht="11.5" customHeight="1">
      <c r="A902" s="9" t="inlineStr"/>
      <c r="B902" s="9" t="inlineStr">
        <is>
          <t>TOTAL</t>
        </is>
      </c>
      <c r="C902" s="9" t="inlineStr"/>
      <c r="D902" s="9" t="inlineStr"/>
      <c r="E902" s="9" t="inlineStr"/>
      <c r="F902" s="9" t="inlineStr">
        <is>
          <t>7521.78 Y</t>
        </is>
      </c>
    </row>
    <row r="903" ht="11.5" customHeight="1">
      <c r="A903" s="9" t="inlineStr"/>
      <c r="B903" s="9" t="inlineStr">
        <is>
          <t>Add 15% CPOH on "Y"</t>
        </is>
      </c>
      <c r="C903" s="9" t="inlineStr"/>
      <c r="D903" s="9" t="inlineStr"/>
      <c r="E903" s="9" t="inlineStr"/>
      <c r="F903" s="9" t="inlineStr">
        <is>
          <t>1128.27</t>
        </is>
      </c>
    </row>
    <row r="904" ht="11.5" customHeight="1">
      <c r="A904" s="9" t="inlineStr"/>
      <c r="B904" s="9" t="inlineStr">
        <is>
          <t>TOTAL</t>
        </is>
      </c>
      <c r="C904" s="9" t="inlineStr"/>
      <c r="D904" s="9" t="inlineStr"/>
      <c r="E904" s="9" t="inlineStr"/>
      <c r="F904" s="9" t="inlineStr">
        <is>
          <t>8650.05 Z</t>
        </is>
      </c>
    </row>
    <row r="905" ht="11.5" customHeight="1">
      <c r="A905" s="9" t="inlineStr"/>
      <c r="B905" s="9" t="inlineStr">
        <is>
          <t>Add Cess @ 1% on "Z"</t>
        </is>
      </c>
      <c r="C905" s="9" t="inlineStr"/>
      <c r="D905" s="9" t="inlineStr"/>
      <c r="E905" s="9" t="inlineStr"/>
      <c r="F905" s="9" t="inlineStr">
        <is>
          <t>86.50</t>
        </is>
      </c>
    </row>
    <row r="906" ht="11.5" customHeight="1">
      <c r="A906" s="9" t="inlineStr"/>
      <c r="B906" s="9" t="inlineStr">
        <is>
          <t>Cost of 20.20 metre</t>
        </is>
      </c>
      <c r="C906" s="9" t="inlineStr"/>
      <c r="D906" s="9" t="inlineStr"/>
      <c r="E906" s="9" t="inlineStr"/>
      <c r="F906" s="9" t="inlineStr">
        <is>
          <t>8736.55</t>
        </is>
      </c>
    </row>
    <row r="907" ht="11.5" customHeight="1">
      <c r="A907" s="9" t="inlineStr"/>
      <c r="B907" s="9" t="inlineStr">
        <is>
          <t>Cost of 1.00 metre</t>
        </is>
      </c>
      <c r="C907" s="9" t="inlineStr"/>
      <c r="D907" s="9" t="inlineStr"/>
      <c r="E907" s="9" t="inlineStr"/>
      <c r="F907" s="9" t="inlineStr">
        <is>
          <t>432.50</t>
        </is>
      </c>
    </row>
    <row r="908" ht="11.5" customHeight="1">
      <c r="A908" s="9" t="inlineStr"/>
      <c r="B908" s="9" t="inlineStr">
        <is>
          <t>Say</t>
        </is>
      </c>
      <c r="C908" s="9" t="inlineStr"/>
      <c r="D908" s="9" t="inlineStr"/>
      <c r="E908" s="9" t="inlineStr"/>
      <c r="F908" s="9" t="inlineStr">
        <is>
          <t>432.50</t>
        </is>
      </c>
    </row>
    <row r="909" ht="23" customHeight="1">
      <c r="A909" s="9" t="inlineStr">
        <is>
          <t>12.13</t>
        </is>
      </c>
      <c r="B909" s="9" t="inlineStr">
        <is>
          <t>Providing and fixing fibre cement</t>
        </is>
      </c>
      <c r="C909" s="9" t="inlineStr">
        <is>
          <t>reinforced</t>
        </is>
      </c>
      <c r="D909" s="9" t="inlineStr">
        <is>
          <t>by organic</t>
        </is>
      </c>
      <c r="E909" s="9" t="inlineStr">
        <is>
          <t>fibres and/or</t>
        </is>
      </c>
      <c r="F909" s="9" t="inlineStr">
        <is>
          <t>inorganic</t>
        </is>
      </c>
    </row>
    <row r="910" ht="11.5" customHeight="1">
      <c r="A910" s="9" t="inlineStr"/>
      <c r="B910" s="9" t="inlineStr">
        <is>
          <t>synthetic fibres roofing accessories</t>
        </is>
      </c>
      <c r="C910" s="9" t="inlineStr">
        <is>
          <t>in all</t>
        </is>
      </c>
      <c r="D910" s="9" t="inlineStr">
        <is>
          <t>colours with</t>
        </is>
      </c>
      <c r="E910" s="9" t="inlineStr">
        <is>
          <t>polymer</t>
        </is>
      </c>
      <c r="F910" s="9" t="inlineStr">
        <is>
          <t>coated J or L</t>
        </is>
      </c>
    </row>
    <row r="911" ht="11.5" customHeight="1">
      <c r="A911" s="9" t="inlineStr"/>
      <c r="B911" s="9" t="inlineStr">
        <is>
          <t>hooks, bolts and nuts and or G.I.</t>
        </is>
      </c>
      <c r="C911" s="9" t="inlineStr">
        <is>
          <t>seam bolts</t>
        </is>
      </c>
      <c r="D911" s="9" t="inlineStr">
        <is>
          <t>and nuts,</t>
        </is>
      </c>
      <c r="E911" s="9" t="inlineStr">
        <is>
          <t>G.I. plain</t>
        </is>
      </c>
      <c r="F911" s="9" t="inlineStr">
        <is>
          <t>and bitumen</t>
        </is>
      </c>
    </row>
    <row r="912" ht="23" customHeight="1">
      <c r="A912" s="9" t="inlineStr"/>
      <c r="B912" s="9" t="inlineStr">
        <is>
          <t>washers or with self drilling fastener</t>
        </is>
      </c>
      <c r="C912" s="9" t="inlineStr">
        <is>
          <t>and</t>
        </is>
      </c>
      <c r="D912" s="9" t="inlineStr">
        <is>
          <t>EPDM washer</t>
        </is>
      </c>
      <c r="E912" s="9" t="inlineStr">
        <is>
          <t>etc. complete:</t>
        </is>
      </c>
      <c r="F912" s="9" t="inlineStr"/>
    </row>
    <row r="913" ht="11.5" customHeight="1">
      <c r="A913" s="9" t="inlineStr">
        <is>
          <t>12.13.1</t>
        </is>
      </c>
      <c r="B913" s="9" t="inlineStr">
        <is>
          <t>Corrugated apron pieces</t>
        </is>
      </c>
      <c r="C913" s="9" t="inlineStr"/>
      <c r="D913" s="9" t="inlineStr"/>
      <c r="E913" s="9" t="inlineStr"/>
      <c r="F913" s="9" t="inlineStr"/>
    </row>
    <row r="914" ht="11.5" customHeight="1">
      <c r="A914" s="10" t="inlineStr">
        <is>
          <t>Code</t>
        </is>
      </c>
      <c r="B914" s="10" t="inlineStr">
        <is>
          <t>Description</t>
        </is>
      </c>
      <c r="C914" s="10" t="inlineStr">
        <is>
          <t>Unit</t>
        </is>
      </c>
      <c r="D914" s="10" t="inlineStr">
        <is>
          <t>Quantity</t>
        </is>
      </c>
      <c r="E914" s="10" t="inlineStr">
        <is>
          <t>Rate</t>
        </is>
      </c>
      <c r="F914" s="10" t="inlineStr">
        <is>
          <t>Amount</t>
        </is>
      </c>
    </row>
    <row r="915" ht="11.5" customHeight="1">
      <c r="A915" s="9" t="inlineStr"/>
      <c r="B915" s="9" t="inlineStr">
        <is>
          <t>Details for shed of 20.2 metres</t>
        </is>
      </c>
      <c r="C915" s="9" t="inlineStr"/>
      <c r="D915" s="9" t="inlineStr"/>
      <c r="E915" s="9" t="inlineStr"/>
      <c r="F915" s="9" t="inlineStr"/>
    </row>
    <row r="916" ht="11.5" customHeight="1">
      <c r="A916" s="9" t="inlineStr"/>
      <c r="B916" s="9" t="inlineStr">
        <is>
          <t>completed length</t>
        </is>
      </c>
      <c r="C916" s="9" t="inlineStr"/>
      <c r="D916" s="9" t="inlineStr"/>
      <c r="E916" s="9" t="inlineStr"/>
      <c r="F916" s="9" t="inlineStr"/>
    </row>
    <row r="917" ht="11.5" customHeight="1">
      <c r="A917" s="9" t="inlineStr"/>
      <c r="B917" s="9" t="inlineStr">
        <is>
          <t>MATERIAL</t>
        </is>
      </c>
      <c r="C917" s="9" t="inlineStr"/>
      <c r="D917" s="9" t="inlineStr"/>
      <c r="E917" s="9" t="inlineStr"/>
      <c r="F917" s="9" t="inlineStr"/>
    </row>
    <row r="918" ht="11.5" customHeight="1">
      <c r="A918" s="9" t="inlineStr"/>
      <c r="B918" s="9" t="inlineStr">
        <is>
          <t>Corrugated appron pieces of</t>
        </is>
      </c>
      <c r="C918" s="9" t="inlineStr"/>
      <c r="D918" s="9" t="inlineStr"/>
      <c r="E918" s="9" t="inlineStr"/>
      <c r="F918" s="9" t="inlineStr"/>
    </row>
    <row r="919" ht="11.5" customHeight="1">
      <c r="A919" s="9" t="inlineStr"/>
      <c r="B919" s="9" t="inlineStr">
        <is>
          <t>1.12 metre length = 20 nos.+</t>
        </is>
      </c>
      <c r="C919" s="9" t="inlineStr"/>
      <c r="D919" s="9" t="inlineStr"/>
      <c r="E919" s="9" t="inlineStr"/>
      <c r="F919" s="9" t="inlineStr"/>
    </row>
    <row r="920" ht="11.5" customHeight="1">
      <c r="A920" s="9" t="inlineStr"/>
      <c r="B920" s="9" t="inlineStr">
        <is>
          <t>Add 5% wastage = 1.0 No.</t>
        </is>
      </c>
      <c r="C920" s="9" t="inlineStr"/>
      <c r="D920" s="9" t="inlineStr"/>
      <c r="E920" s="9" t="inlineStr"/>
      <c r="F920" s="9" t="inlineStr"/>
    </row>
    <row r="921" ht="11.5" customHeight="1">
      <c r="A921" s="9" t="inlineStr"/>
      <c r="B921" s="9" t="inlineStr">
        <is>
          <t>Total = 21 nos.x 1.12=23.52 metre</t>
        </is>
      </c>
      <c r="C921" s="9" t="inlineStr"/>
      <c r="D921" s="9" t="inlineStr"/>
      <c r="E921" s="9" t="inlineStr"/>
      <c r="F921" s="9" t="inlineStr"/>
    </row>
    <row r="922" ht="11.5" customHeight="1">
      <c r="A922" s="9" t="inlineStr">
        <is>
          <t>0228</t>
        </is>
      </c>
      <c r="B922" s="9" t="inlineStr">
        <is>
          <t>Fibre reinforced by organic fibres and/</t>
        </is>
      </c>
      <c r="C922" s="9" t="inlineStr"/>
      <c r="D922" s="9" t="inlineStr"/>
      <c r="E922" s="9" t="inlineStr"/>
      <c r="F922" s="9" t="inlineStr"/>
    </row>
    <row r="923" ht="11.5" customHeight="1">
      <c r="A923" s="9" t="inlineStr"/>
      <c r="B923" s="9" t="inlineStr">
        <is>
          <t>or inorganic synthetic fibres</t>
        </is>
      </c>
      <c r="C923" s="9" t="inlineStr"/>
      <c r="D923" s="9" t="inlineStr"/>
      <c r="E923" s="9" t="inlineStr"/>
      <c r="F923" s="9" t="inlineStr"/>
    </row>
    <row r="924" ht="11.5" customHeight="1">
      <c r="A924" s="9" t="inlineStr"/>
      <c r="B924" s="9" t="inlineStr">
        <is>
          <t>cement corrugated appron piece.</t>
        </is>
      </c>
      <c r="C924" s="9" t="inlineStr">
        <is>
          <t>metre</t>
        </is>
      </c>
      <c r="D924" s="9" t="inlineStr">
        <is>
          <t>23.52</t>
        </is>
      </c>
      <c r="E924" s="9" t="inlineStr">
        <is>
          <t>200.00</t>
        </is>
      </c>
      <c r="F924" s="9" t="inlineStr">
        <is>
          <t>4704.00</t>
        </is>
      </c>
    </row>
    <row r="925" ht="11.5" customHeight="1">
      <c r="A925" s="9" t="inlineStr">
        <is>
          <t>9977</t>
        </is>
      </c>
      <c r="B925" s="9" t="inlineStr">
        <is>
          <t>Carriage of appron pieces. (The appron</t>
        </is>
      </c>
      <c r="C925" s="9" t="inlineStr"/>
      <c r="D925" s="9" t="inlineStr"/>
      <c r="E925" s="9" t="inlineStr"/>
      <c r="F925" s="9" t="inlineStr"/>
    </row>
    <row r="926" ht="11.5" customHeight="1">
      <c r="A926" s="9" t="inlineStr"/>
      <c r="B926" s="9" t="inlineStr">
        <is>
          <t>pieces are to be fixed with the same</t>
        </is>
      </c>
      <c r="C926" s="9" t="inlineStr"/>
      <c r="D926" s="9" t="inlineStr"/>
      <c r="E926" s="9" t="inlineStr"/>
      <c r="F926" s="9" t="inlineStr"/>
    </row>
    <row r="928" ht="11.5" customHeight="1">
      <c r="A928" s="10" t="inlineStr">
        <is>
          <t>Code</t>
        </is>
      </c>
      <c r="B928" s="10" t="inlineStr">
        <is>
          <t>Description</t>
        </is>
      </c>
      <c r="C928" s="10" t="inlineStr">
        <is>
          <t>Unit</t>
        </is>
      </c>
      <c r="D928" s="10" t="inlineStr">
        <is>
          <t>Quantity</t>
        </is>
      </c>
      <c r="E928" s="10" t="inlineStr">
        <is>
          <t>Rate</t>
        </is>
      </c>
      <c r="F928" s="10" t="inlineStr">
        <is>
          <t>Amount</t>
        </is>
      </c>
    </row>
    <row r="929" ht="11.5" customHeight="1">
      <c r="A929" s="9" t="inlineStr"/>
      <c r="B929" s="9" t="inlineStr">
        <is>
          <t>LABOUR</t>
        </is>
      </c>
      <c r="C929" s="9" t="inlineStr"/>
      <c r="D929" s="9" t="inlineStr"/>
      <c r="E929" s="9" t="inlineStr"/>
      <c r="F929" s="9" t="inlineStr"/>
    </row>
    <row r="930" ht="11.5" customHeight="1">
      <c r="A930" s="9" t="inlineStr">
        <is>
          <t>0130</t>
        </is>
      </c>
      <c r="B930" s="9" t="inlineStr">
        <is>
          <t>Mistry</t>
        </is>
      </c>
      <c r="C930" s="9" t="inlineStr">
        <is>
          <t>day</t>
        </is>
      </c>
      <c r="D930" s="9" t="inlineStr">
        <is>
          <t>0.07</t>
        </is>
      </c>
      <c r="E930" s="9" t="inlineStr">
        <is>
          <t>738.00</t>
        </is>
      </c>
      <c r="F930" s="9" t="inlineStr">
        <is>
          <t>51.66</t>
        </is>
      </c>
    </row>
    <row r="931" ht="11.5" customHeight="1">
      <c r="A931" s="9" t="inlineStr">
        <is>
          <t>0112</t>
        </is>
      </c>
      <c r="B931" s="9" t="inlineStr">
        <is>
          <t>Carpenter 2nd class</t>
        </is>
      </c>
      <c r="C931" s="9" t="inlineStr">
        <is>
          <t>day</t>
        </is>
      </c>
      <c r="D931" s="9" t="inlineStr">
        <is>
          <t>0.28</t>
        </is>
      </c>
      <c r="E931" s="9" t="inlineStr">
        <is>
          <t>679.00</t>
        </is>
      </c>
      <c r="F931" s="9" t="inlineStr">
        <is>
          <t>190.12</t>
        </is>
      </c>
    </row>
    <row r="932" ht="11.5" customHeight="1">
      <c r="A932" s="9" t="inlineStr">
        <is>
          <t>0114</t>
        </is>
      </c>
      <c r="B932" s="9" t="inlineStr">
        <is>
          <t>Beldar</t>
        </is>
      </c>
      <c r="C932" s="9" t="inlineStr">
        <is>
          <t>day</t>
        </is>
      </c>
      <c r="D932" s="9" t="inlineStr">
        <is>
          <t>0.82</t>
        </is>
      </c>
      <c r="E932" s="9" t="inlineStr">
        <is>
          <t>558.00</t>
        </is>
      </c>
      <c r="F932" s="9" t="inlineStr">
        <is>
          <t>457.56</t>
        </is>
      </c>
    </row>
    <row r="933" ht="11.5" customHeight="1">
      <c r="A933" s="9" t="inlineStr"/>
      <c r="B933" s="9" t="inlineStr">
        <is>
          <t>TOTAL</t>
        </is>
      </c>
      <c r="C933" s="9" t="inlineStr"/>
      <c r="D933" s="9" t="inlineStr"/>
      <c r="E933" s="9" t="inlineStr"/>
      <c r="F933" s="9" t="inlineStr">
        <is>
          <t>5416.34 W</t>
        </is>
      </c>
    </row>
    <row r="934" ht="11.5" customHeight="1">
      <c r="A934" s="9" t="inlineStr"/>
      <c r="B934" s="9" t="inlineStr">
        <is>
          <t>Add 1 % Water charges on "W"</t>
        </is>
      </c>
      <c r="C934" s="9" t="inlineStr"/>
      <c r="D934" s="9" t="inlineStr"/>
      <c r="E934" s="9" t="inlineStr"/>
      <c r="F934" s="9" t="inlineStr">
        <is>
          <t>54.16</t>
        </is>
      </c>
    </row>
    <row r="935" ht="11.5" customHeight="1">
      <c r="A935" s="9" t="inlineStr"/>
      <c r="B935" s="9" t="inlineStr">
        <is>
          <t>TOTAL</t>
        </is>
      </c>
      <c r="C935" s="9" t="inlineStr"/>
      <c r="D935" s="9" t="inlineStr"/>
      <c r="E935" s="9" t="inlineStr"/>
      <c r="F935" s="9" t="inlineStr">
        <is>
          <t>5470.50 X</t>
        </is>
      </c>
    </row>
    <row r="936" ht="11.5" customHeight="1">
      <c r="A936" s="9" t="inlineStr"/>
      <c r="B936" s="9" t="inlineStr">
        <is>
          <t>Add GST on "X" (multiplying</t>
        </is>
      </c>
      <c r="C936" s="9" t="inlineStr"/>
      <c r="D936" s="9" t="inlineStr"/>
      <c r="E936" s="9" t="inlineStr"/>
      <c r="F936" s="9" t="inlineStr"/>
    </row>
    <row r="937" ht="11.5" customHeight="1">
      <c r="A937" s="9" t="inlineStr"/>
      <c r="B937" s="9" t="inlineStr">
        <is>
          <t>factor 0.1405)</t>
        </is>
      </c>
      <c r="C937" s="9" t="inlineStr"/>
      <c r="D937" s="9" t="inlineStr"/>
      <c r="E937" s="9" t="inlineStr"/>
      <c r="F937" s="9" t="inlineStr">
        <is>
          <t>768.61</t>
        </is>
      </c>
    </row>
    <row r="938" ht="11.5" customHeight="1">
      <c r="A938" s="9" t="inlineStr"/>
      <c r="B938" s="9" t="inlineStr">
        <is>
          <t>TOTAL</t>
        </is>
      </c>
      <c r="C938" s="9" t="inlineStr"/>
      <c r="D938" s="9" t="inlineStr"/>
      <c r="E938" s="9" t="inlineStr"/>
      <c r="F938" s="9" t="inlineStr">
        <is>
          <t>6239.11 Y</t>
        </is>
      </c>
    </row>
    <row r="939" ht="11.5" customHeight="1">
      <c r="A939" s="9" t="inlineStr"/>
      <c r="B939" s="9" t="inlineStr">
        <is>
          <t>Add 15% CPOH on "Y"</t>
        </is>
      </c>
      <c r="C939" s="9" t="inlineStr"/>
      <c r="D939" s="9" t="inlineStr"/>
      <c r="E939" s="9" t="inlineStr"/>
      <c r="F939" s="9" t="inlineStr">
        <is>
          <t>935.87</t>
        </is>
      </c>
    </row>
    <row r="940" ht="11.5" customHeight="1">
      <c r="A940" s="9" t="inlineStr"/>
      <c r="B940" s="9" t="inlineStr">
        <is>
          <t>TOTAL</t>
        </is>
      </c>
      <c r="C940" s="9" t="inlineStr"/>
      <c r="D940" s="9" t="inlineStr"/>
      <c r="E940" s="9" t="inlineStr"/>
      <c r="F940" s="9" t="inlineStr">
        <is>
          <t>7174.98 Z</t>
        </is>
      </c>
    </row>
    <row r="941" ht="11.5" customHeight="1">
      <c r="A941" s="9" t="inlineStr"/>
      <c r="B941" s="9" t="inlineStr">
        <is>
          <t>Add Cess @ 1% on "Z"</t>
        </is>
      </c>
      <c r="C941" s="9" t="inlineStr"/>
      <c r="D941" s="9" t="inlineStr"/>
      <c r="E941" s="9" t="inlineStr"/>
      <c r="F941" s="9" t="inlineStr">
        <is>
          <t>71.75</t>
        </is>
      </c>
    </row>
    <row r="942" ht="11.5" customHeight="1">
      <c r="A942" s="9" t="inlineStr"/>
      <c r="B942" s="9" t="inlineStr">
        <is>
          <t>Cost of 20.20 metre</t>
        </is>
      </c>
      <c r="C942" s="9" t="inlineStr"/>
      <c r="D942" s="9" t="inlineStr"/>
      <c r="E942" s="9" t="inlineStr"/>
      <c r="F942" s="9" t="inlineStr">
        <is>
          <t>7246.73</t>
        </is>
      </c>
    </row>
    <row r="943" ht="11.5" customHeight="1">
      <c r="A943" s="9" t="inlineStr"/>
      <c r="B943" s="9" t="inlineStr">
        <is>
          <t>Cost of 1.00 metre</t>
        </is>
      </c>
      <c r="C943" s="9" t="inlineStr"/>
      <c r="D943" s="9" t="inlineStr"/>
      <c r="E943" s="9" t="inlineStr"/>
      <c r="F943" s="9" t="inlineStr">
        <is>
          <t>358.75</t>
        </is>
      </c>
    </row>
    <row r="944" ht="11.5" customHeight="1">
      <c r="A944" s="9" t="inlineStr"/>
      <c r="B944" s="9" t="inlineStr">
        <is>
          <t>Say</t>
        </is>
      </c>
      <c r="C944" s="9" t="inlineStr"/>
      <c r="D944" s="9" t="inlineStr"/>
      <c r="E944" s="9" t="inlineStr"/>
      <c r="F944" s="9" t="inlineStr">
        <is>
          <t>358.75</t>
        </is>
      </c>
    </row>
    <row r="945" ht="11.5" customHeight="1">
      <c r="A945" s="9" t="inlineStr">
        <is>
          <t>12.13.2</t>
        </is>
      </c>
      <c r="B945" s="9" t="inlineStr">
        <is>
          <t>Eave's filler pieces</t>
        </is>
      </c>
      <c r="C945" s="9" t="inlineStr"/>
      <c r="D945" s="9" t="inlineStr"/>
      <c r="E945" s="9" t="inlineStr"/>
      <c r="F945" s="9" t="inlineStr"/>
    </row>
    <row r="946" ht="11.5" customHeight="1">
      <c r="A946" s="10" t="inlineStr">
        <is>
          <t>Code</t>
        </is>
      </c>
      <c r="B946" s="10" t="inlineStr">
        <is>
          <t>Description</t>
        </is>
      </c>
      <c r="C946" s="10" t="inlineStr">
        <is>
          <t>Unit</t>
        </is>
      </c>
      <c r="D946" s="10" t="inlineStr">
        <is>
          <t>Quantity</t>
        </is>
      </c>
      <c r="E946" s="10" t="inlineStr">
        <is>
          <t>Rate</t>
        </is>
      </c>
      <c r="F946" s="10" t="inlineStr">
        <is>
          <t>Amount</t>
        </is>
      </c>
    </row>
    <row r="947" ht="11.5" customHeight="1">
      <c r="A947" s="9" t="inlineStr"/>
      <c r="B947" s="9" t="inlineStr">
        <is>
          <t>Details of eaves filler for a shed of</t>
        </is>
      </c>
      <c r="C947" s="9" t="inlineStr"/>
      <c r="D947" s="9" t="inlineStr"/>
      <c r="E947" s="9" t="inlineStr"/>
      <c r="F947" s="9" t="inlineStr"/>
    </row>
    <row r="948" ht="11.5" customHeight="1">
      <c r="A948" s="9" t="inlineStr"/>
      <c r="B948" s="9" t="inlineStr">
        <is>
          <t>20.2 metres complete length</t>
        </is>
      </c>
      <c r="C948" s="9" t="inlineStr"/>
      <c r="D948" s="9" t="inlineStr"/>
      <c r="E948" s="9" t="inlineStr"/>
      <c r="F948" s="9" t="inlineStr"/>
    </row>
    <row r="949" ht="11.5" customHeight="1">
      <c r="A949" s="9" t="inlineStr"/>
      <c r="B949" s="9" t="inlineStr">
        <is>
          <t>MATERIAL</t>
        </is>
      </c>
      <c r="C949" s="9" t="inlineStr"/>
      <c r="D949" s="9" t="inlineStr"/>
      <c r="E949" s="9" t="inlineStr"/>
      <c r="F949" s="9" t="inlineStr"/>
    </row>
    <row r="950" ht="11.5" customHeight="1">
      <c r="A950" s="9" t="inlineStr"/>
      <c r="B950" s="9" t="inlineStr">
        <is>
          <t>Eaves filler pieces of 0.16 metres</t>
        </is>
      </c>
      <c r="C950" s="9" t="inlineStr"/>
      <c r="D950" s="9" t="inlineStr"/>
      <c r="E950" s="9" t="inlineStr"/>
      <c r="F950" s="9" t="inlineStr"/>
    </row>
    <row r="951" ht="11.5" customHeight="1">
      <c r="A951" s="9" t="inlineStr"/>
      <c r="B951" s="9" t="inlineStr">
        <is>
          <t>length = 20 nos.+</t>
        </is>
      </c>
      <c r="C951" s="9" t="inlineStr"/>
      <c r="D951" s="9" t="inlineStr"/>
      <c r="E951" s="9" t="inlineStr"/>
      <c r="F951" s="9" t="inlineStr"/>
    </row>
    <row r="952" ht="11.5" customHeight="1">
      <c r="A952" s="9" t="inlineStr"/>
      <c r="B952" s="9" t="inlineStr">
        <is>
          <t>Add 5% wastage = 1.0 No.</t>
        </is>
      </c>
      <c r="C952" s="9" t="inlineStr"/>
      <c r="D952" s="9" t="inlineStr"/>
      <c r="E952" s="9" t="inlineStr"/>
      <c r="F952" s="9" t="inlineStr"/>
    </row>
    <row r="953" ht="11.5" customHeight="1">
      <c r="A953" s="9" t="inlineStr">
        <is>
          <t>0229</t>
        </is>
      </c>
      <c r="B953" s="9" t="inlineStr">
        <is>
          <t>Fibre reinforced by organic fibres and/ or</t>
        </is>
      </c>
      <c r="C953" s="9" t="inlineStr"/>
      <c r="D953" s="9" t="inlineStr"/>
      <c r="E953" s="9" t="inlineStr"/>
      <c r="F953" s="9" t="inlineStr"/>
    </row>
    <row r="954" ht="11.5" customHeight="1">
      <c r="A954" s="9" t="inlineStr"/>
      <c r="B954" s="9" t="inlineStr">
        <is>
          <t>inorganic synthetic fibres cement eaves</t>
        </is>
      </c>
      <c r="C954" s="9" t="inlineStr"/>
      <c r="D954" s="9" t="inlineStr"/>
      <c r="E954" s="9" t="inlineStr"/>
      <c r="F954" s="9" t="inlineStr"/>
    </row>
    <row r="955" ht="11.5" customHeight="1">
      <c r="A955" s="9" t="inlineStr"/>
      <c r="B955" s="9" t="inlineStr">
        <is>
          <t>filler piece.</t>
        </is>
      </c>
      <c r="C955" s="9" t="inlineStr">
        <is>
          <t>each</t>
        </is>
      </c>
      <c r="D955" s="9" t="inlineStr">
        <is>
          <t>21.00</t>
        </is>
      </c>
      <c r="E955" s="9" t="inlineStr">
        <is>
          <t>175.00</t>
        </is>
      </c>
      <c r="F955" s="9" t="inlineStr">
        <is>
          <t>3675.00</t>
        </is>
      </c>
    </row>
    <row r="956" ht="11.5" customHeight="1">
      <c r="A956" s="9" t="inlineStr">
        <is>
          <t>9999</t>
        </is>
      </c>
      <c r="B956" s="9" t="inlineStr">
        <is>
          <t>The eaves filler pieces are to be fixed</t>
        </is>
      </c>
      <c r="C956" s="9" t="inlineStr"/>
      <c r="D956" s="9" t="inlineStr"/>
      <c r="E956" s="9" t="inlineStr"/>
      <c r="F956" s="9" t="inlineStr"/>
    </row>
    <row r="957" ht="11.5" customHeight="1">
      <c r="A957" s="9" t="inlineStr"/>
      <c r="B957" s="9" t="inlineStr">
        <is>
          <t>with the same hooks as the sheets</t>
        </is>
      </c>
      <c r="C957" s="9" t="inlineStr">
        <is>
          <t>L.S.</t>
        </is>
      </c>
      <c r="D957" s="9" t="inlineStr">
        <is>
          <t>3.25</t>
        </is>
      </c>
      <c r="E957" s="9" t="inlineStr">
        <is>
          <t>2.00</t>
        </is>
      </c>
      <c r="F957" s="9" t="inlineStr">
        <is>
          <t>6.50</t>
        </is>
      </c>
    </row>
    <row r="958" ht="11.5" customHeight="1">
      <c r="A958" s="9" t="inlineStr">
        <is>
          <t>9999</t>
        </is>
      </c>
      <c r="B958" s="9" t="inlineStr">
        <is>
          <t>Sundries</t>
        </is>
      </c>
      <c r="C958" s="9" t="inlineStr">
        <is>
          <t>L.S.</t>
        </is>
      </c>
      <c r="D958" s="9" t="inlineStr">
        <is>
          <t>3.25</t>
        </is>
      </c>
      <c r="E958" s="9" t="inlineStr">
        <is>
          <t>2.00</t>
        </is>
      </c>
      <c r="F958" s="9" t="inlineStr">
        <is>
          <t>6.50</t>
        </is>
      </c>
    </row>
    <row r="959" ht="11.5" customHeight="1">
      <c r="A959" s="9" t="inlineStr"/>
      <c r="B959" s="9" t="inlineStr">
        <is>
          <t>LABOUR</t>
        </is>
      </c>
      <c r="C959" s="9" t="inlineStr"/>
      <c r="D959" s="9" t="inlineStr"/>
      <c r="E959" s="9" t="inlineStr"/>
      <c r="F959" s="9" t="inlineStr"/>
    </row>
    <row r="960" ht="11.5" customHeight="1">
      <c r="A960" s="9" t="inlineStr">
        <is>
          <t>0130</t>
        </is>
      </c>
      <c r="B960" s="9" t="inlineStr">
        <is>
          <t>Mistry</t>
        </is>
      </c>
      <c r="C960" s="9" t="inlineStr">
        <is>
          <t>day</t>
        </is>
      </c>
      <c r="D960" s="9" t="inlineStr">
        <is>
          <t>0.07</t>
        </is>
      </c>
      <c r="E960" s="9" t="inlineStr">
        <is>
          <t>738.00</t>
        </is>
      </c>
      <c r="F960" s="9" t="inlineStr">
        <is>
          <t>51.66</t>
        </is>
      </c>
    </row>
    <row r="961" ht="11.5" customHeight="1">
      <c r="A961" s="9" t="inlineStr">
        <is>
          <t>0112</t>
        </is>
      </c>
      <c r="B961" s="9" t="inlineStr">
        <is>
          <t>Carpenter 2nd class</t>
        </is>
      </c>
      <c r="C961" s="9" t="inlineStr">
        <is>
          <t>day</t>
        </is>
      </c>
      <c r="D961" s="9" t="inlineStr">
        <is>
          <t>0.28</t>
        </is>
      </c>
      <c r="E961" s="9" t="inlineStr">
        <is>
          <t>679.00</t>
        </is>
      </c>
      <c r="F961" s="9" t="inlineStr">
        <is>
          <t>190.12</t>
        </is>
      </c>
    </row>
    <row r="962" ht="11.5" customHeight="1">
      <c r="A962" s="9" t="inlineStr">
        <is>
          <t>0114</t>
        </is>
      </c>
      <c r="B962" s="9" t="inlineStr">
        <is>
          <t>Beldar</t>
        </is>
      </c>
      <c r="C962" s="9" t="inlineStr">
        <is>
          <t>day</t>
        </is>
      </c>
      <c r="D962" s="9" t="inlineStr">
        <is>
          <t>0.82</t>
        </is>
      </c>
      <c r="E962" s="9" t="inlineStr">
        <is>
          <t>558.00</t>
        </is>
      </c>
      <c r="F962" s="9" t="inlineStr">
        <is>
          <t>457.56</t>
        </is>
      </c>
    </row>
    <row r="963" ht="11.5" customHeight="1">
      <c r="A963" s="9" t="inlineStr"/>
      <c r="B963" s="9" t="inlineStr">
        <is>
          <t>TOTAL</t>
        </is>
      </c>
      <c r="C963" s="9" t="inlineStr"/>
      <c r="D963" s="9" t="inlineStr"/>
      <c r="E963" s="9" t="inlineStr"/>
      <c r="F963" s="9" t="inlineStr">
        <is>
          <t>4387.34 W</t>
        </is>
      </c>
    </row>
    <row r="964" ht="11.5" customHeight="1">
      <c r="A964" s="9" t="inlineStr"/>
      <c r="B964" s="9" t="inlineStr">
        <is>
          <t>Add 1 % Water charges on "W"</t>
        </is>
      </c>
      <c r="C964" s="9" t="inlineStr"/>
      <c r="D964" s="9" t="inlineStr"/>
      <c r="E964" s="9" t="inlineStr"/>
      <c r="F964" s="9" t="inlineStr">
        <is>
          <t>43.87</t>
        </is>
      </c>
    </row>
    <row r="965" ht="11.5" customHeight="1">
      <c r="A965" s="9" t="inlineStr"/>
      <c r="B965" s="9" t="inlineStr">
        <is>
          <t>TOTAL</t>
        </is>
      </c>
      <c r="C965" s="9" t="inlineStr"/>
      <c r="D965" s="9" t="inlineStr"/>
      <c r="E965" s="9" t="inlineStr"/>
      <c r="F965" s="9" t="inlineStr">
        <is>
          <t>4431.21 X</t>
        </is>
      </c>
    </row>
    <row r="966" ht="11.5" customHeight="1">
      <c r="A966" s="9" t="inlineStr"/>
      <c r="B966" s="9" t="inlineStr">
        <is>
          <t>Add GST on "X" (multiplying</t>
        </is>
      </c>
      <c r="C966" s="9" t="inlineStr"/>
      <c r="D966" s="9" t="inlineStr"/>
      <c r="E966" s="9" t="inlineStr"/>
      <c r="F966" s="9" t="inlineStr"/>
    </row>
    <row r="967" ht="11.5" customHeight="1">
      <c r="A967" s="9" t="inlineStr"/>
      <c r="B967" s="9" t="inlineStr">
        <is>
          <t>factor 0.1405)</t>
        </is>
      </c>
      <c r="C967" s="9" t="inlineStr"/>
      <c r="D967" s="9" t="inlineStr"/>
      <c r="E967" s="9" t="inlineStr"/>
      <c r="F967" s="9" t="inlineStr">
        <is>
          <t>622.59</t>
        </is>
      </c>
    </row>
    <row r="968" ht="11.5" customHeight="1">
      <c r="A968" s="9" t="inlineStr"/>
      <c r="B968" s="9" t="inlineStr">
        <is>
          <t>TOTAL</t>
        </is>
      </c>
      <c r="C968" s="9" t="inlineStr"/>
      <c r="D968" s="9" t="inlineStr"/>
      <c r="E968" s="9" t="inlineStr"/>
      <c r="F968" s="9" t="inlineStr">
        <is>
          <t>5053.80 Y</t>
        </is>
      </c>
    </row>
    <row r="969" ht="11.5" customHeight="1">
      <c r="A969" s="9" t="inlineStr"/>
      <c r="B969" s="9" t="inlineStr">
        <is>
          <t>Add 15% CPOH on "Y"</t>
        </is>
      </c>
      <c r="C969" s="9" t="inlineStr"/>
      <c r="D969" s="9" t="inlineStr"/>
      <c r="E969" s="9" t="inlineStr"/>
      <c r="F969" s="9" t="inlineStr">
        <is>
          <t>758.07</t>
        </is>
      </c>
    </row>
    <row r="970" ht="11.5" customHeight="1">
      <c r="A970" s="9" t="inlineStr"/>
      <c r="B970" s="9" t="inlineStr">
        <is>
          <t>TOTAL</t>
        </is>
      </c>
      <c r="C970" s="9" t="inlineStr"/>
      <c r="D970" s="9" t="inlineStr"/>
      <c r="E970" s="9" t="inlineStr"/>
      <c r="F970" s="9" t="inlineStr">
        <is>
          <t>5811.87 Z</t>
        </is>
      </c>
    </row>
    <row r="971" ht="11.5" customHeight="1">
      <c r="A971" s="9" t="inlineStr"/>
      <c r="B971" s="9" t="inlineStr">
        <is>
          <t>Add Cess @ 1% on "Z"</t>
        </is>
      </c>
      <c r="C971" s="9" t="inlineStr"/>
      <c r="D971" s="9" t="inlineStr"/>
      <c r="E971" s="9" t="inlineStr"/>
      <c r="F971" s="9" t="inlineStr">
        <is>
          <t>58.12</t>
        </is>
      </c>
    </row>
    <row r="972" ht="11.5" customHeight="1">
      <c r="A972" s="9" t="inlineStr"/>
      <c r="B972" s="9" t="inlineStr">
        <is>
          <t>Cost of 20.20 metres</t>
        </is>
      </c>
      <c r="C972" s="9" t="inlineStr"/>
      <c r="D972" s="9" t="inlineStr"/>
      <c r="E972" s="9" t="inlineStr"/>
      <c r="F972" s="9" t="inlineStr">
        <is>
          <t>5869.99</t>
        </is>
      </c>
    </row>
    <row r="973" ht="11.5" customHeight="1">
      <c r="A973" s="9" t="inlineStr"/>
      <c r="B973" s="9" t="inlineStr">
        <is>
          <t>Cost of 1.00 metre</t>
        </is>
      </c>
      <c r="C973" s="9" t="inlineStr"/>
      <c r="D973" s="9" t="inlineStr"/>
      <c r="E973" s="9" t="inlineStr"/>
      <c r="F973" s="9" t="inlineStr">
        <is>
          <t>290.59</t>
        </is>
      </c>
    </row>
    <row r="974" ht="11.5" customHeight="1">
      <c r="A974" s="9" t="inlineStr"/>
      <c r="B974" s="9" t="inlineStr">
        <is>
          <t>Say</t>
        </is>
      </c>
      <c r="C974" s="9" t="inlineStr"/>
      <c r="D974" s="9" t="inlineStr"/>
      <c r="E974" s="9" t="inlineStr"/>
      <c r="F974" s="9" t="inlineStr">
        <is>
          <t>290.60</t>
        </is>
      </c>
    </row>
    <row r="976" ht="11.5" customHeight="1">
      <c r="A976" s="9" t="inlineStr">
        <is>
          <t>12.13.3</t>
        </is>
      </c>
      <c r="B976" s="9" t="inlineStr">
        <is>
          <t>North light curves</t>
        </is>
      </c>
      <c r="C976" s="9" t="inlineStr"/>
      <c r="D976" s="9" t="inlineStr"/>
      <c r="E976" s="9" t="inlineStr"/>
      <c r="F976" s="9" t="inlineStr"/>
    </row>
    <row r="977" ht="11.5" customHeight="1">
      <c r="A977" s="10" t="inlineStr">
        <is>
          <t>Code</t>
        </is>
      </c>
      <c r="B977" s="10" t="inlineStr">
        <is>
          <t>Description</t>
        </is>
      </c>
      <c r="C977" s="10" t="inlineStr">
        <is>
          <t>Unit</t>
        </is>
      </c>
      <c r="D977" s="10" t="inlineStr">
        <is>
          <t>Quantity</t>
        </is>
      </c>
      <c r="E977" s="10" t="inlineStr">
        <is>
          <t>Rate</t>
        </is>
      </c>
      <c r="F977" s="10" t="inlineStr">
        <is>
          <t>Amount</t>
        </is>
      </c>
    </row>
    <row r="978" ht="11.5" customHeight="1">
      <c r="A978" s="9" t="inlineStr"/>
      <c r="B978" s="9" t="inlineStr">
        <is>
          <t>Details of North light curve 20.2 metres</t>
        </is>
      </c>
      <c r="C978" s="9" t="inlineStr"/>
      <c r="D978" s="9" t="inlineStr"/>
      <c r="E978" s="9" t="inlineStr"/>
      <c r="F978" s="9" t="inlineStr"/>
    </row>
    <row r="979" ht="11.5" customHeight="1">
      <c r="A979" s="9" t="inlineStr"/>
      <c r="B979" s="9" t="inlineStr">
        <is>
          <t>long complete length</t>
        </is>
      </c>
      <c r="C979" s="9" t="inlineStr"/>
      <c r="D979" s="9" t="inlineStr"/>
      <c r="E979" s="9" t="inlineStr"/>
      <c r="F979" s="9" t="inlineStr"/>
    </row>
    <row r="980" ht="11.5" customHeight="1">
      <c r="A980" s="9" t="inlineStr"/>
      <c r="B980" s="9" t="inlineStr">
        <is>
          <t>MATERIAL</t>
        </is>
      </c>
      <c r="C980" s="9" t="inlineStr"/>
      <c r="D980" s="9" t="inlineStr"/>
      <c r="E980" s="9" t="inlineStr"/>
      <c r="F980" s="9" t="inlineStr"/>
    </row>
    <row r="981" ht="11.5" customHeight="1">
      <c r="A981" s="9" t="inlineStr"/>
      <c r="B981" s="9" t="inlineStr">
        <is>
          <t>North light curves of 1.016 metres</t>
        </is>
      </c>
      <c r="C981" s="9" t="inlineStr"/>
      <c r="D981" s="9" t="inlineStr"/>
      <c r="E981" s="9" t="inlineStr"/>
      <c r="F981" s="9" t="inlineStr"/>
    </row>
    <row r="982" ht="11.5" customHeight="1">
      <c r="A982" s="9" t="inlineStr"/>
      <c r="B982" s="9" t="inlineStr">
        <is>
          <t>nominal length = 20 nos. +</t>
        </is>
      </c>
      <c r="C982" s="9" t="inlineStr"/>
      <c r="D982" s="9" t="inlineStr"/>
      <c r="E982" s="9" t="inlineStr"/>
      <c r="F982" s="9" t="inlineStr"/>
    </row>
    <row r="983" ht="11.5" customHeight="1">
      <c r="A983" s="9" t="inlineStr"/>
      <c r="B983" s="9" t="inlineStr">
        <is>
          <t>Add 5% wastage = 1.0 No.</t>
        </is>
      </c>
      <c r="C983" s="9" t="inlineStr"/>
      <c r="D983" s="9" t="inlineStr"/>
      <c r="E983" s="9" t="inlineStr"/>
      <c r="F983" s="9" t="inlineStr"/>
    </row>
    <row r="984" ht="11.5" customHeight="1">
      <c r="A984" s="9" t="inlineStr"/>
      <c r="B984" s="9">
        <f> 21 nos.x 1.016 = 21.336 metre</f>
        <v/>
      </c>
      <c r="C984" s="9" t="inlineStr"/>
      <c r="D984" s="9" t="inlineStr"/>
      <c r="E984" s="9" t="inlineStr"/>
      <c r="F984" s="9" t="inlineStr"/>
    </row>
    <row r="985" ht="11.5" customHeight="1">
      <c r="A985" s="9" t="inlineStr">
        <is>
          <t>0230</t>
        </is>
      </c>
      <c r="B985" s="9" t="inlineStr">
        <is>
          <t>Fibre reinforced by organic fibres and/</t>
        </is>
      </c>
      <c r="C985" s="9" t="inlineStr"/>
      <c r="D985" s="9" t="inlineStr"/>
      <c r="E985" s="9" t="inlineStr"/>
      <c r="F985" s="9" t="inlineStr"/>
    </row>
    <row r="986" ht="11.5" customHeight="1">
      <c r="A986" s="9" t="inlineStr"/>
      <c r="B986" s="9" t="inlineStr">
        <is>
          <t>or inorganic synthetic fibres cement</t>
        </is>
      </c>
      <c r="C986" s="9" t="inlineStr"/>
      <c r="D986" s="9" t="inlineStr"/>
      <c r="E986" s="9" t="inlineStr"/>
      <c r="F986" s="9" t="inlineStr"/>
    </row>
    <row r="987" ht="11.5" customHeight="1">
      <c r="A987" s="9" t="inlineStr"/>
      <c r="B987" s="9" t="inlineStr">
        <is>
          <t>north light curves.</t>
        </is>
      </c>
      <c r="C987" s="9" t="inlineStr">
        <is>
          <t>metre</t>
        </is>
      </c>
      <c r="D987" s="9" t="inlineStr">
        <is>
          <t>21.336</t>
        </is>
      </c>
      <c r="E987" s="9" t="inlineStr">
        <is>
          <t>280.00</t>
        </is>
      </c>
      <c r="F987" s="9" t="inlineStr">
        <is>
          <t>5974.08</t>
        </is>
      </c>
    </row>
    <row r="988" ht="11.5" customHeight="1">
      <c r="A988" s="9" t="inlineStr">
        <is>
          <t>1023</t>
        </is>
      </c>
      <c r="B988" s="9" t="inlineStr">
        <is>
          <t>Galvanised steel J or L hooks 8 mm dia</t>
        </is>
      </c>
      <c r="C988" s="9" t="inlineStr">
        <is>
          <t>10 Nos</t>
        </is>
      </c>
      <c r="D988" s="9" t="inlineStr">
        <is>
          <t>4.00</t>
        </is>
      </c>
      <c r="E988" s="9" t="inlineStr">
        <is>
          <t>120.00</t>
        </is>
      </c>
      <c r="F988" s="9" t="inlineStr">
        <is>
          <t>480.00</t>
        </is>
      </c>
    </row>
    <row r="989" ht="11.5" customHeight="1">
      <c r="A989" s="9" t="inlineStr">
        <is>
          <t>1209</t>
        </is>
      </c>
      <c r="B989" s="9" t="inlineStr">
        <is>
          <t>G.I. plain washer thick</t>
        </is>
      </c>
      <c r="C989" s="9" t="inlineStr">
        <is>
          <t>100 Nos</t>
        </is>
      </c>
      <c r="D989" s="9" t="inlineStr">
        <is>
          <t>0.40</t>
        </is>
      </c>
      <c r="E989" s="9" t="inlineStr">
        <is>
          <t>35.00</t>
        </is>
      </c>
      <c r="F989" s="9" t="inlineStr">
        <is>
          <t>14.00</t>
        </is>
      </c>
    </row>
    <row r="990" ht="11.5" customHeight="1">
      <c r="A990" s="9" t="inlineStr">
        <is>
          <t>1208</t>
        </is>
      </c>
      <c r="B990" s="9" t="inlineStr">
        <is>
          <t>Bitumen washer</t>
        </is>
      </c>
      <c r="C990" s="9" t="inlineStr">
        <is>
          <t>100 Nos</t>
        </is>
      </c>
      <c r="D990" s="9" t="inlineStr">
        <is>
          <t>0.40</t>
        </is>
      </c>
      <c r="E990" s="9" t="inlineStr">
        <is>
          <t>30.00</t>
        </is>
      </c>
      <c r="F990" s="9" t="inlineStr">
        <is>
          <t>12.00</t>
        </is>
      </c>
    </row>
    <row r="991" ht="11.5" customHeight="1">
      <c r="A991" s="9" t="inlineStr">
        <is>
          <t>9977</t>
        </is>
      </c>
      <c r="B991" s="9" t="inlineStr">
        <is>
          <t>Carriage of hooks, nuts, washers</t>
        </is>
      </c>
      <c r="C991" s="9" t="inlineStr"/>
      <c r="D991" s="9" t="inlineStr"/>
      <c r="E991" s="9" t="inlineStr"/>
      <c r="F991" s="9" t="inlineStr"/>
    </row>
    <row r="992" ht="11.5" customHeight="1">
      <c r="A992" s="9" t="inlineStr"/>
      <c r="B992" s="9" t="inlineStr">
        <is>
          <t>and curves</t>
        </is>
      </c>
      <c r="C992" s="9" t="inlineStr">
        <is>
          <t>L.S.</t>
        </is>
      </c>
      <c r="D992" s="9" t="inlineStr">
        <is>
          <t>9.88</t>
        </is>
      </c>
      <c r="E992" s="9" t="inlineStr">
        <is>
          <t>2.00</t>
        </is>
      </c>
      <c r="F992" s="9" t="inlineStr">
        <is>
          <t>19.76</t>
        </is>
      </c>
    </row>
    <row r="993" ht="11.5" customHeight="1">
      <c r="A993" s="9" t="inlineStr">
        <is>
          <t>9999</t>
        </is>
      </c>
      <c r="B993" s="9" t="inlineStr">
        <is>
          <t>Sundries</t>
        </is>
      </c>
      <c r="C993" s="9" t="inlineStr">
        <is>
          <t>L.S.</t>
        </is>
      </c>
      <c r="D993" s="9" t="inlineStr">
        <is>
          <t>6.24</t>
        </is>
      </c>
      <c r="E993" s="9" t="inlineStr">
        <is>
          <t>2.00</t>
        </is>
      </c>
      <c r="F993" s="9" t="inlineStr">
        <is>
          <t>12.48</t>
        </is>
      </c>
    </row>
    <row r="994" ht="11.5" customHeight="1">
      <c r="A994" s="9" t="inlineStr"/>
      <c r="B994" s="9" t="inlineStr">
        <is>
          <t>LABOUR</t>
        </is>
      </c>
      <c r="C994" s="9" t="inlineStr"/>
      <c r="D994" s="9" t="inlineStr"/>
      <c r="E994" s="9" t="inlineStr"/>
      <c r="F994" s="9" t="inlineStr"/>
    </row>
    <row r="995" ht="11.5" customHeight="1">
      <c r="A995" s="9" t="inlineStr">
        <is>
          <t>0130</t>
        </is>
      </c>
      <c r="B995" s="9" t="inlineStr">
        <is>
          <t>Mistry</t>
        </is>
      </c>
      <c r="C995" s="9" t="inlineStr">
        <is>
          <t>day</t>
        </is>
      </c>
      <c r="D995" s="9" t="inlineStr">
        <is>
          <t>0.10</t>
        </is>
      </c>
      <c r="E995" s="9" t="inlineStr">
        <is>
          <t>738.00</t>
        </is>
      </c>
      <c r="F995" s="9" t="inlineStr">
        <is>
          <t>73.80</t>
        </is>
      </c>
    </row>
    <row r="996" ht="11.5" customHeight="1">
      <c r="A996" s="9" t="inlineStr">
        <is>
          <t>0112</t>
        </is>
      </c>
      <c r="B996" s="9" t="inlineStr">
        <is>
          <t>Carpenter 2nd class</t>
        </is>
      </c>
      <c r="C996" s="9" t="inlineStr">
        <is>
          <t>day</t>
        </is>
      </c>
      <c r="D996" s="9" t="inlineStr">
        <is>
          <t>0.30</t>
        </is>
      </c>
      <c r="E996" s="9" t="inlineStr">
        <is>
          <t>679.00</t>
        </is>
      </c>
      <c r="F996" s="9" t="inlineStr">
        <is>
          <t>203.70</t>
        </is>
      </c>
    </row>
    <row r="997" ht="11.5" customHeight="1">
      <c r="A997" s="9" t="inlineStr">
        <is>
          <t>0114</t>
        </is>
      </c>
      <c r="B997" s="9" t="inlineStr">
        <is>
          <t>Beldar</t>
        </is>
      </c>
      <c r="C997" s="9" t="inlineStr">
        <is>
          <t>day</t>
        </is>
      </c>
      <c r="D997" s="9" t="inlineStr">
        <is>
          <t>1.00</t>
        </is>
      </c>
      <c r="E997" s="9" t="inlineStr">
        <is>
          <t>558.00</t>
        </is>
      </c>
      <c r="F997" s="9" t="inlineStr">
        <is>
          <t>558.00</t>
        </is>
      </c>
    </row>
    <row r="998" ht="11.5" customHeight="1">
      <c r="A998" s="9" t="inlineStr"/>
      <c r="B998" s="9" t="inlineStr">
        <is>
          <t>TOTAL</t>
        </is>
      </c>
      <c r="C998" s="9" t="inlineStr"/>
      <c r="D998" s="9" t="inlineStr"/>
      <c r="E998" s="9" t="inlineStr"/>
      <c r="F998" s="9" t="inlineStr">
        <is>
          <t>7347.82 W</t>
        </is>
      </c>
    </row>
    <row r="999" ht="11.5" customHeight="1">
      <c r="A999" s="9" t="inlineStr"/>
      <c r="B999" s="9" t="inlineStr">
        <is>
          <t>Add 1 % Water charges on "W"</t>
        </is>
      </c>
      <c r="C999" s="9" t="inlineStr"/>
      <c r="D999" s="9" t="inlineStr"/>
      <c r="E999" s="9" t="inlineStr"/>
      <c r="F999" s="9" t="inlineStr">
        <is>
          <t>73.48</t>
        </is>
      </c>
    </row>
    <row r="1000" ht="11.5" customHeight="1">
      <c r="A1000" s="9" t="inlineStr"/>
      <c r="B1000" s="9" t="inlineStr">
        <is>
          <t>TOTAL</t>
        </is>
      </c>
      <c r="C1000" s="9" t="inlineStr"/>
      <c r="D1000" s="9" t="inlineStr"/>
      <c r="E1000" s="9" t="inlineStr"/>
      <c r="F1000" s="9" t="inlineStr">
        <is>
          <t>7421.30 X</t>
        </is>
      </c>
    </row>
    <row r="1001" ht="11.5" customHeight="1">
      <c r="A1001" s="9" t="inlineStr"/>
      <c r="B1001" s="9" t="inlineStr">
        <is>
          <t>Add GST on "X" (multiplying</t>
        </is>
      </c>
      <c r="C1001" s="9" t="inlineStr"/>
      <c r="D1001" s="9" t="inlineStr"/>
      <c r="E1001" s="9" t="inlineStr"/>
      <c r="F1001" s="9" t="inlineStr"/>
    </row>
    <row r="1002" ht="11.5" customHeight="1">
      <c r="A1002" s="9" t="inlineStr"/>
      <c r="B1002" s="9" t="inlineStr">
        <is>
          <t>factor 0.1405)</t>
        </is>
      </c>
      <c r="C1002" s="9" t="inlineStr"/>
      <c r="D1002" s="9" t="inlineStr"/>
      <c r="E1002" s="9" t="inlineStr"/>
      <c r="F1002" s="9" t="inlineStr">
        <is>
          <t>1042.69</t>
        </is>
      </c>
    </row>
    <row r="1003" ht="11.5" customHeight="1">
      <c r="A1003" s="9" t="inlineStr"/>
      <c r="B1003" s="9" t="inlineStr">
        <is>
          <t>TOTAL</t>
        </is>
      </c>
      <c r="C1003" s="9" t="inlineStr"/>
      <c r="D1003" s="9" t="inlineStr"/>
      <c r="E1003" s="9" t="inlineStr"/>
      <c r="F1003" s="9" t="inlineStr">
        <is>
          <t>8463.99 Y</t>
        </is>
      </c>
    </row>
    <row r="1004" ht="11.5" customHeight="1">
      <c r="A1004" s="9" t="inlineStr"/>
      <c r="B1004" s="9" t="inlineStr">
        <is>
          <t>Add 15% CPOH on "Y"</t>
        </is>
      </c>
      <c r="C1004" s="9" t="inlineStr"/>
      <c r="D1004" s="9" t="inlineStr"/>
      <c r="E1004" s="9" t="inlineStr"/>
      <c r="F1004" s="9" t="inlineStr">
        <is>
          <t>1269.60</t>
        </is>
      </c>
    </row>
    <row r="1005" ht="11.5" customHeight="1">
      <c r="A1005" s="9" t="inlineStr"/>
      <c r="B1005" s="9" t="inlineStr">
        <is>
          <t>TOTAL</t>
        </is>
      </c>
      <c r="C1005" s="9" t="inlineStr"/>
      <c r="D1005" s="9" t="inlineStr"/>
      <c r="E1005" s="9" t="inlineStr"/>
      <c r="F1005" s="9" t="inlineStr">
        <is>
          <t>9733.59 Z</t>
        </is>
      </c>
    </row>
    <row r="1006" ht="11.5" customHeight="1">
      <c r="A1006" s="9" t="inlineStr"/>
      <c r="B1006" s="9" t="inlineStr">
        <is>
          <t>Add Cess @ 1% on "Z"</t>
        </is>
      </c>
      <c r="C1006" s="9" t="inlineStr"/>
      <c r="D1006" s="9" t="inlineStr"/>
      <c r="E1006" s="9" t="inlineStr"/>
      <c r="F1006" s="9" t="inlineStr">
        <is>
          <t>97.34</t>
        </is>
      </c>
    </row>
    <row r="1007" ht="11.5" customHeight="1">
      <c r="A1007" s="9" t="inlineStr"/>
      <c r="B1007" s="9" t="inlineStr">
        <is>
          <t>Cost of 20.20 metres</t>
        </is>
      </c>
      <c r="C1007" s="9" t="inlineStr"/>
      <c r="D1007" s="9" t="inlineStr"/>
      <c r="E1007" s="9" t="inlineStr"/>
      <c r="F1007" s="9" t="inlineStr">
        <is>
          <t>9830.93</t>
        </is>
      </c>
    </row>
    <row r="1008" ht="11.5" customHeight="1">
      <c r="A1008" s="9" t="inlineStr"/>
      <c r="B1008" s="9" t="inlineStr">
        <is>
          <t>Cost of 1.00 metre</t>
        </is>
      </c>
      <c r="C1008" s="9" t="inlineStr"/>
      <c r="D1008" s="9" t="inlineStr"/>
      <c r="E1008" s="9" t="inlineStr"/>
      <c r="F1008" s="9" t="inlineStr">
        <is>
          <t>486.68</t>
        </is>
      </c>
    </row>
    <row r="1009" ht="11.5" customHeight="1">
      <c r="A1009" s="9" t="inlineStr"/>
      <c r="B1009" s="9" t="inlineStr">
        <is>
          <t>Say</t>
        </is>
      </c>
      <c r="C1009" s="9" t="inlineStr"/>
      <c r="D1009" s="9" t="inlineStr"/>
      <c r="E1009" s="9" t="inlineStr"/>
      <c r="F1009" s="9" t="inlineStr">
        <is>
          <t>486.70</t>
        </is>
      </c>
    </row>
    <row r="1010" ht="11.5" customHeight="1">
      <c r="A1010" s="9" t="inlineStr">
        <is>
          <t>12.13.4</t>
        </is>
      </c>
      <c r="B1010" s="9" t="inlineStr">
        <is>
          <t>Ventilator curves</t>
        </is>
      </c>
      <c r="C1010" s="9" t="inlineStr"/>
      <c r="D1010" s="9" t="inlineStr"/>
      <c r="E1010" s="9" t="inlineStr"/>
      <c r="F1010" s="9" t="inlineStr"/>
    </row>
    <row r="1011" ht="11.5" customHeight="1">
      <c r="A1011" s="10" t="inlineStr">
        <is>
          <t>Code</t>
        </is>
      </c>
      <c r="B1011" s="10" t="inlineStr">
        <is>
          <t>Description</t>
        </is>
      </c>
      <c r="C1011" s="10" t="inlineStr">
        <is>
          <t>Unit</t>
        </is>
      </c>
      <c r="D1011" s="10" t="inlineStr">
        <is>
          <t>Quantity</t>
        </is>
      </c>
      <c r="E1011" s="10" t="inlineStr">
        <is>
          <t>Rate</t>
        </is>
      </c>
      <c r="F1011" s="10" t="inlineStr">
        <is>
          <t>Amount</t>
        </is>
      </c>
    </row>
    <row r="1012" ht="11.5" customHeight="1">
      <c r="A1012" s="9" t="inlineStr"/>
      <c r="B1012" s="9" t="inlineStr">
        <is>
          <t>Details of ventilator curve 20.2 metres</t>
        </is>
      </c>
      <c r="C1012" s="9" t="inlineStr"/>
      <c r="D1012" s="9" t="inlineStr"/>
      <c r="E1012" s="9" t="inlineStr"/>
      <c r="F1012" s="9" t="inlineStr"/>
    </row>
    <row r="1013" ht="11.5" customHeight="1">
      <c r="A1013" s="9" t="inlineStr"/>
      <c r="B1013" s="9" t="inlineStr">
        <is>
          <t>long complete length</t>
        </is>
      </c>
      <c r="C1013" s="9" t="inlineStr"/>
      <c r="D1013" s="9" t="inlineStr"/>
      <c r="E1013" s="9" t="inlineStr"/>
      <c r="F1013" s="9" t="inlineStr"/>
    </row>
    <row r="1014" ht="11.5" customHeight="1">
      <c r="A1014" s="9" t="inlineStr"/>
      <c r="B1014" s="9" t="inlineStr">
        <is>
          <t>MATERIAL</t>
        </is>
      </c>
      <c r="C1014" s="9" t="inlineStr"/>
      <c r="D1014" s="9" t="inlineStr"/>
      <c r="E1014" s="9" t="inlineStr"/>
      <c r="F1014" s="9" t="inlineStr"/>
    </row>
    <row r="1015" ht="11.5" customHeight="1">
      <c r="A1015" s="9" t="inlineStr"/>
      <c r="B1015" s="9" t="inlineStr">
        <is>
          <t>North light curves of 1.016 metres</t>
        </is>
      </c>
      <c r="C1015" s="9" t="inlineStr"/>
      <c r="D1015" s="9" t="inlineStr"/>
      <c r="E1015" s="9" t="inlineStr"/>
      <c r="F1015" s="9" t="inlineStr"/>
    </row>
    <row r="1016" ht="11.5" customHeight="1">
      <c r="A1016" s="9" t="inlineStr"/>
      <c r="B1016" s="9" t="inlineStr">
        <is>
          <t>nominal length = 20 nos. +</t>
        </is>
      </c>
      <c r="C1016" s="9" t="inlineStr"/>
      <c r="D1016" s="9" t="inlineStr"/>
      <c r="E1016" s="9" t="inlineStr"/>
      <c r="F1016" s="9" t="inlineStr"/>
    </row>
    <row r="1017" ht="11.5" customHeight="1">
      <c r="A1017" s="9" t="inlineStr"/>
      <c r="B1017" s="9" t="inlineStr">
        <is>
          <t>Add 5% wastage = 1.0 No.</t>
        </is>
      </c>
      <c r="C1017" s="9" t="inlineStr"/>
      <c r="D1017" s="9" t="inlineStr"/>
      <c r="E1017" s="9" t="inlineStr"/>
      <c r="F1017" s="9" t="inlineStr"/>
    </row>
    <row r="1018" ht="11.5" customHeight="1">
      <c r="A1018" s="9" t="inlineStr"/>
      <c r="B1018" s="9" t="inlineStr">
        <is>
          <t>Total = 21 nos.x 1.016 = 21.336 metre</t>
        </is>
      </c>
      <c r="C1018" s="9" t="inlineStr"/>
      <c r="D1018" s="9" t="inlineStr"/>
      <c r="E1018" s="9" t="inlineStr"/>
      <c r="F1018" s="9" t="inlineStr"/>
    </row>
    <row r="1019" ht="11.5" customHeight="1">
      <c r="A1019" s="9" t="inlineStr">
        <is>
          <t>0231</t>
        </is>
      </c>
      <c r="B1019" s="9" t="inlineStr">
        <is>
          <t>Fibre reinforced by organic fibres and/</t>
        </is>
      </c>
      <c r="C1019" s="9" t="inlineStr"/>
      <c r="D1019" s="9" t="inlineStr"/>
      <c r="E1019" s="9" t="inlineStr"/>
      <c r="F1019" s="9" t="inlineStr"/>
    </row>
    <row r="1020" ht="11.5" customHeight="1">
      <c r="A1020" s="9" t="inlineStr"/>
      <c r="B1020" s="9" t="inlineStr">
        <is>
          <t>or inorganic synthetic fibres cement</t>
        </is>
      </c>
      <c r="C1020" s="9" t="inlineStr"/>
      <c r="D1020" s="9" t="inlineStr"/>
      <c r="E1020" s="9" t="inlineStr"/>
      <c r="F1020" s="9" t="inlineStr"/>
    </row>
    <row r="1021" ht="11.5" customHeight="1">
      <c r="A1021" s="9" t="inlineStr"/>
      <c r="B1021" s="9" t="inlineStr">
        <is>
          <t>ventilator curves</t>
        </is>
      </c>
      <c r="C1021" s="9" t="inlineStr">
        <is>
          <t>each</t>
        </is>
      </c>
      <c r="D1021" s="9" t="inlineStr">
        <is>
          <t>21.336</t>
        </is>
      </c>
      <c r="E1021" s="9" t="inlineStr">
        <is>
          <t>310.00</t>
        </is>
      </c>
      <c r="F1021" s="9" t="inlineStr">
        <is>
          <t>6614.16</t>
        </is>
      </c>
    </row>
    <row r="1022" ht="11.5" customHeight="1">
      <c r="A1022" s="9" t="inlineStr">
        <is>
          <t>1023</t>
        </is>
      </c>
      <c r="B1022" s="9" t="inlineStr">
        <is>
          <t>Galvanised steel J or L hooks 8 mm dia</t>
        </is>
      </c>
      <c r="C1022" s="9" t="inlineStr">
        <is>
          <t>10 Nos</t>
        </is>
      </c>
      <c r="D1022" s="9" t="inlineStr">
        <is>
          <t>4.00</t>
        </is>
      </c>
      <c r="E1022" s="9" t="inlineStr">
        <is>
          <t>120.00</t>
        </is>
      </c>
      <c r="F1022" s="9" t="inlineStr">
        <is>
          <t>480.00</t>
        </is>
      </c>
    </row>
    <row r="1023" ht="11.5" customHeight="1">
      <c r="A1023" s="9" t="inlineStr">
        <is>
          <t>1209</t>
        </is>
      </c>
      <c r="B1023" s="9" t="inlineStr">
        <is>
          <t>G.I. plain washer thick</t>
        </is>
      </c>
      <c r="C1023" s="9" t="inlineStr">
        <is>
          <t>100 Nos</t>
        </is>
      </c>
      <c r="D1023" s="9" t="inlineStr">
        <is>
          <t>0.40</t>
        </is>
      </c>
      <c r="E1023" s="9" t="inlineStr">
        <is>
          <t>35.00</t>
        </is>
      </c>
      <c r="F1023" s="9" t="inlineStr">
        <is>
          <t>14.00</t>
        </is>
      </c>
    </row>
    <row r="1024" ht="11.5" customHeight="1">
      <c r="A1024" s="9" t="inlineStr">
        <is>
          <t>1208</t>
        </is>
      </c>
      <c r="B1024" s="9" t="inlineStr">
        <is>
          <t>Bitumen washer</t>
        </is>
      </c>
      <c r="C1024" s="9" t="inlineStr">
        <is>
          <t>100 Nos</t>
        </is>
      </c>
      <c r="D1024" s="9" t="inlineStr">
        <is>
          <t>0.40</t>
        </is>
      </c>
      <c r="E1024" s="9" t="inlineStr">
        <is>
          <t>30.00</t>
        </is>
      </c>
      <c r="F1024" s="9" t="inlineStr">
        <is>
          <t>12.00</t>
        </is>
      </c>
    </row>
    <row r="1026" ht="11.5" customHeight="1">
      <c r="A1026" s="10" t="inlineStr">
        <is>
          <t>Code</t>
        </is>
      </c>
      <c r="B1026" s="10" t="inlineStr">
        <is>
          <t>Description</t>
        </is>
      </c>
      <c r="C1026" s="10" t="inlineStr">
        <is>
          <t>Unit</t>
        </is>
      </c>
      <c r="D1026" s="10" t="inlineStr">
        <is>
          <t>Quantity</t>
        </is>
      </c>
      <c r="E1026" s="10" t="inlineStr">
        <is>
          <t>Rate</t>
        </is>
      </c>
      <c r="F1026" s="10" t="inlineStr">
        <is>
          <t>Amount</t>
        </is>
      </c>
    </row>
    <row r="1027" ht="11.5" customHeight="1">
      <c r="A1027" s="9" t="inlineStr"/>
      <c r="B1027" s="9" t="inlineStr">
        <is>
          <t>LABOUR</t>
        </is>
      </c>
      <c r="C1027" s="9" t="inlineStr"/>
      <c r="D1027" s="9" t="inlineStr"/>
      <c r="E1027" s="9" t="inlineStr"/>
      <c r="F1027" s="9" t="inlineStr"/>
    </row>
    <row r="1028" ht="11.5" customHeight="1">
      <c r="A1028" s="9" t="inlineStr">
        <is>
          <t>0130</t>
        </is>
      </c>
      <c r="B1028" s="9" t="inlineStr">
        <is>
          <t>Mistry</t>
        </is>
      </c>
      <c r="C1028" s="9" t="inlineStr">
        <is>
          <t>day</t>
        </is>
      </c>
      <c r="D1028" s="9" t="inlineStr">
        <is>
          <t>0.10</t>
        </is>
      </c>
      <c r="E1028" s="9" t="inlineStr">
        <is>
          <t>738.00</t>
        </is>
      </c>
      <c r="F1028" s="9" t="inlineStr">
        <is>
          <t>73.80</t>
        </is>
      </c>
    </row>
    <row r="1029" ht="11.5" customHeight="1">
      <c r="A1029" s="9" t="inlineStr">
        <is>
          <t>0112</t>
        </is>
      </c>
      <c r="B1029" s="9" t="inlineStr">
        <is>
          <t>Carpenter 2nd class</t>
        </is>
      </c>
      <c r="C1029" s="9" t="inlineStr">
        <is>
          <t>day</t>
        </is>
      </c>
      <c r="D1029" s="9" t="inlineStr">
        <is>
          <t>0.30</t>
        </is>
      </c>
      <c r="E1029" s="9" t="inlineStr">
        <is>
          <t>679.00</t>
        </is>
      </c>
      <c r="F1029" s="9" t="inlineStr">
        <is>
          <t>203.70</t>
        </is>
      </c>
    </row>
    <row r="1030" ht="11.5" customHeight="1">
      <c r="A1030" s="9" t="inlineStr">
        <is>
          <t>0114</t>
        </is>
      </c>
      <c r="B1030" s="9" t="inlineStr">
        <is>
          <t>Beldar</t>
        </is>
      </c>
      <c r="C1030" s="9" t="inlineStr">
        <is>
          <t>day</t>
        </is>
      </c>
      <c r="D1030" s="9" t="inlineStr">
        <is>
          <t>1.00</t>
        </is>
      </c>
      <c r="E1030" s="9" t="inlineStr">
        <is>
          <t>558.00</t>
        </is>
      </c>
      <c r="F1030" s="9" t="inlineStr">
        <is>
          <t>558.00</t>
        </is>
      </c>
    </row>
    <row r="1031" ht="11.5" customHeight="1">
      <c r="A1031" s="9" t="inlineStr"/>
      <c r="B1031" s="9" t="inlineStr">
        <is>
          <t>TOTAL</t>
        </is>
      </c>
      <c r="C1031" s="9" t="inlineStr"/>
      <c r="D1031" s="9" t="inlineStr"/>
      <c r="E1031" s="9" t="inlineStr"/>
      <c r="F1031" s="9" t="inlineStr">
        <is>
          <t>7987.90 W</t>
        </is>
      </c>
    </row>
    <row r="1032" ht="11.5" customHeight="1">
      <c r="A1032" s="9" t="inlineStr"/>
      <c r="B1032" s="9" t="inlineStr">
        <is>
          <t>Add 1 % Water charges on "W"</t>
        </is>
      </c>
      <c r="C1032" s="9" t="inlineStr"/>
      <c r="D1032" s="9" t="inlineStr"/>
      <c r="E1032" s="9" t="inlineStr"/>
      <c r="F1032" s="9" t="inlineStr">
        <is>
          <t>79.88</t>
        </is>
      </c>
    </row>
    <row r="1033" ht="11.5" customHeight="1">
      <c r="A1033" s="9" t="inlineStr"/>
      <c r="B1033" s="9" t="inlineStr">
        <is>
          <t>TOTAL</t>
        </is>
      </c>
      <c r="C1033" s="9" t="inlineStr"/>
      <c r="D1033" s="9" t="inlineStr"/>
      <c r="E1033" s="9" t="inlineStr"/>
      <c r="F1033" s="9" t="inlineStr">
        <is>
          <t>8067.78 X</t>
        </is>
      </c>
    </row>
    <row r="1034" ht="11.5" customHeight="1">
      <c r="A1034" s="9" t="inlineStr"/>
      <c r="B1034" s="9" t="inlineStr">
        <is>
          <t>Add GST on "X" (multiplying</t>
        </is>
      </c>
      <c r="C1034" s="9" t="inlineStr"/>
      <c r="D1034" s="9" t="inlineStr"/>
      <c r="E1034" s="9" t="inlineStr"/>
      <c r="F1034" s="9" t="inlineStr"/>
    </row>
    <row r="1035" ht="11.5" customHeight="1">
      <c r="A1035" s="9" t="inlineStr"/>
      <c r="B1035" s="9" t="inlineStr">
        <is>
          <t>factor 0.1405)</t>
        </is>
      </c>
      <c r="C1035" s="9" t="inlineStr"/>
      <c r="D1035" s="9" t="inlineStr"/>
      <c r="E1035" s="9" t="inlineStr"/>
      <c r="F1035" s="9" t="inlineStr">
        <is>
          <t>1133.52</t>
        </is>
      </c>
    </row>
    <row r="1036" ht="11.5" customHeight="1">
      <c r="A1036" s="9" t="inlineStr"/>
      <c r="B1036" s="9" t="inlineStr">
        <is>
          <t>TOTAL</t>
        </is>
      </c>
      <c r="C1036" s="9" t="inlineStr"/>
      <c r="D1036" s="9" t="inlineStr"/>
      <c r="E1036" s="9" t="inlineStr"/>
      <c r="F1036" s="9" t="inlineStr">
        <is>
          <t>9201.30 Y</t>
        </is>
      </c>
    </row>
    <row r="1037" ht="11.5" customHeight="1">
      <c r="A1037" s="9" t="inlineStr"/>
      <c r="B1037" s="9" t="inlineStr">
        <is>
          <t>Add 15% CPOH on "Y"</t>
        </is>
      </c>
      <c r="C1037" s="9" t="inlineStr"/>
      <c r="D1037" s="9" t="inlineStr"/>
      <c r="E1037" s="9" t="inlineStr"/>
      <c r="F1037" s="9" t="inlineStr">
        <is>
          <t>1380.20</t>
        </is>
      </c>
    </row>
    <row r="1038" ht="11.5" customHeight="1">
      <c r="A1038" s="9" t="inlineStr"/>
      <c r="B1038" s="9" t="inlineStr">
        <is>
          <t>TOTAL</t>
        </is>
      </c>
      <c r="C1038" s="9" t="inlineStr"/>
      <c r="D1038" s="9" t="inlineStr"/>
      <c r="E1038" s="9" t="inlineStr"/>
      <c r="F1038" s="9" t="inlineStr">
        <is>
          <t>10581.50 Z</t>
        </is>
      </c>
    </row>
    <row r="1039" ht="11.5" customHeight="1">
      <c r="A1039" s="9" t="inlineStr"/>
      <c r="B1039" s="9" t="inlineStr">
        <is>
          <t>Add Cess @ 1% on "Z"</t>
        </is>
      </c>
      <c r="C1039" s="9" t="inlineStr"/>
      <c r="D1039" s="9" t="inlineStr"/>
      <c r="E1039" s="9" t="inlineStr"/>
      <c r="F1039" s="9" t="inlineStr">
        <is>
          <t>105.81</t>
        </is>
      </c>
    </row>
    <row r="1040" ht="11.5" customHeight="1">
      <c r="A1040" s="9" t="inlineStr"/>
      <c r="B1040" s="9" t="inlineStr">
        <is>
          <t>Cost of 20.20 metre</t>
        </is>
      </c>
      <c r="C1040" s="9" t="inlineStr"/>
      <c r="D1040" s="9" t="inlineStr"/>
      <c r="E1040" s="9" t="inlineStr"/>
      <c r="F1040" s="9" t="inlineStr">
        <is>
          <t>10687.31</t>
        </is>
      </c>
    </row>
    <row r="1041" ht="11.5" customHeight="1">
      <c r="A1041" s="9" t="inlineStr"/>
      <c r="B1041" s="9" t="inlineStr">
        <is>
          <t>Cost of 1.00 metre</t>
        </is>
      </c>
      <c r="C1041" s="9" t="inlineStr"/>
      <c r="D1041" s="9" t="inlineStr"/>
      <c r="E1041" s="9" t="inlineStr"/>
      <c r="F1041" s="9" t="inlineStr">
        <is>
          <t>529.07</t>
        </is>
      </c>
    </row>
    <row r="1042" ht="11.5" customHeight="1">
      <c r="A1042" s="9" t="inlineStr"/>
      <c r="B1042" s="9" t="inlineStr">
        <is>
          <t>Say</t>
        </is>
      </c>
      <c r="C1042" s="9" t="inlineStr"/>
      <c r="D1042" s="9" t="inlineStr"/>
      <c r="E1042" s="9" t="inlineStr"/>
      <c r="F1042" s="9" t="inlineStr">
        <is>
          <t>529.05</t>
        </is>
      </c>
    </row>
    <row r="1043" ht="11.5" customHeight="1">
      <c r="A1043" s="9" t="inlineStr">
        <is>
          <t>12.13.5</t>
        </is>
      </c>
      <c r="B1043" s="9" t="inlineStr">
        <is>
          <t>Barge boards</t>
        </is>
      </c>
      <c r="C1043" s="9" t="inlineStr"/>
      <c r="D1043" s="9" t="inlineStr"/>
      <c r="E1043" s="9" t="inlineStr"/>
      <c r="F1043" s="9" t="inlineStr"/>
    </row>
    <row r="1044" ht="11.5" customHeight="1">
      <c r="A1044" s="10" t="inlineStr">
        <is>
          <t>Code</t>
        </is>
      </c>
      <c r="B1044" s="10" t="inlineStr">
        <is>
          <t>Description</t>
        </is>
      </c>
      <c r="C1044" s="10" t="inlineStr">
        <is>
          <t>Unit</t>
        </is>
      </c>
      <c r="D1044" s="10" t="inlineStr">
        <is>
          <t>Quantity</t>
        </is>
      </c>
      <c r="E1044" s="10" t="inlineStr">
        <is>
          <t>Rate</t>
        </is>
      </c>
      <c r="F1044" s="10" t="inlineStr">
        <is>
          <t>Amount</t>
        </is>
      </c>
    </row>
    <row r="1045" ht="11.5" customHeight="1">
      <c r="A1045" s="9" t="inlineStr"/>
      <c r="B1045" s="9" t="inlineStr">
        <is>
          <t>Details of cost for 9.70 metres</t>
        </is>
      </c>
      <c r="C1045" s="9" t="inlineStr"/>
      <c r="D1045" s="9" t="inlineStr"/>
      <c r="E1045" s="9" t="inlineStr"/>
      <c r="F1045" s="9" t="inlineStr"/>
    </row>
    <row r="1046" ht="11.5" customHeight="1">
      <c r="A1046" s="9" t="inlineStr"/>
      <c r="B1046" s="9" t="inlineStr">
        <is>
          <t>Completed length of barge boards</t>
        </is>
      </c>
      <c r="C1046" s="9" t="inlineStr"/>
      <c r="D1046" s="9" t="inlineStr"/>
      <c r="E1046" s="9" t="inlineStr"/>
      <c r="F1046" s="9" t="inlineStr"/>
    </row>
    <row r="1047" ht="11.5" customHeight="1">
      <c r="A1047" s="9" t="inlineStr"/>
      <c r="B1047" s="9" t="inlineStr">
        <is>
          <t>MATERIAL</t>
        </is>
      </c>
      <c r="C1047" s="9" t="inlineStr"/>
      <c r="D1047" s="9" t="inlineStr"/>
      <c r="E1047" s="9" t="inlineStr"/>
      <c r="F1047" s="9" t="inlineStr"/>
    </row>
    <row r="1048" ht="11.5" customHeight="1">
      <c r="A1048" s="9" t="inlineStr"/>
      <c r="B1048" s="9" t="inlineStr">
        <is>
          <t>Barge boards 2.50metres = 4 nos. x</t>
        </is>
      </c>
      <c r="C1048" s="9" t="inlineStr"/>
      <c r="D1048" s="9" t="inlineStr"/>
      <c r="E1048" s="9" t="inlineStr"/>
      <c r="F1048" s="9" t="inlineStr"/>
    </row>
    <row r="1049" ht="11.5" customHeight="1">
      <c r="A1049" s="9" t="inlineStr"/>
      <c r="B1049" s="9" t="inlineStr">
        <is>
          <t>2.50 = 10.00 metre</t>
        </is>
      </c>
      <c r="C1049" s="9" t="inlineStr"/>
      <c r="D1049" s="9" t="inlineStr"/>
      <c r="E1049" s="9" t="inlineStr"/>
      <c r="F1049" s="9" t="inlineStr"/>
    </row>
    <row r="1050" ht="11.5" customHeight="1">
      <c r="A1050" s="9" t="inlineStr"/>
      <c r="B1050" s="9" t="inlineStr">
        <is>
          <t>Add 5% wastage = 0.50 metre.</t>
        </is>
      </c>
      <c r="C1050" s="9" t="inlineStr"/>
      <c r="D1050" s="9" t="inlineStr"/>
      <c r="E1050" s="9" t="inlineStr"/>
      <c r="F1050" s="9" t="inlineStr"/>
    </row>
    <row r="1051" ht="11.5" customHeight="1">
      <c r="A1051" s="9" t="inlineStr"/>
      <c r="B1051" s="9" t="inlineStr">
        <is>
          <t>Total = 10.50 metre.</t>
        </is>
      </c>
      <c r="C1051" s="9" t="inlineStr"/>
      <c r="D1051" s="9" t="inlineStr"/>
      <c r="E1051" s="9" t="inlineStr"/>
      <c r="F1051" s="9" t="inlineStr"/>
    </row>
    <row r="1052" ht="11.5" customHeight="1">
      <c r="A1052" s="9" t="inlineStr">
        <is>
          <t>0232</t>
        </is>
      </c>
      <c r="B1052" s="9" t="inlineStr">
        <is>
          <t>Fibre reinforced by organic and/ or</t>
        </is>
      </c>
      <c r="C1052" s="9" t="inlineStr"/>
      <c r="D1052" s="9" t="inlineStr"/>
      <c r="E1052" s="9" t="inlineStr"/>
      <c r="F1052" s="9" t="inlineStr"/>
    </row>
    <row r="1053" ht="11.5" customHeight="1">
      <c r="A1053" s="9" t="inlineStr"/>
      <c r="B1053" s="9" t="inlineStr">
        <is>
          <t>inorganic synthetic fibres cement barge</t>
        </is>
      </c>
      <c r="C1053" s="9" t="inlineStr"/>
      <c r="D1053" s="9" t="inlineStr"/>
      <c r="E1053" s="9" t="inlineStr"/>
      <c r="F1053" s="9" t="inlineStr"/>
    </row>
    <row r="1054" ht="11.5" customHeight="1">
      <c r="A1054" s="9" t="inlineStr"/>
      <c r="B1054" s="9" t="inlineStr">
        <is>
          <t>boards 6 mm thick.</t>
        </is>
      </c>
      <c r="C1054" s="9" t="inlineStr">
        <is>
          <t>metre</t>
        </is>
      </c>
      <c r="D1054" s="9" t="inlineStr">
        <is>
          <t>10.50</t>
        </is>
      </c>
      <c r="E1054" s="9" t="inlineStr">
        <is>
          <t>400.00</t>
        </is>
      </c>
      <c r="F1054" s="9" t="inlineStr">
        <is>
          <t>4200.00</t>
        </is>
      </c>
    </row>
    <row r="1055" ht="11.5" customHeight="1">
      <c r="A1055" s="9" t="inlineStr">
        <is>
          <t>0222</t>
        </is>
      </c>
      <c r="B1055" s="9" t="inlineStr">
        <is>
          <t>Seam bolts and nuts 6 mm dia and</t>
        </is>
      </c>
      <c r="C1055" s="9" t="inlineStr"/>
      <c r="D1055" s="9" t="inlineStr"/>
      <c r="E1055" s="9" t="inlineStr"/>
      <c r="F1055" s="9" t="inlineStr"/>
    </row>
    <row r="1056" ht="11.5" customHeight="1">
      <c r="A1056" s="9" t="inlineStr"/>
      <c r="B1056" s="9" t="inlineStr">
        <is>
          <t>25 mm long</t>
        </is>
      </c>
      <c r="C1056" s="9" t="inlineStr">
        <is>
          <t>10 Nos</t>
        </is>
      </c>
      <c r="D1056" s="9" t="inlineStr">
        <is>
          <t>0.50</t>
        </is>
      </c>
      <c r="E1056" s="9" t="inlineStr">
        <is>
          <t>10.00</t>
        </is>
      </c>
      <c r="F1056" s="9" t="inlineStr">
        <is>
          <t>5.00</t>
        </is>
      </c>
    </row>
    <row r="1057" ht="11.5" customHeight="1">
      <c r="A1057" s="9" t="inlineStr">
        <is>
          <t>1211</t>
        </is>
      </c>
      <c r="B1057" s="9" t="inlineStr">
        <is>
          <t>G.I. plain washer for seam bolts</t>
        </is>
      </c>
      <c r="C1057" s="9" t="inlineStr">
        <is>
          <t>100 Nos</t>
        </is>
      </c>
      <c r="D1057" s="9" t="inlineStr">
        <is>
          <t>0.10</t>
        </is>
      </c>
      <c r="E1057" s="9" t="inlineStr">
        <is>
          <t>32.00</t>
        </is>
      </c>
      <c r="F1057" s="9" t="inlineStr">
        <is>
          <t>3.20</t>
        </is>
      </c>
    </row>
    <row r="1058" ht="11.5" customHeight="1">
      <c r="A1058" s="9" t="inlineStr">
        <is>
          <t>1208</t>
        </is>
      </c>
      <c r="B1058" s="9" t="inlineStr">
        <is>
          <t>Bitumen washer</t>
        </is>
      </c>
      <c r="C1058" s="9" t="inlineStr">
        <is>
          <t>100 Nos</t>
        </is>
      </c>
      <c r="D1058" s="9" t="inlineStr">
        <is>
          <t>0.05</t>
        </is>
      </c>
      <c r="E1058" s="9" t="inlineStr">
        <is>
          <t>30.00</t>
        </is>
      </c>
      <c r="F1058" s="9" t="inlineStr">
        <is>
          <t>1.50</t>
        </is>
      </c>
    </row>
    <row r="1059" ht="11.5" customHeight="1">
      <c r="A1059" s="9" t="inlineStr">
        <is>
          <t>9977</t>
        </is>
      </c>
      <c r="B1059" s="9" t="inlineStr">
        <is>
          <t>Carriage of barge boards, bolts, nuts</t>
        </is>
      </c>
      <c r="C1059" s="9" t="inlineStr"/>
      <c r="D1059" s="9" t="inlineStr"/>
      <c r="E1059" s="9" t="inlineStr"/>
      <c r="F1059" s="9" t="inlineStr"/>
    </row>
    <row r="1060" ht="11.5" customHeight="1">
      <c r="A1060" s="9" t="inlineStr"/>
      <c r="B1060" s="9" t="inlineStr">
        <is>
          <t>and washers</t>
        </is>
      </c>
      <c r="C1060" s="9" t="inlineStr">
        <is>
          <t>L.S.</t>
        </is>
      </c>
      <c r="D1060" s="9" t="inlineStr">
        <is>
          <t>9.36</t>
        </is>
      </c>
      <c r="E1060" s="9" t="inlineStr">
        <is>
          <t>2.00</t>
        </is>
      </c>
      <c r="F1060" s="9" t="inlineStr">
        <is>
          <t>18.72</t>
        </is>
      </c>
    </row>
    <row r="1061" ht="11.5" customHeight="1">
      <c r="A1061" s="9" t="inlineStr">
        <is>
          <t>9999</t>
        </is>
      </c>
      <c r="B1061" s="9" t="inlineStr">
        <is>
          <t>Sundries</t>
        </is>
      </c>
      <c r="C1061" s="9" t="inlineStr">
        <is>
          <t>L.S.</t>
        </is>
      </c>
      <c r="D1061" s="9" t="inlineStr">
        <is>
          <t>6.76</t>
        </is>
      </c>
      <c r="E1061" s="9" t="inlineStr">
        <is>
          <t>2.00</t>
        </is>
      </c>
      <c r="F1061" s="9" t="inlineStr">
        <is>
          <t>13.52</t>
        </is>
      </c>
    </row>
    <row r="1062" ht="11.5" customHeight="1">
      <c r="A1062" s="9" t="inlineStr"/>
      <c r="B1062" s="9" t="inlineStr">
        <is>
          <t>LABOUR</t>
        </is>
      </c>
      <c r="C1062" s="9" t="inlineStr"/>
      <c r="D1062" s="9" t="inlineStr"/>
      <c r="E1062" s="9" t="inlineStr"/>
      <c r="F1062" s="9" t="inlineStr"/>
    </row>
    <row r="1063" ht="11.5" customHeight="1">
      <c r="A1063" s="9" t="inlineStr">
        <is>
          <t>0130</t>
        </is>
      </c>
      <c r="B1063" s="9" t="inlineStr">
        <is>
          <t>Mistry</t>
        </is>
      </c>
      <c r="C1063" s="9" t="inlineStr">
        <is>
          <t>day</t>
        </is>
      </c>
      <c r="D1063" s="9" t="inlineStr">
        <is>
          <t>0.04</t>
        </is>
      </c>
      <c r="E1063" s="9" t="inlineStr">
        <is>
          <t>738.00</t>
        </is>
      </c>
      <c r="F1063" s="9" t="inlineStr">
        <is>
          <t>29.52</t>
        </is>
      </c>
    </row>
    <row r="1064" ht="11.5" customHeight="1">
      <c r="A1064" s="9" t="inlineStr">
        <is>
          <t>0112</t>
        </is>
      </c>
      <c r="B1064" s="9" t="inlineStr">
        <is>
          <t>Carpenter 2nd class</t>
        </is>
      </c>
      <c r="C1064" s="9" t="inlineStr">
        <is>
          <t>day</t>
        </is>
      </c>
      <c r="D1064" s="9" t="inlineStr">
        <is>
          <t>0.06</t>
        </is>
      </c>
      <c r="E1064" s="9" t="inlineStr">
        <is>
          <t>679.00</t>
        </is>
      </c>
      <c r="F1064" s="9" t="inlineStr">
        <is>
          <t>40.74</t>
        </is>
      </c>
    </row>
    <row r="1065" ht="11.5" customHeight="1">
      <c r="A1065" s="9" t="inlineStr">
        <is>
          <t>0114</t>
        </is>
      </c>
      <c r="B1065" s="9" t="inlineStr">
        <is>
          <t>Beldar</t>
        </is>
      </c>
      <c r="C1065" s="9" t="inlineStr">
        <is>
          <t>day</t>
        </is>
      </c>
      <c r="D1065" s="9" t="inlineStr">
        <is>
          <t>0.40</t>
        </is>
      </c>
      <c r="E1065" s="9" t="inlineStr">
        <is>
          <t>558.00</t>
        </is>
      </c>
      <c r="F1065" s="9" t="inlineStr">
        <is>
          <t>223.20</t>
        </is>
      </c>
    </row>
    <row r="1066" ht="11.5" customHeight="1">
      <c r="A1066" s="9" t="inlineStr"/>
      <c r="B1066" s="9" t="inlineStr">
        <is>
          <t>TOTAL</t>
        </is>
      </c>
      <c r="C1066" s="9" t="inlineStr"/>
      <c r="D1066" s="9" t="inlineStr"/>
      <c r="E1066" s="9" t="inlineStr"/>
      <c r="F1066" s="9" t="inlineStr">
        <is>
          <t>4535.40 W</t>
        </is>
      </c>
    </row>
    <row r="1067" ht="11.5" customHeight="1">
      <c r="A1067" s="9" t="inlineStr"/>
      <c r="B1067" s="9" t="inlineStr">
        <is>
          <t>Add 1 % Water charges on "W"</t>
        </is>
      </c>
      <c r="C1067" s="9" t="inlineStr"/>
      <c r="D1067" s="9" t="inlineStr"/>
      <c r="E1067" s="9" t="inlineStr"/>
      <c r="F1067" s="9" t="inlineStr">
        <is>
          <t>45.35</t>
        </is>
      </c>
    </row>
    <row r="1068" ht="11.5" customHeight="1">
      <c r="A1068" s="9" t="inlineStr"/>
      <c r="B1068" s="9" t="inlineStr">
        <is>
          <t>TOTAL</t>
        </is>
      </c>
      <c r="C1068" s="9" t="inlineStr"/>
      <c r="D1068" s="9" t="inlineStr"/>
      <c r="E1068" s="9" t="inlineStr"/>
      <c r="F1068" s="9" t="inlineStr">
        <is>
          <t>4580.75 X</t>
        </is>
      </c>
    </row>
    <row r="1069" ht="11.5" customHeight="1">
      <c r="A1069" s="9" t="inlineStr"/>
      <c r="B1069" s="9" t="inlineStr">
        <is>
          <t>Add GST on "X" (multiplying</t>
        </is>
      </c>
      <c r="C1069" s="9" t="inlineStr"/>
      <c r="D1069" s="9" t="inlineStr"/>
      <c r="E1069" s="9" t="inlineStr"/>
      <c r="F1069" s="9" t="inlineStr"/>
    </row>
    <row r="1070" ht="11.5" customHeight="1">
      <c r="A1070" s="9" t="inlineStr"/>
      <c r="B1070" s="9" t="inlineStr">
        <is>
          <t>factor 0.1405)</t>
        </is>
      </c>
      <c r="C1070" s="9" t="inlineStr"/>
      <c r="D1070" s="9" t="inlineStr"/>
      <c r="E1070" s="9" t="inlineStr"/>
      <c r="F1070" s="9" t="inlineStr">
        <is>
          <t>643.60</t>
        </is>
      </c>
    </row>
    <row r="1071" ht="11.5" customHeight="1">
      <c r="A1071" s="9" t="inlineStr"/>
      <c r="B1071" s="9" t="inlineStr">
        <is>
          <t>TOTAL</t>
        </is>
      </c>
      <c r="C1071" s="9" t="inlineStr"/>
      <c r="D1071" s="9" t="inlineStr"/>
      <c r="E1071" s="9" t="inlineStr"/>
      <c r="F1071" s="9" t="inlineStr">
        <is>
          <t>5224.35 Y</t>
        </is>
      </c>
    </row>
    <row r="1072" ht="11.5" customHeight="1">
      <c r="A1072" s="9" t="inlineStr"/>
      <c r="B1072" s="9" t="inlineStr">
        <is>
          <t>Add 15% CPOH on "Y"</t>
        </is>
      </c>
      <c r="C1072" s="9" t="inlineStr"/>
      <c r="D1072" s="9" t="inlineStr"/>
      <c r="E1072" s="9" t="inlineStr"/>
      <c r="F1072" s="9" t="inlineStr">
        <is>
          <t>783.65</t>
        </is>
      </c>
    </row>
    <row r="1073" ht="11.5" customHeight="1">
      <c r="A1073" s="9" t="inlineStr"/>
      <c r="B1073" s="9" t="inlineStr">
        <is>
          <t>TOTAL</t>
        </is>
      </c>
      <c r="C1073" s="9" t="inlineStr"/>
      <c r="D1073" s="9" t="inlineStr"/>
      <c r="E1073" s="9" t="inlineStr"/>
      <c r="F1073" s="9" t="inlineStr">
        <is>
          <t>6008.00 Z</t>
        </is>
      </c>
    </row>
    <row r="1074" ht="11.5" customHeight="1">
      <c r="A1074" s="9" t="inlineStr"/>
      <c r="B1074" s="9" t="inlineStr">
        <is>
          <t>Add Cess @ 1% on "Z"</t>
        </is>
      </c>
      <c r="C1074" s="9" t="inlineStr"/>
      <c r="D1074" s="9" t="inlineStr"/>
      <c r="E1074" s="9" t="inlineStr"/>
      <c r="F1074" s="9" t="inlineStr">
        <is>
          <t>60.08</t>
        </is>
      </c>
    </row>
    <row r="1075" ht="11.5" customHeight="1">
      <c r="A1075" s="9" t="inlineStr"/>
      <c r="B1075" s="9" t="inlineStr">
        <is>
          <t>Cost of 9.70 metre</t>
        </is>
      </c>
      <c r="C1075" s="9" t="inlineStr"/>
      <c r="D1075" s="9" t="inlineStr"/>
      <c r="E1075" s="9" t="inlineStr"/>
      <c r="F1075" s="9" t="inlineStr">
        <is>
          <t>6068.08</t>
        </is>
      </c>
    </row>
    <row r="1077" ht="11.5" customHeight="1">
      <c r="A1077" s="9" t="inlineStr">
        <is>
          <t>12.13.6</t>
        </is>
      </c>
      <c r="B1077" s="9" t="inlineStr">
        <is>
          <t>Ridge finials</t>
        </is>
      </c>
      <c r="C1077" s="9" t="inlineStr"/>
      <c r="D1077" s="9" t="inlineStr"/>
      <c r="E1077" s="9" t="inlineStr"/>
      <c r="F1077" s="9" t="inlineStr"/>
    </row>
    <row r="1078" ht="11.5" customHeight="1">
      <c r="A1078" s="10" t="inlineStr">
        <is>
          <t>Code</t>
        </is>
      </c>
      <c r="B1078" s="10" t="inlineStr">
        <is>
          <t>Description</t>
        </is>
      </c>
      <c r="C1078" s="10" t="inlineStr">
        <is>
          <t>Unit</t>
        </is>
      </c>
      <c r="D1078" s="10" t="inlineStr">
        <is>
          <t>Quantity</t>
        </is>
      </c>
      <c r="E1078" s="10" t="inlineStr">
        <is>
          <t>Rate</t>
        </is>
      </c>
      <c r="F1078" s="10" t="inlineStr">
        <is>
          <t>Amount</t>
        </is>
      </c>
    </row>
    <row r="1079" ht="11.5" customHeight="1">
      <c r="A1079" s="9" t="inlineStr"/>
      <c r="B1079" s="9" t="inlineStr">
        <is>
          <t>Details of a pair of ridge final</t>
        </is>
      </c>
      <c r="C1079" s="9" t="inlineStr"/>
      <c r="D1079" s="9" t="inlineStr"/>
      <c r="E1079" s="9" t="inlineStr"/>
      <c r="F1079" s="9" t="inlineStr"/>
    </row>
    <row r="1080" ht="11.5" customHeight="1">
      <c r="A1080" s="9" t="inlineStr"/>
      <c r="B1080" s="9" t="inlineStr">
        <is>
          <t>MATERIAL</t>
        </is>
      </c>
      <c r="C1080" s="9" t="inlineStr"/>
      <c r="D1080" s="9" t="inlineStr"/>
      <c r="E1080" s="9" t="inlineStr"/>
      <c r="F1080" s="9" t="inlineStr"/>
    </row>
    <row r="1081" ht="11.5" customHeight="1">
      <c r="A1081" s="9" t="inlineStr"/>
      <c r="B1081" s="9" t="inlineStr">
        <is>
          <t>Ride final = pair</t>
        </is>
      </c>
      <c r="C1081" s="9" t="inlineStr"/>
      <c r="D1081" s="9" t="inlineStr"/>
      <c r="E1081" s="9" t="inlineStr"/>
      <c r="F1081" s="9" t="inlineStr"/>
    </row>
    <row r="1082" ht="11.5" customHeight="1">
      <c r="A1082" s="9" t="inlineStr"/>
      <c r="B1082" s="9" t="inlineStr">
        <is>
          <t>Add 5% wastage = 0.05pair.</t>
        </is>
      </c>
      <c r="C1082" s="9" t="inlineStr"/>
      <c r="D1082" s="9" t="inlineStr"/>
      <c r="E1082" s="9" t="inlineStr"/>
      <c r="F1082" s="9" t="inlineStr"/>
    </row>
    <row r="1083" ht="11.5" customHeight="1">
      <c r="A1083" s="9" t="inlineStr"/>
      <c r="B1083" s="9" t="inlineStr">
        <is>
          <t>Total = 1.05 pair</t>
        </is>
      </c>
      <c r="C1083" s="9" t="inlineStr"/>
      <c r="D1083" s="9" t="inlineStr"/>
      <c r="E1083" s="9" t="inlineStr"/>
      <c r="F1083" s="9" t="inlineStr"/>
    </row>
    <row r="1084" ht="11.5" customHeight="1">
      <c r="A1084" s="9" t="inlineStr">
        <is>
          <t>0233</t>
        </is>
      </c>
      <c r="B1084" s="9" t="inlineStr">
        <is>
          <t>Fibre reinforced by organic fibres and/</t>
        </is>
      </c>
      <c r="C1084" s="9" t="inlineStr"/>
      <c r="D1084" s="9" t="inlineStr"/>
      <c r="E1084" s="9" t="inlineStr"/>
      <c r="F1084" s="9" t="inlineStr"/>
    </row>
    <row r="1085" ht="11.5" customHeight="1">
      <c r="A1085" s="9" t="inlineStr"/>
      <c r="B1085" s="9" t="inlineStr">
        <is>
          <t>or inorganic synthetic fibres cement</t>
        </is>
      </c>
      <c r="C1085" s="9" t="inlineStr"/>
      <c r="D1085" s="9" t="inlineStr"/>
      <c r="E1085" s="9" t="inlineStr"/>
      <c r="F1085" s="9" t="inlineStr"/>
    </row>
    <row r="1086" ht="11.5" customHeight="1">
      <c r="A1086" s="9" t="inlineStr"/>
      <c r="B1086" s="9" t="inlineStr">
        <is>
          <t>ridge finial.</t>
        </is>
      </c>
      <c r="C1086" s="9" t="inlineStr">
        <is>
          <t>pair</t>
        </is>
      </c>
      <c r="D1086" s="9" t="inlineStr">
        <is>
          <t>1.05</t>
        </is>
      </c>
      <c r="E1086" s="9" t="inlineStr">
        <is>
          <t>165.00</t>
        </is>
      </c>
      <c r="F1086" s="9" t="inlineStr">
        <is>
          <t>173.25</t>
        </is>
      </c>
    </row>
    <row r="1087" ht="11.5" customHeight="1">
      <c r="A1087" s="9" t="inlineStr">
        <is>
          <t>9988</t>
        </is>
      </c>
      <c r="B1087" s="9" t="inlineStr">
        <is>
          <t>Carriage, sundries, fixing charges</t>
        </is>
      </c>
      <c r="C1087" s="9" t="inlineStr"/>
      <c r="D1087" s="9" t="inlineStr"/>
      <c r="E1087" s="9" t="inlineStr"/>
      <c r="F1087" s="9" t="inlineStr"/>
    </row>
    <row r="1088" ht="11.5" customHeight="1">
      <c r="A1088" s="9" t="inlineStr"/>
      <c r="B1088" s="9" t="inlineStr">
        <is>
          <t>including providing and fixing, seam</t>
        </is>
      </c>
      <c r="C1088" s="9" t="inlineStr"/>
      <c r="D1088" s="9" t="inlineStr"/>
      <c r="E1088" s="9" t="inlineStr"/>
      <c r="F1088" s="9" t="inlineStr"/>
    </row>
    <row r="1089" ht="11.5" customHeight="1">
      <c r="A1089" s="9" t="inlineStr"/>
      <c r="B1089" s="9" t="inlineStr">
        <is>
          <t>bolts and nuts, with G.I. and bitumen</t>
        </is>
      </c>
      <c r="C1089" s="9" t="inlineStr"/>
      <c r="D1089" s="9" t="inlineStr"/>
      <c r="E1089" s="9" t="inlineStr"/>
      <c r="F1089" s="9" t="inlineStr"/>
    </row>
    <row r="1090" ht="11.5" customHeight="1">
      <c r="A1090" s="9" t="inlineStr"/>
      <c r="B1090" s="9" t="inlineStr">
        <is>
          <t>washers</t>
        </is>
      </c>
      <c r="C1090" s="9" t="inlineStr">
        <is>
          <t>L.S.</t>
        </is>
      </c>
      <c r="D1090" s="9" t="inlineStr">
        <is>
          <t>10.79</t>
        </is>
      </c>
      <c r="E1090" s="9" t="inlineStr">
        <is>
          <t>2.00</t>
        </is>
      </c>
      <c r="F1090" s="9" t="inlineStr">
        <is>
          <t>21.58</t>
        </is>
      </c>
    </row>
    <row r="1091" ht="11.5" customHeight="1">
      <c r="A1091" s="9" t="inlineStr"/>
      <c r="B1091" s="9" t="inlineStr">
        <is>
          <t>TOTAL</t>
        </is>
      </c>
      <c r="C1091" s="9" t="inlineStr"/>
      <c r="D1091" s="9" t="inlineStr"/>
      <c r="E1091" s="9" t="inlineStr"/>
      <c r="F1091" s="9" t="inlineStr">
        <is>
          <t>194.83 W</t>
        </is>
      </c>
    </row>
    <row r="1092" ht="11.5" customHeight="1">
      <c r="A1092" s="9" t="inlineStr"/>
      <c r="B1092" s="9" t="inlineStr">
        <is>
          <t>Add 1 % Water charges on "W"</t>
        </is>
      </c>
      <c r="C1092" s="9" t="inlineStr"/>
      <c r="D1092" s="9" t="inlineStr"/>
      <c r="E1092" s="9" t="inlineStr"/>
      <c r="F1092" s="9" t="inlineStr">
        <is>
          <t>1.95</t>
        </is>
      </c>
    </row>
    <row r="1093" ht="11.5" customHeight="1">
      <c r="A1093" s="9" t="inlineStr"/>
      <c r="B1093" s="9" t="inlineStr">
        <is>
          <t>TOTAL</t>
        </is>
      </c>
      <c r="C1093" s="9" t="inlineStr"/>
      <c r="D1093" s="9" t="inlineStr"/>
      <c r="E1093" s="9" t="inlineStr"/>
      <c r="F1093" s="9" t="inlineStr">
        <is>
          <t>196.78 X</t>
        </is>
      </c>
    </row>
    <row r="1094" ht="11.5" customHeight="1">
      <c r="A1094" s="9" t="inlineStr"/>
      <c r="B1094" s="9" t="inlineStr">
        <is>
          <t>Add GST on "X" (multiplying</t>
        </is>
      </c>
      <c r="C1094" s="9" t="inlineStr"/>
      <c r="D1094" s="9" t="inlineStr"/>
      <c r="E1094" s="9" t="inlineStr"/>
      <c r="F1094" s="9" t="inlineStr"/>
    </row>
    <row r="1095" ht="11.5" customHeight="1">
      <c r="A1095" s="9" t="inlineStr"/>
      <c r="B1095" s="9" t="inlineStr">
        <is>
          <t>factor 0.1405)</t>
        </is>
      </c>
      <c r="C1095" s="9" t="inlineStr"/>
      <c r="D1095" s="9" t="inlineStr"/>
      <c r="E1095" s="9" t="inlineStr"/>
      <c r="F1095" s="9" t="inlineStr">
        <is>
          <t>27.65</t>
        </is>
      </c>
    </row>
    <row r="1096" ht="11.5" customHeight="1">
      <c r="A1096" s="9" t="inlineStr"/>
      <c r="B1096" s="9" t="inlineStr">
        <is>
          <t>TOTAL</t>
        </is>
      </c>
      <c r="C1096" s="9" t="inlineStr"/>
      <c r="D1096" s="9" t="inlineStr"/>
      <c r="E1096" s="9" t="inlineStr"/>
      <c r="F1096" s="9" t="inlineStr">
        <is>
          <t>224.43 Y</t>
        </is>
      </c>
    </row>
    <row r="1097" ht="11.5" customHeight="1">
      <c r="A1097" s="9" t="inlineStr"/>
      <c r="B1097" s="9" t="inlineStr">
        <is>
          <t>Add 15% CPOH on "Y"</t>
        </is>
      </c>
      <c r="C1097" s="9" t="inlineStr"/>
      <c r="D1097" s="9" t="inlineStr"/>
      <c r="E1097" s="9" t="inlineStr"/>
      <c r="F1097" s="9" t="inlineStr">
        <is>
          <t>33.66</t>
        </is>
      </c>
    </row>
    <row r="1098" ht="11.5" customHeight="1">
      <c r="A1098" s="9" t="inlineStr"/>
      <c r="B1098" s="9" t="inlineStr">
        <is>
          <t>TOTAL</t>
        </is>
      </c>
      <c r="C1098" s="9" t="inlineStr"/>
      <c r="D1098" s="9" t="inlineStr"/>
      <c r="E1098" s="9" t="inlineStr"/>
      <c r="F1098" s="9" t="inlineStr">
        <is>
          <t>258.09 Z</t>
        </is>
      </c>
    </row>
    <row r="1099" ht="11.5" customHeight="1">
      <c r="A1099" s="9" t="inlineStr"/>
      <c r="B1099" s="9" t="inlineStr">
        <is>
          <t>Add Cess @ 1% on "Z"</t>
        </is>
      </c>
      <c r="C1099" s="9" t="inlineStr"/>
      <c r="D1099" s="9" t="inlineStr"/>
      <c r="E1099" s="9" t="inlineStr"/>
      <c r="F1099" s="9" t="inlineStr">
        <is>
          <t>2.58</t>
        </is>
      </c>
    </row>
    <row r="1100" ht="11.5" customHeight="1">
      <c r="A1100" s="9" t="inlineStr"/>
      <c r="B1100" s="9" t="inlineStr">
        <is>
          <t>Cost of 1.00 pair</t>
        </is>
      </c>
      <c r="C1100" s="9" t="inlineStr"/>
      <c r="D1100" s="9" t="inlineStr"/>
      <c r="E1100" s="9" t="inlineStr"/>
      <c r="F1100" s="9" t="inlineStr">
        <is>
          <t>260.67</t>
        </is>
      </c>
    </row>
    <row r="1101" ht="11.5" customHeight="1">
      <c r="A1101" s="9" t="inlineStr"/>
      <c r="B1101" s="9" t="inlineStr">
        <is>
          <t>Say</t>
        </is>
      </c>
      <c r="C1101" s="9" t="inlineStr"/>
      <c r="D1101" s="9" t="inlineStr"/>
      <c r="E1101" s="9" t="inlineStr"/>
      <c r="F1101" s="9" t="inlineStr">
        <is>
          <t>260.65</t>
        </is>
      </c>
    </row>
    <row r="1102" ht="11.5" customHeight="1">
      <c r="A1102" s="9" t="inlineStr">
        <is>
          <t>12.13.7</t>
        </is>
      </c>
      <c r="B1102" s="9" t="inlineStr">
        <is>
          <t>Special north light curves</t>
        </is>
      </c>
      <c r="C1102" s="9" t="inlineStr"/>
      <c r="D1102" s="9" t="inlineStr"/>
      <c r="E1102" s="9" t="inlineStr"/>
      <c r="F1102" s="9" t="inlineStr"/>
    </row>
    <row r="1103" ht="11.5" customHeight="1">
      <c r="A1103" s="10" t="inlineStr">
        <is>
          <t>Code</t>
        </is>
      </c>
      <c r="B1103" s="10" t="inlineStr">
        <is>
          <t>Description</t>
        </is>
      </c>
      <c r="C1103" s="10" t="inlineStr">
        <is>
          <t>Unit</t>
        </is>
      </c>
      <c r="D1103" s="10" t="inlineStr">
        <is>
          <t>Quantity</t>
        </is>
      </c>
      <c r="E1103" s="10" t="inlineStr">
        <is>
          <t>Rate</t>
        </is>
      </c>
      <c r="F1103" s="10" t="inlineStr">
        <is>
          <t>Amount</t>
        </is>
      </c>
    </row>
    <row r="1104" ht="11.5" customHeight="1">
      <c r="A1104" s="9" t="inlineStr"/>
      <c r="B1104" s="9" t="inlineStr">
        <is>
          <t>Details of cost for 20 Nos</t>
        </is>
      </c>
      <c r="C1104" s="9" t="inlineStr"/>
      <c r="D1104" s="9" t="inlineStr"/>
      <c r="E1104" s="9" t="inlineStr"/>
      <c r="F1104" s="9" t="inlineStr"/>
    </row>
    <row r="1105" ht="11.5" customHeight="1">
      <c r="A1105" s="9" t="inlineStr"/>
      <c r="B1105" s="9" t="inlineStr">
        <is>
          <t>Details of special north light ventilator</t>
        </is>
      </c>
      <c r="C1105" s="9" t="inlineStr"/>
      <c r="D1105" s="9" t="inlineStr"/>
      <c r="E1105" s="9" t="inlineStr"/>
      <c r="F1105" s="9" t="inlineStr"/>
    </row>
    <row r="1106" ht="11.5" customHeight="1">
      <c r="A1106" s="9" t="inlineStr"/>
      <c r="B1106" s="9" t="inlineStr">
        <is>
          <t>curve 20.2 metres long complete</t>
        </is>
      </c>
      <c r="C1106" s="9" t="inlineStr"/>
      <c r="D1106" s="9" t="inlineStr"/>
      <c r="E1106" s="9" t="inlineStr"/>
      <c r="F1106" s="9" t="inlineStr"/>
    </row>
    <row r="1107" ht="11.5" customHeight="1">
      <c r="A1107" s="9" t="inlineStr"/>
      <c r="B1107" s="9" t="inlineStr">
        <is>
          <t>length</t>
        </is>
      </c>
      <c r="C1107" s="9" t="inlineStr"/>
      <c r="D1107" s="9" t="inlineStr"/>
      <c r="E1107" s="9" t="inlineStr"/>
      <c r="F1107" s="9" t="inlineStr"/>
    </row>
    <row r="1108" ht="11.5" customHeight="1">
      <c r="A1108" s="9" t="inlineStr"/>
      <c r="B1108" s="9" t="inlineStr">
        <is>
          <t>MATERIAL</t>
        </is>
      </c>
      <c r="C1108" s="9" t="inlineStr"/>
      <c r="D1108" s="9" t="inlineStr"/>
      <c r="E1108" s="9" t="inlineStr"/>
      <c r="F1108" s="9" t="inlineStr"/>
    </row>
    <row r="1109" ht="11.5" customHeight="1">
      <c r="A1109" s="9" t="inlineStr"/>
      <c r="B1109" s="9" t="inlineStr">
        <is>
          <t>Special north light curves of 1.016</t>
        </is>
      </c>
      <c r="C1109" s="9" t="inlineStr"/>
      <c r="D1109" s="9" t="inlineStr"/>
      <c r="E1109" s="9" t="inlineStr"/>
      <c r="F1109" s="9" t="inlineStr"/>
    </row>
    <row r="1110" ht="11.5" customHeight="1">
      <c r="A1110" s="9" t="inlineStr"/>
      <c r="B1110" s="9" t="inlineStr">
        <is>
          <t>metres nominal length = 20 nos. +</t>
        </is>
      </c>
      <c r="C1110" s="9" t="inlineStr"/>
      <c r="D1110" s="9" t="inlineStr"/>
      <c r="E1110" s="9" t="inlineStr"/>
      <c r="F1110" s="9" t="inlineStr"/>
    </row>
    <row r="1111" ht="11.5" customHeight="1">
      <c r="A1111" s="9" t="inlineStr"/>
      <c r="B1111" s="9" t="inlineStr">
        <is>
          <t>Add 5% wastage = 1.0 No.</t>
        </is>
      </c>
      <c r="C1111" s="9" t="inlineStr"/>
      <c r="D1111" s="9" t="inlineStr"/>
      <c r="E1111" s="9" t="inlineStr"/>
      <c r="F1111" s="9" t="inlineStr"/>
    </row>
    <row r="1112" ht="11.5" customHeight="1">
      <c r="A1112" s="9" t="inlineStr"/>
      <c r="B1112" s="9" t="inlineStr">
        <is>
          <t>Total = 21 nos.</t>
        </is>
      </c>
      <c r="C1112" s="9" t="inlineStr"/>
      <c r="D1112" s="9" t="inlineStr"/>
      <c r="E1112" s="9" t="inlineStr"/>
      <c r="F1112" s="9" t="inlineStr"/>
    </row>
    <row r="1113" ht="11.5" customHeight="1">
      <c r="A1113" s="9" t="inlineStr">
        <is>
          <t>0234</t>
        </is>
      </c>
      <c r="B1113" s="9" t="inlineStr">
        <is>
          <t>Fibre reinforced by organic fibres and/</t>
        </is>
      </c>
      <c r="C1113" s="9" t="inlineStr"/>
      <c r="D1113" s="9" t="inlineStr"/>
      <c r="E1113" s="9" t="inlineStr"/>
      <c r="F1113" s="9" t="inlineStr"/>
    </row>
    <row r="1114" ht="11.5" customHeight="1">
      <c r="A1114" s="9" t="inlineStr"/>
      <c r="B1114" s="9" t="inlineStr">
        <is>
          <t>or inorganic synthetic fibres cement</t>
        </is>
      </c>
      <c r="C1114" s="9" t="inlineStr"/>
      <c r="D1114" s="9" t="inlineStr"/>
      <c r="E1114" s="9" t="inlineStr"/>
      <c r="F1114" s="9" t="inlineStr"/>
    </row>
    <row r="1115" ht="11.5" customHeight="1">
      <c r="A1115" s="9" t="inlineStr"/>
      <c r="B1115" s="9" t="inlineStr">
        <is>
          <t>special north light curves.</t>
        </is>
      </c>
      <c r="C1115" s="9" t="inlineStr">
        <is>
          <t>each</t>
        </is>
      </c>
      <c r="D1115" s="9" t="inlineStr">
        <is>
          <t>21.00</t>
        </is>
      </c>
      <c r="E1115" s="9" t="inlineStr">
        <is>
          <t>555.00</t>
        </is>
      </c>
      <c r="F1115" s="9" t="inlineStr">
        <is>
          <t>11655.00</t>
        </is>
      </c>
    </row>
    <row r="1116" ht="11.5" customHeight="1">
      <c r="A1116" s="9" t="inlineStr">
        <is>
          <t>1023</t>
        </is>
      </c>
      <c r="B1116" s="9" t="inlineStr">
        <is>
          <t>Galvanised steel J or L hooks 8 mm dia</t>
        </is>
      </c>
      <c r="C1116" s="9" t="inlineStr">
        <is>
          <t>10 Nos</t>
        </is>
      </c>
      <c r="D1116" s="9" t="inlineStr">
        <is>
          <t>4.00</t>
        </is>
      </c>
      <c r="E1116" s="9" t="inlineStr">
        <is>
          <t>120.00</t>
        </is>
      </c>
      <c r="F1116" s="9" t="inlineStr">
        <is>
          <t>480.00</t>
        </is>
      </c>
    </row>
    <row r="1117" ht="11.5" customHeight="1">
      <c r="A1117" s="9" t="inlineStr">
        <is>
          <t>1209</t>
        </is>
      </c>
      <c r="B1117" s="9" t="inlineStr">
        <is>
          <t>G.I. plain washer thick</t>
        </is>
      </c>
      <c r="C1117" s="9" t="inlineStr">
        <is>
          <t>100 Nos</t>
        </is>
      </c>
      <c r="D1117" s="9" t="inlineStr">
        <is>
          <t>0.40</t>
        </is>
      </c>
      <c r="E1117" s="9" t="inlineStr">
        <is>
          <t>35.00</t>
        </is>
      </c>
      <c r="F1117" s="9" t="inlineStr">
        <is>
          <t>14.00</t>
        </is>
      </c>
    </row>
    <row r="1118" ht="11.5" customHeight="1">
      <c r="A1118" s="9" t="inlineStr">
        <is>
          <t>1208</t>
        </is>
      </c>
      <c r="B1118" s="9" t="inlineStr">
        <is>
          <t>Bitumen washer</t>
        </is>
      </c>
      <c r="C1118" s="9" t="inlineStr">
        <is>
          <t>100 Nos</t>
        </is>
      </c>
      <c r="D1118" s="9" t="inlineStr">
        <is>
          <t>0.40</t>
        </is>
      </c>
      <c r="E1118" s="9" t="inlineStr">
        <is>
          <t>30.00</t>
        </is>
      </c>
      <c r="F1118" s="9" t="inlineStr">
        <is>
          <t>12.00</t>
        </is>
      </c>
    </row>
    <row r="1119" ht="11.5" customHeight="1">
      <c r="A1119" s="9" t="inlineStr">
        <is>
          <t>9977</t>
        </is>
      </c>
      <c r="B1119" s="9" t="inlineStr">
        <is>
          <t>Carriage of hooks, nuts, washers</t>
        </is>
      </c>
      <c r="C1119" s="9" t="inlineStr"/>
      <c r="D1119" s="9" t="inlineStr"/>
      <c r="E1119" s="9" t="inlineStr"/>
      <c r="F1119" s="9" t="inlineStr"/>
    </row>
    <row r="1120" ht="11.5" customHeight="1">
      <c r="A1120" s="9" t="inlineStr"/>
      <c r="B1120" s="9" t="inlineStr">
        <is>
          <t>and curves</t>
        </is>
      </c>
      <c r="C1120" s="9" t="inlineStr">
        <is>
          <t>L.S.</t>
        </is>
      </c>
      <c r="D1120" s="9" t="inlineStr">
        <is>
          <t>9.88</t>
        </is>
      </c>
      <c r="E1120" s="9" t="inlineStr">
        <is>
          <t>2.00</t>
        </is>
      </c>
      <c r="F1120" s="9" t="inlineStr">
        <is>
          <t>19.76</t>
        </is>
      </c>
    </row>
    <row r="1121" ht="11.5" customHeight="1">
      <c r="A1121" s="9" t="inlineStr">
        <is>
          <t>9999</t>
        </is>
      </c>
      <c r="B1121" s="9" t="inlineStr">
        <is>
          <t>Sundries</t>
        </is>
      </c>
      <c r="C1121" s="9" t="inlineStr">
        <is>
          <t>L.S.</t>
        </is>
      </c>
      <c r="D1121" s="9" t="inlineStr">
        <is>
          <t>6.24</t>
        </is>
      </c>
      <c r="E1121" s="9" t="inlineStr">
        <is>
          <t>2.00</t>
        </is>
      </c>
      <c r="F1121" s="9" t="inlineStr">
        <is>
          <t>12.48</t>
        </is>
      </c>
    </row>
    <row r="1122" ht="11.5" customHeight="1">
      <c r="A1122" s="9" t="inlineStr"/>
      <c r="B1122" s="9" t="inlineStr">
        <is>
          <t>LABOUR</t>
        </is>
      </c>
      <c r="C1122" s="9" t="inlineStr"/>
      <c r="D1122" s="9" t="inlineStr"/>
      <c r="E1122" s="9" t="inlineStr"/>
      <c r="F1122" s="9" t="inlineStr"/>
    </row>
    <row r="1123" ht="11.5" customHeight="1">
      <c r="A1123" s="9" t="inlineStr">
        <is>
          <t>0130</t>
        </is>
      </c>
      <c r="B1123" s="9" t="inlineStr">
        <is>
          <t>Mistry</t>
        </is>
      </c>
      <c r="C1123" s="9" t="inlineStr">
        <is>
          <t>day</t>
        </is>
      </c>
      <c r="D1123" s="9" t="inlineStr">
        <is>
          <t>0.10</t>
        </is>
      </c>
      <c r="E1123" s="9" t="inlineStr">
        <is>
          <t>738.00</t>
        </is>
      </c>
      <c r="F1123" s="9" t="inlineStr">
        <is>
          <t>73.80</t>
        </is>
      </c>
    </row>
    <row r="1124" ht="11.5" customHeight="1">
      <c r="A1124" s="9" t="inlineStr">
        <is>
          <t>0112</t>
        </is>
      </c>
      <c r="B1124" s="9" t="inlineStr">
        <is>
          <t>Carpenter 2nd class</t>
        </is>
      </c>
      <c r="C1124" s="9" t="inlineStr">
        <is>
          <t>day</t>
        </is>
      </c>
      <c r="D1124" s="9" t="inlineStr">
        <is>
          <t>0.30</t>
        </is>
      </c>
      <c r="E1124" s="9" t="inlineStr">
        <is>
          <t>679.00</t>
        </is>
      </c>
      <c r="F1124" s="9" t="inlineStr">
        <is>
          <t>203.70</t>
        </is>
      </c>
    </row>
    <row r="1126" ht="11.5" customHeight="1">
      <c r="A1126" s="10" t="inlineStr">
        <is>
          <t>Code</t>
        </is>
      </c>
      <c r="B1126" s="10" t="inlineStr">
        <is>
          <t>Description</t>
        </is>
      </c>
      <c r="C1126" s="10" t="inlineStr">
        <is>
          <t>Unit</t>
        </is>
      </c>
      <c r="D1126" s="10" t="inlineStr">
        <is>
          <t>Quantity</t>
        </is>
      </c>
      <c r="E1126" s="10" t="inlineStr">
        <is>
          <t>Rate</t>
        </is>
      </c>
      <c r="F1126" s="10" t="inlineStr">
        <is>
          <t>Amount</t>
        </is>
      </c>
    </row>
    <row r="1127" ht="11.5" customHeight="1">
      <c r="A1127" s="9" t="inlineStr">
        <is>
          <t>0114</t>
        </is>
      </c>
      <c r="B1127" s="9" t="inlineStr">
        <is>
          <t>Beldar</t>
        </is>
      </c>
      <c r="C1127" s="9" t="inlineStr">
        <is>
          <t>day</t>
        </is>
      </c>
      <c r="D1127" s="9" t="inlineStr">
        <is>
          <t>1.00</t>
        </is>
      </c>
      <c r="E1127" s="9" t="inlineStr">
        <is>
          <t>558.00</t>
        </is>
      </c>
      <c r="F1127" s="9" t="inlineStr">
        <is>
          <t>558.00</t>
        </is>
      </c>
    </row>
    <row r="1128" ht="11.5" customHeight="1">
      <c r="A1128" s="9" t="inlineStr"/>
      <c r="B1128" s="9" t="inlineStr">
        <is>
          <t>TOTAL</t>
        </is>
      </c>
      <c r="C1128" s="9" t="inlineStr"/>
      <c r="D1128" s="9" t="inlineStr"/>
      <c r="E1128" s="9" t="inlineStr"/>
      <c r="F1128" s="9" t="inlineStr">
        <is>
          <t>13028.74 W</t>
        </is>
      </c>
    </row>
    <row r="1129" ht="11.5" customHeight="1">
      <c r="A1129" s="9" t="inlineStr"/>
      <c r="B1129" s="9" t="inlineStr">
        <is>
          <t>Add 1 % Water charges on "W"</t>
        </is>
      </c>
      <c r="C1129" s="9" t="inlineStr"/>
      <c r="D1129" s="9" t="inlineStr"/>
      <c r="E1129" s="9" t="inlineStr"/>
      <c r="F1129" s="9" t="inlineStr">
        <is>
          <t>130.29</t>
        </is>
      </c>
    </row>
    <row r="1130" ht="11.5" customHeight="1">
      <c r="A1130" s="9" t="inlineStr"/>
      <c r="B1130" s="9" t="inlineStr">
        <is>
          <t>TOTAL</t>
        </is>
      </c>
      <c r="C1130" s="9" t="inlineStr"/>
      <c r="D1130" s="9" t="inlineStr"/>
      <c r="E1130" s="9" t="inlineStr"/>
      <c r="F1130" s="9" t="inlineStr">
        <is>
          <t>13159.03 X</t>
        </is>
      </c>
    </row>
    <row r="1131" ht="11.5" customHeight="1">
      <c r="A1131" s="9" t="inlineStr"/>
      <c r="B1131" s="9" t="inlineStr">
        <is>
          <t>Add GST on "X" (multiplying</t>
        </is>
      </c>
      <c r="C1131" s="9" t="inlineStr"/>
      <c r="D1131" s="9" t="inlineStr"/>
      <c r="E1131" s="9" t="inlineStr"/>
      <c r="F1131" s="9" t="inlineStr"/>
    </row>
    <row r="1132" ht="11.5" customHeight="1">
      <c r="A1132" s="9" t="inlineStr"/>
      <c r="B1132" s="9" t="inlineStr">
        <is>
          <t>factor 0.1405)</t>
        </is>
      </c>
      <c r="C1132" s="9" t="inlineStr"/>
      <c r="D1132" s="9" t="inlineStr"/>
      <c r="E1132" s="9" t="inlineStr"/>
      <c r="F1132" s="9" t="inlineStr">
        <is>
          <t>1848.84</t>
        </is>
      </c>
    </row>
    <row r="1133" ht="11.5" customHeight="1">
      <c r="A1133" s="9" t="inlineStr"/>
      <c r="B1133" s="9" t="inlineStr">
        <is>
          <t>TOTAL</t>
        </is>
      </c>
      <c r="C1133" s="9" t="inlineStr"/>
      <c r="D1133" s="9" t="inlineStr"/>
      <c r="E1133" s="9" t="inlineStr"/>
      <c r="F1133" s="9" t="inlineStr">
        <is>
          <t>15007.87 Y</t>
        </is>
      </c>
    </row>
    <row r="1134" ht="11.5" customHeight="1">
      <c r="A1134" s="9" t="inlineStr"/>
      <c r="B1134" s="9" t="inlineStr">
        <is>
          <t>Add 15% CPOH on "Y"</t>
        </is>
      </c>
      <c r="C1134" s="9" t="inlineStr"/>
      <c r="D1134" s="9" t="inlineStr"/>
      <c r="E1134" s="9" t="inlineStr"/>
      <c r="F1134" s="9" t="inlineStr">
        <is>
          <t>2251.18</t>
        </is>
      </c>
    </row>
    <row r="1135" ht="11.5" customHeight="1">
      <c r="A1135" s="9" t="inlineStr"/>
      <c r="B1135" s="9" t="inlineStr">
        <is>
          <t>TOTAL</t>
        </is>
      </c>
      <c r="C1135" s="9" t="inlineStr"/>
      <c r="D1135" s="9" t="inlineStr"/>
      <c r="E1135" s="9" t="inlineStr"/>
      <c r="F1135" s="9" t="inlineStr">
        <is>
          <t>17259.05 Z</t>
        </is>
      </c>
    </row>
    <row r="1136" ht="11.5" customHeight="1">
      <c r="A1136" s="9" t="inlineStr"/>
      <c r="B1136" s="9" t="inlineStr">
        <is>
          <t>Add Cess @ 1% on "Z"</t>
        </is>
      </c>
      <c r="C1136" s="9" t="inlineStr"/>
      <c r="D1136" s="9" t="inlineStr"/>
      <c r="E1136" s="9" t="inlineStr"/>
      <c r="F1136" s="9" t="inlineStr">
        <is>
          <t>172.59</t>
        </is>
      </c>
    </row>
    <row r="1137" ht="11.5" customHeight="1">
      <c r="A1137" s="9" t="inlineStr"/>
      <c r="B1137" s="9" t="inlineStr">
        <is>
          <t>Cost of 20 nos</t>
        </is>
      </c>
      <c r="C1137" s="9" t="inlineStr"/>
      <c r="D1137" s="9" t="inlineStr"/>
      <c r="E1137" s="9" t="inlineStr"/>
      <c r="F1137" s="9" t="inlineStr">
        <is>
          <t>17431.64</t>
        </is>
      </c>
    </row>
    <row r="1138" ht="11.5" customHeight="1">
      <c r="A1138" s="9" t="inlineStr"/>
      <c r="B1138" s="9" t="inlineStr">
        <is>
          <t>Cost of 1.00 no</t>
        </is>
      </c>
      <c r="C1138" s="9" t="inlineStr"/>
      <c r="D1138" s="9" t="inlineStr"/>
      <c r="E1138" s="9" t="inlineStr"/>
      <c r="F1138" s="9" t="inlineStr">
        <is>
          <t>871.58</t>
        </is>
      </c>
    </row>
    <row r="1139" ht="11.5" customHeight="1">
      <c r="A1139" s="9" t="inlineStr"/>
      <c r="B1139" s="9" t="inlineStr">
        <is>
          <t>Say</t>
        </is>
      </c>
      <c r="C1139" s="9" t="inlineStr"/>
      <c r="D1139" s="9" t="inlineStr"/>
      <c r="E1139" s="9" t="inlineStr"/>
      <c r="F1139" s="9" t="inlineStr">
        <is>
          <t>871.60</t>
        </is>
      </c>
    </row>
    <row r="1140" ht="11.5" customHeight="1">
      <c r="A1140" s="9" t="inlineStr">
        <is>
          <t>12.13.8</t>
        </is>
      </c>
      <c r="B1140" s="9" t="inlineStr">
        <is>
          <t>S type louvers</t>
        </is>
      </c>
      <c r="C1140" s="9" t="inlineStr"/>
      <c r="D1140" s="9" t="inlineStr"/>
      <c r="E1140" s="9" t="inlineStr"/>
      <c r="F1140" s="9" t="inlineStr"/>
    </row>
    <row r="1141" ht="11.5" customHeight="1">
      <c r="A1141" s="10" t="inlineStr">
        <is>
          <t>Code</t>
        </is>
      </c>
      <c r="B1141" s="10" t="inlineStr">
        <is>
          <t>Description</t>
        </is>
      </c>
      <c r="C1141" s="10" t="inlineStr">
        <is>
          <t>Unit</t>
        </is>
      </c>
      <c r="D1141" s="10" t="inlineStr">
        <is>
          <t>Quantity</t>
        </is>
      </c>
      <c r="E1141" s="10" t="inlineStr">
        <is>
          <t>Rate</t>
        </is>
      </c>
      <c r="F1141" s="10" t="inlineStr">
        <is>
          <t>Amount</t>
        </is>
      </c>
    </row>
    <row r="1142" ht="11.5" customHeight="1">
      <c r="A1142" s="9" t="inlineStr"/>
      <c r="B1142" s="9" t="inlineStr">
        <is>
          <t>Details of cost for 8.74 metres</t>
        </is>
      </c>
      <c r="C1142" s="9" t="inlineStr"/>
      <c r="D1142" s="9" t="inlineStr"/>
      <c r="E1142" s="9" t="inlineStr"/>
      <c r="F1142" s="9" t="inlineStr"/>
    </row>
    <row r="1143" ht="11.5" customHeight="1">
      <c r="A1143" s="9" t="inlineStr"/>
      <c r="B1143" s="9" t="inlineStr">
        <is>
          <t>MATERIAL</t>
        </is>
      </c>
      <c r="C1143" s="9" t="inlineStr"/>
      <c r="D1143" s="9" t="inlineStr"/>
      <c r="E1143" s="9" t="inlineStr"/>
      <c r="F1143" s="9" t="inlineStr"/>
    </row>
    <row r="1144" ht="11.5" customHeight="1">
      <c r="A1144" s="9" t="inlineStr"/>
      <c r="B1144" s="9" t="inlineStr">
        <is>
          <t>S type louvers = 5 nos.+</t>
        </is>
      </c>
      <c r="C1144" s="9" t="inlineStr"/>
      <c r="D1144" s="9" t="inlineStr"/>
      <c r="E1144" s="9" t="inlineStr"/>
      <c r="F1144" s="9" t="inlineStr"/>
    </row>
    <row r="1145" ht="11.5" customHeight="1">
      <c r="A1145" s="9" t="inlineStr"/>
      <c r="B1145" s="9" t="inlineStr">
        <is>
          <t>Add 5% wastage = 0.25 nos.</t>
        </is>
      </c>
      <c r="C1145" s="9" t="inlineStr"/>
      <c r="D1145" s="9" t="inlineStr"/>
      <c r="E1145" s="9" t="inlineStr"/>
      <c r="F1145" s="9" t="inlineStr"/>
    </row>
    <row r="1146" ht="11.5" customHeight="1">
      <c r="A1146" s="9" t="inlineStr"/>
      <c r="B1146" s="9" t="inlineStr">
        <is>
          <t>Total = 5.25 nos.</t>
        </is>
      </c>
      <c r="C1146" s="9" t="inlineStr"/>
      <c r="D1146" s="9" t="inlineStr"/>
      <c r="E1146" s="9" t="inlineStr"/>
      <c r="F1146" s="9" t="inlineStr"/>
    </row>
    <row r="1147" ht="11.5" customHeight="1">
      <c r="A1147" s="9" t="inlineStr">
        <is>
          <t>0235</t>
        </is>
      </c>
      <c r="B1147" s="9" t="inlineStr">
        <is>
          <t>Fibre reinforced by organic fibres and/</t>
        </is>
      </c>
      <c r="C1147" s="9" t="inlineStr"/>
      <c r="D1147" s="9" t="inlineStr"/>
      <c r="E1147" s="9" t="inlineStr"/>
      <c r="F1147" s="9" t="inlineStr"/>
    </row>
    <row r="1148" ht="11.5" customHeight="1">
      <c r="A1148" s="9" t="inlineStr"/>
      <c r="B1148" s="9" t="inlineStr">
        <is>
          <t>or inorganic synthetic fibres cement S</t>
        </is>
      </c>
      <c r="C1148" s="9" t="inlineStr"/>
      <c r="D1148" s="9" t="inlineStr"/>
      <c r="E1148" s="9" t="inlineStr"/>
      <c r="F1148" s="9" t="inlineStr"/>
    </row>
    <row r="1149" ht="11.5" customHeight="1">
      <c r="A1149" s="9" t="inlineStr"/>
      <c r="B1149" s="9" t="inlineStr">
        <is>
          <t>type louvers.</t>
        </is>
      </c>
      <c r="C1149" s="9" t="inlineStr">
        <is>
          <t>each</t>
        </is>
      </c>
      <c r="D1149" s="9" t="inlineStr">
        <is>
          <t>5.25</t>
        </is>
      </c>
      <c r="E1149" s="9" t="inlineStr">
        <is>
          <t>260.00</t>
        </is>
      </c>
      <c r="F1149" s="9" t="inlineStr">
        <is>
          <t>1365.00</t>
        </is>
      </c>
    </row>
    <row r="1150" ht="11.5" customHeight="1">
      <c r="A1150" s="9" t="inlineStr">
        <is>
          <t>9977</t>
        </is>
      </c>
      <c r="B1150" s="9" t="inlineStr">
        <is>
          <t>Carriage</t>
        </is>
      </c>
      <c r="C1150" s="9" t="inlineStr">
        <is>
          <t>L.S.</t>
        </is>
      </c>
      <c r="D1150" s="9" t="inlineStr">
        <is>
          <t>10.79</t>
        </is>
      </c>
      <c r="E1150" s="9" t="inlineStr">
        <is>
          <t>2.00</t>
        </is>
      </c>
      <c r="F1150" s="9" t="inlineStr">
        <is>
          <t>21.58</t>
        </is>
      </c>
    </row>
    <row r="1151" ht="11.5" customHeight="1">
      <c r="A1151" s="9" t="inlineStr">
        <is>
          <t>1031</t>
        </is>
      </c>
      <c r="B1151" s="9" t="inlineStr">
        <is>
          <t>Galvanised steel bolts &amp; nuts 10 mm</t>
        </is>
      </c>
      <c r="C1151" s="9" t="inlineStr"/>
      <c r="D1151" s="9" t="inlineStr"/>
      <c r="E1151" s="9" t="inlineStr"/>
      <c r="F1151" s="9" t="inlineStr"/>
    </row>
    <row r="1152" ht="11.5" customHeight="1">
      <c r="A1152" s="9" t="inlineStr"/>
      <c r="B1152" s="9" t="inlineStr">
        <is>
          <t>dia and 27 cm long both sides threaded</t>
        </is>
      </c>
      <c r="C1152" s="9" t="inlineStr"/>
      <c r="D1152" s="9" t="inlineStr"/>
      <c r="E1152" s="9" t="inlineStr"/>
      <c r="F1152" s="9" t="inlineStr"/>
    </row>
    <row r="1153" ht="11.5" customHeight="1">
      <c r="A1153" s="9" t="inlineStr"/>
      <c r="B1153" s="9" t="inlineStr">
        <is>
          <t>with 4 galvanised steel nuts</t>
        </is>
      </c>
      <c r="C1153" s="9" t="inlineStr">
        <is>
          <t>each</t>
        </is>
      </c>
      <c r="D1153" s="9" t="inlineStr">
        <is>
          <t>6.00</t>
        </is>
      </c>
      <c r="E1153" s="9" t="inlineStr">
        <is>
          <t>20.00</t>
        </is>
      </c>
      <c r="F1153" s="9" t="inlineStr">
        <is>
          <t>120.00</t>
        </is>
      </c>
    </row>
    <row r="1154" ht="11.5" customHeight="1">
      <c r="A1154" s="9" t="inlineStr">
        <is>
          <t>1032</t>
        </is>
      </c>
      <c r="B1154" s="9" t="inlineStr">
        <is>
          <t>Galvanised steel bolts 10 mm dia and</t>
        </is>
      </c>
      <c r="C1154" s="9" t="inlineStr"/>
      <c r="D1154" s="9" t="inlineStr"/>
      <c r="E1154" s="9" t="inlineStr"/>
      <c r="F1154" s="9" t="inlineStr"/>
    </row>
    <row r="1155" ht="11.5" customHeight="1">
      <c r="A1155" s="9" t="inlineStr"/>
      <c r="B1155" s="9" t="inlineStr">
        <is>
          <t>7 cm long with nuts</t>
        </is>
      </c>
      <c r="C1155" s="9" t="inlineStr">
        <is>
          <t>each</t>
        </is>
      </c>
      <c r="D1155" s="9" t="inlineStr">
        <is>
          <t>6.00</t>
        </is>
      </c>
      <c r="E1155" s="9" t="inlineStr">
        <is>
          <t>6.00</t>
        </is>
      </c>
      <c r="F1155" s="9" t="inlineStr">
        <is>
          <t>36.00</t>
        </is>
      </c>
    </row>
    <row r="1156" ht="11.5" customHeight="1">
      <c r="A1156" s="9" t="inlineStr">
        <is>
          <t>1208</t>
        </is>
      </c>
      <c r="B1156" s="9" t="inlineStr">
        <is>
          <t>Bitumen washer</t>
        </is>
      </c>
      <c r="C1156" s="9" t="inlineStr">
        <is>
          <t>100 Nos</t>
        </is>
      </c>
      <c r="D1156" s="9" t="inlineStr">
        <is>
          <t>0.18</t>
        </is>
      </c>
      <c r="E1156" s="9" t="inlineStr">
        <is>
          <t>30.00</t>
        </is>
      </c>
      <c r="F1156" s="9" t="inlineStr">
        <is>
          <t>5.40</t>
        </is>
      </c>
    </row>
    <row r="1157" ht="11.5" customHeight="1">
      <c r="A1157" s="9" t="inlineStr">
        <is>
          <t>1210</t>
        </is>
      </c>
      <c r="B1157" s="9" t="inlineStr">
        <is>
          <t>G.I. plain washer thin</t>
        </is>
      </c>
      <c r="C1157" s="9" t="inlineStr">
        <is>
          <t>100 Nos</t>
        </is>
      </c>
      <c r="D1157" s="9" t="inlineStr">
        <is>
          <t>0.36</t>
        </is>
      </c>
      <c r="E1157" s="9" t="inlineStr">
        <is>
          <t>21.00</t>
        </is>
      </c>
      <c r="F1157" s="9" t="inlineStr">
        <is>
          <t>7.56</t>
        </is>
      </c>
    </row>
    <row r="1158" ht="11.5" customHeight="1">
      <c r="A1158" s="9" t="inlineStr">
        <is>
          <t>9977</t>
        </is>
      </c>
      <c r="B1158" s="9" t="inlineStr">
        <is>
          <t>Carriage of bolts and nuts and washers</t>
        </is>
      </c>
      <c r="C1158" s="9" t="inlineStr">
        <is>
          <t>L.S.</t>
        </is>
      </c>
      <c r="D1158" s="9" t="inlineStr">
        <is>
          <t>2.73</t>
        </is>
      </c>
      <c r="E1158" s="9" t="inlineStr">
        <is>
          <t>2.00</t>
        </is>
      </c>
      <c r="F1158" s="9" t="inlineStr">
        <is>
          <t>5.46</t>
        </is>
      </c>
    </row>
    <row r="1159" ht="11.5" customHeight="1">
      <c r="A1159" s="9" t="inlineStr">
        <is>
          <t>9999</t>
        </is>
      </c>
      <c r="B1159" s="9" t="inlineStr">
        <is>
          <t>Sundries</t>
        </is>
      </c>
      <c r="C1159" s="9" t="inlineStr">
        <is>
          <t>L.S.</t>
        </is>
      </c>
      <c r="D1159" s="9" t="inlineStr">
        <is>
          <t>13.39</t>
        </is>
      </c>
      <c r="E1159" s="9" t="inlineStr">
        <is>
          <t>2.00</t>
        </is>
      </c>
      <c r="F1159" s="9" t="inlineStr">
        <is>
          <t>26.78</t>
        </is>
      </c>
    </row>
    <row r="1160" ht="11.5" customHeight="1">
      <c r="A1160" s="9" t="inlineStr"/>
      <c r="B1160" s="9" t="inlineStr">
        <is>
          <t>LABOUR</t>
        </is>
      </c>
      <c r="C1160" s="9" t="inlineStr"/>
      <c r="D1160" s="9" t="inlineStr"/>
      <c r="E1160" s="9" t="inlineStr"/>
      <c r="F1160" s="9" t="inlineStr"/>
    </row>
    <row r="1161" ht="11.5" customHeight="1">
      <c r="A1161" s="9" t="inlineStr">
        <is>
          <t>0111</t>
        </is>
      </c>
      <c r="B1161" s="9" t="inlineStr">
        <is>
          <t>Carpenter 1st class</t>
        </is>
      </c>
      <c r="C1161" s="9" t="inlineStr">
        <is>
          <t>day</t>
        </is>
      </c>
      <c r="D1161" s="9" t="inlineStr">
        <is>
          <t>1.00</t>
        </is>
      </c>
      <c r="E1161" s="9" t="inlineStr">
        <is>
          <t>738.00</t>
        </is>
      </c>
      <c r="F1161" s="9" t="inlineStr">
        <is>
          <t>738.00</t>
        </is>
      </c>
    </row>
    <row r="1162" ht="11.5" customHeight="1">
      <c r="A1162" s="9" t="inlineStr">
        <is>
          <t>0114</t>
        </is>
      </c>
      <c r="B1162" s="9" t="inlineStr">
        <is>
          <t>Beldar</t>
        </is>
      </c>
      <c r="C1162" s="9" t="inlineStr">
        <is>
          <t>day</t>
        </is>
      </c>
      <c r="D1162" s="9" t="inlineStr">
        <is>
          <t>1.00</t>
        </is>
      </c>
      <c r="E1162" s="9" t="inlineStr">
        <is>
          <t>558.00</t>
        </is>
      </c>
      <c r="F1162" s="9" t="inlineStr">
        <is>
          <t>558.00</t>
        </is>
      </c>
    </row>
    <row r="1163" ht="11.5" customHeight="1">
      <c r="A1163" s="9" t="inlineStr">
        <is>
          <t>0102</t>
        </is>
      </c>
      <c r="B1163" s="9" t="inlineStr">
        <is>
          <t>Blacksmith 1st class</t>
        </is>
      </c>
      <c r="C1163" s="9" t="inlineStr">
        <is>
          <t>day</t>
        </is>
      </c>
      <c r="D1163" s="9" t="inlineStr">
        <is>
          <t>0.12</t>
        </is>
      </c>
      <c r="E1163" s="9" t="inlineStr">
        <is>
          <t>738.00</t>
        </is>
      </c>
      <c r="F1163" s="9" t="inlineStr">
        <is>
          <t>88.56</t>
        </is>
      </c>
    </row>
    <row r="1164" ht="11.5" customHeight="1">
      <c r="A1164" s="9" t="inlineStr"/>
      <c r="B1164" s="9" t="inlineStr">
        <is>
          <t>TOTAL</t>
        </is>
      </c>
      <c r="C1164" s="9" t="inlineStr"/>
      <c r="D1164" s="9" t="inlineStr"/>
      <c r="E1164" s="9" t="inlineStr"/>
      <c r="F1164" s="9" t="inlineStr">
        <is>
          <t>2972.34 W</t>
        </is>
      </c>
    </row>
    <row r="1165" ht="11.5" customHeight="1">
      <c r="A1165" s="9" t="inlineStr"/>
      <c r="B1165" s="9" t="inlineStr">
        <is>
          <t>Add 1 % Water charges on "W"</t>
        </is>
      </c>
      <c r="C1165" s="9" t="inlineStr"/>
      <c r="D1165" s="9" t="inlineStr"/>
      <c r="E1165" s="9" t="inlineStr"/>
      <c r="F1165" s="9" t="inlineStr">
        <is>
          <t>29.72</t>
        </is>
      </c>
    </row>
    <row r="1166" ht="11.5" customHeight="1">
      <c r="A1166" s="9" t="inlineStr"/>
      <c r="B1166" s="9" t="inlineStr">
        <is>
          <t>TOTAL</t>
        </is>
      </c>
      <c r="C1166" s="9" t="inlineStr"/>
      <c r="D1166" s="9" t="inlineStr"/>
      <c r="E1166" s="9" t="inlineStr"/>
      <c r="F1166" s="9" t="inlineStr">
        <is>
          <t>3002.06 X</t>
        </is>
      </c>
    </row>
    <row r="1167" ht="11.5" customHeight="1">
      <c r="A1167" s="9" t="inlineStr"/>
      <c r="B1167" s="9" t="inlineStr">
        <is>
          <t>Add GST on "X" (multiplying</t>
        </is>
      </c>
      <c r="C1167" s="9" t="inlineStr"/>
      <c r="D1167" s="9" t="inlineStr"/>
      <c r="E1167" s="9" t="inlineStr"/>
      <c r="F1167" s="9" t="inlineStr"/>
    </row>
    <row r="1168" ht="11.5" customHeight="1">
      <c r="A1168" s="9" t="inlineStr"/>
      <c r="B1168" s="9" t="inlineStr">
        <is>
          <t>factor 0.1405)</t>
        </is>
      </c>
      <c r="C1168" s="9" t="inlineStr"/>
      <c r="D1168" s="9" t="inlineStr"/>
      <c r="E1168" s="9" t="inlineStr"/>
      <c r="F1168" s="9" t="inlineStr">
        <is>
          <t>421.79</t>
        </is>
      </c>
    </row>
    <row r="1169" ht="11.5" customHeight="1">
      <c r="A1169" s="9" t="inlineStr"/>
      <c r="B1169" s="9" t="inlineStr">
        <is>
          <t>TOTAL</t>
        </is>
      </c>
      <c r="C1169" s="9" t="inlineStr"/>
      <c r="D1169" s="9" t="inlineStr"/>
      <c r="E1169" s="9" t="inlineStr"/>
      <c r="F1169" s="9" t="inlineStr">
        <is>
          <t>3423.85 Y</t>
        </is>
      </c>
    </row>
    <row r="1170" ht="11.5" customHeight="1">
      <c r="A1170" s="9" t="inlineStr"/>
      <c r="B1170" s="9" t="inlineStr">
        <is>
          <t>Add 15% CPOH on "Y"</t>
        </is>
      </c>
      <c r="C1170" s="9" t="inlineStr"/>
      <c r="D1170" s="9" t="inlineStr"/>
      <c r="E1170" s="9" t="inlineStr"/>
      <c r="F1170" s="9" t="inlineStr">
        <is>
          <t>513.58</t>
        </is>
      </c>
    </row>
    <row r="1171" ht="11.5" customHeight="1">
      <c r="A1171" s="9" t="inlineStr"/>
      <c r="B1171" s="9" t="inlineStr">
        <is>
          <t>TOTAL</t>
        </is>
      </c>
      <c r="C1171" s="9" t="inlineStr"/>
      <c r="D1171" s="9" t="inlineStr"/>
      <c r="E1171" s="9" t="inlineStr"/>
      <c r="F1171" s="9" t="inlineStr">
        <is>
          <t>3937.43 Z</t>
        </is>
      </c>
    </row>
    <row r="1172" ht="11.5" customHeight="1">
      <c r="A1172" s="9" t="inlineStr"/>
      <c r="B1172" s="9" t="inlineStr">
        <is>
          <t>Add Cess @ 1% on "Z"</t>
        </is>
      </c>
      <c r="C1172" s="9" t="inlineStr"/>
      <c r="D1172" s="9" t="inlineStr"/>
      <c r="E1172" s="9" t="inlineStr"/>
      <c r="F1172" s="9" t="inlineStr">
        <is>
          <t>39.37</t>
        </is>
      </c>
    </row>
    <row r="1173" ht="11.5" customHeight="1">
      <c r="A1173" s="9" t="inlineStr"/>
      <c r="B1173" s="9" t="inlineStr">
        <is>
          <t>Cost of 8.74 metres</t>
        </is>
      </c>
      <c r="C1173" s="9" t="inlineStr"/>
      <c r="D1173" s="9" t="inlineStr"/>
      <c r="E1173" s="9" t="inlineStr"/>
      <c r="F1173" s="9" t="inlineStr">
        <is>
          <t>3976.81</t>
        </is>
      </c>
    </row>
    <row r="1174" ht="11.5" customHeight="1">
      <c r="A1174" s="9" t="inlineStr"/>
      <c r="B1174" s="9" t="inlineStr">
        <is>
          <t>Cost of 1.00 metre</t>
        </is>
      </c>
      <c r="C1174" s="9" t="inlineStr"/>
      <c r="D1174" s="9" t="inlineStr"/>
      <c r="E1174" s="9" t="inlineStr"/>
      <c r="F1174" s="9" t="inlineStr">
        <is>
          <t>455.01</t>
        </is>
      </c>
    </row>
    <row r="1175" ht="11.5" customHeight="1">
      <c r="A1175" s="9" t="inlineStr"/>
      <c r="B1175" s="9" t="inlineStr">
        <is>
          <t>Say</t>
        </is>
      </c>
      <c r="C1175" s="9" t="inlineStr"/>
      <c r="D1175" s="9" t="inlineStr"/>
      <c r="E1175" s="9" t="inlineStr"/>
      <c r="F1175" s="9" t="inlineStr">
        <is>
          <t>455.00</t>
        </is>
      </c>
    </row>
    <row r="1177" ht="11.5" customHeight="1">
      <c r="A1177" s="9" t="inlineStr">
        <is>
          <t>12.14</t>
        </is>
      </c>
      <c r="B1177" s="9" t="inlineStr">
        <is>
          <t>Providing flat iron brackets 50x3 mm</t>
        </is>
      </c>
      <c r="C1177" s="9" t="inlineStr">
        <is>
          <t>size with</t>
        </is>
      </c>
      <c r="D1177" s="9" t="inlineStr">
        <is>
          <t>necessary</t>
        </is>
      </c>
      <c r="E1177" s="9" t="inlineStr">
        <is>
          <t>bolts, nuts</t>
        </is>
      </c>
      <c r="F1177" s="9" t="inlineStr">
        <is>
          <t>and washers</t>
        </is>
      </c>
    </row>
    <row r="1178" ht="23" customHeight="1">
      <c r="A1178" s="9" t="inlineStr"/>
      <c r="B1178" s="9" t="inlineStr">
        <is>
          <t>etc. for fixing G.S. sheets gutters</t>
        </is>
      </c>
      <c r="C1178" s="9" t="inlineStr">
        <is>
          <t>with purlins.</t>
        </is>
      </c>
      <c r="D1178" s="9" t="inlineStr"/>
      <c r="E1178" s="9" t="inlineStr"/>
      <c r="F1178" s="9" t="inlineStr"/>
    </row>
    <row r="1179" ht="11.5" customHeight="1">
      <c r="A1179" s="10" t="inlineStr">
        <is>
          <t>Code</t>
        </is>
      </c>
      <c r="B1179" s="10" t="inlineStr">
        <is>
          <t>Description</t>
        </is>
      </c>
      <c r="C1179" s="10" t="inlineStr">
        <is>
          <t>Unit</t>
        </is>
      </c>
      <c r="D1179" s="10" t="inlineStr">
        <is>
          <t>Quantity</t>
        </is>
      </c>
      <c r="E1179" s="10" t="inlineStr">
        <is>
          <t>Rate</t>
        </is>
      </c>
      <c r="F1179" s="10" t="inlineStr">
        <is>
          <t>Amount</t>
        </is>
      </c>
    </row>
    <row r="1180" ht="11.5" customHeight="1">
      <c r="A1180" s="9" t="inlineStr"/>
      <c r="B1180" s="9" t="inlineStr">
        <is>
          <t>Detail of cost for 20 metres</t>
        </is>
      </c>
      <c r="C1180" s="9" t="inlineStr"/>
      <c r="D1180" s="9" t="inlineStr"/>
      <c r="E1180" s="9" t="inlineStr"/>
      <c r="F1180" s="9" t="inlineStr"/>
    </row>
    <row r="1181" ht="11.5" customHeight="1">
      <c r="A1181" s="9" t="inlineStr"/>
      <c r="B1181" s="9" t="inlineStr">
        <is>
          <t>MATERIAL</t>
        </is>
      </c>
      <c r="C1181" s="9" t="inlineStr"/>
      <c r="D1181" s="9" t="inlineStr"/>
      <c r="E1181" s="9" t="inlineStr"/>
      <c r="F1181" s="9" t="inlineStr"/>
    </row>
    <row r="1182" ht="11.5" customHeight="1">
      <c r="A1182" s="9" t="inlineStr"/>
      <c r="B1182" s="9" t="inlineStr">
        <is>
          <t>Flat 50x3mm size</t>
        </is>
      </c>
      <c r="C1182" s="9" t="inlineStr"/>
      <c r="D1182" s="9" t="inlineStr"/>
      <c r="E1182" s="9" t="inlineStr"/>
      <c r="F1182" s="9" t="inlineStr"/>
    </row>
    <row r="1183" ht="11.5" customHeight="1">
      <c r="A1183" s="9" t="inlineStr">
        <is>
          <t>1008</t>
        </is>
      </c>
      <c r="B1183" s="9" t="inlineStr">
        <is>
          <t>Flats upto 10 mm in thickness</t>
        </is>
      </c>
      <c r="C1183" s="9" t="inlineStr">
        <is>
          <t>quintal</t>
        </is>
      </c>
      <c r="D1183" s="9" t="inlineStr">
        <is>
          <t>0.1163</t>
        </is>
      </c>
      <c r="E1183" s="9" t="inlineStr">
        <is>
          <t>4500.00</t>
        </is>
      </c>
      <c r="F1183" s="9" t="inlineStr">
        <is>
          <t>523.35</t>
        </is>
      </c>
    </row>
    <row r="1184" ht="11.5" customHeight="1">
      <c r="A1184" s="9" t="inlineStr">
        <is>
          <t>1025</t>
        </is>
      </c>
      <c r="B1184" s="9" t="inlineStr">
        <is>
          <t>Mild stel bolts 6 mm dia and 25 mm</t>
        </is>
      </c>
      <c r="C1184" s="9" t="inlineStr"/>
      <c r="D1184" s="9" t="inlineStr"/>
      <c r="E1184" s="9" t="inlineStr"/>
      <c r="F1184" s="9" t="inlineStr"/>
    </row>
    <row r="1185" ht="11.5" customHeight="1">
      <c r="A1185" s="9" t="inlineStr"/>
      <c r="B1185" s="9" t="inlineStr">
        <is>
          <t>long with hexagonal head</t>
        </is>
      </c>
      <c r="C1185" s="9" t="inlineStr">
        <is>
          <t>10 Nos</t>
        </is>
      </c>
      <c r="D1185" s="9" t="inlineStr">
        <is>
          <t>3.80</t>
        </is>
      </c>
      <c r="E1185" s="9" t="inlineStr">
        <is>
          <t>10.00</t>
        </is>
      </c>
      <c r="F1185" s="9" t="inlineStr">
        <is>
          <t>38.00</t>
        </is>
      </c>
    </row>
    <row r="1186" ht="11.5" customHeight="1">
      <c r="A1186" s="9" t="inlineStr">
        <is>
          <t>1210</t>
        </is>
      </c>
      <c r="B1186" s="9" t="inlineStr">
        <is>
          <t>G.I. plain washer thin</t>
        </is>
      </c>
      <c r="C1186" s="9" t="inlineStr">
        <is>
          <t>100 Nos</t>
        </is>
      </c>
      <c r="D1186" s="9" t="inlineStr">
        <is>
          <t>0.19</t>
        </is>
      </c>
      <c r="E1186" s="9" t="inlineStr">
        <is>
          <t>21.00</t>
        </is>
      </c>
      <c r="F1186" s="9" t="inlineStr">
        <is>
          <t>3.99</t>
        </is>
      </c>
    </row>
    <row r="1187" ht="11.5" customHeight="1">
      <c r="A1187" s="9" t="inlineStr">
        <is>
          <t>9999</t>
        </is>
      </c>
      <c r="B1187" s="9" t="inlineStr">
        <is>
          <t>Sundries</t>
        </is>
      </c>
      <c r="C1187" s="9" t="inlineStr">
        <is>
          <t>L.S.</t>
        </is>
      </c>
      <c r="D1187" s="9" t="inlineStr">
        <is>
          <t>1.04</t>
        </is>
      </c>
      <c r="E1187" s="9" t="inlineStr">
        <is>
          <t>2.00</t>
        </is>
      </c>
      <c r="F1187" s="9" t="inlineStr">
        <is>
          <t>2.08</t>
        </is>
      </c>
    </row>
    <row r="1188" ht="11.5" customHeight="1">
      <c r="A1188" s="9" t="inlineStr">
        <is>
          <t>0102</t>
        </is>
      </c>
      <c r="B1188" s="9" t="inlineStr">
        <is>
          <t>Blacksmith 1st class</t>
        </is>
      </c>
      <c r="C1188" s="9" t="inlineStr">
        <is>
          <t>day</t>
        </is>
      </c>
      <c r="D1188" s="9" t="inlineStr">
        <is>
          <t>0.38</t>
        </is>
      </c>
      <c r="E1188" s="9" t="inlineStr">
        <is>
          <t>738.00</t>
        </is>
      </c>
      <c r="F1188" s="9" t="inlineStr">
        <is>
          <t>280.44</t>
        </is>
      </c>
    </row>
    <row r="1189" ht="11.5" customHeight="1">
      <c r="A1189" s="9" t="inlineStr">
        <is>
          <t>0114</t>
        </is>
      </c>
      <c r="B1189" s="9" t="inlineStr">
        <is>
          <t>Beldar</t>
        </is>
      </c>
      <c r="C1189" s="9" t="inlineStr">
        <is>
          <t>day</t>
        </is>
      </c>
      <c r="D1189" s="9" t="inlineStr">
        <is>
          <t>0.38</t>
        </is>
      </c>
      <c r="E1189" s="9" t="inlineStr">
        <is>
          <t>558.00</t>
        </is>
      </c>
      <c r="F1189" s="9" t="inlineStr">
        <is>
          <t>212.04</t>
        </is>
      </c>
    </row>
    <row r="1190" ht="11.5" customHeight="1">
      <c r="A1190" s="9" t="inlineStr"/>
      <c r="B1190" s="9" t="inlineStr">
        <is>
          <t>TOTAL</t>
        </is>
      </c>
      <c r="C1190" s="9" t="inlineStr"/>
      <c r="D1190" s="9" t="inlineStr"/>
      <c r="E1190" s="9" t="inlineStr"/>
      <c r="F1190" s="9" t="inlineStr">
        <is>
          <t>1059.90 W</t>
        </is>
      </c>
    </row>
    <row r="1191" ht="11.5" customHeight="1">
      <c r="A1191" s="9" t="inlineStr"/>
      <c r="B1191" s="9" t="inlineStr">
        <is>
          <t>Add 1 % Water charges on "W"</t>
        </is>
      </c>
      <c r="C1191" s="9" t="inlineStr"/>
      <c r="D1191" s="9" t="inlineStr"/>
      <c r="E1191" s="9" t="inlineStr"/>
      <c r="F1191" s="9" t="inlineStr">
        <is>
          <t>10.60</t>
        </is>
      </c>
    </row>
    <row r="1192" ht="11.5" customHeight="1">
      <c r="A1192" s="9" t="inlineStr"/>
      <c r="B1192" s="9" t="inlineStr">
        <is>
          <t>TOTAL</t>
        </is>
      </c>
      <c r="C1192" s="9" t="inlineStr"/>
      <c r="D1192" s="9" t="inlineStr"/>
      <c r="E1192" s="9" t="inlineStr"/>
      <c r="F1192" s="9" t="inlineStr">
        <is>
          <t>1070.50 X</t>
        </is>
      </c>
    </row>
    <row r="1193" ht="11.5" customHeight="1">
      <c r="A1193" s="9" t="inlineStr"/>
      <c r="B1193" s="9" t="inlineStr">
        <is>
          <t>Add GST on "X" (multiplying</t>
        </is>
      </c>
      <c r="C1193" s="9" t="inlineStr"/>
      <c r="D1193" s="9" t="inlineStr"/>
      <c r="E1193" s="9" t="inlineStr"/>
      <c r="F1193" s="9" t="inlineStr"/>
    </row>
    <row r="1194" ht="11.5" customHeight="1">
      <c r="A1194" s="9" t="inlineStr"/>
      <c r="B1194" s="9" t="inlineStr">
        <is>
          <t>factor 0.1405)</t>
        </is>
      </c>
      <c r="C1194" s="9" t="inlineStr"/>
      <c r="D1194" s="9" t="inlineStr"/>
      <c r="E1194" s="9" t="inlineStr"/>
      <c r="F1194" s="9" t="inlineStr">
        <is>
          <t>150.41</t>
        </is>
      </c>
    </row>
    <row r="1195" ht="11.5" customHeight="1">
      <c r="A1195" s="9" t="inlineStr"/>
      <c r="B1195" s="9" t="inlineStr">
        <is>
          <t>TOTAL</t>
        </is>
      </c>
      <c r="C1195" s="9" t="inlineStr"/>
      <c r="D1195" s="9" t="inlineStr"/>
      <c r="E1195" s="9" t="inlineStr"/>
      <c r="F1195" s="9" t="inlineStr">
        <is>
          <t>1220.90 Y</t>
        </is>
      </c>
    </row>
    <row r="1196" ht="11.5" customHeight="1">
      <c r="A1196" s="9" t="inlineStr"/>
      <c r="B1196" s="9" t="inlineStr">
        <is>
          <t>Add 15% CPOH on "Y"</t>
        </is>
      </c>
      <c r="C1196" s="9" t="inlineStr"/>
      <c r="D1196" s="9" t="inlineStr"/>
      <c r="E1196" s="9" t="inlineStr"/>
      <c r="F1196" s="9" t="inlineStr">
        <is>
          <t>183.14</t>
        </is>
      </c>
    </row>
    <row r="1197" ht="11.5" customHeight="1">
      <c r="A1197" s="9" t="inlineStr"/>
      <c r="B1197" s="9" t="inlineStr">
        <is>
          <t>TOTAL</t>
        </is>
      </c>
      <c r="C1197" s="9" t="inlineStr"/>
      <c r="D1197" s="9" t="inlineStr"/>
      <c r="E1197" s="9" t="inlineStr"/>
      <c r="F1197" s="9" t="inlineStr">
        <is>
          <t>1404.04 Z</t>
        </is>
      </c>
    </row>
    <row r="1198" ht="11.5" customHeight="1">
      <c r="A1198" s="9" t="inlineStr"/>
      <c r="B1198" s="9" t="inlineStr">
        <is>
          <t>Add Cess @ 1% on "Z"</t>
        </is>
      </c>
      <c r="C1198" s="9" t="inlineStr"/>
      <c r="D1198" s="9" t="inlineStr"/>
      <c r="E1198" s="9" t="inlineStr"/>
      <c r="F1198" s="9" t="inlineStr">
        <is>
          <t>14.04</t>
        </is>
      </c>
    </row>
    <row r="1199" ht="11.5" customHeight="1">
      <c r="A1199" s="9" t="inlineStr"/>
      <c r="B1199" s="9" t="inlineStr">
        <is>
          <t>Cost of 20.00 metres</t>
        </is>
      </c>
      <c r="C1199" s="9" t="inlineStr"/>
      <c r="D1199" s="9" t="inlineStr"/>
      <c r="E1199" s="9" t="inlineStr"/>
      <c r="F1199" s="9" t="inlineStr">
        <is>
          <t>1418.08</t>
        </is>
      </c>
    </row>
    <row r="1200" ht="11.5" customHeight="1">
      <c r="A1200" s="9" t="inlineStr"/>
      <c r="B1200" s="9" t="inlineStr">
        <is>
          <t>Cost of 1.00 metre</t>
        </is>
      </c>
      <c r="C1200" s="9" t="inlineStr"/>
      <c r="D1200" s="9" t="inlineStr"/>
      <c r="E1200" s="9" t="inlineStr"/>
      <c r="F1200" s="9" t="inlineStr">
        <is>
          <t>70.90</t>
        </is>
      </c>
    </row>
    <row r="1201" ht="11.5" customHeight="1">
      <c r="A1201" s="9" t="inlineStr"/>
      <c r="B1201" s="9" t="inlineStr">
        <is>
          <t>Say</t>
        </is>
      </c>
      <c r="C1201" s="9" t="inlineStr"/>
      <c r="D1201" s="9" t="inlineStr"/>
      <c r="E1201" s="9" t="inlineStr"/>
      <c r="F1201" s="9" t="inlineStr">
        <is>
          <t>70.90</t>
        </is>
      </c>
    </row>
    <row r="1202" ht="11.5" customHeight="1">
      <c r="A1202" s="9" t="inlineStr">
        <is>
          <t>12.15</t>
        </is>
      </c>
      <c r="B1202" s="9" t="inlineStr">
        <is>
          <t>Painting top of roofs with bitumen</t>
        </is>
      </c>
      <c r="C1202" s="9" t="inlineStr">
        <is>
          <t>of approved</t>
        </is>
      </c>
      <c r="D1202" s="9" t="inlineStr">
        <is>
          <t>quality</t>
        </is>
      </c>
      <c r="E1202" s="9" t="inlineStr">
        <is>
          <t>@ 17kg</t>
        </is>
      </c>
      <c r="F1202" s="9" t="inlineStr">
        <is>
          <t>per 10 sqm</t>
        </is>
      </c>
    </row>
    <row r="1203" ht="23" customHeight="1">
      <c r="A1203" s="9" t="inlineStr"/>
      <c r="B1203" s="9" t="inlineStr">
        <is>
          <t>impregnated with a coat of coarse</t>
        </is>
      </c>
      <c r="C1203" s="9" t="inlineStr">
        <is>
          <t>sand at 60</t>
        </is>
      </c>
      <c r="D1203" s="9" t="inlineStr">
        <is>
          <t>cudm per</t>
        </is>
      </c>
      <c r="E1203" s="9" t="inlineStr">
        <is>
          <t>10 sqm, including</t>
        </is>
      </c>
      <c r="F1203" s="9" t="inlineStr">
        <is>
          <t>cleaning</t>
        </is>
      </c>
    </row>
    <row r="1204" ht="23" customHeight="1">
      <c r="A1204" s="9" t="inlineStr"/>
      <c r="B1204" s="9" t="inlineStr">
        <is>
          <t>the slab surface with brushes and</t>
        </is>
      </c>
      <c r="C1204" s="9" t="inlineStr">
        <is>
          <t>finally</t>
        </is>
      </c>
      <c r="D1204" s="9" t="inlineStr">
        <is>
          <t>with a piece</t>
        </is>
      </c>
      <c r="E1204" s="9" t="inlineStr">
        <is>
          <t>of cloth lightly</t>
        </is>
      </c>
      <c r="F1204" s="9" t="inlineStr">
        <is>
          <t>soaked in</t>
        </is>
      </c>
    </row>
    <row r="1205" ht="11.5" customHeight="1">
      <c r="A1205" s="9" t="inlineStr"/>
      <c r="B1205" s="9" t="inlineStr">
        <is>
          <t>kerosene oil complete :</t>
        </is>
      </c>
      <c r="C1205" s="9" t="inlineStr"/>
      <c r="D1205" s="9" t="inlineStr"/>
      <c r="E1205" s="9" t="inlineStr"/>
      <c r="F1205" s="9" t="inlineStr"/>
    </row>
    <row r="1206" ht="11.5" customHeight="1">
      <c r="A1206" s="9" t="inlineStr">
        <is>
          <t>12.15.1</t>
        </is>
      </c>
      <c r="B1206" s="9" t="inlineStr">
        <is>
          <t>With residual type petroleum bitumen</t>
        </is>
      </c>
      <c r="C1206" s="9" t="inlineStr">
        <is>
          <t>of</t>
        </is>
      </c>
      <c r="D1206" s="9" t="inlineStr">
        <is>
          <t>grade VG -10</t>
        </is>
      </c>
      <c r="E1206" s="9" t="inlineStr"/>
      <c r="F1206" s="9" t="inlineStr"/>
    </row>
    <row r="1207" ht="11.5" customHeight="1">
      <c r="A1207" s="10" t="inlineStr">
        <is>
          <t>Code</t>
        </is>
      </c>
      <c r="B1207" s="10" t="inlineStr">
        <is>
          <t>Description</t>
        </is>
      </c>
      <c r="C1207" s="10" t="inlineStr">
        <is>
          <t>Unit</t>
        </is>
      </c>
      <c r="D1207" s="10" t="inlineStr">
        <is>
          <t>Quantity</t>
        </is>
      </c>
      <c r="E1207" s="10" t="inlineStr">
        <is>
          <t>Rate</t>
        </is>
      </c>
      <c r="F1207" s="10" t="inlineStr">
        <is>
          <t>Amount</t>
        </is>
      </c>
    </row>
    <row r="1208" ht="11.5" customHeight="1">
      <c r="A1208" s="9" t="inlineStr"/>
      <c r="B1208" s="9" t="inlineStr">
        <is>
          <t>Details of cost for 10 Sqm.</t>
        </is>
      </c>
      <c r="C1208" s="9" t="inlineStr"/>
      <c r="D1208" s="9" t="inlineStr"/>
      <c r="E1208" s="9" t="inlineStr"/>
      <c r="F1208" s="9" t="inlineStr"/>
    </row>
    <row r="1209" ht="11.5" customHeight="1">
      <c r="A1209" s="9" t="inlineStr"/>
      <c r="B1209" s="9" t="inlineStr">
        <is>
          <t>MATERIAL</t>
        </is>
      </c>
      <c r="C1209" s="9" t="inlineStr"/>
      <c r="D1209" s="9" t="inlineStr"/>
      <c r="E1209" s="9" t="inlineStr"/>
      <c r="F1209" s="9" t="inlineStr"/>
    </row>
    <row r="1210" ht="11.5" customHeight="1">
      <c r="A1210" s="9" t="inlineStr"/>
      <c r="B1210" s="9" t="inlineStr">
        <is>
          <t>Bitumen 80/100</t>
        </is>
      </c>
      <c r="C1210" s="9" t="inlineStr"/>
      <c r="D1210" s="9" t="inlineStr"/>
      <c r="E1210" s="9" t="inlineStr"/>
      <c r="F1210" s="9" t="inlineStr"/>
    </row>
    <row r="1211" ht="11.5" customHeight="1">
      <c r="A1211" s="9" t="inlineStr">
        <is>
          <t>0309</t>
        </is>
      </c>
      <c r="B1211" s="9" t="inlineStr">
        <is>
          <t>Paving bitumen VG-10 of approved</t>
        </is>
      </c>
      <c r="C1211" s="9" t="inlineStr"/>
      <c r="D1211" s="9" t="inlineStr"/>
      <c r="E1211" s="9" t="inlineStr"/>
      <c r="F1211" s="9" t="inlineStr"/>
    </row>
    <row r="1212" ht="11.5" customHeight="1">
      <c r="A1212" s="9" t="inlineStr"/>
      <c r="B1212" s="9" t="inlineStr">
        <is>
          <t>quality</t>
        </is>
      </c>
      <c r="C1212" s="9" t="inlineStr">
        <is>
          <t>tonne</t>
        </is>
      </c>
      <c r="D1212" s="9" t="inlineStr">
        <is>
          <t>0.017</t>
        </is>
      </c>
      <c r="E1212" s="9" t="inlineStr">
        <is>
          <t>25614.00</t>
        </is>
      </c>
      <c r="F1212" s="9" t="inlineStr">
        <is>
          <t>435.44</t>
        </is>
      </c>
    </row>
    <row r="1213" ht="11.5" customHeight="1">
      <c r="A1213" s="9" t="inlineStr">
        <is>
          <t>0771</t>
        </is>
      </c>
      <c r="B1213" s="9" t="inlineStr">
        <is>
          <t>Kerosene oil</t>
        </is>
      </c>
      <c r="C1213" s="9" t="inlineStr">
        <is>
          <t>litre</t>
        </is>
      </c>
      <c r="D1213" s="9" t="inlineStr">
        <is>
          <t>1.22</t>
        </is>
      </c>
      <c r="E1213" s="9" t="inlineStr">
        <is>
          <t>50.00</t>
        </is>
      </c>
      <c r="F1213" s="9" t="inlineStr">
        <is>
          <t>61.00</t>
        </is>
      </c>
    </row>
    <row r="1214" ht="11.5" customHeight="1">
      <c r="A1214" s="9" t="inlineStr">
        <is>
          <t>0370</t>
        </is>
      </c>
      <c r="B1214" s="9" t="inlineStr">
        <is>
          <t>Coal (steam)</t>
        </is>
      </c>
      <c r="C1214" s="9" t="inlineStr">
        <is>
          <t>quintal</t>
        </is>
      </c>
      <c r="D1214" s="9" t="inlineStr">
        <is>
          <t>0.035</t>
        </is>
      </c>
      <c r="E1214" s="9" t="inlineStr">
        <is>
          <t>440.00</t>
        </is>
      </c>
      <c r="F1214" s="9" t="inlineStr">
        <is>
          <t>15.40</t>
        </is>
      </c>
    </row>
    <row r="1215" ht="11.5" customHeight="1">
      <c r="A1215" s="9" t="inlineStr">
        <is>
          <t>2211</t>
        </is>
      </c>
      <c r="B1215" s="9" t="inlineStr">
        <is>
          <t>Carriage of Tar bitumen</t>
        </is>
      </c>
      <c r="C1215" s="9" t="inlineStr">
        <is>
          <t>tonne</t>
        </is>
      </c>
      <c r="D1215" s="9" t="inlineStr">
        <is>
          <t>0.017</t>
        </is>
      </c>
      <c r="E1215" s="9" t="inlineStr">
        <is>
          <t>103.77</t>
        </is>
      </c>
      <c r="F1215" s="9" t="inlineStr">
        <is>
          <t>1.76</t>
        </is>
      </c>
    </row>
    <row r="1216" ht="11.5" customHeight="1">
      <c r="A1216" s="9" t="inlineStr">
        <is>
          <t>0982</t>
        </is>
      </c>
      <c r="B1216" s="9" t="inlineStr">
        <is>
          <t>Coarse sand (zone III)</t>
        </is>
      </c>
      <c r="C1216" s="9" t="inlineStr">
        <is>
          <t>cum</t>
        </is>
      </c>
      <c r="D1216" s="9" t="inlineStr">
        <is>
          <t>0.06</t>
        </is>
      </c>
      <c r="E1216" s="9" t="inlineStr">
        <is>
          <t>1350.00</t>
        </is>
      </c>
      <c r="F1216" s="9" t="inlineStr">
        <is>
          <t>81.00</t>
        </is>
      </c>
    </row>
    <row r="1217" ht="11.5" customHeight="1">
      <c r="A1217" s="9" t="inlineStr">
        <is>
          <t>2203</t>
        </is>
      </c>
      <c r="B1217" s="9" t="inlineStr">
        <is>
          <t>Carriage of Coarse sand</t>
        </is>
      </c>
      <c r="C1217" s="9" t="inlineStr">
        <is>
          <t>cum</t>
        </is>
      </c>
      <c r="D1217" s="9" t="inlineStr">
        <is>
          <t>0.06</t>
        </is>
      </c>
      <c r="E1217" s="9" t="inlineStr">
        <is>
          <t>103.77</t>
        </is>
      </c>
      <c r="F1217" s="9" t="inlineStr">
        <is>
          <t>6.23</t>
        </is>
      </c>
    </row>
    <row r="1218" ht="11.5" customHeight="1">
      <c r="A1218" s="9" t="inlineStr"/>
      <c r="B1218" s="9" t="inlineStr">
        <is>
          <t>LABOUR</t>
        </is>
      </c>
      <c r="C1218" s="9" t="inlineStr"/>
      <c r="D1218" s="9" t="inlineStr"/>
      <c r="E1218" s="9" t="inlineStr"/>
      <c r="F1218" s="9" t="inlineStr"/>
    </row>
    <row r="1219" ht="11.5" customHeight="1">
      <c r="A1219" s="9" t="inlineStr">
        <is>
          <t>0114</t>
        </is>
      </c>
      <c r="B1219" s="9" t="inlineStr">
        <is>
          <t>Beldar</t>
        </is>
      </c>
      <c r="C1219" s="9" t="inlineStr">
        <is>
          <t>day</t>
        </is>
      </c>
      <c r="D1219" s="9" t="inlineStr">
        <is>
          <t>0.38</t>
        </is>
      </c>
      <c r="E1219" s="9" t="inlineStr">
        <is>
          <t>558.00</t>
        </is>
      </c>
      <c r="F1219" s="9" t="inlineStr">
        <is>
          <t>212.04</t>
        </is>
      </c>
    </row>
    <row r="1220" ht="11.5" customHeight="1">
      <c r="A1220" s="9" t="inlineStr"/>
      <c r="B1220" s="9" t="inlineStr">
        <is>
          <t>(for cleaning the surface, applying</t>
        </is>
      </c>
      <c r="C1220" s="9" t="inlineStr"/>
      <c r="D1220" s="9" t="inlineStr"/>
      <c r="E1220" s="9" t="inlineStr"/>
      <c r="F1220" s="9" t="inlineStr"/>
    </row>
    <row r="1221" ht="11.5" customHeight="1">
      <c r="A1221" s="9" t="inlineStr"/>
      <c r="B1221" s="9" t="inlineStr">
        <is>
          <t>kerosene oil, heating materials and</t>
        </is>
      </c>
      <c r="C1221" s="9" t="inlineStr"/>
      <c r="D1221" s="9" t="inlineStr"/>
      <c r="E1221" s="9" t="inlineStr"/>
      <c r="F1221" s="9" t="inlineStr"/>
    </row>
    <row r="1222" ht="11.5" customHeight="1">
      <c r="A1222" s="9" t="inlineStr"/>
      <c r="B1222" s="9" t="inlineStr">
        <is>
          <t>carrying the hot tar over the roof</t>
        </is>
      </c>
      <c r="C1222" s="9" t="inlineStr"/>
      <c r="D1222" s="9" t="inlineStr"/>
      <c r="E1222" s="9" t="inlineStr"/>
      <c r="F1222" s="9" t="inlineStr"/>
    </row>
    <row r="1223" ht="11.5" customHeight="1">
      <c r="A1223" s="9" t="inlineStr">
        <is>
          <t>0131</t>
        </is>
      </c>
      <c r="B1223" s="9" t="inlineStr">
        <is>
          <t>Painter</t>
        </is>
      </c>
      <c r="C1223" s="9" t="inlineStr">
        <is>
          <t>day</t>
        </is>
      </c>
      <c r="D1223" s="9" t="inlineStr">
        <is>
          <t>0.15</t>
        </is>
      </c>
      <c r="E1223" s="9" t="inlineStr">
        <is>
          <t>679.00</t>
        </is>
      </c>
      <c r="F1223" s="9" t="inlineStr">
        <is>
          <t>101.85</t>
        </is>
      </c>
    </row>
    <row r="1225" ht="11.5" customHeight="1">
      <c r="A1225" s="10" t="inlineStr">
        <is>
          <t>Code</t>
        </is>
      </c>
      <c r="B1225" s="10" t="inlineStr">
        <is>
          <t>Description</t>
        </is>
      </c>
      <c r="C1225" s="10" t="inlineStr">
        <is>
          <t>Unit</t>
        </is>
      </c>
      <c r="D1225" s="10" t="inlineStr">
        <is>
          <t>Quantity</t>
        </is>
      </c>
      <c r="E1225" s="10" t="inlineStr">
        <is>
          <t>Rate</t>
        </is>
      </c>
      <c r="F1225" s="10" t="inlineStr">
        <is>
          <t>Amount</t>
        </is>
      </c>
    </row>
    <row r="1226" ht="11.5" customHeight="1">
      <c r="A1226" s="9" t="inlineStr">
        <is>
          <t>9999</t>
        </is>
      </c>
      <c r="B1226" s="9" t="inlineStr">
        <is>
          <t>Sundries (Brushes and T and P)</t>
        </is>
      </c>
      <c r="C1226" s="9" t="inlineStr">
        <is>
          <t>L.S.</t>
        </is>
      </c>
      <c r="D1226" s="9" t="inlineStr">
        <is>
          <t>13.52</t>
        </is>
      </c>
      <c r="E1226" s="9" t="inlineStr">
        <is>
          <t>2.00</t>
        </is>
      </c>
      <c r="F1226" s="9" t="inlineStr">
        <is>
          <t>27.04</t>
        </is>
      </c>
    </row>
    <row r="1227" ht="11.5" customHeight="1">
      <c r="A1227" s="9" t="inlineStr"/>
      <c r="B1227" s="9" t="inlineStr">
        <is>
          <t>TOTAL</t>
        </is>
      </c>
      <c r="C1227" s="9" t="inlineStr"/>
      <c r="D1227" s="9" t="inlineStr"/>
      <c r="E1227" s="9" t="inlineStr"/>
      <c r="F1227" s="9" t="inlineStr">
        <is>
          <t>941.76 W</t>
        </is>
      </c>
    </row>
    <row r="1228" ht="11.5" customHeight="1">
      <c r="A1228" s="9" t="inlineStr"/>
      <c r="B1228" s="9" t="inlineStr">
        <is>
          <t>Add 1 % Water charges on "W"</t>
        </is>
      </c>
      <c r="C1228" s="9" t="inlineStr"/>
      <c r="D1228" s="9" t="inlineStr"/>
      <c r="E1228" s="9" t="inlineStr"/>
      <c r="F1228" s="9" t="inlineStr">
        <is>
          <t>9.42</t>
        </is>
      </c>
    </row>
    <row r="1229" ht="11.5" customHeight="1">
      <c r="A1229" s="9" t="inlineStr"/>
      <c r="B1229" s="9" t="inlineStr">
        <is>
          <t>TOTAL</t>
        </is>
      </c>
      <c r="C1229" s="9" t="inlineStr"/>
      <c r="D1229" s="9" t="inlineStr"/>
      <c r="E1229" s="9" t="inlineStr"/>
      <c r="F1229" s="9" t="inlineStr">
        <is>
          <t>951.18 X</t>
        </is>
      </c>
    </row>
    <row r="1230" ht="11.5" customHeight="1">
      <c r="A1230" s="9" t="inlineStr"/>
      <c r="B1230" s="9" t="inlineStr">
        <is>
          <t>Add GST on "X" (multiplying</t>
        </is>
      </c>
      <c r="C1230" s="9" t="inlineStr"/>
      <c r="D1230" s="9" t="inlineStr"/>
      <c r="E1230" s="9" t="inlineStr"/>
      <c r="F1230" s="9" t="inlineStr"/>
    </row>
    <row r="1231" ht="11.5" customHeight="1">
      <c r="A1231" s="9" t="inlineStr"/>
      <c r="B1231" s="9" t="inlineStr">
        <is>
          <t>factor 0.1405)</t>
        </is>
      </c>
      <c r="C1231" s="9" t="inlineStr"/>
      <c r="D1231" s="9" t="inlineStr"/>
      <c r="E1231" s="9" t="inlineStr"/>
      <c r="F1231" s="9" t="inlineStr">
        <is>
          <t>133.64</t>
        </is>
      </c>
    </row>
    <row r="1232" ht="11.5" customHeight="1">
      <c r="A1232" s="9" t="inlineStr"/>
      <c r="B1232" s="9" t="inlineStr">
        <is>
          <t>TOTAL</t>
        </is>
      </c>
      <c r="C1232" s="9" t="inlineStr"/>
      <c r="D1232" s="9" t="inlineStr"/>
      <c r="E1232" s="9" t="inlineStr"/>
      <c r="F1232" s="9" t="inlineStr">
        <is>
          <t>1084.82 Y</t>
        </is>
      </c>
    </row>
    <row r="1233" ht="11.5" customHeight="1">
      <c r="A1233" s="9" t="inlineStr"/>
      <c r="B1233" s="9" t="inlineStr">
        <is>
          <t>Add 15% CPOH on "Y"</t>
        </is>
      </c>
      <c r="C1233" s="9" t="inlineStr"/>
      <c r="D1233" s="9" t="inlineStr"/>
      <c r="E1233" s="9" t="inlineStr"/>
      <c r="F1233" s="9" t="inlineStr">
        <is>
          <t>162.72</t>
        </is>
      </c>
    </row>
    <row r="1234" ht="11.5" customHeight="1">
      <c r="A1234" s="9" t="inlineStr"/>
      <c r="B1234" s="9" t="inlineStr">
        <is>
          <t>TOTAL</t>
        </is>
      </c>
      <c r="C1234" s="9" t="inlineStr"/>
      <c r="D1234" s="9" t="inlineStr"/>
      <c r="E1234" s="9" t="inlineStr"/>
      <c r="F1234" s="9" t="inlineStr">
        <is>
          <t>1247.54 Z</t>
        </is>
      </c>
    </row>
    <row r="1235" ht="11.5" customHeight="1">
      <c r="A1235" s="9" t="inlineStr"/>
      <c r="B1235" s="9" t="inlineStr">
        <is>
          <t>Add Cess @ 1% on "Z"</t>
        </is>
      </c>
      <c r="C1235" s="9" t="inlineStr"/>
      <c r="D1235" s="9" t="inlineStr"/>
      <c r="E1235" s="9" t="inlineStr"/>
      <c r="F1235" s="9" t="inlineStr">
        <is>
          <t>12.48</t>
        </is>
      </c>
    </row>
    <row r="1236" ht="11.5" customHeight="1">
      <c r="A1236" s="9" t="inlineStr"/>
      <c r="B1236" s="9" t="inlineStr">
        <is>
          <t>Cost of 10.00 sqm.</t>
        </is>
      </c>
      <c r="C1236" s="9" t="inlineStr"/>
      <c r="D1236" s="9" t="inlineStr"/>
      <c r="E1236" s="9" t="inlineStr"/>
      <c r="F1236" s="9" t="inlineStr">
        <is>
          <t>1260.01</t>
        </is>
      </c>
    </row>
    <row r="1237" ht="11.5" customHeight="1">
      <c r="A1237" s="9" t="inlineStr"/>
      <c r="B1237" s="9" t="inlineStr">
        <is>
          <t>Cost of 1 Sqm.</t>
        </is>
      </c>
      <c r="C1237" s="9" t="inlineStr"/>
      <c r="D1237" s="9" t="inlineStr"/>
      <c r="E1237" s="9" t="inlineStr"/>
      <c r="F1237" s="9" t="inlineStr">
        <is>
          <t>126.00</t>
        </is>
      </c>
    </row>
    <row r="1238" ht="11.5" customHeight="1">
      <c r="A1238" s="9" t="inlineStr"/>
      <c r="B1238" s="9" t="inlineStr">
        <is>
          <t>Say</t>
        </is>
      </c>
      <c r="C1238" s="9" t="inlineStr"/>
      <c r="D1238" s="9" t="inlineStr"/>
      <c r="E1238" s="9" t="inlineStr"/>
      <c r="F1238" s="9" t="inlineStr">
        <is>
          <t>126.00</t>
        </is>
      </c>
    </row>
    <row r="1239" ht="11.5" customHeight="1">
      <c r="A1239" s="9" t="inlineStr">
        <is>
          <t>12.16</t>
        </is>
      </c>
      <c r="B1239" s="9" t="inlineStr">
        <is>
          <t>10 cm thick (average) mud phaska</t>
        </is>
      </c>
      <c r="C1239" s="9" t="inlineStr">
        <is>
          <t>of damped</t>
        </is>
      </c>
      <c r="D1239" s="9" t="inlineStr">
        <is>
          <t>brick earth</t>
        </is>
      </c>
      <c r="E1239" s="9" t="inlineStr">
        <is>
          <t>on roofs</t>
        </is>
      </c>
      <c r="F1239" s="9" t="inlineStr">
        <is>
          <t>laid to slope</t>
        </is>
      </c>
    </row>
    <row r="1240" ht="11.5" customHeight="1">
      <c r="A1240" s="9" t="inlineStr"/>
      <c r="B1240" s="9" t="inlineStr">
        <is>
          <t>consolidated and plastered with</t>
        </is>
      </c>
      <c r="C1240" s="9" t="inlineStr">
        <is>
          <t>25 mm thick</t>
        </is>
      </c>
      <c r="D1240" s="9" t="inlineStr">
        <is>
          <t>mud mortar</t>
        </is>
      </c>
      <c r="E1240" s="9" t="inlineStr">
        <is>
          <t>mixed</t>
        </is>
      </c>
      <c r="F1240" s="9" t="inlineStr">
        <is>
          <t>with bhusa @</t>
        </is>
      </c>
    </row>
    <row r="1241" ht="11.5" customHeight="1">
      <c r="A1241" s="9" t="inlineStr"/>
      <c r="B1241" s="9" t="inlineStr">
        <is>
          <t>35 kg per cum of earth and gobri</t>
        </is>
      </c>
      <c r="C1241" s="9" t="inlineStr">
        <is>
          <t>leaping with</t>
        </is>
      </c>
      <c r="D1241" s="9" t="inlineStr">
        <is>
          <t>mix 1:1</t>
        </is>
      </c>
      <c r="E1241" s="9" t="inlineStr">
        <is>
          <t>(1 clay : 1</t>
        </is>
      </c>
      <c r="F1241" s="9" t="inlineStr">
        <is>
          <t>cow dung) and</t>
        </is>
      </c>
    </row>
    <row r="1242" ht="23" customHeight="1">
      <c r="A1242" s="9" t="inlineStr"/>
      <c r="B1242" s="9" t="inlineStr">
        <is>
          <t>covered with flat tile bricks, grouted</t>
        </is>
      </c>
      <c r="C1242" s="9" t="inlineStr">
        <is>
          <t>with</t>
        </is>
      </c>
      <c r="D1242" s="9" t="inlineStr">
        <is>
          <t>cement mortar</t>
        </is>
      </c>
      <c r="E1242" s="9" t="inlineStr">
        <is>
          <t>1:3 (1</t>
        </is>
      </c>
      <c r="F1242" s="9" t="inlineStr">
        <is>
          <t>cement : 3 fine</t>
        </is>
      </c>
    </row>
    <row r="1243" ht="11.5" customHeight="1">
      <c r="A1243" s="9" t="inlineStr"/>
      <c r="B1243" s="9" t="inlineStr">
        <is>
          <t>sand) mixed with 2% of integral water</t>
        </is>
      </c>
      <c r="C1243" s="9" t="inlineStr">
        <is>
          <t>proofing</t>
        </is>
      </c>
      <c r="D1243" s="9" t="inlineStr">
        <is>
          <t>compound</t>
        </is>
      </c>
      <c r="E1243" s="9" t="inlineStr">
        <is>
          <t>by weight</t>
        </is>
      </c>
      <c r="F1243" s="9" t="inlineStr">
        <is>
          <t>of cement</t>
        </is>
      </c>
    </row>
    <row r="1244" ht="11.5" customHeight="1">
      <c r="A1244" s="9" t="inlineStr"/>
      <c r="B1244" s="9" t="inlineStr">
        <is>
          <t>and finished neat:</t>
        </is>
      </c>
      <c r="C1244" s="9" t="inlineStr"/>
      <c r="D1244" s="9" t="inlineStr"/>
      <c r="E1244" s="9" t="inlineStr"/>
      <c r="F1244" s="9" t="inlineStr"/>
    </row>
    <row r="1245" ht="11.5" customHeight="1">
      <c r="A1245" s="9" t="inlineStr">
        <is>
          <t>12.16.1</t>
        </is>
      </c>
      <c r="B1245" s="9" t="inlineStr">
        <is>
          <t>With common burnt clay F.P.S.(non</t>
        </is>
      </c>
      <c r="C1245" s="9" t="inlineStr">
        <is>
          <t>modular)</t>
        </is>
      </c>
      <c r="D1245" s="9" t="inlineStr">
        <is>
          <t>brick tile</t>
        </is>
      </c>
      <c r="E1245" s="9" t="inlineStr">
        <is>
          <t>of class</t>
        </is>
      </c>
      <c r="F1245" s="9" t="inlineStr">
        <is>
          <t>designation 10</t>
        </is>
      </c>
    </row>
    <row r="1246" ht="11.5" customHeight="1">
      <c r="A1246" s="10" t="inlineStr">
        <is>
          <t>Code</t>
        </is>
      </c>
      <c r="B1246" s="10" t="inlineStr">
        <is>
          <t>Description</t>
        </is>
      </c>
      <c r="C1246" s="10" t="inlineStr">
        <is>
          <t>Unit</t>
        </is>
      </c>
      <c r="D1246" s="10" t="inlineStr">
        <is>
          <t>Quantity</t>
        </is>
      </c>
      <c r="E1246" s="10" t="inlineStr">
        <is>
          <t>Rate</t>
        </is>
      </c>
      <c r="F1246" s="10" t="inlineStr">
        <is>
          <t>Amount</t>
        </is>
      </c>
    </row>
    <row r="1247" ht="11.5" customHeight="1">
      <c r="A1247" s="9" t="inlineStr"/>
      <c r="B1247" s="9" t="inlineStr">
        <is>
          <t>Details of cost for (mud) 10.00sqm.</t>
        </is>
      </c>
      <c r="C1247" s="9" t="inlineStr"/>
      <c r="D1247" s="9" t="inlineStr"/>
      <c r="E1247" s="9" t="inlineStr"/>
      <c r="F1247" s="9" t="inlineStr"/>
    </row>
    <row r="1248" ht="11.5" customHeight="1">
      <c r="A1248" s="9" t="inlineStr"/>
      <c r="B1248" s="9" t="inlineStr">
        <is>
          <t>MATERIAL</t>
        </is>
      </c>
      <c r="C1248" s="9" t="inlineStr"/>
      <c r="D1248" s="9" t="inlineStr"/>
      <c r="E1248" s="9" t="inlineStr"/>
      <c r="F1248" s="9" t="inlineStr"/>
    </row>
    <row r="1249" ht="11.5" customHeight="1">
      <c r="A1249" s="9" t="inlineStr"/>
      <c r="B1249" s="9" t="inlineStr">
        <is>
          <t>Mud Phuska = 1.048 cum. +</t>
        </is>
      </c>
      <c r="C1249" s="9" t="inlineStr"/>
      <c r="D1249" s="9" t="inlineStr"/>
      <c r="E1249" s="9" t="inlineStr"/>
      <c r="F1249" s="9" t="inlineStr"/>
    </row>
    <row r="1250" ht="11.5" customHeight="1">
      <c r="A1250" s="9" t="inlineStr"/>
      <c r="B1250" s="9" t="inlineStr">
        <is>
          <t>Wastage 20% = 0.209 = 1.257 cum.</t>
        </is>
      </c>
      <c r="C1250" s="9" t="inlineStr"/>
      <c r="D1250" s="9" t="inlineStr"/>
      <c r="E1250" s="9" t="inlineStr"/>
      <c r="F1250" s="9" t="inlineStr"/>
    </row>
    <row r="1251" ht="11.5" customHeight="1">
      <c r="A1251" s="9" t="inlineStr">
        <is>
          <t>0811</t>
        </is>
      </c>
      <c r="B1251" s="9" t="inlineStr">
        <is>
          <t>Mud (dry)</t>
        </is>
      </c>
      <c r="C1251" s="9" t="inlineStr">
        <is>
          <t>cum</t>
        </is>
      </c>
      <c r="D1251" s="9" t="inlineStr">
        <is>
          <t>1.257</t>
        </is>
      </c>
      <c r="E1251" s="9" t="inlineStr">
        <is>
          <t>165.00</t>
        </is>
      </c>
      <c r="F1251" s="9" t="inlineStr">
        <is>
          <t>207.41</t>
        </is>
      </c>
    </row>
    <row r="1252" ht="11.5" customHeight="1">
      <c r="A1252" s="9" t="inlineStr"/>
      <c r="B1252" s="9" t="inlineStr">
        <is>
          <t>Mud mortar for 25 mm thick plaster</t>
        </is>
      </c>
      <c r="C1252" s="9" t="inlineStr"/>
      <c r="D1252" s="9" t="inlineStr"/>
      <c r="E1252" s="9" t="inlineStr"/>
      <c r="F1252" s="9" t="inlineStr"/>
    </row>
    <row r="1253" ht="11.5" customHeight="1">
      <c r="A1253" s="9" t="inlineStr"/>
      <c r="B1253" s="9" t="inlineStr">
        <is>
          <t>over phuska</t>
        </is>
      </c>
      <c r="C1253" s="9" t="inlineStr"/>
      <c r="D1253" s="9" t="inlineStr"/>
      <c r="E1253" s="9" t="inlineStr"/>
      <c r="F1253" s="9" t="inlineStr"/>
    </row>
    <row r="1254" ht="11.5" customHeight="1">
      <c r="A1254" s="9" t="inlineStr">
        <is>
          <t>3.18</t>
        </is>
      </c>
      <c r="B1254" s="9" t="inlineStr">
        <is>
          <t>Rate as per Item Number 3.18 of</t>
        </is>
      </c>
      <c r="C1254" s="9" t="inlineStr"/>
      <c r="D1254" s="9" t="inlineStr"/>
      <c r="E1254" s="9" t="inlineStr"/>
      <c r="F1254" s="9" t="inlineStr"/>
    </row>
    <row r="1255" ht="11.5" customHeight="1">
      <c r="A1255" s="9" t="inlineStr"/>
      <c r="B1255" s="9" t="inlineStr">
        <is>
          <t>SH: Mortars</t>
        </is>
      </c>
      <c r="C1255" s="9" t="inlineStr">
        <is>
          <t>cum</t>
        </is>
      </c>
      <c r="D1255" s="9" t="inlineStr">
        <is>
          <t>0.263</t>
        </is>
      </c>
      <c r="E1255" s="9" t="inlineStr">
        <is>
          <t>737.00</t>
        </is>
      </c>
      <c r="F1255" s="9" t="inlineStr">
        <is>
          <t>193.83</t>
        </is>
      </c>
    </row>
    <row r="1256" ht="11.5" customHeight="1">
      <c r="A1256" s="9" t="inlineStr"/>
      <c r="B1256" s="9" t="inlineStr">
        <is>
          <t>Bhusa 0.263x35 = 9.20 +</t>
        </is>
      </c>
      <c r="C1256" s="9" t="inlineStr"/>
      <c r="D1256" s="9" t="inlineStr"/>
      <c r="E1256" s="9" t="inlineStr"/>
      <c r="F1256" s="9" t="inlineStr"/>
    </row>
    <row r="1257" ht="11.5" customHeight="1">
      <c r="A1257" s="9" t="inlineStr"/>
      <c r="B1257" s="9" t="inlineStr">
        <is>
          <t>5% wastage = 0.46</t>
        </is>
      </c>
      <c r="C1257" s="9" t="inlineStr"/>
      <c r="D1257" s="9" t="inlineStr"/>
      <c r="E1257" s="9" t="inlineStr"/>
      <c r="F1257" s="9" t="inlineStr"/>
    </row>
    <row r="1258" ht="11.5" customHeight="1">
      <c r="A1258" s="9" t="inlineStr"/>
      <c r="B1258" s="9" t="inlineStr">
        <is>
          <t>Total = 9.66 Kg. say 10 kg = 0.1 q</t>
        </is>
      </c>
      <c r="C1258" s="9" t="inlineStr"/>
      <c r="D1258" s="9" t="inlineStr"/>
      <c r="E1258" s="9" t="inlineStr"/>
      <c r="F1258" s="9" t="inlineStr"/>
    </row>
    <row r="1259" ht="11.5" customHeight="1">
      <c r="A1259" s="9" t="inlineStr">
        <is>
          <t>0308</t>
        </is>
      </c>
      <c r="B1259" s="9" t="inlineStr">
        <is>
          <t>Bhusa</t>
        </is>
      </c>
      <c r="C1259" s="9" t="inlineStr">
        <is>
          <t>quintal</t>
        </is>
      </c>
      <c r="D1259" s="9" t="inlineStr">
        <is>
          <t>0.10</t>
        </is>
      </c>
      <c r="E1259" s="9" t="inlineStr">
        <is>
          <t>500.00</t>
        </is>
      </c>
      <c r="F1259" s="9" t="inlineStr">
        <is>
          <t>50.00</t>
        </is>
      </c>
    </row>
    <row r="1260" ht="11.5" customHeight="1">
      <c r="A1260" s="9" t="inlineStr">
        <is>
          <t>9999</t>
        </is>
      </c>
      <c r="B1260" s="9" t="inlineStr">
        <is>
          <t>Cowdung</t>
        </is>
      </c>
      <c r="C1260" s="9" t="inlineStr">
        <is>
          <t>L.S.</t>
        </is>
      </c>
      <c r="D1260" s="9" t="inlineStr">
        <is>
          <t>5.33</t>
        </is>
      </c>
      <c r="E1260" s="9" t="inlineStr">
        <is>
          <t>2.00</t>
        </is>
      </c>
      <c r="F1260" s="9" t="inlineStr">
        <is>
          <t>10.66</t>
        </is>
      </c>
    </row>
    <row r="1261" ht="11.5" customHeight="1">
      <c r="A1261" s="9" t="inlineStr">
        <is>
          <t>9999</t>
        </is>
      </c>
      <c r="B1261" s="9" t="inlineStr">
        <is>
          <t>Mud mortar for gobri leaping</t>
        </is>
      </c>
      <c r="C1261" s="9" t="inlineStr">
        <is>
          <t>L.S.</t>
        </is>
      </c>
      <c r="D1261" s="9" t="inlineStr">
        <is>
          <t>8.06</t>
        </is>
      </c>
      <c r="E1261" s="9" t="inlineStr">
        <is>
          <t>2.00</t>
        </is>
      </c>
      <c r="F1261" s="9" t="inlineStr">
        <is>
          <t>16.12</t>
        </is>
      </c>
    </row>
    <row r="1262" ht="11.5" customHeight="1">
      <c r="A1262" s="9" t="inlineStr">
        <is>
          <t>9977</t>
        </is>
      </c>
      <c r="B1262" s="9" t="inlineStr">
        <is>
          <t>Carriage of bhusa and cowdung</t>
        </is>
      </c>
      <c r="C1262" s="9" t="inlineStr">
        <is>
          <t>L.S.</t>
        </is>
      </c>
      <c r="D1262" s="9" t="inlineStr">
        <is>
          <t>2.73</t>
        </is>
      </c>
      <c r="E1262" s="9" t="inlineStr">
        <is>
          <t>2.00</t>
        </is>
      </c>
      <c r="F1262" s="9" t="inlineStr">
        <is>
          <t>5.46</t>
        </is>
      </c>
    </row>
    <row r="1263" ht="11.5" customHeight="1">
      <c r="A1263" s="9" t="inlineStr"/>
      <c r="B1263" s="9" t="inlineStr">
        <is>
          <t>Tile bricks 22.9x11.4x4.4cm of</t>
        </is>
      </c>
      <c r="C1263" s="9" t="inlineStr"/>
      <c r="D1263" s="9" t="inlineStr"/>
      <c r="E1263" s="9" t="inlineStr"/>
      <c r="F1263" s="9" t="inlineStr"/>
    </row>
    <row r="1264" ht="11.5" customHeight="1">
      <c r="A1264" s="9" t="inlineStr"/>
      <c r="B1264" s="9" t="inlineStr">
        <is>
          <t>designation 100</t>
        </is>
      </c>
      <c r="C1264" s="9" t="inlineStr"/>
      <c r="D1264" s="9" t="inlineStr"/>
      <c r="E1264" s="9" t="inlineStr"/>
      <c r="F1264" s="9" t="inlineStr"/>
    </row>
    <row r="1265" ht="11.5" customHeight="1">
      <c r="A1265" s="9" t="inlineStr">
        <is>
          <t>1984</t>
        </is>
      </c>
      <c r="B1265" s="9" t="inlineStr">
        <is>
          <t>Common burnt clay F.P.S. (non</t>
        </is>
      </c>
      <c r="C1265" s="9" t="inlineStr"/>
      <c r="D1265" s="9" t="inlineStr"/>
      <c r="E1265" s="9" t="inlineStr"/>
      <c r="F1265" s="9" t="inlineStr"/>
    </row>
    <row r="1266" ht="11.5" customHeight="1">
      <c r="A1266" s="9" t="inlineStr"/>
      <c r="B1266" s="9" t="inlineStr">
        <is>
          <t>modular) bricks tile class</t>
        </is>
      </c>
      <c r="C1266" s="9" t="inlineStr"/>
      <c r="D1266" s="9" t="inlineStr"/>
      <c r="E1266" s="9" t="inlineStr"/>
      <c r="F1266" s="9" t="inlineStr"/>
    </row>
    <row r="1267" ht="11.5" customHeight="1">
      <c r="A1267" s="9" t="inlineStr"/>
      <c r="B1267" s="9" t="inlineStr">
        <is>
          <t>designation 10</t>
        </is>
      </c>
      <c r="C1267" s="9" t="inlineStr">
        <is>
          <t>1000 Nos</t>
        </is>
      </c>
      <c r="D1267" s="9" t="inlineStr">
        <is>
          <t>0.38</t>
        </is>
      </c>
      <c r="E1267" s="9" t="inlineStr">
        <is>
          <t>4500.00</t>
        </is>
      </c>
      <c r="F1267" s="9" t="inlineStr">
        <is>
          <t>1710.00</t>
        </is>
      </c>
    </row>
    <row r="1268" ht="11.5" customHeight="1">
      <c r="A1268" s="9" t="inlineStr">
        <is>
          <t>2207</t>
        </is>
      </c>
      <c r="B1268" s="9" t="inlineStr">
        <is>
          <t>Carriage of Brick tiles</t>
        </is>
      </c>
      <c r="C1268" s="9" t="inlineStr">
        <is>
          <t>1000 Nos</t>
        </is>
      </c>
      <c r="D1268" s="9" t="inlineStr">
        <is>
          <t>0.38</t>
        </is>
      </c>
      <c r="E1268" s="9" t="inlineStr">
        <is>
          <t>166.03</t>
        </is>
      </c>
      <c r="F1268" s="9" t="inlineStr">
        <is>
          <t>63.09</t>
        </is>
      </c>
    </row>
    <row r="1269" ht="11.5" customHeight="1">
      <c r="A1269" s="9" t="inlineStr"/>
      <c r="B1269" s="9" t="inlineStr">
        <is>
          <t>Cement mortar for grouting</t>
        </is>
      </c>
      <c r="C1269" s="9" t="inlineStr"/>
      <c r="D1269" s="9" t="inlineStr"/>
      <c r="E1269" s="9" t="inlineStr"/>
      <c r="F1269" s="9" t="inlineStr"/>
    </row>
    <row r="1270" ht="11.5" customHeight="1">
      <c r="A1270" s="9" t="inlineStr"/>
      <c r="B1270" s="9" t="inlineStr">
        <is>
          <t>1:3 (1 cement : 3 fine sand)</t>
        </is>
      </c>
      <c r="C1270" s="9" t="inlineStr"/>
      <c r="D1270" s="9" t="inlineStr"/>
      <c r="E1270" s="9" t="inlineStr"/>
      <c r="F1270" s="9" t="inlineStr"/>
    </row>
    <row r="1271" ht="11.5" customHeight="1">
      <c r="A1271" s="9" t="inlineStr">
        <is>
          <t>3.3</t>
        </is>
      </c>
      <c r="B1271" s="9" t="inlineStr">
        <is>
          <t>Rate as per Item Number 3.3 of</t>
        </is>
      </c>
      <c r="C1271" s="9" t="inlineStr"/>
      <c r="D1271" s="9" t="inlineStr"/>
      <c r="E1271" s="9" t="inlineStr"/>
      <c r="F1271" s="9" t="inlineStr"/>
    </row>
    <row r="1272" ht="11.5" customHeight="1">
      <c r="A1272" s="9" t="inlineStr"/>
      <c r="B1272" s="9" t="inlineStr">
        <is>
          <t>SH: Mortars</t>
        </is>
      </c>
      <c r="C1272" s="9" t="inlineStr">
        <is>
          <t>cum</t>
        </is>
      </c>
      <c r="D1272" s="9" t="inlineStr">
        <is>
          <t>0.061</t>
        </is>
      </c>
      <c r="E1272" s="9" t="inlineStr">
        <is>
          <t>4183.05</t>
        </is>
      </c>
      <c r="F1272" s="9" t="inlineStr">
        <is>
          <t>255.17</t>
        </is>
      </c>
    </row>
    <row r="1273" ht="11.5" customHeight="1">
      <c r="A1273" s="9" t="inlineStr"/>
      <c r="B1273" s="9" t="inlineStr">
        <is>
          <t>Integral water proofing compound</t>
        </is>
      </c>
      <c r="C1273" s="9" t="inlineStr"/>
      <c r="D1273" s="9" t="inlineStr"/>
      <c r="E1273" s="9" t="inlineStr"/>
      <c r="F1273" s="9" t="inlineStr"/>
    </row>
    <row r="1275" ht="11.5" customHeight="1">
      <c r="A1275" s="10" t="inlineStr">
        <is>
          <t>Code</t>
        </is>
      </c>
      <c r="B1275" s="10" t="inlineStr">
        <is>
          <t>Description</t>
        </is>
      </c>
      <c r="C1275" s="10" t="inlineStr">
        <is>
          <t>Unit</t>
        </is>
      </c>
      <c r="D1275" s="10" t="inlineStr">
        <is>
          <t>Quantity</t>
        </is>
      </c>
      <c r="E1275" s="10" t="inlineStr">
        <is>
          <t>Rate</t>
        </is>
      </c>
      <c r="F1275" s="10" t="inlineStr">
        <is>
          <t>Amount</t>
        </is>
      </c>
    </row>
    <row r="1276" ht="11.5" customHeight="1">
      <c r="A1276" s="9" t="inlineStr"/>
      <c r="B1276" s="9" t="inlineStr">
        <is>
          <t>LABOUR</t>
        </is>
      </c>
      <c r="C1276" s="9" t="inlineStr"/>
      <c r="D1276" s="9" t="inlineStr"/>
      <c r="E1276" s="9" t="inlineStr"/>
      <c r="F1276" s="9" t="inlineStr"/>
    </row>
    <row r="1277" ht="11.5" customHeight="1">
      <c r="A1277" s="9" t="inlineStr">
        <is>
          <t>0124</t>
        </is>
      </c>
      <c r="B1277" s="9" t="inlineStr">
        <is>
          <t>Mason (brick layer) 2nd class</t>
        </is>
      </c>
      <c r="C1277" s="9" t="inlineStr">
        <is>
          <t>day</t>
        </is>
      </c>
      <c r="D1277" s="9" t="inlineStr">
        <is>
          <t>1.30</t>
        </is>
      </c>
      <c r="E1277" s="9" t="inlineStr">
        <is>
          <t>679.00</t>
        </is>
      </c>
      <c r="F1277" s="9" t="inlineStr">
        <is>
          <t>882.70</t>
        </is>
      </c>
    </row>
    <row r="1278" ht="11.5" customHeight="1">
      <c r="A1278" s="9" t="inlineStr">
        <is>
          <t>0114</t>
        </is>
      </c>
      <c r="B1278" s="9" t="inlineStr">
        <is>
          <t>Beldar</t>
        </is>
      </c>
      <c r="C1278" s="9" t="inlineStr">
        <is>
          <t>day</t>
        </is>
      </c>
      <c r="D1278" s="9" t="inlineStr">
        <is>
          <t>3.75</t>
        </is>
      </c>
      <c r="E1278" s="9" t="inlineStr">
        <is>
          <t>558.00</t>
        </is>
      </c>
      <c r="F1278" s="9" t="inlineStr">
        <is>
          <t>2092.50</t>
        </is>
      </c>
    </row>
    <row r="1279" ht="11.5" customHeight="1">
      <c r="A1279" s="9" t="inlineStr">
        <is>
          <t>0101</t>
        </is>
      </c>
      <c r="B1279" s="9" t="inlineStr">
        <is>
          <t>Bhisti</t>
        </is>
      </c>
      <c r="C1279" s="9" t="inlineStr">
        <is>
          <t>day</t>
        </is>
      </c>
      <c r="D1279" s="9" t="inlineStr">
        <is>
          <t>1.10</t>
        </is>
      </c>
      <c r="E1279" s="9" t="inlineStr">
        <is>
          <t>617.00</t>
        </is>
      </c>
      <c r="F1279" s="9" t="inlineStr">
        <is>
          <t>678.70</t>
        </is>
      </c>
    </row>
    <row r="1280" ht="11.5" customHeight="1">
      <c r="A1280" s="9" t="inlineStr"/>
      <c r="B1280" s="9" t="inlineStr">
        <is>
          <t>TOTAL</t>
        </is>
      </c>
      <c r="C1280" s="9" t="inlineStr"/>
      <c r="D1280" s="9" t="inlineStr"/>
      <c r="E1280" s="9" t="inlineStr"/>
      <c r="F1280" s="9" t="inlineStr">
        <is>
          <t>6179.36 W</t>
        </is>
      </c>
    </row>
    <row r="1281" ht="11.5" customHeight="1">
      <c r="A1281" s="9" t="inlineStr"/>
      <c r="B1281" s="9" t="inlineStr">
        <is>
          <t>Add 1 % Water charges on "W"</t>
        </is>
      </c>
      <c r="C1281" s="9" t="inlineStr"/>
      <c r="D1281" s="9" t="inlineStr"/>
      <c r="E1281" s="9" t="inlineStr"/>
      <c r="F1281" s="9" t="inlineStr">
        <is>
          <t>61.79</t>
        </is>
      </c>
    </row>
    <row r="1282" ht="11.5" customHeight="1">
      <c r="A1282" s="9" t="inlineStr"/>
      <c r="B1282" s="9" t="inlineStr">
        <is>
          <t>TOTAL</t>
        </is>
      </c>
      <c r="C1282" s="9" t="inlineStr"/>
      <c r="D1282" s="9" t="inlineStr"/>
      <c r="E1282" s="9" t="inlineStr"/>
      <c r="F1282" s="9" t="inlineStr">
        <is>
          <t>6241.16 X</t>
        </is>
      </c>
    </row>
    <row r="1283" ht="11.5" customHeight="1">
      <c r="A1283" s="9" t="inlineStr"/>
      <c r="B1283" s="9" t="inlineStr">
        <is>
          <t>Add GST on "X" (multiplying</t>
        </is>
      </c>
      <c r="C1283" s="9" t="inlineStr"/>
      <c r="D1283" s="9" t="inlineStr"/>
      <c r="E1283" s="9" t="inlineStr"/>
      <c r="F1283" s="9" t="inlineStr"/>
    </row>
    <row r="1284" ht="11.5" customHeight="1">
      <c r="A1284" s="9" t="inlineStr"/>
      <c r="B1284" s="9" t="inlineStr">
        <is>
          <t>factor 0.1405)</t>
        </is>
      </c>
      <c r="C1284" s="9" t="inlineStr"/>
      <c r="D1284" s="9" t="inlineStr"/>
      <c r="E1284" s="9" t="inlineStr"/>
      <c r="F1284" s="9" t="inlineStr">
        <is>
          <t>876.88</t>
        </is>
      </c>
    </row>
    <row r="1285" ht="11.5" customHeight="1">
      <c r="A1285" s="9" t="inlineStr"/>
      <c r="B1285" s="9" t="inlineStr">
        <is>
          <t>TOTAL</t>
        </is>
      </c>
      <c r="C1285" s="9" t="inlineStr"/>
      <c r="D1285" s="9" t="inlineStr"/>
      <c r="E1285" s="9" t="inlineStr"/>
      <c r="F1285" s="9" t="inlineStr">
        <is>
          <t>7118.04 Y</t>
        </is>
      </c>
    </row>
    <row r="1286" ht="11.5" customHeight="1">
      <c r="A1286" s="9" t="inlineStr"/>
      <c r="B1286" s="9" t="inlineStr">
        <is>
          <t>Add 15% CPOH on "Y"</t>
        </is>
      </c>
      <c r="C1286" s="9" t="inlineStr"/>
      <c r="D1286" s="9" t="inlineStr"/>
      <c r="E1286" s="9" t="inlineStr"/>
      <c r="F1286" s="9" t="inlineStr">
        <is>
          <t>1067.71</t>
        </is>
      </c>
    </row>
    <row r="1287" ht="11.5" customHeight="1">
      <c r="A1287" s="9" t="inlineStr"/>
      <c r="B1287" s="9" t="inlineStr">
        <is>
          <t>TOTAL</t>
        </is>
      </c>
      <c r="C1287" s="9" t="inlineStr"/>
      <c r="D1287" s="9" t="inlineStr"/>
      <c r="E1287" s="9" t="inlineStr"/>
      <c r="F1287" s="9" t="inlineStr">
        <is>
          <t>8185.75 Z</t>
        </is>
      </c>
    </row>
    <row r="1288" ht="11.5" customHeight="1">
      <c r="A1288" s="9" t="inlineStr"/>
      <c r="B1288" s="9" t="inlineStr">
        <is>
          <t>Add Cess @ 1% on "Z"</t>
        </is>
      </c>
      <c r="C1288" s="9" t="inlineStr"/>
      <c r="D1288" s="9" t="inlineStr"/>
      <c r="E1288" s="9" t="inlineStr"/>
      <c r="F1288" s="9" t="inlineStr">
        <is>
          <t>81.86</t>
        </is>
      </c>
    </row>
    <row r="1289" ht="11.5" customHeight="1">
      <c r="A1289" s="9" t="inlineStr"/>
      <c r="B1289" s="9" t="inlineStr">
        <is>
          <t>Cost of 10.00 sqm.</t>
        </is>
      </c>
      <c r="C1289" s="9" t="inlineStr"/>
      <c r="D1289" s="9" t="inlineStr"/>
      <c r="E1289" s="9" t="inlineStr"/>
      <c r="F1289" s="9" t="inlineStr">
        <is>
          <t>8267.60</t>
        </is>
      </c>
    </row>
    <row r="1290" ht="11.5" customHeight="1">
      <c r="A1290" s="9" t="inlineStr"/>
      <c r="B1290" s="9" t="inlineStr">
        <is>
          <t>Cost of 1 Sqm.</t>
        </is>
      </c>
      <c r="C1290" s="9" t="inlineStr"/>
      <c r="D1290" s="9" t="inlineStr"/>
      <c r="E1290" s="9" t="inlineStr"/>
      <c r="F1290" s="9" t="inlineStr">
        <is>
          <t>826.76</t>
        </is>
      </c>
    </row>
    <row r="1291" ht="11.5" customHeight="1">
      <c r="A1291" s="9" t="inlineStr"/>
      <c r="B1291" s="9" t="inlineStr">
        <is>
          <t>Say</t>
        </is>
      </c>
      <c r="C1291" s="9" t="inlineStr"/>
      <c r="D1291" s="9" t="inlineStr"/>
      <c r="E1291" s="9" t="inlineStr"/>
      <c r="F1291" s="9" t="inlineStr">
        <is>
          <t>826.75</t>
        </is>
      </c>
    </row>
    <row r="1292" ht="11.5" customHeight="1">
      <c r="A1292" s="9" t="inlineStr">
        <is>
          <t>12.17</t>
        </is>
      </c>
      <c r="B1292" s="9" t="inlineStr">
        <is>
          <t>10cm thick (average) mud phaska</t>
        </is>
      </c>
      <c r="C1292" s="9" t="inlineStr">
        <is>
          <t>of damped</t>
        </is>
      </c>
      <c r="D1292" s="9" t="inlineStr">
        <is>
          <t>brick earth</t>
        </is>
      </c>
      <c r="E1292" s="9" t="inlineStr">
        <is>
          <t>on roofs</t>
        </is>
      </c>
      <c r="F1292" s="9" t="inlineStr">
        <is>
          <t>laid to slope</t>
        </is>
      </c>
    </row>
    <row r="1293" ht="11.5" customHeight="1">
      <c r="A1293" s="9" t="inlineStr"/>
      <c r="B1293" s="9" t="inlineStr">
        <is>
          <t>consolidated and plastered with</t>
        </is>
      </c>
      <c r="C1293" s="9" t="inlineStr">
        <is>
          <t>25 mm thick</t>
        </is>
      </c>
      <c r="D1293" s="9" t="inlineStr">
        <is>
          <t>mud mortar</t>
        </is>
      </c>
      <c r="E1293" s="9" t="inlineStr">
        <is>
          <t>with</t>
        </is>
      </c>
      <c r="F1293" s="9" t="inlineStr">
        <is>
          <t>bhusha @ 35 kg</t>
        </is>
      </c>
    </row>
    <row r="1294" ht="23" customHeight="1">
      <c r="A1294" s="9" t="inlineStr"/>
      <c r="B1294" s="9" t="inlineStr">
        <is>
          <t>per cum of earth and gobri leaping</t>
        </is>
      </c>
      <c r="C1294" s="9" t="inlineStr">
        <is>
          <t>with mix</t>
        </is>
      </c>
      <c r="D1294" s="9" t="inlineStr">
        <is>
          <t>1:1 (1 clay</t>
        </is>
      </c>
      <c r="E1294" s="9" t="inlineStr">
        <is>
          <t>: 1 cow-dung)</t>
        </is>
      </c>
      <c r="F1294" s="9" t="inlineStr">
        <is>
          <t>and covered</t>
        </is>
      </c>
    </row>
    <row r="1295" ht="11.5" customHeight="1">
      <c r="A1295" s="9" t="inlineStr"/>
      <c r="B1295" s="9" t="inlineStr">
        <is>
          <t>with machine moulded tile bricks,</t>
        </is>
      </c>
      <c r="C1295" s="9" t="inlineStr">
        <is>
          <t>grouted</t>
        </is>
      </c>
      <c r="D1295" s="9" t="inlineStr">
        <is>
          <t>with cement</t>
        </is>
      </c>
      <c r="E1295" s="9" t="inlineStr">
        <is>
          <t>mortar</t>
        </is>
      </c>
      <c r="F1295" s="9" t="inlineStr">
        <is>
          <t>1:3 ( 1 cement :</t>
        </is>
      </c>
    </row>
    <row r="1296" ht="11.5" customHeight="1">
      <c r="A1296" s="9" t="inlineStr"/>
      <c r="B1296" s="9" t="inlineStr">
        <is>
          <t>3 fine sand) mixed with 2% of integral</t>
        </is>
      </c>
      <c r="C1296" s="9" t="inlineStr">
        <is>
          <t>water</t>
        </is>
      </c>
      <c r="D1296" s="9" t="inlineStr">
        <is>
          <t>proofing</t>
        </is>
      </c>
      <c r="E1296" s="9" t="inlineStr">
        <is>
          <t>compound</t>
        </is>
      </c>
      <c r="F1296" s="9" t="inlineStr">
        <is>
          <t>by weight of</t>
        </is>
      </c>
    </row>
    <row r="1297" ht="11.5" customHeight="1">
      <c r="A1297" s="9" t="inlineStr"/>
      <c r="B1297" s="9" t="inlineStr">
        <is>
          <t>cement and finished neat.</t>
        </is>
      </c>
      <c r="C1297" s="9" t="inlineStr"/>
      <c r="D1297" s="9" t="inlineStr"/>
      <c r="E1297" s="9" t="inlineStr"/>
      <c r="F1297" s="9" t="inlineStr"/>
    </row>
    <row r="1298" ht="11.5" customHeight="1">
      <c r="A1298" s="9" t="inlineStr">
        <is>
          <t>12.17.1</t>
        </is>
      </c>
      <c r="B1298" s="9" t="inlineStr">
        <is>
          <t>With machine moulded common</t>
        </is>
      </c>
      <c r="C1298" s="9" t="inlineStr">
        <is>
          <t>burnt clay</t>
        </is>
      </c>
      <c r="D1298" s="9" t="inlineStr">
        <is>
          <t>F.P.S. (non</t>
        </is>
      </c>
      <c r="E1298" s="9" t="inlineStr">
        <is>
          <t>modular)</t>
        </is>
      </c>
      <c r="F1298" s="9" t="inlineStr">
        <is>
          <t>brick tiles of</t>
        </is>
      </c>
    </row>
    <row r="1299" ht="11.5" customHeight="1">
      <c r="A1299" s="9" t="inlineStr"/>
      <c r="B1299" s="9" t="inlineStr">
        <is>
          <t>class designation 12.5, conforming</t>
        </is>
      </c>
      <c r="C1299" s="9" t="inlineStr">
        <is>
          <t>to IS 2690</t>
        </is>
      </c>
      <c r="D1299" s="9" t="inlineStr"/>
      <c r="E1299" s="9" t="inlineStr"/>
      <c r="F1299" s="9" t="inlineStr"/>
    </row>
    <row r="1300" ht="11.5" customHeight="1">
      <c r="A1300" s="10" t="inlineStr">
        <is>
          <t>Code</t>
        </is>
      </c>
      <c r="B1300" s="10" t="inlineStr">
        <is>
          <t>Description</t>
        </is>
      </c>
      <c r="C1300" s="10" t="inlineStr">
        <is>
          <t>Unit</t>
        </is>
      </c>
      <c r="D1300" s="10" t="inlineStr">
        <is>
          <t>Quantity</t>
        </is>
      </c>
      <c r="E1300" s="10" t="inlineStr">
        <is>
          <t>Rate</t>
        </is>
      </c>
      <c r="F1300" s="10" t="inlineStr">
        <is>
          <t>Amount</t>
        </is>
      </c>
    </row>
    <row r="1301" ht="11.5" customHeight="1">
      <c r="A1301" s="9" t="inlineStr"/>
      <c r="B1301" s="9" t="inlineStr">
        <is>
          <t>Details of cost for (mud) 10.00sqm.</t>
        </is>
      </c>
      <c r="C1301" s="9" t="inlineStr"/>
      <c r="D1301" s="9" t="inlineStr"/>
      <c r="E1301" s="9" t="inlineStr"/>
      <c r="F1301" s="9" t="inlineStr"/>
    </row>
    <row r="1302" ht="11.5" customHeight="1">
      <c r="A1302" s="9" t="inlineStr"/>
      <c r="B1302" s="9" t="inlineStr">
        <is>
          <t>MATERIAL</t>
        </is>
      </c>
      <c r="C1302" s="9" t="inlineStr"/>
      <c r="D1302" s="9" t="inlineStr"/>
      <c r="E1302" s="9" t="inlineStr"/>
      <c r="F1302" s="9" t="inlineStr"/>
    </row>
    <row r="1303" ht="11.5" customHeight="1">
      <c r="A1303" s="9" t="inlineStr"/>
      <c r="B1303" s="9" t="inlineStr">
        <is>
          <t>Mud Phuska = 1.048 cum.</t>
        </is>
      </c>
      <c r="C1303" s="9" t="inlineStr"/>
      <c r="D1303" s="9" t="inlineStr"/>
      <c r="E1303" s="9" t="inlineStr"/>
      <c r="F1303" s="9" t="inlineStr"/>
    </row>
    <row r="1304" ht="11.5" customHeight="1">
      <c r="A1304" s="9" t="inlineStr"/>
      <c r="B1304" s="9" t="inlineStr">
        <is>
          <t>Wastage 20% = 0.209</t>
        </is>
      </c>
      <c r="C1304" s="9" t="inlineStr"/>
      <c r="D1304" s="9" t="inlineStr"/>
      <c r="E1304" s="9" t="inlineStr"/>
      <c r="F1304" s="9" t="inlineStr"/>
    </row>
    <row r="1305" ht="11.5" customHeight="1">
      <c r="A1305" s="9" t="inlineStr"/>
      <c r="B1305" s="9" t="inlineStr">
        <is>
          <t>Total = 1.257 cum.</t>
        </is>
      </c>
      <c r="C1305" s="9" t="inlineStr"/>
      <c r="D1305" s="9" t="inlineStr"/>
      <c r="E1305" s="9" t="inlineStr"/>
      <c r="F1305" s="9" t="inlineStr"/>
    </row>
    <row r="1306" ht="11.5" customHeight="1">
      <c r="A1306" s="9" t="inlineStr">
        <is>
          <t>0811</t>
        </is>
      </c>
      <c r="B1306" s="9" t="inlineStr">
        <is>
          <t>Mud (dry)</t>
        </is>
      </c>
      <c r="C1306" s="9" t="inlineStr">
        <is>
          <t>cum</t>
        </is>
      </c>
      <c r="D1306" s="9" t="inlineStr">
        <is>
          <t>1.257</t>
        </is>
      </c>
      <c r="E1306" s="9" t="inlineStr">
        <is>
          <t>165.00</t>
        </is>
      </c>
      <c r="F1306" s="9" t="inlineStr">
        <is>
          <t>207.41</t>
        </is>
      </c>
    </row>
    <row r="1307" ht="11.5" customHeight="1">
      <c r="A1307" s="9" t="inlineStr"/>
      <c r="B1307" s="9" t="inlineStr">
        <is>
          <t>Mud mortar for 25 mm thick plaster</t>
        </is>
      </c>
      <c r="C1307" s="9" t="inlineStr"/>
      <c r="D1307" s="9" t="inlineStr"/>
      <c r="E1307" s="9" t="inlineStr"/>
      <c r="F1307" s="9" t="inlineStr"/>
    </row>
    <row r="1308" ht="11.5" customHeight="1">
      <c r="A1308" s="9" t="inlineStr"/>
      <c r="B1308" s="9" t="inlineStr">
        <is>
          <t>over phuska</t>
        </is>
      </c>
      <c r="C1308" s="9" t="inlineStr"/>
      <c r="D1308" s="9" t="inlineStr"/>
      <c r="E1308" s="9" t="inlineStr"/>
      <c r="F1308" s="9" t="inlineStr"/>
    </row>
    <row r="1309" ht="11.5" customHeight="1">
      <c r="A1309" s="9" t="inlineStr">
        <is>
          <t>3.18</t>
        </is>
      </c>
      <c r="B1309" s="9" t="inlineStr">
        <is>
          <t>Rate as per Item Number 3.18 of</t>
        </is>
      </c>
      <c r="C1309" s="9" t="inlineStr"/>
      <c r="D1309" s="9" t="inlineStr"/>
      <c r="E1309" s="9" t="inlineStr"/>
      <c r="F1309" s="9" t="inlineStr"/>
    </row>
    <row r="1310" ht="11.5" customHeight="1">
      <c r="A1310" s="9" t="inlineStr"/>
      <c r="B1310" s="9" t="inlineStr">
        <is>
          <t>SH: Mortars</t>
        </is>
      </c>
      <c r="C1310" s="9" t="inlineStr">
        <is>
          <t>cum</t>
        </is>
      </c>
      <c r="D1310" s="9" t="inlineStr">
        <is>
          <t>0.263</t>
        </is>
      </c>
      <c r="E1310" s="9" t="inlineStr">
        <is>
          <t>737.00</t>
        </is>
      </c>
      <c r="F1310" s="9" t="inlineStr">
        <is>
          <t>193.83</t>
        </is>
      </c>
    </row>
    <row r="1311" ht="11.5" customHeight="1">
      <c r="A1311" s="9" t="inlineStr"/>
      <c r="B1311" s="9" t="inlineStr">
        <is>
          <t>Bhusa 0.263x35 = 9.20</t>
        </is>
      </c>
      <c r="C1311" s="9" t="inlineStr"/>
      <c r="D1311" s="9" t="inlineStr"/>
      <c r="E1311" s="9" t="inlineStr"/>
      <c r="F1311" s="9" t="inlineStr"/>
    </row>
    <row r="1312" ht="11.5" customHeight="1">
      <c r="A1312" s="9" t="inlineStr"/>
      <c r="B1312" s="9" t="inlineStr">
        <is>
          <t>5% wastage = 0.46</t>
        </is>
      </c>
      <c r="C1312" s="9" t="inlineStr"/>
      <c r="D1312" s="9" t="inlineStr"/>
      <c r="E1312" s="9" t="inlineStr"/>
      <c r="F1312" s="9" t="inlineStr"/>
    </row>
    <row r="1313" ht="11.5" customHeight="1">
      <c r="A1313" s="9" t="inlineStr"/>
      <c r="B1313" s="9" t="inlineStr">
        <is>
          <t>Total = 9.66 Kg. say 10 kg = 0.1 q</t>
        </is>
      </c>
      <c r="C1313" s="9" t="inlineStr"/>
      <c r="D1313" s="9" t="inlineStr"/>
      <c r="E1313" s="9" t="inlineStr"/>
      <c r="F1313" s="9" t="inlineStr"/>
    </row>
    <row r="1314" ht="11.5" customHeight="1">
      <c r="A1314" s="9" t="inlineStr">
        <is>
          <t>0308</t>
        </is>
      </c>
      <c r="B1314" s="9" t="inlineStr">
        <is>
          <t>Bhusa</t>
        </is>
      </c>
      <c r="C1314" s="9" t="inlineStr">
        <is>
          <t>quintal</t>
        </is>
      </c>
      <c r="D1314" s="9" t="inlineStr">
        <is>
          <t>0.10</t>
        </is>
      </c>
      <c r="E1314" s="9" t="inlineStr">
        <is>
          <t>500.00</t>
        </is>
      </c>
      <c r="F1314" s="9" t="inlineStr">
        <is>
          <t>50.00</t>
        </is>
      </c>
    </row>
    <row r="1315" ht="11.5" customHeight="1">
      <c r="A1315" s="9" t="inlineStr">
        <is>
          <t>9999</t>
        </is>
      </c>
      <c r="B1315" s="9" t="inlineStr">
        <is>
          <t>Cowdung</t>
        </is>
      </c>
      <c r="C1315" s="9" t="inlineStr">
        <is>
          <t>L.S.</t>
        </is>
      </c>
      <c r="D1315" s="9" t="inlineStr">
        <is>
          <t>5.33</t>
        </is>
      </c>
      <c r="E1315" s="9" t="inlineStr">
        <is>
          <t>2.00</t>
        </is>
      </c>
      <c r="F1315" s="9" t="inlineStr">
        <is>
          <t>10.66</t>
        </is>
      </c>
    </row>
    <row r="1316" ht="11.5" customHeight="1">
      <c r="A1316" s="9" t="inlineStr">
        <is>
          <t>9999</t>
        </is>
      </c>
      <c r="B1316" s="9" t="inlineStr">
        <is>
          <t>Mud mortar for gobri leaping</t>
        </is>
      </c>
      <c r="C1316" s="9" t="inlineStr">
        <is>
          <t>L.S.</t>
        </is>
      </c>
      <c r="D1316" s="9" t="inlineStr">
        <is>
          <t>8.06</t>
        </is>
      </c>
      <c r="E1316" s="9" t="inlineStr">
        <is>
          <t>2.00</t>
        </is>
      </c>
      <c r="F1316" s="9" t="inlineStr">
        <is>
          <t>16.12</t>
        </is>
      </c>
    </row>
    <row r="1317" ht="11.5" customHeight="1">
      <c r="A1317" s="9" t="inlineStr">
        <is>
          <t>9977</t>
        </is>
      </c>
      <c r="B1317" s="9" t="inlineStr">
        <is>
          <t>Carriage of bhusa and cowdung</t>
        </is>
      </c>
      <c r="C1317" s="9" t="inlineStr">
        <is>
          <t>L.S.</t>
        </is>
      </c>
      <c r="D1317" s="9" t="inlineStr">
        <is>
          <t>2.73</t>
        </is>
      </c>
      <c r="E1317" s="9" t="inlineStr">
        <is>
          <t>2.00</t>
        </is>
      </c>
      <c r="F1317" s="9" t="inlineStr">
        <is>
          <t>5.46</t>
        </is>
      </c>
    </row>
    <row r="1318" ht="11.5" customHeight="1">
      <c r="A1318" s="9" t="inlineStr">
        <is>
          <t>7904</t>
        </is>
      </c>
      <c r="B1318" s="9" t="inlineStr">
        <is>
          <t>Machine moulded common burnt clay</t>
        </is>
      </c>
      <c r="C1318" s="9" t="inlineStr"/>
      <c r="D1318" s="9" t="inlineStr"/>
      <c r="E1318" s="9" t="inlineStr"/>
      <c r="F1318" s="9" t="inlineStr"/>
    </row>
    <row r="1319" ht="11.5" customHeight="1">
      <c r="A1319" s="9" t="inlineStr"/>
      <c r="B1319" s="9" t="inlineStr">
        <is>
          <t>tile bricks of class designation 12.5</t>
        </is>
      </c>
      <c r="C1319" s="9" t="inlineStr">
        <is>
          <t>1000 Nos</t>
        </is>
      </c>
      <c r="D1319" s="9" t="inlineStr">
        <is>
          <t>0.38</t>
        </is>
      </c>
      <c r="E1319" s="9" t="inlineStr">
        <is>
          <t>4900.00</t>
        </is>
      </c>
      <c r="F1319" s="9" t="inlineStr">
        <is>
          <t>1862.00</t>
        </is>
      </c>
    </row>
    <row r="1320" ht="11.5" customHeight="1">
      <c r="A1320" s="9" t="inlineStr">
        <is>
          <t>2207</t>
        </is>
      </c>
      <c r="B1320" s="9" t="inlineStr">
        <is>
          <t>Carriage of Brick tiles</t>
        </is>
      </c>
      <c r="C1320" s="9" t="inlineStr">
        <is>
          <t>1000 Nos</t>
        </is>
      </c>
      <c r="D1320" s="9" t="inlineStr">
        <is>
          <t>0.38</t>
        </is>
      </c>
      <c r="E1320" s="9" t="inlineStr">
        <is>
          <t>166.03</t>
        </is>
      </c>
      <c r="F1320" s="9" t="inlineStr">
        <is>
          <t>63.09</t>
        </is>
      </c>
    </row>
    <row r="1321" ht="11.5" customHeight="1">
      <c r="A1321" s="9" t="inlineStr"/>
      <c r="B1321" s="9" t="inlineStr">
        <is>
          <t>Cement mortar for grouting</t>
        </is>
      </c>
      <c r="C1321" s="9" t="inlineStr"/>
      <c r="D1321" s="9" t="inlineStr"/>
      <c r="E1321" s="9" t="inlineStr"/>
      <c r="F1321" s="9" t="inlineStr"/>
    </row>
    <row r="1322" ht="11.5" customHeight="1">
      <c r="A1322" s="9" t="inlineStr"/>
      <c r="B1322" s="9" t="inlineStr">
        <is>
          <t>1:3 (1 cement : 3 fine sand)</t>
        </is>
      </c>
      <c r="C1322" s="9" t="inlineStr"/>
      <c r="D1322" s="9" t="inlineStr"/>
      <c r="E1322" s="9" t="inlineStr"/>
      <c r="F1322" s="9" t="inlineStr"/>
    </row>
    <row r="1324" ht="11.5" customHeight="1">
      <c r="A1324" s="10" t="inlineStr">
        <is>
          <t>Code</t>
        </is>
      </c>
      <c r="B1324" s="10" t="inlineStr">
        <is>
          <t>Description</t>
        </is>
      </c>
      <c r="C1324" s="10" t="inlineStr">
        <is>
          <t>Unit</t>
        </is>
      </c>
      <c r="D1324" s="10" t="inlineStr">
        <is>
          <t>Quantity</t>
        </is>
      </c>
      <c r="E1324" s="10" t="inlineStr">
        <is>
          <t>Rate</t>
        </is>
      </c>
      <c r="F1324" s="10" t="inlineStr">
        <is>
          <t>Amount</t>
        </is>
      </c>
    </row>
    <row r="1325" ht="11.5" customHeight="1">
      <c r="A1325" s="9" t="inlineStr">
        <is>
          <t>3.3</t>
        </is>
      </c>
      <c r="B1325" s="9" t="inlineStr">
        <is>
          <t>Rate as per Item Number 3.3 of</t>
        </is>
      </c>
      <c r="C1325" s="9" t="inlineStr"/>
      <c r="D1325" s="9" t="inlineStr"/>
      <c r="E1325" s="9" t="inlineStr"/>
      <c r="F1325" s="9" t="inlineStr"/>
    </row>
    <row r="1326" ht="11.5" customHeight="1">
      <c r="A1326" s="9" t="inlineStr"/>
      <c r="B1326" s="9" t="inlineStr">
        <is>
          <t>SH: Mortars</t>
        </is>
      </c>
      <c r="C1326" s="9" t="inlineStr">
        <is>
          <t>cum</t>
        </is>
      </c>
      <c r="D1326" s="9" t="inlineStr">
        <is>
          <t>0.061</t>
        </is>
      </c>
      <c r="E1326" s="9" t="inlineStr">
        <is>
          <t>4183.05</t>
        </is>
      </c>
      <c r="F1326" s="9" t="inlineStr">
        <is>
          <t>255.17</t>
        </is>
      </c>
    </row>
    <row r="1327" ht="11.5" customHeight="1">
      <c r="A1327" s="9" t="inlineStr"/>
      <c r="B1327" s="9" t="inlineStr">
        <is>
          <t>Integral water proofing compound</t>
        </is>
      </c>
      <c r="C1327" s="9" t="inlineStr"/>
      <c r="D1327" s="9" t="inlineStr"/>
      <c r="E1327" s="9" t="inlineStr"/>
      <c r="F1327" s="9" t="inlineStr"/>
    </row>
    <row r="1328" ht="11.5" customHeight="1">
      <c r="A1328" s="9" t="inlineStr"/>
      <c r="B1328" s="9" t="inlineStr">
        <is>
          <t>2% by weight of cement</t>
        </is>
      </c>
      <c r="C1328" s="9" t="inlineStr"/>
      <c r="D1328" s="9" t="inlineStr"/>
      <c r="E1328" s="9" t="inlineStr"/>
      <c r="F1328" s="9" t="inlineStr"/>
    </row>
    <row r="1329" ht="11.5" customHeight="1">
      <c r="A1329" s="9" t="inlineStr">
        <is>
          <t>1213</t>
        </is>
      </c>
      <c r="B1329" s="9" t="inlineStr">
        <is>
          <t>Water proofing materials</t>
        </is>
      </c>
      <c r="C1329" s="9" t="inlineStr">
        <is>
          <t>kilogram</t>
        </is>
      </c>
      <c r="D1329" s="9" t="inlineStr">
        <is>
          <t>0.006</t>
        </is>
      </c>
      <c r="E1329" s="9" t="inlineStr">
        <is>
          <t>35.00</t>
        </is>
      </c>
      <c r="F1329" s="9" t="inlineStr">
        <is>
          <t>0.21</t>
        </is>
      </c>
    </row>
    <row r="1330" ht="11.5" customHeight="1">
      <c r="A1330" s="9" t="inlineStr">
        <is>
          <t>9999</t>
        </is>
      </c>
      <c r="B1330" s="9" t="inlineStr">
        <is>
          <t>Sundries</t>
        </is>
      </c>
      <c r="C1330" s="9" t="inlineStr">
        <is>
          <t>L.S.</t>
        </is>
      </c>
      <c r="D1330" s="9" t="inlineStr">
        <is>
          <t>6.76</t>
        </is>
      </c>
      <c r="E1330" s="9" t="inlineStr">
        <is>
          <t>2.00</t>
        </is>
      </c>
      <c r="F1330" s="9" t="inlineStr">
        <is>
          <t>13.52</t>
        </is>
      </c>
    </row>
    <row r="1331" ht="11.5" customHeight="1">
      <c r="A1331" s="9" t="inlineStr"/>
      <c r="B1331" s="9" t="inlineStr">
        <is>
          <t>LABOUR</t>
        </is>
      </c>
      <c r="C1331" s="9" t="inlineStr"/>
      <c r="D1331" s="9" t="inlineStr"/>
      <c r="E1331" s="9" t="inlineStr"/>
      <c r="F1331" s="9" t="inlineStr"/>
    </row>
    <row r="1332" ht="11.5" customHeight="1">
      <c r="A1332" s="9" t="inlineStr">
        <is>
          <t>0124</t>
        </is>
      </c>
      <c r="B1332" s="9" t="inlineStr">
        <is>
          <t>Mason (brick layer) 2nd class</t>
        </is>
      </c>
      <c r="C1332" s="9" t="inlineStr">
        <is>
          <t>day</t>
        </is>
      </c>
      <c r="D1332" s="9" t="inlineStr">
        <is>
          <t>1.30</t>
        </is>
      </c>
      <c r="E1332" s="9" t="inlineStr">
        <is>
          <t>679.00</t>
        </is>
      </c>
      <c r="F1332" s="9" t="inlineStr">
        <is>
          <t>882.70</t>
        </is>
      </c>
    </row>
    <row r="1333" ht="11.5" customHeight="1">
      <c r="A1333" s="9" t="inlineStr">
        <is>
          <t>0114</t>
        </is>
      </c>
      <c r="B1333" s="9" t="inlineStr">
        <is>
          <t>Beldar</t>
        </is>
      </c>
      <c r="C1333" s="9" t="inlineStr">
        <is>
          <t>day</t>
        </is>
      </c>
      <c r="D1333" s="9" t="inlineStr">
        <is>
          <t>3.75</t>
        </is>
      </c>
      <c r="E1333" s="9" t="inlineStr">
        <is>
          <t>558.00</t>
        </is>
      </c>
      <c r="F1333" s="9" t="inlineStr">
        <is>
          <t>2092.50</t>
        </is>
      </c>
    </row>
    <row r="1334" ht="11.5" customHeight="1">
      <c r="A1334" s="9" t="inlineStr">
        <is>
          <t>0101</t>
        </is>
      </c>
      <c r="B1334" s="9" t="inlineStr">
        <is>
          <t>Bhisti</t>
        </is>
      </c>
      <c r="C1334" s="9" t="inlineStr">
        <is>
          <t>day</t>
        </is>
      </c>
      <c r="D1334" s="9" t="inlineStr">
        <is>
          <t>1.10</t>
        </is>
      </c>
      <c r="E1334" s="9" t="inlineStr">
        <is>
          <t>617.00</t>
        </is>
      </c>
      <c r="F1334" s="9" t="inlineStr">
        <is>
          <t>678.70</t>
        </is>
      </c>
    </row>
    <row r="1335" ht="11.5" customHeight="1">
      <c r="A1335" s="9" t="inlineStr"/>
      <c r="B1335" s="9" t="inlineStr">
        <is>
          <t>TOTAL</t>
        </is>
      </c>
      <c r="C1335" s="9" t="inlineStr"/>
      <c r="D1335" s="9" t="inlineStr"/>
      <c r="E1335" s="9" t="inlineStr"/>
      <c r="F1335" s="9" t="inlineStr">
        <is>
          <t>6331.36 W</t>
        </is>
      </c>
    </row>
    <row r="1336" ht="11.5" customHeight="1">
      <c r="A1336" s="9" t="inlineStr"/>
      <c r="B1336" s="9" t="inlineStr">
        <is>
          <t>Add 1 % Water charges on "W"</t>
        </is>
      </c>
      <c r="C1336" s="9" t="inlineStr"/>
      <c r="D1336" s="9" t="inlineStr"/>
      <c r="E1336" s="9" t="inlineStr"/>
      <c r="F1336" s="9" t="inlineStr">
        <is>
          <t>63.31</t>
        </is>
      </c>
    </row>
    <row r="1337" ht="11.5" customHeight="1">
      <c r="A1337" s="9" t="inlineStr"/>
      <c r="B1337" s="9" t="inlineStr">
        <is>
          <t>TOTAL</t>
        </is>
      </c>
      <c r="C1337" s="9" t="inlineStr"/>
      <c r="D1337" s="9" t="inlineStr"/>
      <c r="E1337" s="9" t="inlineStr"/>
      <c r="F1337" s="9" t="inlineStr">
        <is>
          <t>6394.68 X</t>
        </is>
      </c>
    </row>
    <row r="1338" ht="11.5" customHeight="1">
      <c r="A1338" s="9" t="inlineStr"/>
      <c r="B1338" s="9" t="inlineStr">
        <is>
          <t>Add GST on "X" (multiplying</t>
        </is>
      </c>
      <c r="C1338" s="9" t="inlineStr"/>
      <c r="D1338" s="9" t="inlineStr"/>
      <c r="E1338" s="9" t="inlineStr"/>
      <c r="F1338" s="9" t="inlineStr"/>
    </row>
    <row r="1339" ht="11.5" customHeight="1">
      <c r="A1339" s="9" t="inlineStr"/>
      <c r="B1339" s="9" t="inlineStr">
        <is>
          <t>factor 0.1405)</t>
        </is>
      </c>
      <c r="C1339" s="9" t="inlineStr"/>
      <c r="D1339" s="9" t="inlineStr"/>
      <c r="E1339" s="9" t="inlineStr"/>
      <c r="F1339" s="9" t="inlineStr">
        <is>
          <t>898.45</t>
        </is>
      </c>
    </row>
    <row r="1340" ht="11.5" customHeight="1">
      <c r="A1340" s="9" t="inlineStr"/>
      <c r="B1340" s="9" t="inlineStr">
        <is>
          <t>TOTAL</t>
        </is>
      </c>
      <c r="C1340" s="9" t="inlineStr"/>
      <c r="D1340" s="9" t="inlineStr"/>
      <c r="E1340" s="9" t="inlineStr"/>
      <c r="F1340" s="9" t="inlineStr">
        <is>
          <t>7293.13 Y</t>
        </is>
      </c>
    </row>
    <row r="1341" ht="11.5" customHeight="1">
      <c r="A1341" s="9" t="inlineStr"/>
      <c r="B1341" s="9" t="inlineStr">
        <is>
          <t>Add 15% CPOH on "Y"</t>
        </is>
      </c>
      <c r="C1341" s="9" t="inlineStr"/>
      <c r="D1341" s="9" t="inlineStr"/>
      <c r="E1341" s="9" t="inlineStr"/>
      <c r="F1341" s="9" t="inlineStr">
        <is>
          <t>1093.97</t>
        </is>
      </c>
    </row>
    <row r="1342" ht="11.5" customHeight="1">
      <c r="A1342" s="9" t="inlineStr"/>
      <c r="B1342" s="9" t="inlineStr">
        <is>
          <t>TOTAL</t>
        </is>
      </c>
      <c r="C1342" s="9" t="inlineStr"/>
      <c r="D1342" s="9" t="inlineStr"/>
      <c r="E1342" s="9" t="inlineStr"/>
      <c r="F1342" s="9" t="inlineStr">
        <is>
          <t>8387.10 Z</t>
        </is>
      </c>
    </row>
    <row r="1343" ht="11.5" customHeight="1">
      <c r="A1343" s="9" t="inlineStr"/>
      <c r="B1343" s="9" t="inlineStr">
        <is>
          <t>Add Cess @ 1% on "Z"</t>
        </is>
      </c>
      <c r="C1343" s="9" t="inlineStr"/>
      <c r="D1343" s="9" t="inlineStr"/>
      <c r="E1343" s="9" t="inlineStr"/>
      <c r="F1343" s="9" t="inlineStr">
        <is>
          <t>83.87</t>
        </is>
      </c>
    </row>
    <row r="1344" ht="11.5" customHeight="1">
      <c r="A1344" s="9" t="inlineStr"/>
      <c r="B1344" s="9" t="inlineStr">
        <is>
          <t>Cost of 10.00 sqm.</t>
        </is>
      </c>
      <c r="C1344" s="9" t="inlineStr"/>
      <c r="D1344" s="9" t="inlineStr"/>
      <c r="E1344" s="9" t="inlineStr"/>
      <c r="F1344" s="9" t="inlineStr">
        <is>
          <t>8470.97</t>
        </is>
      </c>
    </row>
    <row r="1345" ht="11.5" customHeight="1">
      <c r="A1345" s="9" t="inlineStr"/>
      <c r="B1345" s="9" t="inlineStr">
        <is>
          <t>Cost of 1 Sqm.</t>
        </is>
      </c>
      <c r="C1345" s="9" t="inlineStr"/>
      <c r="D1345" s="9" t="inlineStr"/>
      <c r="E1345" s="9" t="inlineStr"/>
      <c r="F1345" s="9" t="inlineStr">
        <is>
          <t>847.10</t>
        </is>
      </c>
    </row>
    <row r="1346" ht="11.5" customHeight="1">
      <c r="A1346" s="9" t="inlineStr"/>
      <c r="B1346" s="9" t="inlineStr">
        <is>
          <t>Say</t>
        </is>
      </c>
      <c r="C1346" s="9" t="inlineStr"/>
      <c r="D1346" s="9" t="inlineStr"/>
      <c r="E1346" s="9" t="inlineStr"/>
      <c r="F1346" s="9" t="inlineStr">
        <is>
          <t>847.10</t>
        </is>
      </c>
    </row>
    <row r="1347" ht="23" customHeight="1">
      <c r="A1347" s="9" t="inlineStr">
        <is>
          <t>12.18</t>
        </is>
      </c>
      <c r="B1347" s="9" t="inlineStr">
        <is>
          <t>Extra for every additional 1 cm thickness</t>
        </is>
      </c>
      <c r="C1347" s="9" t="inlineStr"/>
      <c r="D1347" s="9" t="inlineStr">
        <is>
          <t>of mud phaska.</t>
        </is>
      </c>
      <c r="E1347" s="9" t="inlineStr"/>
      <c r="F1347" s="9" t="inlineStr"/>
    </row>
    <row r="1348" ht="11.5" customHeight="1">
      <c r="A1348" s="10" t="inlineStr">
        <is>
          <t>Code</t>
        </is>
      </c>
      <c r="B1348" s="10" t="inlineStr">
        <is>
          <t>Description</t>
        </is>
      </c>
      <c r="C1348" s="10" t="inlineStr">
        <is>
          <t>Unit</t>
        </is>
      </c>
      <c r="D1348" s="10" t="inlineStr">
        <is>
          <t>Quantity</t>
        </is>
      </c>
      <c r="E1348" s="10" t="inlineStr">
        <is>
          <t>Rate</t>
        </is>
      </c>
      <c r="F1348" s="10" t="inlineStr">
        <is>
          <t>Amount</t>
        </is>
      </c>
    </row>
    <row r="1349" ht="11.5" customHeight="1">
      <c r="A1349" s="9" t="inlineStr"/>
      <c r="B1349" s="9" t="inlineStr">
        <is>
          <t>Detail of cost for 10 sqm</t>
        </is>
      </c>
      <c r="C1349" s="9" t="inlineStr"/>
      <c r="D1349" s="9" t="inlineStr"/>
      <c r="E1349" s="9" t="inlineStr"/>
      <c r="F1349" s="9" t="inlineStr"/>
    </row>
    <row r="1350" ht="11.5" customHeight="1">
      <c r="A1350" s="9" t="inlineStr"/>
      <c r="B1350" s="9" t="inlineStr">
        <is>
          <t>MATERIAL</t>
        </is>
      </c>
      <c r="C1350" s="9" t="inlineStr"/>
      <c r="D1350" s="9" t="inlineStr"/>
      <c r="E1350" s="9" t="inlineStr"/>
      <c r="F1350" s="9" t="inlineStr"/>
    </row>
    <row r="1351" ht="11.5" customHeight="1">
      <c r="A1351" s="9" t="inlineStr"/>
      <c r="B1351" s="9" t="inlineStr">
        <is>
          <t>For 10 cm thickness</t>
        </is>
      </c>
      <c r="C1351" s="9" t="inlineStr"/>
      <c r="D1351" s="9" t="inlineStr"/>
      <c r="E1351" s="9" t="inlineStr"/>
      <c r="F1351" s="9" t="inlineStr"/>
    </row>
    <row r="1352" ht="11.5" customHeight="1">
      <c r="A1352" s="9" t="inlineStr"/>
      <c r="B1352" s="9" t="inlineStr">
        <is>
          <t>Mud Phuska = 1.048 cum. +</t>
        </is>
      </c>
      <c r="C1352" s="9" t="inlineStr"/>
      <c r="D1352" s="9" t="inlineStr"/>
      <c r="E1352" s="9" t="inlineStr"/>
      <c r="F1352" s="9" t="inlineStr"/>
    </row>
    <row r="1353" ht="11.5" customHeight="1">
      <c r="A1353" s="9" t="inlineStr"/>
      <c r="B1353" s="9" t="inlineStr">
        <is>
          <t>Wastage 20% = 0.209</t>
        </is>
      </c>
      <c r="C1353" s="9" t="inlineStr"/>
      <c r="D1353" s="9" t="inlineStr"/>
      <c r="E1353" s="9" t="inlineStr"/>
      <c r="F1353" s="9" t="inlineStr"/>
    </row>
    <row r="1354" ht="11.5" customHeight="1">
      <c r="A1354" s="9" t="inlineStr"/>
      <c r="B1354" s="9">
        <f> 1.257 cum.</f>
        <v/>
      </c>
      <c r="C1354" s="9" t="inlineStr"/>
      <c r="D1354" s="9" t="inlineStr"/>
      <c r="E1354" s="9" t="inlineStr"/>
      <c r="F1354" s="9" t="inlineStr"/>
    </row>
    <row r="1355" ht="11.5" customHeight="1">
      <c r="A1355" s="9" t="inlineStr"/>
      <c r="B1355" s="9" t="inlineStr">
        <is>
          <t>Quantity for 1 cm thickness</t>
        </is>
      </c>
      <c r="C1355" s="9" t="inlineStr"/>
      <c r="D1355" s="9" t="inlineStr"/>
      <c r="E1355" s="9" t="inlineStr"/>
      <c r="F1355" s="9" t="inlineStr"/>
    </row>
    <row r="1356" ht="11.5" customHeight="1">
      <c r="A1356" s="9" t="inlineStr"/>
      <c r="B1356" s="9" t="inlineStr">
        <is>
          <t>1.257/10 = 0.1257 cum say 0.13 cum</t>
        </is>
      </c>
      <c r="C1356" s="9" t="inlineStr"/>
      <c r="D1356" s="9" t="inlineStr"/>
      <c r="E1356" s="9" t="inlineStr"/>
      <c r="F1356" s="9" t="inlineStr"/>
    </row>
    <row r="1357" ht="11.5" customHeight="1">
      <c r="A1357" s="9" t="inlineStr">
        <is>
          <t>0811</t>
        </is>
      </c>
      <c r="B1357" s="9" t="inlineStr">
        <is>
          <t>Mud (dry)</t>
        </is>
      </c>
      <c r="C1357" s="9" t="inlineStr">
        <is>
          <t>cum</t>
        </is>
      </c>
      <c r="D1357" s="9" t="inlineStr">
        <is>
          <t>0.13</t>
        </is>
      </c>
      <c r="E1357" s="9" t="inlineStr">
        <is>
          <t>165.00</t>
        </is>
      </c>
      <c r="F1357" s="9" t="inlineStr">
        <is>
          <t>21.45</t>
        </is>
      </c>
    </row>
    <row r="1358" ht="11.5" customHeight="1">
      <c r="A1358" s="9" t="inlineStr">
        <is>
          <t>0114</t>
        </is>
      </c>
      <c r="B1358" s="9" t="inlineStr">
        <is>
          <t>Beldar</t>
        </is>
      </c>
      <c r="C1358" s="9" t="inlineStr">
        <is>
          <t>day</t>
        </is>
      </c>
      <c r="D1358" s="9" t="inlineStr">
        <is>
          <t>0.07</t>
        </is>
      </c>
      <c r="E1358" s="9" t="inlineStr">
        <is>
          <t>558.00</t>
        </is>
      </c>
      <c r="F1358" s="9" t="inlineStr">
        <is>
          <t>39.06</t>
        </is>
      </c>
    </row>
    <row r="1359" ht="11.5" customHeight="1">
      <c r="A1359" s="9" t="inlineStr">
        <is>
          <t>0101</t>
        </is>
      </c>
      <c r="B1359" s="9" t="inlineStr">
        <is>
          <t>Bhisti</t>
        </is>
      </c>
      <c r="C1359" s="9" t="inlineStr">
        <is>
          <t>day</t>
        </is>
      </c>
      <c r="D1359" s="9" t="inlineStr">
        <is>
          <t>0.04</t>
        </is>
      </c>
      <c r="E1359" s="9" t="inlineStr">
        <is>
          <t>617.00</t>
        </is>
      </c>
      <c r="F1359" s="9" t="inlineStr">
        <is>
          <t>24.68</t>
        </is>
      </c>
    </row>
    <row r="1360" ht="11.5" customHeight="1">
      <c r="A1360" s="9" t="inlineStr">
        <is>
          <t>9999</t>
        </is>
      </c>
      <c r="B1360" s="9" t="inlineStr">
        <is>
          <t>Labour for leaping and carring to roof</t>
        </is>
      </c>
      <c r="C1360" s="9" t="inlineStr">
        <is>
          <t>L.S.</t>
        </is>
      </c>
      <c r="D1360" s="9" t="inlineStr">
        <is>
          <t>26.91</t>
        </is>
      </c>
      <c r="E1360" s="9" t="inlineStr">
        <is>
          <t>2.00</t>
        </is>
      </c>
      <c r="F1360" s="9" t="inlineStr">
        <is>
          <t>53.82</t>
        </is>
      </c>
    </row>
    <row r="1361" ht="11.5" customHeight="1">
      <c r="A1361" s="9" t="inlineStr"/>
      <c r="B1361" s="9" t="inlineStr">
        <is>
          <t>TOTAL</t>
        </is>
      </c>
      <c r="C1361" s="9" t="inlineStr"/>
      <c r="D1361" s="9" t="inlineStr"/>
      <c r="E1361" s="9" t="inlineStr"/>
      <c r="F1361" s="9" t="inlineStr">
        <is>
          <t>139.01 W</t>
        </is>
      </c>
    </row>
    <row r="1362" ht="11.5" customHeight="1">
      <c r="A1362" s="9" t="inlineStr"/>
      <c r="B1362" s="9" t="inlineStr">
        <is>
          <t>Add 1 % Water charges on "W"</t>
        </is>
      </c>
      <c r="C1362" s="9" t="inlineStr"/>
      <c r="D1362" s="9" t="inlineStr"/>
      <c r="E1362" s="9" t="inlineStr"/>
      <c r="F1362" s="9" t="inlineStr">
        <is>
          <t>1.39</t>
        </is>
      </c>
    </row>
    <row r="1363" ht="11.5" customHeight="1">
      <c r="A1363" s="9" t="inlineStr"/>
      <c r="B1363" s="9" t="inlineStr">
        <is>
          <t>TOTAL</t>
        </is>
      </c>
      <c r="C1363" s="9" t="inlineStr"/>
      <c r="D1363" s="9" t="inlineStr"/>
      <c r="E1363" s="9" t="inlineStr"/>
      <c r="F1363" s="9" t="inlineStr">
        <is>
          <t>140.40 X</t>
        </is>
      </c>
    </row>
    <row r="1364" ht="11.5" customHeight="1">
      <c r="A1364" s="9" t="inlineStr"/>
      <c r="B1364" s="9" t="inlineStr">
        <is>
          <t>Add GST on "X" (multiplying</t>
        </is>
      </c>
      <c r="C1364" s="9" t="inlineStr"/>
      <c r="D1364" s="9" t="inlineStr"/>
      <c r="E1364" s="9" t="inlineStr"/>
      <c r="F1364" s="9" t="inlineStr"/>
    </row>
    <row r="1365" ht="11.5" customHeight="1">
      <c r="A1365" s="9" t="inlineStr"/>
      <c r="B1365" s="9" t="inlineStr">
        <is>
          <t>factor 0.1405)</t>
        </is>
      </c>
      <c r="C1365" s="9" t="inlineStr"/>
      <c r="D1365" s="9" t="inlineStr"/>
      <c r="E1365" s="9" t="inlineStr"/>
      <c r="F1365" s="9" t="inlineStr">
        <is>
          <t>19.73</t>
        </is>
      </c>
    </row>
    <row r="1366" ht="11.5" customHeight="1">
      <c r="A1366" s="9" t="inlineStr"/>
      <c r="B1366" s="9" t="inlineStr">
        <is>
          <t>TOTAL</t>
        </is>
      </c>
      <c r="C1366" s="9" t="inlineStr"/>
      <c r="D1366" s="9" t="inlineStr"/>
      <c r="E1366" s="9" t="inlineStr"/>
      <c r="F1366" s="9" t="inlineStr">
        <is>
          <t>160.13 Y</t>
        </is>
      </c>
    </row>
    <row r="1367" ht="11.5" customHeight="1">
      <c r="A1367" s="9" t="inlineStr"/>
      <c r="B1367" s="9" t="inlineStr">
        <is>
          <t>Add 15% CPOH on "Y"</t>
        </is>
      </c>
      <c r="C1367" s="9" t="inlineStr"/>
      <c r="D1367" s="9" t="inlineStr"/>
      <c r="E1367" s="9" t="inlineStr"/>
      <c r="F1367" s="9" t="inlineStr">
        <is>
          <t>24.02</t>
        </is>
      </c>
    </row>
    <row r="1368" ht="11.5" customHeight="1">
      <c r="A1368" s="9" t="inlineStr"/>
      <c r="B1368" s="9" t="inlineStr">
        <is>
          <t>TOTAL</t>
        </is>
      </c>
      <c r="C1368" s="9" t="inlineStr"/>
      <c r="D1368" s="9" t="inlineStr"/>
      <c r="E1368" s="9" t="inlineStr"/>
      <c r="F1368" s="9" t="inlineStr">
        <is>
          <t>184.15 Z</t>
        </is>
      </c>
    </row>
    <row r="1369" ht="11.5" customHeight="1">
      <c r="A1369" s="9" t="inlineStr"/>
      <c r="B1369" s="9" t="inlineStr">
        <is>
          <t>Add Cess @ 1% on "Z"</t>
        </is>
      </c>
      <c r="C1369" s="9" t="inlineStr"/>
      <c r="D1369" s="9" t="inlineStr"/>
      <c r="E1369" s="9" t="inlineStr"/>
      <c r="F1369" s="9" t="inlineStr">
        <is>
          <t>1.84</t>
        </is>
      </c>
    </row>
    <row r="1370" ht="11.5" customHeight="1">
      <c r="A1370" s="9" t="inlineStr"/>
      <c r="B1370" s="9" t="inlineStr">
        <is>
          <t>Cost of 10.00 sqm.</t>
        </is>
      </c>
      <c r="C1370" s="9" t="inlineStr"/>
      <c r="D1370" s="9" t="inlineStr"/>
      <c r="E1370" s="9" t="inlineStr"/>
      <c r="F1370" s="9" t="inlineStr">
        <is>
          <t>185.99</t>
        </is>
      </c>
    </row>
    <row r="1371" ht="11.5" customHeight="1">
      <c r="A1371" s="9" t="inlineStr"/>
      <c r="B1371" s="9" t="inlineStr">
        <is>
          <t>Cost of 1 Sqm.</t>
        </is>
      </c>
      <c r="C1371" s="9" t="inlineStr"/>
      <c r="D1371" s="9" t="inlineStr"/>
      <c r="E1371" s="9" t="inlineStr"/>
      <c r="F1371" s="9" t="inlineStr">
        <is>
          <t>18.60</t>
        </is>
      </c>
    </row>
    <row r="1372" ht="11.5" customHeight="1">
      <c r="A1372" s="9" t="inlineStr"/>
      <c r="B1372" s="9" t="inlineStr">
        <is>
          <t>Say</t>
        </is>
      </c>
      <c r="C1372" s="9" t="inlineStr"/>
      <c r="D1372" s="9" t="inlineStr"/>
      <c r="E1372" s="9" t="inlineStr"/>
      <c r="F1372" s="9" t="inlineStr">
        <is>
          <t>18.60</t>
        </is>
      </c>
    </row>
    <row r="1374" ht="23" customHeight="1">
      <c r="A1374" s="9" t="inlineStr">
        <is>
          <t>12.19</t>
        </is>
      </c>
      <c r="B1374" s="9" t="inlineStr">
        <is>
          <t>Providing and laying brick tiles over</t>
        </is>
      </c>
      <c r="C1374" s="9" t="inlineStr">
        <is>
          <t>mumty</t>
        </is>
      </c>
      <c r="D1374" s="9" t="inlineStr">
        <is>
          <t>roofs, grouted</t>
        </is>
      </c>
      <c r="E1374" s="9" t="inlineStr">
        <is>
          <t>with</t>
        </is>
      </c>
      <c r="F1374" s="9" t="inlineStr">
        <is>
          <t>cement mortar</t>
        </is>
      </c>
    </row>
    <row r="1375" ht="23" customHeight="1">
      <c r="A1375" s="9" t="inlineStr"/>
      <c r="B1375" s="9" t="inlineStr">
        <is>
          <t>1:3 (1 cement : 3 fine sand) mixed</t>
        </is>
      </c>
      <c r="C1375" s="9" t="inlineStr">
        <is>
          <t>with 2%</t>
        </is>
      </c>
      <c r="D1375" s="9" t="inlineStr">
        <is>
          <t>of integral water</t>
        </is>
      </c>
      <c r="E1375" s="9" t="inlineStr">
        <is>
          <t>proofing</t>
        </is>
      </c>
      <c r="F1375" s="9" t="inlineStr">
        <is>
          <t>compound</t>
        </is>
      </c>
    </row>
    <row r="1376" ht="23" customHeight="1">
      <c r="A1376" s="9" t="inlineStr"/>
      <c r="B1376" s="9" t="inlineStr">
        <is>
          <t>by weight of cement, over 12 mm</t>
        </is>
      </c>
      <c r="C1376" s="9" t="inlineStr">
        <is>
          <t>layer of</t>
        </is>
      </c>
      <c r="D1376" s="9" t="inlineStr">
        <is>
          <t>cement mortar</t>
        </is>
      </c>
      <c r="E1376" s="9" t="inlineStr">
        <is>
          <t>1:3 (1</t>
        </is>
      </c>
      <c r="F1376" s="9" t="inlineStr">
        <is>
          <t>cement : 3 fine</t>
        </is>
      </c>
    </row>
    <row r="1377" ht="11.5" customHeight="1">
      <c r="A1377" s="9" t="inlineStr"/>
      <c r="B1377" s="9" t="inlineStr">
        <is>
          <t>sand) and finished neat:</t>
        </is>
      </c>
      <c r="C1377" s="9" t="inlineStr"/>
      <c r="D1377" s="9" t="inlineStr"/>
      <c r="E1377" s="9" t="inlineStr"/>
      <c r="F1377" s="9" t="inlineStr"/>
    </row>
    <row r="1378" ht="11.5" customHeight="1">
      <c r="A1378" s="9" t="inlineStr">
        <is>
          <t>12.19.1</t>
        </is>
      </c>
      <c r="B1378" s="9" t="inlineStr">
        <is>
          <t>With common burnt clay F.P.S. (non</t>
        </is>
      </c>
      <c r="C1378" s="9" t="inlineStr">
        <is>
          <t>modular)</t>
        </is>
      </c>
      <c r="D1378" s="9" t="inlineStr">
        <is>
          <t>brick tiles</t>
        </is>
      </c>
      <c r="E1378" s="9" t="inlineStr">
        <is>
          <t>of class</t>
        </is>
      </c>
      <c r="F1378" s="9" t="inlineStr">
        <is>
          <t>designation 10</t>
        </is>
      </c>
    </row>
    <row r="1379" ht="11.5" customHeight="1">
      <c r="A1379" s="10" t="inlineStr">
        <is>
          <t>Code</t>
        </is>
      </c>
      <c r="B1379" s="10" t="inlineStr">
        <is>
          <t>Description</t>
        </is>
      </c>
      <c r="C1379" s="10" t="inlineStr">
        <is>
          <t>Unit</t>
        </is>
      </c>
      <c r="D1379" s="10" t="inlineStr">
        <is>
          <t>Quantity</t>
        </is>
      </c>
      <c r="E1379" s="10" t="inlineStr">
        <is>
          <t>Rate</t>
        </is>
      </c>
      <c r="F1379" s="10" t="inlineStr">
        <is>
          <t>Amount</t>
        </is>
      </c>
    </row>
    <row r="1380" ht="11.5" customHeight="1">
      <c r="A1380" s="9" t="inlineStr"/>
      <c r="B1380" s="9" t="inlineStr">
        <is>
          <t>Details of cost for 10 sqm.</t>
        </is>
      </c>
      <c r="C1380" s="9" t="inlineStr"/>
      <c r="D1380" s="9" t="inlineStr"/>
      <c r="E1380" s="9" t="inlineStr"/>
      <c r="F1380" s="9" t="inlineStr"/>
    </row>
    <row r="1381" ht="11.5" customHeight="1">
      <c r="A1381" s="9" t="inlineStr"/>
      <c r="B1381" s="9" t="inlineStr">
        <is>
          <t>MATERIAL</t>
        </is>
      </c>
      <c r="C1381" s="9" t="inlineStr"/>
      <c r="D1381" s="9" t="inlineStr"/>
      <c r="E1381" s="9" t="inlineStr"/>
      <c r="F1381" s="9" t="inlineStr"/>
    </row>
    <row r="1382" ht="11.5" customHeight="1">
      <c r="A1382" s="9" t="inlineStr">
        <is>
          <t>1984</t>
        </is>
      </c>
      <c r="B1382" s="9" t="inlineStr">
        <is>
          <t>Common burnt clay F.P.S. (non</t>
        </is>
      </c>
      <c r="C1382" s="9" t="inlineStr"/>
      <c r="D1382" s="9" t="inlineStr"/>
      <c r="E1382" s="9" t="inlineStr"/>
      <c r="F1382" s="9" t="inlineStr"/>
    </row>
    <row r="1383" ht="11.5" customHeight="1">
      <c r="A1383" s="9" t="inlineStr"/>
      <c r="B1383" s="9" t="inlineStr">
        <is>
          <t>modular) bricks tile class designation 10</t>
        </is>
      </c>
      <c r="C1383" s="9" t="inlineStr">
        <is>
          <t>1000 Nos</t>
        </is>
      </c>
      <c r="D1383" s="9" t="inlineStr">
        <is>
          <t>0.38</t>
        </is>
      </c>
      <c r="E1383" s="9" t="inlineStr">
        <is>
          <t>4500.00</t>
        </is>
      </c>
      <c r="F1383" s="9" t="inlineStr">
        <is>
          <t>1710.00</t>
        </is>
      </c>
    </row>
    <row r="1384" ht="11.5" customHeight="1">
      <c r="A1384" s="9" t="inlineStr">
        <is>
          <t>2207</t>
        </is>
      </c>
      <c r="B1384" s="9" t="inlineStr">
        <is>
          <t>Carriage of Brick tiles</t>
        </is>
      </c>
      <c r="C1384" s="9" t="inlineStr">
        <is>
          <t>1000 Nos</t>
        </is>
      </c>
      <c r="D1384" s="9" t="inlineStr">
        <is>
          <t>0.38</t>
        </is>
      </c>
      <c r="E1384" s="9" t="inlineStr">
        <is>
          <t>166.03</t>
        </is>
      </c>
      <c r="F1384" s="9" t="inlineStr">
        <is>
          <t>63.09</t>
        </is>
      </c>
    </row>
    <row r="1385" ht="11.5" customHeight="1">
      <c r="A1385" s="9" t="inlineStr"/>
      <c r="B1385" s="9" t="inlineStr">
        <is>
          <t>Cement mortar for grouting</t>
        </is>
      </c>
      <c r="C1385" s="9" t="inlineStr"/>
      <c r="D1385" s="9" t="inlineStr"/>
      <c r="E1385" s="9" t="inlineStr"/>
      <c r="F1385" s="9" t="inlineStr"/>
    </row>
    <row r="1386" ht="11.5" customHeight="1">
      <c r="A1386" s="9" t="inlineStr"/>
      <c r="B1386" s="9" t="inlineStr">
        <is>
          <t>1:3 (1 cement : 3 fine sand)</t>
        </is>
      </c>
      <c r="C1386" s="9" t="inlineStr"/>
      <c r="D1386" s="9" t="inlineStr"/>
      <c r="E1386" s="9" t="inlineStr"/>
      <c r="F1386" s="9" t="inlineStr"/>
    </row>
    <row r="1387" ht="11.5" customHeight="1">
      <c r="A1387" s="9" t="inlineStr">
        <is>
          <t>3.3</t>
        </is>
      </c>
      <c r="B1387" s="9" t="inlineStr">
        <is>
          <t>Rate as per Item Number 3.3 of</t>
        </is>
      </c>
      <c r="C1387" s="9" t="inlineStr"/>
      <c r="D1387" s="9" t="inlineStr"/>
      <c r="E1387" s="9" t="inlineStr"/>
      <c r="F1387" s="9" t="inlineStr"/>
    </row>
    <row r="1388" ht="11.5" customHeight="1">
      <c r="A1388" s="9" t="inlineStr"/>
      <c r="B1388" s="9" t="inlineStr">
        <is>
          <t>SH: Mortars</t>
        </is>
      </c>
      <c r="C1388" s="9" t="inlineStr">
        <is>
          <t>cum</t>
        </is>
      </c>
      <c r="D1388" s="9" t="inlineStr">
        <is>
          <t>0.179</t>
        </is>
      </c>
      <c r="E1388" s="9" t="inlineStr">
        <is>
          <t>4183.05</t>
        </is>
      </c>
      <c r="F1388" s="9" t="inlineStr">
        <is>
          <t>748.77</t>
        </is>
      </c>
    </row>
    <row r="1389" ht="11.5" customHeight="1">
      <c r="A1389" s="9" t="inlineStr"/>
      <c r="B1389" s="9" t="inlineStr">
        <is>
          <t>Integral water proofing compound</t>
        </is>
      </c>
      <c r="C1389" s="9" t="inlineStr"/>
      <c r="D1389" s="9" t="inlineStr"/>
      <c r="E1389" s="9" t="inlineStr"/>
      <c r="F1389" s="9" t="inlineStr"/>
    </row>
    <row r="1390" ht="11.5" customHeight="1">
      <c r="A1390" s="9" t="inlineStr"/>
      <c r="B1390" s="9" t="inlineStr">
        <is>
          <t>2% by weight of cement</t>
        </is>
      </c>
      <c r="C1390" s="9" t="inlineStr"/>
      <c r="D1390" s="9" t="inlineStr"/>
      <c r="E1390" s="9" t="inlineStr"/>
      <c r="F1390" s="9" t="inlineStr"/>
    </row>
    <row r="1391" ht="11.5" customHeight="1">
      <c r="A1391" s="9" t="inlineStr">
        <is>
          <t>1213</t>
        </is>
      </c>
      <c r="B1391" s="9" t="inlineStr">
        <is>
          <t>Water proofing materials</t>
        </is>
      </c>
      <c r="C1391" s="9" t="inlineStr">
        <is>
          <t>kilogram</t>
        </is>
      </c>
      <c r="D1391" s="9" t="inlineStr">
        <is>
          <t>0.005</t>
        </is>
      </c>
      <c r="E1391" s="9" t="inlineStr">
        <is>
          <t>35.00</t>
        </is>
      </c>
      <c r="F1391" s="9" t="inlineStr">
        <is>
          <t>0.18</t>
        </is>
      </c>
    </row>
    <row r="1392" ht="11.5" customHeight="1">
      <c r="A1392" s="9" t="inlineStr"/>
      <c r="B1392" s="9" t="inlineStr">
        <is>
          <t>LABOUR</t>
        </is>
      </c>
      <c r="C1392" s="9" t="inlineStr"/>
      <c r="D1392" s="9" t="inlineStr"/>
      <c r="E1392" s="9" t="inlineStr"/>
      <c r="F1392" s="9" t="inlineStr"/>
    </row>
    <row r="1393" ht="11.5" customHeight="1">
      <c r="A1393" s="9" t="inlineStr">
        <is>
          <t>0124</t>
        </is>
      </c>
      <c r="B1393" s="9" t="inlineStr">
        <is>
          <t>Mason (brick layer) 2nd class</t>
        </is>
      </c>
      <c r="C1393" s="9" t="inlineStr">
        <is>
          <t>day</t>
        </is>
      </c>
      <c r="D1393" s="9" t="inlineStr">
        <is>
          <t>0.81</t>
        </is>
      </c>
      <c r="E1393" s="9" t="inlineStr">
        <is>
          <t>679.00</t>
        </is>
      </c>
      <c r="F1393" s="9" t="inlineStr">
        <is>
          <t>549.99</t>
        </is>
      </c>
    </row>
    <row r="1394" ht="11.5" customHeight="1">
      <c r="A1394" s="9" t="inlineStr">
        <is>
          <t>0115</t>
        </is>
      </c>
      <c r="B1394" s="9" t="inlineStr">
        <is>
          <t>Coolie</t>
        </is>
      </c>
      <c r="C1394" s="9" t="inlineStr">
        <is>
          <t>day</t>
        </is>
      </c>
      <c r="D1394" s="9" t="inlineStr">
        <is>
          <t>1.08</t>
        </is>
      </c>
      <c r="E1394" s="9" t="inlineStr">
        <is>
          <t>558.00</t>
        </is>
      </c>
      <c r="F1394" s="9" t="inlineStr">
        <is>
          <t>602.64</t>
        </is>
      </c>
    </row>
    <row r="1395" ht="11.5" customHeight="1">
      <c r="A1395" s="9" t="inlineStr">
        <is>
          <t>0101</t>
        </is>
      </c>
      <c r="B1395" s="9" t="inlineStr">
        <is>
          <t>Bhisti</t>
        </is>
      </c>
      <c r="C1395" s="9" t="inlineStr">
        <is>
          <t>day</t>
        </is>
      </c>
      <c r="D1395" s="9" t="inlineStr">
        <is>
          <t>0.27</t>
        </is>
      </c>
      <c r="E1395" s="9" t="inlineStr">
        <is>
          <t>617.00</t>
        </is>
      </c>
      <c r="F1395" s="9" t="inlineStr">
        <is>
          <t>166.59</t>
        </is>
      </c>
    </row>
    <row r="1396" ht="11.5" customHeight="1">
      <c r="A1396" s="9" t="inlineStr">
        <is>
          <t>9999</t>
        </is>
      </c>
      <c r="B1396" s="9" t="inlineStr">
        <is>
          <t>Sundries</t>
        </is>
      </c>
      <c r="C1396" s="9" t="inlineStr">
        <is>
          <t>L.S.</t>
        </is>
      </c>
      <c r="D1396" s="9" t="inlineStr">
        <is>
          <t>1.82</t>
        </is>
      </c>
      <c r="E1396" s="9" t="inlineStr">
        <is>
          <t>2.00</t>
        </is>
      </c>
      <c r="F1396" s="9" t="inlineStr">
        <is>
          <t>3.64</t>
        </is>
      </c>
    </row>
    <row r="1397" ht="11.5" customHeight="1">
      <c r="A1397" s="9" t="inlineStr"/>
      <c r="B1397" s="9" t="inlineStr">
        <is>
          <t>TOTAL</t>
        </is>
      </c>
      <c r="C1397" s="9" t="inlineStr"/>
      <c r="D1397" s="9" t="inlineStr"/>
      <c r="E1397" s="9" t="inlineStr"/>
      <c r="F1397" s="9" t="inlineStr">
        <is>
          <t>3844.89 W</t>
        </is>
      </c>
    </row>
    <row r="1398" ht="11.5" customHeight="1">
      <c r="A1398" s="9" t="inlineStr"/>
      <c r="B1398" s="9" t="inlineStr">
        <is>
          <t>Add 1 % Water charges on "W"</t>
        </is>
      </c>
      <c r="C1398" s="9" t="inlineStr"/>
      <c r="D1398" s="9" t="inlineStr"/>
      <c r="E1398" s="9" t="inlineStr"/>
      <c r="F1398" s="9" t="inlineStr">
        <is>
          <t>38.45</t>
        </is>
      </c>
    </row>
    <row r="1399" ht="11.5" customHeight="1">
      <c r="A1399" s="9" t="inlineStr"/>
      <c r="B1399" s="9" t="inlineStr">
        <is>
          <t>TOTAL</t>
        </is>
      </c>
      <c r="C1399" s="9" t="inlineStr"/>
      <c r="D1399" s="9" t="inlineStr"/>
      <c r="E1399" s="9" t="inlineStr"/>
      <c r="F1399" s="9" t="inlineStr">
        <is>
          <t>3883.34 X</t>
        </is>
      </c>
    </row>
    <row r="1400" ht="11.5" customHeight="1">
      <c r="A1400" s="9" t="inlineStr"/>
      <c r="B1400" s="9" t="inlineStr">
        <is>
          <t>Add GST on "X" (multiplying</t>
        </is>
      </c>
      <c r="C1400" s="9" t="inlineStr"/>
      <c r="D1400" s="9" t="inlineStr"/>
      <c r="E1400" s="9" t="inlineStr"/>
      <c r="F1400" s="9" t="inlineStr"/>
    </row>
    <row r="1401" ht="11.5" customHeight="1">
      <c r="A1401" s="9" t="inlineStr"/>
      <c r="B1401" s="9" t="inlineStr">
        <is>
          <t>factor 0.1405)</t>
        </is>
      </c>
      <c r="C1401" s="9" t="inlineStr"/>
      <c r="D1401" s="9" t="inlineStr"/>
      <c r="E1401" s="9" t="inlineStr"/>
      <c r="F1401" s="9" t="inlineStr">
        <is>
          <t>545.61</t>
        </is>
      </c>
    </row>
    <row r="1402" ht="11.5" customHeight="1">
      <c r="A1402" s="9" t="inlineStr"/>
      <c r="B1402" s="9" t="inlineStr">
        <is>
          <t>TOTAL</t>
        </is>
      </c>
      <c r="C1402" s="9" t="inlineStr"/>
      <c r="D1402" s="9" t="inlineStr"/>
      <c r="E1402" s="9" t="inlineStr"/>
      <c r="F1402" s="9" t="inlineStr">
        <is>
          <t>4428.95 Y</t>
        </is>
      </c>
    </row>
    <row r="1403" ht="11.5" customHeight="1">
      <c r="A1403" s="9" t="inlineStr"/>
      <c r="B1403" s="9" t="inlineStr">
        <is>
          <t>Add 15% CPOH on "Y"</t>
        </is>
      </c>
      <c r="C1403" s="9" t="inlineStr"/>
      <c r="D1403" s="9" t="inlineStr"/>
      <c r="E1403" s="9" t="inlineStr"/>
      <c r="F1403" s="9" t="inlineStr">
        <is>
          <t>664.34</t>
        </is>
      </c>
    </row>
    <row r="1404" ht="11.5" customHeight="1">
      <c r="A1404" s="9" t="inlineStr"/>
      <c r="B1404" s="9" t="inlineStr">
        <is>
          <t>TOTAL</t>
        </is>
      </c>
      <c r="C1404" s="9" t="inlineStr"/>
      <c r="D1404" s="9" t="inlineStr"/>
      <c r="E1404" s="9" t="inlineStr"/>
      <c r="F1404" s="9" t="inlineStr">
        <is>
          <t>5093.29 Z</t>
        </is>
      </c>
    </row>
    <row r="1405" ht="11.5" customHeight="1">
      <c r="A1405" s="9" t="inlineStr"/>
      <c r="B1405" s="9" t="inlineStr">
        <is>
          <t>Add Cess @ 1% on "Z"</t>
        </is>
      </c>
      <c r="C1405" s="9" t="inlineStr"/>
      <c r="D1405" s="9" t="inlineStr"/>
      <c r="E1405" s="9" t="inlineStr"/>
      <c r="F1405" s="9" t="inlineStr">
        <is>
          <t>50.93</t>
        </is>
      </c>
    </row>
    <row r="1406" ht="11.5" customHeight="1">
      <c r="A1406" s="9" t="inlineStr"/>
      <c r="B1406" s="9" t="inlineStr">
        <is>
          <t>Cost of 10.00 sqm.</t>
        </is>
      </c>
      <c r="C1406" s="9" t="inlineStr"/>
      <c r="D1406" s="9" t="inlineStr"/>
      <c r="E1406" s="9" t="inlineStr"/>
      <c r="F1406" s="9" t="inlineStr">
        <is>
          <t>5144.23</t>
        </is>
      </c>
    </row>
    <row r="1407" ht="11.5" customHeight="1">
      <c r="A1407" s="9" t="inlineStr"/>
      <c r="B1407" s="9" t="inlineStr">
        <is>
          <t>Cost of 1 Sqm.</t>
        </is>
      </c>
      <c r="C1407" s="9" t="inlineStr"/>
      <c r="D1407" s="9" t="inlineStr"/>
      <c r="E1407" s="9" t="inlineStr"/>
      <c r="F1407" s="9" t="inlineStr">
        <is>
          <t>514.42</t>
        </is>
      </c>
    </row>
    <row r="1408" ht="11.5" customHeight="1">
      <c r="A1408" s="9" t="inlineStr"/>
      <c r="B1408" s="9" t="inlineStr">
        <is>
          <t>Say</t>
        </is>
      </c>
      <c r="C1408" s="9" t="inlineStr"/>
      <c r="D1408" s="9" t="inlineStr"/>
      <c r="E1408" s="9" t="inlineStr"/>
      <c r="F1408" s="9" t="inlineStr">
        <is>
          <t>514.40</t>
        </is>
      </c>
    </row>
    <row r="1409" ht="11.5" customHeight="1">
      <c r="A1409" s="9" t="inlineStr">
        <is>
          <t>12.20</t>
        </is>
      </c>
      <c r="B1409" s="9" t="inlineStr">
        <is>
          <t>Providing and laying pressed clay</t>
        </is>
      </c>
      <c r="C1409" s="9" t="inlineStr">
        <is>
          <t>tiles (as</t>
        </is>
      </c>
      <c r="D1409" s="9" t="inlineStr">
        <is>
          <t>per approved</t>
        </is>
      </c>
      <c r="E1409" s="9" t="inlineStr">
        <is>
          <t>pattern</t>
        </is>
      </c>
      <c r="F1409" s="9" t="inlineStr">
        <is>
          <t>20 mm nominal</t>
        </is>
      </c>
    </row>
    <row r="1410" ht="11.5" customHeight="1">
      <c r="A1410" s="9" t="inlineStr"/>
      <c r="B1410" s="9" t="inlineStr">
        <is>
          <t>thickness of approved size) on roofs</t>
        </is>
      </c>
      <c r="C1410" s="9" t="inlineStr">
        <is>
          <t>jointed</t>
        </is>
      </c>
      <c r="D1410" s="9" t="inlineStr">
        <is>
          <t>with cement</t>
        </is>
      </c>
      <c r="E1410" s="9" t="inlineStr">
        <is>
          <t>mortar</t>
        </is>
      </c>
      <c r="F1410" s="9" t="inlineStr">
        <is>
          <t>1:4 (1 cement</t>
        </is>
      </c>
    </row>
    <row r="1411" ht="11.5" customHeight="1">
      <c r="A1411" s="9" t="inlineStr"/>
      <c r="B1411" s="9" t="inlineStr">
        <is>
          <t>: 4 coarse sand) mixed with 2% integral</t>
        </is>
      </c>
      <c r="C1411" s="9" t="inlineStr">
        <is>
          <t>water</t>
        </is>
      </c>
      <c r="D1411" s="9" t="inlineStr">
        <is>
          <t>proofing</t>
        </is>
      </c>
      <c r="E1411" s="9" t="inlineStr">
        <is>
          <t>compound,</t>
        </is>
      </c>
      <c r="F1411" s="9" t="inlineStr">
        <is>
          <t>laid over a</t>
        </is>
      </c>
    </row>
    <row r="1412" ht="23" customHeight="1">
      <c r="A1412" s="9" t="inlineStr"/>
      <c r="B1412" s="9" t="inlineStr">
        <is>
          <t>bed of 20 mm thick cement mortar</t>
        </is>
      </c>
      <c r="C1412" s="9" t="inlineStr">
        <is>
          <t>1:4 (1</t>
        </is>
      </c>
      <c r="D1412" s="9" t="inlineStr">
        <is>
          <t>cement : 4 coarse</t>
        </is>
      </c>
      <c r="E1412" s="9" t="inlineStr">
        <is>
          <t>sand)</t>
        </is>
      </c>
      <c r="F1412" s="9" t="inlineStr">
        <is>
          <t>and finished</t>
        </is>
      </c>
    </row>
    <row r="1413" ht="11.5" customHeight="1">
      <c r="A1413" s="9" t="inlineStr"/>
      <c r="B1413" s="9" t="inlineStr">
        <is>
          <t>neat complete.</t>
        </is>
      </c>
      <c r="C1413" s="9" t="inlineStr"/>
      <c r="D1413" s="9" t="inlineStr"/>
      <c r="E1413" s="9" t="inlineStr"/>
      <c r="F1413" s="9" t="inlineStr"/>
    </row>
    <row r="1414" ht="11.5" customHeight="1">
      <c r="A1414" s="10" t="inlineStr">
        <is>
          <t>Code</t>
        </is>
      </c>
      <c r="B1414" s="10" t="inlineStr">
        <is>
          <t>Description</t>
        </is>
      </c>
      <c r="C1414" s="10" t="inlineStr">
        <is>
          <t>Unit</t>
        </is>
      </c>
      <c r="D1414" s="10" t="inlineStr">
        <is>
          <t>Quantity</t>
        </is>
      </c>
      <c r="E1414" s="10" t="inlineStr">
        <is>
          <t>Rate</t>
        </is>
      </c>
      <c r="F1414" s="10" t="inlineStr">
        <is>
          <t>Amount</t>
        </is>
      </c>
    </row>
    <row r="1415" ht="11.5" customHeight="1">
      <c r="A1415" s="9" t="inlineStr"/>
      <c r="B1415" s="9" t="inlineStr">
        <is>
          <t>Details of cost for 10 sqm.</t>
        </is>
      </c>
      <c r="C1415" s="9" t="inlineStr"/>
      <c r="D1415" s="9" t="inlineStr"/>
      <c r="E1415" s="9" t="inlineStr"/>
      <c r="F1415" s="9" t="inlineStr"/>
    </row>
    <row r="1416" ht="11.5" customHeight="1">
      <c r="A1416" s="9" t="inlineStr"/>
      <c r="B1416" s="9" t="inlineStr">
        <is>
          <t>MATERIAL</t>
        </is>
      </c>
      <c r="C1416" s="9" t="inlineStr"/>
      <c r="D1416" s="9" t="inlineStr"/>
      <c r="E1416" s="9" t="inlineStr"/>
      <c r="F1416" s="9" t="inlineStr"/>
    </row>
    <row r="1417" ht="11.5" customHeight="1">
      <c r="A1417" s="9" t="inlineStr">
        <is>
          <t>7266</t>
        </is>
      </c>
      <c r="B1417" s="9" t="inlineStr">
        <is>
          <t>Pressed clay tiles 20 mm thick</t>
        </is>
      </c>
      <c r="C1417" s="9" t="inlineStr"/>
      <c r="D1417" s="9" t="inlineStr"/>
      <c r="E1417" s="9" t="inlineStr"/>
      <c r="F1417" s="9" t="inlineStr"/>
    </row>
    <row r="1418" ht="11.5" customHeight="1">
      <c r="A1418" s="9" t="inlineStr"/>
      <c r="B1418" s="9" t="inlineStr">
        <is>
          <t>250 x 250 mm size</t>
        </is>
      </c>
      <c r="C1418" s="9" t="inlineStr">
        <is>
          <t>1000 Nos</t>
        </is>
      </c>
      <c r="D1418" s="9" t="inlineStr">
        <is>
          <t>0.16</t>
        </is>
      </c>
      <c r="E1418" s="9" t="inlineStr">
        <is>
          <t>8600.00</t>
        </is>
      </c>
      <c r="F1418" s="9" t="inlineStr">
        <is>
          <t>1376.00</t>
        </is>
      </c>
    </row>
    <row r="1419" ht="11.5" customHeight="1">
      <c r="A1419" s="9" t="inlineStr">
        <is>
          <t>2207</t>
        </is>
      </c>
      <c r="B1419" s="9" t="inlineStr">
        <is>
          <t>Carriage of Brick tiles</t>
        </is>
      </c>
      <c r="C1419" s="9" t="inlineStr">
        <is>
          <t>1000 Nos</t>
        </is>
      </c>
      <c r="D1419" s="9" t="inlineStr">
        <is>
          <t>0.16</t>
        </is>
      </c>
      <c r="E1419" s="9" t="inlineStr">
        <is>
          <t>166.03</t>
        </is>
      </c>
      <c r="F1419" s="9" t="inlineStr">
        <is>
          <t>26.56</t>
        </is>
      </c>
    </row>
    <row r="1420" ht="11.5" customHeight="1">
      <c r="A1420" s="9" t="inlineStr"/>
      <c r="B1420" s="9" t="inlineStr">
        <is>
          <t>Cement mortar 1 : 4 (1 cement :</t>
        </is>
      </c>
      <c r="C1420" s="9" t="inlineStr"/>
      <c r="D1420" s="9" t="inlineStr"/>
      <c r="E1420" s="9" t="inlineStr"/>
      <c r="F1420" s="9" t="inlineStr"/>
    </row>
    <row r="1422" ht="11.5" customHeight="1">
      <c r="A1422" s="10" t="inlineStr">
        <is>
          <t>Code</t>
        </is>
      </c>
      <c r="B1422" s="10" t="inlineStr">
        <is>
          <t>Description</t>
        </is>
      </c>
      <c r="C1422" s="10" t="inlineStr">
        <is>
          <t>Unit</t>
        </is>
      </c>
      <c r="D1422" s="10" t="inlineStr">
        <is>
          <t>Quantity</t>
        </is>
      </c>
      <c r="E1422" s="10" t="inlineStr">
        <is>
          <t>Rate</t>
        </is>
      </c>
      <c r="F1422" s="10" t="inlineStr">
        <is>
          <t>Amount</t>
        </is>
      </c>
    </row>
    <row r="1423" ht="11.5" customHeight="1">
      <c r="A1423" s="9" t="inlineStr">
        <is>
          <t>3.9</t>
        </is>
      </c>
      <c r="B1423" s="9" t="inlineStr">
        <is>
          <t>Rate as per Item Number 3.9 of</t>
        </is>
      </c>
      <c r="C1423" s="9" t="inlineStr"/>
      <c r="D1423" s="9" t="inlineStr"/>
      <c r="E1423" s="9" t="inlineStr"/>
      <c r="F1423" s="9" t="inlineStr"/>
    </row>
    <row r="1424" ht="11.5" customHeight="1">
      <c r="A1424" s="9" t="inlineStr"/>
      <c r="B1424" s="9" t="inlineStr">
        <is>
          <t>SH: Mortars</t>
        </is>
      </c>
      <c r="C1424" s="9" t="inlineStr">
        <is>
          <t>cum</t>
        </is>
      </c>
      <c r="D1424" s="9" t="inlineStr">
        <is>
          <t>0.037</t>
        </is>
      </c>
      <c r="E1424" s="9" t="inlineStr">
        <is>
          <t>4010.35</t>
        </is>
      </c>
      <c r="F1424" s="9" t="inlineStr">
        <is>
          <t>148.38</t>
        </is>
      </c>
    </row>
    <row r="1425" ht="11.5" customHeight="1">
      <c r="A1425" s="9" t="inlineStr"/>
      <c r="B1425" s="9" t="inlineStr">
        <is>
          <t>Integral water proofing compound</t>
        </is>
      </c>
      <c r="C1425" s="9" t="inlineStr"/>
      <c r="D1425" s="9" t="inlineStr"/>
      <c r="E1425" s="9" t="inlineStr"/>
      <c r="F1425" s="9" t="inlineStr"/>
    </row>
    <row r="1426" ht="11.5" customHeight="1">
      <c r="A1426" s="9" t="inlineStr"/>
      <c r="B1426" s="9" t="inlineStr">
        <is>
          <t>2% by weight of cement</t>
        </is>
      </c>
      <c r="C1426" s="9" t="inlineStr"/>
      <c r="D1426" s="9" t="inlineStr"/>
      <c r="E1426" s="9" t="inlineStr"/>
      <c r="F1426" s="9" t="inlineStr"/>
    </row>
    <row r="1427" ht="11.5" customHeight="1">
      <c r="A1427" s="9" t="inlineStr">
        <is>
          <t>1213</t>
        </is>
      </c>
      <c r="B1427" s="9" t="inlineStr">
        <is>
          <t>Water proofing materials</t>
        </is>
      </c>
      <c r="C1427" s="9" t="inlineStr">
        <is>
          <t>kilogram</t>
        </is>
      </c>
      <c r="D1427" s="9" t="inlineStr">
        <is>
          <t>0.01</t>
        </is>
      </c>
      <c r="E1427" s="9" t="inlineStr">
        <is>
          <t>35.00</t>
        </is>
      </c>
      <c r="F1427" s="9" t="inlineStr">
        <is>
          <t>0.35</t>
        </is>
      </c>
    </row>
    <row r="1428" ht="11.5" customHeight="1">
      <c r="A1428" s="9" t="inlineStr"/>
      <c r="B1428" s="9" t="inlineStr">
        <is>
          <t>Cement mortar 1 : 4 (1 cement :</t>
        </is>
      </c>
      <c r="C1428" s="9" t="inlineStr"/>
      <c r="D1428" s="9" t="inlineStr"/>
      <c r="E1428" s="9" t="inlineStr"/>
      <c r="F1428" s="9" t="inlineStr"/>
    </row>
    <row r="1429" ht="11.5" customHeight="1">
      <c r="A1429" s="9" t="inlineStr"/>
      <c r="B1429" s="9" t="inlineStr">
        <is>
          <t>4 coarse sand)</t>
        </is>
      </c>
      <c r="C1429" s="9" t="inlineStr"/>
      <c r="D1429" s="9" t="inlineStr"/>
      <c r="E1429" s="9" t="inlineStr"/>
      <c r="F1429" s="9" t="inlineStr"/>
    </row>
    <row r="1430" ht="11.5" customHeight="1">
      <c r="A1430" s="9" t="inlineStr">
        <is>
          <t>3.9</t>
        </is>
      </c>
      <c r="B1430" s="9" t="inlineStr">
        <is>
          <t>Rate as per Item Number 3.9 of</t>
        </is>
      </c>
      <c r="C1430" s="9" t="inlineStr"/>
      <c r="D1430" s="9" t="inlineStr"/>
      <c r="E1430" s="9" t="inlineStr"/>
      <c r="F1430" s="9" t="inlineStr"/>
    </row>
    <row r="1431" ht="11.5" customHeight="1">
      <c r="A1431" s="9" t="inlineStr"/>
      <c r="B1431" s="9" t="inlineStr">
        <is>
          <t>SH: Mortars</t>
        </is>
      </c>
      <c r="C1431" s="9" t="inlineStr">
        <is>
          <t>cum</t>
        </is>
      </c>
      <c r="D1431" s="9" t="inlineStr">
        <is>
          <t>0.224</t>
        </is>
      </c>
      <c r="E1431" s="9" t="inlineStr">
        <is>
          <t>4010.35</t>
        </is>
      </c>
      <c r="F1431" s="9" t="inlineStr">
        <is>
          <t>898.32</t>
        </is>
      </c>
    </row>
    <row r="1432" ht="11.5" customHeight="1">
      <c r="A1432" s="9" t="inlineStr"/>
      <c r="B1432" s="9" t="inlineStr">
        <is>
          <t>LABOUR</t>
        </is>
      </c>
      <c r="C1432" s="9" t="inlineStr"/>
      <c r="D1432" s="9" t="inlineStr"/>
      <c r="E1432" s="9" t="inlineStr"/>
      <c r="F1432" s="9" t="inlineStr"/>
    </row>
    <row r="1433" ht="11.5" customHeight="1">
      <c r="A1433" s="9" t="inlineStr">
        <is>
          <t>0123</t>
        </is>
      </c>
      <c r="B1433" s="9" t="inlineStr">
        <is>
          <t>Mason (brick layer) 1st class</t>
        </is>
      </c>
      <c r="C1433" s="9" t="inlineStr">
        <is>
          <t>day</t>
        </is>
      </c>
      <c r="D1433" s="9" t="inlineStr">
        <is>
          <t>0.60</t>
        </is>
      </c>
      <c r="E1433" s="9" t="inlineStr">
        <is>
          <t>738.00</t>
        </is>
      </c>
      <c r="F1433" s="9" t="inlineStr">
        <is>
          <t>442.80</t>
        </is>
      </c>
    </row>
    <row r="1434" ht="11.5" customHeight="1">
      <c r="A1434" s="9" t="inlineStr">
        <is>
          <t>0114</t>
        </is>
      </c>
      <c r="B1434" s="9" t="inlineStr">
        <is>
          <t>Beldar</t>
        </is>
      </c>
      <c r="C1434" s="9" t="inlineStr">
        <is>
          <t>day</t>
        </is>
      </c>
      <c r="D1434" s="9" t="inlineStr">
        <is>
          <t>2.60</t>
        </is>
      </c>
      <c r="E1434" s="9" t="inlineStr">
        <is>
          <t>558.00</t>
        </is>
      </c>
      <c r="F1434" s="9" t="inlineStr">
        <is>
          <t>1450.80</t>
        </is>
      </c>
    </row>
    <row r="1435" ht="11.5" customHeight="1">
      <c r="A1435" s="9" t="inlineStr">
        <is>
          <t>9999</t>
        </is>
      </c>
      <c r="B1435" s="9" t="inlineStr">
        <is>
          <t>Sundries</t>
        </is>
      </c>
      <c r="C1435" s="9" t="inlineStr">
        <is>
          <t>L.S.</t>
        </is>
      </c>
      <c r="D1435" s="9" t="inlineStr">
        <is>
          <t>13.00</t>
        </is>
      </c>
      <c r="E1435" s="9" t="inlineStr">
        <is>
          <t>2.00</t>
        </is>
      </c>
      <c r="F1435" s="9" t="inlineStr">
        <is>
          <t>26.00</t>
        </is>
      </c>
    </row>
    <row r="1436" ht="11.5" customHeight="1">
      <c r="A1436" s="9" t="inlineStr"/>
      <c r="B1436" s="9" t="inlineStr">
        <is>
          <t>TOTAL</t>
        </is>
      </c>
      <c r="C1436" s="9" t="inlineStr"/>
      <c r="D1436" s="9" t="inlineStr"/>
      <c r="E1436" s="9" t="inlineStr"/>
      <c r="F1436" s="9" t="inlineStr">
        <is>
          <t>4369.22 W</t>
        </is>
      </c>
    </row>
    <row r="1437" ht="11.5" customHeight="1">
      <c r="A1437" s="9" t="inlineStr"/>
      <c r="B1437" s="9" t="inlineStr">
        <is>
          <t>Add 1 % Water charges on "W"</t>
        </is>
      </c>
      <c r="C1437" s="9" t="inlineStr"/>
      <c r="D1437" s="9" t="inlineStr"/>
      <c r="E1437" s="9" t="inlineStr"/>
      <c r="F1437" s="9" t="inlineStr">
        <is>
          <t>43.69</t>
        </is>
      </c>
    </row>
    <row r="1438" ht="11.5" customHeight="1">
      <c r="A1438" s="9" t="inlineStr"/>
      <c r="B1438" s="9" t="inlineStr">
        <is>
          <t>TOTAL</t>
        </is>
      </c>
      <c r="C1438" s="9" t="inlineStr"/>
      <c r="D1438" s="9" t="inlineStr"/>
      <c r="E1438" s="9" t="inlineStr"/>
      <c r="F1438" s="9" t="inlineStr">
        <is>
          <t>4412.91 X</t>
        </is>
      </c>
    </row>
    <row r="1439" ht="11.5" customHeight="1">
      <c r="A1439" s="9" t="inlineStr"/>
      <c r="B1439" s="9" t="inlineStr">
        <is>
          <t>Add GST on "X" (multiplying</t>
        </is>
      </c>
      <c r="C1439" s="9" t="inlineStr"/>
      <c r="D1439" s="9" t="inlineStr"/>
      <c r="E1439" s="9" t="inlineStr"/>
      <c r="F1439" s="9" t="inlineStr"/>
    </row>
    <row r="1440" ht="11.5" customHeight="1">
      <c r="A1440" s="9" t="inlineStr"/>
      <c r="B1440" s="9" t="inlineStr">
        <is>
          <t>factor 0.1405)</t>
        </is>
      </c>
      <c r="C1440" s="9" t="inlineStr"/>
      <c r="D1440" s="9" t="inlineStr"/>
      <c r="E1440" s="9" t="inlineStr"/>
      <c r="F1440" s="9" t="inlineStr">
        <is>
          <t>620.01</t>
        </is>
      </c>
    </row>
    <row r="1441" ht="11.5" customHeight="1">
      <c r="A1441" s="9" t="inlineStr"/>
      <c r="B1441" s="9" t="inlineStr">
        <is>
          <t>TOTAL</t>
        </is>
      </c>
      <c r="C1441" s="9" t="inlineStr"/>
      <c r="D1441" s="9" t="inlineStr"/>
      <c r="E1441" s="9" t="inlineStr"/>
      <c r="F1441" s="9" t="inlineStr">
        <is>
          <t>5032.92 Y</t>
        </is>
      </c>
    </row>
    <row r="1442" ht="11.5" customHeight="1">
      <c r="A1442" s="9" t="inlineStr"/>
      <c r="B1442" s="9" t="inlineStr">
        <is>
          <t>Add 15% CPOH on "Y"</t>
        </is>
      </c>
      <c r="C1442" s="9" t="inlineStr"/>
      <c r="D1442" s="9" t="inlineStr"/>
      <c r="E1442" s="9" t="inlineStr"/>
      <c r="F1442" s="9" t="inlineStr">
        <is>
          <t>754.94</t>
        </is>
      </c>
    </row>
    <row r="1443" ht="11.5" customHeight="1">
      <c r="A1443" s="9" t="inlineStr"/>
      <c r="B1443" s="9" t="inlineStr">
        <is>
          <t>TOTAL</t>
        </is>
      </c>
      <c r="C1443" s="9" t="inlineStr"/>
      <c r="D1443" s="9" t="inlineStr"/>
      <c r="E1443" s="9" t="inlineStr"/>
      <c r="F1443" s="9" t="inlineStr">
        <is>
          <t>5787.86 Z</t>
        </is>
      </c>
    </row>
    <row r="1444" ht="11.5" customHeight="1">
      <c r="A1444" s="9" t="inlineStr"/>
      <c r="B1444" s="9" t="inlineStr">
        <is>
          <t>Add Cess @ 1% on "Z"</t>
        </is>
      </c>
      <c r="C1444" s="9" t="inlineStr"/>
      <c r="D1444" s="9" t="inlineStr"/>
      <c r="E1444" s="9" t="inlineStr"/>
      <c r="F1444" s="9" t="inlineStr">
        <is>
          <t>57.88</t>
        </is>
      </c>
    </row>
    <row r="1445" ht="11.5" customHeight="1">
      <c r="A1445" s="9" t="inlineStr"/>
      <c r="B1445" s="9" t="inlineStr">
        <is>
          <t>Cost of 10.00 sqm.</t>
        </is>
      </c>
      <c r="C1445" s="9" t="inlineStr"/>
      <c r="D1445" s="9" t="inlineStr"/>
      <c r="E1445" s="9" t="inlineStr"/>
      <c r="F1445" s="9" t="inlineStr">
        <is>
          <t>5845.74</t>
        </is>
      </c>
    </row>
    <row r="1446" ht="11.5" customHeight="1">
      <c r="A1446" s="9" t="inlineStr"/>
      <c r="B1446" s="9" t="inlineStr">
        <is>
          <t>Cost of 1 Sqm.</t>
        </is>
      </c>
      <c r="C1446" s="9" t="inlineStr"/>
      <c r="D1446" s="9" t="inlineStr"/>
      <c r="E1446" s="9" t="inlineStr"/>
      <c r="F1446" s="9" t="inlineStr">
        <is>
          <t>584.57</t>
        </is>
      </c>
    </row>
    <row r="1447" ht="11.5" customHeight="1">
      <c r="A1447" s="9" t="inlineStr"/>
      <c r="B1447" s="9" t="inlineStr">
        <is>
          <t>Say</t>
        </is>
      </c>
      <c r="C1447" s="9" t="inlineStr"/>
      <c r="D1447" s="9" t="inlineStr"/>
      <c r="E1447" s="9" t="inlineStr"/>
      <c r="F1447" s="9" t="inlineStr">
        <is>
          <t>584.55</t>
        </is>
      </c>
    </row>
    <row r="1448" ht="11.5" customHeight="1">
      <c r="A1448" s="9" t="inlineStr">
        <is>
          <t>12.21</t>
        </is>
      </c>
      <c r="B1448" s="9" t="inlineStr">
        <is>
          <t>Providing gola 75x75 mm in cement</t>
        </is>
      </c>
      <c r="C1448" s="9" t="inlineStr">
        <is>
          <t>concrete</t>
        </is>
      </c>
      <c r="D1448" s="9" t="inlineStr">
        <is>
          <t>1:2:4 (1</t>
        </is>
      </c>
      <c r="E1448" s="9" t="inlineStr">
        <is>
          <t>cement : 2</t>
        </is>
      </c>
      <c r="F1448" s="9" t="inlineStr">
        <is>
          <t>coarse sand : 4</t>
        </is>
      </c>
    </row>
    <row r="1449" ht="23" customHeight="1">
      <c r="A1449" s="9" t="inlineStr"/>
      <c r="B1449" s="9" t="inlineStr">
        <is>
          <t>stone aggregate 10 mm and down</t>
        </is>
      </c>
      <c r="C1449" s="9" t="inlineStr">
        <is>
          <t>gauge), including</t>
        </is>
      </c>
      <c r="D1449" s="9" t="inlineStr">
        <is>
          <t>finishing</t>
        </is>
      </c>
      <c r="E1449" s="9" t="inlineStr">
        <is>
          <t>with</t>
        </is>
      </c>
      <c r="F1449" s="9" t="inlineStr">
        <is>
          <t>cement mortar</t>
        </is>
      </c>
    </row>
    <row r="1450" ht="11.5" customHeight="1">
      <c r="A1450" s="9" t="inlineStr"/>
      <c r="B1450" s="9" t="inlineStr">
        <is>
          <t>1:3 (1 cement : 3 fine sand) as per</t>
        </is>
      </c>
      <c r="C1450" s="9" t="inlineStr">
        <is>
          <t>standard</t>
        </is>
      </c>
      <c r="D1450" s="9" t="inlineStr">
        <is>
          <t>design :</t>
        </is>
      </c>
      <c r="E1450" s="9" t="inlineStr"/>
      <c r="F1450" s="9" t="inlineStr"/>
    </row>
    <row r="1451" ht="11.5" customHeight="1">
      <c r="A1451" s="9" t="inlineStr">
        <is>
          <t>12.21.1</t>
        </is>
      </c>
      <c r="B1451" s="9" t="inlineStr">
        <is>
          <t>In 75x75 mm deep chase</t>
        </is>
      </c>
      <c r="C1451" s="9" t="inlineStr"/>
      <c r="D1451" s="9" t="inlineStr"/>
      <c r="E1451" s="9" t="inlineStr"/>
      <c r="F1451" s="9" t="inlineStr"/>
    </row>
    <row r="1452" ht="11.5" customHeight="1">
      <c r="A1452" s="10" t="inlineStr">
        <is>
          <t>Code</t>
        </is>
      </c>
      <c r="B1452" s="10" t="inlineStr">
        <is>
          <t>Description</t>
        </is>
      </c>
      <c r="C1452" s="10" t="inlineStr">
        <is>
          <t>Unit</t>
        </is>
      </c>
      <c r="D1452" s="10" t="inlineStr">
        <is>
          <t>Quantity</t>
        </is>
      </c>
      <c r="E1452" s="10" t="inlineStr">
        <is>
          <t>Rate</t>
        </is>
      </c>
      <c r="F1452" s="10" t="inlineStr">
        <is>
          <t>Amount</t>
        </is>
      </c>
    </row>
    <row r="1453" ht="11.5" customHeight="1">
      <c r="A1453" s="9" t="inlineStr"/>
      <c r="B1453" s="9" t="inlineStr">
        <is>
          <t>Details of cost for 10 metres cement</t>
        </is>
      </c>
      <c r="C1453" s="9" t="inlineStr"/>
      <c r="D1453" s="9" t="inlineStr"/>
      <c r="E1453" s="9" t="inlineStr"/>
      <c r="F1453" s="9" t="inlineStr"/>
    </row>
    <row r="1454" ht="11.5" customHeight="1">
      <c r="A1454" s="9" t="inlineStr"/>
      <c r="B1454" s="9" t="inlineStr">
        <is>
          <t>concrete</t>
        </is>
      </c>
      <c r="C1454" s="9" t="inlineStr"/>
      <c r="D1454" s="9" t="inlineStr"/>
      <c r="E1454" s="9" t="inlineStr"/>
      <c r="F1454" s="9" t="inlineStr"/>
    </row>
    <row r="1455" ht="11.5" customHeight="1">
      <c r="A1455" s="9" t="inlineStr">
        <is>
          <t>0297</t>
        </is>
      </c>
      <c r="B1455" s="9" t="inlineStr">
        <is>
          <t>Stone Aggregate (Single size) :</t>
        </is>
      </c>
      <c r="C1455" s="9" t="inlineStr"/>
      <c r="D1455" s="9" t="inlineStr"/>
      <c r="E1455" s="9" t="inlineStr"/>
      <c r="F1455" s="9" t="inlineStr"/>
    </row>
    <row r="1456" ht="11.5" customHeight="1">
      <c r="A1456" s="9" t="inlineStr"/>
      <c r="B1456" s="9" t="inlineStr">
        <is>
          <t>10 mm nominal size</t>
        </is>
      </c>
      <c r="C1456" s="9" t="inlineStr">
        <is>
          <t>cum</t>
        </is>
      </c>
      <c r="D1456" s="9" t="inlineStr">
        <is>
          <t>0.0836</t>
        </is>
      </c>
      <c r="E1456" s="9" t="inlineStr">
        <is>
          <t>1350.00</t>
        </is>
      </c>
      <c r="F1456" s="9" t="inlineStr">
        <is>
          <t>112.86</t>
        </is>
      </c>
    </row>
    <row r="1457" ht="11.5" customHeight="1">
      <c r="A1457" s="9" t="inlineStr">
        <is>
          <t>2202</t>
        </is>
      </c>
      <c r="B1457" s="9" t="inlineStr">
        <is>
          <t>Carriage of Stone aggregate below</t>
        </is>
      </c>
      <c r="C1457" s="9" t="inlineStr"/>
      <c r="D1457" s="9" t="inlineStr"/>
      <c r="E1457" s="9" t="inlineStr"/>
      <c r="F1457" s="9" t="inlineStr"/>
    </row>
    <row r="1458" ht="11.5" customHeight="1">
      <c r="A1458" s="9" t="inlineStr"/>
      <c r="B1458" s="9" t="inlineStr">
        <is>
          <t>40 mm nominal size</t>
        </is>
      </c>
      <c r="C1458" s="9" t="inlineStr">
        <is>
          <t>cum</t>
        </is>
      </c>
      <c r="D1458" s="9" t="inlineStr">
        <is>
          <t>0.0836</t>
        </is>
      </c>
      <c r="E1458" s="9" t="inlineStr">
        <is>
          <t>103.77</t>
        </is>
      </c>
      <c r="F1458" s="9" t="inlineStr">
        <is>
          <t>8.68</t>
        </is>
      </c>
    </row>
    <row r="1459" ht="11.5" customHeight="1">
      <c r="A1459" s="9" t="inlineStr">
        <is>
          <t>0982</t>
        </is>
      </c>
      <c r="B1459" s="9" t="inlineStr">
        <is>
          <t>Coarse sand (zone III)</t>
        </is>
      </c>
      <c r="C1459" s="9" t="inlineStr">
        <is>
          <t>cum</t>
        </is>
      </c>
      <c r="D1459" s="9" t="inlineStr">
        <is>
          <t>0.0418</t>
        </is>
      </c>
      <c r="E1459" s="9" t="inlineStr">
        <is>
          <t>1350.00</t>
        </is>
      </c>
      <c r="F1459" s="9" t="inlineStr">
        <is>
          <t>56.43</t>
        </is>
      </c>
    </row>
    <row r="1460" ht="11.5" customHeight="1">
      <c r="A1460" s="9" t="inlineStr">
        <is>
          <t>2203</t>
        </is>
      </c>
      <c r="B1460" s="9" t="inlineStr">
        <is>
          <t>Carriage of Coarse sand</t>
        </is>
      </c>
      <c r="C1460" s="9" t="inlineStr">
        <is>
          <t>cum</t>
        </is>
      </c>
      <c r="D1460" s="9" t="inlineStr">
        <is>
          <t>0.0418</t>
        </is>
      </c>
      <c r="E1460" s="9" t="inlineStr">
        <is>
          <t>103.77</t>
        </is>
      </c>
      <c r="F1460" s="9" t="inlineStr">
        <is>
          <t>4.34</t>
        </is>
      </c>
    </row>
    <row r="1461" ht="11.5" customHeight="1">
      <c r="A1461" s="9" t="inlineStr">
        <is>
          <t>0367</t>
        </is>
      </c>
      <c r="B1461" s="9" t="inlineStr">
        <is>
          <t>Portland Cement (OPC-43 grade)</t>
        </is>
      </c>
      <c r="C1461" s="9" t="inlineStr">
        <is>
          <t>tonne</t>
        </is>
      </c>
      <c r="D1461" s="9" t="inlineStr">
        <is>
          <t>0.03</t>
        </is>
      </c>
      <c r="E1461" s="9" t="inlineStr">
        <is>
          <t>4940.00</t>
        </is>
      </c>
      <c r="F1461" s="9" t="inlineStr">
        <is>
          <t>148.20</t>
        </is>
      </c>
    </row>
    <row r="1462" ht="11.5" customHeight="1">
      <c r="A1462" s="9" t="inlineStr">
        <is>
          <t>2209</t>
        </is>
      </c>
      <c r="B1462" s="9" t="inlineStr">
        <is>
          <t>Carriage of Cement</t>
        </is>
      </c>
      <c r="C1462" s="9" t="inlineStr">
        <is>
          <t>tonne</t>
        </is>
      </c>
      <c r="D1462" s="9" t="inlineStr">
        <is>
          <t>0.03</t>
        </is>
      </c>
      <c r="E1462" s="9" t="inlineStr">
        <is>
          <t>92.24</t>
        </is>
      </c>
      <c r="F1462" s="9" t="inlineStr">
        <is>
          <t>2.77</t>
        </is>
      </c>
    </row>
    <row r="1463" ht="11.5" customHeight="1">
      <c r="A1463" s="9" t="inlineStr">
        <is>
          <t>0114</t>
        </is>
      </c>
      <c r="B1463" s="9" t="inlineStr">
        <is>
          <t>Beldar</t>
        </is>
      </c>
      <c r="C1463" s="9" t="inlineStr">
        <is>
          <t>day</t>
        </is>
      </c>
      <c r="D1463" s="9" t="inlineStr">
        <is>
          <t>0.085</t>
        </is>
      </c>
      <c r="E1463" s="9" t="inlineStr">
        <is>
          <t>558.00</t>
        </is>
      </c>
      <c r="F1463" s="9" t="inlineStr">
        <is>
          <t>47.43</t>
        </is>
      </c>
    </row>
    <row r="1464" ht="11.5" customHeight="1">
      <c r="A1464" s="9" t="inlineStr">
        <is>
          <t>0115</t>
        </is>
      </c>
      <c r="B1464" s="9" t="inlineStr">
        <is>
          <t>Coolie</t>
        </is>
      </c>
      <c r="C1464" s="9" t="inlineStr">
        <is>
          <t>day</t>
        </is>
      </c>
      <c r="D1464" s="9" t="inlineStr">
        <is>
          <t>0.056</t>
        </is>
      </c>
      <c r="E1464" s="9" t="inlineStr">
        <is>
          <t>558.00</t>
        </is>
      </c>
      <c r="F1464" s="9" t="inlineStr">
        <is>
          <t>31.25</t>
        </is>
      </c>
    </row>
    <row r="1465" ht="11.5" customHeight="1">
      <c r="A1465" s="9" t="inlineStr">
        <is>
          <t>0101</t>
        </is>
      </c>
      <c r="B1465" s="9" t="inlineStr">
        <is>
          <t>Bhisti</t>
        </is>
      </c>
      <c r="C1465" s="9" t="inlineStr">
        <is>
          <t>day</t>
        </is>
      </c>
      <c r="D1465" s="9" t="inlineStr">
        <is>
          <t>0.025</t>
        </is>
      </c>
      <c r="E1465" s="9" t="inlineStr">
        <is>
          <t>617.00</t>
        </is>
      </c>
      <c r="F1465" s="9" t="inlineStr">
        <is>
          <t>15.43</t>
        </is>
      </c>
    </row>
    <row r="1466" ht="11.5" customHeight="1">
      <c r="A1466" s="9" t="inlineStr">
        <is>
          <t>0123</t>
        </is>
      </c>
      <c r="B1466" s="9" t="inlineStr">
        <is>
          <t>Mason (brick layer) 1st class</t>
        </is>
      </c>
      <c r="C1466" s="9" t="inlineStr">
        <is>
          <t>day</t>
        </is>
      </c>
      <c r="D1466" s="9" t="inlineStr">
        <is>
          <t>0.005</t>
        </is>
      </c>
      <c r="E1466" s="9" t="inlineStr">
        <is>
          <t>738.00</t>
        </is>
      </c>
      <c r="F1466" s="9" t="inlineStr">
        <is>
          <t>3.69</t>
        </is>
      </c>
    </row>
    <row r="1467" ht="11.5" customHeight="1">
      <c r="A1467" s="9" t="inlineStr">
        <is>
          <t>0124</t>
        </is>
      </c>
      <c r="B1467" s="9" t="inlineStr">
        <is>
          <t>Mason (brick layer) 2nd class</t>
        </is>
      </c>
      <c r="C1467" s="9" t="inlineStr">
        <is>
          <t>day</t>
        </is>
      </c>
      <c r="D1467" s="9" t="inlineStr">
        <is>
          <t>0.005</t>
        </is>
      </c>
      <c r="E1467" s="9" t="inlineStr">
        <is>
          <t>679.00</t>
        </is>
      </c>
      <c r="F1467" s="9" t="inlineStr">
        <is>
          <t>3.40</t>
        </is>
      </c>
    </row>
    <row r="1468" ht="11.5" customHeight="1">
      <c r="A1468" s="9" t="inlineStr">
        <is>
          <t>0128</t>
        </is>
      </c>
      <c r="B1468" s="9" t="inlineStr">
        <is>
          <t>Mate</t>
        </is>
      </c>
      <c r="C1468" s="9" t="inlineStr">
        <is>
          <t>day</t>
        </is>
      </c>
      <c r="D1468" s="9" t="inlineStr">
        <is>
          <t>0.0037</t>
        </is>
      </c>
      <c r="E1468" s="9" t="inlineStr">
        <is>
          <t>617.00</t>
        </is>
      </c>
      <c r="F1468" s="9" t="inlineStr">
        <is>
          <t>2.28</t>
        </is>
      </c>
    </row>
    <row r="1469" ht="11.5" customHeight="1">
      <c r="A1469" s="9" t="inlineStr">
        <is>
          <t>9999</t>
        </is>
      </c>
      <c r="B1469" s="9" t="inlineStr">
        <is>
          <t>Hire and running charge of mechanical</t>
        </is>
      </c>
      <c r="C1469" s="9" t="inlineStr"/>
      <c r="D1469" s="9" t="inlineStr"/>
      <c r="E1469" s="9" t="inlineStr"/>
      <c r="F1469" s="9" t="inlineStr"/>
    </row>
    <row r="1470" ht="11.5" customHeight="1">
      <c r="A1470" s="9" t="inlineStr"/>
      <c r="B1470" s="9" t="inlineStr">
        <is>
          <t>mixer</t>
        </is>
      </c>
      <c r="C1470" s="9" t="inlineStr">
        <is>
          <t>L.S.</t>
        </is>
      </c>
      <c r="D1470" s="9" t="inlineStr">
        <is>
          <t>2.47</t>
        </is>
      </c>
      <c r="E1470" s="9" t="inlineStr">
        <is>
          <t>2.00</t>
        </is>
      </c>
      <c r="F1470" s="9" t="inlineStr">
        <is>
          <t>4.94</t>
        </is>
      </c>
    </row>
    <row r="1472" ht="11.5" customHeight="1">
      <c r="A1472" s="10" t="inlineStr">
        <is>
          <t>Code</t>
        </is>
      </c>
      <c r="B1472" s="10" t="inlineStr">
        <is>
          <t>Description</t>
        </is>
      </c>
      <c r="C1472" s="10" t="inlineStr">
        <is>
          <t>Unit</t>
        </is>
      </c>
      <c r="D1472" s="10" t="inlineStr">
        <is>
          <t>Quantity</t>
        </is>
      </c>
      <c r="E1472" s="10" t="inlineStr">
        <is>
          <t>Rate</t>
        </is>
      </c>
      <c r="F1472" s="10" t="inlineStr">
        <is>
          <t>Amount</t>
        </is>
      </c>
    </row>
    <row r="1473" ht="11.5" customHeight="1">
      <c r="A1473" s="9" t="inlineStr">
        <is>
          <t>0124</t>
        </is>
      </c>
      <c r="B1473" s="9" t="inlineStr">
        <is>
          <t>Mason (brick layer) 2nd class</t>
        </is>
      </c>
      <c r="C1473" s="9" t="inlineStr">
        <is>
          <t>day</t>
        </is>
      </c>
      <c r="D1473" s="9" t="inlineStr">
        <is>
          <t>0.15</t>
        </is>
      </c>
      <c r="E1473" s="9" t="inlineStr">
        <is>
          <t>679.00</t>
        </is>
      </c>
      <c r="F1473" s="9" t="inlineStr">
        <is>
          <t>101.85</t>
        </is>
      </c>
    </row>
    <row r="1474" ht="11.5" customHeight="1">
      <c r="A1474" s="9" t="inlineStr">
        <is>
          <t>9999</t>
        </is>
      </c>
      <c r="B1474" s="9" t="inlineStr">
        <is>
          <t>Sundries</t>
        </is>
      </c>
      <c r="C1474" s="9" t="inlineStr">
        <is>
          <t>L.S.</t>
        </is>
      </c>
      <c r="D1474" s="9" t="inlineStr">
        <is>
          <t>5.07</t>
        </is>
      </c>
      <c r="E1474" s="9" t="inlineStr">
        <is>
          <t>2.00</t>
        </is>
      </c>
      <c r="F1474" s="9" t="inlineStr">
        <is>
          <t>10.14</t>
        </is>
      </c>
    </row>
    <row r="1475" ht="11.5" customHeight="1">
      <c r="A1475" s="9" t="inlineStr">
        <is>
          <t>0123</t>
        </is>
      </c>
      <c r="B1475" s="9" t="inlineStr">
        <is>
          <t>Mason (brick layer) 1st class</t>
        </is>
      </c>
      <c r="C1475" s="9" t="inlineStr">
        <is>
          <t>day</t>
        </is>
      </c>
      <c r="D1475" s="9" t="inlineStr">
        <is>
          <t>0.25</t>
        </is>
      </c>
      <c r="E1475" s="9" t="inlineStr">
        <is>
          <t>738.00</t>
        </is>
      </c>
      <c r="F1475" s="9" t="inlineStr">
        <is>
          <t>184.50</t>
        </is>
      </c>
    </row>
    <row r="1476" ht="11.5" customHeight="1">
      <c r="A1476" s="9" t="inlineStr">
        <is>
          <t>0124</t>
        </is>
      </c>
      <c r="B1476" s="9" t="inlineStr">
        <is>
          <t>Mason (brick layer) 2nd class</t>
        </is>
      </c>
      <c r="C1476" s="9" t="inlineStr">
        <is>
          <t>day</t>
        </is>
      </c>
      <c r="D1476" s="9" t="inlineStr">
        <is>
          <t>0.25</t>
        </is>
      </c>
      <c r="E1476" s="9" t="inlineStr">
        <is>
          <t>679.00</t>
        </is>
      </c>
      <c r="F1476" s="9" t="inlineStr">
        <is>
          <t>169.75</t>
        </is>
      </c>
    </row>
    <row r="1477" ht="11.5" customHeight="1">
      <c r="A1477" s="9" t="inlineStr">
        <is>
          <t>0114</t>
        </is>
      </c>
      <c r="B1477" s="9" t="inlineStr">
        <is>
          <t>Beldar</t>
        </is>
      </c>
      <c r="C1477" s="9" t="inlineStr">
        <is>
          <t>day</t>
        </is>
      </c>
      <c r="D1477" s="9" t="inlineStr">
        <is>
          <t>1.00</t>
        </is>
      </c>
      <c r="E1477" s="9" t="inlineStr">
        <is>
          <t>558.00</t>
        </is>
      </c>
      <c r="F1477" s="9" t="inlineStr">
        <is>
          <t>558.00</t>
        </is>
      </c>
    </row>
    <row r="1478" ht="11.5" customHeight="1">
      <c r="A1478" s="9" t="inlineStr">
        <is>
          <t>9977</t>
        </is>
      </c>
      <c r="B1478" s="9" t="inlineStr">
        <is>
          <t>Carriage</t>
        </is>
      </c>
      <c r="C1478" s="9" t="inlineStr">
        <is>
          <t>L.S.</t>
        </is>
      </c>
      <c r="D1478" s="9" t="inlineStr">
        <is>
          <t>8.06</t>
        </is>
      </c>
      <c r="E1478" s="9" t="inlineStr">
        <is>
          <t>2.00</t>
        </is>
      </c>
      <c r="F1478" s="9" t="inlineStr">
        <is>
          <t>16.12</t>
        </is>
      </c>
    </row>
    <row r="1479" ht="11.5" customHeight="1">
      <c r="A1479" s="9" t="inlineStr"/>
      <c r="B1479" s="9" t="inlineStr">
        <is>
          <t>Cement mortar for grouting</t>
        </is>
      </c>
      <c r="C1479" s="9" t="inlineStr"/>
      <c r="D1479" s="9" t="inlineStr"/>
      <c r="E1479" s="9" t="inlineStr"/>
      <c r="F1479" s="9" t="inlineStr"/>
    </row>
    <row r="1480" ht="11.5" customHeight="1">
      <c r="A1480" s="9" t="inlineStr"/>
      <c r="B1480" s="9" t="inlineStr">
        <is>
          <t>1:3 (1 cement : 3 fine sand)</t>
        </is>
      </c>
      <c r="C1480" s="9" t="inlineStr"/>
      <c r="D1480" s="9" t="inlineStr"/>
      <c r="E1480" s="9" t="inlineStr"/>
      <c r="F1480" s="9" t="inlineStr"/>
    </row>
    <row r="1481" ht="11.5" customHeight="1">
      <c r="A1481" s="9" t="inlineStr">
        <is>
          <t>3.3</t>
        </is>
      </c>
      <c r="B1481" s="9" t="inlineStr">
        <is>
          <t>Rate as per Item Number 3.3 of</t>
        </is>
      </c>
      <c r="C1481" s="9" t="inlineStr"/>
      <c r="D1481" s="9" t="inlineStr"/>
      <c r="E1481" s="9" t="inlineStr"/>
      <c r="F1481" s="9" t="inlineStr"/>
    </row>
    <row r="1482" ht="11.5" customHeight="1">
      <c r="A1482" s="9" t="inlineStr"/>
      <c r="B1482" s="9" t="inlineStr">
        <is>
          <t>SH: Mortars</t>
        </is>
      </c>
      <c r="C1482" s="9" t="inlineStr">
        <is>
          <t>cum</t>
        </is>
      </c>
      <c r="D1482" s="9" t="inlineStr">
        <is>
          <t>0.009</t>
        </is>
      </c>
      <c r="E1482" s="9" t="inlineStr">
        <is>
          <t>4183.05</t>
        </is>
      </c>
      <c r="F1482" s="9" t="inlineStr">
        <is>
          <t>37.65</t>
        </is>
      </c>
    </row>
    <row r="1483" ht="11.5" customHeight="1">
      <c r="A1483" s="9" t="inlineStr">
        <is>
          <t>0155</t>
        </is>
      </c>
      <c r="B1483" s="9" t="inlineStr">
        <is>
          <t>Mason (average)</t>
        </is>
      </c>
      <c r="C1483" s="9" t="inlineStr">
        <is>
          <t>day</t>
        </is>
      </c>
      <c r="D1483" s="9" t="inlineStr">
        <is>
          <t>0.081</t>
        </is>
      </c>
      <c r="E1483" s="9" t="inlineStr">
        <is>
          <t>709.00</t>
        </is>
      </c>
      <c r="F1483" s="9" t="inlineStr">
        <is>
          <t>57.43</t>
        </is>
      </c>
    </row>
    <row r="1484" ht="11.5" customHeight="1">
      <c r="A1484" s="9" t="inlineStr">
        <is>
          <t>0115</t>
        </is>
      </c>
      <c r="B1484" s="9" t="inlineStr">
        <is>
          <t>Coolie</t>
        </is>
      </c>
      <c r="C1484" s="9" t="inlineStr">
        <is>
          <t>day</t>
        </is>
      </c>
      <c r="D1484" s="9" t="inlineStr">
        <is>
          <t>0.101</t>
        </is>
      </c>
      <c r="E1484" s="9" t="inlineStr">
        <is>
          <t>558.00</t>
        </is>
      </c>
      <c r="F1484" s="9" t="inlineStr">
        <is>
          <t>56.36</t>
        </is>
      </c>
    </row>
    <row r="1485" ht="11.5" customHeight="1">
      <c r="A1485" s="9" t="inlineStr">
        <is>
          <t>0101</t>
        </is>
      </c>
      <c r="B1485" s="9" t="inlineStr">
        <is>
          <t>Bhisti</t>
        </is>
      </c>
      <c r="C1485" s="9" t="inlineStr">
        <is>
          <t>day</t>
        </is>
      </c>
      <c r="D1485" s="9" t="inlineStr">
        <is>
          <t>0.033</t>
        </is>
      </c>
      <c r="E1485" s="9" t="inlineStr">
        <is>
          <t>617.00</t>
        </is>
      </c>
      <c r="F1485" s="9" t="inlineStr">
        <is>
          <t>20.36</t>
        </is>
      </c>
    </row>
    <row r="1486" ht="11.5" customHeight="1">
      <c r="A1486" s="9" t="inlineStr">
        <is>
          <t>9999</t>
        </is>
      </c>
      <c r="B1486" s="9" t="inlineStr">
        <is>
          <t>Hire and running charges of mechanical</t>
        </is>
      </c>
      <c r="C1486" s="9" t="inlineStr"/>
      <c r="D1486" s="9" t="inlineStr"/>
      <c r="E1486" s="9" t="inlineStr"/>
      <c r="F1486" s="9" t="inlineStr"/>
    </row>
    <row r="1487" ht="11.5" customHeight="1">
      <c r="A1487" s="9" t="inlineStr"/>
      <c r="B1487" s="9" t="inlineStr">
        <is>
          <t>mixer</t>
        </is>
      </c>
      <c r="C1487" s="9" t="inlineStr">
        <is>
          <t>L.S.</t>
        </is>
      </c>
      <c r="D1487" s="9" t="inlineStr">
        <is>
          <t>1.69</t>
        </is>
      </c>
      <c r="E1487" s="9" t="inlineStr">
        <is>
          <t>2.00</t>
        </is>
      </c>
      <c r="F1487" s="9" t="inlineStr">
        <is>
          <t>3.38</t>
        </is>
      </c>
    </row>
    <row r="1488" ht="11.5" customHeight="1">
      <c r="A1488" s="9" t="inlineStr">
        <is>
          <t>9999</t>
        </is>
      </c>
      <c r="B1488" s="9" t="inlineStr">
        <is>
          <t>Sundries</t>
        </is>
      </c>
      <c r="C1488" s="9" t="inlineStr">
        <is>
          <t>L.S.</t>
        </is>
      </c>
      <c r="D1488" s="9" t="inlineStr">
        <is>
          <t>1.43</t>
        </is>
      </c>
      <c r="E1488" s="9" t="inlineStr">
        <is>
          <t>2.00</t>
        </is>
      </c>
      <c r="F1488" s="9" t="inlineStr">
        <is>
          <t>2.86</t>
        </is>
      </c>
    </row>
    <row r="1489" ht="11.5" customHeight="1">
      <c r="A1489" s="9" t="inlineStr"/>
      <c r="B1489" s="9" t="inlineStr">
        <is>
          <t>TOTAL</t>
        </is>
      </c>
      <c r="C1489" s="9" t="inlineStr"/>
      <c r="D1489" s="9" t="inlineStr"/>
      <c r="E1489" s="9" t="inlineStr"/>
      <c r="F1489" s="9" t="inlineStr">
        <is>
          <t>1773.38 W</t>
        </is>
      </c>
    </row>
    <row r="1490" ht="11.5" customHeight="1">
      <c r="A1490" s="9" t="inlineStr"/>
      <c r="B1490" s="9" t="inlineStr">
        <is>
          <t>Add 1 % Water charges on "W"</t>
        </is>
      </c>
      <c r="C1490" s="9" t="inlineStr"/>
      <c r="D1490" s="9" t="inlineStr"/>
      <c r="E1490" s="9" t="inlineStr"/>
      <c r="F1490" s="9" t="inlineStr">
        <is>
          <t>17.73</t>
        </is>
      </c>
    </row>
    <row r="1491" ht="11.5" customHeight="1">
      <c r="A1491" s="9" t="inlineStr"/>
      <c r="B1491" s="9" t="inlineStr">
        <is>
          <t>TOTAL</t>
        </is>
      </c>
      <c r="C1491" s="9" t="inlineStr"/>
      <c r="D1491" s="9" t="inlineStr"/>
      <c r="E1491" s="9" t="inlineStr"/>
      <c r="F1491" s="9" t="inlineStr">
        <is>
          <t>1791.11 X</t>
        </is>
      </c>
    </row>
    <row r="1492" ht="11.5" customHeight="1">
      <c r="A1492" s="9" t="inlineStr"/>
      <c r="B1492" s="9" t="inlineStr">
        <is>
          <t>Add GST on "X" (multiplying</t>
        </is>
      </c>
      <c r="C1492" s="9" t="inlineStr"/>
      <c r="D1492" s="9" t="inlineStr"/>
      <c r="E1492" s="9" t="inlineStr"/>
      <c r="F1492" s="9" t="inlineStr"/>
    </row>
    <row r="1493" ht="11.5" customHeight="1">
      <c r="A1493" s="9" t="inlineStr"/>
      <c r="B1493" s="9" t="inlineStr">
        <is>
          <t>factor 0.1405)</t>
        </is>
      </c>
      <c r="C1493" s="9" t="inlineStr"/>
      <c r="D1493" s="9" t="inlineStr"/>
      <c r="E1493" s="9" t="inlineStr"/>
      <c r="F1493" s="9" t="inlineStr">
        <is>
          <t>251.65</t>
        </is>
      </c>
    </row>
    <row r="1494" ht="11.5" customHeight="1">
      <c r="A1494" s="9" t="inlineStr"/>
      <c r="B1494" s="9" t="inlineStr">
        <is>
          <t>TOTAL</t>
        </is>
      </c>
      <c r="C1494" s="9" t="inlineStr"/>
      <c r="D1494" s="9" t="inlineStr"/>
      <c r="E1494" s="9" t="inlineStr"/>
      <c r="F1494" s="9" t="inlineStr">
        <is>
          <t>2042.76 Y</t>
        </is>
      </c>
    </row>
    <row r="1495" ht="11.5" customHeight="1">
      <c r="A1495" s="9" t="inlineStr"/>
      <c r="B1495" s="9" t="inlineStr">
        <is>
          <t>Add 15% CPOH on "Y"</t>
        </is>
      </c>
      <c r="C1495" s="9" t="inlineStr"/>
      <c r="D1495" s="9" t="inlineStr"/>
      <c r="E1495" s="9" t="inlineStr"/>
      <c r="F1495" s="9" t="inlineStr">
        <is>
          <t>306.41</t>
        </is>
      </c>
    </row>
    <row r="1496" ht="11.5" customHeight="1">
      <c r="A1496" s="9" t="inlineStr"/>
      <c r="B1496" s="9" t="inlineStr">
        <is>
          <t>TOTAL</t>
        </is>
      </c>
      <c r="C1496" s="9" t="inlineStr"/>
      <c r="D1496" s="9" t="inlineStr"/>
      <c r="E1496" s="9" t="inlineStr"/>
      <c r="F1496" s="9" t="inlineStr">
        <is>
          <t>2349.18 Z</t>
        </is>
      </c>
    </row>
    <row r="1497" ht="11.5" customHeight="1">
      <c r="A1497" s="9" t="inlineStr"/>
      <c r="B1497" s="9" t="inlineStr">
        <is>
          <t>Add Cess @ 1% on "Z"</t>
        </is>
      </c>
      <c r="C1497" s="9" t="inlineStr"/>
      <c r="D1497" s="9" t="inlineStr"/>
      <c r="E1497" s="9" t="inlineStr"/>
      <c r="F1497" s="9" t="inlineStr">
        <is>
          <t>23.49</t>
        </is>
      </c>
    </row>
    <row r="1498" ht="11.5" customHeight="1">
      <c r="A1498" s="9" t="inlineStr"/>
      <c r="B1498" s="9" t="inlineStr">
        <is>
          <t>Cost of 10.00 metre</t>
        </is>
      </c>
      <c r="C1498" s="9" t="inlineStr"/>
      <c r="D1498" s="9" t="inlineStr"/>
      <c r="E1498" s="9" t="inlineStr"/>
      <c r="F1498" s="9" t="inlineStr">
        <is>
          <t>2372.67</t>
        </is>
      </c>
    </row>
    <row r="1499" ht="11.5" customHeight="1">
      <c r="A1499" s="9" t="inlineStr"/>
      <c r="B1499" s="9" t="inlineStr">
        <is>
          <t>Cost of 1.00 metre</t>
        </is>
      </c>
      <c r="C1499" s="9" t="inlineStr"/>
      <c r="D1499" s="9" t="inlineStr"/>
      <c r="E1499" s="9" t="inlineStr"/>
      <c r="F1499" s="9" t="inlineStr">
        <is>
          <t>237.27</t>
        </is>
      </c>
    </row>
    <row r="1500" ht="11.5" customHeight="1">
      <c r="A1500" s="9" t="inlineStr"/>
      <c r="B1500" s="9" t="inlineStr">
        <is>
          <t>Say</t>
        </is>
      </c>
      <c r="C1500" s="9" t="inlineStr"/>
      <c r="D1500" s="9" t="inlineStr"/>
      <c r="E1500" s="9" t="inlineStr"/>
      <c r="F1500" s="9" t="inlineStr">
        <is>
          <t>237.25</t>
        </is>
      </c>
    </row>
    <row r="1501" ht="23" customHeight="1">
      <c r="A1501" s="9" t="inlineStr">
        <is>
          <t>12.22</t>
        </is>
      </c>
      <c r="B1501" s="9" t="inlineStr">
        <is>
          <t>Making khurras 45x45 cm with</t>
        </is>
      </c>
      <c r="C1501" s="9" t="inlineStr">
        <is>
          <t>average</t>
        </is>
      </c>
      <c r="D1501" s="9" t="inlineStr">
        <is>
          <t>minimum thickness</t>
        </is>
      </c>
      <c r="E1501" s="9" t="inlineStr"/>
      <c r="F1501" s="9" t="inlineStr">
        <is>
          <t>of 5 cm cement</t>
        </is>
      </c>
    </row>
    <row r="1502" ht="23" customHeight="1">
      <c r="A1502" s="9" t="inlineStr"/>
      <c r="B1502" s="9" t="inlineStr">
        <is>
          <t>concrete 1:2:4 (1 cement : 2 coarse</t>
        </is>
      </c>
      <c r="C1502" s="9" t="inlineStr">
        <is>
          <t>sand</t>
        </is>
      </c>
      <c r="D1502" s="9" t="inlineStr">
        <is>
          <t>: 4 graded stone</t>
        </is>
      </c>
      <c r="E1502" s="9" t="inlineStr">
        <is>
          <t>aggregate</t>
        </is>
      </c>
      <c r="F1502" s="9" t="inlineStr">
        <is>
          <t>of 20 mm</t>
        </is>
      </c>
    </row>
    <row r="1503" ht="23" customHeight="1">
      <c r="A1503" s="9" t="inlineStr"/>
      <c r="B1503" s="9" t="inlineStr">
        <is>
          <t>nominal size) over P.V.C. sheet</t>
        </is>
      </c>
      <c r="C1503" s="9" t="inlineStr">
        <is>
          <t>1 m x1 m</t>
        </is>
      </c>
      <c r="D1503" s="9" t="inlineStr">
        <is>
          <t>x 400 micron,</t>
        </is>
      </c>
      <c r="E1503" s="9" t="inlineStr">
        <is>
          <t>finished</t>
        </is>
      </c>
      <c r="F1503" s="9" t="inlineStr">
        <is>
          <t>with 12 mm</t>
        </is>
      </c>
    </row>
    <row r="1504" ht="23" customHeight="1">
      <c r="A1504" s="9" t="inlineStr"/>
      <c r="B1504" s="9" t="inlineStr">
        <is>
          <t>cement plaster 1:3 (1 cement : 3 coarse</t>
        </is>
      </c>
      <c r="C1504" s="9" t="inlineStr">
        <is>
          <t>sand)</t>
        </is>
      </c>
      <c r="D1504" s="9" t="inlineStr">
        <is>
          <t>and a coat</t>
        </is>
      </c>
      <c r="E1504" s="9" t="inlineStr">
        <is>
          <t>of neat cement,</t>
        </is>
      </c>
      <c r="F1504" s="9" t="inlineStr">
        <is>
          <t>rounding</t>
        </is>
      </c>
    </row>
    <row r="1505" ht="11.5" customHeight="1">
      <c r="A1505" s="9" t="inlineStr"/>
      <c r="B1505" s="9" t="inlineStr">
        <is>
          <t>the edges and making and finishing</t>
        </is>
      </c>
      <c r="C1505" s="9" t="inlineStr">
        <is>
          <t>the outlet</t>
        </is>
      </c>
      <c r="D1505" s="9" t="inlineStr">
        <is>
          <t>complete.</t>
        </is>
      </c>
      <c r="E1505" s="9" t="inlineStr"/>
      <c r="F1505" s="9" t="inlineStr"/>
    </row>
    <row r="1506" ht="11.5" customHeight="1">
      <c r="A1506" s="10" t="inlineStr">
        <is>
          <t>Code</t>
        </is>
      </c>
      <c r="B1506" s="10" t="inlineStr">
        <is>
          <t>Description</t>
        </is>
      </c>
      <c r="C1506" s="10" t="inlineStr">
        <is>
          <t>Unit</t>
        </is>
      </c>
      <c r="D1506" s="10" t="inlineStr">
        <is>
          <t>Quantity</t>
        </is>
      </c>
      <c r="E1506" s="10" t="inlineStr">
        <is>
          <t>Rate</t>
        </is>
      </c>
      <c r="F1506" s="10" t="inlineStr">
        <is>
          <t>Amount</t>
        </is>
      </c>
    </row>
    <row r="1507" ht="11.5" customHeight="1">
      <c r="A1507" s="9" t="inlineStr"/>
      <c r="B1507" s="9" t="inlineStr">
        <is>
          <t>Details of cost for 1 no.</t>
        </is>
      </c>
      <c r="C1507" s="9" t="inlineStr"/>
      <c r="D1507" s="9" t="inlineStr"/>
      <c r="E1507" s="9" t="inlineStr"/>
      <c r="F1507" s="9" t="inlineStr"/>
    </row>
    <row r="1508" ht="11.5" customHeight="1">
      <c r="A1508" s="9" t="inlineStr">
        <is>
          <t>0295</t>
        </is>
      </c>
      <c r="B1508" s="9" t="inlineStr">
        <is>
          <t>Stone Aggregate (Single size) :</t>
        </is>
      </c>
      <c r="C1508" s="9" t="inlineStr"/>
      <c r="D1508" s="9" t="inlineStr"/>
      <c r="E1508" s="9" t="inlineStr"/>
      <c r="F1508" s="9" t="inlineStr"/>
    </row>
    <row r="1509" ht="11.5" customHeight="1">
      <c r="A1509" s="9" t="inlineStr"/>
      <c r="B1509" s="9" t="inlineStr">
        <is>
          <t>20 mm nominal size</t>
        </is>
      </c>
      <c r="C1509" s="9" t="inlineStr">
        <is>
          <t>cum</t>
        </is>
      </c>
      <c r="D1509" s="9" t="inlineStr">
        <is>
          <t>0.0067</t>
        </is>
      </c>
      <c r="E1509" s="9" t="inlineStr">
        <is>
          <t>1350.00</t>
        </is>
      </c>
      <c r="F1509" s="9" t="inlineStr">
        <is>
          <t>9.05</t>
        </is>
      </c>
    </row>
    <row r="1510" ht="11.5" customHeight="1">
      <c r="A1510" s="9" t="inlineStr">
        <is>
          <t>0297</t>
        </is>
      </c>
      <c r="B1510" s="9" t="inlineStr">
        <is>
          <t>Stone Aggregate (Single size) :</t>
        </is>
      </c>
      <c r="C1510" s="9" t="inlineStr"/>
      <c r="D1510" s="9" t="inlineStr"/>
      <c r="E1510" s="9" t="inlineStr"/>
      <c r="F1510" s="9" t="inlineStr"/>
    </row>
    <row r="1511" ht="11.5" customHeight="1">
      <c r="A1511" s="9" t="inlineStr"/>
      <c r="B1511" s="9" t="inlineStr">
        <is>
          <t>10 mm nominal size</t>
        </is>
      </c>
      <c r="C1511" s="9" t="inlineStr">
        <is>
          <t>cum</t>
        </is>
      </c>
      <c r="D1511" s="9" t="inlineStr">
        <is>
          <t>0.0022</t>
        </is>
      </c>
      <c r="E1511" s="9" t="inlineStr">
        <is>
          <t>1350.00</t>
        </is>
      </c>
      <c r="F1511" s="9" t="inlineStr">
        <is>
          <t>2.97</t>
        </is>
      </c>
    </row>
    <row r="1512" ht="11.5" customHeight="1">
      <c r="A1512" s="9" t="inlineStr">
        <is>
          <t>2202</t>
        </is>
      </c>
      <c r="B1512" s="9" t="inlineStr">
        <is>
          <t>Carriage of Stone aggregate below</t>
        </is>
      </c>
      <c r="C1512" s="9" t="inlineStr"/>
      <c r="D1512" s="9" t="inlineStr"/>
      <c r="E1512" s="9" t="inlineStr"/>
      <c r="F1512" s="9" t="inlineStr"/>
    </row>
    <row r="1513" ht="11.5" customHeight="1">
      <c r="A1513" s="9" t="inlineStr"/>
      <c r="B1513" s="9" t="inlineStr">
        <is>
          <t>40 mm nominal size</t>
        </is>
      </c>
      <c r="C1513" s="9" t="inlineStr">
        <is>
          <t>cum</t>
        </is>
      </c>
      <c r="D1513" s="9" t="inlineStr">
        <is>
          <t>0.0089</t>
        </is>
      </c>
      <c r="E1513" s="9" t="inlineStr">
        <is>
          <t>103.77</t>
        </is>
      </c>
      <c r="F1513" s="9" t="inlineStr">
        <is>
          <t>0.92</t>
        </is>
      </c>
    </row>
    <row r="1514" ht="11.5" customHeight="1">
      <c r="A1514" s="9" t="inlineStr">
        <is>
          <t>0982</t>
        </is>
      </c>
      <c r="B1514" s="9" t="inlineStr">
        <is>
          <t>Coarse sand (zone III)</t>
        </is>
      </c>
      <c r="C1514" s="9" t="inlineStr">
        <is>
          <t>cum</t>
        </is>
      </c>
      <c r="D1514" s="9" t="inlineStr">
        <is>
          <t>0.0044</t>
        </is>
      </c>
      <c r="E1514" s="9" t="inlineStr">
        <is>
          <t>1350.00</t>
        </is>
      </c>
      <c r="F1514" s="9" t="inlineStr">
        <is>
          <t>5.94</t>
        </is>
      </c>
    </row>
    <row r="1515" ht="11.5" customHeight="1">
      <c r="A1515" s="9" t="inlineStr">
        <is>
          <t>2203</t>
        </is>
      </c>
      <c r="B1515" s="9" t="inlineStr">
        <is>
          <t>Carriage of Coarse sand</t>
        </is>
      </c>
      <c r="C1515" s="9" t="inlineStr">
        <is>
          <t>cum</t>
        </is>
      </c>
      <c r="D1515" s="9" t="inlineStr">
        <is>
          <t>0.0044</t>
        </is>
      </c>
      <c r="E1515" s="9" t="inlineStr">
        <is>
          <t>103.77</t>
        </is>
      </c>
      <c r="F1515" s="9" t="inlineStr">
        <is>
          <t>0.46</t>
        </is>
      </c>
    </row>
    <row r="1516" ht="11.5" customHeight="1">
      <c r="A1516" s="9" t="inlineStr">
        <is>
          <t>0367</t>
        </is>
      </c>
      <c r="B1516" s="9" t="inlineStr">
        <is>
          <t>Portland Cement (OPC-43 grade)</t>
        </is>
      </c>
      <c r="C1516" s="9" t="inlineStr">
        <is>
          <t>tonne</t>
        </is>
      </c>
      <c r="D1516" s="9" t="inlineStr">
        <is>
          <t>0.0032</t>
        </is>
      </c>
      <c r="E1516" s="9" t="inlineStr">
        <is>
          <t>4940.00</t>
        </is>
      </c>
      <c r="F1516" s="9" t="inlineStr">
        <is>
          <t>15.81</t>
        </is>
      </c>
    </row>
    <row r="1517" ht="11.5" customHeight="1">
      <c r="A1517" s="9" t="inlineStr">
        <is>
          <t>2209</t>
        </is>
      </c>
      <c r="B1517" s="9" t="inlineStr">
        <is>
          <t>Carriage of Cement</t>
        </is>
      </c>
      <c r="C1517" s="9" t="inlineStr">
        <is>
          <t>tonne</t>
        </is>
      </c>
      <c r="D1517" s="9" t="inlineStr">
        <is>
          <t>0.0032</t>
        </is>
      </c>
      <c r="E1517" s="9" t="inlineStr">
        <is>
          <t>92.24</t>
        </is>
      </c>
      <c r="F1517" s="9" t="inlineStr">
        <is>
          <t>0.30</t>
        </is>
      </c>
    </row>
    <row r="1518" ht="11.5" customHeight="1">
      <c r="A1518" s="9" t="inlineStr">
        <is>
          <t>0114</t>
        </is>
      </c>
      <c r="B1518" s="9" t="inlineStr">
        <is>
          <t>Beldar</t>
        </is>
      </c>
      <c r="C1518" s="9" t="inlineStr">
        <is>
          <t>day</t>
        </is>
      </c>
      <c r="D1518" s="9" t="inlineStr">
        <is>
          <t>0.009</t>
        </is>
      </c>
      <c r="E1518" s="9" t="inlineStr">
        <is>
          <t>558.00</t>
        </is>
      </c>
      <c r="F1518" s="9" t="inlineStr">
        <is>
          <t>5.02</t>
        </is>
      </c>
    </row>
    <row r="1519" ht="11.5" customHeight="1">
      <c r="A1519" s="9" t="inlineStr">
        <is>
          <t>0115</t>
        </is>
      </c>
      <c r="B1519" s="9" t="inlineStr">
        <is>
          <t>Coolie</t>
        </is>
      </c>
      <c r="C1519" s="9" t="inlineStr">
        <is>
          <t>day</t>
        </is>
      </c>
      <c r="D1519" s="9" t="inlineStr">
        <is>
          <t>0.006</t>
        </is>
      </c>
      <c r="E1519" s="9" t="inlineStr">
        <is>
          <t>558.00</t>
        </is>
      </c>
      <c r="F1519" s="9" t="inlineStr">
        <is>
          <t>3.35</t>
        </is>
      </c>
    </row>
    <row r="1521" ht="11.5" customHeight="1">
      <c r="A1521" s="10" t="inlineStr">
        <is>
          <t>Code</t>
        </is>
      </c>
      <c r="B1521" s="10" t="inlineStr">
        <is>
          <t>Description</t>
        </is>
      </c>
      <c r="C1521" s="10" t="inlineStr">
        <is>
          <t>Unit</t>
        </is>
      </c>
      <c r="D1521" s="10" t="inlineStr">
        <is>
          <t>Quantity</t>
        </is>
      </c>
      <c r="E1521" s="10" t="inlineStr">
        <is>
          <t>Rate</t>
        </is>
      </c>
      <c r="F1521" s="10" t="inlineStr">
        <is>
          <t>Amount</t>
        </is>
      </c>
    </row>
    <row r="1522" ht="11.5" customHeight="1">
      <c r="A1522" s="9" t="inlineStr">
        <is>
          <t>0124</t>
        </is>
      </c>
      <c r="B1522" s="9" t="inlineStr">
        <is>
          <t>Mason (brick layer) 2nd class</t>
        </is>
      </c>
      <c r="C1522" s="9" t="inlineStr">
        <is>
          <t>day</t>
        </is>
      </c>
      <c r="D1522" s="9" t="inlineStr">
        <is>
          <t>0.0005</t>
        </is>
      </c>
      <c r="E1522" s="9" t="inlineStr">
        <is>
          <t>679.00</t>
        </is>
      </c>
      <c r="F1522" s="9" t="inlineStr">
        <is>
          <t>0.34</t>
        </is>
      </c>
    </row>
    <row r="1523" ht="11.5" customHeight="1">
      <c r="A1523" s="9" t="inlineStr">
        <is>
          <t>0128</t>
        </is>
      </c>
      <c r="B1523" s="9" t="inlineStr">
        <is>
          <t>Mate</t>
        </is>
      </c>
      <c r="C1523" s="9" t="inlineStr">
        <is>
          <t>day</t>
        </is>
      </c>
      <c r="D1523" s="9" t="inlineStr">
        <is>
          <t>0.0004</t>
        </is>
      </c>
      <c r="E1523" s="9" t="inlineStr">
        <is>
          <t>617.00</t>
        </is>
      </c>
      <c r="F1523" s="9" t="inlineStr">
        <is>
          <t>0.25</t>
        </is>
      </c>
    </row>
    <row r="1524" ht="11.5" customHeight="1">
      <c r="A1524" s="9" t="inlineStr">
        <is>
          <t>9999</t>
        </is>
      </c>
      <c r="B1524" s="9" t="inlineStr">
        <is>
          <t>Hire and running charge of mechanical</t>
        </is>
      </c>
      <c r="C1524" s="9" t="inlineStr"/>
      <c r="D1524" s="9" t="inlineStr"/>
      <c r="E1524" s="9" t="inlineStr"/>
      <c r="F1524" s="9" t="inlineStr"/>
    </row>
    <row r="1525" ht="11.5" customHeight="1">
      <c r="A1525" s="9" t="inlineStr"/>
      <c r="B1525" s="9" t="inlineStr">
        <is>
          <t>mixer</t>
        </is>
      </c>
      <c r="C1525" s="9" t="inlineStr">
        <is>
          <t>L.S.</t>
        </is>
      </c>
      <c r="D1525" s="9" t="inlineStr">
        <is>
          <t>0.26</t>
        </is>
      </c>
      <c r="E1525" s="9" t="inlineStr">
        <is>
          <t>2.00</t>
        </is>
      </c>
      <c r="F1525" s="9" t="inlineStr">
        <is>
          <t>0.52</t>
        </is>
      </c>
    </row>
    <row r="1526" ht="11.5" customHeight="1">
      <c r="A1526" s="9" t="inlineStr">
        <is>
          <t>9999</t>
        </is>
      </c>
      <c r="B1526" s="9" t="inlineStr">
        <is>
          <t>Sundries</t>
        </is>
      </c>
      <c r="C1526" s="9" t="inlineStr">
        <is>
          <t>L.S.</t>
        </is>
      </c>
      <c r="D1526" s="9" t="inlineStr">
        <is>
          <t>0.13</t>
        </is>
      </c>
      <c r="E1526" s="9" t="inlineStr">
        <is>
          <t>2.00</t>
        </is>
      </c>
      <c r="F1526" s="9" t="inlineStr">
        <is>
          <t>0.26</t>
        </is>
      </c>
    </row>
    <row r="1527" ht="11.5" customHeight="1">
      <c r="A1527" s="9" t="inlineStr">
        <is>
          <t>3002</t>
        </is>
      </c>
      <c r="B1527" s="9" t="inlineStr">
        <is>
          <t>Polyvinyle chloride sheet 400 micron</t>
        </is>
      </c>
      <c r="C1527" s="9" t="inlineStr"/>
      <c r="D1527" s="9" t="inlineStr"/>
      <c r="E1527" s="9" t="inlineStr"/>
      <c r="F1527" s="9" t="inlineStr"/>
    </row>
    <row r="1528" ht="11.5" customHeight="1">
      <c r="A1528" s="9" t="inlineStr"/>
      <c r="B1528" s="9" t="inlineStr">
        <is>
          <t>thick</t>
        </is>
      </c>
      <c r="C1528" s="9" t="inlineStr">
        <is>
          <t>sqm</t>
        </is>
      </c>
      <c r="D1528" s="9" t="inlineStr">
        <is>
          <t>1.00</t>
        </is>
      </c>
      <c r="E1528" s="9" t="inlineStr">
        <is>
          <t>40.00</t>
        </is>
      </c>
      <c r="F1528" s="9" t="inlineStr">
        <is>
          <t>40.00</t>
        </is>
      </c>
    </row>
    <row r="1529" ht="11.5" customHeight="1">
      <c r="A1529" s="9" t="inlineStr"/>
      <c r="B1529" s="9" t="inlineStr">
        <is>
          <t>Cement mortar 1:3 (1 cement :</t>
        </is>
      </c>
      <c r="C1529" s="9" t="inlineStr"/>
      <c r="D1529" s="9" t="inlineStr"/>
      <c r="E1529" s="9" t="inlineStr"/>
      <c r="F1529" s="9" t="inlineStr"/>
    </row>
    <row r="1530" ht="11.5" customHeight="1">
      <c r="A1530" s="9" t="inlineStr"/>
      <c r="B1530" s="9" t="inlineStr">
        <is>
          <t>3 coarse sand)</t>
        </is>
      </c>
      <c r="C1530" s="9" t="inlineStr"/>
      <c r="D1530" s="9" t="inlineStr"/>
      <c r="E1530" s="9" t="inlineStr"/>
      <c r="F1530" s="9" t="inlineStr"/>
    </row>
    <row r="1531" ht="11.5" customHeight="1">
      <c r="A1531" s="9" t="inlineStr">
        <is>
          <t>3.8</t>
        </is>
      </c>
      <c r="B1531" s="9" t="inlineStr">
        <is>
          <t>Rate as per Item Number 3.8 of</t>
        </is>
      </c>
      <c r="C1531" s="9" t="inlineStr"/>
      <c r="D1531" s="9" t="inlineStr"/>
      <c r="E1531" s="9" t="inlineStr"/>
      <c r="F1531" s="9" t="inlineStr"/>
    </row>
    <row r="1532" ht="11.5" customHeight="1">
      <c r="A1532" s="9" t="inlineStr"/>
      <c r="B1532" s="9" t="inlineStr">
        <is>
          <t>SH: Mortars</t>
        </is>
      </c>
      <c r="C1532" s="9" t="inlineStr">
        <is>
          <t>cum</t>
        </is>
      </c>
      <c r="D1532" s="9" t="inlineStr">
        <is>
          <t>0.0041</t>
        </is>
      </c>
      <c r="E1532" s="9" t="inlineStr">
        <is>
          <t>4664.55</t>
        </is>
      </c>
      <c r="F1532" s="9" t="inlineStr">
        <is>
          <t>19.12</t>
        </is>
      </c>
    </row>
    <row r="1533" ht="11.5" customHeight="1">
      <c r="A1533" s="9" t="inlineStr">
        <is>
          <t>0155</t>
        </is>
      </c>
      <c r="B1533" s="9" t="inlineStr">
        <is>
          <t>Mason (average)</t>
        </is>
      </c>
      <c r="C1533" s="9" t="inlineStr">
        <is>
          <t>day</t>
        </is>
      </c>
      <c r="D1533" s="9" t="inlineStr">
        <is>
          <t>0.0235</t>
        </is>
      </c>
      <c r="E1533" s="9" t="inlineStr">
        <is>
          <t>709.00</t>
        </is>
      </c>
      <c r="F1533" s="9" t="inlineStr">
        <is>
          <t>16.66</t>
        </is>
      </c>
    </row>
    <row r="1534" ht="11.5" customHeight="1">
      <c r="A1534" s="9" t="inlineStr">
        <is>
          <t>0115</t>
        </is>
      </c>
      <c r="B1534" s="9" t="inlineStr">
        <is>
          <t>Coolie</t>
        </is>
      </c>
      <c r="C1534" s="9" t="inlineStr">
        <is>
          <t>day</t>
        </is>
      </c>
      <c r="D1534" s="9" t="inlineStr">
        <is>
          <t>0.0235</t>
        </is>
      </c>
      <c r="E1534" s="9" t="inlineStr">
        <is>
          <t>558.00</t>
        </is>
      </c>
      <c r="F1534" s="9" t="inlineStr">
        <is>
          <t>13.11</t>
        </is>
      </c>
    </row>
    <row r="1535" ht="11.5" customHeight="1">
      <c r="A1535" s="9" t="inlineStr">
        <is>
          <t>0101</t>
        </is>
      </c>
      <c r="B1535" s="9" t="inlineStr">
        <is>
          <t>Bhisti</t>
        </is>
      </c>
      <c r="C1535" s="9" t="inlineStr">
        <is>
          <t>day</t>
        </is>
      </c>
      <c r="D1535" s="9" t="inlineStr">
        <is>
          <t>0.0078</t>
        </is>
      </c>
      <c r="E1535" s="9" t="inlineStr">
        <is>
          <t>617.00</t>
        </is>
      </c>
      <c r="F1535" s="9" t="inlineStr">
        <is>
          <t>4.81</t>
        </is>
      </c>
    </row>
    <row r="1536" ht="11.5" customHeight="1">
      <c r="A1536" s="9" t="inlineStr">
        <is>
          <t>9999</t>
        </is>
      </c>
      <c r="B1536" s="9" t="inlineStr">
        <is>
          <t>Sundries</t>
        </is>
      </c>
      <c r="C1536" s="9" t="inlineStr">
        <is>
          <t>L.S.</t>
        </is>
      </c>
      <c r="D1536" s="9" t="inlineStr">
        <is>
          <t>0.39</t>
        </is>
      </c>
      <c r="E1536" s="9" t="inlineStr">
        <is>
          <t>2.00</t>
        </is>
      </c>
      <c r="F1536" s="9" t="inlineStr">
        <is>
          <t>0.78</t>
        </is>
      </c>
    </row>
    <row r="1537" ht="11.5" customHeight="1">
      <c r="A1537" s="9" t="inlineStr">
        <is>
          <t>0367</t>
        </is>
      </c>
      <c r="B1537" s="9" t="inlineStr">
        <is>
          <t>Portland Cement (OPC-43 grade)</t>
        </is>
      </c>
      <c r="C1537" s="9" t="inlineStr">
        <is>
          <t>tonne</t>
        </is>
      </c>
      <c r="D1537" s="9" t="inlineStr">
        <is>
          <t>0.0006</t>
        </is>
      </c>
      <c r="E1537" s="9" t="inlineStr">
        <is>
          <t>4940.00</t>
        </is>
      </c>
      <c r="F1537" s="9" t="inlineStr">
        <is>
          <t>2.96</t>
        </is>
      </c>
    </row>
    <row r="1538" ht="11.5" customHeight="1">
      <c r="A1538" s="9" t="inlineStr">
        <is>
          <t>2209</t>
        </is>
      </c>
      <c r="B1538" s="9" t="inlineStr">
        <is>
          <t>Carriage of Cement</t>
        </is>
      </c>
      <c r="C1538" s="9" t="inlineStr">
        <is>
          <t>tonne</t>
        </is>
      </c>
      <c r="D1538" s="9" t="inlineStr">
        <is>
          <t>0.0006</t>
        </is>
      </c>
      <c r="E1538" s="9" t="inlineStr">
        <is>
          <t>92.24</t>
        </is>
      </c>
      <c r="F1538" s="9" t="inlineStr">
        <is>
          <t>0.06</t>
        </is>
      </c>
    </row>
    <row r="1539" ht="11.5" customHeight="1">
      <c r="A1539" s="9" t="inlineStr">
        <is>
          <t>0155</t>
        </is>
      </c>
      <c r="B1539" s="9" t="inlineStr">
        <is>
          <t>Mason (average)</t>
        </is>
      </c>
      <c r="C1539" s="9" t="inlineStr">
        <is>
          <t>day</t>
        </is>
      </c>
      <c r="D1539" s="9" t="inlineStr">
        <is>
          <t>0.008</t>
        </is>
      </c>
      <c r="E1539" s="9" t="inlineStr">
        <is>
          <t>709.00</t>
        </is>
      </c>
      <c r="F1539" s="9" t="inlineStr">
        <is>
          <t>5.67</t>
        </is>
      </c>
    </row>
    <row r="1540" ht="11.5" customHeight="1">
      <c r="A1540" s="9" t="inlineStr">
        <is>
          <t>0115</t>
        </is>
      </c>
      <c r="B1540" s="9" t="inlineStr">
        <is>
          <t>Coolie</t>
        </is>
      </c>
      <c r="C1540" s="9" t="inlineStr">
        <is>
          <t>day</t>
        </is>
      </c>
      <c r="D1540" s="9" t="inlineStr">
        <is>
          <t>0.008</t>
        </is>
      </c>
      <c r="E1540" s="9" t="inlineStr">
        <is>
          <t>558.00</t>
        </is>
      </c>
      <c r="F1540" s="9" t="inlineStr">
        <is>
          <t>4.46</t>
        </is>
      </c>
    </row>
    <row r="1541" ht="11.5" customHeight="1">
      <c r="A1541" s="9" t="inlineStr">
        <is>
          <t>9999</t>
        </is>
      </c>
      <c r="B1541" s="9" t="inlineStr">
        <is>
          <t>Rounding of edges and making outlet</t>
        </is>
      </c>
      <c r="C1541" s="9" t="inlineStr">
        <is>
          <t>L.S.</t>
        </is>
      </c>
      <c r="D1541" s="9" t="inlineStr">
        <is>
          <t>0.26</t>
        </is>
      </c>
      <c r="E1541" s="9" t="inlineStr">
        <is>
          <t>2.00</t>
        </is>
      </c>
      <c r="F1541" s="9" t="inlineStr">
        <is>
          <t>0.52</t>
        </is>
      </c>
    </row>
    <row r="1542" ht="11.5" customHeight="1">
      <c r="A1542" s="9" t="inlineStr">
        <is>
          <t>9999</t>
        </is>
      </c>
      <c r="B1542" s="9" t="inlineStr">
        <is>
          <t>Sundries</t>
        </is>
      </c>
      <c r="C1542" s="9" t="inlineStr">
        <is>
          <t>L.S.</t>
        </is>
      </c>
      <c r="D1542" s="9" t="inlineStr">
        <is>
          <t>13.52</t>
        </is>
      </c>
      <c r="E1542" s="9" t="inlineStr">
        <is>
          <t>2.00</t>
        </is>
      </c>
      <c r="F1542" s="9" t="inlineStr">
        <is>
          <t>27.04</t>
        </is>
      </c>
    </row>
    <row r="1543" ht="11.5" customHeight="1">
      <c r="A1543" s="9" t="inlineStr"/>
      <c r="B1543" s="9" t="inlineStr">
        <is>
          <t>TOTAL</t>
        </is>
      </c>
      <c r="C1543" s="9" t="inlineStr"/>
      <c r="D1543" s="9" t="inlineStr"/>
      <c r="E1543" s="9" t="inlineStr"/>
      <c r="F1543" s="9" t="inlineStr">
        <is>
          <t>182.42 W</t>
        </is>
      </c>
    </row>
    <row r="1544" ht="11.5" customHeight="1">
      <c r="A1544" s="9" t="inlineStr"/>
      <c r="B1544" s="9" t="inlineStr">
        <is>
          <t>Add 1 % Water charges on "W"</t>
        </is>
      </c>
      <c r="C1544" s="9" t="inlineStr"/>
      <c r="D1544" s="9" t="inlineStr"/>
      <c r="E1544" s="9" t="inlineStr"/>
      <c r="F1544" s="9" t="inlineStr">
        <is>
          <t>1.82</t>
        </is>
      </c>
    </row>
    <row r="1545" ht="11.5" customHeight="1">
      <c r="A1545" s="9" t="inlineStr"/>
      <c r="B1545" s="9" t="inlineStr">
        <is>
          <t>TOTAL</t>
        </is>
      </c>
      <c r="C1545" s="9" t="inlineStr"/>
      <c r="D1545" s="9" t="inlineStr"/>
      <c r="E1545" s="9" t="inlineStr"/>
      <c r="F1545" s="9" t="inlineStr">
        <is>
          <t>184.24 X</t>
        </is>
      </c>
    </row>
    <row r="1546" ht="11.5" customHeight="1">
      <c r="A1546" s="9" t="inlineStr"/>
      <c r="B1546" s="9" t="inlineStr">
        <is>
          <t>Add GST on "X" (multiplying</t>
        </is>
      </c>
      <c r="C1546" s="9" t="inlineStr"/>
      <c r="D1546" s="9" t="inlineStr"/>
      <c r="E1546" s="9" t="inlineStr"/>
      <c r="F1546" s="9" t="inlineStr"/>
    </row>
    <row r="1547" ht="11.5" customHeight="1">
      <c r="A1547" s="9" t="inlineStr"/>
      <c r="B1547" s="9" t="inlineStr">
        <is>
          <t>factor 0.1405)</t>
        </is>
      </c>
      <c r="C1547" s="9" t="inlineStr"/>
      <c r="D1547" s="9" t="inlineStr"/>
      <c r="E1547" s="9" t="inlineStr"/>
      <c r="F1547" s="9" t="inlineStr">
        <is>
          <t>25.89</t>
        </is>
      </c>
    </row>
    <row r="1548" ht="11.5" customHeight="1">
      <c r="A1548" s="9" t="inlineStr"/>
      <c r="B1548" s="9" t="inlineStr">
        <is>
          <t>TOTAL</t>
        </is>
      </c>
      <c r="C1548" s="9" t="inlineStr"/>
      <c r="D1548" s="9" t="inlineStr"/>
      <c r="E1548" s="9" t="inlineStr"/>
      <c r="F1548" s="9" t="inlineStr">
        <is>
          <t>210.13 Y</t>
        </is>
      </c>
    </row>
    <row r="1549" ht="11.5" customHeight="1">
      <c r="A1549" s="9" t="inlineStr"/>
      <c r="B1549" s="9" t="inlineStr">
        <is>
          <t>Add 15% CPOH on "Y"</t>
        </is>
      </c>
      <c r="C1549" s="9" t="inlineStr"/>
      <c r="D1549" s="9" t="inlineStr"/>
      <c r="E1549" s="9" t="inlineStr"/>
      <c r="F1549" s="9" t="inlineStr">
        <is>
          <t>31.52</t>
        </is>
      </c>
    </row>
    <row r="1550" ht="11.5" customHeight="1">
      <c r="A1550" s="9" t="inlineStr"/>
      <c r="B1550" s="9" t="inlineStr">
        <is>
          <t>TOTAL</t>
        </is>
      </c>
      <c r="C1550" s="9" t="inlineStr"/>
      <c r="D1550" s="9" t="inlineStr"/>
      <c r="E1550" s="9" t="inlineStr"/>
      <c r="F1550" s="9" t="inlineStr">
        <is>
          <t>241.65 Z</t>
        </is>
      </c>
    </row>
    <row r="1551" ht="11.5" customHeight="1">
      <c r="A1551" s="9" t="inlineStr"/>
      <c r="B1551" s="9" t="inlineStr">
        <is>
          <t>Add Cess @ 1% on "Z"</t>
        </is>
      </c>
      <c r="C1551" s="9" t="inlineStr"/>
      <c r="D1551" s="9" t="inlineStr"/>
      <c r="E1551" s="9" t="inlineStr"/>
      <c r="F1551" s="9" t="inlineStr">
        <is>
          <t>2.42</t>
        </is>
      </c>
    </row>
    <row r="1552" ht="11.5" customHeight="1">
      <c r="A1552" s="9" t="inlineStr"/>
      <c r="B1552" s="9" t="inlineStr">
        <is>
          <t>Cost of 1 no.</t>
        </is>
      </c>
      <c r="C1552" s="9" t="inlineStr"/>
      <c r="D1552" s="9" t="inlineStr"/>
      <c r="E1552" s="9" t="inlineStr"/>
      <c r="F1552" s="9" t="inlineStr">
        <is>
          <t>244.06</t>
        </is>
      </c>
    </row>
    <row r="1553" ht="11.5" customHeight="1">
      <c r="A1553" s="9" t="inlineStr"/>
      <c r="B1553" s="9" t="inlineStr">
        <is>
          <t>Say</t>
        </is>
      </c>
      <c r="C1553" s="9" t="inlineStr"/>
      <c r="D1553" s="9" t="inlineStr"/>
      <c r="E1553" s="9" t="inlineStr"/>
      <c r="F1553" s="9" t="inlineStr">
        <is>
          <t>244.05</t>
        </is>
      </c>
    </row>
    <row r="1554" ht="11.5" customHeight="1">
      <c r="A1554" s="9" t="inlineStr">
        <is>
          <t>12.23</t>
        </is>
      </c>
      <c r="B1554" s="9" t="inlineStr">
        <is>
          <t>Providing sand stone slab for roofing</t>
        </is>
      </c>
      <c r="C1554" s="9" t="inlineStr">
        <is>
          <t>and</t>
        </is>
      </c>
      <c r="D1554" s="9" t="inlineStr">
        <is>
          <t>laying them</t>
        </is>
      </c>
      <c r="E1554" s="9" t="inlineStr">
        <is>
          <t>in cement</t>
        </is>
      </c>
      <c r="F1554" s="9" t="inlineStr">
        <is>
          <t>mortar 1 : 4 (1</t>
        </is>
      </c>
    </row>
    <row r="1555" ht="11.5" customHeight="1">
      <c r="A1555" s="9" t="inlineStr"/>
      <c r="B1555" s="9" t="inlineStr">
        <is>
          <t>cement : 4 coarse sand) over wooden</t>
        </is>
      </c>
      <c r="C1555" s="9" t="inlineStr">
        <is>
          <t>karries</t>
        </is>
      </c>
      <c r="D1555" s="9" t="inlineStr">
        <is>
          <t>or R.C.C.</t>
        </is>
      </c>
      <c r="E1555" s="9" t="inlineStr">
        <is>
          <t>battens</t>
        </is>
      </c>
      <c r="F1555" s="9" t="inlineStr">
        <is>
          <t>or structural</t>
        </is>
      </c>
    </row>
    <row r="1556" ht="23" customHeight="1">
      <c r="A1556" s="9" t="inlineStr"/>
      <c r="B1556" s="9" t="inlineStr">
        <is>
          <t>steel sections (Karries or battens</t>
        </is>
      </c>
      <c r="C1556" s="9" t="inlineStr">
        <is>
          <t>or structural</t>
        </is>
      </c>
      <c r="D1556" s="9" t="inlineStr">
        <is>
          <t>steel</t>
        </is>
      </c>
      <c r="E1556" s="9" t="inlineStr">
        <is>
          <t>sections</t>
        </is>
      </c>
      <c r="F1556" s="9" t="inlineStr">
        <is>
          <t>to be paid</t>
        </is>
      </c>
    </row>
    <row r="1557" ht="23" customHeight="1">
      <c r="A1557" s="9" t="inlineStr"/>
      <c r="B1557" s="9" t="inlineStr">
        <is>
          <t>separately), including pointing the</t>
        </is>
      </c>
      <c r="C1557" s="9" t="inlineStr">
        <is>
          <t>ceiling joints</t>
        </is>
      </c>
      <c r="D1557" s="9" t="inlineStr">
        <is>
          <t>with cement</t>
        </is>
      </c>
      <c r="E1557" s="9" t="inlineStr">
        <is>
          <t>mortar</t>
        </is>
      </c>
      <c r="F1557" s="9" t="inlineStr">
        <is>
          <t>1:3 (1 cement</t>
        </is>
      </c>
    </row>
    <row r="1558" ht="11.5" customHeight="1">
      <c r="A1558" s="9" t="inlineStr"/>
      <c r="B1558" s="9" t="inlineStr">
        <is>
          <t>: 3 fine sand ) complete :</t>
        </is>
      </c>
      <c r="C1558" s="9" t="inlineStr"/>
      <c r="D1558" s="9" t="inlineStr"/>
      <c r="E1558" s="9" t="inlineStr"/>
      <c r="F1558" s="9" t="inlineStr"/>
    </row>
    <row r="1559" ht="11.5" customHeight="1">
      <c r="A1559" s="9" t="inlineStr">
        <is>
          <t>12.23.1</t>
        </is>
      </c>
      <c r="B1559" s="9" t="inlineStr">
        <is>
          <t>Red sand stone slab</t>
        </is>
      </c>
      <c r="C1559" s="9" t="inlineStr"/>
      <c r="D1559" s="9" t="inlineStr"/>
      <c r="E1559" s="9" t="inlineStr"/>
      <c r="F1559" s="9" t="inlineStr"/>
    </row>
    <row r="1560" ht="11.5" customHeight="1">
      <c r="A1560" s="9" t="inlineStr">
        <is>
          <t>12.23.1.1</t>
        </is>
      </c>
      <c r="B1560" s="9" t="inlineStr">
        <is>
          <t>40 to 50 mm thick</t>
        </is>
      </c>
      <c r="C1560" s="9" t="inlineStr"/>
      <c r="D1560" s="9" t="inlineStr"/>
      <c r="E1560" s="9" t="inlineStr"/>
      <c r="F1560" s="9" t="inlineStr"/>
    </row>
    <row r="1561" ht="11.5" customHeight="1">
      <c r="A1561" s="10" t="inlineStr">
        <is>
          <t>Code</t>
        </is>
      </c>
      <c r="B1561" s="10" t="inlineStr">
        <is>
          <t>Description</t>
        </is>
      </c>
      <c r="C1561" s="10" t="inlineStr">
        <is>
          <t>Unit</t>
        </is>
      </c>
      <c r="D1561" s="10" t="inlineStr">
        <is>
          <t>Quantity</t>
        </is>
      </c>
      <c r="E1561" s="10" t="inlineStr">
        <is>
          <t>Rate</t>
        </is>
      </c>
      <c r="F1561" s="10" t="inlineStr">
        <is>
          <t>Amount</t>
        </is>
      </c>
    </row>
    <row r="1562" ht="11.5" customHeight="1">
      <c r="A1562" s="9" t="inlineStr"/>
      <c r="B1562" s="9" t="inlineStr">
        <is>
          <t>Details of cost for 10 sqm.</t>
        </is>
      </c>
      <c r="C1562" s="9" t="inlineStr"/>
      <c r="D1562" s="9" t="inlineStr"/>
      <c r="E1562" s="9" t="inlineStr"/>
      <c r="F1562" s="9" t="inlineStr"/>
    </row>
    <row r="1563" ht="11.5" customHeight="1">
      <c r="A1563" s="9" t="inlineStr"/>
      <c r="B1563" s="9" t="inlineStr">
        <is>
          <t>MATERIAL</t>
        </is>
      </c>
      <c r="C1563" s="9" t="inlineStr"/>
      <c r="D1563" s="9" t="inlineStr"/>
      <c r="E1563" s="9" t="inlineStr"/>
      <c r="F1563" s="9" t="inlineStr"/>
    </row>
    <row r="1564" ht="11.5" customHeight="1">
      <c r="A1564" s="9" t="inlineStr">
        <is>
          <t>1174</t>
        </is>
      </c>
      <c r="B1564" s="9" t="inlineStr">
        <is>
          <t>Red sand stone slab 45 mm and</t>
        </is>
      </c>
      <c r="C1564" s="9" t="inlineStr"/>
      <c r="D1564" s="9" t="inlineStr"/>
      <c r="E1564" s="9" t="inlineStr"/>
      <c r="F1564" s="9" t="inlineStr"/>
    </row>
    <row r="1565" ht="11.5" customHeight="1">
      <c r="A1565" s="9" t="inlineStr"/>
      <c r="B1565" s="9" t="inlineStr">
        <is>
          <t>50 mm thick (un-dressed)</t>
        </is>
      </c>
      <c r="C1565" s="9" t="inlineStr">
        <is>
          <t>sqm</t>
        </is>
      </c>
      <c r="D1565" s="9" t="inlineStr">
        <is>
          <t>11.00</t>
        </is>
      </c>
      <c r="E1565" s="9" t="inlineStr">
        <is>
          <t>225.00</t>
        </is>
      </c>
      <c r="F1565" s="9" t="inlineStr">
        <is>
          <t>2475.00</t>
        </is>
      </c>
    </row>
    <row r="1566" ht="11.5" customHeight="1">
      <c r="A1566" s="9" t="inlineStr"/>
      <c r="B1566" s="9" t="inlineStr">
        <is>
          <t>including wastage @ 10% = 11 sqm</t>
        </is>
      </c>
      <c r="C1566" s="9" t="inlineStr"/>
      <c r="D1566" s="9" t="inlineStr"/>
      <c r="E1566" s="9" t="inlineStr"/>
      <c r="F1566" s="9" t="inlineStr"/>
    </row>
    <row r="1567" ht="11.5" customHeight="1">
      <c r="A1567" s="9" t="inlineStr">
        <is>
          <t>2216</t>
        </is>
      </c>
      <c r="B1567" s="9" t="inlineStr">
        <is>
          <t>Carriage of Stone blocks white &amp;</t>
        </is>
      </c>
      <c r="C1567" s="9" t="inlineStr"/>
      <c r="D1567" s="9" t="inlineStr"/>
      <c r="E1567" s="9" t="inlineStr"/>
      <c r="F1567" s="9" t="inlineStr"/>
    </row>
    <row r="1568" ht="11.5" customHeight="1">
      <c r="A1568" s="9" t="inlineStr"/>
      <c r="B1568" s="9" t="inlineStr">
        <is>
          <t>red sand stone &amp; kota stone slab</t>
        </is>
      </c>
      <c r="C1568" s="9" t="inlineStr">
        <is>
          <t>tonne</t>
        </is>
      </c>
      <c r="D1568" s="9" t="inlineStr">
        <is>
          <t>1.27</t>
        </is>
      </c>
      <c r="E1568" s="9" t="inlineStr">
        <is>
          <t>92.24</t>
        </is>
      </c>
      <c r="F1568" s="9" t="inlineStr">
        <is>
          <t>117.14</t>
        </is>
      </c>
    </row>
    <row r="1570" ht="11.5" customHeight="1">
      <c r="A1570" s="10" t="inlineStr">
        <is>
          <t>Code</t>
        </is>
      </c>
      <c r="B1570" s="10" t="inlineStr">
        <is>
          <t>Description</t>
        </is>
      </c>
      <c r="C1570" s="10" t="inlineStr">
        <is>
          <t>Unit</t>
        </is>
      </c>
      <c r="D1570" s="10" t="inlineStr">
        <is>
          <t>Quantity</t>
        </is>
      </c>
      <c r="E1570" s="10" t="inlineStr">
        <is>
          <t>Rate</t>
        </is>
      </c>
      <c r="F1570" s="10" t="inlineStr">
        <is>
          <t>Amount</t>
        </is>
      </c>
    </row>
    <row r="1571" ht="11.5" customHeight="1">
      <c r="A1571" s="9" t="inlineStr">
        <is>
          <t>3.9</t>
        </is>
      </c>
      <c r="B1571" s="9" t="inlineStr">
        <is>
          <t>Rate as per Item Number 3.9 of</t>
        </is>
      </c>
      <c r="C1571" s="9" t="inlineStr"/>
      <c r="D1571" s="9" t="inlineStr"/>
      <c r="E1571" s="9" t="inlineStr"/>
      <c r="F1571" s="9" t="inlineStr"/>
    </row>
    <row r="1572" ht="11.5" customHeight="1">
      <c r="A1572" s="9" t="inlineStr"/>
      <c r="B1572" s="9" t="inlineStr">
        <is>
          <t>SH: Mortars</t>
        </is>
      </c>
      <c r="C1572" s="9" t="inlineStr">
        <is>
          <t>cum</t>
        </is>
      </c>
      <c r="D1572" s="9" t="inlineStr">
        <is>
          <t>0.0095</t>
        </is>
      </c>
      <c r="E1572" s="9" t="inlineStr">
        <is>
          <t>4010.35</t>
        </is>
      </c>
      <c r="F1572" s="9" t="inlineStr">
        <is>
          <t>38.10</t>
        </is>
      </c>
    </row>
    <row r="1573" ht="11.5" customHeight="1">
      <c r="A1573" s="9" t="inlineStr"/>
      <c r="B1573" s="9" t="inlineStr">
        <is>
          <t>Cement mortar for grouting</t>
        </is>
      </c>
      <c r="C1573" s="9" t="inlineStr"/>
      <c r="D1573" s="9" t="inlineStr"/>
      <c r="E1573" s="9" t="inlineStr"/>
      <c r="F1573" s="9" t="inlineStr"/>
    </row>
    <row r="1574" ht="11.5" customHeight="1">
      <c r="A1574" s="9" t="inlineStr"/>
      <c r="B1574" s="9" t="inlineStr">
        <is>
          <t>1:3 (1 cement : 3 fine sand)</t>
        </is>
      </c>
      <c r="C1574" s="9" t="inlineStr"/>
      <c r="D1574" s="9" t="inlineStr"/>
      <c r="E1574" s="9" t="inlineStr"/>
      <c r="F1574" s="9" t="inlineStr"/>
    </row>
    <row r="1575" ht="11.5" customHeight="1">
      <c r="A1575" s="9" t="inlineStr">
        <is>
          <t>3.3</t>
        </is>
      </c>
      <c r="B1575" s="9" t="inlineStr">
        <is>
          <t>Rate as per Item Number 3.3 of</t>
        </is>
      </c>
      <c r="C1575" s="9" t="inlineStr"/>
      <c r="D1575" s="9" t="inlineStr"/>
      <c r="E1575" s="9" t="inlineStr"/>
      <c r="F1575" s="9" t="inlineStr"/>
    </row>
    <row r="1576" ht="11.5" customHeight="1">
      <c r="A1576" s="9" t="inlineStr"/>
      <c r="B1576" s="9" t="inlineStr">
        <is>
          <t>SH: Mortars</t>
        </is>
      </c>
      <c r="C1576" s="9" t="inlineStr">
        <is>
          <t>cum</t>
        </is>
      </c>
      <c r="D1576" s="9" t="inlineStr">
        <is>
          <t>0.0075</t>
        </is>
      </c>
      <c r="E1576" s="9" t="inlineStr">
        <is>
          <t>4183.05</t>
        </is>
      </c>
      <c r="F1576" s="9" t="inlineStr">
        <is>
          <t>31.37</t>
        </is>
      </c>
    </row>
    <row r="1577" ht="11.5" customHeight="1">
      <c r="A1577" s="9" t="inlineStr"/>
      <c r="B1577" s="9" t="inlineStr">
        <is>
          <t>LABOUR</t>
        </is>
      </c>
      <c r="C1577" s="9" t="inlineStr"/>
      <c r="D1577" s="9" t="inlineStr"/>
      <c r="E1577" s="9" t="inlineStr"/>
      <c r="F1577" s="9" t="inlineStr"/>
    </row>
    <row r="1578" ht="11.5" customHeight="1">
      <c r="A1578" s="9" t="inlineStr">
        <is>
          <t>0155</t>
        </is>
      </c>
      <c r="B1578" s="9" t="inlineStr">
        <is>
          <t>Mason (average)</t>
        </is>
      </c>
      <c r="C1578" s="9" t="inlineStr">
        <is>
          <t>day</t>
        </is>
      </c>
      <c r="D1578" s="9" t="inlineStr">
        <is>
          <t>1.52</t>
        </is>
      </c>
      <c r="E1578" s="9" t="inlineStr">
        <is>
          <t>709.00</t>
        </is>
      </c>
      <c r="F1578" s="9" t="inlineStr">
        <is>
          <t>1077.68</t>
        </is>
      </c>
    </row>
    <row r="1579" ht="11.5" customHeight="1">
      <c r="A1579" s="9" t="inlineStr">
        <is>
          <t>0100</t>
        </is>
      </c>
      <c r="B1579" s="9" t="inlineStr">
        <is>
          <t>Bandhani</t>
        </is>
      </c>
      <c r="C1579" s="9" t="inlineStr">
        <is>
          <t>day</t>
        </is>
      </c>
      <c r="D1579" s="9" t="inlineStr">
        <is>
          <t>1.82</t>
        </is>
      </c>
      <c r="E1579" s="9" t="inlineStr">
        <is>
          <t>617.00</t>
        </is>
      </c>
      <c r="F1579" s="9" t="inlineStr">
        <is>
          <t>1122.94</t>
        </is>
      </c>
    </row>
    <row r="1580" ht="11.5" customHeight="1">
      <c r="A1580" s="9" t="inlineStr">
        <is>
          <t>0115</t>
        </is>
      </c>
      <c r="B1580" s="9" t="inlineStr">
        <is>
          <t>Coolie</t>
        </is>
      </c>
      <c r="C1580" s="9" t="inlineStr">
        <is>
          <t>day</t>
        </is>
      </c>
      <c r="D1580" s="9" t="inlineStr">
        <is>
          <t>1.52</t>
        </is>
      </c>
      <c r="E1580" s="9" t="inlineStr">
        <is>
          <t>558.00</t>
        </is>
      </c>
      <c r="F1580" s="9" t="inlineStr">
        <is>
          <t>848.16</t>
        </is>
      </c>
    </row>
    <row r="1581" ht="11.5" customHeight="1">
      <c r="A1581" s="9" t="inlineStr">
        <is>
          <t>0101</t>
        </is>
      </c>
      <c r="B1581" s="9" t="inlineStr">
        <is>
          <t>Bhisti</t>
        </is>
      </c>
      <c r="C1581" s="9" t="inlineStr">
        <is>
          <t>day</t>
        </is>
      </c>
      <c r="D1581" s="9" t="inlineStr">
        <is>
          <t>0.30</t>
        </is>
      </c>
      <c r="E1581" s="9" t="inlineStr">
        <is>
          <t>617.00</t>
        </is>
      </c>
      <c r="F1581" s="9" t="inlineStr">
        <is>
          <t>185.10</t>
        </is>
      </c>
    </row>
    <row r="1582" ht="11.5" customHeight="1">
      <c r="A1582" s="9" t="inlineStr">
        <is>
          <t>9999</t>
        </is>
      </c>
      <c r="B1582" s="9" t="inlineStr">
        <is>
          <t>Sundries</t>
        </is>
      </c>
      <c r="C1582" s="9" t="inlineStr">
        <is>
          <t>L.S.</t>
        </is>
      </c>
      <c r="D1582" s="9" t="inlineStr">
        <is>
          <t>16.12</t>
        </is>
      </c>
      <c r="E1582" s="9" t="inlineStr">
        <is>
          <t>2.00</t>
        </is>
      </c>
      <c r="F1582" s="9" t="inlineStr">
        <is>
          <t>32.24</t>
        </is>
      </c>
    </row>
    <row r="1583" ht="11.5" customHeight="1">
      <c r="A1583" s="9" t="inlineStr"/>
      <c r="B1583" s="9" t="inlineStr">
        <is>
          <t>TOTAL</t>
        </is>
      </c>
      <c r="C1583" s="9" t="inlineStr"/>
      <c r="D1583" s="9" t="inlineStr"/>
      <c r="E1583" s="9" t="inlineStr"/>
      <c r="F1583" s="9" t="inlineStr">
        <is>
          <t>5927.74 W</t>
        </is>
      </c>
    </row>
    <row r="1584" ht="11.5" customHeight="1">
      <c r="A1584" s="9" t="inlineStr"/>
      <c r="B1584" s="9" t="inlineStr">
        <is>
          <t>Add 1 % Water charges on "W"</t>
        </is>
      </c>
      <c r="C1584" s="9" t="inlineStr"/>
      <c r="D1584" s="9" t="inlineStr"/>
      <c r="E1584" s="9" t="inlineStr"/>
      <c r="F1584" s="9" t="inlineStr">
        <is>
          <t>59.28</t>
        </is>
      </c>
    </row>
    <row r="1585" ht="11.5" customHeight="1">
      <c r="A1585" s="9" t="inlineStr"/>
      <c r="B1585" s="9" t="inlineStr">
        <is>
          <t>TOTAL</t>
        </is>
      </c>
      <c r="C1585" s="9" t="inlineStr"/>
      <c r="D1585" s="9" t="inlineStr"/>
      <c r="E1585" s="9" t="inlineStr"/>
      <c r="F1585" s="9" t="inlineStr">
        <is>
          <t>5987.01 X</t>
        </is>
      </c>
    </row>
    <row r="1586" ht="11.5" customHeight="1">
      <c r="A1586" s="9" t="inlineStr"/>
      <c r="B1586" s="9" t="inlineStr">
        <is>
          <t>Add GST on "X" (multiplying</t>
        </is>
      </c>
      <c r="C1586" s="9" t="inlineStr"/>
      <c r="D1586" s="9" t="inlineStr"/>
      <c r="E1586" s="9" t="inlineStr"/>
      <c r="F1586" s="9" t="inlineStr"/>
    </row>
    <row r="1587" ht="11.5" customHeight="1">
      <c r="A1587" s="9" t="inlineStr"/>
      <c r="B1587" s="9" t="inlineStr">
        <is>
          <t>factor 0.1405)</t>
        </is>
      </c>
      <c r="C1587" s="9" t="inlineStr"/>
      <c r="D1587" s="9" t="inlineStr"/>
      <c r="E1587" s="9" t="inlineStr"/>
      <c r="F1587" s="9" t="inlineStr">
        <is>
          <t>841.18</t>
        </is>
      </c>
    </row>
    <row r="1588" ht="11.5" customHeight="1">
      <c r="A1588" s="9" t="inlineStr"/>
      <c r="B1588" s="9" t="inlineStr">
        <is>
          <t>TOTAL</t>
        </is>
      </c>
      <c r="C1588" s="9" t="inlineStr"/>
      <c r="D1588" s="9" t="inlineStr"/>
      <c r="E1588" s="9" t="inlineStr"/>
      <c r="F1588" s="9" t="inlineStr">
        <is>
          <t>6828.19 Y</t>
        </is>
      </c>
    </row>
    <row r="1589" ht="11.5" customHeight="1">
      <c r="A1589" s="9" t="inlineStr"/>
      <c r="B1589" s="9" t="inlineStr">
        <is>
          <t>Add 15% CPOH on "Y"</t>
        </is>
      </c>
      <c r="C1589" s="9" t="inlineStr"/>
      <c r="D1589" s="9" t="inlineStr"/>
      <c r="E1589" s="9" t="inlineStr"/>
      <c r="F1589" s="9" t="inlineStr">
        <is>
          <t>1024.23</t>
        </is>
      </c>
    </row>
    <row r="1590" ht="11.5" customHeight="1">
      <c r="A1590" s="9" t="inlineStr"/>
      <c r="B1590" s="9" t="inlineStr">
        <is>
          <t>TOTAL</t>
        </is>
      </c>
      <c r="C1590" s="9" t="inlineStr"/>
      <c r="D1590" s="9" t="inlineStr"/>
      <c r="E1590" s="9" t="inlineStr"/>
      <c r="F1590" s="9" t="inlineStr">
        <is>
          <t>7852.42 Z</t>
        </is>
      </c>
    </row>
    <row r="1591" ht="11.5" customHeight="1">
      <c r="A1591" s="9" t="inlineStr"/>
      <c r="B1591" s="9" t="inlineStr">
        <is>
          <t>Add Cess @ 1% on "Z"</t>
        </is>
      </c>
      <c r="C1591" s="9" t="inlineStr"/>
      <c r="D1591" s="9" t="inlineStr"/>
      <c r="E1591" s="9" t="inlineStr"/>
      <c r="F1591" s="9" t="inlineStr">
        <is>
          <t>78.52</t>
        </is>
      </c>
    </row>
    <row r="1592" ht="11.5" customHeight="1">
      <c r="A1592" s="9" t="inlineStr"/>
      <c r="B1592" s="9" t="inlineStr">
        <is>
          <t>Cost of 10.00 sqm.</t>
        </is>
      </c>
      <c r="C1592" s="9" t="inlineStr"/>
      <c r="D1592" s="9" t="inlineStr"/>
      <c r="E1592" s="9" t="inlineStr"/>
      <c r="F1592" s="9" t="inlineStr">
        <is>
          <t>7930.94</t>
        </is>
      </c>
    </row>
    <row r="1593" ht="11.5" customHeight="1">
      <c r="A1593" s="9" t="inlineStr"/>
      <c r="B1593" s="9" t="inlineStr">
        <is>
          <t>Cost of 1 Sqm.</t>
        </is>
      </c>
      <c r="C1593" s="9" t="inlineStr"/>
      <c r="D1593" s="9" t="inlineStr"/>
      <c r="E1593" s="9" t="inlineStr"/>
      <c r="F1593" s="9" t="inlineStr">
        <is>
          <t>793.09</t>
        </is>
      </c>
    </row>
    <row r="1594" ht="11.5" customHeight="1">
      <c r="A1594" s="9" t="inlineStr"/>
      <c r="B1594" s="9" t="inlineStr">
        <is>
          <t>Say</t>
        </is>
      </c>
      <c r="C1594" s="9" t="inlineStr"/>
      <c r="D1594" s="9" t="inlineStr"/>
      <c r="E1594" s="9" t="inlineStr"/>
      <c r="F1594" s="9" t="inlineStr">
        <is>
          <t>793.10</t>
        </is>
      </c>
    </row>
    <row r="1595" ht="11.5" customHeight="1">
      <c r="A1595" s="9" t="inlineStr">
        <is>
          <t>12.23.2</t>
        </is>
      </c>
      <c r="B1595" s="9" t="inlineStr">
        <is>
          <t>White sand stone slab</t>
        </is>
      </c>
      <c r="C1595" s="9" t="inlineStr"/>
      <c r="D1595" s="9" t="inlineStr"/>
      <c r="E1595" s="9" t="inlineStr"/>
      <c r="F1595" s="9" t="inlineStr"/>
    </row>
    <row r="1596" ht="11.5" customHeight="1">
      <c r="A1596" s="9" t="inlineStr">
        <is>
          <t>12.23.2.1</t>
        </is>
      </c>
      <c r="B1596" s="9" t="inlineStr">
        <is>
          <t>40 to 50 mm thick</t>
        </is>
      </c>
      <c r="C1596" s="9" t="inlineStr"/>
      <c r="D1596" s="9" t="inlineStr"/>
      <c r="E1596" s="9" t="inlineStr"/>
      <c r="F1596" s="9" t="inlineStr"/>
    </row>
    <row r="1597" ht="11.5" customHeight="1">
      <c r="A1597" s="10" t="inlineStr">
        <is>
          <t>Code</t>
        </is>
      </c>
      <c r="B1597" s="10" t="inlineStr">
        <is>
          <t>Description</t>
        </is>
      </c>
      <c r="C1597" s="10" t="inlineStr">
        <is>
          <t>Unit</t>
        </is>
      </c>
      <c r="D1597" s="10" t="inlineStr">
        <is>
          <t>Quantity</t>
        </is>
      </c>
      <c r="E1597" s="10" t="inlineStr">
        <is>
          <t>Rate</t>
        </is>
      </c>
      <c r="F1597" s="10" t="inlineStr">
        <is>
          <t>Amount</t>
        </is>
      </c>
    </row>
    <row r="1598" ht="11.5" customHeight="1">
      <c r="A1598" s="9" t="inlineStr"/>
      <c r="B1598" s="9" t="inlineStr">
        <is>
          <t>Details of cost for 10 sqm.</t>
        </is>
      </c>
      <c r="C1598" s="9" t="inlineStr"/>
      <c r="D1598" s="9" t="inlineStr"/>
      <c r="E1598" s="9" t="inlineStr"/>
      <c r="F1598" s="9" t="inlineStr"/>
    </row>
    <row r="1599" ht="11.5" customHeight="1">
      <c r="A1599" s="9" t="inlineStr"/>
      <c r="B1599" s="9" t="inlineStr">
        <is>
          <t>MATERIAL</t>
        </is>
      </c>
      <c r="C1599" s="9" t="inlineStr"/>
      <c r="D1599" s="9" t="inlineStr"/>
      <c r="E1599" s="9" t="inlineStr"/>
      <c r="F1599" s="9" t="inlineStr"/>
    </row>
    <row r="1600" ht="11.5" customHeight="1">
      <c r="A1600" s="9" t="inlineStr">
        <is>
          <t>1175</t>
        </is>
      </c>
      <c r="B1600" s="9" t="inlineStr">
        <is>
          <t>White sand stone slab 45 mm and</t>
        </is>
      </c>
      <c r="C1600" s="9" t="inlineStr"/>
      <c r="D1600" s="9" t="inlineStr"/>
      <c r="E1600" s="9" t="inlineStr"/>
      <c r="F1600" s="9" t="inlineStr"/>
    </row>
    <row r="1601" ht="11.5" customHeight="1">
      <c r="A1601" s="9" t="inlineStr"/>
      <c r="B1601" s="9" t="inlineStr">
        <is>
          <t>50 mm thick (un-dressed)</t>
        </is>
      </c>
      <c r="C1601" s="9" t="inlineStr">
        <is>
          <t>sqm</t>
        </is>
      </c>
      <c r="D1601" s="9" t="inlineStr">
        <is>
          <t>11.00</t>
        </is>
      </c>
      <c r="E1601" s="9" t="inlineStr">
        <is>
          <t>240.00</t>
        </is>
      </c>
      <c r="F1601" s="9" t="inlineStr">
        <is>
          <t>2640.00</t>
        </is>
      </c>
    </row>
    <row r="1602" ht="11.5" customHeight="1">
      <c r="A1602" s="9" t="inlineStr"/>
      <c r="B1602" s="9" t="inlineStr">
        <is>
          <t>including wastage @ 10% = 11sqm</t>
        </is>
      </c>
      <c r="C1602" s="9" t="inlineStr"/>
      <c r="D1602" s="9" t="inlineStr"/>
      <c r="E1602" s="9" t="inlineStr"/>
      <c r="F1602" s="9" t="inlineStr"/>
    </row>
    <row r="1603" ht="11.5" customHeight="1">
      <c r="A1603" s="9" t="inlineStr">
        <is>
          <t>2216</t>
        </is>
      </c>
      <c r="B1603" s="9" t="inlineStr">
        <is>
          <t>Carriage of Stone blocks white &amp;</t>
        </is>
      </c>
      <c r="C1603" s="9" t="inlineStr"/>
      <c r="D1603" s="9" t="inlineStr"/>
      <c r="E1603" s="9" t="inlineStr"/>
      <c r="F1603" s="9" t="inlineStr"/>
    </row>
    <row r="1604" ht="11.5" customHeight="1">
      <c r="A1604" s="9" t="inlineStr"/>
      <c r="B1604" s="9" t="inlineStr">
        <is>
          <t>red sand stone &amp; kota stone slab</t>
        </is>
      </c>
      <c r="C1604" s="9" t="inlineStr">
        <is>
          <t>tonne</t>
        </is>
      </c>
      <c r="D1604" s="9" t="inlineStr">
        <is>
          <t>1.27</t>
        </is>
      </c>
      <c r="E1604" s="9" t="inlineStr">
        <is>
          <t>92.24</t>
        </is>
      </c>
      <c r="F1604" s="9" t="inlineStr">
        <is>
          <t>117.14</t>
        </is>
      </c>
    </row>
    <row r="1605" ht="11.5" customHeight="1">
      <c r="A1605" s="9" t="inlineStr"/>
      <c r="B1605" s="9" t="inlineStr">
        <is>
          <t>Cement mortar 1 : 4 (1 cement :</t>
        </is>
      </c>
      <c r="C1605" s="9" t="inlineStr"/>
      <c r="D1605" s="9" t="inlineStr"/>
      <c r="E1605" s="9" t="inlineStr"/>
      <c r="F1605" s="9" t="inlineStr"/>
    </row>
    <row r="1606" ht="11.5" customHeight="1">
      <c r="A1606" s="9" t="inlineStr"/>
      <c r="B1606" s="9" t="inlineStr">
        <is>
          <t>4 coarse sand)</t>
        </is>
      </c>
      <c r="C1606" s="9" t="inlineStr"/>
      <c r="D1606" s="9" t="inlineStr"/>
      <c r="E1606" s="9" t="inlineStr"/>
      <c r="F1606" s="9" t="inlineStr"/>
    </row>
    <row r="1607" ht="11.5" customHeight="1">
      <c r="A1607" s="9" t="inlineStr">
        <is>
          <t>3.9</t>
        </is>
      </c>
      <c r="B1607" s="9" t="inlineStr">
        <is>
          <t>Rate as per Item Number 3.9 of</t>
        </is>
      </c>
      <c r="C1607" s="9" t="inlineStr"/>
      <c r="D1607" s="9" t="inlineStr"/>
      <c r="E1607" s="9" t="inlineStr"/>
      <c r="F1607" s="9" t="inlineStr"/>
    </row>
    <row r="1608" ht="11.5" customHeight="1">
      <c r="A1608" s="9" t="inlineStr"/>
      <c r="B1608" s="9" t="inlineStr">
        <is>
          <t>SH: Mortars</t>
        </is>
      </c>
      <c r="C1608" s="9" t="inlineStr">
        <is>
          <t>cum</t>
        </is>
      </c>
      <c r="D1608" s="9" t="inlineStr">
        <is>
          <t>0.0095</t>
        </is>
      </c>
      <c r="E1608" s="9" t="inlineStr">
        <is>
          <t>4010.35</t>
        </is>
      </c>
      <c r="F1608" s="9" t="inlineStr">
        <is>
          <t>38.10</t>
        </is>
      </c>
    </row>
    <row r="1609" ht="11.5" customHeight="1">
      <c r="A1609" s="9" t="inlineStr"/>
      <c r="B1609" s="9" t="inlineStr">
        <is>
          <t>LABOUR</t>
        </is>
      </c>
      <c r="C1609" s="9" t="inlineStr"/>
      <c r="D1609" s="9" t="inlineStr"/>
      <c r="E1609" s="9" t="inlineStr"/>
      <c r="F1609" s="9" t="inlineStr"/>
    </row>
    <row r="1610" ht="11.5" customHeight="1">
      <c r="A1610" s="9" t="inlineStr">
        <is>
          <t>0155</t>
        </is>
      </c>
      <c r="B1610" s="9" t="inlineStr">
        <is>
          <t>Mason (average)</t>
        </is>
      </c>
      <c r="C1610" s="9" t="inlineStr">
        <is>
          <t>day</t>
        </is>
      </c>
      <c r="D1610" s="9" t="inlineStr">
        <is>
          <t>1.52</t>
        </is>
      </c>
      <c r="E1610" s="9" t="inlineStr">
        <is>
          <t>709.00</t>
        </is>
      </c>
      <c r="F1610" s="9" t="inlineStr">
        <is>
          <t>1077.68</t>
        </is>
      </c>
    </row>
    <row r="1611" ht="11.5" customHeight="1">
      <c r="A1611" s="9" t="inlineStr">
        <is>
          <t>0100</t>
        </is>
      </c>
      <c r="B1611" s="9" t="inlineStr">
        <is>
          <t>Bandhani</t>
        </is>
      </c>
      <c r="C1611" s="9" t="inlineStr">
        <is>
          <t>day</t>
        </is>
      </c>
      <c r="D1611" s="9" t="inlineStr">
        <is>
          <t>1.82</t>
        </is>
      </c>
      <c r="E1611" s="9" t="inlineStr">
        <is>
          <t>617.00</t>
        </is>
      </c>
      <c r="F1611" s="9" t="inlineStr">
        <is>
          <t>1122.94</t>
        </is>
      </c>
    </row>
    <row r="1612" ht="11.5" customHeight="1">
      <c r="A1612" s="9" t="inlineStr">
        <is>
          <t>0115</t>
        </is>
      </c>
      <c r="B1612" s="9" t="inlineStr">
        <is>
          <t>Coolie</t>
        </is>
      </c>
      <c r="C1612" s="9" t="inlineStr">
        <is>
          <t>day</t>
        </is>
      </c>
      <c r="D1612" s="9" t="inlineStr">
        <is>
          <t>1.52</t>
        </is>
      </c>
      <c r="E1612" s="9" t="inlineStr">
        <is>
          <t>558.00</t>
        </is>
      </c>
      <c r="F1612" s="9" t="inlineStr">
        <is>
          <t>848.16</t>
        </is>
      </c>
    </row>
    <row r="1613" ht="11.5" customHeight="1">
      <c r="A1613" s="9" t="inlineStr">
        <is>
          <t>0101</t>
        </is>
      </c>
      <c r="B1613" s="9" t="inlineStr">
        <is>
          <t>Bhisti</t>
        </is>
      </c>
      <c r="C1613" s="9" t="inlineStr">
        <is>
          <t>day</t>
        </is>
      </c>
      <c r="D1613" s="9" t="inlineStr">
        <is>
          <t>0.30</t>
        </is>
      </c>
      <c r="E1613" s="9" t="inlineStr">
        <is>
          <t>617.00</t>
        </is>
      </c>
      <c r="F1613" s="9" t="inlineStr">
        <is>
          <t>185.10</t>
        </is>
      </c>
    </row>
    <row r="1614" ht="11.5" customHeight="1">
      <c r="A1614" s="9" t="inlineStr">
        <is>
          <t>9999</t>
        </is>
      </c>
      <c r="B1614" s="9" t="inlineStr">
        <is>
          <t>Sundries</t>
        </is>
      </c>
      <c r="C1614" s="9" t="inlineStr">
        <is>
          <t>L.S.</t>
        </is>
      </c>
      <c r="D1614" s="9" t="inlineStr">
        <is>
          <t>16.12</t>
        </is>
      </c>
      <c r="E1614" s="9" t="inlineStr">
        <is>
          <t>2.00</t>
        </is>
      </c>
      <c r="F1614" s="9" t="inlineStr">
        <is>
          <t>32.24</t>
        </is>
      </c>
    </row>
    <row r="1615" ht="11.5" customHeight="1">
      <c r="A1615" s="9" t="inlineStr"/>
      <c r="B1615" s="9" t="inlineStr">
        <is>
          <t>Cement mortar for grouting</t>
        </is>
      </c>
      <c r="C1615" s="9" t="inlineStr"/>
      <c r="D1615" s="9" t="inlineStr"/>
      <c r="E1615" s="9" t="inlineStr"/>
      <c r="F1615" s="9" t="inlineStr"/>
    </row>
    <row r="1616" ht="11.5" customHeight="1">
      <c r="A1616" s="9" t="inlineStr"/>
      <c r="B1616" s="9" t="inlineStr">
        <is>
          <t>1:3 (1 cement : 3 fine sand)</t>
        </is>
      </c>
      <c r="C1616" s="9" t="inlineStr"/>
      <c r="D1616" s="9" t="inlineStr"/>
      <c r="E1616" s="9" t="inlineStr"/>
      <c r="F1616" s="9" t="inlineStr"/>
    </row>
    <row r="1618" ht="11.5" customHeight="1">
      <c r="A1618" s="10" t="inlineStr">
        <is>
          <t>Code</t>
        </is>
      </c>
      <c r="B1618" s="10" t="inlineStr">
        <is>
          <t>Description</t>
        </is>
      </c>
      <c r="C1618" s="10" t="inlineStr">
        <is>
          <t>Unit</t>
        </is>
      </c>
      <c r="D1618" s="10" t="inlineStr">
        <is>
          <t>Quantity</t>
        </is>
      </c>
      <c r="E1618" s="10" t="inlineStr">
        <is>
          <t>Rate</t>
        </is>
      </c>
      <c r="F1618" s="10" t="inlineStr">
        <is>
          <t>Amount</t>
        </is>
      </c>
    </row>
    <row r="1619" ht="11.5" customHeight="1">
      <c r="A1619" s="9" t="inlineStr">
        <is>
          <t>3.3</t>
        </is>
      </c>
      <c r="B1619" s="9" t="inlineStr">
        <is>
          <t>Rate as per Item Number 3.3 of</t>
        </is>
      </c>
      <c r="C1619" s="9" t="inlineStr"/>
      <c r="D1619" s="9" t="inlineStr"/>
      <c r="E1619" s="9" t="inlineStr"/>
      <c r="F1619" s="9" t="inlineStr"/>
    </row>
    <row r="1620" ht="11.5" customHeight="1">
      <c r="A1620" s="9" t="inlineStr"/>
      <c r="B1620" s="9" t="inlineStr">
        <is>
          <t>SH: Mortars</t>
        </is>
      </c>
      <c r="C1620" s="9" t="inlineStr">
        <is>
          <t>cum</t>
        </is>
      </c>
      <c r="D1620" s="9" t="inlineStr">
        <is>
          <t>0.0075</t>
        </is>
      </c>
      <c r="E1620" s="9" t="inlineStr">
        <is>
          <t>4183.05</t>
        </is>
      </c>
      <c r="F1620" s="9" t="inlineStr">
        <is>
          <t>31.37</t>
        </is>
      </c>
    </row>
    <row r="1621" ht="11.5" customHeight="1">
      <c r="A1621" s="9" t="inlineStr"/>
      <c r="B1621" s="9" t="inlineStr">
        <is>
          <t>TOTAL</t>
        </is>
      </c>
      <c r="C1621" s="9" t="inlineStr"/>
      <c r="D1621" s="9" t="inlineStr"/>
      <c r="E1621" s="9" t="inlineStr"/>
      <c r="F1621" s="9" t="inlineStr">
        <is>
          <t>6092.74 W</t>
        </is>
      </c>
    </row>
    <row r="1622" ht="11.5" customHeight="1">
      <c r="A1622" s="9" t="inlineStr"/>
      <c r="B1622" s="9" t="inlineStr">
        <is>
          <t>Add 1 % Water charges on "W"</t>
        </is>
      </c>
      <c r="C1622" s="9" t="inlineStr"/>
      <c r="D1622" s="9" t="inlineStr"/>
      <c r="E1622" s="9" t="inlineStr"/>
      <c r="F1622" s="9" t="inlineStr">
        <is>
          <t>60.93</t>
        </is>
      </c>
    </row>
    <row r="1623" ht="11.5" customHeight="1">
      <c r="A1623" s="9" t="inlineStr"/>
      <c r="B1623" s="9" t="inlineStr">
        <is>
          <t>TOTAL</t>
        </is>
      </c>
      <c r="C1623" s="9" t="inlineStr"/>
      <c r="D1623" s="9" t="inlineStr"/>
      <c r="E1623" s="9" t="inlineStr"/>
      <c r="F1623" s="9" t="inlineStr">
        <is>
          <t>6153.66 X</t>
        </is>
      </c>
    </row>
    <row r="1624" ht="11.5" customHeight="1">
      <c r="A1624" s="9" t="inlineStr"/>
      <c r="B1624" s="9" t="inlineStr">
        <is>
          <t>Add GST on "X" (multiplying</t>
        </is>
      </c>
      <c r="C1624" s="9" t="inlineStr"/>
      <c r="D1624" s="9" t="inlineStr"/>
      <c r="E1624" s="9" t="inlineStr"/>
      <c r="F1624" s="9" t="inlineStr"/>
    </row>
    <row r="1625" ht="11.5" customHeight="1">
      <c r="A1625" s="9" t="inlineStr"/>
      <c r="B1625" s="9" t="inlineStr">
        <is>
          <t>factor 0.1405)</t>
        </is>
      </c>
      <c r="C1625" s="9" t="inlineStr"/>
      <c r="D1625" s="9" t="inlineStr"/>
      <c r="E1625" s="9" t="inlineStr"/>
      <c r="F1625" s="9" t="inlineStr">
        <is>
          <t>864.59</t>
        </is>
      </c>
    </row>
    <row r="1626" ht="11.5" customHeight="1">
      <c r="A1626" s="9" t="inlineStr"/>
      <c r="B1626" s="9" t="inlineStr">
        <is>
          <t>TOTAL</t>
        </is>
      </c>
      <c r="C1626" s="9" t="inlineStr"/>
      <c r="D1626" s="9" t="inlineStr"/>
      <c r="E1626" s="9" t="inlineStr"/>
      <c r="F1626" s="9" t="inlineStr">
        <is>
          <t>7018.25 Y</t>
        </is>
      </c>
    </row>
    <row r="1627" ht="11.5" customHeight="1">
      <c r="A1627" s="9" t="inlineStr"/>
      <c r="B1627" s="9" t="inlineStr">
        <is>
          <t>Add 15% CPOH on "Y"</t>
        </is>
      </c>
      <c r="C1627" s="9" t="inlineStr"/>
      <c r="D1627" s="9" t="inlineStr"/>
      <c r="E1627" s="9" t="inlineStr"/>
      <c r="F1627" s="9" t="inlineStr">
        <is>
          <t>1052.74</t>
        </is>
      </c>
    </row>
    <row r="1628" ht="11.5" customHeight="1">
      <c r="A1628" s="9" t="inlineStr"/>
      <c r="B1628" s="9" t="inlineStr">
        <is>
          <t>TOTAL</t>
        </is>
      </c>
      <c r="C1628" s="9" t="inlineStr"/>
      <c r="D1628" s="9" t="inlineStr"/>
      <c r="E1628" s="9" t="inlineStr"/>
      <c r="F1628" s="9" t="inlineStr">
        <is>
          <t>8070.99 Z</t>
        </is>
      </c>
    </row>
    <row r="1629" ht="11.5" customHeight="1">
      <c r="A1629" s="9" t="inlineStr"/>
      <c r="B1629" s="9" t="inlineStr">
        <is>
          <t>Add Cess @ 1% on "Z"</t>
        </is>
      </c>
      <c r="C1629" s="9" t="inlineStr"/>
      <c r="D1629" s="9" t="inlineStr"/>
      <c r="E1629" s="9" t="inlineStr"/>
      <c r="F1629" s="9" t="inlineStr">
        <is>
          <t>80.71</t>
        </is>
      </c>
    </row>
    <row r="1630" ht="11.5" customHeight="1">
      <c r="A1630" s="9" t="inlineStr"/>
      <c r="B1630" s="9" t="inlineStr">
        <is>
          <t>Cost of 10.00 sqm.</t>
        </is>
      </c>
      <c r="C1630" s="9" t="inlineStr"/>
      <c r="D1630" s="9" t="inlineStr"/>
      <c r="E1630" s="9" t="inlineStr"/>
      <c r="F1630" s="9" t="inlineStr">
        <is>
          <t>8151.70</t>
        </is>
      </c>
    </row>
    <row r="1631" ht="11.5" customHeight="1">
      <c r="A1631" s="9" t="inlineStr"/>
      <c r="B1631" s="9" t="inlineStr">
        <is>
          <t>Cost of 1 Sqm.</t>
        </is>
      </c>
      <c r="C1631" s="9" t="inlineStr"/>
      <c r="D1631" s="9" t="inlineStr"/>
      <c r="E1631" s="9" t="inlineStr"/>
      <c r="F1631" s="9" t="inlineStr">
        <is>
          <t>815.17</t>
        </is>
      </c>
    </row>
    <row r="1632" ht="11.5" customHeight="1">
      <c r="A1632" s="9" t="inlineStr"/>
      <c r="B1632" s="9" t="inlineStr">
        <is>
          <t>Say</t>
        </is>
      </c>
      <c r="C1632" s="9" t="inlineStr"/>
      <c r="D1632" s="9" t="inlineStr"/>
      <c r="E1632" s="9" t="inlineStr"/>
      <c r="F1632" s="9" t="inlineStr">
        <is>
          <t>815.15</t>
        </is>
      </c>
    </row>
    <row r="1633" ht="11.5" customHeight="1">
      <c r="A1633" s="9" t="inlineStr">
        <is>
          <t>12.24</t>
        </is>
      </c>
      <c r="B1633" s="9" t="inlineStr">
        <is>
          <t>Providing and fixing insulating board</t>
        </is>
      </c>
      <c r="C1633" s="9" t="inlineStr">
        <is>
          <t>ceiling</t>
        </is>
      </c>
      <c r="D1633" s="9" t="inlineStr">
        <is>
          <t>of approved</t>
        </is>
      </c>
      <c r="E1633" s="9" t="inlineStr">
        <is>
          <t>quality</t>
        </is>
      </c>
      <c r="F1633" s="9" t="inlineStr">
        <is>
          <t>with necessary</t>
        </is>
      </c>
    </row>
    <row r="1634" ht="11.5" customHeight="1">
      <c r="A1634" s="9" t="inlineStr"/>
      <c r="B1634" s="9" t="inlineStr">
        <is>
          <t>nails etc. complete (frame work to</t>
        </is>
      </c>
      <c r="C1634" s="9" t="inlineStr">
        <is>
          <t>be paid</t>
        </is>
      </c>
      <c r="D1634" s="9" t="inlineStr">
        <is>
          <t>separately)</t>
        </is>
      </c>
      <c r="E1634" s="9" t="inlineStr">
        <is>
          <t>:</t>
        </is>
      </c>
      <c r="F1634" s="9" t="inlineStr"/>
    </row>
    <row r="1635" ht="11.5" customHeight="1">
      <c r="A1635" s="9" t="inlineStr">
        <is>
          <t>12.24.1</t>
        </is>
      </c>
      <c r="B1635" s="9" t="inlineStr">
        <is>
          <t>Natural colour insulating board</t>
        </is>
      </c>
      <c r="C1635" s="9" t="inlineStr"/>
      <c r="D1635" s="9" t="inlineStr"/>
      <c r="E1635" s="9" t="inlineStr"/>
      <c r="F1635" s="9" t="inlineStr"/>
    </row>
    <row r="1636" ht="11.5" customHeight="1">
      <c r="A1636" s="9" t="inlineStr">
        <is>
          <t>12.24.1.1</t>
        </is>
      </c>
      <c r="B1636" s="9" t="inlineStr">
        <is>
          <t>12 mm thick</t>
        </is>
      </c>
      <c r="C1636" s="9" t="inlineStr"/>
      <c r="D1636" s="9" t="inlineStr"/>
      <c r="E1636" s="9" t="inlineStr"/>
      <c r="F1636" s="9" t="inlineStr"/>
    </row>
    <row r="1637" ht="11.5" customHeight="1">
      <c r="A1637" s="10" t="inlineStr">
        <is>
          <t>Code</t>
        </is>
      </c>
      <c r="B1637" s="10" t="inlineStr">
        <is>
          <t>Description</t>
        </is>
      </c>
      <c r="C1637" s="10" t="inlineStr">
        <is>
          <t>Unit</t>
        </is>
      </c>
      <c r="D1637" s="10" t="inlineStr">
        <is>
          <t>Quantity</t>
        </is>
      </c>
      <c r="E1637" s="10" t="inlineStr">
        <is>
          <t>Rate</t>
        </is>
      </c>
      <c r="F1637" s="10" t="inlineStr">
        <is>
          <t>Amount</t>
        </is>
      </c>
    </row>
    <row r="1638" ht="11.5" customHeight="1">
      <c r="A1638" s="9" t="inlineStr"/>
      <c r="B1638" s="9" t="inlineStr">
        <is>
          <t>Details of cost for 10 sqm.</t>
        </is>
      </c>
      <c r="C1638" s="9" t="inlineStr"/>
      <c r="D1638" s="9" t="inlineStr"/>
      <c r="E1638" s="9" t="inlineStr"/>
      <c r="F1638" s="9" t="inlineStr"/>
    </row>
    <row r="1639" ht="11.5" customHeight="1">
      <c r="A1639" s="9" t="inlineStr"/>
      <c r="B1639" s="9" t="inlineStr">
        <is>
          <t>MATERIAL</t>
        </is>
      </c>
      <c r="C1639" s="9" t="inlineStr"/>
      <c r="D1639" s="9" t="inlineStr"/>
      <c r="E1639" s="9" t="inlineStr"/>
      <c r="F1639" s="9" t="inlineStr"/>
    </row>
    <row r="1640" ht="11.5" customHeight="1">
      <c r="A1640" s="9" t="inlineStr">
        <is>
          <t>0332</t>
        </is>
      </c>
      <c r="B1640" s="9" t="inlineStr">
        <is>
          <t>Natural colour insulating board:</t>
        </is>
      </c>
      <c r="C1640" s="9" t="inlineStr"/>
      <c r="D1640" s="9" t="inlineStr"/>
      <c r="E1640" s="9" t="inlineStr"/>
      <c r="F1640" s="9" t="inlineStr"/>
    </row>
    <row r="1641" ht="11.5" customHeight="1">
      <c r="A1641" s="9" t="inlineStr"/>
      <c r="B1641" s="9" t="inlineStr">
        <is>
          <t>12 mm thick</t>
        </is>
      </c>
      <c r="C1641" s="9" t="inlineStr">
        <is>
          <t>sqm</t>
        </is>
      </c>
      <c r="D1641" s="9" t="inlineStr">
        <is>
          <t>11.00</t>
        </is>
      </c>
      <c r="E1641" s="9" t="inlineStr">
        <is>
          <t>210.00</t>
        </is>
      </c>
      <c r="F1641" s="9" t="inlineStr">
        <is>
          <t>2310.00</t>
        </is>
      </c>
    </row>
    <row r="1642" ht="11.5" customHeight="1">
      <c r="A1642" s="9" t="inlineStr"/>
      <c r="B1642" s="9" t="inlineStr">
        <is>
          <t>including 10% wastage = 11.00 sqm</t>
        </is>
      </c>
      <c r="C1642" s="9" t="inlineStr"/>
      <c r="D1642" s="9" t="inlineStr"/>
      <c r="E1642" s="9" t="inlineStr"/>
      <c r="F1642" s="9" t="inlineStr"/>
    </row>
    <row r="1643" ht="11.5" customHeight="1">
      <c r="A1643" s="9" t="inlineStr">
        <is>
          <t>9977</t>
        </is>
      </c>
      <c r="B1643" s="9" t="inlineStr">
        <is>
          <t>Carriage of material</t>
        </is>
      </c>
      <c r="C1643" s="9" t="inlineStr">
        <is>
          <t>L.S.</t>
        </is>
      </c>
      <c r="D1643" s="9" t="inlineStr">
        <is>
          <t>17.55</t>
        </is>
      </c>
      <c r="E1643" s="9" t="inlineStr">
        <is>
          <t>2.00</t>
        </is>
      </c>
      <c r="F1643" s="9" t="inlineStr">
        <is>
          <t>35.10</t>
        </is>
      </c>
    </row>
    <row r="1644" ht="11.5" customHeight="1">
      <c r="A1644" s="9" t="inlineStr">
        <is>
          <t>9999</t>
        </is>
      </c>
      <c r="B1644" s="9" t="inlineStr">
        <is>
          <t>Nails</t>
        </is>
      </c>
      <c r="C1644" s="9" t="inlineStr">
        <is>
          <t>L.S.</t>
        </is>
      </c>
      <c r="D1644" s="9" t="inlineStr">
        <is>
          <t>26.91</t>
        </is>
      </c>
      <c r="E1644" s="9" t="inlineStr">
        <is>
          <t>2.00</t>
        </is>
      </c>
      <c r="F1644" s="9" t="inlineStr">
        <is>
          <t>53.82</t>
        </is>
      </c>
    </row>
    <row r="1645" ht="11.5" customHeight="1">
      <c r="A1645" s="9" t="inlineStr"/>
      <c r="B1645" s="9" t="inlineStr">
        <is>
          <t>LABOUR</t>
        </is>
      </c>
      <c r="C1645" s="9" t="inlineStr"/>
      <c r="D1645" s="9" t="inlineStr"/>
      <c r="E1645" s="9" t="inlineStr"/>
      <c r="F1645" s="9" t="inlineStr"/>
    </row>
    <row r="1646" ht="11.5" customHeight="1">
      <c r="A1646" s="9" t="inlineStr">
        <is>
          <t>0111</t>
        </is>
      </c>
      <c r="B1646" s="9" t="inlineStr">
        <is>
          <t>Carpenter 1st class</t>
        </is>
      </c>
      <c r="C1646" s="9" t="inlineStr">
        <is>
          <t>day</t>
        </is>
      </c>
      <c r="D1646" s="9" t="inlineStr">
        <is>
          <t>2.50</t>
        </is>
      </c>
      <c r="E1646" s="9" t="inlineStr">
        <is>
          <t>738.00</t>
        </is>
      </c>
      <c r="F1646" s="9" t="inlineStr">
        <is>
          <t>1845.00</t>
        </is>
      </c>
    </row>
    <row r="1647" ht="11.5" customHeight="1">
      <c r="A1647" s="9" t="inlineStr">
        <is>
          <t>0114</t>
        </is>
      </c>
      <c r="B1647" s="9" t="inlineStr">
        <is>
          <t>Beldar</t>
        </is>
      </c>
      <c r="C1647" s="9" t="inlineStr">
        <is>
          <t>day</t>
        </is>
      </c>
      <c r="D1647" s="9" t="inlineStr">
        <is>
          <t>2.00</t>
        </is>
      </c>
      <c r="E1647" s="9" t="inlineStr">
        <is>
          <t>558.00</t>
        </is>
      </c>
      <c r="F1647" s="9" t="inlineStr">
        <is>
          <t>1116.00</t>
        </is>
      </c>
    </row>
    <row r="1648" ht="11.5" customHeight="1">
      <c r="A1648" s="9" t="inlineStr">
        <is>
          <t>9999</t>
        </is>
      </c>
      <c r="B1648" s="9" t="inlineStr">
        <is>
          <t>Scaffolding</t>
        </is>
      </c>
      <c r="C1648" s="9" t="inlineStr">
        <is>
          <t>L.S.</t>
        </is>
      </c>
      <c r="D1648" s="9" t="inlineStr">
        <is>
          <t>31.07</t>
        </is>
      </c>
      <c r="E1648" s="9" t="inlineStr">
        <is>
          <t>2.00</t>
        </is>
      </c>
      <c r="F1648" s="9" t="inlineStr">
        <is>
          <t>62.14</t>
        </is>
      </c>
    </row>
    <row r="1649" ht="11.5" customHeight="1">
      <c r="A1649" s="9" t="inlineStr">
        <is>
          <t>9999</t>
        </is>
      </c>
      <c r="B1649" s="9" t="inlineStr">
        <is>
          <t>Sundries</t>
        </is>
      </c>
      <c r="C1649" s="9" t="inlineStr">
        <is>
          <t>L.S.</t>
        </is>
      </c>
      <c r="D1649" s="9" t="inlineStr">
        <is>
          <t>31.07</t>
        </is>
      </c>
      <c r="E1649" s="9" t="inlineStr">
        <is>
          <t>2.00</t>
        </is>
      </c>
      <c r="F1649" s="9" t="inlineStr">
        <is>
          <t>62.14</t>
        </is>
      </c>
    </row>
    <row r="1650" ht="11.5" customHeight="1">
      <c r="A1650" s="9" t="inlineStr"/>
      <c r="B1650" s="9" t="inlineStr">
        <is>
          <t>TOTAL</t>
        </is>
      </c>
      <c r="C1650" s="9" t="inlineStr"/>
      <c r="D1650" s="9" t="inlineStr"/>
      <c r="E1650" s="9" t="inlineStr"/>
      <c r="F1650" s="9" t="inlineStr">
        <is>
          <t>5484.20 W</t>
        </is>
      </c>
    </row>
    <row r="1651" ht="11.5" customHeight="1">
      <c r="A1651" s="9" t="inlineStr"/>
      <c r="B1651" s="9" t="inlineStr">
        <is>
          <t>Add 1 % Water charges on "W"</t>
        </is>
      </c>
      <c r="C1651" s="9" t="inlineStr"/>
      <c r="D1651" s="9" t="inlineStr"/>
      <c r="E1651" s="9" t="inlineStr"/>
      <c r="F1651" s="9" t="inlineStr">
        <is>
          <t>54.84</t>
        </is>
      </c>
    </row>
    <row r="1652" ht="11.5" customHeight="1">
      <c r="A1652" s="9" t="inlineStr"/>
      <c r="B1652" s="9" t="inlineStr">
        <is>
          <t>TOTAL</t>
        </is>
      </c>
      <c r="C1652" s="9" t="inlineStr"/>
      <c r="D1652" s="9" t="inlineStr"/>
      <c r="E1652" s="9" t="inlineStr"/>
      <c r="F1652" s="9" t="inlineStr">
        <is>
          <t>5539.04 X</t>
        </is>
      </c>
    </row>
    <row r="1653" ht="11.5" customHeight="1">
      <c r="A1653" s="9" t="inlineStr"/>
      <c r="B1653" s="9" t="inlineStr">
        <is>
          <t>Add GST on "X" (multiplying</t>
        </is>
      </c>
      <c r="C1653" s="9" t="inlineStr"/>
      <c r="D1653" s="9" t="inlineStr"/>
      <c r="E1653" s="9" t="inlineStr"/>
      <c r="F1653" s="9" t="inlineStr"/>
    </row>
    <row r="1654" ht="11.5" customHeight="1">
      <c r="A1654" s="9" t="inlineStr"/>
      <c r="B1654" s="9" t="inlineStr">
        <is>
          <t>factor 0.1405)</t>
        </is>
      </c>
      <c r="C1654" s="9" t="inlineStr"/>
      <c r="D1654" s="9" t="inlineStr"/>
      <c r="E1654" s="9" t="inlineStr"/>
      <c r="F1654" s="9" t="inlineStr">
        <is>
          <t>778.24</t>
        </is>
      </c>
    </row>
    <row r="1655" ht="11.5" customHeight="1">
      <c r="A1655" s="9" t="inlineStr"/>
      <c r="B1655" s="9" t="inlineStr">
        <is>
          <t>TOTAL</t>
        </is>
      </c>
      <c r="C1655" s="9" t="inlineStr"/>
      <c r="D1655" s="9" t="inlineStr"/>
      <c r="E1655" s="9" t="inlineStr"/>
      <c r="F1655" s="9" t="inlineStr">
        <is>
          <t>6317.28 Y</t>
        </is>
      </c>
    </row>
    <row r="1656" ht="11.5" customHeight="1">
      <c r="A1656" s="9" t="inlineStr"/>
      <c r="B1656" s="9" t="inlineStr">
        <is>
          <t>Add 15% CPOH on "Y"</t>
        </is>
      </c>
      <c r="C1656" s="9" t="inlineStr"/>
      <c r="D1656" s="9" t="inlineStr"/>
      <c r="E1656" s="9" t="inlineStr"/>
      <c r="F1656" s="9" t="inlineStr">
        <is>
          <t>947.59</t>
        </is>
      </c>
    </row>
    <row r="1657" ht="11.5" customHeight="1">
      <c r="A1657" s="9" t="inlineStr"/>
      <c r="B1657" s="9" t="inlineStr">
        <is>
          <t>TOTAL</t>
        </is>
      </c>
      <c r="C1657" s="9" t="inlineStr"/>
      <c r="D1657" s="9" t="inlineStr"/>
      <c r="E1657" s="9" t="inlineStr"/>
      <c r="F1657" s="9" t="inlineStr">
        <is>
          <t>7264.87 Z</t>
        </is>
      </c>
    </row>
    <row r="1658" ht="11.5" customHeight="1">
      <c r="A1658" s="9" t="inlineStr"/>
      <c r="B1658" s="9" t="inlineStr">
        <is>
          <t>Add Cess @ 1% on "Z"</t>
        </is>
      </c>
      <c r="C1658" s="9" t="inlineStr"/>
      <c r="D1658" s="9" t="inlineStr"/>
      <c r="E1658" s="9" t="inlineStr"/>
      <c r="F1658" s="9" t="inlineStr">
        <is>
          <t>72.65</t>
        </is>
      </c>
    </row>
    <row r="1659" ht="11.5" customHeight="1">
      <c r="A1659" s="9" t="inlineStr"/>
      <c r="B1659" s="9" t="inlineStr">
        <is>
          <t>Cost of 10.00 sqm.</t>
        </is>
      </c>
      <c r="C1659" s="9" t="inlineStr"/>
      <c r="D1659" s="9" t="inlineStr"/>
      <c r="E1659" s="9" t="inlineStr"/>
      <c r="F1659" s="9" t="inlineStr">
        <is>
          <t>7337.52</t>
        </is>
      </c>
    </row>
    <row r="1660" ht="11.5" customHeight="1">
      <c r="A1660" s="9" t="inlineStr"/>
      <c r="B1660" s="9" t="inlineStr">
        <is>
          <t>Cost of 1.00 sqm.</t>
        </is>
      </c>
      <c r="C1660" s="9" t="inlineStr"/>
      <c r="D1660" s="9" t="inlineStr"/>
      <c r="E1660" s="9" t="inlineStr"/>
      <c r="F1660" s="9" t="inlineStr">
        <is>
          <t>733.75</t>
        </is>
      </c>
    </row>
    <row r="1661" ht="11.5" customHeight="1">
      <c r="A1661" s="9" t="inlineStr"/>
      <c r="B1661" s="9" t="inlineStr">
        <is>
          <t>Say</t>
        </is>
      </c>
      <c r="C1661" s="9" t="inlineStr"/>
      <c r="D1661" s="9" t="inlineStr"/>
      <c r="E1661" s="9" t="inlineStr"/>
      <c r="F1661" s="9" t="inlineStr">
        <is>
          <t>733.75</t>
        </is>
      </c>
    </row>
    <row r="1663" ht="11.5" customHeight="1">
      <c r="A1663" s="9" t="inlineStr">
        <is>
          <t>12.24.2</t>
        </is>
      </c>
      <c r="B1663" s="9" t="inlineStr">
        <is>
          <t>White face insulating board</t>
        </is>
      </c>
      <c r="C1663" s="9" t="inlineStr"/>
      <c r="D1663" s="9" t="inlineStr"/>
      <c r="E1663" s="9" t="inlineStr"/>
      <c r="F1663" s="9" t="inlineStr"/>
    </row>
    <row r="1664" ht="11.5" customHeight="1">
      <c r="A1664" s="9" t="inlineStr">
        <is>
          <t>12.24.2.1</t>
        </is>
      </c>
      <c r="B1664" s="9" t="inlineStr">
        <is>
          <t>12 mm thick</t>
        </is>
      </c>
      <c r="C1664" s="9" t="inlineStr"/>
      <c r="D1664" s="9" t="inlineStr"/>
      <c r="E1664" s="9" t="inlineStr"/>
      <c r="F1664" s="9" t="inlineStr"/>
    </row>
    <row r="1665" ht="11.5" customHeight="1">
      <c r="A1665" s="10" t="inlineStr">
        <is>
          <t>Code</t>
        </is>
      </c>
      <c r="B1665" s="10" t="inlineStr">
        <is>
          <t>Description</t>
        </is>
      </c>
      <c r="C1665" s="10" t="inlineStr">
        <is>
          <t>Unit</t>
        </is>
      </c>
      <c r="D1665" s="10" t="inlineStr">
        <is>
          <t>Quantity</t>
        </is>
      </c>
      <c r="E1665" s="10" t="inlineStr">
        <is>
          <t>Rate</t>
        </is>
      </c>
      <c r="F1665" s="10" t="inlineStr">
        <is>
          <t>Amount</t>
        </is>
      </c>
    </row>
    <row r="1666" ht="11.5" customHeight="1">
      <c r="A1666" s="9" t="inlineStr"/>
      <c r="B1666" s="9" t="inlineStr">
        <is>
          <t>Details of cost for 10 sqm.</t>
        </is>
      </c>
      <c r="C1666" s="9" t="inlineStr"/>
      <c r="D1666" s="9" t="inlineStr"/>
      <c r="E1666" s="9" t="inlineStr"/>
      <c r="F1666" s="9" t="inlineStr"/>
    </row>
    <row r="1667" ht="11.5" customHeight="1">
      <c r="A1667" s="9" t="inlineStr"/>
      <c r="B1667" s="9" t="inlineStr">
        <is>
          <t>MATERIAL</t>
        </is>
      </c>
      <c r="C1667" s="9" t="inlineStr"/>
      <c r="D1667" s="9" t="inlineStr"/>
      <c r="E1667" s="9" t="inlineStr"/>
      <c r="F1667" s="9" t="inlineStr"/>
    </row>
    <row r="1668" ht="11.5" customHeight="1">
      <c r="A1668" s="9" t="inlineStr">
        <is>
          <t>0328</t>
        </is>
      </c>
      <c r="B1668" s="9" t="inlineStr">
        <is>
          <t>White face insulating board:12 mm thick</t>
        </is>
      </c>
      <c r="C1668" s="9" t="inlineStr">
        <is>
          <t>sqm</t>
        </is>
      </c>
      <c r="D1668" s="9" t="inlineStr">
        <is>
          <t>11.00</t>
        </is>
      </c>
      <c r="E1668" s="9" t="inlineStr">
        <is>
          <t>235.00</t>
        </is>
      </c>
      <c r="F1668" s="9" t="inlineStr">
        <is>
          <t>2585.00</t>
        </is>
      </c>
    </row>
    <row r="1669" ht="11.5" customHeight="1">
      <c r="A1669" s="9" t="inlineStr"/>
      <c r="B1669" s="9" t="inlineStr">
        <is>
          <t>including 10% wastage = 11.00 sqm</t>
        </is>
      </c>
      <c r="C1669" s="9" t="inlineStr"/>
      <c r="D1669" s="9" t="inlineStr"/>
      <c r="E1669" s="9" t="inlineStr"/>
      <c r="F1669" s="9" t="inlineStr"/>
    </row>
    <row r="1670" ht="11.5" customHeight="1">
      <c r="A1670" s="9" t="inlineStr">
        <is>
          <t>9977</t>
        </is>
      </c>
      <c r="B1670" s="9" t="inlineStr">
        <is>
          <t>Carriage of material</t>
        </is>
      </c>
      <c r="C1670" s="9" t="inlineStr">
        <is>
          <t>L.S.</t>
        </is>
      </c>
      <c r="D1670" s="9" t="inlineStr">
        <is>
          <t>17.55</t>
        </is>
      </c>
      <c r="E1670" s="9" t="inlineStr">
        <is>
          <t>2.00</t>
        </is>
      </c>
      <c r="F1670" s="9" t="inlineStr">
        <is>
          <t>35.10</t>
        </is>
      </c>
    </row>
    <row r="1671" ht="11.5" customHeight="1">
      <c r="A1671" s="9" t="inlineStr">
        <is>
          <t>9999</t>
        </is>
      </c>
      <c r="B1671" s="9" t="inlineStr">
        <is>
          <t>Nails</t>
        </is>
      </c>
      <c r="C1671" s="9" t="inlineStr">
        <is>
          <t>L.S.</t>
        </is>
      </c>
      <c r="D1671" s="9" t="inlineStr">
        <is>
          <t>26.91</t>
        </is>
      </c>
      <c r="E1671" s="9" t="inlineStr">
        <is>
          <t>2.00</t>
        </is>
      </c>
      <c r="F1671" s="9" t="inlineStr">
        <is>
          <t>53.82</t>
        </is>
      </c>
    </row>
    <row r="1672" ht="11.5" customHeight="1">
      <c r="A1672" s="9" t="inlineStr"/>
      <c r="B1672" s="9" t="inlineStr">
        <is>
          <t>LABOUR</t>
        </is>
      </c>
      <c r="C1672" s="9" t="inlineStr"/>
      <c r="D1672" s="9" t="inlineStr"/>
      <c r="E1672" s="9" t="inlineStr"/>
      <c r="F1672" s="9" t="inlineStr"/>
    </row>
    <row r="1673" ht="11.5" customHeight="1">
      <c r="A1673" s="9" t="inlineStr">
        <is>
          <t>0111</t>
        </is>
      </c>
      <c r="B1673" s="9" t="inlineStr">
        <is>
          <t>Carpenter 1st class</t>
        </is>
      </c>
      <c r="C1673" s="9" t="inlineStr">
        <is>
          <t>day</t>
        </is>
      </c>
      <c r="D1673" s="9" t="inlineStr">
        <is>
          <t>2.50</t>
        </is>
      </c>
      <c r="E1673" s="9" t="inlineStr">
        <is>
          <t>738.00</t>
        </is>
      </c>
      <c r="F1673" s="9" t="inlineStr">
        <is>
          <t>1845.00</t>
        </is>
      </c>
    </row>
    <row r="1674" ht="11.5" customHeight="1">
      <c r="A1674" s="9" t="inlineStr">
        <is>
          <t>0114</t>
        </is>
      </c>
      <c r="B1674" s="9" t="inlineStr">
        <is>
          <t>Beldar</t>
        </is>
      </c>
      <c r="C1674" s="9" t="inlineStr">
        <is>
          <t>day</t>
        </is>
      </c>
      <c r="D1674" s="9" t="inlineStr">
        <is>
          <t>2.00</t>
        </is>
      </c>
      <c r="E1674" s="9" t="inlineStr">
        <is>
          <t>558.00</t>
        </is>
      </c>
      <c r="F1674" s="9" t="inlineStr">
        <is>
          <t>1116.00</t>
        </is>
      </c>
    </row>
    <row r="1675" ht="11.5" customHeight="1">
      <c r="A1675" s="9" t="inlineStr">
        <is>
          <t>9999</t>
        </is>
      </c>
      <c r="B1675" s="9" t="inlineStr">
        <is>
          <t>Scaffolding</t>
        </is>
      </c>
      <c r="C1675" s="9" t="inlineStr">
        <is>
          <t>L.S.</t>
        </is>
      </c>
      <c r="D1675" s="9" t="inlineStr">
        <is>
          <t>31.07</t>
        </is>
      </c>
      <c r="E1675" s="9" t="inlineStr">
        <is>
          <t>2.00</t>
        </is>
      </c>
      <c r="F1675" s="9" t="inlineStr">
        <is>
          <t>62.14</t>
        </is>
      </c>
    </row>
    <row r="1676" ht="11.5" customHeight="1">
      <c r="A1676" s="9" t="inlineStr">
        <is>
          <t>9999</t>
        </is>
      </c>
      <c r="B1676" s="9" t="inlineStr">
        <is>
          <t>Sundries</t>
        </is>
      </c>
      <c r="C1676" s="9" t="inlineStr">
        <is>
          <t>L.S.</t>
        </is>
      </c>
      <c r="D1676" s="9" t="inlineStr">
        <is>
          <t>31.07</t>
        </is>
      </c>
      <c r="E1676" s="9" t="inlineStr">
        <is>
          <t>2.00</t>
        </is>
      </c>
      <c r="F1676" s="9" t="inlineStr">
        <is>
          <t>62.14</t>
        </is>
      </c>
    </row>
    <row r="1677" ht="11.5" customHeight="1">
      <c r="A1677" s="9" t="inlineStr"/>
      <c r="B1677" s="9" t="inlineStr">
        <is>
          <t>TOTAL</t>
        </is>
      </c>
      <c r="C1677" s="9" t="inlineStr"/>
      <c r="D1677" s="9" t="inlineStr"/>
      <c r="E1677" s="9" t="inlineStr"/>
      <c r="F1677" s="9" t="inlineStr">
        <is>
          <t>5759.20 W</t>
        </is>
      </c>
    </row>
    <row r="1678" ht="11.5" customHeight="1">
      <c r="A1678" s="9" t="inlineStr"/>
      <c r="B1678" s="9" t="inlineStr">
        <is>
          <t>Add 1 % Water charges on "W"</t>
        </is>
      </c>
      <c r="C1678" s="9" t="inlineStr"/>
      <c r="D1678" s="9" t="inlineStr"/>
      <c r="E1678" s="9" t="inlineStr"/>
      <c r="F1678" s="9" t="inlineStr">
        <is>
          <t>57.59</t>
        </is>
      </c>
    </row>
    <row r="1679" ht="11.5" customHeight="1">
      <c r="A1679" s="9" t="inlineStr"/>
      <c r="B1679" s="9" t="inlineStr">
        <is>
          <t>TOTAL</t>
        </is>
      </c>
      <c r="C1679" s="9" t="inlineStr"/>
      <c r="D1679" s="9" t="inlineStr"/>
      <c r="E1679" s="9" t="inlineStr"/>
      <c r="F1679" s="9" t="inlineStr">
        <is>
          <t>5816.79 X</t>
        </is>
      </c>
    </row>
    <row r="1680" ht="11.5" customHeight="1">
      <c r="A1680" s="9" t="inlineStr"/>
      <c r="B1680" s="9" t="inlineStr">
        <is>
          <t>Add GST on "X" (multiplying</t>
        </is>
      </c>
      <c r="C1680" s="9" t="inlineStr"/>
      <c r="D1680" s="9" t="inlineStr"/>
      <c r="E1680" s="9" t="inlineStr"/>
      <c r="F1680" s="9" t="inlineStr"/>
    </row>
    <row r="1681" ht="11.5" customHeight="1">
      <c r="A1681" s="9" t="inlineStr"/>
      <c r="B1681" s="9" t="inlineStr">
        <is>
          <t>factor 0.1405)</t>
        </is>
      </c>
      <c r="C1681" s="9" t="inlineStr"/>
      <c r="D1681" s="9" t="inlineStr"/>
      <c r="E1681" s="9" t="inlineStr"/>
      <c r="F1681" s="9" t="inlineStr">
        <is>
          <t>817.26</t>
        </is>
      </c>
    </row>
    <row r="1682" ht="11.5" customHeight="1">
      <c r="A1682" s="9" t="inlineStr"/>
      <c r="B1682" s="9" t="inlineStr">
        <is>
          <t>TOTAL</t>
        </is>
      </c>
      <c r="C1682" s="9" t="inlineStr"/>
      <c r="D1682" s="9" t="inlineStr"/>
      <c r="E1682" s="9" t="inlineStr"/>
      <c r="F1682" s="9" t="inlineStr">
        <is>
          <t>6634.05 Y</t>
        </is>
      </c>
    </row>
    <row r="1683" ht="11.5" customHeight="1">
      <c r="A1683" s="9" t="inlineStr"/>
      <c r="B1683" s="9" t="inlineStr">
        <is>
          <t>Add 15% CPOH on "Y"</t>
        </is>
      </c>
      <c r="C1683" s="9" t="inlineStr"/>
      <c r="D1683" s="9" t="inlineStr"/>
      <c r="E1683" s="9" t="inlineStr"/>
      <c r="F1683" s="9" t="inlineStr">
        <is>
          <t>995.11</t>
        </is>
      </c>
    </row>
    <row r="1684" ht="11.5" customHeight="1">
      <c r="A1684" s="9" t="inlineStr"/>
      <c r="B1684" s="9" t="inlineStr">
        <is>
          <t>TOTAL</t>
        </is>
      </c>
      <c r="C1684" s="9" t="inlineStr"/>
      <c r="D1684" s="9" t="inlineStr"/>
      <c r="E1684" s="9" t="inlineStr"/>
      <c r="F1684" s="9" t="inlineStr">
        <is>
          <t>7629.16 Z</t>
        </is>
      </c>
    </row>
    <row r="1685" ht="11.5" customHeight="1">
      <c r="A1685" s="9" t="inlineStr"/>
      <c r="B1685" s="9" t="inlineStr">
        <is>
          <t>Add Cess @ 1% on "Z"</t>
        </is>
      </c>
      <c r="C1685" s="9" t="inlineStr"/>
      <c r="D1685" s="9" t="inlineStr"/>
      <c r="E1685" s="9" t="inlineStr"/>
      <c r="F1685" s="9" t="inlineStr">
        <is>
          <t>76.29</t>
        </is>
      </c>
    </row>
    <row r="1686" ht="11.5" customHeight="1">
      <c r="A1686" s="9" t="inlineStr"/>
      <c r="B1686" s="9" t="inlineStr">
        <is>
          <t>Cost of 10.00 sqm.</t>
        </is>
      </c>
      <c r="C1686" s="9" t="inlineStr"/>
      <c r="D1686" s="9" t="inlineStr"/>
      <c r="E1686" s="9" t="inlineStr"/>
      <c r="F1686" s="9" t="inlineStr">
        <is>
          <t>7705.45</t>
        </is>
      </c>
    </row>
    <row r="1687" ht="11.5" customHeight="1">
      <c r="A1687" s="9" t="inlineStr"/>
      <c r="B1687" s="9" t="inlineStr">
        <is>
          <t>Cost of 1.00 sqm.</t>
        </is>
      </c>
      <c r="C1687" s="9" t="inlineStr"/>
      <c r="D1687" s="9" t="inlineStr"/>
      <c r="E1687" s="9" t="inlineStr"/>
      <c r="F1687" s="9" t="inlineStr">
        <is>
          <t>770.55</t>
        </is>
      </c>
    </row>
    <row r="1688" ht="11.5" customHeight="1">
      <c r="A1688" s="9" t="inlineStr"/>
      <c r="B1688" s="9" t="inlineStr">
        <is>
          <t>Say</t>
        </is>
      </c>
      <c r="C1688" s="9" t="inlineStr"/>
      <c r="D1688" s="9" t="inlineStr"/>
      <c r="E1688" s="9" t="inlineStr"/>
      <c r="F1688" s="9" t="inlineStr">
        <is>
          <t>770.55</t>
        </is>
      </c>
    </row>
    <row r="1689" ht="11.5" customHeight="1">
      <c r="A1689" s="9" t="inlineStr">
        <is>
          <t>12.24.3</t>
        </is>
      </c>
      <c r="B1689" s="9" t="inlineStr">
        <is>
          <t>Flame retardant face insulating board</t>
        </is>
      </c>
      <c r="C1689" s="9" t="inlineStr"/>
      <c r="D1689" s="9" t="inlineStr"/>
      <c r="E1689" s="9" t="inlineStr"/>
      <c r="F1689" s="9" t="inlineStr"/>
    </row>
    <row r="1690" ht="11.5" customHeight="1">
      <c r="A1690" s="9" t="inlineStr">
        <is>
          <t>12.24.3.1</t>
        </is>
      </c>
      <c r="B1690" s="9" t="inlineStr">
        <is>
          <t>12 mm thick</t>
        </is>
      </c>
      <c r="C1690" s="9" t="inlineStr"/>
      <c r="D1690" s="9" t="inlineStr"/>
      <c r="E1690" s="9" t="inlineStr"/>
      <c r="F1690" s="9" t="inlineStr"/>
    </row>
    <row r="1691" ht="11.5" customHeight="1">
      <c r="A1691" s="10" t="inlineStr">
        <is>
          <t>Code</t>
        </is>
      </c>
      <c r="B1691" s="10" t="inlineStr">
        <is>
          <t>Description</t>
        </is>
      </c>
      <c r="C1691" s="10" t="inlineStr">
        <is>
          <t>Unit</t>
        </is>
      </c>
      <c r="D1691" s="10" t="inlineStr">
        <is>
          <t>Quantity</t>
        </is>
      </c>
      <c r="E1691" s="10" t="inlineStr">
        <is>
          <t>Rate</t>
        </is>
      </c>
      <c r="F1691" s="10" t="inlineStr">
        <is>
          <t>Amount</t>
        </is>
      </c>
    </row>
    <row r="1692" ht="11.5" customHeight="1">
      <c r="A1692" s="9" t="inlineStr"/>
      <c r="B1692" s="9" t="inlineStr">
        <is>
          <t>Details of cost for 10 sqm.</t>
        </is>
      </c>
      <c r="C1692" s="9" t="inlineStr"/>
      <c r="D1692" s="9" t="inlineStr"/>
      <c r="E1692" s="9" t="inlineStr"/>
      <c r="F1692" s="9" t="inlineStr"/>
    </row>
    <row r="1693" ht="11.5" customHeight="1">
      <c r="A1693" s="9" t="inlineStr"/>
      <c r="B1693" s="9" t="inlineStr">
        <is>
          <t>MATERIAL</t>
        </is>
      </c>
      <c r="C1693" s="9" t="inlineStr"/>
      <c r="D1693" s="9" t="inlineStr"/>
      <c r="E1693" s="9" t="inlineStr"/>
      <c r="F1693" s="9" t="inlineStr"/>
    </row>
    <row r="1694" ht="11.5" customHeight="1">
      <c r="A1694" s="9" t="inlineStr">
        <is>
          <t>0336</t>
        </is>
      </c>
      <c r="B1694" s="9" t="inlineStr">
        <is>
          <t>Flame retardent face insulating board:</t>
        </is>
      </c>
      <c r="C1694" s="9" t="inlineStr"/>
      <c r="D1694" s="9" t="inlineStr"/>
      <c r="E1694" s="9" t="inlineStr"/>
      <c r="F1694" s="9" t="inlineStr"/>
    </row>
    <row r="1695" ht="11.5" customHeight="1">
      <c r="A1695" s="9" t="inlineStr"/>
      <c r="B1695" s="9" t="inlineStr">
        <is>
          <t>12 mm thick</t>
        </is>
      </c>
      <c r="C1695" s="9" t="inlineStr">
        <is>
          <t>sqm</t>
        </is>
      </c>
      <c r="D1695" s="9" t="inlineStr">
        <is>
          <t>11.00</t>
        </is>
      </c>
      <c r="E1695" s="9" t="inlineStr">
        <is>
          <t>320.00</t>
        </is>
      </c>
      <c r="F1695" s="9" t="inlineStr">
        <is>
          <t>3520.00</t>
        </is>
      </c>
    </row>
    <row r="1696" ht="11.5" customHeight="1">
      <c r="A1696" s="9" t="inlineStr"/>
      <c r="B1696" s="9" t="inlineStr">
        <is>
          <t>including 10% wastage = 11.00 sqm</t>
        </is>
      </c>
      <c r="C1696" s="9" t="inlineStr"/>
      <c r="D1696" s="9" t="inlineStr"/>
      <c r="E1696" s="9" t="inlineStr"/>
      <c r="F1696" s="9" t="inlineStr"/>
    </row>
    <row r="1697" ht="11.5" customHeight="1">
      <c r="A1697" s="9" t="inlineStr">
        <is>
          <t>9977</t>
        </is>
      </c>
      <c r="B1697" s="9" t="inlineStr">
        <is>
          <t>Carriage of material</t>
        </is>
      </c>
      <c r="C1697" s="9" t="inlineStr">
        <is>
          <t>L.S.</t>
        </is>
      </c>
      <c r="D1697" s="9" t="inlineStr">
        <is>
          <t>17.55</t>
        </is>
      </c>
      <c r="E1697" s="9" t="inlineStr">
        <is>
          <t>2.00</t>
        </is>
      </c>
      <c r="F1697" s="9" t="inlineStr">
        <is>
          <t>35.10</t>
        </is>
      </c>
    </row>
    <row r="1698" ht="11.5" customHeight="1">
      <c r="A1698" s="9" t="inlineStr">
        <is>
          <t>9999</t>
        </is>
      </c>
      <c r="B1698" s="9" t="inlineStr">
        <is>
          <t>Nails</t>
        </is>
      </c>
      <c r="C1698" s="9" t="inlineStr">
        <is>
          <t>L.S.</t>
        </is>
      </c>
      <c r="D1698" s="9" t="inlineStr">
        <is>
          <t>26.91</t>
        </is>
      </c>
      <c r="E1698" s="9" t="inlineStr">
        <is>
          <t>2.00</t>
        </is>
      </c>
      <c r="F1698" s="9" t="inlineStr">
        <is>
          <t>53.82</t>
        </is>
      </c>
    </row>
    <row r="1699" ht="11.5" customHeight="1">
      <c r="A1699" s="9" t="inlineStr"/>
      <c r="B1699" s="9" t="inlineStr">
        <is>
          <t>LABOUR</t>
        </is>
      </c>
      <c r="C1699" s="9" t="inlineStr"/>
      <c r="D1699" s="9" t="inlineStr"/>
      <c r="E1699" s="9" t="inlineStr"/>
      <c r="F1699" s="9" t="inlineStr"/>
    </row>
    <row r="1700" ht="11.5" customHeight="1">
      <c r="A1700" s="9" t="inlineStr">
        <is>
          <t>0111</t>
        </is>
      </c>
      <c r="B1700" s="9" t="inlineStr">
        <is>
          <t>Carpenter 1st class</t>
        </is>
      </c>
      <c r="C1700" s="9" t="inlineStr">
        <is>
          <t>day</t>
        </is>
      </c>
      <c r="D1700" s="9" t="inlineStr">
        <is>
          <t>2.50</t>
        </is>
      </c>
      <c r="E1700" s="9" t="inlineStr">
        <is>
          <t>738.00</t>
        </is>
      </c>
      <c r="F1700" s="9" t="inlineStr">
        <is>
          <t>1845.00</t>
        </is>
      </c>
    </row>
    <row r="1701" ht="11.5" customHeight="1">
      <c r="A1701" s="9" t="inlineStr">
        <is>
          <t>0114</t>
        </is>
      </c>
      <c r="B1701" s="9" t="inlineStr">
        <is>
          <t>Beldar</t>
        </is>
      </c>
      <c r="C1701" s="9" t="inlineStr">
        <is>
          <t>day</t>
        </is>
      </c>
      <c r="D1701" s="9" t="inlineStr">
        <is>
          <t>2.00</t>
        </is>
      </c>
      <c r="E1701" s="9" t="inlineStr">
        <is>
          <t>558.00</t>
        </is>
      </c>
      <c r="F1701" s="9" t="inlineStr">
        <is>
          <t>1116.00</t>
        </is>
      </c>
    </row>
    <row r="1702" ht="11.5" customHeight="1">
      <c r="A1702" s="9" t="inlineStr">
        <is>
          <t>9999</t>
        </is>
      </c>
      <c r="B1702" s="9" t="inlineStr">
        <is>
          <t>Scaffolding</t>
        </is>
      </c>
      <c r="C1702" s="9" t="inlineStr">
        <is>
          <t>L.S.</t>
        </is>
      </c>
      <c r="D1702" s="9" t="inlineStr">
        <is>
          <t>31.07</t>
        </is>
      </c>
      <c r="E1702" s="9" t="inlineStr">
        <is>
          <t>2.00</t>
        </is>
      </c>
      <c r="F1702" s="9" t="inlineStr">
        <is>
          <t>62.14</t>
        </is>
      </c>
    </row>
    <row r="1703" ht="11.5" customHeight="1">
      <c r="A1703" s="9" t="inlineStr">
        <is>
          <t>9999</t>
        </is>
      </c>
      <c r="B1703" s="9" t="inlineStr">
        <is>
          <t>Sundries</t>
        </is>
      </c>
      <c r="C1703" s="9" t="inlineStr">
        <is>
          <t>L.S.</t>
        </is>
      </c>
      <c r="D1703" s="9" t="inlineStr">
        <is>
          <t>31.07</t>
        </is>
      </c>
      <c r="E1703" s="9" t="inlineStr">
        <is>
          <t>2.00</t>
        </is>
      </c>
      <c r="F1703" s="9" t="inlineStr">
        <is>
          <t>62.14</t>
        </is>
      </c>
    </row>
    <row r="1704" ht="11.5" customHeight="1">
      <c r="A1704" s="9" t="inlineStr"/>
      <c r="B1704" s="9" t="inlineStr">
        <is>
          <t>TOTAL</t>
        </is>
      </c>
      <c r="C1704" s="9" t="inlineStr"/>
      <c r="D1704" s="9" t="inlineStr"/>
      <c r="E1704" s="9" t="inlineStr"/>
      <c r="F1704" s="9" t="inlineStr">
        <is>
          <t>6694.20 W</t>
        </is>
      </c>
    </row>
    <row r="1705" ht="11.5" customHeight="1">
      <c r="A1705" s="9" t="inlineStr"/>
      <c r="B1705" s="9" t="inlineStr">
        <is>
          <t>Add 1 % Water charges on "W"</t>
        </is>
      </c>
      <c r="C1705" s="9" t="inlineStr"/>
      <c r="D1705" s="9" t="inlineStr"/>
      <c r="E1705" s="9" t="inlineStr"/>
      <c r="F1705" s="9" t="inlineStr">
        <is>
          <t>66.94</t>
        </is>
      </c>
    </row>
    <row r="1706" ht="11.5" customHeight="1">
      <c r="A1706" s="9" t="inlineStr"/>
      <c r="B1706" s="9" t="inlineStr">
        <is>
          <t>TOTAL</t>
        </is>
      </c>
      <c r="C1706" s="9" t="inlineStr"/>
      <c r="D1706" s="9" t="inlineStr"/>
      <c r="E1706" s="9" t="inlineStr"/>
      <c r="F1706" s="9" t="inlineStr">
        <is>
          <t>6761.14 X</t>
        </is>
      </c>
    </row>
    <row r="1707" ht="11.5" customHeight="1">
      <c r="A1707" s="9" t="inlineStr"/>
      <c r="B1707" s="9" t="inlineStr">
        <is>
          <t>Add GST on "X" (multiplying</t>
        </is>
      </c>
      <c r="C1707" s="9" t="inlineStr"/>
      <c r="D1707" s="9" t="inlineStr"/>
      <c r="E1707" s="9" t="inlineStr"/>
      <c r="F1707" s="9" t="inlineStr"/>
    </row>
    <row r="1708" ht="11.5" customHeight="1">
      <c r="A1708" s="9" t="inlineStr"/>
      <c r="B1708" s="9" t="inlineStr">
        <is>
          <t>factor 0.1405)</t>
        </is>
      </c>
      <c r="C1708" s="9" t="inlineStr"/>
      <c r="D1708" s="9" t="inlineStr"/>
      <c r="E1708" s="9" t="inlineStr"/>
      <c r="F1708" s="9" t="inlineStr">
        <is>
          <t>949.94</t>
        </is>
      </c>
    </row>
    <row r="1709" ht="11.5" customHeight="1">
      <c r="A1709" s="9" t="inlineStr"/>
      <c r="B1709" s="9" t="inlineStr">
        <is>
          <t>TOTAL</t>
        </is>
      </c>
      <c r="C1709" s="9" t="inlineStr"/>
      <c r="D1709" s="9" t="inlineStr"/>
      <c r="E1709" s="9" t="inlineStr"/>
      <c r="F1709" s="9" t="inlineStr">
        <is>
          <t>7711.08 Y</t>
        </is>
      </c>
    </row>
    <row r="1710" ht="11.5" customHeight="1">
      <c r="A1710" s="9" t="inlineStr"/>
      <c r="B1710" s="9" t="inlineStr">
        <is>
          <t>Add 15% CPOH on "Y"</t>
        </is>
      </c>
      <c r="C1710" s="9" t="inlineStr"/>
      <c r="D1710" s="9" t="inlineStr"/>
      <c r="E1710" s="9" t="inlineStr"/>
      <c r="F1710" s="9" t="inlineStr">
        <is>
          <t>1156.66</t>
        </is>
      </c>
    </row>
    <row r="1711" ht="11.5" customHeight="1">
      <c r="A1711" s="9" t="inlineStr"/>
      <c r="B1711" s="9" t="inlineStr">
        <is>
          <t>TOTAL</t>
        </is>
      </c>
      <c r="C1711" s="9" t="inlineStr"/>
      <c r="D1711" s="9" t="inlineStr"/>
      <c r="E1711" s="9" t="inlineStr"/>
      <c r="F1711" s="9" t="inlineStr">
        <is>
          <t>8867.74 Z</t>
        </is>
      </c>
    </row>
    <row r="1712" ht="11.5" customHeight="1">
      <c r="A1712" s="9" t="inlineStr"/>
      <c r="B1712" s="9" t="inlineStr">
        <is>
          <t>Add Cess @ 1% on "Z"</t>
        </is>
      </c>
      <c r="C1712" s="9" t="inlineStr"/>
      <c r="D1712" s="9" t="inlineStr"/>
      <c r="E1712" s="9" t="inlineStr"/>
      <c r="F1712" s="9" t="inlineStr">
        <is>
          <t>88.68</t>
        </is>
      </c>
    </row>
    <row r="1713" ht="11.5" customHeight="1">
      <c r="A1713" s="9" t="inlineStr"/>
      <c r="B1713" s="9" t="inlineStr">
        <is>
          <t>Cost of 10.00 sqm.</t>
        </is>
      </c>
      <c r="C1713" s="9" t="inlineStr"/>
      <c r="D1713" s="9" t="inlineStr"/>
      <c r="E1713" s="9" t="inlineStr"/>
      <c r="F1713" s="9" t="inlineStr">
        <is>
          <t>8956.42</t>
        </is>
      </c>
    </row>
    <row r="1715" ht="11.5" customHeight="1">
      <c r="A1715" s="9" t="inlineStr">
        <is>
          <t>12.25</t>
        </is>
      </c>
      <c r="B1715" s="9" t="inlineStr">
        <is>
          <t>Providing and fixing flat pressed 3</t>
        </is>
      </c>
      <c r="C1715" s="9" t="inlineStr">
        <is>
          <t>layer medium</t>
        </is>
      </c>
      <c r="D1715" s="9" t="inlineStr">
        <is>
          <t>density</t>
        </is>
      </c>
      <c r="E1715" s="9" t="inlineStr">
        <is>
          <t>particle</t>
        </is>
      </c>
      <c r="F1715" s="9" t="inlineStr">
        <is>
          <t>board or graded</t>
        </is>
      </c>
    </row>
    <row r="1716" ht="23" customHeight="1">
      <c r="A1716" s="9" t="inlineStr"/>
      <c r="B1716" s="9" t="inlineStr">
        <is>
          <t>particle board (Grade I) IS: 3087</t>
        </is>
      </c>
      <c r="C1716" s="9" t="inlineStr">
        <is>
          <t>marked,</t>
        </is>
      </c>
      <c r="D1716" s="9" t="inlineStr">
        <is>
          <t>in ceiling</t>
        </is>
      </c>
      <c r="E1716" s="9" t="inlineStr">
        <is>
          <t>with necessary</t>
        </is>
      </c>
      <c r="F1716" s="9" t="inlineStr">
        <is>
          <t>nails etc.</t>
        </is>
      </c>
    </row>
    <row r="1717" ht="11.5" customHeight="1">
      <c r="A1717" s="9" t="inlineStr"/>
      <c r="B1717" s="9" t="inlineStr">
        <is>
          <t>complete (frame work to be paid</t>
        </is>
      </c>
      <c r="C1717" s="9" t="inlineStr">
        <is>
          <t>separately):</t>
        </is>
      </c>
      <c r="D1717" s="9" t="inlineStr"/>
      <c r="E1717" s="9" t="inlineStr"/>
      <c r="F1717" s="9" t="inlineStr"/>
    </row>
    <row r="1718" ht="11.5" customHeight="1">
      <c r="A1718" s="9" t="inlineStr">
        <is>
          <t>12.25.1</t>
        </is>
      </c>
      <c r="B1718" s="9" t="inlineStr">
        <is>
          <t>12 mm thick</t>
        </is>
      </c>
      <c r="C1718" s="9" t="inlineStr"/>
      <c r="D1718" s="9" t="inlineStr"/>
      <c r="E1718" s="9" t="inlineStr"/>
      <c r="F1718" s="9" t="inlineStr"/>
    </row>
    <row r="1719" ht="11.5" customHeight="1">
      <c r="A1719" s="10" t="inlineStr">
        <is>
          <t>Code</t>
        </is>
      </c>
      <c r="B1719" s="10" t="inlineStr">
        <is>
          <t>Description</t>
        </is>
      </c>
      <c r="C1719" s="10" t="inlineStr">
        <is>
          <t>Unit</t>
        </is>
      </c>
      <c r="D1719" s="10" t="inlineStr">
        <is>
          <t>Quantity</t>
        </is>
      </c>
      <c r="E1719" s="10" t="inlineStr">
        <is>
          <t>Rate</t>
        </is>
      </c>
      <c r="F1719" s="10" t="inlineStr">
        <is>
          <t>Amount</t>
        </is>
      </c>
    </row>
    <row r="1720" ht="11.5" customHeight="1">
      <c r="A1720" s="9" t="inlineStr"/>
      <c r="B1720" s="9" t="inlineStr">
        <is>
          <t>Details of cost for 10 sqm.</t>
        </is>
      </c>
      <c r="C1720" s="9" t="inlineStr"/>
      <c r="D1720" s="9" t="inlineStr"/>
      <c r="E1720" s="9" t="inlineStr"/>
      <c r="F1720" s="9" t="inlineStr"/>
    </row>
    <row r="1721" ht="11.5" customHeight="1">
      <c r="A1721" s="9" t="inlineStr"/>
      <c r="B1721" s="9" t="inlineStr">
        <is>
          <t>MATERIAL</t>
        </is>
      </c>
      <c r="C1721" s="9" t="inlineStr"/>
      <c r="D1721" s="9" t="inlineStr"/>
      <c r="E1721" s="9" t="inlineStr"/>
      <c r="F1721" s="9" t="inlineStr"/>
    </row>
    <row r="1722" ht="11.5" customHeight="1">
      <c r="A1722" s="9" t="inlineStr">
        <is>
          <t>0341</t>
        </is>
      </c>
      <c r="B1722" s="9" t="inlineStr">
        <is>
          <t>Flat pressed 3 layer particle board</t>
        </is>
      </c>
      <c r="C1722" s="9" t="inlineStr"/>
      <c r="D1722" s="9" t="inlineStr"/>
      <c r="E1722" s="9" t="inlineStr"/>
      <c r="F1722" s="9" t="inlineStr"/>
    </row>
    <row r="1723" ht="11.5" customHeight="1">
      <c r="A1723" s="9" t="inlineStr"/>
      <c r="B1723" s="9" t="inlineStr">
        <is>
          <t>(medium density) Grade I :12 mm thick</t>
        </is>
      </c>
      <c r="C1723" s="9" t="inlineStr">
        <is>
          <t>sqm</t>
        </is>
      </c>
      <c r="D1723" s="9" t="inlineStr">
        <is>
          <t>11.00</t>
        </is>
      </c>
      <c r="E1723" s="9" t="inlineStr">
        <is>
          <t>288.00</t>
        </is>
      </c>
      <c r="F1723" s="9" t="inlineStr">
        <is>
          <t>3168.00</t>
        </is>
      </c>
    </row>
    <row r="1724" ht="11.5" customHeight="1">
      <c r="A1724" s="9" t="inlineStr"/>
      <c r="B1724" s="9" t="inlineStr">
        <is>
          <t>including 10% wastage = 11.00 sqm</t>
        </is>
      </c>
      <c r="C1724" s="9" t="inlineStr"/>
      <c r="D1724" s="9" t="inlineStr"/>
      <c r="E1724" s="9" t="inlineStr"/>
      <c r="F1724" s="9" t="inlineStr"/>
    </row>
    <row r="1725" ht="11.5" customHeight="1">
      <c r="A1725" s="9" t="inlineStr">
        <is>
          <t>9977</t>
        </is>
      </c>
      <c r="B1725" s="9" t="inlineStr">
        <is>
          <t>Carriage</t>
        </is>
      </c>
      <c r="C1725" s="9" t="inlineStr">
        <is>
          <t>L.S.</t>
        </is>
      </c>
      <c r="D1725" s="9" t="inlineStr">
        <is>
          <t>14.95</t>
        </is>
      </c>
      <c r="E1725" s="9" t="inlineStr">
        <is>
          <t>2.00</t>
        </is>
      </c>
      <c r="F1725" s="9" t="inlineStr">
        <is>
          <t>29.90</t>
        </is>
      </c>
    </row>
    <row r="1726" ht="11.5" customHeight="1">
      <c r="A1726" s="9" t="inlineStr">
        <is>
          <t>9999</t>
        </is>
      </c>
      <c r="B1726" s="9" t="inlineStr">
        <is>
          <t>Nails</t>
        </is>
      </c>
      <c r="C1726" s="9" t="inlineStr">
        <is>
          <t>L.S.</t>
        </is>
      </c>
      <c r="D1726" s="9" t="inlineStr">
        <is>
          <t>26.91</t>
        </is>
      </c>
      <c r="E1726" s="9" t="inlineStr">
        <is>
          <t>2.00</t>
        </is>
      </c>
      <c r="F1726" s="9" t="inlineStr">
        <is>
          <t>53.82</t>
        </is>
      </c>
    </row>
    <row r="1727" ht="11.5" customHeight="1">
      <c r="A1727" s="9" t="inlineStr"/>
      <c r="B1727" s="9" t="inlineStr">
        <is>
          <t>LABOUR</t>
        </is>
      </c>
      <c r="C1727" s="9" t="inlineStr"/>
      <c r="D1727" s="9" t="inlineStr"/>
      <c r="E1727" s="9" t="inlineStr"/>
      <c r="F1727" s="9" t="inlineStr"/>
    </row>
    <row r="1728" ht="11.5" customHeight="1">
      <c r="A1728" s="9" t="inlineStr">
        <is>
          <t>0111</t>
        </is>
      </c>
      <c r="B1728" s="9" t="inlineStr">
        <is>
          <t>Carpenter 1st class</t>
        </is>
      </c>
      <c r="C1728" s="9" t="inlineStr">
        <is>
          <t>day</t>
        </is>
      </c>
      <c r="D1728" s="9" t="inlineStr">
        <is>
          <t>2.50</t>
        </is>
      </c>
      <c r="E1728" s="9" t="inlineStr">
        <is>
          <t>738.00</t>
        </is>
      </c>
      <c r="F1728" s="9" t="inlineStr">
        <is>
          <t>1845.00</t>
        </is>
      </c>
    </row>
    <row r="1729" ht="11.5" customHeight="1">
      <c r="A1729" s="9" t="inlineStr">
        <is>
          <t>0114</t>
        </is>
      </c>
      <c r="B1729" s="9" t="inlineStr">
        <is>
          <t>Beldar</t>
        </is>
      </c>
      <c r="C1729" s="9" t="inlineStr">
        <is>
          <t>day</t>
        </is>
      </c>
      <c r="D1729" s="9" t="inlineStr">
        <is>
          <t>2.00</t>
        </is>
      </c>
      <c r="E1729" s="9" t="inlineStr">
        <is>
          <t>558.00</t>
        </is>
      </c>
      <c r="F1729" s="9" t="inlineStr">
        <is>
          <t>1116.00</t>
        </is>
      </c>
    </row>
    <row r="1730" ht="11.5" customHeight="1">
      <c r="A1730" s="9" t="inlineStr">
        <is>
          <t>9999</t>
        </is>
      </c>
      <c r="B1730" s="9" t="inlineStr">
        <is>
          <t>Scaffolding</t>
        </is>
      </c>
      <c r="C1730" s="9" t="inlineStr">
        <is>
          <t>L.S.</t>
        </is>
      </c>
      <c r="D1730" s="9" t="inlineStr">
        <is>
          <t>31.07</t>
        </is>
      </c>
      <c r="E1730" s="9" t="inlineStr">
        <is>
          <t>2.00</t>
        </is>
      </c>
      <c r="F1730" s="9" t="inlineStr">
        <is>
          <t>62.14</t>
        </is>
      </c>
    </row>
    <row r="1731" ht="11.5" customHeight="1">
      <c r="A1731" s="9" t="inlineStr">
        <is>
          <t>9999</t>
        </is>
      </c>
      <c r="B1731" s="9" t="inlineStr">
        <is>
          <t>Sundries</t>
        </is>
      </c>
      <c r="C1731" s="9" t="inlineStr">
        <is>
          <t>L.S.</t>
        </is>
      </c>
      <c r="D1731" s="9" t="inlineStr">
        <is>
          <t>31.07</t>
        </is>
      </c>
      <c r="E1731" s="9" t="inlineStr">
        <is>
          <t>2.00</t>
        </is>
      </c>
      <c r="F1731" s="9" t="inlineStr">
        <is>
          <t>62.14</t>
        </is>
      </c>
    </row>
    <row r="1732" ht="11.5" customHeight="1">
      <c r="A1732" s="9" t="inlineStr"/>
      <c r="B1732" s="9" t="inlineStr">
        <is>
          <t>TOTAL</t>
        </is>
      </c>
      <c r="C1732" s="9" t="inlineStr"/>
      <c r="D1732" s="9" t="inlineStr"/>
      <c r="E1732" s="9" t="inlineStr"/>
      <c r="F1732" s="9" t="inlineStr">
        <is>
          <t>6337.00 W</t>
        </is>
      </c>
    </row>
    <row r="1733" ht="11.5" customHeight="1">
      <c r="A1733" s="9" t="inlineStr"/>
      <c r="B1733" s="9" t="inlineStr">
        <is>
          <t>Add 1 % Water charges on "W"</t>
        </is>
      </c>
      <c r="C1733" s="9" t="inlineStr"/>
      <c r="D1733" s="9" t="inlineStr"/>
      <c r="E1733" s="9" t="inlineStr"/>
      <c r="F1733" s="9" t="inlineStr">
        <is>
          <t>63.37</t>
        </is>
      </c>
    </row>
    <row r="1734" ht="11.5" customHeight="1">
      <c r="A1734" s="9" t="inlineStr"/>
      <c r="B1734" s="9" t="inlineStr">
        <is>
          <t>TOTAL</t>
        </is>
      </c>
      <c r="C1734" s="9" t="inlineStr"/>
      <c r="D1734" s="9" t="inlineStr"/>
      <c r="E1734" s="9" t="inlineStr"/>
      <c r="F1734" s="9" t="inlineStr">
        <is>
          <t>6400.37 X</t>
        </is>
      </c>
    </row>
    <row r="1735" ht="11.5" customHeight="1">
      <c r="A1735" s="9" t="inlineStr"/>
      <c r="B1735" s="9" t="inlineStr">
        <is>
          <t>Add GST on "X" (multiplying</t>
        </is>
      </c>
      <c r="C1735" s="9" t="inlineStr"/>
      <c r="D1735" s="9" t="inlineStr"/>
      <c r="E1735" s="9" t="inlineStr"/>
      <c r="F1735" s="9" t="inlineStr"/>
    </row>
    <row r="1736" ht="11.5" customHeight="1">
      <c r="A1736" s="9" t="inlineStr"/>
      <c r="B1736" s="9" t="inlineStr">
        <is>
          <t>factor 0.1405)</t>
        </is>
      </c>
      <c r="C1736" s="9" t="inlineStr"/>
      <c r="D1736" s="9" t="inlineStr"/>
      <c r="E1736" s="9" t="inlineStr"/>
      <c r="F1736" s="9" t="inlineStr">
        <is>
          <t>899.25</t>
        </is>
      </c>
    </row>
    <row r="1737" ht="11.5" customHeight="1">
      <c r="A1737" s="9" t="inlineStr"/>
      <c r="B1737" s="9" t="inlineStr">
        <is>
          <t>TOTAL</t>
        </is>
      </c>
      <c r="C1737" s="9" t="inlineStr"/>
      <c r="D1737" s="9" t="inlineStr"/>
      <c r="E1737" s="9" t="inlineStr"/>
      <c r="F1737" s="9" t="inlineStr">
        <is>
          <t>7299.62 Y</t>
        </is>
      </c>
    </row>
    <row r="1738" ht="11.5" customHeight="1">
      <c r="A1738" s="9" t="inlineStr"/>
      <c r="B1738" s="9" t="inlineStr">
        <is>
          <t>Add 15% CPOH on "Y"</t>
        </is>
      </c>
      <c r="C1738" s="9" t="inlineStr"/>
      <c r="D1738" s="9" t="inlineStr"/>
      <c r="E1738" s="9" t="inlineStr"/>
      <c r="F1738" s="9" t="inlineStr">
        <is>
          <t>1094.94</t>
        </is>
      </c>
    </row>
    <row r="1739" ht="11.5" customHeight="1">
      <c r="A1739" s="9" t="inlineStr"/>
      <c r="B1739" s="9" t="inlineStr">
        <is>
          <t>TOTAL</t>
        </is>
      </c>
      <c r="C1739" s="9" t="inlineStr"/>
      <c r="D1739" s="9" t="inlineStr"/>
      <c r="E1739" s="9" t="inlineStr"/>
      <c r="F1739" s="9" t="inlineStr">
        <is>
          <t>8394.57 Z</t>
        </is>
      </c>
    </row>
    <row r="1740" ht="11.5" customHeight="1">
      <c r="A1740" s="9" t="inlineStr"/>
      <c r="B1740" s="9" t="inlineStr">
        <is>
          <t>Add Cess @ 1% on "Z"</t>
        </is>
      </c>
      <c r="C1740" s="9" t="inlineStr"/>
      <c r="D1740" s="9" t="inlineStr"/>
      <c r="E1740" s="9" t="inlineStr"/>
      <c r="F1740" s="9" t="inlineStr">
        <is>
          <t>83.95</t>
        </is>
      </c>
    </row>
    <row r="1741" ht="11.5" customHeight="1">
      <c r="A1741" s="9" t="inlineStr"/>
      <c r="B1741" s="9" t="inlineStr">
        <is>
          <t>Cost of 10.00 sqm.</t>
        </is>
      </c>
      <c r="C1741" s="9" t="inlineStr"/>
      <c r="D1741" s="9" t="inlineStr"/>
      <c r="E1741" s="9" t="inlineStr"/>
      <c r="F1741" s="9" t="inlineStr">
        <is>
          <t>8478.51</t>
        </is>
      </c>
    </row>
    <row r="1742" ht="11.5" customHeight="1">
      <c r="A1742" s="9" t="inlineStr"/>
      <c r="B1742" s="9" t="inlineStr">
        <is>
          <t>Cost of 1.00 sqm.</t>
        </is>
      </c>
      <c r="C1742" s="9" t="inlineStr"/>
      <c r="D1742" s="9" t="inlineStr"/>
      <c r="E1742" s="9" t="inlineStr"/>
      <c r="F1742" s="9" t="inlineStr">
        <is>
          <t>847.85</t>
        </is>
      </c>
    </row>
    <row r="1743" ht="11.5" customHeight="1">
      <c r="A1743" s="9" t="inlineStr"/>
      <c r="B1743" s="9" t="inlineStr">
        <is>
          <t>Say</t>
        </is>
      </c>
      <c r="C1743" s="9" t="inlineStr"/>
      <c r="D1743" s="9" t="inlineStr"/>
      <c r="E1743" s="9" t="inlineStr"/>
      <c r="F1743" s="9" t="inlineStr">
        <is>
          <t>847.85</t>
        </is>
      </c>
    </row>
    <row r="1744" ht="23" customHeight="1">
      <c r="A1744" s="9" t="inlineStr">
        <is>
          <t>12.26</t>
        </is>
      </c>
      <c r="B1744" s="9" t="inlineStr">
        <is>
          <t>Providing and fixing plain multipurpose</t>
        </is>
      </c>
      <c r="C1744" s="9" t="inlineStr"/>
      <c r="D1744" s="9" t="inlineStr">
        <is>
          <t>cement board(Hight</t>
        </is>
      </c>
      <c r="E1744" s="9" t="inlineStr"/>
      <c r="F1744" s="9" t="inlineStr">
        <is>
          <t>pressure steam</t>
        </is>
      </c>
    </row>
    <row r="1745" ht="11.5" customHeight="1">
      <c r="A1745" s="9" t="inlineStr"/>
      <c r="B1745" s="9" t="inlineStr">
        <is>
          <t>cured) with suitable screws for cement</t>
        </is>
      </c>
      <c r="C1745" s="9" t="inlineStr">
        <is>
          <t>particle</t>
        </is>
      </c>
      <c r="D1745" s="9" t="inlineStr">
        <is>
          <t>board</t>
        </is>
      </c>
      <c r="E1745" s="9" t="inlineStr">
        <is>
          <t>in ceiling</t>
        </is>
      </c>
      <c r="F1745" s="9" t="inlineStr">
        <is>
          <t>etc. complete</t>
        </is>
      </c>
    </row>
    <row r="1746" ht="11.5" customHeight="1">
      <c r="A1746" s="9" t="inlineStr"/>
      <c r="B1746" s="9" t="inlineStr">
        <is>
          <t>(frame work to be paid seperatately).</t>
        </is>
      </c>
      <c r="C1746" s="9" t="inlineStr"/>
      <c r="D1746" s="9" t="inlineStr"/>
      <c r="E1746" s="9" t="inlineStr"/>
      <c r="F1746" s="9" t="inlineStr"/>
    </row>
    <row r="1747" ht="11.5" customHeight="1">
      <c r="A1747" s="9" t="inlineStr">
        <is>
          <t>12.26.1</t>
        </is>
      </c>
      <c r="B1747" s="9" t="inlineStr">
        <is>
          <t>6 mm thick Cement fiber board as</t>
        </is>
      </c>
      <c r="C1747" s="9" t="inlineStr">
        <is>
          <t>per IS:</t>
        </is>
      </c>
      <c r="D1747" s="9" t="inlineStr">
        <is>
          <t>14862</t>
        </is>
      </c>
      <c r="E1747" s="9" t="inlineStr"/>
      <c r="F1747" s="9" t="inlineStr"/>
    </row>
    <row r="1748" ht="11.5" customHeight="1">
      <c r="A1748" s="10" t="inlineStr">
        <is>
          <t>Code</t>
        </is>
      </c>
      <c r="B1748" s="10" t="inlineStr">
        <is>
          <t>Description</t>
        </is>
      </c>
      <c r="C1748" s="10" t="inlineStr">
        <is>
          <t>Unit</t>
        </is>
      </c>
      <c r="D1748" s="10" t="inlineStr">
        <is>
          <t>Quantity</t>
        </is>
      </c>
      <c r="E1748" s="10" t="inlineStr">
        <is>
          <t>Rate</t>
        </is>
      </c>
      <c r="F1748" s="10" t="inlineStr">
        <is>
          <t>Amount</t>
        </is>
      </c>
    </row>
    <row r="1749" ht="11.5" customHeight="1">
      <c r="A1749" s="9" t="inlineStr"/>
      <c r="B1749" s="9" t="inlineStr">
        <is>
          <t>Details of cost for 10 sqm.</t>
        </is>
      </c>
      <c r="C1749" s="9" t="inlineStr"/>
      <c r="D1749" s="9" t="inlineStr"/>
      <c r="E1749" s="9" t="inlineStr"/>
      <c r="F1749" s="9" t="inlineStr"/>
    </row>
    <row r="1750" ht="11.5" customHeight="1">
      <c r="A1750" s="9" t="inlineStr"/>
      <c r="B1750" s="9" t="inlineStr">
        <is>
          <t>MATERIAL</t>
        </is>
      </c>
      <c r="C1750" s="9" t="inlineStr"/>
      <c r="D1750" s="9" t="inlineStr"/>
      <c r="E1750" s="9" t="inlineStr"/>
      <c r="F1750" s="9" t="inlineStr"/>
    </row>
    <row r="1751" ht="11.5" customHeight="1">
      <c r="A1751" s="9" t="inlineStr">
        <is>
          <t>0236</t>
        </is>
      </c>
      <c r="B1751" s="9" t="inlineStr">
        <is>
          <t>Multipurpose fibre reinforced by organic</t>
        </is>
      </c>
      <c r="C1751" s="9" t="inlineStr"/>
      <c r="D1751" s="9" t="inlineStr"/>
      <c r="E1751" s="9" t="inlineStr"/>
      <c r="F1751" s="9" t="inlineStr"/>
    </row>
    <row r="1752" ht="11.5" customHeight="1">
      <c r="A1752" s="9" t="inlineStr"/>
      <c r="B1752" s="9" t="inlineStr">
        <is>
          <t>and / or inorganic synthetic fibres</t>
        </is>
      </c>
      <c r="C1752" s="9" t="inlineStr"/>
      <c r="D1752" s="9" t="inlineStr"/>
      <c r="E1752" s="9" t="inlineStr"/>
      <c r="F1752" s="9" t="inlineStr"/>
    </row>
    <row r="1753" ht="11.5" customHeight="1">
      <c r="A1753" s="9" t="inlineStr"/>
      <c r="B1753" s="9" t="inlineStr">
        <is>
          <t>cement board 6 mm thick</t>
        </is>
      </c>
      <c r="C1753" s="9" t="inlineStr">
        <is>
          <t>sqm</t>
        </is>
      </c>
      <c r="D1753" s="9" t="inlineStr">
        <is>
          <t>11.00</t>
        </is>
      </c>
      <c r="E1753" s="9" t="inlineStr">
        <is>
          <t>210.00</t>
        </is>
      </c>
      <c r="F1753" s="9" t="inlineStr">
        <is>
          <t>2310.00</t>
        </is>
      </c>
    </row>
    <row r="1754" ht="11.5" customHeight="1">
      <c r="A1754" s="9" t="inlineStr"/>
      <c r="B1754" s="9" t="inlineStr">
        <is>
          <t>including 10% wastage = 11.00 sqm</t>
        </is>
      </c>
      <c r="C1754" s="9" t="inlineStr"/>
      <c r="D1754" s="9" t="inlineStr"/>
      <c r="E1754" s="9" t="inlineStr"/>
      <c r="F1754" s="9" t="inlineStr"/>
    </row>
    <row r="1755" ht="11.5" customHeight="1">
      <c r="A1755" s="9" t="inlineStr">
        <is>
          <t>9977</t>
        </is>
      </c>
      <c r="B1755" s="9" t="inlineStr">
        <is>
          <t>Carriage</t>
        </is>
      </c>
      <c r="C1755" s="9" t="inlineStr">
        <is>
          <t>L.S.</t>
        </is>
      </c>
      <c r="D1755" s="9" t="inlineStr">
        <is>
          <t>14.95</t>
        </is>
      </c>
      <c r="E1755" s="9" t="inlineStr">
        <is>
          <t>2.00</t>
        </is>
      </c>
      <c r="F1755" s="9" t="inlineStr">
        <is>
          <t>29.90</t>
        </is>
      </c>
    </row>
    <row r="1756" ht="11.5" customHeight="1">
      <c r="A1756" s="9" t="inlineStr">
        <is>
          <t>9999</t>
        </is>
      </c>
      <c r="B1756" s="9" t="inlineStr">
        <is>
          <t>Nails</t>
        </is>
      </c>
      <c r="C1756" s="9" t="inlineStr">
        <is>
          <t>L.S.</t>
        </is>
      </c>
      <c r="D1756" s="9" t="inlineStr">
        <is>
          <t>26.91</t>
        </is>
      </c>
      <c r="E1756" s="9" t="inlineStr">
        <is>
          <t>2.00</t>
        </is>
      </c>
      <c r="F1756" s="9" t="inlineStr">
        <is>
          <t>53.82</t>
        </is>
      </c>
    </row>
    <row r="1757" ht="11.5" customHeight="1">
      <c r="A1757" s="9" t="inlineStr"/>
      <c r="B1757" s="9" t="inlineStr">
        <is>
          <t>LABOUR</t>
        </is>
      </c>
      <c r="C1757" s="9" t="inlineStr"/>
      <c r="D1757" s="9" t="inlineStr"/>
      <c r="E1757" s="9" t="inlineStr"/>
      <c r="F1757" s="9" t="inlineStr"/>
    </row>
    <row r="1758" ht="11.5" customHeight="1">
      <c r="A1758" s="9" t="inlineStr">
        <is>
          <t>0111</t>
        </is>
      </c>
      <c r="B1758" s="9" t="inlineStr">
        <is>
          <t>Carpenter 1st class</t>
        </is>
      </c>
      <c r="C1758" s="9" t="inlineStr">
        <is>
          <t>day</t>
        </is>
      </c>
      <c r="D1758" s="9" t="inlineStr">
        <is>
          <t>2.50</t>
        </is>
      </c>
      <c r="E1758" s="9" t="inlineStr">
        <is>
          <t>738.00</t>
        </is>
      </c>
      <c r="F1758" s="9" t="inlineStr">
        <is>
          <t>1845.00</t>
        </is>
      </c>
    </row>
    <row r="1759" ht="11.5" customHeight="1">
      <c r="A1759" s="9" t="inlineStr">
        <is>
          <t>0114</t>
        </is>
      </c>
      <c r="B1759" s="9" t="inlineStr">
        <is>
          <t>Beldar</t>
        </is>
      </c>
      <c r="C1759" s="9" t="inlineStr">
        <is>
          <t>day</t>
        </is>
      </c>
      <c r="D1759" s="9" t="inlineStr">
        <is>
          <t>2.00</t>
        </is>
      </c>
      <c r="E1759" s="9" t="inlineStr">
        <is>
          <t>558.00</t>
        </is>
      </c>
      <c r="F1759" s="9" t="inlineStr">
        <is>
          <t>1116.00</t>
        </is>
      </c>
    </row>
    <row r="1760" ht="11.5" customHeight="1">
      <c r="A1760" s="9" t="inlineStr">
        <is>
          <t>9999</t>
        </is>
      </c>
      <c r="B1760" s="9" t="inlineStr">
        <is>
          <t>Scaffolding</t>
        </is>
      </c>
      <c r="C1760" s="9" t="inlineStr">
        <is>
          <t>L.S.</t>
        </is>
      </c>
      <c r="D1760" s="9" t="inlineStr">
        <is>
          <t>31.07</t>
        </is>
      </c>
      <c r="E1760" s="9" t="inlineStr">
        <is>
          <t>2.00</t>
        </is>
      </c>
      <c r="F1760" s="9" t="inlineStr">
        <is>
          <t>62.14</t>
        </is>
      </c>
    </row>
    <row r="1762" ht="11.5" customHeight="1">
      <c r="A1762" s="10" t="inlineStr">
        <is>
          <t>Code</t>
        </is>
      </c>
      <c r="B1762" s="10" t="inlineStr">
        <is>
          <t>Description</t>
        </is>
      </c>
      <c r="C1762" s="10" t="inlineStr">
        <is>
          <t>Unit</t>
        </is>
      </c>
      <c r="D1762" s="10" t="inlineStr">
        <is>
          <t>Quantity</t>
        </is>
      </c>
      <c r="E1762" s="10" t="inlineStr">
        <is>
          <t>Rate</t>
        </is>
      </c>
      <c r="F1762" s="10" t="inlineStr">
        <is>
          <t>Amount</t>
        </is>
      </c>
    </row>
    <row r="1763" ht="11.5" customHeight="1">
      <c r="A1763" s="9" t="inlineStr">
        <is>
          <t>9999</t>
        </is>
      </c>
      <c r="B1763" s="9" t="inlineStr">
        <is>
          <t>Sundries</t>
        </is>
      </c>
      <c r="C1763" s="9" t="inlineStr">
        <is>
          <t>L.S.</t>
        </is>
      </c>
      <c r="D1763" s="9" t="inlineStr">
        <is>
          <t>31.07</t>
        </is>
      </c>
      <c r="E1763" s="9" t="inlineStr">
        <is>
          <t>2.00</t>
        </is>
      </c>
      <c r="F1763" s="9" t="inlineStr">
        <is>
          <t>62.14</t>
        </is>
      </c>
    </row>
    <row r="1764" ht="11.5" customHeight="1">
      <c r="A1764" s="9" t="inlineStr"/>
      <c r="B1764" s="9" t="inlineStr">
        <is>
          <t>TOTAL</t>
        </is>
      </c>
      <c r="C1764" s="9" t="inlineStr"/>
      <c r="D1764" s="9" t="inlineStr"/>
      <c r="E1764" s="9" t="inlineStr"/>
      <c r="F1764" s="9" t="inlineStr">
        <is>
          <t>5479.00 W</t>
        </is>
      </c>
    </row>
    <row r="1765" ht="11.5" customHeight="1">
      <c r="A1765" s="9" t="inlineStr"/>
      <c r="B1765" s="9" t="inlineStr">
        <is>
          <t>Add 1 % Water charges on "W"</t>
        </is>
      </c>
      <c r="C1765" s="9" t="inlineStr"/>
      <c r="D1765" s="9" t="inlineStr"/>
      <c r="E1765" s="9" t="inlineStr"/>
      <c r="F1765" s="9" t="inlineStr">
        <is>
          <t>54.79</t>
        </is>
      </c>
    </row>
    <row r="1766" ht="11.5" customHeight="1">
      <c r="A1766" s="9" t="inlineStr"/>
      <c r="B1766" s="9" t="inlineStr">
        <is>
          <t>TOTAL</t>
        </is>
      </c>
      <c r="C1766" s="9" t="inlineStr"/>
      <c r="D1766" s="9" t="inlineStr"/>
      <c r="E1766" s="9" t="inlineStr"/>
      <c r="F1766" s="9" t="inlineStr">
        <is>
          <t>5533.79 X</t>
        </is>
      </c>
    </row>
    <row r="1767" ht="11.5" customHeight="1">
      <c r="A1767" s="9" t="inlineStr"/>
      <c r="B1767" s="9" t="inlineStr">
        <is>
          <t>Add GST on "X" (multiplying</t>
        </is>
      </c>
      <c r="C1767" s="9" t="inlineStr"/>
      <c r="D1767" s="9" t="inlineStr"/>
      <c r="E1767" s="9" t="inlineStr"/>
      <c r="F1767" s="9" t="inlineStr"/>
    </row>
    <row r="1768" ht="11.5" customHeight="1">
      <c r="A1768" s="9" t="inlineStr"/>
      <c r="B1768" s="9" t="inlineStr">
        <is>
          <t>factor 0.1405)</t>
        </is>
      </c>
      <c r="C1768" s="9" t="inlineStr"/>
      <c r="D1768" s="9" t="inlineStr"/>
      <c r="E1768" s="9" t="inlineStr"/>
      <c r="F1768" s="9" t="inlineStr">
        <is>
          <t>777.50</t>
        </is>
      </c>
    </row>
    <row r="1769" ht="11.5" customHeight="1">
      <c r="A1769" s="9" t="inlineStr"/>
      <c r="B1769" s="9" t="inlineStr">
        <is>
          <t>TOTAL</t>
        </is>
      </c>
      <c r="C1769" s="9" t="inlineStr"/>
      <c r="D1769" s="9" t="inlineStr"/>
      <c r="E1769" s="9" t="inlineStr"/>
      <c r="F1769" s="9" t="inlineStr">
        <is>
          <t>6311.29 Y</t>
        </is>
      </c>
    </row>
    <row r="1770" ht="11.5" customHeight="1">
      <c r="A1770" s="9" t="inlineStr"/>
      <c r="B1770" s="9" t="inlineStr">
        <is>
          <t>Add 15% CPOH on "Y"</t>
        </is>
      </c>
      <c r="C1770" s="9" t="inlineStr"/>
      <c r="D1770" s="9" t="inlineStr"/>
      <c r="E1770" s="9" t="inlineStr"/>
      <c r="F1770" s="9" t="inlineStr">
        <is>
          <t>946.69</t>
        </is>
      </c>
    </row>
    <row r="1771" ht="11.5" customHeight="1">
      <c r="A1771" s="9" t="inlineStr"/>
      <c r="B1771" s="9" t="inlineStr">
        <is>
          <t>TOTAL</t>
        </is>
      </c>
      <c r="C1771" s="9" t="inlineStr"/>
      <c r="D1771" s="9" t="inlineStr"/>
      <c r="E1771" s="9" t="inlineStr"/>
      <c r="F1771" s="9" t="inlineStr">
        <is>
          <t>7257.98 Z</t>
        </is>
      </c>
    </row>
    <row r="1772" ht="11.5" customHeight="1">
      <c r="A1772" s="9" t="inlineStr"/>
      <c r="B1772" s="9" t="inlineStr">
        <is>
          <t>Add Cess @ 1% on "Z"</t>
        </is>
      </c>
      <c r="C1772" s="9" t="inlineStr"/>
      <c r="D1772" s="9" t="inlineStr"/>
      <c r="E1772" s="9" t="inlineStr"/>
      <c r="F1772" s="9" t="inlineStr">
        <is>
          <t>72.58</t>
        </is>
      </c>
    </row>
    <row r="1773" ht="11.5" customHeight="1">
      <c r="A1773" s="9" t="inlineStr"/>
      <c r="B1773" s="9" t="inlineStr">
        <is>
          <t>Cost of 10.00 sqm.</t>
        </is>
      </c>
      <c r="C1773" s="9" t="inlineStr"/>
      <c r="D1773" s="9" t="inlineStr"/>
      <c r="E1773" s="9" t="inlineStr"/>
      <c r="F1773" s="9" t="inlineStr">
        <is>
          <t>7330.56</t>
        </is>
      </c>
    </row>
    <row r="1774" ht="11.5" customHeight="1">
      <c r="A1774" s="9" t="inlineStr"/>
      <c r="B1774" s="9" t="inlineStr">
        <is>
          <t>Cost of 1.00 sqm.</t>
        </is>
      </c>
      <c r="C1774" s="9" t="inlineStr"/>
      <c r="D1774" s="9" t="inlineStr"/>
      <c r="E1774" s="9" t="inlineStr"/>
      <c r="F1774" s="9" t="inlineStr">
        <is>
          <t>733.06</t>
        </is>
      </c>
    </row>
    <row r="1775" ht="11.5" customHeight="1">
      <c r="A1775" s="9" t="inlineStr"/>
      <c r="B1775" s="9" t="inlineStr">
        <is>
          <t>Say</t>
        </is>
      </c>
      <c r="C1775" s="9" t="inlineStr"/>
      <c r="D1775" s="9" t="inlineStr"/>
      <c r="E1775" s="9" t="inlineStr"/>
      <c r="F1775" s="9" t="inlineStr">
        <is>
          <t>733.05</t>
        </is>
      </c>
    </row>
    <row r="1776" ht="11.5" customHeight="1">
      <c r="A1776" s="9" t="inlineStr">
        <is>
          <t>12.26.2</t>
        </is>
      </c>
      <c r="B1776" s="9" t="inlineStr">
        <is>
          <t>6 mm thick Cement bonded wood</t>
        </is>
      </c>
      <c r="C1776" s="9" t="inlineStr">
        <is>
          <t>particle</t>
        </is>
      </c>
      <c r="D1776" s="9" t="inlineStr">
        <is>
          <t>board as per</t>
        </is>
      </c>
      <c r="E1776" s="9" t="inlineStr">
        <is>
          <t>IS:14276</t>
        </is>
      </c>
      <c r="F1776" s="9" t="inlineStr"/>
    </row>
    <row r="1777" ht="11.5" customHeight="1">
      <c r="A1777" s="10" t="inlineStr">
        <is>
          <t>Code</t>
        </is>
      </c>
      <c r="B1777" s="10" t="inlineStr">
        <is>
          <t>Description</t>
        </is>
      </c>
      <c r="C1777" s="10" t="inlineStr">
        <is>
          <t>Unit</t>
        </is>
      </c>
      <c r="D1777" s="10" t="inlineStr">
        <is>
          <t>Quantity</t>
        </is>
      </c>
      <c r="E1777" s="10" t="inlineStr">
        <is>
          <t>Rate</t>
        </is>
      </c>
      <c r="F1777" s="10" t="inlineStr">
        <is>
          <t>Amount</t>
        </is>
      </c>
    </row>
    <row r="1778" ht="11.5" customHeight="1">
      <c r="A1778" s="9" t="inlineStr"/>
      <c r="B1778" s="9" t="inlineStr">
        <is>
          <t>Details of cost for 10 sqm.</t>
        </is>
      </c>
      <c r="C1778" s="9" t="inlineStr"/>
      <c r="D1778" s="9" t="inlineStr"/>
      <c r="E1778" s="9" t="inlineStr"/>
      <c r="F1778" s="9" t="inlineStr"/>
    </row>
    <row r="1779" ht="11.5" customHeight="1">
      <c r="A1779" s="9" t="inlineStr"/>
      <c r="B1779" s="9" t="inlineStr">
        <is>
          <t>MATERIAL</t>
        </is>
      </c>
      <c r="C1779" s="9" t="inlineStr"/>
      <c r="D1779" s="9" t="inlineStr"/>
      <c r="E1779" s="9" t="inlineStr"/>
      <c r="F1779" s="9" t="inlineStr"/>
    </row>
    <row r="1780" ht="11.5" customHeight="1">
      <c r="A1780" s="9" t="inlineStr">
        <is>
          <t>0242</t>
        </is>
      </c>
      <c r="B1780" s="9" t="inlineStr">
        <is>
          <t>6 mm thick multi purpose cement</t>
        </is>
      </c>
      <c r="C1780" s="9" t="inlineStr"/>
      <c r="D1780" s="9" t="inlineStr"/>
      <c r="E1780" s="9" t="inlineStr"/>
      <c r="F1780" s="9" t="inlineStr"/>
    </row>
    <row r="1781" ht="11.5" customHeight="1">
      <c r="A1781" s="9" t="inlineStr"/>
      <c r="B1781" s="9" t="inlineStr">
        <is>
          <t>bonded wood particle board</t>
        </is>
      </c>
      <c r="C1781" s="9" t="inlineStr">
        <is>
          <t>sqm</t>
        </is>
      </c>
      <c r="D1781" s="9" t="inlineStr">
        <is>
          <t>11.00</t>
        </is>
      </c>
      <c r="E1781" s="9" t="inlineStr">
        <is>
          <t>195.00</t>
        </is>
      </c>
      <c r="F1781" s="9" t="inlineStr">
        <is>
          <t>2145.00</t>
        </is>
      </c>
    </row>
    <row r="1782" ht="11.5" customHeight="1">
      <c r="A1782" s="9" t="inlineStr"/>
      <c r="B1782" s="9" t="inlineStr">
        <is>
          <t>10.00 sqm + 1.00 sqm (Add wastage</t>
        </is>
      </c>
      <c r="C1782" s="9" t="inlineStr"/>
      <c r="D1782" s="9" t="inlineStr"/>
      <c r="E1782" s="9" t="inlineStr"/>
      <c r="F1782" s="9" t="inlineStr"/>
    </row>
    <row r="1783" ht="11.5" customHeight="1">
      <c r="A1783" s="9" t="inlineStr"/>
      <c r="B1783" s="9" t="inlineStr">
        <is>
          <t>10%) Total = 11.00 sqm</t>
        </is>
      </c>
      <c r="C1783" s="9" t="inlineStr"/>
      <c r="D1783" s="9" t="inlineStr"/>
      <c r="E1783" s="9" t="inlineStr"/>
      <c r="F1783" s="9" t="inlineStr"/>
    </row>
    <row r="1784" ht="11.5" customHeight="1">
      <c r="A1784" s="9" t="inlineStr">
        <is>
          <t>9977</t>
        </is>
      </c>
      <c r="B1784" s="9" t="inlineStr">
        <is>
          <t>Carriage</t>
        </is>
      </c>
      <c r="C1784" s="9" t="inlineStr">
        <is>
          <t>L.S.</t>
        </is>
      </c>
      <c r="D1784" s="9" t="inlineStr">
        <is>
          <t>14.95</t>
        </is>
      </c>
      <c r="E1784" s="9" t="inlineStr">
        <is>
          <t>2.00</t>
        </is>
      </c>
      <c r="F1784" s="9" t="inlineStr">
        <is>
          <t>29.90</t>
        </is>
      </c>
    </row>
    <row r="1785" ht="11.5" customHeight="1">
      <c r="A1785" s="9" t="inlineStr">
        <is>
          <t>9999</t>
        </is>
      </c>
      <c r="B1785" s="9" t="inlineStr">
        <is>
          <t>Nails</t>
        </is>
      </c>
      <c r="C1785" s="9" t="inlineStr">
        <is>
          <t>L.S.</t>
        </is>
      </c>
      <c r="D1785" s="9" t="inlineStr">
        <is>
          <t>26.91</t>
        </is>
      </c>
      <c r="E1785" s="9" t="inlineStr">
        <is>
          <t>2.00</t>
        </is>
      </c>
      <c r="F1785" s="9" t="inlineStr">
        <is>
          <t>53.82</t>
        </is>
      </c>
    </row>
    <row r="1786" ht="11.5" customHeight="1">
      <c r="A1786" s="9" t="inlineStr"/>
      <c r="B1786" s="9" t="inlineStr">
        <is>
          <t>LABOUR</t>
        </is>
      </c>
      <c r="C1786" s="9" t="inlineStr"/>
      <c r="D1786" s="9" t="inlineStr"/>
      <c r="E1786" s="9" t="inlineStr"/>
      <c r="F1786" s="9" t="inlineStr"/>
    </row>
    <row r="1787" ht="11.5" customHeight="1">
      <c r="A1787" s="9" t="inlineStr">
        <is>
          <t>0111</t>
        </is>
      </c>
      <c r="B1787" s="9" t="inlineStr">
        <is>
          <t>Carpenter 1st class</t>
        </is>
      </c>
      <c r="C1787" s="9" t="inlineStr">
        <is>
          <t>day</t>
        </is>
      </c>
      <c r="D1787" s="9" t="inlineStr">
        <is>
          <t>2.50</t>
        </is>
      </c>
      <c r="E1787" s="9" t="inlineStr">
        <is>
          <t>738.00</t>
        </is>
      </c>
      <c r="F1787" s="9" t="inlineStr">
        <is>
          <t>1845.00</t>
        </is>
      </c>
    </row>
    <row r="1788" ht="11.5" customHeight="1">
      <c r="A1788" s="9" t="inlineStr">
        <is>
          <t>0114</t>
        </is>
      </c>
      <c r="B1788" s="9" t="inlineStr">
        <is>
          <t>Beldar</t>
        </is>
      </c>
      <c r="C1788" s="9" t="inlineStr">
        <is>
          <t>day</t>
        </is>
      </c>
      <c r="D1788" s="9" t="inlineStr">
        <is>
          <t>2.00</t>
        </is>
      </c>
      <c r="E1788" s="9" t="inlineStr">
        <is>
          <t>558.00</t>
        </is>
      </c>
      <c r="F1788" s="9" t="inlineStr">
        <is>
          <t>1116.00</t>
        </is>
      </c>
    </row>
    <row r="1789" ht="11.5" customHeight="1">
      <c r="A1789" s="9" t="inlineStr">
        <is>
          <t>9999</t>
        </is>
      </c>
      <c r="B1789" s="9" t="inlineStr">
        <is>
          <t>Scaffolding</t>
        </is>
      </c>
      <c r="C1789" s="9" t="inlineStr">
        <is>
          <t>L.S.</t>
        </is>
      </c>
      <c r="D1789" s="9" t="inlineStr">
        <is>
          <t>31.07</t>
        </is>
      </c>
      <c r="E1789" s="9" t="inlineStr">
        <is>
          <t>2.00</t>
        </is>
      </c>
      <c r="F1789" s="9" t="inlineStr">
        <is>
          <t>62.14</t>
        </is>
      </c>
    </row>
    <row r="1790" ht="11.5" customHeight="1">
      <c r="A1790" s="9" t="inlineStr">
        <is>
          <t>9999</t>
        </is>
      </c>
      <c r="B1790" s="9" t="inlineStr">
        <is>
          <t>Sundries</t>
        </is>
      </c>
      <c r="C1790" s="9" t="inlineStr">
        <is>
          <t>L.S.</t>
        </is>
      </c>
      <c r="D1790" s="9" t="inlineStr">
        <is>
          <t>31.07</t>
        </is>
      </c>
      <c r="E1790" s="9" t="inlineStr">
        <is>
          <t>2.00</t>
        </is>
      </c>
      <c r="F1790" s="9" t="inlineStr">
        <is>
          <t>62.14</t>
        </is>
      </c>
    </row>
    <row r="1791" ht="11.5" customHeight="1">
      <c r="A1791" s="9" t="inlineStr"/>
      <c r="B1791" s="9" t="inlineStr">
        <is>
          <t>TOTAL</t>
        </is>
      </c>
      <c r="C1791" s="9" t="inlineStr"/>
      <c r="D1791" s="9" t="inlineStr"/>
      <c r="E1791" s="9" t="inlineStr"/>
      <c r="F1791" s="9" t="inlineStr">
        <is>
          <t>5314.00 W</t>
        </is>
      </c>
    </row>
    <row r="1792" ht="11.5" customHeight="1">
      <c r="A1792" s="9" t="inlineStr"/>
      <c r="B1792" s="9" t="inlineStr">
        <is>
          <t>Add 1 % Water charges on "W"</t>
        </is>
      </c>
      <c r="C1792" s="9" t="inlineStr"/>
      <c r="D1792" s="9" t="inlineStr"/>
      <c r="E1792" s="9" t="inlineStr"/>
      <c r="F1792" s="9" t="inlineStr">
        <is>
          <t>53.14</t>
        </is>
      </c>
    </row>
    <row r="1793" ht="11.5" customHeight="1">
      <c r="A1793" s="9" t="inlineStr"/>
      <c r="B1793" s="9" t="inlineStr">
        <is>
          <t>TOTAL</t>
        </is>
      </c>
      <c r="C1793" s="9" t="inlineStr"/>
      <c r="D1793" s="9" t="inlineStr"/>
      <c r="E1793" s="9" t="inlineStr"/>
      <c r="F1793" s="9" t="inlineStr">
        <is>
          <t>5367.14 X</t>
        </is>
      </c>
    </row>
    <row r="1794" ht="11.5" customHeight="1">
      <c r="A1794" s="9" t="inlineStr"/>
      <c r="B1794" s="9" t="inlineStr">
        <is>
          <t>Add GST on "X" (multiplying</t>
        </is>
      </c>
      <c r="C1794" s="9" t="inlineStr"/>
      <c r="D1794" s="9" t="inlineStr"/>
      <c r="E1794" s="9" t="inlineStr"/>
      <c r="F1794" s="9" t="inlineStr"/>
    </row>
    <row r="1795" ht="11.5" customHeight="1">
      <c r="A1795" s="9" t="inlineStr"/>
      <c r="B1795" s="9" t="inlineStr">
        <is>
          <t>factor 0.1405)</t>
        </is>
      </c>
      <c r="C1795" s="9" t="inlineStr"/>
      <c r="D1795" s="9" t="inlineStr"/>
      <c r="E1795" s="9" t="inlineStr"/>
      <c r="F1795" s="9" t="inlineStr">
        <is>
          <t>754.08</t>
        </is>
      </c>
    </row>
    <row r="1796" ht="11.5" customHeight="1">
      <c r="A1796" s="9" t="inlineStr"/>
      <c r="B1796" s="9" t="inlineStr">
        <is>
          <t>TOTAL</t>
        </is>
      </c>
      <c r="C1796" s="9" t="inlineStr"/>
      <c r="D1796" s="9" t="inlineStr"/>
      <c r="E1796" s="9" t="inlineStr"/>
      <c r="F1796" s="9" t="inlineStr">
        <is>
          <t>6121.22 Y</t>
        </is>
      </c>
    </row>
    <row r="1797" ht="11.5" customHeight="1">
      <c r="A1797" s="9" t="inlineStr"/>
      <c r="B1797" s="9" t="inlineStr">
        <is>
          <t>Add 15% CPOH on "Y"</t>
        </is>
      </c>
      <c r="C1797" s="9" t="inlineStr"/>
      <c r="D1797" s="9" t="inlineStr"/>
      <c r="E1797" s="9" t="inlineStr"/>
      <c r="F1797" s="9" t="inlineStr">
        <is>
          <t>918.18</t>
        </is>
      </c>
    </row>
    <row r="1798" ht="11.5" customHeight="1">
      <c r="A1798" s="9" t="inlineStr"/>
      <c r="B1798" s="9" t="inlineStr">
        <is>
          <t>TOTAL</t>
        </is>
      </c>
      <c r="C1798" s="9" t="inlineStr"/>
      <c r="D1798" s="9" t="inlineStr"/>
      <c r="E1798" s="9" t="inlineStr"/>
      <c r="F1798" s="9" t="inlineStr">
        <is>
          <t>7039.41 Z</t>
        </is>
      </c>
    </row>
    <row r="1799" ht="11.5" customHeight="1">
      <c r="A1799" s="9" t="inlineStr"/>
      <c r="B1799" s="9" t="inlineStr">
        <is>
          <t>Add Cess @ 1% on "Z"</t>
        </is>
      </c>
      <c r="C1799" s="9" t="inlineStr"/>
      <c r="D1799" s="9" t="inlineStr"/>
      <c r="E1799" s="9" t="inlineStr"/>
      <c r="F1799" s="9" t="inlineStr">
        <is>
          <t>70.39</t>
        </is>
      </c>
    </row>
    <row r="1800" ht="11.5" customHeight="1">
      <c r="A1800" s="9" t="inlineStr"/>
      <c r="B1800" s="9" t="inlineStr">
        <is>
          <t>Cost of 10 sqm</t>
        </is>
      </c>
      <c r="C1800" s="9" t="inlineStr"/>
      <c r="D1800" s="9" t="inlineStr"/>
      <c r="E1800" s="9" t="inlineStr"/>
      <c r="F1800" s="9" t="inlineStr">
        <is>
          <t>7109.80</t>
        </is>
      </c>
    </row>
    <row r="1801" ht="11.5" customHeight="1">
      <c r="A1801" s="9" t="inlineStr"/>
      <c r="B1801" s="9" t="inlineStr">
        <is>
          <t>Cost of 1 sqm</t>
        </is>
      </c>
      <c r="C1801" s="9" t="inlineStr"/>
      <c r="D1801" s="9" t="inlineStr"/>
      <c r="E1801" s="9" t="inlineStr"/>
      <c r="F1801" s="9" t="inlineStr">
        <is>
          <t>710.98</t>
        </is>
      </c>
    </row>
    <row r="1802" ht="11.5" customHeight="1">
      <c r="A1802" s="9" t="inlineStr"/>
      <c r="B1802" s="9" t="inlineStr">
        <is>
          <t>Say</t>
        </is>
      </c>
      <c r="C1802" s="9" t="inlineStr"/>
      <c r="D1802" s="9" t="inlineStr"/>
      <c r="E1802" s="9" t="inlineStr"/>
      <c r="F1802" s="9" t="inlineStr">
        <is>
          <t>711.00</t>
        </is>
      </c>
    </row>
    <row r="1803" ht="11.5" customHeight="1">
      <c r="A1803" s="9" t="inlineStr">
        <is>
          <t>12.27</t>
        </is>
      </c>
      <c r="B1803" s="9" t="inlineStr">
        <is>
          <t>Extra for Circular cutting including</t>
        </is>
      </c>
      <c r="C1803" s="9" t="inlineStr">
        <is>
          <t>wastages</t>
        </is>
      </c>
      <c r="D1803" s="9" t="inlineStr">
        <is>
          <t>in ceiling</t>
        </is>
      </c>
      <c r="E1803" s="9" t="inlineStr">
        <is>
          <t>with:</t>
        </is>
      </c>
      <c r="F1803" s="9" t="inlineStr"/>
    </row>
    <row r="1804" ht="11.5" customHeight="1">
      <c r="A1804" s="9" t="inlineStr">
        <is>
          <t>12.27.1</t>
        </is>
      </c>
      <c r="B1804" s="9" t="inlineStr">
        <is>
          <t>2nd class teak wood planks 20 mm</t>
        </is>
      </c>
      <c r="C1804" s="9" t="inlineStr">
        <is>
          <t>thick</t>
        </is>
      </c>
      <c r="D1804" s="9" t="inlineStr"/>
      <c r="E1804" s="9" t="inlineStr"/>
      <c r="F1804" s="9" t="inlineStr"/>
    </row>
    <row r="1805" ht="11.5" customHeight="1">
      <c r="A1805" s="10" t="inlineStr">
        <is>
          <t>Code</t>
        </is>
      </c>
      <c r="B1805" s="10" t="inlineStr">
        <is>
          <t>Description</t>
        </is>
      </c>
      <c r="C1805" s="10" t="inlineStr">
        <is>
          <t>Unit</t>
        </is>
      </c>
      <c r="D1805" s="10" t="inlineStr">
        <is>
          <t>Quantity</t>
        </is>
      </c>
      <c r="E1805" s="10" t="inlineStr">
        <is>
          <t>Rate</t>
        </is>
      </c>
      <c r="F1805" s="10" t="inlineStr">
        <is>
          <t>Amount</t>
        </is>
      </c>
    </row>
    <row r="1806" ht="11.5" customHeight="1">
      <c r="A1806" s="9" t="inlineStr"/>
      <c r="B1806" s="9" t="inlineStr">
        <is>
          <t>Details of cost for 10 holes of 0.5m dia</t>
        </is>
      </c>
      <c r="C1806" s="9" t="inlineStr"/>
      <c r="D1806" s="9" t="inlineStr"/>
      <c r="E1806" s="9" t="inlineStr"/>
      <c r="F1806" s="9" t="inlineStr"/>
    </row>
    <row r="1807" ht="11.5" customHeight="1">
      <c r="A1807" s="9" t="inlineStr"/>
      <c r="B1807" s="9" t="inlineStr">
        <is>
          <t>each (15.71m)</t>
        </is>
      </c>
      <c r="C1807" s="9" t="inlineStr"/>
      <c r="D1807" s="9" t="inlineStr"/>
      <c r="E1807" s="9" t="inlineStr"/>
      <c r="F1807" s="9" t="inlineStr"/>
    </row>
    <row r="1808" ht="11.5" customHeight="1">
      <c r="A1808" s="9" t="inlineStr"/>
      <c r="B1808" s="9" t="inlineStr">
        <is>
          <t>MATERIAL</t>
        </is>
      </c>
      <c r="C1808" s="9" t="inlineStr"/>
      <c r="D1808" s="9" t="inlineStr"/>
      <c r="E1808" s="9" t="inlineStr"/>
      <c r="F1808" s="9" t="inlineStr"/>
    </row>
    <row r="1810" ht="11.5" customHeight="1">
      <c r="A1810" s="10" t="inlineStr">
        <is>
          <t>Code</t>
        </is>
      </c>
      <c r="B1810" s="10" t="inlineStr">
        <is>
          <t>Description</t>
        </is>
      </c>
      <c r="C1810" s="10" t="inlineStr">
        <is>
          <t>Unit</t>
        </is>
      </c>
      <c r="D1810" s="10" t="inlineStr">
        <is>
          <t>Quantity</t>
        </is>
      </c>
      <c r="E1810" s="10" t="inlineStr">
        <is>
          <t>Rate</t>
        </is>
      </c>
      <c r="F1810" s="10" t="inlineStr">
        <is>
          <t>Amount</t>
        </is>
      </c>
    </row>
    <row r="1811" ht="11.5" customHeight="1">
      <c r="A1811" s="9" t="inlineStr"/>
      <c r="B1811" s="9" t="inlineStr">
        <is>
          <t>Area = 10x(22/7)/4x0.5x0.5 =</t>
        </is>
      </c>
      <c r="C1811" s="9" t="inlineStr"/>
      <c r="D1811" s="9" t="inlineStr"/>
      <c r="E1811" s="9" t="inlineStr"/>
      <c r="F1811" s="9" t="inlineStr"/>
    </row>
    <row r="1812" ht="11.5" customHeight="1">
      <c r="A1812" s="9" t="inlineStr"/>
      <c r="B1812" s="9" t="inlineStr">
        <is>
          <t>1.96sqm. +</t>
        </is>
      </c>
      <c r="C1812" s="9" t="inlineStr"/>
      <c r="D1812" s="9" t="inlineStr"/>
      <c r="E1812" s="9" t="inlineStr"/>
      <c r="F1812" s="9" t="inlineStr"/>
    </row>
    <row r="1813" ht="11.5" customHeight="1">
      <c r="A1813" s="9" t="inlineStr"/>
      <c r="B1813" s="9" t="inlineStr">
        <is>
          <t>Wastage @ 10% = 0.19 sqm.</t>
        </is>
      </c>
      <c r="C1813" s="9" t="inlineStr"/>
      <c r="D1813" s="9" t="inlineStr"/>
      <c r="E1813" s="9" t="inlineStr"/>
      <c r="F1813" s="9" t="inlineStr"/>
    </row>
    <row r="1814" ht="11.5" customHeight="1">
      <c r="A1814" s="9" t="inlineStr"/>
      <c r="B1814" s="9">
        <f> 2.15 sqm x 20mm = 0.043 cum</f>
        <v/>
      </c>
      <c r="C1814" s="9" t="inlineStr"/>
      <c r="D1814" s="9" t="inlineStr"/>
      <c r="E1814" s="9" t="inlineStr"/>
      <c r="F1814" s="9" t="inlineStr"/>
    </row>
    <row r="1815" ht="11.5" customHeight="1">
      <c r="A1815" s="9" t="inlineStr">
        <is>
          <t>1190</t>
        </is>
      </c>
      <c r="B1815" s="9" t="inlineStr">
        <is>
          <t>Second class teak wood in planks</t>
        </is>
      </c>
      <c r="C1815" s="9" t="inlineStr">
        <is>
          <t>10 cudm</t>
        </is>
      </c>
      <c r="D1815" s="9" t="inlineStr">
        <is>
          <t>4.30</t>
        </is>
      </c>
      <c r="E1815" s="9" t="inlineStr">
        <is>
          <t>791.00</t>
        </is>
      </c>
      <c r="F1815" s="9" t="inlineStr">
        <is>
          <t>3401.30</t>
        </is>
      </c>
    </row>
    <row r="1816" ht="11.5" customHeight="1">
      <c r="A1816" s="9" t="inlineStr">
        <is>
          <t>2204</t>
        </is>
      </c>
      <c r="B1816" s="9" t="inlineStr">
        <is>
          <t>Carriage of Timber</t>
        </is>
      </c>
      <c r="C1816" s="9" t="inlineStr">
        <is>
          <t>cum</t>
        </is>
      </c>
      <c r="D1816" s="9" t="inlineStr">
        <is>
          <t>0.041</t>
        </is>
      </c>
      <c r="E1816" s="9" t="inlineStr">
        <is>
          <t>118.59</t>
        </is>
      </c>
      <c r="F1816" s="9" t="inlineStr">
        <is>
          <t>4.86</t>
        </is>
      </c>
    </row>
    <row r="1817" ht="11.5" customHeight="1">
      <c r="A1817" s="9" t="inlineStr">
        <is>
          <t>0637</t>
        </is>
      </c>
      <c r="B1817" s="9" t="inlineStr">
        <is>
          <t>Bright finished or black enamelled</t>
        </is>
      </c>
      <c r="C1817" s="9" t="inlineStr"/>
      <c r="D1817" s="9" t="inlineStr"/>
      <c r="E1817" s="9" t="inlineStr"/>
      <c r="F1817" s="9" t="inlineStr"/>
    </row>
    <row r="1818" ht="11.5" customHeight="1">
      <c r="A1818" s="9" t="inlineStr"/>
      <c r="B1818" s="9" t="inlineStr">
        <is>
          <t>mild steel screws 40 mm</t>
        </is>
      </c>
      <c r="C1818" s="9" t="inlineStr">
        <is>
          <t>100 Nos</t>
        </is>
      </c>
      <c r="D1818" s="9" t="inlineStr">
        <is>
          <t>0.31</t>
        </is>
      </c>
      <c r="E1818" s="9" t="inlineStr">
        <is>
          <t>60.00</t>
        </is>
      </c>
      <c r="F1818" s="9" t="inlineStr">
        <is>
          <t>18.60</t>
        </is>
      </c>
    </row>
    <row r="1819" ht="11.5" customHeight="1">
      <c r="A1819" s="9" t="inlineStr"/>
      <c r="B1819" s="9" t="inlineStr">
        <is>
          <t>LABOUR</t>
        </is>
      </c>
      <c r="C1819" s="9" t="inlineStr"/>
      <c r="D1819" s="9" t="inlineStr"/>
      <c r="E1819" s="9" t="inlineStr"/>
      <c r="F1819" s="9" t="inlineStr"/>
    </row>
    <row r="1820" ht="11.5" customHeight="1">
      <c r="A1820" s="9" t="inlineStr">
        <is>
          <t>0111</t>
        </is>
      </c>
      <c r="B1820" s="9" t="inlineStr">
        <is>
          <t>Carpenter 1st class</t>
        </is>
      </c>
      <c r="C1820" s="9" t="inlineStr">
        <is>
          <t>day</t>
        </is>
      </c>
      <c r="D1820" s="9" t="inlineStr">
        <is>
          <t>2.65</t>
        </is>
      </c>
      <c r="E1820" s="9" t="inlineStr">
        <is>
          <t>738.00</t>
        </is>
      </c>
      <c r="F1820" s="9" t="inlineStr">
        <is>
          <t>1955.70</t>
        </is>
      </c>
    </row>
    <row r="1821" ht="11.5" customHeight="1">
      <c r="A1821" s="9" t="inlineStr">
        <is>
          <t>0112</t>
        </is>
      </c>
      <c r="B1821" s="9" t="inlineStr">
        <is>
          <t>Carpenter 2nd class</t>
        </is>
      </c>
      <c r="C1821" s="9" t="inlineStr">
        <is>
          <t>day</t>
        </is>
      </c>
      <c r="D1821" s="9" t="inlineStr">
        <is>
          <t>0.145</t>
        </is>
      </c>
      <c r="E1821" s="9" t="inlineStr">
        <is>
          <t>679.00</t>
        </is>
      </c>
      <c r="F1821" s="9" t="inlineStr">
        <is>
          <t>98.46</t>
        </is>
      </c>
    </row>
    <row r="1822" ht="11.5" customHeight="1">
      <c r="A1822" s="9" t="inlineStr">
        <is>
          <t>0114</t>
        </is>
      </c>
      <c r="B1822" s="9" t="inlineStr">
        <is>
          <t>Beldar</t>
        </is>
      </c>
      <c r="C1822" s="9" t="inlineStr">
        <is>
          <t>day</t>
        </is>
      </c>
      <c r="D1822" s="9" t="inlineStr">
        <is>
          <t>2.79</t>
        </is>
      </c>
      <c r="E1822" s="9" t="inlineStr">
        <is>
          <t>558.00</t>
        </is>
      </c>
      <c r="F1822" s="9" t="inlineStr">
        <is>
          <t>1556.82</t>
        </is>
      </c>
    </row>
    <row r="1823" ht="11.5" customHeight="1">
      <c r="A1823" s="9" t="inlineStr">
        <is>
          <t>9999</t>
        </is>
      </c>
      <c r="B1823" s="9" t="inlineStr">
        <is>
          <t>Scaffolding</t>
        </is>
      </c>
      <c r="C1823" s="9" t="inlineStr">
        <is>
          <t>L.S.</t>
        </is>
      </c>
      <c r="D1823" s="9" t="inlineStr">
        <is>
          <t>7.8</t>
        </is>
      </c>
      <c r="E1823" s="9" t="inlineStr">
        <is>
          <t>2.00</t>
        </is>
      </c>
      <c r="F1823" s="9" t="inlineStr">
        <is>
          <t>15.60</t>
        </is>
      </c>
    </row>
    <row r="1824" ht="11.5" customHeight="1">
      <c r="A1824" s="9" t="inlineStr">
        <is>
          <t>9999</t>
        </is>
      </c>
      <c r="B1824" s="9" t="inlineStr">
        <is>
          <t>Sundries</t>
        </is>
      </c>
      <c r="C1824" s="9" t="inlineStr">
        <is>
          <t>L.S.</t>
        </is>
      </c>
      <c r="D1824" s="9" t="inlineStr">
        <is>
          <t>14.69</t>
        </is>
      </c>
      <c r="E1824" s="9" t="inlineStr">
        <is>
          <t>2.00</t>
        </is>
      </c>
      <c r="F1824" s="9" t="inlineStr">
        <is>
          <t>29.38</t>
        </is>
      </c>
    </row>
    <row r="1825" ht="11.5" customHeight="1">
      <c r="A1825" s="9" t="inlineStr"/>
      <c r="B1825" s="9" t="inlineStr">
        <is>
          <t>TOTAL</t>
        </is>
      </c>
      <c r="C1825" s="9" t="inlineStr"/>
      <c r="D1825" s="9" t="inlineStr"/>
      <c r="E1825" s="9" t="inlineStr"/>
      <c r="F1825" s="9" t="inlineStr">
        <is>
          <t>7080.72 W</t>
        </is>
      </c>
    </row>
    <row r="1826" ht="11.5" customHeight="1">
      <c r="A1826" s="9" t="inlineStr"/>
      <c r="B1826" s="9" t="inlineStr">
        <is>
          <t>Add 1 % Water charges on "W"</t>
        </is>
      </c>
      <c r="C1826" s="9" t="inlineStr"/>
      <c r="D1826" s="9" t="inlineStr"/>
      <c r="E1826" s="9" t="inlineStr"/>
      <c r="F1826" s="9" t="inlineStr">
        <is>
          <t>70.81</t>
        </is>
      </c>
    </row>
    <row r="1827" ht="11.5" customHeight="1">
      <c r="A1827" s="9" t="inlineStr"/>
      <c r="B1827" s="9" t="inlineStr">
        <is>
          <t>TOTAL</t>
        </is>
      </c>
      <c r="C1827" s="9" t="inlineStr"/>
      <c r="D1827" s="9" t="inlineStr"/>
      <c r="E1827" s="9" t="inlineStr"/>
      <c r="F1827" s="9" t="inlineStr">
        <is>
          <t>7151.52 X</t>
        </is>
      </c>
    </row>
    <row r="1828" ht="11.5" customHeight="1">
      <c r="A1828" s="9" t="inlineStr"/>
      <c r="B1828" s="9" t="inlineStr">
        <is>
          <t>Add GST on "X" (multiplying</t>
        </is>
      </c>
      <c r="C1828" s="9" t="inlineStr"/>
      <c r="D1828" s="9" t="inlineStr"/>
      <c r="E1828" s="9" t="inlineStr"/>
      <c r="F1828" s="9" t="inlineStr"/>
    </row>
    <row r="1829" ht="11.5" customHeight="1">
      <c r="A1829" s="9" t="inlineStr"/>
      <c r="B1829" s="9" t="inlineStr">
        <is>
          <t>factor 0.1405)</t>
        </is>
      </c>
      <c r="C1829" s="9" t="inlineStr"/>
      <c r="D1829" s="9" t="inlineStr"/>
      <c r="E1829" s="9" t="inlineStr"/>
      <c r="F1829" s="9" t="inlineStr">
        <is>
          <t>1004.79</t>
        </is>
      </c>
    </row>
    <row r="1830" ht="11.5" customHeight="1">
      <c r="A1830" s="9" t="inlineStr"/>
      <c r="B1830" s="9" t="inlineStr">
        <is>
          <t>TOTAL</t>
        </is>
      </c>
      <c r="C1830" s="9" t="inlineStr"/>
      <c r="D1830" s="9" t="inlineStr"/>
      <c r="E1830" s="9" t="inlineStr"/>
      <c r="F1830" s="9" t="inlineStr">
        <is>
          <t>8156.31 Y</t>
        </is>
      </c>
    </row>
    <row r="1831" ht="11.5" customHeight="1">
      <c r="A1831" s="9" t="inlineStr"/>
      <c r="B1831" s="9" t="inlineStr">
        <is>
          <t>Add 15% CPOH on "Y"</t>
        </is>
      </c>
      <c r="C1831" s="9" t="inlineStr"/>
      <c r="D1831" s="9" t="inlineStr"/>
      <c r="E1831" s="9" t="inlineStr"/>
      <c r="F1831" s="9" t="inlineStr">
        <is>
          <t>1223.45</t>
        </is>
      </c>
    </row>
    <row r="1832" ht="11.5" customHeight="1">
      <c r="A1832" s="9" t="inlineStr"/>
      <c r="B1832" s="9" t="inlineStr">
        <is>
          <t>TOTAL</t>
        </is>
      </c>
      <c r="C1832" s="9" t="inlineStr"/>
      <c r="D1832" s="9" t="inlineStr"/>
      <c r="E1832" s="9" t="inlineStr"/>
      <c r="F1832" s="9" t="inlineStr">
        <is>
          <t>9379.76 Z</t>
        </is>
      </c>
    </row>
    <row r="1833" ht="11.5" customHeight="1">
      <c r="A1833" s="9" t="inlineStr"/>
      <c r="B1833" s="9" t="inlineStr">
        <is>
          <t>Add Cess @ 1% on "Z"</t>
        </is>
      </c>
      <c r="C1833" s="9" t="inlineStr"/>
      <c r="D1833" s="9" t="inlineStr"/>
      <c r="E1833" s="9" t="inlineStr"/>
      <c r="F1833" s="9" t="inlineStr">
        <is>
          <t>93.80</t>
        </is>
      </c>
    </row>
    <row r="1834" ht="11.5" customHeight="1">
      <c r="A1834" s="9" t="inlineStr"/>
      <c r="B1834" s="9" t="inlineStr">
        <is>
          <t>Cost of 15.71 metre</t>
        </is>
      </c>
      <c r="C1834" s="9" t="inlineStr"/>
      <c r="D1834" s="9" t="inlineStr"/>
      <c r="E1834" s="9" t="inlineStr"/>
      <c r="F1834" s="9" t="inlineStr">
        <is>
          <t>9473.56</t>
        </is>
      </c>
    </row>
    <row r="1835" ht="11.5" customHeight="1">
      <c r="A1835" s="9" t="inlineStr"/>
      <c r="B1835" s="9" t="inlineStr">
        <is>
          <t>Cost of 1.00 metre</t>
        </is>
      </c>
      <c r="C1835" s="9" t="inlineStr"/>
      <c r="D1835" s="9" t="inlineStr"/>
      <c r="E1835" s="9" t="inlineStr"/>
      <c r="F1835" s="9" t="inlineStr">
        <is>
          <t>603.03</t>
        </is>
      </c>
    </row>
    <row r="1836" ht="11.5" customHeight="1">
      <c r="A1836" s="9" t="inlineStr"/>
      <c r="B1836" s="9" t="inlineStr">
        <is>
          <t>Say</t>
        </is>
      </c>
      <c r="C1836" s="9" t="inlineStr"/>
      <c r="D1836" s="9" t="inlineStr"/>
      <c r="E1836" s="9" t="inlineStr"/>
      <c r="F1836" s="9" t="inlineStr">
        <is>
          <t>603.05</t>
        </is>
      </c>
    </row>
    <row r="1837" ht="11.5" customHeight="1">
      <c r="A1837" s="9" t="inlineStr">
        <is>
          <t>12.27.2</t>
        </is>
      </c>
      <c r="B1837" s="9" t="inlineStr">
        <is>
          <t>Natural colour insulating board</t>
        </is>
      </c>
      <c r="C1837" s="9" t="inlineStr"/>
      <c r="D1837" s="9" t="inlineStr"/>
      <c r="E1837" s="9" t="inlineStr"/>
      <c r="F1837" s="9" t="inlineStr"/>
    </row>
    <row r="1838" ht="11.5" customHeight="1">
      <c r="A1838" s="9" t="inlineStr">
        <is>
          <t>12.27.2.1</t>
        </is>
      </c>
      <c r="B1838" s="9" t="inlineStr">
        <is>
          <t>12 mm thick</t>
        </is>
      </c>
      <c r="C1838" s="9" t="inlineStr"/>
      <c r="D1838" s="9" t="inlineStr"/>
      <c r="E1838" s="9" t="inlineStr"/>
      <c r="F1838" s="9" t="inlineStr"/>
    </row>
    <row r="1839" ht="11.5" customHeight="1">
      <c r="A1839" s="10" t="inlineStr">
        <is>
          <t>Code</t>
        </is>
      </c>
      <c r="B1839" s="10" t="inlineStr">
        <is>
          <t>Description</t>
        </is>
      </c>
      <c r="C1839" s="10" t="inlineStr">
        <is>
          <t>Unit</t>
        </is>
      </c>
      <c r="D1839" s="10" t="inlineStr">
        <is>
          <t>Quantity</t>
        </is>
      </c>
      <c r="E1839" s="10" t="inlineStr">
        <is>
          <t>Rate</t>
        </is>
      </c>
      <c r="F1839" s="10" t="inlineStr">
        <is>
          <t>Amount</t>
        </is>
      </c>
    </row>
    <row r="1840" ht="11.5" customHeight="1">
      <c r="A1840" s="9" t="inlineStr"/>
      <c r="B1840" s="9" t="inlineStr">
        <is>
          <t>Details of cost for 10 holes of</t>
        </is>
      </c>
      <c r="C1840" s="9" t="inlineStr"/>
      <c r="D1840" s="9" t="inlineStr"/>
      <c r="E1840" s="9" t="inlineStr"/>
      <c r="F1840" s="9" t="inlineStr"/>
    </row>
    <row r="1841" ht="11.5" customHeight="1">
      <c r="A1841" s="9" t="inlineStr"/>
      <c r="B1841" s="9" t="inlineStr">
        <is>
          <t>0.5m dia each</t>
        </is>
      </c>
      <c r="C1841" s="9" t="inlineStr"/>
      <c r="D1841" s="9" t="inlineStr"/>
      <c r="E1841" s="9" t="inlineStr"/>
      <c r="F1841" s="9" t="inlineStr"/>
    </row>
    <row r="1842" ht="11.5" customHeight="1">
      <c r="A1842" s="9" t="inlineStr"/>
      <c r="B1842" s="9" t="inlineStr">
        <is>
          <t>Details of cost for 15.71 metre</t>
        </is>
      </c>
      <c r="C1842" s="9" t="inlineStr"/>
      <c r="D1842" s="9" t="inlineStr"/>
      <c r="E1842" s="9" t="inlineStr"/>
      <c r="F1842" s="9" t="inlineStr"/>
    </row>
    <row r="1843" ht="11.5" customHeight="1">
      <c r="A1843" s="9" t="inlineStr"/>
      <c r="B1843" s="9" t="inlineStr">
        <is>
          <t>MATERIAL</t>
        </is>
      </c>
      <c r="C1843" s="9" t="inlineStr"/>
      <c r="D1843" s="9" t="inlineStr"/>
      <c r="E1843" s="9" t="inlineStr"/>
      <c r="F1843" s="9" t="inlineStr"/>
    </row>
    <row r="1844" ht="11.5" customHeight="1">
      <c r="A1844" s="9" t="inlineStr"/>
      <c r="B1844" s="9" t="inlineStr">
        <is>
          <t>0.5 metre dia. each = 10x22/7x0.5=</t>
        </is>
      </c>
      <c r="C1844" s="9" t="inlineStr"/>
      <c r="D1844" s="9" t="inlineStr"/>
      <c r="E1844" s="9" t="inlineStr"/>
      <c r="F1844" s="9" t="inlineStr"/>
    </row>
    <row r="1845" ht="11.5" customHeight="1">
      <c r="A1845" s="9" t="inlineStr"/>
      <c r="B1845" s="9" t="inlineStr">
        <is>
          <t>15.71m</t>
        </is>
      </c>
      <c r="C1845" s="9" t="inlineStr"/>
      <c r="D1845" s="9" t="inlineStr"/>
      <c r="E1845" s="9" t="inlineStr"/>
      <c r="F1845" s="9" t="inlineStr"/>
    </row>
    <row r="1846" ht="11.5" customHeight="1">
      <c r="A1846" s="9" t="inlineStr"/>
      <c r="B1846" s="9" t="inlineStr">
        <is>
          <t>Area = 10x(22/7)/4x0.5x0.5 =</t>
        </is>
      </c>
      <c r="C1846" s="9" t="inlineStr"/>
      <c r="D1846" s="9" t="inlineStr"/>
      <c r="E1846" s="9" t="inlineStr"/>
      <c r="F1846" s="9" t="inlineStr"/>
    </row>
    <row r="1847" ht="11.5" customHeight="1">
      <c r="A1847" s="9" t="inlineStr"/>
      <c r="B1847" s="9" t="inlineStr">
        <is>
          <t>1.96sqm. +</t>
        </is>
      </c>
      <c r="C1847" s="9" t="inlineStr"/>
      <c r="D1847" s="9" t="inlineStr"/>
      <c r="E1847" s="9" t="inlineStr"/>
      <c r="F1847" s="9" t="inlineStr"/>
    </row>
    <row r="1848" ht="11.5" customHeight="1">
      <c r="A1848" s="9" t="inlineStr"/>
      <c r="B1848" s="9" t="inlineStr">
        <is>
          <t>Wastage @ 10% = 0.19 sqm.</t>
        </is>
      </c>
      <c r="C1848" s="9" t="inlineStr"/>
      <c r="D1848" s="9" t="inlineStr"/>
      <c r="E1848" s="9" t="inlineStr"/>
      <c r="F1848" s="9" t="inlineStr"/>
    </row>
    <row r="1849" ht="11.5" customHeight="1">
      <c r="A1849" s="9" t="inlineStr"/>
      <c r="B1849" s="9" t="inlineStr">
        <is>
          <t>Total = 2.15 sqm.</t>
        </is>
      </c>
      <c r="C1849" s="9" t="inlineStr"/>
      <c r="D1849" s="9" t="inlineStr"/>
      <c r="E1849" s="9" t="inlineStr"/>
      <c r="F1849" s="9" t="inlineStr"/>
    </row>
    <row r="1850" ht="11.5" customHeight="1">
      <c r="A1850" s="9" t="inlineStr">
        <is>
          <t>0332</t>
        </is>
      </c>
      <c r="B1850" s="9" t="inlineStr">
        <is>
          <t>Natural colour insulating board:</t>
        </is>
      </c>
      <c r="C1850" s="9" t="inlineStr"/>
      <c r="D1850" s="9" t="inlineStr"/>
      <c r="E1850" s="9" t="inlineStr"/>
      <c r="F1850" s="9" t="inlineStr"/>
    </row>
    <row r="1851" ht="11.5" customHeight="1">
      <c r="A1851" s="9" t="inlineStr"/>
      <c r="B1851" s="9" t="inlineStr">
        <is>
          <t>12 mm thick</t>
        </is>
      </c>
      <c r="C1851" s="9" t="inlineStr">
        <is>
          <t>sqm</t>
        </is>
      </c>
      <c r="D1851" s="9" t="inlineStr">
        <is>
          <t>2.15</t>
        </is>
      </c>
      <c r="E1851" s="9" t="inlineStr">
        <is>
          <t>210.00</t>
        </is>
      </c>
      <c r="F1851" s="9" t="inlineStr">
        <is>
          <t>451.50</t>
        </is>
      </c>
    </row>
    <row r="1852" ht="11.5" customHeight="1">
      <c r="A1852" s="9" t="inlineStr">
        <is>
          <t>9977</t>
        </is>
      </c>
      <c r="B1852" s="9" t="inlineStr">
        <is>
          <t>Carriage</t>
        </is>
      </c>
      <c r="C1852" s="9" t="inlineStr">
        <is>
          <t>L.S.</t>
        </is>
      </c>
      <c r="D1852" s="9" t="inlineStr">
        <is>
          <t>3.38</t>
        </is>
      </c>
      <c r="E1852" s="9" t="inlineStr">
        <is>
          <t>2.00</t>
        </is>
      </c>
      <c r="F1852" s="9" t="inlineStr">
        <is>
          <t>6.76</t>
        </is>
      </c>
    </row>
    <row r="1853" ht="11.5" customHeight="1">
      <c r="A1853" s="9" t="inlineStr">
        <is>
          <t>9999</t>
        </is>
      </c>
      <c r="B1853" s="9" t="inlineStr">
        <is>
          <t>Nails</t>
        </is>
      </c>
      <c r="C1853" s="9" t="inlineStr">
        <is>
          <t>L.S.</t>
        </is>
      </c>
      <c r="D1853" s="9" t="inlineStr">
        <is>
          <t>5.33</t>
        </is>
      </c>
      <c r="E1853" s="9" t="inlineStr">
        <is>
          <t>2.00</t>
        </is>
      </c>
      <c r="F1853" s="9" t="inlineStr">
        <is>
          <t>10.66</t>
        </is>
      </c>
    </row>
    <row r="1854" ht="11.5" customHeight="1">
      <c r="A1854" s="9" t="inlineStr"/>
      <c r="B1854" s="9" t="inlineStr">
        <is>
          <t>LABOUR</t>
        </is>
      </c>
      <c r="C1854" s="9" t="inlineStr"/>
      <c r="D1854" s="9" t="inlineStr"/>
      <c r="E1854" s="9" t="inlineStr"/>
      <c r="F1854" s="9" t="inlineStr"/>
    </row>
    <row r="1855" ht="11.5" customHeight="1">
      <c r="A1855" s="9" t="inlineStr">
        <is>
          <t>0111</t>
        </is>
      </c>
      <c r="B1855" s="9" t="inlineStr">
        <is>
          <t>Carpenter 1st class</t>
        </is>
      </c>
      <c r="C1855" s="9" t="inlineStr">
        <is>
          <t>day</t>
        </is>
      </c>
      <c r="D1855" s="9" t="inlineStr">
        <is>
          <t>0.49</t>
        </is>
      </c>
      <c r="E1855" s="9" t="inlineStr">
        <is>
          <t>738.00</t>
        </is>
      </c>
      <c r="F1855" s="9" t="inlineStr">
        <is>
          <t>361.62</t>
        </is>
      </c>
    </row>
    <row r="1856" ht="11.5" customHeight="1">
      <c r="A1856" s="9" t="inlineStr">
        <is>
          <t>0114</t>
        </is>
      </c>
      <c r="B1856" s="9" t="inlineStr">
        <is>
          <t>Beldar</t>
        </is>
      </c>
      <c r="C1856" s="9" t="inlineStr">
        <is>
          <t>day</t>
        </is>
      </c>
      <c r="D1856" s="9" t="inlineStr">
        <is>
          <t>0.39</t>
        </is>
      </c>
      <c r="E1856" s="9" t="inlineStr">
        <is>
          <t>558.00</t>
        </is>
      </c>
      <c r="F1856" s="9" t="inlineStr">
        <is>
          <t>217.62</t>
        </is>
      </c>
    </row>
    <row r="1857" ht="11.5" customHeight="1">
      <c r="A1857" s="9" t="inlineStr">
        <is>
          <t>9999</t>
        </is>
      </c>
      <c r="B1857" s="9" t="inlineStr">
        <is>
          <t>Scaffolding</t>
        </is>
      </c>
      <c r="C1857" s="9" t="inlineStr">
        <is>
          <t>L.S.</t>
        </is>
      </c>
      <c r="D1857" s="9" t="inlineStr">
        <is>
          <t>6.11</t>
        </is>
      </c>
      <c r="E1857" s="9" t="inlineStr">
        <is>
          <t>2.00</t>
        </is>
      </c>
      <c r="F1857" s="9" t="inlineStr">
        <is>
          <t>12.22</t>
        </is>
      </c>
    </row>
    <row r="1858" ht="11.5" customHeight="1">
      <c r="A1858" s="9" t="inlineStr">
        <is>
          <t>9999</t>
        </is>
      </c>
      <c r="B1858" s="9" t="inlineStr">
        <is>
          <t>Sundries</t>
        </is>
      </c>
      <c r="C1858" s="9" t="inlineStr">
        <is>
          <t>L.S.</t>
        </is>
      </c>
      <c r="D1858" s="9" t="inlineStr">
        <is>
          <t>6.11</t>
        </is>
      </c>
      <c r="E1858" s="9" t="inlineStr">
        <is>
          <t>2.00</t>
        </is>
      </c>
      <c r="F1858" s="9" t="inlineStr">
        <is>
          <t>12.22</t>
        </is>
      </c>
    </row>
    <row r="1859" ht="11.5" customHeight="1">
      <c r="A1859" s="9" t="inlineStr">
        <is>
          <t>0111</t>
        </is>
      </c>
      <c r="B1859" s="9" t="inlineStr">
        <is>
          <t>Carpenter 1st class</t>
        </is>
      </c>
      <c r="C1859" s="9" t="inlineStr">
        <is>
          <t>day</t>
        </is>
      </c>
      <c r="D1859" s="9" t="inlineStr">
        <is>
          <t>2.50</t>
        </is>
      </c>
      <c r="E1859" s="9" t="inlineStr">
        <is>
          <t>738.00</t>
        </is>
      </c>
      <c r="F1859" s="9" t="inlineStr">
        <is>
          <t>1845.00</t>
        </is>
      </c>
    </row>
    <row r="1861" ht="11.5" customHeight="1">
      <c r="A1861" s="10" t="inlineStr">
        <is>
          <t>Code</t>
        </is>
      </c>
      <c r="B1861" s="10" t="inlineStr">
        <is>
          <t>Description</t>
        </is>
      </c>
      <c r="C1861" s="10" t="inlineStr">
        <is>
          <t>Unit</t>
        </is>
      </c>
      <c r="D1861" s="10" t="inlineStr">
        <is>
          <t>Quantity</t>
        </is>
      </c>
      <c r="E1861" s="10" t="inlineStr">
        <is>
          <t>Rate</t>
        </is>
      </c>
      <c r="F1861" s="10" t="inlineStr">
        <is>
          <t>Amount</t>
        </is>
      </c>
    </row>
    <row r="1862" ht="11.5" customHeight="1">
      <c r="A1862" s="9" t="inlineStr">
        <is>
          <t>9999</t>
        </is>
      </c>
      <c r="B1862" s="9" t="inlineStr">
        <is>
          <t>Scaffolding</t>
        </is>
      </c>
      <c r="C1862" s="9" t="inlineStr">
        <is>
          <t>L.S.</t>
        </is>
      </c>
      <c r="D1862" s="9" t="inlineStr">
        <is>
          <t>10.79</t>
        </is>
      </c>
      <c r="E1862" s="9" t="inlineStr">
        <is>
          <t>2.00</t>
        </is>
      </c>
      <c r="F1862" s="9" t="inlineStr">
        <is>
          <t>21.58</t>
        </is>
      </c>
    </row>
    <row r="1863" ht="11.5" customHeight="1">
      <c r="A1863" s="9" t="inlineStr"/>
      <c r="B1863" s="9" t="inlineStr">
        <is>
          <t>TOTAL</t>
        </is>
      </c>
      <c r="C1863" s="9" t="inlineStr"/>
      <c r="D1863" s="9" t="inlineStr"/>
      <c r="E1863" s="9" t="inlineStr"/>
      <c r="F1863" s="9" t="inlineStr">
        <is>
          <t>4334.18 W</t>
        </is>
      </c>
    </row>
    <row r="1864" ht="11.5" customHeight="1">
      <c r="A1864" s="9" t="inlineStr"/>
      <c r="B1864" s="9" t="inlineStr">
        <is>
          <t>Add 1 % Water charges on "W"</t>
        </is>
      </c>
      <c r="C1864" s="9" t="inlineStr"/>
      <c r="D1864" s="9" t="inlineStr"/>
      <c r="E1864" s="9" t="inlineStr"/>
      <c r="F1864" s="9" t="inlineStr">
        <is>
          <t>43.34</t>
        </is>
      </c>
    </row>
    <row r="1865" ht="11.5" customHeight="1">
      <c r="A1865" s="9" t="inlineStr"/>
      <c r="B1865" s="9" t="inlineStr">
        <is>
          <t>TOTAL</t>
        </is>
      </c>
      <c r="C1865" s="9" t="inlineStr"/>
      <c r="D1865" s="9" t="inlineStr"/>
      <c r="E1865" s="9" t="inlineStr"/>
      <c r="F1865" s="9" t="inlineStr">
        <is>
          <t>4377.52 X</t>
        </is>
      </c>
    </row>
    <row r="1866" ht="11.5" customHeight="1">
      <c r="A1866" s="9" t="inlineStr"/>
      <c r="B1866" s="9" t="inlineStr">
        <is>
          <t>Add GST on "X" (multiplying</t>
        </is>
      </c>
      <c r="C1866" s="9" t="inlineStr"/>
      <c r="D1866" s="9" t="inlineStr"/>
      <c r="E1866" s="9" t="inlineStr"/>
      <c r="F1866" s="9" t="inlineStr"/>
    </row>
    <row r="1867" ht="11.5" customHeight="1">
      <c r="A1867" s="9" t="inlineStr"/>
      <c r="B1867" s="9" t="inlineStr">
        <is>
          <t>factor 0.1405)</t>
        </is>
      </c>
      <c r="C1867" s="9" t="inlineStr"/>
      <c r="D1867" s="9" t="inlineStr"/>
      <c r="E1867" s="9" t="inlineStr"/>
      <c r="F1867" s="9" t="inlineStr">
        <is>
          <t>615.04</t>
        </is>
      </c>
    </row>
    <row r="1868" ht="11.5" customHeight="1">
      <c r="A1868" s="9" t="inlineStr"/>
      <c r="B1868" s="9" t="inlineStr">
        <is>
          <t>TOTAL</t>
        </is>
      </c>
      <c r="C1868" s="9" t="inlineStr"/>
      <c r="D1868" s="9" t="inlineStr"/>
      <c r="E1868" s="9" t="inlineStr"/>
      <c r="F1868" s="9" t="inlineStr">
        <is>
          <t>4992.56 Y</t>
        </is>
      </c>
    </row>
    <row r="1869" ht="11.5" customHeight="1">
      <c r="A1869" s="9" t="inlineStr"/>
      <c r="B1869" s="9" t="inlineStr">
        <is>
          <t>Add 15% CPOH on "Y"</t>
        </is>
      </c>
      <c r="C1869" s="9" t="inlineStr"/>
      <c r="D1869" s="9" t="inlineStr"/>
      <c r="E1869" s="9" t="inlineStr"/>
      <c r="F1869" s="9" t="inlineStr">
        <is>
          <t>748.88</t>
        </is>
      </c>
    </row>
    <row r="1870" ht="11.5" customHeight="1">
      <c r="A1870" s="9" t="inlineStr"/>
      <c r="B1870" s="9" t="inlineStr">
        <is>
          <t>TOTAL</t>
        </is>
      </c>
      <c r="C1870" s="9" t="inlineStr"/>
      <c r="D1870" s="9" t="inlineStr"/>
      <c r="E1870" s="9" t="inlineStr"/>
      <c r="F1870" s="9" t="inlineStr">
        <is>
          <t>5741.45 Z</t>
        </is>
      </c>
    </row>
    <row r="1871" ht="11.5" customHeight="1">
      <c r="A1871" s="9" t="inlineStr"/>
      <c r="B1871" s="9" t="inlineStr">
        <is>
          <t>Add Cess @ 1% on "Z"</t>
        </is>
      </c>
      <c r="C1871" s="9" t="inlineStr"/>
      <c r="D1871" s="9" t="inlineStr"/>
      <c r="E1871" s="9" t="inlineStr"/>
      <c r="F1871" s="9" t="inlineStr">
        <is>
          <t>57.41</t>
        </is>
      </c>
    </row>
    <row r="1872" ht="11.5" customHeight="1">
      <c r="A1872" s="9" t="inlineStr"/>
      <c r="B1872" s="9" t="inlineStr">
        <is>
          <t>Cost of 15.71 metre</t>
        </is>
      </c>
      <c r="C1872" s="9" t="inlineStr"/>
      <c r="D1872" s="9" t="inlineStr"/>
      <c r="E1872" s="9" t="inlineStr"/>
      <c r="F1872" s="9" t="inlineStr">
        <is>
          <t>5798.86</t>
        </is>
      </c>
    </row>
    <row r="1873" ht="11.5" customHeight="1">
      <c r="A1873" s="9" t="inlineStr"/>
      <c r="B1873" s="9" t="inlineStr">
        <is>
          <t>Cost of 1.00 metre</t>
        </is>
      </c>
      <c r="C1873" s="9" t="inlineStr"/>
      <c r="D1873" s="9" t="inlineStr"/>
      <c r="E1873" s="9" t="inlineStr"/>
      <c r="F1873" s="9" t="inlineStr">
        <is>
          <t>369.12</t>
        </is>
      </c>
    </row>
    <row r="1874" ht="11.5" customHeight="1">
      <c r="A1874" s="9" t="inlineStr"/>
      <c r="B1874" s="9" t="inlineStr">
        <is>
          <t>Say</t>
        </is>
      </c>
      <c r="C1874" s="9" t="inlineStr"/>
      <c r="D1874" s="9" t="inlineStr"/>
      <c r="E1874" s="9" t="inlineStr"/>
      <c r="F1874" s="9" t="inlineStr">
        <is>
          <t>369.10</t>
        </is>
      </c>
    </row>
    <row r="1875" ht="11.5" customHeight="1">
      <c r="A1875" s="9" t="inlineStr">
        <is>
          <t>12.27.3</t>
        </is>
      </c>
      <c r="B1875" s="9" t="inlineStr">
        <is>
          <t>White face insulating board:</t>
        </is>
      </c>
      <c r="C1875" s="9" t="inlineStr"/>
      <c r="D1875" s="9" t="inlineStr"/>
      <c r="E1875" s="9" t="inlineStr"/>
      <c r="F1875" s="9" t="inlineStr"/>
    </row>
    <row r="1876" ht="11.5" customHeight="1">
      <c r="A1876" s="9" t="inlineStr">
        <is>
          <t>12.27.3.1</t>
        </is>
      </c>
      <c r="B1876" s="9" t="inlineStr">
        <is>
          <t>12 mm thick</t>
        </is>
      </c>
      <c r="C1876" s="9" t="inlineStr"/>
      <c r="D1876" s="9" t="inlineStr"/>
      <c r="E1876" s="9" t="inlineStr"/>
      <c r="F1876" s="9" t="inlineStr"/>
    </row>
    <row r="1877" ht="11.5" customHeight="1">
      <c r="A1877" s="10" t="inlineStr">
        <is>
          <t>Code</t>
        </is>
      </c>
      <c r="B1877" s="10" t="inlineStr">
        <is>
          <t>Description</t>
        </is>
      </c>
      <c r="C1877" s="10" t="inlineStr">
        <is>
          <t>Unit</t>
        </is>
      </c>
      <c r="D1877" s="10" t="inlineStr">
        <is>
          <t>Quantity</t>
        </is>
      </c>
      <c r="E1877" s="10" t="inlineStr">
        <is>
          <t>Rate</t>
        </is>
      </c>
      <c r="F1877" s="10" t="inlineStr">
        <is>
          <t>Amount</t>
        </is>
      </c>
    </row>
    <row r="1878" ht="11.5" customHeight="1">
      <c r="A1878" s="9" t="inlineStr"/>
      <c r="B1878" s="9" t="inlineStr">
        <is>
          <t>Details of cost for 15.71 metre</t>
        </is>
      </c>
      <c r="C1878" s="9" t="inlineStr"/>
      <c r="D1878" s="9" t="inlineStr"/>
      <c r="E1878" s="9" t="inlineStr"/>
      <c r="F1878" s="9" t="inlineStr"/>
    </row>
    <row r="1879" ht="11.5" customHeight="1">
      <c r="A1879" s="9" t="inlineStr"/>
      <c r="B1879" s="9" t="inlineStr">
        <is>
          <t>MATERIAL</t>
        </is>
      </c>
      <c r="C1879" s="9" t="inlineStr"/>
      <c r="D1879" s="9" t="inlineStr"/>
      <c r="E1879" s="9" t="inlineStr"/>
      <c r="F1879" s="9" t="inlineStr"/>
    </row>
    <row r="1880" ht="11.5" customHeight="1">
      <c r="A1880" s="9" t="inlineStr"/>
      <c r="B1880" s="9" t="inlineStr">
        <is>
          <t>0.5 metre dia. each = 10x22/7x</t>
        </is>
      </c>
      <c r="C1880" s="9" t="inlineStr"/>
      <c r="D1880" s="9" t="inlineStr"/>
      <c r="E1880" s="9" t="inlineStr"/>
      <c r="F1880" s="9" t="inlineStr"/>
    </row>
    <row r="1881" ht="11.5" customHeight="1">
      <c r="A1881" s="9" t="inlineStr"/>
      <c r="B1881" s="9" t="inlineStr">
        <is>
          <t>0.5=15.71m</t>
        </is>
      </c>
      <c r="C1881" s="9" t="inlineStr"/>
      <c r="D1881" s="9" t="inlineStr"/>
      <c r="E1881" s="9" t="inlineStr"/>
      <c r="F1881" s="9" t="inlineStr"/>
    </row>
    <row r="1882" ht="11.5" customHeight="1">
      <c r="A1882" s="9" t="inlineStr"/>
      <c r="B1882" s="9" t="inlineStr">
        <is>
          <t>Area = 10x(22/7)/4x0.5x0.5 = 1.96sqm. +</t>
        </is>
      </c>
      <c r="C1882" s="9" t="inlineStr"/>
      <c r="D1882" s="9" t="inlineStr"/>
      <c r="E1882" s="9" t="inlineStr"/>
      <c r="F1882" s="9" t="inlineStr"/>
    </row>
    <row r="1883" ht="11.5" customHeight="1">
      <c r="A1883" s="9" t="inlineStr"/>
      <c r="B1883" s="9" t="inlineStr">
        <is>
          <t>Wastage @ 10% = 0.19 sqm.</t>
        </is>
      </c>
      <c r="C1883" s="9" t="inlineStr"/>
      <c r="D1883" s="9" t="inlineStr"/>
      <c r="E1883" s="9" t="inlineStr"/>
      <c r="F1883" s="9" t="inlineStr"/>
    </row>
    <row r="1884" ht="11.5" customHeight="1">
      <c r="A1884" s="9" t="inlineStr"/>
      <c r="B1884" s="9" t="inlineStr">
        <is>
          <t>Total = 2.15 sqm.</t>
        </is>
      </c>
      <c r="C1884" s="9" t="inlineStr"/>
      <c r="D1884" s="9" t="inlineStr"/>
      <c r="E1884" s="9" t="inlineStr"/>
      <c r="F1884" s="9" t="inlineStr"/>
    </row>
    <row r="1885" ht="11.5" customHeight="1">
      <c r="A1885" s="9" t="inlineStr">
        <is>
          <t>0328</t>
        </is>
      </c>
      <c r="B1885" s="9" t="inlineStr">
        <is>
          <t>White face insulating board:12 mm thick</t>
        </is>
      </c>
      <c r="C1885" s="9" t="inlineStr">
        <is>
          <t>sqm</t>
        </is>
      </c>
      <c r="D1885" s="9" t="inlineStr">
        <is>
          <t>2.15</t>
        </is>
      </c>
      <c r="E1885" s="9" t="inlineStr">
        <is>
          <t>235.00</t>
        </is>
      </c>
      <c r="F1885" s="9" t="inlineStr">
        <is>
          <t>505.25</t>
        </is>
      </c>
    </row>
    <row r="1886" ht="11.5" customHeight="1">
      <c r="A1886" s="9" t="inlineStr">
        <is>
          <t>9977</t>
        </is>
      </c>
      <c r="B1886" s="9" t="inlineStr">
        <is>
          <t>Carriage</t>
        </is>
      </c>
      <c r="C1886" s="9" t="inlineStr">
        <is>
          <t>L.S.</t>
        </is>
      </c>
      <c r="D1886" s="9" t="inlineStr">
        <is>
          <t>3.38</t>
        </is>
      </c>
      <c r="E1886" s="9" t="inlineStr">
        <is>
          <t>2.00</t>
        </is>
      </c>
      <c r="F1886" s="9" t="inlineStr">
        <is>
          <t>6.76</t>
        </is>
      </c>
    </row>
    <row r="1887" ht="11.5" customHeight="1">
      <c r="A1887" s="9" t="inlineStr">
        <is>
          <t>9999</t>
        </is>
      </c>
      <c r="B1887" s="9" t="inlineStr">
        <is>
          <t>Nails</t>
        </is>
      </c>
      <c r="C1887" s="9" t="inlineStr">
        <is>
          <t>L.S.</t>
        </is>
      </c>
      <c r="D1887" s="9" t="inlineStr">
        <is>
          <t>5.33</t>
        </is>
      </c>
      <c r="E1887" s="9" t="inlineStr">
        <is>
          <t>2.00</t>
        </is>
      </c>
      <c r="F1887" s="9" t="inlineStr">
        <is>
          <t>10.66</t>
        </is>
      </c>
    </row>
    <row r="1888" ht="11.5" customHeight="1">
      <c r="A1888" s="9" t="inlineStr"/>
      <c r="B1888" s="9" t="inlineStr">
        <is>
          <t>LABOUR</t>
        </is>
      </c>
      <c r="C1888" s="9" t="inlineStr"/>
      <c r="D1888" s="9" t="inlineStr"/>
      <c r="E1888" s="9" t="inlineStr"/>
      <c r="F1888" s="9" t="inlineStr"/>
    </row>
    <row r="1889" ht="11.5" customHeight="1">
      <c r="A1889" s="9" t="inlineStr">
        <is>
          <t>0111</t>
        </is>
      </c>
      <c r="B1889" s="9" t="inlineStr">
        <is>
          <t>Carpenter 1st class</t>
        </is>
      </c>
      <c r="C1889" s="9" t="inlineStr">
        <is>
          <t>day</t>
        </is>
      </c>
      <c r="D1889" s="9" t="inlineStr">
        <is>
          <t>0.49</t>
        </is>
      </c>
      <c r="E1889" s="9" t="inlineStr">
        <is>
          <t>738.00</t>
        </is>
      </c>
      <c r="F1889" s="9" t="inlineStr">
        <is>
          <t>361.62</t>
        </is>
      </c>
    </row>
    <row r="1890" ht="11.5" customHeight="1">
      <c r="A1890" s="9" t="inlineStr">
        <is>
          <t>0114</t>
        </is>
      </c>
      <c r="B1890" s="9" t="inlineStr">
        <is>
          <t>Beldar</t>
        </is>
      </c>
      <c r="C1890" s="9" t="inlineStr">
        <is>
          <t>day</t>
        </is>
      </c>
      <c r="D1890" s="9" t="inlineStr">
        <is>
          <t>0.39</t>
        </is>
      </c>
      <c r="E1890" s="9" t="inlineStr">
        <is>
          <t>558.00</t>
        </is>
      </c>
      <c r="F1890" s="9" t="inlineStr">
        <is>
          <t>217.62</t>
        </is>
      </c>
    </row>
    <row r="1891" ht="11.5" customHeight="1">
      <c r="A1891" s="9" t="inlineStr">
        <is>
          <t>9999</t>
        </is>
      </c>
      <c r="B1891" s="9" t="inlineStr">
        <is>
          <t>Scaffolding</t>
        </is>
      </c>
      <c r="C1891" s="9" t="inlineStr">
        <is>
          <t>L.S.</t>
        </is>
      </c>
      <c r="D1891" s="9" t="inlineStr">
        <is>
          <t>6.11</t>
        </is>
      </c>
      <c r="E1891" s="9" t="inlineStr">
        <is>
          <t>2.00</t>
        </is>
      </c>
      <c r="F1891" s="9" t="inlineStr">
        <is>
          <t>12.22</t>
        </is>
      </c>
    </row>
    <row r="1892" ht="11.5" customHeight="1">
      <c r="A1892" s="9" t="inlineStr">
        <is>
          <t>9999</t>
        </is>
      </c>
      <c r="B1892" s="9" t="inlineStr">
        <is>
          <t>Sundries</t>
        </is>
      </c>
      <c r="C1892" s="9" t="inlineStr">
        <is>
          <t>L.S.</t>
        </is>
      </c>
      <c r="D1892" s="9" t="inlineStr">
        <is>
          <t>6.11</t>
        </is>
      </c>
      <c r="E1892" s="9" t="inlineStr">
        <is>
          <t>2.00</t>
        </is>
      </c>
      <c r="F1892" s="9" t="inlineStr">
        <is>
          <t>12.22</t>
        </is>
      </c>
    </row>
    <row r="1893" ht="11.5" customHeight="1">
      <c r="A1893" s="9" t="inlineStr">
        <is>
          <t>0111</t>
        </is>
      </c>
      <c r="B1893" s="9" t="inlineStr">
        <is>
          <t>Carpenter 1st class</t>
        </is>
      </c>
      <c r="C1893" s="9" t="inlineStr">
        <is>
          <t>day</t>
        </is>
      </c>
      <c r="D1893" s="9" t="inlineStr">
        <is>
          <t>2.50</t>
        </is>
      </c>
      <c r="E1893" s="9" t="inlineStr">
        <is>
          <t>738.00</t>
        </is>
      </c>
      <c r="F1893" s="9" t="inlineStr">
        <is>
          <t>1845.00</t>
        </is>
      </c>
    </row>
    <row r="1894" ht="11.5" customHeight="1">
      <c r="A1894" s="9" t="inlineStr">
        <is>
          <t>0114</t>
        </is>
      </c>
      <c r="B1894" s="9" t="inlineStr">
        <is>
          <t>Beldar</t>
        </is>
      </c>
      <c r="C1894" s="9" t="inlineStr">
        <is>
          <t>day</t>
        </is>
      </c>
      <c r="D1894" s="9" t="inlineStr">
        <is>
          <t>2.50</t>
        </is>
      </c>
      <c r="E1894" s="9" t="inlineStr">
        <is>
          <t>558.00</t>
        </is>
      </c>
      <c r="F1894" s="9" t="inlineStr">
        <is>
          <t>1395.00</t>
        </is>
      </c>
    </row>
    <row r="1895" ht="11.5" customHeight="1">
      <c r="A1895" s="9" t="inlineStr">
        <is>
          <t>9999</t>
        </is>
      </c>
      <c r="B1895" s="9" t="inlineStr">
        <is>
          <t>Scaffolding</t>
        </is>
      </c>
      <c r="C1895" s="9" t="inlineStr">
        <is>
          <t>L.S.</t>
        </is>
      </c>
      <c r="D1895" s="9" t="inlineStr">
        <is>
          <t>10.79</t>
        </is>
      </c>
      <c r="E1895" s="9" t="inlineStr">
        <is>
          <t>2.00</t>
        </is>
      </c>
      <c r="F1895" s="9" t="inlineStr">
        <is>
          <t>21.58</t>
        </is>
      </c>
    </row>
    <row r="1896" ht="11.5" customHeight="1">
      <c r="A1896" s="9" t="inlineStr"/>
      <c r="B1896" s="9" t="inlineStr">
        <is>
          <t>TOTAL</t>
        </is>
      </c>
      <c r="C1896" s="9" t="inlineStr"/>
      <c r="D1896" s="9" t="inlineStr"/>
      <c r="E1896" s="9" t="inlineStr"/>
      <c r="F1896" s="9" t="inlineStr">
        <is>
          <t>4387.93 W</t>
        </is>
      </c>
    </row>
    <row r="1897" ht="11.5" customHeight="1">
      <c r="A1897" s="9" t="inlineStr"/>
      <c r="B1897" s="9" t="inlineStr">
        <is>
          <t>Add 1 % Water charges on "W"</t>
        </is>
      </c>
      <c r="C1897" s="9" t="inlineStr"/>
      <c r="D1897" s="9" t="inlineStr"/>
      <c r="E1897" s="9" t="inlineStr"/>
      <c r="F1897" s="9" t="inlineStr">
        <is>
          <t>43.88</t>
        </is>
      </c>
    </row>
    <row r="1898" ht="11.5" customHeight="1">
      <c r="A1898" s="9" t="inlineStr"/>
      <c r="B1898" s="9" t="inlineStr">
        <is>
          <t>TOTAL</t>
        </is>
      </c>
      <c r="C1898" s="9" t="inlineStr"/>
      <c r="D1898" s="9" t="inlineStr"/>
      <c r="E1898" s="9" t="inlineStr"/>
      <c r="F1898" s="9" t="inlineStr">
        <is>
          <t>4431.81 X</t>
        </is>
      </c>
    </row>
    <row r="1899" ht="11.5" customHeight="1">
      <c r="A1899" s="9" t="inlineStr"/>
      <c r="B1899" s="9" t="inlineStr">
        <is>
          <t>Add GST on "X" (multiplying</t>
        </is>
      </c>
      <c r="C1899" s="9" t="inlineStr"/>
      <c r="D1899" s="9" t="inlineStr"/>
      <c r="E1899" s="9" t="inlineStr"/>
      <c r="F1899" s="9" t="inlineStr"/>
    </row>
    <row r="1900" ht="11.5" customHeight="1">
      <c r="A1900" s="9" t="inlineStr"/>
      <c r="B1900" s="9" t="inlineStr">
        <is>
          <t>factor 0.1405)</t>
        </is>
      </c>
      <c r="C1900" s="9" t="inlineStr"/>
      <c r="D1900" s="9" t="inlineStr"/>
      <c r="E1900" s="9" t="inlineStr"/>
      <c r="F1900" s="9" t="inlineStr">
        <is>
          <t>622.67</t>
        </is>
      </c>
    </row>
    <row r="1901" ht="11.5" customHeight="1">
      <c r="A1901" s="9" t="inlineStr"/>
      <c r="B1901" s="9" t="inlineStr">
        <is>
          <t>TOTAL</t>
        </is>
      </c>
      <c r="C1901" s="9" t="inlineStr"/>
      <c r="D1901" s="9" t="inlineStr"/>
      <c r="E1901" s="9" t="inlineStr"/>
      <c r="F1901" s="9" t="inlineStr">
        <is>
          <t>5054.48 Y</t>
        </is>
      </c>
    </row>
    <row r="1902" ht="11.5" customHeight="1">
      <c r="A1902" s="9" t="inlineStr"/>
      <c r="B1902" s="9" t="inlineStr">
        <is>
          <t>Add 15% CPOH on "Y"</t>
        </is>
      </c>
      <c r="C1902" s="9" t="inlineStr"/>
      <c r="D1902" s="9" t="inlineStr"/>
      <c r="E1902" s="9" t="inlineStr"/>
      <c r="F1902" s="9" t="inlineStr">
        <is>
          <t>758.17</t>
        </is>
      </c>
    </row>
    <row r="1903" ht="11.5" customHeight="1">
      <c r="A1903" s="9" t="inlineStr"/>
      <c r="B1903" s="9" t="inlineStr">
        <is>
          <t>TOTAL</t>
        </is>
      </c>
      <c r="C1903" s="9" t="inlineStr"/>
      <c r="D1903" s="9" t="inlineStr"/>
      <c r="E1903" s="9" t="inlineStr"/>
      <c r="F1903" s="9" t="inlineStr">
        <is>
          <t>5812.65 Z</t>
        </is>
      </c>
    </row>
    <row r="1904" ht="11.5" customHeight="1">
      <c r="A1904" s="9" t="inlineStr"/>
      <c r="B1904" s="9" t="inlineStr">
        <is>
          <t>Add Cess @ 1% on "Z"</t>
        </is>
      </c>
      <c r="C1904" s="9" t="inlineStr"/>
      <c r="D1904" s="9" t="inlineStr"/>
      <c r="E1904" s="9" t="inlineStr"/>
      <c r="F1904" s="9" t="inlineStr">
        <is>
          <t>58.13</t>
        </is>
      </c>
    </row>
    <row r="1905" ht="11.5" customHeight="1">
      <c r="A1905" s="9" t="inlineStr"/>
      <c r="B1905" s="9" t="inlineStr">
        <is>
          <t>Cost of 15.71 metre</t>
        </is>
      </c>
      <c r="C1905" s="9" t="inlineStr"/>
      <c r="D1905" s="9" t="inlineStr"/>
      <c r="E1905" s="9" t="inlineStr"/>
      <c r="F1905" s="9" t="inlineStr">
        <is>
          <t>5870.78</t>
        </is>
      </c>
    </row>
    <row r="1906" ht="11.5" customHeight="1">
      <c r="A1906" s="9" t="inlineStr"/>
      <c r="B1906" s="9" t="inlineStr">
        <is>
          <t>Cost of 1.00 metre</t>
        </is>
      </c>
      <c r="C1906" s="9" t="inlineStr"/>
      <c r="D1906" s="9" t="inlineStr"/>
      <c r="E1906" s="9" t="inlineStr"/>
      <c r="F1906" s="9" t="inlineStr">
        <is>
          <t>373.70</t>
        </is>
      </c>
    </row>
    <row r="1907" ht="11.5" customHeight="1">
      <c r="A1907" s="9" t="inlineStr"/>
      <c r="B1907" s="9" t="inlineStr">
        <is>
          <t>Say</t>
        </is>
      </c>
      <c r="C1907" s="9" t="inlineStr"/>
      <c r="D1907" s="9" t="inlineStr"/>
      <c r="E1907" s="9" t="inlineStr"/>
      <c r="F1907" s="9" t="inlineStr">
        <is>
          <t>373.70</t>
        </is>
      </c>
    </row>
    <row r="1909" ht="11.5" customHeight="1">
      <c r="A1909" s="9" t="inlineStr">
        <is>
          <t>12.27.4</t>
        </is>
      </c>
      <c r="B1909" s="9" t="inlineStr">
        <is>
          <t>Flame retardant face insulating board:</t>
        </is>
      </c>
      <c r="C1909" s="9" t="inlineStr"/>
      <c r="D1909" s="9" t="inlineStr"/>
      <c r="E1909" s="9" t="inlineStr"/>
      <c r="F1909" s="9" t="inlineStr"/>
    </row>
    <row r="1910" ht="11.5" customHeight="1">
      <c r="A1910" s="9" t="inlineStr">
        <is>
          <t>12.27.4.1</t>
        </is>
      </c>
      <c r="B1910" s="9" t="inlineStr">
        <is>
          <t>12 mm thick</t>
        </is>
      </c>
      <c r="C1910" s="9" t="inlineStr"/>
      <c r="D1910" s="9" t="inlineStr"/>
      <c r="E1910" s="9" t="inlineStr"/>
      <c r="F1910" s="9" t="inlineStr"/>
    </row>
    <row r="1911" ht="11.5" customHeight="1">
      <c r="A1911" s="10" t="inlineStr">
        <is>
          <t>Code</t>
        </is>
      </c>
      <c r="B1911" s="10" t="inlineStr">
        <is>
          <t>Description</t>
        </is>
      </c>
      <c r="C1911" s="10" t="inlineStr">
        <is>
          <t>Unit</t>
        </is>
      </c>
      <c r="D1911" s="10" t="inlineStr">
        <is>
          <t>Quantity</t>
        </is>
      </c>
      <c r="E1911" s="10" t="inlineStr">
        <is>
          <t>Rate</t>
        </is>
      </c>
      <c r="F1911" s="10" t="inlineStr">
        <is>
          <t>Amount</t>
        </is>
      </c>
    </row>
    <row r="1912" ht="11.5" customHeight="1">
      <c r="A1912" s="9" t="inlineStr"/>
      <c r="B1912" s="9" t="inlineStr">
        <is>
          <t>Details of cost for 15.71 metre</t>
        </is>
      </c>
      <c r="C1912" s="9" t="inlineStr"/>
      <c r="D1912" s="9" t="inlineStr"/>
      <c r="E1912" s="9" t="inlineStr"/>
      <c r="F1912" s="9" t="inlineStr"/>
    </row>
    <row r="1913" ht="11.5" customHeight="1">
      <c r="A1913" s="9" t="inlineStr"/>
      <c r="B1913" s="9" t="inlineStr">
        <is>
          <t>MATERIAL</t>
        </is>
      </c>
      <c r="C1913" s="9" t="inlineStr"/>
      <c r="D1913" s="9" t="inlineStr"/>
      <c r="E1913" s="9" t="inlineStr"/>
      <c r="F1913" s="9" t="inlineStr"/>
    </row>
    <row r="1914" ht="11.5" customHeight="1">
      <c r="A1914" s="9" t="inlineStr"/>
      <c r="B1914" s="9" t="inlineStr">
        <is>
          <t>0.5 metre dia. each = 10x22/7x</t>
        </is>
      </c>
      <c r="C1914" s="9" t="inlineStr"/>
      <c r="D1914" s="9" t="inlineStr"/>
      <c r="E1914" s="9" t="inlineStr"/>
      <c r="F1914" s="9" t="inlineStr"/>
    </row>
    <row r="1915" ht="11.5" customHeight="1">
      <c r="A1915" s="9" t="inlineStr"/>
      <c r="B1915" s="9" t="inlineStr">
        <is>
          <t>0.5=15.71m</t>
        </is>
      </c>
      <c r="C1915" s="9" t="inlineStr"/>
      <c r="D1915" s="9" t="inlineStr"/>
      <c r="E1915" s="9" t="inlineStr"/>
      <c r="F1915" s="9" t="inlineStr"/>
    </row>
    <row r="1916" ht="11.5" customHeight="1">
      <c r="A1916" s="9" t="inlineStr"/>
      <c r="B1916" s="9" t="inlineStr">
        <is>
          <t>Area = 10x(22/7)/4x0.5x0.5 = 1.96sqm. +</t>
        </is>
      </c>
      <c r="C1916" s="9" t="inlineStr"/>
      <c r="D1916" s="9" t="inlineStr"/>
      <c r="E1916" s="9" t="inlineStr"/>
      <c r="F1916" s="9" t="inlineStr"/>
    </row>
    <row r="1917" ht="11.5" customHeight="1">
      <c r="A1917" s="9" t="inlineStr"/>
      <c r="B1917" s="9" t="inlineStr">
        <is>
          <t>Wastage @ 10% = 0.19 sqm.</t>
        </is>
      </c>
      <c r="C1917" s="9" t="inlineStr"/>
      <c r="D1917" s="9" t="inlineStr"/>
      <c r="E1917" s="9" t="inlineStr"/>
      <c r="F1917" s="9" t="inlineStr"/>
    </row>
    <row r="1918" ht="11.5" customHeight="1">
      <c r="A1918" s="9" t="inlineStr"/>
      <c r="B1918" s="9" t="inlineStr">
        <is>
          <t>Total = 2.15 sqm.</t>
        </is>
      </c>
      <c r="C1918" s="9" t="inlineStr"/>
      <c r="D1918" s="9" t="inlineStr"/>
      <c r="E1918" s="9" t="inlineStr"/>
      <c r="F1918" s="9" t="inlineStr"/>
    </row>
    <row r="1919" ht="11.5" customHeight="1">
      <c r="A1919" s="9" t="inlineStr">
        <is>
          <t>0336</t>
        </is>
      </c>
      <c r="B1919" s="9" t="inlineStr">
        <is>
          <t>Flame retardent face insulating board:</t>
        </is>
      </c>
      <c r="C1919" s="9" t="inlineStr"/>
      <c r="D1919" s="9" t="inlineStr"/>
      <c r="E1919" s="9" t="inlineStr"/>
      <c r="F1919" s="9" t="inlineStr"/>
    </row>
    <row r="1920" ht="11.5" customHeight="1">
      <c r="A1920" s="9" t="inlineStr"/>
      <c r="B1920" s="9" t="inlineStr">
        <is>
          <t>12 mm thick</t>
        </is>
      </c>
      <c r="C1920" s="9" t="inlineStr">
        <is>
          <t>sqm</t>
        </is>
      </c>
      <c r="D1920" s="9" t="inlineStr">
        <is>
          <t>2.15</t>
        </is>
      </c>
      <c r="E1920" s="9" t="inlineStr">
        <is>
          <t>320.00</t>
        </is>
      </c>
      <c r="F1920" s="9" t="inlineStr">
        <is>
          <t>688.00</t>
        </is>
      </c>
    </row>
    <row r="1921" ht="11.5" customHeight="1">
      <c r="A1921" s="9" t="inlineStr">
        <is>
          <t>9977</t>
        </is>
      </c>
      <c r="B1921" s="9" t="inlineStr">
        <is>
          <t>Carriage</t>
        </is>
      </c>
      <c r="C1921" s="9" t="inlineStr">
        <is>
          <t>L.S.</t>
        </is>
      </c>
      <c r="D1921" s="9" t="inlineStr">
        <is>
          <t>3.38</t>
        </is>
      </c>
      <c r="E1921" s="9" t="inlineStr">
        <is>
          <t>2.00</t>
        </is>
      </c>
      <c r="F1921" s="9" t="inlineStr">
        <is>
          <t>6.76</t>
        </is>
      </c>
    </row>
    <row r="1922" ht="11.5" customHeight="1">
      <c r="A1922" s="9" t="inlineStr">
        <is>
          <t>9999</t>
        </is>
      </c>
      <c r="B1922" s="9" t="inlineStr">
        <is>
          <t>Nails</t>
        </is>
      </c>
      <c r="C1922" s="9" t="inlineStr">
        <is>
          <t>L.S.</t>
        </is>
      </c>
      <c r="D1922" s="9" t="inlineStr">
        <is>
          <t>5.33</t>
        </is>
      </c>
      <c r="E1922" s="9" t="inlineStr">
        <is>
          <t>2.00</t>
        </is>
      </c>
      <c r="F1922" s="9" t="inlineStr">
        <is>
          <t>10.66</t>
        </is>
      </c>
    </row>
    <row r="1923" ht="11.5" customHeight="1">
      <c r="A1923" s="9" t="inlineStr"/>
      <c r="B1923" s="9" t="inlineStr">
        <is>
          <t>LABOUR</t>
        </is>
      </c>
      <c r="C1923" s="9" t="inlineStr"/>
      <c r="D1923" s="9" t="inlineStr"/>
      <c r="E1923" s="9" t="inlineStr"/>
      <c r="F1923" s="9" t="inlineStr"/>
    </row>
    <row r="1924" ht="11.5" customHeight="1">
      <c r="A1924" s="9" t="inlineStr">
        <is>
          <t>0111</t>
        </is>
      </c>
      <c r="B1924" s="9" t="inlineStr">
        <is>
          <t>Carpenter 1st class</t>
        </is>
      </c>
      <c r="C1924" s="9" t="inlineStr">
        <is>
          <t>day</t>
        </is>
      </c>
      <c r="D1924" s="9" t="inlineStr">
        <is>
          <t>0.49</t>
        </is>
      </c>
      <c r="E1924" s="9" t="inlineStr">
        <is>
          <t>738.00</t>
        </is>
      </c>
      <c r="F1924" s="9" t="inlineStr">
        <is>
          <t>361.62</t>
        </is>
      </c>
    </row>
    <row r="1925" ht="11.5" customHeight="1">
      <c r="A1925" s="9" t="inlineStr">
        <is>
          <t>0114</t>
        </is>
      </c>
      <c r="B1925" s="9" t="inlineStr">
        <is>
          <t>Beldar</t>
        </is>
      </c>
      <c r="C1925" s="9" t="inlineStr">
        <is>
          <t>day</t>
        </is>
      </c>
      <c r="D1925" s="9" t="inlineStr">
        <is>
          <t>0.39</t>
        </is>
      </c>
      <c r="E1925" s="9" t="inlineStr">
        <is>
          <t>558.00</t>
        </is>
      </c>
      <c r="F1925" s="9" t="inlineStr">
        <is>
          <t>217.62</t>
        </is>
      </c>
    </row>
    <row r="1926" ht="11.5" customHeight="1">
      <c r="A1926" s="9" t="inlineStr">
        <is>
          <t>9999</t>
        </is>
      </c>
      <c r="B1926" s="9" t="inlineStr">
        <is>
          <t>Scaffolding</t>
        </is>
      </c>
      <c r="C1926" s="9" t="inlineStr">
        <is>
          <t>L.S.</t>
        </is>
      </c>
      <c r="D1926" s="9" t="inlineStr">
        <is>
          <t>6.11</t>
        </is>
      </c>
      <c r="E1926" s="9" t="inlineStr">
        <is>
          <t>2.00</t>
        </is>
      </c>
      <c r="F1926" s="9" t="inlineStr">
        <is>
          <t>12.22</t>
        </is>
      </c>
    </row>
    <row r="1927" ht="11.5" customHeight="1">
      <c r="A1927" s="9" t="inlineStr">
        <is>
          <t>9999</t>
        </is>
      </c>
      <c r="B1927" s="9" t="inlineStr">
        <is>
          <t>Sundries</t>
        </is>
      </c>
      <c r="C1927" s="9" t="inlineStr">
        <is>
          <t>L.S.</t>
        </is>
      </c>
      <c r="D1927" s="9" t="inlineStr">
        <is>
          <t>6.11</t>
        </is>
      </c>
      <c r="E1927" s="9" t="inlineStr">
        <is>
          <t>2.00</t>
        </is>
      </c>
      <c r="F1927" s="9" t="inlineStr">
        <is>
          <t>12.22</t>
        </is>
      </c>
    </row>
    <row r="1928" ht="11.5" customHeight="1">
      <c r="A1928" s="9" t="inlineStr">
        <is>
          <t>0111</t>
        </is>
      </c>
      <c r="B1928" s="9" t="inlineStr">
        <is>
          <t>Carpenter 1st class</t>
        </is>
      </c>
      <c r="C1928" s="9" t="inlineStr">
        <is>
          <t>day</t>
        </is>
      </c>
      <c r="D1928" s="9" t="inlineStr">
        <is>
          <t>2.50</t>
        </is>
      </c>
      <c r="E1928" s="9" t="inlineStr">
        <is>
          <t>738.00</t>
        </is>
      </c>
      <c r="F1928" s="9" t="inlineStr">
        <is>
          <t>1845.00</t>
        </is>
      </c>
    </row>
    <row r="1929" ht="11.5" customHeight="1">
      <c r="A1929" s="9" t="inlineStr">
        <is>
          <t>0114</t>
        </is>
      </c>
      <c r="B1929" s="9" t="inlineStr">
        <is>
          <t>Beldar</t>
        </is>
      </c>
      <c r="C1929" s="9" t="inlineStr">
        <is>
          <t>day</t>
        </is>
      </c>
      <c r="D1929" s="9" t="inlineStr">
        <is>
          <t>2.50</t>
        </is>
      </c>
      <c r="E1929" s="9" t="inlineStr">
        <is>
          <t>558.00</t>
        </is>
      </c>
      <c r="F1929" s="9" t="inlineStr">
        <is>
          <t>1395.00</t>
        </is>
      </c>
    </row>
    <row r="1930" ht="11.5" customHeight="1">
      <c r="A1930" s="9" t="inlineStr">
        <is>
          <t>9999</t>
        </is>
      </c>
      <c r="B1930" s="9" t="inlineStr">
        <is>
          <t>Scaffolding</t>
        </is>
      </c>
      <c r="C1930" s="9" t="inlineStr">
        <is>
          <t>L.S.</t>
        </is>
      </c>
      <c r="D1930" s="9" t="inlineStr">
        <is>
          <t>10.79</t>
        </is>
      </c>
      <c r="E1930" s="9" t="inlineStr">
        <is>
          <t>2.00</t>
        </is>
      </c>
      <c r="F1930" s="9" t="inlineStr">
        <is>
          <t>21.58</t>
        </is>
      </c>
    </row>
    <row r="1931" ht="11.5" customHeight="1">
      <c r="A1931" s="9" t="inlineStr"/>
      <c r="B1931" s="9" t="inlineStr">
        <is>
          <t>TOTAL</t>
        </is>
      </c>
      <c r="C1931" s="9" t="inlineStr"/>
      <c r="D1931" s="9" t="inlineStr"/>
      <c r="E1931" s="9" t="inlineStr"/>
      <c r="F1931" s="9" t="inlineStr">
        <is>
          <t>4570.68 W</t>
        </is>
      </c>
    </row>
    <row r="1932" ht="11.5" customHeight="1">
      <c r="A1932" s="9" t="inlineStr"/>
      <c r="B1932" s="9" t="inlineStr">
        <is>
          <t>Add 1 % Water charges on "W"</t>
        </is>
      </c>
      <c r="C1932" s="9" t="inlineStr"/>
      <c r="D1932" s="9" t="inlineStr"/>
      <c r="E1932" s="9" t="inlineStr"/>
      <c r="F1932" s="9" t="inlineStr">
        <is>
          <t>45.71</t>
        </is>
      </c>
    </row>
    <row r="1933" ht="11.5" customHeight="1">
      <c r="A1933" s="9" t="inlineStr"/>
      <c r="B1933" s="9" t="inlineStr">
        <is>
          <t>TOTAL</t>
        </is>
      </c>
      <c r="C1933" s="9" t="inlineStr"/>
      <c r="D1933" s="9" t="inlineStr"/>
      <c r="E1933" s="9" t="inlineStr"/>
      <c r="F1933" s="9" t="inlineStr">
        <is>
          <t>4616.39 X</t>
        </is>
      </c>
    </row>
    <row r="1934" ht="11.5" customHeight="1">
      <c r="A1934" s="9" t="inlineStr"/>
      <c r="B1934" s="9" t="inlineStr">
        <is>
          <t>Add GST on "X" (multiplying</t>
        </is>
      </c>
      <c r="C1934" s="9" t="inlineStr"/>
      <c r="D1934" s="9" t="inlineStr"/>
      <c r="E1934" s="9" t="inlineStr"/>
      <c r="F1934" s="9" t="inlineStr"/>
    </row>
    <row r="1935" ht="11.5" customHeight="1">
      <c r="A1935" s="9" t="inlineStr"/>
      <c r="B1935" s="9" t="inlineStr">
        <is>
          <t>factor 0.1405)</t>
        </is>
      </c>
      <c r="C1935" s="9" t="inlineStr"/>
      <c r="D1935" s="9" t="inlineStr"/>
      <c r="E1935" s="9" t="inlineStr"/>
      <c r="F1935" s="9" t="inlineStr">
        <is>
          <t>648.60</t>
        </is>
      </c>
    </row>
    <row r="1936" ht="11.5" customHeight="1">
      <c r="A1936" s="9" t="inlineStr"/>
      <c r="B1936" s="9" t="inlineStr">
        <is>
          <t>TOTAL</t>
        </is>
      </c>
      <c r="C1936" s="9" t="inlineStr"/>
      <c r="D1936" s="9" t="inlineStr"/>
      <c r="E1936" s="9" t="inlineStr"/>
      <c r="F1936" s="9" t="inlineStr">
        <is>
          <t>5264.99 Y</t>
        </is>
      </c>
    </row>
    <row r="1937" ht="11.5" customHeight="1">
      <c r="A1937" s="9" t="inlineStr"/>
      <c r="B1937" s="9" t="inlineStr">
        <is>
          <t>Add 15% CPOH on "Y"</t>
        </is>
      </c>
      <c r="C1937" s="9" t="inlineStr"/>
      <c r="D1937" s="9" t="inlineStr"/>
      <c r="E1937" s="9" t="inlineStr"/>
      <c r="F1937" s="9" t="inlineStr">
        <is>
          <t>789.75</t>
        </is>
      </c>
    </row>
    <row r="1938" ht="11.5" customHeight="1">
      <c r="A1938" s="9" t="inlineStr"/>
      <c r="B1938" s="9" t="inlineStr">
        <is>
          <t>TOTAL</t>
        </is>
      </c>
      <c r="C1938" s="9" t="inlineStr"/>
      <c r="D1938" s="9" t="inlineStr"/>
      <c r="E1938" s="9" t="inlineStr"/>
      <c r="F1938" s="9" t="inlineStr">
        <is>
          <t>6054.74 Z</t>
        </is>
      </c>
    </row>
    <row r="1939" ht="11.5" customHeight="1">
      <c r="A1939" s="9" t="inlineStr"/>
      <c r="B1939" s="9" t="inlineStr">
        <is>
          <t>Add Cess @ 1% on "Z"</t>
        </is>
      </c>
      <c r="C1939" s="9" t="inlineStr"/>
      <c r="D1939" s="9" t="inlineStr"/>
      <c r="E1939" s="9" t="inlineStr"/>
      <c r="F1939" s="9" t="inlineStr">
        <is>
          <t>60.55</t>
        </is>
      </c>
    </row>
    <row r="1940" ht="11.5" customHeight="1">
      <c r="A1940" s="9" t="inlineStr"/>
      <c r="B1940" s="9" t="inlineStr">
        <is>
          <t>Cost of 15.71 metre</t>
        </is>
      </c>
      <c r="C1940" s="9" t="inlineStr"/>
      <c r="D1940" s="9" t="inlineStr"/>
      <c r="E1940" s="9" t="inlineStr"/>
      <c r="F1940" s="9" t="inlineStr">
        <is>
          <t>6115.28</t>
        </is>
      </c>
    </row>
    <row r="1941" ht="11.5" customHeight="1">
      <c r="A1941" s="9" t="inlineStr"/>
      <c r="B1941" s="9" t="inlineStr">
        <is>
          <t>Cost of 1.00 metre</t>
        </is>
      </c>
      <c r="C1941" s="9" t="inlineStr"/>
      <c r="D1941" s="9" t="inlineStr"/>
      <c r="E1941" s="9" t="inlineStr"/>
      <c r="F1941" s="9" t="inlineStr">
        <is>
          <t>389.26</t>
        </is>
      </c>
    </row>
    <row r="1942" ht="11.5" customHeight="1">
      <c r="A1942" s="9" t="inlineStr"/>
      <c r="B1942" s="9" t="inlineStr">
        <is>
          <t>Say</t>
        </is>
      </c>
      <c r="C1942" s="9" t="inlineStr"/>
      <c r="D1942" s="9" t="inlineStr"/>
      <c r="E1942" s="9" t="inlineStr"/>
      <c r="F1942" s="9" t="inlineStr">
        <is>
          <t>389.25</t>
        </is>
      </c>
    </row>
    <row r="1943" ht="11.5" customHeight="1">
      <c r="A1943" s="9" t="inlineStr">
        <is>
          <t>12.27.5</t>
        </is>
      </c>
      <c r="B1943" s="9" t="inlineStr">
        <is>
          <t>Standard quality hard board sheet:</t>
        </is>
      </c>
      <c r="C1943" s="9" t="inlineStr"/>
      <c r="D1943" s="9" t="inlineStr"/>
      <c r="E1943" s="9" t="inlineStr"/>
      <c r="F1943" s="9" t="inlineStr"/>
    </row>
    <row r="1944" ht="11.5" customHeight="1">
      <c r="A1944" s="9" t="inlineStr">
        <is>
          <t>12.27.5.1</t>
        </is>
      </c>
      <c r="B1944" s="9" t="inlineStr">
        <is>
          <t>3 mm thick</t>
        </is>
      </c>
      <c r="C1944" s="9" t="inlineStr"/>
      <c r="D1944" s="9" t="inlineStr"/>
      <c r="E1944" s="9" t="inlineStr"/>
      <c r="F1944" s="9" t="inlineStr"/>
    </row>
    <row r="1945" ht="11.5" customHeight="1">
      <c r="A1945" s="10" t="inlineStr">
        <is>
          <t>Code</t>
        </is>
      </c>
      <c r="B1945" s="10" t="inlineStr">
        <is>
          <t>Description</t>
        </is>
      </c>
      <c r="C1945" s="10" t="inlineStr">
        <is>
          <t>Unit</t>
        </is>
      </c>
      <c r="D1945" s="10" t="inlineStr">
        <is>
          <t>Quantity</t>
        </is>
      </c>
      <c r="E1945" s="10" t="inlineStr">
        <is>
          <t>Rate</t>
        </is>
      </c>
      <c r="F1945" s="10" t="inlineStr">
        <is>
          <t>Amount</t>
        </is>
      </c>
    </row>
    <row r="1946" ht="11.5" customHeight="1">
      <c r="A1946" s="9" t="inlineStr"/>
      <c r="B1946" s="9" t="inlineStr">
        <is>
          <t>Details of cost for 15.71 metre</t>
        </is>
      </c>
      <c r="C1946" s="9" t="inlineStr"/>
      <c r="D1946" s="9" t="inlineStr"/>
      <c r="E1946" s="9" t="inlineStr"/>
      <c r="F1946" s="9" t="inlineStr"/>
    </row>
    <row r="1947" ht="11.5" customHeight="1">
      <c r="A1947" s="9" t="inlineStr"/>
      <c r="B1947" s="9" t="inlineStr">
        <is>
          <t>MATERIAL</t>
        </is>
      </c>
      <c r="C1947" s="9" t="inlineStr"/>
      <c r="D1947" s="9" t="inlineStr"/>
      <c r="E1947" s="9" t="inlineStr"/>
      <c r="F1947" s="9" t="inlineStr"/>
    </row>
    <row r="1948" ht="11.5" customHeight="1">
      <c r="A1948" s="9" t="inlineStr"/>
      <c r="B1948" s="9" t="inlineStr">
        <is>
          <t>0.5 metre dia. each = 10x22/7x</t>
        </is>
      </c>
      <c r="C1948" s="9" t="inlineStr"/>
      <c r="D1948" s="9" t="inlineStr"/>
      <c r="E1948" s="9" t="inlineStr"/>
      <c r="F1948" s="9" t="inlineStr"/>
    </row>
    <row r="1949" ht="11.5" customHeight="1">
      <c r="A1949" s="9" t="inlineStr"/>
      <c r="B1949" s="9" t="inlineStr">
        <is>
          <t>0.5=15.71m</t>
        </is>
      </c>
      <c r="C1949" s="9" t="inlineStr"/>
      <c r="D1949" s="9" t="inlineStr"/>
      <c r="E1949" s="9" t="inlineStr"/>
      <c r="F1949" s="9" t="inlineStr"/>
    </row>
    <row r="1950" ht="11.5" customHeight="1">
      <c r="A1950" s="9" t="inlineStr"/>
      <c r="B1950" s="9" t="inlineStr">
        <is>
          <t>Area = 10x(22/7)/4x0.5x0.5 =</t>
        </is>
      </c>
      <c r="C1950" s="9" t="inlineStr"/>
      <c r="D1950" s="9" t="inlineStr"/>
      <c r="E1950" s="9" t="inlineStr"/>
      <c r="F1950" s="9" t="inlineStr"/>
    </row>
    <row r="1951" ht="11.5" customHeight="1">
      <c r="A1951" s="9" t="inlineStr"/>
      <c r="B1951" s="9" t="inlineStr">
        <is>
          <t>1.96sqm. +</t>
        </is>
      </c>
      <c r="C1951" s="9" t="inlineStr"/>
      <c r="D1951" s="9" t="inlineStr"/>
      <c r="E1951" s="9" t="inlineStr"/>
      <c r="F1951" s="9" t="inlineStr"/>
    </row>
    <row r="1952" ht="11.5" customHeight="1">
      <c r="A1952" s="9" t="inlineStr"/>
      <c r="B1952" s="9" t="inlineStr">
        <is>
          <t>Wastage @ 10% = 0.19 sqm.</t>
        </is>
      </c>
      <c r="C1952" s="9" t="inlineStr"/>
      <c r="D1952" s="9" t="inlineStr"/>
      <c r="E1952" s="9" t="inlineStr"/>
      <c r="F1952" s="9" t="inlineStr"/>
    </row>
    <row r="1953" ht="11.5" customHeight="1">
      <c r="A1953" s="9" t="inlineStr"/>
      <c r="B1953" s="9" t="inlineStr">
        <is>
          <t>Total = 2.15 sqm.</t>
        </is>
      </c>
      <c r="C1953" s="9" t="inlineStr"/>
      <c r="D1953" s="9" t="inlineStr"/>
      <c r="E1953" s="9" t="inlineStr"/>
      <c r="F1953" s="9" t="inlineStr"/>
    </row>
    <row r="1954" ht="11.5" customHeight="1">
      <c r="A1954" s="9" t="inlineStr">
        <is>
          <t>0994</t>
        </is>
      </c>
      <c r="B1954" s="9" t="inlineStr">
        <is>
          <t>Standard quality hard board sheet</t>
        </is>
      </c>
      <c r="C1954" s="9" t="inlineStr"/>
      <c r="D1954" s="9" t="inlineStr"/>
      <c r="E1954" s="9" t="inlineStr"/>
      <c r="F1954" s="9" t="inlineStr"/>
    </row>
    <row r="1955" ht="11.5" customHeight="1">
      <c r="A1955" s="9" t="inlineStr"/>
      <c r="B1955" s="9" t="inlineStr">
        <is>
          <t>3 mm thick</t>
        </is>
      </c>
      <c r="C1955" s="9" t="inlineStr">
        <is>
          <t>sqm</t>
        </is>
      </c>
      <c r="D1955" s="9" t="inlineStr">
        <is>
          <t>2.15</t>
        </is>
      </c>
      <c r="E1955" s="9" t="inlineStr">
        <is>
          <t>135.00</t>
        </is>
      </c>
      <c r="F1955" s="9" t="inlineStr">
        <is>
          <t>290.25</t>
        </is>
      </c>
    </row>
    <row r="1956" ht="11.5" customHeight="1">
      <c r="A1956" s="9" t="inlineStr">
        <is>
          <t>9977</t>
        </is>
      </c>
      <c r="B1956" s="9" t="inlineStr">
        <is>
          <t>Carriage</t>
        </is>
      </c>
      <c r="C1956" s="9" t="inlineStr">
        <is>
          <t>L.S.</t>
        </is>
      </c>
      <c r="D1956" s="9" t="inlineStr">
        <is>
          <t>2.73</t>
        </is>
      </c>
      <c r="E1956" s="9" t="inlineStr">
        <is>
          <t>2.00</t>
        </is>
      </c>
      <c r="F1956" s="9" t="inlineStr">
        <is>
          <t>5.46</t>
        </is>
      </c>
    </row>
    <row r="1958" ht="11.5" customHeight="1">
      <c r="A1958" s="10" t="inlineStr">
        <is>
          <t>Code</t>
        </is>
      </c>
      <c r="B1958" s="10" t="inlineStr">
        <is>
          <t>Description</t>
        </is>
      </c>
      <c r="C1958" s="10" t="inlineStr">
        <is>
          <t>Unit</t>
        </is>
      </c>
      <c r="D1958" s="10" t="inlineStr">
        <is>
          <t>Quantity</t>
        </is>
      </c>
      <c r="E1958" s="10" t="inlineStr">
        <is>
          <t>Rate</t>
        </is>
      </c>
      <c r="F1958" s="10" t="inlineStr">
        <is>
          <t>Amount</t>
        </is>
      </c>
    </row>
    <row r="1959" ht="11.5" customHeight="1">
      <c r="A1959" s="9" t="inlineStr">
        <is>
          <t>0114</t>
        </is>
      </c>
      <c r="B1959" s="9" t="inlineStr">
        <is>
          <t>Beldar</t>
        </is>
      </c>
      <c r="C1959" s="9" t="inlineStr">
        <is>
          <t>day</t>
        </is>
      </c>
      <c r="D1959" s="9" t="inlineStr">
        <is>
          <t>0.39</t>
        </is>
      </c>
      <c r="E1959" s="9" t="inlineStr">
        <is>
          <t>558.00</t>
        </is>
      </c>
      <c r="F1959" s="9" t="inlineStr">
        <is>
          <t>217.62</t>
        </is>
      </c>
    </row>
    <row r="1960" ht="11.5" customHeight="1">
      <c r="A1960" s="9" t="inlineStr">
        <is>
          <t>9999</t>
        </is>
      </c>
      <c r="B1960" s="9" t="inlineStr">
        <is>
          <t>Scaffolding</t>
        </is>
      </c>
      <c r="C1960" s="9" t="inlineStr">
        <is>
          <t>L.S.</t>
        </is>
      </c>
      <c r="D1960" s="9" t="inlineStr">
        <is>
          <t>6.11</t>
        </is>
      </c>
      <c r="E1960" s="9" t="inlineStr">
        <is>
          <t>2.00</t>
        </is>
      </c>
      <c r="F1960" s="9" t="inlineStr">
        <is>
          <t>12.22</t>
        </is>
      </c>
    </row>
    <row r="1961" ht="11.5" customHeight="1">
      <c r="A1961" s="9" t="inlineStr">
        <is>
          <t>9999</t>
        </is>
      </c>
      <c r="B1961" s="9" t="inlineStr">
        <is>
          <t>Sundries</t>
        </is>
      </c>
      <c r="C1961" s="9" t="inlineStr">
        <is>
          <t>L.S.</t>
        </is>
      </c>
      <c r="D1961" s="9" t="inlineStr">
        <is>
          <t>6.11</t>
        </is>
      </c>
      <c r="E1961" s="9" t="inlineStr">
        <is>
          <t>2.00</t>
        </is>
      </c>
      <c r="F1961" s="9" t="inlineStr">
        <is>
          <t>12.22</t>
        </is>
      </c>
    </row>
    <row r="1962" ht="11.5" customHeight="1">
      <c r="A1962" s="9" t="inlineStr">
        <is>
          <t>0111</t>
        </is>
      </c>
      <c r="B1962" s="9" t="inlineStr">
        <is>
          <t>Carpenter 1st class</t>
        </is>
      </c>
      <c r="C1962" s="9" t="inlineStr">
        <is>
          <t>day</t>
        </is>
      </c>
      <c r="D1962" s="9" t="inlineStr">
        <is>
          <t>2.50</t>
        </is>
      </c>
      <c r="E1962" s="9" t="inlineStr">
        <is>
          <t>738.00</t>
        </is>
      </c>
      <c r="F1962" s="9" t="inlineStr">
        <is>
          <t>1845.00</t>
        </is>
      </c>
    </row>
    <row r="1963" ht="11.5" customHeight="1">
      <c r="A1963" s="9" t="inlineStr">
        <is>
          <t>0114</t>
        </is>
      </c>
      <c r="B1963" s="9" t="inlineStr">
        <is>
          <t>Beldar</t>
        </is>
      </c>
      <c r="C1963" s="9" t="inlineStr">
        <is>
          <t>day</t>
        </is>
      </c>
      <c r="D1963" s="9" t="inlineStr">
        <is>
          <t>2.50</t>
        </is>
      </c>
      <c r="E1963" s="9" t="inlineStr">
        <is>
          <t>558.00</t>
        </is>
      </c>
      <c r="F1963" s="9" t="inlineStr">
        <is>
          <t>1395.00</t>
        </is>
      </c>
    </row>
    <row r="1964" ht="11.5" customHeight="1">
      <c r="A1964" s="9" t="inlineStr">
        <is>
          <t>9999</t>
        </is>
      </c>
      <c r="B1964" s="9" t="inlineStr">
        <is>
          <t>Scaffolding</t>
        </is>
      </c>
      <c r="C1964" s="9" t="inlineStr">
        <is>
          <t>L.S.</t>
        </is>
      </c>
      <c r="D1964" s="9" t="inlineStr">
        <is>
          <t>10.79</t>
        </is>
      </c>
      <c r="E1964" s="9" t="inlineStr">
        <is>
          <t>2.00</t>
        </is>
      </c>
      <c r="F1964" s="9" t="inlineStr">
        <is>
          <t>21.58</t>
        </is>
      </c>
    </row>
    <row r="1965" ht="11.5" customHeight="1">
      <c r="A1965" s="9" t="inlineStr"/>
      <c r="B1965" s="9" t="inlineStr">
        <is>
          <t>TOTAL</t>
        </is>
      </c>
      <c r="C1965" s="9" t="inlineStr"/>
      <c r="D1965" s="9" t="inlineStr"/>
      <c r="E1965" s="9" t="inlineStr"/>
      <c r="F1965" s="9" t="inlineStr">
        <is>
          <t>4171.63 W</t>
        </is>
      </c>
    </row>
    <row r="1966" ht="11.5" customHeight="1">
      <c r="A1966" s="9" t="inlineStr"/>
      <c r="B1966" s="9" t="inlineStr">
        <is>
          <t>Add 1 % Water charges on "W"</t>
        </is>
      </c>
      <c r="C1966" s="9" t="inlineStr"/>
      <c r="D1966" s="9" t="inlineStr"/>
      <c r="E1966" s="9" t="inlineStr"/>
      <c r="F1966" s="9" t="inlineStr">
        <is>
          <t>41.72</t>
        </is>
      </c>
    </row>
    <row r="1967" ht="11.5" customHeight="1">
      <c r="A1967" s="9" t="inlineStr"/>
      <c r="B1967" s="9" t="inlineStr">
        <is>
          <t>TOTAL</t>
        </is>
      </c>
      <c r="C1967" s="9" t="inlineStr"/>
      <c r="D1967" s="9" t="inlineStr"/>
      <c r="E1967" s="9" t="inlineStr"/>
      <c r="F1967" s="9" t="inlineStr">
        <is>
          <t>4213.35 X</t>
        </is>
      </c>
    </row>
    <row r="1968" ht="11.5" customHeight="1">
      <c r="A1968" s="9" t="inlineStr"/>
      <c r="B1968" s="9" t="inlineStr">
        <is>
          <t>Add GST on "X" (multiplying</t>
        </is>
      </c>
      <c r="C1968" s="9" t="inlineStr"/>
      <c r="D1968" s="9" t="inlineStr"/>
      <c r="E1968" s="9" t="inlineStr"/>
      <c r="F1968" s="9" t="inlineStr"/>
    </row>
    <row r="1969" ht="11.5" customHeight="1">
      <c r="A1969" s="9" t="inlineStr"/>
      <c r="B1969" s="9" t="inlineStr">
        <is>
          <t>factor 0.1405)</t>
        </is>
      </c>
      <c r="C1969" s="9" t="inlineStr"/>
      <c r="D1969" s="9" t="inlineStr"/>
      <c r="E1969" s="9" t="inlineStr"/>
      <c r="F1969" s="9" t="inlineStr">
        <is>
          <t>591.98</t>
        </is>
      </c>
    </row>
    <row r="1970" ht="11.5" customHeight="1">
      <c r="A1970" s="9" t="inlineStr"/>
      <c r="B1970" s="9" t="inlineStr">
        <is>
          <t>TOTAL</t>
        </is>
      </c>
      <c r="C1970" s="9" t="inlineStr"/>
      <c r="D1970" s="9" t="inlineStr"/>
      <c r="E1970" s="9" t="inlineStr"/>
      <c r="F1970" s="9" t="inlineStr">
        <is>
          <t>4805.32 Y</t>
        </is>
      </c>
    </row>
    <row r="1971" ht="11.5" customHeight="1">
      <c r="A1971" s="9" t="inlineStr"/>
      <c r="B1971" s="9" t="inlineStr">
        <is>
          <t>Add 15% CPOH on "Y"</t>
        </is>
      </c>
      <c r="C1971" s="9" t="inlineStr"/>
      <c r="D1971" s="9" t="inlineStr"/>
      <c r="E1971" s="9" t="inlineStr"/>
      <c r="F1971" s="9" t="inlineStr">
        <is>
          <t>720.80</t>
        </is>
      </c>
    </row>
    <row r="1972" ht="11.5" customHeight="1">
      <c r="A1972" s="9" t="inlineStr"/>
      <c r="B1972" s="9" t="inlineStr">
        <is>
          <t>TOTAL</t>
        </is>
      </c>
      <c r="C1972" s="9" t="inlineStr"/>
      <c r="D1972" s="9" t="inlineStr"/>
      <c r="E1972" s="9" t="inlineStr"/>
      <c r="F1972" s="9" t="inlineStr">
        <is>
          <t>5526.12 Z</t>
        </is>
      </c>
    </row>
    <row r="1973" ht="11.5" customHeight="1">
      <c r="A1973" s="9" t="inlineStr"/>
      <c r="B1973" s="9" t="inlineStr">
        <is>
          <t>Add Cess @ 1% on "Z"</t>
        </is>
      </c>
      <c r="C1973" s="9" t="inlineStr"/>
      <c r="D1973" s="9" t="inlineStr"/>
      <c r="E1973" s="9" t="inlineStr"/>
      <c r="F1973" s="9" t="inlineStr">
        <is>
          <t>55.26</t>
        </is>
      </c>
    </row>
    <row r="1974" ht="11.5" customHeight="1">
      <c r="A1974" s="9" t="inlineStr"/>
      <c r="B1974" s="9" t="inlineStr">
        <is>
          <t>Cost of 15.71 metre</t>
        </is>
      </c>
      <c r="C1974" s="9" t="inlineStr"/>
      <c r="D1974" s="9" t="inlineStr"/>
      <c r="E1974" s="9" t="inlineStr"/>
      <c r="F1974" s="9" t="inlineStr">
        <is>
          <t>5581.38</t>
        </is>
      </c>
    </row>
    <row r="1975" ht="11.5" customHeight="1">
      <c r="A1975" s="9" t="inlineStr"/>
      <c r="B1975" s="9" t="inlineStr">
        <is>
          <t>Cost of 1.00 metre</t>
        </is>
      </c>
      <c r="C1975" s="9" t="inlineStr"/>
      <c r="D1975" s="9" t="inlineStr"/>
      <c r="E1975" s="9" t="inlineStr"/>
      <c r="F1975" s="9" t="inlineStr">
        <is>
          <t>355.28</t>
        </is>
      </c>
    </row>
    <row r="1976" ht="11.5" customHeight="1">
      <c r="A1976" s="9" t="inlineStr"/>
      <c r="B1976" s="9" t="inlineStr">
        <is>
          <t>Say</t>
        </is>
      </c>
      <c r="C1976" s="9" t="inlineStr"/>
      <c r="D1976" s="9" t="inlineStr"/>
      <c r="E1976" s="9" t="inlineStr"/>
      <c r="F1976" s="9" t="inlineStr">
        <is>
          <t>355.30</t>
        </is>
      </c>
    </row>
    <row r="1977" ht="11.5" customHeight="1">
      <c r="A1977" s="9" t="inlineStr">
        <is>
          <t>12.27.5.2</t>
        </is>
      </c>
      <c r="B1977" s="9" t="inlineStr">
        <is>
          <t>4.5 mm thick</t>
        </is>
      </c>
      <c r="C1977" s="9" t="inlineStr"/>
      <c r="D1977" s="9" t="inlineStr"/>
      <c r="E1977" s="9" t="inlineStr"/>
      <c r="F1977" s="9" t="inlineStr"/>
    </row>
    <row r="1978" ht="11.5" customHeight="1">
      <c r="A1978" s="10" t="inlineStr">
        <is>
          <t>Code</t>
        </is>
      </c>
      <c r="B1978" s="10" t="inlineStr">
        <is>
          <t>Description</t>
        </is>
      </c>
      <c r="C1978" s="10" t="inlineStr">
        <is>
          <t>Unit</t>
        </is>
      </c>
      <c r="D1978" s="10" t="inlineStr">
        <is>
          <t>Quantity</t>
        </is>
      </c>
      <c r="E1978" s="10" t="inlineStr">
        <is>
          <t>Rate</t>
        </is>
      </c>
      <c r="F1978" s="10" t="inlineStr">
        <is>
          <t>Amount</t>
        </is>
      </c>
    </row>
    <row r="1979" ht="11.5" customHeight="1">
      <c r="A1979" s="9" t="inlineStr"/>
      <c r="B1979" s="9" t="inlineStr">
        <is>
          <t>Details of cost for 15.71 metre</t>
        </is>
      </c>
      <c r="C1979" s="9" t="inlineStr"/>
      <c r="D1979" s="9" t="inlineStr"/>
      <c r="E1979" s="9" t="inlineStr"/>
      <c r="F1979" s="9" t="inlineStr"/>
    </row>
    <row r="1980" ht="11.5" customHeight="1">
      <c r="A1980" s="9" t="inlineStr"/>
      <c r="B1980" s="9" t="inlineStr">
        <is>
          <t>MATERIAL</t>
        </is>
      </c>
      <c r="C1980" s="9" t="inlineStr"/>
      <c r="D1980" s="9" t="inlineStr"/>
      <c r="E1980" s="9" t="inlineStr"/>
      <c r="F1980" s="9" t="inlineStr"/>
    </row>
    <row r="1981" ht="11.5" customHeight="1">
      <c r="A1981" s="9" t="inlineStr"/>
      <c r="B1981" s="9" t="inlineStr">
        <is>
          <t>0.5 metre dia. each = 10x22/7x</t>
        </is>
      </c>
      <c r="C1981" s="9" t="inlineStr"/>
      <c r="D1981" s="9" t="inlineStr"/>
      <c r="E1981" s="9" t="inlineStr"/>
      <c r="F1981" s="9" t="inlineStr"/>
    </row>
    <row r="1982" ht="11.5" customHeight="1">
      <c r="A1982" s="9" t="inlineStr"/>
      <c r="B1982" s="9" t="inlineStr">
        <is>
          <t>0.5=15.71m</t>
        </is>
      </c>
      <c r="C1982" s="9" t="inlineStr"/>
      <c r="D1982" s="9" t="inlineStr"/>
      <c r="E1982" s="9" t="inlineStr"/>
      <c r="F1982" s="9" t="inlineStr"/>
    </row>
    <row r="1983" ht="11.5" customHeight="1">
      <c r="A1983" s="9" t="inlineStr"/>
      <c r="B1983" s="9" t="inlineStr">
        <is>
          <t>Area = 10x(22/7)/4x0.5x0.5 =</t>
        </is>
      </c>
      <c r="C1983" s="9" t="inlineStr"/>
      <c r="D1983" s="9" t="inlineStr"/>
      <c r="E1983" s="9" t="inlineStr"/>
      <c r="F1983" s="9" t="inlineStr"/>
    </row>
    <row r="1984" ht="11.5" customHeight="1">
      <c r="A1984" s="9" t="inlineStr"/>
      <c r="B1984" s="9" t="inlineStr">
        <is>
          <t>1.96sqm. +</t>
        </is>
      </c>
      <c r="C1984" s="9" t="inlineStr"/>
      <c r="D1984" s="9" t="inlineStr"/>
      <c r="E1984" s="9" t="inlineStr"/>
      <c r="F1984" s="9" t="inlineStr"/>
    </row>
    <row r="1985" ht="11.5" customHeight="1">
      <c r="A1985" s="9" t="inlineStr"/>
      <c r="B1985" s="9" t="inlineStr">
        <is>
          <t>Wastage @ 10% = 0.19 sqm.</t>
        </is>
      </c>
      <c r="C1985" s="9" t="inlineStr"/>
      <c r="D1985" s="9" t="inlineStr"/>
      <c r="E1985" s="9" t="inlineStr"/>
      <c r="F1985" s="9" t="inlineStr"/>
    </row>
    <row r="1986" ht="11.5" customHeight="1">
      <c r="A1986" s="9" t="inlineStr"/>
      <c r="B1986" s="9" t="inlineStr">
        <is>
          <t>Total = 2.15 sqm.</t>
        </is>
      </c>
      <c r="C1986" s="9" t="inlineStr"/>
      <c r="D1986" s="9" t="inlineStr"/>
      <c r="E1986" s="9" t="inlineStr"/>
      <c r="F1986" s="9" t="inlineStr"/>
    </row>
    <row r="1987" ht="11.5" customHeight="1">
      <c r="A1987" s="9" t="inlineStr">
        <is>
          <t>0996</t>
        </is>
      </c>
      <c r="B1987" s="9" t="inlineStr">
        <is>
          <t>Standard quality hard board sheet</t>
        </is>
      </c>
      <c r="C1987" s="9" t="inlineStr"/>
      <c r="D1987" s="9" t="inlineStr"/>
      <c r="E1987" s="9" t="inlineStr"/>
      <c r="F1987" s="9" t="inlineStr"/>
    </row>
    <row r="1988" ht="11.5" customHeight="1">
      <c r="A1988" s="9" t="inlineStr"/>
      <c r="B1988" s="9" t="inlineStr">
        <is>
          <t>4.5 mm thick</t>
        </is>
      </c>
      <c r="C1988" s="9" t="inlineStr">
        <is>
          <t>sqm</t>
        </is>
      </c>
      <c r="D1988" s="9" t="inlineStr">
        <is>
          <t>2.15</t>
        </is>
      </c>
      <c r="E1988" s="9" t="inlineStr">
        <is>
          <t>210.00</t>
        </is>
      </c>
      <c r="F1988" s="9" t="inlineStr">
        <is>
          <t>451.50</t>
        </is>
      </c>
    </row>
    <row r="1989" ht="11.5" customHeight="1">
      <c r="A1989" s="9" t="inlineStr">
        <is>
          <t>9977</t>
        </is>
      </c>
      <c r="B1989" s="9" t="inlineStr">
        <is>
          <t>Carriage</t>
        </is>
      </c>
      <c r="C1989" s="9" t="inlineStr">
        <is>
          <t>L.S.</t>
        </is>
      </c>
      <c r="D1989" s="9" t="inlineStr">
        <is>
          <t>2.86</t>
        </is>
      </c>
      <c r="E1989" s="9" t="inlineStr">
        <is>
          <t>2.00</t>
        </is>
      </c>
      <c r="F1989" s="9" t="inlineStr">
        <is>
          <t>5.72</t>
        </is>
      </c>
    </row>
    <row r="1990" ht="11.5" customHeight="1">
      <c r="A1990" s="9" t="inlineStr">
        <is>
          <t>9999</t>
        </is>
      </c>
      <c r="B1990" s="9" t="inlineStr">
        <is>
          <t>Nails</t>
        </is>
      </c>
      <c r="C1990" s="9" t="inlineStr">
        <is>
          <t>L.S.</t>
        </is>
      </c>
      <c r="D1990" s="9" t="inlineStr">
        <is>
          <t>5.33</t>
        </is>
      </c>
      <c r="E1990" s="9" t="inlineStr">
        <is>
          <t>2.00</t>
        </is>
      </c>
      <c r="F1990" s="9" t="inlineStr">
        <is>
          <t>10.66</t>
        </is>
      </c>
    </row>
    <row r="1991" ht="11.5" customHeight="1">
      <c r="A1991" s="9" t="inlineStr"/>
      <c r="B1991" s="9" t="inlineStr">
        <is>
          <t>LABOUR</t>
        </is>
      </c>
      <c r="C1991" s="9" t="inlineStr"/>
      <c r="D1991" s="9" t="inlineStr"/>
      <c r="E1991" s="9" t="inlineStr"/>
      <c r="F1991" s="9" t="inlineStr"/>
    </row>
    <row r="1992" ht="11.5" customHeight="1">
      <c r="A1992" s="9" t="inlineStr">
        <is>
          <t>0111</t>
        </is>
      </c>
      <c r="B1992" s="9" t="inlineStr">
        <is>
          <t>Carpenter 1st class</t>
        </is>
      </c>
      <c r="C1992" s="9" t="inlineStr">
        <is>
          <t>day</t>
        </is>
      </c>
      <c r="D1992" s="9" t="inlineStr">
        <is>
          <t>0.49</t>
        </is>
      </c>
      <c r="E1992" s="9" t="inlineStr">
        <is>
          <t>738.00</t>
        </is>
      </c>
      <c r="F1992" s="9" t="inlineStr">
        <is>
          <t>361.62</t>
        </is>
      </c>
    </row>
    <row r="1993" ht="11.5" customHeight="1">
      <c r="A1993" s="9" t="inlineStr">
        <is>
          <t>0114</t>
        </is>
      </c>
      <c r="B1993" s="9" t="inlineStr">
        <is>
          <t>Beldar</t>
        </is>
      </c>
      <c r="C1993" s="9" t="inlineStr">
        <is>
          <t>day</t>
        </is>
      </c>
      <c r="D1993" s="9" t="inlineStr">
        <is>
          <t>0.39</t>
        </is>
      </c>
      <c r="E1993" s="9" t="inlineStr">
        <is>
          <t>558.00</t>
        </is>
      </c>
      <c r="F1993" s="9" t="inlineStr">
        <is>
          <t>217.62</t>
        </is>
      </c>
    </row>
    <row r="1994" ht="11.5" customHeight="1">
      <c r="A1994" s="9" t="inlineStr">
        <is>
          <t>9999</t>
        </is>
      </c>
      <c r="B1994" s="9" t="inlineStr">
        <is>
          <t>Scaffolding</t>
        </is>
      </c>
      <c r="C1994" s="9" t="inlineStr">
        <is>
          <t>L.S.</t>
        </is>
      </c>
      <c r="D1994" s="9" t="inlineStr">
        <is>
          <t>6.11</t>
        </is>
      </c>
      <c r="E1994" s="9" t="inlineStr">
        <is>
          <t>2.00</t>
        </is>
      </c>
      <c r="F1994" s="9" t="inlineStr">
        <is>
          <t>12.22</t>
        </is>
      </c>
    </row>
    <row r="1995" ht="11.5" customHeight="1">
      <c r="A1995" s="9" t="inlineStr">
        <is>
          <t>9999</t>
        </is>
      </c>
      <c r="B1995" s="9" t="inlineStr">
        <is>
          <t>Sundries</t>
        </is>
      </c>
      <c r="C1995" s="9" t="inlineStr">
        <is>
          <t>L.S.</t>
        </is>
      </c>
      <c r="D1995" s="9" t="inlineStr">
        <is>
          <t>6.11</t>
        </is>
      </c>
      <c r="E1995" s="9" t="inlineStr">
        <is>
          <t>2.00</t>
        </is>
      </c>
      <c r="F1995" s="9" t="inlineStr">
        <is>
          <t>12.22</t>
        </is>
      </c>
    </row>
    <row r="1996" ht="11.5" customHeight="1">
      <c r="A1996" s="9" t="inlineStr">
        <is>
          <t>0111</t>
        </is>
      </c>
      <c r="B1996" s="9" t="inlineStr">
        <is>
          <t>Carpenter 1st class</t>
        </is>
      </c>
      <c r="C1996" s="9" t="inlineStr">
        <is>
          <t>day</t>
        </is>
      </c>
      <c r="D1996" s="9" t="inlineStr">
        <is>
          <t>2.50</t>
        </is>
      </c>
      <c r="E1996" s="9" t="inlineStr">
        <is>
          <t>738.00</t>
        </is>
      </c>
      <c r="F1996" s="9" t="inlineStr">
        <is>
          <t>1845.00</t>
        </is>
      </c>
    </row>
    <row r="1997" ht="11.5" customHeight="1">
      <c r="A1997" s="9" t="inlineStr">
        <is>
          <t>0114</t>
        </is>
      </c>
      <c r="B1997" s="9" t="inlineStr">
        <is>
          <t>Beldar</t>
        </is>
      </c>
      <c r="C1997" s="9" t="inlineStr">
        <is>
          <t>day</t>
        </is>
      </c>
      <c r="D1997" s="9" t="inlineStr">
        <is>
          <t>2.50</t>
        </is>
      </c>
      <c r="E1997" s="9" t="inlineStr">
        <is>
          <t>558.00</t>
        </is>
      </c>
      <c r="F1997" s="9" t="inlineStr">
        <is>
          <t>1395.00</t>
        </is>
      </c>
    </row>
    <row r="1998" ht="11.5" customHeight="1">
      <c r="A1998" s="9" t="inlineStr">
        <is>
          <t>9999</t>
        </is>
      </c>
      <c r="B1998" s="9" t="inlineStr">
        <is>
          <t>Scaffolding</t>
        </is>
      </c>
      <c r="C1998" s="9" t="inlineStr">
        <is>
          <t>L.S.</t>
        </is>
      </c>
      <c r="D1998" s="9" t="inlineStr">
        <is>
          <t>10.79</t>
        </is>
      </c>
      <c r="E1998" s="9" t="inlineStr">
        <is>
          <t>2.00</t>
        </is>
      </c>
      <c r="F1998" s="9" t="inlineStr">
        <is>
          <t>21.58</t>
        </is>
      </c>
    </row>
    <row r="1999" ht="11.5" customHeight="1">
      <c r="A1999" s="9" t="inlineStr"/>
      <c r="B1999" s="9" t="inlineStr">
        <is>
          <t>TOTAL</t>
        </is>
      </c>
      <c r="C1999" s="9" t="inlineStr"/>
      <c r="D1999" s="9" t="inlineStr"/>
      <c r="E1999" s="9" t="inlineStr"/>
      <c r="F1999" s="9" t="inlineStr">
        <is>
          <t>4333.14 W</t>
        </is>
      </c>
    </row>
    <row r="2000" ht="11.5" customHeight="1">
      <c r="A2000" s="9" t="inlineStr"/>
      <c r="B2000" s="9" t="inlineStr">
        <is>
          <t>Add 1 % Water charges on "W"</t>
        </is>
      </c>
      <c r="C2000" s="9" t="inlineStr"/>
      <c r="D2000" s="9" t="inlineStr"/>
      <c r="E2000" s="9" t="inlineStr"/>
      <c r="F2000" s="9" t="inlineStr">
        <is>
          <t>43.33</t>
        </is>
      </c>
    </row>
    <row r="2001" ht="11.5" customHeight="1">
      <c r="A2001" s="9" t="inlineStr"/>
      <c r="B2001" s="9" t="inlineStr">
        <is>
          <t>TOTAL</t>
        </is>
      </c>
      <c r="C2001" s="9" t="inlineStr"/>
      <c r="D2001" s="9" t="inlineStr"/>
      <c r="E2001" s="9" t="inlineStr"/>
      <c r="F2001" s="9" t="inlineStr">
        <is>
          <t>4376.47 X</t>
        </is>
      </c>
    </row>
    <row r="2002" ht="11.5" customHeight="1">
      <c r="A2002" s="9" t="inlineStr"/>
      <c r="B2002" s="9" t="inlineStr">
        <is>
          <t>Add GST on "X" (multiplying</t>
        </is>
      </c>
      <c r="C2002" s="9" t="inlineStr"/>
      <c r="D2002" s="9" t="inlineStr"/>
      <c r="E2002" s="9" t="inlineStr"/>
      <c r="F2002" s="9" t="inlineStr"/>
    </row>
    <row r="2003" ht="11.5" customHeight="1">
      <c r="A2003" s="9" t="inlineStr"/>
      <c r="B2003" s="9" t="inlineStr">
        <is>
          <t>factor 0.1405)</t>
        </is>
      </c>
      <c r="C2003" s="9" t="inlineStr"/>
      <c r="D2003" s="9" t="inlineStr"/>
      <c r="E2003" s="9" t="inlineStr"/>
      <c r="F2003" s="9" t="inlineStr">
        <is>
          <t>614.89</t>
        </is>
      </c>
    </row>
    <row r="2004" ht="11.5" customHeight="1">
      <c r="A2004" s="9" t="inlineStr"/>
      <c r="B2004" s="9" t="inlineStr">
        <is>
          <t>TOTAL</t>
        </is>
      </c>
      <c r="C2004" s="9" t="inlineStr"/>
      <c r="D2004" s="9" t="inlineStr"/>
      <c r="E2004" s="9" t="inlineStr"/>
      <c r="F2004" s="9" t="inlineStr">
        <is>
          <t>4991.37 Y</t>
        </is>
      </c>
    </row>
    <row r="2005" ht="11.5" customHeight="1">
      <c r="A2005" s="9" t="inlineStr"/>
      <c r="B2005" s="9" t="inlineStr">
        <is>
          <t>Add 15% CPOH on "Y"</t>
        </is>
      </c>
      <c r="C2005" s="9" t="inlineStr"/>
      <c r="D2005" s="9" t="inlineStr"/>
      <c r="E2005" s="9" t="inlineStr"/>
      <c r="F2005" s="9" t="inlineStr">
        <is>
          <t>748.70</t>
        </is>
      </c>
    </row>
    <row r="2006" ht="11.5" customHeight="1">
      <c r="A2006" s="9" t="inlineStr"/>
      <c r="B2006" s="9" t="inlineStr">
        <is>
          <t>TOTAL</t>
        </is>
      </c>
      <c r="C2006" s="9" t="inlineStr"/>
      <c r="D2006" s="9" t="inlineStr"/>
      <c r="E2006" s="9" t="inlineStr"/>
      <c r="F2006" s="9" t="inlineStr">
        <is>
          <t>5740.07 Z</t>
        </is>
      </c>
    </row>
    <row r="2007" ht="11.5" customHeight="1">
      <c r="A2007" s="9" t="inlineStr"/>
      <c r="B2007" s="9" t="inlineStr">
        <is>
          <t>Add Cess @ 1% on "Z"</t>
        </is>
      </c>
      <c r="C2007" s="9" t="inlineStr"/>
      <c r="D2007" s="9" t="inlineStr"/>
      <c r="E2007" s="9" t="inlineStr"/>
      <c r="F2007" s="9" t="inlineStr">
        <is>
          <t>57.40</t>
        </is>
      </c>
    </row>
    <row r="2009" ht="11.5" customHeight="1">
      <c r="A2009" s="9" t="inlineStr">
        <is>
          <t>12.28</t>
        </is>
      </c>
      <c r="B2009" s="9" t="inlineStr">
        <is>
          <t>Extra for providing and fixing ceiling</t>
        </is>
      </c>
      <c r="C2009" s="9" t="inlineStr">
        <is>
          <t>to curved</t>
        </is>
      </c>
      <c r="D2009" s="9" t="inlineStr">
        <is>
          <t>surfaces</t>
        </is>
      </c>
      <c r="E2009" s="9" t="inlineStr">
        <is>
          <t>in narrow</t>
        </is>
      </c>
      <c r="F2009" s="9" t="inlineStr">
        <is>
          <t>widths</t>
        </is>
      </c>
    </row>
    <row r="2010" ht="11.5" customHeight="1">
      <c r="A2010" s="10" t="inlineStr">
        <is>
          <t>Code</t>
        </is>
      </c>
      <c r="B2010" s="10" t="inlineStr">
        <is>
          <t>Description</t>
        </is>
      </c>
      <c r="C2010" s="10" t="inlineStr">
        <is>
          <t>Unit</t>
        </is>
      </c>
      <c r="D2010" s="10" t="inlineStr">
        <is>
          <t>Quantity</t>
        </is>
      </c>
      <c r="E2010" s="10" t="inlineStr">
        <is>
          <t>Rate</t>
        </is>
      </c>
      <c r="F2010" s="10" t="inlineStr">
        <is>
          <t>Amount</t>
        </is>
      </c>
    </row>
    <row r="2011" ht="11.5" customHeight="1">
      <c r="A2011" s="9" t="inlineStr"/>
      <c r="B2011" s="9" t="inlineStr">
        <is>
          <t>Details of cost for 10 sqm.</t>
        </is>
      </c>
      <c r="C2011" s="9" t="inlineStr"/>
      <c r="D2011" s="9" t="inlineStr"/>
      <c r="E2011" s="9" t="inlineStr"/>
      <c r="F2011" s="9" t="inlineStr"/>
    </row>
    <row r="2012" ht="11.5" customHeight="1">
      <c r="A2012" s="9" t="inlineStr"/>
      <c r="B2012" s="9" t="inlineStr">
        <is>
          <t>LABOUR</t>
        </is>
      </c>
      <c r="C2012" s="9" t="inlineStr"/>
      <c r="D2012" s="9" t="inlineStr"/>
      <c r="E2012" s="9" t="inlineStr"/>
      <c r="F2012" s="9" t="inlineStr"/>
    </row>
    <row r="2013" ht="11.5" customHeight="1">
      <c r="A2013" s="9" t="inlineStr">
        <is>
          <t>0111</t>
        </is>
      </c>
      <c r="B2013" s="9" t="inlineStr">
        <is>
          <t>Carpenter 1st class</t>
        </is>
      </c>
      <c r="C2013" s="9" t="inlineStr">
        <is>
          <t>day</t>
        </is>
      </c>
      <c r="D2013" s="9" t="inlineStr">
        <is>
          <t>1.00</t>
        </is>
      </c>
      <c r="E2013" s="9" t="inlineStr">
        <is>
          <t>738.00</t>
        </is>
      </c>
      <c r="F2013" s="9" t="inlineStr">
        <is>
          <t>738.00</t>
        </is>
      </c>
    </row>
    <row r="2014" ht="11.5" customHeight="1">
      <c r="A2014" s="9" t="inlineStr">
        <is>
          <t>0112</t>
        </is>
      </c>
      <c r="B2014" s="9" t="inlineStr">
        <is>
          <t>Carpenter 2nd class</t>
        </is>
      </c>
      <c r="C2014" s="9" t="inlineStr">
        <is>
          <t>day</t>
        </is>
      </c>
      <c r="D2014" s="9" t="inlineStr">
        <is>
          <t>1.00</t>
        </is>
      </c>
      <c r="E2014" s="9" t="inlineStr">
        <is>
          <t>679.00</t>
        </is>
      </c>
      <c r="F2014" s="9" t="inlineStr">
        <is>
          <t>679.00</t>
        </is>
      </c>
    </row>
    <row r="2015" ht="11.5" customHeight="1">
      <c r="A2015" s="9" t="inlineStr">
        <is>
          <t>0114</t>
        </is>
      </c>
      <c r="B2015" s="9" t="inlineStr">
        <is>
          <t>Beldar</t>
        </is>
      </c>
      <c r="C2015" s="9" t="inlineStr">
        <is>
          <t>day</t>
        </is>
      </c>
      <c r="D2015" s="9" t="inlineStr">
        <is>
          <t>2.00</t>
        </is>
      </c>
      <c r="E2015" s="9" t="inlineStr">
        <is>
          <t>558.00</t>
        </is>
      </c>
      <c r="F2015" s="9" t="inlineStr">
        <is>
          <t>1116.00</t>
        </is>
      </c>
    </row>
    <row r="2016" ht="11.5" customHeight="1">
      <c r="A2016" s="9" t="inlineStr"/>
      <c r="B2016" s="9" t="inlineStr">
        <is>
          <t>TOTAL</t>
        </is>
      </c>
      <c r="C2016" s="9" t="inlineStr"/>
      <c r="D2016" s="9" t="inlineStr"/>
      <c r="E2016" s="9" t="inlineStr"/>
      <c r="F2016" s="9" t="inlineStr">
        <is>
          <t>2533.00 W</t>
        </is>
      </c>
    </row>
    <row r="2017" ht="11.5" customHeight="1">
      <c r="A2017" s="9" t="inlineStr"/>
      <c r="B2017" s="9" t="inlineStr">
        <is>
          <t>Add 1 % Water charges on "W"</t>
        </is>
      </c>
      <c r="C2017" s="9" t="inlineStr"/>
      <c r="D2017" s="9" t="inlineStr"/>
      <c r="E2017" s="9" t="inlineStr"/>
      <c r="F2017" s="9" t="inlineStr">
        <is>
          <t>25.33</t>
        </is>
      </c>
    </row>
    <row r="2018" ht="11.5" customHeight="1">
      <c r="A2018" s="9" t="inlineStr"/>
      <c r="B2018" s="9" t="inlineStr">
        <is>
          <t>TOTAL</t>
        </is>
      </c>
      <c r="C2018" s="9" t="inlineStr"/>
      <c r="D2018" s="9" t="inlineStr"/>
      <c r="E2018" s="9" t="inlineStr"/>
      <c r="F2018" s="9" t="inlineStr">
        <is>
          <t>2558.33 X</t>
        </is>
      </c>
    </row>
    <row r="2019" ht="11.5" customHeight="1">
      <c r="A2019" s="9" t="inlineStr"/>
      <c r="B2019" s="9" t="inlineStr">
        <is>
          <t>Add GST on "X" (multiplying</t>
        </is>
      </c>
      <c r="C2019" s="9" t="inlineStr"/>
      <c r="D2019" s="9" t="inlineStr"/>
      <c r="E2019" s="9" t="inlineStr"/>
      <c r="F2019" s="9" t="inlineStr"/>
    </row>
    <row r="2020" ht="11.5" customHeight="1">
      <c r="A2020" s="9" t="inlineStr"/>
      <c r="B2020" s="9" t="inlineStr">
        <is>
          <t>factor 0.1405)</t>
        </is>
      </c>
      <c r="C2020" s="9" t="inlineStr"/>
      <c r="D2020" s="9" t="inlineStr"/>
      <c r="E2020" s="9" t="inlineStr"/>
      <c r="F2020" s="9" t="inlineStr">
        <is>
          <t>359.45</t>
        </is>
      </c>
    </row>
    <row r="2021" ht="11.5" customHeight="1">
      <c r="A2021" s="9" t="inlineStr"/>
      <c r="B2021" s="9" t="inlineStr">
        <is>
          <t>TOTAL</t>
        </is>
      </c>
      <c r="C2021" s="9" t="inlineStr"/>
      <c r="D2021" s="9" t="inlineStr"/>
      <c r="E2021" s="9" t="inlineStr"/>
      <c r="F2021" s="9" t="inlineStr">
        <is>
          <t>2917.78 Y</t>
        </is>
      </c>
    </row>
    <row r="2022" ht="11.5" customHeight="1">
      <c r="A2022" s="9" t="inlineStr"/>
      <c r="B2022" s="9" t="inlineStr">
        <is>
          <t>Add 15% CPOH on "Y"</t>
        </is>
      </c>
      <c r="C2022" s="9" t="inlineStr"/>
      <c r="D2022" s="9" t="inlineStr"/>
      <c r="E2022" s="9" t="inlineStr"/>
      <c r="F2022" s="9" t="inlineStr">
        <is>
          <t>437.67</t>
        </is>
      </c>
    </row>
    <row r="2023" ht="11.5" customHeight="1">
      <c r="A2023" s="9" t="inlineStr"/>
      <c r="B2023" s="9" t="inlineStr">
        <is>
          <t>TOTAL</t>
        </is>
      </c>
      <c r="C2023" s="9" t="inlineStr"/>
      <c r="D2023" s="9" t="inlineStr"/>
      <c r="E2023" s="9" t="inlineStr"/>
      <c r="F2023" s="9" t="inlineStr">
        <is>
          <t>3355.44 Z</t>
        </is>
      </c>
    </row>
    <row r="2024" ht="11.5" customHeight="1">
      <c r="A2024" s="9" t="inlineStr"/>
      <c r="B2024" s="9" t="inlineStr">
        <is>
          <t>Add Cess @ 1% on "Z"</t>
        </is>
      </c>
      <c r="C2024" s="9" t="inlineStr"/>
      <c r="D2024" s="9" t="inlineStr"/>
      <c r="E2024" s="9" t="inlineStr"/>
      <c r="F2024" s="9" t="inlineStr">
        <is>
          <t>33.55</t>
        </is>
      </c>
    </row>
    <row r="2025" ht="11.5" customHeight="1">
      <c r="A2025" s="9" t="inlineStr"/>
      <c r="B2025" s="9" t="inlineStr">
        <is>
          <t>Cost of 10.00 sqm.</t>
        </is>
      </c>
      <c r="C2025" s="9" t="inlineStr"/>
      <c r="D2025" s="9" t="inlineStr"/>
      <c r="E2025" s="9" t="inlineStr"/>
      <c r="F2025" s="9" t="inlineStr">
        <is>
          <t>3389.00</t>
        </is>
      </c>
    </row>
    <row r="2026" ht="11.5" customHeight="1">
      <c r="A2026" s="9" t="inlineStr"/>
      <c r="B2026" s="9" t="inlineStr">
        <is>
          <t>Cost of 1.00 sqm.</t>
        </is>
      </c>
      <c r="C2026" s="9" t="inlineStr"/>
      <c r="D2026" s="9" t="inlineStr"/>
      <c r="E2026" s="9" t="inlineStr"/>
      <c r="F2026" s="9" t="inlineStr">
        <is>
          <t>338.90</t>
        </is>
      </c>
    </row>
    <row r="2027" ht="11.5" customHeight="1">
      <c r="A2027" s="9" t="inlineStr"/>
      <c r="B2027" s="9" t="inlineStr">
        <is>
          <t>Say</t>
        </is>
      </c>
      <c r="C2027" s="9" t="inlineStr"/>
      <c r="D2027" s="9" t="inlineStr"/>
      <c r="E2027" s="9" t="inlineStr"/>
      <c r="F2027" s="9" t="inlineStr">
        <is>
          <t>338.90</t>
        </is>
      </c>
    </row>
    <row r="2028" ht="11.5" customHeight="1">
      <c r="A2028" s="9" t="inlineStr">
        <is>
          <t>12.31</t>
        </is>
      </c>
      <c r="B2028" s="9" t="inlineStr">
        <is>
          <t>Providing 10 mm thick plaster of Paris</t>
        </is>
      </c>
      <c r="C2028" s="9" t="inlineStr">
        <is>
          <t>(gypsum</t>
        </is>
      </c>
      <c r="D2028" s="9" t="inlineStr">
        <is>
          <t>anhydrous)</t>
        </is>
      </c>
      <c r="E2028" s="9" t="inlineStr">
        <is>
          <t>ceiling</t>
        </is>
      </c>
      <c r="F2028" s="9" t="inlineStr">
        <is>
          <t>up to a height</t>
        </is>
      </c>
    </row>
    <row r="2029" ht="11.5" customHeight="1">
      <c r="A2029" s="9" t="inlineStr"/>
      <c r="B2029" s="9" t="inlineStr">
        <is>
          <t>of 5 m above floor level, over first</t>
        </is>
      </c>
      <c r="C2029" s="9" t="inlineStr">
        <is>
          <t>class kail</t>
        </is>
      </c>
      <c r="D2029" s="9" t="inlineStr">
        <is>
          <t>wood strips</t>
        </is>
      </c>
      <c r="E2029" s="9" t="inlineStr">
        <is>
          <t>25x6</t>
        </is>
      </c>
      <c r="F2029" s="9" t="inlineStr">
        <is>
          <t>mm with 10 mm</t>
        </is>
      </c>
    </row>
    <row r="2030" ht="11.5" customHeight="1">
      <c r="A2030" s="9" t="inlineStr"/>
      <c r="B2030" s="9" t="inlineStr">
        <is>
          <t>gap in between and reinforced with</t>
        </is>
      </c>
      <c r="C2030" s="9" t="inlineStr">
        <is>
          <t>rabbit</t>
        </is>
      </c>
      <c r="D2030" s="9" t="inlineStr">
        <is>
          <t>wire mesh</t>
        </is>
      </c>
      <c r="E2030" s="9" t="inlineStr">
        <is>
          <t>fixed to</t>
        </is>
      </c>
      <c r="F2030" s="9" t="inlineStr">
        <is>
          <t>wooden frame</t>
        </is>
      </c>
    </row>
    <row r="2031" ht="11.5" customHeight="1">
      <c r="A2031" s="9" t="inlineStr"/>
      <c r="B2031" s="9" t="inlineStr">
        <is>
          <t>(frame work to be paid separately):</t>
        </is>
      </c>
      <c r="C2031" s="9" t="inlineStr"/>
      <c r="D2031" s="9" t="inlineStr"/>
      <c r="E2031" s="9" t="inlineStr"/>
      <c r="F2031" s="9" t="inlineStr"/>
    </row>
    <row r="2032" ht="11.5" customHeight="1">
      <c r="A2032" s="9" t="inlineStr">
        <is>
          <t>12.31.1</t>
        </is>
      </c>
      <c r="B2032" s="9" t="inlineStr">
        <is>
          <t>Flat surfaces</t>
        </is>
      </c>
      <c r="C2032" s="9" t="inlineStr"/>
      <c r="D2032" s="9" t="inlineStr"/>
      <c r="E2032" s="9" t="inlineStr"/>
      <c r="F2032" s="9" t="inlineStr"/>
    </row>
    <row r="2033" ht="11.5" customHeight="1">
      <c r="A2033" s="10" t="inlineStr">
        <is>
          <t>Code</t>
        </is>
      </c>
      <c r="B2033" s="10" t="inlineStr">
        <is>
          <t>Description</t>
        </is>
      </c>
      <c r="C2033" s="10" t="inlineStr">
        <is>
          <t>Unit</t>
        </is>
      </c>
      <c r="D2033" s="10" t="inlineStr">
        <is>
          <t>Quantity</t>
        </is>
      </c>
      <c r="E2033" s="10" t="inlineStr">
        <is>
          <t>Rate</t>
        </is>
      </c>
      <c r="F2033" s="10" t="inlineStr">
        <is>
          <t>Amount</t>
        </is>
      </c>
    </row>
    <row r="2034" ht="11.5" customHeight="1">
      <c r="A2034" s="9" t="inlineStr"/>
      <c r="B2034" s="9" t="inlineStr">
        <is>
          <t>Details of cost for 4.00x2.5=10sqm.</t>
        </is>
      </c>
      <c r="C2034" s="9" t="inlineStr"/>
      <c r="D2034" s="9" t="inlineStr"/>
      <c r="E2034" s="9" t="inlineStr"/>
      <c r="F2034" s="9" t="inlineStr"/>
    </row>
    <row r="2035" ht="11.5" customHeight="1">
      <c r="A2035" s="9" t="inlineStr"/>
      <c r="B2035" s="9" t="inlineStr">
        <is>
          <t>MATERIAL</t>
        </is>
      </c>
      <c r="C2035" s="9" t="inlineStr"/>
      <c r="D2035" s="9" t="inlineStr"/>
      <c r="E2035" s="9" t="inlineStr"/>
      <c r="F2035" s="9" t="inlineStr"/>
    </row>
    <row r="2036" ht="11.5" customHeight="1">
      <c r="A2036" s="9" t="inlineStr"/>
      <c r="B2036" s="9" t="inlineStr">
        <is>
          <t>Wooden strips of 1st class kail wood</t>
        </is>
      </c>
      <c r="C2036" s="9" t="inlineStr"/>
      <c r="D2036" s="9" t="inlineStr"/>
      <c r="E2036" s="9" t="inlineStr"/>
      <c r="F2036" s="9" t="inlineStr"/>
    </row>
    <row r="2037" ht="11.5" customHeight="1">
      <c r="A2037" s="9" t="inlineStr"/>
      <c r="B2037" s="9" t="inlineStr">
        <is>
          <t>72x40x0.25x0.06 = 43.20 cudm. +</t>
        </is>
      </c>
      <c r="C2037" s="9" t="inlineStr"/>
      <c r="D2037" s="9" t="inlineStr"/>
      <c r="E2037" s="9" t="inlineStr"/>
      <c r="F2037" s="9" t="inlineStr"/>
    </row>
    <row r="2038" ht="11.5" customHeight="1">
      <c r="A2038" s="9" t="inlineStr"/>
      <c r="B2038" s="9" t="inlineStr">
        <is>
          <t>Add 10% wastage = 4.32 cudm.</t>
        </is>
      </c>
      <c r="C2038" s="9" t="inlineStr"/>
      <c r="D2038" s="9" t="inlineStr"/>
      <c r="E2038" s="9" t="inlineStr"/>
      <c r="F2038" s="9" t="inlineStr"/>
    </row>
    <row r="2039" ht="11.5" customHeight="1">
      <c r="A2039" s="9" t="inlineStr"/>
      <c r="B2039" s="9" t="inlineStr">
        <is>
          <t>Total = 47.52 cudm</t>
        </is>
      </c>
      <c r="C2039" s="9" t="inlineStr"/>
      <c r="D2039" s="9" t="inlineStr"/>
      <c r="E2039" s="9" t="inlineStr"/>
      <c r="F2039" s="9" t="inlineStr"/>
    </row>
    <row r="2040" ht="11.5" customHeight="1">
      <c r="A2040" s="9" t="inlineStr">
        <is>
          <t>1196</t>
        </is>
      </c>
      <c r="B2040" s="9" t="inlineStr">
        <is>
          <t>First class kail wood in planks</t>
        </is>
      </c>
      <c r="C2040" s="9" t="inlineStr">
        <is>
          <t>10 cudm</t>
        </is>
      </c>
      <c r="D2040" s="9" t="inlineStr">
        <is>
          <t>4.752</t>
        </is>
      </c>
      <c r="E2040" s="9" t="inlineStr">
        <is>
          <t>300.00</t>
        </is>
      </c>
      <c r="F2040" s="9" t="inlineStr">
        <is>
          <t>1425.60</t>
        </is>
      </c>
    </row>
    <row r="2041" ht="11.5" customHeight="1">
      <c r="A2041" s="9" t="inlineStr">
        <is>
          <t>2204</t>
        </is>
      </c>
      <c r="B2041" s="9" t="inlineStr">
        <is>
          <t>Carriage of Timber</t>
        </is>
      </c>
      <c r="C2041" s="9" t="inlineStr">
        <is>
          <t>cum</t>
        </is>
      </c>
      <c r="D2041" s="9" t="inlineStr">
        <is>
          <t>0.0475</t>
        </is>
      </c>
      <c r="E2041" s="9" t="inlineStr">
        <is>
          <t>118.59</t>
        </is>
      </c>
      <c r="F2041" s="9" t="inlineStr">
        <is>
          <t>5.63</t>
        </is>
      </c>
    </row>
    <row r="2042" ht="11.5" customHeight="1">
      <c r="A2042" s="9" t="inlineStr">
        <is>
          <t>1219</t>
        </is>
      </c>
      <c r="B2042" s="9" t="inlineStr">
        <is>
          <t>Wire nails</t>
        </is>
      </c>
      <c r="C2042" s="9" t="inlineStr">
        <is>
          <t>kilogram</t>
        </is>
      </c>
      <c r="D2042" s="9" t="inlineStr">
        <is>
          <t>0.75</t>
        </is>
      </c>
      <c r="E2042" s="9" t="inlineStr">
        <is>
          <t>58.00</t>
        </is>
      </c>
      <c r="F2042" s="9" t="inlineStr">
        <is>
          <t>43.50</t>
        </is>
      </c>
    </row>
    <row r="2043" ht="11.5" customHeight="1">
      <c r="A2043" s="9" t="inlineStr"/>
      <c r="B2043" s="9" t="inlineStr">
        <is>
          <t>required for fixing the laths to frame</t>
        </is>
      </c>
      <c r="C2043" s="9" t="inlineStr"/>
      <c r="D2043" s="9" t="inlineStr"/>
      <c r="E2043" s="9" t="inlineStr"/>
      <c r="F2043" s="9" t="inlineStr"/>
    </row>
    <row r="2044" ht="11.5" customHeight="1">
      <c r="A2044" s="9" t="inlineStr"/>
      <c r="B2044" s="9" t="inlineStr">
        <is>
          <t>work including breakage and wastage</t>
        </is>
      </c>
      <c r="C2044" s="9" t="inlineStr"/>
      <c r="D2044" s="9" t="inlineStr"/>
      <c r="E2044" s="9" t="inlineStr"/>
      <c r="F2044" s="9" t="inlineStr"/>
    </row>
    <row r="2045" ht="11.5" customHeight="1">
      <c r="A2045" s="9" t="inlineStr"/>
      <c r="B2045" s="9" t="inlineStr">
        <is>
          <t>of nails</t>
        </is>
      </c>
      <c r="C2045" s="9" t="inlineStr"/>
      <c r="D2045" s="9" t="inlineStr"/>
      <c r="E2045" s="9" t="inlineStr"/>
      <c r="F2045" s="9" t="inlineStr"/>
    </row>
    <row r="2046" ht="11.5" customHeight="1">
      <c r="A2046" s="9" t="inlineStr"/>
      <c r="B2046" s="9" t="inlineStr">
        <is>
          <t>Rabbit wire mesh required for</t>
        </is>
      </c>
      <c r="C2046" s="9" t="inlineStr"/>
      <c r="D2046" s="9" t="inlineStr"/>
      <c r="E2046" s="9" t="inlineStr"/>
      <c r="F2046" s="9" t="inlineStr"/>
    </row>
    <row r="2047" ht="11.5" customHeight="1">
      <c r="A2047" s="9" t="inlineStr"/>
      <c r="B2047" s="9" t="inlineStr">
        <is>
          <t>reinforcement =2.5x4 = 10.00sqm.+</t>
        </is>
      </c>
      <c r="C2047" s="9" t="inlineStr"/>
      <c r="D2047" s="9" t="inlineStr"/>
      <c r="E2047" s="9" t="inlineStr"/>
      <c r="F2047" s="9" t="inlineStr"/>
    </row>
    <row r="2048" ht="11.5" customHeight="1">
      <c r="A2048" s="9" t="inlineStr"/>
      <c r="B2048" s="9" t="inlineStr">
        <is>
          <t>Add 2% wastage = 0.20 sqm.</t>
        </is>
      </c>
      <c r="C2048" s="9" t="inlineStr"/>
      <c r="D2048" s="9" t="inlineStr"/>
      <c r="E2048" s="9" t="inlineStr"/>
      <c r="F2048" s="9" t="inlineStr"/>
    </row>
    <row r="2049" ht="11.5" customHeight="1">
      <c r="A2049" s="9" t="inlineStr"/>
      <c r="B2049" s="9" t="inlineStr">
        <is>
          <t>Total = 10.2 sqm.</t>
        </is>
      </c>
      <c r="C2049" s="9" t="inlineStr"/>
      <c r="D2049" s="9" t="inlineStr"/>
      <c r="E2049" s="9" t="inlineStr"/>
      <c r="F2049" s="9" t="inlineStr"/>
    </row>
    <row r="2050" ht="11.5" customHeight="1">
      <c r="A2050" s="9" t="inlineStr">
        <is>
          <t>1220</t>
        </is>
      </c>
      <c r="B2050" s="9" t="inlineStr">
        <is>
          <t>Wire mesh (rabbit)</t>
        </is>
      </c>
      <c r="C2050" s="9" t="inlineStr">
        <is>
          <t>sqm</t>
        </is>
      </c>
      <c r="D2050" s="9" t="inlineStr">
        <is>
          <t>10.20</t>
        </is>
      </c>
      <c r="E2050" s="9" t="inlineStr">
        <is>
          <t>42.00</t>
        </is>
      </c>
      <c r="F2050" s="9" t="inlineStr">
        <is>
          <t>428.40</t>
        </is>
      </c>
    </row>
    <row r="2051" ht="11.5" customHeight="1">
      <c r="A2051" s="9" t="inlineStr"/>
      <c r="B2051" s="9" t="inlineStr">
        <is>
          <t>Plaster of paris - 2.5x4.0x10x</t>
        </is>
      </c>
      <c r="C2051" s="9" t="inlineStr"/>
      <c r="D2051" s="9" t="inlineStr"/>
      <c r="E2051" s="9" t="inlineStr"/>
      <c r="F2051" s="9" t="inlineStr"/>
    </row>
    <row r="2052" ht="11.5" customHeight="1">
      <c r="A2052" s="9" t="inlineStr"/>
      <c r="B2052" s="9" t="inlineStr">
        <is>
          <t>1121/1000 = 112.10 kg.</t>
        </is>
      </c>
      <c r="C2052" s="9" t="inlineStr"/>
      <c r="D2052" s="9" t="inlineStr"/>
      <c r="E2052" s="9" t="inlineStr"/>
      <c r="F2052" s="9" t="inlineStr"/>
    </row>
    <row r="2053" ht="11.5" customHeight="1">
      <c r="A2053" s="9" t="inlineStr"/>
      <c r="B2053" s="9" t="inlineStr">
        <is>
          <t>Add for plaster of paris joining into the</t>
        </is>
      </c>
      <c r="C2053" s="9" t="inlineStr"/>
      <c r="D2053" s="9" t="inlineStr"/>
      <c r="E2053" s="9" t="inlineStr"/>
      <c r="F2053" s="9" t="inlineStr"/>
    </row>
    <row r="2054" ht="11.5" customHeight="1">
      <c r="A2054" s="9" t="inlineStr"/>
      <c r="B2054" s="9" t="inlineStr">
        <is>
          <t>side of the laths- 2.5x4.0x4.0032x</t>
        </is>
      </c>
      <c r="C2054" s="9" t="inlineStr"/>
      <c r="D2054" s="9" t="inlineStr"/>
      <c r="E2054" s="9" t="inlineStr"/>
      <c r="F2054" s="9" t="inlineStr"/>
    </row>
    <row r="2055" ht="11.5" customHeight="1">
      <c r="A2055" s="9" t="inlineStr"/>
      <c r="B2055" s="9" t="inlineStr">
        <is>
          <t>1121/1000 = 44.87 kg.</t>
        </is>
      </c>
      <c r="C2055" s="9" t="inlineStr"/>
      <c r="D2055" s="9" t="inlineStr"/>
      <c r="E2055" s="9" t="inlineStr"/>
      <c r="F2055" s="9" t="inlineStr"/>
    </row>
    <row r="2056" ht="11.5" customHeight="1">
      <c r="A2056" s="9" t="inlineStr"/>
      <c r="B2056" s="9" t="inlineStr">
        <is>
          <t>Total = 156.97+</t>
        </is>
      </c>
      <c r="C2056" s="9" t="inlineStr"/>
      <c r="D2056" s="9" t="inlineStr"/>
      <c r="E2056" s="9" t="inlineStr"/>
      <c r="F2056" s="9" t="inlineStr"/>
    </row>
    <row r="2057" ht="11.5" customHeight="1">
      <c r="A2057" s="9" t="inlineStr"/>
      <c r="B2057" s="9" t="inlineStr">
        <is>
          <t>Add 40% wastage = 62.79</t>
        </is>
      </c>
      <c r="C2057" s="9" t="inlineStr"/>
      <c r="D2057" s="9" t="inlineStr"/>
      <c r="E2057" s="9" t="inlineStr"/>
      <c r="F2057" s="9" t="inlineStr"/>
    </row>
    <row r="2059" ht="11.5" customHeight="1">
      <c r="A2059" s="10" t="inlineStr">
        <is>
          <t>Code</t>
        </is>
      </c>
      <c r="B2059" s="10" t="inlineStr">
        <is>
          <t>Description</t>
        </is>
      </c>
      <c r="C2059" s="10" t="inlineStr">
        <is>
          <t>Unit</t>
        </is>
      </c>
      <c r="D2059" s="10" t="inlineStr">
        <is>
          <t>Quantity</t>
        </is>
      </c>
      <c r="E2059" s="10" t="inlineStr">
        <is>
          <t>Rate</t>
        </is>
      </c>
      <c r="F2059" s="10" t="inlineStr">
        <is>
          <t>Amount</t>
        </is>
      </c>
    </row>
    <row r="2060" ht="11.5" customHeight="1">
      <c r="A2060" s="9" t="inlineStr">
        <is>
          <t>0869</t>
        </is>
      </c>
      <c r="B2060" s="9" t="inlineStr">
        <is>
          <t>Plaster of Paris</t>
        </is>
      </c>
      <c r="C2060" s="9" t="inlineStr">
        <is>
          <t>kilogram</t>
        </is>
      </c>
      <c r="D2060" s="9" t="inlineStr">
        <is>
          <t>219.76</t>
        </is>
      </c>
      <c r="E2060" s="9" t="inlineStr">
        <is>
          <t>5.00</t>
        </is>
      </c>
      <c r="F2060" s="9" t="inlineStr">
        <is>
          <t>1098.80</t>
        </is>
      </c>
    </row>
    <row r="2061" ht="11.5" customHeight="1">
      <c r="A2061" s="9" t="inlineStr">
        <is>
          <t>2308</t>
        </is>
      </c>
      <c r="B2061" s="9" t="inlineStr">
        <is>
          <t>Carriage of Plaster of paris</t>
        </is>
      </c>
      <c r="C2061" s="9" t="inlineStr">
        <is>
          <t>tonne</t>
        </is>
      </c>
      <c r="D2061" s="9" t="inlineStr">
        <is>
          <t>0.22</t>
        </is>
      </c>
      <c r="E2061" s="9" t="inlineStr">
        <is>
          <t>92.24</t>
        </is>
      </c>
      <c r="F2061" s="9" t="inlineStr">
        <is>
          <t>20.29</t>
        </is>
      </c>
    </row>
    <row r="2062" ht="11.5" customHeight="1">
      <c r="A2062" s="9" t="inlineStr">
        <is>
          <t>9977</t>
        </is>
      </c>
      <c r="B2062" s="9" t="inlineStr">
        <is>
          <t>Carriage of wiremesh and nails etc.</t>
        </is>
      </c>
      <c r="C2062" s="9" t="inlineStr">
        <is>
          <t>L.S.</t>
        </is>
      </c>
      <c r="D2062" s="9" t="inlineStr">
        <is>
          <t>2.73</t>
        </is>
      </c>
      <c r="E2062" s="9" t="inlineStr">
        <is>
          <t>2.00</t>
        </is>
      </c>
      <c r="F2062" s="9" t="inlineStr">
        <is>
          <t>5.46</t>
        </is>
      </c>
    </row>
    <row r="2063" ht="11.5" customHeight="1">
      <c r="A2063" s="9" t="inlineStr"/>
      <c r="B2063" s="9" t="inlineStr">
        <is>
          <t>LABOUR</t>
        </is>
      </c>
      <c r="C2063" s="9" t="inlineStr"/>
      <c r="D2063" s="9" t="inlineStr"/>
      <c r="E2063" s="9" t="inlineStr"/>
      <c r="F2063" s="9" t="inlineStr"/>
    </row>
    <row r="2064" ht="11.5" customHeight="1">
      <c r="A2064" s="9" t="inlineStr">
        <is>
          <t>0111</t>
        </is>
      </c>
      <c r="B2064" s="9" t="inlineStr">
        <is>
          <t>Carpenter 1st class</t>
        </is>
      </c>
      <c r="C2064" s="9" t="inlineStr">
        <is>
          <t>day</t>
        </is>
      </c>
      <c r="D2064" s="9" t="inlineStr">
        <is>
          <t>1.60</t>
        </is>
      </c>
      <c r="E2064" s="9" t="inlineStr">
        <is>
          <t>738.00</t>
        </is>
      </c>
      <c r="F2064" s="9" t="inlineStr">
        <is>
          <t>1180.80</t>
        </is>
      </c>
    </row>
    <row r="2065" ht="11.5" customHeight="1">
      <c r="A2065" s="9" t="inlineStr">
        <is>
          <t>0114</t>
        </is>
      </c>
      <c r="B2065" s="9" t="inlineStr">
        <is>
          <t>Beldar</t>
        </is>
      </c>
      <c r="C2065" s="9" t="inlineStr">
        <is>
          <t>day</t>
        </is>
      </c>
      <c r="D2065" s="9" t="inlineStr">
        <is>
          <t>1.60</t>
        </is>
      </c>
      <c r="E2065" s="9" t="inlineStr">
        <is>
          <t>558.00</t>
        </is>
      </c>
      <c r="F2065" s="9" t="inlineStr">
        <is>
          <t>892.80</t>
        </is>
      </c>
    </row>
    <row r="2066" ht="11.5" customHeight="1">
      <c r="A2066" s="9" t="inlineStr"/>
      <c r="B2066" s="9" t="inlineStr">
        <is>
          <t>For doing plaster of paris over</t>
        </is>
      </c>
      <c r="C2066" s="9" t="inlineStr"/>
      <c r="D2066" s="9" t="inlineStr"/>
      <c r="E2066" s="9" t="inlineStr"/>
      <c r="F2066" s="9" t="inlineStr"/>
    </row>
    <row r="2067" ht="11.5" customHeight="1">
      <c r="A2067" s="9" t="inlineStr"/>
      <c r="B2067" s="9" t="inlineStr">
        <is>
          <t>wooden strips</t>
        </is>
      </c>
      <c r="C2067" s="9" t="inlineStr"/>
      <c r="D2067" s="9" t="inlineStr"/>
      <c r="E2067" s="9" t="inlineStr"/>
      <c r="F2067" s="9" t="inlineStr"/>
    </row>
    <row r="2068" ht="11.5" customHeight="1">
      <c r="A2068" s="9" t="inlineStr">
        <is>
          <t>0122</t>
        </is>
      </c>
      <c r="B2068" s="9" t="inlineStr">
        <is>
          <t>Mason (for plaster of paris work)</t>
        </is>
      </c>
      <c r="C2068" s="9" t="inlineStr"/>
      <c r="D2068" s="9" t="inlineStr"/>
      <c r="E2068" s="9" t="inlineStr"/>
      <c r="F2068" s="9" t="inlineStr"/>
    </row>
    <row r="2069" ht="11.5" customHeight="1">
      <c r="A2069" s="9" t="inlineStr"/>
      <c r="B2069" s="9" t="inlineStr">
        <is>
          <t>1st class</t>
        </is>
      </c>
      <c r="C2069" s="9" t="inlineStr">
        <is>
          <t>day</t>
        </is>
      </c>
      <c r="D2069" s="9" t="inlineStr">
        <is>
          <t>3.23</t>
        </is>
      </c>
      <c r="E2069" s="9" t="inlineStr">
        <is>
          <t>738.00</t>
        </is>
      </c>
      <c r="F2069" s="9" t="inlineStr">
        <is>
          <t>2383.74</t>
        </is>
      </c>
    </row>
    <row r="2070" ht="11.5" customHeight="1">
      <c r="A2070" s="9" t="inlineStr">
        <is>
          <t>0114</t>
        </is>
      </c>
      <c r="B2070" s="9" t="inlineStr">
        <is>
          <t>Beldar</t>
        </is>
      </c>
      <c r="C2070" s="9" t="inlineStr">
        <is>
          <t>day</t>
        </is>
      </c>
      <c r="D2070" s="9" t="inlineStr">
        <is>
          <t>3.23</t>
        </is>
      </c>
      <c r="E2070" s="9" t="inlineStr">
        <is>
          <t>558.00</t>
        </is>
      </c>
      <c r="F2070" s="9" t="inlineStr">
        <is>
          <t>1802.34</t>
        </is>
      </c>
    </row>
    <row r="2071" ht="11.5" customHeight="1">
      <c r="A2071" s="9" t="inlineStr">
        <is>
          <t>0101</t>
        </is>
      </c>
      <c r="B2071" s="9" t="inlineStr">
        <is>
          <t>Bhisti</t>
        </is>
      </c>
      <c r="C2071" s="9" t="inlineStr">
        <is>
          <t>day</t>
        </is>
      </c>
      <c r="D2071" s="9" t="inlineStr">
        <is>
          <t>0.54</t>
        </is>
      </c>
      <c r="E2071" s="9" t="inlineStr">
        <is>
          <t>617.00</t>
        </is>
      </c>
      <c r="F2071" s="9" t="inlineStr">
        <is>
          <t>333.18</t>
        </is>
      </c>
    </row>
    <row r="2072" ht="11.5" customHeight="1">
      <c r="A2072" s="9" t="inlineStr">
        <is>
          <t>9999</t>
        </is>
      </c>
      <c r="B2072" s="9" t="inlineStr">
        <is>
          <t>Scaffolding</t>
        </is>
      </c>
      <c r="C2072" s="9" t="inlineStr">
        <is>
          <t>L.S.</t>
        </is>
      </c>
      <c r="D2072" s="9" t="inlineStr">
        <is>
          <t>83.98</t>
        </is>
      </c>
      <c r="E2072" s="9" t="inlineStr">
        <is>
          <t>2.00</t>
        </is>
      </c>
      <c r="F2072" s="9" t="inlineStr">
        <is>
          <t>167.96</t>
        </is>
      </c>
    </row>
    <row r="2073" ht="11.5" customHeight="1">
      <c r="A2073" s="9" t="inlineStr">
        <is>
          <t>9999</t>
        </is>
      </c>
      <c r="B2073" s="9" t="inlineStr">
        <is>
          <t>Sundries</t>
        </is>
      </c>
      <c r="C2073" s="9" t="inlineStr">
        <is>
          <t>L.S.</t>
        </is>
      </c>
      <c r="D2073" s="9" t="inlineStr">
        <is>
          <t>53.82</t>
        </is>
      </c>
      <c r="E2073" s="9" t="inlineStr">
        <is>
          <t>2.00</t>
        </is>
      </c>
      <c r="F2073" s="9" t="inlineStr">
        <is>
          <t>107.64</t>
        </is>
      </c>
    </row>
    <row r="2074" ht="11.5" customHeight="1">
      <c r="A2074" s="9" t="inlineStr"/>
      <c r="B2074" s="9" t="inlineStr">
        <is>
          <t>TOTAL</t>
        </is>
      </c>
      <c r="C2074" s="9" t="inlineStr"/>
      <c r="D2074" s="9" t="inlineStr"/>
      <c r="E2074" s="9" t="inlineStr"/>
      <c r="F2074" s="9" t="inlineStr">
        <is>
          <t>9896.15 W</t>
        </is>
      </c>
    </row>
    <row r="2075" ht="11.5" customHeight="1">
      <c r="A2075" s="9" t="inlineStr"/>
      <c r="B2075" s="9" t="inlineStr">
        <is>
          <t>Add 1 % Water charges on "W"</t>
        </is>
      </c>
      <c r="C2075" s="9" t="inlineStr"/>
      <c r="D2075" s="9" t="inlineStr"/>
      <c r="E2075" s="9" t="inlineStr"/>
      <c r="F2075" s="9" t="inlineStr">
        <is>
          <t>98.96</t>
        </is>
      </c>
    </row>
    <row r="2076" ht="11.5" customHeight="1">
      <c r="A2076" s="9" t="inlineStr"/>
      <c r="B2076" s="9" t="inlineStr">
        <is>
          <t>TOTAL</t>
        </is>
      </c>
      <c r="C2076" s="9" t="inlineStr"/>
      <c r="D2076" s="9" t="inlineStr"/>
      <c r="E2076" s="9" t="inlineStr"/>
      <c r="F2076" s="9" t="inlineStr">
        <is>
          <t>9995.11 X</t>
        </is>
      </c>
    </row>
    <row r="2077" ht="11.5" customHeight="1">
      <c r="A2077" s="9" t="inlineStr"/>
      <c r="B2077" s="9" t="inlineStr">
        <is>
          <t>Add GST on "X" (multiplying</t>
        </is>
      </c>
      <c r="C2077" s="9" t="inlineStr"/>
      <c r="D2077" s="9" t="inlineStr"/>
      <c r="E2077" s="9" t="inlineStr"/>
      <c r="F2077" s="9" t="inlineStr"/>
    </row>
    <row r="2078" ht="11.5" customHeight="1">
      <c r="A2078" s="9" t="inlineStr"/>
      <c r="B2078" s="9" t="inlineStr">
        <is>
          <t>factor 0.1405)</t>
        </is>
      </c>
      <c r="C2078" s="9" t="inlineStr"/>
      <c r="D2078" s="9" t="inlineStr"/>
      <c r="E2078" s="9" t="inlineStr"/>
      <c r="F2078" s="9" t="inlineStr">
        <is>
          <t>1404.31</t>
        </is>
      </c>
    </row>
    <row r="2079" ht="11.5" customHeight="1">
      <c r="A2079" s="9" t="inlineStr"/>
      <c r="B2079" s="9" t="inlineStr">
        <is>
          <t>TOTAL</t>
        </is>
      </c>
      <c r="C2079" s="9" t="inlineStr"/>
      <c r="D2079" s="9" t="inlineStr"/>
      <c r="E2079" s="9" t="inlineStr"/>
      <c r="F2079" s="9" t="inlineStr">
        <is>
          <t>11399.42 Y</t>
        </is>
      </c>
    </row>
    <row r="2080" ht="11.5" customHeight="1">
      <c r="A2080" s="9" t="inlineStr"/>
      <c r="B2080" s="9" t="inlineStr">
        <is>
          <t>Add 15% CPOH on "Y"</t>
        </is>
      </c>
      <c r="C2080" s="9" t="inlineStr"/>
      <c r="D2080" s="9" t="inlineStr"/>
      <c r="E2080" s="9" t="inlineStr"/>
      <c r="F2080" s="9" t="inlineStr">
        <is>
          <t>1709.91</t>
        </is>
      </c>
    </row>
    <row r="2081" ht="11.5" customHeight="1">
      <c r="A2081" s="9" t="inlineStr"/>
      <c r="B2081" s="9" t="inlineStr">
        <is>
          <t>TOTAL</t>
        </is>
      </c>
      <c r="C2081" s="9" t="inlineStr"/>
      <c r="D2081" s="9" t="inlineStr"/>
      <c r="E2081" s="9" t="inlineStr"/>
      <c r="F2081" s="9" t="inlineStr">
        <is>
          <t>13109.33 Z</t>
        </is>
      </c>
    </row>
    <row r="2082" ht="11.5" customHeight="1">
      <c r="A2082" s="9" t="inlineStr"/>
      <c r="B2082" s="9" t="inlineStr">
        <is>
          <t>Add Cess @ 1% on "Z"</t>
        </is>
      </c>
      <c r="C2082" s="9" t="inlineStr"/>
      <c r="D2082" s="9" t="inlineStr"/>
      <c r="E2082" s="9" t="inlineStr"/>
      <c r="F2082" s="9" t="inlineStr">
        <is>
          <t>131.09</t>
        </is>
      </c>
    </row>
    <row r="2083" ht="11.5" customHeight="1">
      <c r="A2083" s="9" t="inlineStr"/>
      <c r="B2083" s="9" t="inlineStr">
        <is>
          <t>Cost of 10.00 sqm.</t>
        </is>
      </c>
      <c r="C2083" s="9" t="inlineStr"/>
      <c r="D2083" s="9" t="inlineStr"/>
      <c r="E2083" s="9" t="inlineStr"/>
      <c r="F2083" s="9" t="inlineStr">
        <is>
          <t>13240.43</t>
        </is>
      </c>
    </row>
    <row r="2084" ht="11.5" customHeight="1">
      <c r="A2084" s="9" t="inlineStr"/>
      <c r="B2084" s="9" t="inlineStr">
        <is>
          <t>Cost of 1.00 sqm.</t>
        </is>
      </c>
      <c r="C2084" s="9" t="inlineStr"/>
      <c r="D2084" s="9" t="inlineStr"/>
      <c r="E2084" s="9" t="inlineStr"/>
      <c r="F2084" s="9" t="inlineStr">
        <is>
          <t>1324.04</t>
        </is>
      </c>
    </row>
    <row r="2085" ht="11.5" customHeight="1">
      <c r="A2085" s="9" t="inlineStr"/>
      <c r="B2085" s="9" t="inlineStr">
        <is>
          <t>Say</t>
        </is>
      </c>
      <c r="C2085" s="9" t="inlineStr"/>
      <c r="D2085" s="9" t="inlineStr"/>
      <c r="E2085" s="9" t="inlineStr"/>
      <c r="F2085" s="9" t="inlineStr">
        <is>
          <t>1324.05</t>
        </is>
      </c>
    </row>
    <row r="2086" ht="11.5" customHeight="1">
      <c r="A2086" s="9" t="inlineStr">
        <is>
          <t>12.31.2</t>
        </is>
      </c>
      <c r="B2086" s="9" t="inlineStr">
        <is>
          <t>Curved surfaces</t>
        </is>
      </c>
      <c r="C2086" s="9" t="inlineStr"/>
      <c r="D2086" s="9" t="inlineStr"/>
      <c r="E2086" s="9" t="inlineStr"/>
      <c r="F2086" s="9" t="inlineStr"/>
    </row>
    <row r="2087" ht="11.5" customHeight="1">
      <c r="A2087" s="10" t="inlineStr">
        <is>
          <t>Code</t>
        </is>
      </c>
      <c r="B2087" s="10" t="inlineStr">
        <is>
          <t>Description</t>
        </is>
      </c>
      <c r="C2087" s="10" t="inlineStr">
        <is>
          <t>Unit</t>
        </is>
      </c>
      <c r="D2087" s="10" t="inlineStr">
        <is>
          <t>Quantity</t>
        </is>
      </c>
      <c r="E2087" s="10" t="inlineStr">
        <is>
          <t>Rate</t>
        </is>
      </c>
      <c r="F2087" s="10" t="inlineStr">
        <is>
          <t>Amount</t>
        </is>
      </c>
    </row>
    <row r="2088" ht="11.5" customHeight="1">
      <c r="A2088" s="9" t="inlineStr"/>
      <c r="B2088" s="9" t="inlineStr">
        <is>
          <t>Details of cost for 4.00x2.5=10sqm.</t>
        </is>
      </c>
      <c r="C2088" s="9" t="inlineStr"/>
      <c r="D2088" s="9" t="inlineStr"/>
      <c r="E2088" s="9" t="inlineStr"/>
      <c r="F2088" s="9" t="inlineStr"/>
    </row>
    <row r="2089" ht="11.5" customHeight="1">
      <c r="A2089" s="9" t="inlineStr"/>
      <c r="B2089" s="9" t="inlineStr">
        <is>
          <t>MATERIAL</t>
        </is>
      </c>
      <c r="C2089" s="9" t="inlineStr"/>
      <c r="D2089" s="9" t="inlineStr"/>
      <c r="E2089" s="9" t="inlineStr"/>
      <c r="F2089" s="9" t="inlineStr"/>
    </row>
    <row r="2090" ht="11.5" customHeight="1">
      <c r="A2090" s="9" t="inlineStr"/>
      <c r="B2090" s="9" t="inlineStr">
        <is>
          <t>Wooden strips of 1st class kail wood</t>
        </is>
      </c>
      <c r="C2090" s="9" t="inlineStr"/>
      <c r="D2090" s="9" t="inlineStr"/>
      <c r="E2090" s="9" t="inlineStr"/>
      <c r="F2090" s="9" t="inlineStr"/>
    </row>
    <row r="2091" ht="11.5" customHeight="1">
      <c r="A2091" s="9" t="inlineStr"/>
      <c r="B2091" s="9" t="inlineStr">
        <is>
          <t>72x40x0.25x0.06 = 43.20 cudm. +</t>
        </is>
      </c>
      <c r="C2091" s="9" t="inlineStr"/>
      <c r="D2091" s="9" t="inlineStr"/>
      <c r="E2091" s="9" t="inlineStr"/>
      <c r="F2091" s="9" t="inlineStr"/>
    </row>
    <row r="2092" ht="11.5" customHeight="1">
      <c r="A2092" s="9" t="inlineStr"/>
      <c r="B2092" s="9" t="inlineStr">
        <is>
          <t>Add 10% wastage = 4.32 cudm.</t>
        </is>
      </c>
      <c r="C2092" s="9" t="inlineStr"/>
      <c r="D2092" s="9" t="inlineStr"/>
      <c r="E2092" s="9" t="inlineStr"/>
      <c r="F2092" s="9" t="inlineStr"/>
    </row>
    <row r="2093" ht="11.5" customHeight="1">
      <c r="A2093" s="9" t="inlineStr"/>
      <c r="B2093" s="9" t="inlineStr">
        <is>
          <t>Total = 47.52 cudm</t>
        </is>
      </c>
      <c r="C2093" s="9" t="inlineStr"/>
      <c r="D2093" s="9" t="inlineStr"/>
      <c r="E2093" s="9" t="inlineStr"/>
      <c r="F2093" s="9" t="inlineStr"/>
    </row>
    <row r="2094" ht="11.5" customHeight="1">
      <c r="A2094" s="9" t="inlineStr">
        <is>
          <t>1196</t>
        </is>
      </c>
      <c r="B2094" s="9" t="inlineStr">
        <is>
          <t>First class kail wood in planks</t>
        </is>
      </c>
      <c r="C2094" s="9" t="inlineStr">
        <is>
          <t>10 cudm</t>
        </is>
      </c>
      <c r="D2094" s="9" t="inlineStr">
        <is>
          <t>4.752</t>
        </is>
      </c>
      <c r="E2094" s="9" t="inlineStr">
        <is>
          <t>300.00</t>
        </is>
      </c>
      <c r="F2094" s="9" t="inlineStr">
        <is>
          <t>1425.60</t>
        </is>
      </c>
    </row>
    <row r="2095" ht="11.5" customHeight="1">
      <c r="A2095" s="9" t="inlineStr">
        <is>
          <t>2204</t>
        </is>
      </c>
      <c r="B2095" s="9" t="inlineStr">
        <is>
          <t>Carriage of Timber</t>
        </is>
      </c>
      <c r="C2095" s="9" t="inlineStr">
        <is>
          <t>cum</t>
        </is>
      </c>
      <c r="D2095" s="9" t="inlineStr">
        <is>
          <t>0.0475</t>
        </is>
      </c>
      <c r="E2095" s="9" t="inlineStr">
        <is>
          <t>118.59</t>
        </is>
      </c>
      <c r="F2095" s="9" t="inlineStr">
        <is>
          <t>5.63</t>
        </is>
      </c>
    </row>
    <row r="2096" ht="11.5" customHeight="1">
      <c r="A2096" s="9" t="inlineStr">
        <is>
          <t>1219</t>
        </is>
      </c>
      <c r="B2096" s="9" t="inlineStr">
        <is>
          <t>Wire nails</t>
        </is>
      </c>
      <c r="C2096" s="9" t="inlineStr">
        <is>
          <t>kilogram</t>
        </is>
      </c>
      <c r="D2096" s="9" t="inlineStr">
        <is>
          <t>0.75</t>
        </is>
      </c>
      <c r="E2096" s="9" t="inlineStr">
        <is>
          <t>58.00</t>
        </is>
      </c>
      <c r="F2096" s="9" t="inlineStr">
        <is>
          <t>43.50</t>
        </is>
      </c>
    </row>
    <row r="2097" ht="11.5" customHeight="1">
      <c r="A2097" s="9" t="inlineStr"/>
      <c r="B2097" s="9" t="inlineStr">
        <is>
          <t>required for fixing the laths to frame</t>
        </is>
      </c>
      <c r="C2097" s="9" t="inlineStr"/>
      <c r="D2097" s="9" t="inlineStr"/>
      <c r="E2097" s="9" t="inlineStr"/>
      <c r="F2097" s="9" t="inlineStr"/>
    </row>
    <row r="2098" ht="11.5" customHeight="1">
      <c r="A2098" s="9" t="inlineStr"/>
      <c r="B2098" s="9" t="inlineStr">
        <is>
          <t>work including breakage and wastage</t>
        </is>
      </c>
      <c r="C2098" s="9" t="inlineStr"/>
      <c r="D2098" s="9" t="inlineStr"/>
      <c r="E2098" s="9" t="inlineStr"/>
      <c r="F2098" s="9" t="inlineStr"/>
    </row>
    <row r="2099" ht="11.5" customHeight="1">
      <c r="A2099" s="9" t="inlineStr"/>
      <c r="B2099" s="9" t="inlineStr">
        <is>
          <t>of nails</t>
        </is>
      </c>
      <c r="C2099" s="9" t="inlineStr"/>
      <c r="D2099" s="9" t="inlineStr"/>
      <c r="E2099" s="9" t="inlineStr"/>
      <c r="F2099" s="9" t="inlineStr"/>
    </row>
    <row r="2100" ht="11.5" customHeight="1">
      <c r="A2100" s="9" t="inlineStr"/>
      <c r="B2100" s="9" t="inlineStr">
        <is>
          <t>Rabbit wire mesh required for</t>
        </is>
      </c>
      <c r="C2100" s="9" t="inlineStr"/>
      <c r="D2100" s="9" t="inlineStr"/>
      <c r="E2100" s="9" t="inlineStr"/>
      <c r="F2100" s="9" t="inlineStr"/>
    </row>
    <row r="2101" ht="11.5" customHeight="1">
      <c r="A2101" s="9" t="inlineStr"/>
      <c r="B2101" s="9" t="inlineStr">
        <is>
          <t>reinforcement =2.5x4 = 10.00sqm.+</t>
        </is>
      </c>
      <c r="C2101" s="9" t="inlineStr"/>
      <c r="D2101" s="9" t="inlineStr"/>
      <c r="E2101" s="9" t="inlineStr"/>
      <c r="F2101" s="9" t="inlineStr"/>
    </row>
    <row r="2102" ht="11.5" customHeight="1">
      <c r="A2102" s="9" t="inlineStr"/>
      <c r="B2102" s="9" t="inlineStr">
        <is>
          <t>Add 2% wastage = 0.20 sqm.</t>
        </is>
      </c>
      <c r="C2102" s="9" t="inlineStr"/>
      <c r="D2102" s="9" t="inlineStr"/>
      <c r="E2102" s="9" t="inlineStr"/>
      <c r="F2102" s="9" t="inlineStr"/>
    </row>
    <row r="2103" ht="11.5" customHeight="1">
      <c r="A2103" s="9" t="inlineStr"/>
      <c r="B2103" s="9" t="inlineStr">
        <is>
          <t>Total = 10.2 sqm.</t>
        </is>
      </c>
      <c r="C2103" s="9" t="inlineStr"/>
      <c r="D2103" s="9" t="inlineStr"/>
      <c r="E2103" s="9" t="inlineStr"/>
      <c r="F2103" s="9" t="inlineStr"/>
    </row>
    <row r="2104" ht="11.5" customHeight="1">
      <c r="A2104" s="9" t="inlineStr">
        <is>
          <t>1220</t>
        </is>
      </c>
      <c r="B2104" s="9" t="inlineStr">
        <is>
          <t>Wire mesh (rabbit)</t>
        </is>
      </c>
      <c r="C2104" s="9" t="inlineStr">
        <is>
          <t>sqm</t>
        </is>
      </c>
      <c r="D2104" s="9" t="inlineStr">
        <is>
          <t>10.20</t>
        </is>
      </c>
      <c r="E2104" s="9" t="inlineStr">
        <is>
          <t>42.00</t>
        </is>
      </c>
      <c r="F2104" s="9" t="inlineStr">
        <is>
          <t>428.40</t>
        </is>
      </c>
    </row>
    <row r="2105" ht="11.5" customHeight="1">
      <c r="A2105" s="9" t="inlineStr"/>
      <c r="B2105" s="9" t="inlineStr">
        <is>
          <t>Plaster of paris -</t>
        </is>
      </c>
      <c r="C2105" s="9" t="inlineStr"/>
      <c r="D2105" s="9" t="inlineStr"/>
      <c r="E2105" s="9" t="inlineStr"/>
      <c r="F2105" s="9" t="inlineStr"/>
    </row>
    <row r="2106" ht="11.5" customHeight="1">
      <c r="A2106" s="9" t="inlineStr"/>
      <c r="B2106" s="9" t="inlineStr">
        <is>
          <t>2.5x4.0x10x1121/1000 = 112.10 kg.</t>
        </is>
      </c>
      <c r="C2106" s="9" t="inlineStr"/>
      <c r="D2106" s="9" t="inlineStr"/>
      <c r="E2106" s="9" t="inlineStr"/>
      <c r="F2106" s="9" t="inlineStr"/>
    </row>
    <row r="2107" ht="11.5" customHeight="1">
      <c r="A2107" s="9" t="inlineStr"/>
      <c r="B2107" s="9" t="inlineStr">
        <is>
          <t>Add for plaster of paris joining into the</t>
        </is>
      </c>
      <c r="C2107" s="9" t="inlineStr"/>
      <c r="D2107" s="9" t="inlineStr"/>
      <c r="E2107" s="9" t="inlineStr"/>
      <c r="F2107" s="9" t="inlineStr"/>
    </row>
    <row r="2108" ht="11.5" customHeight="1">
      <c r="A2108" s="9" t="inlineStr"/>
      <c r="B2108" s="9" t="inlineStr">
        <is>
          <t>side of the laths-</t>
        </is>
      </c>
      <c r="C2108" s="9" t="inlineStr"/>
      <c r="D2108" s="9" t="inlineStr"/>
      <c r="E2108" s="9" t="inlineStr"/>
      <c r="F2108" s="9" t="inlineStr"/>
    </row>
    <row r="2110" ht="11.5" customHeight="1">
      <c r="A2110" s="10" t="inlineStr">
        <is>
          <t>Code</t>
        </is>
      </c>
      <c r="B2110" s="10" t="inlineStr">
        <is>
          <t>Description</t>
        </is>
      </c>
      <c r="C2110" s="10" t="inlineStr">
        <is>
          <t>Unit</t>
        </is>
      </c>
      <c r="D2110" s="10" t="inlineStr">
        <is>
          <t>Quantity</t>
        </is>
      </c>
      <c r="E2110" s="10" t="inlineStr">
        <is>
          <t>Rate</t>
        </is>
      </c>
      <c r="F2110" s="10" t="inlineStr">
        <is>
          <t>Amount</t>
        </is>
      </c>
    </row>
    <row r="2111" ht="11.5" customHeight="1">
      <c r="A2111" s="9" t="inlineStr"/>
      <c r="B2111" s="9" t="inlineStr">
        <is>
          <t>Add 40% wastage = 62.79</t>
        </is>
      </c>
      <c r="C2111" s="9" t="inlineStr"/>
      <c r="D2111" s="9" t="inlineStr"/>
      <c r="E2111" s="9" t="inlineStr"/>
      <c r="F2111" s="9" t="inlineStr"/>
    </row>
    <row r="2112" ht="11.5" customHeight="1">
      <c r="A2112" s="9" t="inlineStr"/>
      <c r="B2112" s="9" t="inlineStr">
        <is>
          <t>Total = 219.76 kg</t>
        </is>
      </c>
      <c r="C2112" s="9" t="inlineStr"/>
      <c r="D2112" s="9" t="inlineStr"/>
      <c r="E2112" s="9" t="inlineStr"/>
      <c r="F2112" s="9" t="inlineStr"/>
    </row>
    <row r="2113" ht="11.5" customHeight="1">
      <c r="A2113" s="9" t="inlineStr">
        <is>
          <t>0869</t>
        </is>
      </c>
      <c r="B2113" s="9" t="inlineStr">
        <is>
          <t>Plaster of Paris</t>
        </is>
      </c>
      <c r="C2113" s="9" t="inlineStr">
        <is>
          <t>kilogram</t>
        </is>
      </c>
      <c r="D2113" s="9" t="inlineStr">
        <is>
          <t>219.76</t>
        </is>
      </c>
      <c r="E2113" s="9" t="inlineStr">
        <is>
          <t>5.00</t>
        </is>
      </c>
      <c r="F2113" s="9" t="inlineStr">
        <is>
          <t>1098.80</t>
        </is>
      </c>
    </row>
    <row r="2114" ht="11.5" customHeight="1">
      <c r="A2114" s="9" t="inlineStr">
        <is>
          <t>2308</t>
        </is>
      </c>
      <c r="B2114" s="9" t="inlineStr">
        <is>
          <t>Carriage of Plaster of paris</t>
        </is>
      </c>
      <c r="C2114" s="9" t="inlineStr">
        <is>
          <t>tonne</t>
        </is>
      </c>
      <c r="D2114" s="9" t="inlineStr">
        <is>
          <t>0.22</t>
        </is>
      </c>
      <c r="E2114" s="9" t="inlineStr">
        <is>
          <t>92.24</t>
        </is>
      </c>
      <c r="F2114" s="9" t="inlineStr">
        <is>
          <t>20.29</t>
        </is>
      </c>
    </row>
    <row r="2115" ht="11.5" customHeight="1">
      <c r="A2115" s="9" t="inlineStr">
        <is>
          <t>9977</t>
        </is>
      </c>
      <c r="B2115" s="9" t="inlineStr">
        <is>
          <t>Carriage of wiremesh and nails etc.</t>
        </is>
      </c>
      <c r="C2115" s="9" t="inlineStr">
        <is>
          <t>L.S.</t>
        </is>
      </c>
      <c r="D2115" s="9" t="inlineStr">
        <is>
          <t>2.73</t>
        </is>
      </c>
      <c r="E2115" s="9" t="inlineStr">
        <is>
          <t>2.00</t>
        </is>
      </c>
      <c r="F2115" s="9" t="inlineStr">
        <is>
          <t>5.46</t>
        </is>
      </c>
    </row>
    <row r="2116" ht="11.5" customHeight="1">
      <c r="A2116" s="9" t="inlineStr"/>
      <c r="B2116" s="9" t="inlineStr">
        <is>
          <t>LABOUR</t>
        </is>
      </c>
      <c r="C2116" s="9" t="inlineStr"/>
      <c r="D2116" s="9" t="inlineStr"/>
      <c r="E2116" s="9" t="inlineStr"/>
      <c r="F2116" s="9" t="inlineStr"/>
    </row>
    <row r="2117" ht="11.5" customHeight="1">
      <c r="A2117" s="9" t="inlineStr">
        <is>
          <t>0111</t>
        </is>
      </c>
      <c r="B2117" s="9" t="inlineStr">
        <is>
          <t>Carpenter 1st class</t>
        </is>
      </c>
      <c r="C2117" s="9" t="inlineStr">
        <is>
          <t>day</t>
        </is>
      </c>
      <c r="D2117" s="9" t="inlineStr">
        <is>
          <t>1.60</t>
        </is>
      </c>
      <c r="E2117" s="9" t="inlineStr">
        <is>
          <t>738.00</t>
        </is>
      </c>
      <c r="F2117" s="9" t="inlineStr">
        <is>
          <t>1180.80</t>
        </is>
      </c>
    </row>
    <row r="2118" ht="11.5" customHeight="1">
      <c r="A2118" s="9" t="inlineStr">
        <is>
          <t>0114</t>
        </is>
      </c>
      <c r="B2118" s="9" t="inlineStr">
        <is>
          <t>Beldar</t>
        </is>
      </c>
      <c r="C2118" s="9" t="inlineStr">
        <is>
          <t>day</t>
        </is>
      </c>
      <c r="D2118" s="9" t="inlineStr">
        <is>
          <t>1.60</t>
        </is>
      </c>
      <c r="E2118" s="9" t="inlineStr">
        <is>
          <t>558.00</t>
        </is>
      </c>
      <c r="F2118" s="9" t="inlineStr">
        <is>
          <t>892.80</t>
        </is>
      </c>
    </row>
    <row r="2119" ht="11.5" customHeight="1">
      <c r="A2119" s="9" t="inlineStr">
        <is>
          <t>0122</t>
        </is>
      </c>
      <c r="B2119" s="9" t="inlineStr">
        <is>
          <t>Mason (for plaster of paris work)</t>
        </is>
      </c>
      <c r="C2119" s="9" t="inlineStr"/>
      <c r="D2119" s="9" t="inlineStr"/>
      <c r="E2119" s="9" t="inlineStr"/>
      <c r="F2119" s="9" t="inlineStr"/>
    </row>
    <row r="2120" ht="11.5" customHeight="1">
      <c r="A2120" s="9" t="inlineStr"/>
      <c r="B2120" s="9" t="inlineStr">
        <is>
          <t>1st class</t>
        </is>
      </c>
      <c r="C2120" s="9" t="inlineStr">
        <is>
          <t>day</t>
        </is>
      </c>
      <c r="D2120" s="9" t="inlineStr">
        <is>
          <t>3.23</t>
        </is>
      </c>
      <c r="E2120" s="9" t="inlineStr">
        <is>
          <t>738.00</t>
        </is>
      </c>
      <c r="F2120" s="9" t="inlineStr">
        <is>
          <t>2383.74</t>
        </is>
      </c>
    </row>
    <row r="2121" ht="11.5" customHeight="1">
      <c r="A2121" s="9" t="inlineStr">
        <is>
          <t>0114</t>
        </is>
      </c>
      <c r="B2121" s="9" t="inlineStr">
        <is>
          <t>Beldar</t>
        </is>
      </c>
      <c r="C2121" s="9" t="inlineStr">
        <is>
          <t>day</t>
        </is>
      </c>
      <c r="D2121" s="9" t="inlineStr">
        <is>
          <t>3.23</t>
        </is>
      </c>
      <c r="E2121" s="9" t="inlineStr">
        <is>
          <t>558.00</t>
        </is>
      </c>
      <c r="F2121" s="9" t="inlineStr">
        <is>
          <t>1802.34</t>
        </is>
      </c>
    </row>
    <row r="2122" ht="11.5" customHeight="1">
      <c r="A2122" s="9" t="inlineStr">
        <is>
          <t>0101</t>
        </is>
      </c>
      <c r="B2122" s="9" t="inlineStr">
        <is>
          <t>Bhisti</t>
        </is>
      </c>
      <c r="C2122" s="9" t="inlineStr">
        <is>
          <t>day</t>
        </is>
      </c>
      <c r="D2122" s="9" t="inlineStr">
        <is>
          <t>0.54</t>
        </is>
      </c>
      <c r="E2122" s="9" t="inlineStr">
        <is>
          <t>617.00</t>
        </is>
      </c>
      <c r="F2122" s="9" t="inlineStr">
        <is>
          <t>333.18</t>
        </is>
      </c>
    </row>
    <row r="2123" ht="11.5" customHeight="1">
      <c r="A2123" s="9" t="inlineStr">
        <is>
          <t>9999</t>
        </is>
      </c>
      <c r="B2123" s="9" t="inlineStr">
        <is>
          <t>Scaffolding</t>
        </is>
      </c>
      <c r="C2123" s="9" t="inlineStr">
        <is>
          <t>L.S.</t>
        </is>
      </c>
      <c r="D2123" s="9" t="inlineStr">
        <is>
          <t>83.98</t>
        </is>
      </c>
      <c r="E2123" s="9" t="inlineStr">
        <is>
          <t>2.00</t>
        </is>
      </c>
      <c r="F2123" s="9" t="inlineStr">
        <is>
          <t>167.96</t>
        </is>
      </c>
    </row>
    <row r="2124" ht="11.5" customHeight="1">
      <c r="A2124" s="9" t="inlineStr">
        <is>
          <t>9999</t>
        </is>
      </c>
      <c r="B2124" s="9" t="inlineStr">
        <is>
          <t>Sundries</t>
        </is>
      </c>
      <c r="C2124" s="9" t="inlineStr">
        <is>
          <t>L.S.</t>
        </is>
      </c>
      <c r="D2124" s="9" t="inlineStr">
        <is>
          <t>53.82</t>
        </is>
      </c>
      <c r="E2124" s="9" t="inlineStr">
        <is>
          <t>2.00</t>
        </is>
      </c>
      <c r="F2124" s="9" t="inlineStr">
        <is>
          <t>107.64</t>
        </is>
      </c>
    </row>
    <row r="2125" ht="11.5" customHeight="1">
      <c r="A2125" s="9" t="inlineStr">
        <is>
          <t>0111</t>
        </is>
      </c>
      <c r="B2125" s="9" t="inlineStr">
        <is>
          <t>Carpenter 1st class</t>
        </is>
      </c>
      <c r="C2125" s="9" t="inlineStr">
        <is>
          <t>day</t>
        </is>
      </c>
      <c r="D2125" s="9" t="inlineStr">
        <is>
          <t>0.50</t>
        </is>
      </c>
      <c r="E2125" s="9" t="inlineStr">
        <is>
          <t>738.00</t>
        </is>
      </c>
      <c r="F2125" s="9" t="inlineStr">
        <is>
          <t>369.00</t>
        </is>
      </c>
    </row>
    <row r="2126" ht="11.5" customHeight="1">
      <c r="A2126" s="9" t="inlineStr">
        <is>
          <t>0122</t>
        </is>
      </c>
      <c r="B2126" s="9" t="inlineStr">
        <is>
          <t>Mason (for plaster of paris work)</t>
        </is>
      </c>
      <c r="C2126" s="9" t="inlineStr"/>
      <c r="D2126" s="9" t="inlineStr"/>
      <c r="E2126" s="9" t="inlineStr"/>
      <c r="F2126" s="9" t="inlineStr"/>
    </row>
    <row r="2127" ht="11.5" customHeight="1">
      <c r="A2127" s="9" t="inlineStr"/>
      <c r="B2127" s="9" t="inlineStr">
        <is>
          <t>1st class</t>
        </is>
      </c>
      <c r="C2127" s="9" t="inlineStr">
        <is>
          <t>day</t>
        </is>
      </c>
      <c r="D2127" s="9" t="inlineStr">
        <is>
          <t>1.00</t>
        </is>
      </c>
      <c r="E2127" s="9" t="inlineStr">
        <is>
          <t>738.00</t>
        </is>
      </c>
      <c r="F2127" s="9" t="inlineStr">
        <is>
          <t>738.00</t>
        </is>
      </c>
    </row>
    <row r="2128" ht="11.5" customHeight="1">
      <c r="A2128" s="9" t="inlineStr">
        <is>
          <t>0114</t>
        </is>
      </c>
      <c r="B2128" s="9" t="inlineStr">
        <is>
          <t>Beldar</t>
        </is>
      </c>
      <c r="C2128" s="9" t="inlineStr">
        <is>
          <t>day</t>
        </is>
      </c>
      <c r="D2128" s="9" t="inlineStr">
        <is>
          <t>1.50</t>
        </is>
      </c>
      <c r="E2128" s="9" t="inlineStr">
        <is>
          <t>558.00</t>
        </is>
      </c>
      <c r="F2128" s="9" t="inlineStr">
        <is>
          <t>837.00</t>
        </is>
      </c>
    </row>
    <row r="2129" ht="11.5" customHeight="1">
      <c r="A2129" s="9" t="inlineStr"/>
      <c r="B2129" s="9" t="inlineStr">
        <is>
          <t>TOTAL</t>
        </is>
      </c>
      <c r="C2129" s="9" t="inlineStr"/>
      <c r="D2129" s="9" t="inlineStr"/>
      <c r="E2129" s="9" t="inlineStr"/>
      <c r="F2129" s="9" t="inlineStr">
        <is>
          <t>11840.15 W</t>
        </is>
      </c>
    </row>
    <row r="2130" ht="11.5" customHeight="1">
      <c r="A2130" s="9" t="inlineStr"/>
      <c r="B2130" s="9" t="inlineStr">
        <is>
          <t>Add 1 % Water charges on "W"</t>
        </is>
      </c>
      <c r="C2130" s="9" t="inlineStr"/>
      <c r="D2130" s="9" t="inlineStr"/>
      <c r="E2130" s="9" t="inlineStr"/>
      <c r="F2130" s="9" t="inlineStr">
        <is>
          <t>118.40</t>
        </is>
      </c>
    </row>
    <row r="2131" ht="11.5" customHeight="1">
      <c r="A2131" s="9" t="inlineStr"/>
      <c r="B2131" s="9" t="inlineStr">
        <is>
          <t>TOTAL</t>
        </is>
      </c>
      <c r="C2131" s="9" t="inlineStr"/>
      <c r="D2131" s="9" t="inlineStr"/>
      <c r="E2131" s="9" t="inlineStr"/>
      <c r="F2131" s="9" t="inlineStr">
        <is>
          <t>11958.55 X</t>
        </is>
      </c>
    </row>
    <row r="2132" ht="11.5" customHeight="1">
      <c r="A2132" s="9" t="inlineStr"/>
      <c r="B2132" s="9" t="inlineStr">
        <is>
          <t>Add GST on "X" (multiplying</t>
        </is>
      </c>
      <c r="C2132" s="9" t="inlineStr"/>
      <c r="D2132" s="9" t="inlineStr"/>
      <c r="E2132" s="9" t="inlineStr"/>
      <c r="F2132" s="9" t="inlineStr"/>
    </row>
    <row r="2133" ht="11.5" customHeight="1">
      <c r="A2133" s="9" t="inlineStr"/>
      <c r="B2133" s="9" t="inlineStr">
        <is>
          <t>factor 0.1405)</t>
        </is>
      </c>
      <c r="C2133" s="9" t="inlineStr"/>
      <c r="D2133" s="9" t="inlineStr"/>
      <c r="E2133" s="9" t="inlineStr"/>
      <c r="F2133" s="9" t="inlineStr">
        <is>
          <t>1680.18</t>
        </is>
      </c>
    </row>
    <row r="2134" ht="11.5" customHeight="1">
      <c r="A2134" s="9" t="inlineStr"/>
      <c r="B2134" s="9" t="inlineStr">
        <is>
          <t>TOTAL</t>
        </is>
      </c>
      <c r="C2134" s="9" t="inlineStr"/>
      <c r="D2134" s="9" t="inlineStr"/>
      <c r="E2134" s="9" t="inlineStr"/>
      <c r="F2134" s="9" t="inlineStr">
        <is>
          <t>13638.72 Y</t>
        </is>
      </c>
    </row>
    <row r="2135" ht="11.5" customHeight="1">
      <c r="A2135" s="9" t="inlineStr"/>
      <c r="B2135" s="9" t="inlineStr">
        <is>
          <t>Add 15% CPOH on "Y"</t>
        </is>
      </c>
      <c r="C2135" s="9" t="inlineStr"/>
      <c r="D2135" s="9" t="inlineStr"/>
      <c r="E2135" s="9" t="inlineStr"/>
      <c r="F2135" s="9" t="inlineStr">
        <is>
          <t>2045.81</t>
        </is>
      </c>
    </row>
    <row r="2136" ht="11.5" customHeight="1">
      <c r="A2136" s="9" t="inlineStr"/>
      <c r="B2136" s="9" t="inlineStr">
        <is>
          <t>TOTAL</t>
        </is>
      </c>
      <c r="C2136" s="9" t="inlineStr"/>
      <c r="D2136" s="9" t="inlineStr"/>
      <c r="E2136" s="9" t="inlineStr"/>
      <c r="F2136" s="9" t="inlineStr">
        <is>
          <t>15684.53 Z</t>
        </is>
      </c>
    </row>
    <row r="2137" ht="11.5" customHeight="1">
      <c r="A2137" s="9" t="inlineStr"/>
      <c r="B2137" s="9" t="inlineStr">
        <is>
          <t>Add Cess @ 1% on "Z"</t>
        </is>
      </c>
      <c r="C2137" s="9" t="inlineStr"/>
      <c r="D2137" s="9" t="inlineStr"/>
      <c r="E2137" s="9" t="inlineStr"/>
      <c r="F2137" s="9" t="inlineStr">
        <is>
          <t>156.85</t>
        </is>
      </c>
    </row>
    <row r="2138" ht="11.5" customHeight="1">
      <c r="A2138" s="9" t="inlineStr"/>
      <c r="B2138" s="9" t="inlineStr">
        <is>
          <t>Cost of 10.00 sqm.</t>
        </is>
      </c>
      <c r="C2138" s="9" t="inlineStr"/>
      <c r="D2138" s="9" t="inlineStr"/>
      <c r="E2138" s="9" t="inlineStr"/>
      <c r="F2138" s="9" t="inlineStr">
        <is>
          <t>15841.38</t>
        </is>
      </c>
    </row>
    <row r="2139" ht="11.5" customHeight="1">
      <c r="A2139" s="9" t="inlineStr"/>
      <c r="B2139" s="9" t="inlineStr">
        <is>
          <t>Cost of 1.00 sqm.</t>
        </is>
      </c>
      <c r="C2139" s="9" t="inlineStr"/>
      <c r="D2139" s="9" t="inlineStr"/>
      <c r="E2139" s="9" t="inlineStr"/>
      <c r="F2139" s="9" t="inlineStr">
        <is>
          <t>1584.14</t>
        </is>
      </c>
    </row>
    <row r="2140" ht="11.5" customHeight="1">
      <c r="A2140" s="9" t="inlineStr"/>
      <c r="B2140" s="9" t="inlineStr">
        <is>
          <t>Say</t>
        </is>
      </c>
      <c r="C2140" s="9" t="inlineStr"/>
      <c r="D2140" s="9" t="inlineStr"/>
      <c r="E2140" s="9" t="inlineStr"/>
      <c r="F2140" s="9" t="inlineStr">
        <is>
          <t>1584.15</t>
        </is>
      </c>
    </row>
    <row r="2141" ht="23" customHeight="1">
      <c r="A2141" s="9" t="inlineStr">
        <is>
          <t>12.32</t>
        </is>
      </c>
      <c r="B2141" s="9" t="inlineStr">
        <is>
          <t>Extra for sunk or raised mouldings in</t>
        </is>
      </c>
      <c r="C2141" s="9" t="inlineStr">
        <is>
          <t>the plaster</t>
        </is>
      </c>
      <c r="D2141" s="9" t="inlineStr">
        <is>
          <t>of Paris (Gypsum</t>
        </is>
      </c>
      <c r="E2141" s="9" t="inlineStr">
        <is>
          <t>anhydrous)</t>
        </is>
      </c>
      <c r="F2141" s="9" t="inlineStr">
        <is>
          <t>ceiling.</t>
        </is>
      </c>
    </row>
    <row r="2142" ht="11.5" customHeight="1">
      <c r="A2142" s="10" t="inlineStr">
        <is>
          <t>Code</t>
        </is>
      </c>
      <c r="B2142" s="10" t="inlineStr">
        <is>
          <t>Description</t>
        </is>
      </c>
      <c r="C2142" s="10" t="inlineStr">
        <is>
          <t>Unit</t>
        </is>
      </c>
      <c r="D2142" s="10" t="inlineStr">
        <is>
          <t>Quantity</t>
        </is>
      </c>
      <c r="E2142" s="10" t="inlineStr">
        <is>
          <t>Rate</t>
        </is>
      </c>
      <c r="F2142" s="10" t="inlineStr">
        <is>
          <t>Amount</t>
        </is>
      </c>
    </row>
    <row r="2143" ht="11.5" customHeight="1">
      <c r="A2143" s="9" t="inlineStr"/>
      <c r="B2143" s="9" t="inlineStr">
        <is>
          <t>Details of cost for 10 sqm.</t>
        </is>
      </c>
      <c r="C2143" s="9" t="inlineStr"/>
      <c r="D2143" s="9" t="inlineStr"/>
      <c r="E2143" s="9" t="inlineStr"/>
      <c r="F2143" s="9" t="inlineStr"/>
    </row>
    <row r="2144" ht="11.5" customHeight="1">
      <c r="A2144" s="9" t="inlineStr">
        <is>
          <t>0869</t>
        </is>
      </c>
      <c r="B2144" s="9" t="inlineStr">
        <is>
          <t>Plaster of Paris</t>
        </is>
      </c>
      <c r="C2144" s="9" t="inlineStr">
        <is>
          <t>kilogram</t>
        </is>
      </c>
      <c r="D2144" s="9" t="inlineStr">
        <is>
          <t>109.88</t>
        </is>
      </c>
      <c r="E2144" s="9" t="inlineStr">
        <is>
          <t>5.00</t>
        </is>
      </c>
      <c r="F2144" s="9" t="inlineStr">
        <is>
          <t>549.40</t>
        </is>
      </c>
    </row>
    <row r="2145" ht="11.5" customHeight="1">
      <c r="A2145" s="9" t="inlineStr">
        <is>
          <t>2308</t>
        </is>
      </c>
      <c r="B2145" s="9" t="inlineStr">
        <is>
          <t>Carriage of Plaster of paris</t>
        </is>
      </c>
      <c r="C2145" s="9" t="inlineStr">
        <is>
          <t>tonne</t>
        </is>
      </c>
      <c r="D2145" s="9" t="inlineStr">
        <is>
          <t>0.11</t>
        </is>
      </c>
      <c r="E2145" s="9" t="inlineStr">
        <is>
          <t>92.24</t>
        </is>
      </c>
      <c r="F2145" s="9" t="inlineStr">
        <is>
          <t>10.15</t>
        </is>
      </c>
    </row>
    <row r="2146" ht="11.5" customHeight="1">
      <c r="A2146" s="9" t="inlineStr"/>
      <c r="B2146" s="9" t="inlineStr">
        <is>
          <t>LABOUR</t>
        </is>
      </c>
      <c r="C2146" s="9" t="inlineStr"/>
      <c r="D2146" s="9" t="inlineStr"/>
      <c r="E2146" s="9" t="inlineStr"/>
      <c r="F2146" s="9" t="inlineStr"/>
    </row>
    <row r="2147" ht="11.5" customHeight="1">
      <c r="A2147" s="9" t="inlineStr">
        <is>
          <t>0122</t>
        </is>
      </c>
      <c r="B2147" s="9" t="inlineStr">
        <is>
          <t>Mason (for plaster of paris work) 1st class</t>
        </is>
      </c>
      <c r="C2147" s="9" t="inlineStr">
        <is>
          <t>day</t>
        </is>
      </c>
      <c r="D2147" s="9" t="inlineStr">
        <is>
          <t>2.00</t>
        </is>
      </c>
      <c r="E2147" s="9" t="inlineStr">
        <is>
          <t>738.00</t>
        </is>
      </c>
      <c r="F2147" s="9" t="inlineStr">
        <is>
          <t>1476.00</t>
        </is>
      </c>
    </row>
    <row r="2148" ht="11.5" customHeight="1">
      <c r="A2148" s="9" t="inlineStr">
        <is>
          <t>0114</t>
        </is>
      </c>
      <c r="B2148" s="9" t="inlineStr">
        <is>
          <t>Beldar</t>
        </is>
      </c>
      <c r="C2148" s="9" t="inlineStr">
        <is>
          <t>day</t>
        </is>
      </c>
      <c r="D2148" s="9" t="inlineStr">
        <is>
          <t>2.00</t>
        </is>
      </c>
      <c r="E2148" s="9" t="inlineStr">
        <is>
          <t>558.00</t>
        </is>
      </c>
      <c r="F2148" s="9" t="inlineStr">
        <is>
          <t>1116.00</t>
        </is>
      </c>
    </row>
    <row r="2149" ht="11.5" customHeight="1">
      <c r="A2149" s="9" t="inlineStr">
        <is>
          <t>0101</t>
        </is>
      </c>
      <c r="B2149" s="9" t="inlineStr">
        <is>
          <t>Bhisti</t>
        </is>
      </c>
      <c r="C2149" s="9" t="inlineStr">
        <is>
          <t>day</t>
        </is>
      </c>
      <c r="D2149" s="9" t="inlineStr">
        <is>
          <t>0.25</t>
        </is>
      </c>
      <c r="E2149" s="9" t="inlineStr">
        <is>
          <t>617.00</t>
        </is>
      </c>
      <c r="F2149" s="9" t="inlineStr">
        <is>
          <t>154.25</t>
        </is>
      </c>
    </row>
    <row r="2150" ht="11.5" customHeight="1">
      <c r="A2150" s="9" t="inlineStr">
        <is>
          <t>9999</t>
        </is>
      </c>
      <c r="B2150" s="9" t="inlineStr">
        <is>
          <t>Scaffolding and Sundries</t>
        </is>
      </c>
      <c r="C2150" s="9" t="inlineStr">
        <is>
          <t>L.S.</t>
        </is>
      </c>
      <c r="D2150" s="9" t="inlineStr">
        <is>
          <t>13.52</t>
        </is>
      </c>
      <c r="E2150" s="9" t="inlineStr">
        <is>
          <t>2.00</t>
        </is>
      </c>
      <c r="F2150" s="9" t="inlineStr">
        <is>
          <t>27.04</t>
        </is>
      </c>
    </row>
    <row r="2151" ht="11.5" customHeight="1">
      <c r="A2151" s="9" t="inlineStr"/>
      <c r="B2151" s="9" t="inlineStr">
        <is>
          <t>TOTAL</t>
        </is>
      </c>
      <c r="C2151" s="9" t="inlineStr"/>
      <c r="D2151" s="9" t="inlineStr"/>
      <c r="E2151" s="9" t="inlineStr"/>
      <c r="F2151" s="9" t="inlineStr">
        <is>
          <t>3332.84 W</t>
        </is>
      </c>
    </row>
    <row r="2152" ht="11.5" customHeight="1">
      <c r="A2152" s="9" t="inlineStr"/>
      <c r="B2152" s="9" t="inlineStr">
        <is>
          <t>Add 1 % Water charges on "W"</t>
        </is>
      </c>
      <c r="C2152" s="9" t="inlineStr"/>
      <c r="D2152" s="9" t="inlineStr"/>
      <c r="E2152" s="9" t="inlineStr"/>
      <c r="F2152" s="9" t="inlineStr">
        <is>
          <t>33.33</t>
        </is>
      </c>
    </row>
    <row r="2153" ht="11.5" customHeight="1">
      <c r="A2153" s="9" t="inlineStr"/>
      <c r="B2153" s="9" t="inlineStr">
        <is>
          <t>TOTAL</t>
        </is>
      </c>
      <c r="C2153" s="9" t="inlineStr"/>
      <c r="D2153" s="9" t="inlineStr"/>
      <c r="E2153" s="9" t="inlineStr"/>
      <c r="F2153" s="9" t="inlineStr">
        <is>
          <t>3366.16 X</t>
        </is>
      </c>
    </row>
    <row r="2154" ht="11.5" customHeight="1">
      <c r="A2154" s="9" t="inlineStr"/>
      <c r="B2154" s="9" t="inlineStr">
        <is>
          <t>Add GST on "X" (multiplying</t>
        </is>
      </c>
      <c r="C2154" s="9" t="inlineStr"/>
      <c r="D2154" s="9" t="inlineStr"/>
      <c r="E2154" s="9" t="inlineStr"/>
      <c r="F2154" s="9" t="inlineStr"/>
    </row>
    <row r="2155" ht="11.5" customHeight="1">
      <c r="A2155" s="9" t="inlineStr"/>
      <c r="B2155" s="9" t="inlineStr">
        <is>
          <t>factor 0.1405)</t>
        </is>
      </c>
      <c r="C2155" s="9" t="inlineStr"/>
      <c r="D2155" s="9" t="inlineStr"/>
      <c r="E2155" s="9" t="inlineStr"/>
      <c r="F2155" s="9" t="inlineStr">
        <is>
          <t>472.95</t>
        </is>
      </c>
    </row>
    <row r="2156" ht="11.5" customHeight="1">
      <c r="A2156" s="9" t="inlineStr"/>
      <c r="B2156" s="9" t="inlineStr">
        <is>
          <t>TOTAL</t>
        </is>
      </c>
      <c r="C2156" s="9" t="inlineStr"/>
      <c r="D2156" s="9" t="inlineStr"/>
      <c r="E2156" s="9" t="inlineStr"/>
      <c r="F2156" s="9" t="inlineStr">
        <is>
          <t>3839.11 Y</t>
        </is>
      </c>
    </row>
    <row r="2157" ht="11.5" customHeight="1">
      <c r="A2157" s="9" t="inlineStr"/>
      <c r="B2157" s="9" t="inlineStr">
        <is>
          <t>Add 15% CPOH on "Y"</t>
        </is>
      </c>
      <c r="C2157" s="9" t="inlineStr"/>
      <c r="D2157" s="9" t="inlineStr"/>
      <c r="E2157" s="9" t="inlineStr"/>
      <c r="F2157" s="9" t="inlineStr">
        <is>
          <t>575.87</t>
        </is>
      </c>
    </row>
    <row r="2158" ht="11.5" customHeight="1">
      <c r="A2158" s="9" t="inlineStr"/>
      <c r="B2158" s="9" t="inlineStr">
        <is>
          <t>TOTAL</t>
        </is>
      </c>
      <c r="C2158" s="9" t="inlineStr"/>
      <c r="D2158" s="9" t="inlineStr"/>
      <c r="E2158" s="9" t="inlineStr"/>
      <c r="F2158" s="9" t="inlineStr">
        <is>
          <t>4414.98 Z</t>
        </is>
      </c>
    </row>
    <row r="2159" ht="11.5" customHeight="1">
      <c r="A2159" s="9" t="inlineStr"/>
      <c r="B2159" s="9" t="inlineStr">
        <is>
          <t>Add Cess @ 1% on "Z"</t>
        </is>
      </c>
      <c r="C2159" s="9" t="inlineStr"/>
      <c r="D2159" s="9" t="inlineStr"/>
      <c r="E2159" s="9" t="inlineStr"/>
      <c r="F2159" s="9" t="inlineStr">
        <is>
          <t>44.15</t>
        </is>
      </c>
    </row>
    <row r="2161" ht="11.5" customHeight="1">
      <c r="A2161" s="9" t="inlineStr">
        <is>
          <t>12.33</t>
        </is>
      </c>
      <c r="B2161" s="9" t="inlineStr">
        <is>
          <t>Extra for providing plaster of Paris (Gypsum</t>
        </is>
      </c>
      <c r="C2161" s="9" t="inlineStr">
        <is>
          <t>anhydrous)</t>
        </is>
      </c>
      <c r="D2161" s="9" t="inlineStr">
        <is>
          <t>ceiling</t>
        </is>
      </c>
      <c r="E2161" s="9" t="inlineStr">
        <is>
          <t>above</t>
        </is>
      </c>
      <c r="F2161" s="9" t="inlineStr">
        <is>
          <t>5 metres height</t>
        </is>
      </c>
    </row>
    <row r="2162" ht="11.5" customHeight="1">
      <c r="A2162" s="9" t="inlineStr"/>
      <c r="B2162" s="9" t="inlineStr">
        <is>
          <t>from floor level.</t>
        </is>
      </c>
      <c r="C2162" s="9" t="inlineStr"/>
      <c r="D2162" s="9" t="inlineStr"/>
      <c r="E2162" s="9" t="inlineStr"/>
      <c r="F2162" s="9" t="inlineStr"/>
    </row>
    <row r="2163" ht="11.5" customHeight="1">
      <c r="A2163" s="10" t="inlineStr">
        <is>
          <t>Code</t>
        </is>
      </c>
      <c r="B2163" s="10" t="inlineStr">
        <is>
          <t>Description</t>
        </is>
      </c>
      <c r="C2163" s="10" t="inlineStr">
        <is>
          <t>Unit</t>
        </is>
      </c>
      <c r="D2163" s="10" t="inlineStr">
        <is>
          <t>Quantity</t>
        </is>
      </c>
      <c r="E2163" s="10" t="inlineStr">
        <is>
          <t>Rate</t>
        </is>
      </c>
      <c r="F2163" s="10" t="inlineStr">
        <is>
          <t>Amount</t>
        </is>
      </c>
    </row>
    <row r="2164" ht="11.5" customHeight="1">
      <c r="A2164" s="9" t="inlineStr"/>
      <c r="B2164" s="9" t="inlineStr">
        <is>
          <t>Details of cost for 10sqm/metre height</t>
        </is>
      </c>
      <c r="C2164" s="9" t="inlineStr"/>
      <c r="D2164" s="9" t="inlineStr"/>
      <c r="E2164" s="9" t="inlineStr"/>
      <c r="F2164" s="9" t="inlineStr"/>
    </row>
    <row r="2165" ht="11.5" customHeight="1">
      <c r="A2165" s="9" t="inlineStr">
        <is>
          <t>9999</t>
        </is>
      </c>
      <c r="B2165" s="9" t="inlineStr">
        <is>
          <t>Scaffolding</t>
        </is>
      </c>
      <c r="C2165" s="9" t="inlineStr">
        <is>
          <t>L.S.</t>
        </is>
      </c>
      <c r="D2165" s="9" t="inlineStr">
        <is>
          <t>13.52</t>
        </is>
      </c>
      <c r="E2165" s="9" t="inlineStr">
        <is>
          <t>2.00</t>
        </is>
      </c>
      <c r="F2165" s="9" t="inlineStr">
        <is>
          <t>27.04</t>
        </is>
      </c>
    </row>
    <row r="2166" ht="11.5" customHeight="1">
      <c r="A2166" s="9" t="inlineStr"/>
      <c r="B2166" s="9" t="inlineStr">
        <is>
          <t>LABOUR</t>
        </is>
      </c>
      <c r="C2166" s="9" t="inlineStr"/>
      <c r="D2166" s="9" t="inlineStr"/>
      <c r="E2166" s="9" t="inlineStr"/>
      <c r="F2166" s="9" t="inlineStr"/>
    </row>
    <row r="2167" ht="11.5" customHeight="1">
      <c r="A2167" s="9" t="inlineStr">
        <is>
          <t>0122</t>
        </is>
      </c>
      <c r="B2167" s="9" t="inlineStr">
        <is>
          <t>Mason (for plaster of paris work)</t>
        </is>
      </c>
      <c r="C2167" s="9" t="inlineStr"/>
      <c r="D2167" s="9" t="inlineStr"/>
      <c r="E2167" s="9" t="inlineStr"/>
      <c r="F2167" s="9" t="inlineStr"/>
    </row>
    <row r="2168" ht="11.5" customHeight="1">
      <c r="A2168" s="9" t="inlineStr"/>
      <c r="B2168" s="9" t="inlineStr">
        <is>
          <t>1st class</t>
        </is>
      </c>
      <c r="C2168" s="9" t="inlineStr">
        <is>
          <t>day</t>
        </is>
      </c>
      <c r="D2168" s="9" t="inlineStr">
        <is>
          <t>1.00</t>
        </is>
      </c>
      <c r="E2168" s="9" t="inlineStr">
        <is>
          <t>738.00</t>
        </is>
      </c>
      <c r="F2168" s="9" t="inlineStr">
        <is>
          <t>738.00</t>
        </is>
      </c>
    </row>
    <row r="2169" ht="11.5" customHeight="1">
      <c r="A2169" s="9" t="inlineStr">
        <is>
          <t>0114</t>
        </is>
      </c>
      <c r="B2169" s="9" t="inlineStr">
        <is>
          <t>Beldar</t>
        </is>
      </c>
      <c r="C2169" s="9" t="inlineStr">
        <is>
          <t>day</t>
        </is>
      </c>
      <c r="D2169" s="9" t="inlineStr">
        <is>
          <t>1.00</t>
        </is>
      </c>
      <c r="E2169" s="9" t="inlineStr">
        <is>
          <t>558.00</t>
        </is>
      </c>
      <c r="F2169" s="9" t="inlineStr">
        <is>
          <t>558.00</t>
        </is>
      </c>
    </row>
    <row r="2170" ht="11.5" customHeight="1">
      <c r="A2170" s="9" t="inlineStr">
        <is>
          <t>0101</t>
        </is>
      </c>
      <c r="B2170" s="9" t="inlineStr">
        <is>
          <t>Bhisti</t>
        </is>
      </c>
      <c r="C2170" s="9" t="inlineStr">
        <is>
          <t>day</t>
        </is>
      </c>
      <c r="D2170" s="9" t="inlineStr">
        <is>
          <t>0.25</t>
        </is>
      </c>
      <c r="E2170" s="9" t="inlineStr">
        <is>
          <t>617.00</t>
        </is>
      </c>
      <c r="F2170" s="9" t="inlineStr">
        <is>
          <t>154.25</t>
        </is>
      </c>
    </row>
    <row r="2171" ht="11.5" customHeight="1">
      <c r="A2171" s="9" t="inlineStr"/>
      <c r="B2171" s="9" t="inlineStr">
        <is>
          <t>TOTAL</t>
        </is>
      </c>
      <c r="C2171" s="9" t="inlineStr"/>
      <c r="D2171" s="9" t="inlineStr"/>
      <c r="E2171" s="9" t="inlineStr"/>
      <c r="F2171" s="9" t="inlineStr">
        <is>
          <t>1477.29 W</t>
        </is>
      </c>
    </row>
    <row r="2172" ht="11.5" customHeight="1">
      <c r="A2172" s="9" t="inlineStr"/>
      <c r="B2172" s="9" t="inlineStr">
        <is>
          <t>Add 1 % Water charges on "W"</t>
        </is>
      </c>
      <c r="C2172" s="9" t="inlineStr"/>
      <c r="D2172" s="9" t="inlineStr"/>
      <c r="E2172" s="9" t="inlineStr"/>
      <c r="F2172" s="9" t="inlineStr">
        <is>
          <t>14.77</t>
        </is>
      </c>
    </row>
    <row r="2173" ht="11.5" customHeight="1">
      <c r="A2173" s="9" t="inlineStr"/>
      <c r="B2173" s="9" t="inlineStr">
        <is>
          <t>TOTAL</t>
        </is>
      </c>
      <c r="C2173" s="9" t="inlineStr"/>
      <c r="D2173" s="9" t="inlineStr"/>
      <c r="E2173" s="9" t="inlineStr"/>
      <c r="F2173" s="9" t="inlineStr">
        <is>
          <t>1492.06 X</t>
        </is>
      </c>
    </row>
    <row r="2174" ht="11.5" customHeight="1">
      <c r="A2174" s="9" t="inlineStr"/>
      <c r="B2174" s="9" t="inlineStr">
        <is>
          <t>Add GST on "X" (multiplying</t>
        </is>
      </c>
      <c r="C2174" s="9" t="inlineStr"/>
      <c r="D2174" s="9" t="inlineStr"/>
      <c r="E2174" s="9" t="inlineStr"/>
      <c r="F2174" s="9" t="inlineStr"/>
    </row>
    <row r="2175" ht="11.5" customHeight="1">
      <c r="A2175" s="9" t="inlineStr"/>
      <c r="B2175" s="9" t="inlineStr">
        <is>
          <t>factor 0.1405)</t>
        </is>
      </c>
      <c r="C2175" s="9" t="inlineStr"/>
      <c r="D2175" s="9" t="inlineStr"/>
      <c r="E2175" s="9" t="inlineStr"/>
      <c r="F2175" s="9" t="inlineStr">
        <is>
          <t>209.63</t>
        </is>
      </c>
    </row>
    <row r="2176" ht="11.5" customHeight="1">
      <c r="A2176" s="9" t="inlineStr"/>
      <c r="B2176" s="9" t="inlineStr">
        <is>
          <t>TOTAL</t>
        </is>
      </c>
      <c r="C2176" s="9" t="inlineStr"/>
      <c r="D2176" s="9" t="inlineStr"/>
      <c r="E2176" s="9" t="inlineStr"/>
      <c r="F2176" s="9" t="inlineStr">
        <is>
          <t>1701.70 Y</t>
        </is>
      </c>
    </row>
    <row r="2177" ht="11.5" customHeight="1">
      <c r="A2177" s="9" t="inlineStr"/>
      <c r="B2177" s="9" t="inlineStr">
        <is>
          <t>Add 15% CPOH on "Y"</t>
        </is>
      </c>
      <c r="C2177" s="9" t="inlineStr"/>
      <c r="D2177" s="9" t="inlineStr"/>
      <c r="E2177" s="9" t="inlineStr"/>
      <c r="F2177" s="9" t="inlineStr">
        <is>
          <t>255.25</t>
        </is>
      </c>
    </row>
    <row r="2178" ht="11.5" customHeight="1">
      <c r="A2178" s="9" t="inlineStr"/>
      <c r="B2178" s="9" t="inlineStr">
        <is>
          <t>TOTAL</t>
        </is>
      </c>
      <c r="C2178" s="9" t="inlineStr"/>
      <c r="D2178" s="9" t="inlineStr"/>
      <c r="E2178" s="9" t="inlineStr"/>
      <c r="F2178" s="9" t="inlineStr">
        <is>
          <t>1956.95 Z</t>
        </is>
      </c>
    </row>
    <row r="2179" ht="11.5" customHeight="1">
      <c r="A2179" s="9" t="inlineStr"/>
      <c r="B2179" s="9" t="inlineStr">
        <is>
          <t>Add Cess @ 1% on "Z"</t>
        </is>
      </c>
      <c r="C2179" s="9" t="inlineStr"/>
      <c r="D2179" s="9" t="inlineStr"/>
      <c r="E2179" s="9" t="inlineStr"/>
      <c r="F2179" s="9" t="inlineStr">
        <is>
          <t>19.57</t>
        </is>
      </c>
    </row>
    <row r="2180" ht="11.5" customHeight="1">
      <c r="A2180" s="9" t="inlineStr"/>
      <c r="B2180" s="9" t="inlineStr">
        <is>
          <t>Cost of 10.00sqm / metre height</t>
        </is>
      </c>
      <c r="C2180" s="9" t="inlineStr"/>
      <c r="D2180" s="9" t="inlineStr"/>
      <c r="E2180" s="9" t="inlineStr"/>
      <c r="F2180" s="9" t="inlineStr">
        <is>
          <t>1976.52</t>
        </is>
      </c>
    </row>
    <row r="2181" ht="11.5" customHeight="1">
      <c r="A2181" s="9" t="inlineStr"/>
      <c r="B2181" s="9" t="inlineStr">
        <is>
          <t>Cost of 1.00 sqm. / metre height</t>
        </is>
      </c>
      <c r="C2181" s="9" t="inlineStr"/>
      <c r="D2181" s="9" t="inlineStr"/>
      <c r="E2181" s="9" t="inlineStr"/>
      <c r="F2181" s="9" t="inlineStr">
        <is>
          <t>197.65</t>
        </is>
      </c>
    </row>
    <row r="2182" ht="11.5" customHeight="1">
      <c r="A2182" s="9" t="inlineStr"/>
      <c r="B2182" s="9" t="inlineStr">
        <is>
          <t>Say</t>
        </is>
      </c>
      <c r="C2182" s="9" t="inlineStr"/>
      <c r="D2182" s="9" t="inlineStr"/>
      <c r="E2182" s="9" t="inlineStr"/>
      <c r="F2182" s="9" t="inlineStr">
        <is>
          <t>197.65</t>
        </is>
      </c>
    </row>
    <row r="2183" ht="23" customHeight="1">
      <c r="A2183" s="9" t="inlineStr">
        <is>
          <t>12.34</t>
        </is>
      </c>
      <c r="B2183" s="9" t="inlineStr">
        <is>
          <t>Providing fixing thermal insulation of</t>
        </is>
      </c>
      <c r="C2183" s="9" t="inlineStr">
        <is>
          <t>ceiling (under</t>
        </is>
      </c>
      <c r="D2183" s="9" t="inlineStr">
        <is>
          <t>deck insulation)</t>
        </is>
      </c>
      <c r="E2183" s="9" t="inlineStr">
        <is>
          <t>with</t>
        </is>
      </c>
      <c r="F2183" s="9" t="inlineStr">
        <is>
          <t>Resin Bonded</t>
        </is>
      </c>
    </row>
    <row r="2184" ht="23" customHeight="1">
      <c r="A2184" s="9" t="inlineStr"/>
      <c r="B2184" s="9" t="inlineStr">
        <is>
          <t>Fibre glass wool conforming to IS :</t>
        </is>
      </c>
      <c r="C2184" s="9" t="inlineStr">
        <is>
          <t>8183, density</t>
        </is>
      </c>
      <c r="D2184" s="9" t="inlineStr">
        <is>
          <t>24kg / m3,</t>
        </is>
      </c>
      <c r="E2184" s="9" t="inlineStr">
        <is>
          <t>50mm</t>
        </is>
      </c>
      <c r="F2184" s="9" t="inlineStr">
        <is>
          <t>thick, wrapped in</t>
        </is>
      </c>
    </row>
    <row r="2185" ht="23" customHeight="1">
      <c r="A2185" s="9" t="inlineStr"/>
      <c r="B2185" s="9" t="inlineStr">
        <is>
          <t>200 G Virgin Polythene bags, fixed</t>
        </is>
      </c>
      <c r="C2185" s="9" t="inlineStr">
        <is>
          <t>to ceiling</t>
        </is>
      </c>
      <c r="D2185" s="9" t="inlineStr">
        <is>
          <t>with metallic</t>
        </is>
      </c>
      <c r="E2185" s="9" t="inlineStr">
        <is>
          <t>cleats (50x50x3</t>
        </is>
      </c>
      <c r="F2185" s="9" t="inlineStr">
        <is>
          <t>mm) @ 60</t>
        </is>
      </c>
    </row>
    <row r="2186" ht="23" customHeight="1">
      <c r="A2186" s="9" t="inlineStr"/>
      <c r="B2186" s="9" t="inlineStr">
        <is>
          <t>cm and wire mesh of 12.5 mm x 24 gauge</t>
        </is>
      </c>
      <c r="C2186" s="9" t="inlineStr">
        <is>
          <t>wire</t>
        </is>
      </c>
      <c r="D2186" s="9" t="inlineStr">
        <is>
          <t>mesh, for top</t>
        </is>
      </c>
      <c r="E2186" s="9" t="inlineStr">
        <is>
          <t>most ceiling</t>
        </is>
      </c>
      <c r="F2186" s="9" t="inlineStr">
        <is>
          <t>of building.</t>
        </is>
      </c>
    </row>
    <row r="2187" ht="11.5" customHeight="1">
      <c r="A2187" s="10" t="inlineStr">
        <is>
          <t>Code</t>
        </is>
      </c>
      <c r="B2187" s="10" t="inlineStr">
        <is>
          <t>Description</t>
        </is>
      </c>
      <c r="C2187" s="10" t="inlineStr">
        <is>
          <t>Unit</t>
        </is>
      </c>
      <c r="D2187" s="10" t="inlineStr">
        <is>
          <t>Quantity</t>
        </is>
      </c>
      <c r="E2187" s="10" t="inlineStr">
        <is>
          <t>Rate</t>
        </is>
      </c>
      <c r="F2187" s="10" t="inlineStr">
        <is>
          <t>Amount</t>
        </is>
      </c>
    </row>
    <row r="2188" ht="11.5" customHeight="1">
      <c r="A2188" s="9" t="inlineStr"/>
      <c r="B2188" s="9" t="inlineStr">
        <is>
          <t>Details of cost for 10.00sqm.</t>
        </is>
      </c>
      <c r="C2188" s="9" t="inlineStr"/>
      <c r="D2188" s="9" t="inlineStr"/>
      <c r="E2188" s="9" t="inlineStr"/>
      <c r="F2188" s="9" t="inlineStr"/>
    </row>
    <row r="2189" ht="11.5" customHeight="1">
      <c r="A2189" s="9" t="inlineStr"/>
      <c r="B2189" s="9" t="inlineStr">
        <is>
          <t>Area for 10.00sqm. (Finished surface) =</t>
        </is>
      </c>
      <c r="C2189" s="9" t="inlineStr"/>
      <c r="D2189" s="9" t="inlineStr"/>
      <c r="E2189" s="9" t="inlineStr"/>
      <c r="F2189" s="9" t="inlineStr"/>
    </row>
    <row r="2190" ht="11.5" customHeight="1">
      <c r="A2190" s="9" t="inlineStr"/>
      <c r="B2190" s="9" t="inlineStr">
        <is>
          <t>10.00sqm.+</t>
        </is>
      </c>
      <c r="C2190" s="9" t="inlineStr"/>
      <c r="D2190" s="9" t="inlineStr"/>
      <c r="E2190" s="9" t="inlineStr"/>
      <c r="F2190" s="9" t="inlineStr"/>
    </row>
    <row r="2191" ht="11.5" customHeight="1">
      <c r="A2191" s="9" t="inlineStr"/>
      <c r="B2191" s="9" t="inlineStr">
        <is>
          <t>Add 10% for overlappings &amp; wastage =</t>
        </is>
      </c>
      <c r="C2191" s="9" t="inlineStr"/>
      <c r="D2191" s="9" t="inlineStr"/>
      <c r="E2191" s="9" t="inlineStr"/>
      <c r="F2191" s="9" t="inlineStr"/>
    </row>
    <row r="2192" ht="11.5" customHeight="1">
      <c r="A2192" s="9" t="inlineStr"/>
      <c r="B2192" s="9" t="inlineStr">
        <is>
          <t>1.00sqm.</t>
        </is>
      </c>
      <c r="C2192" s="9" t="inlineStr"/>
      <c r="D2192" s="9" t="inlineStr"/>
      <c r="E2192" s="9" t="inlineStr"/>
      <c r="F2192" s="9" t="inlineStr"/>
    </row>
    <row r="2193" ht="11.5" customHeight="1">
      <c r="A2193" s="9" t="inlineStr"/>
      <c r="B2193" s="9" t="inlineStr">
        <is>
          <t>Total = 11.00sqm.</t>
        </is>
      </c>
      <c r="C2193" s="9" t="inlineStr"/>
      <c r="D2193" s="9" t="inlineStr"/>
      <c r="E2193" s="9" t="inlineStr"/>
      <c r="F2193" s="9" t="inlineStr"/>
    </row>
    <row r="2194" ht="11.5" customHeight="1">
      <c r="A2194" s="9" t="inlineStr">
        <is>
          <t>7232</t>
        </is>
      </c>
      <c r="B2194" s="9" t="inlineStr">
        <is>
          <t>Resin Bonded Glass wool 24 kg/m³</t>
        </is>
      </c>
      <c r="C2194" s="9" t="inlineStr"/>
      <c r="D2194" s="9" t="inlineStr"/>
      <c r="E2194" s="9" t="inlineStr"/>
      <c r="F2194" s="9" t="inlineStr"/>
    </row>
    <row r="2195" ht="11.5" customHeight="1">
      <c r="A2195" s="9" t="inlineStr"/>
      <c r="B2195" s="9" t="inlineStr">
        <is>
          <t>50 mm thick</t>
        </is>
      </c>
      <c r="C2195" s="9" t="inlineStr">
        <is>
          <t>sqm</t>
        </is>
      </c>
      <c r="D2195" s="9" t="inlineStr">
        <is>
          <t>11.00</t>
        </is>
      </c>
      <c r="E2195" s="9" t="inlineStr">
        <is>
          <t>143.00</t>
        </is>
      </c>
      <c r="F2195" s="9" t="inlineStr">
        <is>
          <t>1573.00</t>
        </is>
      </c>
    </row>
    <row r="2196" ht="11.5" customHeight="1">
      <c r="A2196" s="9" t="inlineStr">
        <is>
          <t>9999</t>
        </is>
      </c>
      <c r="B2196" s="9" t="inlineStr">
        <is>
          <t>Sundries including GI wire 20 SWG</t>
        </is>
      </c>
      <c r="C2196" s="9" t="inlineStr"/>
      <c r="D2196" s="9" t="inlineStr"/>
      <c r="E2196" s="9" t="inlineStr"/>
      <c r="F2196" s="9" t="inlineStr"/>
    </row>
    <row r="2197" ht="11.5" customHeight="1">
      <c r="A2197" s="9" t="inlineStr"/>
      <c r="B2197" s="9" t="inlineStr">
        <is>
          <t>and Virgin polythene bags 200 gram</t>
        </is>
      </c>
      <c r="C2197" s="9" t="inlineStr">
        <is>
          <t>L.S.</t>
        </is>
      </c>
      <c r="D2197" s="9" t="inlineStr">
        <is>
          <t>104.00</t>
        </is>
      </c>
      <c r="E2197" s="9" t="inlineStr">
        <is>
          <t>2.00</t>
        </is>
      </c>
      <c r="F2197" s="9" t="inlineStr">
        <is>
          <t>208.00</t>
        </is>
      </c>
    </row>
    <row r="2198" ht="11.5" customHeight="1">
      <c r="A2198" s="9" t="inlineStr">
        <is>
          <t>9999</t>
        </is>
      </c>
      <c r="B2198" s="9" t="inlineStr">
        <is>
          <t>GI chiken mesh 12.5mm x 24 SWG</t>
        </is>
      </c>
      <c r="C2198" s="9" t="inlineStr">
        <is>
          <t>L.S.</t>
        </is>
      </c>
      <c r="D2198" s="9" t="inlineStr">
        <is>
          <t>351.00</t>
        </is>
      </c>
      <c r="E2198" s="9" t="inlineStr">
        <is>
          <t>2.00</t>
        </is>
      </c>
      <c r="F2198" s="9" t="inlineStr">
        <is>
          <t>702.00</t>
        </is>
      </c>
    </row>
    <row r="2199" ht="11.5" customHeight="1">
      <c r="A2199" s="9" t="inlineStr"/>
      <c r="B2199" s="9" t="inlineStr">
        <is>
          <t>LABOUR</t>
        </is>
      </c>
      <c r="C2199" s="9" t="inlineStr"/>
      <c r="D2199" s="9" t="inlineStr"/>
      <c r="E2199" s="9" t="inlineStr"/>
      <c r="F2199" s="9" t="inlineStr"/>
    </row>
    <row r="2200" ht="11.5" customHeight="1">
      <c r="A2200" s="9" t="inlineStr">
        <is>
          <t>0111</t>
        </is>
      </c>
      <c r="B2200" s="9" t="inlineStr">
        <is>
          <t>Carpenter 1st class</t>
        </is>
      </c>
      <c r="C2200" s="9" t="inlineStr">
        <is>
          <t>day</t>
        </is>
      </c>
      <c r="D2200" s="9" t="inlineStr">
        <is>
          <t>1.00</t>
        </is>
      </c>
      <c r="E2200" s="9" t="inlineStr">
        <is>
          <t>738.00</t>
        </is>
      </c>
      <c r="F2200" s="9" t="inlineStr">
        <is>
          <t>738.00</t>
        </is>
      </c>
    </row>
    <row r="2201" ht="11.5" customHeight="1">
      <c r="A2201" s="9" t="inlineStr">
        <is>
          <t>0114</t>
        </is>
      </c>
      <c r="B2201" s="9" t="inlineStr">
        <is>
          <t>Beldar</t>
        </is>
      </c>
      <c r="C2201" s="9" t="inlineStr">
        <is>
          <t>day</t>
        </is>
      </c>
      <c r="D2201" s="9" t="inlineStr">
        <is>
          <t>2.00</t>
        </is>
      </c>
      <c r="E2201" s="9" t="inlineStr">
        <is>
          <t>558.00</t>
        </is>
      </c>
      <c r="F2201" s="9" t="inlineStr">
        <is>
          <t>1116.00</t>
        </is>
      </c>
    </row>
    <row r="2202" ht="11.5" customHeight="1">
      <c r="A2202" s="9" t="inlineStr"/>
      <c r="B2202" s="9" t="inlineStr">
        <is>
          <t>TOTAL</t>
        </is>
      </c>
      <c r="C2202" s="9" t="inlineStr"/>
      <c r="D2202" s="9" t="inlineStr"/>
      <c r="E2202" s="9" t="inlineStr"/>
      <c r="F2202" s="9" t="inlineStr">
        <is>
          <t>4337.00 W</t>
        </is>
      </c>
    </row>
    <row r="2203" ht="11.5" customHeight="1">
      <c r="A2203" s="9" t="inlineStr"/>
      <c r="B2203" s="9" t="inlineStr">
        <is>
          <t>Add 1 % Water charges on "W"</t>
        </is>
      </c>
      <c r="C2203" s="9" t="inlineStr"/>
      <c r="D2203" s="9" t="inlineStr"/>
      <c r="E2203" s="9" t="inlineStr"/>
      <c r="F2203" s="9" t="inlineStr">
        <is>
          <t>43.37</t>
        </is>
      </c>
    </row>
    <row r="2204" ht="11.5" customHeight="1">
      <c r="A2204" s="9" t="inlineStr"/>
      <c r="B2204" s="9" t="inlineStr">
        <is>
          <t>TOTAL</t>
        </is>
      </c>
      <c r="C2204" s="9" t="inlineStr"/>
      <c r="D2204" s="9" t="inlineStr"/>
      <c r="E2204" s="9" t="inlineStr"/>
      <c r="F2204" s="9" t="inlineStr">
        <is>
          <t>4380.37 X</t>
        </is>
      </c>
    </row>
    <row r="2205" ht="11.5" customHeight="1">
      <c r="A2205" s="9" t="inlineStr"/>
      <c r="B2205" s="9" t="inlineStr">
        <is>
          <t>Add GST on "X" (multiplying</t>
        </is>
      </c>
      <c r="C2205" s="9" t="inlineStr"/>
      <c r="D2205" s="9" t="inlineStr"/>
      <c r="E2205" s="9" t="inlineStr"/>
      <c r="F2205" s="9" t="inlineStr"/>
    </row>
    <row r="2206" ht="11.5" customHeight="1">
      <c r="A2206" s="9" t="inlineStr"/>
      <c r="B2206" s="9" t="inlineStr">
        <is>
          <t>factor 0.1405)</t>
        </is>
      </c>
      <c r="C2206" s="9" t="inlineStr"/>
      <c r="D2206" s="9" t="inlineStr"/>
      <c r="E2206" s="9" t="inlineStr"/>
      <c r="F2206" s="9" t="inlineStr">
        <is>
          <t>615.44</t>
        </is>
      </c>
    </row>
    <row r="2207" ht="11.5" customHeight="1">
      <c r="A2207" s="9" t="inlineStr"/>
      <c r="B2207" s="9" t="inlineStr">
        <is>
          <t>TOTAL</t>
        </is>
      </c>
      <c r="C2207" s="9" t="inlineStr"/>
      <c r="D2207" s="9" t="inlineStr"/>
      <c r="E2207" s="9" t="inlineStr"/>
      <c r="F2207" s="9" t="inlineStr">
        <is>
          <t>4995.81 Y</t>
        </is>
      </c>
    </row>
    <row r="2208" ht="11.5" customHeight="1">
      <c r="A2208" s="9" t="inlineStr"/>
      <c r="B2208" s="9" t="inlineStr">
        <is>
          <t>Add 15% CPOH on "Y"</t>
        </is>
      </c>
      <c r="C2208" s="9" t="inlineStr"/>
      <c r="D2208" s="9" t="inlineStr"/>
      <c r="E2208" s="9" t="inlineStr"/>
      <c r="F2208" s="9" t="inlineStr">
        <is>
          <t>749.37</t>
        </is>
      </c>
    </row>
    <row r="2209" ht="11.5" customHeight="1">
      <c r="A2209" s="9" t="inlineStr"/>
      <c r="B2209" s="9" t="inlineStr">
        <is>
          <t>TOTAL</t>
        </is>
      </c>
      <c r="C2209" s="9" t="inlineStr"/>
      <c r="D2209" s="9" t="inlineStr"/>
      <c r="E2209" s="9" t="inlineStr"/>
      <c r="F2209" s="9" t="inlineStr">
        <is>
          <t>5745.18 Z</t>
        </is>
      </c>
    </row>
    <row r="2210" ht="11.5" customHeight="1">
      <c r="A2210" s="9" t="inlineStr"/>
      <c r="B2210" s="9" t="inlineStr">
        <is>
          <t>Add Cess @ 1% on "Z"</t>
        </is>
      </c>
      <c r="C2210" s="9" t="inlineStr"/>
      <c r="D2210" s="9" t="inlineStr"/>
      <c r="E2210" s="9" t="inlineStr"/>
      <c r="F2210" s="9" t="inlineStr">
        <is>
          <t>57.45</t>
        </is>
      </c>
    </row>
    <row r="2212" ht="11.5" customHeight="1">
      <c r="A2212" s="9" t="inlineStr">
        <is>
          <t>12.35</t>
        </is>
      </c>
      <c r="B2212" s="9" t="inlineStr">
        <is>
          <t>Providing and fixing thermal insulation</t>
        </is>
      </c>
      <c r="C2212" s="9" t="inlineStr">
        <is>
          <t>with</t>
        </is>
      </c>
      <c r="D2212" s="9" t="inlineStr">
        <is>
          <t>Resin</t>
        </is>
      </c>
      <c r="E2212" s="9" t="inlineStr">
        <is>
          <t>Bonded Fibre</t>
        </is>
      </c>
      <c r="F2212" s="9" t="inlineStr">
        <is>
          <t>glass wool</t>
        </is>
      </c>
    </row>
    <row r="2213" ht="11.5" customHeight="1">
      <c r="A2213" s="9" t="inlineStr"/>
      <c r="B2213" s="9" t="inlineStr">
        <is>
          <t>conforming to IS: 8183. Density 16</t>
        </is>
      </c>
      <c r="C2213" s="9" t="inlineStr">
        <is>
          <t>kg/m³,</t>
        </is>
      </c>
      <c r="D2213" s="9" t="inlineStr">
        <is>
          <t>50 mm thick,</t>
        </is>
      </c>
      <c r="E2213" s="9" t="inlineStr">
        <is>
          <t>wrapped</t>
        </is>
      </c>
      <c r="F2213" s="9" t="inlineStr">
        <is>
          <t>in 200G Virgin</t>
        </is>
      </c>
    </row>
    <row r="2214" ht="23" customHeight="1">
      <c r="A2214" s="9" t="inlineStr"/>
      <c r="B2214" s="9" t="inlineStr">
        <is>
          <t>Polythene bags placed over existing</t>
        </is>
      </c>
      <c r="C2214" s="9" t="inlineStr">
        <is>
          <t>false ceiling</t>
        </is>
      </c>
      <c r="D2214" s="9" t="inlineStr">
        <is>
          <t>and held in</t>
        </is>
      </c>
      <c r="E2214" s="9" t="inlineStr">
        <is>
          <t>position</t>
        </is>
      </c>
      <c r="F2214" s="9" t="inlineStr">
        <is>
          <t>by criss-crossing</t>
        </is>
      </c>
    </row>
    <row r="2215" ht="11.5" customHeight="1">
      <c r="A2215" s="9" t="inlineStr"/>
      <c r="B2215" s="9" t="inlineStr">
        <is>
          <t>GI wire.</t>
        </is>
      </c>
      <c r="C2215" s="9" t="inlineStr"/>
      <c r="D2215" s="9" t="inlineStr"/>
      <c r="E2215" s="9" t="inlineStr"/>
      <c r="F2215" s="9" t="inlineStr"/>
    </row>
    <row r="2216" ht="11.5" customHeight="1">
      <c r="A2216" s="10" t="inlineStr">
        <is>
          <t>Code</t>
        </is>
      </c>
      <c r="B2216" s="10" t="inlineStr">
        <is>
          <t>Description</t>
        </is>
      </c>
      <c r="C2216" s="10" t="inlineStr">
        <is>
          <t>Unit</t>
        </is>
      </c>
      <c r="D2216" s="10" t="inlineStr">
        <is>
          <t>Quantity</t>
        </is>
      </c>
      <c r="E2216" s="10" t="inlineStr">
        <is>
          <t>Rate</t>
        </is>
      </c>
      <c r="F2216" s="10" t="inlineStr">
        <is>
          <t>Amount</t>
        </is>
      </c>
    </row>
    <row r="2217" ht="11.5" customHeight="1">
      <c r="A2217" s="9" t="inlineStr"/>
      <c r="B2217" s="9" t="inlineStr">
        <is>
          <t>Details of cost for 10.00sqm.</t>
        </is>
      </c>
      <c r="C2217" s="9" t="inlineStr"/>
      <c r="D2217" s="9" t="inlineStr"/>
      <c r="E2217" s="9" t="inlineStr"/>
      <c r="F2217" s="9" t="inlineStr"/>
    </row>
    <row r="2218" ht="11.5" customHeight="1">
      <c r="A2218" s="9" t="inlineStr"/>
      <c r="B2218" s="9" t="inlineStr">
        <is>
          <t>Area for 10.00sqm. (Finished surface)</t>
        </is>
      </c>
      <c r="C2218" s="9" t="inlineStr"/>
      <c r="D2218" s="9" t="inlineStr"/>
      <c r="E2218" s="9" t="inlineStr"/>
      <c r="F2218" s="9" t="inlineStr"/>
    </row>
    <row r="2219" ht="11.5" customHeight="1">
      <c r="A2219" s="9" t="inlineStr"/>
      <c r="B2219" s="9">
        <f> 10.00sqm.+</f>
        <v/>
      </c>
      <c r="C2219" s="9" t="inlineStr"/>
      <c r="D2219" s="9" t="inlineStr"/>
      <c r="E2219" s="9" t="inlineStr"/>
      <c r="F2219" s="9" t="inlineStr"/>
    </row>
    <row r="2220" ht="11.5" customHeight="1">
      <c r="A2220" s="9" t="inlineStr"/>
      <c r="B2220" s="9" t="inlineStr">
        <is>
          <t>Add 10% for overlappings &amp; wastage</t>
        </is>
      </c>
      <c r="C2220" s="9" t="inlineStr"/>
      <c r="D2220" s="9" t="inlineStr"/>
      <c r="E2220" s="9" t="inlineStr"/>
      <c r="F2220" s="9" t="inlineStr"/>
    </row>
    <row r="2221" ht="11.5" customHeight="1">
      <c r="A2221" s="9" t="inlineStr"/>
      <c r="B2221" s="9">
        <f> 1.00sqm.</f>
        <v/>
      </c>
      <c r="C2221" s="9" t="inlineStr"/>
      <c r="D2221" s="9" t="inlineStr"/>
      <c r="E2221" s="9" t="inlineStr"/>
      <c r="F2221" s="9" t="inlineStr"/>
    </row>
    <row r="2222" ht="11.5" customHeight="1">
      <c r="A2222" s="9" t="inlineStr"/>
      <c r="B2222" s="9" t="inlineStr">
        <is>
          <t>Total = 11.00sqm.</t>
        </is>
      </c>
      <c r="C2222" s="9" t="inlineStr"/>
      <c r="D2222" s="9" t="inlineStr"/>
      <c r="E2222" s="9" t="inlineStr"/>
      <c r="F2222" s="9" t="inlineStr"/>
    </row>
    <row r="2223" ht="11.5" customHeight="1">
      <c r="A2223" s="9" t="inlineStr">
        <is>
          <t>7231</t>
        </is>
      </c>
      <c r="B2223" s="9" t="inlineStr">
        <is>
          <t>Resin Bonded Glass wool 16 kg/m³</t>
        </is>
      </c>
      <c r="C2223" s="9" t="inlineStr"/>
      <c r="D2223" s="9" t="inlineStr"/>
      <c r="E2223" s="9" t="inlineStr"/>
      <c r="F2223" s="9" t="inlineStr"/>
    </row>
    <row r="2224" ht="11.5" customHeight="1">
      <c r="A2224" s="9" t="inlineStr"/>
      <c r="B2224" s="9" t="inlineStr">
        <is>
          <t>50 mm thick</t>
        </is>
      </c>
      <c r="C2224" s="9" t="inlineStr">
        <is>
          <t>sqm</t>
        </is>
      </c>
      <c r="D2224" s="9" t="inlineStr">
        <is>
          <t>11.00</t>
        </is>
      </c>
      <c r="E2224" s="9" t="inlineStr">
        <is>
          <t>100.00</t>
        </is>
      </c>
      <c r="F2224" s="9" t="inlineStr">
        <is>
          <t>1100.00</t>
        </is>
      </c>
    </row>
    <row r="2225" ht="11.5" customHeight="1">
      <c r="A2225" s="9" t="inlineStr">
        <is>
          <t>9999</t>
        </is>
      </c>
      <c r="B2225" s="9" t="inlineStr">
        <is>
          <t>Sundries including GI wire 20 SWG</t>
        </is>
      </c>
      <c r="C2225" s="9" t="inlineStr"/>
      <c r="D2225" s="9" t="inlineStr"/>
      <c r="E2225" s="9" t="inlineStr"/>
      <c r="F2225" s="9" t="inlineStr"/>
    </row>
    <row r="2226" ht="11.5" customHeight="1">
      <c r="A2226" s="9" t="inlineStr"/>
      <c r="B2226" s="9" t="inlineStr">
        <is>
          <t>and Virgin polythene bags 200 gram</t>
        </is>
      </c>
      <c r="C2226" s="9" t="inlineStr">
        <is>
          <t>L.S.</t>
        </is>
      </c>
      <c r="D2226" s="9" t="inlineStr">
        <is>
          <t>52.00</t>
        </is>
      </c>
      <c r="E2226" s="9" t="inlineStr">
        <is>
          <t>2.00</t>
        </is>
      </c>
      <c r="F2226" s="9" t="inlineStr">
        <is>
          <t>104.00</t>
        </is>
      </c>
    </row>
    <row r="2227" ht="11.5" customHeight="1">
      <c r="A2227" s="9" t="inlineStr"/>
      <c r="B2227" s="9" t="inlineStr">
        <is>
          <t>LABOUR</t>
        </is>
      </c>
      <c r="C2227" s="9" t="inlineStr"/>
      <c r="D2227" s="9" t="inlineStr"/>
      <c r="E2227" s="9" t="inlineStr"/>
      <c r="F2227" s="9" t="inlineStr"/>
    </row>
    <row r="2228" ht="11.5" customHeight="1">
      <c r="A2228" s="9" t="inlineStr">
        <is>
          <t>0111</t>
        </is>
      </c>
      <c r="B2228" s="9" t="inlineStr">
        <is>
          <t>Carpenter 1st class</t>
        </is>
      </c>
      <c r="C2228" s="9" t="inlineStr">
        <is>
          <t>day</t>
        </is>
      </c>
      <c r="D2228" s="9" t="inlineStr">
        <is>
          <t>0.50</t>
        </is>
      </c>
      <c r="E2228" s="9" t="inlineStr">
        <is>
          <t>738.00</t>
        </is>
      </c>
      <c r="F2228" s="9" t="inlineStr">
        <is>
          <t>369.00</t>
        </is>
      </c>
    </row>
    <row r="2229" ht="11.5" customHeight="1">
      <c r="A2229" s="9" t="inlineStr">
        <is>
          <t>0114</t>
        </is>
      </c>
      <c r="B2229" s="9" t="inlineStr">
        <is>
          <t>Beldar</t>
        </is>
      </c>
      <c r="C2229" s="9" t="inlineStr">
        <is>
          <t>day</t>
        </is>
      </c>
      <c r="D2229" s="9" t="inlineStr">
        <is>
          <t>0.50</t>
        </is>
      </c>
      <c r="E2229" s="9" t="inlineStr">
        <is>
          <t>558.00</t>
        </is>
      </c>
      <c r="F2229" s="9" t="inlineStr">
        <is>
          <t>279.00</t>
        </is>
      </c>
    </row>
    <row r="2230" ht="11.5" customHeight="1">
      <c r="A2230" s="9" t="inlineStr"/>
      <c r="B2230" s="9" t="inlineStr">
        <is>
          <t>TOTAL</t>
        </is>
      </c>
      <c r="C2230" s="9" t="inlineStr"/>
      <c r="D2230" s="9" t="inlineStr"/>
      <c r="E2230" s="9" t="inlineStr"/>
      <c r="F2230" s="9" t="inlineStr">
        <is>
          <t>1852.00 W</t>
        </is>
      </c>
    </row>
    <row r="2231" ht="11.5" customHeight="1">
      <c r="A2231" s="9" t="inlineStr"/>
      <c r="B2231" s="9" t="inlineStr">
        <is>
          <t>Add 1 % Water charges on "W"</t>
        </is>
      </c>
      <c r="C2231" s="9" t="inlineStr"/>
      <c r="D2231" s="9" t="inlineStr"/>
      <c r="E2231" s="9" t="inlineStr"/>
      <c r="F2231" s="9" t="inlineStr">
        <is>
          <t>18.52</t>
        </is>
      </c>
    </row>
    <row r="2232" ht="11.5" customHeight="1">
      <c r="A2232" s="9" t="inlineStr"/>
      <c r="B2232" s="9" t="inlineStr">
        <is>
          <t>TOTAL</t>
        </is>
      </c>
      <c r="C2232" s="9" t="inlineStr"/>
      <c r="D2232" s="9" t="inlineStr"/>
      <c r="E2232" s="9" t="inlineStr"/>
      <c r="F2232" s="9" t="inlineStr">
        <is>
          <t>1870.52 X</t>
        </is>
      </c>
    </row>
    <row r="2233" ht="11.5" customHeight="1">
      <c r="A2233" s="9" t="inlineStr"/>
      <c r="B2233" s="9" t="inlineStr">
        <is>
          <t>Add GST on "X" (multiplying</t>
        </is>
      </c>
      <c r="C2233" s="9" t="inlineStr"/>
      <c r="D2233" s="9" t="inlineStr"/>
      <c r="E2233" s="9" t="inlineStr"/>
      <c r="F2233" s="9" t="inlineStr"/>
    </row>
    <row r="2234" ht="11.5" customHeight="1">
      <c r="A2234" s="9" t="inlineStr"/>
      <c r="B2234" s="9" t="inlineStr">
        <is>
          <t>factor 0.1405)</t>
        </is>
      </c>
      <c r="C2234" s="9" t="inlineStr"/>
      <c r="D2234" s="9" t="inlineStr"/>
      <c r="E2234" s="9" t="inlineStr"/>
      <c r="F2234" s="9" t="inlineStr">
        <is>
          <t>262.81</t>
        </is>
      </c>
    </row>
    <row r="2235" ht="11.5" customHeight="1">
      <c r="A2235" s="9" t="inlineStr"/>
      <c r="B2235" s="9" t="inlineStr">
        <is>
          <t>TOTAL</t>
        </is>
      </c>
      <c r="C2235" s="9" t="inlineStr"/>
      <c r="D2235" s="9" t="inlineStr"/>
      <c r="E2235" s="9" t="inlineStr"/>
      <c r="F2235" s="9" t="inlineStr">
        <is>
          <t>2133.33 Y</t>
        </is>
      </c>
    </row>
    <row r="2236" ht="11.5" customHeight="1">
      <c r="A2236" s="9" t="inlineStr"/>
      <c r="B2236" s="9" t="inlineStr">
        <is>
          <t>Add 15% CPOH on "Y"</t>
        </is>
      </c>
      <c r="C2236" s="9" t="inlineStr"/>
      <c r="D2236" s="9" t="inlineStr"/>
      <c r="E2236" s="9" t="inlineStr"/>
      <c r="F2236" s="9" t="inlineStr">
        <is>
          <t>320.00</t>
        </is>
      </c>
    </row>
    <row r="2237" ht="11.5" customHeight="1">
      <c r="A2237" s="9" t="inlineStr"/>
      <c r="B2237" s="9" t="inlineStr">
        <is>
          <t>TOTAL</t>
        </is>
      </c>
      <c r="C2237" s="9" t="inlineStr"/>
      <c r="D2237" s="9" t="inlineStr"/>
      <c r="E2237" s="9" t="inlineStr"/>
      <c r="F2237" s="9" t="inlineStr">
        <is>
          <t>2453.33 Z</t>
        </is>
      </c>
    </row>
    <row r="2238" ht="11.5" customHeight="1">
      <c r="A2238" s="9" t="inlineStr"/>
      <c r="B2238" s="9" t="inlineStr">
        <is>
          <t>Add Cess @ 1% on "Z"</t>
        </is>
      </c>
      <c r="C2238" s="9" t="inlineStr"/>
      <c r="D2238" s="9" t="inlineStr"/>
      <c r="E2238" s="9" t="inlineStr"/>
      <c r="F2238" s="9" t="inlineStr">
        <is>
          <t>24.53</t>
        </is>
      </c>
    </row>
    <row r="2239" ht="11.5" customHeight="1">
      <c r="A2239" s="9" t="inlineStr"/>
      <c r="B2239" s="9" t="inlineStr">
        <is>
          <t>Cost of 10.00 sqm.</t>
        </is>
      </c>
      <c r="C2239" s="9" t="inlineStr"/>
      <c r="D2239" s="9" t="inlineStr"/>
      <c r="E2239" s="9" t="inlineStr"/>
      <c r="F2239" s="9" t="inlineStr">
        <is>
          <t>2477.86</t>
        </is>
      </c>
    </row>
    <row r="2240" ht="11.5" customHeight="1">
      <c r="A2240" s="9" t="inlineStr"/>
      <c r="B2240" s="9" t="inlineStr">
        <is>
          <t>Cost of 1.00 sqm.</t>
        </is>
      </c>
      <c r="C2240" s="9" t="inlineStr"/>
      <c r="D2240" s="9" t="inlineStr"/>
      <c r="E2240" s="9" t="inlineStr"/>
      <c r="F2240" s="9" t="inlineStr">
        <is>
          <t>247.79</t>
        </is>
      </c>
    </row>
    <row r="2241" ht="11.5" customHeight="1">
      <c r="A2241" s="9" t="inlineStr"/>
      <c r="B2241" s="9" t="inlineStr">
        <is>
          <t>Say</t>
        </is>
      </c>
      <c r="C2241" s="9" t="inlineStr"/>
      <c r="D2241" s="9" t="inlineStr"/>
      <c r="E2241" s="9" t="inlineStr"/>
      <c r="F2241" s="9" t="inlineStr">
        <is>
          <t>247.80</t>
        </is>
      </c>
    </row>
    <row r="2242" ht="23" customHeight="1">
      <c r="A2242" s="9" t="inlineStr">
        <is>
          <t>12.36</t>
        </is>
      </c>
      <c r="B2242" s="9" t="inlineStr">
        <is>
          <t>Thermal Insulation of roofing with Expanded</t>
        </is>
      </c>
      <c r="C2242" s="9" t="inlineStr"/>
      <c r="D2242" s="9" t="inlineStr">
        <is>
          <t>polystyrene</t>
        </is>
      </c>
      <c r="E2242" s="9" t="inlineStr">
        <is>
          <t>fixed with suitable</t>
        </is>
      </c>
      <c r="F2242" s="9" t="inlineStr">
        <is>
          <t>adhesive</t>
        </is>
      </c>
    </row>
    <row r="2243" ht="23" customHeight="1">
      <c r="A2243" s="9" t="inlineStr"/>
      <c r="B2243" s="9" t="inlineStr">
        <is>
          <t>to the false ceiling as per the directions</t>
        </is>
      </c>
      <c r="C2243" s="9" t="inlineStr">
        <is>
          <t>of the</t>
        </is>
      </c>
      <c r="D2243" s="9" t="inlineStr">
        <is>
          <t>Engineer-in-charge:</t>
        </is>
      </c>
      <c r="E2243" s="9" t="inlineStr"/>
      <c r="F2243" s="9" t="inlineStr"/>
    </row>
    <row r="2244" ht="11.5" customHeight="1">
      <c r="A2244" s="9" t="inlineStr">
        <is>
          <t>12.36.1</t>
        </is>
      </c>
      <c r="B2244" s="9" t="inlineStr">
        <is>
          <t>With Type N - Normal 50 mm thick</t>
        </is>
      </c>
      <c r="C2244" s="9" t="inlineStr"/>
      <c r="D2244" s="9" t="inlineStr"/>
      <c r="E2244" s="9" t="inlineStr"/>
      <c r="F2244" s="9" t="inlineStr"/>
    </row>
    <row r="2245" ht="11.5" customHeight="1">
      <c r="A2245" s="10" t="inlineStr">
        <is>
          <t>Code</t>
        </is>
      </c>
      <c r="B2245" s="10" t="inlineStr">
        <is>
          <t>Description</t>
        </is>
      </c>
      <c r="C2245" s="10" t="inlineStr">
        <is>
          <t>Unit</t>
        </is>
      </c>
      <c r="D2245" s="10" t="inlineStr">
        <is>
          <t>Quantity</t>
        </is>
      </c>
      <c r="E2245" s="10" t="inlineStr">
        <is>
          <t>Rate</t>
        </is>
      </c>
      <c r="F2245" s="10" t="inlineStr">
        <is>
          <t>Amount</t>
        </is>
      </c>
    </row>
    <row r="2246" ht="11.5" customHeight="1">
      <c r="A2246" s="9" t="inlineStr"/>
      <c r="B2246" s="9" t="inlineStr">
        <is>
          <t>Details of cost for 10.00sqm.</t>
        </is>
      </c>
      <c r="C2246" s="9" t="inlineStr"/>
      <c r="D2246" s="9" t="inlineStr"/>
      <c r="E2246" s="9" t="inlineStr"/>
      <c r="F2246" s="9" t="inlineStr"/>
    </row>
    <row r="2247" ht="11.5" customHeight="1">
      <c r="A2247" s="9" t="inlineStr"/>
      <c r="B2247" s="9" t="inlineStr">
        <is>
          <t>Cost of materials :</t>
        </is>
      </c>
      <c r="C2247" s="9" t="inlineStr"/>
      <c r="D2247" s="9" t="inlineStr"/>
      <c r="E2247" s="9" t="inlineStr"/>
      <c r="F2247" s="9" t="inlineStr"/>
    </row>
    <row r="2248" ht="11.5" customHeight="1">
      <c r="A2248" s="9" t="inlineStr"/>
      <c r="B2248" s="9" t="inlineStr">
        <is>
          <t>Expanded Polystyrens 1x10=</t>
        </is>
      </c>
      <c r="C2248" s="9" t="inlineStr"/>
      <c r="D2248" s="9" t="inlineStr"/>
      <c r="E2248" s="9" t="inlineStr"/>
      <c r="F2248" s="9" t="inlineStr"/>
    </row>
    <row r="2249" ht="11.5" customHeight="1">
      <c r="A2249" s="9" t="inlineStr"/>
      <c r="B2249" s="9" t="inlineStr">
        <is>
          <t>10.00sqm. +</t>
        </is>
      </c>
      <c r="C2249" s="9" t="inlineStr"/>
      <c r="D2249" s="9" t="inlineStr"/>
      <c r="E2249" s="9" t="inlineStr"/>
      <c r="F2249" s="9" t="inlineStr"/>
    </row>
    <row r="2250" ht="11.5" customHeight="1">
      <c r="A2250" s="9" t="inlineStr"/>
      <c r="B2250" s="9" t="inlineStr">
        <is>
          <t>Add wastage 10% = 1.00sqm.</t>
        </is>
      </c>
      <c r="C2250" s="9" t="inlineStr"/>
      <c r="D2250" s="9" t="inlineStr"/>
      <c r="E2250" s="9" t="inlineStr"/>
      <c r="F2250" s="9" t="inlineStr"/>
    </row>
    <row r="2251" ht="11.5" customHeight="1">
      <c r="A2251" s="9" t="inlineStr"/>
      <c r="B2251" s="9" t="inlineStr">
        <is>
          <t>Total = 11.00sqm.</t>
        </is>
      </c>
      <c r="C2251" s="9" t="inlineStr"/>
      <c r="D2251" s="9" t="inlineStr"/>
      <c r="E2251" s="9" t="inlineStr"/>
      <c r="F2251" s="9" t="inlineStr"/>
    </row>
    <row r="2252" ht="11.5" customHeight="1">
      <c r="A2252" s="9" t="inlineStr">
        <is>
          <t>7090</t>
        </is>
      </c>
      <c r="B2252" s="9" t="inlineStr">
        <is>
          <t>Expanded polystyrene type N- Normal</t>
        </is>
      </c>
      <c r="C2252" s="9" t="inlineStr">
        <is>
          <t>sqm</t>
        </is>
      </c>
      <c r="D2252" s="9" t="inlineStr">
        <is>
          <t>11.00</t>
        </is>
      </c>
      <c r="E2252" s="9" t="inlineStr">
        <is>
          <t>125.00</t>
        </is>
      </c>
      <c r="F2252" s="9" t="inlineStr">
        <is>
          <t>1375.00</t>
        </is>
      </c>
    </row>
    <row r="2253" ht="11.5" customHeight="1">
      <c r="A2253" s="9" t="inlineStr">
        <is>
          <t>0314</t>
        </is>
      </c>
      <c r="B2253" s="9" t="inlineStr">
        <is>
          <t>Bitumen hot sealing compound :</t>
        </is>
      </c>
      <c r="C2253" s="9" t="inlineStr"/>
      <c r="D2253" s="9" t="inlineStr"/>
      <c r="E2253" s="9" t="inlineStr"/>
      <c r="F2253" s="9" t="inlineStr"/>
    </row>
    <row r="2254" ht="11.5" customHeight="1">
      <c r="A2254" s="9" t="inlineStr"/>
      <c r="B2254" s="9" t="inlineStr">
        <is>
          <t>grade A</t>
        </is>
      </c>
      <c r="C2254" s="9" t="inlineStr">
        <is>
          <t>kilogram</t>
        </is>
      </c>
      <c r="D2254" s="9" t="inlineStr">
        <is>
          <t>0.25</t>
        </is>
      </c>
      <c r="E2254" s="9" t="inlineStr">
        <is>
          <t>28.00</t>
        </is>
      </c>
      <c r="F2254" s="9" t="inlineStr">
        <is>
          <t>7.00</t>
        </is>
      </c>
    </row>
    <row r="2255" ht="11.5" customHeight="1">
      <c r="A2255" s="9" t="inlineStr">
        <is>
          <t>9999</t>
        </is>
      </c>
      <c r="B2255" s="9" t="inlineStr">
        <is>
          <t>Sundries</t>
        </is>
      </c>
      <c r="C2255" s="9" t="inlineStr">
        <is>
          <t>L.S.</t>
        </is>
      </c>
      <c r="D2255" s="9" t="inlineStr">
        <is>
          <t>13.00</t>
        </is>
      </c>
      <c r="E2255" s="9" t="inlineStr">
        <is>
          <t>2.00</t>
        </is>
      </c>
      <c r="F2255" s="9" t="inlineStr">
        <is>
          <t>26.00</t>
        </is>
      </c>
    </row>
    <row r="2256" ht="11.5" customHeight="1">
      <c r="A2256" s="9" t="inlineStr"/>
      <c r="B2256" s="9" t="inlineStr">
        <is>
          <t>LABOUR</t>
        </is>
      </c>
      <c r="C2256" s="9" t="inlineStr"/>
      <c r="D2256" s="9" t="inlineStr"/>
      <c r="E2256" s="9" t="inlineStr"/>
      <c r="F2256" s="9" t="inlineStr"/>
    </row>
    <row r="2257" ht="11.5" customHeight="1">
      <c r="A2257" s="9" t="inlineStr">
        <is>
          <t>0111</t>
        </is>
      </c>
      <c r="B2257" s="9" t="inlineStr">
        <is>
          <t>Carpenter 1st class</t>
        </is>
      </c>
      <c r="C2257" s="9" t="inlineStr">
        <is>
          <t>day</t>
        </is>
      </c>
      <c r="D2257" s="9" t="inlineStr">
        <is>
          <t>0.50</t>
        </is>
      </c>
      <c r="E2257" s="9" t="inlineStr">
        <is>
          <t>738.00</t>
        </is>
      </c>
      <c r="F2257" s="9" t="inlineStr">
        <is>
          <t>369.00</t>
        </is>
      </c>
    </row>
    <row r="2259" ht="11.5" customHeight="1">
      <c r="A2259" s="10" t="inlineStr">
        <is>
          <t>Code</t>
        </is>
      </c>
      <c r="B2259" s="10" t="inlineStr">
        <is>
          <t>Description</t>
        </is>
      </c>
      <c r="C2259" s="10" t="inlineStr">
        <is>
          <t>Unit</t>
        </is>
      </c>
      <c r="D2259" s="10" t="inlineStr">
        <is>
          <t>Quantity</t>
        </is>
      </c>
      <c r="E2259" s="10" t="inlineStr">
        <is>
          <t>Rate</t>
        </is>
      </c>
      <c r="F2259" s="10" t="inlineStr">
        <is>
          <t>Amount</t>
        </is>
      </c>
    </row>
    <row r="2260" ht="11.5" customHeight="1">
      <c r="A2260" s="9" t="inlineStr">
        <is>
          <t>0114</t>
        </is>
      </c>
      <c r="B2260" s="9" t="inlineStr">
        <is>
          <t>Beldar</t>
        </is>
      </c>
      <c r="C2260" s="9" t="inlineStr">
        <is>
          <t>day</t>
        </is>
      </c>
      <c r="D2260" s="9" t="inlineStr">
        <is>
          <t>0.50</t>
        </is>
      </c>
      <c r="E2260" s="9" t="inlineStr">
        <is>
          <t>558.00</t>
        </is>
      </c>
      <c r="F2260" s="9" t="inlineStr">
        <is>
          <t>279.00</t>
        </is>
      </c>
    </row>
    <row r="2261" ht="11.5" customHeight="1">
      <c r="A2261" s="9" t="inlineStr"/>
      <c r="B2261" s="9" t="inlineStr">
        <is>
          <t>TOTAL</t>
        </is>
      </c>
      <c r="C2261" s="9" t="inlineStr"/>
      <c r="D2261" s="9" t="inlineStr"/>
      <c r="E2261" s="9" t="inlineStr"/>
      <c r="F2261" s="9" t="inlineStr">
        <is>
          <t>2056.00 W</t>
        </is>
      </c>
    </row>
    <row r="2262" ht="11.5" customHeight="1">
      <c r="A2262" s="9" t="inlineStr"/>
      <c r="B2262" s="9" t="inlineStr">
        <is>
          <t>Add 1 % Water charges on "W"</t>
        </is>
      </c>
      <c r="C2262" s="9" t="inlineStr"/>
      <c r="D2262" s="9" t="inlineStr"/>
      <c r="E2262" s="9" t="inlineStr"/>
      <c r="F2262" s="9" t="inlineStr">
        <is>
          <t>20.56</t>
        </is>
      </c>
    </row>
    <row r="2263" ht="11.5" customHeight="1">
      <c r="A2263" s="9" t="inlineStr"/>
      <c r="B2263" s="9" t="inlineStr">
        <is>
          <t>TOTAL</t>
        </is>
      </c>
      <c r="C2263" s="9" t="inlineStr"/>
      <c r="D2263" s="9" t="inlineStr"/>
      <c r="E2263" s="9" t="inlineStr"/>
      <c r="F2263" s="9" t="inlineStr">
        <is>
          <t>2076.56 X</t>
        </is>
      </c>
    </row>
    <row r="2264" ht="11.5" customHeight="1">
      <c r="A2264" s="9" t="inlineStr"/>
      <c r="B2264" s="9" t="inlineStr">
        <is>
          <t>Add GST on "X" (multiplying</t>
        </is>
      </c>
      <c r="C2264" s="9" t="inlineStr"/>
      <c r="D2264" s="9" t="inlineStr"/>
      <c r="E2264" s="9" t="inlineStr"/>
      <c r="F2264" s="9" t="inlineStr"/>
    </row>
    <row r="2265" ht="11.5" customHeight="1">
      <c r="A2265" s="9" t="inlineStr"/>
      <c r="B2265" s="9" t="inlineStr">
        <is>
          <t>factor 0.1405)</t>
        </is>
      </c>
      <c r="C2265" s="9" t="inlineStr"/>
      <c r="D2265" s="9" t="inlineStr"/>
      <c r="E2265" s="9" t="inlineStr"/>
      <c r="F2265" s="9" t="inlineStr">
        <is>
          <t>291.76</t>
        </is>
      </c>
    </row>
    <row r="2266" ht="11.5" customHeight="1">
      <c r="A2266" s="9" t="inlineStr"/>
      <c r="B2266" s="9" t="inlineStr">
        <is>
          <t>TOTAL</t>
        </is>
      </c>
      <c r="C2266" s="9" t="inlineStr"/>
      <c r="D2266" s="9" t="inlineStr"/>
      <c r="E2266" s="9" t="inlineStr"/>
      <c r="F2266" s="9" t="inlineStr">
        <is>
          <t>2368.32 Y</t>
        </is>
      </c>
    </row>
    <row r="2267" ht="11.5" customHeight="1">
      <c r="A2267" s="9" t="inlineStr"/>
      <c r="B2267" s="9" t="inlineStr">
        <is>
          <t>Add 15% CPOH on "Y"</t>
        </is>
      </c>
      <c r="C2267" s="9" t="inlineStr"/>
      <c r="D2267" s="9" t="inlineStr"/>
      <c r="E2267" s="9" t="inlineStr"/>
      <c r="F2267" s="9" t="inlineStr">
        <is>
          <t>355.25</t>
        </is>
      </c>
    </row>
    <row r="2268" ht="11.5" customHeight="1">
      <c r="A2268" s="9" t="inlineStr"/>
      <c r="B2268" s="9" t="inlineStr">
        <is>
          <t>TOTAL</t>
        </is>
      </c>
      <c r="C2268" s="9" t="inlineStr"/>
      <c r="D2268" s="9" t="inlineStr"/>
      <c r="E2268" s="9" t="inlineStr"/>
      <c r="F2268" s="9" t="inlineStr">
        <is>
          <t>2723.56 Z</t>
        </is>
      </c>
    </row>
    <row r="2269" ht="11.5" customHeight="1">
      <c r="A2269" s="9" t="inlineStr"/>
      <c r="B2269" s="9" t="inlineStr">
        <is>
          <t>Add Cess @ 1% on "Z"</t>
        </is>
      </c>
      <c r="C2269" s="9" t="inlineStr"/>
      <c r="D2269" s="9" t="inlineStr"/>
      <c r="E2269" s="9" t="inlineStr"/>
      <c r="F2269" s="9" t="inlineStr">
        <is>
          <t>27.24</t>
        </is>
      </c>
    </row>
    <row r="2270" ht="11.5" customHeight="1">
      <c r="A2270" s="9" t="inlineStr"/>
      <c r="B2270" s="9" t="inlineStr">
        <is>
          <t>Cost of 10.00 sqm.</t>
        </is>
      </c>
      <c r="C2270" s="9" t="inlineStr"/>
      <c r="D2270" s="9" t="inlineStr"/>
      <c r="E2270" s="9" t="inlineStr"/>
      <c r="F2270" s="9" t="inlineStr">
        <is>
          <t>2750.80</t>
        </is>
      </c>
    </row>
    <row r="2271" ht="11.5" customHeight="1">
      <c r="A2271" s="9" t="inlineStr"/>
      <c r="B2271" s="9" t="inlineStr">
        <is>
          <t>Cost of 1.00 sqm.</t>
        </is>
      </c>
      <c r="C2271" s="9" t="inlineStr"/>
      <c r="D2271" s="9" t="inlineStr"/>
      <c r="E2271" s="9" t="inlineStr"/>
      <c r="F2271" s="9" t="inlineStr">
        <is>
          <t>275.08</t>
        </is>
      </c>
    </row>
    <row r="2272" ht="11.5" customHeight="1">
      <c r="A2272" s="9" t="inlineStr"/>
      <c r="B2272" s="9" t="inlineStr">
        <is>
          <t>Say</t>
        </is>
      </c>
      <c r="C2272" s="9" t="inlineStr"/>
      <c r="D2272" s="9" t="inlineStr"/>
      <c r="E2272" s="9" t="inlineStr"/>
      <c r="F2272" s="9" t="inlineStr">
        <is>
          <t>275.10</t>
        </is>
      </c>
    </row>
    <row r="2273" ht="11.5" customHeight="1">
      <c r="A2273" s="9" t="inlineStr">
        <is>
          <t>12.36.2</t>
        </is>
      </c>
      <c r="B2273" s="9" t="inlineStr">
        <is>
          <t>With Type SE - Self Extinguishing type</t>
        </is>
      </c>
      <c r="C2273" s="9" t="inlineStr">
        <is>
          <t>50 mm</t>
        </is>
      </c>
      <c r="D2273" s="9" t="inlineStr">
        <is>
          <t>thick</t>
        </is>
      </c>
      <c r="E2273" s="9" t="inlineStr"/>
      <c r="F2273" s="9" t="inlineStr"/>
    </row>
    <row r="2274" ht="11.5" customHeight="1">
      <c r="A2274" s="10" t="inlineStr">
        <is>
          <t>Code</t>
        </is>
      </c>
      <c r="B2274" s="10" t="inlineStr">
        <is>
          <t>Description</t>
        </is>
      </c>
      <c r="C2274" s="10" t="inlineStr">
        <is>
          <t>Unit</t>
        </is>
      </c>
      <c r="D2274" s="10" t="inlineStr">
        <is>
          <t>Quantity</t>
        </is>
      </c>
      <c r="E2274" s="10" t="inlineStr">
        <is>
          <t>Rate</t>
        </is>
      </c>
      <c r="F2274" s="10" t="inlineStr">
        <is>
          <t>Amount</t>
        </is>
      </c>
    </row>
    <row r="2275" ht="11.5" customHeight="1">
      <c r="A2275" s="9" t="inlineStr"/>
      <c r="B2275" s="9" t="inlineStr">
        <is>
          <t>Details of cost for 10.00sqm.</t>
        </is>
      </c>
      <c r="C2275" s="9" t="inlineStr"/>
      <c r="D2275" s="9" t="inlineStr"/>
      <c r="E2275" s="9" t="inlineStr"/>
      <c r="F2275" s="9" t="inlineStr"/>
    </row>
    <row r="2276" ht="11.5" customHeight="1">
      <c r="A2276" s="9" t="inlineStr"/>
      <c r="B2276" s="9" t="inlineStr">
        <is>
          <t>Cost of materials :</t>
        </is>
      </c>
      <c r="C2276" s="9" t="inlineStr"/>
      <c r="D2276" s="9" t="inlineStr"/>
      <c r="E2276" s="9" t="inlineStr"/>
      <c r="F2276" s="9" t="inlineStr"/>
    </row>
    <row r="2277" ht="11.5" customHeight="1">
      <c r="A2277" s="9" t="inlineStr"/>
      <c r="B2277" s="9" t="inlineStr">
        <is>
          <t>Expanded Polystyrens 1x10=</t>
        </is>
      </c>
      <c r="C2277" s="9" t="inlineStr"/>
      <c r="D2277" s="9" t="inlineStr"/>
      <c r="E2277" s="9" t="inlineStr"/>
      <c r="F2277" s="9" t="inlineStr"/>
    </row>
    <row r="2278" ht="11.5" customHeight="1">
      <c r="A2278" s="9" t="inlineStr"/>
      <c r="B2278" s="9" t="inlineStr">
        <is>
          <t>10.00sqm. +</t>
        </is>
      </c>
      <c r="C2278" s="9" t="inlineStr"/>
      <c r="D2278" s="9" t="inlineStr"/>
      <c r="E2278" s="9" t="inlineStr"/>
      <c r="F2278" s="9" t="inlineStr"/>
    </row>
    <row r="2279" ht="11.5" customHeight="1">
      <c r="A2279" s="9" t="inlineStr"/>
      <c r="B2279" s="9" t="inlineStr">
        <is>
          <t>Add wastage 10% = 1.00sqm.</t>
        </is>
      </c>
      <c r="C2279" s="9" t="inlineStr"/>
      <c r="D2279" s="9" t="inlineStr"/>
      <c r="E2279" s="9" t="inlineStr"/>
      <c r="F2279" s="9" t="inlineStr"/>
    </row>
    <row r="2280" ht="11.5" customHeight="1">
      <c r="A2280" s="9" t="inlineStr"/>
      <c r="B2280" s="9" t="inlineStr">
        <is>
          <t>Total = 11.00sqm.</t>
        </is>
      </c>
      <c r="C2280" s="9" t="inlineStr"/>
      <c r="D2280" s="9" t="inlineStr"/>
      <c r="E2280" s="9" t="inlineStr"/>
      <c r="F2280" s="9" t="inlineStr"/>
    </row>
    <row r="2281" ht="11.5" customHeight="1">
      <c r="A2281" s="9" t="inlineStr">
        <is>
          <t>7091</t>
        </is>
      </c>
      <c r="B2281" s="9" t="inlineStr">
        <is>
          <t>Expanded polystyrene type - SE</t>
        </is>
      </c>
      <c r="C2281" s="9" t="inlineStr">
        <is>
          <t>sqm</t>
        </is>
      </c>
      <c r="D2281" s="9" t="inlineStr">
        <is>
          <t>11.00</t>
        </is>
      </c>
      <c r="E2281" s="9" t="inlineStr">
        <is>
          <t>150.00</t>
        </is>
      </c>
      <c r="F2281" s="9" t="inlineStr">
        <is>
          <t>1650.00</t>
        </is>
      </c>
    </row>
    <row r="2282" ht="11.5" customHeight="1">
      <c r="A2282" s="9" t="inlineStr">
        <is>
          <t>0314</t>
        </is>
      </c>
      <c r="B2282" s="9" t="inlineStr">
        <is>
          <t>Bitumen hot sealing compound :</t>
        </is>
      </c>
      <c r="C2282" s="9" t="inlineStr"/>
      <c r="D2282" s="9" t="inlineStr"/>
      <c r="E2282" s="9" t="inlineStr"/>
      <c r="F2282" s="9" t="inlineStr"/>
    </row>
    <row r="2283" ht="11.5" customHeight="1">
      <c r="A2283" s="9" t="inlineStr"/>
      <c r="B2283" s="9" t="inlineStr">
        <is>
          <t>grade A</t>
        </is>
      </c>
      <c r="C2283" s="9" t="inlineStr">
        <is>
          <t>kilogram</t>
        </is>
      </c>
      <c r="D2283" s="9" t="inlineStr">
        <is>
          <t>0.25</t>
        </is>
      </c>
      <c r="E2283" s="9" t="inlineStr">
        <is>
          <t>28.00</t>
        </is>
      </c>
      <c r="F2283" s="9" t="inlineStr">
        <is>
          <t>7.00</t>
        </is>
      </c>
    </row>
    <row r="2284" ht="11.5" customHeight="1">
      <c r="A2284" s="9" t="inlineStr">
        <is>
          <t>9999</t>
        </is>
      </c>
      <c r="B2284" s="9" t="inlineStr">
        <is>
          <t>Sundries</t>
        </is>
      </c>
      <c r="C2284" s="9" t="inlineStr">
        <is>
          <t>L.S.</t>
        </is>
      </c>
      <c r="D2284" s="9" t="inlineStr">
        <is>
          <t>13.00</t>
        </is>
      </c>
      <c r="E2284" s="9" t="inlineStr">
        <is>
          <t>2.00</t>
        </is>
      </c>
      <c r="F2284" s="9" t="inlineStr">
        <is>
          <t>26.00</t>
        </is>
      </c>
    </row>
    <row r="2285" ht="11.5" customHeight="1">
      <c r="A2285" s="9" t="inlineStr"/>
      <c r="B2285" s="9" t="inlineStr">
        <is>
          <t>LABOUR</t>
        </is>
      </c>
      <c r="C2285" s="9" t="inlineStr"/>
      <c r="D2285" s="9" t="inlineStr"/>
      <c r="E2285" s="9" t="inlineStr"/>
      <c r="F2285" s="9" t="inlineStr"/>
    </row>
    <row r="2286" ht="11.5" customHeight="1">
      <c r="A2286" s="9" t="inlineStr">
        <is>
          <t>0111</t>
        </is>
      </c>
      <c r="B2286" s="9" t="inlineStr">
        <is>
          <t>Carpenter 1st class</t>
        </is>
      </c>
      <c r="C2286" s="9" t="inlineStr">
        <is>
          <t>day</t>
        </is>
      </c>
      <c r="D2286" s="9" t="inlineStr">
        <is>
          <t>0.50</t>
        </is>
      </c>
      <c r="E2286" s="9" t="inlineStr">
        <is>
          <t>738.00</t>
        </is>
      </c>
      <c r="F2286" s="9" t="inlineStr">
        <is>
          <t>369.00</t>
        </is>
      </c>
    </row>
    <row r="2287" ht="11.5" customHeight="1">
      <c r="A2287" s="9" t="inlineStr">
        <is>
          <t>0114</t>
        </is>
      </c>
      <c r="B2287" s="9" t="inlineStr">
        <is>
          <t>Beldar</t>
        </is>
      </c>
      <c r="C2287" s="9" t="inlineStr">
        <is>
          <t>day</t>
        </is>
      </c>
      <c r="D2287" s="9" t="inlineStr">
        <is>
          <t>0.50</t>
        </is>
      </c>
      <c r="E2287" s="9" t="inlineStr">
        <is>
          <t>558.00</t>
        </is>
      </c>
      <c r="F2287" s="9" t="inlineStr">
        <is>
          <t>279.00</t>
        </is>
      </c>
    </row>
    <row r="2288" ht="11.5" customHeight="1">
      <c r="A2288" s="9" t="inlineStr"/>
      <c r="B2288" s="9" t="inlineStr">
        <is>
          <t>TOTAL</t>
        </is>
      </c>
      <c r="C2288" s="9" t="inlineStr"/>
      <c r="D2288" s="9" t="inlineStr"/>
      <c r="E2288" s="9" t="inlineStr"/>
      <c r="F2288" s="9" t="inlineStr">
        <is>
          <t>2331.00 W</t>
        </is>
      </c>
    </row>
    <row r="2289" ht="11.5" customHeight="1">
      <c r="A2289" s="9" t="inlineStr"/>
      <c r="B2289" s="9" t="inlineStr">
        <is>
          <t>Add 1 % Water charges on "W"</t>
        </is>
      </c>
      <c r="C2289" s="9" t="inlineStr"/>
      <c r="D2289" s="9" t="inlineStr"/>
      <c r="E2289" s="9" t="inlineStr"/>
      <c r="F2289" s="9" t="inlineStr">
        <is>
          <t>23.31</t>
        </is>
      </c>
    </row>
    <row r="2290" ht="11.5" customHeight="1">
      <c r="A2290" s="9" t="inlineStr"/>
      <c r="B2290" s="9" t="inlineStr">
        <is>
          <t>TOTAL</t>
        </is>
      </c>
      <c r="C2290" s="9" t="inlineStr"/>
      <c r="D2290" s="9" t="inlineStr"/>
      <c r="E2290" s="9" t="inlineStr"/>
      <c r="F2290" s="9" t="inlineStr">
        <is>
          <t>2354.31 X</t>
        </is>
      </c>
    </row>
    <row r="2291" ht="11.5" customHeight="1">
      <c r="A2291" s="9" t="inlineStr"/>
      <c r="B2291" s="9" t="inlineStr">
        <is>
          <t>Add GST on "X" (multiplying</t>
        </is>
      </c>
      <c r="C2291" s="9" t="inlineStr"/>
      <c r="D2291" s="9" t="inlineStr"/>
      <c r="E2291" s="9" t="inlineStr"/>
      <c r="F2291" s="9" t="inlineStr"/>
    </row>
    <row r="2292" ht="11.5" customHeight="1">
      <c r="A2292" s="9" t="inlineStr"/>
      <c r="B2292" s="9" t="inlineStr">
        <is>
          <t>factor 0.1405)</t>
        </is>
      </c>
      <c r="C2292" s="9" t="inlineStr"/>
      <c r="D2292" s="9" t="inlineStr"/>
      <c r="E2292" s="9" t="inlineStr"/>
      <c r="F2292" s="9" t="inlineStr">
        <is>
          <t>330.78</t>
        </is>
      </c>
    </row>
    <row r="2293" ht="11.5" customHeight="1">
      <c r="A2293" s="9" t="inlineStr"/>
      <c r="B2293" s="9" t="inlineStr">
        <is>
          <t>TOTAL</t>
        </is>
      </c>
      <c r="C2293" s="9" t="inlineStr"/>
      <c r="D2293" s="9" t="inlineStr"/>
      <c r="E2293" s="9" t="inlineStr"/>
      <c r="F2293" s="9" t="inlineStr">
        <is>
          <t>2685.09 Y</t>
        </is>
      </c>
    </row>
    <row r="2294" ht="11.5" customHeight="1">
      <c r="A2294" s="9" t="inlineStr"/>
      <c r="B2294" s="9" t="inlineStr">
        <is>
          <t>Add 15% CPOH on "Y"</t>
        </is>
      </c>
      <c r="C2294" s="9" t="inlineStr"/>
      <c r="D2294" s="9" t="inlineStr"/>
      <c r="E2294" s="9" t="inlineStr"/>
      <c r="F2294" s="9" t="inlineStr">
        <is>
          <t>402.76</t>
        </is>
      </c>
    </row>
    <row r="2295" ht="11.5" customHeight="1">
      <c r="A2295" s="9" t="inlineStr"/>
      <c r="B2295" s="9" t="inlineStr">
        <is>
          <t>TOTAL</t>
        </is>
      </c>
      <c r="C2295" s="9" t="inlineStr"/>
      <c r="D2295" s="9" t="inlineStr"/>
      <c r="E2295" s="9" t="inlineStr"/>
      <c r="F2295" s="9" t="inlineStr">
        <is>
          <t>3087.85 Z</t>
        </is>
      </c>
    </row>
    <row r="2296" ht="11.5" customHeight="1">
      <c r="A2296" s="9" t="inlineStr"/>
      <c r="B2296" s="9" t="inlineStr">
        <is>
          <t>Add Cess @ 1% on "Z"</t>
        </is>
      </c>
      <c r="C2296" s="9" t="inlineStr"/>
      <c r="D2296" s="9" t="inlineStr"/>
      <c r="E2296" s="9" t="inlineStr"/>
      <c r="F2296" s="9" t="inlineStr">
        <is>
          <t>30.88</t>
        </is>
      </c>
    </row>
    <row r="2297" ht="11.5" customHeight="1">
      <c r="A2297" s="9" t="inlineStr"/>
      <c r="B2297" s="9" t="inlineStr">
        <is>
          <t>Cost of 10.00 sqm.</t>
        </is>
      </c>
      <c r="C2297" s="9" t="inlineStr"/>
      <c r="D2297" s="9" t="inlineStr"/>
      <c r="E2297" s="9" t="inlineStr"/>
      <c r="F2297" s="9" t="inlineStr">
        <is>
          <t>3118.73</t>
        </is>
      </c>
    </row>
    <row r="2298" ht="11.5" customHeight="1">
      <c r="A2298" s="9" t="inlineStr"/>
      <c r="B2298" s="9" t="inlineStr">
        <is>
          <t>Cost of 1 sqm.</t>
        </is>
      </c>
      <c r="C2298" s="9" t="inlineStr"/>
      <c r="D2298" s="9" t="inlineStr"/>
      <c r="E2298" s="9" t="inlineStr"/>
      <c r="F2298" s="9" t="inlineStr">
        <is>
          <t>311.87</t>
        </is>
      </c>
    </row>
    <row r="2299" ht="11.5" customHeight="1">
      <c r="A2299" s="9" t="inlineStr"/>
      <c r="B2299" s="9" t="inlineStr">
        <is>
          <t>Say</t>
        </is>
      </c>
      <c r="C2299" s="9" t="inlineStr"/>
      <c r="D2299" s="9" t="inlineStr"/>
      <c r="E2299" s="9" t="inlineStr"/>
      <c r="F2299" s="9" t="inlineStr">
        <is>
          <t>311.85</t>
        </is>
      </c>
    </row>
    <row r="2301" ht="11.5" customHeight="1">
      <c r="A2301" s="9" t="inlineStr">
        <is>
          <t>12.37</t>
        </is>
      </c>
      <c r="B2301" s="9" t="inlineStr">
        <is>
          <t>Providing and fixing 100 mm diameter</t>
        </is>
      </c>
      <c r="C2301" s="9" t="inlineStr">
        <is>
          <t>and</t>
        </is>
      </c>
      <c r="D2301" s="9" t="inlineStr">
        <is>
          <t>60 cm long</t>
        </is>
      </c>
      <c r="E2301" s="9" t="inlineStr">
        <is>
          <t>rain water</t>
        </is>
      </c>
      <c r="F2301" s="9" t="inlineStr">
        <is>
          <t>spout in cement</t>
        </is>
      </c>
    </row>
    <row r="2302" ht="11.5" customHeight="1">
      <c r="A2302" s="9" t="inlineStr"/>
      <c r="B2302" s="9" t="inlineStr">
        <is>
          <t>mortar 1:4 (1 cement : 4 fine sand).</t>
        </is>
      </c>
      <c r="C2302" s="9" t="inlineStr"/>
      <c r="D2302" s="9" t="inlineStr"/>
      <c r="E2302" s="9" t="inlineStr"/>
      <c r="F2302" s="9" t="inlineStr"/>
    </row>
    <row r="2303" ht="11.5" customHeight="1">
      <c r="A2303" s="9" t="inlineStr">
        <is>
          <t>12.37.1</t>
        </is>
      </c>
      <c r="B2303" s="9" t="inlineStr">
        <is>
          <t>Stone ware spout</t>
        </is>
      </c>
      <c r="C2303" s="9" t="inlineStr"/>
      <c r="D2303" s="9" t="inlineStr"/>
      <c r="E2303" s="9" t="inlineStr"/>
      <c r="F2303" s="9" t="inlineStr"/>
    </row>
    <row r="2304" ht="11.5" customHeight="1">
      <c r="A2304" s="10" t="inlineStr">
        <is>
          <t>Code</t>
        </is>
      </c>
      <c r="B2304" s="10" t="inlineStr">
        <is>
          <t>Description</t>
        </is>
      </c>
      <c r="C2304" s="10" t="inlineStr">
        <is>
          <t>Unit</t>
        </is>
      </c>
      <c r="D2304" s="10" t="inlineStr">
        <is>
          <t>Quantity</t>
        </is>
      </c>
      <c r="E2304" s="10" t="inlineStr">
        <is>
          <t>Rate</t>
        </is>
      </c>
      <c r="F2304" s="10" t="inlineStr">
        <is>
          <t>Amount</t>
        </is>
      </c>
    </row>
    <row r="2305" ht="11.5" customHeight="1">
      <c r="A2305" s="9" t="inlineStr"/>
      <c r="B2305" s="9" t="inlineStr">
        <is>
          <t>Details of cost for 10 stone ware spout</t>
        </is>
      </c>
      <c r="C2305" s="9" t="inlineStr"/>
      <c r="D2305" s="9" t="inlineStr"/>
      <c r="E2305" s="9" t="inlineStr"/>
      <c r="F2305" s="9" t="inlineStr"/>
    </row>
    <row r="2306" ht="11.5" customHeight="1">
      <c r="A2306" s="9" t="inlineStr"/>
      <c r="B2306" s="9" t="inlineStr">
        <is>
          <t>of 60cm long</t>
        </is>
      </c>
      <c r="C2306" s="9" t="inlineStr"/>
      <c r="D2306" s="9" t="inlineStr"/>
      <c r="E2306" s="9" t="inlineStr"/>
      <c r="F2306" s="9" t="inlineStr"/>
    </row>
    <row r="2307" ht="11.5" customHeight="1">
      <c r="A2307" s="9" t="inlineStr"/>
      <c r="B2307" s="9" t="inlineStr">
        <is>
          <t>MATERIAL</t>
        </is>
      </c>
      <c r="C2307" s="9" t="inlineStr"/>
      <c r="D2307" s="9" t="inlineStr"/>
      <c r="E2307" s="9" t="inlineStr"/>
      <c r="F2307" s="9" t="inlineStr"/>
    </row>
    <row r="2308" ht="11.5" customHeight="1">
      <c r="A2308" s="9" t="inlineStr">
        <is>
          <t>3004</t>
        </is>
      </c>
      <c r="B2308" s="9" t="inlineStr">
        <is>
          <t>Stone ware spouts 100 mm dia 60 cm</t>
        </is>
      </c>
      <c r="C2308" s="9" t="inlineStr"/>
      <c r="D2308" s="9" t="inlineStr"/>
      <c r="E2308" s="9" t="inlineStr"/>
      <c r="F2308" s="9" t="inlineStr"/>
    </row>
    <row r="2309" ht="11.5" customHeight="1">
      <c r="A2309" s="9" t="inlineStr"/>
      <c r="B2309" s="9" t="inlineStr">
        <is>
          <t>long</t>
        </is>
      </c>
      <c r="C2309" s="9" t="inlineStr">
        <is>
          <t>each</t>
        </is>
      </c>
      <c r="D2309" s="9" t="inlineStr">
        <is>
          <t>10.00</t>
        </is>
      </c>
      <c r="E2309" s="9" t="inlineStr">
        <is>
          <t>40.00</t>
        </is>
      </c>
      <c r="F2309" s="9" t="inlineStr">
        <is>
          <t>400.00</t>
        </is>
      </c>
    </row>
    <row r="2310" ht="11.5" customHeight="1">
      <c r="A2310" s="9" t="inlineStr">
        <is>
          <t>9977</t>
        </is>
      </c>
      <c r="B2310" s="9" t="inlineStr">
        <is>
          <t>CARRIAGE</t>
        </is>
      </c>
      <c r="C2310" s="9" t="inlineStr">
        <is>
          <t>L.S.</t>
        </is>
      </c>
      <c r="D2310" s="9" t="inlineStr">
        <is>
          <t>13.52</t>
        </is>
      </c>
      <c r="E2310" s="9" t="inlineStr">
        <is>
          <t>2.00</t>
        </is>
      </c>
      <c r="F2310" s="9" t="inlineStr">
        <is>
          <t>27.04</t>
        </is>
      </c>
    </row>
    <row r="2311" ht="11.5" customHeight="1">
      <c r="A2311" s="9" t="inlineStr">
        <is>
          <t>9999</t>
        </is>
      </c>
      <c r="B2311" s="9" t="inlineStr">
        <is>
          <t>Mortar</t>
        </is>
      </c>
      <c r="C2311" s="9" t="inlineStr">
        <is>
          <t>L.S.</t>
        </is>
      </c>
      <c r="D2311" s="9" t="inlineStr">
        <is>
          <t>13.52</t>
        </is>
      </c>
      <c r="E2311" s="9" t="inlineStr">
        <is>
          <t>2.00</t>
        </is>
      </c>
      <c r="F2311" s="9" t="inlineStr">
        <is>
          <t>27.04</t>
        </is>
      </c>
    </row>
    <row r="2312" ht="11.5" customHeight="1">
      <c r="A2312" s="9" t="inlineStr"/>
      <c r="B2312" s="9" t="inlineStr">
        <is>
          <t>Labour for fixing and placing in position</t>
        </is>
      </c>
      <c r="C2312" s="9" t="inlineStr"/>
      <c r="D2312" s="9" t="inlineStr"/>
      <c r="E2312" s="9" t="inlineStr"/>
      <c r="F2312" s="9" t="inlineStr"/>
    </row>
    <row r="2313" ht="11.5" customHeight="1">
      <c r="A2313" s="9" t="inlineStr">
        <is>
          <t>0124</t>
        </is>
      </c>
      <c r="B2313" s="9" t="inlineStr">
        <is>
          <t>Mason (brick layer) 2nd class</t>
        </is>
      </c>
      <c r="C2313" s="9" t="inlineStr">
        <is>
          <t>day</t>
        </is>
      </c>
      <c r="D2313" s="9" t="inlineStr">
        <is>
          <t>0.40</t>
        </is>
      </c>
      <c r="E2313" s="9" t="inlineStr">
        <is>
          <t>679.00</t>
        </is>
      </c>
      <c r="F2313" s="9" t="inlineStr">
        <is>
          <t>271.60</t>
        </is>
      </c>
    </row>
    <row r="2314" ht="11.5" customHeight="1">
      <c r="A2314" s="9" t="inlineStr">
        <is>
          <t>0114</t>
        </is>
      </c>
      <c r="B2314" s="9" t="inlineStr">
        <is>
          <t>Beldar</t>
        </is>
      </c>
      <c r="C2314" s="9" t="inlineStr">
        <is>
          <t>day</t>
        </is>
      </c>
      <c r="D2314" s="9" t="inlineStr">
        <is>
          <t>0.40</t>
        </is>
      </c>
      <c r="E2314" s="9" t="inlineStr">
        <is>
          <t>558.00</t>
        </is>
      </c>
      <c r="F2314" s="9" t="inlineStr">
        <is>
          <t>223.20</t>
        </is>
      </c>
    </row>
    <row r="2315" ht="11.5" customHeight="1">
      <c r="A2315" s="9" t="inlineStr">
        <is>
          <t>9999</t>
        </is>
      </c>
      <c r="B2315" s="9" t="inlineStr">
        <is>
          <t>Sundries</t>
        </is>
      </c>
      <c r="C2315" s="9" t="inlineStr">
        <is>
          <t>L.S.</t>
        </is>
      </c>
      <c r="D2315" s="9" t="inlineStr">
        <is>
          <t>5.33</t>
        </is>
      </c>
      <c r="E2315" s="9" t="inlineStr">
        <is>
          <t>2.00</t>
        </is>
      </c>
      <c r="F2315" s="9" t="inlineStr">
        <is>
          <t>10.66</t>
        </is>
      </c>
    </row>
    <row r="2316" ht="11.5" customHeight="1">
      <c r="A2316" s="9" t="inlineStr"/>
      <c r="B2316" s="9" t="inlineStr">
        <is>
          <t>TOTAL</t>
        </is>
      </c>
      <c r="C2316" s="9" t="inlineStr"/>
      <c r="D2316" s="9" t="inlineStr"/>
      <c r="E2316" s="9" t="inlineStr"/>
      <c r="F2316" s="9" t="inlineStr">
        <is>
          <t>959.54 W</t>
        </is>
      </c>
    </row>
    <row r="2317" ht="11.5" customHeight="1">
      <c r="A2317" s="9" t="inlineStr"/>
      <c r="B2317" s="9" t="inlineStr">
        <is>
          <t>Add 1 % Water charges on "W"</t>
        </is>
      </c>
      <c r="C2317" s="9" t="inlineStr"/>
      <c r="D2317" s="9" t="inlineStr"/>
      <c r="E2317" s="9" t="inlineStr"/>
      <c r="F2317" s="9" t="inlineStr">
        <is>
          <t>9.60</t>
        </is>
      </c>
    </row>
    <row r="2318" ht="11.5" customHeight="1">
      <c r="A2318" s="9" t="inlineStr"/>
      <c r="B2318" s="9" t="inlineStr">
        <is>
          <t>TOTAL</t>
        </is>
      </c>
      <c r="C2318" s="9" t="inlineStr"/>
      <c r="D2318" s="9" t="inlineStr"/>
      <c r="E2318" s="9" t="inlineStr"/>
      <c r="F2318" s="9" t="inlineStr">
        <is>
          <t>969.14 X</t>
        </is>
      </c>
    </row>
    <row r="2319" ht="11.5" customHeight="1">
      <c r="A2319" s="9" t="inlineStr"/>
      <c r="B2319" s="9" t="inlineStr">
        <is>
          <t>Add GST on "X" (multiplying</t>
        </is>
      </c>
      <c r="C2319" s="9" t="inlineStr"/>
      <c r="D2319" s="9" t="inlineStr"/>
      <c r="E2319" s="9" t="inlineStr"/>
      <c r="F2319" s="9" t="inlineStr"/>
    </row>
    <row r="2320" ht="11.5" customHeight="1">
      <c r="A2320" s="9" t="inlineStr"/>
      <c r="B2320" s="9" t="inlineStr">
        <is>
          <t>factor 0.1405)</t>
        </is>
      </c>
      <c r="C2320" s="9" t="inlineStr"/>
      <c r="D2320" s="9" t="inlineStr"/>
      <c r="E2320" s="9" t="inlineStr"/>
      <c r="F2320" s="9" t="inlineStr">
        <is>
          <t>136.16</t>
        </is>
      </c>
    </row>
    <row r="2321" ht="11.5" customHeight="1">
      <c r="A2321" s="9" t="inlineStr"/>
      <c r="B2321" s="9" t="inlineStr">
        <is>
          <t>TOTAL</t>
        </is>
      </c>
      <c r="C2321" s="9" t="inlineStr"/>
      <c r="D2321" s="9" t="inlineStr"/>
      <c r="E2321" s="9" t="inlineStr"/>
      <c r="F2321" s="9" t="inlineStr">
        <is>
          <t>1105.30 Y</t>
        </is>
      </c>
    </row>
    <row r="2322" ht="11.5" customHeight="1">
      <c r="A2322" s="9" t="inlineStr"/>
      <c r="B2322" s="9" t="inlineStr">
        <is>
          <t>Add 15% CPOH on "Y"</t>
        </is>
      </c>
      <c r="C2322" s="9" t="inlineStr"/>
      <c r="D2322" s="9" t="inlineStr"/>
      <c r="E2322" s="9" t="inlineStr"/>
      <c r="F2322" s="9" t="inlineStr">
        <is>
          <t>165.79</t>
        </is>
      </c>
    </row>
    <row r="2323" ht="11.5" customHeight="1">
      <c r="A2323" s="9" t="inlineStr"/>
      <c r="B2323" s="9" t="inlineStr">
        <is>
          <t>TOTAL</t>
        </is>
      </c>
      <c r="C2323" s="9" t="inlineStr"/>
      <c r="D2323" s="9" t="inlineStr"/>
      <c r="E2323" s="9" t="inlineStr"/>
      <c r="F2323" s="9" t="inlineStr">
        <is>
          <t>1271.09 Z</t>
        </is>
      </c>
    </row>
    <row r="2324" ht="11.5" customHeight="1">
      <c r="A2324" s="9" t="inlineStr"/>
      <c r="B2324" s="9" t="inlineStr">
        <is>
          <t>Add Cess @ 1% on "Z"</t>
        </is>
      </c>
      <c r="C2324" s="9" t="inlineStr"/>
      <c r="D2324" s="9" t="inlineStr"/>
      <c r="E2324" s="9" t="inlineStr"/>
      <c r="F2324" s="9" t="inlineStr">
        <is>
          <t>12.71</t>
        </is>
      </c>
    </row>
    <row r="2325" ht="11.5" customHeight="1">
      <c r="A2325" s="9" t="inlineStr"/>
      <c r="B2325" s="9" t="inlineStr">
        <is>
          <t>Cost of 10.00 spouts</t>
        </is>
      </c>
      <c r="C2325" s="9" t="inlineStr"/>
      <c r="D2325" s="9" t="inlineStr"/>
      <c r="E2325" s="9" t="inlineStr"/>
      <c r="F2325" s="9" t="inlineStr">
        <is>
          <t>1283.80</t>
        </is>
      </c>
    </row>
    <row r="2326" ht="11.5" customHeight="1">
      <c r="A2326" s="9" t="inlineStr"/>
      <c r="B2326" s="9" t="inlineStr">
        <is>
          <t>Cost of 1.00 spout</t>
        </is>
      </c>
      <c r="C2326" s="9" t="inlineStr"/>
      <c r="D2326" s="9" t="inlineStr"/>
      <c r="E2326" s="9" t="inlineStr"/>
      <c r="F2326" s="9" t="inlineStr">
        <is>
          <t>128.38</t>
        </is>
      </c>
    </row>
    <row r="2327" ht="11.5" customHeight="1">
      <c r="A2327" s="9" t="inlineStr"/>
      <c r="B2327" s="9" t="inlineStr">
        <is>
          <t>Say</t>
        </is>
      </c>
      <c r="C2327" s="9" t="inlineStr"/>
      <c r="D2327" s="9" t="inlineStr"/>
      <c r="E2327" s="9" t="inlineStr"/>
      <c r="F2327" s="9" t="inlineStr">
        <is>
          <t>128.40</t>
        </is>
      </c>
    </row>
    <row r="2328" ht="11.5" customHeight="1">
      <c r="A2328" s="9" t="inlineStr">
        <is>
          <t>12.38</t>
        </is>
      </c>
      <c r="B2328" s="9" t="inlineStr">
        <is>
          <t>Providing and fixing M.S. holder bat</t>
        </is>
      </c>
      <c r="C2328" s="9" t="inlineStr">
        <is>
          <t>clamps</t>
        </is>
      </c>
      <c r="D2328" s="9" t="inlineStr">
        <is>
          <t>of approved</t>
        </is>
      </c>
      <c r="E2328" s="9" t="inlineStr">
        <is>
          <t>design to</t>
        </is>
      </c>
      <c r="F2328" s="9" t="inlineStr">
        <is>
          <t>C.I. or S.C.I. rain</t>
        </is>
      </c>
    </row>
    <row r="2329" ht="11.5" customHeight="1">
      <c r="A2329" s="9" t="inlineStr"/>
      <c r="B2329" s="9" t="inlineStr">
        <is>
          <t>water pipes embedded in and including</t>
        </is>
      </c>
      <c r="C2329" s="9" t="inlineStr">
        <is>
          <t>cement</t>
        </is>
      </c>
      <c r="D2329" s="9" t="inlineStr">
        <is>
          <t>concrete</t>
        </is>
      </c>
      <c r="E2329" s="9" t="inlineStr">
        <is>
          <t>blocks</t>
        </is>
      </c>
      <c r="F2329" s="9" t="inlineStr">
        <is>
          <t>10x10x10 cm of</t>
        </is>
      </c>
    </row>
    <row r="2330" ht="23" customHeight="1">
      <c r="A2330" s="9" t="inlineStr"/>
      <c r="B2330" s="9" t="inlineStr">
        <is>
          <t>1:2:4 mix (1 cement : 2 coarse sand</t>
        </is>
      </c>
      <c r="C2330" s="9" t="inlineStr">
        <is>
          <t>: 4 graded</t>
        </is>
      </c>
      <c r="D2330" s="9" t="inlineStr">
        <is>
          <t>stone aggregate</t>
        </is>
      </c>
      <c r="E2330" s="9" t="inlineStr">
        <is>
          <t>20 mm</t>
        </is>
      </c>
      <c r="F2330" s="9" t="inlineStr">
        <is>
          <t>nominal size)</t>
        </is>
      </c>
    </row>
    <row r="2331" ht="11.5" customHeight="1">
      <c r="A2331" s="9" t="inlineStr"/>
      <c r="B2331" s="9" t="inlineStr">
        <is>
          <t>and cost of cutting holes and making</t>
        </is>
      </c>
      <c r="C2331" s="9" t="inlineStr">
        <is>
          <t>good the</t>
        </is>
      </c>
      <c r="D2331" s="9" t="inlineStr">
        <is>
          <t>walls etc.</t>
        </is>
      </c>
      <c r="E2331" s="9" t="inlineStr">
        <is>
          <t>:</t>
        </is>
      </c>
      <c r="F2331" s="9" t="inlineStr"/>
    </row>
    <row r="2332" ht="11.5" customHeight="1">
      <c r="A2332" s="9" t="inlineStr">
        <is>
          <t>12.38.1</t>
        </is>
      </c>
      <c r="B2332" s="9" t="inlineStr">
        <is>
          <t>100 mm diameter</t>
        </is>
      </c>
      <c r="C2332" s="9" t="inlineStr"/>
      <c r="D2332" s="9" t="inlineStr"/>
      <c r="E2332" s="9" t="inlineStr"/>
      <c r="F2332" s="9" t="inlineStr"/>
    </row>
    <row r="2333" ht="11.5" customHeight="1">
      <c r="A2333" s="10" t="inlineStr">
        <is>
          <t>Code</t>
        </is>
      </c>
      <c r="B2333" s="10" t="inlineStr">
        <is>
          <t>Description</t>
        </is>
      </c>
      <c r="C2333" s="10" t="inlineStr">
        <is>
          <t>Unit</t>
        </is>
      </c>
      <c r="D2333" s="10" t="inlineStr">
        <is>
          <t>Quantity</t>
        </is>
      </c>
      <c r="E2333" s="10" t="inlineStr">
        <is>
          <t>Rate</t>
        </is>
      </c>
      <c r="F2333" s="10" t="inlineStr">
        <is>
          <t>Amount</t>
        </is>
      </c>
    </row>
    <row r="2334" ht="11.5" customHeight="1">
      <c r="A2334" s="9" t="inlineStr"/>
      <c r="B2334" s="9" t="inlineStr">
        <is>
          <t>Details of cost of 5 nos.</t>
        </is>
      </c>
      <c r="C2334" s="9" t="inlineStr"/>
      <c r="D2334" s="9" t="inlineStr"/>
      <c r="E2334" s="9" t="inlineStr"/>
      <c r="F2334" s="9" t="inlineStr"/>
    </row>
    <row r="2335" ht="11.5" customHeight="1">
      <c r="A2335" s="9" t="inlineStr"/>
      <c r="B2335" s="9" t="inlineStr">
        <is>
          <t>MATERIAL</t>
        </is>
      </c>
      <c r="C2335" s="9" t="inlineStr"/>
      <c r="D2335" s="9" t="inlineStr"/>
      <c r="E2335" s="9" t="inlineStr"/>
      <c r="F2335" s="9" t="inlineStr"/>
    </row>
    <row r="2336" ht="11.5" customHeight="1">
      <c r="A2336" s="9" t="inlineStr">
        <is>
          <t>1331</t>
        </is>
      </c>
      <c r="B2336" s="9" t="inlineStr">
        <is>
          <t>M.S.Holder bat clamp of approved</t>
        </is>
      </c>
      <c r="C2336" s="9" t="inlineStr"/>
      <c r="D2336" s="9" t="inlineStr"/>
      <c r="E2336" s="9" t="inlineStr"/>
      <c r="F2336" s="9" t="inlineStr"/>
    </row>
    <row r="2337" ht="11.5" customHeight="1">
      <c r="A2337" s="9" t="inlineStr"/>
      <c r="B2337" s="9" t="inlineStr">
        <is>
          <t>design for 100 mm S.C.I. pipe</t>
        </is>
      </c>
      <c r="C2337" s="9" t="inlineStr">
        <is>
          <t>each</t>
        </is>
      </c>
      <c r="D2337" s="9" t="inlineStr">
        <is>
          <t>5.00</t>
        </is>
      </c>
      <c r="E2337" s="9" t="inlineStr">
        <is>
          <t>30.00</t>
        </is>
      </c>
      <c r="F2337" s="9" t="inlineStr">
        <is>
          <t>150.00</t>
        </is>
      </c>
    </row>
    <row r="2338" ht="11.5" customHeight="1">
      <c r="A2338" s="9" t="inlineStr"/>
      <c r="B2338" s="9" t="inlineStr">
        <is>
          <t>C.C. block 5x0.1x0.1x0.1 = 0.005 cum</t>
        </is>
      </c>
      <c r="C2338" s="9" t="inlineStr"/>
      <c r="D2338" s="9" t="inlineStr"/>
      <c r="E2338" s="9" t="inlineStr"/>
      <c r="F2338" s="9" t="inlineStr"/>
    </row>
    <row r="2339" ht="11.5" customHeight="1">
      <c r="A2339" s="9" t="inlineStr">
        <is>
          <t>9977</t>
        </is>
      </c>
      <c r="B2339" s="9" t="inlineStr">
        <is>
          <t>Carriage of bat clamps</t>
        </is>
      </c>
      <c r="C2339" s="9" t="inlineStr">
        <is>
          <t>L.S.</t>
        </is>
      </c>
      <c r="D2339" s="9" t="inlineStr">
        <is>
          <t>2.47</t>
        </is>
      </c>
      <c r="E2339" s="9" t="inlineStr">
        <is>
          <t>2.00</t>
        </is>
      </c>
      <c r="F2339" s="9" t="inlineStr">
        <is>
          <t>4.94</t>
        </is>
      </c>
    </row>
    <row r="2340" ht="11.5" customHeight="1">
      <c r="A2340" s="9" t="inlineStr">
        <is>
          <t>9999</t>
        </is>
      </c>
      <c r="B2340" s="9" t="inlineStr">
        <is>
          <t>Sundries</t>
        </is>
      </c>
      <c r="C2340" s="9" t="inlineStr">
        <is>
          <t>L.S.</t>
        </is>
      </c>
      <c r="D2340" s="9" t="inlineStr">
        <is>
          <t>7.15</t>
        </is>
      </c>
      <c r="E2340" s="9" t="inlineStr">
        <is>
          <t>2.00</t>
        </is>
      </c>
      <c r="F2340" s="9" t="inlineStr">
        <is>
          <t>14.30</t>
        </is>
      </c>
    </row>
    <row r="2341" ht="11.5" customHeight="1">
      <c r="A2341" s="9" t="inlineStr"/>
      <c r="B2341" s="9" t="inlineStr">
        <is>
          <t>LABOUR</t>
        </is>
      </c>
      <c r="C2341" s="9" t="inlineStr"/>
      <c r="D2341" s="9" t="inlineStr"/>
      <c r="E2341" s="9" t="inlineStr"/>
      <c r="F2341" s="9" t="inlineStr"/>
    </row>
    <row r="2342" ht="11.5" customHeight="1">
      <c r="A2342" s="9" t="inlineStr">
        <is>
          <t>0116</t>
        </is>
      </c>
      <c r="B2342" s="9" t="inlineStr">
        <is>
          <t>Fitter (grade 1)</t>
        </is>
      </c>
      <c r="C2342" s="9" t="inlineStr">
        <is>
          <t>day</t>
        </is>
      </c>
      <c r="D2342" s="9" t="inlineStr">
        <is>
          <t>0.125</t>
        </is>
      </c>
      <c r="E2342" s="9" t="inlineStr">
        <is>
          <t>738.00</t>
        </is>
      </c>
      <c r="F2342" s="9" t="inlineStr">
        <is>
          <t>92.25</t>
        </is>
      </c>
    </row>
    <row r="2343" ht="11.5" customHeight="1">
      <c r="A2343" s="9" t="inlineStr">
        <is>
          <t>0124</t>
        </is>
      </c>
      <c r="B2343" s="9" t="inlineStr">
        <is>
          <t>Mason (brick layer) 2nd class</t>
        </is>
      </c>
      <c r="C2343" s="9" t="inlineStr">
        <is>
          <t>day</t>
        </is>
      </c>
      <c r="D2343" s="9" t="inlineStr">
        <is>
          <t>0.75</t>
        </is>
      </c>
      <c r="E2343" s="9" t="inlineStr">
        <is>
          <t>679.00</t>
        </is>
      </c>
      <c r="F2343" s="9" t="inlineStr">
        <is>
          <t>509.25</t>
        </is>
      </c>
    </row>
    <row r="2344" ht="11.5" customHeight="1">
      <c r="A2344" s="9" t="inlineStr">
        <is>
          <t>0114</t>
        </is>
      </c>
      <c r="B2344" s="9" t="inlineStr">
        <is>
          <t>Beldar</t>
        </is>
      </c>
      <c r="C2344" s="9" t="inlineStr">
        <is>
          <t>day</t>
        </is>
      </c>
      <c r="D2344" s="9" t="inlineStr">
        <is>
          <t>0.50</t>
        </is>
      </c>
      <c r="E2344" s="9" t="inlineStr">
        <is>
          <t>558.00</t>
        </is>
      </c>
      <c r="F2344" s="9" t="inlineStr">
        <is>
          <t>279.00</t>
        </is>
      </c>
    </row>
    <row r="2345" ht="11.5" customHeight="1">
      <c r="A2345" s="9" t="inlineStr">
        <is>
          <t>0295</t>
        </is>
      </c>
      <c r="B2345" s="9" t="inlineStr">
        <is>
          <t>Stone Aggregate (Single size) :</t>
        </is>
      </c>
      <c r="C2345" s="9" t="inlineStr"/>
      <c r="D2345" s="9" t="inlineStr"/>
      <c r="E2345" s="9" t="inlineStr"/>
      <c r="F2345" s="9" t="inlineStr"/>
    </row>
    <row r="2346" ht="11.5" customHeight="1">
      <c r="A2346" s="9" t="inlineStr"/>
      <c r="B2346" s="9" t="inlineStr">
        <is>
          <t>20 mm nominal size</t>
        </is>
      </c>
      <c r="C2346" s="9" t="inlineStr">
        <is>
          <t>cum</t>
        </is>
      </c>
      <c r="D2346" s="9" t="inlineStr">
        <is>
          <t>0.0033</t>
        </is>
      </c>
      <c r="E2346" s="9" t="inlineStr">
        <is>
          <t>1350.00</t>
        </is>
      </c>
      <c r="F2346" s="9" t="inlineStr">
        <is>
          <t>4.46</t>
        </is>
      </c>
    </row>
    <row r="2347" ht="11.5" customHeight="1">
      <c r="A2347" s="9" t="inlineStr">
        <is>
          <t>0297</t>
        </is>
      </c>
      <c r="B2347" s="9" t="inlineStr">
        <is>
          <t>Stone Aggregate (Single size) :</t>
        </is>
      </c>
      <c r="C2347" s="9" t="inlineStr"/>
      <c r="D2347" s="9" t="inlineStr"/>
      <c r="E2347" s="9" t="inlineStr"/>
      <c r="F2347" s="9" t="inlineStr"/>
    </row>
    <row r="2348" ht="11.5" customHeight="1">
      <c r="A2348" s="9" t="inlineStr"/>
      <c r="B2348" s="9" t="inlineStr">
        <is>
          <t>10 mm nominal size</t>
        </is>
      </c>
      <c r="C2348" s="9" t="inlineStr">
        <is>
          <t>cum</t>
        </is>
      </c>
      <c r="D2348" s="9" t="inlineStr">
        <is>
          <t>0.0011</t>
        </is>
      </c>
      <c r="E2348" s="9" t="inlineStr">
        <is>
          <t>1350.00</t>
        </is>
      </c>
      <c r="F2348" s="9" t="inlineStr">
        <is>
          <t>1.49</t>
        </is>
      </c>
    </row>
    <row r="2350" ht="11.5" customHeight="1">
      <c r="A2350" s="10" t="inlineStr">
        <is>
          <t>Code</t>
        </is>
      </c>
      <c r="B2350" s="10" t="inlineStr">
        <is>
          <t>Description</t>
        </is>
      </c>
      <c r="C2350" s="10" t="inlineStr">
        <is>
          <t>Unit</t>
        </is>
      </c>
      <c r="D2350" s="10" t="inlineStr">
        <is>
          <t>Quantity</t>
        </is>
      </c>
      <c r="E2350" s="10" t="inlineStr">
        <is>
          <t>Rate</t>
        </is>
      </c>
      <c r="F2350" s="10" t="inlineStr">
        <is>
          <t>Amount</t>
        </is>
      </c>
    </row>
    <row r="2351" ht="11.5" customHeight="1">
      <c r="A2351" s="9" t="inlineStr">
        <is>
          <t>0982</t>
        </is>
      </c>
      <c r="B2351" s="9" t="inlineStr">
        <is>
          <t>Coarse sand (zone III)</t>
        </is>
      </c>
      <c r="C2351" s="9" t="inlineStr">
        <is>
          <t>cum</t>
        </is>
      </c>
      <c r="D2351" s="9" t="inlineStr">
        <is>
          <t>0.0022</t>
        </is>
      </c>
      <c r="E2351" s="9" t="inlineStr">
        <is>
          <t>1350.00</t>
        </is>
      </c>
      <c r="F2351" s="9" t="inlineStr">
        <is>
          <t>2.97</t>
        </is>
      </c>
    </row>
    <row r="2352" ht="11.5" customHeight="1">
      <c r="A2352" s="9" t="inlineStr">
        <is>
          <t>2203</t>
        </is>
      </c>
      <c r="B2352" s="9" t="inlineStr">
        <is>
          <t>Carriage of Coarse sand</t>
        </is>
      </c>
      <c r="C2352" s="9" t="inlineStr">
        <is>
          <t>cum</t>
        </is>
      </c>
      <c r="D2352" s="9" t="inlineStr">
        <is>
          <t>0.0022</t>
        </is>
      </c>
      <c r="E2352" s="9" t="inlineStr">
        <is>
          <t>103.77</t>
        </is>
      </c>
      <c r="F2352" s="9" t="inlineStr">
        <is>
          <t>0.23</t>
        </is>
      </c>
    </row>
    <row r="2353" ht="11.5" customHeight="1">
      <c r="A2353" s="9" t="inlineStr">
        <is>
          <t>0367</t>
        </is>
      </c>
      <c r="B2353" s="9" t="inlineStr">
        <is>
          <t>Portland Cement (OPC-43 grade)</t>
        </is>
      </c>
      <c r="C2353" s="9" t="inlineStr">
        <is>
          <t>tonne</t>
        </is>
      </c>
      <c r="D2353" s="9" t="inlineStr">
        <is>
          <t>0.0016</t>
        </is>
      </c>
      <c r="E2353" s="9" t="inlineStr">
        <is>
          <t>4940.00</t>
        </is>
      </c>
      <c r="F2353" s="9" t="inlineStr">
        <is>
          <t>7.90</t>
        </is>
      </c>
    </row>
    <row r="2354" ht="11.5" customHeight="1">
      <c r="A2354" s="9" t="inlineStr">
        <is>
          <t>2209</t>
        </is>
      </c>
      <c r="B2354" s="9" t="inlineStr">
        <is>
          <t>Carriage of Cement</t>
        </is>
      </c>
      <c r="C2354" s="9" t="inlineStr">
        <is>
          <t>tonne</t>
        </is>
      </c>
      <c r="D2354" s="9" t="inlineStr">
        <is>
          <t>0.0016</t>
        </is>
      </c>
      <c r="E2354" s="9" t="inlineStr">
        <is>
          <t>92.24</t>
        </is>
      </c>
      <c r="F2354" s="9" t="inlineStr">
        <is>
          <t>0.15</t>
        </is>
      </c>
    </row>
    <row r="2355" ht="11.5" customHeight="1">
      <c r="A2355" s="9" t="inlineStr">
        <is>
          <t>0114</t>
        </is>
      </c>
      <c r="B2355" s="9" t="inlineStr">
        <is>
          <t>Beldar</t>
        </is>
      </c>
      <c r="C2355" s="9" t="inlineStr">
        <is>
          <t>day</t>
        </is>
      </c>
      <c r="D2355" s="9" t="inlineStr">
        <is>
          <t>0.0045</t>
        </is>
      </c>
      <c r="E2355" s="9" t="inlineStr">
        <is>
          <t>558.00</t>
        </is>
      </c>
      <c r="F2355" s="9" t="inlineStr">
        <is>
          <t>2.51</t>
        </is>
      </c>
    </row>
    <row r="2356" ht="11.5" customHeight="1">
      <c r="A2356" s="9" t="inlineStr">
        <is>
          <t>0115</t>
        </is>
      </c>
      <c r="B2356" s="9" t="inlineStr">
        <is>
          <t>Coolie</t>
        </is>
      </c>
      <c r="C2356" s="9" t="inlineStr">
        <is>
          <t>day</t>
        </is>
      </c>
      <c r="D2356" s="9" t="inlineStr">
        <is>
          <t>0.0032</t>
        </is>
      </c>
      <c r="E2356" s="9" t="inlineStr">
        <is>
          <t>558.00</t>
        </is>
      </c>
      <c r="F2356" s="9" t="inlineStr">
        <is>
          <t>1.79</t>
        </is>
      </c>
    </row>
    <row r="2357" ht="11.5" customHeight="1">
      <c r="A2357" s="9" t="inlineStr">
        <is>
          <t>0101</t>
        </is>
      </c>
      <c r="B2357" s="9" t="inlineStr">
        <is>
          <t>Bhisti</t>
        </is>
      </c>
      <c r="C2357" s="9" t="inlineStr">
        <is>
          <t>day</t>
        </is>
      </c>
      <c r="D2357" s="9" t="inlineStr">
        <is>
          <t>0.0014</t>
        </is>
      </c>
      <c r="E2357" s="9" t="inlineStr">
        <is>
          <t>617.00</t>
        </is>
      </c>
      <c r="F2357" s="9" t="inlineStr">
        <is>
          <t>0.86</t>
        </is>
      </c>
    </row>
    <row r="2358" ht="11.5" customHeight="1">
      <c r="A2358" s="9" t="inlineStr">
        <is>
          <t>0123</t>
        </is>
      </c>
      <c r="B2358" s="9" t="inlineStr">
        <is>
          <t>Mason (brick layer) 1st class</t>
        </is>
      </c>
      <c r="C2358" s="9" t="inlineStr">
        <is>
          <t>day</t>
        </is>
      </c>
      <c r="D2358" s="9" t="inlineStr">
        <is>
          <t>0.0003</t>
        </is>
      </c>
      <c r="E2358" s="9" t="inlineStr">
        <is>
          <t>738.00</t>
        </is>
      </c>
      <c r="F2358" s="9" t="inlineStr">
        <is>
          <t>0.22</t>
        </is>
      </c>
    </row>
    <row r="2359" ht="11.5" customHeight="1">
      <c r="A2359" s="9" t="inlineStr">
        <is>
          <t>0124</t>
        </is>
      </c>
      <c r="B2359" s="9" t="inlineStr">
        <is>
          <t>Mason (brick layer) 2nd class</t>
        </is>
      </c>
      <c r="C2359" s="9" t="inlineStr">
        <is>
          <t>day</t>
        </is>
      </c>
      <c r="D2359" s="9" t="inlineStr">
        <is>
          <t>0.0003</t>
        </is>
      </c>
      <c r="E2359" s="9" t="inlineStr">
        <is>
          <t>679.00</t>
        </is>
      </c>
      <c r="F2359" s="9" t="inlineStr">
        <is>
          <t>0.20</t>
        </is>
      </c>
    </row>
    <row r="2360" ht="11.5" customHeight="1">
      <c r="A2360" s="9" t="inlineStr">
        <is>
          <t>0128</t>
        </is>
      </c>
      <c r="B2360" s="9" t="inlineStr">
        <is>
          <t>Mate</t>
        </is>
      </c>
      <c r="C2360" s="9" t="inlineStr">
        <is>
          <t>day</t>
        </is>
      </c>
      <c r="D2360" s="9" t="inlineStr">
        <is>
          <t>0.0002</t>
        </is>
      </c>
      <c r="E2360" s="9" t="inlineStr">
        <is>
          <t>617.00</t>
        </is>
      </c>
      <c r="F2360" s="9" t="inlineStr">
        <is>
          <t>0.12</t>
        </is>
      </c>
    </row>
    <row r="2361" ht="11.5" customHeight="1">
      <c r="A2361" s="9" t="inlineStr">
        <is>
          <t>9999</t>
        </is>
      </c>
      <c r="B2361" s="9" t="inlineStr">
        <is>
          <t>Hire charges of machine etc.</t>
        </is>
      </c>
      <c r="C2361" s="9" t="inlineStr">
        <is>
          <t>L.S.</t>
        </is>
      </c>
      <c r="D2361" s="9" t="inlineStr">
        <is>
          <t>0.26</t>
        </is>
      </c>
      <c r="E2361" s="9" t="inlineStr">
        <is>
          <t>2.00</t>
        </is>
      </c>
      <c r="F2361" s="9" t="inlineStr">
        <is>
          <t>0.52</t>
        </is>
      </c>
    </row>
    <row r="2362" ht="11.5" customHeight="1">
      <c r="A2362" s="9" t="inlineStr">
        <is>
          <t>9999</t>
        </is>
      </c>
      <c r="B2362" s="9" t="inlineStr">
        <is>
          <t>Sundries</t>
        </is>
      </c>
      <c r="C2362" s="9" t="inlineStr">
        <is>
          <t>L.S.</t>
        </is>
      </c>
      <c r="D2362" s="9" t="inlineStr">
        <is>
          <t>0.13</t>
        </is>
      </c>
      <c r="E2362" s="9" t="inlineStr">
        <is>
          <t>2.00</t>
        </is>
      </c>
      <c r="F2362" s="9" t="inlineStr">
        <is>
          <t>0.26</t>
        </is>
      </c>
    </row>
    <row r="2363" ht="11.5" customHeight="1">
      <c r="A2363" s="9" t="inlineStr">
        <is>
          <t>9999</t>
        </is>
      </c>
      <c r="B2363" s="9" t="inlineStr">
        <is>
          <t>Sundries</t>
        </is>
      </c>
      <c r="C2363" s="9" t="inlineStr">
        <is>
          <t>L.S.</t>
        </is>
      </c>
      <c r="D2363" s="9" t="inlineStr">
        <is>
          <t>0.13</t>
        </is>
      </c>
      <c r="E2363" s="9" t="inlineStr">
        <is>
          <t>2.00</t>
        </is>
      </c>
      <c r="F2363" s="9" t="inlineStr">
        <is>
          <t>0.26</t>
        </is>
      </c>
    </row>
    <row r="2364" ht="11.5" customHeight="1">
      <c r="A2364" s="9" t="inlineStr"/>
      <c r="B2364" s="9" t="inlineStr">
        <is>
          <t>TOTAL</t>
        </is>
      </c>
      <c r="C2364" s="9" t="inlineStr"/>
      <c r="D2364" s="9" t="inlineStr"/>
      <c r="E2364" s="9" t="inlineStr"/>
      <c r="F2364" s="9" t="inlineStr">
        <is>
          <t>1074.14 W</t>
        </is>
      </c>
    </row>
    <row r="2365" ht="11.5" customHeight="1">
      <c r="A2365" s="9" t="inlineStr"/>
      <c r="B2365" s="9" t="inlineStr">
        <is>
          <t>Add 1 % Water charges on "W"</t>
        </is>
      </c>
      <c r="C2365" s="9" t="inlineStr"/>
      <c r="D2365" s="9" t="inlineStr"/>
      <c r="E2365" s="9" t="inlineStr"/>
      <c r="F2365" s="9" t="inlineStr">
        <is>
          <t>10.74</t>
        </is>
      </c>
    </row>
    <row r="2366" ht="11.5" customHeight="1">
      <c r="A2366" s="9" t="inlineStr"/>
      <c r="B2366" s="9" t="inlineStr">
        <is>
          <t>TOTAL</t>
        </is>
      </c>
      <c r="C2366" s="9" t="inlineStr"/>
      <c r="D2366" s="9" t="inlineStr"/>
      <c r="E2366" s="9" t="inlineStr"/>
      <c r="F2366" s="9" t="inlineStr">
        <is>
          <t>1084.88 X</t>
        </is>
      </c>
    </row>
    <row r="2367" ht="11.5" customHeight="1">
      <c r="A2367" s="9" t="inlineStr"/>
      <c r="B2367" s="9" t="inlineStr">
        <is>
          <t>Add GST on "X" (multiplying</t>
        </is>
      </c>
      <c r="C2367" s="9" t="inlineStr"/>
      <c r="D2367" s="9" t="inlineStr"/>
      <c r="E2367" s="9" t="inlineStr"/>
      <c r="F2367" s="9" t="inlineStr"/>
    </row>
    <row r="2368" ht="11.5" customHeight="1">
      <c r="A2368" s="9" t="inlineStr"/>
      <c r="B2368" s="9" t="inlineStr">
        <is>
          <t>factor 0.1405)</t>
        </is>
      </c>
      <c r="C2368" s="9" t="inlineStr"/>
      <c r="D2368" s="9" t="inlineStr"/>
      <c r="E2368" s="9" t="inlineStr"/>
      <c r="F2368" s="9" t="inlineStr">
        <is>
          <t>152.43</t>
        </is>
      </c>
    </row>
    <row r="2369" ht="11.5" customHeight="1">
      <c r="A2369" s="9" t="inlineStr"/>
      <c r="B2369" s="9" t="inlineStr">
        <is>
          <t>TOTAL</t>
        </is>
      </c>
      <c r="C2369" s="9" t="inlineStr"/>
      <c r="D2369" s="9" t="inlineStr"/>
      <c r="E2369" s="9" t="inlineStr"/>
      <c r="F2369" s="9" t="inlineStr">
        <is>
          <t>1237.30 Y</t>
        </is>
      </c>
    </row>
    <row r="2370" ht="11.5" customHeight="1">
      <c r="A2370" s="9" t="inlineStr"/>
      <c r="B2370" s="9" t="inlineStr">
        <is>
          <t>Add 15% CPOH on "Y"</t>
        </is>
      </c>
      <c r="C2370" s="9" t="inlineStr"/>
      <c r="D2370" s="9" t="inlineStr"/>
      <c r="E2370" s="9" t="inlineStr"/>
      <c r="F2370" s="9" t="inlineStr">
        <is>
          <t>185.60</t>
        </is>
      </c>
    </row>
    <row r="2371" ht="11.5" customHeight="1">
      <c r="A2371" s="9" t="inlineStr"/>
      <c r="B2371" s="9" t="inlineStr">
        <is>
          <t>TOTAL</t>
        </is>
      </c>
      <c r="C2371" s="9" t="inlineStr"/>
      <c r="D2371" s="9" t="inlineStr"/>
      <c r="E2371" s="9" t="inlineStr"/>
      <c r="F2371" s="9" t="inlineStr">
        <is>
          <t>1422.90 Z</t>
        </is>
      </c>
    </row>
    <row r="2372" ht="11.5" customHeight="1">
      <c r="A2372" s="9" t="inlineStr"/>
      <c r="B2372" s="9" t="inlineStr">
        <is>
          <t>Add Cess @ 1% on "Z"</t>
        </is>
      </c>
      <c r="C2372" s="9" t="inlineStr"/>
      <c r="D2372" s="9" t="inlineStr"/>
      <c r="E2372" s="9" t="inlineStr"/>
      <c r="F2372" s="9" t="inlineStr">
        <is>
          <t>14.23</t>
        </is>
      </c>
    </row>
    <row r="2373" ht="11.5" customHeight="1">
      <c r="A2373" s="9" t="inlineStr"/>
      <c r="B2373" s="9" t="inlineStr">
        <is>
          <t>Cost of 5.00 bat clamps</t>
        </is>
      </c>
      <c r="C2373" s="9" t="inlineStr"/>
      <c r="D2373" s="9" t="inlineStr"/>
      <c r="E2373" s="9" t="inlineStr"/>
      <c r="F2373" s="9" t="inlineStr">
        <is>
          <t>1437.13</t>
        </is>
      </c>
    </row>
    <row r="2374" ht="11.5" customHeight="1">
      <c r="A2374" s="9" t="inlineStr"/>
      <c r="B2374" s="9" t="inlineStr">
        <is>
          <t>Cost of 1.00 bat clamp</t>
        </is>
      </c>
      <c r="C2374" s="9" t="inlineStr"/>
      <c r="D2374" s="9" t="inlineStr"/>
      <c r="E2374" s="9" t="inlineStr"/>
      <c r="F2374" s="9" t="inlineStr">
        <is>
          <t>287.43</t>
        </is>
      </c>
    </row>
    <row r="2375" ht="11.5" customHeight="1">
      <c r="A2375" s="9" t="inlineStr"/>
      <c r="B2375" s="9" t="inlineStr">
        <is>
          <t>Say</t>
        </is>
      </c>
      <c r="C2375" s="9" t="inlineStr"/>
      <c r="D2375" s="9" t="inlineStr"/>
      <c r="E2375" s="9" t="inlineStr"/>
      <c r="F2375" s="9" t="inlineStr">
        <is>
          <t>287.45</t>
        </is>
      </c>
    </row>
    <row r="2376" ht="11.5" customHeight="1">
      <c r="A2376" s="9" t="inlineStr">
        <is>
          <t>12.38.2</t>
        </is>
      </c>
      <c r="B2376" s="9" t="inlineStr">
        <is>
          <t>150 mm diameter</t>
        </is>
      </c>
      <c r="C2376" s="9" t="inlineStr"/>
      <c r="D2376" s="9" t="inlineStr"/>
      <c r="E2376" s="9" t="inlineStr"/>
      <c r="F2376" s="9" t="inlineStr"/>
    </row>
    <row r="2377" ht="11.5" customHeight="1">
      <c r="A2377" s="10" t="inlineStr">
        <is>
          <t>Code</t>
        </is>
      </c>
      <c r="B2377" s="10" t="inlineStr">
        <is>
          <t>Description</t>
        </is>
      </c>
      <c r="C2377" s="10" t="inlineStr">
        <is>
          <t>Unit</t>
        </is>
      </c>
      <c r="D2377" s="10" t="inlineStr">
        <is>
          <t>Quantity</t>
        </is>
      </c>
      <c r="E2377" s="10" t="inlineStr">
        <is>
          <t>Rate</t>
        </is>
      </c>
      <c r="F2377" s="10" t="inlineStr">
        <is>
          <t>Amount</t>
        </is>
      </c>
    </row>
    <row r="2378" ht="11.5" customHeight="1">
      <c r="A2378" s="9" t="inlineStr"/>
      <c r="B2378" s="9" t="inlineStr">
        <is>
          <t>Details of cost of 5 nos.</t>
        </is>
      </c>
      <c r="C2378" s="9" t="inlineStr"/>
      <c r="D2378" s="9" t="inlineStr"/>
      <c r="E2378" s="9" t="inlineStr"/>
      <c r="F2378" s="9" t="inlineStr"/>
    </row>
    <row r="2379" ht="11.5" customHeight="1">
      <c r="A2379" s="9" t="inlineStr"/>
      <c r="B2379" s="9" t="inlineStr">
        <is>
          <t>MATERIAL</t>
        </is>
      </c>
      <c r="C2379" s="9" t="inlineStr"/>
      <c r="D2379" s="9" t="inlineStr"/>
      <c r="E2379" s="9" t="inlineStr"/>
      <c r="F2379" s="9" t="inlineStr"/>
    </row>
    <row r="2380" ht="11.5" customHeight="1">
      <c r="A2380" s="9" t="inlineStr">
        <is>
          <t>0886</t>
        </is>
      </c>
      <c r="B2380" s="9" t="inlineStr">
        <is>
          <t>Standard holdar bat clamps for sand</t>
        </is>
      </c>
      <c r="C2380" s="9" t="inlineStr"/>
      <c r="D2380" s="9" t="inlineStr"/>
      <c r="E2380" s="9" t="inlineStr"/>
      <c r="F2380" s="9" t="inlineStr"/>
    </row>
    <row r="2381" ht="11.5" customHeight="1">
      <c r="A2381" s="9" t="inlineStr"/>
      <c r="B2381" s="9" t="inlineStr">
        <is>
          <t>cast iron or cast iron pipes 150 mm dia</t>
        </is>
      </c>
      <c r="C2381" s="9" t="inlineStr">
        <is>
          <t>each</t>
        </is>
      </c>
      <c r="D2381" s="9" t="inlineStr">
        <is>
          <t>5.00</t>
        </is>
      </c>
      <c r="E2381" s="9" t="inlineStr">
        <is>
          <t>45.00</t>
        </is>
      </c>
      <c r="F2381" s="9" t="inlineStr">
        <is>
          <t>225.00</t>
        </is>
      </c>
    </row>
    <row r="2382" ht="11.5" customHeight="1">
      <c r="A2382" s="9" t="inlineStr"/>
      <c r="B2382" s="9" t="inlineStr">
        <is>
          <t>C.C. block 5x0.1x0.1x0.1 = 0.005 cum</t>
        </is>
      </c>
      <c r="C2382" s="9" t="inlineStr"/>
      <c r="D2382" s="9" t="inlineStr"/>
      <c r="E2382" s="9" t="inlineStr"/>
      <c r="F2382" s="9" t="inlineStr"/>
    </row>
    <row r="2383" ht="11.5" customHeight="1">
      <c r="A2383" s="9" t="inlineStr">
        <is>
          <t>9977</t>
        </is>
      </c>
      <c r="B2383" s="9" t="inlineStr">
        <is>
          <t>Carriage of bat clamps</t>
        </is>
      </c>
      <c r="C2383" s="9" t="inlineStr">
        <is>
          <t>L.S.</t>
        </is>
      </c>
      <c r="D2383" s="9" t="inlineStr">
        <is>
          <t>2.47</t>
        </is>
      </c>
      <c r="E2383" s="9" t="inlineStr">
        <is>
          <t>2.00</t>
        </is>
      </c>
      <c r="F2383" s="9" t="inlineStr">
        <is>
          <t>4.94</t>
        </is>
      </c>
    </row>
    <row r="2384" ht="11.5" customHeight="1">
      <c r="A2384" s="9" t="inlineStr">
        <is>
          <t>9999</t>
        </is>
      </c>
      <c r="B2384" s="9" t="inlineStr">
        <is>
          <t>Sundries</t>
        </is>
      </c>
      <c r="C2384" s="9" t="inlineStr">
        <is>
          <t>L.S.</t>
        </is>
      </c>
      <c r="D2384" s="9" t="inlineStr">
        <is>
          <t>7.15</t>
        </is>
      </c>
      <c r="E2384" s="9" t="inlineStr">
        <is>
          <t>2.00</t>
        </is>
      </c>
      <c r="F2384" s="9" t="inlineStr">
        <is>
          <t>14.30</t>
        </is>
      </c>
    </row>
    <row r="2385" ht="11.5" customHeight="1">
      <c r="A2385" s="9" t="inlineStr"/>
      <c r="B2385" s="9" t="inlineStr">
        <is>
          <t>LABOUR</t>
        </is>
      </c>
      <c r="C2385" s="9" t="inlineStr"/>
      <c r="D2385" s="9" t="inlineStr"/>
      <c r="E2385" s="9" t="inlineStr"/>
      <c r="F2385" s="9" t="inlineStr"/>
    </row>
    <row r="2386" ht="11.5" customHeight="1">
      <c r="A2386" s="9" t="inlineStr">
        <is>
          <t>0116</t>
        </is>
      </c>
      <c r="B2386" s="9" t="inlineStr">
        <is>
          <t>Fitter (grade 1)</t>
        </is>
      </c>
      <c r="C2386" s="9" t="inlineStr">
        <is>
          <t>day</t>
        </is>
      </c>
      <c r="D2386" s="9" t="inlineStr">
        <is>
          <t>0.125</t>
        </is>
      </c>
      <c r="E2386" s="9" t="inlineStr">
        <is>
          <t>738.00</t>
        </is>
      </c>
      <c r="F2386" s="9" t="inlineStr">
        <is>
          <t>92.25</t>
        </is>
      </c>
    </row>
    <row r="2387" ht="11.5" customHeight="1">
      <c r="A2387" s="9" t="inlineStr">
        <is>
          <t>0124</t>
        </is>
      </c>
      <c r="B2387" s="9" t="inlineStr">
        <is>
          <t>Mason (brick layer) 2nd class</t>
        </is>
      </c>
      <c r="C2387" s="9" t="inlineStr">
        <is>
          <t>day</t>
        </is>
      </c>
      <c r="D2387" s="9" t="inlineStr">
        <is>
          <t>0.75</t>
        </is>
      </c>
      <c r="E2387" s="9" t="inlineStr">
        <is>
          <t>679.00</t>
        </is>
      </c>
      <c r="F2387" s="9" t="inlineStr">
        <is>
          <t>509.25</t>
        </is>
      </c>
    </row>
    <row r="2388" ht="11.5" customHeight="1">
      <c r="A2388" s="9" t="inlineStr">
        <is>
          <t>0114</t>
        </is>
      </c>
      <c r="B2388" s="9" t="inlineStr">
        <is>
          <t>Beldar</t>
        </is>
      </c>
      <c r="C2388" s="9" t="inlineStr">
        <is>
          <t>day</t>
        </is>
      </c>
      <c r="D2388" s="9" t="inlineStr">
        <is>
          <t>0.50</t>
        </is>
      </c>
      <c r="E2388" s="9" t="inlineStr">
        <is>
          <t>558.00</t>
        </is>
      </c>
      <c r="F2388" s="9" t="inlineStr">
        <is>
          <t>279.00</t>
        </is>
      </c>
    </row>
    <row r="2389" ht="11.5" customHeight="1">
      <c r="A2389" s="9" t="inlineStr">
        <is>
          <t>0295</t>
        </is>
      </c>
      <c r="B2389" s="9" t="inlineStr">
        <is>
          <t>Stone Aggregate (Single size) :</t>
        </is>
      </c>
      <c r="C2389" s="9" t="inlineStr"/>
      <c r="D2389" s="9" t="inlineStr"/>
      <c r="E2389" s="9" t="inlineStr"/>
      <c r="F2389" s="9" t="inlineStr"/>
    </row>
    <row r="2390" ht="11.5" customHeight="1">
      <c r="A2390" s="9" t="inlineStr"/>
      <c r="B2390" s="9" t="inlineStr">
        <is>
          <t>20 mm nominal size</t>
        </is>
      </c>
      <c r="C2390" s="9" t="inlineStr">
        <is>
          <t>cum</t>
        </is>
      </c>
      <c r="D2390" s="9" t="inlineStr">
        <is>
          <t>0.0033</t>
        </is>
      </c>
      <c r="E2390" s="9" t="inlineStr">
        <is>
          <t>1350.00</t>
        </is>
      </c>
      <c r="F2390" s="9" t="inlineStr">
        <is>
          <t>4.46</t>
        </is>
      </c>
    </row>
    <row r="2391" ht="11.5" customHeight="1">
      <c r="A2391" s="9" t="inlineStr">
        <is>
          <t>0297</t>
        </is>
      </c>
      <c r="B2391" s="9" t="inlineStr">
        <is>
          <t>Stone Aggregate (Single size) :</t>
        </is>
      </c>
      <c r="C2391" s="9" t="inlineStr"/>
      <c r="D2391" s="9" t="inlineStr"/>
      <c r="E2391" s="9" t="inlineStr"/>
      <c r="F2391" s="9" t="inlineStr"/>
    </row>
    <row r="2392" ht="11.5" customHeight="1">
      <c r="A2392" s="9" t="inlineStr"/>
      <c r="B2392" s="9" t="inlineStr">
        <is>
          <t>10 mm nominal size</t>
        </is>
      </c>
      <c r="C2392" s="9" t="inlineStr">
        <is>
          <t>cum</t>
        </is>
      </c>
      <c r="D2392" s="9" t="inlineStr">
        <is>
          <t>0.0011</t>
        </is>
      </c>
      <c r="E2392" s="9" t="inlineStr">
        <is>
          <t>1350.00</t>
        </is>
      </c>
      <c r="F2392" s="9" t="inlineStr">
        <is>
          <t>1.49</t>
        </is>
      </c>
    </row>
    <row r="2393" ht="11.5" customHeight="1">
      <c r="A2393" s="9" t="inlineStr">
        <is>
          <t>2202</t>
        </is>
      </c>
      <c r="B2393" s="9" t="inlineStr">
        <is>
          <t>Carriage of Stone aggregate below</t>
        </is>
      </c>
      <c r="C2393" s="9" t="inlineStr"/>
      <c r="D2393" s="9" t="inlineStr"/>
      <c r="E2393" s="9" t="inlineStr"/>
      <c r="F2393" s="9" t="inlineStr"/>
    </row>
    <row r="2394" ht="11.5" customHeight="1">
      <c r="A2394" s="9" t="inlineStr"/>
      <c r="B2394" s="9" t="inlineStr">
        <is>
          <t>40 mm nominal size</t>
        </is>
      </c>
      <c r="C2394" s="9" t="inlineStr">
        <is>
          <t>cum</t>
        </is>
      </c>
      <c r="D2394" s="9" t="inlineStr">
        <is>
          <t>0.0044</t>
        </is>
      </c>
      <c r="E2394" s="9" t="inlineStr">
        <is>
          <t>103.77</t>
        </is>
      </c>
      <c r="F2394" s="9" t="inlineStr">
        <is>
          <t>0.46</t>
        </is>
      </c>
    </row>
    <row r="2395" ht="11.5" customHeight="1">
      <c r="A2395" s="9" t="inlineStr">
        <is>
          <t>0982</t>
        </is>
      </c>
      <c r="B2395" s="9" t="inlineStr">
        <is>
          <t>Coarse sand (zone III)</t>
        </is>
      </c>
      <c r="C2395" s="9" t="inlineStr">
        <is>
          <t>cum</t>
        </is>
      </c>
      <c r="D2395" s="9" t="inlineStr">
        <is>
          <t>0.0022</t>
        </is>
      </c>
      <c r="E2395" s="9" t="inlineStr">
        <is>
          <t>1350.00</t>
        </is>
      </c>
      <c r="F2395" s="9" t="inlineStr">
        <is>
          <t>2.97</t>
        </is>
      </c>
    </row>
    <row r="2396" ht="11.5" customHeight="1">
      <c r="A2396" s="9" t="inlineStr">
        <is>
          <t>2203</t>
        </is>
      </c>
      <c r="B2396" s="9" t="inlineStr">
        <is>
          <t>Carriage of Coarse sand</t>
        </is>
      </c>
      <c r="C2396" s="9" t="inlineStr">
        <is>
          <t>cum</t>
        </is>
      </c>
      <c r="D2396" s="9" t="inlineStr">
        <is>
          <t>0.0022</t>
        </is>
      </c>
      <c r="E2396" s="9" t="inlineStr">
        <is>
          <t>103.77</t>
        </is>
      </c>
      <c r="F2396" s="9" t="inlineStr">
        <is>
          <t>0.23</t>
        </is>
      </c>
    </row>
    <row r="2397" ht="11.5" customHeight="1">
      <c r="A2397" s="9" t="inlineStr">
        <is>
          <t>0367</t>
        </is>
      </c>
      <c r="B2397" s="9" t="inlineStr">
        <is>
          <t>Portland Cement (OPC-43 grade)</t>
        </is>
      </c>
      <c r="C2397" s="9" t="inlineStr">
        <is>
          <t>tonne</t>
        </is>
      </c>
      <c r="D2397" s="9" t="inlineStr">
        <is>
          <t>0.0016</t>
        </is>
      </c>
      <c r="E2397" s="9" t="inlineStr">
        <is>
          <t>4940.00</t>
        </is>
      </c>
      <c r="F2397" s="9" t="inlineStr">
        <is>
          <t>7.90</t>
        </is>
      </c>
    </row>
    <row r="2398" ht="11.5" customHeight="1">
      <c r="A2398" s="9" t="inlineStr">
        <is>
          <t>2209</t>
        </is>
      </c>
      <c r="B2398" s="9" t="inlineStr">
        <is>
          <t>Carriage of Cement</t>
        </is>
      </c>
      <c r="C2398" s="9" t="inlineStr">
        <is>
          <t>tonne</t>
        </is>
      </c>
      <c r="D2398" s="9" t="inlineStr">
        <is>
          <t>0.0016</t>
        </is>
      </c>
      <c r="E2398" s="9" t="inlineStr">
        <is>
          <t>92.24</t>
        </is>
      </c>
      <c r="F2398" s="9" t="inlineStr">
        <is>
          <t>0.15</t>
        </is>
      </c>
    </row>
    <row r="2399" ht="11.5" customHeight="1">
      <c r="A2399" s="9" t="inlineStr">
        <is>
          <t>0114</t>
        </is>
      </c>
      <c r="B2399" s="9" t="inlineStr">
        <is>
          <t>Beldar</t>
        </is>
      </c>
      <c r="C2399" s="9" t="inlineStr">
        <is>
          <t>day</t>
        </is>
      </c>
      <c r="D2399" s="9" t="inlineStr">
        <is>
          <t>0.0045</t>
        </is>
      </c>
      <c r="E2399" s="9" t="inlineStr">
        <is>
          <t>558.00</t>
        </is>
      </c>
      <c r="F2399" s="9" t="inlineStr">
        <is>
          <t>2.51</t>
        </is>
      </c>
    </row>
    <row r="2401" ht="11.5" customHeight="1">
      <c r="A2401" s="10" t="inlineStr">
        <is>
          <t>Code</t>
        </is>
      </c>
      <c r="B2401" s="10" t="inlineStr">
        <is>
          <t>Description</t>
        </is>
      </c>
      <c r="C2401" s="10" t="inlineStr">
        <is>
          <t>Unit</t>
        </is>
      </c>
      <c r="D2401" s="10" t="inlineStr">
        <is>
          <t>Quantity</t>
        </is>
      </c>
      <c r="E2401" s="10" t="inlineStr">
        <is>
          <t>Rate</t>
        </is>
      </c>
      <c r="F2401" s="10" t="inlineStr">
        <is>
          <t>Amount</t>
        </is>
      </c>
    </row>
    <row r="2402" ht="11.5" customHeight="1">
      <c r="A2402" s="9" t="inlineStr">
        <is>
          <t>0123</t>
        </is>
      </c>
      <c r="B2402" s="9" t="inlineStr">
        <is>
          <t>Mason (brick layer) 1st class</t>
        </is>
      </c>
      <c r="C2402" s="9" t="inlineStr">
        <is>
          <t>day</t>
        </is>
      </c>
      <c r="D2402" s="9" t="inlineStr">
        <is>
          <t>0.0003</t>
        </is>
      </c>
      <c r="E2402" s="9" t="inlineStr">
        <is>
          <t>738.00</t>
        </is>
      </c>
      <c r="F2402" s="9" t="inlineStr">
        <is>
          <t>0.22</t>
        </is>
      </c>
    </row>
    <row r="2403" ht="11.5" customHeight="1">
      <c r="A2403" s="9" t="inlineStr">
        <is>
          <t>0124</t>
        </is>
      </c>
      <c r="B2403" s="9" t="inlineStr">
        <is>
          <t>Mason (brick layer) 2nd class</t>
        </is>
      </c>
      <c r="C2403" s="9" t="inlineStr">
        <is>
          <t>day</t>
        </is>
      </c>
      <c r="D2403" s="9" t="inlineStr">
        <is>
          <t>0.0003</t>
        </is>
      </c>
      <c r="E2403" s="9" t="inlineStr">
        <is>
          <t>679.00</t>
        </is>
      </c>
      <c r="F2403" s="9" t="inlineStr">
        <is>
          <t>0.20</t>
        </is>
      </c>
    </row>
    <row r="2404" ht="11.5" customHeight="1">
      <c r="A2404" s="9" t="inlineStr">
        <is>
          <t>0128</t>
        </is>
      </c>
      <c r="B2404" s="9" t="inlineStr">
        <is>
          <t>Mate</t>
        </is>
      </c>
      <c r="C2404" s="9" t="inlineStr">
        <is>
          <t>day</t>
        </is>
      </c>
      <c r="D2404" s="9" t="inlineStr">
        <is>
          <t>0.0002</t>
        </is>
      </c>
      <c r="E2404" s="9" t="inlineStr">
        <is>
          <t>617.00</t>
        </is>
      </c>
      <c r="F2404" s="9" t="inlineStr">
        <is>
          <t>0.12</t>
        </is>
      </c>
    </row>
    <row r="2405" ht="11.5" customHeight="1">
      <c r="A2405" s="9" t="inlineStr">
        <is>
          <t>9999</t>
        </is>
      </c>
      <c r="B2405" s="9" t="inlineStr">
        <is>
          <t>Hire charges of machine etc.</t>
        </is>
      </c>
      <c r="C2405" s="9" t="inlineStr">
        <is>
          <t>L.S.</t>
        </is>
      </c>
      <c r="D2405" s="9" t="inlineStr">
        <is>
          <t>0.26</t>
        </is>
      </c>
      <c r="E2405" s="9" t="inlineStr">
        <is>
          <t>2.00</t>
        </is>
      </c>
      <c r="F2405" s="9" t="inlineStr">
        <is>
          <t>0.52</t>
        </is>
      </c>
    </row>
    <row r="2406" ht="11.5" customHeight="1">
      <c r="A2406" s="9" t="inlineStr">
        <is>
          <t>9999</t>
        </is>
      </c>
      <c r="B2406" s="9" t="inlineStr">
        <is>
          <t>Sundries</t>
        </is>
      </c>
      <c r="C2406" s="9" t="inlineStr">
        <is>
          <t>L.S.</t>
        </is>
      </c>
      <c r="D2406" s="9" t="inlineStr">
        <is>
          <t>0.13</t>
        </is>
      </c>
      <c r="E2406" s="9" t="inlineStr">
        <is>
          <t>2.00</t>
        </is>
      </c>
      <c r="F2406" s="9" t="inlineStr">
        <is>
          <t>0.26</t>
        </is>
      </c>
    </row>
    <row r="2407" ht="11.5" customHeight="1">
      <c r="A2407" s="9" t="inlineStr">
        <is>
          <t>9999</t>
        </is>
      </c>
      <c r="B2407" s="9" t="inlineStr">
        <is>
          <t>Sundries</t>
        </is>
      </c>
      <c r="C2407" s="9" t="inlineStr">
        <is>
          <t>L.S.</t>
        </is>
      </c>
      <c r="D2407" s="9" t="inlineStr">
        <is>
          <t>0.13</t>
        </is>
      </c>
      <c r="E2407" s="9" t="inlineStr">
        <is>
          <t>2.00</t>
        </is>
      </c>
      <c r="F2407" s="9" t="inlineStr">
        <is>
          <t>0.26</t>
        </is>
      </c>
    </row>
    <row r="2408" ht="11.5" customHeight="1">
      <c r="A2408" s="9" t="inlineStr"/>
      <c r="B2408" s="9" t="inlineStr">
        <is>
          <t>TOTAL</t>
        </is>
      </c>
      <c r="C2408" s="9" t="inlineStr"/>
      <c r="D2408" s="9" t="inlineStr"/>
      <c r="E2408" s="9" t="inlineStr"/>
      <c r="F2408" s="9" t="inlineStr">
        <is>
          <t>1149.14 W</t>
        </is>
      </c>
    </row>
    <row r="2409" ht="11.5" customHeight="1">
      <c r="A2409" s="9" t="inlineStr"/>
      <c r="B2409" s="9" t="inlineStr">
        <is>
          <t>Add 1 % Water charges on "W"</t>
        </is>
      </c>
      <c r="C2409" s="9" t="inlineStr"/>
      <c r="D2409" s="9" t="inlineStr"/>
      <c r="E2409" s="9" t="inlineStr"/>
      <c r="F2409" s="9" t="inlineStr">
        <is>
          <t>11.49</t>
        </is>
      </c>
    </row>
    <row r="2410" ht="11.5" customHeight="1">
      <c r="A2410" s="9" t="inlineStr"/>
      <c r="B2410" s="9" t="inlineStr">
        <is>
          <t>TOTAL</t>
        </is>
      </c>
      <c r="C2410" s="9" t="inlineStr"/>
      <c r="D2410" s="9" t="inlineStr"/>
      <c r="E2410" s="9" t="inlineStr"/>
      <c r="F2410" s="9" t="inlineStr">
        <is>
          <t>1160.63 X</t>
        </is>
      </c>
    </row>
    <row r="2411" ht="11.5" customHeight="1">
      <c r="A2411" s="9" t="inlineStr"/>
      <c r="B2411" s="9" t="inlineStr">
        <is>
          <t>Add GST on "X" (multiplying</t>
        </is>
      </c>
      <c r="C2411" s="9" t="inlineStr"/>
      <c r="D2411" s="9" t="inlineStr"/>
      <c r="E2411" s="9" t="inlineStr"/>
      <c r="F2411" s="9" t="inlineStr"/>
    </row>
    <row r="2412" ht="11.5" customHeight="1">
      <c r="A2412" s="9" t="inlineStr"/>
      <c r="B2412" s="9" t="inlineStr">
        <is>
          <t>factor 0.1405)</t>
        </is>
      </c>
      <c r="C2412" s="9" t="inlineStr"/>
      <c r="D2412" s="9" t="inlineStr"/>
      <c r="E2412" s="9" t="inlineStr"/>
      <c r="F2412" s="9" t="inlineStr">
        <is>
          <t>163.07</t>
        </is>
      </c>
    </row>
    <row r="2413" ht="11.5" customHeight="1">
      <c r="A2413" s="9" t="inlineStr"/>
      <c r="B2413" s="9" t="inlineStr">
        <is>
          <t>TOTAL</t>
        </is>
      </c>
      <c r="C2413" s="9" t="inlineStr"/>
      <c r="D2413" s="9" t="inlineStr"/>
      <c r="E2413" s="9" t="inlineStr"/>
      <c r="F2413" s="9" t="inlineStr">
        <is>
          <t>1323.69 Y</t>
        </is>
      </c>
    </row>
    <row r="2414" ht="11.5" customHeight="1">
      <c r="A2414" s="9" t="inlineStr"/>
      <c r="B2414" s="9" t="inlineStr">
        <is>
          <t>Add 15% CPOH on "Y"</t>
        </is>
      </c>
      <c r="C2414" s="9" t="inlineStr"/>
      <c r="D2414" s="9" t="inlineStr"/>
      <c r="E2414" s="9" t="inlineStr"/>
      <c r="F2414" s="9" t="inlineStr">
        <is>
          <t>198.55</t>
        </is>
      </c>
    </row>
    <row r="2415" ht="11.5" customHeight="1">
      <c r="A2415" s="9" t="inlineStr"/>
      <c r="B2415" s="9" t="inlineStr">
        <is>
          <t>TOTAL</t>
        </is>
      </c>
      <c r="C2415" s="9" t="inlineStr"/>
      <c r="D2415" s="9" t="inlineStr"/>
      <c r="E2415" s="9" t="inlineStr"/>
      <c r="F2415" s="9" t="inlineStr">
        <is>
          <t>1522.25 Z</t>
        </is>
      </c>
    </row>
    <row r="2416" ht="11.5" customHeight="1">
      <c r="A2416" s="9" t="inlineStr"/>
      <c r="B2416" s="9" t="inlineStr">
        <is>
          <t>Add Cess @ 1% on "Z"</t>
        </is>
      </c>
      <c r="C2416" s="9" t="inlineStr"/>
      <c r="D2416" s="9" t="inlineStr"/>
      <c r="E2416" s="9" t="inlineStr"/>
      <c r="F2416" s="9" t="inlineStr">
        <is>
          <t>15.22</t>
        </is>
      </c>
    </row>
    <row r="2417" ht="11.5" customHeight="1">
      <c r="A2417" s="9" t="inlineStr"/>
      <c r="B2417" s="9" t="inlineStr">
        <is>
          <t>Cost of 5.00 bat clamps</t>
        </is>
      </c>
      <c r="C2417" s="9" t="inlineStr"/>
      <c r="D2417" s="9" t="inlineStr"/>
      <c r="E2417" s="9" t="inlineStr"/>
      <c r="F2417" s="9" t="inlineStr">
        <is>
          <t>1537.47</t>
        </is>
      </c>
    </row>
    <row r="2418" ht="11.5" customHeight="1">
      <c r="A2418" s="9" t="inlineStr"/>
      <c r="B2418" s="9" t="inlineStr">
        <is>
          <t>Cost of 1.00 bat clamp</t>
        </is>
      </c>
      <c r="C2418" s="9" t="inlineStr"/>
      <c r="D2418" s="9" t="inlineStr"/>
      <c r="E2418" s="9" t="inlineStr"/>
      <c r="F2418" s="9" t="inlineStr">
        <is>
          <t>307.49</t>
        </is>
      </c>
    </row>
    <row r="2419" ht="11.5" customHeight="1">
      <c r="A2419" s="9" t="inlineStr"/>
      <c r="B2419" s="9" t="inlineStr">
        <is>
          <t>Say</t>
        </is>
      </c>
      <c r="C2419" s="9" t="inlineStr"/>
      <c r="D2419" s="9" t="inlineStr"/>
      <c r="E2419" s="9" t="inlineStr"/>
      <c r="F2419" s="9" t="inlineStr">
        <is>
          <t>307.50</t>
        </is>
      </c>
    </row>
    <row r="2420" ht="11.5" customHeight="1">
      <c r="A2420" s="9" t="inlineStr">
        <is>
          <t>12.39</t>
        </is>
      </c>
      <c r="B2420" s="9" t="inlineStr">
        <is>
          <t>Providing lead caulked joints to sand</t>
        </is>
      </c>
      <c r="C2420" s="9" t="inlineStr">
        <is>
          <t>cast iron</t>
        </is>
      </c>
      <c r="D2420" s="9" t="inlineStr">
        <is>
          <t>rain water</t>
        </is>
      </c>
      <c r="E2420" s="9" t="inlineStr">
        <is>
          <t>pipes and</t>
        </is>
      </c>
      <c r="F2420" s="9" t="inlineStr">
        <is>
          <t>fittings:</t>
        </is>
      </c>
    </row>
    <row r="2421" ht="11.5" customHeight="1">
      <c r="A2421" s="9" t="inlineStr">
        <is>
          <t>12.39.1</t>
        </is>
      </c>
      <c r="B2421" s="9" t="inlineStr">
        <is>
          <t>100 mm dia Pipe</t>
        </is>
      </c>
      <c r="C2421" s="9" t="inlineStr"/>
      <c r="D2421" s="9" t="inlineStr"/>
      <c r="E2421" s="9" t="inlineStr"/>
      <c r="F2421" s="9" t="inlineStr"/>
    </row>
    <row r="2422" ht="11.5" customHeight="1">
      <c r="A2422" s="10" t="inlineStr">
        <is>
          <t>Code</t>
        </is>
      </c>
      <c r="B2422" s="10" t="inlineStr">
        <is>
          <t>Description</t>
        </is>
      </c>
      <c r="C2422" s="10" t="inlineStr">
        <is>
          <t>Unit</t>
        </is>
      </c>
      <c r="D2422" s="10" t="inlineStr">
        <is>
          <t>Quantity</t>
        </is>
      </c>
      <c r="E2422" s="10" t="inlineStr">
        <is>
          <t>Rate</t>
        </is>
      </c>
      <c r="F2422" s="10" t="inlineStr">
        <is>
          <t>Amount</t>
        </is>
      </c>
    </row>
    <row r="2423" ht="11.5" customHeight="1">
      <c r="A2423" s="9" t="inlineStr"/>
      <c r="B2423" s="9" t="inlineStr">
        <is>
          <t>Details of cost for one joint.</t>
        </is>
      </c>
      <c r="C2423" s="9" t="inlineStr"/>
      <c r="D2423" s="9" t="inlineStr"/>
      <c r="E2423" s="9" t="inlineStr"/>
      <c r="F2423" s="9" t="inlineStr"/>
    </row>
    <row r="2424" ht="11.5" customHeight="1">
      <c r="A2424" s="9" t="inlineStr"/>
      <c r="B2424" s="9" t="inlineStr">
        <is>
          <t>MATERIAL</t>
        </is>
      </c>
      <c r="C2424" s="9" t="inlineStr"/>
      <c r="D2424" s="9" t="inlineStr"/>
      <c r="E2424" s="9" t="inlineStr"/>
      <c r="F2424" s="9" t="inlineStr"/>
    </row>
    <row r="2425" ht="11.5" customHeight="1">
      <c r="A2425" s="9" t="inlineStr">
        <is>
          <t>0865</t>
        </is>
      </c>
      <c r="B2425" s="9" t="inlineStr">
        <is>
          <t>Pig lead</t>
        </is>
      </c>
      <c r="C2425" s="9" t="inlineStr">
        <is>
          <t>kilogram</t>
        </is>
      </c>
      <c r="D2425" s="9" t="inlineStr">
        <is>
          <t>0.98</t>
        </is>
      </c>
      <c r="E2425" s="9" t="inlineStr">
        <is>
          <t>130.00</t>
        </is>
      </c>
      <c r="F2425" s="9" t="inlineStr">
        <is>
          <t>127.40</t>
        </is>
      </c>
    </row>
    <row r="2426" ht="11.5" customHeight="1">
      <c r="A2426" s="9" t="inlineStr">
        <is>
          <t>1001</t>
        </is>
      </c>
      <c r="B2426" s="9" t="inlineStr">
        <is>
          <t>Spun yarn</t>
        </is>
      </c>
      <c r="C2426" s="9" t="inlineStr">
        <is>
          <t>kilogram</t>
        </is>
      </c>
      <c r="D2426" s="9" t="inlineStr">
        <is>
          <t>0.11</t>
        </is>
      </c>
      <c r="E2426" s="9" t="inlineStr">
        <is>
          <t>50.00</t>
        </is>
      </c>
      <c r="F2426" s="9" t="inlineStr">
        <is>
          <t>5.50</t>
        </is>
      </c>
    </row>
    <row r="2427" ht="11.5" customHeight="1">
      <c r="A2427" s="9" t="inlineStr">
        <is>
          <t>9999</t>
        </is>
      </c>
      <c r="B2427" s="9" t="inlineStr">
        <is>
          <t>Kerosene oil fuel and sundries</t>
        </is>
      </c>
      <c r="C2427" s="9" t="inlineStr">
        <is>
          <t>L.S.</t>
        </is>
      </c>
      <c r="D2427" s="9" t="inlineStr">
        <is>
          <t>13.52</t>
        </is>
      </c>
      <c r="E2427" s="9" t="inlineStr">
        <is>
          <t>2.00</t>
        </is>
      </c>
      <c r="F2427" s="9" t="inlineStr">
        <is>
          <t>27.04</t>
        </is>
      </c>
    </row>
    <row r="2428" ht="11.5" customHeight="1">
      <c r="A2428" s="9" t="inlineStr">
        <is>
          <t>9977</t>
        </is>
      </c>
      <c r="B2428" s="9" t="inlineStr">
        <is>
          <t>Carriage of materials</t>
        </is>
      </c>
      <c r="C2428" s="9" t="inlineStr">
        <is>
          <t>L.S.</t>
        </is>
      </c>
      <c r="D2428" s="9" t="inlineStr">
        <is>
          <t>1.43</t>
        </is>
      </c>
      <c r="E2428" s="9" t="inlineStr">
        <is>
          <t>2.00</t>
        </is>
      </c>
      <c r="F2428" s="9" t="inlineStr">
        <is>
          <t>2.86</t>
        </is>
      </c>
    </row>
    <row r="2429" ht="11.5" customHeight="1">
      <c r="A2429" s="9" t="inlineStr"/>
      <c r="B2429" s="9" t="inlineStr">
        <is>
          <t>LABOUR</t>
        </is>
      </c>
      <c r="C2429" s="9" t="inlineStr"/>
      <c r="D2429" s="9" t="inlineStr"/>
      <c r="E2429" s="9" t="inlineStr"/>
      <c r="F2429" s="9" t="inlineStr"/>
    </row>
    <row r="2430" ht="11.5" customHeight="1">
      <c r="A2430" s="9" t="inlineStr">
        <is>
          <t>0116</t>
        </is>
      </c>
      <c r="B2430" s="9" t="inlineStr">
        <is>
          <t>Fitter (grade 1)</t>
        </is>
      </c>
      <c r="C2430" s="9" t="inlineStr">
        <is>
          <t>day</t>
        </is>
      </c>
      <c r="D2430" s="9" t="inlineStr">
        <is>
          <t>0.06</t>
        </is>
      </c>
      <c r="E2430" s="9" t="inlineStr">
        <is>
          <t>738.00</t>
        </is>
      </c>
      <c r="F2430" s="9" t="inlineStr">
        <is>
          <t>44.28</t>
        </is>
      </c>
    </row>
    <row r="2431" ht="11.5" customHeight="1">
      <c r="A2431" s="9" t="inlineStr">
        <is>
          <t>0117</t>
        </is>
      </c>
      <c r="B2431" s="9" t="inlineStr">
        <is>
          <t>Assistant Fitter or 2nd class Fitter</t>
        </is>
      </c>
      <c r="C2431" s="9" t="inlineStr">
        <is>
          <t>day</t>
        </is>
      </c>
      <c r="D2431" s="9" t="inlineStr">
        <is>
          <t>0.06</t>
        </is>
      </c>
      <c r="E2431" s="9" t="inlineStr">
        <is>
          <t>679.00</t>
        </is>
      </c>
      <c r="F2431" s="9" t="inlineStr">
        <is>
          <t>40.74</t>
        </is>
      </c>
    </row>
    <row r="2432" ht="11.5" customHeight="1">
      <c r="A2432" s="9" t="inlineStr">
        <is>
          <t>0114</t>
        </is>
      </c>
      <c r="B2432" s="9" t="inlineStr">
        <is>
          <t>Beldar</t>
        </is>
      </c>
      <c r="C2432" s="9" t="inlineStr">
        <is>
          <t>day</t>
        </is>
      </c>
      <c r="D2432" s="9" t="inlineStr">
        <is>
          <t>0.12</t>
        </is>
      </c>
      <c r="E2432" s="9" t="inlineStr">
        <is>
          <t>558.00</t>
        </is>
      </c>
      <c r="F2432" s="9" t="inlineStr">
        <is>
          <t>66.96</t>
        </is>
      </c>
    </row>
    <row r="2433" ht="11.5" customHeight="1">
      <c r="A2433" s="9" t="inlineStr"/>
      <c r="B2433" s="9" t="inlineStr">
        <is>
          <t>TOTAL</t>
        </is>
      </c>
      <c r="C2433" s="9" t="inlineStr"/>
      <c r="D2433" s="9" t="inlineStr"/>
      <c r="E2433" s="9" t="inlineStr"/>
      <c r="F2433" s="9" t="inlineStr">
        <is>
          <t>314.78 W</t>
        </is>
      </c>
    </row>
    <row r="2434" ht="11.5" customHeight="1">
      <c r="A2434" s="9" t="inlineStr"/>
      <c r="B2434" s="9" t="inlineStr">
        <is>
          <t>Add 1 % Water charges on "W"</t>
        </is>
      </c>
      <c r="C2434" s="9" t="inlineStr"/>
      <c r="D2434" s="9" t="inlineStr"/>
      <c r="E2434" s="9" t="inlineStr"/>
      <c r="F2434" s="9" t="inlineStr">
        <is>
          <t>3.15</t>
        </is>
      </c>
    </row>
    <row r="2435" ht="11.5" customHeight="1">
      <c r="A2435" s="9" t="inlineStr"/>
      <c r="B2435" s="9" t="inlineStr">
        <is>
          <t>TOTAL</t>
        </is>
      </c>
      <c r="C2435" s="9" t="inlineStr"/>
      <c r="D2435" s="9" t="inlineStr"/>
      <c r="E2435" s="9" t="inlineStr"/>
      <c r="F2435" s="9" t="inlineStr">
        <is>
          <t>317.93 X</t>
        </is>
      </c>
    </row>
    <row r="2436" ht="11.5" customHeight="1">
      <c r="A2436" s="9" t="inlineStr"/>
      <c r="B2436" s="9" t="inlineStr">
        <is>
          <t>Add GST on "X" (multiplying</t>
        </is>
      </c>
      <c r="C2436" s="9" t="inlineStr"/>
      <c r="D2436" s="9" t="inlineStr"/>
      <c r="E2436" s="9" t="inlineStr"/>
      <c r="F2436" s="9" t="inlineStr"/>
    </row>
    <row r="2437" ht="11.5" customHeight="1">
      <c r="A2437" s="9" t="inlineStr"/>
      <c r="B2437" s="9" t="inlineStr">
        <is>
          <t>factor 0.1405)</t>
        </is>
      </c>
      <c r="C2437" s="9" t="inlineStr"/>
      <c r="D2437" s="9" t="inlineStr"/>
      <c r="E2437" s="9" t="inlineStr"/>
      <c r="F2437" s="9" t="inlineStr">
        <is>
          <t>44.67</t>
        </is>
      </c>
    </row>
    <row r="2438" ht="11.5" customHeight="1">
      <c r="A2438" s="9" t="inlineStr"/>
      <c r="B2438" s="9" t="inlineStr">
        <is>
          <t>TOTAL</t>
        </is>
      </c>
      <c r="C2438" s="9" t="inlineStr"/>
      <c r="D2438" s="9" t="inlineStr"/>
      <c r="E2438" s="9" t="inlineStr"/>
      <c r="F2438" s="9" t="inlineStr">
        <is>
          <t>362.60 Y</t>
        </is>
      </c>
    </row>
    <row r="2439" ht="11.5" customHeight="1">
      <c r="A2439" s="9" t="inlineStr"/>
      <c r="B2439" s="9" t="inlineStr">
        <is>
          <t>Add 15% CPOH on "Y"</t>
        </is>
      </c>
      <c r="C2439" s="9" t="inlineStr"/>
      <c r="D2439" s="9" t="inlineStr"/>
      <c r="E2439" s="9" t="inlineStr"/>
      <c r="F2439" s="9" t="inlineStr">
        <is>
          <t>54.39</t>
        </is>
      </c>
    </row>
    <row r="2440" ht="11.5" customHeight="1">
      <c r="A2440" s="9" t="inlineStr"/>
      <c r="B2440" s="9" t="inlineStr">
        <is>
          <t>TOTAL</t>
        </is>
      </c>
      <c r="C2440" s="9" t="inlineStr"/>
      <c r="D2440" s="9" t="inlineStr"/>
      <c r="E2440" s="9" t="inlineStr"/>
      <c r="F2440" s="9" t="inlineStr">
        <is>
          <t>416.99 Z</t>
        </is>
      </c>
    </row>
    <row r="2441" ht="11.5" customHeight="1">
      <c r="A2441" s="9" t="inlineStr"/>
      <c r="B2441" s="9" t="inlineStr">
        <is>
          <t>Add Cess @ 1% on "Z"</t>
        </is>
      </c>
      <c r="C2441" s="9" t="inlineStr"/>
      <c r="D2441" s="9" t="inlineStr"/>
      <c r="E2441" s="9" t="inlineStr"/>
      <c r="F2441" s="9" t="inlineStr">
        <is>
          <t>4.17</t>
        </is>
      </c>
    </row>
    <row r="2442" ht="11.5" customHeight="1">
      <c r="A2442" s="9" t="inlineStr"/>
      <c r="B2442" s="9" t="inlineStr">
        <is>
          <t>Cost of 1.00 joint</t>
        </is>
      </c>
      <c r="C2442" s="9" t="inlineStr"/>
      <c r="D2442" s="9" t="inlineStr"/>
      <c r="E2442" s="9" t="inlineStr"/>
      <c r="F2442" s="9" t="inlineStr">
        <is>
          <t>421.16</t>
        </is>
      </c>
    </row>
    <row r="2443" ht="11.5" customHeight="1">
      <c r="A2443" s="9" t="inlineStr"/>
      <c r="B2443" s="9" t="inlineStr">
        <is>
          <t>Say</t>
        </is>
      </c>
      <c r="C2443" s="9" t="inlineStr"/>
      <c r="D2443" s="9" t="inlineStr"/>
      <c r="E2443" s="9" t="inlineStr"/>
      <c r="F2443" s="9" t="inlineStr">
        <is>
          <t>421.15</t>
        </is>
      </c>
    </row>
    <row r="2445" ht="11.5" customHeight="1">
      <c r="A2445" s="9" t="inlineStr">
        <is>
          <t>12.39.2</t>
        </is>
      </c>
      <c r="B2445" s="9" t="inlineStr">
        <is>
          <t>150 mm dia Pipe</t>
        </is>
      </c>
      <c r="C2445" s="9" t="inlineStr"/>
      <c r="D2445" s="9" t="inlineStr"/>
      <c r="E2445" s="9" t="inlineStr"/>
      <c r="F2445" s="9" t="inlineStr"/>
    </row>
    <row r="2446" ht="11.5" customHeight="1">
      <c r="A2446" s="10" t="inlineStr">
        <is>
          <t>Code</t>
        </is>
      </c>
      <c r="B2446" s="10" t="inlineStr">
        <is>
          <t>Description</t>
        </is>
      </c>
      <c r="C2446" s="10" t="inlineStr">
        <is>
          <t>Unit</t>
        </is>
      </c>
      <c r="D2446" s="10" t="inlineStr">
        <is>
          <t>Quantity</t>
        </is>
      </c>
      <c r="E2446" s="10" t="inlineStr">
        <is>
          <t>Rate</t>
        </is>
      </c>
      <c r="F2446" s="10" t="inlineStr">
        <is>
          <t>Amount</t>
        </is>
      </c>
    </row>
    <row r="2447" ht="11.5" customHeight="1">
      <c r="A2447" s="9" t="inlineStr"/>
      <c r="B2447" s="9" t="inlineStr">
        <is>
          <t>Details of cost for one joint.</t>
        </is>
      </c>
      <c r="C2447" s="9" t="inlineStr"/>
      <c r="D2447" s="9" t="inlineStr"/>
      <c r="E2447" s="9" t="inlineStr"/>
      <c r="F2447" s="9" t="inlineStr"/>
    </row>
    <row r="2448" ht="11.5" customHeight="1">
      <c r="A2448" s="9" t="inlineStr"/>
      <c r="B2448" s="9" t="inlineStr">
        <is>
          <t>MATERIAL</t>
        </is>
      </c>
      <c r="C2448" s="9" t="inlineStr"/>
      <c r="D2448" s="9" t="inlineStr"/>
      <c r="E2448" s="9" t="inlineStr"/>
      <c r="F2448" s="9" t="inlineStr"/>
    </row>
    <row r="2449" ht="11.5" customHeight="1">
      <c r="A2449" s="9" t="inlineStr">
        <is>
          <t>0865</t>
        </is>
      </c>
      <c r="B2449" s="9" t="inlineStr">
        <is>
          <t>Pig lead</t>
        </is>
      </c>
      <c r="C2449" s="9" t="inlineStr">
        <is>
          <t>kilogram</t>
        </is>
      </c>
      <c r="D2449" s="9" t="inlineStr">
        <is>
          <t>1.48</t>
        </is>
      </c>
      <c r="E2449" s="9" t="inlineStr">
        <is>
          <t>130.00</t>
        </is>
      </c>
      <c r="F2449" s="9" t="inlineStr">
        <is>
          <t>192.40</t>
        </is>
      </c>
    </row>
    <row r="2450" ht="11.5" customHeight="1">
      <c r="A2450" s="9" t="inlineStr">
        <is>
          <t>1001</t>
        </is>
      </c>
      <c r="B2450" s="9" t="inlineStr">
        <is>
          <t>Spun yarn</t>
        </is>
      </c>
      <c r="C2450" s="9" t="inlineStr">
        <is>
          <t>kilogram</t>
        </is>
      </c>
      <c r="D2450" s="9" t="inlineStr">
        <is>
          <t>0.17</t>
        </is>
      </c>
      <c r="E2450" s="9" t="inlineStr">
        <is>
          <t>50.00</t>
        </is>
      </c>
      <c r="F2450" s="9" t="inlineStr">
        <is>
          <t>8.50</t>
        </is>
      </c>
    </row>
    <row r="2451" ht="11.5" customHeight="1">
      <c r="A2451" s="9" t="inlineStr">
        <is>
          <t>9999</t>
        </is>
      </c>
      <c r="B2451" s="9" t="inlineStr">
        <is>
          <t>Kerosene oil fuel and sundries</t>
        </is>
      </c>
      <c r="C2451" s="9" t="inlineStr">
        <is>
          <t>L.S.</t>
        </is>
      </c>
      <c r="D2451" s="9" t="inlineStr">
        <is>
          <t>13.52</t>
        </is>
      </c>
      <c r="E2451" s="9" t="inlineStr">
        <is>
          <t>2.00</t>
        </is>
      </c>
      <c r="F2451" s="9" t="inlineStr">
        <is>
          <t>27.04</t>
        </is>
      </c>
    </row>
    <row r="2452" ht="11.5" customHeight="1">
      <c r="A2452" s="9" t="inlineStr">
        <is>
          <t>9977</t>
        </is>
      </c>
      <c r="B2452" s="9" t="inlineStr">
        <is>
          <t>Carriage of materials</t>
        </is>
      </c>
      <c r="C2452" s="9" t="inlineStr">
        <is>
          <t>L.S.</t>
        </is>
      </c>
      <c r="D2452" s="9" t="inlineStr">
        <is>
          <t>2.73</t>
        </is>
      </c>
      <c r="E2452" s="9" t="inlineStr">
        <is>
          <t>2.00</t>
        </is>
      </c>
      <c r="F2452" s="9" t="inlineStr">
        <is>
          <t>5.46</t>
        </is>
      </c>
    </row>
    <row r="2453" ht="11.5" customHeight="1">
      <c r="A2453" s="9" t="inlineStr"/>
      <c r="B2453" s="9" t="inlineStr">
        <is>
          <t>LABOUR</t>
        </is>
      </c>
      <c r="C2453" s="9" t="inlineStr"/>
      <c r="D2453" s="9" t="inlineStr"/>
      <c r="E2453" s="9" t="inlineStr"/>
      <c r="F2453" s="9" t="inlineStr"/>
    </row>
    <row r="2454" ht="11.5" customHeight="1">
      <c r="A2454" s="9" t="inlineStr">
        <is>
          <t>0116</t>
        </is>
      </c>
      <c r="B2454" s="9" t="inlineStr">
        <is>
          <t>Fitter (grade 1)</t>
        </is>
      </c>
      <c r="C2454" s="9" t="inlineStr">
        <is>
          <t>day</t>
        </is>
      </c>
      <c r="D2454" s="9" t="inlineStr">
        <is>
          <t>0.08</t>
        </is>
      </c>
      <c r="E2454" s="9" t="inlineStr">
        <is>
          <t>738.00</t>
        </is>
      </c>
      <c r="F2454" s="9" t="inlineStr">
        <is>
          <t>59.04</t>
        </is>
      </c>
    </row>
    <row r="2455" ht="11.5" customHeight="1">
      <c r="A2455" s="9" t="inlineStr">
        <is>
          <t>0117</t>
        </is>
      </c>
      <c r="B2455" s="9" t="inlineStr">
        <is>
          <t>Assistant Fitter or 2nd class Fitter</t>
        </is>
      </c>
      <c r="C2455" s="9" t="inlineStr">
        <is>
          <t>day</t>
        </is>
      </c>
      <c r="D2455" s="9" t="inlineStr">
        <is>
          <t>0.08</t>
        </is>
      </c>
      <c r="E2455" s="9" t="inlineStr">
        <is>
          <t>679.00</t>
        </is>
      </c>
      <c r="F2455" s="9" t="inlineStr">
        <is>
          <t>54.32</t>
        </is>
      </c>
    </row>
    <row r="2456" ht="11.5" customHeight="1">
      <c r="A2456" s="9" t="inlineStr">
        <is>
          <t>0114</t>
        </is>
      </c>
      <c r="B2456" s="9" t="inlineStr">
        <is>
          <t>Beldar</t>
        </is>
      </c>
      <c r="C2456" s="9" t="inlineStr">
        <is>
          <t>day</t>
        </is>
      </c>
      <c r="D2456" s="9" t="inlineStr">
        <is>
          <t>0.15</t>
        </is>
      </c>
      <c r="E2456" s="9" t="inlineStr">
        <is>
          <t>558.00</t>
        </is>
      </c>
      <c r="F2456" s="9" t="inlineStr">
        <is>
          <t>83.70</t>
        </is>
      </c>
    </row>
    <row r="2457" ht="11.5" customHeight="1">
      <c r="A2457" s="9" t="inlineStr"/>
      <c r="B2457" s="9" t="inlineStr">
        <is>
          <t>TOTAL</t>
        </is>
      </c>
      <c r="C2457" s="9" t="inlineStr"/>
      <c r="D2457" s="9" t="inlineStr"/>
      <c r="E2457" s="9" t="inlineStr"/>
      <c r="F2457" s="9" t="inlineStr">
        <is>
          <t>430.46 W</t>
        </is>
      </c>
    </row>
    <row r="2458" ht="11.5" customHeight="1">
      <c r="A2458" s="9" t="inlineStr"/>
      <c r="B2458" s="9" t="inlineStr">
        <is>
          <t>Add 1 % Water charges on "W"</t>
        </is>
      </c>
      <c r="C2458" s="9" t="inlineStr"/>
      <c r="D2458" s="9" t="inlineStr"/>
      <c r="E2458" s="9" t="inlineStr"/>
      <c r="F2458" s="9" t="inlineStr">
        <is>
          <t>4.30</t>
        </is>
      </c>
    </row>
    <row r="2459" ht="11.5" customHeight="1">
      <c r="A2459" s="9" t="inlineStr"/>
      <c r="B2459" s="9" t="inlineStr">
        <is>
          <t>TOTAL</t>
        </is>
      </c>
      <c r="C2459" s="9" t="inlineStr"/>
      <c r="D2459" s="9" t="inlineStr"/>
      <c r="E2459" s="9" t="inlineStr"/>
      <c r="F2459" s="9" t="inlineStr">
        <is>
          <t>434.76 X</t>
        </is>
      </c>
    </row>
    <row r="2460" ht="11.5" customHeight="1">
      <c r="A2460" s="9" t="inlineStr"/>
      <c r="B2460" s="9" t="inlineStr">
        <is>
          <t>Add GST on "X" (multiplying</t>
        </is>
      </c>
      <c r="C2460" s="9" t="inlineStr"/>
      <c r="D2460" s="9" t="inlineStr"/>
      <c r="E2460" s="9" t="inlineStr"/>
      <c r="F2460" s="9" t="inlineStr"/>
    </row>
    <row r="2461" ht="11.5" customHeight="1">
      <c r="A2461" s="9" t="inlineStr"/>
      <c r="B2461" s="9" t="inlineStr">
        <is>
          <t>factor 0.1405)</t>
        </is>
      </c>
      <c r="C2461" s="9" t="inlineStr"/>
      <c r="D2461" s="9" t="inlineStr"/>
      <c r="E2461" s="9" t="inlineStr"/>
      <c r="F2461" s="9" t="inlineStr">
        <is>
          <t>61.08</t>
        </is>
      </c>
    </row>
    <row r="2462" ht="11.5" customHeight="1">
      <c r="A2462" s="9" t="inlineStr"/>
      <c r="B2462" s="9" t="inlineStr">
        <is>
          <t>TOTAL</t>
        </is>
      </c>
      <c r="C2462" s="9" t="inlineStr"/>
      <c r="D2462" s="9" t="inlineStr"/>
      <c r="E2462" s="9" t="inlineStr"/>
      <c r="F2462" s="9" t="inlineStr">
        <is>
          <t>495.85 Y</t>
        </is>
      </c>
    </row>
    <row r="2463" ht="11.5" customHeight="1">
      <c r="A2463" s="9" t="inlineStr"/>
      <c r="B2463" s="9" t="inlineStr">
        <is>
          <t>Add 15% CPOH on "Y"</t>
        </is>
      </c>
      <c r="C2463" s="9" t="inlineStr"/>
      <c r="D2463" s="9" t="inlineStr"/>
      <c r="E2463" s="9" t="inlineStr"/>
      <c r="F2463" s="9" t="inlineStr">
        <is>
          <t>74.38</t>
        </is>
      </c>
    </row>
    <row r="2464" ht="11.5" customHeight="1">
      <c r="A2464" s="9" t="inlineStr"/>
      <c r="B2464" s="9" t="inlineStr">
        <is>
          <t>TOTAL</t>
        </is>
      </c>
      <c r="C2464" s="9" t="inlineStr"/>
      <c r="D2464" s="9" t="inlineStr"/>
      <c r="E2464" s="9" t="inlineStr"/>
      <c r="F2464" s="9" t="inlineStr">
        <is>
          <t>570.23 Z</t>
        </is>
      </c>
    </row>
    <row r="2465" ht="11.5" customHeight="1">
      <c r="A2465" s="9" t="inlineStr"/>
      <c r="B2465" s="9" t="inlineStr">
        <is>
          <t>Add Cess @ 1% on "Z"</t>
        </is>
      </c>
      <c r="C2465" s="9" t="inlineStr"/>
      <c r="D2465" s="9" t="inlineStr"/>
      <c r="E2465" s="9" t="inlineStr"/>
      <c r="F2465" s="9" t="inlineStr">
        <is>
          <t>5.70</t>
        </is>
      </c>
    </row>
    <row r="2466" ht="11.5" customHeight="1">
      <c r="A2466" s="9" t="inlineStr"/>
      <c r="B2466" s="9" t="inlineStr">
        <is>
          <t>Cost of 1.00 joint</t>
        </is>
      </c>
      <c r="C2466" s="9" t="inlineStr"/>
      <c r="D2466" s="9" t="inlineStr"/>
      <c r="E2466" s="9" t="inlineStr"/>
      <c r="F2466" s="9" t="inlineStr">
        <is>
          <t>575.93</t>
        </is>
      </c>
    </row>
    <row r="2467" ht="11.5" customHeight="1">
      <c r="A2467" s="9" t="inlineStr"/>
      <c r="B2467" s="9" t="inlineStr">
        <is>
          <t>Say</t>
        </is>
      </c>
      <c r="C2467" s="9" t="inlineStr"/>
      <c r="D2467" s="9" t="inlineStr"/>
      <c r="E2467" s="9" t="inlineStr"/>
      <c r="F2467" s="9" t="inlineStr">
        <is>
          <t>575.95</t>
        </is>
      </c>
    </row>
    <row r="2468" ht="23" customHeight="1">
      <c r="A2468" s="9" t="inlineStr">
        <is>
          <t>12.40</t>
        </is>
      </c>
      <c r="B2468" s="9" t="inlineStr">
        <is>
          <t>Providing, fixing and embedding sand</t>
        </is>
      </c>
      <c r="C2468" s="9" t="inlineStr">
        <is>
          <t>cast</t>
        </is>
      </c>
      <c r="D2468" s="9" t="inlineStr">
        <is>
          <t>iron accessories</t>
        </is>
      </c>
      <c r="E2468" s="9" t="inlineStr">
        <is>
          <t>for rain</t>
        </is>
      </c>
      <c r="F2468" s="9" t="inlineStr">
        <is>
          <t>water pipes in</t>
        </is>
      </c>
    </row>
    <row r="2469" ht="11.5" customHeight="1">
      <c r="A2469" s="9" t="inlineStr"/>
      <c r="B2469" s="9" t="inlineStr">
        <is>
          <t>the masonry surrounded with 12 mm</t>
        </is>
      </c>
      <c r="C2469" s="9" t="inlineStr">
        <is>
          <t>thick cement</t>
        </is>
      </c>
      <c r="D2469" s="9" t="inlineStr">
        <is>
          <t>mortar</t>
        </is>
      </c>
      <c r="E2469" s="9" t="inlineStr">
        <is>
          <t>of the same</t>
        </is>
      </c>
      <c r="F2469" s="9" t="inlineStr">
        <is>
          <t>mix, as that of</t>
        </is>
      </c>
    </row>
    <row r="2470" ht="23" customHeight="1">
      <c r="A2470" s="9" t="inlineStr"/>
      <c r="B2470" s="9" t="inlineStr">
        <is>
          <t>masonry (lead caulking will be paid</t>
        </is>
      </c>
      <c r="C2470" s="9" t="inlineStr">
        <is>
          <t>for separately):</t>
        </is>
      </c>
      <c r="D2470" s="9" t="inlineStr"/>
      <c r="E2470" s="9" t="inlineStr"/>
      <c r="F2470" s="9" t="inlineStr"/>
    </row>
    <row r="2471" ht="11.5" customHeight="1">
      <c r="A2471" s="9" t="inlineStr">
        <is>
          <t>12.40.1</t>
        </is>
      </c>
      <c r="B2471" s="9" t="inlineStr">
        <is>
          <t>Sand cast iron plain shoes :</t>
        </is>
      </c>
      <c r="C2471" s="9" t="inlineStr"/>
      <c r="D2471" s="9" t="inlineStr"/>
      <c r="E2471" s="9" t="inlineStr"/>
      <c r="F2471" s="9" t="inlineStr"/>
    </row>
    <row r="2472" ht="11.5" customHeight="1">
      <c r="A2472" s="9" t="inlineStr">
        <is>
          <t>12.40.1.1</t>
        </is>
      </c>
      <c r="B2472" s="9" t="inlineStr">
        <is>
          <t>150 mm diameter</t>
        </is>
      </c>
      <c r="C2472" s="9" t="inlineStr"/>
      <c r="D2472" s="9" t="inlineStr"/>
      <c r="E2472" s="9" t="inlineStr"/>
      <c r="F2472" s="9" t="inlineStr"/>
    </row>
    <row r="2473" ht="11.5" customHeight="1">
      <c r="A2473" s="10" t="inlineStr">
        <is>
          <t>Code</t>
        </is>
      </c>
      <c r="B2473" s="10" t="inlineStr">
        <is>
          <t>Description</t>
        </is>
      </c>
      <c r="C2473" s="10" t="inlineStr">
        <is>
          <t>Unit</t>
        </is>
      </c>
      <c r="D2473" s="10" t="inlineStr">
        <is>
          <t>Quantity</t>
        </is>
      </c>
      <c r="E2473" s="10" t="inlineStr">
        <is>
          <t>Rate</t>
        </is>
      </c>
      <c r="F2473" s="10" t="inlineStr">
        <is>
          <t>Amount</t>
        </is>
      </c>
    </row>
    <row r="2474" ht="11.5" customHeight="1">
      <c r="A2474" s="9" t="inlineStr"/>
      <c r="B2474" s="9" t="inlineStr">
        <is>
          <t>Details of cost for one shoe</t>
        </is>
      </c>
      <c r="C2474" s="9" t="inlineStr"/>
      <c r="D2474" s="9" t="inlineStr"/>
      <c r="E2474" s="9" t="inlineStr"/>
      <c r="F2474" s="9" t="inlineStr"/>
    </row>
    <row r="2475" ht="11.5" customHeight="1">
      <c r="A2475" s="9" t="inlineStr">
        <is>
          <t>0966</t>
        </is>
      </c>
      <c r="B2475" s="9" t="inlineStr">
        <is>
          <t>Sand Cast iron plain shoe 150 mm dia</t>
        </is>
      </c>
      <c r="C2475" s="9" t="inlineStr">
        <is>
          <t>each</t>
        </is>
      </c>
      <c r="D2475" s="9" t="inlineStr">
        <is>
          <t>1.00</t>
        </is>
      </c>
      <c r="E2475" s="9" t="inlineStr">
        <is>
          <t>285.00</t>
        </is>
      </c>
      <c r="F2475" s="9" t="inlineStr">
        <is>
          <t>285.00</t>
        </is>
      </c>
    </row>
    <row r="2476" ht="11.5" customHeight="1">
      <c r="A2476" s="9" t="inlineStr">
        <is>
          <t>9988</t>
        </is>
      </c>
      <c r="B2476" s="9" t="inlineStr">
        <is>
          <t>Carriage, fixing and mortar</t>
        </is>
      </c>
      <c r="C2476" s="9" t="inlineStr">
        <is>
          <t>L.S.</t>
        </is>
      </c>
      <c r="D2476" s="9" t="inlineStr">
        <is>
          <t>17.55</t>
        </is>
      </c>
      <c r="E2476" s="9" t="inlineStr">
        <is>
          <t>2.00</t>
        </is>
      </c>
      <c r="F2476" s="9" t="inlineStr">
        <is>
          <t>35.10</t>
        </is>
      </c>
    </row>
    <row r="2477" ht="11.5" customHeight="1">
      <c r="A2477" s="9" t="inlineStr"/>
      <c r="B2477" s="9" t="inlineStr">
        <is>
          <t>TOTAL</t>
        </is>
      </c>
      <c r="C2477" s="9" t="inlineStr"/>
      <c r="D2477" s="9" t="inlineStr"/>
      <c r="E2477" s="9" t="inlineStr"/>
      <c r="F2477" s="9" t="inlineStr">
        <is>
          <t>320.10 W</t>
        </is>
      </c>
    </row>
    <row r="2478" ht="11.5" customHeight="1">
      <c r="A2478" s="9" t="inlineStr"/>
      <c r="B2478" s="9" t="inlineStr">
        <is>
          <t>Add 1 % Water charges on "W"</t>
        </is>
      </c>
      <c r="C2478" s="9" t="inlineStr"/>
      <c r="D2478" s="9" t="inlineStr"/>
      <c r="E2478" s="9" t="inlineStr"/>
      <c r="F2478" s="9" t="inlineStr">
        <is>
          <t>3.20</t>
        </is>
      </c>
    </row>
    <row r="2479" ht="11.5" customHeight="1">
      <c r="A2479" s="9" t="inlineStr"/>
      <c r="B2479" s="9" t="inlineStr">
        <is>
          <t>TOTAL</t>
        </is>
      </c>
      <c r="C2479" s="9" t="inlineStr"/>
      <c r="D2479" s="9" t="inlineStr"/>
      <c r="E2479" s="9" t="inlineStr"/>
      <c r="F2479" s="9" t="inlineStr">
        <is>
          <t>323.30 X</t>
        </is>
      </c>
    </row>
    <row r="2480" ht="11.5" customHeight="1">
      <c r="A2480" s="9" t="inlineStr"/>
      <c r="B2480" s="9" t="inlineStr">
        <is>
          <t>Add GST on "X" (multiplying</t>
        </is>
      </c>
      <c r="C2480" s="9" t="inlineStr"/>
      <c r="D2480" s="9" t="inlineStr"/>
      <c r="E2480" s="9" t="inlineStr"/>
      <c r="F2480" s="9" t="inlineStr"/>
    </row>
    <row r="2481" ht="11.5" customHeight="1">
      <c r="A2481" s="9" t="inlineStr"/>
      <c r="B2481" s="9" t="inlineStr">
        <is>
          <t>factor 0.1405)</t>
        </is>
      </c>
      <c r="C2481" s="9" t="inlineStr"/>
      <c r="D2481" s="9" t="inlineStr"/>
      <c r="E2481" s="9" t="inlineStr"/>
      <c r="F2481" s="9" t="inlineStr">
        <is>
          <t>45.42</t>
        </is>
      </c>
    </row>
    <row r="2482" ht="11.5" customHeight="1">
      <c r="A2482" s="9" t="inlineStr"/>
      <c r="B2482" s="9" t="inlineStr">
        <is>
          <t>TOTAL</t>
        </is>
      </c>
      <c r="C2482" s="9" t="inlineStr"/>
      <c r="D2482" s="9" t="inlineStr"/>
      <c r="E2482" s="9" t="inlineStr"/>
      <c r="F2482" s="9" t="inlineStr">
        <is>
          <t>368.72 Y</t>
        </is>
      </c>
    </row>
    <row r="2483" ht="11.5" customHeight="1">
      <c r="A2483" s="9" t="inlineStr"/>
      <c r="B2483" s="9" t="inlineStr">
        <is>
          <t>Add 15% CPOH on "Y"</t>
        </is>
      </c>
      <c r="C2483" s="9" t="inlineStr"/>
      <c r="D2483" s="9" t="inlineStr"/>
      <c r="E2483" s="9" t="inlineStr"/>
      <c r="F2483" s="9" t="inlineStr">
        <is>
          <t>55.31</t>
        </is>
      </c>
    </row>
    <row r="2484" ht="11.5" customHeight="1">
      <c r="A2484" s="9" t="inlineStr"/>
      <c r="B2484" s="9" t="inlineStr">
        <is>
          <t>TOTAL</t>
        </is>
      </c>
      <c r="C2484" s="9" t="inlineStr"/>
      <c r="D2484" s="9" t="inlineStr"/>
      <c r="E2484" s="9" t="inlineStr"/>
      <c r="F2484" s="9" t="inlineStr">
        <is>
          <t>424.03 Z</t>
        </is>
      </c>
    </row>
    <row r="2485" ht="11.5" customHeight="1">
      <c r="A2485" s="9" t="inlineStr"/>
      <c r="B2485" s="9" t="inlineStr">
        <is>
          <t>Add Cess @ 1% on "Z"</t>
        </is>
      </c>
      <c r="C2485" s="9" t="inlineStr"/>
      <c r="D2485" s="9" t="inlineStr"/>
      <c r="E2485" s="9" t="inlineStr"/>
      <c r="F2485" s="9" t="inlineStr">
        <is>
          <t>4.24</t>
        </is>
      </c>
    </row>
    <row r="2486" ht="11.5" customHeight="1">
      <c r="A2486" s="9" t="inlineStr"/>
      <c r="B2486" s="9" t="inlineStr">
        <is>
          <t>Cost of one shoe</t>
        </is>
      </c>
      <c r="C2486" s="9" t="inlineStr"/>
      <c r="D2486" s="9" t="inlineStr"/>
      <c r="E2486" s="9" t="inlineStr"/>
      <c r="F2486" s="9" t="inlineStr">
        <is>
          <t>428.27</t>
        </is>
      </c>
    </row>
    <row r="2487" ht="11.5" customHeight="1">
      <c r="A2487" s="9" t="inlineStr"/>
      <c r="B2487" s="9" t="inlineStr">
        <is>
          <t>Say</t>
        </is>
      </c>
      <c r="C2487" s="9" t="inlineStr"/>
      <c r="D2487" s="9" t="inlineStr"/>
      <c r="E2487" s="9" t="inlineStr"/>
      <c r="F2487" s="9" t="inlineStr">
        <is>
          <t>428.25</t>
        </is>
      </c>
    </row>
    <row r="2489" ht="23" customHeight="1">
      <c r="A2489" s="9" t="inlineStr">
        <is>
          <t>12.41</t>
        </is>
      </c>
      <c r="B2489" s="9" t="inlineStr">
        <is>
          <t>Providing and fixing on wall face unplasticised</t>
        </is>
      </c>
      <c r="C2489" s="9" t="inlineStr"/>
      <c r="D2489" s="9" t="inlineStr">
        <is>
          <t>Rigid PVC</t>
        </is>
      </c>
      <c r="E2489" s="9" t="inlineStr">
        <is>
          <t>rain water pipes</t>
        </is>
      </c>
      <c r="F2489" s="9" t="inlineStr">
        <is>
          <t>conforming</t>
        </is>
      </c>
    </row>
    <row r="2490" ht="23" customHeight="1">
      <c r="A2490" s="9" t="inlineStr"/>
      <c r="B2490" s="9" t="inlineStr">
        <is>
          <t>to IS : 13592 Type A, including jointing</t>
        </is>
      </c>
      <c r="C2490" s="9" t="inlineStr">
        <is>
          <t>with seal</t>
        </is>
      </c>
      <c r="D2490" s="9" t="inlineStr">
        <is>
          <t>ring conforming</t>
        </is>
      </c>
      <c r="E2490" s="9" t="inlineStr">
        <is>
          <t>to</t>
        </is>
      </c>
      <c r="F2490" s="9" t="inlineStr">
        <is>
          <t>IS : 5382, leaving</t>
        </is>
      </c>
    </row>
    <row r="2491" ht="23" customHeight="1">
      <c r="A2491" s="9" t="inlineStr"/>
      <c r="B2491" s="9" t="inlineStr">
        <is>
          <t>10 mm gap for thermal expansion,</t>
        </is>
      </c>
      <c r="C2491" s="9" t="inlineStr">
        <is>
          <t>(i) Single</t>
        </is>
      </c>
      <c r="D2491" s="9" t="inlineStr">
        <is>
          <t>socketed pipes.</t>
        </is>
      </c>
      <c r="E2491" s="9" t="inlineStr"/>
      <c r="F2491" s="9" t="inlineStr"/>
    </row>
    <row r="2492" ht="11.5" customHeight="1">
      <c r="A2492" s="9" t="inlineStr">
        <is>
          <t>12.41.1</t>
        </is>
      </c>
      <c r="B2492" s="9" t="inlineStr">
        <is>
          <t>75 mm diameter</t>
        </is>
      </c>
      <c r="C2492" s="9" t="inlineStr"/>
      <c r="D2492" s="9" t="inlineStr"/>
      <c r="E2492" s="9" t="inlineStr"/>
      <c r="F2492" s="9" t="inlineStr"/>
    </row>
    <row r="2493" ht="11.5" customHeight="1">
      <c r="A2493" s="10" t="inlineStr">
        <is>
          <t>Code</t>
        </is>
      </c>
      <c r="B2493" s="10" t="inlineStr">
        <is>
          <t>Description</t>
        </is>
      </c>
      <c r="C2493" s="10" t="inlineStr">
        <is>
          <t>Unit</t>
        </is>
      </c>
      <c r="D2493" s="10" t="inlineStr">
        <is>
          <t>Quantity</t>
        </is>
      </c>
      <c r="E2493" s="10" t="inlineStr">
        <is>
          <t>Rate</t>
        </is>
      </c>
      <c r="F2493" s="10" t="inlineStr">
        <is>
          <t>Amount</t>
        </is>
      </c>
    </row>
    <row r="2494" ht="11.5" customHeight="1">
      <c r="A2494" s="9" t="inlineStr"/>
      <c r="B2494" s="9" t="inlineStr">
        <is>
          <t>Details of cost for 6.00 metres</t>
        </is>
      </c>
      <c r="C2494" s="9" t="inlineStr"/>
      <c r="D2494" s="9" t="inlineStr"/>
      <c r="E2494" s="9" t="inlineStr"/>
      <c r="F2494" s="9" t="inlineStr"/>
    </row>
    <row r="2495" ht="11.5" customHeight="1">
      <c r="A2495" s="9" t="inlineStr">
        <is>
          <t>7188</t>
        </is>
      </c>
      <c r="B2495" s="9" t="inlineStr">
        <is>
          <t>U-PVC pipes (working pressure 4 kg /</t>
        </is>
      </c>
      <c r="C2495" s="9" t="inlineStr"/>
      <c r="D2495" s="9" t="inlineStr"/>
      <c r="E2495" s="9" t="inlineStr"/>
      <c r="F2495" s="9" t="inlineStr"/>
    </row>
    <row r="2496" ht="11.5" customHeight="1">
      <c r="A2496" s="9" t="inlineStr"/>
      <c r="B2496" s="9" t="inlineStr">
        <is>
          <t>sqcm.) Single socketed pipe</t>
        </is>
      </c>
      <c r="C2496" s="9" t="inlineStr"/>
      <c r="D2496" s="9" t="inlineStr"/>
      <c r="E2496" s="9" t="inlineStr"/>
      <c r="F2496" s="9" t="inlineStr"/>
    </row>
    <row r="2497" ht="11.5" customHeight="1">
      <c r="A2497" s="9" t="inlineStr"/>
      <c r="B2497" s="9" t="inlineStr">
        <is>
          <t>75 mm dia.</t>
        </is>
      </c>
      <c r="C2497" s="9" t="inlineStr">
        <is>
          <t>metre</t>
        </is>
      </c>
      <c r="D2497" s="9" t="inlineStr">
        <is>
          <t>6.00</t>
        </is>
      </c>
      <c r="E2497" s="9" t="inlineStr">
        <is>
          <t>70.00</t>
        </is>
      </c>
      <c r="F2497" s="9" t="inlineStr">
        <is>
          <t>420.00</t>
        </is>
      </c>
    </row>
    <row r="2498" ht="11.5" customHeight="1">
      <c r="A2498" s="9" t="inlineStr">
        <is>
          <t>7190</t>
        </is>
      </c>
      <c r="B2498" s="9" t="inlineStr">
        <is>
          <t>U-PVC pipes (working pressure 4 kg /</t>
        </is>
      </c>
      <c r="C2498" s="9" t="inlineStr"/>
      <c r="D2498" s="9" t="inlineStr"/>
      <c r="E2498" s="9" t="inlineStr"/>
      <c r="F2498" s="9" t="inlineStr"/>
    </row>
    <row r="2499" ht="11.5" customHeight="1">
      <c r="A2499" s="9" t="inlineStr"/>
      <c r="B2499" s="9" t="inlineStr">
        <is>
          <t>sqcm.) Rubber (Seal) Ring 75 mm dia.</t>
        </is>
      </c>
      <c r="C2499" s="9" t="inlineStr">
        <is>
          <t>each</t>
        </is>
      </c>
      <c r="D2499" s="9" t="inlineStr">
        <is>
          <t>1.00</t>
        </is>
      </c>
      <c r="E2499" s="9" t="inlineStr">
        <is>
          <t>8.00</t>
        </is>
      </c>
      <c r="F2499" s="9" t="inlineStr">
        <is>
          <t>8.00</t>
        </is>
      </c>
    </row>
    <row r="2500" ht="11.5" customHeight="1">
      <c r="A2500" s="9" t="inlineStr">
        <is>
          <t>9977</t>
        </is>
      </c>
      <c r="B2500" s="9" t="inlineStr">
        <is>
          <t>Carriage of materials</t>
        </is>
      </c>
      <c r="C2500" s="9" t="inlineStr">
        <is>
          <t>L.S.</t>
        </is>
      </c>
      <c r="D2500" s="9" t="inlineStr">
        <is>
          <t>13.52</t>
        </is>
      </c>
      <c r="E2500" s="9" t="inlineStr">
        <is>
          <t>2.00</t>
        </is>
      </c>
      <c r="F2500" s="9" t="inlineStr">
        <is>
          <t>27.04</t>
        </is>
      </c>
    </row>
    <row r="2501" ht="11.5" customHeight="1">
      <c r="A2501" s="9" t="inlineStr">
        <is>
          <t>9999</t>
        </is>
      </c>
      <c r="B2501" s="9" t="inlineStr">
        <is>
          <t>Adhesive, and sundries etc.</t>
        </is>
      </c>
      <c r="C2501" s="9" t="inlineStr">
        <is>
          <t>L.S.</t>
        </is>
      </c>
      <c r="D2501" s="9" t="inlineStr">
        <is>
          <t>6.76</t>
        </is>
      </c>
      <c r="E2501" s="9" t="inlineStr">
        <is>
          <t>2.00</t>
        </is>
      </c>
      <c r="F2501" s="9" t="inlineStr">
        <is>
          <t>13.52</t>
        </is>
      </c>
    </row>
    <row r="2502" ht="11.5" customHeight="1">
      <c r="A2502" s="9" t="inlineStr"/>
      <c r="B2502" s="9" t="inlineStr">
        <is>
          <t>LABOUR</t>
        </is>
      </c>
      <c r="C2502" s="9" t="inlineStr"/>
      <c r="D2502" s="9" t="inlineStr"/>
      <c r="E2502" s="9" t="inlineStr"/>
      <c r="F2502" s="9" t="inlineStr"/>
    </row>
    <row r="2503" ht="11.5" customHeight="1">
      <c r="A2503" s="9" t="inlineStr">
        <is>
          <t>0116</t>
        </is>
      </c>
      <c r="B2503" s="9" t="inlineStr">
        <is>
          <t>Fitter (grade 1)</t>
        </is>
      </c>
      <c r="C2503" s="9" t="inlineStr">
        <is>
          <t>day</t>
        </is>
      </c>
      <c r="D2503" s="9" t="inlineStr">
        <is>
          <t>0.19</t>
        </is>
      </c>
      <c r="E2503" s="9" t="inlineStr">
        <is>
          <t>738.00</t>
        </is>
      </c>
      <c r="F2503" s="9" t="inlineStr">
        <is>
          <t>140.22</t>
        </is>
      </c>
    </row>
    <row r="2504" ht="11.5" customHeight="1">
      <c r="A2504" s="9" t="inlineStr">
        <is>
          <t>0114</t>
        </is>
      </c>
      <c r="B2504" s="9" t="inlineStr">
        <is>
          <t>Beldar</t>
        </is>
      </c>
      <c r="C2504" s="9" t="inlineStr">
        <is>
          <t>day</t>
        </is>
      </c>
      <c r="D2504" s="9" t="inlineStr">
        <is>
          <t>0.37</t>
        </is>
      </c>
      <c r="E2504" s="9" t="inlineStr">
        <is>
          <t>558.00</t>
        </is>
      </c>
      <c r="F2504" s="9" t="inlineStr">
        <is>
          <t>206.46</t>
        </is>
      </c>
    </row>
    <row r="2505" ht="11.5" customHeight="1">
      <c r="A2505" s="9" t="inlineStr">
        <is>
          <t>0100</t>
        </is>
      </c>
      <c r="B2505" s="9" t="inlineStr">
        <is>
          <t>Bandhani</t>
        </is>
      </c>
      <c r="C2505" s="9" t="inlineStr">
        <is>
          <t>day</t>
        </is>
      </c>
      <c r="D2505" s="9" t="inlineStr">
        <is>
          <t>0.08</t>
        </is>
      </c>
      <c r="E2505" s="9" t="inlineStr">
        <is>
          <t>617.00</t>
        </is>
      </c>
      <c r="F2505" s="9" t="inlineStr">
        <is>
          <t>49.36</t>
        </is>
      </c>
    </row>
    <row r="2506" ht="11.5" customHeight="1">
      <c r="A2506" s="9" t="inlineStr">
        <is>
          <t>9999</t>
        </is>
      </c>
      <c r="B2506" s="9" t="inlineStr">
        <is>
          <t>Scaffolding etc.</t>
        </is>
      </c>
      <c r="C2506" s="9" t="inlineStr">
        <is>
          <t>L.S.</t>
        </is>
      </c>
      <c r="D2506" s="9" t="inlineStr">
        <is>
          <t>18.59</t>
        </is>
      </c>
      <c r="E2506" s="9" t="inlineStr">
        <is>
          <t>2.00</t>
        </is>
      </c>
      <c r="F2506" s="9" t="inlineStr">
        <is>
          <t>37.18</t>
        </is>
      </c>
    </row>
    <row r="2507" ht="11.5" customHeight="1">
      <c r="A2507" s="9" t="inlineStr"/>
      <c r="B2507" s="9" t="inlineStr">
        <is>
          <t>TOTAL</t>
        </is>
      </c>
      <c r="C2507" s="9" t="inlineStr"/>
      <c r="D2507" s="9" t="inlineStr"/>
      <c r="E2507" s="9" t="inlineStr"/>
      <c r="F2507" s="9" t="inlineStr">
        <is>
          <t>901.78 W</t>
        </is>
      </c>
    </row>
    <row r="2508" ht="11.5" customHeight="1">
      <c r="A2508" s="9" t="inlineStr"/>
      <c r="B2508" s="9" t="inlineStr">
        <is>
          <t>Add 1 % Water charges on "W"</t>
        </is>
      </c>
      <c r="C2508" s="9" t="inlineStr"/>
      <c r="D2508" s="9" t="inlineStr"/>
      <c r="E2508" s="9" t="inlineStr"/>
      <c r="F2508" s="9" t="inlineStr">
        <is>
          <t>9.02</t>
        </is>
      </c>
    </row>
    <row r="2509" ht="11.5" customHeight="1">
      <c r="A2509" s="9" t="inlineStr"/>
      <c r="B2509" s="9" t="inlineStr">
        <is>
          <t>TOTAL</t>
        </is>
      </c>
      <c r="C2509" s="9" t="inlineStr"/>
      <c r="D2509" s="9" t="inlineStr"/>
      <c r="E2509" s="9" t="inlineStr"/>
      <c r="F2509" s="9" t="inlineStr">
        <is>
          <t>910.80 X</t>
        </is>
      </c>
    </row>
    <row r="2510" ht="11.5" customHeight="1">
      <c r="A2510" s="9" t="inlineStr"/>
      <c r="B2510" s="9" t="inlineStr">
        <is>
          <t>Add GST on "X" (multiplying</t>
        </is>
      </c>
      <c r="C2510" s="9" t="inlineStr"/>
      <c r="D2510" s="9" t="inlineStr"/>
      <c r="E2510" s="9" t="inlineStr"/>
      <c r="F2510" s="9" t="inlineStr"/>
    </row>
    <row r="2511" ht="11.5" customHeight="1">
      <c r="A2511" s="9" t="inlineStr"/>
      <c r="B2511" s="9" t="inlineStr">
        <is>
          <t>factor 0.1405)</t>
        </is>
      </c>
      <c r="C2511" s="9" t="inlineStr"/>
      <c r="D2511" s="9" t="inlineStr"/>
      <c r="E2511" s="9" t="inlineStr"/>
      <c r="F2511" s="9" t="inlineStr">
        <is>
          <t>127.97</t>
        </is>
      </c>
    </row>
    <row r="2512" ht="11.5" customHeight="1">
      <c r="A2512" s="9" t="inlineStr"/>
      <c r="B2512" s="9" t="inlineStr">
        <is>
          <t>TOTAL</t>
        </is>
      </c>
      <c r="C2512" s="9" t="inlineStr"/>
      <c r="D2512" s="9" t="inlineStr"/>
      <c r="E2512" s="9" t="inlineStr"/>
      <c r="F2512" s="9" t="inlineStr">
        <is>
          <t>1038.76 Y</t>
        </is>
      </c>
    </row>
    <row r="2513" ht="11.5" customHeight="1">
      <c r="A2513" s="9" t="inlineStr"/>
      <c r="B2513" s="9" t="inlineStr">
        <is>
          <t>Add 15% CPOH on "Y"</t>
        </is>
      </c>
      <c r="C2513" s="9" t="inlineStr"/>
      <c r="D2513" s="9" t="inlineStr"/>
      <c r="E2513" s="9" t="inlineStr"/>
      <c r="F2513" s="9" t="inlineStr">
        <is>
          <t>155.81</t>
        </is>
      </c>
    </row>
    <row r="2514" ht="11.5" customHeight="1">
      <c r="A2514" s="9" t="inlineStr"/>
      <c r="B2514" s="9" t="inlineStr">
        <is>
          <t>TOTAL</t>
        </is>
      </c>
      <c r="C2514" s="9" t="inlineStr"/>
      <c r="D2514" s="9" t="inlineStr"/>
      <c r="E2514" s="9" t="inlineStr"/>
      <c r="F2514" s="9" t="inlineStr">
        <is>
          <t>1194.58 Z</t>
        </is>
      </c>
    </row>
    <row r="2515" ht="11.5" customHeight="1">
      <c r="A2515" s="9" t="inlineStr"/>
      <c r="B2515" s="9" t="inlineStr">
        <is>
          <t>Add Cess @ 1% on "Z"</t>
        </is>
      </c>
      <c r="C2515" s="9" t="inlineStr"/>
      <c r="D2515" s="9" t="inlineStr"/>
      <c r="E2515" s="9" t="inlineStr"/>
      <c r="F2515" s="9" t="inlineStr">
        <is>
          <t>11.95</t>
        </is>
      </c>
    </row>
    <row r="2516" ht="11.5" customHeight="1">
      <c r="A2516" s="9" t="inlineStr"/>
      <c r="B2516" s="9" t="inlineStr">
        <is>
          <t>Cost of 6.00 metre</t>
        </is>
      </c>
      <c r="C2516" s="9" t="inlineStr"/>
      <c r="D2516" s="9" t="inlineStr"/>
      <c r="E2516" s="9" t="inlineStr"/>
      <c r="F2516" s="9" t="inlineStr">
        <is>
          <t>1206.53</t>
        </is>
      </c>
    </row>
    <row r="2517" ht="11.5" customHeight="1">
      <c r="A2517" s="9" t="inlineStr"/>
      <c r="B2517" s="9" t="inlineStr">
        <is>
          <t>Cost of 1.00 metre</t>
        </is>
      </c>
      <c r="C2517" s="9" t="inlineStr"/>
      <c r="D2517" s="9" t="inlineStr"/>
      <c r="E2517" s="9" t="inlineStr"/>
      <c r="F2517" s="9" t="inlineStr">
        <is>
          <t>201.09</t>
        </is>
      </c>
    </row>
    <row r="2518" ht="11.5" customHeight="1">
      <c r="A2518" s="9" t="inlineStr"/>
      <c r="B2518" s="9" t="inlineStr">
        <is>
          <t>Say</t>
        </is>
      </c>
      <c r="C2518" s="9" t="inlineStr"/>
      <c r="D2518" s="9" t="inlineStr"/>
      <c r="E2518" s="9" t="inlineStr"/>
      <c r="F2518" s="9" t="inlineStr">
        <is>
          <t>201.10</t>
        </is>
      </c>
    </row>
    <row r="2519" ht="11.5" customHeight="1">
      <c r="A2519" s="9" t="inlineStr">
        <is>
          <t>12.41.2</t>
        </is>
      </c>
      <c r="B2519" s="9" t="inlineStr">
        <is>
          <t>110 mm diameter</t>
        </is>
      </c>
      <c r="C2519" s="9" t="inlineStr"/>
      <c r="D2519" s="9" t="inlineStr"/>
      <c r="E2519" s="9" t="inlineStr"/>
      <c r="F2519" s="9" t="inlineStr"/>
    </row>
    <row r="2520" ht="11.5" customHeight="1">
      <c r="A2520" s="10" t="inlineStr">
        <is>
          <t>Code</t>
        </is>
      </c>
      <c r="B2520" s="10" t="inlineStr">
        <is>
          <t>Description</t>
        </is>
      </c>
      <c r="C2520" s="10" t="inlineStr">
        <is>
          <t>Unit</t>
        </is>
      </c>
      <c r="D2520" s="10" t="inlineStr">
        <is>
          <t>Quantity</t>
        </is>
      </c>
      <c r="E2520" s="10" t="inlineStr">
        <is>
          <t>Rate</t>
        </is>
      </c>
      <c r="F2520" s="10" t="inlineStr">
        <is>
          <t>Amount</t>
        </is>
      </c>
    </row>
    <row r="2521" ht="11.5" customHeight="1">
      <c r="A2521" s="9" t="inlineStr"/>
      <c r="B2521" s="9" t="inlineStr">
        <is>
          <t>Details of cost for 6.00 metres</t>
        </is>
      </c>
      <c r="C2521" s="9" t="inlineStr"/>
      <c r="D2521" s="9" t="inlineStr"/>
      <c r="E2521" s="9" t="inlineStr"/>
      <c r="F2521" s="9" t="inlineStr"/>
    </row>
    <row r="2522" ht="11.5" customHeight="1">
      <c r="A2522" s="9" t="inlineStr">
        <is>
          <t>7189</t>
        </is>
      </c>
      <c r="B2522" s="9" t="inlineStr">
        <is>
          <t>U-PVC pipes (working pressure 4 kg /</t>
        </is>
      </c>
      <c r="C2522" s="9" t="inlineStr"/>
      <c r="D2522" s="9" t="inlineStr"/>
      <c r="E2522" s="9" t="inlineStr"/>
      <c r="F2522" s="9" t="inlineStr"/>
    </row>
    <row r="2523" ht="11.5" customHeight="1">
      <c r="A2523" s="9" t="inlineStr"/>
      <c r="B2523" s="9" t="inlineStr">
        <is>
          <t>sqcm) Single socketed pipe</t>
        </is>
      </c>
      <c r="C2523" s="9" t="inlineStr"/>
      <c r="D2523" s="9" t="inlineStr"/>
      <c r="E2523" s="9" t="inlineStr"/>
      <c r="F2523" s="9" t="inlineStr"/>
    </row>
    <row r="2524" ht="11.5" customHeight="1">
      <c r="A2524" s="9" t="inlineStr"/>
      <c r="B2524" s="9" t="inlineStr">
        <is>
          <t>110 mm dia.</t>
        </is>
      </c>
      <c r="C2524" s="9" t="inlineStr">
        <is>
          <t>metre</t>
        </is>
      </c>
      <c r="D2524" s="9" t="inlineStr">
        <is>
          <t>6.00</t>
        </is>
      </c>
      <c r="E2524" s="9" t="inlineStr">
        <is>
          <t>130.00</t>
        </is>
      </c>
      <c r="F2524" s="9" t="inlineStr">
        <is>
          <t>780.00</t>
        </is>
      </c>
    </row>
    <row r="2525" ht="11.5" customHeight="1">
      <c r="A2525" s="9" t="inlineStr">
        <is>
          <t>7191</t>
        </is>
      </c>
      <c r="B2525" s="9" t="inlineStr">
        <is>
          <t>U-PVC pipes (working pressure</t>
        </is>
      </c>
      <c r="C2525" s="9" t="inlineStr"/>
      <c r="D2525" s="9" t="inlineStr"/>
      <c r="E2525" s="9" t="inlineStr"/>
      <c r="F2525" s="9" t="inlineStr"/>
    </row>
    <row r="2526" ht="11.5" customHeight="1">
      <c r="A2526" s="9" t="inlineStr"/>
      <c r="B2526" s="9" t="inlineStr">
        <is>
          <t>4 kg / sqcm.) Rubber (Seal) Ring</t>
        </is>
      </c>
      <c r="C2526" s="9" t="inlineStr"/>
      <c r="D2526" s="9" t="inlineStr"/>
      <c r="E2526" s="9" t="inlineStr"/>
      <c r="F2526" s="9" t="inlineStr"/>
    </row>
    <row r="2527" ht="11.5" customHeight="1">
      <c r="A2527" s="9" t="inlineStr"/>
      <c r="B2527" s="9" t="inlineStr">
        <is>
          <t>110 mm dia.</t>
        </is>
      </c>
      <c r="C2527" s="9" t="inlineStr">
        <is>
          <t>each</t>
        </is>
      </c>
      <c r="D2527" s="9" t="inlineStr">
        <is>
          <t>1.00</t>
        </is>
      </c>
      <c r="E2527" s="9" t="inlineStr">
        <is>
          <t>11.00</t>
        </is>
      </c>
      <c r="F2527" s="9" t="inlineStr">
        <is>
          <t>11.00</t>
        </is>
      </c>
    </row>
    <row r="2528" ht="11.5" customHeight="1">
      <c r="A2528" s="9" t="inlineStr">
        <is>
          <t>9977</t>
        </is>
      </c>
      <c r="B2528" s="9" t="inlineStr">
        <is>
          <t>Carriage of materials</t>
        </is>
      </c>
      <c r="C2528" s="9" t="inlineStr">
        <is>
          <t>L.S.</t>
        </is>
      </c>
      <c r="D2528" s="9" t="inlineStr">
        <is>
          <t>17.55</t>
        </is>
      </c>
      <c r="E2528" s="9" t="inlineStr">
        <is>
          <t>2.00</t>
        </is>
      </c>
      <c r="F2528" s="9" t="inlineStr">
        <is>
          <t>35.10</t>
        </is>
      </c>
    </row>
    <row r="2529" ht="11.5" customHeight="1">
      <c r="A2529" s="9" t="inlineStr">
        <is>
          <t>9999</t>
        </is>
      </c>
      <c r="B2529" s="9" t="inlineStr">
        <is>
          <t>Adhesive, and sundries etc.</t>
        </is>
      </c>
      <c r="C2529" s="9" t="inlineStr">
        <is>
          <t>L.S.</t>
        </is>
      </c>
      <c r="D2529" s="9" t="inlineStr">
        <is>
          <t>8.06</t>
        </is>
      </c>
      <c r="E2529" s="9" t="inlineStr">
        <is>
          <t>2.00</t>
        </is>
      </c>
      <c r="F2529" s="9" t="inlineStr">
        <is>
          <t>16.12</t>
        </is>
      </c>
    </row>
    <row r="2530" ht="11.5" customHeight="1">
      <c r="A2530" s="9" t="inlineStr"/>
      <c r="B2530" s="9" t="inlineStr">
        <is>
          <t>LABOUR</t>
        </is>
      </c>
      <c r="C2530" s="9" t="inlineStr"/>
      <c r="D2530" s="9" t="inlineStr"/>
      <c r="E2530" s="9" t="inlineStr"/>
      <c r="F2530" s="9" t="inlineStr"/>
    </row>
    <row r="2531" ht="11.5" customHeight="1">
      <c r="A2531" s="9" t="inlineStr">
        <is>
          <t>0116</t>
        </is>
      </c>
      <c r="B2531" s="9" t="inlineStr">
        <is>
          <t>Fitter (grade 1)</t>
        </is>
      </c>
      <c r="C2531" s="9" t="inlineStr">
        <is>
          <t>day</t>
        </is>
      </c>
      <c r="D2531" s="9" t="inlineStr">
        <is>
          <t>0.23</t>
        </is>
      </c>
      <c r="E2531" s="9" t="inlineStr">
        <is>
          <t>738.00</t>
        </is>
      </c>
      <c r="F2531" s="9" t="inlineStr">
        <is>
          <t>169.74</t>
        </is>
      </c>
    </row>
    <row r="2532" ht="11.5" customHeight="1">
      <c r="A2532" s="9" t="inlineStr">
        <is>
          <t>0114</t>
        </is>
      </c>
      <c r="B2532" s="9" t="inlineStr">
        <is>
          <t>Beldar</t>
        </is>
      </c>
      <c r="C2532" s="9" t="inlineStr">
        <is>
          <t>day</t>
        </is>
      </c>
      <c r="D2532" s="9" t="inlineStr">
        <is>
          <t>0.45</t>
        </is>
      </c>
      <c r="E2532" s="9" t="inlineStr">
        <is>
          <t>558.00</t>
        </is>
      </c>
      <c r="F2532" s="9" t="inlineStr">
        <is>
          <t>251.10</t>
        </is>
      </c>
    </row>
    <row r="2533" ht="11.5" customHeight="1">
      <c r="A2533" s="9" t="inlineStr">
        <is>
          <t>0100</t>
        </is>
      </c>
      <c r="B2533" s="9" t="inlineStr">
        <is>
          <t>Bandhani</t>
        </is>
      </c>
      <c r="C2533" s="9" t="inlineStr">
        <is>
          <t>day</t>
        </is>
      </c>
      <c r="D2533" s="9" t="inlineStr">
        <is>
          <t>0.11</t>
        </is>
      </c>
      <c r="E2533" s="9" t="inlineStr">
        <is>
          <t>617.00</t>
        </is>
      </c>
      <c r="F2533" s="9" t="inlineStr">
        <is>
          <t>67.87</t>
        </is>
      </c>
    </row>
    <row r="2535" ht="11.5" customHeight="1">
      <c r="A2535" s="10" t="inlineStr">
        <is>
          <t>Code</t>
        </is>
      </c>
      <c r="B2535" s="10" t="inlineStr">
        <is>
          <t>Description</t>
        </is>
      </c>
      <c r="C2535" s="10" t="inlineStr">
        <is>
          <t>Unit</t>
        </is>
      </c>
      <c r="D2535" s="10" t="inlineStr">
        <is>
          <t>Quantity</t>
        </is>
      </c>
      <c r="E2535" s="10" t="inlineStr">
        <is>
          <t>Rate</t>
        </is>
      </c>
      <c r="F2535" s="10" t="inlineStr">
        <is>
          <t>Amount</t>
        </is>
      </c>
    </row>
    <row r="2536" ht="11.5" customHeight="1">
      <c r="A2536" s="9" t="inlineStr">
        <is>
          <t>9999</t>
        </is>
      </c>
      <c r="B2536" s="9" t="inlineStr">
        <is>
          <t>Scaffolding etc.</t>
        </is>
      </c>
      <c r="C2536" s="9" t="inlineStr">
        <is>
          <t>L.S.</t>
        </is>
      </c>
      <c r="D2536" s="9" t="inlineStr">
        <is>
          <t>18.59</t>
        </is>
      </c>
      <c r="E2536" s="9" t="inlineStr">
        <is>
          <t>2.00</t>
        </is>
      </c>
      <c r="F2536" s="9" t="inlineStr">
        <is>
          <t>37.18</t>
        </is>
      </c>
    </row>
    <row r="2537" ht="11.5" customHeight="1">
      <c r="A2537" s="9" t="inlineStr"/>
      <c r="B2537" s="9" t="inlineStr">
        <is>
          <t>TOTAL</t>
        </is>
      </c>
      <c r="C2537" s="9" t="inlineStr"/>
      <c r="D2537" s="9" t="inlineStr"/>
      <c r="E2537" s="9" t="inlineStr"/>
      <c r="F2537" s="9" t="inlineStr">
        <is>
          <t>1368.11 W</t>
        </is>
      </c>
    </row>
    <row r="2538" ht="11.5" customHeight="1">
      <c r="A2538" s="9" t="inlineStr"/>
      <c r="B2538" s="9" t="inlineStr">
        <is>
          <t>Add 1 % Water charges on "W"</t>
        </is>
      </c>
      <c r="C2538" s="9" t="inlineStr"/>
      <c r="D2538" s="9" t="inlineStr"/>
      <c r="E2538" s="9" t="inlineStr"/>
      <c r="F2538" s="9" t="inlineStr">
        <is>
          <t>13.68</t>
        </is>
      </c>
    </row>
    <row r="2539" ht="11.5" customHeight="1">
      <c r="A2539" s="9" t="inlineStr"/>
      <c r="B2539" s="9" t="inlineStr">
        <is>
          <t>TOTAL</t>
        </is>
      </c>
      <c r="C2539" s="9" t="inlineStr"/>
      <c r="D2539" s="9" t="inlineStr"/>
      <c r="E2539" s="9" t="inlineStr"/>
      <c r="F2539" s="9" t="inlineStr">
        <is>
          <t>1381.79 X</t>
        </is>
      </c>
    </row>
    <row r="2540" ht="11.5" customHeight="1">
      <c r="A2540" s="9" t="inlineStr"/>
      <c r="B2540" s="9" t="inlineStr">
        <is>
          <t>Add GST on "X" (multiplying</t>
        </is>
      </c>
      <c r="C2540" s="9" t="inlineStr"/>
      <c r="D2540" s="9" t="inlineStr"/>
      <c r="E2540" s="9" t="inlineStr"/>
      <c r="F2540" s="9" t="inlineStr"/>
    </row>
    <row r="2541" ht="11.5" customHeight="1">
      <c r="A2541" s="9" t="inlineStr"/>
      <c r="B2541" s="9" t="inlineStr">
        <is>
          <t>factor 0.1405)</t>
        </is>
      </c>
      <c r="C2541" s="9" t="inlineStr"/>
      <c r="D2541" s="9" t="inlineStr"/>
      <c r="E2541" s="9" t="inlineStr"/>
      <c r="F2541" s="9" t="inlineStr">
        <is>
          <t>194.14</t>
        </is>
      </c>
    </row>
    <row r="2542" ht="11.5" customHeight="1">
      <c r="A2542" s="9" t="inlineStr"/>
      <c r="B2542" s="9" t="inlineStr">
        <is>
          <t>TOTAL</t>
        </is>
      </c>
      <c r="C2542" s="9" t="inlineStr"/>
      <c r="D2542" s="9" t="inlineStr"/>
      <c r="E2542" s="9" t="inlineStr"/>
      <c r="F2542" s="9" t="inlineStr">
        <is>
          <t>1575.93 Y</t>
        </is>
      </c>
    </row>
    <row r="2543" ht="11.5" customHeight="1">
      <c r="A2543" s="9" t="inlineStr"/>
      <c r="B2543" s="9" t="inlineStr">
        <is>
          <t>Add 15% CPOH on "Y"</t>
        </is>
      </c>
      <c r="C2543" s="9" t="inlineStr"/>
      <c r="D2543" s="9" t="inlineStr"/>
      <c r="E2543" s="9" t="inlineStr"/>
      <c r="F2543" s="9" t="inlineStr">
        <is>
          <t>236.39</t>
        </is>
      </c>
    </row>
    <row r="2544" ht="11.5" customHeight="1">
      <c r="A2544" s="9" t="inlineStr"/>
      <c r="B2544" s="9" t="inlineStr">
        <is>
          <t>TOTAL</t>
        </is>
      </c>
      <c r="C2544" s="9" t="inlineStr"/>
      <c r="D2544" s="9" t="inlineStr"/>
      <c r="E2544" s="9" t="inlineStr"/>
      <c r="F2544" s="9" t="inlineStr">
        <is>
          <t>1812.32 Z</t>
        </is>
      </c>
    </row>
    <row r="2545" ht="11.5" customHeight="1">
      <c r="A2545" s="9" t="inlineStr"/>
      <c r="B2545" s="9" t="inlineStr">
        <is>
          <t>Add Cess @ 1% on "Z"</t>
        </is>
      </c>
      <c r="C2545" s="9" t="inlineStr"/>
      <c r="D2545" s="9" t="inlineStr"/>
      <c r="E2545" s="9" t="inlineStr"/>
      <c r="F2545" s="9" t="inlineStr">
        <is>
          <t>18.12</t>
        </is>
      </c>
    </row>
    <row r="2546" ht="11.5" customHeight="1">
      <c r="A2546" s="9" t="inlineStr"/>
      <c r="B2546" s="9" t="inlineStr">
        <is>
          <t>Cost of 6.00 metre</t>
        </is>
      </c>
      <c r="C2546" s="9" t="inlineStr"/>
      <c r="D2546" s="9" t="inlineStr"/>
      <c r="E2546" s="9" t="inlineStr"/>
      <c r="F2546" s="9" t="inlineStr">
        <is>
          <t>1830.45</t>
        </is>
      </c>
    </row>
    <row r="2547" ht="11.5" customHeight="1">
      <c r="A2547" s="9" t="inlineStr"/>
      <c r="B2547" s="9" t="inlineStr">
        <is>
          <t>Cost of 1.00 metre</t>
        </is>
      </c>
      <c r="C2547" s="9" t="inlineStr"/>
      <c r="D2547" s="9" t="inlineStr"/>
      <c r="E2547" s="9" t="inlineStr"/>
      <c r="F2547" s="9" t="inlineStr">
        <is>
          <t>305.07</t>
        </is>
      </c>
    </row>
    <row r="2548" ht="11.5" customHeight="1">
      <c r="A2548" s="9" t="inlineStr"/>
      <c r="B2548" s="9" t="inlineStr">
        <is>
          <t>Say</t>
        </is>
      </c>
      <c r="C2548" s="9" t="inlineStr"/>
      <c r="D2548" s="9" t="inlineStr"/>
      <c r="E2548" s="9" t="inlineStr"/>
      <c r="F2548" s="9" t="inlineStr">
        <is>
          <t>305.05</t>
        </is>
      </c>
    </row>
    <row r="2549" ht="23" customHeight="1">
      <c r="A2549" s="9" t="inlineStr">
        <is>
          <t>12.42</t>
        </is>
      </c>
      <c r="B2549" s="9" t="inlineStr">
        <is>
          <t>Providing and fixing on wall face unplasticised</t>
        </is>
      </c>
      <c r="C2549" s="9" t="inlineStr"/>
      <c r="D2549" s="9" t="inlineStr">
        <is>
          <t>- PVC moulded</t>
        </is>
      </c>
      <c r="E2549" s="9" t="inlineStr">
        <is>
          <t>fittings/</t>
        </is>
      </c>
      <c r="F2549" s="9" t="inlineStr">
        <is>
          <t>accessories</t>
        </is>
      </c>
    </row>
    <row r="2550" ht="23" customHeight="1">
      <c r="A2550" s="9" t="inlineStr"/>
      <c r="B2550" s="9" t="inlineStr">
        <is>
          <t>for unplasticised Rigid PVC rain water</t>
        </is>
      </c>
      <c r="C2550" s="9" t="inlineStr">
        <is>
          <t>pipes conforming</t>
        </is>
      </c>
      <c r="D2550" s="9" t="inlineStr">
        <is>
          <t>to</t>
        </is>
      </c>
      <c r="E2550" s="9" t="inlineStr">
        <is>
          <t>IS : 13592</t>
        </is>
      </c>
      <c r="F2550" s="9" t="inlineStr">
        <is>
          <t>Type A, including</t>
        </is>
      </c>
    </row>
    <row r="2551" ht="23" customHeight="1">
      <c r="A2551" s="9" t="inlineStr"/>
      <c r="B2551" s="9" t="inlineStr">
        <is>
          <t>jointing with seal ring conforming to</t>
        </is>
      </c>
      <c r="C2551" s="9" t="inlineStr">
        <is>
          <t>IS : 5382, leaving</t>
        </is>
      </c>
      <c r="D2551" s="9" t="inlineStr">
        <is>
          <t>10 mm</t>
        </is>
      </c>
      <c r="E2551" s="9" t="inlineStr">
        <is>
          <t>gap for thermal</t>
        </is>
      </c>
      <c r="F2551" s="9" t="inlineStr">
        <is>
          <t>expansion.</t>
        </is>
      </c>
    </row>
    <row r="2552" ht="11.5" customHeight="1">
      <c r="A2552" s="9" t="inlineStr">
        <is>
          <t>12.42.1</t>
        </is>
      </c>
      <c r="B2552" s="9" t="inlineStr">
        <is>
          <t>Coupler</t>
        </is>
      </c>
      <c r="C2552" s="9" t="inlineStr"/>
      <c r="D2552" s="9" t="inlineStr"/>
      <c r="E2552" s="9" t="inlineStr"/>
      <c r="F2552" s="9" t="inlineStr"/>
    </row>
    <row r="2553" ht="11.5" customHeight="1">
      <c r="A2553" s="9" t="inlineStr">
        <is>
          <t>12.42.1.1</t>
        </is>
      </c>
      <c r="B2553" s="9" t="inlineStr">
        <is>
          <t>75 mm</t>
        </is>
      </c>
      <c r="C2553" s="9" t="inlineStr"/>
      <c r="D2553" s="9" t="inlineStr"/>
      <c r="E2553" s="9" t="inlineStr"/>
      <c r="F2553" s="9" t="inlineStr"/>
    </row>
    <row r="2554" ht="11.5" customHeight="1">
      <c r="A2554" s="10" t="inlineStr">
        <is>
          <t>Code</t>
        </is>
      </c>
      <c r="B2554" s="10" t="inlineStr">
        <is>
          <t>Description</t>
        </is>
      </c>
      <c r="C2554" s="10" t="inlineStr">
        <is>
          <t>Unit</t>
        </is>
      </c>
      <c r="D2554" s="10" t="inlineStr">
        <is>
          <t>Quantity</t>
        </is>
      </c>
      <c r="E2554" s="10" t="inlineStr">
        <is>
          <t>Rate</t>
        </is>
      </c>
      <c r="F2554" s="10" t="inlineStr">
        <is>
          <t>Amount</t>
        </is>
      </c>
    </row>
    <row r="2555" ht="11.5" customHeight="1">
      <c r="A2555" s="9" t="inlineStr"/>
      <c r="B2555" s="9" t="inlineStr">
        <is>
          <t>Details of cost for 1 coupler</t>
        </is>
      </c>
      <c r="C2555" s="9" t="inlineStr"/>
      <c r="D2555" s="9" t="inlineStr"/>
      <c r="E2555" s="9" t="inlineStr"/>
      <c r="F2555" s="9" t="inlineStr"/>
    </row>
    <row r="2556" ht="11.5" customHeight="1">
      <c r="A2556" s="9" t="inlineStr">
        <is>
          <t>7192</t>
        </is>
      </c>
      <c r="B2556" s="9" t="inlineStr">
        <is>
          <t>UPVC coupler for UPVC drainage pipes</t>
        </is>
      </c>
      <c r="C2556" s="9" t="inlineStr"/>
      <c r="D2556" s="9" t="inlineStr"/>
      <c r="E2556" s="9" t="inlineStr"/>
      <c r="F2556" s="9" t="inlineStr"/>
    </row>
    <row r="2557" ht="11.5" customHeight="1">
      <c r="A2557" s="9" t="inlineStr"/>
      <c r="B2557" s="9" t="inlineStr">
        <is>
          <t>75 mm</t>
        </is>
      </c>
      <c r="C2557" s="9" t="inlineStr">
        <is>
          <t>each</t>
        </is>
      </c>
      <c r="D2557" s="9" t="inlineStr">
        <is>
          <t>1.00</t>
        </is>
      </c>
      <c r="E2557" s="9" t="inlineStr">
        <is>
          <t>18.00</t>
        </is>
      </c>
      <c r="F2557" s="9" t="inlineStr">
        <is>
          <t>18.00</t>
        </is>
      </c>
    </row>
    <row r="2558" ht="11.5" customHeight="1">
      <c r="A2558" s="9" t="inlineStr">
        <is>
          <t>7190</t>
        </is>
      </c>
      <c r="B2558" s="9" t="inlineStr">
        <is>
          <t>U-PVC pipes (working pressure 4 kg /</t>
        </is>
      </c>
      <c r="C2558" s="9" t="inlineStr"/>
      <c r="D2558" s="9" t="inlineStr"/>
      <c r="E2558" s="9" t="inlineStr"/>
      <c r="F2558" s="9" t="inlineStr"/>
    </row>
    <row r="2559" ht="11.5" customHeight="1">
      <c r="A2559" s="9" t="inlineStr"/>
      <c r="B2559" s="9" t="inlineStr">
        <is>
          <t>sqcm.) Rubber (Seal) Ring 75 mm dia.</t>
        </is>
      </c>
      <c r="C2559" s="9" t="inlineStr">
        <is>
          <t>each</t>
        </is>
      </c>
      <c r="D2559" s="9" t="inlineStr">
        <is>
          <t>2.00</t>
        </is>
      </c>
      <c r="E2559" s="9" t="inlineStr">
        <is>
          <t>8.00</t>
        </is>
      </c>
      <c r="F2559" s="9" t="inlineStr">
        <is>
          <t>16.00</t>
        </is>
      </c>
    </row>
    <row r="2560" ht="11.5" customHeight="1">
      <c r="A2560" s="9" t="inlineStr">
        <is>
          <t>9999</t>
        </is>
      </c>
      <c r="B2560" s="9" t="inlineStr">
        <is>
          <t>Adhesive, and sundries etc.</t>
        </is>
      </c>
      <c r="C2560" s="9" t="inlineStr">
        <is>
          <t>L.S.</t>
        </is>
      </c>
      <c r="D2560" s="9" t="inlineStr">
        <is>
          <t>2.73</t>
        </is>
      </c>
      <c r="E2560" s="9" t="inlineStr">
        <is>
          <t>2.00</t>
        </is>
      </c>
      <c r="F2560" s="9" t="inlineStr">
        <is>
          <t>5.46</t>
        </is>
      </c>
    </row>
    <row r="2561" ht="11.5" customHeight="1">
      <c r="A2561" s="9" t="inlineStr"/>
      <c r="B2561" s="9" t="inlineStr">
        <is>
          <t>LABOUR</t>
        </is>
      </c>
      <c r="C2561" s="9" t="inlineStr"/>
      <c r="D2561" s="9" t="inlineStr"/>
      <c r="E2561" s="9" t="inlineStr"/>
      <c r="F2561" s="9" t="inlineStr"/>
    </row>
    <row r="2562" ht="11.5" customHeight="1">
      <c r="A2562" s="9" t="inlineStr">
        <is>
          <t>9988</t>
        </is>
      </c>
      <c r="B2562" s="9" t="inlineStr">
        <is>
          <t>Carriage and fixing charges</t>
        </is>
      </c>
      <c r="C2562" s="9" t="inlineStr">
        <is>
          <t>L.S.</t>
        </is>
      </c>
      <c r="D2562" s="9" t="inlineStr">
        <is>
          <t>9.36</t>
        </is>
      </c>
      <c r="E2562" s="9" t="inlineStr">
        <is>
          <t>2.00</t>
        </is>
      </c>
      <c r="F2562" s="9" t="inlineStr">
        <is>
          <t>18.72</t>
        </is>
      </c>
    </row>
    <row r="2563" ht="11.5" customHeight="1">
      <c r="A2563" s="9" t="inlineStr"/>
      <c r="B2563" s="9" t="inlineStr">
        <is>
          <t>TOTAL</t>
        </is>
      </c>
      <c r="C2563" s="9" t="inlineStr"/>
      <c r="D2563" s="9" t="inlineStr"/>
      <c r="E2563" s="9" t="inlineStr"/>
      <c r="F2563" s="9" t="inlineStr">
        <is>
          <t>58.18 W</t>
        </is>
      </c>
    </row>
    <row r="2564" ht="11.5" customHeight="1">
      <c r="A2564" s="9" t="inlineStr"/>
      <c r="B2564" s="9" t="inlineStr">
        <is>
          <t>Add 1 % Water charges on "W"</t>
        </is>
      </c>
      <c r="C2564" s="9" t="inlineStr"/>
      <c r="D2564" s="9" t="inlineStr"/>
      <c r="E2564" s="9" t="inlineStr"/>
      <c r="F2564" s="9" t="inlineStr">
        <is>
          <t>0.58</t>
        </is>
      </c>
    </row>
    <row r="2565" ht="11.5" customHeight="1">
      <c r="A2565" s="9" t="inlineStr"/>
      <c r="B2565" s="9" t="inlineStr">
        <is>
          <t>TOTAL</t>
        </is>
      </c>
      <c r="C2565" s="9" t="inlineStr"/>
      <c r="D2565" s="9" t="inlineStr"/>
      <c r="E2565" s="9" t="inlineStr"/>
      <c r="F2565" s="9" t="inlineStr">
        <is>
          <t>58.76 X</t>
        </is>
      </c>
    </row>
    <row r="2566" ht="11.5" customHeight="1">
      <c r="A2566" s="9" t="inlineStr"/>
      <c r="B2566" s="9" t="inlineStr">
        <is>
          <t>Add GST on "X" (multiplying</t>
        </is>
      </c>
      <c r="C2566" s="9" t="inlineStr"/>
      <c r="D2566" s="9" t="inlineStr"/>
      <c r="E2566" s="9" t="inlineStr"/>
      <c r="F2566" s="9" t="inlineStr"/>
    </row>
    <row r="2567" ht="11.5" customHeight="1">
      <c r="A2567" s="9" t="inlineStr"/>
      <c r="B2567" s="9" t="inlineStr">
        <is>
          <t>factor 0.1405)</t>
        </is>
      </c>
      <c r="C2567" s="9" t="inlineStr"/>
      <c r="D2567" s="9" t="inlineStr"/>
      <c r="E2567" s="9" t="inlineStr"/>
      <c r="F2567" s="9" t="inlineStr">
        <is>
          <t>8.26</t>
        </is>
      </c>
    </row>
    <row r="2568" ht="11.5" customHeight="1">
      <c r="A2568" s="9" t="inlineStr"/>
      <c r="B2568" s="9" t="inlineStr">
        <is>
          <t>TOTAL</t>
        </is>
      </c>
      <c r="C2568" s="9" t="inlineStr"/>
      <c r="D2568" s="9" t="inlineStr"/>
      <c r="E2568" s="9" t="inlineStr"/>
      <c r="F2568" s="9" t="inlineStr">
        <is>
          <t>67.02 Y</t>
        </is>
      </c>
    </row>
    <row r="2569" ht="11.5" customHeight="1">
      <c r="A2569" s="9" t="inlineStr"/>
      <c r="B2569" s="9" t="inlineStr">
        <is>
          <t>Add 15% CPOH on "Y"</t>
        </is>
      </c>
      <c r="C2569" s="9" t="inlineStr"/>
      <c r="D2569" s="9" t="inlineStr"/>
      <c r="E2569" s="9" t="inlineStr"/>
      <c r="F2569" s="9" t="inlineStr">
        <is>
          <t>10.05</t>
        </is>
      </c>
    </row>
    <row r="2570" ht="11.5" customHeight="1">
      <c r="A2570" s="9" t="inlineStr"/>
      <c r="B2570" s="9" t="inlineStr">
        <is>
          <t>TOTAL</t>
        </is>
      </c>
      <c r="C2570" s="9" t="inlineStr"/>
      <c r="D2570" s="9" t="inlineStr"/>
      <c r="E2570" s="9" t="inlineStr"/>
      <c r="F2570" s="9" t="inlineStr">
        <is>
          <t>77.07 Z</t>
        </is>
      </c>
    </row>
    <row r="2571" ht="11.5" customHeight="1">
      <c r="A2571" s="9" t="inlineStr"/>
      <c r="B2571" s="9" t="inlineStr">
        <is>
          <t>Add Cess @ 1% on "Z"</t>
        </is>
      </c>
      <c r="C2571" s="9" t="inlineStr"/>
      <c r="D2571" s="9" t="inlineStr"/>
      <c r="E2571" s="9" t="inlineStr"/>
      <c r="F2571" s="9" t="inlineStr">
        <is>
          <t>0.77</t>
        </is>
      </c>
    </row>
    <row r="2572" ht="11.5" customHeight="1">
      <c r="A2572" s="9" t="inlineStr"/>
      <c r="B2572" s="9" t="inlineStr">
        <is>
          <t>Cost of 1 coupler</t>
        </is>
      </c>
      <c r="C2572" s="9" t="inlineStr"/>
      <c r="D2572" s="9" t="inlineStr"/>
      <c r="E2572" s="9" t="inlineStr"/>
      <c r="F2572" s="9" t="inlineStr">
        <is>
          <t>77.84</t>
        </is>
      </c>
    </row>
    <row r="2573" ht="11.5" customHeight="1">
      <c r="A2573" s="9" t="inlineStr"/>
      <c r="B2573" s="9" t="inlineStr">
        <is>
          <t>Say</t>
        </is>
      </c>
      <c r="C2573" s="9" t="inlineStr"/>
      <c r="D2573" s="9" t="inlineStr"/>
      <c r="E2573" s="9" t="inlineStr"/>
      <c r="F2573" s="9" t="inlineStr">
        <is>
          <t>77.85</t>
        </is>
      </c>
    </row>
    <row r="2574" ht="11.5" customHeight="1">
      <c r="A2574" s="9" t="inlineStr">
        <is>
          <t>12.42.1.2</t>
        </is>
      </c>
      <c r="B2574" s="9" t="inlineStr">
        <is>
          <t>110 mm</t>
        </is>
      </c>
      <c r="C2574" s="9" t="inlineStr"/>
      <c r="D2574" s="9" t="inlineStr"/>
      <c r="E2574" s="9" t="inlineStr"/>
      <c r="F2574" s="9" t="inlineStr"/>
    </row>
    <row r="2575" ht="11.5" customHeight="1">
      <c r="A2575" s="10" t="inlineStr">
        <is>
          <t>Code</t>
        </is>
      </c>
      <c r="B2575" s="10" t="inlineStr">
        <is>
          <t>Description</t>
        </is>
      </c>
      <c r="C2575" s="10" t="inlineStr">
        <is>
          <t>Unit</t>
        </is>
      </c>
      <c r="D2575" s="10" t="inlineStr">
        <is>
          <t>Quantity</t>
        </is>
      </c>
      <c r="E2575" s="10" t="inlineStr">
        <is>
          <t>Rate</t>
        </is>
      </c>
      <c r="F2575" s="10" t="inlineStr">
        <is>
          <t>Amount</t>
        </is>
      </c>
    </row>
    <row r="2576" ht="11.5" customHeight="1">
      <c r="A2576" s="9" t="inlineStr"/>
      <c r="B2576" s="9" t="inlineStr">
        <is>
          <t>Details of cost for 1 coupler</t>
        </is>
      </c>
      <c r="C2576" s="9" t="inlineStr"/>
      <c r="D2576" s="9" t="inlineStr"/>
      <c r="E2576" s="9" t="inlineStr"/>
      <c r="F2576" s="9" t="inlineStr"/>
    </row>
    <row r="2577" ht="11.5" customHeight="1">
      <c r="A2577" s="9" t="inlineStr">
        <is>
          <t>7193</t>
        </is>
      </c>
      <c r="B2577" s="9" t="inlineStr">
        <is>
          <t>UPVC coupler for UPVC drainage</t>
        </is>
      </c>
      <c r="C2577" s="9" t="inlineStr"/>
      <c r="D2577" s="9" t="inlineStr"/>
      <c r="E2577" s="9" t="inlineStr"/>
      <c r="F2577" s="9" t="inlineStr"/>
    </row>
    <row r="2578" ht="11.5" customHeight="1">
      <c r="A2578" s="9" t="inlineStr"/>
      <c r="B2578" s="9" t="inlineStr">
        <is>
          <t>pipes 110 mm</t>
        </is>
      </c>
      <c r="C2578" s="9" t="inlineStr">
        <is>
          <t>each</t>
        </is>
      </c>
      <c r="D2578" s="9" t="inlineStr">
        <is>
          <t>1.00</t>
        </is>
      </c>
      <c r="E2578" s="9" t="inlineStr">
        <is>
          <t>39.00</t>
        </is>
      </c>
      <c r="F2578" s="9" t="inlineStr">
        <is>
          <t>39.00</t>
        </is>
      </c>
    </row>
    <row r="2579" ht="11.5" customHeight="1">
      <c r="A2579" s="9" t="inlineStr">
        <is>
          <t>7191</t>
        </is>
      </c>
      <c r="B2579" s="9" t="inlineStr">
        <is>
          <t>U-PVC pipes (working pressure</t>
        </is>
      </c>
      <c r="C2579" s="9" t="inlineStr"/>
      <c r="D2579" s="9" t="inlineStr"/>
      <c r="E2579" s="9" t="inlineStr"/>
      <c r="F2579" s="9" t="inlineStr"/>
    </row>
    <row r="2581" ht="11.5" customHeight="1">
      <c r="A2581" s="10" t="inlineStr">
        <is>
          <t>Code</t>
        </is>
      </c>
      <c r="B2581" s="10" t="inlineStr">
        <is>
          <t>Description</t>
        </is>
      </c>
      <c r="C2581" s="10" t="inlineStr">
        <is>
          <t>Unit</t>
        </is>
      </c>
      <c r="D2581" s="10" t="inlineStr">
        <is>
          <t>Quantity</t>
        </is>
      </c>
      <c r="E2581" s="10" t="inlineStr">
        <is>
          <t>Rate</t>
        </is>
      </c>
      <c r="F2581" s="10" t="inlineStr">
        <is>
          <t>Amount</t>
        </is>
      </c>
    </row>
    <row r="2582" ht="11.5" customHeight="1">
      <c r="A2582" s="9" t="inlineStr">
        <is>
          <t>9999</t>
        </is>
      </c>
      <c r="B2582" s="9" t="inlineStr">
        <is>
          <t>Adhesive, and sundries etc.</t>
        </is>
      </c>
      <c r="C2582" s="9" t="inlineStr">
        <is>
          <t>L.S.</t>
        </is>
      </c>
      <c r="D2582" s="9" t="inlineStr">
        <is>
          <t>2.73</t>
        </is>
      </c>
      <c r="E2582" s="9" t="inlineStr">
        <is>
          <t>2.00</t>
        </is>
      </c>
      <c r="F2582" s="9" t="inlineStr">
        <is>
          <t>5.46</t>
        </is>
      </c>
    </row>
    <row r="2583" ht="11.5" customHeight="1">
      <c r="A2583" s="9" t="inlineStr"/>
      <c r="B2583" s="9" t="inlineStr">
        <is>
          <t>LABOUR</t>
        </is>
      </c>
      <c r="C2583" s="9" t="inlineStr"/>
      <c r="D2583" s="9" t="inlineStr"/>
      <c r="E2583" s="9" t="inlineStr"/>
      <c r="F2583" s="9" t="inlineStr"/>
    </row>
    <row r="2584" ht="11.5" customHeight="1">
      <c r="A2584" s="9" t="inlineStr">
        <is>
          <t>9988</t>
        </is>
      </c>
      <c r="B2584" s="9" t="inlineStr">
        <is>
          <t>Carriage and fixing charges</t>
        </is>
      </c>
      <c r="C2584" s="9" t="inlineStr">
        <is>
          <t>L.S.</t>
        </is>
      </c>
      <c r="D2584" s="9" t="inlineStr">
        <is>
          <t>10.79</t>
        </is>
      </c>
      <c r="E2584" s="9" t="inlineStr">
        <is>
          <t>2.00</t>
        </is>
      </c>
      <c r="F2584" s="9" t="inlineStr">
        <is>
          <t>21.58</t>
        </is>
      </c>
    </row>
    <row r="2585" ht="11.5" customHeight="1">
      <c r="A2585" s="9" t="inlineStr"/>
      <c r="B2585" s="9" t="inlineStr">
        <is>
          <t>TOTAL</t>
        </is>
      </c>
      <c r="C2585" s="9" t="inlineStr"/>
      <c r="D2585" s="9" t="inlineStr"/>
      <c r="E2585" s="9" t="inlineStr"/>
      <c r="F2585" s="9" t="inlineStr">
        <is>
          <t>88.04 W</t>
        </is>
      </c>
    </row>
    <row r="2586" ht="11.5" customHeight="1">
      <c r="A2586" s="9" t="inlineStr"/>
      <c r="B2586" s="9" t="inlineStr">
        <is>
          <t>Add 1 % Water charges on "W"</t>
        </is>
      </c>
      <c r="C2586" s="9" t="inlineStr"/>
      <c r="D2586" s="9" t="inlineStr"/>
      <c r="E2586" s="9" t="inlineStr"/>
      <c r="F2586" s="9" t="inlineStr">
        <is>
          <t>0.88</t>
        </is>
      </c>
    </row>
    <row r="2587" ht="11.5" customHeight="1">
      <c r="A2587" s="9" t="inlineStr"/>
      <c r="B2587" s="9" t="inlineStr">
        <is>
          <t>TOTAL</t>
        </is>
      </c>
      <c r="C2587" s="9" t="inlineStr"/>
      <c r="D2587" s="9" t="inlineStr"/>
      <c r="E2587" s="9" t="inlineStr"/>
      <c r="F2587" s="9" t="inlineStr">
        <is>
          <t>88.92 X</t>
        </is>
      </c>
    </row>
    <row r="2588" ht="11.5" customHeight="1">
      <c r="A2588" s="9" t="inlineStr"/>
      <c r="B2588" s="9" t="inlineStr">
        <is>
          <t>Add GST on "X" (multiplying</t>
        </is>
      </c>
      <c r="C2588" s="9" t="inlineStr"/>
      <c r="D2588" s="9" t="inlineStr"/>
      <c r="E2588" s="9" t="inlineStr"/>
      <c r="F2588" s="9" t="inlineStr"/>
    </row>
    <row r="2589" ht="11.5" customHeight="1">
      <c r="A2589" s="9" t="inlineStr"/>
      <c r="B2589" s="9" t="inlineStr">
        <is>
          <t>factor 0.1405)</t>
        </is>
      </c>
      <c r="C2589" s="9" t="inlineStr"/>
      <c r="D2589" s="9" t="inlineStr"/>
      <c r="E2589" s="9" t="inlineStr"/>
      <c r="F2589" s="9" t="inlineStr">
        <is>
          <t>12.49</t>
        </is>
      </c>
    </row>
    <row r="2590" ht="11.5" customHeight="1">
      <c r="A2590" s="9" t="inlineStr"/>
      <c r="B2590" s="9" t="inlineStr">
        <is>
          <t>TOTAL</t>
        </is>
      </c>
      <c r="C2590" s="9" t="inlineStr"/>
      <c r="D2590" s="9" t="inlineStr"/>
      <c r="E2590" s="9" t="inlineStr"/>
      <c r="F2590" s="9" t="inlineStr">
        <is>
          <t>101.41 Y</t>
        </is>
      </c>
    </row>
    <row r="2591" ht="11.5" customHeight="1">
      <c r="A2591" s="9" t="inlineStr"/>
      <c r="B2591" s="9" t="inlineStr">
        <is>
          <t>Add 15% CPOH on "Y"</t>
        </is>
      </c>
      <c r="C2591" s="9" t="inlineStr"/>
      <c r="D2591" s="9" t="inlineStr"/>
      <c r="E2591" s="9" t="inlineStr"/>
      <c r="F2591" s="9" t="inlineStr">
        <is>
          <t>15.21</t>
        </is>
      </c>
    </row>
    <row r="2592" ht="11.5" customHeight="1">
      <c r="A2592" s="9" t="inlineStr"/>
      <c r="B2592" s="9" t="inlineStr">
        <is>
          <t>TOTAL</t>
        </is>
      </c>
      <c r="C2592" s="9" t="inlineStr"/>
      <c r="D2592" s="9" t="inlineStr"/>
      <c r="E2592" s="9" t="inlineStr"/>
      <c r="F2592" s="9" t="inlineStr">
        <is>
          <t>116.63 Z</t>
        </is>
      </c>
    </row>
    <row r="2593" ht="11.5" customHeight="1">
      <c r="A2593" s="9" t="inlineStr"/>
      <c r="B2593" s="9" t="inlineStr">
        <is>
          <t>Add Cess @ 1% on "Z"</t>
        </is>
      </c>
      <c r="C2593" s="9" t="inlineStr"/>
      <c r="D2593" s="9" t="inlineStr"/>
      <c r="E2593" s="9" t="inlineStr"/>
      <c r="F2593" s="9" t="inlineStr">
        <is>
          <t>1.17</t>
        </is>
      </c>
    </row>
    <row r="2594" ht="11.5" customHeight="1">
      <c r="A2594" s="9" t="inlineStr"/>
      <c r="B2594" s="9" t="inlineStr">
        <is>
          <t>Cost of 1 coupler</t>
        </is>
      </c>
      <c r="C2594" s="9" t="inlineStr"/>
      <c r="D2594" s="9" t="inlineStr"/>
      <c r="E2594" s="9" t="inlineStr"/>
      <c r="F2594" s="9" t="inlineStr">
        <is>
          <t>117.79</t>
        </is>
      </c>
    </row>
    <row r="2595" ht="11.5" customHeight="1">
      <c r="A2595" s="9" t="inlineStr"/>
      <c r="B2595" s="9" t="inlineStr">
        <is>
          <t>Say</t>
        </is>
      </c>
      <c r="C2595" s="9" t="inlineStr"/>
      <c r="D2595" s="9" t="inlineStr"/>
      <c r="E2595" s="9" t="inlineStr"/>
      <c r="F2595" s="9" t="inlineStr">
        <is>
          <t>117.80</t>
        </is>
      </c>
    </row>
    <row r="2596" ht="11.5" customHeight="1">
      <c r="A2596" s="9" t="inlineStr">
        <is>
          <t>12.42.2</t>
        </is>
      </c>
      <c r="B2596" s="9" t="inlineStr">
        <is>
          <t>Single pushfit Coupler</t>
        </is>
      </c>
      <c r="C2596" s="9" t="inlineStr"/>
      <c r="D2596" s="9" t="inlineStr"/>
      <c r="E2596" s="9" t="inlineStr"/>
      <c r="F2596" s="9" t="inlineStr"/>
    </row>
    <row r="2597" ht="11.5" customHeight="1">
      <c r="A2597" s="9" t="inlineStr">
        <is>
          <t>12.42.2.1</t>
        </is>
      </c>
      <c r="B2597" s="9" t="inlineStr">
        <is>
          <t>75 mm</t>
        </is>
      </c>
      <c r="C2597" s="9" t="inlineStr"/>
      <c r="D2597" s="9" t="inlineStr"/>
      <c r="E2597" s="9" t="inlineStr"/>
      <c r="F2597" s="9" t="inlineStr"/>
    </row>
    <row r="2598" ht="11.5" customHeight="1">
      <c r="A2598" s="10" t="inlineStr">
        <is>
          <t>Code</t>
        </is>
      </c>
      <c r="B2598" s="10" t="inlineStr">
        <is>
          <t>Description</t>
        </is>
      </c>
      <c r="C2598" s="10" t="inlineStr">
        <is>
          <t>Unit</t>
        </is>
      </c>
      <c r="D2598" s="10" t="inlineStr">
        <is>
          <t>Quantity</t>
        </is>
      </c>
      <c r="E2598" s="10" t="inlineStr">
        <is>
          <t>Rate</t>
        </is>
      </c>
      <c r="F2598" s="10" t="inlineStr">
        <is>
          <t>Amount</t>
        </is>
      </c>
    </row>
    <row r="2599" ht="11.5" customHeight="1">
      <c r="A2599" s="9" t="inlineStr"/>
      <c r="B2599" s="9" t="inlineStr">
        <is>
          <t>Details of cost for 1 coupler</t>
        </is>
      </c>
      <c r="C2599" s="9" t="inlineStr"/>
      <c r="D2599" s="9" t="inlineStr"/>
      <c r="E2599" s="9" t="inlineStr"/>
      <c r="F2599" s="9" t="inlineStr"/>
    </row>
    <row r="2600" ht="11.5" customHeight="1">
      <c r="A2600" s="9" t="inlineStr">
        <is>
          <t>7194</t>
        </is>
      </c>
      <c r="B2600" s="9" t="inlineStr">
        <is>
          <t>UPVC pushfit coupler (single)</t>
        </is>
      </c>
      <c r="C2600" s="9" t="inlineStr"/>
      <c r="D2600" s="9" t="inlineStr"/>
      <c r="E2600" s="9" t="inlineStr"/>
      <c r="F2600" s="9" t="inlineStr"/>
    </row>
    <row r="2601" ht="11.5" customHeight="1">
      <c r="A2601" s="9" t="inlineStr"/>
      <c r="B2601" s="9" t="inlineStr">
        <is>
          <t>75 mm thick</t>
        </is>
      </c>
      <c r="C2601" s="9" t="inlineStr">
        <is>
          <t>each</t>
        </is>
      </c>
      <c r="D2601" s="9" t="inlineStr">
        <is>
          <t>1.00</t>
        </is>
      </c>
      <c r="E2601" s="9" t="inlineStr">
        <is>
          <t>18.00</t>
        </is>
      </c>
      <c r="F2601" s="9" t="inlineStr">
        <is>
          <t>18.00</t>
        </is>
      </c>
    </row>
    <row r="2602" ht="11.5" customHeight="1">
      <c r="A2602" s="9" t="inlineStr">
        <is>
          <t>7190</t>
        </is>
      </c>
      <c r="B2602" s="9" t="inlineStr">
        <is>
          <t>U-PVC pipes (working pressure</t>
        </is>
      </c>
      <c r="C2602" s="9" t="inlineStr"/>
      <c r="D2602" s="9" t="inlineStr"/>
      <c r="E2602" s="9" t="inlineStr"/>
      <c r="F2602" s="9" t="inlineStr"/>
    </row>
    <row r="2603" ht="11.5" customHeight="1">
      <c r="A2603" s="9" t="inlineStr"/>
      <c r="B2603" s="9" t="inlineStr">
        <is>
          <t>4 kg /sqcm.) Rubber (Seal) Ring</t>
        </is>
      </c>
      <c r="C2603" s="9" t="inlineStr"/>
      <c r="D2603" s="9" t="inlineStr"/>
      <c r="E2603" s="9" t="inlineStr"/>
      <c r="F2603" s="9" t="inlineStr"/>
    </row>
    <row r="2604" ht="11.5" customHeight="1">
      <c r="A2604" s="9" t="inlineStr"/>
      <c r="B2604" s="9" t="inlineStr">
        <is>
          <t>75 mm dia.</t>
        </is>
      </c>
      <c r="C2604" s="9" t="inlineStr">
        <is>
          <t>each</t>
        </is>
      </c>
      <c r="D2604" s="9" t="inlineStr">
        <is>
          <t>2.00</t>
        </is>
      </c>
      <c r="E2604" s="9" t="inlineStr">
        <is>
          <t>8.00</t>
        </is>
      </c>
      <c r="F2604" s="9" t="inlineStr">
        <is>
          <t>16.00</t>
        </is>
      </c>
    </row>
    <row r="2605" ht="11.5" customHeight="1">
      <c r="A2605" s="9" t="inlineStr">
        <is>
          <t>9999</t>
        </is>
      </c>
      <c r="B2605" s="9" t="inlineStr">
        <is>
          <t>Adhesive, and sundries etc.</t>
        </is>
      </c>
      <c r="C2605" s="9" t="inlineStr">
        <is>
          <t>L.S.</t>
        </is>
      </c>
      <c r="D2605" s="9" t="inlineStr">
        <is>
          <t>2.73</t>
        </is>
      </c>
      <c r="E2605" s="9" t="inlineStr">
        <is>
          <t>2.00</t>
        </is>
      </c>
      <c r="F2605" s="9" t="inlineStr">
        <is>
          <t>5.46</t>
        </is>
      </c>
    </row>
    <row r="2606" ht="11.5" customHeight="1">
      <c r="A2606" s="9" t="inlineStr">
        <is>
          <t>9988</t>
        </is>
      </c>
      <c r="B2606" s="9" t="inlineStr">
        <is>
          <t>Carriage and fixing charges</t>
        </is>
      </c>
      <c r="C2606" s="9" t="inlineStr">
        <is>
          <t>L.S.</t>
        </is>
      </c>
      <c r="D2606" s="9" t="inlineStr">
        <is>
          <t>9.36</t>
        </is>
      </c>
      <c r="E2606" s="9" t="inlineStr">
        <is>
          <t>2.00</t>
        </is>
      </c>
      <c r="F2606" s="9" t="inlineStr">
        <is>
          <t>18.72</t>
        </is>
      </c>
    </row>
    <row r="2607" ht="11.5" customHeight="1">
      <c r="A2607" s="9" t="inlineStr"/>
      <c r="B2607" s="9" t="inlineStr">
        <is>
          <t>TOTAL</t>
        </is>
      </c>
      <c r="C2607" s="9" t="inlineStr"/>
      <c r="D2607" s="9" t="inlineStr"/>
      <c r="E2607" s="9" t="inlineStr"/>
      <c r="F2607" s="9" t="inlineStr">
        <is>
          <t>58.18 W</t>
        </is>
      </c>
    </row>
    <row r="2608" ht="11.5" customHeight="1">
      <c r="A2608" s="9" t="inlineStr"/>
      <c r="B2608" s="9" t="inlineStr">
        <is>
          <t>Add 1 % Water charges on "W"</t>
        </is>
      </c>
      <c r="C2608" s="9" t="inlineStr"/>
      <c r="D2608" s="9" t="inlineStr"/>
      <c r="E2608" s="9" t="inlineStr"/>
      <c r="F2608" s="9" t="inlineStr">
        <is>
          <t>0.58</t>
        </is>
      </c>
    </row>
    <row r="2609" ht="11.5" customHeight="1">
      <c r="A2609" s="9" t="inlineStr"/>
      <c r="B2609" s="9" t="inlineStr">
        <is>
          <t>TOTAL</t>
        </is>
      </c>
      <c r="C2609" s="9" t="inlineStr"/>
      <c r="D2609" s="9" t="inlineStr"/>
      <c r="E2609" s="9" t="inlineStr"/>
      <c r="F2609" s="9" t="inlineStr">
        <is>
          <t>58.76 X</t>
        </is>
      </c>
    </row>
    <row r="2610" ht="11.5" customHeight="1">
      <c r="A2610" s="9" t="inlineStr"/>
      <c r="B2610" s="9" t="inlineStr">
        <is>
          <t>Add GST on "X" (multiplying</t>
        </is>
      </c>
      <c r="C2610" s="9" t="inlineStr"/>
      <c r="D2610" s="9" t="inlineStr"/>
      <c r="E2610" s="9" t="inlineStr"/>
      <c r="F2610" s="9" t="inlineStr"/>
    </row>
    <row r="2611" ht="11.5" customHeight="1">
      <c r="A2611" s="9" t="inlineStr"/>
      <c r="B2611" s="9" t="inlineStr">
        <is>
          <t>factor 0.1405)</t>
        </is>
      </c>
      <c r="C2611" s="9" t="inlineStr"/>
      <c r="D2611" s="9" t="inlineStr"/>
      <c r="E2611" s="9" t="inlineStr"/>
      <c r="F2611" s="9" t="inlineStr">
        <is>
          <t>8.26</t>
        </is>
      </c>
    </row>
    <row r="2612" ht="11.5" customHeight="1">
      <c r="A2612" s="9" t="inlineStr"/>
      <c r="B2612" s="9" t="inlineStr">
        <is>
          <t>TOTAL</t>
        </is>
      </c>
      <c r="C2612" s="9" t="inlineStr"/>
      <c r="D2612" s="9" t="inlineStr"/>
      <c r="E2612" s="9" t="inlineStr"/>
      <c r="F2612" s="9" t="inlineStr">
        <is>
          <t>67.02 Y</t>
        </is>
      </c>
    </row>
    <row r="2613" ht="11.5" customHeight="1">
      <c r="A2613" s="9" t="inlineStr"/>
      <c r="B2613" s="9" t="inlineStr">
        <is>
          <t>Add 15% CPOH on "Y"</t>
        </is>
      </c>
      <c r="C2613" s="9" t="inlineStr"/>
      <c r="D2613" s="9" t="inlineStr"/>
      <c r="E2613" s="9" t="inlineStr"/>
      <c r="F2613" s="9" t="inlineStr">
        <is>
          <t>10.05</t>
        </is>
      </c>
    </row>
    <row r="2614" ht="11.5" customHeight="1">
      <c r="A2614" s="9" t="inlineStr"/>
      <c r="B2614" s="9" t="inlineStr">
        <is>
          <t>TOTAL</t>
        </is>
      </c>
      <c r="C2614" s="9" t="inlineStr"/>
      <c r="D2614" s="9" t="inlineStr"/>
      <c r="E2614" s="9" t="inlineStr"/>
      <c r="F2614" s="9" t="inlineStr">
        <is>
          <t>77.07 Z</t>
        </is>
      </c>
    </row>
    <row r="2615" ht="11.5" customHeight="1">
      <c r="A2615" s="9" t="inlineStr"/>
      <c r="B2615" s="9" t="inlineStr">
        <is>
          <t>Add Cess @ 1% on "Z"</t>
        </is>
      </c>
      <c r="C2615" s="9" t="inlineStr"/>
      <c r="D2615" s="9" t="inlineStr"/>
      <c r="E2615" s="9" t="inlineStr"/>
      <c r="F2615" s="9" t="inlineStr">
        <is>
          <t>0.77</t>
        </is>
      </c>
    </row>
    <row r="2616" ht="11.5" customHeight="1">
      <c r="A2616" s="9" t="inlineStr"/>
      <c r="B2616" s="9" t="inlineStr">
        <is>
          <t>Cost of 1 coupler</t>
        </is>
      </c>
      <c r="C2616" s="9" t="inlineStr"/>
      <c r="D2616" s="9" t="inlineStr"/>
      <c r="E2616" s="9" t="inlineStr"/>
      <c r="F2616" s="9" t="inlineStr">
        <is>
          <t>77.84</t>
        </is>
      </c>
    </row>
    <row r="2617" ht="11.5" customHeight="1">
      <c r="A2617" s="9" t="inlineStr"/>
      <c r="B2617" s="9" t="inlineStr">
        <is>
          <t>Say</t>
        </is>
      </c>
      <c r="C2617" s="9" t="inlineStr"/>
      <c r="D2617" s="9" t="inlineStr"/>
      <c r="E2617" s="9" t="inlineStr"/>
      <c r="F2617" s="9" t="inlineStr">
        <is>
          <t>77.85</t>
        </is>
      </c>
    </row>
    <row r="2618" ht="11.5" customHeight="1">
      <c r="A2618" s="9" t="inlineStr">
        <is>
          <t>12.42.2.2</t>
        </is>
      </c>
      <c r="B2618" s="9" t="inlineStr">
        <is>
          <t>110 mm</t>
        </is>
      </c>
      <c r="C2618" s="9" t="inlineStr"/>
      <c r="D2618" s="9" t="inlineStr"/>
      <c r="E2618" s="9" t="inlineStr"/>
      <c r="F2618" s="9" t="inlineStr"/>
    </row>
    <row r="2619" ht="11.5" customHeight="1">
      <c r="A2619" s="10" t="inlineStr">
        <is>
          <t>Code</t>
        </is>
      </c>
      <c r="B2619" s="10" t="inlineStr">
        <is>
          <t>Description</t>
        </is>
      </c>
      <c r="C2619" s="10" t="inlineStr">
        <is>
          <t>Unit</t>
        </is>
      </c>
      <c r="D2619" s="10" t="inlineStr">
        <is>
          <t>Quantity</t>
        </is>
      </c>
      <c r="E2619" s="10" t="inlineStr">
        <is>
          <t>Rate</t>
        </is>
      </c>
      <c r="F2619" s="10" t="inlineStr">
        <is>
          <t>Amount</t>
        </is>
      </c>
    </row>
    <row r="2620" ht="11.5" customHeight="1">
      <c r="A2620" s="9" t="inlineStr"/>
      <c r="B2620" s="9" t="inlineStr">
        <is>
          <t>Details of cost for 1 coupler</t>
        </is>
      </c>
      <c r="C2620" s="9" t="inlineStr"/>
      <c r="D2620" s="9" t="inlineStr"/>
      <c r="E2620" s="9" t="inlineStr"/>
      <c r="F2620" s="9" t="inlineStr"/>
    </row>
    <row r="2621" ht="11.5" customHeight="1">
      <c r="A2621" s="9" t="inlineStr">
        <is>
          <t>7195</t>
        </is>
      </c>
      <c r="B2621" s="9" t="inlineStr">
        <is>
          <t>UPVC pushfit coupler (single)</t>
        </is>
      </c>
      <c r="C2621" s="9" t="inlineStr"/>
      <c r="D2621" s="9" t="inlineStr"/>
      <c r="E2621" s="9" t="inlineStr"/>
      <c r="F2621" s="9" t="inlineStr"/>
    </row>
    <row r="2622" ht="11.5" customHeight="1">
      <c r="A2622" s="9" t="inlineStr"/>
      <c r="B2622" s="9" t="inlineStr">
        <is>
          <t>110 mm thick</t>
        </is>
      </c>
      <c r="C2622" s="9" t="inlineStr">
        <is>
          <t>each</t>
        </is>
      </c>
      <c r="D2622" s="9" t="inlineStr">
        <is>
          <t>1.00</t>
        </is>
      </c>
      <c r="E2622" s="9" t="inlineStr">
        <is>
          <t>32.00</t>
        </is>
      </c>
      <c r="F2622" s="9" t="inlineStr">
        <is>
          <t>32.00</t>
        </is>
      </c>
    </row>
    <row r="2623" ht="11.5" customHeight="1">
      <c r="A2623" s="9" t="inlineStr">
        <is>
          <t>7191</t>
        </is>
      </c>
      <c r="B2623" s="9" t="inlineStr">
        <is>
          <t>U-PVC pipes (working pressure</t>
        </is>
      </c>
      <c r="C2623" s="9" t="inlineStr"/>
      <c r="D2623" s="9" t="inlineStr"/>
      <c r="E2623" s="9" t="inlineStr"/>
      <c r="F2623" s="9" t="inlineStr"/>
    </row>
    <row r="2624" ht="11.5" customHeight="1">
      <c r="A2624" s="9" t="inlineStr"/>
      <c r="B2624" s="9" t="inlineStr">
        <is>
          <t>4 kg /sq.cm) Rubber (Seal) Ring</t>
        </is>
      </c>
      <c r="C2624" s="9" t="inlineStr"/>
      <c r="D2624" s="9" t="inlineStr"/>
      <c r="E2624" s="9" t="inlineStr"/>
      <c r="F2624" s="9" t="inlineStr"/>
    </row>
    <row r="2625" ht="11.5" customHeight="1">
      <c r="A2625" s="9" t="inlineStr"/>
      <c r="B2625" s="9" t="inlineStr">
        <is>
          <t>110 mm dia.</t>
        </is>
      </c>
      <c r="C2625" s="9" t="inlineStr">
        <is>
          <t>each</t>
        </is>
      </c>
      <c r="D2625" s="9" t="inlineStr">
        <is>
          <t>2.00</t>
        </is>
      </c>
      <c r="E2625" s="9" t="inlineStr">
        <is>
          <t>11.00</t>
        </is>
      </c>
      <c r="F2625" s="9" t="inlineStr">
        <is>
          <t>22.00</t>
        </is>
      </c>
    </row>
    <row r="2627" ht="11.5" customHeight="1">
      <c r="A2627" s="10" t="inlineStr">
        <is>
          <t>Code</t>
        </is>
      </c>
      <c r="B2627" s="10" t="inlineStr">
        <is>
          <t>Description</t>
        </is>
      </c>
      <c r="C2627" s="10" t="inlineStr">
        <is>
          <t>Unit</t>
        </is>
      </c>
      <c r="D2627" s="10" t="inlineStr">
        <is>
          <t>Quantity</t>
        </is>
      </c>
      <c r="E2627" s="10" t="inlineStr">
        <is>
          <t>Rate</t>
        </is>
      </c>
      <c r="F2627" s="10" t="inlineStr">
        <is>
          <t>Amount</t>
        </is>
      </c>
    </row>
    <row r="2628" ht="11.5" customHeight="1">
      <c r="A2628" s="9" t="inlineStr">
        <is>
          <t>9988</t>
        </is>
      </c>
      <c r="B2628" s="9" t="inlineStr">
        <is>
          <t>Carriage and fixing charges</t>
        </is>
      </c>
      <c r="C2628" s="9" t="inlineStr">
        <is>
          <t>L.S.</t>
        </is>
      </c>
      <c r="D2628" s="9" t="inlineStr">
        <is>
          <t>10.79</t>
        </is>
      </c>
      <c r="E2628" s="9" t="inlineStr">
        <is>
          <t>2.00</t>
        </is>
      </c>
      <c r="F2628" s="9" t="inlineStr">
        <is>
          <t>21.58</t>
        </is>
      </c>
    </row>
    <row r="2629" ht="11.5" customHeight="1">
      <c r="A2629" s="9" t="inlineStr"/>
      <c r="B2629" s="9" t="inlineStr">
        <is>
          <t>TOTAL</t>
        </is>
      </c>
      <c r="C2629" s="9" t="inlineStr"/>
      <c r="D2629" s="9" t="inlineStr"/>
      <c r="E2629" s="9" t="inlineStr"/>
      <c r="F2629" s="9" t="inlineStr">
        <is>
          <t>81.04 W</t>
        </is>
      </c>
    </row>
    <row r="2630" ht="11.5" customHeight="1">
      <c r="A2630" s="9" t="inlineStr"/>
      <c r="B2630" s="9" t="inlineStr">
        <is>
          <t>Add 1 % Water charges on "W"</t>
        </is>
      </c>
      <c r="C2630" s="9" t="inlineStr"/>
      <c r="D2630" s="9" t="inlineStr"/>
      <c r="E2630" s="9" t="inlineStr"/>
      <c r="F2630" s="9" t="inlineStr">
        <is>
          <t>0.81</t>
        </is>
      </c>
    </row>
    <row r="2631" ht="11.5" customHeight="1">
      <c r="A2631" s="9" t="inlineStr"/>
      <c r="B2631" s="9" t="inlineStr">
        <is>
          <t>TOTAL</t>
        </is>
      </c>
      <c r="C2631" s="9" t="inlineStr"/>
      <c r="D2631" s="9" t="inlineStr"/>
      <c r="E2631" s="9" t="inlineStr"/>
      <c r="F2631" s="9" t="inlineStr">
        <is>
          <t>81.85 X</t>
        </is>
      </c>
    </row>
    <row r="2632" ht="11.5" customHeight="1">
      <c r="A2632" s="9" t="inlineStr"/>
      <c r="B2632" s="9" t="inlineStr">
        <is>
          <t>Add GST on "X" (multiplying</t>
        </is>
      </c>
      <c r="C2632" s="9" t="inlineStr"/>
      <c r="D2632" s="9" t="inlineStr"/>
      <c r="E2632" s="9" t="inlineStr"/>
      <c r="F2632" s="9" t="inlineStr"/>
    </row>
    <row r="2633" ht="11.5" customHeight="1">
      <c r="A2633" s="9" t="inlineStr"/>
      <c r="B2633" s="9" t="inlineStr">
        <is>
          <t>factor 0.1405)</t>
        </is>
      </c>
      <c r="C2633" s="9" t="inlineStr"/>
      <c r="D2633" s="9" t="inlineStr"/>
      <c r="E2633" s="9" t="inlineStr"/>
      <c r="F2633" s="9" t="inlineStr">
        <is>
          <t>11.50</t>
        </is>
      </c>
    </row>
    <row r="2634" ht="11.5" customHeight="1">
      <c r="A2634" s="9" t="inlineStr"/>
      <c r="B2634" s="9" t="inlineStr">
        <is>
          <t>TOTAL</t>
        </is>
      </c>
      <c r="C2634" s="9" t="inlineStr"/>
      <c r="D2634" s="9" t="inlineStr"/>
      <c r="E2634" s="9" t="inlineStr"/>
      <c r="F2634" s="9" t="inlineStr">
        <is>
          <t>93.35 Y</t>
        </is>
      </c>
    </row>
    <row r="2635" ht="11.5" customHeight="1">
      <c r="A2635" s="9" t="inlineStr"/>
      <c r="B2635" s="9" t="inlineStr">
        <is>
          <t>Add 15% CPOH on "Y"</t>
        </is>
      </c>
      <c r="C2635" s="9" t="inlineStr"/>
      <c r="D2635" s="9" t="inlineStr"/>
      <c r="E2635" s="9" t="inlineStr"/>
      <c r="F2635" s="9" t="inlineStr">
        <is>
          <t>14.00</t>
        </is>
      </c>
    </row>
    <row r="2636" ht="11.5" customHeight="1">
      <c r="A2636" s="9" t="inlineStr"/>
      <c r="B2636" s="9" t="inlineStr">
        <is>
          <t>TOTAL</t>
        </is>
      </c>
      <c r="C2636" s="9" t="inlineStr"/>
      <c r="D2636" s="9" t="inlineStr"/>
      <c r="E2636" s="9" t="inlineStr"/>
      <c r="F2636" s="9" t="inlineStr">
        <is>
          <t>107.35 Z</t>
        </is>
      </c>
    </row>
    <row r="2637" ht="11.5" customHeight="1">
      <c r="A2637" s="9" t="inlineStr"/>
      <c r="B2637" s="9" t="inlineStr">
        <is>
          <t>Add Cess @ 1% on "Z"</t>
        </is>
      </c>
      <c r="C2637" s="9" t="inlineStr"/>
      <c r="D2637" s="9" t="inlineStr"/>
      <c r="E2637" s="9" t="inlineStr"/>
      <c r="F2637" s="9" t="inlineStr">
        <is>
          <t>1.07</t>
        </is>
      </c>
    </row>
    <row r="2638" ht="11.5" customHeight="1">
      <c r="A2638" s="9" t="inlineStr"/>
      <c r="B2638" s="9" t="inlineStr">
        <is>
          <t>Cost of 1 coupler</t>
        </is>
      </c>
      <c r="C2638" s="9" t="inlineStr"/>
      <c r="D2638" s="9" t="inlineStr"/>
      <c r="E2638" s="9" t="inlineStr"/>
      <c r="F2638" s="9" t="inlineStr">
        <is>
          <t>108.43</t>
        </is>
      </c>
    </row>
    <row r="2639" ht="11.5" customHeight="1">
      <c r="A2639" s="9" t="inlineStr"/>
      <c r="B2639" s="9" t="inlineStr">
        <is>
          <t>Say</t>
        </is>
      </c>
      <c r="C2639" s="9" t="inlineStr"/>
      <c r="D2639" s="9" t="inlineStr"/>
      <c r="E2639" s="9" t="inlineStr"/>
      <c r="F2639" s="9" t="inlineStr">
        <is>
          <t>108.45</t>
        </is>
      </c>
    </row>
    <row r="2640" ht="11.5" customHeight="1">
      <c r="A2640" s="9" t="inlineStr">
        <is>
          <t>12.42.3</t>
        </is>
      </c>
      <c r="B2640" s="9" t="inlineStr">
        <is>
          <t>Single tee with door</t>
        </is>
      </c>
      <c r="C2640" s="9" t="inlineStr"/>
      <c r="D2640" s="9" t="inlineStr"/>
      <c r="E2640" s="9" t="inlineStr"/>
      <c r="F2640" s="9" t="inlineStr"/>
    </row>
    <row r="2641" ht="11.5" customHeight="1">
      <c r="A2641" s="9" t="inlineStr">
        <is>
          <t>12.42.3.1</t>
        </is>
      </c>
      <c r="B2641" s="9" t="inlineStr">
        <is>
          <t>75x75x75 mm</t>
        </is>
      </c>
      <c r="C2641" s="9" t="inlineStr"/>
      <c r="D2641" s="9" t="inlineStr"/>
      <c r="E2641" s="9" t="inlineStr"/>
      <c r="F2641" s="9" t="inlineStr"/>
    </row>
    <row r="2642" ht="11.5" customHeight="1">
      <c r="A2642" s="10" t="inlineStr">
        <is>
          <t>Code</t>
        </is>
      </c>
      <c r="B2642" s="10" t="inlineStr">
        <is>
          <t>Description</t>
        </is>
      </c>
      <c r="C2642" s="10" t="inlineStr">
        <is>
          <t>Unit</t>
        </is>
      </c>
      <c r="D2642" s="10" t="inlineStr">
        <is>
          <t>Quantity</t>
        </is>
      </c>
      <c r="E2642" s="10" t="inlineStr">
        <is>
          <t>Rate</t>
        </is>
      </c>
      <c r="F2642" s="10" t="inlineStr">
        <is>
          <t>Amount</t>
        </is>
      </c>
    </row>
    <row r="2643" ht="11.5" customHeight="1">
      <c r="A2643" s="9" t="inlineStr"/>
      <c r="B2643" s="9" t="inlineStr">
        <is>
          <t>Details of cost for 1 tee</t>
        </is>
      </c>
      <c r="C2643" s="9" t="inlineStr"/>
      <c r="D2643" s="9" t="inlineStr"/>
      <c r="E2643" s="9" t="inlineStr"/>
      <c r="F2643" s="9" t="inlineStr"/>
    </row>
    <row r="2644" ht="11.5" customHeight="1">
      <c r="A2644" s="9" t="inlineStr"/>
      <c r="B2644" s="9" t="inlineStr">
        <is>
          <t>MATERIAL</t>
        </is>
      </c>
      <c r="C2644" s="9" t="inlineStr"/>
      <c r="D2644" s="9" t="inlineStr"/>
      <c r="E2644" s="9" t="inlineStr"/>
      <c r="F2644" s="9" t="inlineStr"/>
    </row>
    <row r="2645" ht="11.5" customHeight="1">
      <c r="A2645" s="9" t="inlineStr">
        <is>
          <t>7198</t>
        </is>
      </c>
      <c r="B2645" s="9" t="inlineStr">
        <is>
          <t>UPVC single equal Tee (with door)</t>
        </is>
      </c>
      <c r="C2645" s="9" t="inlineStr"/>
      <c r="D2645" s="9" t="inlineStr"/>
      <c r="E2645" s="9" t="inlineStr"/>
      <c r="F2645" s="9" t="inlineStr"/>
    </row>
    <row r="2646" ht="11.5" customHeight="1">
      <c r="A2646" s="9" t="inlineStr"/>
      <c r="B2646" s="9" t="inlineStr">
        <is>
          <t>75x75x75 mm</t>
        </is>
      </c>
      <c r="C2646" s="9" t="inlineStr">
        <is>
          <t>each</t>
        </is>
      </c>
      <c r="D2646" s="9" t="inlineStr">
        <is>
          <t>1.00</t>
        </is>
      </c>
      <c r="E2646" s="9" t="inlineStr">
        <is>
          <t>59.00</t>
        </is>
      </c>
      <c r="F2646" s="9" t="inlineStr">
        <is>
          <t>59.00</t>
        </is>
      </c>
    </row>
    <row r="2647" ht="11.5" customHeight="1">
      <c r="A2647" s="9" t="inlineStr">
        <is>
          <t>7190</t>
        </is>
      </c>
      <c r="B2647" s="9" t="inlineStr">
        <is>
          <t>U-PVC pipes (working pressure</t>
        </is>
      </c>
      <c r="C2647" s="9" t="inlineStr"/>
      <c r="D2647" s="9" t="inlineStr"/>
      <c r="E2647" s="9" t="inlineStr"/>
      <c r="F2647" s="9" t="inlineStr"/>
    </row>
    <row r="2648" ht="11.5" customHeight="1">
      <c r="A2648" s="9" t="inlineStr"/>
      <c r="B2648" s="9" t="inlineStr">
        <is>
          <t>4 kg /sqcm) Rubber (Seal) Ring</t>
        </is>
      </c>
      <c r="C2648" s="9" t="inlineStr"/>
      <c r="D2648" s="9" t="inlineStr"/>
      <c r="E2648" s="9" t="inlineStr"/>
      <c r="F2648" s="9" t="inlineStr"/>
    </row>
    <row r="2649" ht="11.5" customHeight="1">
      <c r="A2649" s="9" t="inlineStr"/>
      <c r="B2649" s="9" t="inlineStr">
        <is>
          <t>75 mm dia.</t>
        </is>
      </c>
      <c r="C2649" s="9" t="inlineStr">
        <is>
          <t>each</t>
        </is>
      </c>
      <c r="D2649" s="9" t="inlineStr">
        <is>
          <t>3.00</t>
        </is>
      </c>
      <c r="E2649" s="9" t="inlineStr">
        <is>
          <t>8.00</t>
        </is>
      </c>
      <c r="F2649" s="9" t="inlineStr">
        <is>
          <t>24.00</t>
        </is>
      </c>
    </row>
    <row r="2650" ht="11.5" customHeight="1">
      <c r="A2650" s="9" t="inlineStr">
        <is>
          <t>9988</t>
        </is>
      </c>
      <c r="B2650" s="9" t="inlineStr">
        <is>
          <t>Adhesive, Carriage of material rubber</t>
        </is>
      </c>
      <c r="C2650" s="9" t="inlineStr"/>
      <c r="D2650" s="9" t="inlineStr"/>
      <c r="E2650" s="9" t="inlineStr"/>
      <c r="F2650" s="9" t="inlineStr"/>
    </row>
    <row r="2651" ht="11.5" customHeight="1">
      <c r="A2651" s="9" t="inlineStr"/>
      <c r="B2651" s="9" t="inlineStr">
        <is>
          <t>washer etc. including fixing charges</t>
        </is>
      </c>
      <c r="C2651" s="9" t="inlineStr">
        <is>
          <t>L.S.</t>
        </is>
      </c>
      <c r="D2651" s="9" t="inlineStr">
        <is>
          <t>10.76</t>
        </is>
      </c>
      <c r="E2651" s="9" t="inlineStr">
        <is>
          <t>2.00</t>
        </is>
      </c>
      <c r="F2651" s="9" t="inlineStr">
        <is>
          <t>21.52</t>
        </is>
      </c>
    </row>
    <row r="2652" ht="11.5" customHeight="1">
      <c r="A2652" s="9" t="inlineStr"/>
      <c r="B2652" s="9" t="inlineStr">
        <is>
          <t>TOTAL</t>
        </is>
      </c>
      <c r="C2652" s="9" t="inlineStr"/>
      <c r="D2652" s="9" t="inlineStr"/>
      <c r="E2652" s="9" t="inlineStr"/>
      <c r="F2652" s="9" t="inlineStr">
        <is>
          <t>104.52 W</t>
        </is>
      </c>
    </row>
    <row r="2653" ht="11.5" customHeight="1">
      <c r="A2653" s="9" t="inlineStr"/>
      <c r="B2653" s="9" t="inlineStr">
        <is>
          <t>Add 1 % Water charges on "W"</t>
        </is>
      </c>
      <c r="C2653" s="9" t="inlineStr"/>
      <c r="D2653" s="9" t="inlineStr"/>
      <c r="E2653" s="9" t="inlineStr"/>
      <c r="F2653" s="9" t="inlineStr">
        <is>
          <t>1.05</t>
        </is>
      </c>
    </row>
    <row r="2654" ht="11.5" customHeight="1">
      <c r="A2654" s="9" t="inlineStr"/>
      <c r="B2654" s="9" t="inlineStr">
        <is>
          <t>TOTAL</t>
        </is>
      </c>
      <c r="C2654" s="9" t="inlineStr"/>
      <c r="D2654" s="9" t="inlineStr"/>
      <c r="E2654" s="9" t="inlineStr"/>
      <c r="F2654" s="9" t="inlineStr">
        <is>
          <t>105.57 X</t>
        </is>
      </c>
    </row>
    <row r="2655" ht="11.5" customHeight="1">
      <c r="A2655" s="9" t="inlineStr"/>
      <c r="B2655" s="9" t="inlineStr">
        <is>
          <t>Add GST on "X" (multiplying</t>
        </is>
      </c>
      <c r="C2655" s="9" t="inlineStr"/>
      <c r="D2655" s="9" t="inlineStr"/>
      <c r="E2655" s="9" t="inlineStr"/>
      <c r="F2655" s="9" t="inlineStr"/>
    </row>
    <row r="2656" ht="11.5" customHeight="1">
      <c r="A2656" s="9" t="inlineStr"/>
      <c r="B2656" s="9" t="inlineStr">
        <is>
          <t>factor 0.1405)</t>
        </is>
      </c>
      <c r="C2656" s="9" t="inlineStr"/>
      <c r="D2656" s="9" t="inlineStr"/>
      <c r="E2656" s="9" t="inlineStr"/>
      <c r="F2656" s="9" t="inlineStr">
        <is>
          <t>14.83</t>
        </is>
      </c>
    </row>
    <row r="2657" ht="11.5" customHeight="1">
      <c r="A2657" s="9" t="inlineStr"/>
      <c r="B2657" s="9" t="inlineStr">
        <is>
          <t>TOTAL</t>
        </is>
      </c>
      <c r="C2657" s="9" t="inlineStr"/>
      <c r="D2657" s="9" t="inlineStr"/>
      <c r="E2657" s="9" t="inlineStr"/>
      <c r="F2657" s="9" t="inlineStr">
        <is>
          <t>120.40 Y</t>
        </is>
      </c>
    </row>
    <row r="2658" ht="11.5" customHeight="1">
      <c r="A2658" s="9" t="inlineStr"/>
      <c r="B2658" s="9" t="inlineStr">
        <is>
          <t>Add 15% CPOH on "Y"</t>
        </is>
      </c>
      <c r="C2658" s="9" t="inlineStr"/>
      <c r="D2658" s="9" t="inlineStr"/>
      <c r="E2658" s="9" t="inlineStr"/>
      <c r="F2658" s="9" t="inlineStr">
        <is>
          <t>18.06</t>
        </is>
      </c>
    </row>
    <row r="2659" ht="11.5" customHeight="1">
      <c r="A2659" s="9" t="inlineStr"/>
      <c r="B2659" s="9" t="inlineStr">
        <is>
          <t>TOTAL</t>
        </is>
      </c>
      <c r="C2659" s="9" t="inlineStr"/>
      <c r="D2659" s="9" t="inlineStr"/>
      <c r="E2659" s="9" t="inlineStr"/>
      <c r="F2659" s="9" t="inlineStr">
        <is>
          <t>138.46 Z</t>
        </is>
      </c>
    </row>
    <row r="2660" ht="11.5" customHeight="1">
      <c r="A2660" s="9" t="inlineStr"/>
      <c r="B2660" s="9" t="inlineStr">
        <is>
          <t>Add Cess @ 1% on "Z"</t>
        </is>
      </c>
      <c r="C2660" s="9" t="inlineStr"/>
      <c r="D2660" s="9" t="inlineStr"/>
      <c r="E2660" s="9" t="inlineStr"/>
      <c r="F2660" s="9" t="inlineStr">
        <is>
          <t>1.38</t>
        </is>
      </c>
    </row>
    <row r="2661" ht="11.5" customHeight="1">
      <c r="A2661" s="9" t="inlineStr"/>
      <c r="B2661" s="9" t="inlineStr">
        <is>
          <t>Cost of 1 tee</t>
        </is>
      </c>
      <c r="C2661" s="9" t="inlineStr"/>
      <c r="D2661" s="9" t="inlineStr"/>
      <c r="E2661" s="9" t="inlineStr"/>
      <c r="F2661" s="9" t="inlineStr">
        <is>
          <t>139.84</t>
        </is>
      </c>
    </row>
    <row r="2662" ht="11.5" customHeight="1">
      <c r="A2662" s="9" t="inlineStr"/>
      <c r="B2662" s="9" t="inlineStr">
        <is>
          <t>Say</t>
        </is>
      </c>
      <c r="C2662" s="9" t="inlineStr"/>
      <c r="D2662" s="9" t="inlineStr"/>
      <c r="E2662" s="9" t="inlineStr"/>
      <c r="F2662" s="9" t="inlineStr">
        <is>
          <t>139.85</t>
        </is>
      </c>
    </row>
    <row r="2663" ht="11.5" customHeight="1">
      <c r="A2663" s="9" t="inlineStr">
        <is>
          <t>12.42.3.2</t>
        </is>
      </c>
      <c r="B2663" s="9" t="inlineStr">
        <is>
          <t>110x110x110 mm</t>
        </is>
      </c>
      <c r="C2663" s="9" t="inlineStr"/>
      <c r="D2663" s="9" t="inlineStr"/>
      <c r="E2663" s="9" t="inlineStr"/>
      <c r="F2663" s="9" t="inlineStr"/>
    </row>
    <row r="2664" ht="11.5" customHeight="1">
      <c r="A2664" s="10" t="inlineStr">
        <is>
          <t>Code</t>
        </is>
      </c>
      <c r="B2664" s="10" t="inlineStr">
        <is>
          <t>Description</t>
        </is>
      </c>
      <c r="C2664" s="10" t="inlineStr">
        <is>
          <t>Unit</t>
        </is>
      </c>
      <c r="D2664" s="10" t="inlineStr">
        <is>
          <t>Quantity</t>
        </is>
      </c>
      <c r="E2664" s="10" t="inlineStr">
        <is>
          <t>Rate</t>
        </is>
      </c>
      <c r="F2664" s="10" t="inlineStr">
        <is>
          <t>Amount</t>
        </is>
      </c>
    </row>
    <row r="2665" ht="11.5" customHeight="1">
      <c r="A2665" s="9" t="inlineStr"/>
      <c r="B2665" s="9" t="inlineStr">
        <is>
          <t>Details of cost for 1 tee</t>
        </is>
      </c>
      <c r="C2665" s="9" t="inlineStr"/>
      <c r="D2665" s="9" t="inlineStr"/>
      <c r="E2665" s="9" t="inlineStr"/>
      <c r="F2665" s="9" t="inlineStr"/>
    </row>
    <row r="2666" ht="11.5" customHeight="1">
      <c r="A2666" s="9" t="inlineStr"/>
      <c r="B2666" s="9" t="inlineStr">
        <is>
          <t>MATERIAL</t>
        </is>
      </c>
      <c r="C2666" s="9" t="inlineStr"/>
      <c r="D2666" s="9" t="inlineStr"/>
      <c r="E2666" s="9" t="inlineStr"/>
      <c r="F2666" s="9" t="inlineStr"/>
    </row>
    <row r="2667" ht="11.5" customHeight="1">
      <c r="A2667" s="9" t="inlineStr">
        <is>
          <t>7199</t>
        </is>
      </c>
      <c r="B2667" s="9" t="inlineStr">
        <is>
          <t>UPVC single equal Tee (with door)</t>
        </is>
      </c>
      <c r="C2667" s="9" t="inlineStr"/>
      <c r="D2667" s="9" t="inlineStr"/>
      <c r="E2667" s="9" t="inlineStr"/>
      <c r="F2667" s="9" t="inlineStr"/>
    </row>
    <row r="2668" ht="11.5" customHeight="1">
      <c r="A2668" s="9" t="inlineStr"/>
      <c r="B2668" s="9" t="inlineStr">
        <is>
          <t>110x110x110 mm</t>
        </is>
      </c>
      <c r="C2668" s="9" t="inlineStr">
        <is>
          <t>each</t>
        </is>
      </c>
      <c r="D2668" s="9" t="inlineStr">
        <is>
          <t>1.00</t>
        </is>
      </c>
      <c r="E2668" s="9" t="inlineStr">
        <is>
          <t>92.00</t>
        </is>
      </c>
      <c r="F2668" s="9" t="inlineStr">
        <is>
          <t>92.00</t>
        </is>
      </c>
    </row>
    <row r="2669" ht="11.5" customHeight="1">
      <c r="A2669" s="9" t="inlineStr">
        <is>
          <t>7191</t>
        </is>
      </c>
      <c r="B2669" s="9" t="inlineStr">
        <is>
          <t>U-PVC pipes (working pressure</t>
        </is>
      </c>
      <c r="C2669" s="9" t="inlineStr"/>
      <c r="D2669" s="9" t="inlineStr"/>
      <c r="E2669" s="9" t="inlineStr"/>
      <c r="F2669" s="9" t="inlineStr"/>
    </row>
    <row r="2670" ht="11.5" customHeight="1">
      <c r="A2670" s="9" t="inlineStr"/>
      <c r="B2670" s="9" t="inlineStr">
        <is>
          <t>4 kg / sqcm) Rubber (Seal) Ring</t>
        </is>
      </c>
      <c r="C2670" s="9" t="inlineStr"/>
      <c r="D2670" s="9" t="inlineStr"/>
      <c r="E2670" s="9" t="inlineStr"/>
      <c r="F2670" s="9" t="inlineStr"/>
    </row>
    <row r="2671" ht="11.5" customHeight="1">
      <c r="A2671" s="9" t="inlineStr"/>
      <c r="B2671" s="9" t="inlineStr">
        <is>
          <t>110 mm dia.</t>
        </is>
      </c>
      <c r="C2671" s="9" t="inlineStr">
        <is>
          <t>each</t>
        </is>
      </c>
      <c r="D2671" s="9" t="inlineStr">
        <is>
          <t>3.00</t>
        </is>
      </c>
      <c r="E2671" s="9" t="inlineStr">
        <is>
          <t>11.00</t>
        </is>
      </c>
      <c r="F2671" s="9" t="inlineStr">
        <is>
          <t>33.00</t>
        </is>
      </c>
    </row>
    <row r="2673" ht="11.5" customHeight="1">
      <c r="A2673" s="10" t="inlineStr">
        <is>
          <t>Code</t>
        </is>
      </c>
      <c r="B2673" s="10" t="inlineStr">
        <is>
          <t>Description</t>
        </is>
      </c>
      <c r="C2673" s="10" t="inlineStr">
        <is>
          <t>Unit</t>
        </is>
      </c>
      <c r="D2673" s="10" t="inlineStr">
        <is>
          <t>Quantity</t>
        </is>
      </c>
      <c r="E2673" s="10" t="inlineStr">
        <is>
          <t>Rate</t>
        </is>
      </c>
      <c r="F2673" s="10" t="inlineStr">
        <is>
          <t>Amount</t>
        </is>
      </c>
    </row>
    <row r="2674" ht="11.5" customHeight="1">
      <c r="A2674" s="9" t="inlineStr">
        <is>
          <t>9988</t>
        </is>
      </c>
      <c r="B2674" s="9" t="inlineStr">
        <is>
          <t>Adhesive, Carriage of material rubber</t>
        </is>
      </c>
      <c r="C2674" s="9" t="inlineStr"/>
      <c r="D2674" s="9" t="inlineStr"/>
      <c r="E2674" s="9" t="inlineStr"/>
      <c r="F2674" s="9" t="inlineStr"/>
    </row>
    <row r="2675" ht="11.5" customHeight="1">
      <c r="A2675" s="9" t="inlineStr"/>
      <c r="B2675" s="9" t="inlineStr">
        <is>
          <t>washer etc. including fixing charges</t>
        </is>
      </c>
      <c r="C2675" s="9" t="inlineStr">
        <is>
          <t>L.S.</t>
        </is>
      </c>
      <c r="D2675" s="9" t="inlineStr">
        <is>
          <t>13.47</t>
        </is>
      </c>
      <c r="E2675" s="9" t="inlineStr">
        <is>
          <t>2.00</t>
        </is>
      </c>
      <c r="F2675" s="9" t="inlineStr">
        <is>
          <t>26.94</t>
        </is>
      </c>
    </row>
    <row r="2676" ht="11.5" customHeight="1">
      <c r="A2676" s="9" t="inlineStr"/>
      <c r="B2676" s="9" t="inlineStr">
        <is>
          <t>TOTAL</t>
        </is>
      </c>
      <c r="C2676" s="9" t="inlineStr"/>
      <c r="D2676" s="9" t="inlineStr"/>
      <c r="E2676" s="9" t="inlineStr"/>
      <c r="F2676" s="9" t="inlineStr">
        <is>
          <t>151.94 W</t>
        </is>
      </c>
    </row>
    <row r="2677" ht="11.5" customHeight="1">
      <c r="A2677" s="9" t="inlineStr"/>
      <c r="B2677" s="9" t="inlineStr">
        <is>
          <t>Add 1 % Water charges on "W"</t>
        </is>
      </c>
      <c r="C2677" s="9" t="inlineStr"/>
      <c r="D2677" s="9" t="inlineStr"/>
      <c r="E2677" s="9" t="inlineStr"/>
      <c r="F2677" s="9" t="inlineStr">
        <is>
          <t>1.52</t>
        </is>
      </c>
    </row>
    <row r="2678" ht="11.5" customHeight="1">
      <c r="A2678" s="9" t="inlineStr"/>
      <c r="B2678" s="9" t="inlineStr">
        <is>
          <t>TOTAL</t>
        </is>
      </c>
      <c r="C2678" s="9" t="inlineStr"/>
      <c r="D2678" s="9" t="inlineStr"/>
      <c r="E2678" s="9" t="inlineStr"/>
      <c r="F2678" s="9" t="inlineStr">
        <is>
          <t>153.46 X</t>
        </is>
      </c>
    </row>
    <row r="2679" ht="11.5" customHeight="1">
      <c r="A2679" s="9" t="inlineStr"/>
      <c r="B2679" s="9" t="inlineStr">
        <is>
          <t>Add GST on "X" (multiplying</t>
        </is>
      </c>
      <c r="C2679" s="9" t="inlineStr"/>
      <c r="D2679" s="9" t="inlineStr"/>
      <c r="E2679" s="9" t="inlineStr"/>
      <c r="F2679" s="9" t="inlineStr"/>
    </row>
    <row r="2680" ht="11.5" customHeight="1">
      <c r="A2680" s="9" t="inlineStr"/>
      <c r="B2680" s="9" t="inlineStr">
        <is>
          <t>factor 0.1405)</t>
        </is>
      </c>
      <c r="C2680" s="9" t="inlineStr"/>
      <c r="D2680" s="9" t="inlineStr"/>
      <c r="E2680" s="9" t="inlineStr"/>
      <c r="F2680" s="9" t="inlineStr">
        <is>
          <t>21.56</t>
        </is>
      </c>
    </row>
    <row r="2681" ht="11.5" customHeight="1">
      <c r="A2681" s="9" t="inlineStr"/>
      <c r="B2681" s="9" t="inlineStr">
        <is>
          <t>TOTAL</t>
        </is>
      </c>
      <c r="C2681" s="9" t="inlineStr"/>
      <c r="D2681" s="9" t="inlineStr"/>
      <c r="E2681" s="9" t="inlineStr"/>
      <c r="F2681" s="9" t="inlineStr">
        <is>
          <t>175.02 Y</t>
        </is>
      </c>
    </row>
    <row r="2682" ht="11.5" customHeight="1">
      <c r="A2682" s="9" t="inlineStr"/>
      <c r="B2682" s="9" t="inlineStr">
        <is>
          <t>Add 15% CPOH on "Y"</t>
        </is>
      </c>
      <c r="C2682" s="9" t="inlineStr"/>
      <c r="D2682" s="9" t="inlineStr"/>
      <c r="E2682" s="9" t="inlineStr"/>
      <c r="F2682" s="9" t="inlineStr">
        <is>
          <t>26.25</t>
        </is>
      </c>
    </row>
    <row r="2683" ht="11.5" customHeight="1">
      <c r="A2683" s="9" t="inlineStr"/>
      <c r="B2683" s="9" t="inlineStr">
        <is>
          <t>TOTAL</t>
        </is>
      </c>
      <c r="C2683" s="9" t="inlineStr"/>
      <c r="D2683" s="9" t="inlineStr"/>
      <c r="E2683" s="9" t="inlineStr"/>
      <c r="F2683" s="9" t="inlineStr">
        <is>
          <t>201.27 Z</t>
        </is>
      </c>
    </row>
    <row r="2684" ht="11.5" customHeight="1">
      <c r="A2684" s="9" t="inlineStr"/>
      <c r="B2684" s="9" t="inlineStr">
        <is>
          <t>Add Cess @ 1% on "Z"</t>
        </is>
      </c>
      <c r="C2684" s="9" t="inlineStr"/>
      <c r="D2684" s="9" t="inlineStr"/>
      <c r="E2684" s="9" t="inlineStr"/>
      <c r="F2684" s="9" t="inlineStr">
        <is>
          <t>2.01</t>
        </is>
      </c>
    </row>
    <row r="2685" ht="11.5" customHeight="1">
      <c r="A2685" s="9" t="inlineStr"/>
      <c r="B2685" s="9" t="inlineStr">
        <is>
          <t>Cost of 1 tee</t>
        </is>
      </c>
      <c r="C2685" s="9" t="inlineStr"/>
      <c r="D2685" s="9" t="inlineStr"/>
      <c r="E2685" s="9" t="inlineStr"/>
      <c r="F2685" s="9" t="inlineStr">
        <is>
          <t>203.29</t>
        </is>
      </c>
    </row>
    <row r="2686" ht="11.5" customHeight="1">
      <c r="A2686" s="9" t="inlineStr"/>
      <c r="B2686" s="9" t="inlineStr">
        <is>
          <t>Say</t>
        </is>
      </c>
      <c r="C2686" s="9" t="inlineStr"/>
      <c r="D2686" s="9" t="inlineStr"/>
      <c r="E2686" s="9" t="inlineStr"/>
      <c r="F2686" s="9" t="inlineStr">
        <is>
          <t>203.30</t>
        </is>
      </c>
    </row>
    <row r="2687" ht="11.5" customHeight="1">
      <c r="A2687" s="9" t="inlineStr">
        <is>
          <t>12.42.4</t>
        </is>
      </c>
      <c r="B2687" s="9" t="inlineStr">
        <is>
          <t>Single tee without door</t>
        </is>
      </c>
      <c r="C2687" s="9" t="inlineStr"/>
      <c r="D2687" s="9" t="inlineStr"/>
      <c r="E2687" s="9" t="inlineStr"/>
      <c r="F2687" s="9" t="inlineStr"/>
    </row>
    <row r="2688" ht="11.5" customHeight="1">
      <c r="A2688" s="9" t="inlineStr">
        <is>
          <t>12.42.4.1</t>
        </is>
      </c>
      <c r="B2688" s="9" t="inlineStr">
        <is>
          <t>75x75x75 mm</t>
        </is>
      </c>
      <c r="C2688" s="9" t="inlineStr"/>
      <c r="D2688" s="9" t="inlineStr"/>
      <c r="E2688" s="9" t="inlineStr"/>
      <c r="F2688" s="9" t="inlineStr"/>
    </row>
    <row r="2689" ht="11.5" customHeight="1">
      <c r="A2689" s="10" t="inlineStr">
        <is>
          <t>Code</t>
        </is>
      </c>
      <c r="B2689" s="10" t="inlineStr">
        <is>
          <t>Description</t>
        </is>
      </c>
      <c r="C2689" s="10" t="inlineStr">
        <is>
          <t>Unit</t>
        </is>
      </c>
      <c r="D2689" s="10" t="inlineStr">
        <is>
          <t>Quantity</t>
        </is>
      </c>
      <c r="E2689" s="10" t="inlineStr">
        <is>
          <t>Rate</t>
        </is>
      </c>
      <c r="F2689" s="10" t="inlineStr">
        <is>
          <t>Amount</t>
        </is>
      </c>
    </row>
    <row r="2690" ht="11.5" customHeight="1">
      <c r="A2690" s="9" t="inlineStr"/>
      <c r="B2690" s="9" t="inlineStr">
        <is>
          <t>Details of cost for 1 tee</t>
        </is>
      </c>
      <c r="C2690" s="9" t="inlineStr"/>
      <c r="D2690" s="9" t="inlineStr"/>
      <c r="E2690" s="9" t="inlineStr"/>
      <c r="F2690" s="9" t="inlineStr"/>
    </row>
    <row r="2691" ht="11.5" customHeight="1">
      <c r="A2691" s="9" t="inlineStr"/>
      <c r="B2691" s="9" t="inlineStr">
        <is>
          <t>MATERIAL</t>
        </is>
      </c>
      <c r="C2691" s="9" t="inlineStr"/>
      <c r="D2691" s="9" t="inlineStr"/>
      <c r="E2691" s="9" t="inlineStr"/>
      <c r="F2691" s="9" t="inlineStr"/>
    </row>
    <row r="2692" ht="11.5" customHeight="1">
      <c r="A2692" s="9" t="inlineStr">
        <is>
          <t>7196</t>
        </is>
      </c>
      <c r="B2692" s="9" t="inlineStr">
        <is>
          <t>UPVC single equal Tee (with door)</t>
        </is>
      </c>
      <c r="C2692" s="9" t="inlineStr"/>
      <c r="D2692" s="9" t="inlineStr"/>
      <c r="E2692" s="9" t="inlineStr"/>
      <c r="F2692" s="9" t="inlineStr"/>
    </row>
    <row r="2693" ht="11.5" customHeight="1">
      <c r="A2693" s="9" t="inlineStr"/>
      <c r="B2693" s="9" t="inlineStr">
        <is>
          <t>75x75x75 mm</t>
        </is>
      </c>
      <c r="C2693" s="9" t="inlineStr">
        <is>
          <t>each</t>
        </is>
      </c>
      <c r="D2693" s="9" t="inlineStr">
        <is>
          <t>1.00</t>
        </is>
      </c>
      <c r="E2693" s="9" t="inlineStr">
        <is>
          <t>46.00</t>
        </is>
      </c>
      <c r="F2693" s="9" t="inlineStr">
        <is>
          <t>46.00</t>
        </is>
      </c>
    </row>
    <row r="2694" ht="11.5" customHeight="1">
      <c r="A2694" s="9" t="inlineStr">
        <is>
          <t>7190</t>
        </is>
      </c>
      <c r="B2694" s="9" t="inlineStr">
        <is>
          <t>U-PVC pipes (working pressure</t>
        </is>
      </c>
      <c r="C2694" s="9" t="inlineStr"/>
      <c r="D2694" s="9" t="inlineStr"/>
      <c r="E2694" s="9" t="inlineStr"/>
      <c r="F2694" s="9" t="inlineStr"/>
    </row>
    <row r="2695" ht="11.5" customHeight="1">
      <c r="A2695" s="9" t="inlineStr"/>
      <c r="B2695" s="9" t="inlineStr">
        <is>
          <t>4 kg /sqcm) Rubber (Seal) Ring</t>
        </is>
      </c>
      <c r="C2695" s="9" t="inlineStr"/>
      <c r="D2695" s="9" t="inlineStr"/>
      <c r="E2695" s="9" t="inlineStr"/>
      <c r="F2695" s="9" t="inlineStr"/>
    </row>
    <row r="2696" ht="11.5" customHeight="1">
      <c r="A2696" s="9" t="inlineStr"/>
      <c r="B2696" s="9" t="inlineStr">
        <is>
          <t>75 mm dia.</t>
        </is>
      </c>
      <c r="C2696" s="9" t="inlineStr">
        <is>
          <t>each</t>
        </is>
      </c>
      <c r="D2696" s="9" t="inlineStr">
        <is>
          <t>3.00</t>
        </is>
      </c>
      <c r="E2696" s="9" t="inlineStr">
        <is>
          <t>8.00</t>
        </is>
      </c>
      <c r="F2696" s="9" t="inlineStr">
        <is>
          <t>24.00</t>
        </is>
      </c>
    </row>
    <row r="2697" ht="11.5" customHeight="1">
      <c r="A2697" s="9" t="inlineStr">
        <is>
          <t>9988</t>
        </is>
      </c>
      <c r="B2697" s="9" t="inlineStr">
        <is>
          <t>Adhesive, Carriage of material rubber</t>
        </is>
      </c>
      <c r="C2697" s="9" t="inlineStr"/>
      <c r="D2697" s="9" t="inlineStr"/>
      <c r="E2697" s="9" t="inlineStr"/>
      <c r="F2697" s="9" t="inlineStr"/>
    </row>
    <row r="2698" ht="11.5" customHeight="1">
      <c r="A2698" s="9" t="inlineStr"/>
      <c r="B2698" s="9" t="inlineStr">
        <is>
          <t>washer etc. including fixing charges</t>
        </is>
      </c>
      <c r="C2698" s="9" t="inlineStr">
        <is>
          <t>L.S.</t>
        </is>
      </c>
      <c r="D2698" s="9" t="inlineStr">
        <is>
          <t>10.76</t>
        </is>
      </c>
      <c r="E2698" s="9" t="inlineStr">
        <is>
          <t>2.00</t>
        </is>
      </c>
      <c r="F2698" s="9" t="inlineStr">
        <is>
          <t>21.52</t>
        </is>
      </c>
    </row>
    <row r="2699" ht="11.5" customHeight="1">
      <c r="A2699" s="9" t="inlineStr"/>
      <c r="B2699" s="9" t="inlineStr">
        <is>
          <t>TOTAL</t>
        </is>
      </c>
      <c r="C2699" s="9" t="inlineStr"/>
      <c r="D2699" s="9" t="inlineStr"/>
      <c r="E2699" s="9" t="inlineStr"/>
      <c r="F2699" s="9" t="inlineStr">
        <is>
          <t>91.52 W</t>
        </is>
      </c>
    </row>
    <row r="2700" ht="11.5" customHeight="1">
      <c r="A2700" s="9" t="inlineStr"/>
      <c r="B2700" s="9" t="inlineStr">
        <is>
          <t>Add 1 % Water charges on "W"</t>
        </is>
      </c>
      <c r="C2700" s="9" t="inlineStr"/>
      <c r="D2700" s="9" t="inlineStr"/>
      <c r="E2700" s="9" t="inlineStr"/>
      <c r="F2700" s="9" t="inlineStr">
        <is>
          <t>0.92</t>
        </is>
      </c>
    </row>
    <row r="2701" ht="11.5" customHeight="1">
      <c r="A2701" s="9" t="inlineStr"/>
      <c r="B2701" s="9" t="inlineStr">
        <is>
          <t>TOTAL</t>
        </is>
      </c>
      <c r="C2701" s="9" t="inlineStr"/>
      <c r="D2701" s="9" t="inlineStr"/>
      <c r="E2701" s="9" t="inlineStr"/>
      <c r="F2701" s="9" t="inlineStr">
        <is>
          <t>92.44 X</t>
        </is>
      </c>
    </row>
    <row r="2702" ht="11.5" customHeight="1">
      <c r="A2702" s="9" t="inlineStr"/>
      <c r="B2702" s="9" t="inlineStr">
        <is>
          <t>Add GST on "X" (multiplying</t>
        </is>
      </c>
      <c r="C2702" s="9" t="inlineStr"/>
      <c r="D2702" s="9" t="inlineStr"/>
      <c r="E2702" s="9" t="inlineStr"/>
      <c r="F2702" s="9" t="inlineStr"/>
    </row>
    <row r="2703" ht="11.5" customHeight="1">
      <c r="A2703" s="9" t="inlineStr"/>
      <c r="B2703" s="9" t="inlineStr">
        <is>
          <t>factor 0.1405)</t>
        </is>
      </c>
      <c r="C2703" s="9" t="inlineStr"/>
      <c r="D2703" s="9" t="inlineStr"/>
      <c r="E2703" s="9" t="inlineStr"/>
      <c r="F2703" s="9" t="inlineStr">
        <is>
          <t>12.99</t>
        </is>
      </c>
    </row>
    <row r="2704" ht="11.5" customHeight="1">
      <c r="A2704" s="9" t="inlineStr"/>
      <c r="B2704" s="9" t="inlineStr">
        <is>
          <t>TOTAL</t>
        </is>
      </c>
      <c r="C2704" s="9" t="inlineStr"/>
      <c r="D2704" s="9" t="inlineStr"/>
      <c r="E2704" s="9" t="inlineStr"/>
      <c r="F2704" s="9" t="inlineStr">
        <is>
          <t>105.42 Y</t>
        </is>
      </c>
    </row>
    <row r="2705" ht="11.5" customHeight="1">
      <c r="A2705" s="9" t="inlineStr"/>
      <c r="B2705" s="9" t="inlineStr">
        <is>
          <t>Add 15% CPOH on "Y"</t>
        </is>
      </c>
      <c r="C2705" s="9" t="inlineStr"/>
      <c r="D2705" s="9" t="inlineStr"/>
      <c r="E2705" s="9" t="inlineStr"/>
      <c r="F2705" s="9" t="inlineStr">
        <is>
          <t>15.81</t>
        </is>
      </c>
    </row>
    <row r="2706" ht="11.5" customHeight="1">
      <c r="A2706" s="9" t="inlineStr"/>
      <c r="B2706" s="9" t="inlineStr">
        <is>
          <t>TOTAL</t>
        </is>
      </c>
      <c r="C2706" s="9" t="inlineStr"/>
      <c r="D2706" s="9" t="inlineStr"/>
      <c r="E2706" s="9" t="inlineStr"/>
      <c r="F2706" s="9" t="inlineStr">
        <is>
          <t>121.24 Z</t>
        </is>
      </c>
    </row>
    <row r="2707" ht="11.5" customHeight="1">
      <c r="A2707" s="9" t="inlineStr"/>
      <c r="B2707" s="9" t="inlineStr">
        <is>
          <t>Add Cess @ 1% on "Z"</t>
        </is>
      </c>
      <c r="C2707" s="9" t="inlineStr"/>
      <c r="D2707" s="9" t="inlineStr"/>
      <c r="E2707" s="9" t="inlineStr"/>
      <c r="F2707" s="9" t="inlineStr">
        <is>
          <t>1.21</t>
        </is>
      </c>
    </row>
    <row r="2708" ht="11.5" customHeight="1">
      <c r="A2708" s="9" t="inlineStr"/>
      <c r="B2708" s="9" t="inlineStr">
        <is>
          <t>Cost of 1 tee</t>
        </is>
      </c>
      <c r="C2708" s="9" t="inlineStr"/>
      <c r="D2708" s="9" t="inlineStr"/>
      <c r="E2708" s="9" t="inlineStr"/>
      <c r="F2708" s="9" t="inlineStr">
        <is>
          <t>122.45</t>
        </is>
      </c>
    </row>
    <row r="2709" ht="11.5" customHeight="1">
      <c r="A2709" s="9" t="inlineStr"/>
      <c r="B2709" s="9" t="inlineStr">
        <is>
          <t>Say</t>
        </is>
      </c>
      <c r="C2709" s="9" t="inlineStr"/>
      <c r="D2709" s="9" t="inlineStr"/>
      <c r="E2709" s="9" t="inlineStr"/>
      <c r="F2709" s="9" t="inlineStr">
        <is>
          <t>122.45</t>
        </is>
      </c>
    </row>
    <row r="2710" ht="11.5" customHeight="1">
      <c r="A2710" s="9" t="inlineStr">
        <is>
          <t>12.42.4.2</t>
        </is>
      </c>
      <c r="B2710" s="9" t="inlineStr">
        <is>
          <t>110x110x110 mm</t>
        </is>
      </c>
      <c r="C2710" s="9" t="inlineStr"/>
      <c r="D2710" s="9" t="inlineStr"/>
      <c r="E2710" s="9" t="inlineStr"/>
      <c r="F2710" s="9" t="inlineStr"/>
    </row>
    <row r="2711" ht="11.5" customHeight="1">
      <c r="A2711" s="10" t="inlineStr">
        <is>
          <t>Code</t>
        </is>
      </c>
      <c r="B2711" s="10" t="inlineStr">
        <is>
          <t>Description</t>
        </is>
      </c>
      <c r="C2711" s="10" t="inlineStr">
        <is>
          <t>Unit</t>
        </is>
      </c>
      <c r="D2711" s="10" t="inlineStr">
        <is>
          <t>Quantity</t>
        </is>
      </c>
      <c r="E2711" s="10" t="inlineStr">
        <is>
          <t>Rate</t>
        </is>
      </c>
      <c r="F2711" s="10" t="inlineStr">
        <is>
          <t>Amount</t>
        </is>
      </c>
    </row>
    <row r="2712" ht="11.5" customHeight="1">
      <c r="A2712" s="9" t="inlineStr"/>
      <c r="B2712" s="9" t="inlineStr">
        <is>
          <t>Details of cost for 1 tee</t>
        </is>
      </c>
      <c r="C2712" s="9" t="inlineStr"/>
      <c r="D2712" s="9" t="inlineStr"/>
      <c r="E2712" s="9" t="inlineStr"/>
      <c r="F2712" s="9" t="inlineStr"/>
    </row>
    <row r="2713" ht="11.5" customHeight="1">
      <c r="A2713" s="9" t="inlineStr"/>
      <c r="B2713" s="9" t="inlineStr">
        <is>
          <t>MATERIAL</t>
        </is>
      </c>
      <c r="C2713" s="9" t="inlineStr"/>
      <c r="D2713" s="9" t="inlineStr"/>
      <c r="E2713" s="9" t="inlineStr"/>
      <c r="F2713" s="9" t="inlineStr"/>
    </row>
    <row r="2714" ht="11.5" customHeight="1">
      <c r="A2714" s="9" t="inlineStr">
        <is>
          <t>7197</t>
        </is>
      </c>
      <c r="B2714" s="9" t="inlineStr">
        <is>
          <t>UPVC single equal Tee (with door)</t>
        </is>
      </c>
      <c r="C2714" s="9" t="inlineStr"/>
      <c r="D2714" s="9" t="inlineStr"/>
      <c r="E2714" s="9" t="inlineStr"/>
      <c r="F2714" s="9" t="inlineStr"/>
    </row>
    <row r="2715" ht="11.5" customHeight="1">
      <c r="A2715" s="9" t="inlineStr"/>
      <c r="B2715" s="9" t="inlineStr">
        <is>
          <t>110x110x110 mm</t>
        </is>
      </c>
      <c r="C2715" s="9" t="inlineStr">
        <is>
          <t>each</t>
        </is>
      </c>
      <c r="D2715" s="9" t="inlineStr">
        <is>
          <t>1.00</t>
        </is>
      </c>
      <c r="E2715" s="9" t="inlineStr">
        <is>
          <t>81.00</t>
        </is>
      </c>
      <c r="F2715" s="9" t="inlineStr">
        <is>
          <t>81.00</t>
        </is>
      </c>
    </row>
    <row r="2716" ht="11.5" customHeight="1">
      <c r="A2716" s="9" t="inlineStr">
        <is>
          <t>7191</t>
        </is>
      </c>
      <c r="B2716" s="9" t="inlineStr">
        <is>
          <t>U-PVC pipes (working pressure</t>
        </is>
      </c>
      <c r="C2716" s="9" t="inlineStr"/>
      <c r="D2716" s="9" t="inlineStr"/>
      <c r="E2716" s="9" t="inlineStr"/>
      <c r="F2716" s="9" t="inlineStr"/>
    </row>
    <row r="2717" ht="11.5" customHeight="1">
      <c r="A2717" s="9" t="inlineStr"/>
      <c r="B2717" s="9" t="inlineStr">
        <is>
          <t>4 kg /sqcm) Rubber (Seal) Ring</t>
        </is>
      </c>
      <c r="C2717" s="9" t="inlineStr"/>
      <c r="D2717" s="9" t="inlineStr"/>
      <c r="E2717" s="9" t="inlineStr"/>
      <c r="F2717" s="9" t="inlineStr"/>
    </row>
    <row r="2719" ht="11.5" customHeight="1">
      <c r="A2719" s="10" t="inlineStr">
        <is>
          <t>Code</t>
        </is>
      </c>
      <c r="B2719" s="10" t="inlineStr">
        <is>
          <t>Description</t>
        </is>
      </c>
      <c r="C2719" s="10" t="inlineStr">
        <is>
          <t>Unit</t>
        </is>
      </c>
      <c r="D2719" s="10" t="inlineStr">
        <is>
          <t>Quantity</t>
        </is>
      </c>
      <c r="E2719" s="10" t="inlineStr">
        <is>
          <t>Rate</t>
        </is>
      </c>
      <c r="F2719" s="10" t="inlineStr">
        <is>
          <t>Amount</t>
        </is>
      </c>
    </row>
    <row r="2720" ht="11.5" customHeight="1">
      <c r="A2720" s="9" t="inlineStr">
        <is>
          <t>9988</t>
        </is>
      </c>
      <c r="B2720" s="9" t="inlineStr">
        <is>
          <t>Adhesive, Carriage of material rubber</t>
        </is>
      </c>
      <c r="C2720" s="9" t="inlineStr"/>
      <c r="D2720" s="9" t="inlineStr"/>
      <c r="E2720" s="9" t="inlineStr"/>
      <c r="F2720" s="9" t="inlineStr"/>
    </row>
    <row r="2721" ht="11.5" customHeight="1">
      <c r="A2721" s="9" t="inlineStr"/>
      <c r="B2721" s="9" t="inlineStr">
        <is>
          <t>washer etc. including fixing charges</t>
        </is>
      </c>
      <c r="C2721" s="9" t="inlineStr">
        <is>
          <t>L.S.</t>
        </is>
      </c>
      <c r="D2721" s="9" t="inlineStr">
        <is>
          <t>13.47</t>
        </is>
      </c>
      <c r="E2721" s="9" t="inlineStr">
        <is>
          <t>2.00</t>
        </is>
      </c>
      <c r="F2721" s="9" t="inlineStr">
        <is>
          <t>26.94</t>
        </is>
      </c>
    </row>
    <row r="2722" ht="11.5" customHeight="1">
      <c r="A2722" s="9" t="inlineStr"/>
      <c r="B2722" s="9" t="inlineStr">
        <is>
          <t>TOTAL</t>
        </is>
      </c>
      <c r="C2722" s="9" t="inlineStr"/>
      <c r="D2722" s="9" t="inlineStr"/>
      <c r="E2722" s="9" t="inlineStr"/>
      <c r="F2722" s="9" t="inlineStr">
        <is>
          <t>140.94 W</t>
        </is>
      </c>
    </row>
    <row r="2723" ht="11.5" customHeight="1">
      <c r="A2723" s="9" t="inlineStr"/>
      <c r="B2723" s="9" t="inlineStr">
        <is>
          <t>Add 1 % Water charges on "W"</t>
        </is>
      </c>
      <c r="C2723" s="9" t="inlineStr"/>
      <c r="D2723" s="9" t="inlineStr"/>
      <c r="E2723" s="9" t="inlineStr"/>
      <c r="F2723" s="9" t="inlineStr">
        <is>
          <t>1.41</t>
        </is>
      </c>
    </row>
    <row r="2724" ht="11.5" customHeight="1">
      <c r="A2724" s="9" t="inlineStr"/>
      <c r="B2724" s="9" t="inlineStr">
        <is>
          <t>TOTAL</t>
        </is>
      </c>
      <c r="C2724" s="9" t="inlineStr"/>
      <c r="D2724" s="9" t="inlineStr"/>
      <c r="E2724" s="9" t="inlineStr"/>
      <c r="F2724" s="9" t="inlineStr">
        <is>
          <t>142.35 X</t>
        </is>
      </c>
    </row>
    <row r="2725" ht="11.5" customHeight="1">
      <c r="A2725" s="9" t="inlineStr"/>
      <c r="B2725" s="9" t="inlineStr">
        <is>
          <t>Add GST on "X" (multiplying</t>
        </is>
      </c>
      <c r="C2725" s="9" t="inlineStr"/>
      <c r="D2725" s="9" t="inlineStr"/>
      <c r="E2725" s="9" t="inlineStr"/>
      <c r="F2725" s="9" t="inlineStr"/>
    </row>
    <row r="2726" ht="11.5" customHeight="1">
      <c r="A2726" s="9" t="inlineStr"/>
      <c r="B2726" s="9" t="inlineStr">
        <is>
          <t>factor 0.1405)</t>
        </is>
      </c>
      <c r="C2726" s="9" t="inlineStr"/>
      <c r="D2726" s="9" t="inlineStr"/>
      <c r="E2726" s="9" t="inlineStr"/>
      <c r="F2726" s="9" t="inlineStr">
        <is>
          <t>20.00</t>
        </is>
      </c>
    </row>
    <row r="2727" ht="11.5" customHeight="1">
      <c r="A2727" s="9" t="inlineStr"/>
      <c r="B2727" s="9" t="inlineStr">
        <is>
          <t>TOTAL</t>
        </is>
      </c>
      <c r="C2727" s="9" t="inlineStr"/>
      <c r="D2727" s="9" t="inlineStr"/>
      <c r="E2727" s="9" t="inlineStr"/>
      <c r="F2727" s="9" t="inlineStr">
        <is>
          <t>162.35 Y</t>
        </is>
      </c>
    </row>
    <row r="2728" ht="11.5" customHeight="1">
      <c r="A2728" s="9" t="inlineStr"/>
      <c r="B2728" s="9" t="inlineStr">
        <is>
          <t>Add 15% CPOH on "Y"</t>
        </is>
      </c>
      <c r="C2728" s="9" t="inlineStr"/>
      <c r="D2728" s="9" t="inlineStr"/>
      <c r="E2728" s="9" t="inlineStr"/>
      <c r="F2728" s="9" t="inlineStr">
        <is>
          <t>24.35</t>
        </is>
      </c>
    </row>
    <row r="2729" ht="11.5" customHeight="1">
      <c r="A2729" s="9" t="inlineStr"/>
      <c r="B2729" s="9" t="inlineStr">
        <is>
          <t>TOTAL</t>
        </is>
      </c>
      <c r="C2729" s="9" t="inlineStr"/>
      <c r="D2729" s="9" t="inlineStr"/>
      <c r="E2729" s="9" t="inlineStr"/>
      <c r="F2729" s="9" t="inlineStr">
        <is>
          <t>186.70 Z</t>
        </is>
      </c>
    </row>
    <row r="2730" ht="11.5" customHeight="1">
      <c r="A2730" s="9" t="inlineStr"/>
      <c r="B2730" s="9" t="inlineStr">
        <is>
          <t>Add Cess @ 1% on "Z"</t>
        </is>
      </c>
      <c r="C2730" s="9" t="inlineStr"/>
      <c r="D2730" s="9" t="inlineStr"/>
      <c r="E2730" s="9" t="inlineStr"/>
      <c r="F2730" s="9" t="inlineStr">
        <is>
          <t>1.87</t>
        </is>
      </c>
    </row>
    <row r="2731" ht="11.5" customHeight="1">
      <c r="A2731" s="9" t="inlineStr"/>
      <c r="B2731" s="9" t="inlineStr">
        <is>
          <t>Cost of 1 tee</t>
        </is>
      </c>
      <c r="C2731" s="9" t="inlineStr"/>
      <c r="D2731" s="9" t="inlineStr"/>
      <c r="E2731" s="9" t="inlineStr"/>
      <c r="F2731" s="9" t="inlineStr">
        <is>
          <t>188.57</t>
        </is>
      </c>
    </row>
    <row r="2732" ht="11.5" customHeight="1">
      <c r="A2732" s="9" t="inlineStr"/>
      <c r="B2732" s="9" t="inlineStr">
        <is>
          <t>Say</t>
        </is>
      </c>
      <c r="C2732" s="9" t="inlineStr"/>
      <c r="D2732" s="9" t="inlineStr"/>
      <c r="E2732" s="9" t="inlineStr"/>
      <c r="F2732" s="9" t="inlineStr">
        <is>
          <t>188.55</t>
        </is>
      </c>
    </row>
    <row r="2733" ht="11.5" customHeight="1">
      <c r="A2733" s="9" t="inlineStr">
        <is>
          <t>12.42.5</t>
        </is>
      </c>
      <c r="B2733" s="9" t="inlineStr">
        <is>
          <t>Bend 87.5°</t>
        </is>
      </c>
      <c r="C2733" s="9" t="inlineStr"/>
      <c r="D2733" s="9" t="inlineStr"/>
      <c r="E2733" s="9" t="inlineStr"/>
      <c r="F2733" s="9" t="inlineStr"/>
    </row>
    <row r="2734" ht="11.5" customHeight="1">
      <c r="A2734" s="9" t="inlineStr">
        <is>
          <t>12.42.5.1</t>
        </is>
      </c>
      <c r="B2734" s="9" t="inlineStr">
        <is>
          <t>75 mm bend</t>
        </is>
      </c>
      <c r="C2734" s="9" t="inlineStr"/>
      <c r="D2734" s="9" t="inlineStr"/>
      <c r="E2734" s="9" t="inlineStr"/>
      <c r="F2734" s="9" t="inlineStr"/>
    </row>
    <row r="2735" ht="11.5" customHeight="1">
      <c r="A2735" s="10" t="inlineStr">
        <is>
          <t>Code</t>
        </is>
      </c>
      <c r="B2735" s="10" t="inlineStr">
        <is>
          <t>Description</t>
        </is>
      </c>
      <c r="C2735" s="10" t="inlineStr">
        <is>
          <t>Unit</t>
        </is>
      </c>
      <c r="D2735" s="10" t="inlineStr">
        <is>
          <t>Quantity</t>
        </is>
      </c>
      <c r="E2735" s="10" t="inlineStr">
        <is>
          <t>Rate</t>
        </is>
      </c>
      <c r="F2735" s="10" t="inlineStr">
        <is>
          <t>Amount</t>
        </is>
      </c>
    </row>
    <row r="2736" ht="11.5" customHeight="1">
      <c r="A2736" s="9" t="inlineStr"/>
      <c r="B2736" s="9" t="inlineStr">
        <is>
          <t>Details of cost for 1 bend</t>
        </is>
      </c>
      <c r="C2736" s="9" t="inlineStr"/>
      <c r="D2736" s="9" t="inlineStr"/>
      <c r="E2736" s="9" t="inlineStr"/>
      <c r="F2736" s="9" t="inlineStr"/>
    </row>
    <row r="2737" ht="11.5" customHeight="1">
      <c r="A2737" s="9" t="inlineStr">
        <is>
          <t>7208</t>
        </is>
      </c>
      <c r="B2737" s="9" t="inlineStr">
        <is>
          <t>UPVC bend 87.5° 75 mm bend</t>
        </is>
      </c>
      <c r="C2737" s="9" t="inlineStr">
        <is>
          <t>each</t>
        </is>
      </c>
      <c r="D2737" s="9" t="inlineStr">
        <is>
          <t>1.00</t>
        </is>
      </c>
      <c r="E2737" s="9" t="inlineStr">
        <is>
          <t>35.00</t>
        </is>
      </c>
      <c r="F2737" s="9" t="inlineStr">
        <is>
          <t>35.00</t>
        </is>
      </c>
    </row>
    <row r="2738" ht="11.5" customHeight="1">
      <c r="A2738" s="9" t="inlineStr">
        <is>
          <t>7190</t>
        </is>
      </c>
      <c r="B2738" s="9" t="inlineStr">
        <is>
          <t>U-PVC pipes (working pressure</t>
        </is>
      </c>
      <c r="C2738" s="9" t="inlineStr"/>
      <c r="D2738" s="9" t="inlineStr"/>
      <c r="E2738" s="9" t="inlineStr"/>
      <c r="F2738" s="9" t="inlineStr"/>
    </row>
    <row r="2739" ht="11.5" customHeight="1">
      <c r="A2739" s="9" t="inlineStr"/>
      <c r="B2739" s="9" t="inlineStr">
        <is>
          <t>4 kg / sqcm) Rubber (Seal) Ring</t>
        </is>
      </c>
      <c r="C2739" s="9" t="inlineStr"/>
      <c r="D2739" s="9" t="inlineStr"/>
      <c r="E2739" s="9" t="inlineStr"/>
      <c r="F2739" s="9" t="inlineStr"/>
    </row>
    <row r="2740" ht="11.5" customHeight="1">
      <c r="A2740" s="9" t="inlineStr"/>
      <c r="B2740" s="9" t="inlineStr">
        <is>
          <t>75 mm dia.</t>
        </is>
      </c>
      <c r="C2740" s="9" t="inlineStr">
        <is>
          <t>each</t>
        </is>
      </c>
      <c r="D2740" s="9" t="inlineStr">
        <is>
          <t>1.00</t>
        </is>
      </c>
      <c r="E2740" s="9" t="inlineStr">
        <is>
          <t>8.00</t>
        </is>
      </c>
      <c r="F2740" s="9" t="inlineStr">
        <is>
          <t>8.00</t>
        </is>
      </c>
    </row>
    <row r="2741" ht="11.5" customHeight="1">
      <c r="A2741" s="9" t="inlineStr">
        <is>
          <t>9999</t>
        </is>
      </c>
      <c r="B2741" s="9" t="inlineStr">
        <is>
          <t>Adhesive, and sundries etc.</t>
        </is>
      </c>
      <c r="C2741" s="9" t="inlineStr">
        <is>
          <t>L.S.</t>
        </is>
      </c>
      <c r="D2741" s="9" t="inlineStr">
        <is>
          <t>2.73</t>
        </is>
      </c>
      <c r="E2741" s="9" t="inlineStr">
        <is>
          <t>2.00</t>
        </is>
      </c>
      <c r="F2741" s="9" t="inlineStr">
        <is>
          <t>5.46</t>
        </is>
      </c>
    </row>
    <row r="2742" ht="11.5" customHeight="1">
      <c r="A2742" s="9" t="inlineStr">
        <is>
          <t>9988</t>
        </is>
      </c>
      <c r="B2742" s="9" t="inlineStr">
        <is>
          <t>Carriage and fixing charges</t>
        </is>
      </c>
      <c r="C2742" s="9" t="inlineStr">
        <is>
          <t>L.S.</t>
        </is>
      </c>
      <c r="D2742" s="9" t="inlineStr">
        <is>
          <t>9.36</t>
        </is>
      </c>
      <c r="E2742" s="9" t="inlineStr">
        <is>
          <t>2.00</t>
        </is>
      </c>
      <c r="F2742" s="9" t="inlineStr">
        <is>
          <t>18.72</t>
        </is>
      </c>
    </row>
    <row r="2743" ht="11.5" customHeight="1">
      <c r="A2743" s="9" t="inlineStr"/>
      <c r="B2743" s="9" t="inlineStr">
        <is>
          <t>TOTAL</t>
        </is>
      </c>
      <c r="C2743" s="9" t="inlineStr"/>
      <c r="D2743" s="9" t="inlineStr"/>
      <c r="E2743" s="9" t="inlineStr"/>
      <c r="F2743" s="9" t="inlineStr">
        <is>
          <t>67.18 W</t>
        </is>
      </c>
    </row>
    <row r="2744" ht="11.5" customHeight="1">
      <c r="A2744" s="9" t="inlineStr"/>
      <c r="B2744" s="9" t="inlineStr">
        <is>
          <t>Add 1 % Water charges on "W"</t>
        </is>
      </c>
      <c r="C2744" s="9" t="inlineStr"/>
      <c r="D2744" s="9" t="inlineStr"/>
      <c r="E2744" s="9" t="inlineStr"/>
      <c r="F2744" s="9" t="inlineStr">
        <is>
          <t>0.67</t>
        </is>
      </c>
    </row>
    <row r="2745" ht="11.5" customHeight="1">
      <c r="A2745" s="9" t="inlineStr"/>
      <c r="B2745" s="9" t="inlineStr">
        <is>
          <t>TOTAL</t>
        </is>
      </c>
      <c r="C2745" s="9" t="inlineStr"/>
      <c r="D2745" s="9" t="inlineStr"/>
      <c r="E2745" s="9" t="inlineStr"/>
      <c r="F2745" s="9" t="inlineStr">
        <is>
          <t>67.85 X</t>
        </is>
      </c>
    </row>
    <row r="2746" ht="11.5" customHeight="1">
      <c r="A2746" s="9" t="inlineStr"/>
      <c r="B2746" s="9" t="inlineStr">
        <is>
          <t>Add GST on "X" (multiplying</t>
        </is>
      </c>
      <c r="C2746" s="9" t="inlineStr"/>
      <c r="D2746" s="9" t="inlineStr"/>
      <c r="E2746" s="9" t="inlineStr"/>
      <c r="F2746" s="9" t="inlineStr"/>
    </row>
    <row r="2747" ht="11.5" customHeight="1">
      <c r="A2747" s="9" t="inlineStr"/>
      <c r="B2747" s="9" t="inlineStr">
        <is>
          <t>factor 0.1405)</t>
        </is>
      </c>
      <c r="C2747" s="9" t="inlineStr"/>
      <c r="D2747" s="9" t="inlineStr"/>
      <c r="E2747" s="9" t="inlineStr"/>
      <c r="F2747" s="9" t="inlineStr">
        <is>
          <t>9.53</t>
        </is>
      </c>
    </row>
    <row r="2748" ht="11.5" customHeight="1">
      <c r="A2748" s="9" t="inlineStr"/>
      <c r="B2748" s="9" t="inlineStr">
        <is>
          <t>TOTAL</t>
        </is>
      </c>
      <c r="C2748" s="9" t="inlineStr"/>
      <c r="D2748" s="9" t="inlineStr"/>
      <c r="E2748" s="9" t="inlineStr"/>
      <c r="F2748" s="9" t="inlineStr">
        <is>
          <t>77.38 Y</t>
        </is>
      </c>
    </row>
    <row r="2749" ht="11.5" customHeight="1">
      <c r="A2749" s="9" t="inlineStr"/>
      <c r="B2749" s="9" t="inlineStr">
        <is>
          <t>Add 15% CPOH on "Y"</t>
        </is>
      </c>
      <c r="C2749" s="9" t="inlineStr"/>
      <c r="D2749" s="9" t="inlineStr"/>
      <c r="E2749" s="9" t="inlineStr"/>
      <c r="F2749" s="9" t="inlineStr">
        <is>
          <t>11.61</t>
        </is>
      </c>
    </row>
    <row r="2750" ht="11.5" customHeight="1">
      <c r="A2750" s="9" t="inlineStr"/>
      <c r="B2750" s="9" t="inlineStr">
        <is>
          <t>TOTAL</t>
        </is>
      </c>
      <c r="C2750" s="9" t="inlineStr"/>
      <c r="D2750" s="9" t="inlineStr"/>
      <c r="E2750" s="9" t="inlineStr"/>
      <c r="F2750" s="9" t="inlineStr">
        <is>
          <t>88.99 Z</t>
        </is>
      </c>
    </row>
    <row r="2751" ht="11.5" customHeight="1">
      <c r="A2751" s="9" t="inlineStr"/>
      <c r="B2751" s="9" t="inlineStr">
        <is>
          <t>Add Cess @ 1% on "Z"</t>
        </is>
      </c>
      <c r="C2751" s="9" t="inlineStr"/>
      <c r="D2751" s="9" t="inlineStr"/>
      <c r="E2751" s="9" t="inlineStr"/>
      <c r="F2751" s="9" t="inlineStr">
        <is>
          <t>0.89</t>
        </is>
      </c>
    </row>
    <row r="2752" ht="11.5" customHeight="1">
      <c r="A2752" s="9" t="inlineStr"/>
      <c r="B2752" s="9" t="inlineStr">
        <is>
          <t>Cost of 1 bend</t>
        </is>
      </c>
      <c r="C2752" s="9" t="inlineStr"/>
      <c r="D2752" s="9" t="inlineStr"/>
      <c r="E2752" s="9" t="inlineStr"/>
      <c r="F2752" s="9" t="inlineStr">
        <is>
          <t>89.88</t>
        </is>
      </c>
    </row>
    <row r="2753" ht="11.5" customHeight="1">
      <c r="A2753" s="9" t="inlineStr"/>
      <c r="B2753" s="9" t="inlineStr">
        <is>
          <t>Say</t>
        </is>
      </c>
      <c r="C2753" s="9" t="inlineStr"/>
      <c r="D2753" s="9" t="inlineStr"/>
      <c r="E2753" s="9" t="inlineStr"/>
      <c r="F2753" s="9" t="inlineStr">
        <is>
          <t>89.90</t>
        </is>
      </c>
    </row>
    <row r="2754" ht="11.5" customHeight="1">
      <c r="A2754" s="9" t="inlineStr">
        <is>
          <t>12.42.5.2</t>
        </is>
      </c>
      <c r="B2754" s="9" t="inlineStr">
        <is>
          <t>110 mm bend</t>
        </is>
      </c>
      <c r="C2754" s="9" t="inlineStr"/>
      <c r="D2754" s="9" t="inlineStr"/>
      <c r="E2754" s="9" t="inlineStr"/>
      <c r="F2754" s="9" t="inlineStr"/>
    </row>
    <row r="2755" ht="11.5" customHeight="1">
      <c r="A2755" s="10" t="inlineStr">
        <is>
          <t>Code</t>
        </is>
      </c>
      <c r="B2755" s="10" t="inlineStr">
        <is>
          <t>Description</t>
        </is>
      </c>
      <c r="C2755" s="10" t="inlineStr">
        <is>
          <t>Unit</t>
        </is>
      </c>
      <c r="D2755" s="10" t="inlineStr">
        <is>
          <t>Quantity</t>
        </is>
      </c>
      <c r="E2755" s="10" t="inlineStr">
        <is>
          <t>Rate</t>
        </is>
      </c>
      <c r="F2755" s="10" t="inlineStr">
        <is>
          <t>Amount</t>
        </is>
      </c>
    </row>
    <row r="2756" ht="11.5" customHeight="1">
      <c r="A2756" s="9" t="inlineStr"/>
      <c r="B2756" s="9" t="inlineStr">
        <is>
          <t>Details of cost for 1 bend</t>
        </is>
      </c>
      <c r="C2756" s="9" t="inlineStr"/>
      <c r="D2756" s="9" t="inlineStr"/>
      <c r="E2756" s="9" t="inlineStr"/>
      <c r="F2756" s="9" t="inlineStr"/>
    </row>
    <row r="2757" ht="11.5" customHeight="1">
      <c r="A2757" s="9" t="inlineStr">
        <is>
          <t>7209</t>
        </is>
      </c>
      <c r="B2757" s="9" t="inlineStr">
        <is>
          <t>UPVC bend 87.5° 110 mm bend</t>
        </is>
      </c>
      <c r="C2757" s="9" t="inlineStr">
        <is>
          <t>each</t>
        </is>
      </c>
      <c r="D2757" s="9" t="inlineStr">
        <is>
          <t>1.00</t>
        </is>
      </c>
      <c r="E2757" s="9" t="inlineStr">
        <is>
          <t>59.00</t>
        </is>
      </c>
      <c r="F2757" s="9" t="inlineStr">
        <is>
          <t>59.00</t>
        </is>
      </c>
    </row>
    <row r="2758" ht="11.5" customHeight="1">
      <c r="A2758" s="9" t="inlineStr">
        <is>
          <t>7191</t>
        </is>
      </c>
      <c r="B2758" s="9" t="inlineStr">
        <is>
          <t>U-PVC pipes (working pressure</t>
        </is>
      </c>
      <c r="C2758" s="9" t="inlineStr"/>
      <c r="D2758" s="9" t="inlineStr"/>
      <c r="E2758" s="9" t="inlineStr"/>
      <c r="F2758" s="9" t="inlineStr"/>
    </row>
    <row r="2759" ht="11.5" customHeight="1">
      <c r="A2759" s="9" t="inlineStr"/>
      <c r="B2759" s="9" t="inlineStr">
        <is>
          <t>4 kg /sqcm) Rubber (Seal) Ring</t>
        </is>
      </c>
      <c r="C2759" s="9" t="inlineStr"/>
      <c r="D2759" s="9" t="inlineStr"/>
      <c r="E2759" s="9" t="inlineStr"/>
      <c r="F2759" s="9" t="inlineStr"/>
    </row>
    <row r="2760" ht="11.5" customHeight="1">
      <c r="A2760" s="9" t="inlineStr"/>
      <c r="B2760" s="9" t="inlineStr">
        <is>
          <t>110 mm dia.</t>
        </is>
      </c>
      <c r="C2760" s="9" t="inlineStr">
        <is>
          <t>each</t>
        </is>
      </c>
      <c r="D2760" s="9" t="inlineStr">
        <is>
          <t>1.00</t>
        </is>
      </c>
      <c r="E2760" s="9" t="inlineStr">
        <is>
          <t>11.00</t>
        </is>
      </c>
      <c r="F2760" s="9" t="inlineStr">
        <is>
          <t>11.00</t>
        </is>
      </c>
    </row>
    <row r="2761" ht="11.5" customHeight="1">
      <c r="A2761" s="9" t="inlineStr">
        <is>
          <t>9999</t>
        </is>
      </c>
      <c r="B2761" s="9" t="inlineStr">
        <is>
          <t>Adhesive, and sundries etc.</t>
        </is>
      </c>
      <c r="C2761" s="9" t="inlineStr">
        <is>
          <t>L.S.</t>
        </is>
      </c>
      <c r="D2761" s="9" t="inlineStr">
        <is>
          <t>2.73</t>
        </is>
      </c>
      <c r="E2761" s="9" t="inlineStr">
        <is>
          <t>2.00</t>
        </is>
      </c>
      <c r="F2761" s="9" t="inlineStr">
        <is>
          <t>5.46</t>
        </is>
      </c>
    </row>
    <row r="2763" ht="11.5" customHeight="1">
      <c r="A2763" s="10" t="inlineStr">
        <is>
          <t>Code</t>
        </is>
      </c>
      <c r="B2763" s="10" t="inlineStr">
        <is>
          <t>Description</t>
        </is>
      </c>
      <c r="C2763" s="10" t="inlineStr">
        <is>
          <t>Unit</t>
        </is>
      </c>
      <c r="D2763" s="10" t="inlineStr">
        <is>
          <t>Quantity</t>
        </is>
      </c>
      <c r="E2763" s="10" t="inlineStr">
        <is>
          <t>Rate</t>
        </is>
      </c>
      <c r="F2763" s="10" t="inlineStr">
        <is>
          <t>Amount</t>
        </is>
      </c>
    </row>
    <row r="2764" ht="11.5" customHeight="1">
      <c r="A2764" s="9" t="inlineStr">
        <is>
          <t>9988</t>
        </is>
      </c>
      <c r="B2764" s="9" t="inlineStr">
        <is>
          <t>Carriage and fixing charges</t>
        </is>
      </c>
      <c r="C2764" s="9" t="inlineStr">
        <is>
          <t>L.S.</t>
        </is>
      </c>
      <c r="D2764" s="9" t="inlineStr">
        <is>
          <t>10.79</t>
        </is>
      </c>
      <c r="E2764" s="9" t="inlineStr">
        <is>
          <t>2.00</t>
        </is>
      </c>
      <c r="F2764" s="9" t="inlineStr">
        <is>
          <t>21.58</t>
        </is>
      </c>
    </row>
    <row r="2765" ht="11.5" customHeight="1">
      <c r="A2765" s="9" t="inlineStr"/>
      <c r="B2765" s="9" t="inlineStr">
        <is>
          <t>TOTAL</t>
        </is>
      </c>
      <c r="C2765" s="9" t="inlineStr"/>
      <c r="D2765" s="9" t="inlineStr"/>
      <c r="E2765" s="9" t="inlineStr"/>
      <c r="F2765" s="9" t="inlineStr">
        <is>
          <t>97.04 W</t>
        </is>
      </c>
    </row>
    <row r="2766" ht="11.5" customHeight="1">
      <c r="A2766" s="9" t="inlineStr"/>
      <c r="B2766" s="9" t="inlineStr">
        <is>
          <t>Add 1 % Water charges on "W"</t>
        </is>
      </c>
      <c r="C2766" s="9" t="inlineStr"/>
      <c r="D2766" s="9" t="inlineStr"/>
      <c r="E2766" s="9" t="inlineStr"/>
      <c r="F2766" s="9" t="inlineStr">
        <is>
          <t>0.97</t>
        </is>
      </c>
    </row>
    <row r="2767" ht="11.5" customHeight="1">
      <c r="A2767" s="9" t="inlineStr"/>
      <c r="B2767" s="9" t="inlineStr">
        <is>
          <t>TOTAL</t>
        </is>
      </c>
      <c r="C2767" s="9" t="inlineStr"/>
      <c r="D2767" s="9" t="inlineStr"/>
      <c r="E2767" s="9" t="inlineStr"/>
      <c r="F2767" s="9" t="inlineStr">
        <is>
          <t>98.01 X</t>
        </is>
      </c>
    </row>
    <row r="2768" ht="11.5" customHeight="1">
      <c r="A2768" s="9" t="inlineStr"/>
      <c r="B2768" s="9" t="inlineStr">
        <is>
          <t>Add GST on "X" (multiplying</t>
        </is>
      </c>
      <c r="C2768" s="9" t="inlineStr"/>
      <c r="D2768" s="9" t="inlineStr"/>
      <c r="E2768" s="9" t="inlineStr"/>
      <c r="F2768" s="9" t="inlineStr"/>
    </row>
    <row r="2769" ht="11.5" customHeight="1">
      <c r="A2769" s="9" t="inlineStr"/>
      <c r="B2769" s="9" t="inlineStr">
        <is>
          <t>factor 0.1405)</t>
        </is>
      </c>
      <c r="C2769" s="9" t="inlineStr"/>
      <c r="D2769" s="9" t="inlineStr"/>
      <c r="E2769" s="9" t="inlineStr"/>
      <c r="F2769" s="9" t="inlineStr">
        <is>
          <t>13.77</t>
        </is>
      </c>
    </row>
    <row r="2770" ht="11.5" customHeight="1">
      <c r="A2770" s="9" t="inlineStr"/>
      <c r="B2770" s="9" t="inlineStr">
        <is>
          <t>TOTAL</t>
        </is>
      </c>
      <c r="C2770" s="9" t="inlineStr"/>
      <c r="D2770" s="9" t="inlineStr"/>
      <c r="E2770" s="9" t="inlineStr"/>
      <c r="F2770" s="9" t="inlineStr">
        <is>
          <t>111.78 Y</t>
        </is>
      </c>
    </row>
    <row r="2771" ht="11.5" customHeight="1">
      <c r="A2771" s="9" t="inlineStr"/>
      <c r="B2771" s="9" t="inlineStr">
        <is>
          <t>Add 15% CPOH on "Y"</t>
        </is>
      </c>
      <c r="C2771" s="9" t="inlineStr"/>
      <c r="D2771" s="9" t="inlineStr"/>
      <c r="E2771" s="9" t="inlineStr"/>
      <c r="F2771" s="9" t="inlineStr">
        <is>
          <t>16.77</t>
        </is>
      </c>
    </row>
    <row r="2772" ht="11.5" customHeight="1">
      <c r="A2772" s="9" t="inlineStr"/>
      <c r="B2772" s="9" t="inlineStr">
        <is>
          <t>TOTAL</t>
        </is>
      </c>
      <c r="C2772" s="9" t="inlineStr"/>
      <c r="D2772" s="9" t="inlineStr"/>
      <c r="E2772" s="9" t="inlineStr"/>
      <c r="F2772" s="9" t="inlineStr">
        <is>
          <t>128.55 Z</t>
        </is>
      </c>
    </row>
    <row r="2773" ht="11.5" customHeight="1">
      <c r="A2773" s="9" t="inlineStr"/>
      <c r="B2773" s="9" t="inlineStr">
        <is>
          <t>Add Cess @ 1% on "Z"</t>
        </is>
      </c>
      <c r="C2773" s="9" t="inlineStr"/>
      <c r="D2773" s="9" t="inlineStr"/>
      <c r="E2773" s="9" t="inlineStr"/>
      <c r="F2773" s="9" t="inlineStr">
        <is>
          <t>1.29</t>
        </is>
      </c>
    </row>
    <row r="2774" ht="11.5" customHeight="1">
      <c r="A2774" s="9" t="inlineStr"/>
      <c r="B2774" s="9" t="inlineStr">
        <is>
          <t>Cost of 1 bend</t>
        </is>
      </c>
      <c r="C2774" s="9" t="inlineStr"/>
      <c r="D2774" s="9" t="inlineStr"/>
      <c r="E2774" s="9" t="inlineStr"/>
      <c r="F2774" s="9" t="inlineStr">
        <is>
          <t>129.83</t>
        </is>
      </c>
    </row>
    <row r="2775" ht="11.5" customHeight="1">
      <c r="A2775" s="9" t="inlineStr"/>
      <c r="B2775" s="9" t="inlineStr">
        <is>
          <t>Say</t>
        </is>
      </c>
      <c r="C2775" s="9" t="inlineStr"/>
      <c r="D2775" s="9" t="inlineStr"/>
      <c r="E2775" s="9" t="inlineStr"/>
      <c r="F2775" s="9" t="inlineStr">
        <is>
          <t>129.85</t>
        </is>
      </c>
    </row>
    <row r="2776" ht="11.5" customHeight="1">
      <c r="A2776" s="9" t="inlineStr">
        <is>
          <t>12.42.6</t>
        </is>
      </c>
      <c r="B2776" s="9" t="inlineStr">
        <is>
          <t>Shoe (Plain)</t>
        </is>
      </c>
      <c r="C2776" s="9" t="inlineStr"/>
      <c r="D2776" s="9" t="inlineStr"/>
      <c r="E2776" s="9" t="inlineStr"/>
      <c r="F2776" s="9" t="inlineStr"/>
    </row>
    <row r="2777" ht="11.5" customHeight="1">
      <c r="A2777" s="9" t="inlineStr">
        <is>
          <t>12.42.6.1</t>
        </is>
      </c>
      <c r="B2777" s="9" t="inlineStr">
        <is>
          <t>75 mm Shoe</t>
        </is>
      </c>
      <c r="C2777" s="9" t="inlineStr"/>
      <c r="D2777" s="9" t="inlineStr"/>
      <c r="E2777" s="9" t="inlineStr"/>
      <c r="F2777" s="9" t="inlineStr"/>
    </row>
    <row r="2778" ht="11.5" customHeight="1">
      <c r="A2778" s="10" t="inlineStr">
        <is>
          <t>Code</t>
        </is>
      </c>
      <c r="B2778" s="10" t="inlineStr">
        <is>
          <t>Description</t>
        </is>
      </c>
      <c r="C2778" s="10" t="inlineStr">
        <is>
          <t>Unit</t>
        </is>
      </c>
      <c r="D2778" s="10" t="inlineStr">
        <is>
          <t>Quantity</t>
        </is>
      </c>
      <c r="E2778" s="10" t="inlineStr">
        <is>
          <t>Rate</t>
        </is>
      </c>
      <c r="F2778" s="10" t="inlineStr">
        <is>
          <t>Amount</t>
        </is>
      </c>
    </row>
    <row r="2779" ht="11.5" customHeight="1">
      <c r="A2779" s="9" t="inlineStr"/>
      <c r="B2779" s="9" t="inlineStr">
        <is>
          <t>Details of cost for 1 shoe</t>
        </is>
      </c>
      <c r="C2779" s="9" t="inlineStr"/>
      <c r="D2779" s="9" t="inlineStr"/>
      <c r="E2779" s="9" t="inlineStr"/>
      <c r="F2779" s="9" t="inlineStr"/>
    </row>
    <row r="2780" ht="11.5" customHeight="1">
      <c r="A2780" s="9" t="inlineStr">
        <is>
          <t>7212</t>
        </is>
      </c>
      <c r="B2780" s="9" t="inlineStr">
        <is>
          <t>UPVC plain shoe 75 mm bend</t>
        </is>
      </c>
      <c r="C2780" s="9" t="inlineStr">
        <is>
          <t>each</t>
        </is>
      </c>
      <c r="D2780" s="9" t="inlineStr">
        <is>
          <t>1.00</t>
        </is>
      </c>
      <c r="E2780" s="9" t="inlineStr">
        <is>
          <t>27.00</t>
        </is>
      </c>
      <c r="F2780" s="9" t="inlineStr">
        <is>
          <t>27.00</t>
        </is>
      </c>
    </row>
    <row r="2781" ht="11.5" customHeight="1">
      <c r="A2781" s="9" t="inlineStr">
        <is>
          <t>7190</t>
        </is>
      </c>
      <c r="B2781" s="9" t="inlineStr">
        <is>
          <t>U-PVC pipes (working pressure</t>
        </is>
      </c>
      <c r="C2781" s="9" t="inlineStr"/>
      <c r="D2781" s="9" t="inlineStr"/>
      <c r="E2781" s="9" t="inlineStr"/>
      <c r="F2781" s="9" t="inlineStr"/>
    </row>
    <row r="2782" ht="11.5" customHeight="1">
      <c r="A2782" s="9" t="inlineStr"/>
      <c r="B2782" s="9" t="inlineStr">
        <is>
          <t>4 kg / sqcm) Rubber (Seal) Ring</t>
        </is>
      </c>
      <c r="C2782" s="9" t="inlineStr"/>
      <c r="D2782" s="9" t="inlineStr"/>
      <c r="E2782" s="9" t="inlineStr"/>
      <c r="F2782" s="9" t="inlineStr"/>
    </row>
    <row r="2783" ht="11.5" customHeight="1">
      <c r="A2783" s="9" t="inlineStr"/>
      <c r="B2783" s="9" t="inlineStr">
        <is>
          <t>75 mm dia.</t>
        </is>
      </c>
      <c r="C2783" s="9" t="inlineStr">
        <is>
          <t>each</t>
        </is>
      </c>
      <c r="D2783" s="9" t="inlineStr">
        <is>
          <t>1.00</t>
        </is>
      </c>
      <c r="E2783" s="9" t="inlineStr">
        <is>
          <t>8.00</t>
        </is>
      </c>
      <c r="F2783" s="9" t="inlineStr">
        <is>
          <t>8.00</t>
        </is>
      </c>
    </row>
    <row r="2784" ht="11.5" customHeight="1">
      <c r="A2784" s="9" t="inlineStr">
        <is>
          <t>9999</t>
        </is>
      </c>
      <c r="B2784" s="9" t="inlineStr">
        <is>
          <t>Adhesive, and sundries etc.</t>
        </is>
      </c>
      <c r="C2784" s="9" t="inlineStr">
        <is>
          <t>L.S.</t>
        </is>
      </c>
      <c r="D2784" s="9" t="inlineStr">
        <is>
          <t>2.73</t>
        </is>
      </c>
      <c r="E2784" s="9" t="inlineStr">
        <is>
          <t>2.00</t>
        </is>
      </c>
      <c r="F2784" s="9" t="inlineStr">
        <is>
          <t>5.46</t>
        </is>
      </c>
    </row>
    <row r="2785" ht="11.5" customHeight="1">
      <c r="A2785" s="9" t="inlineStr">
        <is>
          <t>9988</t>
        </is>
      </c>
      <c r="B2785" s="9" t="inlineStr">
        <is>
          <t>Carriage and fixing charges</t>
        </is>
      </c>
      <c r="C2785" s="9" t="inlineStr">
        <is>
          <t>L.S.</t>
        </is>
      </c>
      <c r="D2785" s="9" t="inlineStr">
        <is>
          <t>9.36</t>
        </is>
      </c>
      <c r="E2785" s="9" t="inlineStr">
        <is>
          <t>2.00</t>
        </is>
      </c>
      <c r="F2785" s="9" t="inlineStr">
        <is>
          <t>18.72</t>
        </is>
      </c>
    </row>
    <row r="2786" ht="11.5" customHeight="1">
      <c r="A2786" s="9" t="inlineStr"/>
      <c r="B2786" s="9" t="inlineStr">
        <is>
          <t>TOTAL</t>
        </is>
      </c>
      <c r="C2786" s="9" t="inlineStr"/>
      <c r="D2786" s="9" t="inlineStr"/>
      <c r="E2786" s="9" t="inlineStr"/>
      <c r="F2786" s="9" t="inlineStr">
        <is>
          <t>59.18 W</t>
        </is>
      </c>
    </row>
    <row r="2787" ht="11.5" customHeight="1">
      <c r="A2787" s="9" t="inlineStr"/>
      <c r="B2787" s="9" t="inlineStr">
        <is>
          <t>Add 1 % Water charges on "W"</t>
        </is>
      </c>
      <c r="C2787" s="9" t="inlineStr"/>
      <c r="D2787" s="9" t="inlineStr"/>
      <c r="E2787" s="9" t="inlineStr"/>
      <c r="F2787" s="9" t="inlineStr">
        <is>
          <t>0.59</t>
        </is>
      </c>
    </row>
    <row r="2788" ht="11.5" customHeight="1">
      <c r="A2788" s="9" t="inlineStr"/>
      <c r="B2788" s="9" t="inlineStr">
        <is>
          <t>TOTAL</t>
        </is>
      </c>
      <c r="C2788" s="9" t="inlineStr"/>
      <c r="D2788" s="9" t="inlineStr"/>
      <c r="E2788" s="9" t="inlineStr"/>
      <c r="F2788" s="9" t="inlineStr">
        <is>
          <t>59.77 X</t>
        </is>
      </c>
    </row>
    <row r="2789" ht="11.5" customHeight="1">
      <c r="A2789" s="9" t="inlineStr"/>
      <c r="B2789" s="9" t="inlineStr">
        <is>
          <t>Add GST on "X" (multiplying</t>
        </is>
      </c>
      <c r="C2789" s="9" t="inlineStr"/>
      <c r="D2789" s="9" t="inlineStr"/>
      <c r="E2789" s="9" t="inlineStr"/>
      <c r="F2789" s="9" t="inlineStr"/>
    </row>
    <row r="2790" ht="11.5" customHeight="1">
      <c r="A2790" s="9" t="inlineStr"/>
      <c r="B2790" s="9" t="inlineStr">
        <is>
          <t>factor 0.1405)</t>
        </is>
      </c>
      <c r="C2790" s="9" t="inlineStr"/>
      <c r="D2790" s="9" t="inlineStr"/>
      <c r="E2790" s="9" t="inlineStr"/>
      <c r="F2790" s="9" t="inlineStr">
        <is>
          <t>8.40</t>
        </is>
      </c>
    </row>
    <row r="2791" ht="11.5" customHeight="1">
      <c r="A2791" s="9" t="inlineStr"/>
      <c r="B2791" s="9" t="inlineStr">
        <is>
          <t>TOTAL</t>
        </is>
      </c>
      <c r="C2791" s="9" t="inlineStr"/>
      <c r="D2791" s="9" t="inlineStr"/>
      <c r="E2791" s="9" t="inlineStr"/>
      <c r="F2791" s="9" t="inlineStr">
        <is>
          <t>68.17 Y</t>
        </is>
      </c>
    </row>
    <row r="2792" ht="11.5" customHeight="1">
      <c r="A2792" s="9" t="inlineStr"/>
      <c r="B2792" s="9" t="inlineStr">
        <is>
          <t>Add 15% CPOH on "Y"</t>
        </is>
      </c>
      <c r="C2792" s="9" t="inlineStr"/>
      <c r="D2792" s="9" t="inlineStr"/>
      <c r="E2792" s="9" t="inlineStr"/>
      <c r="F2792" s="9" t="inlineStr">
        <is>
          <t>10.23</t>
        </is>
      </c>
    </row>
    <row r="2793" ht="11.5" customHeight="1">
      <c r="A2793" s="9" t="inlineStr"/>
      <c r="B2793" s="9" t="inlineStr">
        <is>
          <t>TOTAL</t>
        </is>
      </c>
      <c r="C2793" s="9" t="inlineStr"/>
      <c r="D2793" s="9" t="inlineStr"/>
      <c r="E2793" s="9" t="inlineStr"/>
      <c r="F2793" s="9" t="inlineStr">
        <is>
          <t>78.40 Z</t>
        </is>
      </c>
    </row>
    <row r="2794" ht="11.5" customHeight="1">
      <c r="A2794" s="9" t="inlineStr"/>
      <c r="B2794" s="9" t="inlineStr">
        <is>
          <t>Add Cess @ 1% on "Z"</t>
        </is>
      </c>
      <c r="C2794" s="9" t="inlineStr"/>
      <c r="D2794" s="9" t="inlineStr"/>
      <c r="E2794" s="9" t="inlineStr"/>
      <c r="F2794" s="9" t="inlineStr">
        <is>
          <t>0.78</t>
        </is>
      </c>
    </row>
    <row r="2795" ht="11.5" customHeight="1">
      <c r="A2795" s="9" t="inlineStr"/>
      <c r="B2795" s="9" t="inlineStr">
        <is>
          <t>Cost of 1 shoe</t>
        </is>
      </c>
      <c r="C2795" s="9" t="inlineStr"/>
      <c r="D2795" s="9" t="inlineStr"/>
      <c r="E2795" s="9" t="inlineStr"/>
      <c r="F2795" s="9" t="inlineStr">
        <is>
          <t>79.18</t>
        </is>
      </c>
    </row>
    <row r="2796" ht="11.5" customHeight="1">
      <c r="A2796" s="9" t="inlineStr"/>
      <c r="B2796" s="9" t="inlineStr">
        <is>
          <t>Say</t>
        </is>
      </c>
      <c r="C2796" s="9" t="inlineStr"/>
      <c r="D2796" s="9" t="inlineStr"/>
      <c r="E2796" s="9" t="inlineStr"/>
      <c r="F2796" s="9" t="inlineStr">
        <is>
          <t>79.20</t>
        </is>
      </c>
    </row>
    <row r="2797" ht="11.5" customHeight="1">
      <c r="A2797" s="9" t="inlineStr">
        <is>
          <t>12.42.6.2</t>
        </is>
      </c>
      <c r="B2797" s="9" t="inlineStr">
        <is>
          <t>110 mm Shoe</t>
        </is>
      </c>
      <c r="C2797" s="9" t="inlineStr"/>
      <c r="D2797" s="9" t="inlineStr"/>
      <c r="E2797" s="9" t="inlineStr"/>
      <c r="F2797" s="9" t="inlineStr"/>
    </row>
    <row r="2798" ht="11.5" customHeight="1">
      <c r="A2798" s="10" t="inlineStr">
        <is>
          <t>Code</t>
        </is>
      </c>
      <c r="B2798" s="10" t="inlineStr">
        <is>
          <t>Description</t>
        </is>
      </c>
      <c r="C2798" s="10" t="inlineStr">
        <is>
          <t>Unit</t>
        </is>
      </c>
      <c r="D2798" s="10" t="inlineStr">
        <is>
          <t>Quantity</t>
        </is>
      </c>
      <c r="E2798" s="10" t="inlineStr">
        <is>
          <t>Rate</t>
        </is>
      </c>
      <c r="F2798" s="10" t="inlineStr">
        <is>
          <t>Amount</t>
        </is>
      </c>
    </row>
    <row r="2799" ht="11.5" customHeight="1">
      <c r="A2799" s="9" t="inlineStr"/>
      <c r="B2799" s="9" t="inlineStr">
        <is>
          <t>Details of cost for 1 shoe</t>
        </is>
      </c>
      <c r="C2799" s="9" t="inlineStr"/>
      <c r="D2799" s="9" t="inlineStr"/>
      <c r="E2799" s="9" t="inlineStr"/>
      <c r="F2799" s="9" t="inlineStr"/>
    </row>
    <row r="2800" ht="11.5" customHeight="1">
      <c r="A2800" s="9" t="inlineStr">
        <is>
          <t>7213</t>
        </is>
      </c>
      <c r="B2800" s="9" t="inlineStr">
        <is>
          <t>UPVC plain shoe 110 mm bend</t>
        </is>
      </c>
      <c r="C2800" s="9" t="inlineStr">
        <is>
          <t>each</t>
        </is>
      </c>
      <c r="D2800" s="9" t="inlineStr">
        <is>
          <t>1.00</t>
        </is>
      </c>
      <c r="E2800" s="9" t="inlineStr">
        <is>
          <t>47.00</t>
        </is>
      </c>
      <c r="F2800" s="9" t="inlineStr">
        <is>
          <t>47.00</t>
        </is>
      </c>
    </row>
    <row r="2801" ht="11.5" customHeight="1">
      <c r="A2801" s="9" t="inlineStr">
        <is>
          <t>7191</t>
        </is>
      </c>
      <c r="B2801" s="9" t="inlineStr">
        <is>
          <t>U-PVC pipes (working pressure</t>
        </is>
      </c>
      <c r="C2801" s="9" t="inlineStr"/>
      <c r="D2801" s="9" t="inlineStr"/>
      <c r="E2801" s="9" t="inlineStr"/>
      <c r="F2801" s="9" t="inlineStr"/>
    </row>
    <row r="2802" ht="11.5" customHeight="1">
      <c r="A2802" s="9" t="inlineStr"/>
      <c r="B2802" s="9" t="inlineStr">
        <is>
          <t>4 kg / sqcm) Rubber (Seal) Ring</t>
        </is>
      </c>
      <c r="C2802" s="9" t="inlineStr"/>
      <c r="D2802" s="9" t="inlineStr"/>
      <c r="E2802" s="9" t="inlineStr"/>
      <c r="F2802" s="9" t="inlineStr"/>
    </row>
    <row r="2803" ht="11.5" customHeight="1">
      <c r="A2803" s="9" t="inlineStr"/>
      <c r="B2803" s="9" t="inlineStr">
        <is>
          <t>110 mm dia.</t>
        </is>
      </c>
      <c r="C2803" s="9" t="inlineStr">
        <is>
          <t>each</t>
        </is>
      </c>
      <c r="D2803" s="9" t="inlineStr">
        <is>
          <t>1.00</t>
        </is>
      </c>
      <c r="E2803" s="9" t="inlineStr">
        <is>
          <t>11.00</t>
        </is>
      </c>
      <c r="F2803" s="9" t="inlineStr">
        <is>
          <t>11.00</t>
        </is>
      </c>
    </row>
    <row r="2804" ht="11.5" customHeight="1">
      <c r="A2804" s="9" t="inlineStr">
        <is>
          <t>9999</t>
        </is>
      </c>
      <c r="B2804" s="9" t="inlineStr">
        <is>
          <t>Adhesive, and sundries etc.</t>
        </is>
      </c>
      <c r="C2804" s="9" t="inlineStr">
        <is>
          <t>L.S.</t>
        </is>
      </c>
      <c r="D2804" s="9" t="inlineStr">
        <is>
          <t>2.73</t>
        </is>
      </c>
      <c r="E2804" s="9" t="inlineStr">
        <is>
          <t>2.00</t>
        </is>
      </c>
      <c r="F2804" s="9" t="inlineStr">
        <is>
          <t>5.46</t>
        </is>
      </c>
    </row>
    <row r="2806" ht="11.5" customHeight="1">
      <c r="A2806" s="10" t="inlineStr">
        <is>
          <t>Code</t>
        </is>
      </c>
      <c r="B2806" s="10" t="inlineStr">
        <is>
          <t>Description</t>
        </is>
      </c>
      <c r="C2806" s="10" t="inlineStr">
        <is>
          <t>Unit</t>
        </is>
      </c>
      <c r="D2806" s="10" t="inlineStr">
        <is>
          <t>Quantity</t>
        </is>
      </c>
      <c r="E2806" s="10" t="inlineStr">
        <is>
          <t>Rate</t>
        </is>
      </c>
      <c r="F2806" s="10" t="inlineStr">
        <is>
          <t>Amount</t>
        </is>
      </c>
    </row>
    <row r="2807" ht="11.5" customHeight="1">
      <c r="A2807" s="9" t="inlineStr">
        <is>
          <t>9988</t>
        </is>
      </c>
      <c r="B2807" s="9" t="inlineStr">
        <is>
          <t>Carriage and fixing charges</t>
        </is>
      </c>
      <c r="C2807" s="9" t="inlineStr">
        <is>
          <t>L.S.</t>
        </is>
      </c>
      <c r="D2807" s="9" t="inlineStr">
        <is>
          <t>10.79</t>
        </is>
      </c>
      <c r="E2807" s="9" t="inlineStr">
        <is>
          <t>2.00</t>
        </is>
      </c>
      <c r="F2807" s="9" t="inlineStr">
        <is>
          <t>21.58</t>
        </is>
      </c>
    </row>
    <row r="2808" ht="11.5" customHeight="1">
      <c r="A2808" s="9" t="inlineStr"/>
      <c r="B2808" s="9" t="inlineStr">
        <is>
          <t>TOTAL</t>
        </is>
      </c>
      <c r="C2808" s="9" t="inlineStr"/>
      <c r="D2808" s="9" t="inlineStr"/>
      <c r="E2808" s="9" t="inlineStr"/>
      <c r="F2808" s="9" t="inlineStr">
        <is>
          <t>85.04 W</t>
        </is>
      </c>
    </row>
    <row r="2809" ht="11.5" customHeight="1">
      <c r="A2809" s="9" t="inlineStr"/>
      <c r="B2809" s="9" t="inlineStr">
        <is>
          <t>Add 1 % Water charges on "W"</t>
        </is>
      </c>
      <c r="C2809" s="9" t="inlineStr"/>
      <c r="D2809" s="9" t="inlineStr"/>
      <c r="E2809" s="9" t="inlineStr"/>
      <c r="F2809" s="9" t="inlineStr">
        <is>
          <t>0.85</t>
        </is>
      </c>
    </row>
    <row r="2810" ht="11.5" customHeight="1">
      <c r="A2810" s="9" t="inlineStr"/>
      <c r="B2810" s="9" t="inlineStr">
        <is>
          <t>TOTAL</t>
        </is>
      </c>
      <c r="C2810" s="9" t="inlineStr"/>
      <c r="D2810" s="9" t="inlineStr"/>
      <c r="E2810" s="9" t="inlineStr"/>
      <c r="F2810" s="9" t="inlineStr">
        <is>
          <t>85.89 X</t>
        </is>
      </c>
    </row>
    <row r="2811" ht="11.5" customHeight="1">
      <c r="A2811" s="9" t="inlineStr"/>
      <c r="B2811" s="9" t="inlineStr">
        <is>
          <t>Add GST on "X" (multiplying</t>
        </is>
      </c>
      <c r="C2811" s="9" t="inlineStr"/>
      <c r="D2811" s="9" t="inlineStr"/>
      <c r="E2811" s="9" t="inlineStr"/>
      <c r="F2811" s="9" t="inlineStr"/>
    </row>
    <row r="2812" ht="11.5" customHeight="1">
      <c r="A2812" s="9" t="inlineStr"/>
      <c r="B2812" s="9" t="inlineStr">
        <is>
          <t>factor 0.1405)</t>
        </is>
      </c>
      <c r="C2812" s="9" t="inlineStr"/>
      <c r="D2812" s="9" t="inlineStr"/>
      <c r="E2812" s="9" t="inlineStr"/>
      <c r="F2812" s="9" t="inlineStr">
        <is>
          <t>12.07</t>
        </is>
      </c>
    </row>
    <row r="2813" ht="11.5" customHeight="1">
      <c r="A2813" s="9" t="inlineStr"/>
      <c r="B2813" s="9" t="inlineStr">
        <is>
          <t>TOTAL</t>
        </is>
      </c>
      <c r="C2813" s="9" t="inlineStr"/>
      <c r="D2813" s="9" t="inlineStr"/>
      <c r="E2813" s="9" t="inlineStr"/>
      <c r="F2813" s="9" t="inlineStr">
        <is>
          <t>97.96 Y</t>
        </is>
      </c>
    </row>
    <row r="2814" ht="11.5" customHeight="1">
      <c r="A2814" s="9" t="inlineStr"/>
      <c r="B2814" s="9" t="inlineStr">
        <is>
          <t>Add 15% CPOH on "Y"</t>
        </is>
      </c>
      <c r="C2814" s="9" t="inlineStr"/>
      <c r="D2814" s="9" t="inlineStr"/>
      <c r="E2814" s="9" t="inlineStr"/>
      <c r="F2814" s="9" t="inlineStr">
        <is>
          <t>14.69</t>
        </is>
      </c>
    </row>
    <row r="2815" ht="11.5" customHeight="1">
      <c r="A2815" s="9" t="inlineStr"/>
      <c r="B2815" s="9" t="inlineStr">
        <is>
          <t>TOTAL</t>
        </is>
      </c>
      <c r="C2815" s="9" t="inlineStr"/>
      <c r="D2815" s="9" t="inlineStr"/>
      <c r="E2815" s="9" t="inlineStr"/>
      <c r="F2815" s="9" t="inlineStr">
        <is>
          <t>112.65 Z</t>
        </is>
      </c>
    </row>
    <row r="2816" ht="11.5" customHeight="1">
      <c r="A2816" s="9" t="inlineStr"/>
      <c r="B2816" s="9" t="inlineStr">
        <is>
          <t>Add Cess @ 1% on "Z"</t>
        </is>
      </c>
      <c r="C2816" s="9" t="inlineStr"/>
      <c r="D2816" s="9" t="inlineStr"/>
      <c r="E2816" s="9" t="inlineStr"/>
      <c r="F2816" s="9" t="inlineStr">
        <is>
          <t>1.13</t>
        </is>
      </c>
    </row>
    <row r="2817" ht="11.5" customHeight="1">
      <c r="A2817" s="9" t="inlineStr"/>
      <c r="B2817" s="9" t="inlineStr">
        <is>
          <t>Cost of 1 shoe</t>
        </is>
      </c>
      <c r="C2817" s="9" t="inlineStr"/>
      <c r="D2817" s="9" t="inlineStr"/>
      <c r="E2817" s="9" t="inlineStr"/>
      <c r="F2817" s="9" t="inlineStr">
        <is>
          <t>113.78</t>
        </is>
      </c>
    </row>
    <row r="2818" ht="11.5" customHeight="1">
      <c r="A2818" s="9" t="inlineStr"/>
      <c r="B2818" s="9" t="inlineStr">
        <is>
          <t>Say</t>
        </is>
      </c>
      <c r="C2818" s="9" t="inlineStr"/>
      <c r="D2818" s="9" t="inlineStr"/>
      <c r="E2818" s="9" t="inlineStr"/>
      <c r="F2818" s="9" t="inlineStr">
        <is>
          <t>113.80</t>
        </is>
      </c>
    </row>
    <row r="2819" ht="11.5" customHeight="1">
      <c r="A2819" s="9" t="inlineStr">
        <is>
          <t>12.43</t>
        </is>
      </c>
      <c r="B2819" s="9" t="inlineStr">
        <is>
          <t>Providing and fixing unplasticised -PVC</t>
        </is>
      </c>
      <c r="C2819" s="9" t="inlineStr">
        <is>
          <t>pipe clips</t>
        </is>
      </c>
      <c r="D2819" s="9" t="inlineStr">
        <is>
          <t>of approved</t>
        </is>
      </c>
      <c r="E2819" s="9" t="inlineStr">
        <is>
          <t>design</t>
        </is>
      </c>
      <c r="F2819" s="9" t="inlineStr">
        <is>
          <t>to unplasticised</t>
        </is>
      </c>
    </row>
    <row r="2820" ht="11.5" customHeight="1">
      <c r="A2820" s="9" t="inlineStr"/>
      <c r="B2820" s="9" t="inlineStr">
        <is>
          <t>- PVC rain water pipes by means of</t>
        </is>
      </c>
      <c r="C2820" s="9" t="inlineStr">
        <is>
          <t>50x50x50</t>
        </is>
      </c>
      <c r="D2820" s="9" t="inlineStr">
        <is>
          <t>mm hard</t>
        </is>
      </c>
      <c r="E2820" s="9" t="inlineStr">
        <is>
          <t>wood plugs,</t>
        </is>
      </c>
      <c r="F2820" s="9" t="inlineStr">
        <is>
          <t>screwed with</t>
        </is>
      </c>
    </row>
    <row r="2821" ht="11.5" customHeight="1">
      <c r="A2821" s="9" t="inlineStr"/>
      <c r="B2821" s="9" t="inlineStr">
        <is>
          <t>M.S. screws of required length, including</t>
        </is>
      </c>
      <c r="C2821" s="9" t="inlineStr">
        <is>
          <t>cutting</t>
        </is>
      </c>
      <c r="D2821" s="9" t="inlineStr">
        <is>
          <t>brick</t>
        </is>
      </c>
      <c r="E2821" s="9" t="inlineStr">
        <is>
          <t>work and</t>
        </is>
      </c>
      <c r="F2821" s="9" t="inlineStr">
        <is>
          <t>fixing in cement</t>
        </is>
      </c>
    </row>
    <row r="2822" ht="11.5" customHeight="1">
      <c r="A2822" s="9" t="inlineStr"/>
      <c r="B2822" s="9" t="inlineStr">
        <is>
          <t>mortar 1:4 (1 cement : 4 coarse sand)</t>
        </is>
      </c>
      <c r="C2822" s="9" t="inlineStr">
        <is>
          <t>and making</t>
        </is>
      </c>
      <c r="D2822" s="9" t="inlineStr">
        <is>
          <t>good the</t>
        </is>
      </c>
      <c r="E2822" s="9" t="inlineStr">
        <is>
          <t>wall etc.</t>
        </is>
      </c>
      <c r="F2822" s="9" t="inlineStr">
        <is>
          <t>complete.</t>
        </is>
      </c>
    </row>
    <row r="2823" ht="11.5" customHeight="1">
      <c r="A2823" s="9" t="inlineStr">
        <is>
          <t>12.43.1</t>
        </is>
      </c>
      <c r="B2823" s="9" t="inlineStr">
        <is>
          <t>75 mm</t>
        </is>
      </c>
      <c r="C2823" s="9" t="inlineStr"/>
      <c r="D2823" s="9" t="inlineStr"/>
      <c r="E2823" s="9" t="inlineStr"/>
      <c r="F2823" s="9" t="inlineStr"/>
    </row>
    <row r="2824" ht="11.5" customHeight="1">
      <c r="A2824" s="10" t="inlineStr">
        <is>
          <t>Code</t>
        </is>
      </c>
      <c r="B2824" s="10" t="inlineStr">
        <is>
          <t>Description</t>
        </is>
      </c>
      <c r="C2824" s="10" t="inlineStr">
        <is>
          <t>Unit</t>
        </is>
      </c>
      <c r="D2824" s="10" t="inlineStr">
        <is>
          <t>Quantity</t>
        </is>
      </c>
      <c r="E2824" s="10" t="inlineStr">
        <is>
          <t>Rate</t>
        </is>
      </c>
      <c r="F2824" s="10" t="inlineStr">
        <is>
          <t>Amount</t>
        </is>
      </c>
    </row>
    <row r="2825" ht="11.5" customHeight="1">
      <c r="A2825" s="9" t="inlineStr"/>
      <c r="B2825" s="9" t="inlineStr">
        <is>
          <t>Details of cost for 5 nos.</t>
        </is>
      </c>
      <c r="C2825" s="9" t="inlineStr"/>
      <c r="D2825" s="9" t="inlineStr"/>
      <c r="E2825" s="9" t="inlineStr"/>
      <c r="F2825" s="9" t="inlineStr"/>
    </row>
    <row r="2826" ht="11.5" customHeight="1">
      <c r="A2826" s="9" t="inlineStr"/>
      <c r="B2826" s="9" t="inlineStr">
        <is>
          <t>MATERIAL</t>
        </is>
      </c>
      <c r="C2826" s="9" t="inlineStr"/>
      <c r="D2826" s="9" t="inlineStr"/>
      <c r="E2826" s="9" t="inlineStr"/>
      <c r="F2826" s="9" t="inlineStr"/>
    </row>
    <row r="2827" ht="11.5" customHeight="1">
      <c r="A2827" s="9" t="inlineStr">
        <is>
          <t>7214</t>
        </is>
      </c>
      <c r="B2827" s="9" t="inlineStr">
        <is>
          <t>UPVC pipe clip 75 mm bend</t>
        </is>
      </c>
      <c r="C2827" s="9" t="inlineStr">
        <is>
          <t>each</t>
        </is>
      </c>
      <c r="D2827" s="9" t="inlineStr">
        <is>
          <t>5.00</t>
        </is>
      </c>
      <c r="E2827" s="9" t="inlineStr">
        <is>
          <t>15.00</t>
        </is>
      </c>
      <c r="F2827" s="9" t="inlineStr">
        <is>
          <t>75.00</t>
        </is>
      </c>
    </row>
    <row r="2828" ht="11.5" customHeight="1">
      <c r="A2828" s="9" t="inlineStr">
        <is>
          <t>9977</t>
        </is>
      </c>
      <c r="B2828" s="9" t="inlineStr">
        <is>
          <t>Carriage of U-PVC pipe clips</t>
        </is>
      </c>
      <c r="C2828" s="9" t="inlineStr">
        <is>
          <t>L.S.</t>
        </is>
      </c>
      <c r="D2828" s="9" t="inlineStr">
        <is>
          <t>2.47</t>
        </is>
      </c>
      <c r="E2828" s="9" t="inlineStr">
        <is>
          <t>2.00</t>
        </is>
      </c>
      <c r="F2828" s="9" t="inlineStr">
        <is>
          <t>4.94</t>
        </is>
      </c>
    </row>
    <row r="2829" ht="11.5" customHeight="1">
      <c r="A2829" s="9" t="inlineStr">
        <is>
          <t>0870</t>
        </is>
      </c>
      <c r="B2829" s="9" t="inlineStr">
        <is>
          <t>Plug</t>
        </is>
      </c>
      <c r="C2829" s="9" t="inlineStr">
        <is>
          <t>each</t>
        </is>
      </c>
      <c r="D2829" s="9" t="inlineStr">
        <is>
          <t>10.00</t>
        </is>
      </c>
      <c r="E2829" s="9" t="inlineStr">
        <is>
          <t>10.00</t>
        </is>
      </c>
      <c r="F2829" s="9" t="inlineStr">
        <is>
          <t>100.00</t>
        </is>
      </c>
    </row>
    <row r="2830" ht="11.5" customHeight="1">
      <c r="A2830" s="9" t="inlineStr"/>
      <c r="B2830" s="9" t="inlineStr">
        <is>
          <t>LABOUR</t>
        </is>
      </c>
      <c r="C2830" s="9" t="inlineStr"/>
      <c r="D2830" s="9" t="inlineStr"/>
      <c r="E2830" s="9" t="inlineStr"/>
      <c r="F2830" s="9" t="inlineStr"/>
    </row>
    <row r="2831" ht="11.5" customHeight="1">
      <c r="A2831" s="9" t="inlineStr">
        <is>
          <t>0116</t>
        </is>
      </c>
      <c r="B2831" s="9" t="inlineStr">
        <is>
          <t>Fitter (grade 1)</t>
        </is>
      </c>
      <c r="C2831" s="9" t="inlineStr">
        <is>
          <t>day</t>
        </is>
      </c>
      <c r="D2831" s="9" t="inlineStr">
        <is>
          <t>0.125</t>
        </is>
      </c>
      <c r="E2831" s="9" t="inlineStr">
        <is>
          <t>738.00</t>
        </is>
      </c>
      <c r="F2831" s="9" t="inlineStr">
        <is>
          <t>92.25</t>
        </is>
      </c>
    </row>
    <row r="2832" ht="11.5" customHeight="1">
      <c r="A2832" s="9" t="inlineStr">
        <is>
          <t>0124</t>
        </is>
      </c>
      <c r="B2832" s="9" t="inlineStr">
        <is>
          <t>Mason (brick layer) 2nd class</t>
        </is>
      </c>
      <c r="C2832" s="9" t="inlineStr">
        <is>
          <t>day</t>
        </is>
      </c>
      <c r="D2832" s="9" t="inlineStr">
        <is>
          <t>0.75</t>
        </is>
      </c>
      <c r="E2832" s="9" t="inlineStr">
        <is>
          <t>679.00</t>
        </is>
      </c>
      <c r="F2832" s="9" t="inlineStr">
        <is>
          <t>509.25</t>
        </is>
      </c>
    </row>
    <row r="2833" ht="11.5" customHeight="1">
      <c r="A2833" s="9" t="inlineStr">
        <is>
          <t>0114</t>
        </is>
      </c>
      <c r="B2833" s="9" t="inlineStr">
        <is>
          <t>Beldar</t>
        </is>
      </c>
      <c r="C2833" s="9" t="inlineStr">
        <is>
          <t>day</t>
        </is>
      </c>
      <c r="D2833" s="9" t="inlineStr">
        <is>
          <t>0.50</t>
        </is>
      </c>
      <c r="E2833" s="9" t="inlineStr">
        <is>
          <t>558.00</t>
        </is>
      </c>
      <c r="F2833" s="9" t="inlineStr">
        <is>
          <t>279.00</t>
        </is>
      </c>
    </row>
    <row r="2834" ht="11.5" customHeight="1">
      <c r="A2834" s="9" t="inlineStr">
        <is>
          <t>9999</t>
        </is>
      </c>
      <c r="B2834" s="9" t="inlineStr">
        <is>
          <t>Sundries</t>
        </is>
      </c>
      <c r="C2834" s="9" t="inlineStr">
        <is>
          <t>L.S.</t>
        </is>
      </c>
      <c r="D2834" s="9" t="inlineStr">
        <is>
          <t>7.15</t>
        </is>
      </c>
      <c r="E2834" s="9" t="inlineStr">
        <is>
          <t>2.00</t>
        </is>
      </c>
      <c r="F2834" s="9" t="inlineStr">
        <is>
          <t>14.30</t>
        </is>
      </c>
    </row>
    <row r="2835" ht="11.5" customHeight="1">
      <c r="A2835" s="9" t="inlineStr">
        <is>
          <t>9999</t>
        </is>
      </c>
      <c r="B2835" s="9" t="inlineStr">
        <is>
          <t>Sundries</t>
        </is>
      </c>
      <c r="C2835" s="9" t="inlineStr">
        <is>
          <t>L.S.</t>
        </is>
      </c>
      <c r="D2835" s="9" t="inlineStr">
        <is>
          <t>0.91</t>
        </is>
      </c>
      <c r="E2835" s="9" t="inlineStr">
        <is>
          <t>2.00</t>
        </is>
      </c>
      <c r="F2835" s="9" t="inlineStr">
        <is>
          <t>1.82</t>
        </is>
      </c>
    </row>
    <row r="2836" ht="11.5" customHeight="1">
      <c r="A2836" s="9" t="inlineStr">
        <is>
          <t>9999</t>
        </is>
      </c>
      <c r="B2836" s="9" t="inlineStr">
        <is>
          <t>Sundries cement mortar 1:4 (1Cement :</t>
        </is>
      </c>
      <c r="C2836" s="9" t="inlineStr"/>
      <c r="D2836" s="9" t="inlineStr"/>
      <c r="E2836" s="9" t="inlineStr"/>
      <c r="F2836" s="9" t="inlineStr"/>
    </row>
    <row r="2837" ht="11.5" customHeight="1">
      <c r="A2837" s="9" t="inlineStr"/>
      <c r="B2837" s="9" t="inlineStr">
        <is>
          <t>4 Coarse sand)</t>
        </is>
      </c>
      <c r="C2837" s="9" t="inlineStr">
        <is>
          <t>L.S.</t>
        </is>
      </c>
      <c r="D2837" s="9" t="inlineStr">
        <is>
          <t>3.90</t>
        </is>
      </c>
      <c r="E2837" s="9" t="inlineStr">
        <is>
          <t>2.00</t>
        </is>
      </c>
      <c r="F2837" s="9" t="inlineStr">
        <is>
          <t>7.80</t>
        </is>
      </c>
    </row>
    <row r="2838" ht="11.5" customHeight="1">
      <c r="A2838" s="9" t="inlineStr"/>
      <c r="B2838" s="9" t="inlineStr">
        <is>
          <t>TOTAL</t>
        </is>
      </c>
      <c r="C2838" s="9" t="inlineStr"/>
      <c r="D2838" s="9" t="inlineStr"/>
      <c r="E2838" s="9" t="inlineStr"/>
      <c r="F2838" s="9" t="inlineStr">
        <is>
          <t>1084.36 W</t>
        </is>
      </c>
    </row>
    <row r="2839" ht="11.5" customHeight="1">
      <c r="A2839" s="9" t="inlineStr"/>
      <c r="B2839" s="9" t="inlineStr">
        <is>
          <t>Add 1 % Water charges on "W"</t>
        </is>
      </c>
      <c r="C2839" s="9" t="inlineStr"/>
      <c r="D2839" s="9" t="inlineStr"/>
      <c r="E2839" s="9" t="inlineStr"/>
      <c r="F2839" s="9" t="inlineStr">
        <is>
          <t>10.84</t>
        </is>
      </c>
    </row>
    <row r="2840" ht="11.5" customHeight="1">
      <c r="A2840" s="9" t="inlineStr"/>
      <c r="B2840" s="9" t="inlineStr">
        <is>
          <t>TOTAL</t>
        </is>
      </c>
      <c r="C2840" s="9" t="inlineStr"/>
      <c r="D2840" s="9" t="inlineStr"/>
      <c r="E2840" s="9" t="inlineStr"/>
      <c r="F2840" s="9" t="inlineStr">
        <is>
          <t>1095.20 X</t>
        </is>
      </c>
    </row>
    <row r="2841" ht="11.5" customHeight="1">
      <c r="A2841" s="9" t="inlineStr"/>
      <c r="B2841" s="9" t="inlineStr">
        <is>
          <t>Add GST on "X" (multiplying</t>
        </is>
      </c>
      <c r="C2841" s="9" t="inlineStr"/>
      <c r="D2841" s="9" t="inlineStr"/>
      <c r="E2841" s="9" t="inlineStr"/>
      <c r="F2841" s="9" t="inlineStr"/>
    </row>
    <row r="2842" ht="11.5" customHeight="1">
      <c r="A2842" s="9" t="inlineStr"/>
      <c r="B2842" s="9" t="inlineStr">
        <is>
          <t>factor 0.1405)</t>
        </is>
      </c>
      <c r="C2842" s="9" t="inlineStr"/>
      <c r="D2842" s="9" t="inlineStr"/>
      <c r="E2842" s="9" t="inlineStr"/>
      <c r="F2842" s="9" t="inlineStr">
        <is>
          <t>153.88</t>
        </is>
      </c>
    </row>
    <row r="2843" ht="11.5" customHeight="1">
      <c r="A2843" s="9" t="inlineStr"/>
      <c r="B2843" s="9" t="inlineStr">
        <is>
          <t>TOTAL</t>
        </is>
      </c>
      <c r="C2843" s="9" t="inlineStr"/>
      <c r="D2843" s="9" t="inlineStr"/>
      <c r="E2843" s="9" t="inlineStr"/>
      <c r="F2843" s="9" t="inlineStr">
        <is>
          <t>1249.08 Y</t>
        </is>
      </c>
    </row>
    <row r="2844" ht="11.5" customHeight="1">
      <c r="A2844" s="9" t="inlineStr"/>
      <c r="B2844" s="9" t="inlineStr">
        <is>
          <t>Add 15% CPOH on "Y"</t>
        </is>
      </c>
      <c r="C2844" s="9" t="inlineStr"/>
      <c r="D2844" s="9" t="inlineStr"/>
      <c r="E2844" s="9" t="inlineStr"/>
      <c r="F2844" s="9" t="inlineStr">
        <is>
          <t>187.36</t>
        </is>
      </c>
    </row>
    <row r="2845" ht="11.5" customHeight="1">
      <c r="A2845" s="9" t="inlineStr"/>
      <c r="B2845" s="9" t="inlineStr">
        <is>
          <t>TOTAL</t>
        </is>
      </c>
      <c r="C2845" s="9" t="inlineStr"/>
      <c r="D2845" s="9" t="inlineStr"/>
      <c r="E2845" s="9" t="inlineStr"/>
      <c r="F2845" s="9" t="inlineStr">
        <is>
          <t>1436.44 Z</t>
        </is>
      </c>
    </row>
    <row r="2846" ht="11.5" customHeight="1">
      <c r="A2846" s="9" t="inlineStr"/>
      <c r="B2846" s="9" t="inlineStr">
        <is>
          <t>Add Cess @ 1% on "Z"</t>
        </is>
      </c>
      <c r="C2846" s="9" t="inlineStr"/>
      <c r="D2846" s="9" t="inlineStr"/>
      <c r="E2846" s="9" t="inlineStr"/>
      <c r="F2846" s="9" t="inlineStr">
        <is>
          <t>14.36</t>
        </is>
      </c>
    </row>
    <row r="2847" ht="11.5" customHeight="1">
      <c r="A2847" s="9" t="inlineStr"/>
      <c r="B2847" s="9" t="inlineStr">
        <is>
          <t>Cost of 5 Nos.</t>
        </is>
      </c>
      <c r="C2847" s="9" t="inlineStr"/>
      <c r="D2847" s="9" t="inlineStr"/>
      <c r="E2847" s="9" t="inlineStr"/>
      <c r="F2847" s="9" t="inlineStr">
        <is>
          <t>1450.81</t>
        </is>
      </c>
    </row>
    <row r="2848" ht="11.5" customHeight="1">
      <c r="A2848" s="9" t="inlineStr"/>
      <c r="B2848" s="9" t="inlineStr">
        <is>
          <t>Cost of 1 No.</t>
        </is>
      </c>
      <c r="C2848" s="9" t="inlineStr"/>
      <c r="D2848" s="9" t="inlineStr"/>
      <c r="E2848" s="9" t="inlineStr"/>
      <c r="F2848" s="9" t="inlineStr">
        <is>
          <t>290.16</t>
        </is>
      </c>
    </row>
    <row r="2849" ht="11.5" customHeight="1">
      <c r="A2849" s="9" t="inlineStr"/>
      <c r="B2849" s="9" t="inlineStr">
        <is>
          <t>Say</t>
        </is>
      </c>
      <c r="C2849" s="9" t="inlineStr"/>
      <c r="D2849" s="9" t="inlineStr"/>
      <c r="E2849" s="9" t="inlineStr"/>
      <c r="F2849" s="9" t="inlineStr">
        <is>
          <t>290.15</t>
        </is>
      </c>
    </row>
    <row r="2851" ht="11.5" customHeight="1">
      <c r="A2851" s="9" t="inlineStr">
        <is>
          <t>12.43.2</t>
        </is>
      </c>
      <c r="B2851" s="9" t="inlineStr">
        <is>
          <t>110 mm</t>
        </is>
      </c>
      <c r="C2851" s="9" t="inlineStr"/>
      <c r="D2851" s="9" t="inlineStr"/>
      <c r="E2851" s="9" t="inlineStr"/>
      <c r="F2851" s="9" t="inlineStr"/>
    </row>
    <row r="2852" ht="11.5" customHeight="1">
      <c r="A2852" s="10" t="inlineStr">
        <is>
          <t>Code</t>
        </is>
      </c>
      <c r="B2852" s="10" t="inlineStr">
        <is>
          <t>Description</t>
        </is>
      </c>
      <c r="C2852" s="10" t="inlineStr">
        <is>
          <t>Unit</t>
        </is>
      </c>
      <c r="D2852" s="10" t="inlineStr">
        <is>
          <t>Quantity</t>
        </is>
      </c>
      <c r="E2852" s="10" t="inlineStr">
        <is>
          <t>Rate</t>
        </is>
      </c>
      <c r="F2852" s="10" t="inlineStr">
        <is>
          <t>Amount</t>
        </is>
      </c>
    </row>
    <row r="2853" ht="11.5" customHeight="1">
      <c r="A2853" s="9" t="inlineStr"/>
      <c r="B2853" s="9" t="inlineStr">
        <is>
          <t>Details of cost for 5 nos.</t>
        </is>
      </c>
      <c r="C2853" s="9" t="inlineStr"/>
      <c r="D2853" s="9" t="inlineStr"/>
      <c r="E2853" s="9" t="inlineStr"/>
      <c r="F2853" s="9" t="inlineStr"/>
    </row>
    <row r="2854" ht="11.5" customHeight="1">
      <c r="A2854" s="9" t="inlineStr"/>
      <c r="B2854" s="9" t="inlineStr">
        <is>
          <t>MATERIAL</t>
        </is>
      </c>
      <c r="C2854" s="9" t="inlineStr"/>
      <c r="D2854" s="9" t="inlineStr"/>
      <c r="E2854" s="9" t="inlineStr"/>
      <c r="F2854" s="9" t="inlineStr"/>
    </row>
    <row r="2855" ht="11.5" customHeight="1">
      <c r="A2855" s="9" t="inlineStr">
        <is>
          <t>7215</t>
        </is>
      </c>
      <c r="B2855" s="9" t="inlineStr">
        <is>
          <t>UPVC pipe clip 110 mm bend</t>
        </is>
      </c>
      <c r="C2855" s="9" t="inlineStr">
        <is>
          <t>each</t>
        </is>
      </c>
      <c r="D2855" s="9" t="inlineStr">
        <is>
          <t>5.00</t>
        </is>
      </c>
      <c r="E2855" s="9" t="inlineStr">
        <is>
          <t>14.00</t>
        </is>
      </c>
      <c r="F2855" s="9" t="inlineStr">
        <is>
          <t>70.00</t>
        </is>
      </c>
    </row>
    <row r="2856" ht="11.5" customHeight="1">
      <c r="A2856" s="9" t="inlineStr">
        <is>
          <t>9977</t>
        </is>
      </c>
      <c r="B2856" s="9" t="inlineStr">
        <is>
          <t>Carriage of U-PVC pipe clips</t>
        </is>
      </c>
      <c r="C2856" s="9" t="inlineStr">
        <is>
          <t>L.S.</t>
        </is>
      </c>
      <c r="D2856" s="9" t="inlineStr">
        <is>
          <t>2.47</t>
        </is>
      </c>
      <c r="E2856" s="9" t="inlineStr">
        <is>
          <t>2.00</t>
        </is>
      </c>
      <c r="F2856" s="9" t="inlineStr">
        <is>
          <t>4.94</t>
        </is>
      </c>
    </row>
    <row r="2857" ht="11.5" customHeight="1">
      <c r="A2857" s="9" t="inlineStr">
        <is>
          <t>0870</t>
        </is>
      </c>
      <c r="B2857" s="9" t="inlineStr">
        <is>
          <t>Plug</t>
        </is>
      </c>
      <c r="C2857" s="9" t="inlineStr">
        <is>
          <t>each</t>
        </is>
      </c>
      <c r="D2857" s="9" t="inlineStr">
        <is>
          <t>10.00</t>
        </is>
      </c>
      <c r="E2857" s="9" t="inlineStr">
        <is>
          <t>10.00</t>
        </is>
      </c>
      <c r="F2857" s="9" t="inlineStr">
        <is>
          <t>100.00</t>
        </is>
      </c>
    </row>
    <row r="2858" ht="11.5" customHeight="1">
      <c r="A2858" s="9" t="inlineStr"/>
      <c r="B2858" s="9" t="inlineStr">
        <is>
          <t>LABOUR</t>
        </is>
      </c>
      <c r="C2858" s="9" t="inlineStr"/>
      <c r="D2858" s="9" t="inlineStr"/>
      <c r="E2858" s="9" t="inlineStr"/>
      <c r="F2858" s="9" t="inlineStr"/>
    </row>
    <row r="2859" ht="11.5" customHeight="1">
      <c r="A2859" s="9" t="inlineStr">
        <is>
          <t>0116</t>
        </is>
      </c>
      <c r="B2859" s="9" t="inlineStr">
        <is>
          <t>Fitter (grade 1)</t>
        </is>
      </c>
      <c r="C2859" s="9" t="inlineStr">
        <is>
          <t>day</t>
        </is>
      </c>
      <c r="D2859" s="9" t="inlineStr">
        <is>
          <t>0.125</t>
        </is>
      </c>
      <c r="E2859" s="9" t="inlineStr">
        <is>
          <t>738.00</t>
        </is>
      </c>
      <c r="F2859" s="9" t="inlineStr">
        <is>
          <t>92.25</t>
        </is>
      </c>
    </row>
    <row r="2860" ht="11.5" customHeight="1">
      <c r="A2860" s="9" t="inlineStr">
        <is>
          <t>0124</t>
        </is>
      </c>
      <c r="B2860" s="9" t="inlineStr">
        <is>
          <t>Mason (brick layer) 2nd class</t>
        </is>
      </c>
      <c r="C2860" s="9" t="inlineStr">
        <is>
          <t>day</t>
        </is>
      </c>
      <c r="D2860" s="9" t="inlineStr">
        <is>
          <t>0.75</t>
        </is>
      </c>
      <c r="E2860" s="9" t="inlineStr">
        <is>
          <t>679.00</t>
        </is>
      </c>
      <c r="F2860" s="9" t="inlineStr">
        <is>
          <t>509.25</t>
        </is>
      </c>
    </row>
    <row r="2861" ht="11.5" customHeight="1">
      <c r="A2861" s="9" t="inlineStr">
        <is>
          <t>0114</t>
        </is>
      </c>
      <c r="B2861" s="9" t="inlineStr">
        <is>
          <t>Beldar</t>
        </is>
      </c>
      <c r="C2861" s="9" t="inlineStr">
        <is>
          <t>day</t>
        </is>
      </c>
      <c r="D2861" s="9" t="inlineStr">
        <is>
          <t>0.50</t>
        </is>
      </c>
      <c r="E2861" s="9" t="inlineStr">
        <is>
          <t>558.00</t>
        </is>
      </c>
      <c r="F2861" s="9" t="inlineStr">
        <is>
          <t>279.00</t>
        </is>
      </c>
    </row>
    <row r="2862" ht="11.5" customHeight="1">
      <c r="A2862" s="9" t="inlineStr">
        <is>
          <t>9999</t>
        </is>
      </c>
      <c r="B2862" s="9" t="inlineStr">
        <is>
          <t>Sundries</t>
        </is>
      </c>
      <c r="C2862" s="9" t="inlineStr">
        <is>
          <t>L.S.</t>
        </is>
      </c>
      <c r="D2862" s="9" t="inlineStr">
        <is>
          <t>7.15</t>
        </is>
      </c>
      <c r="E2862" s="9" t="inlineStr">
        <is>
          <t>2.00</t>
        </is>
      </c>
      <c r="F2862" s="9" t="inlineStr">
        <is>
          <t>14.30</t>
        </is>
      </c>
    </row>
    <row r="2863" ht="11.5" customHeight="1">
      <c r="A2863" s="9" t="inlineStr">
        <is>
          <t>9999</t>
        </is>
      </c>
      <c r="B2863" s="9" t="inlineStr">
        <is>
          <t>Sundries</t>
        </is>
      </c>
      <c r="C2863" s="9" t="inlineStr">
        <is>
          <t>L.S.</t>
        </is>
      </c>
      <c r="D2863" s="9" t="inlineStr">
        <is>
          <t>0.91</t>
        </is>
      </c>
      <c r="E2863" s="9" t="inlineStr">
        <is>
          <t>2.00</t>
        </is>
      </c>
      <c r="F2863" s="9" t="inlineStr">
        <is>
          <t>1.82</t>
        </is>
      </c>
    </row>
    <row r="2864" ht="11.5" customHeight="1">
      <c r="A2864" s="9" t="inlineStr">
        <is>
          <t>9999</t>
        </is>
      </c>
      <c r="B2864" s="9" t="inlineStr">
        <is>
          <t>Sundries cement mortar 1:4 (1Cement :</t>
        </is>
      </c>
      <c r="C2864" s="9" t="inlineStr"/>
      <c r="D2864" s="9" t="inlineStr"/>
      <c r="E2864" s="9" t="inlineStr"/>
      <c r="F2864" s="9" t="inlineStr"/>
    </row>
    <row r="2865" ht="11.5" customHeight="1">
      <c r="A2865" s="9" t="inlineStr"/>
      <c r="B2865" s="9" t="inlineStr">
        <is>
          <t>4 Coarse sand)</t>
        </is>
      </c>
      <c r="C2865" s="9" t="inlineStr">
        <is>
          <t>L.S.</t>
        </is>
      </c>
      <c r="D2865" s="9" t="inlineStr">
        <is>
          <t>3.90</t>
        </is>
      </c>
      <c r="E2865" s="9" t="inlineStr">
        <is>
          <t>2.00</t>
        </is>
      </c>
      <c r="F2865" s="9" t="inlineStr">
        <is>
          <t>7.80</t>
        </is>
      </c>
    </row>
    <row r="2866" ht="11.5" customHeight="1">
      <c r="A2866" s="9" t="inlineStr"/>
      <c r="B2866" s="9" t="inlineStr">
        <is>
          <t>TOTAL</t>
        </is>
      </c>
      <c r="C2866" s="9" t="inlineStr"/>
      <c r="D2866" s="9" t="inlineStr"/>
      <c r="E2866" s="9" t="inlineStr"/>
      <c r="F2866" s="9" t="inlineStr">
        <is>
          <t>1079.36 W</t>
        </is>
      </c>
    </row>
    <row r="2867" ht="11.5" customHeight="1">
      <c r="A2867" s="9" t="inlineStr"/>
      <c r="B2867" s="9" t="inlineStr">
        <is>
          <t>Add 1 % Water charges on "W"</t>
        </is>
      </c>
      <c r="C2867" s="9" t="inlineStr"/>
      <c r="D2867" s="9" t="inlineStr"/>
      <c r="E2867" s="9" t="inlineStr"/>
      <c r="F2867" s="9" t="inlineStr">
        <is>
          <t>10.79</t>
        </is>
      </c>
    </row>
    <row r="2868" ht="11.5" customHeight="1">
      <c r="A2868" s="9" t="inlineStr"/>
      <c r="B2868" s="9" t="inlineStr">
        <is>
          <t>TOTAL</t>
        </is>
      </c>
      <c r="C2868" s="9" t="inlineStr"/>
      <c r="D2868" s="9" t="inlineStr"/>
      <c r="E2868" s="9" t="inlineStr"/>
      <c r="F2868" s="9" t="inlineStr">
        <is>
          <t>1090.15 X</t>
        </is>
      </c>
    </row>
    <row r="2869" ht="11.5" customHeight="1">
      <c r="A2869" s="9" t="inlineStr"/>
      <c r="B2869" s="9" t="inlineStr">
        <is>
          <t>Add GST on "X" (multiplying</t>
        </is>
      </c>
      <c r="C2869" s="9" t="inlineStr"/>
      <c r="D2869" s="9" t="inlineStr"/>
      <c r="E2869" s="9" t="inlineStr"/>
      <c r="F2869" s="9" t="inlineStr"/>
    </row>
    <row r="2870" ht="11.5" customHeight="1">
      <c r="A2870" s="9" t="inlineStr"/>
      <c r="B2870" s="9" t="inlineStr">
        <is>
          <t>factor 0.1405)</t>
        </is>
      </c>
      <c r="C2870" s="9" t="inlineStr"/>
      <c r="D2870" s="9" t="inlineStr"/>
      <c r="E2870" s="9" t="inlineStr"/>
      <c r="F2870" s="9" t="inlineStr">
        <is>
          <t>153.17</t>
        </is>
      </c>
    </row>
    <row r="2871" ht="11.5" customHeight="1">
      <c r="A2871" s="9" t="inlineStr"/>
      <c r="B2871" s="9" t="inlineStr">
        <is>
          <t>TOTAL</t>
        </is>
      </c>
      <c r="C2871" s="9" t="inlineStr"/>
      <c r="D2871" s="9" t="inlineStr"/>
      <c r="E2871" s="9" t="inlineStr"/>
      <c r="F2871" s="9" t="inlineStr">
        <is>
          <t>1243.32 Y</t>
        </is>
      </c>
    </row>
    <row r="2872" ht="11.5" customHeight="1">
      <c r="A2872" s="9" t="inlineStr"/>
      <c r="B2872" s="9" t="inlineStr">
        <is>
          <t>Add 15% CPOH on "Y"</t>
        </is>
      </c>
      <c r="C2872" s="9" t="inlineStr"/>
      <c r="D2872" s="9" t="inlineStr"/>
      <c r="E2872" s="9" t="inlineStr"/>
      <c r="F2872" s="9" t="inlineStr">
        <is>
          <t>186.50</t>
        </is>
      </c>
    </row>
    <row r="2873" ht="11.5" customHeight="1">
      <c r="A2873" s="9" t="inlineStr"/>
      <c r="B2873" s="9" t="inlineStr">
        <is>
          <t>TOTAL</t>
        </is>
      </c>
      <c r="C2873" s="9" t="inlineStr"/>
      <c r="D2873" s="9" t="inlineStr"/>
      <c r="E2873" s="9" t="inlineStr"/>
      <c r="F2873" s="9" t="inlineStr">
        <is>
          <t>1429.82 Z</t>
        </is>
      </c>
    </row>
    <row r="2874" ht="11.5" customHeight="1">
      <c r="A2874" s="9" t="inlineStr"/>
      <c r="B2874" s="9" t="inlineStr">
        <is>
          <t>Add Cess @ 1% on "Z"</t>
        </is>
      </c>
      <c r="C2874" s="9" t="inlineStr"/>
      <c r="D2874" s="9" t="inlineStr"/>
      <c r="E2874" s="9" t="inlineStr"/>
      <c r="F2874" s="9" t="inlineStr">
        <is>
          <t>14.30</t>
        </is>
      </c>
    </row>
    <row r="2875" ht="11.5" customHeight="1">
      <c r="A2875" s="9" t="inlineStr"/>
      <c r="B2875" s="9" t="inlineStr">
        <is>
          <t>Cost of 5 Nos.</t>
        </is>
      </c>
      <c r="C2875" s="9" t="inlineStr"/>
      <c r="D2875" s="9" t="inlineStr"/>
      <c r="E2875" s="9" t="inlineStr"/>
      <c r="F2875" s="9" t="inlineStr">
        <is>
          <t>1444.12</t>
        </is>
      </c>
    </row>
    <row r="2876" ht="11.5" customHeight="1">
      <c r="A2876" s="9" t="inlineStr"/>
      <c r="B2876" s="9" t="inlineStr">
        <is>
          <t>Cost of 1 No.</t>
        </is>
      </c>
      <c r="C2876" s="9" t="inlineStr"/>
      <c r="D2876" s="9" t="inlineStr"/>
      <c r="E2876" s="9" t="inlineStr"/>
      <c r="F2876" s="9" t="inlineStr">
        <is>
          <t>288.82</t>
        </is>
      </c>
    </row>
    <row r="2877" ht="11.5" customHeight="1">
      <c r="A2877" s="9" t="inlineStr"/>
      <c r="B2877" s="9" t="inlineStr">
        <is>
          <t>Say</t>
        </is>
      </c>
      <c r="C2877" s="9" t="inlineStr"/>
      <c r="D2877" s="9" t="inlineStr"/>
      <c r="E2877" s="9" t="inlineStr"/>
      <c r="F2877" s="9" t="inlineStr">
        <is>
          <t>288.80</t>
        </is>
      </c>
    </row>
    <row r="2878" ht="11.5" customHeight="1">
      <c r="A2878" s="9" t="inlineStr">
        <is>
          <t>12.44</t>
        </is>
      </c>
      <c r="B2878" s="9" t="inlineStr">
        <is>
          <t>Providing and fixing to the inlet mouth</t>
        </is>
      </c>
      <c r="C2878" s="9" t="inlineStr">
        <is>
          <t>of rain</t>
        </is>
      </c>
      <c r="D2878" s="9" t="inlineStr">
        <is>
          <t>water pipe</t>
        </is>
      </c>
      <c r="E2878" s="9" t="inlineStr">
        <is>
          <t>cast iron</t>
        </is>
      </c>
      <c r="F2878" s="9" t="inlineStr">
        <is>
          <t>grating 15 cm</t>
        </is>
      </c>
    </row>
    <row r="2879" ht="11.5" customHeight="1">
      <c r="A2879" s="9" t="inlineStr"/>
      <c r="B2879" s="9" t="inlineStr">
        <is>
          <t>diameter and weighing not less than</t>
        </is>
      </c>
      <c r="C2879" s="9" t="inlineStr">
        <is>
          <t>440 grams.</t>
        </is>
      </c>
      <c r="D2879" s="9" t="inlineStr"/>
      <c r="E2879" s="9" t="inlineStr"/>
      <c r="F2879" s="9" t="inlineStr"/>
    </row>
    <row r="2880" ht="11.5" customHeight="1">
      <c r="A2880" s="10" t="inlineStr">
        <is>
          <t>Code</t>
        </is>
      </c>
      <c r="B2880" s="10" t="inlineStr">
        <is>
          <t>Description</t>
        </is>
      </c>
      <c r="C2880" s="10" t="inlineStr">
        <is>
          <t>Unit</t>
        </is>
      </c>
      <c r="D2880" s="10" t="inlineStr">
        <is>
          <t>Quantity</t>
        </is>
      </c>
      <c r="E2880" s="10" t="inlineStr">
        <is>
          <t>Rate</t>
        </is>
      </c>
      <c r="F2880" s="10" t="inlineStr">
        <is>
          <t>Amount</t>
        </is>
      </c>
    </row>
    <row r="2881" ht="11.5" customHeight="1">
      <c r="A2881" s="9" t="inlineStr"/>
      <c r="B2881" s="9" t="inlineStr">
        <is>
          <t>Details of cost for 1 grating</t>
        </is>
      </c>
      <c r="C2881" s="9" t="inlineStr"/>
      <c r="D2881" s="9" t="inlineStr"/>
      <c r="E2881" s="9" t="inlineStr"/>
      <c r="F2881" s="9" t="inlineStr"/>
    </row>
    <row r="2882" ht="11.5" customHeight="1">
      <c r="A2882" s="9" t="inlineStr"/>
      <c r="B2882" s="9" t="inlineStr">
        <is>
          <t>MATERIAL</t>
        </is>
      </c>
      <c r="C2882" s="9" t="inlineStr"/>
      <c r="D2882" s="9" t="inlineStr"/>
      <c r="E2882" s="9" t="inlineStr"/>
      <c r="F2882" s="9" t="inlineStr"/>
    </row>
    <row r="2883" ht="11.5" customHeight="1">
      <c r="A2883" s="9" t="inlineStr">
        <is>
          <t>7187</t>
        </is>
      </c>
      <c r="B2883" s="9" t="inlineStr">
        <is>
          <t>C.I. grating 150 mm dia. (Weighing</t>
        </is>
      </c>
      <c r="C2883" s="9" t="inlineStr"/>
      <c r="D2883" s="9" t="inlineStr"/>
      <c r="E2883" s="9" t="inlineStr"/>
      <c r="F2883" s="9" t="inlineStr"/>
    </row>
    <row r="2884" ht="11.5" customHeight="1">
      <c r="A2884" s="9" t="inlineStr"/>
      <c r="B2884" s="9" t="inlineStr">
        <is>
          <t>not less than 440 gm)</t>
        </is>
      </c>
      <c r="C2884" s="9" t="inlineStr">
        <is>
          <t>each</t>
        </is>
      </c>
      <c r="D2884" s="9" t="inlineStr">
        <is>
          <t>1.00</t>
        </is>
      </c>
      <c r="E2884" s="9" t="inlineStr">
        <is>
          <t>27.00</t>
        </is>
      </c>
      <c r="F2884" s="9" t="inlineStr">
        <is>
          <t>27.00</t>
        </is>
      </c>
    </row>
    <row r="2885" ht="11.5" customHeight="1">
      <c r="A2885" s="9" t="inlineStr">
        <is>
          <t>9977</t>
        </is>
      </c>
      <c r="B2885" s="9" t="inlineStr">
        <is>
          <t>Carriage of material and fixing charges</t>
        </is>
      </c>
      <c r="C2885" s="9" t="inlineStr">
        <is>
          <t>L.S.</t>
        </is>
      </c>
      <c r="D2885" s="9" t="inlineStr">
        <is>
          <t>4.16</t>
        </is>
      </c>
      <c r="E2885" s="9" t="inlineStr">
        <is>
          <t>2.00</t>
        </is>
      </c>
      <c r="F2885" s="9" t="inlineStr">
        <is>
          <t>8.32</t>
        </is>
      </c>
    </row>
    <row r="2886" ht="11.5" customHeight="1">
      <c r="A2886" s="9" t="inlineStr"/>
      <c r="B2886" s="9" t="inlineStr">
        <is>
          <t>TOTAL</t>
        </is>
      </c>
      <c r="C2886" s="9" t="inlineStr"/>
      <c r="D2886" s="9" t="inlineStr"/>
      <c r="E2886" s="9" t="inlineStr"/>
      <c r="F2886" s="9" t="inlineStr">
        <is>
          <t>35.32 W</t>
        </is>
      </c>
    </row>
    <row r="2887" ht="11.5" customHeight="1">
      <c r="A2887" s="9" t="inlineStr"/>
      <c r="B2887" s="9" t="inlineStr">
        <is>
          <t>Add 1 % Water charges on "W"</t>
        </is>
      </c>
      <c r="C2887" s="9" t="inlineStr"/>
      <c r="D2887" s="9" t="inlineStr"/>
      <c r="E2887" s="9" t="inlineStr"/>
      <c r="F2887" s="9" t="inlineStr">
        <is>
          <t>0.35</t>
        </is>
      </c>
    </row>
    <row r="2888" ht="11.5" customHeight="1">
      <c r="A2888" s="9" t="inlineStr"/>
      <c r="B2888" s="9" t="inlineStr">
        <is>
          <t>TOTAL</t>
        </is>
      </c>
      <c r="C2888" s="9" t="inlineStr"/>
      <c r="D2888" s="9" t="inlineStr"/>
      <c r="E2888" s="9" t="inlineStr"/>
      <c r="F2888" s="9" t="inlineStr">
        <is>
          <t>35.67 X</t>
        </is>
      </c>
    </row>
    <row r="2889" ht="11.5" customHeight="1">
      <c r="A2889" s="9" t="inlineStr"/>
      <c r="B2889" s="9" t="inlineStr">
        <is>
          <t>Add GST on "X" (multiplying</t>
        </is>
      </c>
      <c r="C2889" s="9" t="inlineStr"/>
      <c r="D2889" s="9" t="inlineStr"/>
      <c r="E2889" s="9" t="inlineStr"/>
      <c r="F2889" s="9" t="inlineStr"/>
    </row>
    <row r="2890" ht="11.5" customHeight="1">
      <c r="A2890" s="9" t="inlineStr"/>
      <c r="B2890" s="9" t="inlineStr">
        <is>
          <t>factor 0.1405)</t>
        </is>
      </c>
      <c r="C2890" s="9" t="inlineStr"/>
      <c r="D2890" s="9" t="inlineStr"/>
      <c r="E2890" s="9" t="inlineStr"/>
      <c r="F2890" s="9" t="inlineStr">
        <is>
          <t>5.01</t>
        </is>
      </c>
    </row>
    <row r="2891" ht="11.5" customHeight="1">
      <c r="A2891" s="9" t="inlineStr"/>
      <c r="B2891" s="9" t="inlineStr">
        <is>
          <t>TOTAL</t>
        </is>
      </c>
      <c r="C2891" s="9" t="inlineStr"/>
      <c r="D2891" s="9" t="inlineStr"/>
      <c r="E2891" s="9" t="inlineStr"/>
      <c r="F2891" s="9" t="inlineStr">
        <is>
          <t>40.69 Y</t>
        </is>
      </c>
    </row>
    <row r="2892" ht="11.5" customHeight="1">
      <c r="A2892" s="9" t="inlineStr"/>
      <c r="B2892" s="9" t="inlineStr">
        <is>
          <t>Add 15% CPOH on "Y"</t>
        </is>
      </c>
      <c r="C2892" s="9" t="inlineStr"/>
      <c r="D2892" s="9" t="inlineStr"/>
      <c r="E2892" s="9" t="inlineStr"/>
      <c r="F2892" s="9" t="inlineStr">
        <is>
          <t>6.10</t>
        </is>
      </c>
    </row>
    <row r="2893" ht="11.5" customHeight="1">
      <c r="A2893" s="9" t="inlineStr"/>
      <c r="B2893" s="9" t="inlineStr">
        <is>
          <t>TOTAL</t>
        </is>
      </c>
      <c r="C2893" s="9" t="inlineStr"/>
      <c r="D2893" s="9" t="inlineStr"/>
      <c r="E2893" s="9" t="inlineStr"/>
      <c r="F2893" s="9" t="inlineStr">
        <is>
          <t>46.79 Z</t>
        </is>
      </c>
    </row>
    <row r="2894" ht="11.5" customHeight="1">
      <c r="A2894" s="9" t="inlineStr"/>
      <c r="B2894" s="9" t="inlineStr">
        <is>
          <t>Add Cess @ 1% on "Z"</t>
        </is>
      </c>
      <c r="C2894" s="9" t="inlineStr"/>
      <c r="D2894" s="9" t="inlineStr"/>
      <c r="E2894" s="9" t="inlineStr"/>
      <c r="F2894" s="9" t="inlineStr">
        <is>
          <t>0.47</t>
        </is>
      </c>
    </row>
    <row r="2895" ht="11.5" customHeight="1">
      <c r="A2895" s="9" t="inlineStr"/>
      <c r="B2895" s="9" t="inlineStr">
        <is>
          <t>Cost of each grating</t>
        </is>
      </c>
      <c r="C2895" s="9" t="inlineStr"/>
      <c r="D2895" s="9" t="inlineStr"/>
      <c r="E2895" s="9" t="inlineStr"/>
      <c r="F2895" s="9" t="inlineStr">
        <is>
          <t>47.26</t>
        </is>
      </c>
    </row>
    <row r="2896" ht="11.5" customHeight="1">
      <c r="A2896" s="9" t="inlineStr"/>
      <c r="B2896" s="9" t="inlineStr">
        <is>
          <t>Say</t>
        </is>
      </c>
      <c r="C2896" s="9" t="inlineStr"/>
      <c r="D2896" s="9" t="inlineStr"/>
      <c r="E2896" s="9" t="inlineStr"/>
      <c r="F2896" s="9" t="inlineStr">
        <is>
          <t>47.25</t>
        </is>
      </c>
    </row>
    <row r="2898" ht="23" customHeight="1">
      <c r="A2898" s="9" t="inlineStr">
        <is>
          <t>12.45</t>
        </is>
      </c>
      <c r="B2898" s="9" t="inlineStr">
        <is>
          <t>Providing and fixing false ceiling at</t>
        </is>
      </c>
      <c r="C2898" s="9" t="inlineStr">
        <is>
          <t>all height</t>
        </is>
      </c>
      <c r="D2898" s="9" t="inlineStr">
        <is>
          <t>including providing</t>
        </is>
      </c>
      <c r="E2898" s="9" t="inlineStr">
        <is>
          <t>and</t>
        </is>
      </c>
      <c r="F2898" s="9" t="inlineStr">
        <is>
          <t>fixing of frame</t>
        </is>
      </c>
    </row>
    <row r="2899" ht="11.5" customHeight="1">
      <c r="A2899" s="9" t="inlineStr"/>
      <c r="B2899" s="9" t="inlineStr">
        <is>
          <t>work made of special sections, power</t>
        </is>
      </c>
      <c r="C2899" s="9" t="inlineStr">
        <is>
          <t>pressed</t>
        </is>
      </c>
      <c r="D2899" s="9" t="inlineStr">
        <is>
          <t>from M.S.</t>
        </is>
      </c>
      <c r="E2899" s="9" t="inlineStr">
        <is>
          <t>sheets and</t>
        </is>
      </c>
      <c r="F2899" s="9" t="inlineStr">
        <is>
          <t>galvanized with</t>
        </is>
      </c>
    </row>
    <row r="2900" ht="23" customHeight="1">
      <c r="A2900" s="9" t="inlineStr"/>
      <c r="B2900" s="9" t="inlineStr">
        <is>
          <t>zinc coating of 120 gms/sqm (both</t>
        </is>
      </c>
      <c r="C2900" s="9" t="inlineStr">
        <is>
          <t>side inclusive)</t>
        </is>
      </c>
      <c r="D2900" s="9" t="inlineStr">
        <is>
          <t>as per</t>
        </is>
      </c>
      <c r="E2900" s="9" t="inlineStr">
        <is>
          <t>IS : 277 and</t>
        </is>
      </c>
      <c r="F2900" s="9" t="inlineStr">
        <is>
          <t>consisting of</t>
        </is>
      </c>
    </row>
    <row r="2901" ht="11.5" customHeight="1">
      <c r="A2901" s="9" t="inlineStr"/>
      <c r="B2901" s="9" t="inlineStr">
        <is>
          <t>angle cleats of size 25 mm wide x 1.6</t>
        </is>
      </c>
      <c r="C2901" s="9" t="inlineStr">
        <is>
          <t>mm thick</t>
        </is>
      </c>
      <c r="D2901" s="9" t="inlineStr">
        <is>
          <t>with flanges</t>
        </is>
      </c>
      <c r="E2901" s="9" t="inlineStr">
        <is>
          <t>of 27 mm</t>
        </is>
      </c>
      <c r="F2901" s="9" t="inlineStr">
        <is>
          <t>and 37mm, at</t>
        </is>
      </c>
    </row>
    <row r="2902" ht="11.5" customHeight="1">
      <c r="A2902" s="9" t="inlineStr"/>
      <c r="B2902" s="9" t="inlineStr">
        <is>
          <t>1200 mm centre to centre, one flange</t>
        </is>
      </c>
      <c r="C2902" s="9" t="inlineStr">
        <is>
          <t>fixed to</t>
        </is>
      </c>
      <c r="D2902" s="9" t="inlineStr">
        <is>
          <t>the ceiling</t>
        </is>
      </c>
      <c r="E2902" s="9" t="inlineStr">
        <is>
          <t>with dash</t>
        </is>
      </c>
      <c r="F2902" s="9" t="inlineStr">
        <is>
          <t>fastener 12.5 mm</t>
        </is>
      </c>
    </row>
    <row r="2903" ht="11.5" customHeight="1">
      <c r="A2903" s="9" t="inlineStr"/>
      <c r="B2903" s="9" t="inlineStr">
        <is>
          <t>dia x 50mm long with 6mm dia bolts,</t>
        </is>
      </c>
      <c r="C2903" s="9" t="inlineStr">
        <is>
          <t>other flange</t>
        </is>
      </c>
      <c r="D2903" s="9" t="inlineStr">
        <is>
          <t>of cleat</t>
        </is>
      </c>
      <c r="E2903" s="9" t="inlineStr">
        <is>
          <t>fixed to the</t>
        </is>
      </c>
      <c r="F2903" s="9" t="inlineStr">
        <is>
          <t>angle hangers</t>
        </is>
      </c>
    </row>
    <row r="2904" ht="23" customHeight="1">
      <c r="A2904" s="9" t="inlineStr"/>
      <c r="B2904" s="9" t="inlineStr">
        <is>
          <t>of 25x10x0.50 mm of required length</t>
        </is>
      </c>
      <c r="C2904" s="9" t="inlineStr">
        <is>
          <t>with nuts</t>
        </is>
      </c>
      <c r="D2904" s="9" t="inlineStr">
        <is>
          <t>&amp; bolts of</t>
        </is>
      </c>
      <c r="E2904" s="9" t="inlineStr">
        <is>
          <t>required size</t>
        </is>
      </c>
      <c r="F2904" s="9" t="inlineStr">
        <is>
          <t>and other end</t>
        </is>
      </c>
    </row>
    <row r="2905" ht="23" customHeight="1">
      <c r="A2905" s="9" t="inlineStr"/>
      <c r="B2905" s="9" t="inlineStr">
        <is>
          <t>of angle hanger fixed with intermediate</t>
        </is>
      </c>
      <c r="C2905" s="9" t="inlineStr">
        <is>
          <t>G.I.</t>
        </is>
      </c>
      <c r="D2905" s="9" t="inlineStr">
        <is>
          <t>channels 45x15x0.9</t>
        </is>
      </c>
      <c r="E2905" s="9" t="inlineStr">
        <is>
          <t>mm</t>
        </is>
      </c>
      <c r="F2905" s="9" t="inlineStr">
        <is>
          <t>running at the</t>
        </is>
      </c>
    </row>
    <row r="2906" ht="23" customHeight="1">
      <c r="A2906" s="9" t="inlineStr"/>
      <c r="B2906" s="9" t="inlineStr">
        <is>
          <t>spacing of 1200 mm centre to centre,</t>
        </is>
      </c>
      <c r="C2906" s="9" t="inlineStr">
        <is>
          <t>to which</t>
        </is>
      </c>
      <c r="D2906" s="9" t="inlineStr">
        <is>
          <t>the ceiling section</t>
        </is>
      </c>
      <c r="E2906" s="9" t="inlineStr">
        <is>
          <t>0.5</t>
        </is>
      </c>
      <c r="F2906" s="9" t="inlineStr">
        <is>
          <t>mm thick bottom</t>
        </is>
      </c>
    </row>
    <row r="2907" ht="11.5" customHeight="1">
      <c r="A2907" s="9" t="inlineStr"/>
      <c r="B2907" s="9" t="inlineStr">
        <is>
          <t>wedge of 80 mm with tapered flanges</t>
        </is>
      </c>
      <c r="C2907" s="9" t="inlineStr">
        <is>
          <t>of 26 mm</t>
        </is>
      </c>
      <c r="D2907" s="9" t="inlineStr">
        <is>
          <t>each having</t>
        </is>
      </c>
      <c r="E2907" s="9" t="inlineStr">
        <is>
          <t>lips of</t>
        </is>
      </c>
      <c r="F2907" s="9" t="inlineStr">
        <is>
          <t>10.5 mm, at 450</t>
        </is>
      </c>
    </row>
    <row r="2908" ht="23" customHeight="1">
      <c r="A2908" s="9" t="inlineStr"/>
      <c r="B2908" s="9" t="inlineStr">
        <is>
          <t>mm centre to centre, shall be fixed</t>
        </is>
      </c>
      <c r="C2908" s="9" t="inlineStr">
        <is>
          <t>in a direction</t>
        </is>
      </c>
      <c r="D2908" s="9" t="inlineStr">
        <is>
          <t>perpendicular</t>
        </is>
      </c>
      <c r="E2908" s="9" t="inlineStr">
        <is>
          <t>to</t>
        </is>
      </c>
      <c r="F2908" s="9" t="inlineStr">
        <is>
          <t>G.I. intermediate</t>
        </is>
      </c>
    </row>
    <row r="2909" ht="11.5" customHeight="1">
      <c r="A2909" s="9" t="inlineStr"/>
      <c r="B2909" s="9" t="inlineStr">
        <is>
          <t>channel with connecting clips made</t>
        </is>
      </c>
      <c r="C2909" s="9" t="inlineStr">
        <is>
          <t>out of</t>
        </is>
      </c>
      <c r="D2909" s="9" t="inlineStr">
        <is>
          <t>2.64 mm dia</t>
        </is>
      </c>
      <c r="E2909" s="9" t="inlineStr">
        <is>
          <t>x 230 mm</t>
        </is>
      </c>
      <c r="F2909" s="9" t="inlineStr">
        <is>
          <t>long G.I. wire at</t>
        </is>
      </c>
    </row>
    <row r="2910" ht="11.5" customHeight="1">
      <c r="A2910" s="9" t="inlineStr"/>
      <c r="B2910" s="9" t="inlineStr">
        <is>
          <t>every junction, including fixing perimeter</t>
        </is>
      </c>
      <c r="C2910" s="9" t="inlineStr">
        <is>
          <t>channels</t>
        </is>
      </c>
      <c r="D2910" s="9" t="inlineStr">
        <is>
          <t>0.5 mm</t>
        </is>
      </c>
      <c r="E2910" s="9" t="inlineStr">
        <is>
          <t>thick 27</t>
        </is>
      </c>
      <c r="F2910" s="9" t="inlineStr">
        <is>
          <t>mm high having</t>
        </is>
      </c>
    </row>
    <row r="2911" ht="23" customHeight="1">
      <c r="A2911" s="9" t="inlineStr"/>
      <c r="B2911" s="9" t="inlineStr">
        <is>
          <t>flanges of 20 mm and 30 mm long, the</t>
        </is>
      </c>
      <c r="C2911" s="9" t="inlineStr">
        <is>
          <t>perimeter</t>
        </is>
      </c>
      <c r="D2911" s="9" t="inlineStr">
        <is>
          <t>of ceiling</t>
        </is>
      </c>
      <c r="E2911" s="9" t="inlineStr">
        <is>
          <t>fixed to wall/partition</t>
        </is>
      </c>
      <c r="F2911" s="9" t="inlineStr">
        <is>
          <t>with</t>
        </is>
      </c>
    </row>
    <row r="2912" ht="23" customHeight="1">
      <c r="A2912" s="9" t="inlineStr"/>
      <c r="B2912" s="9" t="inlineStr">
        <is>
          <t>the help of rawl plugs at 450 mm centre,</t>
        </is>
      </c>
      <c r="C2912" s="9" t="inlineStr">
        <is>
          <t>with</t>
        </is>
      </c>
      <c r="D2912" s="9" t="inlineStr">
        <is>
          <t>25mm long</t>
        </is>
      </c>
      <c r="E2912" s="9" t="inlineStr">
        <is>
          <t>dry wall screws</t>
        </is>
      </c>
      <c r="F2912" s="9" t="inlineStr">
        <is>
          <t>@ 230 mm</t>
        </is>
      </c>
    </row>
    <row r="2913" ht="23" customHeight="1">
      <c r="A2913" s="9" t="inlineStr"/>
      <c r="B2913" s="9" t="inlineStr">
        <is>
          <t>interval, including fixing of gypsum</t>
        </is>
      </c>
      <c r="C2913" s="9" t="inlineStr">
        <is>
          <t>board to</t>
        </is>
      </c>
      <c r="D2913" s="9" t="inlineStr">
        <is>
          <t>ceiling section</t>
        </is>
      </c>
      <c r="E2913" s="9" t="inlineStr">
        <is>
          <t>and perimeter</t>
        </is>
      </c>
      <c r="F2913" s="9" t="inlineStr">
        <is>
          <t>channel</t>
        </is>
      </c>
    </row>
    <row r="2914" ht="23" customHeight="1">
      <c r="A2914" s="9" t="inlineStr"/>
      <c r="B2914" s="9" t="inlineStr">
        <is>
          <t>with the help of dry wall screws of size</t>
        </is>
      </c>
      <c r="C2914" s="9" t="inlineStr">
        <is>
          <t>3.5 x</t>
        </is>
      </c>
      <c r="D2914" s="9" t="inlineStr">
        <is>
          <t>25 mm at 230</t>
        </is>
      </c>
      <c r="E2914" s="9" t="inlineStr">
        <is>
          <t>mm c/c, including</t>
        </is>
      </c>
      <c r="F2914" s="9" t="inlineStr">
        <is>
          <t>jointing</t>
        </is>
      </c>
    </row>
    <row r="2915" ht="11.5" customHeight="1">
      <c r="A2915" s="9" t="inlineStr"/>
      <c r="B2915" s="9" t="inlineStr">
        <is>
          <t>and finishing to a flush finish of</t>
        </is>
      </c>
      <c r="C2915" s="9" t="inlineStr">
        <is>
          <t>tapered</t>
        </is>
      </c>
      <c r="D2915" s="9" t="inlineStr">
        <is>
          <t>and square</t>
        </is>
      </c>
      <c r="E2915" s="9" t="inlineStr">
        <is>
          <t>edges of</t>
        </is>
      </c>
      <c r="F2915" s="9" t="inlineStr">
        <is>
          <t>the board with</t>
        </is>
      </c>
    </row>
    <row r="2916" ht="23" customHeight="1">
      <c r="A2916" s="9" t="inlineStr"/>
      <c r="B2916" s="9" t="inlineStr">
        <is>
          <t>recommended jointing compound ,</t>
        </is>
      </c>
      <c r="C2916" s="9" t="inlineStr">
        <is>
          <t>jointing tapes</t>
        </is>
      </c>
      <c r="D2916" s="9" t="inlineStr">
        <is>
          <t>, finishing</t>
        </is>
      </c>
      <c r="E2916" s="9" t="inlineStr">
        <is>
          <t>with jointing</t>
        </is>
      </c>
      <c r="F2916" s="9" t="inlineStr">
        <is>
          <t>compound</t>
        </is>
      </c>
    </row>
    <row r="2917" ht="23" customHeight="1">
      <c r="A2917" s="9" t="inlineStr"/>
      <c r="B2917" s="9" t="inlineStr">
        <is>
          <t>in 3 layers covering upto 150 mm</t>
        </is>
      </c>
      <c r="C2917" s="9" t="inlineStr">
        <is>
          <t>on both</t>
        </is>
      </c>
      <c r="D2917" s="9" t="inlineStr">
        <is>
          <t>sides of joint</t>
        </is>
      </c>
      <c r="E2917" s="9" t="inlineStr">
        <is>
          <t>and two</t>
        </is>
      </c>
      <c r="F2917" s="9" t="inlineStr">
        <is>
          <t>coats of primer</t>
        </is>
      </c>
    </row>
    <row r="2918" ht="23" customHeight="1">
      <c r="A2918" s="9" t="inlineStr"/>
      <c r="B2918" s="9" t="inlineStr">
        <is>
          <t>suitable for board, all as per manufacturer's</t>
        </is>
      </c>
      <c r="C2918" s="9" t="inlineStr">
        <is>
          <t>specification</t>
        </is>
      </c>
      <c r="D2918" s="9" t="inlineStr"/>
      <c r="E2918" s="9" t="inlineStr">
        <is>
          <t>and also including</t>
        </is>
      </c>
      <c r="F2918" s="9" t="inlineStr">
        <is>
          <t>the cost</t>
        </is>
      </c>
    </row>
    <row r="2919" ht="23" customHeight="1">
      <c r="A2919" s="9" t="inlineStr"/>
      <c r="B2919" s="9" t="inlineStr">
        <is>
          <t>of making openings for light fittings,</t>
        </is>
      </c>
      <c r="C2919" s="9" t="inlineStr">
        <is>
          <t>grills,</t>
        </is>
      </c>
      <c r="D2919" s="9" t="inlineStr">
        <is>
          <t>diffusers, cutouts</t>
        </is>
      </c>
      <c r="E2919" s="9" t="inlineStr">
        <is>
          <t>made</t>
        </is>
      </c>
      <c r="F2919" s="9" t="inlineStr">
        <is>
          <t>with frame of</t>
        </is>
      </c>
    </row>
    <row r="2920" ht="23" customHeight="1">
      <c r="A2920" s="9" t="inlineStr"/>
      <c r="B2920" s="9" t="inlineStr">
        <is>
          <t>perimeter channels suitably fixed,</t>
        </is>
      </c>
      <c r="C2920" s="9" t="inlineStr">
        <is>
          <t>all complete</t>
        </is>
      </c>
      <c r="D2920" s="9" t="inlineStr">
        <is>
          <t>as per drawings,</t>
        </is>
      </c>
      <c r="E2920" s="9" t="inlineStr">
        <is>
          <t>specification</t>
        </is>
      </c>
      <c r="F2920" s="9" t="inlineStr">
        <is>
          <t>and</t>
        </is>
      </c>
    </row>
    <row r="2921" ht="23" customHeight="1">
      <c r="A2921" s="9" t="inlineStr"/>
      <c r="B2921" s="9" t="inlineStr">
        <is>
          <t>direction of the Engineer in Charge</t>
        </is>
      </c>
      <c r="C2921" s="9" t="inlineStr">
        <is>
          <t>but excluding</t>
        </is>
      </c>
      <c r="D2921" s="9" t="inlineStr">
        <is>
          <t>the cost</t>
        </is>
      </c>
      <c r="E2921" s="9" t="inlineStr">
        <is>
          <t>of painting</t>
        </is>
      </c>
      <c r="F2921" s="9" t="inlineStr">
        <is>
          <t>with :</t>
        </is>
      </c>
    </row>
    <row r="2922" ht="23" customHeight="1">
      <c r="A2922" s="9" t="inlineStr">
        <is>
          <t>12.45.1</t>
        </is>
      </c>
      <c r="B2922" s="9" t="inlineStr">
        <is>
          <t>12.5 mm thick tapered edge gypsum</t>
        </is>
      </c>
      <c r="C2922" s="9" t="inlineStr">
        <is>
          <t>plain</t>
        </is>
      </c>
      <c r="D2922" s="9" t="inlineStr">
        <is>
          <t>board conforming</t>
        </is>
      </c>
      <c r="E2922" s="9" t="inlineStr">
        <is>
          <t>to IS:</t>
        </is>
      </c>
      <c r="F2922" s="9" t="inlineStr">
        <is>
          <t>2095- (Part I) :</t>
        </is>
      </c>
    </row>
    <row r="2923" ht="11.5" customHeight="1">
      <c r="A2923" s="9" t="inlineStr"/>
      <c r="B2923" s="9" t="inlineStr">
        <is>
          <t>2011 (Board with BIS Certification</t>
        </is>
      </c>
      <c r="C2923" s="9" t="inlineStr">
        <is>
          <t>marks)</t>
        </is>
      </c>
      <c r="D2923" s="9" t="inlineStr"/>
      <c r="E2923" s="9" t="inlineStr"/>
      <c r="F2923" s="9" t="inlineStr"/>
    </row>
    <row r="2924" ht="11.5" customHeight="1">
      <c r="A2924" s="10" t="inlineStr">
        <is>
          <t>Code</t>
        </is>
      </c>
      <c r="B2924" s="10" t="inlineStr">
        <is>
          <t>Description</t>
        </is>
      </c>
      <c r="C2924" s="10" t="inlineStr">
        <is>
          <t>Unit</t>
        </is>
      </c>
      <c r="D2924" s="10" t="inlineStr">
        <is>
          <t>Quantity</t>
        </is>
      </c>
      <c r="E2924" s="10" t="inlineStr">
        <is>
          <t>Rate</t>
        </is>
      </c>
      <c r="F2924" s="10" t="inlineStr">
        <is>
          <t>Amount</t>
        </is>
      </c>
    </row>
    <row r="2925" ht="11.5" customHeight="1">
      <c r="A2925" s="9" t="inlineStr"/>
      <c r="B2925" s="9" t="inlineStr">
        <is>
          <t>Details of cost for 10.8x9.6m =</t>
        </is>
      </c>
      <c r="C2925" s="9" t="inlineStr"/>
      <c r="D2925" s="9" t="inlineStr"/>
      <c r="E2925" s="9" t="inlineStr"/>
      <c r="F2925" s="9" t="inlineStr"/>
    </row>
    <row r="2926" ht="11.5" customHeight="1">
      <c r="A2926" s="9" t="inlineStr"/>
      <c r="B2926" s="9" t="inlineStr">
        <is>
          <t>103.68sqm.</t>
        </is>
      </c>
      <c r="C2926" s="9" t="inlineStr"/>
      <c r="D2926" s="9" t="inlineStr"/>
      <c r="E2926" s="9" t="inlineStr"/>
      <c r="F2926" s="9" t="inlineStr"/>
    </row>
    <row r="2927" ht="11.5" customHeight="1">
      <c r="A2927" s="9" t="inlineStr"/>
      <c r="B2927" s="9" t="inlineStr">
        <is>
          <t>MATERIAL</t>
        </is>
      </c>
      <c r="C2927" s="9" t="inlineStr"/>
      <c r="D2927" s="9" t="inlineStr"/>
      <c r="E2927" s="9" t="inlineStr"/>
      <c r="F2927" s="9" t="inlineStr"/>
    </row>
    <row r="2928" ht="11.5" customHeight="1">
      <c r="A2928" s="9" t="inlineStr"/>
      <c r="B2928" s="9" t="inlineStr">
        <is>
          <t>Gypsum board 12.5mm thick =</t>
        </is>
      </c>
      <c r="C2928" s="9" t="inlineStr"/>
      <c r="D2928" s="9" t="inlineStr"/>
      <c r="E2928" s="9" t="inlineStr"/>
      <c r="F2928" s="9" t="inlineStr"/>
    </row>
    <row r="2929" ht="11.5" customHeight="1">
      <c r="A2929" s="9" t="inlineStr"/>
      <c r="B2929" s="9" t="inlineStr">
        <is>
          <t>103.68 sqm.+</t>
        </is>
      </c>
      <c r="C2929" s="9" t="inlineStr"/>
      <c r="D2929" s="9" t="inlineStr"/>
      <c r="E2929" s="9" t="inlineStr"/>
      <c r="F2929" s="9" t="inlineStr"/>
    </row>
    <row r="2930" ht="11.5" customHeight="1">
      <c r="A2930" s="9" t="inlineStr"/>
      <c r="B2930" s="9" t="inlineStr">
        <is>
          <t>Add wastage @ 5% = 5.18sqm.</t>
        </is>
      </c>
      <c r="C2930" s="9" t="inlineStr"/>
      <c r="D2930" s="9" t="inlineStr"/>
      <c r="E2930" s="9" t="inlineStr"/>
      <c r="F2930" s="9" t="inlineStr"/>
    </row>
    <row r="2931" ht="11.5" customHeight="1">
      <c r="A2931" s="9" t="inlineStr"/>
      <c r="B2931" s="9" t="inlineStr">
        <is>
          <t>Total = 108.86 sqm.</t>
        </is>
      </c>
      <c r="C2931" s="9" t="inlineStr"/>
      <c r="D2931" s="9" t="inlineStr"/>
      <c r="E2931" s="9" t="inlineStr"/>
      <c r="F2931" s="9" t="inlineStr"/>
    </row>
    <row r="2932" ht="11.5" customHeight="1">
      <c r="A2932" s="9" t="inlineStr">
        <is>
          <t>7009</t>
        </is>
      </c>
      <c r="B2932" s="9" t="inlineStr">
        <is>
          <t>12.5 mm thick tapered edge gypsum</t>
        </is>
      </c>
      <c r="C2932" s="9" t="inlineStr"/>
      <c r="D2932" s="9" t="inlineStr"/>
      <c r="E2932" s="9" t="inlineStr"/>
      <c r="F2932" s="9" t="inlineStr"/>
    </row>
    <row r="2933" ht="11.5" customHeight="1">
      <c r="A2933" s="9" t="inlineStr"/>
      <c r="B2933" s="9" t="inlineStr">
        <is>
          <t>plain borad</t>
        </is>
      </c>
      <c r="C2933" s="9" t="inlineStr">
        <is>
          <t>sqm</t>
        </is>
      </c>
      <c r="D2933" s="9" t="inlineStr">
        <is>
          <t>108.86</t>
        </is>
      </c>
      <c r="E2933" s="9" t="inlineStr">
        <is>
          <t>155.00</t>
        </is>
      </c>
      <c r="F2933" s="9" t="inlineStr">
        <is>
          <t>16873.30</t>
        </is>
      </c>
    </row>
    <row r="2934" ht="11.5" customHeight="1">
      <c r="A2934" s="9" t="inlineStr">
        <is>
          <t>7010</t>
        </is>
      </c>
      <c r="B2934" s="9" t="inlineStr">
        <is>
          <t>Galvanised Steel ceiling section</t>
        </is>
      </c>
      <c r="C2934" s="9" t="inlineStr"/>
      <c r="D2934" s="9" t="inlineStr"/>
      <c r="E2934" s="9" t="inlineStr"/>
      <c r="F2934" s="9" t="inlineStr"/>
    </row>
    <row r="2935" ht="11.5" customHeight="1">
      <c r="A2935" s="9" t="inlineStr"/>
      <c r="B2935" s="9" t="inlineStr">
        <is>
          <t>(size 80x26x0.50mm)</t>
        </is>
      </c>
      <c r="C2935" s="9" t="inlineStr">
        <is>
          <t>metre</t>
        </is>
      </c>
      <c r="D2935" s="9" t="inlineStr">
        <is>
          <t>238.14</t>
        </is>
      </c>
      <c r="E2935" s="9" t="inlineStr">
        <is>
          <t>46.00</t>
        </is>
      </c>
      <c r="F2935" s="9" t="inlineStr">
        <is>
          <t>10954.44</t>
        </is>
      </c>
    </row>
    <row r="2936" ht="11.5" customHeight="1">
      <c r="A2936" s="9" t="inlineStr">
        <is>
          <t>7011</t>
        </is>
      </c>
      <c r="B2936" s="9" t="inlineStr">
        <is>
          <t>Galvanised Steel perimetre Channel</t>
        </is>
      </c>
      <c r="C2936" s="9" t="inlineStr"/>
      <c r="D2936" s="9" t="inlineStr"/>
      <c r="E2936" s="9" t="inlineStr"/>
      <c r="F2936" s="9" t="inlineStr"/>
    </row>
    <row r="2937" ht="11.5" customHeight="1">
      <c r="A2937" s="9" t="inlineStr"/>
      <c r="B2937" s="9" t="inlineStr">
        <is>
          <t>(Size 20x27x30x0.50mm)</t>
        </is>
      </c>
      <c r="C2937" s="9" t="inlineStr">
        <is>
          <t>metre</t>
        </is>
      </c>
      <c r="D2937" s="9" t="inlineStr">
        <is>
          <t>41.84</t>
        </is>
      </c>
      <c r="E2937" s="9" t="inlineStr">
        <is>
          <t>22.00</t>
        </is>
      </c>
      <c r="F2937" s="9" t="inlineStr">
        <is>
          <t>920.48</t>
        </is>
      </c>
    </row>
    <row r="2938" ht="11.5" customHeight="1">
      <c r="A2938" s="9" t="inlineStr">
        <is>
          <t>7012</t>
        </is>
      </c>
      <c r="B2938" s="9" t="inlineStr">
        <is>
          <t>Galvanised Steel intermediate Channel</t>
        </is>
      </c>
      <c r="C2938" s="9" t="inlineStr"/>
      <c r="D2938" s="9" t="inlineStr"/>
      <c r="E2938" s="9" t="inlineStr"/>
      <c r="F2938" s="9" t="inlineStr"/>
    </row>
    <row r="2939" ht="11.5" customHeight="1">
      <c r="A2939" s="9" t="inlineStr"/>
      <c r="B2939" s="9" t="inlineStr">
        <is>
          <t>(Size 15x45x15x0.90mm)</t>
        </is>
      </c>
      <c r="C2939" s="9" t="inlineStr">
        <is>
          <t>metre</t>
        </is>
      </c>
      <c r="D2939" s="9" t="inlineStr">
        <is>
          <t>90.72</t>
        </is>
      </c>
      <c r="E2939" s="9" t="inlineStr">
        <is>
          <t>38.00</t>
        </is>
      </c>
      <c r="F2939" s="9" t="inlineStr">
        <is>
          <t>3447.36</t>
        </is>
      </c>
    </row>
    <row r="2940" ht="11.5" customHeight="1">
      <c r="A2940" s="9" t="inlineStr"/>
      <c r="B2940" s="9" t="inlineStr">
        <is>
          <t>Strap hanger</t>
        </is>
      </c>
      <c r="C2940" s="9" t="inlineStr"/>
      <c r="D2940" s="9" t="inlineStr"/>
      <c r="E2940" s="9" t="inlineStr"/>
      <c r="F2940" s="9" t="inlineStr"/>
    </row>
    <row r="2941" ht="11.5" customHeight="1">
      <c r="A2941" s="9" t="inlineStr">
        <is>
          <t>7013</t>
        </is>
      </c>
      <c r="B2941" s="9" t="inlineStr">
        <is>
          <t>Galvanised Steel angle hanger</t>
        </is>
      </c>
      <c r="C2941" s="9" t="inlineStr"/>
      <c r="D2941" s="9" t="inlineStr"/>
      <c r="E2941" s="9" t="inlineStr"/>
      <c r="F2941" s="9" t="inlineStr"/>
    </row>
    <row r="2942" ht="11.5" customHeight="1">
      <c r="A2942" s="9" t="inlineStr"/>
      <c r="B2942" s="9" t="inlineStr">
        <is>
          <t>(Celling angle) (Size 25x10x0.50mm)</t>
        </is>
      </c>
      <c r="C2942" s="9" t="inlineStr">
        <is>
          <t>metre</t>
        </is>
      </c>
      <c r="D2942" s="9" t="inlineStr">
        <is>
          <t>10.80</t>
        </is>
      </c>
      <c r="E2942" s="9" t="inlineStr">
        <is>
          <t>12.00</t>
        </is>
      </c>
      <c r="F2942" s="9" t="inlineStr">
        <is>
          <t>129.60</t>
        </is>
      </c>
    </row>
    <row r="2943" ht="11.5" customHeight="1">
      <c r="A2943" s="9" t="inlineStr">
        <is>
          <t>7014</t>
        </is>
      </c>
      <c r="B2943" s="9" t="inlineStr">
        <is>
          <t>Galvanised Steel connecting clips</t>
        </is>
      </c>
      <c r="C2943" s="9" t="inlineStr"/>
      <c r="D2943" s="9" t="inlineStr"/>
      <c r="E2943" s="9" t="inlineStr"/>
      <c r="F2943" s="9" t="inlineStr"/>
    </row>
    <row r="2944" ht="11.5" customHeight="1">
      <c r="A2944" s="9" t="inlineStr"/>
      <c r="B2944" s="9" t="inlineStr">
        <is>
          <t>(2.64mm dia and 230 mm long GI wire)</t>
        </is>
      </c>
      <c r="C2944" s="9" t="inlineStr">
        <is>
          <t>each</t>
        </is>
      </c>
      <c r="D2944" s="9" t="inlineStr">
        <is>
          <t>189.00</t>
        </is>
      </c>
      <c r="E2944" s="9" t="inlineStr">
        <is>
          <t>4.00</t>
        </is>
      </c>
      <c r="F2944" s="9" t="inlineStr">
        <is>
          <t>756.00</t>
        </is>
      </c>
    </row>
    <row r="2945" ht="11.5" customHeight="1">
      <c r="A2945" s="9" t="inlineStr">
        <is>
          <t>1022</t>
        </is>
      </c>
      <c r="B2945" s="9" t="inlineStr">
        <is>
          <t>Galvanised steel bolts &amp; nuts 6 mm dia</t>
        </is>
      </c>
      <c r="C2945" s="9" t="inlineStr"/>
      <c r="D2945" s="9" t="inlineStr"/>
      <c r="E2945" s="9" t="inlineStr"/>
      <c r="F2945" s="9" t="inlineStr"/>
    </row>
    <row r="2946" ht="11.5" customHeight="1">
      <c r="A2946" s="9" t="inlineStr"/>
      <c r="B2946" s="9" t="inlineStr">
        <is>
          <t>and 25 mm long round head with slots</t>
        </is>
      </c>
      <c r="C2946" s="9" t="inlineStr">
        <is>
          <t>10 Nos</t>
        </is>
      </c>
      <c r="D2946" s="9" t="inlineStr">
        <is>
          <t>21.60</t>
        </is>
      </c>
      <c r="E2946" s="9" t="inlineStr">
        <is>
          <t>38.00</t>
        </is>
      </c>
      <c r="F2946" s="9" t="inlineStr">
        <is>
          <t>820.80</t>
        </is>
      </c>
    </row>
    <row r="2947" ht="11.5" customHeight="1">
      <c r="A2947" s="9" t="inlineStr">
        <is>
          <t>7015</t>
        </is>
      </c>
      <c r="B2947" s="9" t="inlineStr">
        <is>
          <t>Galvanised Steel soffit cleat</t>
        </is>
      </c>
      <c r="C2947" s="9" t="inlineStr"/>
      <c r="D2947" s="9" t="inlineStr"/>
      <c r="E2947" s="9" t="inlineStr"/>
      <c r="F2947" s="9" t="inlineStr"/>
    </row>
    <row r="2949" ht="11.5" customHeight="1">
      <c r="A2949" s="10" t="inlineStr">
        <is>
          <t>Code</t>
        </is>
      </c>
      <c r="B2949" s="10" t="inlineStr">
        <is>
          <t>Description</t>
        </is>
      </c>
      <c r="C2949" s="10" t="inlineStr">
        <is>
          <t>Unit</t>
        </is>
      </c>
      <c r="D2949" s="10" t="inlineStr">
        <is>
          <t>Quantity</t>
        </is>
      </c>
      <c r="E2949" s="10" t="inlineStr">
        <is>
          <t>Rate</t>
        </is>
      </c>
      <c r="F2949" s="10" t="inlineStr">
        <is>
          <t>Amount</t>
        </is>
      </c>
    </row>
    <row r="2950" ht="11.5" customHeight="1">
      <c r="A2950" s="9" t="inlineStr">
        <is>
          <t>7016</t>
        </is>
      </c>
      <c r="B2950" s="9" t="inlineStr">
        <is>
          <t>Joint filler</t>
        </is>
      </c>
      <c r="C2950" s="9" t="inlineStr">
        <is>
          <t>kilogram</t>
        </is>
      </c>
      <c r="D2950" s="9" t="inlineStr">
        <is>
          <t>22.81</t>
        </is>
      </c>
      <c r="E2950" s="9" t="inlineStr">
        <is>
          <t>26.00</t>
        </is>
      </c>
      <c r="F2950" s="9" t="inlineStr">
        <is>
          <t>593.06</t>
        </is>
      </c>
    </row>
    <row r="2951" ht="11.5" customHeight="1">
      <c r="A2951" s="9" t="inlineStr">
        <is>
          <t>7017</t>
        </is>
      </c>
      <c r="B2951" s="9" t="inlineStr">
        <is>
          <t>Joint finisher</t>
        </is>
      </c>
      <c r="C2951" s="9" t="inlineStr">
        <is>
          <t>kilogram</t>
        </is>
      </c>
      <c r="D2951" s="9" t="inlineStr">
        <is>
          <t>34.21</t>
        </is>
      </c>
      <c r="E2951" s="9" t="inlineStr">
        <is>
          <t>23.00</t>
        </is>
      </c>
      <c r="F2951" s="9" t="inlineStr">
        <is>
          <t>786.83</t>
        </is>
      </c>
    </row>
    <row r="2952" ht="11.5" customHeight="1">
      <c r="A2952" s="9" t="inlineStr">
        <is>
          <t>7018</t>
        </is>
      </c>
      <c r="B2952" s="9" t="inlineStr">
        <is>
          <t>Joint tape roll</t>
        </is>
      </c>
      <c r="C2952" s="9" t="inlineStr">
        <is>
          <t>roll</t>
        </is>
      </c>
      <c r="D2952" s="9" t="inlineStr">
        <is>
          <t>1.27</t>
        </is>
      </c>
      <c r="E2952" s="9" t="inlineStr">
        <is>
          <t>100.00</t>
        </is>
      </c>
      <c r="F2952" s="9" t="inlineStr">
        <is>
          <t>127.00</t>
        </is>
      </c>
    </row>
    <row r="2953" ht="11.5" customHeight="1">
      <c r="A2953" s="9" t="inlineStr">
        <is>
          <t>7021</t>
        </is>
      </c>
      <c r="B2953" s="9" t="inlineStr">
        <is>
          <t>Primer ( for gypsum board)</t>
        </is>
      </c>
      <c r="C2953" s="9" t="inlineStr">
        <is>
          <t>litre</t>
        </is>
      </c>
      <c r="D2953" s="9" t="inlineStr">
        <is>
          <t>18.66</t>
        </is>
      </c>
      <c r="E2953" s="9" t="inlineStr">
        <is>
          <t>85.00</t>
        </is>
      </c>
      <c r="F2953" s="9" t="inlineStr">
        <is>
          <t>1586.10</t>
        </is>
      </c>
    </row>
    <row r="2954" ht="11.5" customHeight="1">
      <c r="A2954" s="9" t="inlineStr">
        <is>
          <t>7388</t>
        </is>
      </c>
      <c r="B2954" s="9" t="inlineStr">
        <is>
          <t>Dash hold fastener 12.5 mm dia,</t>
        </is>
      </c>
      <c r="C2954" s="9" t="inlineStr"/>
      <c r="D2954" s="9" t="inlineStr"/>
      <c r="E2954" s="9" t="inlineStr"/>
      <c r="F2954" s="9" t="inlineStr"/>
    </row>
    <row r="2955" ht="11.5" customHeight="1">
      <c r="A2955" s="9" t="inlineStr"/>
      <c r="B2955" s="9" t="inlineStr">
        <is>
          <t>40 mm long with 6 mm dia bolt</t>
        </is>
      </c>
      <c r="C2955" s="9" t="inlineStr">
        <is>
          <t>each</t>
        </is>
      </c>
      <c r="D2955" s="9" t="inlineStr">
        <is>
          <t>72.00</t>
        </is>
      </c>
      <c r="E2955" s="9" t="inlineStr">
        <is>
          <t>11.00</t>
        </is>
      </c>
      <c r="F2955" s="9" t="inlineStr">
        <is>
          <t>792.00</t>
        </is>
      </c>
    </row>
    <row r="2956" ht="11.5" customHeight="1">
      <c r="A2956" s="9" t="inlineStr">
        <is>
          <t>9999</t>
        </is>
      </c>
      <c r="B2956" s="9" t="inlineStr">
        <is>
          <t>Sundries like rawl plug scaffolding etc</t>
        </is>
      </c>
      <c r="C2956" s="9" t="inlineStr">
        <is>
          <t>L.S.</t>
        </is>
      </c>
      <c r="D2956" s="9" t="inlineStr">
        <is>
          <t>807.30</t>
        </is>
      </c>
      <c r="E2956" s="9" t="inlineStr">
        <is>
          <t>2.00</t>
        </is>
      </c>
      <c r="F2956" s="9" t="inlineStr">
        <is>
          <t>1614.60</t>
        </is>
      </c>
    </row>
    <row r="2957" ht="11.5" customHeight="1">
      <c r="A2957" s="9" t="inlineStr">
        <is>
          <t>9977</t>
        </is>
      </c>
      <c r="B2957" s="9" t="inlineStr">
        <is>
          <t>Carriage of material etc.</t>
        </is>
      </c>
      <c r="C2957" s="9" t="inlineStr">
        <is>
          <t>L.S.</t>
        </is>
      </c>
      <c r="D2957" s="9" t="inlineStr">
        <is>
          <t>447.20</t>
        </is>
      </c>
      <c r="E2957" s="9" t="inlineStr">
        <is>
          <t>2.00</t>
        </is>
      </c>
      <c r="F2957" s="9" t="inlineStr">
        <is>
          <t>894.40</t>
        </is>
      </c>
    </row>
    <row r="2958" ht="11.5" customHeight="1">
      <c r="A2958" s="9" t="inlineStr"/>
      <c r="B2958" s="9" t="inlineStr">
        <is>
          <t>LABOUR :-</t>
        </is>
      </c>
      <c r="C2958" s="9" t="inlineStr"/>
      <c r="D2958" s="9" t="inlineStr"/>
      <c r="E2958" s="9" t="inlineStr"/>
      <c r="F2958" s="9" t="inlineStr"/>
    </row>
    <row r="2959" ht="11.5" customHeight="1">
      <c r="A2959" s="9" t="inlineStr">
        <is>
          <t>0112</t>
        </is>
      </c>
      <c r="B2959" s="9" t="inlineStr">
        <is>
          <t>Carpenter 2nd class</t>
        </is>
      </c>
      <c r="C2959" s="9" t="inlineStr">
        <is>
          <t>day</t>
        </is>
      </c>
      <c r="D2959" s="9" t="inlineStr">
        <is>
          <t>31.104</t>
        </is>
      </c>
      <c r="E2959" s="9" t="inlineStr">
        <is>
          <t>679.00</t>
        </is>
      </c>
      <c r="F2959" s="9" t="inlineStr">
        <is>
          <t>21119.62</t>
        </is>
      </c>
    </row>
    <row r="2960" ht="11.5" customHeight="1">
      <c r="A2960" s="9" t="inlineStr">
        <is>
          <t>0114</t>
        </is>
      </c>
      <c r="B2960" s="9" t="inlineStr">
        <is>
          <t>Beldar</t>
        </is>
      </c>
      <c r="C2960" s="9" t="inlineStr">
        <is>
          <t>day</t>
        </is>
      </c>
      <c r="D2960" s="9" t="inlineStr">
        <is>
          <t>31.104</t>
        </is>
      </c>
      <c r="E2960" s="9" t="inlineStr">
        <is>
          <t>558.00</t>
        </is>
      </c>
      <c r="F2960" s="9" t="inlineStr">
        <is>
          <t>17356.03</t>
        </is>
      </c>
    </row>
    <row r="2961" ht="11.5" customHeight="1">
      <c r="A2961" s="9" t="inlineStr">
        <is>
          <t>0131</t>
        </is>
      </c>
      <c r="B2961" s="9" t="inlineStr">
        <is>
          <t>Painter</t>
        </is>
      </c>
      <c r="C2961" s="9" t="inlineStr">
        <is>
          <t>day</t>
        </is>
      </c>
      <c r="D2961" s="9" t="inlineStr">
        <is>
          <t>10.368</t>
        </is>
      </c>
      <c r="E2961" s="9" t="inlineStr">
        <is>
          <t>679.00</t>
        </is>
      </c>
      <c r="F2961" s="9" t="inlineStr">
        <is>
          <t>7039.87</t>
        </is>
      </c>
    </row>
    <row r="2962" ht="11.5" customHeight="1">
      <c r="A2962" s="9" t="inlineStr"/>
      <c r="B2962" s="9" t="inlineStr">
        <is>
          <t>TOTAL</t>
        </is>
      </c>
      <c r="C2962" s="9" t="inlineStr"/>
      <c r="D2962" s="9" t="inlineStr"/>
      <c r="E2962" s="9" t="inlineStr"/>
      <c r="F2962" s="9" t="inlineStr">
        <is>
          <t>86607.49 W</t>
        </is>
      </c>
    </row>
    <row r="2963" ht="11.5" customHeight="1">
      <c r="A2963" s="9" t="inlineStr"/>
      <c r="B2963" s="9" t="inlineStr">
        <is>
          <t>Add 1 % Water charges on "W"</t>
        </is>
      </c>
      <c r="C2963" s="9" t="inlineStr"/>
      <c r="D2963" s="9" t="inlineStr"/>
      <c r="E2963" s="9" t="inlineStr"/>
      <c r="F2963" s="9" t="inlineStr">
        <is>
          <t>866.07</t>
        </is>
      </c>
    </row>
    <row r="2964" ht="11.5" customHeight="1">
      <c r="A2964" s="9" t="inlineStr"/>
      <c r="B2964" s="9" t="inlineStr">
        <is>
          <t>TOTAL</t>
        </is>
      </c>
      <c r="C2964" s="9" t="inlineStr"/>
      <c r="D2964" s="9" t="inlineStr"/>
      <c r="E2964" s="9" t="inlineStr"/>
      <c r="F2964" s="9" t="inlineStr">
        <is>
          <t>87473.56 X</t>
        </is>
      </c>
    </row>
    <row r="2965" ht="11.5" customHeight="1">
      <c r="A2965" s="9" t="inlineStr"/>
      <c r="B2965" s="9" t="inlineStr">
        <is>
          <t>Add GST on "X" (multiplying</t>
        </is>
      </c>
      <c r="C2965" s="9" t="inlineStr"/>
      <c r="D2965" s="9" t="inlineStr"/>
      <c r="E2965" s="9" t="inlineStr"/>
      <c r="F2965" s="9" t="inlineStr"/>
    </row>
    <row r="2966" ht="11.5" customHeight="1">
      <c r="A2966" s="9" t="inlineStr"/>
      <c r="B2966" s="9" t="inlineStr">
        <is>
          <t>factor 0.1405)</t>
        </is>
      </c>
      <c r="C2966" s="9" t="inlineStr"/>
      <c r="D2966" s="9" t="inlineStr"/>
      <c r="E2966" s="9" t="inlineStr"/>
      <c r="F2966" s="9" t="inlineStr">
        <is>
          <t>12290.04</t>
        </is>
      </c>
    </row>
    <row r="2967" ht="11.5" customHeight="1">
      <c r="A2967" s="9" t="inlineStr"/>
      <c r="B2967" s="9" t="inlineStr">
        <is>
          <t>TOTAL</t>
        </is>
      </c>
      <c r="C2967" s="9" t="inlineStr"/>
      <c r="D2967" s="9" t="inlineStr"/>
      <c r="E2967" s="9" t="inlineStr"/>
      <c r="F2967" s="9" t="inlineStr">
        <is>
          <t>99763.60 Y</t>
        </is>
      </c>
    </row>
    <row r="2968" ht="11.5" customHeight="1">
      <c r="A2968" s="9" t="inlineStr"/>
      <c r="B2968" s="9" t="inlineStr">
        <is>
          <t>Add 15% CPOH on "Y"</t>
        </is>
      </c>
      <c r="C2968" s="9" t="inlineStr"/>
      <c r="D2968" s="9" t="inlineStr"/>
      <c r="E2968" s="9" t="inlineStr"/>
      <c r="F2968" s="9" t="inlineStr">
        <is>
          <t>14964.54</t>
        </is>
      </c>
    </row>
    <row r="2969" ht="11.5" customHeight="1">
      <c r="A2969" s="9" t="inlineStr"/>
      <c r="B2969" s="9" t="inlineStr">
        <is>
          <t>TOTAL</t>
        </is>
      </c>
      <c r="C2969" s="9" t="inlineStr"/>
      <c r="D2969" s="9" t="inlineStr"/>
      <c r="E2969" s="9" t="inlineStr"/>
      <c r="F2969" s="9" t="inlineStr">
        <is>
          <t>114728.14 Z</t>
        </is>
      </c>
    </row>
    <row r="2970" ht="11.5" customHeight="1">
      <c r="A2970" s="9" t="inlineStr"/>
      <c r="B2970" s="9" t="inlineStr">
        <is>
          <t>Add Cess @ 1% on "Z"</t>
        </is>
      </c>
      <c r="C2970" s="9" t="inlineStr"/>
      <c r="D2970" s="9" t="inlineStr"/>
      <c r="E2970" s="9" t="inlineStr"/>
      <c r="F2970" s="9" t="inlineStr">
        <is>
          <t>1147.28</t>
        </is>
      </c>
    </row>
    <row r="2971" ht="11.5" customHeight="1">
      <c r="A2971" s="9" t="inlineStr"/>
      <c r="B2971" s="9" t="inlineStr">
        <is>
          <t>Cost for 103.68 sqm.</t>
        </is>
      </c>
      <c r="C2971" s="9" t="inlineStr"/>
      <c r="D2971" s="9" t="inlineStr"/>
      <c r="E2971" s="9" t="inlineStr"/>
      <c r="F2971" s="9" t="inlineStr">
        <is>
          <t>115875.42</t>
        </is>
      </c>
    </row>
    <row r="2972" ht="11.5" customHeight="1">
      <c r="A2972" s="9" t="inlineStr"/>
      <c r="B2972" s="9" t="inlineStr">
        <is>
          <t>Cost of 1 Sqm.</t>
        </is>
      </c>
      <c r="C2972" s="9" t="inlineStr"/>
      <c r="D2972" s="9" t="inlineStr"/>
      <c r="E2972" s="9" t="inlineStr"/>
      <c r="F2972" s="9" t="inlineStr">
        <is>
          <t>1117.63</t>
        </is>
      </c>
    </row>
    <row r="2973" ht="11.5" customHeight="1">
      <c r="A2973" s="9" t="inlineStr"/>
      <c r="B2973" s="9" t="inlineStr">
        <is>
          <t>Say</t>
        </is>
      </c>
      <c r="C2973" s="9" t="inlineStr"/>
      <c r="D2973" s="9" t="inlineStr"/>
      <c r="E2973" s="9" t="inlineStr"/>
      <c r="F2973" s="9" t="inlineStr">
        <is>
          <t>1117.65</t>
        </is>
      </c>
    </row>
    <row r="2974" ht="11.5" customHeight="1">
      <c r="A2974" s="9" t="inlineStr">
        <is>
          <t>12.45.2</t>
        </is>
      </c>
      <c r="B2974" s="9" t="inlineStr">
        <is>
          <t>12.5 mm thick tapered edge Glass</t>
        </is>
      </c>
      <c r="C2974" s="9" t="inlineStr">
        <is>
          <t>Reinforced</t>
        </is>
      </c>
      <c r="D2974" s="9" t="inlineStr">
        <is>
          <t>Gypsum (GRG)</t>
        </is>
      </c>
      <c r="E2974" s="9" t="inlineStr">
        <is>
          <t>board</t>
        </is>
      </c>
      <c r="F2974" s="9" t="inlineStr">
        <is>
          <t>conforming to</t>
        </is>
      </c>
    </row>
    <row r="2975" ht="23" customHeight="1">
      <c r="A2975" s="9" t="inlineStr"/>
      <c r="B2975" s="9" t="inlineStr">
        <is>
          <t>IS: 2095- (Part 3) : 1996 (Board with</t>
        </is>
      </c>
      <c r="C2975" s="9" t="inlineStr">
        <is>
          <t>BIS Certification</t>
        </is>
      </c>
      <c r="D2975" s="9" t="inlineStr">
        <is>
          <t>marks)</t>
        </is>
      </c>
      <c r="E2975" s="9" t="inlineStr"/>
      <c r="F2975" s="9" t="inlineStr"/>
    </row>
    <row r="2976" ht="11.5" customHeight="1">
      <c r="A2976" s="10" t="inlineStr">
        <is>
          <t>Code</t>
        </is>
      </c>
      <c r="B2976" s="10" t="inlineStr">
        <is>
          <t>Description</t>
        </is>
      </c>
      <c r="C2976" s="10" t="inlineStr">
        <is>
          <t>Unit</t>
        </is>
      </c>
      <c r="D2976" s="10" t="inlineStr">
        <is>
          <t>Quantity</t>
        </is>
      </c>
      <c r="E2976" s="10" t="inlineStr">
        <is>
          <t>Rate</t>
        </is>
      </c>
      <c r="F2976" s="10" t="inlineStr">
        <is>
          <t>Amount</t>
        </is>
      </c>
    </row>
    <row r="2977" ht="11.5" customHeight="1">
      <c r="A2977" s="9" t="inlineStr"/>
      <c r="B2977" s="9" t="inlineStr">
        <is>
          <t>Details of cost for 10.8x9.6m =</t>
        </is>
      </c>
      <c r="C2977" s="9" t="inlineStr"/>
      <c r="D2977" s="9" t="inlineStr"/>
      <c r="E2977" s="9" t="inlineStr"/>
      <c r="F2977" s="9" t="inlineStr"/>
    </row>
    <row r="2978" ht="11.5" customHeight="1">
      <c r="A2978" s="9" t="inlineStr"/>
      <c r="B2978" s="9" t="inlineStr">
        <is>
          <t>103.68sqm.</t>
        </is>
      </c>
      <c r="C2978" s="9" t="inlineStr"/>
      <c r="D2978" s="9" t="inlineStr"/>
      <c r="E2978" s="9" t="inlineStr"/>
      <c r="F2978" s="9" t="inlineStr"/>
    </row>
    <row r="2979" ht="11.5" customHeight="1">
      <c r="A2979" s="9" t="inlineStr"/>
      <c r="B2979" s="9" t="inlineStr">
        <is>
          <t>MATERIAL</t>
        </is>
      </c>
      <c r="C2979" s="9" t="inlineStr"/>
      <c r="D2979" s="9" t="inlineStr"/>
      <c r="E2979" s="9" t="inlineStr"/>
      <c r="F2979" s="9" t="inlineStr"/>
    </row>
    <row r="2980" ht="11.5" customHeight="1">
      <c r="A2980" s="9" t="inlineStr"/>
      <c r="B2980" s="9" t="inlineStr">
        <is>
          <t>Gypsum board 12.5mm thick =</t>
        </is>
      </c>
      <c r="C2980" s="9" t="inlineStr"/>
      <c r="D2980" s="9" t="inlineStr"/>
      <c r="E2980" s="9" t="inlineStr"/>
      <c r="F2980" s="9" t="inlineStr"/>
    </row>
    <row r="2981" ht="11.5" customHeight="1">
      <c r="A2981" s="9" t="inlineStr"/>
      <c r="B2981" s="9" t="inlineStr">
        <is>
          <t>103.68 sqm.+</t>
        </is>
      </c>
      <c r="C2981" s="9" t="inlineStr"/>
      <c r="D2981" s="9" t="inlineStr"/>
      <c r="E2981" s="9" t="inlineStr"/>
      <c r="F2981" s="9" t="inlineStr"/>
    </row>
    <row r="2982" ht="11.5" customHeight="1">
      <c r="A2982" s="9" t="inlineStr"/>
      <c r="B2982" s="9" t="inlineStr">
        <is>
          <t>Add wastage @ 5% = 5.18sqm.</t>
        </is>
      </c>
      <c r="C2982" s="9" t="inlineStr"/>
      <c r="D2982" s="9" t="inlineStr"/>
      <c r="E2982" s="9" t="inlineStr"/>
      <c r="F2982" s="9" t="inlineStr"/>
    </row>
    <row r="2983" ht="11.5" customHeight="1">
      <c r="A2983" s="9" t="inlineStr"/>
      <c r="B2983" s="9" t="inlineStr">
        <is>
          <t>Total = 108.86 sqm.</t>
        </is>
      </c>
      <c r="C2983" s="9" t="inlineStr"/>
      <c r="D2983" s="9" t="inlineStr"/>
      <c r="E2983" s="9" t="inlineStr"/>
      <c r="F2983" s="9" t="inlineStr"/>
    </row>
    <row r="2984" ht="11.5" customHeight="1">
      <c r="A2984" s="9" t="inlineStr">
        <is>
          <t>7366</t>
        </is>
      </c>
      <c r="B2984" s="9" t="inlineStr">
        <is>
          <t>12.5 mm thick tapered edge Glass</t>
        </is>
      </c>
      <c r="C2984" s="9" t="inlineStr"/>
      <c r="D2984" s="9" t="inlineStr"/>
      <c r="E2984" s="9" t="inlineStr"/>
      <c r="F2984" s="9" t="inlineStr"/>
    </row>
    <row r="2985" ht="11.5" customHeight="1">
      <c r="A2985" s="9" t="inlineStr"/>
      <c r="B2985" s="9" t="inlineStr">
        <is>
          <t>Reinforced Gypsum (GRG) board</t>
        </is>
      </c>
      <c r="C2985" s="9" t="inlineStr">
        <is>
          <t>sqm</t>
        </is>
      </c>
      <c r="D2985" s="9" t="inlineStr">
        <is>
          <t>108.86</t>
        </is>
      </c>
      <c r="E2985" s="9" t="inlineStr">
        <is>
          <t>240.00</t>
        </is>
      </c>
      <c r="F2985" s="9" t="inlineStr">
        <is>
          <t>26126.40</t>
        </is>
      </c>
    </row>
    <row r="2986" ht="11.5" customHeight="1">
      <c r="A2986" s="9" t="inlineStr">
        <is>
          <t>7010</t>
        </is>
      </c>
      <c r="B2986" s="9" t="inlineStr">
        <is>
          <t>Galvanised Steel ceiling section</t>
        </is>
      </c>
      <c r="C2986" s="9" t="inlineStr"/>
      <c r="D2986" s="9" t="inlineStr"/>
      <c r="E2986" s="9" t="inlineStr"/>
      <c r="F2986" s="9" t="inlineStr"/>
    </row>
    <row r="2987" ht="11.5" customHeight="1">
      <c r="A2987" s="9" t="inlineStr"/>
      <c r="B2987" s="9" t="inlineStr">
        <is>
          <t>(size 80x26x0.50mm)</t>
        </is>
      </c>
      <c r="C2987" s="9" t="inlineStr">
        <is>
          <t>metre</t>
        </is>
      </c>
      <c r="D2987" s="9" t="inlineStr">
        <is>
          <t>238.14</t>
        </is>
      </c>
      <c r="E2987" s="9" t="inlineStr">
        <is>
          <t>46.00</t>
        </is>
      </c>
      <c r="F2987" s="9" t="inlineStr">
        <is>
          <t>10954.44</t>
        </is>
      </c>
    </row>
    <row r="2988" ht="11.5" customHeight="1">
      <c r="A2988" s="9" t="inlineStr">
        <is>
          <t>7011</t>
        </is>
      </c>
      <c r="B2988" s="9" t="inlineStr">
        <is>
          <t>Galvanised Steel perimetre Channel</t>
        </is>
      </c>
      <c r="C2988" s="9" t="inlineStr"/>
      <c r="D2988" s="9" t="inlineStr"/>
      <c r="E2988" s="9" t="inlineStr"/>
      <c r="F2988" s="9" t="inlineStr"/>
    </row>
    <row r="2989" ht="11.5" customHeight="1">
      <c r="A2989" s="9" t="inlineStr"/>
      <c r="B2989" s="9" t="inlineStr">
        <is>
          <t>(Size 20x27x30x0.50mm)</t>
        </is>
      </c>
      <c r="C2989" s="9" t="inlineStr">
        <is>
          <t>metre</t>
        </is>
      </c>
      <c r="D2989" s="9" t="inlineStr">
        <is>
          <t>41.84</t>
        </is>
      </c>
      <c r="E2989" s="9" t="inlineStr">
        <is>
          <t>22.00</t>
        </is>
      </c>
      <c r="F2989" s="9" t="inlineStr">
        <is>
          <t>920.48</t>
        </is>
      </c>
    </row>
    <row r="2990" ht="11.5" customHeight="1">
      <c r="A2990" s="9" t="inlineStr">
        <is>
          <t>7012</t>
        </is>
      </c>
      <c r="B2990" s="9" t="inlineStr">
        <is>
          <t>Galvanised Steel intermediate Channel</t>
        </is>
      </c>
      <c r="C2990" s="9" t="inlineStr"/>
      <c r="D2990" s="9" t="inlineStr"/>
      <c r="E2990" s="9" t="inlineStr"/>
      <c r="F2990" s="9" t="inlineStr"/>
    </row>
    <row r="2991" ht="11.5" customHeight="1">
      <c r="A2991" s="9" t="inlineStr"/>
      <c r="B2991" s="9" t="inlineStr">
        <is>
          <t>(Size 15x45x15x0.90mm)</t>
        </is>
      </c>
      <c r="C2991" s="9" t="inlineStr">
        <is>
          <t>metre</t>
        </is>
      </c>
      <c r="D2991" s="9" t="inlineStr">
        <is>
          <t>90.72</t>
        </is>
      </c>
      <c r="E2991" s="9" t="inlineStr">
        <is>
          <t>38.00</t>
        </is>
      </c>
      <c r="F2991" s="9" t="inlineStr">
        <is>
          <t>3447.36</t>
        </is>
      </c>
    </row>
    <row r="2992" ht="11.5" customHeight="1">
      <c r="A2992" s="9" t="inlineStr">
        <is>
          <t>7013</t>
        </is>
      </c>
      <c r="B2992" s="9" t="inlineStr">
        <is>
          <t>Galvanised Steel angle hanger</t>
        </is>
      </c>
      <c r="C2992" s="9" t="inlineStr"/>
      <c r="D2992" s="9" t="inlineStr"/>
      <c r="E2992" s="9" t="inlineStr"/>
      <c r="F2992" s="9" t="inlineStr"/>
    </row>
    <row r="2993" ht="11.5" customHeight="1">
      <c r="A2993" s="9" t="inlineStr"/>
      <c r="B2993" s="9" t="inlineStr">
        <is>
          <t>(Celling angle) (Size 25x10x0.50mm)</t>
        </is>
      </c>
      <c r="C2993" s="9" t="inlineStr">
        <is>
          <t>metre</t>
        </is>
      </c>
      <c r="D2993" s="9" t="inlineStr">
        <is>
          <t>10.80</t>
        </is>
      </c>
      <c r="E2993" s="9" t="inlineStr">
        <is>
          <t>12.00</t>
        </is>
      </c>
      <c r="F2993" s="9" t="inlineStr">
        <is>
          <t>129.60</t>
        </is>
      </c>
    </row>
    <row r="2994" ht="11.5" customHeight="1">
      <c r="A2994" s="9" t="inlineStr">
        <is>
          <t>7014</t>
        </is>
      </c>
      <c r="B2994" s="9" t="inlineStr">
        <is>
          <t>Galvanised Steel connecting clips</t>
        </is>
      </c>
      <c r="C2994" s="9" t="inlineStr"/>
      <c r="D2994" s="9" t="inlineStr"/>
      <c r="E2994" s="9" t="inlineStr"/>
      <c r="F2994" s="9" t="inlineStr"/>
    </row>
    <row r="2995" ht="11.5" customHeight="1">
      <c r="A2995" s="9" t="inlineStr"/>
      <c r="B2995" s="9" t="inlineStr">
        <is>
          <t>(2.64mm dia and 230 mm long GI wire)</t>
        </is>
      </c>
      <c r="C2995" s="9" t="inlineStr">
        <is>
          <t>each</t>
        </is>
      </c>
      <c r="D2995" s="9" t="inlineStr">
        <is>
          <t>189.00</t>
        </is>
      </c>
      <c r="E2995" s="9" t="inlineStr">
        <is>
          <t>4.00</t>
        </is>
      </c>
      <c r="F2995" s="9" t="inlineStr">
        <is>
          <t>756.00</t>
        </is>
      </c>
    </row>
    <row r="2996" ht="11.5" customHeight="1">
      <c r="A2996" s="9" t="inlineStr">
        <is>
          <t>1022</t>
        </is>
      </c>
      <c r="B2996" s="9" t="inlineStr">
        <is>
          <t>Galvanised steel bolts &amp; nuts 6 mm dia</t>
        </is>
      </c>
      <c r="C2996" s="9" t="inlineStr"/>
      <c r="D2996" s="9" t="inlineStr"/>
      <c r="E2996" s="9" t="inlineStr"/>
      <c r="F2996" s="9" t="inlineStr"/>
    </row>
    <row r="2997" ht="11.5" customHeight="1">
      <c r="A2997" s="9" t="inlineStr"/>
      <c r="B2997" s="9" t="inlineStr">
        <is>
          <t>and 25 mmlong round head with slots</t>
        </is>
      </c>
      <c r="C2997" s="9" t="inlineStr">
        <is>
          <t>10 Nos</t>
        </is>
      </c>
      <c r="D2997" s="9" t="inlineStr">
        <is>
          <t>21.60</t>
        </is>
      </c>
      <c r="E2997" s="9" t="inlineStr">
        <is>
          <t>38.00</t>
        </is>
      </c>
      <c r="F2997" s="9" t="inlineStr">
        <is>
          <t>820.80</t>
        </is>
      </c>
    </row>
    <row r="2999" ht="11.5" customHeight="1">
      <c r="A2999" s="10" t="inlineStr">
        <is>
          <t>Code</t>
        </is>
      </c>
      <c r="B2999" s="10" t="inlineStr">
        <is>
          <t>Description</t>
        </is>
      </c>
      <c r="C2999" s="10" t="inlineStr">
        <is>
          <t>Unit</t>
        </is>
      </c>
      <c r="D2999" s="10" t="inlineStr">
        <is>
          <t>Quantity</t>
        </is>
      </c>
      <c r="E2999" s="10" t="inlineStr">
        <is>
          <t>Rate</t>
        </is>
      </c>
      <c r="F2999" s="10" t="inlineStr">
        <is>
          <t>Amount</t>
        </is>
      </c>
    </row>
    <row r="3000" ht="11.5" customHeight="1">
      <c r="A3000" s="9" t="inlineStr">
        <is>
          <t>7020</t>
        </is>
      </c>
      <c r="B3000" s="9" t="inlineStr">
        <is>
          <t>All drive screws (for gypsum board)</t>
        </is>
      </c>
      <c r="C3000" s="9" t="inlineStr">
        <is>
          <t>100 Nos</t>
        </is>
      </c>
      <c r="D3000" s="9" t="inlineStr">
        <is>
          <t>10.00</t>
        </is>
      </c>
      <c r="E3000" s="9" t="inlineStr">
        <is>
          <t>58.00</t>
        </is>
      </c>
      <c r="F3000" s="9" t="inlineStr">
        <is>
          <t>580.00</t>
        </is>
      </c>
    </row>
    <row r="3001" ht="11.5" customHeight="1">
      <c r="A3001" s="9" t="inlineStr">
        <is>
          <t>7016</t>
        </is>
      </c>
      <c r="B3001" s="9" t="inlineStr">
        <is>
          <t>Joint filler</t>
        </is>
      </c>
      <c r="C3001" s="9" t="inlineStr">
        <is>
          <t>kilogram</t>
        </is>
      </c>
      <c r="D3001" s="9" t="inlineStr">
        <is>
          <t>22.81</t>
        </is>
      </c>
      <c r="E3001" s="9" t="inlineStr">
        <is>
          <t>26.00</t>
        </is>
      </c>
      <c r="F3001" s="9" t="inlineStr">
        <is>
          <t>593.06</t>
        </is>
      </c>
    </row>
    <row r="3002" ht="11.5" customHeight="1">
      <c r="A3002" s="9" t="inlineStr">
        <is>
          <t>7017</t>
        </is>
      </c>
      <c r="B3002" s="9" t="inlineStr">
        <is>
          <t>Joint finisher</t>
        </is>
      </c>
      <c r="C3002" s="9" t="inlineStr">
        <is>
          <t>kilogram</t>
        </is>
      </c>
      <c r="D3002" s="9" t="inlineStr">
        <is>
          <t>34.21</t>
        </is>
      </c>
      <c r="E3002" s="9" t="inlineStr">
        <is>
          <t>23.00</t>
        </is>
      </c>
      <c r="F3002" s="9" t="inlineStr">
        <is>
          <t>786.83</t>
        </is>
      </c>
    </row>
    <row r="3003" ht="11.5" customHeight="1">
      <c r="A3003" s="9" t="inlineStr">
        <is>
          <t>7018</t>
        </is>
      </c>
      <c r="B3003" s="9" t="inlineStr">
        <is>
          <t>Joint tape roll</t>
        </is>
      </c>
      <c r="C3003" s="9" t="inlineStr">
        <is>
          <t>roll</t>
        </is>
      </c>
      <c r="D3003" s="9" t="inlineStr">
        <is>
          <t>1.27</t>
        </is>
      </c>
      <c r="E3003" s="9" t="inlineStr">
        <is>
          <t>100.00</t>
        </is>
      </c>
      <c r="F3003" s="9" t="inlineStr">
        <is>
          <t>127.00</t>
        </is>
      </c>
    </row>
    <row r="3004" ht="11.5" customHeight="1">
      <c r="A3004" s="9" t="inlineStr">
        <is>
          <t>7021</t>
        </is>
      </c>
      <c r="B3004" s="9" t="inlineStr">
        <is>
          <t>Primer ( for gypsum board)</t>
        </is>
      </c>
      <c r="C3004" s="9" t="inlineStr">
        <is>
          <t>litre</t>
        </is>
      </c>
      <c r="D3004" s="9" t="inlineStr">
        <is>
          <t>18.66</t>
        </is>
      </c>
      <c r="E3004" s="9" t="inlineStr">
        <is>
          <t>85.00</t>
        </is>
      </c>
      <c r="F3004" s="9" t="inlineStr">
        <is>
          <t>1586.10</t>
        </is>
      </c>
    </row>
    <row r="3005" ht="11.5" customHeight="1">
      <c r="A3005" s="9" t="inlineStr">
        <is>
          <t>7388</t>
        </is>
      </c>
      <c r="B3005" s="9" t="inlineStr">
        <is>
          <t>Dash hold fastener 12.5 mm dia,</t>
        </is>
      </c>
      <c r="C3005" s="9" t="inlineStr"/>
      <c r="D3005" s="9" t="inlineStr"/>
      <c r="E3005" s="9" t="inlineStr"/>
      <c r="F3005" s="9" t="inlineStr"/>
    </row>
    <row r="3006" ht="11.5" customHeight="1">
      <c r="A3006" s="9" t="inlineStr"/>
      <c r="B3006" s="9" t="inlineStr">
        <is>
          <t>40 mm long with 6 mm dia bolt</t>
        </is>
      </c>
      <c r="C3006" s="9" t="inlineStr">
        <is>
          <t>each</t>
        </is>
      </c>
      <c r="D3006" s="9" t="inlineStr">
        <is>
          <t>72.00</t>
        </is>
      </c>
      <c r="E3006" s="9" t="inlineStr">
        <is>
          <t>11.00</t>
        </is>
      </c>
      <c r="F3006" s="9" t="inlineStr">
        <is>
          <t>792.00</t>
        </is>
      </c>
    </row>
    <row r="3007" ht="11.5" customHeight="1">
      <c r="A3007" s="9" t="inlineStr">
        <is>
          <t>9999</t>
        </is>
      </c>
      <c r="B3007" s="9" t="inlineStr">
        <is>
          <t>Sundries like rawl plug scaffolding etc</t>
        </is>
      </c>
      <c r="C3007" s="9" t="inlineStr">
        <is>
          <t>L.S.</t>
        </is>
      </c>
      <c r="D3007" s="9" t="inlineStr">
        <is>
          <t>807.30</t>
        </is>
      </c>
      <c r="E3007" s="9" t="inlineStr">
        <is>
          <t>2.00</t>
        </is>
      </c>
      <c r="F3007" s="9" t="inlineStr">
        <is>
          <t>1614.60</t>
        </is>
      </c>
    </row>
    <row r="3008" ht="11.5" customHeight="1">
      <c r="A3008" s="9" t="inlineStr">
        <is>
          <t>9977</t>
        </is>
      </c>
      <c r="B3008" s="9" t="inlineStr">
        <is>
          <t>Carriage of material etc.</t>
        </is>
      </c>
      <c r="C3008" s="9" t="inlineStr">
        <is>
          <t>L.S.</t>
        </is>
      </c>
      <c r="D3008" s="9" t="inlineStr">
        <is>
          <t>447.20</t>
        </is>
      </c>
      <c r="E3008" s="9" t="inlineStr">
        <is>
          <t>2.00</t>
        </is>
      </c>
      <c r="F3008" s="9" t="inlineStr">
        <is>
          <t>894.40</t>
        </is>
      </c>
    </row>
    <row r="3009" ht="11.5" customHeight="1">
      <c r="A3009" s="9" t="inlineStr"/>
      <c r="B3009" s="9" t="inlineStr">
        <is>
          <t>LABOUR :-</t>
        </is>
      </c>
      <c r="C3009" s="9" t="inlineStr"/>
      <c r="D3009" s="9" t="inlineStr"/>
      <c r="E3009" s="9" t="inlineStr"/>
      <c r="F3009" s="9" t="inlineStr"/>
    </row>
    <row r="3010" ht="11.5" customHeight="1">
      <c r="A3010" s="9" t="inlineStr">
        <is>
          <t>0112</t>
        </is>
      </c>
      <c r="B3010" s="9" t="inlineStr">
        <is>
          <t>Carpenter 2nd class</t>
        </is>
      </c>
      <c r="C3010" s="9" t="inlineStr">
        <is>
          <t>day</t>
        </is>
      </c>
      <c r="D3010" s="9" t="inlineStr">
        <is>
          <t>31.104</t>
        </is>
      </c>
      <c r="E3010" s="9" t="inlineStr">
        <is>
          <t>679.00</t>
        </is>
      </c>
      <c r="F3010" s="9" t="inlineStr">
        <is>
          <t>21119.62</t>
        </is>
      </c>
    </row>
    <row r="3011" ht="11.5" customHeight="1">
      <c r="A3011" s="9" t="inlineStr">
        <is>
          <t>0114</t>
        </is>
      </c>
      <c r="B3011" s="9" t="inlineStr">
        <is>
          <t>Beldar</t>
        </is>
      </c>
      <c r="C3011" s="9" t="inlineStr">
        <is>
          <t>day</t>
        </is>
      </c>
      <c r="D3011" s="9" t="inlineStr">
        <is>
          <t>31.104</t>
        </is>
      </c>
      <c r="E3011" s="9" t="inlineStr">
        <is>
          <t>558.00</t>
        </is>
      </c>
      <c r="F3011" s="9" t="inlineStr">
        <is>
          <t>17356.03</t>
        </is>
      </c>
    </row>
    <row r="3012" ht="11.5" customHeight="1">
      <c r="A3012" s="9" t="inlineStr">
        <is>
          <t>0131</t>
        </is>
      </c>
      <c r="B3012" s="9" t="inlineStr">
        <is>
          <t>Painter</t>
        </is>
      </c>
      <c r="C3012" s="9" t="inlineStr">
        <is>
          <t>day</t>
        </is>
      </c>
      <c r="D3012" s="9" t="inlineStr">
        <is>
          <t>10.37</t>
        </is>
      </c>
      <c r="E3012" s="9" t="inlineStr">
        <is>
          <t>679.00</t>
        </is>
      </c>
      <c r="F3012" s="9" t="inlineStr">
        <is>
          <t>7041.23</t>
        </is>
      </c>
    </row>
    <row r="3013" ht="11.5" customHeight="1">
      <c r="A3013" s="9" t="inlineStr"/>
      <c r="B3013" s="9" t="inlineStr">
        <is>
          <t>TOTAL</t>
        </is>
      </c>
      <c r="C3013" s="9" t="inlineStr"/>
      <c r="D3013" s="9" t="inlineStr"/>
      <c r="E3013" s="9" t="inlineStr"/>
      <c r="F3013" s="9" t="inlineStr">
        <is>
          <t>95861.95 W</t>
        </is>
      </c>
    </row>
    <row r="3014" ht="11.5" customHeight="1">
      <c r="A3014" s="9" t="inlineStr"/>
      <c r="B3014" s="9" t="inlineStr">
        <is>
          <t>Add 1 % Water charges on "W"</t>
        </is>
      </c>
      <c r="C3014" s="9" t="inlineStr"/>
      <c r="D3014" s="9" t="inlineStr"/>
      <c r="E3014" s="9" t="inlineStr"/>
      <c r="F3014" s="9" t="inlineStr">
        <is>
          <t>958.62</t>
        </is>
      </c>
    </row>
    <row r="3015" ht="11.5" customHeight="1">
      <c r="A3015" s="9" t="inlineStr"/>
      <c r="B3015" s="9" t="inlineStr">
        <is>
          <t>TOTAL</t>
        </is>
      </c>
      <c r="C3015" s="9" t="inlineStr"/>
      <c r="D3015" s="9" t="inlineStr"/>
      <c r="E3015" s="9" t="inlineStr"/>
      <c r="F3015" s="9" t="inlineStr">
        <is>
          <t>96820.57 X</t>
        </is>
      </c>
    </row>
    <row r="3016" ht="11.5" customHeight="1">
      <c r="A3016" s="9" t="inlineStr"/>
      <c r="B3016" s="9" t="inlineStr">
        <is>
          <t>Add GST on "X" (multiplying</t>
        </is>
      </c>
      <c r="C3016" s="9" t="inlineStr"/>
      <c r="D3016" s="9" t="inlineStr"/>
      <c r="E3016" s="9" t="inlineStr"/>
      <c r="F3016" s="9" t="inlineStr"/>
    </row>
    <row r="3017" ht="11.5" customHeight="1">
      <c r="A3017" s="9" t="inlineStr"/>
      <c r="B3017" s="9" t="inlineStr">
        <is>
          <t>factor 0.1405)</t>
        </is>
      </c>
      <c r="C3017" s="9" t="inlineStr"/>
      <c r="D3017" s="9" t="inlineStr"/>
      <c r="E3017" s="9" t="inlineStr"/>
      <c r="F3017" s="9" t="inlineStr">
        <is>
          <t>13603.29</t>
        </is>
      </c>
    </row>
    <row r="3018" ht="11.5" customHeight="1">
      <c r="A3018" s="9" t="inlineStr"/>
      <c r="B3018" s="9" t="inlineStr">
        <is>
          <t>TOTAL</t>
        </is>
      </c>
      <c r="C3018" s="9" t="inlineStr"/>
      <c r="D3018" s="9" t="inlineStr"/>
      <c r="E3018" s="9" t="inlineStr"/>
      <c r="F3018" s="9" t="inlineStr">
        <is>
          <t>110423.86 Y</t>
        </is>
      </c>
    </row>
    <row r="3019" ht="11.5" customHeight="1">
      <c r="A3019" s="9" t="inlineStr"/>
      <c r="B3019" s="9" t="inlineStr">
        <is>
          <t>Add 15% CPOH on "Y"</t>
        </is>
      </c>
      <c r="C3019" s="9" t="inlineStr"/>
      <c r="D3019" s="9" t="inlineStr"/>
      <c r="E3019" s="9" t="inlineStr"/>
      <c r="F3019" s="9" t="inlineStr">
        <is>
          <t>16563.58</t>
        </is>
      </c>
    </row>
    <row r="3020" ht="11.5" customHeight="1">
      <c r="A3020" s="9" t="inlineStr"/>
      <c r="B3020" s="9" t="inlineStr">
        <is>
          <t>TOTAL</t>
        </is>
      </c>
      <c r="C3020" s="9" t="inlineStr"/>
      <c r="D3020" s="9" t="inlineStr"/>
      <c r="E3020" s="9" t="inlineStr"/>
      <c r="F3020" s="9" t="inlineStr">
        <is>
          <t>126987.44 Z</t>
        </is>
      </c>
    </row>
    <row r="3021" ht="11.5" customHeight="1">
      <c r="A3021" s="9" t="inlineStr"/>
      <c r="B3021" s="9" t="inlineStr">
        <is>
          <t>Add Cess @ 1% on "Z"</t>
        </is>
      </c>
      <c r="C3021" s="9" t="inlineStr"/>
      <c r="D3021" s="9" t="inlineStr"/>
      <c r="E3021" s="9" t="inlineStr"/>
      <c r="F3021" s="9" t="inlineStr">
        <is>
          <t>1269.87</t>
        </is>
      </c>
    </row>
    <row r="3022" ht="11.5" customHeight="1">
      <c r="A3022" s="9" t="inlineStr"/>
      <c r="B3022" s="9" t="inlineStr">
        <is>
          <t>Cost of 103.68 sqm.</t>
        </is>
      </c>
      <c r="C3022" s="9" t="inlineStr"/>
      <c r="D3022" s="9" t="inlineStr"/>
      <c r="E3022" s="9" t="inlineStr"/>
      <c r="F3022" s="9" t="inlineStr">
        <is>
          <t>128257.31</t>
        </is>
      </c>
    </row>
    <row r="3023" ht="11.5" customHeight="1">
      <c r="A3023" s="9" t="inlineStr"/>
      <c r="B3023" s="9" t="inlineStr">
        <is>
          <t>Cost of 1 Sqm.</t>
        </is>
      </c>
      <c r="C3023" s="9" t="inlineStr"/>
      <c r="D3023" s="9" t="inlineStr"/>
      <c r="E3023" s="9" t="inlineStr"/>
      <c r="F3023" s="9" t="inlineStr">
        <is>
          <t>1237.05</t>
        </is>
      </c>
    </row>
    <row r="3024" ht="11.5" customHeight="1">
      <c r="A3024" s="9" t="inlineStr"/>
      <c r="B3024" s="9" t="inlineStr">
        <is>
          <t>Say</t>
        </is>
      </c>
      <c r="C3024" s="9" t="inlineStr"/>
      <c r="D3024" s="9" t="inlineStr"/>
      <c r="E3024" s="9" t="inlineStr"/>
      <c r="F3024" s="9" t="inlineStr">
        <is>
          <t>1237.05</t>
        </is>
      </c>
    </row>
    <row r="3025" ht="23" customHeight="1">
      <c r="A3025" s="9" t="inlineStr">
        <is>
          <t>12.45.3</t>
        </is>
      </c>
      <c r="B3025" s="9" t="inlineStr">
        <is>
          <t>12.5 mm thick tapered edge gypsum</t>
        </is>
      </c>
      <c r="C3025" s="9" t="inlineStr">
        <is>
          <t>moisture</t>
        </is>
      </c>
      <c r="D3025" s="9" t="inlineStr">
        <is>
          <t>resistant board</t>
        </is>
      </c>
      <c r="E3025" s="9" t="inlineStr"/>
      <c r="F3025" s="9" t="inlineStr"/>
    </row>
    <row r="3026" ht="11.5" customHeight="1">
      <c r="A3026" s="10" t="inlineStr">
        <is>
          <t>Code</t>
        </is>
      </c>
      <c r="B3026" s="10" t="inlineStr">
        <is>
          <t>Description</t>
        </is>
      </c>
      <c r="C3026" s="10" t="inlineStr">
        <is>
          <t>Unit</t>
        </is>
      </c>
      <c r="D3026" s="10" t="inlineStr">
        <is>
          <t>Quantity</t>
        </is>
      </c>
      <c r="E3026" s="10" t="inlineStr">
        <is>
          <t>Rate</t>
        </is>
      </c>
      <c r="F3026" s="10" t="inlineStr">
        <is>
          <t>Amount</t>
        </is>
      </c>
    </row>
    <row r="3027" ht="11.5" customHeight="1">
      <c r="A3027" s="9" t="inlineStr"/>
      <c r="B3027" s="9" t="inlineStr">
        <is>
          <t>Details of cost for 10.8x9.6m =</t>
        </is>
      </c>
      <c r="C3027" s="9" t="inlineStr"/>
      <c r="D3027" s="9" t="inlineStr"/>
      <c r="E3027" s="9" t="inlineStr"/>
      <c r="F3027" s="9" t="inlineStr"/>
    </row>
    <row r="3028" ht="11.5" customHeight="1">
      <c r="A3028" s="9" t="inlineStr"/>
      <c r="B3028" s="9" t="inlineStr">
        <is>
          <t>103.68sqm.</t>
        </is>
      </c>
      <c r="C3028" s="9" t="inlineStr"/>
      <c r="D3028" s="9" t="inlineStr"/>
      <c r="E3028" s="9" t="inlineStr"/>
      <c r="F3028" s="9" t="inlineStr"/>
    </row>
    <row r="3029" ht="11.5" customHeight="1">
      <c r="A3029" s="9" t="inlineStr"/>
      <c r="B3029" s="9" t="inlineStr">
        <is>
          <t>MATERIAL</t>
        </is>
      </c>
      <c r="C3029" s="9" t="inlineStr"/>
      <c r="D3029" s="9" t="inlineStr"/>
      <c r="E3029" s="9" t="inlineStr"/>
      <c r="F3029" s="9" t="inlineStr"/>
    </row>
    <row r="3030" ht="11.5" customHeight="1">
      <c r="A3030" s="9" t="inlineStr"/>
      <c r="B3030" s="9" t="inlineStr">
        <is>
          <t>Gypsum board 12.5mm thick =</t>
        </is>
      </c>
      <c r="C3030" s="9" t="inlineStr"/>
      <c r="D3030" s="9" t="inlineStr"/>
      <c r="E3030" s="9" t="inlineStr"/>
      <c r="F3030" s="9" t="inlineStr"/>
    </row>
    <row r="3031" ht="11.5" customHeight="1">
      <c r="A3031" s="9" t="inlineStr"/>
      <c r="B3031" s="9" t="inlineStr">
        <is>
          <t>103.68 sqm.+</t>
        </is>
      </c>
      <c r="C3031" s="9" t="inlineStr"/>
      <c r="D3031" s="9" t="inlineStr"/>
      <c r="E3031" s="9" t="inlineStr"/>
      <c r="F3031" s="9" t="inlineStr"/>
    </row>
    <row r="3032" ht="11.5" customHeight="1">
      <c r="A3032" s="9" t="inlineStr"/>
      <c r="B3032" s="9" t="inlineStr">
        <is>
          <t>Add wastage @ 5% = 5.18sqm.</t>
        </is>
      </c>
      <c r="C3032" s="9" t="inlineStr"/>
      <c r="D3032" s="9" t="inlineStr"/>
      <c r="E3032" s="9" t="inlineStr"/>
      <c r="F3032" s="9" t="inlineStr"/>
    </row>
    <row r="3033" ht="11.5" customHeight="1">
      <c r="A3033" s="9" t="inlineStr"/>
      <c r="B3033" s="9" t="inlineStr">
        <is>
          <t>Total = 108.86 sqm.</t>
        </is>
      </c>
      <c r="C3033" s="9" t="inlineStr"/>
      <c r="D3033" s="9" t="inlineStr"/>
      <c r="E3033" s="9" t="inlineStr"/>
      <c r="F3033" s="9" t="inlineStr"/>
    </row>
    <row r="3034" ht="11.5" customHeight="1">
      <c r="A3034" s="9" t="inlineStr">
        <is>
          <t>7031</t>
        </is>
      </c>
      <c r="B3034" s="9" t="inlineStr">
        <is>
          <t>12.5 mm thick tapered edge gypsum</t>
        </is>
      </c>
      <c r="C3034" s="9" t="inlineStr"/>
      <c r="D3034" s="9" t="inlineStr"/>
      <c r="E3034" s="9" t="inlineStr"/>
      <c r="F3034" s="9" t="inlineStr"/>
    </row>
    <row r="3035" ht="11.5" customHeight="1">
      <c r="A3035" s="9" t="inlineStr"/>
      <c r="B3035" s="9" t="inlineStr">
        <is>
          <t>moisture resistant board</t>
        </is>
      </c>
      <c r="C3035" s="9" t="inlineStr">
        <is>
          <t>sqm</t>
        </is>
      </c>
      <c r="D3035" s="9" t="inlineStr">
        <is>
          <t>108.86</t>
        </is>
      </c>
      <c r="E3035" s="9" t="inlineStr">
        <is>
          <t>275.00</t>
        </is>
      </c>
      <c r="F3035" s="9" t="inlineStr">
        <is>
          <t>29936.50</t>
        </is>
      </c>
    </row>
    <row r="3036" ht="11.5" customHeight="1">
      <c r="A3036" s="9" t="inlineStr">
        <is>
          <t>7010</t>
        </is>
      </c>
      <c r="B3036" s="9" t="inlineStr">
        <is>
          <t>Galvanised Steel ceiling section</t>
        </is>
      </c>
      <c r="C3036" s="9" t="inlineStr"/>
      <c r="D3036" s="9" t="inlineStr"/>
      <c r="E3036" s="9" t="inlineStr"/>
      <c r="F3036" s="9" t="inlineStr"/>
    </row>
    <row r="3037" ht="11.5" customHeight="1">
      <c r="A3037" s="9" t="inlineStr"/>
      <c r="B3037" s="9" t="inlineStr">
        <is>
          <t>(size 80x26x0.50mm)</t>
        </is>
      </c>
      <c r="C3037" s="9" t="inlineStr">
        <is>
          <t>metre</t>
        </is>
      </c>
      <c r="D3037" s="9" t="inlineStr">
        <is>
          <t>238.14</t>
        </is>
      </c>
      <c r="E3037" s="9" t="inlineStr">
        <is>
          <t>46.00</t>
        </is>
      </c>
      <c r="F3037" s="9" t="inlineStr">
        <is>
          <t>10954.44</t>
        </is>
      </c>
    </row>
    <row r="3038" ht="11.5" customHeight="1">
      <c r="A3038" s="9" t="inlineStr">
        <is>
          <t>7011</t>
        </is>
      </c>
      <c r="B3038" s="9" t="inlineStr">
        <is>
          <t>Galvanised Steel perimetre Channel</t>
        </is>
      </c>
      <c r="C3038" s="9" t="inlineStr"/>
      <c r="D3038" s="9" t="inlineStr"/>
      <c r="E3038" s="9" t="inlineStr"/>
      <c r="F3038" s="9" t="inlineStr"/>
    </row>
    <row r="3039" ht="11.5" customHeight="1">
      <c r="A3039" s="9" t="inlineStr"/>
      <c r="B3039" s="9" t="inlineStr">
        <is>
          <t>(Size 20x27x30x0.50mm)</t>
        </is>
      </c>
      <c r="C3039" s="9" t="inlineStr">
        <is>
          <t>metre</t>
        </is>
      </c>
      <c r="D3039" s="9" t="inlineStr">
        <is>
          <t>41.84</t>
        </is>
      </c>
      <c r="E3039" s="9" t="inlineStr">
        <is>
          <t>22.00</t>
        </is>
      </c>
      <c r="F3039" s="9" t="inlineStr">
        <is>
          <t>920.48</t>
        </is>
      </c>
    </row>
    <row r="3040" ht="11.5" customHeight="1">
      <c r="A3040" s="9" t="inlineStr">
        <is>
          <t>7012</t>
        </is>
      </c>
      <c r="B3040" s="9" t="inlineStr">
        <is>
          <t>Galvanised Steel intermediate Channel</t>
        </is>
      </c>
      <c r="C3040" s="9" t="inlineStr"/>
      <c r="D3040" s="9" t="inlineStr"/>
      <c r="E3040" s="9" t="inlineStr"/>
      <c r="F3040" s="9" t="inlineStr"/>
    </row>
    <row r="3041" ht="11.5" customHeight="1">
      <c r="A3041" s="9" t="inlineStr"/>
      <c r="B3041" s="9" t="inlineStr">
        <is>
          <t>(Size 15x45x15x0.90mm)</t>
        </is>
      </c>
      <c r="C3041" s="9" t="inlineStr">
        <is>
          <t>metre</t>
        </is>
      </c>
      <c r="D3041" s="9" t="inlineStr">
        <is>
          <t>90.72</t>
        </is>
      </c>
      <c r="E3041" s="9" t="inlineStr">
        <is>
          <t>38.00</t>
        </is>
      </c>
      <c r="F3041" s="9" t="inlineStr">
        <is>
          <t>3447.36</t>
        </is>
      </c>
    </row>
    <row r="3042" ht="11.5" customHeight="1">
      <c r="A3042" s="9" t="inlineStr">
        <is>
          <t>7013</t>
        </is>
      </c>
      <c r="B3042" s="9" t="inlineStr">
        <is>
          <t>Galvanised Steel angle hanger</t>
        </is>
      </c>
      <c r="C3042" s="9" t="inlineStr"/>
      <c r="D3042" s="9" t="inlineStr"/>
      <c r="E3042" s="9" t="inlineStr"/>
      <c r="F3042" s="9" t="inlineStr"/>
    </row>
    <row r="3043" ht="11.5" customHeight="1">
      <c r="A3043" s="9" t="inlineStr"/>
      <c r="B3043" s="9" t="inlineStr">
        <is>
          <t>(Celling angle) (Size 25x10x0.50mm)</t>
        </is>
      </c>
      <c r="C3043" s="9" t="inlineStr">
        <is>
          <t>metre</t>
        </is>
      </c>
      <c r="D3043" s="9" t="inlineStr">
        <is>
          <t>10.80</t>
        </is>
      </c>
      <c r="E3043" s="9" t="inlineStr">
        <is>
          <t>12.00</t>
        </is>
      </c>
      <c r="F3043" s="9" t="inlineStr">
        <is>
          <t>129.60</t>
        </is>
      </c>
    </row>
    <row r="3044" ht="11.5" customHeight="1">
      <c r="A3044" s="9" t="inlineStr">
        <is>
          <t>7014</t>
        </is>
      </c>
      <c r="B3044" s="9" t="inlineStr">
        <is>
          <t>Galvanised Steel connecting clips</t>
        </is>
      </c>
      <c r="C3044" s="9" t="inlineStr"/>
      <c r="D3044" s="9" t="inlineStr"/>
      <c r="E3044" s="9" t="inlineStr"/>
      <c r="F3044" s="9" t="inlineStr"/>
    </row>
    <row r="3045" ht="11.5" customHeight="1">
      <c r="A3045" s="9" t="inlineStr"/>
      <c r="B3045" s="9" t="inlineStr">
        <is>
          <t>(2.64mm dia and 230 mm long GI wire)</t>
        </is>
      </c>
      <c r="C3045" s="9" t="inlineStr">
        <is>
          <t>each</t>
        </is>
      </c>
      <c r="D3045" s="9" t="inlineStr">
        <is>
          <t>189.00</t>
        </is>
      </c>
      <c r="E3045" s="9" t="inlineStr">
        <is>
          <t>4.00</t>
        </is>
      </c>
      <c r="F3045" s="9" t="inlineStr">
        <is>
          <t>756.00</t>
        </is>
      </c>
    </row>
    <row r="3046" ht="11.5" customHeight="1">
      <c r="A3046" s="9" t="inlineStr">
        <is>
          <t>1022</t>
        </is>
      </c>
      <c r="B3046" s="9" t="inlineStr">
        <is>
          <t>Galvanised steel bolts &amp; nuts 6 mm dia</t>
        </is>
      </c>
      <c r="C3046" s="9" t="inlineStr"/>
      <c r="D3046" s="9" t="inlineStr"/>
      <c r="E3046" s="9" t="inlineStr"/>
      <c r="F3046" s="9" t="inlineStr"/>
    </row>
    <row r="3047" ht="11.5" customHeight="1">
      <c r="A3047" s="9" t="inlineStr"/>
      <c r="B3047" s="9" t="inlineStr">
        <is>
          <t>and 25 mmlong round head with slots</t>
        </is>
      </c>
      <c r="C3047" s="9" t="inlineStr">
        <is>
          <t>10 Nos</t>
        </is>
      </c>
      <c r="D3047" s="9" t="inlineStr">
        <is>
          <t>21.60</t>
        </is>
      </c>
      <c r="E3047" s="9" t="inlineStr">
        <is>
          <t>38.00</t>
        </is>
      </c>
      <c r="F3047" s="9" t="inlineStr">
        <is>
          <t>820.80</t>
        </is>
      </c>
    </row>
    <row r="3048" ht="11.5" customHeight="1">
      <c r="A3048" s="9" t="inlineStr">
        <is>
          <t>7015</t>
        </is>
      </c>
      <c r="B3048" s="9" t="inlineStr">
        <is>
          <t>Galvanised Steel soffit cleat</t>
        </is>
      </c>
      <c r="C3048" s="9" t="inlineStr"/>
      <c r="D3048" s="9" t="inlineStr"/>
      <c r="E3048" s="9" t="inlineStr"/>
      <c r="F3048" s="9" t="inlineStr"/>
    </row>
    <row r="3050" ht="11.5" customHeight="1">
      <c r="A3050" s="10" t="inlineStr">
        <is>
          <t>Code</t>
        </is>
      </c>
      <c r="B3050" s="10" t="inlineStr">
        <is>
          <t>Description</t>
        </is>
      </c>
      <c r="C3050" s="10" t="inlineStr">
        <is>
          <t>Unit</t>
        </is>
      </c>
      <c r="D3050" s="10" t="inlineStr">
        <is>
          <t>Quantity</t>
        </is>
      </c>
      <c r="E3050" s="10" t="inlineStr">
        <is>
          <t>Rate</t>
        </is>
      </c>
      <c r="F3050" s="10" t="inlineStr">
        <is>
          <t>Amount</t>
        </is>
      </c>
    </row>
    <row r="3051" ht="11.5" customHeight="1">
      <c r="A3051" s="9" t="inlineStr">
        <is>
          <t>7020</t>
        </is>
      </c>
      <c r="B3051" s="9" t="inlineStr">
        <is>
          <t>All drive screws ( for gypsum board)</t>
        </is>
      </c>
      <c r="C3051" s="9" t="inlineStr">
        <is>
          <t>100 Nos</t>
        </is>
      </c>
      <c r="D3051" s="9" t="inlineStr">
        <is>
          <t>10.00</t>
        </is>
      </c>
      <c r="E3051" s="9" t="inlineStr">
        <is>
          <t>58.00</t>
        </is>
      </c>
      <c r="F3051" s="9" t="inlineStr">
        <is>
          <t>580.00</t>
        </is>
      </c>
    </row>
    <row r="3052" ht="11.5" customHeight="1">
      <c r="A3052" s="9" t="inlineStr">
        <is>
          <t>7016</t>
        </is>
      </c>
      <c r="B3052" s="9" t="inlineStr">
        <is>
          <t>Joint filler</t>
        </is>
      </c>
      <c r="C3052" s="9" t="inlineStr">
        <is>
          <t>kilogram</t>
        </is>
      </c>
      <c r="D3052" s="9" t="inlineStr">
        <is>
          <t>22.81</t>
        </is>
      </c>
      <c r="E3052" s="9" t="inlineStr">
        <is>
          <t>26.00</t>
        </is>
      </c>
      <c r="F3052" s="9" t="inlineStr">
        <is>
          <t>593.06</t>
        </is>
      </c>
    </row>
    <row r="3053" ht="11.5" customHeight="1">
      <c r="A3053" s="9" t="inlineStr">
        <is>
          <t>7017</t>
        </is>
      </c>
      <c r="B3053" s="9" t="inlineStr">
        <is>
          <t>Joint finisher</t>
        </is>
      </c>
      <c r="C3053" s="9" t="inlineStr">
        <is>
          <t>kilogram</t>
        </is>
      </c>
      <c r="D3053" s="9" t="inlineStr">
        <is>
          <t>34.21</t>
        </is>
      </c>
      <c r="E3053" s="9" t="inlineStr">
        <is>
          <t>23.00</t>
        </is>
      </c>
      <c r="F3053" s="9" t="inlineStr">
        <is>
          <t>786.83</t>
        </is>
      </c>
    </row>
    <row r="3054" ht="11.5" customHeight="1">
      <c r="A3054" s="9" t="inlineStr">
        <is>
          <t>7018</t>
        </is>
      </c>
      <c r="B3054" s="9" t="inlineStr">
        <is>
          <t>Joint tape roll</t>
        </is>
      </c>
      <c r="C3054" s="9" t="inlineStr">
        <is>
          <t>roll</t>
        </is>
      </c>
      <c r="D3054" s="9" t="inlineStr">
        <is>
          <t>1.27</t>
        </is>
      </c>
      <c r="E3054" s="9" t="inlineStr">
        <is>
          <t>100.00</t>
        </is>
      </c>
      <c r="F3054" s="9" t="inlineStr">
        <is>
          <t>127.00</t>
        </is>
      </c>
    </row>
    <row r="3055" ht="11.5" customHeight="1">
      <c r="A3055" s="9" t="inlineStr">
        <is>
          <t>7021</t>
        </is>
      </c>
      <c r="B3055" s="9" t="inlineStr">
        <is>
          <t>Primer ( for gypsum board)</t>
        </is>
      </c>
      <c r="C3055" s="9" t="inlineStr">
        <is>
          <t>litre</t>
        </is>
      </c>
      <c r="D3055" s="9" t="inlineStr">
        <is>
          <t>18.66</t>
        </is>
      </c>
      <c r="E3055" s="9" t="inlineStr">
        <is>
          <t>85.00</t>
        </is>
      </c>
      <c r="F3055" s="9" t="inlineStr">
        <is>
          <t>1586.10</t>
        </is>
      </c>
    </row>
    <row r="3056" ht="11.5" customHeight="1">
      <c r="A3056" s="9" t="inlineStr">
        <is>
          <t>7388</t>
        </is>
      </c>
      <c r="B3056" s="9" t="inlineStr">
        <is>
          <t>Dash hold fastener 12.5 mm dia,</t>
        </is>
      </c>
      <c r="C3056" s="9" t="inlineStr"/>
      <c r="D3056" s="9" t="inlineStr"/>
      <c r="E3056" s="9" t="inlineStr"/>
      <c r="F3056" s="9" t="inlineStr"/>
    </row>
    <row r="3057" ht="11.5" customHeight="1">
      <c r="A3057" s="9" t="inlineStr"/>
      <c r="B3057" s="9" t="inlineStr">
        <is>
          <t>40 mm long with 6 mm dia bolt</t>
        </is>
      </c>
      <c r="C3057" s="9" t="inlineStr">
        <is>
          <t>each</t>
        </is>
      </c>
      <c r="D3057" s="9" t="inlineStr">
        <is>
          <t>72.00</t>
        </is>
      </c>
      <c r="E3057" s="9" t="inlineStr">
        <is>
          <t>11.00</t>
        </is>
      </c>
      <c r="F3057" s="9" t="inlineStr">
        <is>
          <t>792.00</t>
        </is>
      </c>
    </row>
    <row r="3058" ht="11.5" customHeight="1">
      <c r="A3058" s="9" t="inlineStr">
        <is>
          <t>9999</t>
        </is>
      </c>
      <c r="B3058" s="9" t="inlineStr">
        <is>
          <t>Sundries like rawl plug scaffolding etc</t>
        </is>
      </c>
      <c r="C3058" s="9" t="inlineStr">
        <is>
          <t>L.S.</t>
        </is>
      </c>
      <c r="D3058" s="9" t="inlineStr">
        <is>
          <t>807.30</t>
        </is>
      </c>
      <c r="E3058" s="9" t="inlineStr">
        <is>
          <t>2.00</t>
        </is>
      </c>
      <c r="F3058" s="9" t="inlineStr">
        <is>
          <t>1614.60</t>
        </is>
      </c>
    </row>
    <row r="3059" ht="11.5" customHeight="1">
      <c r="A3059" s="9" t="inlineStr">
        <is>
          <t>9977</t>
        </is>
      </c>
      <c r="B3059" s="9" t="inlineStr">
        <is>
          <t>Carriage of material etc.</t>
        </is>
      </c>
      <c r="C3059" s="9" t="inlineStr">
        <is>
          <t>L.S.</t>
        </is>
      </c>
      <c r="D3059" s="9" t="inlineStr">
        <is>
          <t>447.20</t>
        </is>
      </c>
      <c r="E3059" s="9" t="inlineStr">
        <is>
          <t>2.00</t>
        </is>
      </c>
      <c r="F3059" s="9" t="inlineStr">
        <is>
          <t>894.40</t>
        </is>
      </c>
    </row>
    <row r="3060" ht="11.5" customHeight="1">
      <c r="A3060" s="9" t="inlineStr"/>
      <c r="B3060" s="9" t="inlineStr">
        <is>
          <t>LABOUR</t>
        </is>
      </c>
      <c r="C3060" s="9" t="inlineStr"/>
      <c r="D3060" s="9" t="inlineStr"/>
      <c r="E3060" s="9" t="inlineStr"/>
      <c r="F3060" s="9" t="inlineStr"/>
    </row>
    <row r="3061" ht="11.5" customHeight="1">
      <c r="A3061" s="9" t="inlineStr">
        <is>
          <t>0112</t>
        </is>
      </c>
      <c r="B3061" s="9" t="inlineStr">
        <is>
          <t>Carpenter 2nd class</t>
        </is>
      </c>
      <c r="C3061" s="9" t="inlineStr">
        <is>
          <t>day</t>
        </is>
      </c>
      <c r="D3061" s="9" t="inlineStr">
        <is>
          <t>31.104</t>
        </is>
      </c>
      <c r="E3061" s="9" t="inlineStr">
        <is>
          <t>679.00</t>
        </is>
      </c>
      <c r="F3061" s="9" t="inlineStr">
        <is>
          <t>21119.62</t>
        </is>
      </c>
    </row>
    <row r="3062" ht="11.5" customHeight="1">
      <c r="A3062" s="9" t="inlineStr">
        <is>
          <t>0114</t>
        </is>
      </c>
      <c r="B3062" s="9" t="inlineStr">
        <is>
          <t>Beldar</t>
        </is>
      </c>
      <c r="C3062" s="9" t="inlineStr">
        <is>
          <t>day</t>
        </is>
      </c>
      <c r="D3062" s="9" t="inlineStr">
        <is>
          <t>31.104</t>
        </is>
      </c>
      <c r="E3062" s="9" t="inlineStr">
        <is>
          <t>558.00</t>
        </is>
      </c>
      <c r="F3062" s="9" t="inlineStr">
        <is>
          <t>17356.03</t>
        </is>
      </c>
    </row>
    <row r="3063" ht="11.5" customHeight="1">
      <c r="A3063" s="9" t="inlineStr">
        <is>
          <t>0131</t>
        </is>
      </c>
      <c r="B3063" s="9" t="inlineStr">
        <is>
          <t>Painter</t>
        </is>
      </c>
      <c r="C3063" s="9" t="inlineStr">
        <is>
          <t>day</t>
        </is>
      </c>
      <c r="D3063" s="9" t="inlineStr">
        <is>
          <t>10.37</t>
        </is>
      </c>
      <c r="E3063" s="9" t="inlineStr">
        <is>
          <t>679.00</t>
        </is>
      </c>
      <c r="F3063" s="9" t="inlineStr">
        <is>
          <t>7041.23</t>
        </is>
      </c>
    </row>
    <row r="3064" ht="11.5" customHeight="1">
      <c r="A3064" s="9" t="inlineStr"/>
      <c r="B3064" s="9" t="inlineStr">
        <is>
          <t>TOTAL</t>
        </is>
      </c>
      <c r="C3064" s="9" t="inlineStr"/>
      <c r="D3064" s="9" t="inlineStr"/>
      <c r="E3064" s="9" t="inlineStr"/>
      <c r="F3064" s="9" t="inlineStr">
        <is>
          <t>99672.05 W</t>
        </is>
      </c>
    </row>
    <row r="3065" ht="11.5" customHeight="1">
      <c r="A3065" s="9" t="inlineStr"/>
      <c r="B3065" s="9" t="inlineStr">
        <is>
          <t>Add 1 % Water charges on "W"</t>
        </is>
      </c>
      <c r="C3065" s="9" t="inlineStr"/>
      <c r="D3065" s="9" t="inlineStr"/>
      <c r="E3065" s="9" t="inlineStr"/>
      <c r="F3065" s="9" t="inlineStr">
        <is>
          <t>996.72</t>
        </is>
      </c>
    </row>
    <row r="3066" ht="11.5" customHeight="1">
      <c r="A3066" s="9" t="inlineStr"/>
      <c r="B3066" s="9" t="inlineStr">
        <is>
          <t>TOTAL</t>
        </is>
      </c>
      <c r="C3066" s="9" t="inlineStr"/>
      <c r="D3066" s="9" t="inlineStr"/>
      <c r="E3066" s="9" t="inlineStr"/>
      <c r="F3066" s="9" t="inlineStr">
        <is>
          <t>100668.77 X</t>
        </is>
      </c>
    </row>
    <row r="3067" ht="11.5" customHeight="1">
      <c r="A3067" s="9" t="inlineStr"/>
      <c r="B3067" s="9" t="inlineStr">
        <is>
          <t>Add GST on "X" (multiplying</t>
        </is>
      </c>
      <c r="C3067" s="9" t="inlineStr"/>
      <c r="D3067" s="9" t="inlineStr"/>
      <c r="E3067" s="9" t="inlineStr"/>
      <c r="F3067" s="9" t="inlineStr"/>
    </row>
    <row r="3068" ht="11.5" customHeight="1">
      <c r="A3068" s="9" t="inlineStr"/>
      <c r="B3068" s="9" t="inlineStr">
        <is>
          <t>factor 0.1405)</t>
        </is>
      </c>
      <c r="C3068" s="9" t="inlineStr"/>
      <c r="D3068" s="9" t="inlineStr"/>
      <c r="E3068" s="9" t="inlineStr"/>
      <c r="F3068" s="9" t="inlineStr">
        <is>
          <t>14143.96</t>
        </is>
      </c>
    </row>
    <row r="3069" ht="11.5" customHeight="1">
      <c r="A3069" s="9" t="inlineStr"/>
      <c r="B3069" s="9" t="inlineStr">
        <is>
          <t>TOTAL</t>
        </is>
      </c>
      <c r="C3069" s="9" t="inlineStr"/>
      <c r="D3069" s="9" t="inlineStr"/>
      <c r="E3069" s="9" t="inlineStr"/>
      <c r="F3069" s="9" t="inlineStr">
        <is>
          <t>114812.73 Y</t>
        </is>
      </c>
    </row>
    <row r="3070" ht="11.5" customHeight="1">
      <c r="A3070" s="9" t="inlineStr"/>
      <c r="B3070" s="9" t="inlineStr">
        <is>
          <t>Add 15% CPOH on "Y"</t>
        </is>
      </c>
      <c r="C3070" s="9" t="inlineStr"/>
      <c r="D3070" s="9" t="inlineStr"/>
      <c r="E3070" s="9" t="inlineStr"/>
      <c r="F3070" s="9" t="inlineStr">
        <is>
          <t>17221.91</t>
        </is>
      </c>
    </row>
    <row r="3071" ht="11.5" customHeight="1">
      <c r="A3071" s="9" t="inlineStr"/>
      <c r="B3071" s="9" t="inlineStr">
        <is>
          <t>TOTAL</t>
        </is>
      </c>
      <c r="C3071" s="9" t="inlineStr"/>
      <c r="D3071" s="9" t="inlineStr"/>
      <c r="E3071" s="9" t="inlineStr"/>
      <c r="F3071" s="9" t="inlineStr">
        <is>
          <t>132034.64 Z</t>
        </is>
      </c>
    </row>
    <row r="3072" ht="11.5" customHeight="1">
      <c r="A3072" s="9" t="inlineStr"/>
      <c r="B3072" s="9" t="inlineStr">
        <is>
          <t>Add Cess @ 1% on "Z"</t>
        </is>
      </c>
      <c r="C3072" s="9" t="inlineStr"/>
      <c r="D3072" s="9" t="inlineStr"/>
      <c r="E3072" s="9" t="inlineStr"/>
      <c r="F3072" s="9" t="inlineStr">
        <is>
          <t>1320.35</t>
        </is>
      </c>
    </row>
    <row r="3073" ht="11.5" customHeight="1">
      <c r="A3073" s="9" t="inlineStr"/>
      <c r="B3073" s="9" t="inlineStr">
        <is>
          <t>Cost of 103.68 sqm.</t>
        </is>
      </c>
      <c r="C3073" s="9" t="inlineStr"/>
      <c r="D3073" s="9" t="inlineStr"/>
      <c r="E3073" s="9" t="inlineStr"/>
      <c r="F3073" s="9" t="inlineStr">
        <is>
          <t>133354.99</t>
        </is>
      </c>
    </row>
    <row r="3074" ht="11.5" customHeight="1">
      <c r="A3074" s="9" t="inlineStr"/>
      <c r="B3074" s="9" t="inlineStr">
        <is>
          <t>Cost of 1 Sqm.</t>
        </is>
      </c>
      <c r="C3074" s="9" t="inlineStr"/>
      <c r="D3074" s="9" t="inlineStr"/>
      <c r="E3074" s="9" t="inlineStr"/>
      <c r="F3074" s="9" t="inlineStr">
        <is>
          <t>1286.22</t>
        </is>
      </c>
    </row>
    <row r="3075" ht="11.5" customHeight="1">
      <c r="A3075" s="9" t="inlineStr"/>
      <c r="B3075" s="9" t="inlineStr">
        <is>
          <t>Say</t>
        </is>
      </c>
      <c r="C3075" s="9" t="inlineStr"/>
      <c r="D3075" s="9" t="inlineStr"/>
      <c r="E3075" s="9" t="inlineStr"/>
      <c r="F3075" s="9" t="inlineStr">
        <is>
          <t>1286.20</t>
        </is>
      </c>
    </row>
    <row r="3076" ht="23" customHeight="1">
      <c r="A3076" s="9" t="inlineStr">
        <is>
          <t>12.45.4</t>
        </is>
      </c>
      <c r="B3076" s="9" t="inlineStr">
        <is>
          <t>Fully Perforated Gypsum Plaster Board</t>
        </is>
      </c>
      <c r="C3076" s="9" t="inlineStr">
        <is>
          <t>of size</t>
        </is>
      </c>
      <c r="D3076" s="9" t="inlineStr">
        <is>
          <t>1200 x 2400x12.5</t>
        </is>
      </c>
      <c r="E3076" s="9" t="inlineStr">
        <is>
          <t>mm</t>
        </is>
      </c>
      <c r="F3076" s="9" t="inlineStr">
        <is>
          <t>having approx.</t>
        </is>
      </c>
    </row>
    <row r="3077" ht="11.5" customHeight="1">
      <c r="A3077" s="9" t="inlineStr"/>
      <c r="B3077" s="9" t="inlineStr">
        <is>
          <t>15 % perforated area with perforation</t>
        </is>
      </c>
      <c r="C3077" s="9" t="inlineStr">
        <is>
          <t>size and</t>
        </is>
      </c>
      <c r="D3077" s="9" t="inlineStr">
        <is>
          <t>pattern as</t>
        </is>
      </c>
      <c r="E3077" s="9" t="inlineStr">
        <is>
          <t>approved</t>
        </is>
      </c>
      <c r="F3077" s="9" t="inlineStr">
        <is>
          <t>by the Engineer-</t>
        </is>
      </c>
    </row>
    <row r="3078" ht="23" customHeight="1">
      <c r="A3078" s="9" t="inlineStr"/>
      <c r="B3078" s="9" t="inlineStr">
        <is>
          <t>in-charge and as per manufacturer's</t>
        </is>
      </c>
      <c r="C3078" s="9" t="inlineStr">
        <is>
          <t>specification,</t>
        </is>
      </c>
      <c r="D3078" s="9" t="inlineStr">
        <is>
          <t>with all</t>
        </is>
      </c>
      <c r="E3078" s="9" t="inlineStr">
        <is>
          <t>4 side tapered</t>
        </is>
      </c>
      <c r="F3078" s="9" t="inlineStr">
        <is>
          <t>and backed</t>
        </is>
      </c>
    </row>
    <row r="3079" ht="11.5" customHeight="1">
      <c r="A3079" s="9" t="inlineStr"/>
      <c r="B3079" s="9" t="inlineStr">
        <is>
          <t>by acoustical tissue with NRC value</t>
        </is>
      </c>
      <c r="C3079" s="9" t="inlineStr">
        <is>
          <t>not less</t>
        </is>
      </c>
      <c r="D3079" s="9" t="inlineStr">
        <is>
          <t>than 0.60</t>
        </is>
      </c>
      <c r="E3079" s="9" t="inlineStr"/>
      <c r="F3079" s="9" t="inlineStr"/>
    </row>
    <row r="3080" ht="11.5" customHeight="1">
      <c r="A3080" s="10" t="inlineStr">
        <is>
          <t>Code</t>
        </is>
      </c>
      <c r="B3080" s="10" t="inlineStr">
        <is>
          <t>Description</t>
        </is>
      </c>
      <c r="C3080" s="10" t="inlineStr">
        <is>
          <t>Unit</t>
        </is>
      </c>
      <c r="D3080" s="10" t="inlineStr">
        <is>
          <t>Quantity</t>
        </is>
      </c>
      <c r="E3080" s="10" t="inlineStr">
        <is>
          <t>Rate</t>
        </is>
      </c>
      <c r="F3080" s="10" t="inlineStr">
        <is>
          <t>Amount</t>
        </is>
      </c>
    </row>
    <row r="3081" ht="11.5" customHeight="1">
      <c r="A3081" s="9" t="inlineStr"/>
      <c r="B3081" s="9" t="inlineStr">
        <is>
          <t>Details of cost for 10.8x9.6m =</t>
        </is>
      </c>
      <c r="C3081" s="9" t="inlineStr"/>
      <c r="D3081" s="9" t="inlineStr"/>
      <c r="E3081" s="9" t="inlineStr"/>
      <c r="F3081" s="9" t="inlineStr"/>
    </row>
    <row r="3082" ht="11.5" customHeight="1">
      <c r="A3082" s="9" t="inlineStr"/>
      <c r="B3082" s="9" t="inlineStr">
        <is>
          <t>103.68sqm.</t>
        </is>
      </c>
      <c r="C3082" s="9" t="inlineStr"/>
      <c r="D3082" s="9" t="inlineStr"/>
      <c r="E3082" s="9" t="inlineStr"/>
      <c r="F3082" s="9" t="inlineStr"/>
    </row>
    <row r="3083" ht="11.5" customHeight="1">
      <c r="A3083" s="9" t="inlineStr"/>
      <c r="B3083" s="9" t="inlineStr">
        <is>
          <t>MATERIAL</t>
        </is>
      </c>
      <c r="C3083" s="9" t="inlineStr"/>
      <c r="D3083" s="9" t="inlineStr"/>
      <c r="E3083" s="9" t="inlineStr"/>
      <c r="F3083" s="9" t="inlineStr"/>
    </row>
    <row r="3084" ht="11.5" customHeight="1">
      <c r="A3084" s="9" t="inlineStr"/>
      <c r="B3084" s="9" t="inlineStr">
        <is>
          <t>Gypsum board 12.5mm thick =</t>
        </is>
      </c>
      <c r="C3084" s="9" t="inlineStr"/>
      <c r="D3084" s="9" t="inlineStr"/>
      <c r="E3084" s="9" t="inlineStr"/>
      <c r="F3084" s="9" t="inlineStr"/>
    </row>
    <row r="3085" ht="11.5" customHeight="1">
      <c r="A3085" s="9" t="inlineStr"/>
      <c r="B3085" s="9" t="inlineStr">
        <is>
          <t>103.68 sqm.+</t>
        </is>
      </c>
      <c r="C3085" s="9" t="inlineStr"/>
      <c r="D3085" s="9" t="inlineStr"/>
      <c r="E3085" s="9" t="inlineStr"/>
      <c r="F3085" s="9" t="inlineStr"/>
    </row>
    <row r="3086" ht="11.5" customHeight="1">
      <c r="A3086" s="9" t="inlineStr"/>
      <c r="B3086" s="9" t="inlineStr">
        <is>
          <t>Add wastage @ 5% = 5.18sqm.</t>
        </is>
      </c>
      <c r="C3086" s="9" t="inlineStr"/>
      <c r="D3086" s="9" t="inlineStr"/>
      <c r="E3086" s="9" t="inlineStr"/>
      <c r="F3086" s="9" t="inlineStr"/>
    </row>
    <row r="3087" ht="11.5" customHeight="1">
      <c r="A3087" s="9" t="inlineStr"/>
      <c r="B3087" s="9" t="inlineStr">
        <is>
          <t>Total = 108.86 sqm.</t>
        </is>
      </c>
      <c r="C3087" s="9" t="inlineStr"/>
      <c r="D3087" s="9" t="inlineStr"/>
      <c r="E3087" s="9" t="inlineStr"/>
      <c r="F3087" s="9" t="inlineStr"/>
    </row>
    <row r="3088" ht="11.5" customHeight="1">
      <c r="A3088" s="9" t="inlineStr">
        <is>
          <t>7028</t>
        </is>
      </c>
      <c r="B3088" s="9" t="inlineStr">
        <is>
          <t>12.5 mm thick Fully Perforated</t>
        </is>
      </c>
      <c r="C3088" s="9" t="inlineStr"/>
      <c r="D3088" s="9" t="inlineStr"/>
      <c r="E3088" s="9" t="inlineStr"/>
      <c r="F3088" s="9" t="inlineStr"/>
    </row>
    <row r="3089" ht="11.5" customHeight="1">
      <c r="A3089" s="9" t="inlineStr"/>
      <c r="B3089" s="9" t="inlineStr">
        <is>
          <t>gypsum board</t>
        </is>
      </c>
      <c r="C3089" s="9" t="inlineStr">
        <is>
          <t>sqm</t>
        </is>
      </c>
      <c r="D3089" s="9" t="inlineStr">
        <is>
          <t>108.86</t>
        </is>
      </c>
      <c r="E3089" s="9" t="inlineStr">
        <is>
          <t>410.00</t>
        </is>
      </c>
      <c r="F3089" s="9" t="inlineStr">
        <is>
          <t>44632.60</t>
        </is>
      </c>
    </row>
    <row r="3090" ht="11.5" customHeight="1">
      <c r="A3090" s="9" t="inlineStr">
        <is>
          <t>7010</t>
        </is>
      </c>
      <c r="B3090" s="9" t="inlineStr">
        <is>
          <t>Galvanised Steel ceiling section</t>
        </is>
      </c>
      <c r="C3090" s="9" t="inlineStr"/>
      <c r="D3090" s="9" t="inlineStr"/>
      <c r="E3090" s="9" t="inlineStr"/>
      <c r="F3090" s="9" t="inlineStr"/>
    </row>
    <row r="3091" ht="11.5" customHeight="1">
      <c r="A3091" s="9" t="inlineStr"/>
      <c r="B3091" s="9" t="inlineStr">
        <is>
          <t>(size 80x26x0.50mm)</t>
        </is>
      </c>
      <c r="C3091" s="9" t="inlineStr">
        <is>
          <t>metre</t>
        </is>
      </c>
      <c r="D3091" s="9" t="inlineStr">
        <is>
          <t>238.14</t>
        </is>
      </c>
      <c r="E3091" s="9" t="inlineStr">
        <is>
          <t>46.00</t>
        </is>
      </c>
      <c r="F3091" s="9" t="inlineStr">
        <is>
          <t>10954.44</t>
        </is>
      </c>
    </row>
    <row r="3092" ht="11.5" customHeight="1">
      <c r="A3092" s="9" t="inlineStr">
        <is>
          <t>7011</t>
        </is>
      </c>
      <c r="B3092" s="9" t="inlineStr">
        <is>
          <t>Galvanised Steel perimetre Channel</t>
        </is>
      </c>
      <c r="C3092" s="9" t="inlineStr"/>
      <c r="D3092" s="9" t="inlineStr"/>
      <c r="E3092" s="9" t="inlineStr"/>
      <c r="F3092" s="9" t="inlineStr"/>
    </row>
    <row r="3093" ht="11.5" customHeight="1">
      <c r="A3093" s="9" t="inlineStr"/>
      <c r="B3093" s="9" t="inlineStr">
        <is>
          <t>(Size 20x27x30x0.50mm)</t>
        </is>
      </c>
      <c r="C3093" s="9" t="inlineStr">
        <is>
          <t>metre</t>
        </is>
      </c>
      <c r="D3093" s="9" t="inlineStr">
        <is>
          <t>41.84</t>
        </is>
      </c>
      <c r="E3093" s="9" t="inlineStr">
        <is>
          <t>22.00</t>
        </is>
      </c>
      <c r="F3093" s="9" t="inlineStr">
        <is>
          <t>920.48</t>
        </is>
      </c>
    </row>
    <row r="3094" ht="11.5" customHeight="1">
      <c r="A3094" s="9" t="inlineStr">
        <is>
          <t>7012</t>
        </is>
      </c>
      <c r="B3094" s="9" t="inlineStr">
        <is>
          <t>Galvanised Steel intermediate Channel</t>
        </is>
      </c>
      <c r="C3094" s="9" t="inlineStr"/>
      <c r="D3094" s="9" t="inlineStr"/>
      <c r="E3094" s="9" t="inlineStr"/>
      <c r="F3094" s="9" t="inlineStr"/>
    </row>
    <row r="3095" ht="11.5" customHeight="1">
      <c r="A3095" s="9" t="inlineStr"/>
      <c r="B3095" s="9" t="inlineStr">
        <is>
          <t>(Size 15x45x15x0.90mm)</t>
        </is>
      </c>
      <c r="C3095" s="9" t="inlineStr">
        <is>
          <t>metre</t>
        </is>
      </c>
      <c r="D3095" s="9" t="inlineStr">
        <is>
          <t>90.72</t>
        </is>
      </c>
      <c r="E3095" s="9" t="inlineStr">
        <is>
          <t>38.00</t>
        </is>
      </c>
      <c r="F3095" s="9" t="inlineStr">
        <is>
          <t>3447.36</t>
        </is>
      </c>
    </row>
    <row r="3096" ht="11.5" customHeight="1">
      <c r="A3096" s="9" t="inlineStr">
        <is>
          <t>7013</t>
        </is>
      </c>
      <c r="B3096" s="9" t="inlineStr">
        <is>
          <t>Galvanised Steel angle hanger</t>
        </is>
      </c>
      <c r="C3096" s="9" t="inlineStr"/>
      <c r="D3096" s="9" t="inlineStr"/>
      <c r="E3096" s="9" t="inlineStr"/>
      <c r="F3096" s="9" t="inlineStr"/>
    </row>
    <row r="3097" ht="11.5" customHeight="1">
      <c r="A3097" s="9" t="inlineStr"/>
      <c r="B3097" s="9" t="inlineStr">
        <is>
          <t>(Celling angle) (Size 25x10x0.50mm)</t>
        </is>
      </c>
      <c r="C3097" s="9" t="inlineStr">
        <is>
          <t>metre</t>
        </is>
      </c>
      <c r="D3097" s="9" t="inlineStr">
        <is>
          <t>10.80</t>
        </is>
      </c>
      <c r="E3097" s="9" t="inlineStr">
        <is>
          <t>12.00</t>
        </is>
      </c>
      <c r="F3097" s="9" t="inlineStr">
        <is>
          <t>129.60</t>
        </is>
      </c>
    </row>
    <row r="3098" ht="11.5" customHeight="1">
      <c r="A3098" s="9" t="inlineStr">
        <is>
          <t>7014</t>
        </is>
      </c>
      <c r="B3098" s="9" t="inlineStr">
        <is>
          <t>Galvanised Steel connecting clips</t>
        </is>
      </c>
      <c r="C3098" s="9" t="inlineStr"/>
      <c r="D3098" s="9" t="inlineStr"/>
      <c r="E3098" s="9" t="inlineStr"/>
      <c r="F3098" s="9" t="inlineStr"/>
    </row>
    <row r="3100" ht="11.5" customHeight="1">
      <c r="A3100" s="10" t="inlineStr">
        <is>
          <t>Code</t>
        </is>
      </c>
      <c r="B3100" s="10" t="inlineStr">
        <is>
          <t>Description</t>
        </is>
      </c>
      <c r="C3100" s="10" t="inlineStr">
        <is>
          <t>Unit</t>
        </is>
      </c>
      <c r="D3100" s="10" t="inlineStr">
        <is>
          <t>Quantity</t>
        </is>
      </c>
      <c r="E3100" s="10" t="inlineStr">
        <is>
          <t>Rate</t>
        </is>
      </c>
      <c r="F3100" s="10" t="inlineStr">
        <is>
          <t>Amount</t>
        </is>
      </c>
    </row>
    <row r="3101" ht="11.5" customHeight="1">
      <c r="A3101" s="9" t="inlineStr">
        <is>
          <t>1022</t>
        </is>
      </c>
      <c r="B3101" s="9" t="inlineStr">
        <is>
          <t>Galvanised steel bolts &amp; nuts 6 mm dia</t>
        </is>
      </c>
      <c r="C3101" s="9" t="inlineStr"/>
      <c r="D3101" s="9" t="inlineStr"/>
      <c r="E3101" s="9" t="inlineStr"/>
      <c r="F3101" s="9" t="inlineStr"/>
    </row>
    <row r="3102" ht="11.5" customHeight="1">
      <c r="A3102" s="9" t="inlineStr"/>
      <c r="B3102" s="9" t="inlineStr">
        <is>
          <t>and 25 mmlong round head with slots</t>
        </is>
      </c>
      <c r="C3102" s="9" t="inlineStr">
        <is>
          <t>10 Nos</t>
        </is>
      </c>
      <c r="D3102" s="9" t="inlineStr">
        <is>
          <t>21.60</t>
        </is>
      </c>
      <c r="E3102" s="9" t="inlineStr">
        <is>
          <t>38.00</t>
        </is>
      </c>
      <c r="F3102" s="9" t="inlineStr">
        <is>
          <t>820.80</t>
        </is>
      </c>
    </row>
    <row r="3103" ht="11.5" customHeight="1">
      <c r="A3103" s="9" t="inlineStr">
        <is>
          <t>7015</t>
        </is>
      </c>
      <c r="B3103" s="9" t="inlineStr">
        <is>
          <t>Galvanised Steel soffit cleat</t>
        </is>
      </c>
      <c r="C3103" s="9" t="inlineStr"/>
      <c r="D3103" s="9" t="inlineStr"/>
      <c r="E3103" s="9" t="inlineStr"/>
      <c r="F3103" s="9" t="inlineStr"/>
    </row>
    <row r="3104" ht="11.5" customHeight="1">
      <c r="A3104" s="9" t="inlineStr"/>
      <c r="B3104" s="9" t="inlineStr">
        <is>
          <t>(Size 27x37x25x0.60mm)</t>
        </is>
      </c>
      <c r="C3104" s="9" t="inlineStr">
        <is>
          <t>each</t>
        </is>
      </c>
      <c r="D3104" s="9" t="inlineStr">
        <is>
          <t>72.00</t>
        </is>
      </c>
      <c r="E3104" s="9" t="inlineStr">
        <is>
          <t>3.00</t>
        </is>
      </c>
      <c r="F3104" s="9" t="inlineStr">
        <is>
          <t>216.00</t>
        </is>
      </c>
    </row>
    <row r="3105" ht="11.5" customHeight="1">
      <c r="A3105" s="9" t="inlineStr">
        <is>
          <t>7020</t>
        </is>
      </c>
      <c r="B3105" s="9" t="inlineStr">
        <is>
          <t>All drive screws ( for gypsum board)</t>
        </is>
      </c>
      <c r="C3105" s="9" t="inlineStr">
        <is>
          <t>100 Nos</t>
        </is>
      </c>
      <c r="D3105" s="9" t="inlineStr">
        <is>
          <t>10.00</t>
        </is>
      </c>
      <c r="E3105" s="9" t="inlineStr">
        <is>
          <t>58.00</t>
        </is>
      </c>
      <c r="F3105" s="9" t="inlineStr">
        <is>
          <t>580.00</t>
        </is>
      </c>
    </row>
    <row r="3106" ht="11.5" customHeight="1">
      <c r="A3106" s="9" t="inlineStr">
        <is>
          <t>7016</t>
        </is>
      </c>
      <c r="B3106" s="9" t="inlineStr">
        <is>
          <t>Joint filler</t>
        </is>
      </c>
      <c r="C3106" s="9" t="inlineStr">
        <is>
          <t>kilogram</t>
        </is>
      </c>
      <c r="D3106" s="9" t="inlineStr">
        <is>
          <t>22.81</t>
        </is>
      </c>
      <c r="E3106" s="9" t="inlineStr">
        <is>
          <t>26.00</t>
        </is>
      </c>
      <c r="F3106" s="9" t="inlineStr">
        <is>
          <t>593.06</t>
        </is>
      </c>
    </row>
    <row r="3107" ht="11.5" customHeight="1">
      <c r="A3107" s="9" t="inlineStr">
        <is>
          <t>7017</t>
        </is>
      </c>
      <c r="B3107" s="9" t="inlineStr">
        <is>
          <t>Joint finisher</t>
        </is>
      </c>
      <c r="C3107" s="9" t="inlineStr">
        <is>
          <t>kilogram</t>
        </is>
      </c>
      <c r="D3107" s="9" t="inlineStr">
        <is>
          <t>34.21</t>
        </is>
      </c>
      <c r="E3107" s="9" t="inlineStr">
        <is>
          <t>23.00</t>
        </is>
      </c>
      <c r="F3107" s="9" t="inlineStr">
        <is>
          <t>786.83</t>
        </is>
      </c>
    </row>
    <row r="3108" ht="11.5" customHeight="1">
      <c r="A3108" s="9" t="inlineStr">
        <is>
          <t>7018</t>
        </is>
      </c>
      <c r="B3108" s="9" t="inlineStr">
        <is>
          <t>Joint tape roll</t>
        </is>
      </c>
      <c r="C3108" s="9" t="inlineStr">
        <is>
          <t>roll</t>
        </is>
      </c>
      <c r="D3108" s="9" t="inlineStr">
        <is>
          <t>1.27</t>
        </is>
      </c>
      <c r="E3108" s="9" t="inlineStr">
        <is>
          <t>100.00</t>
        </is>
      </c>
      <c r="F3108" s="9" t="inlineStr">
        <is>
          <t>127.00</t>
        </is>
      </c>
    </row>
    <row r="3109" ht="11.5" customHeight="1">
      <c r="A3109" s="9" t="inlineStr">
        <is>
          <t>7021</t>
        </is>
      </c>
      <c r="B3109" s="9" t="inlineStr">
        <is>
          <t>Primer ( for gypsum board)</t>
        </is>
      </c>
      <c r="C3109" s="9" t="inlineStr">
        <is>
          <t>litre</t>
        </is>
      </c>
      <c r="D3109" s="9" t="inlineStr">
        <is>
          <t>18.66</t>
        </is>
      </c>
      <c r="E3109" s="9" t="inlineStr">
        <is>
          <t>85.00</t>
        </is>
      </c>
      <c r="F3109" s="9" t="inlineStr">
        <is>
          <t>1586.10</t>
        </is>
      </c>
    </row>
    <row r="3110" ht="11.5" customHeight="1">
      <c r="A3110" s="9" t="inlineStr">
        <is>
          <t>7388</t>
        </is>
      </c>
      <c r="B3110" s="9" t="inlineStr">
        <is>
          <t>Dash hold fastener 12.5 mm dia,</t>
        </is>
      </c>
      <c r="C3110" s="9" t="inlineStr"/>
      <c r="D3110" s="9" t="inlineStr"/>
      <c r="E3110" s="9" t="inlineStr"/>
      <c r="F3110" s="9" t="inlineStr"/>
    </row>
    <row r="3111" ht="11.5" customHeight="1">
      <c r="A3111" s="9" t="inlineStr"/>
      <c r="B3111" s="9" t="inlineStr">
        <is>
          <t>40 mm long with 6 mm dia bolt</t>
        </is>
      </c>
      <c r="C3111" s="9" t="inlineStr">
        <is>
          <t>each</t>
        </is>
      </c>
      <c r="D3111" s="9" t="inlineStr">
        <is>
          <t>72.00</t>
        </is>
      </c>
      <c r="E3111" s="9" t="inlineStr">
        <is>
          <t>11.00</t>
        </is>
      </c>
      <c r="F3111" s="9" t="inlineStr">
        <is>
          <t>792.00</t>
        </is>
      </c>
    </row>
    <row r="3112" ht="11.5" customHeight="1">
      <c r="A3112" s="9" t="inlineStr">
        <is>
          <t>9999</t>
        </is>
      </c>
      <c r="B3112" s="9" t="inlineStr">
        <is>
          <t>Sundries like rawl plug scaffolding etc</t>
        </is>
      </c>
      <c r="C3112" s="9" t="inlineStr">
        <is>
          <t>L.S.</t>
        </is>
      </c>
      <c r="D3112" s="9" t="inlineStr">
        <is>
          <t>807.30</t>
        </is>
      </c>
      <c r="E3112" s="9" t="inlineStr">
        <is>
          <t>2.00</t>
        </is>
      </c>
      <c r="F3112" s="9" t="inlineStr">
        <is>
          <t>1614.60</t>
        </is>
      </c>
    </row>
    <row r="3113" ht="11.5" customHeight="1">
      <c r="A3113" s="9" t="inlineStr">
        <is>
          <t>9977</t>
        </is>
      </c>
      <c r="B3113" s="9" t="inlineStr">
        <is>
          <t>Carriage of material etc.</t>
        </is>
      </c>
      <c r="C3113" s="9" t="inlineStr">
        <is>
          <t>L.S.</t>
        </is>
      </c>
      <c r="D3113" s="9" t="inlineStr">
        <is>
          <t>447.20</t>
        </is>
      </c>
      <c r="E3113" s="9" t="inlineStr">
        <is>
          <t>2.00</t>
        </is>
      </c>
      <c r="F3113" s="9" t="inlineStr">
        <is>
          <t>894.40</t>
        </is>
      </c>
    </row>
    <row r="3114" ht="11.5" customHeight="1">
      <c r="A3114" s="9" t="inlineStr"/>
      <c r="B3114" s="9" t="inlineStr">
        <is>
          <t>LABOUR :-</t>
        </is>
      </c>
      <c r="C3114" s="9" t="inlineStr"/>
      <c r="D3114" s="9" t="inlineStr"/>
      <c r="E3114" s="9" t="inlineStr"/>
      <c r="F3114" s="9" t="inlineStr"/>
    </row>
    <row r="3115" ht="11.5" customHeight="1">
      <c r="A3115" s="9" t="inlineStr">
        <is>
          <t>0112</t>
        </is>
      </c>
      <c r="B3115" s="9" t="inlineStr">
        <is>
          <t>Carpenter 2nd class</t>
        </is>
      </c>
      <c r="C3115" s="9" t="inlineStr">
        <is>
          <t>day</t>
        </is>
      </c>
      <c r="D3115" s="9" t="inlineStr">
        <is>
          <t>31.104</t>
        </is>
      </c>
      <c r="E3115" s="9" t="inlineStr">
        <is>
          <t>679.00</t>
        </is>
      </c>
      <c r="F3115" s="9" t="inlineStr">
        <is>
          <t>21119.62</t>
        </is>
      </c>
    </row>
    <row r="3116" ht="11.5" customHeight="1">
      <c r="A3116" s="9" t="inlineStr">
        <is>
          <t>0114</t>
        </is>
      </c>
      <c r="B3116" s="9" t="inlineStr">
        <is>
          <t>Beldar</t>
        </is>
      </c>
      <c r="C3116" s="9" t="inlineStr">
        <is>
          <t>day</t>
        </is>
      </c>
      <c r="D3116" s="9" t="inlineStr">
        <is>
          <t>31.104</t>
        </is>
      </c>
      <c r="E3116" s="9" t="inlineStr">
        <is>
          <t>558.00</t>
        </is>
      </c>
      <c r="F3116" s="9" t="inlineStr">
        <is>
          <t>17356.03</t>
        </is>
      </c>
    </row>
    <row r="3117" ht="11.5" customHeight="1">
      <c r="A3117" s="9" t="inlineStr">
        <is>
          <t>0131</t>
        </is>
      </c>
      <c r="B3117" s="9" t="inlineStr">
        <is>
          <t>Painter</t>
        </is>
      </c>
      <c r="C3117" s="9" t="inlineStr">
        <is>
          <t>day</t>
        </is>
      </c>
      <c r="D3117" s="9" t="inlineStr">
        <is>
          <t>10.37</t>
        </is>
      </c>
      <c r="E3117" s="9" t="inlineStr">
        <is>
          <t>679.00</t>
        </is>
      </c>
      <c r="F3117" s="9" t="inlineStr">
        <is>
          <t>7041.23</t>
        </is>
      </c>
    </row>
    <row r="3118" ht="11.5" customHeight="1">
      <c r="A3118" s="9" t="inlineStr"/>
      <c r="B3118" s="9" t="inlineStr">
        <is>
          <t>TOTAL</t>
        </is>
      </c>
      <c r="C3118" s="9" t="inlineStr"/>
      <c r="D3118" s="9" t="inlineStr"/>
      <c r="E3118" s="9" t="inlineStr"/>
      <c r="F3118" s="9" t="inlineStr">
        <is>
          <t>114368.15 W</t>
        </is>
      </c>
    </row>
    <row r="3119" ht="11.5" customHeight="1">
      <c r="A3119" s="9" t="inlineStr"/>
      <c r="B3119" s="9" t="inlineStr">
        <is>
          <t>Add 1 % Water charges on "W"</t>
        </is>
      </c>
      <c r="C3119" s="9" t="inlineStr"/>
      <c r="D3119" s="9" t="inlineStr"/>
      <c r="E3119" s="9" t="inlineStr"/>
      <c r="F3119" s="9" t="inlineStr">
        <is>
          <t>1143.68</t>
        </is>
      </c>
    </row>
    <row r="3120" ht="11.5" customHeight="1">
      <c r="A3120" s="9" t="inlineStr"/>
      <c r="B3120" s="9" t="inlineStr">
        <is>
          <t>TOTAL</t>
        </is>
      </c>
      <c r="C3120" s="9" t="inlineStr"/>
      <c r="D3120" s="9" t="inlineStr"/>
      <c r="E3120" s="9" t="inlineStr"/>
      <c r="F3120" s="9" t="inlineStr">
        <is>
          <t>115511.83 X</t>
        </is>
      </c>
    </row>
    <row r="3121" ht="11.5" customHeight="1">
      <c r="A3121" s="9" t="inlineStr"/>
      <c r="B3121" s="9" t="inlineStr">
        <is>
          <t>Add GST on "X" (multiplying</t>
        </is>
      </c>
      <c r="C3121" s="9" t="inlineStr"/>
      <c r="D3121" s="9" t="inlineStr"/>
      <c r="E3121" s="9" t="inlineStr"/>
      <c r="F3121" s="9" t="inlineStr"/>
    </row>
    <row r="3122" ht="11.5" customHeight="1">
      <c r="A3122" s="9" t="inlineStr"/>
      <c r="B3122" s="9" t="inlineStr">
        <is>
          <t>factor 0.1405)</t>
        </is>
      </c>
      <c r="C3122" s="9" t="inlineStr"/>
      <c r="D3122" s="9" t="inlineStr"/>
      <c r="E3122" s="9" t="inlineStr"/>
      <c r="F3122" s="9" t="inlineStr">
        <is>
          <t>16229.41</t>
        </is>
      </c>
    </row>
    <row r="3123" ht="11.5" customHeight="1">
      <c r="A3123" s="9" t="inlineStr"/>
      <c r="B3123" s="9" t="inlineStr">
        <is>
          <t>TOTAL</t>
        </is>
      </c>
      <c r="C3123" s="9" t="inlineStr"/>
      <c r="D3123" s="9" t="inlineStr"/>
      <c r="E3123" s="9" t="inlineStr"/>
      <c r="F3123" s="9" t="inlineStr">
        <is>
          <t>131741.24 Y</t>
        </is>
      </c>
    </row>
    <row r="3124" ht="11.5" customHeight="1">
      <c r="A3124" s="9" t="inlineStr"/>
      <c r="B3124" s="9" t="inlineStr">
        <is>
          <t>Add 15% CPOH on "Y"</t>
        </is>
      </c>
      <c r="C3124" s="9" t="inlineStr"/>
      <c r="D3124" s="9" t="inlineStr"/>
      <c r="E3124" s="9" t="inlineStr"/>
      <c r="F3124" s="9" t="inlineStr">
        <is>
          <t>19761.19</t>
        </is>
      </c>
    </row>
    <row r="3125" ht="11.5" customHeight="1">
      <c r="A3125" s="9" t="inlineStr"/>
      <c r="B3125" s="9" t="inlineStr">
        <is>
          <t>TOTAL</t>
        </is>
      </c>
      <c r="C3125" s="9" t="inlineStr"/>
      <c r="D3125" s="9" t="inlineStr"/>
      <c r="E3125" s="9" t="inlineStr"/>
      <c r="F3125" s="9" t="inlineStr">
        <is>
          <t>151502.43 Z</t>
        </is>
      </c>
    </row>
    <row r="3126" ht="11.5" customHeight="1">
      <c r="A3126" s="9" t="inlineStr"/>
      <c r="B3126" s="9" t="inlineStr">
        <is>
          <t>Add Cess @ 1% on "Z"</t>
        </is>
      </c>
      <c r="C3126" s="9" t="inlineStr"/>
      <c r="D3126" s="9" t="inlineStr"/>
      <c r="E3126" s="9" t="inlineStr"/>
      <c r="F3126" s="9" t="inlineStr">
        <is>
          <t>1515.02</t>
        </is>
      </c>
    </row>
    <row r="3127" ht="11.5" customHeight="1">
      <c r="A3127" s="9" t="inlineStr"/>
      <c r="B3127" s="9" t="inlineStr">
        <is>
          <t>Cost of 103.68 sqm.</t>
        </is>
      </c>
      <c r="C3127" s="9" t="inlineStr"/>
      <c r="D3127" s="9" t="inlineStr"/>
      <c r="E3127" s="9" t="inlineStr"/>
      <c r="F3127" s="9" t="inlineStr">
        <is>
          <t>153017.45</t>
        </is>
      </c>
    </row>
    <row r="3128" ht="11.5" customHeight="1">
      <c r="A3128" s="9" t="inlineStr"/>
      <c r="B3128" s="9" t="inlineStr">
        <is>
          <t>Cost of 1 Sqm.</t>
        </is>
      </c>
      <c r="C3128" s="9" t="inlineStr"/>
      <c r="D3128" s="9" t="inlineStr"/>
      <c r="E3128" s="9" t="inlineStr"/>
      <c r="F3128" s="9" t="inlineStr">
        <is>
          <t>1475.86</t>
        </is>
      </c>
    </row>
    <row r="3129" ht="11.5" customHeight="1">
      <c r="A3129" s="9" t="inlineStr"/>
      <c r="B3129" s="9" t="inlineStr">
        <is>
          <t>Say</t>
        </is>
      </c>
      <c r="C3129" s="9" t="inlineStr"/>
      <c r="D3129" s="9" t="inlineStr"/>
      <c r="E3129" s="9" t="inlineStr"/>
      <c r="F3129" s="9" t="inlineStr">
        <is>
          <t>1475.85</t>
        </is>
      </c>
    </row>
    <row r="3130" ht="23" customHeight="1">
      <c r="A3130" s="9" t="inlineStr">
        <is>
          <t>12.46</t>
        </is>
      </c>
      <c r="B3130" s="9" t="inlineStr">
        <is>
          <t>Providing and fixing to the inlet mouth</t>
        </is>
      </c>
      <c r="C3130" s="9" t="inlineStr">
        <is>
          <t>of</t>
        </is>
      </c>
      <c r="D3130" s="9" t="inlineStr">
        <is>
          <t>rain water pipe</t>
        </is>
      </c>
      <c r="E3130" s="9" t="inlineStr">
        <is>
          <t>PTMT</t>
        </is>
      </c>
      <c r="F3130" s="9" t="inlineStr">
        <is>
          <t>(an Engineering</t>
        </is>
      </c>
    </row>
    <row r="3131" ht="11.5" customHeight="1">
      <c r="A3131" s="9" t="inlineStr"/>
      <c r="B3131" s="9" t="inlineStr">
        <is>
          <t>Thermoplastic) grating square (Slit)</t>
        </is>
      </c>
      <c r="C3131" s="9" t="inlineStr">
        <is>
          <t>150 mm</t>
        </is>
      </c>
      <c r="D3131" s="9" t="inlineStr">
        <is>
          <t>square with</t>
        </is>
      </c>
      <c r="E3131" s="9" t="inlineStr">
        <is>
          <t>a height</t>
        </is>
      </c>
      <c r="F3131" s="9" t="inlineStr">
        <is>
          <t>of 8 mm and</t>
        </is>
      </c>
    </row>
    <row r="3132" ht="11.5" customHeight="1">
      <c r="A3132" s="9" t="inlineStr"/>
      <c r="B3132" s="9" t="inlineStr">
        <is>
          <t>weighing not less than 100 gms.</t>
        </is>
      </c>
      <c r="C3132" s="9" t="inlineStr"/>
      <c r="D3132" s="9" t="inlineStr"/>
      <c r="E3132" s="9" t="inlineStr"/>
      <c r="F3132" s="9" t="inlineStr"/>
    </row>
    <row r="3133" ht="11.5" customHeight="1">
      <c r="A3133" s="10" t="inlineStr">
        <is>
          <t>Code</t>
        </is>
      </c>
      <c r="B3133" s="10" t="inlineStr">
        <is>
          <t>Description</t>
        </is>
      </c>
      <c r="C3133" s="10" t="inlineStr">
        <is>
          <t>Unit</t>
        </is>
      </c>
      <c r="D3133" s="10" t="inlineStr">
        <is>
          <t>Quantity</t>
        </is>
      </c>
      <c r="E3133" s="10" t="inlineStr">
        <is>
          <t>Rate</t>
        </is>
      </c>
      <c r="F3133" s="10" t="inlineStr">
        <is>
          <t>Amount</t>
        </is>
      </c>
    </row>
    <row r="3134" ht="11.5" customHeight="1">
      <c r="A3134" s="9" t="inlineStr"/>
      <c r="B3134" s="9" t="inlineStr">
        <is>
          <t>Details of cost for 1 grating</t>
        </is>
      </c>
      <c r="C3134" s="9" t="inlineStr"/>
      <c r="D3134" s="9" t="inlineStr"/>
      <c r="E3134" s="9" t="inlineStr"/>
      <c r="F3134" s="9" t="inlineStr"/>
    </row>
    <row r="3135" ht="11.5" customHeight="1">
      <c r="A3135" s="9" t="inlineStr"/>
      <c r="B3135" s="9" t="inlineStr">
        <is>
          <t>MATERIAL</t>
        </is>
      </c>
      <c r="C3135" s="9" t="inlineStr"/>
      <c r="D3135" s="9" t="inlineStr"/>
      <c r="E3135" s="9" t="inlineStr"/>
      <c r="F3135" s="9" t="inlineStr"/>
    </row>
    <row r="3136" ht="11.5" customHeight="1">
      <c r="A3136" s="9" t="inlineStr">
        <is>
          <t>7857</t>
        </is>
      </c>
      <c r="B3136" s="9" t="inlineStr">
        <is>
          <t>P.T.M.T. Grating square slit 150mm</t>
        </is>
      </c>
      <c r="C3136" s="9" t="inlineStr">
        <is>
          <t>each</t>
        </is>
      </c>
      <c r="D3136" s="9" t="inlineStr">
        <is>
          <t>1.00</t>
        </is>
      </c>
      <c r="E3136" s="9" t="inlineStr">
        <is>
          <t>66.75</t>
        </is>
      </c>
      <c r="F3136" s="9" t="inlineStr">
        <is>
          <t>66.75</t>
        </is>
      </c>
    </row>
    <row r="3137" ht="11.5" customHeight="1">
      <c r="A3137" s="9" t="inlineStr">
        <is>
          <t>9977</t>
        </is>
      </c>
      <c r="B3137" s="9" t="inlineStr">
        <is>
          <t>Carriage of material and fixing charges</t>
        </is>
      </c>
      <c r="C3137" s="9" t="inlineStr">
        <is>
          <t>L.S.</t>
        </is>
      </c>
      <c r="D3137" s="9" t="inlineStr">
        <is>
          <t>4.16</t>
        </is>
      </c>
      <c r="E3137" s="9" t="inlineStr">
        <is>
          <t>2.00</t>
        </is>
      </c>
      <c r="F3137" s="9" t="inlineStr">
        <is>
          <t>8.32</t>
        </is>
      </c>
    </row>
    <row r="3138" ht="11.5" customHeight="1">
      <c r="A3138" s="9" t="inlineStr"/>
      <c r="B3138" s="9" t="inlineStr">
        <is>
          <t>TOTAL</t>
        </is>
      </c>
      <c r="C3138" s="9" t="inlineStr"/>
      <c r="D3138" s="9" t="inlineStr"/>
      <c r="E3138" s="9" t="inlineStr"/>
      <c r="F3138" s="9" t="inlineStr">
        <is>
          <t>75.07 W</t>
        </is>
      </c>
    </row>
    <row r="3139" ht="11.5" customHeight="1">
      <c r="A3139" s="9" t="inlineStr"/>
      <c r="B3139" s="9" t="inlineStr">
        <is>
          <t>Add 1 % Water charges on "W"</t>
        </is>
      </c>
      <c r="C3139" s="9" t="inlineStr"/>
      <c r="D3139" s="9" t="inlineStr"/>
      <c r="E3139" s="9" t="inlineStr"/>
      <c r="F3139" s="9" t="inlineStr">
        <is>
          <t>0.75</t>
        </is>
      </c>
    </row>
    <row r="3140" ht="11.5" customHeight="1">
      <c r="A3140" s="9" t="inlineStr"/>
      <c r="B3140" s="9" t="inlineStr">
        <is>
          <t>TOTAL</t>
        </is>
      </c>
      <c r="C3140" s="9" t="inlineStr"/>
      <c r="D3140" s="9" t="inlineStr"/>
      <c r="E3140" s="9" t="inlineStr"/>
      <c r="F3140" s="9" t="inlineStr">
        <is>
          <t>75.82 X</t>
        </is>
      </c>
    </row>
    <row r="3141" ht="11.5" customHeight="1">
      <c r="A3141" s="9" t="inlineStr"/>
      <c r="B3141" s="9" t="inlineStr">
        <is>
          <t>Add GST on "X" (multiplying</t>
        </is>
      </c>
      <c r="C3141" s="9" t="inlineStr"/>
      <c r="D3141" s="9" t="inlineStr"/>
      <c r="E3141" s="9" t="inlineStr"/>
      <c r="F3141" s="9" t="inlineStr"/>
    </row>
    <row r="3142" ht="11.5" customHeight="1">
      <c r="A3142" s="9" t="inlineStr"/>
      <c r="B3142" s="9" t="inlineStr">
        <is>
          <t>factor 0.1405)</t>
        </is>
      </c>
      <c r="C3142" s="9" t="inlineStr"/>
      <c r="D3142" s="9" t="inlineStr"/>
      <c r="E3142" s="9" t="inlineStr"/>
      <c r="F3142" s="9" t="inlineStr">
        <is>
          <t>10.65</t>
        </is>
      </c>
    </row>
    <row r="3143" ht="11.5" customHeight="1">
      <c r="A3143" s="9" t="inlineStr"/>
      <c r="B3143" s="9" t="inlineStr">
        <is>
          <t>TOTAL</t>
        </is>
      </c>
      <c r="C3143" s="9" t="inlineStr"/>
      <c r="D3143" s="9" t="inlineStr"/>
      <c r="E3143" s="9" t="inlineStr"/>
      <c r="F3143" s="9" t="inlineStr">
        <is>
          <t>86.47 Y</t>
        </is>
      </c>
    </row>
    <row r="3144" ht="11.5" customHeight="1">
      <c r="A3144" s="9" t="inlineStr"/>
      <c r="B3144" s="9" t="inlineStr">
        <is>
          <t>Add 15% CPOH on "Y"</t>
        </is>
      </c>
      <c r="C3144" s="9" t="inlineStr"/>
      <c r="D3144" s="9" t="inlineStr"/>
      <c r="E3144" s="9" t="inlineStr"/>
      <c r="F3144" s="9" t="inlineStr">
        <is>
          <t>12.97</t>
        </is>
      </c>
    </row>
    <row r="3145" ht="11.5" customHeight="1">
      <c r="A3145" s="9" t="inlineStr"/>
      <c r="B3145" s="9" t="inlineStr">
        <is>
          <t>TOTAL</t>
        </is>
      </c>
      <c r="C3145" s="9" t="inlineStr"/>
      <c r="D3145" s="9" t="inlineStr"/>
      <c r="E3145" s="9" t="inlineStr"/>
      <c r="F3145" s="9" t="inlineStr">
        <is>
          <t>99.44 Z</t>
        </is>
      </c>
    </row>
    <row r="3146" ht="11.5" customHeight="1">
      <c r="A3146" s="9" t="inlineStr"/>
      <c r="B3146" s="9" t="inlineStr">
        <is>
          <t>Add Cess @ 1% on "Z"</t>
        </is>
      </c>
      <c r="C3146" s="9" t="inlineStr"/>
      <c r="D3146" s="9" t="inlineStr"/>
      <c r="E3146" s="9" t="inlineStr"/>
      <c r="F3146" s="9" t="inlineStr">
        <is>
          <t>0.99</t>
        </is>
      </c>
    </row>
    <row r="3147" ht="11.5" customHeight="1">
      <c r="A3147" s="9" t="inlineStr"/>
      <c r="B3147" s="9" t="inlineStr">
        <is>
          <t>Cost of each grating</t>
        </is>
      </c>
      <c r="C3147" s="9" t="inlineStr"/>
      <c r="D3147" s="9" t="inlineStr"/>
      <c r="E3147" s="9" t="inlineStr"/>
      <c r="F3147" s="9" t="inlineStr">
        <is>
          <t>100.44</t>
        </is>
      </c>
    </row>
    <row r="3148" ht="11.5" customHeight="1">
      <c r="A3148" s="9" t="inlineStr"/>
      <c r="B3148" s="9" t="inlineStr">
        <is>
          <t>Say</t>
        </is>
      </c>
      <c r="C3148" s="9" t="inlineStr"/>
      <c r="D3148" s="9" t="inlineStr"/>
      <c r="E3148" s="9" t="inlineStr"/>
      <c r="F3148" s="9" t="inlineStr">
        <is>
          <t>100.45</t>
        </is>
      </c>
    </row>
    <row r="3150" ht="11.5" customHeight="1">
      <c r="A3150" s="9" t="inlineStr">
        <is>
          <t>12.47</t>
        </is>
      </c>
      <c r="B3150" s="9" t="inlineStr">
        <is>
          <t>Providing &amp; fixing UV stabilised fiberglass</t>
        </is>
      </c>
      <c r="C3150" s="9" t="inlineStr">
        <is>
          <t>reinforced</t>
        </is>
      </c>
      <c r="D3150" s="9" t="inlineStr">
        <is>
          <t>plastic</t>
        </is>
      </c>
      <c r="E3150" s="9" t="inlineStr">
        <is>
          <t>sheet</t>
        </is>
      </c>
      <c r="F3150" s="9" t="inlineStr">
        <is>
          <t>roofing up to any</t>
        </is>
      </c>
    </row>
    <row r="3151" ht="23" customHeight="1">
      <c r="A3151" s="9" t="inlineStr"/>
      <c r="B3151" s="9" t="inlineStr">
        <is>
          <t>pitch, including fixing with polymer</t>
        </is>
      </c>
      <c r="C3151" s="9" t="inlineStr">
        <is>
          <t>coated 'J'</t>
        </is>
      </c>
      <c r="D3151" s="9" t="inlineStr">
        <is>
          <t>or 'L' hooks,</t>
        </is>
      </c>
      <c r="E3151" s="9" t="inlineStr">
        <is>
          <t>bolts &amp; nuts</t>
        </is>
      </c>
      <c r="F3151" s="9" t="inlineStr">
        <is>
          <t>8mm dia. G.I</t>
        </is>
      </c>
    </row>
    <row r="3152" ht="11.5" customHeight="1">
      <c r="A3152" s="9" t="inlineStr"/>
      <c r="B3152" s="9" t="inlineStr">
        <is>
          <t>plain/bitumen washers complete but</t>
        </is>
      </c>
      <c r="C3152" s="9" t="inlineStr">
        <is>
          <t>excluding</t>
        </is>
      </c>
      <c r="D3152" s="9" t="inlineStr">
        <is>
          <t>the cost</t>
        </is>
      </c>
      <c r="E3152" s="9" t="inlineStr">
        <is>
          <t>of purlins,</t>
        </is>
      </c>
      <c r="F3152" s="9" t="inlineStr">
        <is>
          <t>rafters, trusses</t>
        </is>
      </c>
    </row>
    <row r="3153" ht="11.5" customHeight="1">
      <c r="A3153" s="9" t="inlineStr"/>
      <c r="B3153" s="9" t="inlineStr">
        <is>
          <t>etc. The sheets shall be manufactured</t>
        </is>
      </c>
      <c r="C3153" s="9" t="inlineStr">
        <is>
          <t>out of</t>
        </is>
      </c>
      <c r="D3153" s="9" t="inlineStr">
        <is>
          <t>2400 TEX</t>
        </is>
      </c>
      <c r="E3153" s="9" t="inlineStr">
        <is>
          <t>panel rovigs</t>
        </is>
      </c>
      <c r="F3153" s="9" t="inlineStr">
        <is>
          <t>incorporating</t>
        </is>
      </c>
    </row>
    <row r="3154" ht="23" customHeight="1">
      <c r="A3154" s="9" t="inlineStr"/>
      <c r="B3154" s="9" t="inlineStr">
        <is>
          <t>minimum 0.3% ultra-violet stabiliser</t>
        </is>
      </c>
      <c r="C3154" s="9" t="inlineStr">
        <is>
          <t>in resin</t>
        </is>
      </c>
      <c r="D3154" s="9" t="inlineStr">
        <is>
          <t>system under</t>
        </is>
      </c>
      <c r="E3154" s="9" t="inlineStr">
        <is>
          <t>approximately</t>
        </is>
      </c>
      <c r="F3154" s="9" t="inlineStr">
        <is>
          <t>2400 psi</t>
        </is>
      </c>
    </row>
    <row r="3155" ht="23" customHeight="1">
      <c r="A3155" s="9" t="inlineStr"/>
      <c r="B3155" s="9" t="inlineStr">
        <is>
          <t>and hot cured. They shall be of uniform</t>
        </is>
      </c>
      <c r="C3155" s="9" t="inlineStr">
        <is>
          <t>pigmentation</t>
        </is>
      </c>
      <c r="D3155" s="9" t="inlineStr">
        <is>
          <t>and thickness</t>
        </is>
      </c>
      <c r="E3155" s="9" t="inlineStr">
        <is>
          <t>without</t>
        </is>
      </c>
      <c r="F3155" s="9" t="inlineStr">
        <is>
          <t>air pockets</t>
        </is>
      </c>
    </row>
    <row r="3156" ht="11.5" customHeight="1">
      <c r="A3156" s="9" t="inlineStr"/>
      <c r="B3156" s="9" t="inlineStr">
        <is>
          <t>and shall conform to IS 10192 and IS</t>
        </is>
      </c>
      <c r="C3156" s="9" t="inlineStr">
        <is>
          <t>12866.The</t>
        </is>
      </c>
      <c r="D3156" s="9" t="inlineStr">
        <is>
          <t>sheets shall</t>
        </is>
      </c>
      <c r="E3156" s="9" t="inlineStr">
        <is>
          <t>be opaque</t>
        </is>
      </c>
      <c r="F3156" s="9" t="inlineStr">
        <is>
          <t>or translucent,</t>
        </is>
      </c>
    </row>
    <row r="3157" ht="23" customHeight="1">
      <c r="A3157" s="9" t="inlineStr"/>
      <c r="B3157" s="9" t="inlineStr">
        <is>
          <t>clear or pigmented, textured or smooth</t>
        </is>
      </c>
      <c r="C3157" s="9" t="inlineStr">
        <is>
          <t>as specified.</t>
        </is>
      </c>
      <c r="D3157" s="9" t="inlineStr"/>
      <c r="E3157" s="9" t="inlineStr"/>
      <c r="F3157" s="9" t="inlineStr"/>
    </row>
    <row r="3158" ht="23" customHeight="1">
      <c r="A3158" s="9" t="inlineStr">
        <is>
          <t>12.47.1</t>
        </is>
      </c>
      <c r="B3158" s="9" t="inlineStr">
        <is>
          <t>2 mm thick corrugated (2.5" or 4.2"</t>
        </is>
      </c>
      <c r="C3158" s="9" t="inlineStr">
        <is>
          <t>or 6") or</t>
        </is>
      </c>
      <c r="D3158" s="9" t="inlineStr">
        <is>
          <t>step-down (2"</t>
        </is>
      </c>
      <c r="E3158" s="9" t="inlineStr">
        <is>
          <t>or 3" or</t>
        </is>
      </c>
      <c r="F3158" s="9" t="inlineStr">
        <is>
          <t>6" ) as specified</t>
        </is>
      </c>
    </row>
    <row r="3159" ht="11.5" customHeight="1">
      <c r="A3159" s="10" t="inlineStr">
        <is>
          <t>Code</t>
        </is>
      </c>
      <c r="B3159" s="10" t="inlineStr">
        <is>
          <t>Description</t>
        </is>
      </c>
      <c r="C3159" s="10" t="inlineStr">
        <is>
          <t>Unit</t>
        </is>
      </c>
      <c r="D3159" s="10" t="inlineStr">
        <is>
          <t>Quantity</t>
        </is>
      </c>
      <c r="E3159" s="10" t="inlineStr">
        <is>
          <t>Rate</t>
        </is>
      </c>
      <c r="F3159" s="10" t="inlineStr">
        <is>
          <t>Amount</t>
        </is>
      </c>
    </row>
    <row r="3160" ht="11.5" customHeight="1">
      <c r="A3160" s="9" t="inlineStr"/>
      <c r="B3160" s="9" t="inlineStr">
        <is>
          <t>Details of cost for area of roof.</t>
        </is>
      </c>
      <c r="C3160" s="9" t="inlineStr"/>
      <c r="D3160" s="9" t="inlineStr"/>
      <c r="E3160" s="9" t="inlineStr"/>
      <c r="F3160" s="9" t="inlineStr"/>
    </row>
    <row r="3161" ht="11.5" customHeight="1">
      <c r="A3161" s="9" t="inlineStr"/>
      <c r="B3161" s="9" t="inlineStr">
        <is>
          <t>2x18.09x5.1 = 184.518 sqm.</t>
        </is>
      </c>
      <c r="C3161" s="9" t="inlineStr"/>
      <c r="D3161" s="9" t="inlineStr"/>
      <c r="E3161" s="9" t="inlineStr"/>
      <c r="F3161" s="9" t="inlineStr"/>
    </row>
    <row r="3162" ht="11.5" customHeight="1">
      <c r="A3162" s="9" t="inlineStr"/>
      <c r="B3162" s="9" t="inlineStr">
        <is>
          <t>MATERIAL</t>
        </is>
      </c>
      <c r="C3162" s="9" t="inlineStr"/>
      <c r="D3162" s="9" t="inlineStr"/>
      <c r="E3162" s="9" t="inlineStr"/>
      <c r="F3162" s="9" t="inlineStr"/>
    </row>
    <row r="3163" ht="11.5" customHeight="1">
      <c r="A3163" s="9" t="inlineStr">
        <is>
          <t>8668</t>
        </is>
      </c>
      <c r="B3163" s="9" t="inlineStr">
        <is>
          <t>UV stabilised 2 mm thick corrugated</t>
        </is>
      </c>
      <c r="C3163" s="9" t="inlineStr"/>
      <c r="D3163" s="9" t="inlineStr"/>
      <c r="E3163" s="9" t="inlineStr"/>
      <c r="F3163" s="9" t="inlineStr"/>
    </row>
    <row r="3164" ht="11.5" customHeight="1">
      <c r="A3164" s="9" t="inlineStr"/>
      <c r="B3164" s="9" t="inlineStr">
        <is>
          <t>FRP sheet</t>
        </is>
      </c>
      <c r="C3164" s="9" t="inlineStr">
        <is>
          <t>sqm</t>
        </is>
      </c>
      <c r="D3164" s="9" t="inlineStr">
        <is>
          <t>240.408</t>
        </is>
      </c>
      <c r="E3164" s="9" t="inlineStr">
        <is>
          <t>485.00</t>
        </is>
      </c>
      <c r="F3164" s="9" t="inlineStr">
        <is>
          <t>116597.88</t>
        </is>
      </c>
    </row>
    <row r="3165" ht="11.5" customHeight="1">
      <c r="A3165" s="9" t="inlineStr">
        <is>
          <t>9977</t>
        </is>
      </c>
      <c r="B3165" s="9" t="inlineStr">
        <is>
          <t>Carriage of sheet</t>
        </is>
      </c>
      <c r="C3165" s="9" t="inlineStr">
        <is>
          <t>L.S.</t>
        </is>
      </c>
      <c r="D3165" s="9" t="inlineStr">
        <is>
          <t>104.00</t>
        </is>
      </c>
      <c r="E3165" s="9" t="inlineStr">
        <is>
          <t>2.00</t>
        </is>
      </c>
      <c r="F3165" s="9" t="inlineStr">
        <is>
          <t>208.00</t>
        </is>
      </c>
    </row>
    <row r="3166" ht="11.5" customHeight="1">
      <c r="A3166" s="9" t="inlineStr"/>
      <c r="B3166" s="9" t="inlineStr">
        <is>
          <t>G.I.Seam bolts and nuts 60cm centre</t>
        </is>
      </c>
      <c r="C3166" s="9" t="inlineStr"/>
      <c r="D3166" s="9" t="inlineStr"/>
      <c r="E3166" s="9" t="inlineStr"/>
      <c r="F3166" s="9" t="inlineStr"/>
    </row>
    <row r="3167" ht="11.5" customHeight="1">
      <c r="A3167" s="9" t="inlineStr"/>
      <c r="B3167" s="9" t="inlineStr">
        <is>
          <t>to centre zig-zag i.e. 30cm centre to</t>
        </is>
      </c>
      <c r="C3167" s="9" t="inlineStr"/>
      <c r="D3167" s="9" t="inlineStr"/>
      <c r="E3167" s="9" t="inlineStr"/>
      <c r="F3167" s="9" t="inlineStr"/>
    </row>
    <row r="3168" ht="11.5" customHeight="1">
      <c r="A3168" s="9" t="inlineStr"/>
      <c r="B3168" s="9" t="inlineStr">
        <is>
          <t>centre straight Breadth is 5.1metre</t>
        </is>
      </c>
      <c r="C3168" s="9" t="inlineStr"/>
      <c r="D3168" s="9" t="inlineStr"/>
      <c r="E3168" s="9" t="inlineStr"/>
      <c r="F3168" s="9" t="inlineStr"/>
    </row>
    <row r="3169" ht="11.5" customHeight="1">
      <c r="A3169" s="9" t="inlineStr"/>
      <c r="B3169" s="9" t="inlineStr">
        <is>
          <t>No. of bolts in one lap 5.1/0.3 =17 nos.</t>
        </is>
      </c>
      <c r="C3169" s="9" t="inlineStr"/>
      <c r="D3169" s="9" t="inlineStr"/>
      <c r="E3169" s="9" t="inlineStr"/>
      <c r="F3169" s="9" t="inlineStr"/>
    </row>
    <row r="3170" ht="11.5" customHeight="1">
      <c r="A3170" s="9" t="inlineStr"/>
      <c r="B3170" s="9" t="inlineStr">
        <is>
          <t>2x26(laps)x17 nos. = 884 nos.</t>
        </is>
      </c>
      <c r="C3170" s="9" t="inlineStr"/>
      <c r="D3170" s="9" t="inlineStr"/>
      <c r="E3170" s="9" t="inlineStr"/>
      <c r="F3170" s="9" t="inlineStr"/>
    </row>
    <row r="3171" ht="11.5" customHeight="1">
      <c r="A3171" s="9" t="inlineStr">
        <is>
          <t>1022</t>
        </is>
      </c>
      <c r="B3171" s="9" t="inlineStr">
        <is>
          <t>Galvanised steel bolts &amp; nuts 6 mm</t>
        </is>
      </c>
      <c r="C3171" s="9" t="inlineStr"/>
      <c r="D3171" s="9" t="inlineStr"/>
      <c r="E3171" s="9" t="inlineStr"/>
      <c r="F3171" s="9" t="inlineStr"/>
    </row>
    <row r="3172" ht="11.5" customHeight="1">
      <c r="A3172" s="9" t="inlineStr"/>
      <c r="B3172" s="9" t="inlineStr">
        <is>
          <t>dia and 25 mmlong round head with</t>
        </is>
      </c>
      <c r="C3172" s="9" t="inlineStr"/>
      <c r="D3172" s="9" t="inlineStr"/>
      <c r="E3172" s="9" t="inlineStr"/>
      <c r="F3172" s="9" t="inlineStr"/>
    </row>
    <row r="3173" ht="11.5" customHeight="1">
      <c r="A3173" s="9" t="inlineStr"/>
      <c r="B3173" s="9" t="inlineStr">
        <is>
          <t>slots</t>
        </is>
      </c>
      <c r="C3173" s="9" t="inlineStr">
        <is>
          <t>10 Nos</t>
        </is>
      </c>
      <c r="D3173" s="9" t="inlineStr">
        <is>
          <t>88.40</t>
        </is>
      </c>
      <c r="E3173" s="9" t="inlineStr">
        <is>
          <t>38.00</t>
        </is>
      </c>
      <c r="F3173" s="9" t="inlineStr">
        <is>
          <t>3359.20</t>
        </is>
      </c>
    </row>
    <row r="3174" ht="11.5" customHeight="1">
      <c r="A3174" s="9" t="inlineStr"/>
      <c r="B3174" s="9" t="inlineStr">
        <is>
          <t>G.I.,J or L hooks 8mm dia.</t>
        </is>
      </c>
      <c r="C3174" s="9" t="inlineStr"/>
      <c r="D3174" s="9" t="inlineStr"/>
      <c r="E3174" s="9" t="inlineStr"/>
      <c r="F3174" s="9" t="inlineStr"/>
    </row>
    <row r="3175" ht="11.5" customHeight="1">
      <c r="A3175" s="9" t="inlineStr"/>
      <c r="B3175" s="9" t="inlineStr">
        <is>
          <t>(No. of purlins to be used 5 on either</t>
        </is>
      </c>
      <c r="C3175" s="9" t="inlineStr"/>
      <c r="D3175" s="9" t="inlineStr"/>
      <c r="E3175" s="9" t="inlineStr"/>
      <c r="F3175" s="9" t="inlineStr"/>
    </row>
    <row r="3176" ht="11.5" customHeight="1">
      <c r="A3176" s="9" t="inlineStr"/>
      <c r="B3176" s="9" t="inlineStr">
        <is>
          <t>side)2x5x27</t>
        </is>
      </c>
      <c r="C3176" s="9" t="inlineStr"/>
      <c r="D3176" s="9" t="inlineStr"/>
      <c r="E3176" s="9" t="inlineStr"/>
      <c r="F3176" s="9" t="inlineStr"/>
    </row>
    <row r="3177" ht="11.5" customHeight="1">
      <c r="A3177" s="9" t="inlineStr"/>
      <c r="B3177" s="9" t="inlineStr">
        <is>
          <t>(No. of sheets)x23 nos. of bolts in each</t>
        </is>
      </c>
      <c r="C3177" s="9" t="inlineStr"/>
      <c r="D3177" s="9" t="inlineStr"/>
      <c r="E3177" s="9" t="inlineStr"/>
      <c r="F3177" s="9" t="inlineStr"/>
    </row>
    <row r="3178" ht="11.5" customHeight="1">
      <c r="A3178" s="9" t="inlineStr"/>
      <c r="B3178" s="9" t="inlineStr">
        <is>
          <t>sheet = 810 nos.</t>
        </is>
      </c>
      <c r="C3178" s="9" t="inlineStr"/>
      <c r="D3178" s="9" t="inlineStr"/>
      <c r="E3178" s="9" t="inlineStr"/>
      <c r="F3178" s="9" t="inlineStr"/>
    </row>
    <row r="3179" ht="11.5" customHeight="1">
      <c r="A3179" s="9" t="inlineStr">
        <is>
          <t>1023</t>
        </is>
      </c>
      <c r="B3179" s="9" t="inlineStr">
        <is>
          <t>Galvanised steel J or L hooks 8 mm dia</t>
        </is>
      </c>
      <c r="C3179" s="9" t="inlineStr">
        <is>
          <t>10 Nos</t>
        </is>
      </c>
      <c r="D3179" s="9" t="inlineStr">
        <is>
          <t>81.00</t>
        </is>
      </c>
      <c r="E3179" s="9" t="inlineStr">
        <is>
          <t>120.00</t>
        </is>
      </c>
      <c r="F3179" s="9" t="inlineStr">
        <is>
          <t>9720.00</t>
        </is>
      </c>
    </row>
    <row r="3180" ht="11.5" customHeight="1">
      <c r="A3180" s="9" t="inlineStr">
        <is>
          <t>1207</t>
        </is>
      </c>
      <c r="B3180" s="9" t="inlineStr">
        <is>
          <t>G.I. Limpet washer</t>
        </is>
      </c>
      <c r="C3180" s="9" t="inlineStr">
        <is>
          <t>100 Nos</t>
        </is>
      </c>
      <c r="D3180" s="9" t="inlineStr">
        <is>
          <t>16.94</t>
        </is>
      </c>
      <c r="E3180" s="9" t="inlineStr">
        <is>
          <t>21.00</t>
        </is>
      </c>
      <c r="F3180" s="9" t="inlineStr">
        <is>
          <t>355.74</t>
        </is>
      </c>
    </row>
    <row r="3181" ht="11.5" customHeight="1">
      <c r="A3181" s="9" t="inlineStr"/>
      <c r="B3181" s="9" t="inlineStr">
        <is>
          <t>(total of seam and J bolts)</t>
        </is>
      </c>
      <c r="C3181" s="9" t="inlineStr"/>
      <c r="D3181" s="9" t="inlineStr"/>
      <c r="E3181" s="9" t="inlineStr"/>
      <c r="F3181" s="9" t="inlineStr"/>
    </row>
    <row r="3182" ht="11.5" customHeight="1">
      <c r="A3182" s="9" t="inlineStr"/>
      <c r="B3182" s="9" t="inlineStr">
        <is>
          <t>884+810= 1694</t>
        </is>
      </c>
      <c r="C3182" s="9" t="inlineStr"/>
      <c r="D3182" s="9" t="inlineStr"/>
      <c r="E3182" s="9" t="inlineStr"/>
      <c r="F3182" s="9" t="inlineStr"/>
    </row>
    <row r="3183" ht="11.5" customHeight="1">
      <c r="A3183" s="9" t="inlineStr">
        <is>
          <t>1208</t>
        </is>
      </c>
      <c r="B3183" s="9" t="inlineStr">
        <is>
          <t>Bitumen washer</t>
        </is>
      </c>
      <c r="C3183" s="9" t="inlineStr">
        <is>
          <t>100 Nos</t>
        </is>
      </c>
      <c r="D3183" s="9" t="inlineStr">
        <is>
          <t>16.94</t>
        </is>
      </c>
      <c r="E3183" s="9" t="inlineStr">
        <is>
          <t>30.00</t>
        </is>
      </c>
      <c r="F3183" s="9" t="inlineStr">
        <is>
          <t>508.20</t>
        </is>
      </c>
    </row>
    <row r="3184" ht="11.5" customHeight="1">
      <c r="A3184" s="9" t="inlineStr">
        <is>
          <t>9977</t>
        </is>
      </c>
      <c r="B3184" s="9" t="inlineStr">
        <is>
          <t>Carriage of bolts and washers</t>
        </is>
      </c>
      <c r="C3184" s="9" t="inlineStr">
        <is>
          <t>L.S.</t>
        </is>
      </c>
      <c r="D3184" s="9" t="inlineStr">
        <is>
          <t>26.91</t>
        </is>
      </c>
      <c r="E3184" s="9" t="inlineStr">
        <is>
          <t>2.00</t>
        </is>
      </c>
      <c r="F3184" s="9" t="inlineStr">
        <is>
          <t>53.82</t>
        </is>
      </c>
    </row>
    <row r="3185" ht="11.5" customHeight="1">
      <c r="A3185" s="9" t="inlineStr">
        <is>
          <t>9999</t>
        </is>
      </c>
      <c r="B3185" s="9" t="inlineStr">
        <is>
          <t>Sundries</t>
        </is>
      </c>
      <c r="C3185" s="9" t="inlineStr">
        <is>
          <t>L.S.</t>
        </is>
      </c>
      <c r="D3185" s="9" t="inlineStr">
        <is>
          <t>53.82</t>
        </is>
      </c>
      <c r="E3185" s="9" t="inlineStr">
        <is>
          <t>2.00</t>
        </is>
      </c>
      <c r="F3185" s="9" t="inlineStr">
        <is>
          <t>107.64</t>
        </is>
      </c>
    </row>
    <row r="3186" ht="11.5" customHeight="1">
      <c r="A3186" s="9" t="inlineStr"/>
      <c r="B3186" s="9" t="inlineStr">
        <is>
          <t>LABOUR</t>
        </is>
      </c>
      <c r="C3186" s="9" t="inlineStr"/>
      <c r="D3186" s="9" t="inlineStr"/>
      <c r="E3186" s="9" t="inlineStr"/>
      <c r="F3186" s="9" t="inlineStr"/>
    </row>
    <row r="3187" ht="11.5" customHeight="1">
      <c r="A3187" s="9" t="inlineStr">
        <is>
          <t>0130</t>
        </is>
      </c>
      <c r="B3187" s="9" t="inlineStr">
        <is>
          <t>Mistry</t>
        </is>
      </c>
      <c r="C3187" s="9" t="inlineStr">
        <is>
          <t>day</t>
        </is>
      </c>
      <c r="D3187" s="9" t="inlineStr">
        <is>
          <t>1.30</t>
        </is>
      </c>
      <c r="E3187" s="9" t="inlineStr">
        <is>
          <t>738.00</t>
        </is>
      </c>
      <c r="F3187" s="9" t="inlineStr">
        <is>
          <t>959.40</t>
        </is>
      </c>
    </row>
    <row r="3188" ht="11.5" customHeight="1">
      <c r="A3188" s="9" t="inlineStr">
        <is>
          <t>0112</t>
        </is>
      </c>
      <c r="B3188" s="9" t="inlineStr">
        <is>
          <t>Carpenter 2nd class</t>
        </is>
      </c>
      <c r="C3188" s="9" t="inlineStr">
        <is>
          <t>day</t>
        </is>
      </c>
      <c r="D3188" s="9" t="inlineStr">
        <is>
          <t>15.50</t>
        </is>
      </c>
      <c r="E3188" s="9" t="inlineStr">
        <is>
          <t>679.00</t>
        </is>
      </c>
      <c r="F3188" s="9" t="inlineStr">
        <is>
          <t>10524.50</t>
        </is>
      </c>
    </row>
    <row r="3189" ht="11.5" customHeight="1">
      <c r="A3189" s="9" t="inlineStr">
        <is>
          <t>0114</t>
        </is>
      </c>
      <c r="B3189" s="9" t="inlineStr">
        <is>
          <t>Beldar</t>
        </is>
      </c>
      <c r="C3189" s="9" t="inlineStr">
        <is>
          <t>day</t>
        </is>
      </c>
      <c r="D3189" s="9" t="inlineStr">
        <is>
          <t>15.50</t>
        </is>
      </c>
      <c r="E3189" s="9" t="inlineStr">
        <is>
          <t>558.00</t>
        </is>
      </c>
      <c r="F3189" s="9" t="inlineStr">
        <is>
          <t>8649.00</t>
        </is>
      </c>
    </row>
    <row r="3190" ht="11.5" customHeight="1">
      <c r="A3190" s="9" t="inlineStr"/>
      <c r="B3190" s="9" t="inlineStr">
        <is>
          <t>TOTAL</t>
        </is>
      </c>
      <c r="C3190" s="9" t="inlineStr"/>
      <c r="D3190" s="9" t="inlineStr"/>
      <c r="E3190" s="9" t="inlineStr"/>
      <c r="F3190" s="9" t="inlineStr">
        <is>
          <t>151043.38 W</t>
        </is>
      </c>
    </row>
    <row r="3191" ht="11.5" customHeight="1">
      <c r="A3191" s="9" t="inlineStr"/>
      <c r="B3191" s="9" t="inlineStr">
        <is>
          <t>Add 1 % Water charges on "W"</t>
        </is>
      </c>
      <c r="C3191" s="9" t="inlineStr"/>
      <c r="D3191" s="9" t="inlineStr"/>
      <c r="E3191" s="9" t="inlineStr"/>
      <c r="F3191" s="9" t="inlineStr">
        <is>
          <t>1510.43</t>
        </is>
      </c>
    </row>
    <row r="3192" ht="11.5" customHeight="1">
      <c r="A3192" s="9" t="inlineStr"/>
      <c r="B3192" s="9" t="inlineStr">
        <is>
          <t>TOTAL</t>
        </is>
      </c>
      <c r="C3192" s="9" t="inlineStr"/>
      <c r="D3192" s="9" t="inlineStr"/>
      <c r="E3192" s="9" t="inlineStr"/>
      <c r="F3192" s="9" t="inlineStr">
        <is>
          <t>152553.81 X</t>
        </is>
      </c>
    </row>
    <row r="3193" ht="11.5" customHeight="1">
      <c r="A3193" s="9" t="inlineStr"/>
      <c r="B3193" s="9" t="inlineStr">
        <is>
          <t>Add GST on "X" (multiplying</t>
        </is>
      </c>
      <c r="C3193" s="9" t="inlineStr"/>
      <c r="D3193" s="9" t="inlineStr"/>
      <c r="E3193" s="9" t="inlineStr"/>
      <c r="F3193" s="9" t="inlineStr"/>
    </row>
    <row r="3194" ht="11.5" customHeight="1">
      <c r="A3194" s="9" t="inlineStr"/>
      <c r="B3194" s="9" t="inlineStr">
        <is>
          <t>factor 0.1405)</t>
        </is>
      </c>
      <c r="C3194" s="9" t="inlineStr"/>
      <c r="D3194" s="9" t="inlineStr"/>
      <c r="E3194" s="9" t="inlineStr"/>
      <c r="F3194" s="9" t="inlineStr">
        <is>
          <t>21433.81</t>
        </is>
      </c>
    </row>
    <row r="3195" ht="11.5" customHeight="1">
      <c r="A3195" s="9" t="inlineStr"/>
      <c r="B3195" s="9" t="inlineStr">
        <is>
          <t>TOTAL</t>
        </is>
      </c>
      <c r="C3195" s="9" t="inlineStr"/>
      <c r="D3195" s="9" t="inlineStr"/>
      <c r="E3195" s="9" t="inlineStr"/>
      <c r="F3195" s="9" t="inlineStr">
        <is>
          <t>173987.62 Y</t>
        </is>
      </c>
    </row>
    <row r="3196" ht="11.5" customHeight="1">
      <c r="A3196" s="9" t="inlineStr"/>
      <c r="B3196" s="9" t="inlineStr">
        <is>
          <t>Add 15% CPOH on "Y"</t>
        </is>
      </c>
      <c r="C3196" s="9" t="inlineStr"/>
      <c r="D3196" s="9" t="inlineStr"/>
      <c r="E3196" s="9" t="inlineStr"/>
      <c r="F3196" s="9" t="inlineStr">
        <is>
          <t>26098.14</t>
        </is>
      </c>
    </row>
    <row r="3197" ht="11.5" customHeight="1">
      <c r="A3197" s="9" t="inlineStr"/>
      <c r="B3197" s="9" t="inlineStr">
        <is>
          <t>TOTAL</t>
        </is>
      </c>
      <c r="C3197" s="9" t="inlineStr"/>
      <c r="D3197" s="9" t="inlineStr"/>
      <c r="E3197" s="9" t="inlineStr"/>
      <c r="F3197" s="9" t="inlineStr">
        <is>
          <t>200085.77 Z</t>
        </is>
      </c>
    </row>
    <row r="3198" ht="11.5" customHeight="1">
      <c r="A3198" s="9" t="inlineStr"/>
      <c r="B3198" s="9" t="inlineStr">
        <is>
          <t>Add Cess @ 1% on "Z"</t>
        </is>
      </c>
      <c r="C3198" s="9" t="inlineStr"/>
      <c r="D3198" s="9" t="inlineStr"/>
      <c r="E3198" s="9" t="inlineStr"/>
      <c r="F3198" s="9" t="inlineStr">
        <is>
          <t>2000.86</t>
        </is>
      </c>
    </row>
    <row r="3199" ht="11.5" customHeight="1">
      <c r="A3199" s="9" t="inlineStr"/>
      <c r="B3199" s="9" t="inlineStr">
        <is>
          <t>Cost of 184.518 Sqm.</t>
        </is>
      </c>
      <c r="C3199" s="9" t="inlineStr"/>
      <c r="D3199" s="9" t="inlineStr"/>
      <c r="E3199" s="9" t="inlineStr"/>
      <c r="F3199" s="9" t="inlineStr">
        <is>
          <t>202086.63</t>
        </is>
      </c>
    </row>
    <row r="3200" ht="11.5" customHeight="1">
      <c r="A3200" s="9" t="inlineStr"/>
      <c r="B3200" s="9" t="inlineStr">
        <is>
          <t>Cost of 1 Sqm.</t>
        </is>
      </c>
      <c r="C3200" s="9" t="inlineStr"/>
      <c r="D3200" s="9" t="inlineStr"/>
      <c r="E3200" s="9" t="inlineStr"/>
      <c r="F3200" s="9" t="inlineStr">
        <is>
          <t>1095.21</t>
        </is>
      </c>
    </row>
    <row r="3201" ht="11.5" customHeight="1">
      <c r="A3201" s="9" t="inlineStr"/>
      <c r="B3201" s="9" t="inlineStr">
        <is>
          <t>Say</t>
        </is>
      </c>
      <c r="C3201" s="9" t="inlineStr"/>
      <c r="D3201" s="9" t="inlineStr"/>
      <c r="E3201" s="9" t="inlineStr"/>
      <c r="F3201" s="9" t="inlineStr">
        <is>
          <t>1095.20</t>
        </is>
      </c>
    </row>
    <row r="3203" ht="11.5" customHeight="1">
      <c r="A3203" s="9" t="inlineStr">
        <is>
          <t>12.47.2</t>
        </is>
      </c>
      <c r="B3203" s="9" t="inlineStr">
        <is>
          <t>2 mm thick flat</t>
        </is>
      </c>
      <c r="C3203" s="9" t="inlineStr"/>
      <c r="D3203" s="9" t="inlineStr"/>
      <c r="E3203" s="9" t="inlineStr"/>
      <c r="F3203" s="9" t="inlineStr"/>
    </row>
    <row r="3204" ht="11.5" customHeight="1">
      <c r="A3204" s="10" t="inlineStr">
        <is>
          <t>Code</t>
        </is>
      </c>
      <c r="B3204" s="10" t="inlineStr">
        <is>
          <t>Description</t>
        </is>
      </c>
      <c r="C3204" s="10" t="inlineStr">
        <is>
          <t>Unit</t>
        </is>
      </c>
      <c r="D3204" s="10" t="inlineStr">
        <is>
          <t>Quantity</t>
        </is>
      </c>
      <c r="E3204" s="10" t="inlineStr">
        <is>
          <t>Rate</t>
        </is>
      </c>
      <c r="F3204" s="10" t="inlineStr">
        <is>
          <t>Amount</t>
        </is>
      </c>
    </row>
    <row r="3205" ht="11.5" customHeight="1">
      <c r="A3205" s="9" t="inlineStr"/>
      <c r="B3205" s="9" t="inlineStr">
        <is>
          <t>Details of cost for area of roof.</t>
        </is>
      </c>
      <c r="C3205" s="9" t="inlineStr"/>
      <c r="D3205" s="9" t="inlineStr"/>
      <c r="E3205" s="9" t="inlineStr"/>
      <c r="F3205" s="9" t="inlineStr"/>
    </row>
    <row r="3206" ht="11.5" customHeight="1">
      <c r="A3206" s="9" t="inlineStr"/>
      <c r="B3206" s="9" t="inlineStr">
        <is>
          <t>2x18.09x5.1 = 184.518 sqm.</t>
        </is>
      </c>
      <c r="C3206" s="9" t="inlineStr"/>
      <c r="D3206" s="9" t="inlineStr"/>
      <c r="E3206" s="9" t="inlineStr"/>
      <c r="F3206" s="9" t="inlineStr"/>
    </row>
    <row r="3207" ht="11.5" customHeight="1">
      <c r="A3207" s="9" t="inlineStr"/>
      <c r="B3207" s="9" t="inlineStr">
        <is>
          <t>MATERIAL</t>
        </is>
      </c>
      <c r="C3207" s="9" t="inlineStr"/>
      <c r="D3207" s="9" t="inlineStr"/>
      <c r="E3207" s="9" t="inlineStr"/>
      <c r="F3207" s="9" t="inlineStr"/>
    </row>
    <row r="3208" ht="11.5" customHeight="1">
      <c r="A3208" s="9" t="inlineStr">
        <is>
          <t>8667</t>
        </is>
      </c>
      <c r="B3208" s="9" t="inlineStr">
        <is>
          <t>UV stabilised 2 mm thick plain FRP</t>
        </is>
      </c>
      <c r="C3208" s="9" t="inlineStr"/>
      <c r="D3208" s="9" t="inlineStr"/>
      <c r="E3208" s="9" t="inlineStr"/>
      <c r="F3208" s="9" t="inlineStr"/>
    </row>
    <row r="3209" ht="11.5" customHeight="1">
      <c r="A3209" s="9" t="inlineStr"/>
      <c r="B3209" s="9" t="inlineStr">
        <is>
          <t>sheet</t>
        </is>
      </c>
      <c r="C3209" s="9" t="inlineStr">
        <is>
          <t>sqm</t>
        </is>
      </c>
      <c r="D3209" s="9" t="inlineStr">
        <is>
          <t>240.408</t>
        </is>
      </c>
      <c r="E3209" s="9" t="inlineStr">
        <is>
          <t>430.00</t>
        </is>
      </c>
      <c r="F3209" s="9" t="inlineStr">
        <is>
          <t>103375.44</t>
        </is>
      </c>
    </row>
    <row r="3210" ht="11.5" customHeight="1">
      <c r="A3210" s="9" t="inlineStr">
        <is>
          <t>9977</t>
        </is>
      </c>
      <c r="B3210" s="9" t="inlineStr">
        <is>
          <t>Carriage of sheet</t>
        </is>
      </c>
      <c r="C3210" s="9" t="inlineStr">
        <is>
          <t>L.S.</t>
        </is>
      </c>
      <c r="D3210" s="9" t="inlineStr">
        <is>
          <t>104.00</t>
        </is>
      </c>
      <c r="E3210" s="9" t="inlineStr">
        <is>
          <t>2.00</t>
        </is>
      </c>
      <c r="F3210" s="9" t="inlineStr">
        <is>
          <t>208.00</t>
        </is>
      </c>
    </row>
    <row r="3211" ht="11.5" customHeight="1">
      <c r="A3211" s="9" t="inlineStr"/>
      <c r="B3211" s="9" t="inlineStr">
        <is>
          <t>G.I.Seam bolts and nuts 60cm centre</t>
        </is>
      </c>
      <c r="C3211" s="9" t="inlineStr"/>
      <c r="D3211" s="9" t="inlineStr"/>
      <c r="E3211" s="9" t="inlineStr"/>
      <c r="F3211" s="9" t="inlineStr"/>
    </row>
    <row r="3212" ht="11.5" customHeight="1">
      <c r="A3212" s="9" t="inlineStr"/>
      <c r="B3212" s="9" t="inlineStr">
        <is>
          <t>to centre zig-zag i.e. 30cm centre to</t>
        </is>
      </c>
      <c r="C3212" s="9" t="inlineStr"/>
      <c r="D3212" s="9" t="inlineStr"/>
      <c r="E3212" s="9" t="inlineStr"/>
      <c r="F3212" s="9" t="inlineStr"/>
    </row>
    <row r="3213" ht="11.5" customHeight="1">
      <c r="A3213" s="9" t="inlineStr"/>
      <c r="B3213" s="9" t="inlineStr">
        <is>
          <t>centre straight Breadth is 5.1metre</t>
        </is>
      </c>
      <c r="C3213" s="9" t="inlineStr"/>
      <c r="D3213" s="9" t="inlineStr"/>
      <c r="E3213" s="9" t="inlineStr"/>
      <c r="F3213" s="9" t="inlineStr"/>
    </row>
    <row r="3214" ht="11.5" customHeight="1">
      <c r="A3214" s="9" t="inlineStr"/>
      <c r="B3214" s="9" t="inlineStr">
        <is>
          <t>No. of bolts in one lap 5.1/0.3 =17 nos.</t>
        </is>
      </c>
      <c r="C3214" s="9" t="inlineStr"/>
      <c r="D3214" s="9" t="inlineStr"/>
      <c r="E3214" s="9" t="inlineStr"/>
      <c r="F3214" s="9" t="inlineStr"/>
    </row>
    <row r="3215" ht="11.5" customHeight="1">
      <c r="A3215" s="9" t="inlineStr"/>
      <c r="B3215" s="9" t="inlineStr">
        <is>
          <t>2x26(laps)x17 nos. = 884 nos.</t>
        </is>
      </c>
      <c r="C3215" s="9" t="inlineStr"/>
      <c r="D3215" s="9" t="inlineStr"/>
      <c r="E3215" s="9" t="inlineStr"/>
      <c r="F3215" s="9" t="inlineStr"/>
    </row>
    <row r="3216" ht="11.5" customHeight="1">
      <c r="A3216" s="9" t="inlineStr">
        <is>
          <t>1022</t>
        </is>
      </c>
      <c r="B3216" s="9" t="inlineStr">
        <is>
          <t>Galvanised steel bolts &amp; nuts 6 mm</t>
        </is>
      </c>
      <c r="C3216" s="9" t="inlineStr"/>
      <c r="D3216" s="9" t="inlineStr"/>
      <c r="E3216" s="9" t="inlineStr"/>
      <c r="F3216" s="9" t="inlineStr"/>
    </row>
    <row r="3217" ht="11.5" customHeight="1">
      <c r="A3217" s="9" t="inlineStr"/>
      <c r="B3217" s="9" t="inlineStr">
        <is>
          <t>dia and 25 mmlong round head with</t>
        </is>
      </c>
      <c r="C3217" s="9" t="inlineStr"/>
      <c r="D3217" s="9" t="inlineStr"/>
      <c r="E3217" s="9" t="inlineStr"/>
      <c r="F3217" s="9" t="inlineStr"/>
    </row>
    <row r="3218" ht="11.5" customHeight="1">
      <c r="A3218" s="9" t="inlineStr"/>
      <c r="B3218" s="9" t="inlineStr">
        <is>
          <t>slots</t>
        </is>
      </c>
      <c r="C3218" s="9" t="inlineStr">
        <is>
          <t>10 Nos</t>
        </is>
      </c>
      <c r="D3218" s="9" t="inlineStr">
        <is>
          <t>88.40</t>
        </is>
      </c>
      <c r="E3218" s="9" t="inlineStr">
        <is>
          <t>38.00</t>
        </is>
      </c>
      <c r="F3218" s="9" t="inlineStr">
        <is>
          <t>3359.20</t>
        </is>
      </c>
    </row>
    <row r="3219" ht="11.5" customHeight="1">
      <c r="A3219" s="9" t="inlineStr"/>
      <c r="B3219" s="9" t="inlineStr">
        <is>
          <t>G.I.,J or L hooks 8mm dia.</t>
        </is>
      </c>
      <c r="C3219" s="9" t="inlineStr"/>
      <c r="D3219" s="9" t="inlineStr"/>
      <c r="E3219" s="9" t="inlineStr"/>
      <c r="F3219" s="9" t="inlineStr"/>
    </row>
    <row r="3220" ht="11.5" customHeight="1">
      <c r="A3220" s="9" t="inlineStr"/>
      <c r="B3220" s="9" t="inlineStr">
        <is>
          <t>(No. of purlins to be used 5 on either</t>
        </is>
      </c>
      <c r="C3220" s="9" t="inlineStr"/>
      <c r="D3220" s="9" t="inlineStr"/>
      <c r="E3220" s="9" t="inlineStr"/>
      <c r="F3220" s="9" t="inlineStr"/>
    </row>
    <row r="3221" ht="11.5" customHeight="1">
      <c r="A3221" s="9" t="inlineStr"/>
      <c r="B3221" s="9" t="inlineStr">
        <is>
          <t>side)2x5x27</t>
        </is>
      </c>
      <c r="C3221" s="9" t="inlineStr"/>
      <c r="D3221" s="9" t="inlineStr"/>
      <c r="E3221" s="9" t="inlineStr"/>
      <c r="F3221" s="9" t="inlineStr"/>
    </row>
    <row r="3222" ht="11.5" customHeight="1">
      <c r="A3222" s="9" t="inlineStr"/>
      <c r="B3222" s="9" t="inlineStr">
        <is>
          <t>(No. of sheets)x23 nos. of bolts in</t>
        </is>
      </c>
      <c r="C3222" s="9" t="inlineStr"/>
      <c r="D3222" s="9" t="inlineStr"/>
      <c r="E3222" s="9" t="inlineStr"/>
      <c r="F3222" s="9" t="inlineStr"/>
    </row>
    <row r="3223" ht="11.5" customHeight="1">
      <c r="A3223" s="9" t="inlineStr"/>
      <c r="B3223" s="9" t="inlineStr">
        <is>
          <t>each sheet = 810 nos.</t>
        </is>
      </c>
      <c r="C3223" s="9" t="inlineStr"/>
      <c r="D3223" s="9" t="inlineStr"/>
      <c r="E3223" s="9" t="inlineStr"/>
      <c r="F3223" s="9" t="inlineStr"/>
    </row>
    <row r="3224" ht="11.5" customHeight="1">
      <c r="A3224" s="9" t="inlineStr">
        <is>
          <t>1023</t>
        </is>
      </c>
      <c r="B3224" s="9" t="inlineStr">
        <is>
          <t>Galvanised steel J or L hooks 8 mm dia</t>
        </is>
      </c>
      <c r="C3224" s="9" t="inlineStr">
        <is>
          <t>10 Nos</t>
        </is>
      </c>
      <c r="D3224" s="9" t="inlineStr">
        <is>
          <t>81.00</t>
        </is>
      </c>
      <c r="E3224" s="9" t="inlineStr">
        <is>
          <t>120.00</t>
        </is>
      </c>
      <c r="F3224" s="9" t="inlineStr">
        <is>
          <t>9720.00</t>
        </is>
      </c>
    </row>
    <row r="3225" ht="11.5" customHeight="1">
      <c r="A3225" s="9" t="inlineStr">
        <is>
          <t>1207</t>
        </is>
      </c>
      <c r="B3225" s="9" t="inlineStr">
        <is>
          <t>G.I. Limpet washer</t>
        </is>
      </c>
      <c r="C3225" s="9" t="inlineStr">
        <is>
          <t>100 Nos</t>
        </is>
      </c>
      <c r="D3225" s="9" t="inlineStr">
        <is>
          <t>16.94</t>
        </is>
      </c>
      <c r="E3225" s="9" t="inlineStr">
        <is>
          <t>21.00</t>
        </is>
      </c>
      <c r="F3225" s="9" t="inlineStr">
        <is>
          <t>355.74</t>
        </is>
      </c>
    </row>
    <row r="3226" ht="11.5" customHeight="1">
      <c r="A3226" s="9" t="inlineStr"/>
      <c r="B3226" s="9" t="inlineStr">
        <is>
          <t>(total of seam and J bolts)</t>
        </is>
      </c>
      <c r="C3226" s="9" t="inlineStr"/>
      <c r="D3226" s="9" t="inlineStr"/>
      <c r="E3226" s="9" t="inlineStr"/>
      <c r="F3226" s="9" t="inlineStr"/>
    </row>
    <row r="3227" ht="11.5" customHeight="1">
      <c r="A3227" s="9" t="inlineStr"/>
      <c r="B3227" s="9" t="inlineStr">
        <is>
          <t>884+810= 1694</t>
        </is>
      </c>
      <c r="C3227" s="9" t="inlineStr"/>
      <c r="D3227" s="9" t="inlineStr"/>
      <c r="E3227" s="9" t="inlineStr"/>
      <c r="F3227" s="9" t="inlineStr"/>
    </row>
    <row r="3228" ht="11.5" customHeight="1">
      <c r="A3228" s="9" t="inlineStr">
        <is>
          <t>1208</t>
        </is>
      </c>
      <c r="B3228" s="9" t="inlineStr">
        <is>
          <t>Bitumen washer</t>
        </is>
      </c>
      <c r="C3228" s="9" t="inlineStr">
        <is>
          <t>100 Nos</t>
        </is>
      </c>
      <c r="D3228" s="9" t="inlineStr">
        <is>
          <t>16.94</t>
        </is>
      </c>
      <c r="E3228" s="9" t="inlineStr">
        <is>
          <t>30.00</t>
        </is>
      </c>
      <c r="F3228" s="9" t="inlineStr">
        <is>
          <t>508.20</t>
        </is>
      </c>
    </row>
    <row r="3229" ht="11.5" customHeight="1">
      <c r="A3229" s="9" t="inlineStr">
        <is>
          <t>9977</t>
        </is>
      </c>
      <c r="B3229" s="9" t="inlineStr">
        <is>
          <t>Carriage of bolts and washers</t>
        </is>
      </c>
      <c r="C3229" s="9" t="inlineStr">
        <is>
          <t>L.S.</t>
        </is>
      </c>
      <c r="D3229" s="9" t="inlineStr">
        <is>
          <t>26.91</t>
        </is>
      </c>
      <c r="E3229" s="9" t="inlineStr">
        <is>
          <t>2.00</t>
        </is>
      </c>
      <c r="F3229" s="9" t="inlineStr">
        <is>
          <t>53.82</t>
        </is>
      </c>
    </row>
    <row r="3230" ht="11.5" customHeight="1">
      <c r="A3230" s="9" t="inlineStr">
        <is>
          <t>9999</t>
        </is>
      </c>
      <c r="B3230" s="9" t="inlineStr">
        <is>
          <t>Sundries</t>
        </is>
      </c>
      <c r="C3230" s="9" t="inlineStr">
        <is>
          <t>L.S.</t>
        </is>
      </c>
      <c r="D3230" s="9" t="inlineStr">
        <is>
          <t>53.82</t>
        </is>
      </c>
      <c r="E3230" s="9" t="inlineStr">
        <is>
          <t>2.00</t>
        </is>
      </c>
      <c r="F3230" s="9" t="inlineStr">
        <is>
          <t>107.64</t>
        </is>
      </c>
    </row>
    <row r="3231" ht="11.5" customHeight="1">
      <c r="A3231" s="9" t="inlineStr"/>
      <c r="B3231" s="9" t="inlineStr">
        <is>
          <t>LABOUR</t>
        </is>
      </c>
      <c r="C3231" s="9" t="inlineStr"/>
      <c r="D3231" s="9" t="inlineStr"/>
      <c r="E3231" s="9" t="inlineStr"/>
      <c r="F3231" s="9" t="inlineStr"/>
    </row>
    <row r="3232" ht="11.5" customHeight="1">
      <c r="A3232" s="9" t="inlineStr">
        <is>
          <t>0130</t>
        </is>
      </c>
      <c r="B3232" s="9" t="inlineStr">
        <is>
          <t>Mistry</t>
        </is>
      </c>
      <c r="C3232" s="9" t="inlineStr">
        <is>
          <t>day</t>
        </is>
      </c>
      <c r="D3232" s="9" t="inlineStr">
        <is>
          <t>1.30</t>
        </is>
      </c>
      <c r="E3232" s="9" t="inlineStr">
        <is>
          <t>738.00</t>
        </is>
      </c>
      <c r="F3232" s="9" t="inlineStr">
        <is>
          <t>959.40</t>
        </is>
      </c>
    </row>
    <row r="3233" ht="11.5" customHeight="1">
      <c r="A3233" s="9" t="inlineStr">
        <is>
          <t>0112</t>
        </is>
      </c>
      <c r="B3233" s="9" t="inlineStr">
        <is>
          <t>Carpenter 2nd class</t>
        </is>
      </c>
      <c r="C3233" s="9" t="inlineStr">
        <is>
          <t>day</t>
        </is>
      </c>
      <c r="D3233" s="9" t="inlineStr">
        <is>
          <t>15.50</t>
        </is>
      </c>
      <c r="E3233" s="9" t="inlineStr">
        <is>
          <t>679.00</t>
        </is>
      </c>
      <c r="F3233" s="9" t="inlineStr">
        <is>
          <t>10524.50</t>
        </is>
      </c>
    </row>
    <row r="3234" ht="11.5" customHeight="1">
      <c r="A3234" s="9" t="inlineStr">
        <is>
          <t>0114</t>
        </is>
      </c>
      <c r="B3234" s="9" t="inlineStr">
        <is>
          <t>Beldar</t>
        </is>
      </c>
      <c r="C3234" s="9" t="inlineStr">
        <is>
          <t>day</t>
        </is>
      </c>
      <c r="D3234" s="9" t="inlineStr">
        <is>
          <t>15.50</t>
        </is>
      </c>
      <c r="E3234" s="9" t="inlineStr">
        <is>
          <t>558.00</t>
        </is>
      </c>
      <c r="F3234" s="9" t="inlineStr">
        <is>
          <t>8649.00</t>
        </is>
      </c>
    </row>
    <row r="3235" ht="11.5" customHeight="1">
      <c r="A3235" s="9" t="inlineStr"/>
      <c r="B3235" s="9" t="inlineStr">
        <is>
          <t>TOTAL</t>
        </is>
      </c>
      <c r="C3235" s="9" t="inlineStr"/>
      <c r="D3235" s="9" t="inlineStr"/>
      <c r="E3235" s="9" t="inlineStr"/>
      <c r="F3235" s="9" t="inlineStr">
        <is>
          <t>137820.94 W</t>
        </is>
      </c>
    </row>
    <row r="3236" ht="11.5" customHeight="1">
      <c r="A3236" s="9" t="inlineStr"/>
      <c r="B3236" s="9" t="inlineStr">
        <is>
          <t>Add 1 % Water charges on "W"</t>
        </is>
      </c>
      <c r="C3236" s="9" t="inlineStr"/>
      <c r="D3236" s="9" t="inlineStr"/>
      <c r="E3236" s="9" t="inlineStr"/>
      <c r="F3236" s="9" t="inlineStr">
        <is>
          <t>1378.21</t>
        </is>
      </c>
    </row>
    <row r="3237" ht="11.5" customHeight="1">
      <c r="A3237" s="9" t="inlineStr"/>
      <c r="B3237" s="9" t="inlineStr">
        <is>
          <t>TOTAL</t>
        </is>
      </c>
      <c r="C3237" s="9" t="inlineStr"/>
      <c r="D3237" s="9" t="inlineStr"/>
      <c r="E3237" s="9" t="inlineStr"/>
      <c r="F3237" s="9" t="inlineStr">
        <is>
          <t>139199.15 X</t>
        </is>
      </c>
    </row>
    <row r="3238" ht="11.5" customHeight="1">
      <c r="A3238" s="9" t="inlineStr"/>
      <c r="B3238" s="9" t="inlineStr">
        <is>
          <t>Add GST on "X" (multiplying</t>
        </is>
      </c>
      <c r="C3238" s="9" t="inlineStr"/>
      <c r="D3238" s="9" t="inlineStr"/>
      <c r="E3238" s="9" t="inlineStr"/>
      <c r="F3238" s="9" t="inlineStr"/>
    </row>
    <row r="3239" ht="11.5" customHeight="1">
      <c r="A3239" s="9" t="inlineStr"/>
      <c r="B3239" s="9" t="inlineStr">
        <is>
          <t>factor 0.1405)</t>
        </is>
      </c>
      <c r="C3239" s="9" t="inlineStr"/>
      <c r="D3239" s="9" t="inlineStr"/>
      <c r="E3239" s="9" t="inlineStr"/>
      <c r="F3239" s="9" t="inlineStr">
        <is>
          <t>19557.48</t>
        </is>
      </c>
    </row>
    <row r="3240" ht="11.5" customHeight="1">
      <c r="A3240" s="9" t="inlineStr"/>
      <c r="B3240" s="9" t="inlineStr">
        <is>
          <t>TOTAL</t>
        </is>
      </c>
      <c r="C3240" s="9" t="inlineStr"/>
      <c r="D3240" s="9" t="inlineStr"/>
      <c r="E3240" s="9" t="inlineStr"/>
      <c r="F3240" s="9" t="inlineStr">
        <is>
          <t>158756.63 Y</t>
        </is>
      </c>
    </row>
    <row r="3241" ht="11.5" customHeight="1">
      <c r="A3241" s="9" t="inlineStr"/>
      <c r="B3241" s="9" t="inlineStr">
        <is>
          <t>Add 15% CPOH on "Y"</t>
        </is>
      </c>
      <c r="C3241" s="9" t="inlineStr"/>
      <c r="D3241" s="9" t="inlineStr"/>
      <c r="E3241" s="9" t="inlineStr"/>
      <c r="F3241" s="9" t="inlineStr">
        <is>
          <t>23813.49</t>
        </is>
      </c>
    </row>
    <row r="3242" ht="11.5" customHeight="1">
      <c r="A3242" s="9" t="inlineStr"/>
      <c r="B3242" s="9" t="inlineStr">
        <is>
          <t>TOTAL</t>
        </is>
      </c>
      <c r="C3242" s="9" t="inlineStr"/>
      <c r="D3242" s="9" t="inlineStr"/>
      <c r="E3242" s="9" t="inlineStr"/>
      <c r="F3242" s="9" t="inlineStr">
        <is>
          <t>182570.12 Z</t>
        </is>
      </c>
    </row>
    <row r="3243" ht="11.5" customHeight="1">
      <c r="A3243" s="9" t="inlineStr"/>
      <c r="B3243" s="9" t="inlineStr">
        <is>
          <t>Add Cess @ 1% on "Z"</t>
        </is>
      </c>
      <c r="C3243" s="9" t="inlineStr"/>
      <c r="D3243" s="9" t="inlineStr"/>
      <c r="E3243" s="9" t="inlineStr"/>
      <c r="F3243" s="9" t="inlineStr">
        <is>
          <t>1825.70</t>
        </is>
      </c>
    </row>
    <row r="3244" ht="11.5" customHeight="1">
      <c r="A3244" s="9" t="inlineStr"/>
      <c r="B3244" s="9" t="inlineStr">
        <is>
          <t>Cost of 184.518 Sqm.</t>
        </is>
      </c>
      <c r="C3244" s="9" t="inlineStr"/>
      <c r="D3244" s="9" t="inlineStr"/>
      <c r="E3244" s="9" t="inlineStr"/>
      <c r="F3244" s="9" t="inlineStr">
        <is>
          <t>184395.83</t>
        </is>
      </c>
    </row>
    <row r="3245" ht="11.5" customHeight="1">
      <c r="A3245" s="9" t="inlineStr"/>
      <c r="B3245" s="9" t="inlineStr">
        <is>
          <t>Cost of 1 Sqm.</t>
        </is>
      </c>
      <c r="C3245" s="9" t="inlineStr"/>
      <c r="D3245" s="9" t="inlineStr"/>
      <c r="E3245" s="9" t="inlineStr"/>
      <c r="F3245" s="9" t="inlineStr">
        <is>
          <t>999.34</t>
        </is>
      </c>
    </row>
    <row r="3246" ht="11.5" customHeight="1">
      <c r="A3246" s="9" t="inlineStr"/>
      <c r="B3246" s="9" t="inlineStr">
        <is>
          <t>Say</t>
        </is>
      </c>
      <c r="C3246" s="9" t="inlineStr"/>
      <c r="D3246" s="9" t="inlineStr"/>
      <c r="E3246" s="9" t="inlineStr"/>
      <c r="F3246" s="9" t="inlineStr">
        <is>
          <t>999.35</t>
        </is>
      </c>
    </row>
    <row r="3247" ht="23" customHeight="1">
      <c r="A3247" s="9" t="inlineStr">
        <is>
          <t>12.48</t>
        </is>
      </c>
      <c r="B3247" s="9" t="inlineStr">
        <is>
          <t>Providing &amp; fixing on roof pressed clay</t>
        </is>
      </c>
      <c r="C3247" s="9" t="inlineStr">
        <is>
          <t>tile (Mangalore</t>
        </is>
      </c>
      <c r="D3247" s="9" t="inlineStr">
        <is>
          <t>tile)</t>
        </is>
      </c>
      <c r="E3247" s="9" t="inlineStr">
        <is>
          <t>of 20 mm nominal</t>
        </is>
      </c>
      <c r="F3247" s="9" t="inlineStr">
        <is>
          <t>thickness</t>
        </is>
      </c>
    </row>
    <row r="3248" ht="11.5" customHeight="1">
      <c r="A3248" s="9" t="inlineStr"/>
      <c r="B3248" s="9" t="inlineStr">
        <is>
          <t>and of approved size and as per approved</t>
        </is>
      </c>
      <c r="C3248" s="9" t="inlineStr"/>
      <c r="D3248" s="9" t="inlineStr">
        <is>
          <t>pattern on</t>
        </is>
      </c>
      <c r="E3248" s="9" t="inlineStr">
        <is>
          <t>steel frame</t>
        </is>
      </c>
      <c r="F3248" s="9" t="inlineStr">
        <is>
          <t>work complete</t>
        </is>
      </c>
    </row>
    <row r="3249" ht="11.5" customHeight="1">
      <c r="A3249" s="9" t="inlineStr"/>
      <c r="B3249" s="9" t="inlineStr">
        <is>
          <t>(steel frame work to be paid separately).</t>
        </is>
      </c>
      <c r="C3249" s="9" t="inlineStr"/>
      <c r="D3249" s="9" t="inlineStr"/>
      <c r="E3249" s="9" t="inlineStr"/>
      <c r="F3249" s="9" t="inlineStr"/>
    </row>
    <row r="3250" ht="11.5" customHeight="1">
      <c r="A3250" s="10" t="inlineStr">
        <is>
          <t>Code</t>
        </is>
      </c>
      <c r="B3250" s="10" t="inlineStr">
        <is>
          <t>Description</t>
        </is>
      </c>
      <c r="C3250" s="10" t="inlineStr">
        <is>
          <t>Unit</t>
        </is>
      </c>
      <c r="D3250" s="10" t="inlineStr">
        <is>
          <t>Quantity</t>
        </is>
      </c>
      <c r="E3250" s="10" t="inlineStr">
        <is>
          <t>Rate</t>
        </is>
      </c>
      <c r="F3250" s="10" t="inlineStr">
        <is>
          <t>Amount</t>
        </is>
      </c>
    </row>
    <row r="3251" ht="11.5" customHeight="1">
      <c r="A3251" s="9" t="inlineStr"/>
      <c r="B3251" s="9" t="inlineStr">
        <is>
          <t>Details of cost for 10 sqm</t>
        </is>
      </c>
      <c r="C3251" s="9" t="inlineStr"/>
      <c r="D3251" s="9" t="inlineStr"/>
      <c r="E3251" s="9" t="inlineStr"/>
      <c r="F3251" s="9" t="inlineStr"/>
    </row>
    <row r="3253" ht="11.5" customHeight="1">
      <c r="A3253" s="10" t="inlineStr">
        <is>
          <t>Code</t>
        </is>
      </c>
      <c r="B3253" s="10" t="inlineStr">
        <is>
          <t>Description</t>
        </is>
      </c>
      <c r="C3253" s="10" t="inlineStr">
        <is>
          <t>Unit</t>
        </is>
      </c>
      <c r="D3253" s="10" t="inlineStr">
        <is>
          <t>Quantity</t>
        </is>
      </c>
      <c r="E3253" s="10" t="inlineStr">
        <is>
          <t>Rate</t>
        </is>
      </c>
      <c r="F3253" s="10" t="inlineStr">
        <is>
          <t>Amount</t>
        </is>
      </c>
    </row>
    <row r="3254" ht="11.5" customHeight="1">
      <c r="A3254" s="9" t="inlineStr">
        <is>
          <t>2207</t>
        </is>
      </c>
      <c r="B3254" s="9" t="inlineStr">
        <is>
          <t>Carriage of Brick tiles</t>
        </is>
      </c>
      <c r="C3254" s="9" t="inlineStr">
        <is>
          <t>1000 Nos</t>
        </is>
      </c>
      <c r="D3254" s="9" t="inlineStr">
        <is>
          <t>0.16</t>
        </is>
      </c>
      <c r="E3254" s="9" t="inlineStr">
        <is>
          <t>166.03</t>
        </is>
      </c>
      <c r="F3254" s="9" t="inlineStr">
        <is>
          <t>26.56</t>
        </is>
      </c>
    </row>
    <row r="3255" ht="11.5" customHeight="1">
      <c r="A3255" s="9" t="inlineStr"/>
      <c r="B3255" s="9" t="inlineStr">
        <is>
          <t>LABOUR</t>
        </is>
      </c>
      <c r="C3255" s="9" t="inlineStr"/>
      <c r="D3255" s="9" t="inlineStr"/>
      <c r="E3255" s="9" t="inlineStr"/>
      <c r="F3255" s="9" t="inlineStr"/>
    </row>
    <row r="3256" ht="11.5" customHeight="1">
      <c r="A3256" s="9" t="inlineStr">
        <is>
          <t>0123</t>
        </is>
      </c>
      <c r="B3256" s="9" t="inlineStr">
        <is>
          <t>Mason (brick layer) 1st class</t>
        </is>
      </c>
      <c r="C3256" s="9" t="inlineStr">
        <is>
          <t>day</t>
        </is>
      </c>
      <c r="D3256" s="9" t="inlineStr">
        <is>
          <t>0.30</t>
        </is>
      </c>
      <c r="E3256" s="9" t="inlineStr">
        <is>
          <t>738.00</t>
        </is>
      </c>
      <c r="F3256" s="9" t="inlineStr">
        <is>
          <t>221.40</t>
        </is>
      </c>
    </row>
    <row r="3257" ht="11.5" customHeight="1">
      <c r="A3257" s="9" t="inlineStr">
        <is>
          <t>0114</t>
        </is>
      </c>
      <c r="B3257" s="9" t="inlineStr">
        <is>
          <t>Beldar</t>
        </is>
      </c>
      <c r="C3257" s="9" t="inlineStr">
        <is>
          <t>day</t>
        </is>
      </c>
      <c r="D3257" s="9" t="inlineStr">
        <is>
          <t>1.56</t>
        </is>
      </c>
      <c r="E3257" s="9" t="inlineStr">
        <is>
          <t>558.00</t>
        </is>
      </c>
      <c r="F3257" s="9" t="inlineStr">
        <is>
          <t>870.48</t>
        </is>
      </c>
    </row>
    <row r="3258" ht="11.5" customHeight="1">
      <c r="A3258" s="9" t="inlineStr">
        <is>
          <t>9999</t>
        </is>
      </c>
      <c r="B3258" s="9" t="inlineStr">
        <is>
          <t>Sundries</t>
        </is>
      </c>
      <c r="C3258" s="9" t="inlineStr">
        <is>
          <t>L.S.</t>
        </is>
      </c>
      <c r="D3258" s="9" t="inlineStr">
        <is>
          <t>13.00</t>
        </is>
      </c>
      <c r="E3258" s="9" t="inlineStr">
        <is>
          <t>2.00</t>
        </is>
      </c>
      <c r="F3258" s="9" t="inlineStr">
        <is>
          <t>26.00</t>
        </is>
      </c>
    </row>
    <row r="3259" ht="11.5" customHeight="1">
      <c r="A3259" s="9" t="inlineStr"/>
      <c r="B3259" s="9" t="inlineStr">
        <is>
          <t>TOTAL</t>
        </is>
      </c>
      <c r="C3259" s="9" t="inlineStr"/>
      <c r="D3259" s="9" t="inlineStr"/>
      <c r="E3259" s="9" t="inlineStr"/>
      <c r="F3259" s="9" t="inlineStr">
        <is>
          <t>2424.44 W</t>
        </is>
      </c>
    </row>
    <row r="3260" ht="11.5" customHeight="1">
      <c r="A3260" s="9" t="inlineStr"/>
      <c r="B3260" s="9" t="inlineStr">
        <is>
          <t>Add 1 % Water charges on "W"</t>
        </is>
      </c>
      <c r="C3260" s="9" t="inlineStr"/>
      <c r="D3260" s="9" t="inlineStr"/>
      <c r="E3260" s="9" t="inlineStr"/>
      <c r="F3260" s="9" t="inlineStr">
        <is>
          <t>24.24</t>
        </is>
      </c>
    </row>
    <row r="3261" ht="11.5" customHeight="1">
      <c r="A3261" s="9" t="inlineStr"/>
      <c r="B3261" s="9" t="inlineStr">
        <is>
          <t>TOTAL</t>
        </is>
      </c>
      <c r="C3261" s="9" t="inlineStr"/>
      <c r="D3261" s="9" t="inlineStr"/>
      <c r="E3261" s="9" t="inlineStr"/>
      <c r="F3261" s="9" t="inlineStr">
        <is>
          <t>2448.69 X</t>
        </is>
      </c>
    </row>
    <row r="3262" ht="11.5" customHeight="1">
      <c r="A3262" s="9" t="inlineStr"/>
      <c r="B3262" s="9" t="inlineStr">
        <is>
          <t>Add GST on "X" (multiplying</t>
        </is>
      </c>
      <c r="C3262" s="9" t="inlineStr"/>
      <c r="D3262" s="9" t="inlineStr"/>
      <c r="E3262" s="9" t="inlineStr"/>
      <c r="F3262" s="9" t="inlineStr"/>
    </row>
    <row r="3263" ht="11.5" customHeight="1">
      <c r="A3263" s="9" t="inlineStr"/>
      <c r="B3263" s="9" t="inlineStr">
        <is>
          <t>factor 0.1405)</t>
        </is>
      </c>
      <c r="C3263" s="9" t="inlineStr"/>
      <c r="D3263" s="9" t="inlineStr"/>
      <c r="E3263" s="9" t="inlineStr"/>
      <c r="F3263" s="9" t="inlineStr">
        <is>
          <t>344.04</t>
        </is>
      </c>
    </row>
    <row r="3264" ht="11.5" customHeight="1">
      <c r="A3264" s="9" t="inlineStr"/>
      <c r="B3264" s="9" t="inlineStr">
        <is>
          <t>TOTAL</t>
        </is>
      </c>
      <c r="C3264" s="9" t="inlineStr"/>
      <c r="D3264" s="9" t="inlineStr"/>
      <c r="E3264" s="9" t="inlineStr"/>
      <c r="F3264" s="9" t="inlineStr">
        <is>
          <t>2792.73 Y</t>
        </is>
      </c>
    </row>
    <row r="3265" ht="11.5" customHeight="1">
      <c r="A3265" s="9" t="inlineStr"/>
      <c r="B3265" s="9" t="inlineStr">
        <is>
          <t>Add 15% CPOH on "Y"</t>
        </is>
      </c>
      <c r="C3265" s="9" t="inlineStr"/>
      <c r="D3265" s="9" t="inlineStr"/>
      <c r="E3265" s="9" t="inlineStr"/>
      <c r="F3265" s="9" t="inlineStr">
        <is>
          <t>418.91</t>
        </is>
      </c>
    </row>
    <row r="3266" ht="11.5" customHeight="1">
      <c r="A3266" s="9" t="inlineStr"/>
      <c r="B3266" s="9" t="inlineStr">
        <is>
          <t>TOTAL</t>
        </is>
      </c>
      <c r="C3266" s="9" t="inlineStr"/>
      <c r="D3266" s="9" t="inlineStr"/>
      <c r="E3266" s="9" t="inlineStr"/>
      <c r="F3266" s="9" t="inlineStr">
        <is>
          <t>3211.64 Z</t>
        </is>
      </c>
    </row>
    <row r="3267" ht="11.5" customHeight="1">
      <c r="A3267" s="9" t="inlineStr"/>
      <c r="B3267" s="9" t="inlineStr">
        <is>
          <t>Add Cess @ 1% on "Z"</t>
        </is>
      </c>
      <c r="C3267" s="9" t="inlineStr"/>
      <c r="D3267" s="9" t="inlineStr"/>
      <c r="E3267" s="9" t="inlineStr"/>
      <c r="F3267" s="9" t="inlineStr">
        <is>
          <t>32.12</t>
        </is>
      </c>
    </row>
    <row r="3268" ht="11.5" customHeight="1">
      <c r="A3268" s="9" t="inlineStr"/>
      <c r="B3268" s="9" t="inlineStr">
        <is>
          <t>Cost of 10 sqm</t>
        </is>
      </c>
      <c r="C3268" s="9" t="inlineStr"/>
      <c r="D3268" s="9" t="inlineStr"/>
      <c r="E3268" s="9" t="inlineStr"/>
      <c r="F3268" s="9" t="inlineStr">
        <is>
          <t>3243.76</t>
        </is>
      </c>
    </row>
    <row r="3269" ht="11.5" customHeight="1">
      <c r="A3269" s="9" t="inlineStr"/>
      <c r="B3269" s="9" t="inlineStr">
        <is>
          <t>Cost of 1 sqm</t>
        </is>
      </c>
      <c r="C3269" s="9" t="inlineStr"/>
      <c r="D3269" s="9" t="inlineStr"/>
      <c r="E3269" s="9" t="inlineStr"/>
      <c r="F3269" s="9" t="inlineStr">
        <is>
          <t>324.38</t>
        </is>
      </c>
    </row>
    <row r="3270" ht="11.5" customHeight="1">
      <c r="A3270" s="9" t="inlineStr"/>
      <c r="B3270" s="9" t="inlineStr">
        <is>
          <t>Say</t>
        </is>
      </c>
      <c r="C3270" s="9" t="inlineStr"/>
      <c r="D3270" s="9" t="inlineStr"/>
      <c r="E3270" s="9" t="inlineStr"/>
      <c r="F3270" s="9" t="inlineStr">
        <is>
          <t>324.40</t>
        </is>
      </c>
    </row>
    <row r="3271" ht="23" customHeight="1">
      <c r="A3271" s="9" t="inlineStr">
        <is>
          <t>12.49</t>
        </is>
      </c>
      <c r="B3271" s="9" t="inlineStr">
        <is>
          <t>Providing &amp; laying on roof pressed</t>
        </is>
      </c>
      <c r="C3271" s="9" t="inlineStr">
        <is>
          <t>clay tile ridge</t>
        </is>
      </c>
      <c r="D3271" s="9" t="inlineStr">
        <is>
          <t>(Mangalore</t>
        </is>
      </c>
      <c r="E3271" s="9" t="inlineStr">
        <is>
          <t>tile) of</t>
        </is>
      </c>
      <c r="F3271" s="9" t="inlineStr">
        <is>
          <t>20mm thickness</t>
        </is>
      </c>
    </row>
    <row r="3272" ht="23" customHeight="1">
      <c r="A3272" s="9" t="inlineStr"/>
      <c r="B3272" s="9" t="inlineStr">
        <is>
          <t>and of approved pattern on steel frame</t>
        </is>
      </c>
      <c r="C3272" s="9" t="inlineStr">
        <is>
          <t>work</t>
        </is>
      </c>
      <c r="D3272" s="9" t="inlineStr">
        <is>
          <t>complete (steel</t>
        </is>
      </c>
      <c r="E3272" s="9" t="inlineStr">
        <is>
          <t>frame</t>
        </is>
      </c>
      <c r="F3272" s="9" t="inlineStr">
        <is>
          <t>work to be paid</t>
        </is>
      </c>
    </row>
    <row r="3273" ht="11.5" customHeight="1">
      <c r="A3273" s="9" t="inlineStr"/>
      <c r="B3273" s="9" t="inlineStr">
        <is>
          <t>separately).</t>
        </is>
      </c>
      <c r="C3273" s="9" t="inlineStr"/>
      <c r="D3273" s="9" t="inlineStr"/>
      <c r="E3273" s="9" t="inlineStr"/>
      <c r="F3273" s="9" t="inlineStr"/>
    </row>
    <row r="3274" ht="11.5" customHeight="1">
      <c r="A3274" s="10" t="inlineStr">
        <is>
          <t>Code</t>
        </is>
      </c>
      <c r="B3274" s="10" t="inlineStr">
        <is>
          <t>Description</t>
        </is>
      </c>
      <c r="C3274" s="10" t="inlineStr">
        <is>
          <t>Unit</t>
        </is>
      </c>
      <c r="D3274" s="10" t="inlineStr">
        <is>
          <t>Quantity</t>
        </is>
      </c>
      <c r="E3274" s="10" t="inlineStr">
        <is>
          <t>Rate</t>
        </is>
      </c>
      <c r="F3274" s="10" t="inlineStr">
        <is>
          <t>Amount</t>
        </is>
      </c>
    </row>
    <row r="3275" ht="11.5" customHeight="1">
      <c r="A3275" s="9" t="inlineStr"/>
      <c r="B3275" s="9" t="inlineStr">
        <is>
          <t>Details of cost for 3.60 metre</t>
        </is>
      </c>
      <c r="C3275" s="9" t="inlineStr"/>
      <c r="D3275" s="9" t="inlineStr"/>
      <c r="E3275" s="9" t="inlineStr"/>
      <c r="F3275" s="9" t="inlineStr"/>
    </row>
    <row r="3276" ht="11.5" customHeight="1">
      <c r="A3276" s="9" t="inlineStr"/>
      <c r="B3276" s="9" t="inlineStr">
        <is>
          <t>MATERIAL</t>
        </is>
      </c>
      <c r="C3276" s="9" t="inlineStr"/>
      <c r="D3276" s="9" t="inlineStr"/>
      <c r="E3276" s="9" t="inlineStr"/>
      <c r="F3276" s="9" t="inlineStr"/>
    </row>
    <row r="3277" ht="11.5" customHeight="1">
      <c r="A3277" s="9" t="inlineStr">
        <is>
          <t>8669</t>
        </is>
      </c>
      <c r="B3277" s="9" t="inlineStr">
        <is>
          <t>Mangalore ridge tiles 20 mm thick</t>
        </is>
      </c>
      <c r="C3277" s="9" t="inlineStr">
        <is>
          <t>each</t>
        </is>
      </c>
      <c r="D3277" s="9" t="inlineStr">
        <is>
          <t>12.00</t>
        </is>
      </c>
      <c r="E3277" s="9" t="inlineStr">
        <is>
          <t>8.00</t>
        </is>
      </c>
      <c r="F3277" s="9" t="inlineStr">
        <is>
          <t>96.00</t>
        </is>
      </c>
    </row>
    <row r="3278" ht="11.5" customHeight="1">
      <c r="A3278" s="9" t="inlineStr">
        <is>
          <t>2207</t>
        </is>
      </c>
      <c r="B3278" s="9" t="inlineStr">
        <is>
          <t>Carriage of Brick tiles</t>
        </is>
      </c>
      <c r="C3278" s="9" t="inlineStr">
        <is>
          <t>1000 Nos</t>
        </is>
      </c>
      <c r="D3278" s="9" t="inlineStr">
        <is>
          <t>0.012</t>
        </is>
      </c>
      <c r="E3278" s="9" t="inlineStr">
        <is>
          <t>166.03</t>
        </is>
      </c>
      <c r="F3278" s="9" t="inlineStr">
        <is>
          <t>1.99</t>
        </is>
      </c>
    </row>
    <row r="3279" ht="11.5" customHeight="1">
      <c r="A3279" s="9" t="inlineStr"/>
      <c r="B3279" s="9" t="inlineStr">
        <is>
          <t>LABOUR</t>
        </is>
      </c>
      <c r="C3279" s="9" t="inlineStr"/>
      <c r="D3279" s="9" t="inlineStr"/>
      <c r="E3279" s="9" t="inlineStr"/>
      <c r="F3279" s="9" t="inlineStr"/>
    </row>
    <row r="3280" ht="11.5" customHeight="1">
      <c r="A3280" s="9" t="inlineStr">
        <is>
          <t>0123</t>
        </is>
      </c>
      <c r="B3280" s="9" t="inlineStr">
        <is>
          <t>Mason (brick layer) 1st class</t>
        </is>
      </c>
      <c r="C3280" s="9" t="inlineStr">
        <is>
          <t>day</t>
        </is>
      </c>
      <c r="D3280" s="9" t="inlineStr">
        <is>
          <t>0.01</t>
        </is>
      </c>
      <c r="E3280" s="9" t="inlineStr">
        <is>
          <t>738.00</t>
        </is>
      </c>
      <c r="F3280" s="9" t="inlineStr">
        <is>
          <t>7.38</t>
        </is>
      </c>
    </row>
    <row r="3281" ht="11.5" customHeight="1">
      <c r="A3281" s="9" t="inlineStr">
        <is>
          <t>0114</t>
        </is>
      </c>
      <c r="B3281" s="9" t="inlineStr">
        <is>
          <t>Beldar</t>
        </is>
      </c>
      <c r="C3281" s="9" t="inlineStr">
        <is>
          <t>day</t>
        </is>
      </c>
      <c r="D3281" s="9" t="inlineStr">
        <is>
          <t>0.15</t>
        </is>
      </c>
      <c r="E3281" s="9" t="inlineStr">
        <is>
          <t>558.00</t>
        </is>
      </c>
      <c r="F3281" s="9" t="inlineStr">
        <is>
          <t>83.70</t>
        </is>
      </c>
    </row>
    <row r="3282" ht="11.5" customHeight="1">
      <c r="A3282" s="9" t="inlineStr">
        <is>
          <t>9999</t>
        </is>
      </c>
      <c r="B3282" s="9" t="inlineStr">
        <is>
          <t>Sundries</t>
        </is>
      </c>
      <c r="C3282" s="9" t="inlineStr">
        <is>
          <t>L.S.</t>
        </is>
      </c>
      <c r="D3282" s="9" t="inlineStr">
        <is>
          <t>2.60</t>
        </is>
      </c>
      <c r="E3282" s="9" t="inlineStr">
        <is>
          <t>2.00</t>
        </is>
      </c>
      <c r="F3282" s="9" t="inlineStr">
        <is>
          <t>5.20</t>
        </is>
      </c>
    </row>
    <row r="3283" ht="11.5" customHeight="1">
      <c r="A3283" s="9" t="inlineStr"/>
      <c r="B3283" s="9" t="inlineStr">
        <is>
          <t>TOTAL</t>
        </is>
      </c>
      <c r="C3283" s="9" t="inlineStr"/>
      <c r="D3283" s="9" t="inlineStr"/>
      <c r="E3283" s="9" t="inlineStr"/>
      <c r="F3283" s="9" t="inlineStr">
        <is>
          <t>194.27 W</t>
        </is>
      </c>
    </row>
    <row r="3284" ht="11.5" customHeight="1">
      <c r="A3284" s="9" t="inlineStr"/>
      <c r="B3284" s="9" t="inlineStr">
        <is>
          <t>Add 1 % Water charges on "W"</t>
        </is>
      </c>
      <c r="C3284" s="9" t="inlineStr"/>
      <c r="D3284" s="9" t="inlineStr"/>
      <c r="E3284" s="9" t="inlineStr"/>
      <c r="F3284" s="9" t="inlineStr">
        <is>
          <t>1.94</t>
        </is>
      </c>
    </row>
    <row r="3285" ht="11.5" customHeight="1">
      <c r="A3285" s="9" t="inlineStr"/>
      <c r="B3285" s="9" t="inlineStr">
        <is>
          <t>TOTAL</t>
        </is>
      </c>
      <c r="C3285" s="9" t="inlineStr"/>
      <c r="D3285" s="9" t="inlineStr"/>
      <c r="E3285" s="9" t="inlineStr"/>
      <c r="F3285" s="9" t="inlineStr">
        <is>
          <t>196.22 X</t>
        </is>
      </c>
    </row>
    <row r="3286" ht="11.5" customHeight="1">
      <c r="A3286" s="9" t="inlineStr"/>
      <c r="B3286" s="9" t="inlineStr">
        <is>
          <t>Add GST on "X" (multiplying</t>
        </is>
      </c>
      <c r="C3286" s="9" t="inlineStr"/>
      <c r="D3286" s="9" t="inlineStr"/>
      <c r="E3286" s="9" t="inlineStr"/>
      <c r="F3286" s="9" t="inlineStr"/>
    </row>
    <row r="3287" ht="11.5" customHeight="1">
      <c r="A3287" s="9" t="inlineStr"/>
      <c r="B3287" s="9" t="inlineStr">
        <is>
          <t>factor 0.1405)</t>
        </is>
      </c>
      <c r="C3287" s="9" t="inlineStr"/>
      <c r="D3287" s="9" t="inlineStr"/>
      <c r="E3287" s="9" t="inlineStr"/>
      <c r="F3287" s="9" t="inlineStr">
        <is>
          <t>27.57</t>
        </is>
      </c>
    </row>
    <row r="3288" ht="11.5" customHeight="1">
      <c r="A3288" s="9" t="inlineStr"/>
      <c r="B3288" s="9" t="inlineStr">
        <is>
          <t>TOTAL</t>
        </is>
      </c>
      <c r="C3288" s="9" t="inlineStr"/>
      <c r="D3288" s="9" t="inlineStr"/>
      <c r="E3288" s="9" t="inlineStr"/>
      <c r="F3288" s="9" t="inlineStr">
        <is>
          <t>223.78 Y</t>
        </is>
      </c>
    </row>
    <row r="3289" ht="11.5" customHeight="1">
      <c r="A3289" s="9" t="inlineStr"/>
      <c r="B3289" s="9" t="inlineStr">
        <is>
          <t>Add 15% CPOH on "Y"</t>
        </is>
      </c>
      <c r="C3289" s="9" t="inlineStr"/>
      <c r="D3289" s="9" t="inlineStr"/>
      <c r="E3289" s="9" t="inlineStr"/>
      <c r="F3289" s="9" t="inlineStr">
        <is>
          <t>33.57</t>
        </is>
      </c>
    </row>
    <row r="3290" ht="11.5" customHeight="1">
      <c r="A3290" s="9" t="inlineStr"/>
      <c r="B3290" s="9" t="inlineStr">
        <is>
          <t>TOTAL</t>
        </is>
      </c>
      <c r="C3290" s="9" t="inlineStr"/>
      <c r="D3290" s="9" t="inlineStr"/>
      <c r="E3290" s="9" t="inlineStr"/>
      <c r="F3290" s="9" t="inlineStr">
        <is>
          <t>257.35 Z</t>
        </is>
      </c>
    </row>
    <row r="3291" ht="11.5" customHeight="1">
      <c r="A3291" s="9" t="inlineStr"/>
      <c r="B3291" s="9" t="inlineStr">
        <is>
          <t>Add Cess @ 1% on "Z"</t>
        </is>
      </c>
      <c r="C3291" s="9" t="inlineStr"/>
      <c r="D3291" s="9" t="inlineStr"/>
      <c r="E3291" s="9" t="inlineStr"/>
      <c r="F3291" s="9" t="inlineStr">
        <is>
          <t>2.57</t>
        </is>
      </c>
    </row>
    <row r="3292" ht="11.5" customHeight="1">
      <c r="A3292" s="9" t="inlineStr"/>
      <c r="B3292" s="9" t="inlineStr">
        <is>
          <t>Cost of 3.60 metre</t>
        </is>
      </c>
      <c r="C3292" s="9" t="inlineStr"/>
      <c r="D3292" s="9" t="inlineStr"/>
      <c r="E3292" s="9" t="inlineStr"/>
      <c r="F3292" s="9" t="inlineStr">
        <is>
          <t>259.92</t>
        </is>
      </c>
    </row>
    <row r="3293" ht="11.5" customHeight="1">
      <c r="A3293" s="9" t="inlineStr"/>
      <c r="B3293" s="9" t="inlineStr">
        <is>
          <t>Cost for 1 metre</t>
        </is>
      </c>
      <c r="C3293" s="9" t="inlineStr"/>
      <c r="D3293" s="9" t="inlineStr"/>
      <c r="E3293" s="9" t="inlineStr"/>
      <c r="F3293" s="9" t="inlineStr">
        <is>
          <t>72.20</t>
        </is>
      </c>
    </row>
    <row r="3294" ht="11.5" customHeight="1">
      <c r="A3294" s="9" t="inlineStr"/>
      <c r="B3294" s="9" t="inlineStr">
        <is>
          <t>Say</t>
        </is>
      </c>
      <c r="C3294" s="9" t="inlineStr"/>
      <c r="D3294" s="9" t="inlineStr"/>
      <c r="E3294" s="9" t="inlineStr"/>
      <c r="F3294" s="9" t="inlineStr">
        <is>
          <t>72.20</t>
        </is>
      </c>
    </row>
    <row r="3295" ht="23" customHeight="1">
      <c r="A3295" s="9" t="inlineStr">
        <is>
          <t>12.50</t>
        </is>
      </c>
      <c r="B3295" s="9" t="inlineStr">
        <is>
          <t>Providing and fixing precoated galvanised</t>
        </is>
      </c>
      <c r="C3295" s="9" t="inlineStr">
        <is>
          <t>iron</t>
        </is>
      </c>
      <c r="D3295" s="9" t="inlineStr">
        <is>
          <t>profile sheets</t>
        </is>
      </c>
      <c r="E3295" s="9" t="inlineStr">
        <is>
          <t>(size,</t>
        </is>
      </c>
      <c r="F3295" s="9" t="inlineStr">
        <is>
          <t>shape and pitch</t>
        </is>
      </c>
    </row>
    <row r="3296" ht="11.5" customHeight="1">
      <c r="A3296" s="9" t="inlineStr"/>
      <c r="B3296" s="9" t="inlineStr">
        <is>
          <t>of corrugation as approved by Engineer-in-charge)</t>
        </is>
      </c>
      <c r="C3296" s="9" t="inlineStr"/>
      <c r="D3296" s="9" t="inlineStr">
        <is>
          <t>0.50</t>
        </is>
      </c>
      <c r="E3296" s="9" t="inlineStr">
        <is>
          <t>mm (+ 0.05</t>
        </is>
      </c>
      <c r="F3296" s="9" t="inlineStr">
        <is>
          <t>%) total coated</t>
        </is>
      </c>
    </row>
    <row r="3297" ht="11.5" customHeight="1">
      <c r="A3297" s="9" t="inlineStr"/>
      <c r="B3297" s="9" t="inlineStr">
        <is>
          <t>thickness with zinc coating 120 grams</t>
        </is>
      </c>
      <c r="C3297" s="9" t="inlineStr">
        <is>
          <t>per sqm</t>
        </is>
      </c>
      <c r="D3297" s="9" t="inlineStr">
        <is>
          <t>as per IS:</t>
        </is>
      </c>
      <c r="E3297" s="9" t="inlineStr">
        <is>
          <t>277, in 240</t>
        </is>
      </c>
      <c r="F3297" s="9" t="inlineStr">
        <is>
          <t>mpa steel grade,</t>
        </is>
      </c>
    </row>
    <row r="3298" ht="23" customHeight="1">
      <c r="A3298" s="9" t="inlineStr"/>
      <c r="B3298" s="9" t="inlineStr">
        <is>
          <t>5-7 microns epoxy primer on both</t>
        </is>
      </c>
      <c r="C3298" s="9" t="inlineStr">
        <is>
          <t>side of</t>
        </is>
      </c>
      <c r="D3298" s="9" t="inlineStr">
        <is>
          <t>the sheet and</t>
        </is>
      </c>
      <c r="E3298" s="9" t="inlineStr">
        <is>
          <t>polyester</t>
        </is>
      </c>
      <c r="F3298" s="9" t="inlineStr">
        <is>
          <t>top coat 15-18</t>
        </is>
      </c>
    </row>
    <row r="3299" ht="23" customHeight="1">
      <c r="A3299" s="9" t="inlineStr"/>
      <c r="B3299" s="9" t="inlineStr">
        <is>
          <t>microns. Sheet should have protective</t>
        </is>
      </c>
      <c r="C3299" s="9" t="inlineStr">
        <is>
          <t>guard</t>
        </is>
      </c>
      <c r="D3299" s="9" t="inlineStr">
        <is>
          <t>film of 25</t>
        </is>
      </c>
      <c r="E3299" s="9" t="inlineStr">
        <is>
          <t>microns minimum</t>
        </is>
      </c>
      <c r="F3299" s="9" t="inlineStr">
        <is>
          <t>to avoid</t>
        </is>
      </c>
    </row>
    <row r="3301" ht="11.5" customHeight="1">
      <c r="A3301" s="9" t="inlineStr"/>
      <c r="B3301" s="9" t="inlineStr">
        <is>
          <t>metre or as desired by Engineer-in-charge.</t>
        </is>
      </c>
      <c r="C3301" s="9" t="inlineStr">
        <is>
          <t>The</t>
        </is>
      </c>
      <c r="D3301" s="9" t="inlineStr">
        <is>
          <t>sheet shall</t>
        </is>
      </c>
      <c r="E3301" s="9" t="inlineStr">
        <is>
          <t>be fixed</t>
        </is>
      </c>
      <c r="F3301" s="9" t="inlineStr">
        <is>
          <t>using self drilling</t>
        </is>
      </c>
    </row>
    <row r="3302" ht="11.5" customHeight="1">
      <c r="A3302" s="9" t="inlineStr"/>
      <c r="B3302" s="9" t="inlineStr">
        <is>
          <t>/self tapping screws of size (5.5x 55</t>
        </is>
      </c>
      <c r="C3302" s="9" t="inlineStr">
        <is>
          <t>mm) with</t>
        </is>
      </c>
      <c r="D3302" s="9" t="inlineStr">
        <is>
          <t>EPDM seal,</t>
        </is>
      </c>
      <c r="E3302" s="9" t="inlineStr">
        <is>
          <t>complete</t>
        </is>
      </c>
      <c r="F3302" s="9" t="inlineStr">
        <is>
          <t>upto any pitch in</t>
        </is>
      </c>
    </row>
    <row r="3303" ht="23" customHeight="1">
      <c r="A3303" s="9" t="inlineStr"/>
      <c r="B3303" s="9" t="inlineStr">
        <is>
          <t>horizontal/ vertical or curved surfaces,</t>
        </is>
      </c>
      <c r="C3303" s="9" t="inlineStr">
        <is>
          <t>excluding</t>
        </is>
      </c>
      <c r="D3303" s="9" t="inlineStr">
        <is>
          <t>the cost of</t>
        </is>
      </c>
      <c r="E3303" s="9" t="inlineStr">
        <is>
          <t>purlins, rafters</t>
        </is>
      </c>
      <c r="F3303" s="9" t="inlineStr">
        <is>
          <t>and trusses</t>
        </is>
      </c>
    </row>
    <row r="3304" ht="11.5" customHeight="1">
      <c r="A3304" s="9" t="inlineStr"/>
      <c r="B3304" s="9" t="inlineStr">
        <is>
          <t>and including cutting to size and shape</t>
        </is>
      </c>
      <c r="C3304" s="9" t="inlineStr">
        <is>
          <t>wherever</t>
        </is>
      </c>
      <c r="D3304" s="9" t="inlineStr">
        <is>
          <t>required.</t>
        </is>
      </c>
      <c r="E3304" s="9" t="inlineStr"/>
      <c r="F3304" s="9" t="inlineStr"/>
    </row>
    <row r="3305" ht="11.5" customHeight="1">
      <c r="A3305" s="10" t="inlineStr">
        <is>
          <t>Code</t>
        </is>
      </c>
      <c r="B3305" s="10" t="inlineStr">
        <is>
          <t>Description</t>
        </is>
      </c>
      <c r="C3305" s="10" t="inlineStr">
        <is>
          <t>Unit</t>
        </is>
      </c>
      <c r="D3305" s="10" t="inlineStr">
        <is>
          <t>Quantity</t>
        </is>
      </c>
      <c r="E3305" s="10" t="inlineStr">
        <is>
          <t>Rate</t>
        </is>
      </c>
      <c r="F3305" s="10" t="inlineStr">
        <is>
          <t>Amount</t>
        </is>
      </c>
    </row>
    <row r="3306" ht="11.5" customHeight="1">
      <c r="A3306" s="9" t="inlineStr"/>
      <c r="B3306" s="9" t="inlineStr">
        <is>
          <t>Details of cost of 216.14 sqm.</t>
        </is>
      </c>
      <c r="C3306" s="9" t="inlineStr"/>
      <c r="D3306" s="9" t="inlineStr"/>
      <c r="E3306" s="9" t="inlineStr"/>
      <c r="F3306" s="9" t="inlineStr"/>
    </row>
    <row r="3307" ht="11.5" customHeight="1">
      <c r="A3307" s="9" t="inlineStr"/>
      <c r="B3307" s="9" t="inlineStr">
        <is>
          <t>Consider a shed of 20x10 metres.</t>
        </is>
      </c>
      <c r="C3307" s="9" t="inlineStr"/>
      <c r="D3307" s="9" t="inlineStr"/>
      <c r="E3307" s="9" t="inlineStr"/>
      <c r="F3307" s="9" t="inlineStr"/>
    </row>
    <row r="3308" ht="11.5" customHeight="1">
      <c r="A3308" s="9" t="inlineStr"/>
      <c r="B3308" s="9" t="inlineStr">
        <is>
          <t>(External dimensions of plinth).</t>
        </is>
      </c>
      <c r="C3308" s="9" t="inlineStr"/>
      <c r="D3308" s="9" t="inlineStr"/>
      <c r="E3308" s="9" t="inlineStr"/>
      <c r="F3308" s="9" t="inlineStr"/>
    </row>
    <row r="3309" ht="11.5" customHeight="1">
      <c r="A3309" s="9" t="inlineStr"/>
      <c r="B3309" s="9" t="inlineStr">
        <is>
          <t>Area of roof-</t>
        </is>
      </c>
      <c r="C3309" s="9" t="inlineStr"/>
      <c r="D3309" s="9" t="inlineStr"/>
      <c r="E3309" s="9" t="inlineStr"/>
      <c r="F3309" s="9" t="inlineStr"/>
    </row>
    <row r="3310" ht="11.5" customHeight="1">
      <c r="A3310" s="9" t="inlineStr"/>
      <c r="B3310" s="9" t="inlineStr">
        <is>
          <t>20.2x10.70m = 216.14 sqm.</t>
        </is>
      </c>
      <c r="C3310" s="9" t="inlineStr"/>
      <c r="D3310" s="9" t="inlineStr"/>
      <c r="E3310" s="9" t="inlineStr"/>
      <c r="F3310" s="9" t="inlineStr"/>
    </row>
    <row r="3311" ht="11.5" customHeight="1">
      <c r="A3311" s="9" t="inlineStr"/>
      <c r="B3311" s="9" t="inlineStr">
        <is>
          <t>MATERIAL</t>
        </is>
      </c>
      <c r="C3311" s="9" t="inlineStr"/>
      <c r="D3311" s="9" t="inlineStr"/>
      <c r="E3311" s="9" t="inlineStr"/>
      <c r="F3311" s="9" t="inlineStr"/>
    </row>
    <row r="3312" ht="11.5" customHeight="1">
      <c r="A3312" s="9" t="inlineStr"/>
      <c r="B3312" s="9" t="inlineStr">
        <is>
          <t>Sheets used = 20 nos.x10.70mx</t>
        </is>
      </c>
      <c r="C3312" s="9" t="inlineStr"/>
      <c r="D3312" s="9" t="inlineStr"/>
      <c r="E3312" s="9" t="inlineStr"/>
      <c r="F3312" s="9" t="inlineStr"/>
    </row>
    <row r="3313" ht="11.5" customHeight="1">
      <c r="A3313" s="9" t="inlineStr"/>
      <c r="B3313" s="9" t="inlineStr">
        <is>
          <t>1.06m = 226.84sqm</t>
        </is>
      </c>
      <c r="C3313" s="9" t="inlineStr"/>
      <c r="D3313" s="9" t="inlineStr"/>
      <c r="E3313" s="9" t="inlineStr"/>
      <c r="F3313" s="9" t="inlineStr"/>
    </row>
    <row r="3314" ht="11.5" customHeight="1">
      <c r="A3314" s="9" t="inlineStr"/>
      <c r="B3314" s="9" t="inlineStr">
        <is>
          <t>Add 3% wastage = 6.81</t>
        </is>
      </c>
      <c r="C3314" s="9" t="inlineStr"/>
      <c r="D3314" s="9" t="inlineStr"/>
      <c r="E3314" s="9" t="inlineStr"/>
      <c r="F3314" s="9" t="inlineStr"/>
    </row>
    <row r="3315" ht="11.5" customHeight="1">
      <c r="A3315" s="9" t="inlineStr"/>
      <c r="B3315" s="9" t="inlineStr">
        <is>
          <t>Total = 233.65sqm.</t>
        </is>
      </c>
      <c r="C3315" s="9" t="inlineStr"/>
      <c r="D3315" s="9" t="inlineStr"/>
      <c r="E3315" s="9" t="inlineStr"/>
      <c r="F3315" s="9" t="inlineStr"/>
    </row>
    <row r="3316" ht="11.5" customHeight="1">
      <c r="A3316" s="9" t="inlineStr">
        <is>
          <t>8671</t>
        </is>
      </c>
      <c r="B3316" s="9" t="inlineStr">
        <is>
          <t>Precoated galvanised iron profile</t>
        </is>
      </c>
      <c r="C3316" s="9" t="inlineStr"/>
      <c r="D3316" s="9" t="inlineStr"/>
      <c r="E3316" s="9" t="inlineStr"/>
      <c r="F3316" s="9" t="inlineStr"/>
    </row>
    <row r="3317" ht="11.5" customHeight="1">
      <c r="A3317" s="9" t="inlineStr"/>
      <c r="B3317" s="9" t="inlineStr">
        <is>
          <t>sheet 0.50 mm TCT</t>
        </is>
      </c>
      <c r="C3317" s="9" t="inlineStr">
        <is>
          <t>sqm</t>
        </is>
      </c>
      <c r="D3317" s="9" t="inlineStr">
        <is>
          <t>233.65</t>
        </is>
      </c>
      <c r="E3317" s="9" t="inlineStr">
        <is>
          <t>350.00</t>
        </is>
      </c>
      <c r="F3317" s="9" t="inlineStr">
        <is>
          <t>81777.50</t>
        </is>
      </c>
    </row>
    <row r="3318" ht="11.5" customHeight="1">
      <c r="A3318" s="9" t="inlineStr">
        <is>
          <t>9977</t>
        </is>
      </c>
      <c r="B3318" s="9" t="inlineStr">
        <is>
          <t>Carriage of sheets</t>
        </is>
      </c>
      <c r="C3318" s="9" t="inlineStr">
        <is>
          <t>L.S.</t>
        </is>
      </c>
      <c r="D3318" s="9" t="inlineStr">
        <is>
          <t>104.00</t>
        </is>
      </c>
      <c r="E3318" s="9" t="inlineStr">
        <is>
          <t>2.00</t>
        </is>
      </c>
      <c r="F3318" s="9" t="inlineStr">
        <is>
          <t>208.00</t>
        </is>
      </c>
    </row>
    <row r="3319" ht="11.5" customHeight="1">
      <c r="A3319" s="9" t="inlineStr">
        <is>
          <t>1023</t>
        </is>
      </c>
      <c r="B3319" s="9" t="inlineStr">
        <is>
          <t>Galvanised steel J or L hooks 8 mm dia</t>
        </is>
      </c>
      <c r="C3319" s="9" t="inlineStr">
        <is>
          <t>10 Nos</t>
        </is>
      </c>
      <c r="D3319" s="9" t="inlineStr">
        <is>
          <t>47.60</t>
        </is>
      </c>
      <c r="E3319" s="9" t="inlineStr">
        <is>
          <t>120.00</t>
        </is>
      </c>
      <c r="F3319" s="9" t="inlineStr">
        <is>
          <t>5712.00</t>
        </is>
      </c>
    </row>
    <row r="3320" ht="11.5" customHeight="1">
      <c r="A3320" s="9" t="inlineStr">
        <is>
          <t>1208</t>
        </is>
      </c>
      <c r="B3320" s="9" t="inlineStr">
        <is>
          <t>Bitumen washer</t>
        </is>
      </c>
      <c r="C3320" s="9" t="inlineStr">
        <is>
          <t>100 Nos</t>
        </is>
      </c>
      <c r="D3320" s="9" t="inlineStr">
        <is>
          <t>4.76</t>
        </is>
      </c>
      <c r="E3320" s="9" t="inlineStr">
        <is>
          <t>30.00</t>
        </is>
      </c>
      <c r="F3320" s="9" t="inlineStr">
        <is>
          <t>142.80</t>
        </is>
      </c>
    </row>
    <row r="3321" ht="11.5" customHeight="1">
      <c r="A3321" s="9" t="inlineStr">
        <is>
          <t>1209</t>
        </is>
      </c>
      <c r="B3321" s="9" t="inlineStr">
        <is>
          <t>G.I. plain washer thick</t>
        </is>
      </c>
      <c r="C3321" s="9" t="inlineStr">
        <is>
          <t>100 Nos</t>
        </is>
      </c>
      <c r="D3321" s="9" t="inlineStr">
        <is>
          <t>4.76</t>
        </is>
      </c>
      <c r="E3321" s="9" t="inlineStr">
        <is>
          <t>35.00</t>
        </is>
      </c>
      <c r="F3321" s="9" t="inlineStr">
        <is>
          <t>166.60</t>
        </is>
      </c>
    </row>
    <row r="3322" ht="11.5" customHeight="1">
      <c r="A3322" s="9" t="inlineStr">
        <is>
          <t>9977</t>
        </is>
      </c>
      <c r="B3322" s="9" t="inlineStr">
        <is>
          <t>Carriage of bolts and nuts, washers etc.</t>
        </is>
      </c>
      <c r="C3322" s="9" t="inlineStr">
        <is>
          <t>L.S.</t>
        </is>
      </c>
      <c r="D3322" s="9" t="inlineStr">
        <is>
          <t>8.06</t>
        </is>
      </c>
      <c r="E3322" s="9" t="inlineStr">
        <is>
          <t>2.00</t>
        </is>
      </c>
      <c r="F3322" s="9" t="inlineStr">
        <is>
          <t>16.12</t>
        </is>
      </c>
    </row>
    <row r="3323" ht="11.5" customHeight="1">
      <c r="A3323" s="9" t="inlineStr">
        <is>
          <t>9999</t>
        </is>
      </c>
      <c r="B3323" s="9" t="inlineStr">
        <is>
          <t>Sundries</t>
        </is>
      </c>
      <c r="C3323" s="9" t="inlineStr">
        <is>
          <t>L.S.</t>
        </is>
      </c>
      <c r="D3323" s="9" t="inlineStr">
        <is>
          <t>39.52</t>
        </is>
      </c>
      <c r="E3323" s="9" t="inlineStr">
        <is>
          <t>2.00</t>
        </is>
      </c>
      <c r="F3323" s="9" t="inlineStr">
        <is>
          <t>79.04</t>
        </is>
      </c>
    </row>
    <row r="3324" ht="11.5" customHeight="1">
      <c r="A3324" s="9" t="inlineStr"/>
      <c r="B3324" s="9" t="inlineStr">
        <is>
          <t>LABOUR</t>
        </is>
      </c>
      <c r="C3324" s="9" t="inlineStr"/>
      <c r="D3324" s="9" t="inlineStr"/>
      <c r="E3324" s="9" t="inlineStr"/>
      <c r="F3324" s="9" t="inlineStr"/>
    </row>
    <row r="3325" ht="11.5" customHeight="1">
      <c r="A3325" s="9" t="inlineStr">
        <is>
          <t>0130</t>
        </is>
      </c>
      <c r="B3325" s="9" t="inlineStr">
        <is>
          <t>Mistry</t>
        </is>
      </c>
      <c r="C3325" s="9" t="inlineStr">
        <is>
          <t>day</t>
        </is>
      </c>
      <c r="D3325" s="9" t="inlineStr">
        <is>
          <t>2.34</t>
        </is>
      </c>
      <c r="E3325" s="9" t="inlineStr">
        <is>
          <t>738.00</t>
        </is>
      </c>
      <c r="F3325" s="9" t="inlineStr">
        <is>
          <t>1726.92</t>
        </is>
      </c>
    </row>
    <row r="3326" ht="11.5" customHeight="1">
      <c r="A3326" s="9" t="inlineStr">
        <is>
          <t>0112</t>
        </is>
      </c>
      <c r="B3326" s="9" t="inlineStr">
        <is>
          <t>Carpenter 2nd class</t>
        </is>
      </c>
      <c r="C3326" s="9" t="inlineStr">
        <is>
          <t>day</t>
        </is>
      </c>
      <c r="D3326" s="9" t="inlineStr">
        <is>
          <t>9.34</t>
        </is>
      </c>
      <c r="E3326" s="9" t="inlineStr">
        <is>
          <t>679.00</t>
        </is>
      </c>
      <c r="F3326" s="9" t="inlineStr">
        <is>
          <t>6341.86</t>
        </is>
      </c>
    </row>
    <row r="3327" ht="11.5" customHeight="1">
      <c r="A3327" s="9" t="inlineStr">
        <is>
          <t>0114</t>
        </is>
      </c>
      <c r="B3327" s="9" t="inlineStr">
        <is>
          <t>Beldar</t>
        </is>
      </c>
      <c r="C3327" s="9" t="inlineStr">
        <is>
          <t>day</t>
        </is>
      </c>
      <c r="D3327" s="9" t="inlineStr">
        <is>
          <t>9.34</t>
        </is>
      </c>
      <c r="E3327" s="9" t="inlineStr">
        <is>
          <t>558.00</t>
        </is>
      </c>
      <c r="F3327" s="9" t="inlineStr">
        <is>
          <t>5211.72</t>
        </is>
      </c>
    </row>
    <row r="3328" ht="11.5" customHeight="1">
      <c r="A3328" s="9" t="inlineStr"/>
      <c r="B3328" s="9" t="inlineStr">
        <is>
          <t>TOTAL</t>
        </is>
      </c>
      <c r="C3328" s="9" t="inlineStr"/>
      <c r="D3328" s="9" t="inlineStr"/>
      <c r="E3328" s="9" t="inlineStr"/>
      <c r="F3328" s="9" t="inlineStr">
        <is>
          <t>101382.56 W</t>
        </is>
      </c>
    </row>
    <row r="3329" ht="11.5" customHeight="1">
      <c r="A3329" s="9" t="inlineStr"/>
      <c r="B3329" s="9" t="inlineStr">
        <is>
          <t>Add 1 % Water charges on "W"</t>
        </is>
      </c>
      <c r="C3329" s="9" t="inlineStr"/>
      <c r="D3329" s="9" t="inlineStr"/>
      <c r="E3329" s="9" t="inlineStr"/>
      <c r="F3329" s="9" t="inlineStr">
        <is>
          <t>1013.83</t>
        </is>
      </c>
    </row>
    <row r="3330" ht="11.5" customHeight="1">
      <c r="A3330" s="9" t="inlineStr"/>
      <c r="B3330" s="9" t="inlineStr">
        <is>
          <t>TOTAL</t>
        </is>
      </c>
      <c r="C3330" s="9" t="inlineStr"/>
      <c r="D3330" s="9" t="inlineStr"/>
      <c r="E3330" s="9" t="inlineStr"/>
      <c r="F3330" s="9" t="inlineStr">
        <is>
          <t>102396.39 X</t>
        </is>
      </c>
    </row>
    <row r="3331" ht="11.5" customHeight="1">
      <c r="A3331" s="9" t="inlineStr"/>
      <c r="B3331" s="9" t="inlineStr">
        <is>
          <t>Add GST on "X" (multiplying</t>
        </is>
      </c>
      <c r="C3331" s="9" t="inlineStr"/>
      <c r="D3331" s="9" t="inlineStr"/>
      <c r="E3331" s="9" t="inlineStr"/>
      <c r="F3331" s="9" t="inlineStr"/>
    </row>
    <row r="3332" ht="11.5" customHeight="1">
      <c r="A3332" s="9" t="inlineStr"/>
      <c r="B3332" s="9" t="inlineStr">
        <is>
          <t>factor 0.1405)</t>
        </is>
      </c>
      <c r="C3332" s="9" t="inlineStr"/>
      <c r="D3332" s="9" t="inlineStr"/>
      <c r="E3332" s="9" t="inlineStr"/>
      <c r="F3332" s="9" t="inlineStr">
        <is>
          <t>14386.69</t>
        </is>
      </c>
    </row>
    <row r="3333" ht="11.5" customHeight="1">
      <c r="A3333" s="9" t="inlineStr"/>
      <c r="B3333" s="9" t="inlineStr">
        <is>
          <t>TOTAL</t>
        </is>
      </c>
      <c r="C3333" s="9" t="inlineStr"/>
      <c r="D3333" s="9" t="inlineStr"/>
      <c r="E3333" s="9" t="inlineStr"/>
      <c r="F3333" s="9" t="inlineStr">
        <is>
          <t>116783.08 Y</t>
        </is>
      </c>
    </row>
    <row r="3334" ht="11.5" customHeight="1">
      <c r="A3334" s="9" t="inlineStr"/>
      <c r="B3334" s="9" t="inlineStr">
        <is>
          <t>Add 15% CPOH on "Y"</t>
        </is>
      </c>
      <c r="C3334" s="9" t="inlineStr"/>
      <c r="D3334" s="9" t="inlineStr"/>
      <c r="E3334" s="9" t="inlineStr"/>
      <c r="F3334" s="9" t="inlineStr">
        <is>
          <t>17517.46</t>
        </is>
      </c>
    </row>
    <row r="3335" ht="11.5" customHeight="1">
      <c r="A3335" s="9" t="inlineStr"/>
      <c r="B3335" s="9" t="inlineStr">
        <is>
          <t>TOTAL</t>
        </is>
      </c>
      <c r="C3335" s="9" t="inlineStr"/>
      <c r="D3335" s="9" t="inlineStr"/>
      <c r="E3335" s="9" t="inlineStr"/>
      <c r="F3335" s="9" t="inlineStr">
        <is>
          <t>134300.54 Z</t>
        </is>
      </c>
    </row>
    <row r="3336" ht="11.5" customHeight="1">
      <c r="A3336" s="9" t="inlineStr"/>
      <c r="B3336" s="9" t="inlineStr">
        <is>
          <t>Add Cess @ 1% on "Z"</t>
        </is>
      </c>
      <c r="C3336" s="9" t="inlineStr"/>
      <c r="D3336" s="9" t="inlineStr"/>
      <c r="E3336" s="9" t="inlineStr"/>
      <c r="F3336" s="9" t="inlineStr">
        <is>
          <t>1343.01</t>
        </is>
      </c>
    </row>
    <row r="3337" ht="11.5" customHeight="1">
      <c r="A3337" s="9" t="inlineStr"/>
      <c r="B3337" s="9" t="inlineStr">
        <is>
          <t>Cost of 216.14 sqm.</t>
        </is>
      </c>
      <c r="C3337" s="9" t="inlineStr"/>
      <c r="D3337" s="9" t="inlineStr"/>
      <c r="E3337" s="9" t="inlineStr"/>
      <c r="F3337" s="9" t="inlineStr">
        <is>
          <t>135643.54</t>
        </is>
      </c>
    </row>
    <row r="3338" ht="11.5" customHeight="1">
      <c r="A3338" s="9" t="inlineStr"/>
      <c r="B3338" s="9" t="inlineStr">
        <is>
          <t>Cost of 1.00 sqm.</t>
        </is>
      </c>
      <c r="C3338" s="9" t="inlineStr"/>
      <c r="D3338" s="9" t="inlineStr"/>
      <c r="E3338" s="9" t="inlineStr"/>
      <c r="F3338" s="9" t="inlineStr">
        <is>
          <t>627.57</t>
        </is>
      </c>
    </row>
    <row r="3339" ht="11.5" customHeight="1">
      <c r="A3339" s="9" t="inlineStr"/>
      <c r="B3339" s="9" t="inlineStr">
        <is>
          <t>Say</t>
        </is>
      </c>
      <c r="C3339" s="9" t="inlineStr"/>
      <c r="D3339" s="9" t="inlineStr"/>
      <c r="E3339" s="9" t="inlineStr"/>
      <c r="F3339" s="9" t="inlineStr">
        <is>
          <t>627.55</t>
        </is>
      </c>
    </row>
    <row r="3340" ht="23" customHeight="1">
      <c r="A3340" s="9" t="inlineStr">
        <is>
          <t>12.51</t>
        </is>
      </c>
      <c r="B3340" s="9" t="inlineStr">
        <is>
          <t>Providing and fixing precoated galvanised</t>
        </is>
      </c>
      <c r="C3340" s="9" t="inlineStr">
        <is>
          <t>steel</t>
        </is>
      </c>
      <c r="D3340" s="9" t="inlineStr">
        <is>
          <t>sheet roofing</t>
        </is>
      </c>
      <c r="E3340" s="9" t="inlineStr">
        <is>
          <t>accessories</t>
        </is>
      </c>
      <c r="F3340" s="9" t="inlineStr">
        <is>
          <t>0.50 mm</t>
        </is>
      </c>
    </row>
    <row r="3341" ht="11.5" customHeight="1">
      <c r="A3341" s="9" t="inlineStr"/>
      <c r="B3341" s="9" t="inlineStr">
        <is>
          <t>(+0.05 %) total coated thickness, Zinc</t>
        </is>
      </c>
      <c r="C3341" s="9" t="inlineStr">
        <is>
          <t>coating</t>
        </is>
      </c>
      <c r="D3341" s="9" t="inlineStr">
        <is>
          <t>120 grams</t>
        </is>
      </c>
      <c r="E3341" s="9" t="inlineStr">
        <is>
          <t>per sqm</t>
        </is>
      </c>
      <c r="F3341" s="9" t="inlineStr">
        <is>
          <t>as per IS: 277, in</t>
        </is>
      </c>
    </row>
    <row r="3342" ht="11.5" customHeight="1">
      <c r="A3342" s="9" t="inlineStr"/>
      <c r="B3342" s="9" t="inlineStr">
        <is>
          <t>240 mpa steel grade, 5-7 microns epoxy</t>
        </is>
      </c>
      <c r="C3342" s="9" t="inlineStr">
        <is>
          <t>primer</t>
        </is>
      </c>
      <c r="D3342" s="9" t="inlineStr">
        <is>
          <t>on both side</t>
        </is>
      </c>
      <c r="E3342" s="9" t="inlineStr">
        <is>
          <t>of the sheet</t>
        </is>
      </c>
      <c r="F3342" s="9" t="inlineStr">
        <is>
          <t>and polyester</t>
        </is>
      </c>
    </row>
    <row r="3343" ht="23" customHeight="1">
      <c r="A3343" s="9" t="inlineStr"/>
      <c r="B3343" s="9" t="inlineStr">
        <is>
          <t>top coat 15-18 microns using self drilling/</t>
        </is>
      </c>
      <c r="C3343" s="9" t="inlineStr">
        <is>
          <t>self</t>
        </is>
      </c>
      <c r="D3343" s="9" t="inlineStr">
        <is>
          <t>tapping screws</t>
        </is>
      </c>
      <c r="E3343" s="9" t="inlineStr">
        <is>
          <t>complete</t>
        </is>
      </c>
      <c r="F3343" s="9" t="inlineStr">
        <is>
          <t>:</t>
        </is>
      </c>
    </row>
    <row r="3344" ht="11.5" customHeight="1">
      <c r="A3344" s="9" t="inlineStr">
        <is>
          <t>12.51.1</t>
        </is>
      </c>
      <c r="B3344" s="9" t="inlineStr">
        <is>
          <t>Ridges plain (500 - 600mm)</t>
        </is>
      </c>
      <c r="C3344" s="9" t="inlineStr"/>
      <c r="D3344" s="9" t="inlineStr"/>
      <c r="E3344" s="9" t="inlineStr"/>
      <c r="F3344" s="9" t="inlineStr"/>
    </row>
    <row r="3345" ht="11.5" customHeight="1">
      <c r="A3345" s="10" t="inlineStr">
        <is>
          <t>Code</t>
        </is>
      </c>
      <c r="B3345" s="10" t="inlineStr">
        <is>
          <t>Description</t>
        </is>
      </c>
      <c r="C3345" s="10" t="inlineStr">
        <is>
          <t>Unit</t>
        </is>
      </c>
      <c r="D3345" s="10" t="inlineStr">
        <is>
          <t>Quantity</t>
        </is>
      </c>
      <c r="E3345" s="10" t="inlineStr">
        <is>
          <t>Rate</t>
        </is>
      </c>
      <c r="F3345" s="10" t="inlineStr">
        <is>
          <t>Amount</t>
        </is>
      </c>
    </row>
    <row r="3346" ht="11.5" customHeight="1">
      <c r="A3346" s="9" t="inlineStr"/>
      <c r="B3346" s="9" t="inlineStr">
        <is>
          <t>Detail of cost for 20.20 metre</t>
        </is>
      </c>
      <c r="C3346" s="9" t="inlineStr"/>
      <c r="D3346" s="9" t="inlineStr"/>
      <c r="E3346" s="9" t="inlineStr"/>
      <c r="F3346" s="9" t="inlineStr"/>
    </row>
    <row r="3347" ht="11.5" customHeight="1">
      <c r="A3347" s="9" t="inlineStr"/>
      <c r="B3347" s="9" t="inlineStr">
        <is>
          <t>One piece plain ridges</t>
        </is>
      </c>
      <c r="C3347" s="9" t="inlineStr"/>
      <c r="D3347" s="9" t="inlineStr"/>
      <c r="E3347" s="9" t="inlineStr"/>
      <c r="F3347" s="9" t="inlineStr"/>
    </row>
    <row r="3348" ht="11.5" customHeight="1">
      <c r="A3348" s="9" t="inlineStr"/>
      <c r="B3348" s="9" t="inlineStr">
        <is>
          <t>Consider a shed of 20x10m (external</t>
        </is>
      </c>
      <c r="C3348" s="9" t="inlineStr"/>
      <c r="D3348" s="9" t="inlineStr"/>
      <c r="E3348" s="9" t="inlineStr"/>
      <c r="F3348" s="9" t="inlineStr"/>
    </row>
    <row r="3349" ht="11.5" customHeight="1">
      <c r="A3349" s="9" t="inlineStr"/>
      <c r="B3349" s="9" t="inlineStr">
        <is>
          <t>dimensions at plinth).</t>
        </is>
      </c>
      <c r="C3349" s="9" t="inlineStr"/>
      <c r="D3349" s="9" t="inlineStr"/>
      <c r="E3349" s="9" t="inlineStr"/>
      <c r="F3349" s="9" t="inlineStr"/>
    </row>
    <row r="3351" ht="11.5" customHeight="1">
      <c r="A3351" s="10" t="inlineStr">
        <is>
          <t>Code</t>
        </is>
      </c>
      <c r="B3351" s="10" t="inlineStr">
        <is>
          <t>Description</t>
        </is>
      </c>
      <c r="C3351" s="10" t="inlineStr">
        <is>
          <t>Unit</t>
        </is>
      </c>
      <c r="D3351" s="10" t="inlineStr">
        <is>
          <t>Quantity</t>
        </is>
      </c>
      <c r="E3351" s="10" t="inlineStr">
        <is>
          <t>Rate</t>
        </is>
      </c>
      <c r="F3351" s="10" t="inlineStr">
        <is>
          <t>Amount</t>
        </is>
      </c>
    </row>
    <row r="3352" ht="11.5" customHeight="1">
      <c r="A3352" s="9" t="inlineStr"/>
      <c r="B3352" s="9" t="inlineStr">
        <is>
          <t>MATERIAL</t>
        </is>
      </c>
      <c r="C3352" s="9" t="inlineStr"/>
      <c r="D3352" s="9" t="inlineStr"/>
      <c r="E3352" s="9" t="inlineStr"/>
      <c r="F3352" s="9" t="inlineStr"/>
    </row>
    <row r="3353" ht="11.5" customHeight="1">
      <c r="A3353" s="9" t="inlineStr">
        <is>
          <t>8672</t>
        </is>
      </c>
      <c r="B3353" s="9" t="inlineStr">
        <is>
          <t>Precoated galvanised steel plain ridges</t>
        </is>
      </c>
      <c r="C3353" s="9" t="inlineStr"/>
      <c r="D3353" s="9" t="inlineStr"/>
      <c r="E3353" s="9" t="inlineStr"/>
      <c r="F3353" s="9" t="inlineStr"/>
    </row>
    <row r="3354" ht="11.5" customHeight="1">
      <c r="A3354" s="9" t="inlineStr"/>
      <c r="B3354" s="9" t="inlineStr">
        <is>
          <t>0.50 mm TCT and 500 -600 mm wide</t>
        </is>
      </c>
      <c r="C3354" s="9" t="inlineStr">
        <is>
          <t>metre</t>
        </is>
      </c>
      <c r="D3354" s="9" t="inlineStr">
        <is>
          <t>23.11</t>
        </is>
      </c>
      <c r="E3354" s="9" t="inlineStr">
        <is>
          <t>210.00</t>
        </is>
      </c>
      <c r="F3354" s="9" t="inlineStr">
        <is>
          <t>4853.10</t>
        </is>
      </c>
    </row>
    <row r="3355" ht="11.5" customHeight="1">
      <c r="A3355" s="9" t="inlineStr">
        <is>
          <t>9977</t>
        </is>
      </c>
      <c r="B3355" s="9" t="inlineStr">
        <is>
          <t>Carriage (The ridge is to be fixed with</t>
        </is>
      </c>
      <c r="C3355" s="9" t="inlineStr"/>
      <c r="D3355" s="9" t="inlineStr"/>
      <c r="E3355" s="9" t="inlineStr"/>
      <c r="F3355" s="9" t="inlineStr"/>
    </row>
    <row r="3356" ht="11.5" customHeight="1">
      <c r="A3356" s="9" t="inlineStr"/>
      <c r="B3356" s="9" t="inlineStr">
        <is>
          <t>the same hooks as the Sheets)</t>
        </is>
      </c>
      <c r="C3356" s="9" t="inlineStr">
        <is>
          <t>L.S.</t>
        </is>
      </c>
      <c r="D3356" s="9" t="inlineStr">
        <is>
          <t>13.52</t>
        </is>
      </c>
      <c r="E3356" s="9" t="inlineStr">
        <is>
          <t>2.00</t>
        </is>
      </c>
      <c r="F3356" s="9" t="inlineStr">
        <is>
          <t>27.04</t>
        </is>
      </c>
    </row>
    <row r="3357" ht="11.5" customHeight="1">
      <c r="A3357" s="9" t="inlineStr">
        <is>
          <t>9999</t>
        </is>
      </c>
      <c r="B3357" s="9" t="inlineStr">
        <is>
          <t>Sundries</t>
        </is>
      </c>
      <c r="C3357" s="9" t="inlineStr">
        <is>
          <t>L.S.</t>
        </is>
      </c>
      <c r="D3357" s="9" t="inlineStr">
        <is>
          <t>6.76</t>
        </is>
      </c>
      <c r="E3357" s="9" t="inlineStr">
        <is>
          <t>2.00</t>
        </is>
      </c>
      <c r="F3357" s="9" t="inlineStr">
        <is>
          <t>13.52</t>
        </is>
      </c>
    </row>
    <row r="3358" ht="11.5" customHeight="1">
      <c r="A3358" s="9" t="inlineStr"/>
      <c r="B3358" s="9" t="inlineStr">
        <is>
          <t>LABOUR</t>
        </is>
      </c>
      <c r="C3358" s="9" t="inlineStr"/>
      <c r="D3358" s="9" t="inlineStr"/>
      <c r="E3358" s="9" t="inlineStr"/>
      <c r="F3358" s="9" t="inlineStr"/>
    </row>
    <row r="3359" ht="11.5" customHeight="1">
      <c r="A3359" s="9" t="inlineStr">
        <is>
          <t>0130</t>
        </is>
      </c>
      <c r="B3359" s="9" t="inlineStr">
        <is>
          <t>Mistry</t>
        </is>
      </c>
      <c r="C3359" s="9" t="inlineStr">
        <is>
          <t>day</t>
        </is>
      </c>
      <c r="D3359" s="9" t="inlineStr">
        <is>
          <t>0.14</t>
        </is>
      </c>
      <c r="E3359" s="9" t="inlineStr">
        <is>
          <t>738.00</t>
        </is>
      </c>
      <c r="F3359" s="9" t="inlineStr">
        <is>
          <t>103.32</t>
        </is>
      </c>
    </row>
    <row r="3360" ht="11.5" customHeight="1">
      <c r="A3360" s="9" t="inlineStr">
        <is>
          <t>0112</t>
        </is>
      </c>
      <c r="B3360" s="9" t="inlineStr">
        <is>
          <t>Carpenter 2nd class</t>
        </is>
      </c>
      <c r="C3360" s="9" t="inlineStr">
        <is>
          <t>day</t>
        </is>
      </c>
      <c r="D3360" s="9" t="inlineStr">
        <is>
          <t>0.55</t>
        </is>
      </c>
      <c r="E3360" s="9" t="inlineStr">
        <is>
          <t>679.00</t>
        </is>
      </c>
      <c r="F3360" s="9" t="inlineStr">
        <is>
          <t>373.45</t>
        </is>
      </c>
    </row>
    <row r="3361" ht="11.5" customHeight="1">
      <c r="A3361" s="9" t="inlineStr">
        <is>
          <t>0114</t>
        </is>
      </c>
      <c r="B3361" s="9" t="inlineStr">
        <is>
          <t>Beldar</t>
        </is>
      </c>
      <c r="C3361" s="9" t="inlineStr">
        <is>
          <t>day</t>
        </is>
      </c>
      <c r="D3361" s="9" t="inlineStr">
        <is>
          <t>1.64</t>
        </is>
      </c>
      <c r="E3361" s="9" t="inlineStr">
        <is>
          <t>558.00</t>
        </is>
      </c>
      <c r="F3361" s="9" t="inlineStr">
        <is>
          <t>915.12</t>
        </is>
      </c>
    </row>
    <row r="3362" ht="11.5" customHeight="1">
      <c r="A3362" s="9" t="inlineStr"/>
      <c r="B3362" s="9" t="inlineStr">
        <is>
          <t>TOTAL</t>
        </is>
      </c>
      <c r="C3362" s="9" t="inlineStr"/>
      <c r="D3362" s="9" t="inlineStr"/>
      <c r="E3362" s="9" t="inlineStr"/>
      <c r="F3362" s="9" t="inlineStr">
        <is>
          <t>6285.55 W</t>
        </is>
      </c>
    </row>
    <row r="3363" ht="11.5" customHeight="1">
      <c r="A3363" s="9" t="inlineStr"/>
      <c r="B3363" s="9" t="inlineStr">
        <is>
          <t>Add 1 % Water charges on "W"</t>
        </is>
      </c>
      <c r="C3363" s="9" t="inlineStr"/>
      <c r="D3363" s="9" t="inlineStr"/>
      <c r="E3363" s="9" t="inlineStr"/>
      <c r="F3363" s="9" t="inlineStr">
        <is>
          <t>62.86</t>
        </is>
      </c>
    </row>
    <row r="3364" ht="11.5" customHeight="1">
      <c r="A3364" s="9" t="inlineStr"/>
      <c r="B3364" s="9" t="inlineStr">
        <is>
          <t>TOTAL</t>
        </is>
      </c>
      <c r="C3364" s="9" t="inlineStr"/>
      <c r="D3364" s="9" t="inlineStr"/>
      <c r="E3364" s="9" t="inlineStr"/>
      <c r="F3364" s="9" t="inlineStr">
        <is>
          <t>6348.41 X</t>
        </is>
      </c>
    </row>
    <row r="3365" ht="11.5" customHeight="1">
      <c r="A3365" s="9" t="inlineStr"/>
      <c r="B3365" s="9" t="inlineStr">
        <is>
          <t>Add GST on "X" (multiplying</t>
        </is>
      </c>
      <c r="C3365" s="9" t="inlineStr"/>
      <c r="D3365" s="9" t="inlineStr"/>
      <c r="E3365" s="9" t="inlineStr"/>
      <c r="F3365" s="9" t="inlineStr"/>
    </row>
    <row r="3366" ht="11.5" customHeight="1">
      <c r="A3366" s="9" t="inlineStr"/>
      <c r="B3366" s="9" t="inlineStr">
        <is>
          <t>factor 0.1405)</t>
        </is>
      </c>
      <c r="C3366" s="9" t="inlineStr"/>
      <c r="D3366" s="9" t="inlineStr"/>
      <c r="E3366" s="9" t="inlineStr"/>
      <c r="F3366" s="9" t="inlineStr">
        <is>
          <t>891.95</t>
        </is>
      </c>
    </row>
    <row r="3367" ht="11.5" customHeight="1">
      <c r="A3367" s="9" t="inlineStr"/>
      <c r="B3367" s="9" t="inlineStr">
        <is>
          <t>TOTAL</t>
        </is>
      </c>
      <c r="C3367" s="9" t="inlineStr"/>
      <c r="D3367" s="9" t="inlineStr"/>
      <c r="E3367" s="9" t="inlineStr"/>
      <c r="F3367" s="9" t="inlineStr">
        <is>
          <t>7240.36 Y</t>
        </is>
      </c>
    </row>
    <row r="3368" ht="11.5" customHeight="1">
      <c r="A3368" s="9" t="inlineStr"/>
      <c r="B3368" s="9" t="inlineStr">
        <is>
          <t>Add 15% CPOH on "Y"</t>
        </is>
      </c>
      <c r="C3368" s="9" t="inlineStr"/>
      <c r="D3368" s="9" t="inlineStr"/>
      <c r="E3368" s="9" t="inlineStr"/>
      <c r="F3368" s="9" t="inlineStr">
        <is>
          <t>1086.05</t>
        </is>
      </c>
    </row>
    <row r="3369" ht="11.5" customHeight="1">
      <c r="A3369" s="9" t="inlineStr"/>
      <c r="B3369" s="9" t="inlineStr">
        <is>
          <t>TOTAL</t>
        </is>
      </c>
      <c r="C3369" s="9" t="inlineStr"/>
      <c r="D3369" s="9" t="inlineStr"/>
      <c r="E3369" s="9" t="inlineStr"/>
      <c r="F3369" s="9" t="inlineStr">
        <is>
          <t>8326.41 Z</t>
        </is>
      </c>
    </row>
    <row r="3370" ht="11.5" customHeight="1">
      <c r="A3370" s="9" t="inlineStr"/>
      <c r="B3370" s="9" t="inlineStr">
        <is>
          <t>Add Cess @ 1% on "Z"</t>
        </is>
      </c>
      <c r="C3370" s="9" t="inlineStr"/>
      <c r="D3370" s="9" t="inlineStr"/>
      <c r="E3370" s="9" t="inlineStr"/>
      <c r="F3370" s="9" t="inlineStr">
        <is>
          <t>83.26</t>
        </is>
      </c>
    </row>
    <row r="3371" ht="11.5" customHeight="1">
      <c r="A3371" s="9" t="inlineStr"/>
      <c r="B3371" s="9" t="inlineStr">
        <is>
          <t>Cost of 20.20 metre</t>
        </is>
      </c>
      <c r="C3371" s="9" t="inlineStr"/>
      <c r="D3371" s="9" t="inlineStr"/>
      <c r="E3371" s="9" t="inlineStr"/>
      <c r="F3371" s="9" t="inlineStr">
        <is>
          <t>8409.67</t>
        </is>
      </c>
    </row>
    <row r="3372" ht="11.5" customHeight="1">
      <c r="A3372" s="9" t="inlineStr"/>
      <c r="B3372" s="9" t="inlineStr">
        <is>
          <t>Cost of 1.00 metre</t>
        </is>
      </c>
      <c r="C3372" s="9" t="inlineStr"/>
      <c r="D3372" s="9" t="inlineStr"/>
      <c r="E3372" s="9" t="inlineStr"/>
      <c r="F3372" s="9" t="inlineStr">
        <is>
          <t>416.32</t>
        </is>
      </c>
    </row>
    <row r="3373" ht="11.5" customHeight="1">
      <c r="A3373" s="9" t="inlineStr"/>
      <c r="B3373" s="9" t="inlineStr">
        <is>
          <t>Say</t>
        </is>
      </c>
      <c r="C3373" s="9" t="inlineStr"/>
      <c r="D3373" s="9" t="inlineStr"/>
      <c r="E3373" s="9" t="inlineStr"/>
      <c r="F3373" s="9" t="inlineStr">
        <is>
          <t>416.30</t>
        </is>
      </c>
    </row>
    <row r="3374" ht="11.5" customHeight="1">
      <c r="A3374" s="9" t="inlineStr">
        <is>
          <t>12.51.2</t>
        </is>
      </c>
      <c r="B3374" s="9" t="inlineStr">
        <is>
          <t>Flashings/ Aprons.( Upto 600 mm)</t>
        </is>
      </c>
      <c r="C3374" s="9" t="inlineStr"/>
      <c r="D3374" s="9" t="inlineStr"/>
      <c r="E3374" s="9" t="inlineStr"/>
      <c r="F3374" s="9" t="inlineStr"/>
    </row>
    <row r="3375" ht="11.5" customHeight="1">
      <c r="A3375" s="10" t="inlineStr">
        <is>
          <t>Code</t>
        </is>
      </c>
      <c r="B3375" s="10" t="inlineStr">
        <is>
          <t>Description</t>
        </is>
      </c>
      <c r="C3375" s="10" t="inlineStr">
        <is>
          <t>Unit</t>
        </is>
      </c>
      <c r="D3375" s="10" t="inlineStr">
        <is>
          <t>Quantity</t>
        </is>
      </c>
      <c r="E3375" s="10" t="inlineStr">
        <is>
          <t>Rate</t>
        </is>
      </c>
      <c r="F3375" s="10" t="inlineStr">
        <is>
          <t>Amount</t>
        </is>
      </c>
    </row>
    <row r="3376" ht="11.5" customHeight="1">
      <c r="A3376" s="9" t="inlineStr"/>
      <c r="B3376" s="9" t="inlineStr">
        <is>
          <t>Details for shed of 20.2 metres</t>
        </is>
      </c>
      <c r="C3376" s="9" t="inlineStr"/>
      <c r="D3376" s="9" t="inlineStr"/>
      <c r="E3376" s="9" t="inlineStr"/>
      <c r="F3376" s="9" t="inlineStr"/>
    </row>
    <row r="3377" ht="11.5" customHeight="1">
      <c r="A3377" s="9" t="inlineStr"/>
      <c r="B3377" s="9" t="inlineStr">
        <is>
          <t>completed length</t>
        </is>
      </c>
      <c r="C3377" s="9" t="inlineStr"/>
      <c r="D3377" s="9" t="inlineStr"/>
      <c r="E3377" s="9" t="inlineStr"/>
      <c r="F3377" s="9" t="inlineStr"/>
    </row>
    <row r="3378" ht="11.5" customHeight="1">
      <c r="A3378" s="9" t="inlineStr"/>
      <c r="B3378" s="9" t="inlineStr">
        <is>
          <t>MATERIAL</t>
        </is>
      </c>
      <c r="C3378" s="9" t="inlineStr"/>
      <c r="D3378" s="9" t="inlineStr"/>
      <c r="E3378" s="9" t="inlineStr"/>
      <c r="F3378" s="9" t="inlineStr"/>
    </row>
    <row r="3379" ht="11.5" customHeight="1">
      <c r="A3379" s="9" t="inlineStr">
        <is>
          <t>8673</t>
        </is>
      </c>
      <c r="B3379" s="9" t="inlineStr">
        <is>
          <t>Precoated galvanised steel flashings/</t>
        </is>
      </c>
      <c r="C3379" s="9" t="inlineStr"/>
      <c r="D3379" s="9" t="inlineStr"/>
      <c r="E3379" s="9" t="inlineStr"/>
      <c r="F3379" s="9" t="inlineStr"/>
    </row>
    <row r="3380" ht="11.5" customHeight="1">
      <c r="A3380" s="9" t="inlineStr"/>
      <c r="B3380" s="9" t="inlineStr">
        <is>
          <t>aprons 0.50mm TCT and wide upto</t>
        </is>
      </c>
      <c r="C3380" s="9" t="inlineStr"/>
      <c r="D3380" s="9" t="inlineStr"/>
      <c r="E3380" s="9" t="inlineStr"/>
      <c r="F3380" s="9" t="inlineStr"/>
    </row>
    <row r="3381" ht="11.5" customHeight="1">
      <c r="A3381" s="9" t="inlineStr"/>
      <c r="B3381" s="9" t="inlineStr">
        <is>
          <t>600 mm</t>
        </is>
      </c>
      <c r="C3381" s="9" t="inlineStr">
        <is>
          <t>metre</t>
        </is>
      </c>
      <c r="D3381" s="9" t="inlineStr">
        <is>
          <t>23.11</t>
        </is>
      </c>
      <c r="E3381" s="9" t="inlineStr">
        <is>
          <t>210.00</t>
        </is>
      </c>
      <c r="F3381" s="9" t="inlineStr">
        <is>
          <t>4853.10</t>
        </is>
      </c>
    </row>
    <row r="3382" ht="11.5" customHeight="1">
      <c r="A3382" s="9" t="inlineStr"/>
      <c r="B3382" s="9" t="inlineStr">
        <is>
          <t>20.20 + 5% wastage = 23.11 metre</t>
        </is>
      </c>
      <c r="C3382" s="9" t="inlineStr"/>
      <c r="D3382" s="9" t="inlineStr"/>
      <c r="E3382" s="9" t="inlineStr"/>
      <c r="F3382" s="9" t="inlineStr"/>
    </row>
    <row r="3383" ht="11.5" customHeight="1">
      <c r="A3383" s="9" t="inlineStr">
        <is>
          <t>9977</t>
        </is>
      </c>
      <c r="B3383" s="9" t="inlineStr">
        <is>
          <t>Carriage of appron pieces. (The appron</t>
        </is>
      </c>
      <c r="C3383" s="9" t="inlineStr"/>
      <c r="D3383" s="9" t="inlineStr"/>
      <c r="E3383" s="9" t="inlineStr"/>
      <c r="F3383" s="9" t="inlineStr"/>
    </row>
    <row r="3384" ht="11.5" customHeight="1">
      <c r="A3384" s="9" t="inlineStr"/>
      <c r="B3384" s="9" t="inlineStr">
        <is>
          <t>pieces are to be fixed with the same</t>
        </is>
      </c>
      <c r="C3384" s="9" t="inlineStr"/>
      <c r="D3384" s="9" t="inlineStr"/>
      <c r="E3384" s="9" t="inlineStr"/>
      <c r="F3384" s="9" t="inlineStr"/>
    </row>
    <row r="3385" ht="11.5" customHeight="1">
      <c r="A3385" s="9" t="inlineStr"/>
      <c r="B3385" s="9" t="inlineStr">
        <is>
          <t>hooks as the sheets)</t>
        </is>
      </c>
      <c r="C3385" s="9" t="inlineStr">
        <is>
          <t>L.S.</t>
        </is>
      </c>
      <c r="D3385" s="9" t="inlineStr">
        <is>
          <t>3.25</t>
        </is>
      </c>
      <c r="E3385" s="9" t="inlineStr">
        <is>
          <t>2.00</t>
        </is>
      </c>
      <c r="F3385" s="9" t="inlineStr">
        <is>
          <t>6.50</t>
        </is>
      </c>
    </row>
    <row r="3386" ht="11.5" customHeight="1">
      <c r="A3386" s="9" t="inlineStr">
        <is>
          <t>9999</t>
        </is>
      </c>
      <c r="B3386" s="9" t="inlineStr">
        <is>
          <t>Sundries</t>
        </is>
      </c>
      <c r="C3386" s="9" t="inlineStr">
        <is>
          <t>L.S.</t>
        </is>
      </c>
      <c r="D3386" s="9" t="inlineStr">
        <is>
          <t>3.25</t>
        </is>
      </c>
      <c r="E3386" s="9" t="inlineStr">
        <is>
          <t>2.00</t>
        </is>
      </c>
      <c r="F3386" s="9" t="inlineStr">
        <is>
          <t>6.50</t>
        </is>
      </c>
    </row>
    <row r="3387" ht="11.5" customHeight="1">
      <c r="A3387" s="9" t="inlineStr"/>
      <c r="B3387" s="9" t="inlineStr">
        <is>
          <t>LABOUR</t>
        </is>
      </c>
      <c r="C3387" s="9" t="inlineStr"/>
      <c r="D3387" s="9" t="inlineStr"/>
      <c r="E3387" s="9" t="inlineStr"/>
      <c r="F3387" s="9" t="inlineStr"/>
    </row>
    <row r="3388" ht="11.5" customHeight="1">
      <c r="A3388" s="9" t="inlineStr">
        <is>
          <t>0130</t>
        </is>
      </c>
      <c r="B3388" s="9" t="inlineStr">
        <is>
          <t>Mistry</t>
        </is>
      </c>
      <c r="C3388" s="9" t="inlineStr">
        <is>
          <t>day</t>
        </is>
      </c>
      <c r="D3388" s="9" t="inlineStr">
        <is>
          <t>0.07</t>
        </is>
      </c>
      <c r="E3388" s="9" t="inlineStr">
        <is>
          <t>738.00</t>
        </is>
      </c>
      <c r="F3388" s="9" t="inlineStr">
        <is>
          <t>51.66</t>
        </is>
      </c>
    </row>
    <row r="3389" ht="11.5" customHeight="1">
      <c r="A3389" s="9" t="inlineStr">
        <is>
          <t>0112</t>
        </is>
      </c>
      <c r="B3389" s="9" t="inlineStr">
        <is>
          <t>Carpenter 2nd class</t>
        </is>
      </c>
      <c r="C3389" s="9" t="inlineStr">
        <is>
          <t>day</t>
        </is>
      </c>
      <c r="D3389" s="9" t="inlineStr">
        <is>
          <t>0.28</t>
        </is>
      </c>
      <c r="E3389" s="9" t="inlineStr">
        <is>
          <t>679.00</t>
        </is>
      </c>
      <c r="F3389" s="9" t="inlineStr">
        <is>
          <t>190.12</t>
        </is>
      </c>
    </row>
    <row r="3390" ht="11.5" customHeight="1">
      <c r="A3390" s="9" t="inlineStr">
        <is>
          <t>0114</t>
        </is>
      </c>
      <c r="B3390" s="9" t="inlineStr">
        <is>
          <t>Beldar</t>
        </is>
      </c>
      <c r="C3390" s="9" t="inlineStr">
        <is>
          <t>day</t>
        </is>
      </c>
      <c r="D3390" s="9" t="inlineStr">
        <is>
          <t>0.82</t>
        </is>
      </c>
      <c r="E3390" s="9" t="inlineStr">
        <is>
          <t>558.00</t>
        </is>
      </c>
      <c r="F3390" s="9" t="inlineStr">
        <is>
          <t>457.56</t>
        </is>
      </c>
    </row>
    <row r="3391" ht="11.5" customHeight="1">
      <c r="A3391" s="9" t="inlineStr"/>
      <c r="B3391" s="9" t="inlineStr">
        <is>
          <t>TOTAL</t>
        </is>
      </c>
      <c r="C3391" s="9" t="inlineStr"/>
      <c r="D3391" s="9" t="inlineStr"/>
      <c r="E3391" s="9" t="inlineStr"/>
      <c r="F3391" s="9" t="inlineStr">
        <is>
          <t>5565.44 W</t>
        </is>
      </c>
    </row>
    <row r="3392" ht="11.5" customHeight="1">
      <c r="A3392" s="9" t="inlineStr"/>
      <c r="B3392" s="9" t="inlineStr">
        <is>
          <t>Add 1 % Water charges on "W"</t>
        </is>
      </c>
      <c r="C3392" s="9" t="inlineStr"/>
      <c r="D3392" s="9" t="inlineStr"/>
      <c r="E3392" s="9" t="inlineStr"/>
      <c r="F3392" s="9" t="inlineStr">
        <is>
          <t>55.65</t>
        </is>
      </c>
    </row>
    <row r="3393" ht="11.5" customHeight="1">
      <c r="A3393" s="9" t="inlineStr"/>
      <c r="B3393" s="9" t="inlineStr">
        <is>
          <t>TOTAL</t>
        </is>
      </c>
      <c r="C3393" s="9" t="inlineStr"/>
      <c r="D3393" s="9" t="inlineStr"/>
      <c r="E3393" s="9" t="inlineStr"/>
      <c r="F3393" s="9" t="inlineStr">
        <is>
          <t>5621.09 X</t>
        </is>
      </c>
    </row>
    <row r="3394" ht="11.5" customHeight="1">
      <c r="A3394" s="9" t="inlineStr"/>
      <c r="B3394" s="9" t="inlineStr">
        <is>
          <t>Add GST on "X" (multiplying</t>
        </is>
      </c>
      <c r="C3394" s="9" t="inlineStr"/>
      <c r="D3394" s="9" t="inlineStr"/>
      <c r="E3394" s="9" t="inlineStr"/>
      <c r="F3394" s="9" t="inlineStr"/>
    </row>
    <row r="3395" ht="11.5" customHeight="1">
      <c r="A3395" s="9" t="inlineStr"/>
      <c r="B3395" s="9" t="inlineStr">
        <is>
          <t>factor 0.1405)</t>
        </is>
      </c>
      <c r="C3395" s="9" t="inlineStr"/>
      <c r="D3395" s="9" t="inlineStr"/>
      <c r="E3395" s="9" t="inlineStr"/>
      <c r="F3395" s="9" t="inlineStr">
        <is>
          <t>789.76</t>
        </is>
      </c>
    </row>
    <row r="3396" ht="11.5" customHeight="1">
      <c r="A3396" s="9" t="inlineStr"/>
      <c r="B3396" s="9" t="inlineStr">
        <is>
          <t>TOTAL</t>
        </is>
      </c>
      <c r="C3396" s="9" t="inlineStr"/>
      <c r="D3396" s="9" t="inlineStr"/>
      <c r="E3396" s="9" t="inlineStr"/>
      <c r="F3396" s="9" t="inlineStr">
        <is>
          <t>6410.86 Y</t>
        </is>
      </c>
    </row>
    <row r="3397" ht="11.5" customHeight="1">
      <c r="A3397" s="9" t="inlineStr"/>
      <c r="B3397" s="9" t="inlineStr">
        <is>
          <t>Add 15% CPOH on "Y"</t>
        </is>
      </c>
      <c r="C3397" s="9" t="inlineStr"/>
      <c r="D3397" s="9" t="inlineStr"/>
      <c r="E3397" s="9" t="inlineStr"/>
      <c r="F3397" s="9" t="inlineStr">
        <is>
          <t>961.63</t>
        </is>
      </c>
    </row>
    <row r="3398" ht="11.5" customHeight="1">
      <c r="A3398" s="9" t="inlineStr"/>
      <c r="B3398" s="9" t="inlineStr">
        <is>
          <t>TOTAL</t>
        </is>
      </c>
      <c r="C3398" s="9" t="inlineStr"/>
      <c r="D3398" s="9" t="inlineStr"/>
      <c r="E3398" s="9" t="inlineStr"/>
      <c r="F3398" s="9" t="inlineStr">
        <is>
          <t>7372.49 Z</t>
        </is>
      </c>
    </row>
    <row r="3399" ht="11.5" customHeight="1">
      <c r="A3399" s="9" t="inlineStr"/>
      <c r="B3399" s="9" t="inlineStr">
        <is>
          <t>Add Cess @ 1% on "Z"</t>
        </is>
      </c>
      <c r="C3399" s="9" t="inlineStr"/>
      <c r="D3399" s="9" t="inlineStr"/>
      <c r="E3399" s="9" t="inlineStr"/>
      <c r="F3399" s="9" t="inlineStr">
        <is>
          <t>73.72</t>
        </is>
      </c>
    </row>
    <row r="3401" ht="11.5" customHeight="1">
      <c r="A3401" s="9" t="inlineStr">
        <is>
          <t>12.51.3</t>
        </is>
      </c>
      <c r="B3401" s="9" t="inlineStr">
        <is>
          <t>North light curves</t>
        </is>
      </c>
      <c r="C3401" s="9" t="inlineStr"/>
      <c r="D3401" s="9" t="inlineStr"/>
      <c r="E3401" s="9" t="inlineStr"/>
      <c r="F3401" s="9" t="inlineStr"/>
    </row>
    <row r="3402" ht="11.5" customHeight="1">
      <c r="A3402" s="10" t="inlineStr">
        <is>
          <t>Code</t>
        </is>
      </c>
      <c r="B3402" s="10" t="inlineStr">
        <is>
          <t>Description</t>
        </is>
      </c>
      <c r="C3402" s="10" t="inlineStr">
        <is>
          <t>Unit</t>
        </is>
      </c>
      <c r="D3402" s="10" t="inlineStr">
        <is>
          <t>Quantity</t>
        </is>
      </c>
      <c r="E3402" s="10" t="inlineStr">
        <is>
          <t>Rate</t>
        </is>
      </c>
      <c r="F3402" s="10" t="inlineStr">
        <is>
          <t>Amount</t>
        </is>
      </c>
    </row>
    <row r="3403" ht="11.5" customHeight="1">
      <c r="A3403" s="9" t="inlineStr"/>
      <c r="B3403" s="9" t="inlineStr">
        <is>
          <t>Details of North light curve 20.20 metres</t>
        </is>
      </c>
      <c r="C3403" s="9" t="inlineStr"/>
      <c r="D3403" s="9" t="inlineStr"/>
      <c r="E3403" s="9" t="inlineStr"/>
      <c r="F3403" s="9" t="inlineStr"/>
    </row>
    <row r="3404" ht="11.5" customHeight="1">
      <c r="A3404" s="9" t="inlineStr"/>
      <c r="B3404" s="9" t="inlineStr">
        <is>
          <t>long complete length</t>
        </is>
      </c>
      <c r="C3404" s="9" t="inlineStr"/>
      <c r="D3404" s="9" t="inlineStr"/>
      <c r="E3404" s="9" t="inlineStr"/>
      <c r="F3404" s="9" t="inlineStr"/>
    </row>
    <row r="3405" ht="11.5" customHeight="1">
      <c r="A3405" s="9" t="inlineStr"/>
      <c r="B3405" s="9" t="inlineStr">
        <is>
          <t>MATERIAL</t>
        </is>
      </c>
      <c r="C3405" s="9" t="inlineStr"/>
      <c r="D3405" s="9" t="inlineStr"/>
      <c r="E3405" s="9" t="inlineStr"/>
      <c r="F3405" s="9" t="inlineStr"/>
    </row>
    <row r="3406" ht="11.5" customHeight="1">
      <c r="A3406" s="9" t="inlineStr">
        <is>
          <t>8675</t>
        </is>
      </c>
      <c r="B3406" s="9" t="inlineStr">
        <is>
          <t>Precoated galvanised steel north light</t>
        </is>
      </c>
      <c r="C3406" s="9" t="inlineStr"/>
      <c r="D3406" s="9" t="inlineStr"/>
      <c r="E3406" s="9" t="inlineStr"/>
      <c r="F3406" s="9" t="inlineStr"/>
    </row>
    <row r="3407" ht="11.5" customHeight="1">
      <c r="A3407" s="9" t="inlineStr"/>
      <c r="B3407" s="9" t="inlineStr">
        <is>
          <t>curves</t>
        </is>
      </c>
      <c r="C3407" s="9" t="inlineStr">
        <is>
          <t>metre</t>
        </is>
      </c>
      <c r="D3407" s="9" t="inlineStr">
        <is>
          <t>23.11</t>
        </is>
      </c>
      <c r="E3407" s="9" t="inlineStr">
        <is>
          <t>230.00</t>
        </is>
      </c>
      <c r="F3407" s="9" t="inlineStr">
        <is>
          <t>5315.30</t>
        </is>
      </c>
    </row>
    <row r="3408" ht="11.5" customHeight="1">
      <c r="A3408" s="9" t="inlineStr"/>
      <c r="B3408" s="9" t="inlineStr">
        <is>
          <t>20.20 + 5% wastage = 23.11 metre</t>
        </is>
      </c>
      <c r="C3408" s="9" t="inlineStr"/>
      <c r="D3408" s="9" t="inlineStr"/>
      <c r="E3408" s="9" t="inlineStr"/>
      <c r="F3408" s="9" t="inlineStr"/>
    </row>
    <row r="3409" ht="11.5" customHeight="1">
      <c r="A3409" s="9" t="inlineStr">
        <is>
          <t>1023</t>
        </is>
      </c>
      <c r="B3409" s="9" t="inlineStr">
        <is>
          <t>Galvanised steel J or L hooks 8 mm dia</t>
        </is>
      </c>
      <c r="C3409" s="9" t="inlineStr">
        <is>
          <t>10 Nos</t>
        </is>
      </c>
      <c r="D3409" s="9" t="inlineStr">
        <is>
          <t>4.00</t>
        </is>
      </c>
      <c r="E3409" s="9" t="inlineStr">
        <is>
          <t>120.00</t>
        </is>
      </c>
      <c r="F3409" s="9" t="inlineStr">
        <is>
          <t>480.00</t>
        </is>
      </c>
    </row>
    <row r="3410" ht="11.5" customHeight="1">
      <c r="A3410" s="9" t="inlineStr">
        <is>
          <t>1209</t>
        </is>
      </c>
      <c r="B3410" s="9" t="inlineStr">
        <is>
          <t>G.I. plain washer thick</t>
        </is>
      </c>
      <c r="C3410" s="9" t="inlineStr">
        <is>
          <t>100 Nos</t>
        </is>
      </c>
      <c r="D3410" s="9" t="inlineStr">
        <is>
          <t>0.40</t>
        </is>
      </c>
      <c r="E3410" s="9" t="inlineStr">
        <is>
          <t>35.00</t>
        </is>
      </c>
      <c r="F3410" s="9" t="inlineStr">
        <is>
          <t>14.00</t>
        </is>
      </c>
    </row>
    <row r="3411" ht="11.5" customHeight="1">
      <c r="A3411" s="9" t="inlineStr">
        <is>
          <t>1208</t>
        </is>
      </c>
      <c r="B3411" s="9" t="inlineStr">
        <is>
          <t>Bitumen washer</t>
        </is>
      </c>
      <c r="C3411" s="9" t="inlineStr">
        <is>
          <t>100 Nos</t>
        </is>
      </c>
      <c r="D3411" s="9" t="inlineStr">
        <is>
          <t>0.40</t>
        </is>
      </c>
      <c r="E3411" s="9" t="inlineStr">
        <is>
          <t>30.00</t>
        </is>
      </c>
      <c r="F3411" s="9" t="inlineStr">
        <is>
          <t>12.00</t>
        </is>
      </c>
    </row>
    <row r="3412" ht="11.5" customHeight="1">
      <c r="A3412" s="9" t="inlineStr">
        <is>
          <t>9977</t>
        </is>
      </c>
      <c r="B3412" s="9" t="inlineStr">
        <is>
          <t>Carriage of hooks, nuts, washers and</t>
        </is>
      </c>
      <c r="C3412" s="9" t="inlineStr"/>
      <c r="D3412" s="9" t="inlineStr"/>
      <c r="E3412" s="9" t="inlineStr"/>
      <c r="F3412" s="9" t="inlineStr"/>
    </row>
    <row r="3413" ht="11.5" customHeight="1">
      <c r="A3413" s="9" t="inlineStr"/>
      <c r="B3413" s="9" t="inlineStr">
        <is>
          <t>curves</t>
        </is>
      </c>
      <c r="C3413" s="9" t="inlineStr">
        <is>
          <t>L.S.</t>
        </is>
      </c>
      <c r="D3413" s="9" t="inlineStr">
        <is>
          <t>9.88</t>
        </is>
      </c>
      <c r="E3413" s="9" t="inlineStr">
        <is>
          <t>2.00</t>
        </is>
      </c>
      <c r="F3413" s="9" t="inlineStr">
        <is>
          <t>19.76</t>
        </is>
      </c>
    </row>
    <row r="3414" ht="11.5" customHeight="1">
      <c r="A3414" s="9" t="inlineStr">
        <is>
          <t>9999</t>
        </is>
      </c>
      <c r="B3414" s="9" t="inlineStr">
        <is>
          <t>Sundries</t>
        </is>
      </c>
      <c r="C3414" s="9" t="inlineStr">
        <is>
          <t>L.S.</t>
        </is>
      </c>
      <c r="D3414" s="9" t="inlineStr">
        <is>
          <t>6.24</t>
        </is>
      </c>
      <c r="E3414" s="9" t="inlineStr">
        <is>
          <t>2.00</t>
        </is>
      </c>
      <c r="F3414" s="9" t="inlineStr">
        <is>
          <t>12.48</t>
        </is>
      </c>
    </row>
    <row r="3415" ht="11.5" customHeight="1">
      <c r="A3415" s="9" t="inlineStr"/>
      <c r="B3415" s="9" t="inlineStr">
        <is>
          <t>LABOUR</t>
        </is>
      </c>
      <c r="C3415" s="9" t="inlineStr"/>
      <c r="D3415" s="9" t="inlineStr"/>
      <c r="E3415" s="9" t="inlineStr"/>
      <c r="F3415" s="9" t="inlineStr"/>
    </row>
    <row r="3416" ht="11.5" customHeight="1">
      <c r="A3416" s="9" t="inlineStr">
        <is>
          <t>0130</t>
        </is>
      </c>
      <c r="B3416" s="9" t="inlineStr">
        <is>
          <t>Mistry</t>
        </is>
      </c>
      <c r="C3416" s="9" t="inlineStr">
        <is>
          <t>day</t>
        </is>
      </c>
      <c r="D3416" s="9" t="inlineStr">
        <is>
          <t>0.10</t>
        </is>
      </c>
      <c r="E3416" s="9" t="inlineStr">
        <is>
          <t>738.00</t>
        </is>
      </c>
      <c r="F3416" s="9" t="inlineStr">
        <is>
          <t>73.80</t>
        </is>
      </c>
    </row>
    <row r="3417" ht="11.5" customHeight="1">
      <c r="A3417" s="9" t="inlineStr">
        <is>
          <t>0112</t>
        </is>
      </c>
      <c r="B3417" s="9" t="inlineStr">
        <is>
          <t>Carpenter 2nd class</t>
        </is>
      </c>
      <c r="C3417" s="9" t="inlineStr">
        <is>
          <t>day</t>
        </is>
      </c>
      <c r="D3417" s="9" t="inlineStr">
        <is>
          <t>0.30</t>
        </is>
      </c>
      <c r="E3417" s="9" t="inlineStr">
        <is>
          <t>679.00</t>
        </is>
      </c>
      <c r="F3417" s="9" t="inlineStr">
        <is>
          <t>203.70</t>
        </is>
      </c>
    </row>
    <row r="3418" ht="11.5" customHeight="1">
      <c r="A3418" s="9" t="inlineStr">
        <is>
          <t>0114</t>
        </is>
      </c>
      <c r="B3418" s="9" t="inlineStr">
        <is>
          <t>Beldar</t>
        </is>
      </c>
      <c r="C3418" s="9" t="inlineStr">
        <is>
          <t>day</t>
        </is>
      </c>
      <c r="D3418" s="9" t="inlineStr">
        <is>
          <t>1.00</t>
        </is>
      </c>
      <c r="E3418" s="9" t="inlineStr">
        <is>
          <t>558.00</t>
        </is>
      </c>
      <c r="F3418" s="9" t="inlineStr">
        <is>
          <t>558.00</t>
        </is>
      </c>
    </row>
    <row r="3419" ht="11.5" customHeight="1">
      <c r="A3419" s="9" t="inlineStr"/>
      <c r="B3419" s="9" t="inlineStr">
        <is>
          <t>TOTAL</t>
        </is>
      </c>
      <c r="C3419" s="9" t="inlineStr"/>
      <c r="D3419" s="9" t="inlineStr"/>
      <c r="E3419" s="9" t="inlineStr"/>
      <c r="F3419" s="9" t="inlineStr">
        <is>
          <t>6689.04 W</t>
        </is>
      </c>
    </row>
    <row r="3420" ht="11.5" customHeight="1">
      <c r="A3420" s="9" t="inlineStr"/>
      <c r="B3420" s="9" t="inlineStr">
        <is>
          <t>Add 1 % Water charges on "W"</t>
        </is>
      </c>
      <c r="C3420" s="9" t="inlineStr"/>
      <c r="D3420" s="9" t="inlineStr"/>
      <c r="E3420" s="9" t="inlineStr"/>
      <c r="F3420" s="9" t="inlineStr">
        <is>
          <t>66.89</t>
        </is>
      </c>
    </row>
    <row r="3421" ht="11.5" customHeight="1">
      <c r="A3421" s="9" t="inlineStr"/>
      <c r="B3421" s="9" t="inlineStr">
        <is>
          <t>TOTAL</t>
        </is>
      </c>
      <c r="C3421" s="9" t="inlineStr"/>
      <c r="D3421" s="9" t="inlineStr"/>
      <c r="E3421" s="9" t="inlineStr"/>
      <c r="F3421" s="9" t="inlineStr">
        <is>
          <t>6755.93 X</t>
        </is>
      </c>
    </row>
    <row r="3422" ht="11.5" customHeight="1">
      <c r="A3422" s="9" t="inlineStr"/>
      <c r="B3422" s="9" t="inlineStr">
        <is>
          <t>Add GST on "X" (multiplying</t>
        </is>
      </c>
      <c r="C3422" s="9" t="inlineStr"/>
      <c r="D3422" s="9" t="inlineStr"/>
      <c r="E3422" s="9" t="inlineStr"/>
      <c r="F3422" s="9" t="inlineStr"/>
    </row>
    <row r="3423" ht="11.5" customHeight="1">
      <c r="A3423" s="9" t="inlineStr"/>
      <c r="B3423" s="9" t="inlineStr">
        <is>
          <t>factor 0.1405)</t>
        </is>
      </c>
      <c r="C3423" s="9" t="inlineStr"/>
      <c r="D3423" s="9" t="inlineStr"/>
      <c r="E3423" s="9" t="inlineStr"/>
      <c r="F3423" s="9" t="inlineStr">
        <is>
          <t>949.21</t>
        </is>
      </c>
    </row>
    <row r="3424" ht="11.5" customHeight="1">
      <c r="A3424" s="9" t="inlineStr"/>
      <c r="B3424" s="9" t="inlineStr">
        <is>
          <t>TOTAL</t>
        </is>
      </c>
      <c r="C3424" s="9" t="inlineStr"/>
      <c r="D3424" s="9" t="inlineStr"/>
      <c r="E3424" s="9" t="inlineStr"/>
      <c r="F3424" s="9" t="inlineStr">
        <is>
          <t>7705.14 Y</t>
        </is>
      </c>
    </row>
    <row r="3425" ht="11.5" customHeight="1">
      <c r="A3425" s="9" t="inlineStr"/>
      <c r="B3425" s="9" t="inlineStr">
        <is>
          <t>Add 15% CPOH on "Y"</t>
        </is>
      </c>
      <c r="C3425" s="9" t="inlineStr"/>
      <c r="D3425" s="9" t="inlineStr"/>
      <c r="E3425" s="9" t="inlineStr"/>
      <c r="F3425" s="9" t="inlineStr">
        <is>
          <t>1155.77</t>
        </is>
      </c>
    </row>
    <row r="3426" ht="11.5" customHeight="1">
      <c r="A3426" s="9" t="inlineStr"/>
      <c r="B3426" s="9" t="inlineStr">
        <is>
          <t>TOTAL</t>
        </is>
      </c>
      <c r="C3426" s="9" t="inlineStr"/>
      <c r="D3426" s="9" t="inlineStr"/>
      <c r="E3426" s="9" t="inlineStr"/>
      <c r="F3426" s="9" t="inlineStr">
        <is>
          <t>8860.91 Z</t>
        </is>
      </c>
    </row>
    <row r="3427" ht="11.5" customHeight="1">
      <c r="A3427" s="9" t="inlineStr"/>
      <c r="B3427" s="9" t="inlineStr">
        <is>
          <t>Add Cess @ 1% on "Z"</t>
        </is>
      </c>
      <c r="C3427" s="9" t="inlineStr"/>
      <c r="D3427" s="9" t="inlineStr"/>
      <c r="E3427" s="9" t="inlineStr"/>
      <c r="F3427" s="9" t="inlineStr">
        <is>
          <t>88.61</t>
        </is>
      </c>
    </row>
    <row r="3428" ht="11.5" customHeight="1">
      <c r="A3428" s="9" t="inlineStr"/>
      <c r="B3428" s="9" t="inlineStr">
        <is>
          <t>Cost of 20.20 metre</t>
        </is>
      </c>
      <c r="C3428" s="9" t="inlineStr"/>
      <c r="D3428" s="9" t="inlineStr"/>
      <c r="E3428" s="9" t="inlineStr"/>
      <c r="F3428" s="9" t="inlineStr">
        <is>
          <t>8949.52</t>
        </is>
      </c>
    </row>
    <row r="3429" ht="11.5" customHeight="1">
      <c r="A3429" s="9" t="inlineStr"/>
      <c r="B3429" s="9" t="inlineStr">
        <is>
          <t>Cost of 1.00 metre</t>
        </is>
      </c>
      <c r="C3429" s="9" t="inlineStr"/>
      <c r="D3429" s="9" t="inlineStr"/>
      <c r="E3429" s="9" t="inlineStr"/>
      <c r="F3429" s="9" t="inlineStr">
        <is>
          <t>443.05</t>
        </is>
      </c>
    </row>
    <row r="3430" ht="11.5" customHeight="1">
      <c r="A3430" s="9" t="inlineStr"/>
      <c r="B3430" s="9" t="inlineStr">
        <is>
          <t>Say</t>
        </is>
      </c>
      <c r="C3430" s="9" t="inlineStr"/>
      <c r="D3430" s="9" t="inlineStr"/>
      <c r="E3430" s="9" t="inlineStr"/>
      <c r="F3430" s="9" t="inlineStr">
        <is>
          <t>443.05</t>
        </is>
      </c>
    </row>
    <row r="3431" ht="11.5" customHeight="1">
      <c r="A3431" s="9" t="inlineStr">
        <is>
          <t>12.51.4</t>
        </is>
      </c>
      <c r="B3431" s="9" t="inlineStr">
        <is>
          <t>Barge board (Upto 300 mm)</t>
        </is>
      </c>
      <c r="C3431" s="9" t="inlineStr"/>
      <c r="D3431" s="9" t="inlineStr"/>
      <c r="E3431" s="9" t="inlineStr"/>
      <c r="F3431" s="9" t="inlineStr"/>
    </row>
    <row r="3432" ht="11.5" customHeight="1">
      <c r="A3432" s="10" t="inlineStr">
        <is>
          <t>Code</t>
        </is>
      </c>
      <c r="B3432" s="10" t="inlineStr">
        <is>
          <t>Description</t>
        </is>
      </c>
      <c r="C3432" s="10" t="inlineStr">
        <is>
          <t>Unit</t>
        </is>
      </c>
      <c r="D3432" s="10" t="inlineStr">
        <is>
          <t>Quantity</t>
        </is>
      </c>
      <c r="E3432" s="10" t="inlineStr">
        <is>
          <t>Rate</t>
        </is>
      </c>
      <c r="F3432" s="10" t="inlineStr">
        <is>
          <t>Amount</t>
        </is>
      </c>
    </row>
    <row r="3433" ht="11.5" customHeight="1">
      <c r="A3433" s="9" t="inlineStr"/>
      <c r="B3433" s="9" t="inlineStr">
        <is>
          <t>Details of cost for 8.23 metres</t>
        </is>
      </c>
      <c r="C3433" s="9" t="inlineStr"/>
      <c r="D3433" s="9" t="inlineStr"/>
      <c r="E3433" s="9" t="inlineStr"/>
      <c r="F3433" s="9" t="inlineStr"/>
    </row>
    <row r="3434" ht="11.5" customHeight="1">
      <c r="A3434" s="9" t="inlineStr"/>
      <c r="B3434" s="9" t="inlineStr">
        <is>
          <t>Completed length of barge boards =</t>
        </is>
      </c>
      <c r="C3434" s="9" t="inlineStr"/>
      <c r="D3434" s="9" t="inlineStr"/>
      <c r="E3434" s="9" t="inlineStr"/>
      <c r="F3434" s="9" t="inlineStr"/>
    </row>
    <row r="3435" ht="11.5" customHeight="1">
      <c r="A3435" s="9" t="inlineStr"/>
      <c r="B3435" s="9" t="inlineStr">
        <is>
          <t>8.23 + 5% wastage = 8.64 metre</t>
        </is>
      </c>
      <c r="C3435" s="9" t="inlineStr"/>
      <c r="D3435" s="9" t="inlineStr"/>
      <c r="E3435" s="9" t="inlineStr"/>
      <c r="F3435" s="9" t="inlineStr"/>
    </row>
    <row r="3436" ht="11.5" customHeight="1">
      <c r="A3436" s="9" t="inlineStr"/>
      <c r="B3436" s="9" t="inlineStr">
        <is>
          <t>MATERIAL</t>
        </is>
      </c>
      <c r="C3436" s="9" t="inlineStr"/>
      <c r="D3436" s="9" t="inlineStr"/>
      <c r="E3436" s="9" t="inlineStr"/>
      <c r="F3436" s="9" t="inlineStr"/>
    </row>
    <row r="3437" ht="11.5" customHeight="1">
      <c r="A3437" s="9" t="inlineStr">
        <is>
          <t>8676</t>
        </is>
      </c>
      <c r="B3437" s="9" t="inlineStr">
        <is>
          <t>Precoated galvanised steel barge board</t>
        </is>
      </c>
      <c r="C3437" s="9" t="inlineStr">
        <is>
          <t>metre</t>
        </is>
      </c>
      <c r="D3437" s="9" t="inlineStr">
        <is>
          <t>8.64</t>
        </is>
      </c>
      <c r="E3437" s="9" t="inlineStr">
        <is>
          <t>215.00</t>
        </is>
      </c>
      <c r="F3437" s="9" t="inlineStr">
        <is>
          <t>1857.60</t>
        </is>
      </c>
    </row>
    <row r="3438" ht="11.5" customHeight="1">
      <c r="A3438" s="9" t="inlineStr">
        <is>
          <t>0222</t>
        </is>
      </c>
      <c r="B3438" s="9" t="inlineStr">
        <is>
          <t>Seam bolts and nuts 6 mm dia and</t>
        </is>
      </c>
      <c r="C3438" s="9" t="inlineStr"/>
      <c r="D3438" s="9" t="inlineStr"/>
      <c r="E3438" s="9" t="inlineStr"/>
      <c r="F3438" s="9" t="inlineStr"/>
    </row>
    <row r="3439" ht="11.5" customHeight="1">
      <c r="A3439" s="9" t="inlineStr"/>
      <c r="B3439" s="9" t="inlineStr">
        <is>
          <t>25 mm long</t>
        </is>
      </c>
      <c r="C3439" s="9" t="inlineStr">
        <is>
          <t>10 Nos</t>
        </is>
      </c>
      <c r="D3439" s="9" t="inlineStr">
        <is>
          <t>0.50</t>
        </is>
      </c>
      <c r="E3439" s="9" t="inlineStr">
        <is>
          <t>10.00</t>
        </is>
      </c>
      <c r="F3439" s="9" t="inlineStr">
        <is>
          <t>5.00</t>
        </is>
      </c>
    </row>
    <row r="3440" ht="11.5" customHeight="1">
      <c r="A3440" s="9" t="inlineStr">
        <is>
          <t>1211</t>
        </is>
      </c>
      <c r="B3440" s="9" t="inlineStr">
        <is>
          <t>G.I. plain washer for seam bolts</t>
        </is>
      </c>
      <c r="C3440" s="9" t="inlineStr">
        <is>
          <t>100 Nos</t>
        </is>
      </c>
      <c r="D3440" s="9" t="inlineStr">
        <is>
          <t>0.10</t>
        </is>
      </c>
      <c r="E3440" s="9" t="inlineStr">
        <is>
          <t>32.00</t>
        </is>
      </c>
      <c r="F3440" s="9" t="inlineStr">
        <is>
          <t>3.20</t>
        </is>
      </c>
    </row>
    <row r="3441" ht="11.5" customHeight="1">
      <c r="A3441" s="9" t="inlineStr">
        <is>
          <t>1208</t>
        </is>
      </c>
      <c r="B3441" s="9" t="inlineStr">
        <is>
          <t>Bitumen washer</t>
        </is>
      </c>
      <c r="C3441" s="9" t="inlineStr">
        <is>
          <t>100 Nos</t>
        </is>
      </c>
      <c r="D3441" s="9" t="inlineStr">
        <is>
          <t>0.05</t>
        </is>
      </c>
      <c r="E3441" s="9" t="inlineStr">
        <is>
          <t>30.00</t>
        </is>
      </c>
      <c r="F3441" s="9" t="inlineStr">
        <is>
          <t>1.50</t>
        </is>
      </c>
    </row>
    <row r="3442" ht="11.5" customHeight="1">
      <c r="A3442" s="9" t="inlineStr">
        <is>
          <t>9977</t>
        </is>
      </c>
      <c r="B3442" s="9" t="inlineStr">
        <is>
          <t>Carriage of barge boards, bolts, nuts</t>
        </is>
      </c>
      <c r="C3442" s="9" t="inlineStr"/>
      <c r="D3442" s="9" t="inlineStr"/>
      <c r="E3442" s="9" t="inlineStr"/>
      <c r="F3442" s="9" t="inlineStr"/>
    </row>
    <row r="3443" ht="11.5" customHeight="1">
      <c r="A3443" s="9" t="inlineStr"/>
      <c r="B3443" s="9" t="inlineStr">
        <is>
          <t>and washers</t>
        </is>
      </c>
      <c r="C3443" s="9" t="inlineStr">
        <is>
          <t>L.S.</t>
        </is>
      </c>
      <c r="D3443" s="9" t="inlineStr">
        <is>
          <t>9.36</t>
        </is>
      </c>
      <c r="E3443" s="9" t="inlineStr">
        <is>
          <t>2.00</t>
        </is>
      </c>
      <c r="F3443" s="9" t="inlineStr">
        <is>
          <t>16.19</t>
        </is>
      </c>
    </row>
    <row r="3444" ht="11.5" customHeight="1">
      <c r="A3444" s="9" t="inlineStr">
        <is>
          <t>9999</t>
        </is>
      </c>
      <c r="B3444" s="9" t="inlineStr">
        <is>
          <t>Sundries</t>
        </is>
      </c>
      <c r="C3444" s="9" t="inlineStr">
        <is>
          <t>L.S.</t>
        </is>
      </c>
      <c r="D3444" s="9" t="inlineStr">
        <is>
          <t>6.76</t>
        </is>
      </c>
      <c r="E3444" s="9" t="inlineStr">
        <is>
          <t>2.00</t>
        </is>
      </c>
      <c r="F3444" s="9" t="inlineStr">
        <is>
          <t>11.69</t>
        </is>
      </c>
    </row>
    <row r="3445" ht="11.5" customHeight="1">
      <c r="A3445" s="9" t="inlineStr"/>
      <c r="B3445" s="9" t="inlineStr">
        <is>
          <t>LABOUR</t>
        </is>
      </c>
      <c r="C3445" s="9" t="inlineStr"/>
      <c r="D3445" s="9" t="inlineStr"/>
      <c r="E3445" s="9" t="inlineStr"/>
      <c r="F3445" s="9" t="inlineStr"/>
    </row>
    <row r="3446" ht="11.5" customHeight="1">
      <c r="A3446" s="9" t="inlineStr">
        <is>
          <t>0130</t>
        </is>
      </c>
      <c r="B3446" s="9" t="inlineStr">
        <is>
          <t>Mistry</t>
        </is>
      </c>
      <c r="C3446" s="9" t="inlineStr">
        <is>
          <t>day</t>
        </is>
      </c>
      <c r="D3446" s="9" t="inlineStr">
        <is>
          <t>0.04</t>
        </is>
      </c>
      <c r="E3446" s="9" t="inlineStr">
        <is>
          <t>738.00</t>
        </is>
      </c>
      <c r="F3446" s="9" t="inlineStr">
        <is>
          <t>29.52</t>
        </is>
      </c>
    </row>
    <row r="3447" ht="11.5" customHeight="1">
      <c r="A3447" s="9" t="inlineStr">
        <is>
          <t>0112</t>
        </is>
      </c>
      <c r="B3447" s="9" t="inlineStr">
        <is>
          <t>Carpenter 2nd class</t>
        </is>
      </c>
      <c r="C3447" s="9" t="inlineStr">
        <is>
          <t>day</t>
        </is>
      </c>
      <c r="D3447" s="9" t="inlineStr">
        <is>
          <t>0.06</t>
        </is>
      </c>
      <c r="E3447" s="9" t="inlineStr">
        <is>
          <t>679.00</t>
        </is>
      </c>
      <c r="F3447" s="9" t="inlineStr">
        <is>
          <t>40.74</t>
        </is>
      </c>
    </row>
    <row r="3449" ht="11.5" customHeight="1">
      <c r="A3449" s="10" t="inlineStr">
        <is>
          <t>Code</t>
        </is>
      </c>
      <c r="B3449" s="10" t="inlineStr">
        <is>
          <t>Description</t>
        </is>
      </c>
      <c r="C3449" s="10" t="inlineStr">
        <is>
          <t>Unit</t>
        </is>
      </c>
      <c r="D3449" s="10" t="inlineStr">
        <is>
          <t>Quantity</t>
        </is>
      </c>
      <c r="E3449" s="10" t="inlineStr">
        <is>
          <t>Rate</t>
        </is>
      </c>
      <c r="F3449" s="10" t="inlineStr">
        <is>
          <t>Amount</t>
        </is>
      </c>
    </row>
    <row r="3450" ht="11.5" customHeight="1">
      <c r="A3450" s="9" t="inlineStr">
        <is>
          <t>0114</t>
        </is>
      </c>
      <c r="B3450" s="9" t="inlineStr">
        <is>
          <t>Beldar</t>
        </is>
      </c>
      <c r="C3450" s="9" t="inlineStr">
        <is>
          <t>day</t>
        </is>
      </c>
      <c r="D3450" s="9" t="inlineStr">
        <is>
          <t>0.40</t>
        </is>
      </c>
      <c r="E3450" s="9" t="inlineStr">
        <is>
          <t>558.00</t>
        </is>
      </c>
      <c r="F3450" s="9" t="inlineStr">
        <is>
          <t>223.20</t>
        </is>
      </c>
    </row>
    <row r="3451" ht="11.5" customHeight="1">
      <c r="A3451" s="9" t="inlineStr"/>
      <c r="B3451" s="9" t="inlineStr">
        <is>
          <t>TOTAL</t>
        </is>
      </c>
      <c r="C3451" s="9" t="inlineStr"/>
      <c r="D3451" s="9" t="inlineStr"/>
      <c r="E3451" s="9" t="inlineStr"/>
      <c r="F3451" s="9" t="inlineStr">
        <is>
          <t>2188.64 W</t>
        </is>
      </c>
    </row>
    <row r="3452" ht="11.5" customHeight="1">
      <c r="A3452" s="9" t="inlineStr"/>
      <c r="B3452" s="9" t="inlineStr">
        <is>
          <t>Add 1 % Water charges on "W"</t>
        </is>
      </c>
      <c r="C3452" s="9" t="inlineStr"/>
      <c r="D3452" s="9" t="inlineStr"/>
      <c r="E3452" s="9" t="inlineStr"/>
      <c r="F3452" s="9" t="inlineStr">
        <is>
          <t>21.89</t>
        </is>
      </c>
    </row>
    <row r="3453" ht="11.5" customHeight="1">
      <c r="A3453" s="9" t="inlineStr"/>
      <c r="B3453" s="9" t="inlineStr">
        <is>
          <t>TOTAL</t>
        </is>
      </c>
      <c r="C3453" s="9" t="inlineStr"/>
      <c r="D3453" s="9" t="inlineStr"/>
      <c r="E3453" s="9" t="inlineStr"/>
      <c r="F3453" s="9" t="inlineStr">
        <is>
          <t>2210.53 X</t>
        </is>
      </c>
    </row>
    <row r="3454" ht="11.5" customHeight="1">
      <c r="A3454" s="9" t="inlineStr"/>
      <c r="B3454" s="9" t="inlineStr">
        <is>
          <t>Add GST on "X" (multiplying</t>
        </is>
      </c>
      <c r="C3454" s="9" t="inlineStr"/>
      <c r="D3454" s="9" t="inlineStr"/>
      <c r="E3454" s="9" t="inlineStr"/>
      <c r="F3454" s="9" t="inlineStr"/>
    </row>
    <row r="3455" ht="11.5" customHeight="1">
      <c r="A3455" s="9" t="inlineStr"/>
      <c r="B3455" s="9" t="inlineStr">
        <is>
          <t>factor 0.1405)</t>
        </is>
      </c>
      <c r="C3455" s="9" t="inlineStr"/>
      <c r="D3455" s="9" t="inlineStr"/>
      <c r="E3455" s="9" t="inlineStr"/>
      <c r="F3455" s="9" t="inlineStr">
        <is>
          <t>310.58</t>
        </is>
      </c>
    </row>
    <row r="3456" ht="11.5" customHeight="1">
      <c r="A3456" s="9" t="inlineStr"/>
      <c r="B3456" s="9" t="inlineStr">
        <is>
          <t>TOTAL</t>
        </is>
      </c>
      <c r="C3456" s="9" t="inlineStr"/>
      <c r="D3456" s="9" t="inlineStr"/>
      <c r="E3456" s="9" t="inlineStr"/>
      <c r="F3456" s="9" t="inlineStr">
        <is>
          <t>2521.11 Y</t>
        </is>
      </c>
    </row>
    <row r="3457" ht="11.5" customHeight="1">
      <c r="A3457" s="9" t="inlineStr"/>
      <c r="B3457" s="9" t="inlineStr">
        <is>
          <t>Add 15% CPOH on "Y"</t>
        </is>
      </c>
      <c r="C3457" s="9" t="inlineStr"/>
      <c r="D3457" s="9" t="inlineStr"/>
      <c r="E3457" s="9" t="inlineStr"/>
      <c r="F3457" s="9" t="inlineStr">
        <is>
          <t>378.17</t>
        </is>
      </c>
    </row>
    <row r="3458" ht="11.5" customHeight="1">
      <c r="A3458" s="9" t="inlineStr"/>
      <c r="B3458" s="9" t="inlineStr">
        <is>
          <t>TOTAL</t>
        </is>
      </c>
      <c r="C3458" s="9" t="inlineStr"/>
      <c r="D3458" s="9" t="inlineStr"/>
      <c r="E3458" s="9" t="inlineStr"/>
      <c r="F3458" s="9" t="inlineStr">
        <is>
          <t>2899.27 Z</t>
        </is>
      </c>
    </row>
    <row r="3459" ht="11.5" customHeight="1">
      <c r="A3459" s="9" t="inlineStr"/>
      <c r="B3459" s="9" t="inlineStr">
        <is>
          <t>Add Cess @ 1% on "Z"</t>
        </is>
      </c>
      <c r="C3459" s="9" t="inlineStr"/>
      <c r="D3459" s="9" t="inlineStr"/>
      <c r="E3459" s="9" t="inlineStr"/>
      <c r="F3459" s="9" t="inlineStr">
        <is>
          <t>28.99</t>
        </is>
      </c>
    </row>
    <row r="3460" ht="11.5" customHeight="1">
      <c r="A3460" s="9" t="inlineStr"/>
      <c r="B3460" s="9" t="inlineStr">
        <is>
          <t>Cost of 8.23 metre</t>
        </is>
      </c>
      <c r="C3460" s="9" t="inlineStr"/>
      <c r="D3460" s="9" t="inlineStr"/>
      <c r="E3460" s="9" t="inlineStr"/>
      <c r="F3460" s="9" t="inlineStr">
        <is>
          <t>2928.26</t>
        </is>
      </c>
    </row>
    <row r="3461" ht="11.5" customHeight="1">
      <c r="A3461" s="9" t="inlineStr"/>
      <c r="B3461" s="9" t="inlineStr">
        <is>
          <t>Cost of 1.00 metre</t>
        </is>
      </c>
      <c r="C3461" s="9" t="inlineStr"/>
      <c r="D3461" s="9" t="inlineStr"/>
      <c r="E3461" s="9" t="inlineStr"/>
      <c r="F3461" s="9" t="inlineStr">
        <is>
          <t>355.80</t>
        </is>
      </c>
    </row>
    <row r="3462" ht="11.5" customHeight="1">
      <c r="A3462" s="9" t="inlineStr"/>
      <c r="B3462" s="9" t="inlineStr">
        <is>
          <t>Say</t>
        </is>
      </c>
      <c r="C3462" s="9" t="inlineStr"/>
      <c r="D3462" s="9" t="inlineStr"/>
      <c r="E3462" s="9" t="inlineStr"/>
      <c r="F3462" s="9" t="inlineStr">
        <is>
          <t>355.80</t>
        </is>
      </c>
    </row>
    <row r="3463" ht="11.5" customHeight="1">
      <c r="A3463" s="9" t="inlineStr">
        <is>
          <t>12.51.5</t>
        </is>
      </c>
      <c r="B3463" s="9" t="inlineStr">
        <is>
          <t>Crimp curve</t>
        </is>
      </c>
      <c r="C3463" s="9" t="inlineStr"/>
      <c r="D3463" s="9" t="inlineStr"/>
      <c r="E3463" s="9" t="inlineStr"/>
      <c r="F3463" s="9" t="inlineStr"/>
    </row>
    <row r="3464" ht="11.5" customHeight="1">
      <c r="A3464" s="10" t="inlineStr">
        <is>
          <t>Code</t>
        </is>
      </c>
      <c r="B3464" s="10" t="inlineStr">
        <is>
          <t>Description</t>
        </is>
      </c>
      <c r="C3464" s="10" t="inlineStr">
        <is>
          <t>Unit</t>
        </is>
      </c>
      <c r="D3464" s="10" t="inlineStr">
        <is>
          <t>Quantity</t>
        </is>
      </c>
      <c r="E3464" s="10" t="inlineStr">
        <is>
          <t>Rate</t>
        </is>
      </c>
      <c r="F3464" s="10" t="inlineStr">
        <is>
          <t>Amount</t>
        </is>
      </c>
    </row>
    <row r="3465" ht="11.5" customHeight="1">
      <c r="A3465" s="9" t="inlineStr"/>
      <c r="B3465" s="9" t="inlineStr">
        <is>
          <t>Details of crimp curve 20.2 metres long</t>
        </is>
      </c>
      <c r="C3465" s="9" t="inlineStr"/>
      <c r="D3465" s="9" t="inlineStr"/>
      <c r="E3465" s="9" t="inlineStr"/>
      <c r="F3465" s="9" t="inlineStr"/>
    </row>
    <row r="3466" ht="11.5" customHeight="1">
      <c r="A3466" s="9" t="inlineStr"/>
      <c r="B3466" s="9" t="inlineStr">
        <is>
          <t>complete length, Area 20.20 x</t>
        </is>
      </c>
      <c r="C3466" s="9" t="inlineStr"/>
      <c r="D3466" s="9" t="inlineStr"/>
      <c r="E3466" s="9" t="inlineStr"/>
      <c r="F3466" s="9" t="inlineStr"/>
    </row>
    <row r="3467" ht="11.5" customHeight="1">
      <c r="A3467" s="9" t="inlineStr"/>
      <c r="B3467" s="9" t="inlineStr">
        <is>
          <t>1.06 =21.412 sqm</t>
        </is>
      </c>
      <c r="C3467" s="9" t="inlineStr"/>
      <c r="D3467" s="9" t="inlineStr"/>
      <c r="E3467" s="9" t="inlineStr"/>
      <c r="F3467" s="9" t="inlineStr"/>
    </row>
    <row r="3468" ht="11.5" customHeight="1">
      <c r="A3468" s="9" t="inlineStr"/>
      <c r="B3468" s="9" t="inlineStr">
        <is>
          <t>MATERIAL</t>
        </is>
      </c>
      <c r="C3468" s="9" t="inlineStr"/>
      <c r="D3468" s="9" t="inlineStr"/>
      <c r="E3468" s="9" t="inlineStr"/>
      <c r="F3468" s="9" t="inlineStr"/>
    </row>
    <row r="3469" ht="11.5" customHeight="1">
      <c r="A3469" s="9" t="inlineStr">
        <is>
          <t>8677</t>
        </is>
      </c>
      <c r="B3469" s="9" t="inlineStr">
        <is>
          <t>Precoated galvanised steel crimp curve</t>
        </is>
      </c>
      <c r="C3469" s="9" t="inlineStr">
        <is>
          <t>sqm</t>
        </is>
      </c>
      <c r="D3469" s="9" t="inlineStr">
        <is>
          <t>22.483</t>
        </is>
      </c>
      <c r="E3469" s="9" t="inlineStr">
        <is>
          <t>230.00</t>
        </is>
      </c>
      <c r="F3469" s="9" t="inlineStr">
        <is>
          <t>5171.09</t>
        </is>
      </c>
    </row>
    <row r="3470" ht="11.5" customHeight="1">
      <c r="A3470" s="9" t="inlineStr">
        <is>
          <t>1023</t>
        </is>
      </c>
      <c r="B3470" s="9" t="inlineStr">
        <is>
          <t>Galvanised steel J or L hooks 8 mm dia</t>
        </is>
      </c>
      <c r="C3470" s="9" t="inlineStr">
        <is>
          <t>10 Nos</t>
        </is>
      </c>
      <c r="D3470" s="9" t="inlineStr">
        <is>
          <t>4.00</t>
        </is>
      </c>
      <c r="E3470" s="9" t="inlineStr">
        <is>
          <t>120.00</t>
        </is>
      </c>
      <c r="F3470" s="9" t="inlineStr">
        <is>
          <t>480.00</t>
        </is>
      </c>
    </row>
    <row r="3471" ht="11.5" customHeight="1">
      <c r="A3471" s="9" t="inlineStr">
        <is>
          <t>1209</t>
        </is>
      </c>
      <c r="B3471" s="9" t="inlineStr">
        <is>
          <t>G.I. plain washer thick</t>
        </is>
      </c>
      <c r="C3471" s="9" t="inlineStr">
        <is>
          <t>100 Nos</t>
        </is>
      </c>
      <c r="D3471" s="9" t="inlineStr">
        <is>
          <t>0.40</t>
        </is>
      </c>
      <c r="E3471" s="9" t="inlineStr">
        <is>
          <t>35.00</t>
        </is>
      </c>
      <c r="F3471" s="9" t="inlineStr">
        <is>
          <t>14.00</t>
        </is>
      </c>
    </row>
    <row r="3472" ht="11.5" customHeight="1">
      <c r="A3472" s="9" t="inlineStr">
        <is>
          <t>1208</t>
        </is>
      </c>
      <c r="B3472" s="9" t="inlineStr">
        <is>
          <t>Bitumen washer</t>
        </is>
      </c>
      <c r="C3472" s="9" t="inlineStr">
        <is>
          <t>100 Nos</t>
        </is>
      </c>
      <c r="D3472" s="9" t="inlineStr">
        <is>
          <t>0.40</t>
        </is>
      </c>
      <c r="E3472" s="9" t="inlineStr">
        <is>
          <t>30.00</t>
        </is>
      </c>
      <c r="F3472" s="9" t="inlineStr">
        <is>
          <t>12.00</t>
        </is>
      </c>
    </row>
    <row r="3473" ht="11.5" customHeight="1">
      <c r="A3473" s="9" t="inlineStr">
        <is>
          <t>9977</t>
        </is>
      </c>
      <c r="B3473" s="9" t="inlineStr">
        <is>
          <t>Carriage of hooks, nuts, washers and</t>
        </is>
      </c>
      <c r="C3473" s="9" t="inlineStr"/>
      <c r="D3473" s="9" t="inlineStr"/>
      <c r="E3473" s="9" t="inlineStr"/>
      <c r="F3473" s="9" t="inlineStr"/>
    </row>
    <row r="3474" ht="11.5" customHeight="1">
      <c r="A3474" s="9" t="inlineStr"/>
      <c r="B3474" s="9" t="inlineStr">
        <is>
          <t>curves</t>
        </is>
      </c>
      <c r="C3474" s="9" t="inlineStr">
        <is>
          <t>L.S.</t>
        </is>
      </c>
      <c r="D3474" s="9" t="inlineStr">
        <is>
          <t>9.88</t>
        </is>
      </c>
      <c r="E3474" s="9" t="inlineStr">
        <is>
          <t>2.00</t>
        </is>
      </c>
      <c r="F3474" s="9" t="inlineStr">
        <is>
          <t>19.76</t>
        </is>
      </c>
    </row>
    <row r="3475" ht="11.5" customHeight="1">
      <c r="A3475" s="9" t="inlineStr">
        <is>
          <t>9999</t>
        </is>
      </c>
      <c r="B3475" s="9" t="inlineStr">
        <is>
          <t>Sundries</t>
        </is>
      </c>
      <c r="C3475" s="9" t="inlineStr">
        <is>
          <t>L.S.</t>
        </is>
      </c>
      <c r="D3475" s="9" t="inlineStr">
        <is>
          <t>6.24</t>
        </is>
      </c>
      <c r="E3475" s="9" t="inlineStr">
        <is>
          <t>2.00</t>
        </is>
      </c>
      <c r="F3475" s="9" t="inlineStr">
        <is>
          <t>12.48</t>
        </is>
      </c>
    </row>
    <row r="3476" ht="11.5" customHeight="1">
      <c r="A3476" s="9" t="inlineStr"/>
      <c r="B3476" s="9" t="inlineStr">
        <is>
          <t>LABOUR</t>
        </is>
      </c>
      <c r="C3476" s="9" t="inlineStr"/>
      <c r="D3476" s="9" t="inlineStr"/>
      <c r="E3476" s="9" t="inlineStr"/>
      <c r="F3476" s="9" t="inlineStr"/>
    </row>
    <row r="3477" ht="11.5" customHeight="1">
      <c r="A3477" s="9" t="inlineStr">
        <is>
          <t>0130</t>
        </is>
      </c>
      <c r="B3477" s="9" t="inlineStr">
        <is>
          <t>Mistry</t>
        </is>
      </c>
      <c r="C3477" s="9" t="inlineStr">
        <is>
          <t>day</t>
        </is>
      </c>
      <c r="D3477" s="9" t="inlineStr">
        <is>
          <t>0.10</t>
        </is>
      </c>
      <c r="E3477" s="9" t="inlineStr">
        <is>
          <t>738.00</t>
        </is>
      </c>
      <c r="F3477" s="9" t="inlineStr">
        <is>
          <t>73.80</t>
        </is>
      </c>
    </row>
    <row r="3478" ht="11.5" customHeight="1">
      <c r="A3478" s="9" t="inlineStr">
        <is>
          <t>0112</t>
        </is>
      </c>
      <c r="B3478" s="9" t="inlineStr">
        <is>
          <t>Carpenter 2nd class</t>
        </is>
      </c>
      <c r="C3478" s="9" t="inlineStr">
        <is>
          <t>day</t>
        </is>
      </c>
      <c r="D3478" s="9" t="inlineStr">
        <is>
          <t>0.30</t>
        </is>
      </c>
      <c r="E3478" s="9" t="inlineStr">
        <is>
          <t>679.00</t>
        </is>
      </c>
      <c r="F3478" s="9" t="inlineStr">
        <is>
          <t>203.70</t>
        </is>
      </c>
    </row>
    <row r="3479" ht="11.5" customHeight="1">
      <c r="A3479" s="9" t="inlineStr">
        <is>
          <t>0114</t>
        </is>
      </c>
      <c r="B3479" s="9" t="inlineStr">
        <is>
          <t>Beldar</t>
        </is>
      </c>
      <c r="C3479" s="9" t="inlineStr">
        <is>
          <t>day</t>
        </is>
      </c>
      <c r="D3479" s="9" t="inlineStr">
        <is>
          <t>1.00</t>
        </is>
      </c>
      <c r="E3479" s="9" t="inlineStr">
        <is>
          <t>558.00</t>
        </is>
      </c>
      <c r="F3479" s="9" t="inlineStr">
        <is>
          <t>558.00</t>
        </is>
      </c>
    </row>
    <row r="3480" ht="11.5" customHeight="1">
      <c r="A3480" s="9" t="inlineStr"/>
      <c r="B3480" s="9" t="inlineStr">
        <is>
          <t>TOTAL</t>
        </is>
      </c>
      <c r="C3480" s="9" t="inlineStr"/>
      <c r="D3480" s="9" t="inlineStr"/>
      <c r="E3480" s="9" t="inlineStr"/>
      <c r="F3480" s="9" t="inlineStr">
        <is>
          <t>6544.83 W</t>
        </is>
      </c>
    </row>
    <row r="3481" ht="11.5" customHeight="1">
      <c r="A3481" s="9" t="inlineStr"/>
      <c r="B3481" s="9" t="inlineStr">
        <is>
          <t>Add 1 % Water charges on "W"</t>
        </is>
      </c>
      <c r="C3481" s="9" t="inlineStr"/>
      <c r="D3481" s="9" t="inlineStr"/>
      <c r="E3481" s="9" t="inlineStr"/>
      <c r="F3481" s="9" t="inlineStr">
        <is>
          <t>65.45</t>
        </is>
      </c>
    </row>
    <row r="3482" ht="11.5" customHeight="1">
      <c r="A3482" s="9" t="inlineStr"/>
      <c r="B3482" s="9" t="inlineStr">
        <is>
          <t>TOTAL</t>
        </is>
      </c>
      <c r="C3482" s="9" t="inlineStr"/>
      <c r="D3482" s="9" t="inlineStr"/>
      <c r="E3482" s="9" t="inlineStr"/>
      <c r="F3482" s="9" t="inlineStr">
        <is>
          <t>6610.28 X</t>
        </is>
      </c>
    </row>
    <row r="3483" ht="11.5" customHeight="1">
      <c r="A3483" s="9" t="inlineStr"/>
      <c r="B3483" s="9" t="inlineStr">
        <is>
          <t>Add GST on "X" (multiplying</t>
        </is>
      </c>
      <c r="C3483" s="9" t="inlineStr"/>
      <c r="D3483" s="9" t="inlineStr"/>
      <c r="E3483" s="9" t="inlineStr"/>
      <c r="F3483" s="9" t="inlineStr"/>
    </row>
    <row r="3484" ht="11.5" customHeight="1">
      <c r="A3484" s="9" t="inlineStr"/>
      <c r="B3484" s="9" t="inlineStr">
        <is>
          <t>factor 0.1405)</t>
        </is>
      </c>
      <c r="C3484" s="9" t="inlineStr"/>
      <c r="D3484" s="9" t="inlineStr"/>
      <c r="E3484" s="9" t="inlineStr"/>
      <c r="F3484" s="9" t="inlineStr">
        <is>
          <t>928.74</t>
        </is>
      </c>
    </row>
    <row r="3485" ht="11.5" customHeight="1">
      <c r="A3485" s="9" t="inlineStr"/>
      <c r="B3485" s="9" t="inlineStr">
        <is>
          <t>TOTAL</t>
        </is>
      </c>
      <c r="C3485" s="9" t="inlineStr"/>
      <c r="D3485" s="9" t="inlineStr"/>
      <c r="E3485" s="9" t="inlineStr"/>
      <c r="F3485" s="9" t="inlineStr">
        <is>
          <t>7539.02 Y</t>
        </is>
      </c>
    </row>
    <row r="3486" ht="11.5" customHeight="1">
      <c r="A3486" s="9" t="inlineStr"/>
      <c r="B3486" s="9" t="inlineStr">
        <is>
          <t>Add 15% CPOH on "Y"</t>
        </is>
      </c>
      <c r="C3486" s="9" t="inlineStr"/>
      <c r="D3486" s="9" t="inlineStr"/>
      <c r="E3486" s="9" t="inlineStr"/>
      <c r="F3486" s="9" t="inlineStr">
        <is>
          <t>1130.85</t>
        </is>
      </c>
    </row>
    <row r="3487" ht="11.5" customHeight="1">
      <c r="A3487" s="9" t="inlineStr"/>
      <c r="B3487" s="9" t="inlineStr">
        <is>
          <t>TOTAL</t>
        </is>
      </c>
      <c r="C3487" s="9" t="inlineStr"/>
      <c r="D3487" s="9" t="inlineStr"/>
      <c r="E3487" s="9" t="inlineStr"/>
      <c r="F3487" s="9" t="inlineStr">
        <is>
          <t>8669.88 Z</t>
        </is>
      </c>
    </row>
    <row r="3488" ht="11.5" customHeight="1">
      <c r="A3488" s="9" t="inlineStr"/>
      <c r="B3488" s="9" t="inlineStr">
        <is>
          <t>Add Cess @ 1% on "Z"</t>
        </is>
      </c>
      <c r="C3488" s="9" t="inlineStr"/>
      <c r="D3488" s="9" t="inlineStr"/>
      <c r="E3488" s="9" t="inlineStr"/>
      <c r="F3488" s="9" t="inlineStr">
        <is>
          <t>86.70</t>
        </is>
      </c>
    </row>
    <row r="3489" ht="11.5" customHeight="1">
      <c r="A3489" s="9" t="inlineStr"/>
      <c r="B3489" s="9" t="inlineStr">
        <is>
          <t>Cost of 21.412 sqm</t>
        </is>
      </c>
      <c r="C3489" s="9" t="inlineStr"/>
      <c r="D3489" s="9" t="inlineStr"/>
      <c r="E3489" s="9" t="inlineStr"/>
      <c r="F3489" s="9" t="inlineStr">
        <is>
          <t>8756.57</t>
        </is>
      </c>
    </row>
    <row r="3490" ht="11.5" customHeight="1">
      <c r="A3490" s="9" t="inlineStr"/>
      <c r="B3490" s="9" t="inlineStr">
        <is>
          <t>Cost of 1.00 sqm</t>
        </is>
      </c>
      <c r="C3490" s="9" t="inlineStr"/>
      <c r="D3490" s="9" t="inlineStr"/>
      <c r="E3490" s="9" t="inlineStr"/>
      <c r="F3490" s="9" t="inlineStr">
        <is>
          <t>408.96</t>
        </is>
      </c>
    </row>
    <row r="3491" ht="11.5" customHeight="1">
      <c r="A3491" s="9" t="inlineStr"/>
      <c r="B3491" s="9" t="inlineStr">
        <is>
          <t>Say</t>
        </is>
      </c>
      <c r="C3491" s="9" t="inlineStr"/>
      <c r="D3491" s="9" t="inlineStr"/>
      <c r="E3491" s="9" t="inlineStr"/>
      <c r="F3491" s="9" t="inlineStr">
        <is>
          <t>408.95</t>
        </is>
      </c>
    </row>
    <row r="3492" ht="11.5" customHeight="1">
      <c r="A3492" s="9" t="inlineStr">
        <is>
          <t>12.51.6</t>
        </is>
      </c>
      <c r="B3492" s="9" t="inlineStr">
        <is>
          <t>Gutter (600 mm over all girth)</t>
        </is>
      </c>
      <c r="C3492" s="9" t="inlineStr"/>
      <c r="D3492" s="9" t="inlineStr"/>
      <c r="E3492" s="9" t="inlineStr"/>
      <c r="F3492" s="9" t="inlineStr"/>
    </row>
    <row r="3493" ht="11.5" customHeight="1">
      <c r="A3493" s="10" t="inlineStr">
        <is>
          <t>Code</t>
        </is>
      </c>
      <c r="B3493" s="10" t="inlineStr">
        <is>
          <t>Description</t>
        </is>
      </c>
      <c r="C3493" s="10" t="inlineStr">
        <is>
          <t>Unit</t>
        </is>
      </c>
      <c r="D3493" s="10" t="inlineStr">
        <is>
          <t>Quantity</t>
        </is>
      </c>
      <c r="E3493" s="10" t="inlineStr">
        <is>
          <t>Rate</t>
        </is>
      </c>
      <c r="F3493" s="10" t="inlineStr">
        <is>
          <t>Amount</t>
        </is>
      </c>
    </row>
    <row r="3494" ht="11.5" customHeight="1">
      <c r="A3494" s="9" t="inlineStr"/>
      <c r="B3494" s="9" t="inlineStr">
        <is>
          <t>Detail of cost of 10 metre</t>
        </is>
      </c>
      <c r="C3494" s="9" t="inlineStr"/>
      <c r="D3494" s="9" t="inlineStr"/>
      <c r="E3494" s="9" t="inlineStr"/>
      <c r="F3494" s="9" t="inlineStr"/>
    </row>
    <row r="3496" ht="11.5" customHeight="1">
      <c r="A3496" s="10" t="inlineStr">
        <is>
          <t>Code</t>
        </is>
      </c>
      <c r="B3496" s="10" t="inlineStr">
        <is>
          <t>Description</t>
        </is>
      </c>
      <c r="C3496" s="10" t="inlineStr">
        <is>
          <t>Unit</t>
        </is>
      </c>
      <c r="D3496" s="10" t="inlineStr">
        <is>
          <t>Quantity</t>
        </is>
      </c>
      <c r="E3496" s="10" t="inlineStr">
        <is>
          <t>Rate</t>
        </is>
      </c>
      <c r="F3496" s="10" t="inlineStr">
        <is>
          <t>Amount</t>
        </is>
      </c>
    </row>
    <row r="3497" ht="11.5" customHeight="1">
      <c r="A3497" s="9" t="inlineStr"/>
      <c r="B3497" s="9" t="inlineStr">
        <is>
          <t>Consider a length of 10.00m</t>
        </is>
      </c>
      <c r="C3497" s="9" t="inlineStr"/>
      <c r="D3497" s="9" t="inlineStr"/>
      <c r="E3497" s="9" t="inlineStr"/>
      <c r="F3497" s="9" t="inlineStr"/>
    </row>
    <row r="3498" ht="11.5" customHeight="1">
      <c r="A3498" s="9" t="inlineStr"/>
      <c r="B3498" s="9" t="inlineStr">
        <is>
          <t>Sheet used = 10x1.06m x 0.60 =</t>
        </is>
      </c>
      <c r="C3498" s="9" t="inlineStr"/>
      <c r="D3498" s="9" t="inlineStr"/>
      <c r="E3498" s="9" t="inlineStr"/>
      <c r="F3498" s="9" t="inlineStr"/>
    </row>
    <row r="3499" ht="11.5" customHeight="1">
      <c r="A3499" s="9" t="inlineStr"/>
      <c r="B3499" s="9" t="inlineStr">
        <is>
          <t>6.36 sqm.</t>
        </is>
      </c>
      <c r="C3499" s="9" t="inlineStr"/>
      <c r="D3499" s="9" t="inlineStr"/>
      <c r="E3499" s="9" t="inlineStr"/>
      <c r="F3499" s="9" t="inlineStr"/>
    </row>
    <row r="3500" ht="11.5" customHeight="1">
      <c r="A3500" s="9" t="inlineStr"/>
      <c r="B3500" s="9" t="inlineStr">
        <is>
          <t>Total = 6.36 metre</t>
        </is>
      </c>
      <c r="C3500" s="9" t="inlineStr"/>
      <c r="D3500" s="9" t="inlineStr"/>
      <c r="E3500" s="9" t="inlineStr"/>
      <c r="F3500" s="9" t="inlineStr"/>
    </row>
    <row r="3501" ht="11.5" customHeight="1">
      <c r="A3501" s="9" t="inlineStr">
        <is>
          <t>8674</t>
        </is>
      </c>
      <c r="B3501" s="9" t="inlineStr">
        <is>
          <t>Precoated galvanised steel gutter</t>
        </is>
      </c>
      <c r="C3501" s="9" t="inlineStr">
        <is>
          <t>metre</t>
        </is>
      </c>
      <c r="D3501" s="9" t="inlineStr">
        <is>
          <t>10.00</t>
        </is>
      </c>
      <c r="E3501" s="9" t="inlineStr">
        <is>
          <t>420.00</t>
        </is>
      </c>
      <c r="F3501" s="9" t="inlineStr">
        <is>
          <t>4200.00</t>
        </is>
      </c>
    </row>
    <row r="3502" ht="11.5" customHeight="1">
      <c r="A3502" s="9" t="inlineStr">
        <is>
          <t>9977</t>
        </is>
      </c>
      <c r="B3502" s="9" t="inlineStr">
        <is>
          <t>Carriage of gutter</t>
        </is>
      </c>
      <c r="C3502" s="9" t="inlineStr">
        <is>
          <t>L.S.</t>
        </is>
      </c>
      <c r="D3502" s="9" t="inlineStr">
        <is>
          <t>1.04</t>
        </is>
      </c>
      <c r="E3502" s="9" t="inlineStr">
        <is>
          <t>2.00</t>
        </is>
      </c>
      <c r="F3502" s="9" t="inlineStr">
        <is>
          <t>2.08</t>
        </is>
      </c>
    </row>
    <row r="3503" ht="11.5" customHeight="1">
      <c r="A3503" s="9" t="inlineStr">
        <is>
          <t>1008</t>
        </is>
      </c>
      <c r="B3503" s="9" t="inlineStr">
        <is>
          <t>Flats upto 10 mm in thickness</t>
        </is>
      </c>
      <c r="C3503" s="9" t="inlineStr">
        <is>
          <t>quintal</t>
        </is>
      </c>
      <c r="D3503" s="9" t="inlineStr">
        <is>
          <t>0.0749</t>
        </is>
      </c>
      <c r="E3503" s="9" t="inlineStr">
        <is>
          <t>4500.00</t>
        </is>
      </c>
      <c r="F3503" s="9" t="inlineStr">
        <is>
          <t>337.05</t>
        </is>
      </c>
    </row>
    <row r="3504" ht="11.5" customHeight="1">
      <c r="A3504" s="9" t="inlineStr">
        <is>
          <t>1022</t>
        </is>
      </c>
      <c r="B3504" s="9" t="inlineStr">
        <is>
          <t>Galvanised steel bolts &amp; nuts 6 mm dia</t>
        </is>
      </c>
      <c r="C3504" s="9" t="inlineStr"/>
      <c r="D3504" s="9" t="inlineStr"/>
      <c r="E3504" s="9" t="inlineStr"/>
      <c r="F3504" s="9" t="inlineStr"/>
    </row>
    <row r="3505" ht="11.5" customHeight="1">
      <c r="A3505" s="9" t="inlineStr"/>
      <c r="B3505" s="9" t="inlineStr">
        <is>
          <t>and 25 mmlong round head with slots</t>
        </is>
      </c>
      <c r="C3505" s="9" t="inlineStr">
        <is>
          <t>10 Nos</t>
        </is>
      </c>
      <c r="D3505" s="9" t="inlineStr">
        <is>
          <t>2.00</t>
        </is>
      </c>
      <c r="E3505" s="9" t="inlineStr">
        <is>
          <t>38.00</t>
        </is>
      </c>
      <c r="F3505" s="9" t="inlineStr">
        <is>
          <t>76.00</t>
        </is>
      </c>
    </row>
    <row r="3506" ht="11.5" customHeight="1">
      <c r="A3506" s="9" t="inlineStr">
        <is>
          <t>1024</t>
        </is>
      </c>
      <c r="B3506" s="9" t="inlineStr">
        <is>
          <t>Galvanised steel bolts &amp; nuts</t>
        </is>
      </c>
      <c r="C3506" s="9" t="inlineStr"/>
      <c r="D3506" s="9" t="inlineStr"/>
      <c r="E3506" s="9" t="inlineStr"/>
      <c r="F3506" s="9" t="inlineStr"/>
    </row>
    <row r="3507" ht="11.5" customHeight="1">
      <c r="A3507" s="9" t="inlineStr"/>
      <c r="B3507" s="9" t="inlineStr">
        <is>
          <t>10 mm dia and 125 mm long round</t>
        </is>
      </c>
      <c r="C3507" s="9" t="inlineStr"/>
      <c r="D3507" s="9" t="inlineStr"/>
      <c r="E3507" s="9" t="inlineStr"/>
      <c r="F3507" s="9" t="inlineStr"/>
    </row>
    <row r="3508" ht="11.5" customHeight="1">
      <c r="A3508" s="9" t="inlineStr"/>
      <c r="B3508" s="9" t="inlineStr">
        <is>
          <t>head with slots</t>
        </is>
      </c>
      <c r="C3508" s="9" t="inlineStr">
        <is>
          <t>each</t>
        </is>
      </c>
      <c r="D3508" s="9" t="inlineStr">
        <is>
          <t>30.00</t>
        </is>
      </c>
      <c r="E3508" s="9" t="inlineStr">
        <is>
          <t>9.00</t>
        </is>
      </c>
      <c r="F3508" s="9" t="inlineStr">
        <is>
          <t>270.00</t>
        </is>
      </c>
    </row>
    <row r="3509" ht="11.5" customHeight="1">
      <c r="A3509" s="9" t="inlineStr">
        <is>
          <t>1210</t>
        </is>
      </c>
      <c r="B3509" s="9" t="inlineStr">
        <is>
          <t>G.I. plain washer thin</t>
        </is>
      </c>
      <c r="C3509" s="9" t="inlineStr">
        <is>
          <t>100 Nos</t>
        </is>
      </c>
      <c r="D3509" s="9" t="inlineStr">
        <is>
          <t>0.70</t>
        </is>
      </c>
      <c r="E3509" s="9" t="inlineStr">
        <is>
          <t>21.00</t>
        </is>
      </c>
      <c r="F3509" s="9" t="inlineStr">
        <is>
          <t>14.70</t>
        </is>
      </c>
    </row>
    <row r="3510" ht="11.5" customHeight="1">
      <c r="A3510" s="9" t="inlineStr">
        <is>
          <t>1208</t>
        </is>
      </c>
      <c r="B3510" s="9" t="inlineStr">
        <is>
          <t>Bitumen washer</t>
        </is>
      </c>
      <c r="C3510" s="9" t="inlineStr">
        <is>
          <t>100 Nos</t>
        </is>
      </c>
      <c r="D3510" s="9" t="inlineStr">
        <is>
          <t>0.40</t>
        </is>
      </c>
      <c r="E3510" s="9" t="inlineStr">
        <is>
          <t>30.00</t>
        </is>
      </c>
      <c r="F3510" s="9" t="inlineStr">
        <is>
          <t>12.00</t>
        </is>
      </c>
    </row>
    <row r="3511" ht="11.5" customHeight="1">
      <c r="A3511" s="9" t="inlineStr">
        <is>
          <t>9977</t>
        </is>
      </c>
      <c r="B3511" s="9" t="inlineStr">
        <is>
          <t>Carriage of G.I. seam bolts and</t>
        </is>
      </c>
      <c r="C3511" s="9" t="inlineStr"/>
      <c r="D3511" s="9" t="inlineStr"/>
      <c r="E3511" s="9" t="inlineStr"/>
      <c r="F3511" s="9" t="inlineStr"/>
    </row>
    <row r="3512" ht="11.5" customHeight="1">
      <c r="A3512" s="9" t="inlineStr"/>
      <c r="B3512" s="9" t="inlineStr">
        <is>
          <t>washers</t>
        </is>
      </c>
      <c r="C3512" s="9" t="inlineStr">
        <is>
          <t>L.S.</t>
        </is>
      </c>
      <c r="D3512" s="9" t="inlineStr">
        <is>
          <t>2.73</t>
        </is>
      </c>
      <c r="E3512" s="9" t="inlineStr">
        <is>
          <t>2.00</t>
        </is>
      </c>
      <c r="F3512" s="9" t="inlineStr">
        <is>
          <t>5.46</t>
        </is>
      </c>
    </row>
    <row r="3513" ht="11.5" customHeight="1">
      <c r="A3513" s="9" t="inlineStr">
        <is>
          <t>9999</t>
        </is>
      </c>
      <c r="B3513" s="9" t="inlineStr">
        <is>
          <t>Sundries</t>
        </is>
      </c>
      <c r="C3513" s="9" t="inlineStr">
        <is>
          <t>L.S.</t>
        </is>
      </c>
      <c r="D3513" s="9" t="inlineStr">
        <is>
          <t>5.33</t>
        </is>
      </c>
      <c r="E3513" s="9" t="inlineStr">
        <is>
          <t>2.00</t>
        </is>
      </c>
      <c r="F3513" s="9" t="inlineStr">
        <is>
          <t>10.66</t>
        </is>
      </c>
    </row>
    <row r="3514" ht="11.5" customHeight="1">
      <c r="A3514" s="9" t="inlineStr"/>
      <c r="B3514" s="9" t="inlineStr">
        <is>
          <t>LABOUR</t>
        </is>
      </c>
      <c r="C3514" s="9" t="inlineStr"/>
      <c r="D3514" s="9" t="inlineStr"/>
      <c r="E3514" s="9" t="inlineStr"/>
      <c r="F3514" s="9" t="inlineStr"/>
    </row>
    <row r="3515" ht="11.5" customHeight="1">
      <c r="A3515" s="9" t="inlineStr">
        <is>
          <t>0102</t>
        </is>
      </c>
      <c r="B3515" s="9" t="inlineStr">
        <is>
          <t>Blacksmith 1st class</t>
        </is>
      </c>
      <c r="C3515" s="9" t="inlineStr">
        <is>
          <t>day</t>
        </is>
      </c>
      <c r="D3515" s="9" t="inlineStr">
        <is>
          <t>0.50</t>
        </is>
      </c>
      <c r="E3515" s="9" t="inlineStr">
        <is>
          <t>738.00</t>
        </is>
      </c>
      <c r="F3515" s="9" t="inlineStr">
        <is>
          <t>369.00</t>
        </is>
      </c>
    </row>
    <row r="3516" ht="11.5" customHeight="1">
      <c r="A3516" s="9" t="inlineStr">
        <is>
          <t>0114</t>
        </is>
      </c>
      <c r="B3516" s="9" t="inlineStr">
        <is>
          <t>Beldar</t>
        </is>
      </c>
      <c r="C3516" s="9" t="inlineStr">
        <is>
          <t>day</t>
        </is>
      </c>
      <c r="D3516" s="9" t="inlineStr">
        <is>
          <t>0.50</t>
        </is>
      </c>
      <c r="E3516" s="9" t="inlineStr">
        <is>
          <t>558.00</t>
        </is>
      </c>
      <c r="F3516" s="9" t="inlineStr">
        <is>
          <t>279.00</t>
        </is>
      </c>
    </row>
    <row r="3517" ht="11.5" customHeight="1">
      <c r="A3517" s="9" t="inlineStr">
        <is>
          <t>9999</t>
        </is>
      </c>
      <c r="B3517" s="9" t="inlineStr">
        <is>
          <t>Sundries</t>
        </is>
      </c>
      <c r="C3517" s="9" t="inlineStr">
        <is>
          <t>L.S.</t>
        </is>
      </c>
      <c r="D3517" s="9" t="inlineStr">
        <is>
          <t>12.61</t>
        </is>
      </c>
      <c r="E3517" s="9" t="inlineStr">
        <is>
          <t>2.00</t>
        </is>
      </c>
      <c r="F3517" s="9" t="inlineStr">
        <is>
          <t>25.22</t>
        </is>
      </c>
    </row>
    <row r="3518" ht="11.5" customHeight="1">
      <c r="A3518" s="9" t="inlineStr">
        <is>
          <t>0130</t>
        </is>
      </c>
      <c r="B3518" s="9" t="inlineStr">
        <is>
          <t>Mistry</t>
        </is>
      </c>
      <c r="C3518" s="9" t="inlineStr">
        <is>
          <t>day</t>
        </is>
      </c>
      <c r="D3518" s="9" t="inlineStr">
        <is>
          <t>0.28</t>
        </is>
      </c>
      <c r="E3518" s="9" t="inlineStr">
        <is>
          <t>738.00</t>
        </is>
      </c>
      <c r="F3518" s="9" t="inlineStr">
        <is>
          <t>206.64</t>
        </is>
      </c>
    </row>
    <row r="3519" ht="11.5" customHeight="1">
      <c r="A3519" s="9" t="inlineStr">
        <is>
          <t>0102</t>
        </is>
      </c>
      <c r="B3519" s="9" t="inlineStr">
        <is>
          <t>Blacksmith 1st class</t>
        </is>
      </c>
      <c r="C3519" s="9" t="inlineStr">
        <is>
          <t>day</t>
        </is>
      </c>
      <c r="D3519" s="9" t="inlineStr">
        <is>
          <t>0.84</t>
        </is>
      </c>
      <c r="E3519" s="9" t="inlineStr">
        <is>
          <t>738.00</t>
        </is>
      </c>
      <c r="F3519" s="9" t="inlineStr">
        <is>
          <t>619.92</t>
        </is>
      </c>
    </row>
    <row r="3520" ht="11.5" customHeight="1">
      <c r="A3520" s="9" t="inlineStr">
        <is>
          <t>0112</t>
        </is>
      </c>
      <c r="B3520" s="9" t="inlineStr">
        <is>
          <t>Carpenter 2nd class</t>
        </is>
      </c>
      <c r="C3520" s="9" t="inlineStr">
        <is>
          <t>day</t>
        </is>
      </c>
      <c r="D3520" s="9" t="inlineStr">
        <is>
          <t>0.62</t>
        </is>
      </c>
      <c r="E3520" s="9" t="inlineStr">
        <is>
          <t>679.00</t>
        </is>
      </c>
      <c r="F3520" s="9" t="inlineStr">
        <is>
          <t>420.98</t>
        </is>
      </c>
    </row>
    <row r="3521" ht="11.5" customHeight="1">
      <c r="A3521" s="9" t="inlineStr">
        <is>
          <t>0114</t>
        </is>
      </c>
      <c r="B3521" s="9" t="inlineStr">
        <is>
          <t>Beldar</t>
        </is>
      </c>
      <c r="C3521" s="9" t="inlineStr">
        <is>
          <t>day</t>
        </is>
      </c>
      <c r="D3521" s="9" t="inlineStr">
        <is>
          <t>1.68</t>
        </is>
      </c>
      <c r="E3521" s="9" t="inlineStr">
        <is>
          <t>558.00</t>
        </is>
      </c>
      <c r="F3521" s="9" t="inlineStr">
        <is>
          <t>937.44</t>
        </is>
      </c>
    </row>
    <row r="3522" ht="11.5" customHeight="1">
      <c r="A3522" s="9" t="inlineStr"/>
      <c r="B3522" s="9" t="inlineStr">
        <is>
          <t>TOTAL</t>
        </is>
      </c>
      <c r="C3522" s="9" t="inlineStr"/>
      <c r="D3522" s="9" t="inlineStr"/>
      <c r="E3522" s="9" t="inlineStr"/>
      <c r="F3522" s="9" t="inlineStr">
        <is>
          <t>7786.15 W</t>
        </is>
      </c>
    </row>
    <row r="3523" ht="11.5" customHeight="1">
      <c r="A3523" s="9" t="inlineStr"/>
      <c r="B3523" s="9" t="inlineStr">
        <is>
          <t>Add 1 % Water charges on "W"</t>
        </is>
      </c>
      <c r="C3523" s="9" t="inlineStr"/>
      <c r="D3523" s="9" t="inlineStr"/>
      <c r="E3523" s="9" t="inlineStr"/>
      <c r="F3523" s="9" t="inlineStr">
        <is>
          <t>77.86</t>
        </is>
      </c>
    </row>
    <row r="3524" ht="11.5" customHeight="1">
      <c r="A3524" s="9" t="inlineStr"/>
      <c r="B3524" s="9" t="inlineStr">
        <is>
          <t>TOTAL</t>
        </is>
      </c>
      <c r="C3524" s="9" t="inlineStr"/>
      <c r="D3524" s="9" t="inlineStr"/>
      <c r="E3524" s="9" t="inlineStr"/>
      <c r="F3524" s="9" t="inlineStr">
        <is>
          <t>7864.01 X</t>
        </is>
      </c>
    </row>
    <row r="3525" ht="11.5" customHeight="1">
      <c r="A3525" s="9" t="inlineStr"/>
      <c r="B3525" s="9" t="inlineStr">
        <is>
          <t>Add GST on "X" (multiplying</t>
        </is>
      </c>
      <c r="C3525" s="9" t="inlineStr"/>
      <c r="D3525" s="9" t="inlineStr"/>
      <c r="E3525" s="9" t="inlineStr"/>
      <c r="F3525" s="9" t="inlineStr"/>
    </row>
    <row r="3526" ht="11.5" customHeight="1">
      <c r="A3526" s="9" t="inlineStr"/>
      <c r="B3526" s="9" t="inlineStr">
        <is>
          <t>factor 0.1405)</t>
        </is>
      </c>
      <c r="C3526" s="9" t="inlineStr"/>
      <c r="D3526" s="9" t="inlineStr"/>
      <c r="E3526" s="9" t="inlineStr"/>
      <c r="F3526" s="9" t="inlineStr">
        <is>
          <t>1104.89</t>
        </is>
      </c>
    </row>
    <row r="3527" ht="11.5" customHeight="1">
      <c r="A3527" s="9" t="inlineStr"/>
      <c r="B3527" s="9" t="inlineStr">
        <is>
          <t>TOTAL</t>
        </is>
      </c>
      <c r="C3527" s="9" t="inlineStr"/>
      <c r="D3527" s="9" t="inlineStr"/>
      <c r="E3527" s="9" t="inlineStr"/>
      <c r="F3527" s="9" t="inlineStr">
        <is>
          <t>8968.91 Y</t>
        </is>
      </c>
    </row>
    <row r="3528" ht="11.5" customHeight="1">
      <c r="A3528" s="9" t="inlineStr"/>
      <c r="B3528" s="9" t="inlineStr">
        <is>
          <t>Add 15% CPOH on "Y"</t>
        </is>
      </c>
      <c r="C3528" s="9" t="inlineStr"/>
      <c r="D3528" s="9" t="inlineStr"/>
      <c r="E3528" s="9" t="inlineStr"/>
      <c r="F3528" s="9" t="inlineStr">
        <is>
          <t>1345.34</t>
        </is>
      </c>
    </row>
    <row r="3529" ht="11.5" customHeight="1">
      <c r="A3529" s="9" t="inlineStr"/>
      <c r="B3529" s="9" t="inlineStr">
        <is>
          <t>TOTAL</t>
        </is>
      </c>
      <c r="C3529" s="9" t="inlineStr"/>
      <c r="D3529" s="9" t="inlineStr"/>
      <c r="E3529" s="9" t="inlineStr"/>
      <c r="F3529" s="9" t="inlineStr">
        <is>
          <t>10314.24 Z</t>
        </is>
      </c>
    </row>
    <row r="3530" ht="11.5" customHeight="1">
      <c r="A3530" s="9" t="inlineStr"/>
      <c r="B3530" s="9" t="inlineStr">
        <is>
          <t>Add Cess @ 1% on "Z"</t>
        </is>
      </c>
      <c r="C3530" s="9" t="inlineStr"/>
      <c r="D3530" s="9" t="inlineStr"/>
      <c r="E3530" s="9" t="inlineStr"/>
      <c r="F3530" s="9" t="inlineStr">
        <is>
          <t>103.14</t>
        </is>
      </c>
    </row>
    <row r="3531" ht="11.5" customHeight="1">
      <c r="A3531" s="9" t="inlineStr"/>
      <c r="B3531" s="9" t="inlineStr">
        <is>
          <t>Cost of 10.00 metres</t>
        </is>
      </c>
      <c r="C3531" s="9" t="inlineStr"/>
      <c r="D3531" s="9" t="inlineStr"/>
      <c r="E3531" s="9" t="inlineStr"/>
      <c r="F3531" s="9" t="inlineStr">
        <is>
          <t>10417.38</t>
        </is>
      </c>
    </row>
    <row r="3532" ht="11.5" customHeight="1">
      <c r="A3532" s="9" t="inlineStr"/>
      <c r="B3532" s="9" t="inlineStr">
        <is>
          <t>Cost of 1.00 metre</t>
        </is>
      </c>
      <c r="C3532" s="9" t="inlineStr"/>
      <c r="D3532" s="9" t="inlineStr"/>
      <c r="E3532" s="9" t="inlineStr"/>
      <c r="F3532" s="9" t="inlineStr">
        <is>
          <t>1041.74</t>
        </is>
      </c>
    </row>
    <row r="3533" ht="11.5" customHeight="1">
      <c r="A3533" s="9" t="inlineStr"/>
      <c r="B3533" s="9" t="inlineStr">
        <is>
          <t>Say</t>
        </is>
      </c>
      <c r="C3533" s="9" t="inlineStr"/>
      <c r="D3533" s="9" t="inlineStr"/>
      <c r="E3533" s="9" t="inlineStr"/>
      <c r="F3533" s="9" t="inlineStr">
        <is>
          <t>1041.75</t>
        </is>
      </c>
    </row>
    <row r="3534" ht="11.5" customHeight="1">
      <c r="A3534" s="9" t="inlineStr">
        <is>
          <t>12.52</t>
        </is>
      </c>
      <c r="B3534" s="9" t="inlineStr">
        <is>
          <t>Providing and fixing tiled false ceiling</t>
        </is>
      </c>
      <c r="C3534" s="9" t="inlineStr">
        <is>
          <t>of specified</t>
        </is>
      </c>
      <c r="D3534" s="9" t="inlineStr">
        <is>
          <t>materials</t>
        </is>
      </c>
      <c r="E3534" s="9" t="inlineStr">
        <is>
          <t>of size</t>
        </is>
      </c>
      <c r="F3534" s="9" t="inlineStr">
        <is>
          <t>595x595 mm in</t>
        </is>
      </c>
    </row>
    <row r="3535" ht="23" customHeight="1">
      <c r="A3535" s="9" t="inlineStr"/>
      <c r="B3535" s="9" t="inlineStr">
        <is>
          <t>true horizontal level, suspended on</t>
        </is>
      </c>
      <c r="C3535" s="9" t="inlineStr">
        <is>
          <t>inter locking</t>
        </is>
      </c>
      <c r="D3535" s="9" t="inlineStr">
        <is>
          <t>metal grid</t>
        </is>
      </c>
      <c r="E3535" s="9" t="inlineStr">
        <is>
          <t>of hot dipped</t>
        </is>
      </c>
      <c r="F3535" s="9" t="inlineStr">
        <is>
          <t>galvanized</t>
        </is>
      </c>
    </row>
    <row r="3536" ht="11.5" customHeight="1">
      <c r="A3536" s="9" t="inlineStr"/>
      <c r="B3536" s="9" t="inlineStr">
        <is>
          <t>steel sections ( galvanized @ 120</t>
        </is>
      </c>
      <c r="C3536" s="9" t="inlineStr">
        <is>
          <t>grams/ sqm,</t>
        </is>
      </c>
      <c r="D3536" s="9" t="inlineStr">
        <is>
          <t>both side</t>
        </is>
      </c>
      <c r="E3536" s="9" t="inlineStr">
        <is>
          <t>inclusive)</t>
        </is>
      </c>
      <c r="F3536" s="9" t="inlineStr">
        <is>
          <t>consisting of</t>
        </is>
      </c>
    </row>
    <row r="3537" ht="23" customHeight="1">
      <c r="A3537" s="9" t="inlineStr"/>
      <c r="B3537" s="9" t="inlineStr">
        <is>
          <t>main "T" runner with suitably spaced</t>
        </is>
      </c>
      <c r="C3537" s="9" t="inlineStr">
        <is>
          <t>joints</t>
        </is>
      </c>
      <c r="D3537" s="9" t="inlineStr">
        <is>
          <t>to get required</t>
        </is>
      </c>
      <c r="E3537" s="9" t="inlineStr">
        <is>
          <t>length</t>
        </is>
      </c>
      <c r="F3537" s="9" t="inlineStr">
        <is>
          <t>and of size 24x38</t>
        </is>
      </c>
    </row>
    <row r="3538" ht="11.5" customHeight="1">
      <c r="A3538" s="9" t="inlineStr"/>
      <c r="B3538" s="9" t="inlineStr">
        <is>
          <t>mm made from 0.30 mm thick (minimum)</t>
        </is>
      </c>
      <c r="C3538" s="9" t="inlineStr">
        <is>
          <t>sheet,</t>
        </is>
      </c>
      <c r="D3538" s="9" t="inlineStr">
        <is>
          <t>spaced at</t>
        </is>
      </c>
      <c r="E3538" s="9" t="inlineStr">
        <is>
          <t>1200 mm</t>
        </is>
      </c>
      <c r="F3538" s="9" t="inlineStr">
        <is>
          <t>center to center</t>
        </is>
      </c>
    </row>
    <row r="3539" ht="11.5" customHeight="1">
      <c r="A3539" s="9" t="inlineStr"/>
      <c r="B3539" s="9" t="inlineStr">
        <is>
          <t>and cross "T" of size 24x25 mm made</t>
        </is>
      </c>
      <c r="C3539" s="9" t="inlineStr">
        <is>
          <t>of 0.30</t>
        </is>
      </c>
      <c r="D3539" s="9" t="inlineStr">
        <is>
          <t>mm thick</t>
        </is>
      </c>
      <c r="E3539" s="9" t="inlineStr">
        <is>
          <t>(minimum)</t>
        </is>
      </c>
      <c r="F3539" s="9" t="inlineStr">
        <is>
          <t>sheet, 1200 mm</t>
        </is>
      </c>
    </row>
    <row r="3540" ht="11.5" customHeight="1">
      <c r="A3540" s="9" t="inlineStr"/>
      <c r="B3540" s="9" t="inlineStr">
        <is>
          <t>long spaced between main "T" at 600</t>
        </is>
      </c>
      <c r="C3540" s="9" t="inlineStr">
        <is>
          <t>mm center</t>
        </is>
      </c>
      <c r="D3540" s="9" t="inlineStr">
        <is>
          <t>to center</t>
        </is>
      </c>
      <c r="E3540" s="9" t="inlineStr">
        <is>
          <t>to form a</t>
        </is>
      </c>
      <c r="F3540" s="9" t="inlineStr">
        <is>
          <t>grid of 1200x600</t>
        </is>
      </c>
    </row>
    <row r="3541" ht="23" customHeight="1">
      <c r="A3541" s="9" t="inlineStr"/>
      <c r="B3541" s="9" t="inlineStr">
        <is>
          <t>mm and secondary cross "T" of length</t>
        </is>
      </c>
      <c r="C3541" s="9" t="inlineStr">
        <is>
          <t>600 mm</t>
        </is>
      </c>
      <c r="D3541" s="9" t="inlineStr">
        <is>
          <t>and size 24x25</t>
        </is>
      </c>
      <c r="E3541" s="9" t="inlineStr">
        <is>
          <t>mm made</t>
        </is>
      </c>
      <c r="F3541" s="9" t="inlineStr">
        <is>
          <t>of 0.30 mm</t>
        </is>
      </c>
    </row>
    <row r="3542" ht="23" customHeight="1">
      <c r="A3542" s="9" t="inlineStr"/>
      <c r="B3542" s="9" t="inlineStr">
        <is>
          <t>thick (minimum) sheet to be interlocked</t>
        </is>
      </c>
      <c r="C3542" s="9" t="inlineStr">
        <is>
          <t>at middle</t>
        </is>
      </c>
      <c r="D3542" s="9" t="inlineStr">
        <is>
          <t>of the 1200x600</t>
        </is>
      </c>
      <c r="E3542" s="9" t="inlineStr">
        <is>
          <t>mm</t>
        </is>
      </c>
      <c r="F3542" s="9" t="inlineStr">
        <is>
          <t>panel to form</t>
        </is>
      </c>
    </row>
    <row r="3543" ht="11.5" customHeight="1">
      <c r="A3543" s="9" t="inlineStr"/>
      <c r="B3543" s="9" t="inlineStr">
        <is>
          <t>grids of 600x600 mm and wall angle</t>
        </is>
      </c>
      <c r="C3543" s="9" t="inlineStr">
        <is>
          <t>of size</t>
        </is>
      </c>
      <c r="D3543" s="9" t="inlineStr">
        <is>
          <t>24x24x0.3 mm</t>
        </is>
      </c>
      <c r="E3543" s="9" t="inlineStr">
        <is>
          <t>and laying</t>
        </is>
      </c>
      <c r="F3543" s="9" t="inlineStr">
        <is>
          <t>false ceiling</t>
        </is>
      </c>
    </row>
    <row r="3544" ht="23" customHeight="1">
      <c r="A3544" s="9" t="inlineStr"/>
      <c r="B3544" s="9" t="inlineStr">
        <is>
          <t>tiles of approved texture in the grid</t>
        </is>
      </c>
      <c r="C3544" s="9" t="inlineStr">
        <is>
          <t>including,</t>
        </is>
      </c>
      <c r="D3544" s="9" t="inlineStr">
        <is>
          <t>required cutting/making,</t>
        </is>
      </c>
      <c r="E3544" s="9" t="inlineStr"/>
      <c r="F3544" s="9" t="inlineStr">
        <is>
          <t>opening for</t>
        </is>
      </c>
    </row>
    <row r="3545" ht="23" customHeight="1">
      <c r="A3545" s="9" t="inlineStr"/>
      <c r="B3545" s="9" t="inlineStr">
        <is>
          <t>services like diffusers, grills, light</t>
        </is>
      </c>
      <c r="C3545" s="9" t="inlineStr">
        <is>
          <t>fittings, fixtures,</t>
        </is>
      </c>
      <c r="D3545" s="9" t="inlineStr">
        <is>
          <t>smoke</t>
        </is>
      </c>
      <c r="E3545" s="9" t="inlineStr">
        <is>
          <t>detectors</t>
        </is>
      </c>
      <c r="F3545" s="9" t="inlineStr">
        <is>
          <t>etc. Main "T"</t>
        </is>
      </c>
    </row>
    <row r="3547" ht="23" customHeight="1">
      <c r="A3547" s="9" t="inlineStr"/>
      <c r="B3547" s="9" t="inlineStr">
        <is>
          <t>adjustable rods with galvanised butterfly</t>
        </is>
      </c>
      <c r="C3547" s="9" t="inlineStr">
        <is>
          <t>level</t>
        </is>
      </c>
      <c r="D3547" s="9" t="inlineStr">
        <is>
          <t>clips of size</t>
        </is>
      </c>
      <c r="E3547" s="9" t="inlineStr">
        <is>
          <t>85 x 30 x</t>
        </is>
      </c>
      <c r="F3547" s="9" t="inlineStr">
        <is>
          <t>0.8 mm spaced at</t>
        </is>
      </c>
    </row>
    <row r="3548" ht="11.5" customHeight="1">
      <c r="A3548" s="9" t="inlineStr"/>
      <c r="B3548" s="9" t="inlineStr">
        <is>
          <t>1200 mm center to center along main</t>
        </is>
      </c>
      <c r="C3548" s="9" t="inlineStr">
        <is>
          <t>T, bottom</t>
        </is>
      </c>
      <c r="D3548" s="9" t="inlineStr">
        <is>
          <t>exposed</t>
        </is>
      </c>
      <c r="E3548" s="9" t="inlineStr">
        <is>
          <t>width of</t>
        </is>
      </c>
      <c r="F3548" s="9" t="inlineStr">
        <is>
          <t>24 mm of all T-</t>
        </is>
      </c>
    </row>
    <row r="3549" ht="23" customHeight="1">
      <c r="A3549" s="9" t="inlineStr"/>
      <c r="B3549" s="9" t="inlineStr">
        <is>
          <t>sections shall be pre-painted with polyester</t>
        </is>
      </c>
      <c r="C3549" s="9" t="inlineStr"/>
      <c r="D3549" s="9" t="inlineStr">
        <is>
          <t>paint, all complete</t>
        </is>
      </c>
      <c r="E3549" s="9" t="inlineStr">
        <is>
          <t>for</t>
        </is>
      </c>
      <c r="F3549" s="9" t="inlineStr">
        <is>
          <t>all heights as per</t>
        </is>
      </c>
    </row>
    <row r="3550" ht="23" customHeight="1">
      <c r="A3550" s="9" t="inlineStr"/>
      <c r="B3550" s="9" t="inlineStr">
        <is>
          <t>specifications, drawings and as directed</t>
        </is>
      </c>
      <c r="C3550" s="9" t="inlineStr">
        <is>
          <t>by</t>
        </is>
      </c>
      <c r="D3550" s="9" t="inlineStr">
        <is>
          <t>Engineer-in-charge.</t>
        </is>
      </c>
      <c r="E3550" s="9" t="inlineStr"/>
      <c r="F3550" s="9" t="inlineStr"/>
    </row>
    <row r="3551" ht="11.5" customHeight="1">
      <c r="A3551" s="9" t="inlineStr">
        <is>
          <t>12.52.1</t>
        </is>
      </c>
      <c r="B3551" s="9" t="inlineStr">
        <is>
          <t>GI Metal Ceiling Lay in plain Tegular</t>
        </is>
      </c>
      <c r="C3551" s="9" t="inlineStr">
        <is>
          <t>edge</t>
        </is>
      </c>
      <c r="D3551" s="9" t="inlineStr">
        <is>
          <t>Global white</t>
        </is>
      </c>
      <c r="E3551" s="9" t="inlineStr">
        <is>
          <t>color tiles</t>
        </is>
      </c>
      <c r="F3551" s="9" t="inlineStr">
        <is>
          <t>of size 595x595</t>
        </is>
      </c>
    </row>
    <row r="3552" ht="23" customHeight="1">
      <c r="A3552" s="9" t="inlineStr"/>
      <c r="B3552" s="9" t="inlineStr">
        <is>
          <t>mm, and 0.5 mm thick with 8 mm drop;</t>
        </is>
      </c>
      <c r="C3552" s="9" t="inlineStr">
        <is>
          <t>made</t>
        </is>
      </c>
      <c r="D3552" s="9" t="inlineStr">
        <is>
          <t>of G I sheet</t>
        </is>
      </c>
      <c r="E3552" s="9" t="inlineStr">
        <is>
          <t>having galvanizing</t>
        </is>
      </c>
      <c r="F3552" s="9" t="inlineStr">
        <is>
          <t>of 100</t>
        </is>
      </c>
    </row>
    <row r="3553" ht="23" customHeight="1">
      <c r="A3553" s="9" t="inlineStr"/>
      <c r="B3553" s="9" t="inlineStr">
        <is>
          <t>gms/sqm (both sides inclusive) and</t>
        </is>
      </c>
      <c r="C3553" s="9" t="inlineStr">
        <is>
          <t>electro</t>
        </is>
      </c>
      <c r="D3553" s="9" t="inlineStr">
        <is>
          <t>statically polyester</t>
        </is>
      </c>
      <c r="E3553" s="9" t="inlineStr">
        <is>
          <t>powder</t>
        </is>
      </c>
      <c r="F3553" s="9" t="inlineStr">
        <is>
          <t>coated of</t>
        </is>
      </c>
    </row>
    <row r="3554" ht="23" customHeight="1">
      <c r="A3554" s="9" t="inlineStr"/>
      <c r="B3554" s="9" t="inlineStr">
        <is>
          <t>thickness 60 microns (minimum), including</t>
        </is>
      </c>
      <c r="C3554" s="9" t="inlineStr"/>
      <c r="D3554" s="9" t="inlineStr">
        <is>
          <t>factory painted</t>
        </is>
      </c>
      <c r="E3554" s="9" t="inlineStr">
        <is>
          <t>after bending.</t>
        </is>
      </c>
      <c r="F3554" s="9" t="inlineStr"/>
    </row>
    <row r="3555" ht="11.5" customHeight="1">
      <c r="A3555" s="10" t="inlineStr">
        <is>
          <t>Code</t>
        </is>
      </c>
      <c r="B3555" s="10" t="inlineStr">
        <is>
          <t>Description</t>
        </is>
      </c>
      <c r="C3555" s="10" t="inlineStr">
        <is>
          <t>Unit</t>
        </is>
      </c>
      <c r="D3555" s="10" t="inlineStr">
        <is>
          <t>Quantity</t>
        </is>
      </c>
      <c r="E3555" s="10" t="inlineStr">
        <is>
          <t>Rate</t>
        </is>
      </c>
      <c r="F3555" s="10" t="inlineStr">
        <is>
          <t>Amount</t>
        </is>
      </c>
    </row>
    <row r="3556" ht="11.5" customHeight="1">
      <c r="A3556" s="9" t="inlineStr"/>
      <c r="B3556" s="9" t="inlineStr">
        <is>
          <t>Details of cost for 100 sqm.</t>
        </is>
      </c>
      <c r="C3556" s="9" t="inlineStr"/>
      <c r="D3556" s="9" t="inlineStr"/>
      <c r="E3556" s="9" t="inlineStr"/>
      <c r="F3556" s="9" t="inlineStr"/>
    </row>
    <row r="3557" ht="11.5" customHeight="1">
      <c r="A3557" s="9" t="inlineStr"/>
      <c r="B3557" s="9" t="inlineStr">
        <is>
          <t>MATERIAL</t>
        </is>
      </c>
      <c r="C3557" s="9" t="inlineStr"/>
      <c r="D3557" s="9" t="inlineStr"/>
      <c r="E3557" s="9" t="inlineStr"/>
      <c r="F3557" s="9" t="inlineStr"/>
    </row>
    <row r="3558" ht="11.5" customHeight="1">
      <c r="A3558" s="9" t="inlineStr"/>
      <c r="B3558" s="9" t="inlineStr">
        <is>
          <t>Celling Area =100 sqm</t>
        </is>
      </c>
      <c r="C3558" s="9" t="inlineStr"/>
      <c r="D3558" s="9" t="inlineStr"/>
      <c r="E3558" s="9" t="inlineStr"/>
      <c r="F3558" s="9" t="inlineStr"/>
    </row>
    <row r="3559" ht="11.5" customHeight="1">
      <c r="A3559" s="9" t="inlineStr"/>
      <c r="B3559" s="9" t="inlineStr">
        <is>
          <t>Add wastage @ 5% = 0.05 sqm.</t>
        </is>
      </c>
      <c r="C3559" s="9" t="inlineStr"/>
      <c r="D3559" s="9" t="inlineStr"/>
      <c r="E3559" s="9" t="inlineStr"/>
      <c r="F3559" s="9" t="inlineStr"/>
    </row>
    <row r="3560" ht="11.5" customHeight="1">
      <c r="A3560" s="9" t="inlineStr"/>
      <c r="B3560" s="9" t="inlineStr">
        <is>
          <t>Total=100.05 sqm</t>
        </is>
      </c>
      <c r="C3560" s="9" t="inlineStr"/>
      <c r="D3560" s="9" t="inlineStr"/>
      <c r="E3560" s="9" t="inlineStr"/>
      <c r="F3560" s="9" t="inlineStr"/>
    </row>
    <row r="3561" ht="11.5" customHeight="1">
      <c r="A3561" s="9" t="inlineStr">
        <is>
          <t>8599</t>
        </is>
      </c>
      <c r="B3561" s="9" t="inlineStr">
        <is>
          <t>GI Metal Tile Lay-in Plain Tegular edge</t>
        </is>
      </c>
      <c r="C3561" s="9" t="inlineStr"/>
      <c r="D3561" s="9" t="inlineStr"/>
      <c r="E3561" s="9" t="inlineStr"/>
      <c r="F3561" s="9" t="inlineStr"/>
    </row>
    <row r="3562" ht="11.5" customHeight="1">
      <c r="A3562" s="9" t="inlineStr"/>
      <c r="B3562" s="9" t="inlineStr">
        <is>
          <t>global white color tiles of Size</t>
        </is>
      </c>
      <c r="C3562" s="9" t="inlineStr"/>
      <c r="D3562" s="9" t="inlineStr"/>
      <c r="E3562" s="9" t="inlineStr"/>
      <c r="F3562" s="9" t="inlineStr"/>
    </row>
    <row r="3563" ht="11.5" customHeight="1">
      <c r="A3563" s="9" t="inlineStr"/>
      <c r="B3563" s="9" t="inlineStr">
        <is>
          <t>595x595mm and 0.5 mm thick</t>
        </is>
      </c>
      <c r="C3563" s="9" t="inlineStr">
        <is>
          <t>sqm</t>
        </is>
      </c>
      <c r="D3563" s="9" t="inlineStr">
        <is>
          <t>105.00</t>
        </is>
      </c>
      <c r="E3563" s="9" t="inlineStr">
        <is>
          <t>612.00</t>
        </is>
      </c>
      <c r="F3563" s="9" t="inlineStr">
        <is>
          <t>64260.00</t>
        </is>
      </c>
    </row>
    <row r="3564" ht="11.5" customHeight="1">
      <c r="A3564" s="9" t="inlineStr">
        <is>
          <t>8611</t>
        </is>
      </c>
      <c r="B3564" s="9" t="inlineStr">
        <is>
          <t>Main T ceiling sections 24x38x0.3 mm</t>
        </is>
      </c>
      <c r="C3564" s="9" t="inlineStr"/>
      <c r="D3564" s="9" t="inlineStr"/>
      <c r="E3564" s="9" t="inlineStr"/>
      <c r="F3564" s="9" t="inlineStr"/>
    </row>
    <row r="3565" ht="11.5" customHeight="1">
      <c r="A3565" s="9" t="inlineStr"/>
      <c r="B3565" s="9" t="inlineStr">
        <is>
          <t>(3 metre long)</t>
        </is>
      </c>
      <c r="C3565" s="9" t="inlineStr">
        <is>
          <t>each</t>
        </is>
      </c>
      <c r="D3565" s="9" t="inlineStr">
        <is>
          <t>29.50</t>
        </is>
      </c>
      <c r="E3565" s="9" t="inlineStr">
        <is>
          <t>115.00</t>
        </is>
      </c>
      <c r="F3565" s="9" t="inlineStr">
        <is>
          <t>3392.50</t>
        </is>
      </c>
    </row>
    <row r="3566" ht="11.5" customHeight="1">
      <c r="A3566" s="9" t="inlineStr"/>
      <c r="B3566" s="9" t="inlineStr">
        <is>
          <t>Including Wastage @ 10%</t>
        </is>
      </c>
      <c r="C3566" s="9" t="inlineStr"/>
      <c r="D3566" s="9" t="inlineStr"/>
      <c r="E3566" s="9" t="inlineStr"/>
      <c r="F3566" s="9" t="inlineStr"/>
    </row>
    <row r="3567" ht="11.5" customHeight="1">
      <c r="A3567" s="9" t="inlineStr">
        <is>
          <t>8612</t>
        </is>
      </c>
      <c r="B3567" s="9" t="inlineStr">
        <is>
          <t>Perimeter wall angle 24x24x0.3mm</t>
        </is>
      </c>
      <c r="C3567" s="9" t="inlineStr"/>
      <c r="D3567" s="9" t="inlineStr"/>
      <c r="E3567" s="9" t="inlineStr"/>
      <c r="F3567" s="9" t="inlineStr"/>
    </row>
    <row r="3568" ht="11.5" customHeight="1">
      <c r="A3568" s="9" t="inlineStr"/>
      <c r="B3568" s="9" t="inlineStr">
        <is>
          <t>(3 metre long)</t>
        </is>
      </c>
      <c r="C3568" s="9" t="inlineStr">
        <is>
          <t>each</t>
        </is>
      </c>
      <c r="D3568" s="9" t="inlineStr">
        <is>
          <t>13.50</t>
        </is>
      </c>
      <c r="E3568" s="9" t="inlineStr">
        <is>
          <t>80.00</t>
        </is>
      </c>
      <c r="F3568" s="9" t="inlineStr">
        <is>
          <t>1080.00</t>
        </is>
      </c>
    </row>
    <row r="3569" ht="11.5" customHeight="1">
      <c r="A3569" s="9" t="inlineStr"/>
      <c r="B3569" s="9" t="inlineStr">
        <is>
          <t>Including Wastage @ 10%</t>
        </is>
      </c>
      <c r="C3569" s="9" t="inlineStr"/>
      <c r="D3569" s="9" t="inlineStr"/>
      <c r="E3569" s="9" t="inlineStr"/>
      <c r="F3569" s="9" t="inlineStr"/>
    </row>
    <row r="3570" ht="11.5" customHeight="1">
      <c r="A3570" s="9" t="inlineStr">
        <is>
          <t>8613</t>
        </is>
      </c>
      <c r="B3570" s="9" t="inlineStr">
        <is>
          <t>Intermediate cross T-section 24x25x</t>
        </is>
      </c>
      <c r="C3570" s="9" t="inlineStr"/>
      <c r="D3570" s="9" t="inlineStr"/>
      <c r="E3570" s="9" t="inlineStr"/>
      <c r="F3570" s="9" t="inlineStr"/>
    </row>
    <row r="3571" ht="11.5" customHeight="1">
      <c r="A3571" s="9" t="inlineStr"/>
      <c r="B3571" s="9" t="inlineStr">
        <is>
          <t>0.3mm (1.2 mtrs long)</t>
        </is>
      </c>
      <c r="C3571" s="9" t="inlineStr">
        <is>
          <t>each</t>
        </is>
      </c>
      <c r="D3571" s="9" t="inlineStr">
        <is>
          <t>147.00</t>
        </is>
      </c>
      <c r="E3571" s="9" t="inlineStr">
        <is>
          <t>35.00</t>
        </is>
      </c>
      <c r="F3571" s="9" t="inlineStr">
        <is>
          <t>5145.00</t>
        </is>
      </c>
    </row>
    <row r="3572" ht="11.5" customHeight="1">
      <c r="A3572" s="9" t="inlineStr"/>
      <c r="B3572" s="9" t="inlineStr">
        <is>
          <t>Including Wastage @ 10% on Grid for</t>
        </is>
      </c>
      <c r="C3572" s="9" t="inlineStr"/>
      <c r="D3572" s="9" t="inlineStr"/>
      <c r="E3572" s="9" t="inlineStr"/>
      <c r="F3572" s="9" t="inlineStr"/>
    </row>
    <row r="3573" ht="11.5" customHeight="1">
      <c r="A3573" s="9" t="inlineStr"/>
      <c r="B3573" s="9" t="inlineStr">
        <is>
          <t>cut outs</t>
        </is>
      </c>
      <c r="C3573" s="9" t="inlineStr"/>
      <c r="D3573" s="9" t="inlineStr"/>
      <c r="E3573" s="9" t="inlineStr"/>
      <c r="F3573" s="9" t="inlineStr"/>
    </row>
    <row r="3574" ht="11.5" customHeight="1">
      <c r="A3574" s="9" t="inlineStr">
        <is>
          <t>8614</t>
        </is>
      </c>
      <c r="B3574" s="9" t="inlineStr">
        <is>
          <t>Intermediate cross T-section 24x25x</t>
        </is>
      </c>
      <c r="C3574" s="9" t="inlineStr"/>
      <c r="D3574" s="9" t="inlineStr"/>
      <c r="E3574" s="9" t="inlineStr"/>
      <c r="F3574" s="9" t="inlineStr"/>
    </row>
    <row r="3575" ht="11.5" customHeight="1">
      <c r="A3575" s="9" t="inlineStr"/>
      <c r="B3575" s="9" t="inlineStr">
        <is>
          <t>0.3mm (0.6 mtrs long)</t>
        </is>
      </c>
      <c r="C3575" s="9" t="inlineStr">
        <is>
          <t>each</t>
        </is>
      </c>
      <c r="D3575" s="9" t="inlineStr">
        <is>
          <t>147.00</t>
        </is>
      </c>
      <c r="E3575" s="9" t="inlineStr">
        <is>
          <t>17.00</t>
        </is>
      </c>
      <c r="F3575" s="9" t="inlineStr">
        <is>
          <t>2499.00</t>
        </is>
      </c>
    </row>
    <row r="3576" ht="11.5" customHeight="1">
      <c r="A3576" s="9" t="inlineStr"/>
      <c r="B3576" s="9" t="inlineStr">
        <is>
          <t>Including Wastage @ 10% on Grid for</t>
        </is>
      </c>
      <c r="C3576" s="9" t="inlineStr"/>
      <c r="D3576" s="9" t="inlineStr"/>
      <c r="E3576" s="9" t="inlineStr"/>
      <c r="F3576" s="9" t="inlineStr"/>
    </row>
    <row r="3577" ht="11.5" customHeight="1">
      <c r="A3577" s="9" t="inlineStr"/>
      <c r="B3577" s="9" t="inlineStr">
        <is>
          <t>cut outs</t>
        </is>
      </c>
      <c r="C3577" s="9" t="inlineStr"/>
      <c r="D3577" s="9" t="inlineStr"/>
      <c r="E3577" s="9" t="inlineStr"/>
      <c r="F3577" s="9" t="inlineStr"/>
    </row>
    <row r="3578" ht="11.5" customHeight="1">
      <c r="A3578" s="9" t="inlineStr">
        <is>
          <t>8615</t>
        </is>
      </c>
      <c r="B3578" s="9" t="inlineStr">
        <is>
          <t>Hanger rod 4 mm thick</t>
        </is>
      </c>
      <c r="C3578" s="9" t="inlineStr">
        <is>
          <t>each</t>
        </is>
      </c>
      <c r="D3578" s="9" t="inlineStr">
        <is>
          <t>72.00</t>
        </is>
      </c>
      <c r="E3578" s="9" t="inlineStr">
        <is>
          <t>8.00</t>
        </is>
      </c>
      <c r="F3578" s="9" t="inlineStr">
        <is>
          <t>576.00</t>
        </is>
      </c>
    </row>
    <row r="3579" ht="11.5" customHeight="1">
      <c r="A3579" s="9" t="inlineStr">
        <is>
          <t>8616</t>
        </is>
      </c>
      <c r="B3579" s="9" t="inlineStr">
        <is>
          <t>Adjustment clip 85x30x0.8mm</t>
        </is>
      </c>
      <c r="C3579" s="9" t="inlineStr">
        <is>
          <t>each</t>
        </is>
      </c>
      <c r="D3579" s="9" t="inlineStr">
        <is>
          <t>72.00</t>
        </is>
      </c>
      <c r="E3579" s="9" t="inlineStr">
        <is>
          <t>5.00</t>
        </is>
      </c>
      <c r="F3579" s="9" t="inlineStr">
        <is>
          <t>360.00</t>
        </is>
      </c>
    </row>
    <row r="3580" ht="11.5" customHeight="1">
      <c r="A3580" s="9" t="inlineStr">
        <is>
          <t>8617</t>
        </is>
      </c>
      <c r="B3580" s="9" t="inlineStr">
        <is>
          <t>Soffit cleat (Size 27x37x25x1.60mm)</t>
        </is>
      </c>
      <c r="C3580" s="9" t="inlineStr">
        <is>
          <t>each</t>
        </is>
      </c>
      <c r="D3580" s="9" t="inlineStr">
        <is>
          <t>72.00</t>
        </is>
      </c>
      <c r="E3580" s="9" t="inlineStr">
        <is>
          <t>4.00</t>
        </is>
      </c>
      <c r="F3580" s="9" t="inlineStr">
        <is>
          <t>288.00</t>
        </is>
      </c>
    </row>
    <row r="3581" ht="11.5" customHeight="1">
      <c r="A3581" s="9" t="inlineStr">
        <is>
          <t>7388</t>
        </is>
      </c>
      <c r="B3581" s="9" t="inlineStr">
        <is>
          <t>Dash hold fastener 12.5 mm dia,</t>
        </is>
      </c>
      <c r="C3581" s="9" t="inlineStr"/>
      <c r="D3581" s="9" t="inlineStr"/>
      <c r="E3581" s="9" t="inlineStr"/>
      <c r="F3581" s="9" t="inlineStr"/>
    </row>
    <row r="3582" ht="11.5" customHeight="1">
      <c r="A3582" s="9" t="inlineStr"/>
      <c r="B3582" s="9" t="inlineStr">
        <is>
          <t>40 mm long with 6 mm dia bolt</t>
        </is>
      </c>
      <c r="C3582" s="9" t="inlineStr">
        <is>
          <t>each</t>
        </is>
      </c>
      <c r="D3582" s="9" t="inlineStr">
        <is>
          <t>72.00</t>
        </is>
      </c>
      <c r="E3582" s="9" t="inlineStr">
        <is>
          <t>11.00</t>
        </is>
      </c>
      <c r="F3582" s="9" t="inlineStr">
        <is>
          <t>792.00</t>
        </is>
      </c>
    </row>
    <row r="3583" ht="11.5" customHeight="1">
      <c r="A3583" s="9" t="inlineStr">
        <is>
          <t>9999</t>
        </is>
      </c>
      <c r="B3583" s="9" t="inlineStr">
        <is>
          <t>Sundries i.e. scaffolding etc.</t>
        </is>
      </c>
      <c r="C3583" s="9" t="inlineStr">
        <is>
          <t>L.S.</t>
        </is>
      </c>
      <c r="D3583" s="9" t="inlineStr">
        <is>
          <t>187.95</t>
        </is>
      </c>
      <c r="E3583" s="9" t="inlineStr">
        <is>
          <t>2.00</t>
        </is>
      </c>
      <c r="F3583" s="9" t="inlineStr">
        <is>
          <t>375.90</t>
        </is>
      </c>
    </row>
    <row r="3584" ht="11.5" customHeight="1">
      <c r="A3584" s="9" t="inlineStr">
        <is>
          <t>9977</t>
        </is>
      </c>
      <c r="B3584" s="9" t="inlineStr">
        <is>
          <t>Carriage of materials etc.</t>
        </is>
      </c>
      <c r="C3584" s="9" t="inlineStr">
        <is>
          <t>L.S.</t>
        </is>
      </c>
      <c r="D3584" s="9" t="inlineStr">
        <is>
          <t>89.28</t>
        </is>
      </c>
      <c r="E3584" s="9" t="inlineStr">
        <is>
          <t>2.00</t>
        </is>
      </c>
      <c r="F3584" s="9" t="inlineStr">
        <is>
          <t>178.56</t>
        </is>
      </c>
    </row>
    <row r="3585" ht="11.5" customHeight="1">
      <c r="A3585" s="9" t="inlineStr"/>
      <c r="B3585" s="9" t="inlineStr">
        <is>
          <t>LABOUR</t>
        </is>
      </c>
      <c r="C3585" s="9" t="inlineStr"/>
      <c r="D3585" s="9" t="inlineStr"/>
      <c r="E3585" s="9" t="inlineStr"/>
      <c r="F3585" s="9" t="inlineStr"/>
    </row>
    <row r="3586" ht="11.5" customHeight="1">
      <c r="A3586" s="9" t="inlineStr">
        <is>
          <t>0111</t>
        </is>
      </c>
      <c r="B3586" s="9" t="inlineStr">
        <is>
          <t>Carpenter 1st class</t>
        </is>
      </c>
      <c r="C3586" s="9" t="inlineStr">
        <is>
          <t>day</t>
        </is>
      </c>
      <c r="D3586" s="9" t="inlineStr">
        <is>
          <t>28.00</t>
        </is>
      </c>
      <c r="E3586" s="9" t="inlineStr">
        <is>
          <t>738.00</t>
        </is>
      </c>
      <c r="F3586" s="9" t="inlineStr">
        <is>
          <t>20664.00</t>
        </is>
      </c>
    </row>
    <row r="3587" ht="11.5" customHeight="1">
      <c r="A3587" s="9" t="inlineStr">
        <is>
          <t>0114</t>
        </is>
      </c>
      <c r="B3587" s="9" t="inlineStr">
        <is>
          <t>Beldar</t>
        </is>
      </c>
      <c r="C3587" s="9" t="inlineStr">
        <is>
          <t>day</t>
        </is>
      </c>
      <c r="D3587" s="9" t="inlineStr">
        <is>
          <t>23.00</t>
        </is>
      </c>
      <c r="E3587" s="9" t="inlineStr">
        <is>
          <t>558.00</t>
        </is>
      </c>
      <c r="F3587" s="9" t="inlineStr">
        <is>
          <t>12834.00</t>
        </is>
      </c>
    </row>
    <row r="3588" ht="11.5" customHeight="1">
      <c r="A3588" s="9" t="inlineStr"/>
      <c r="B3588" s="9" t="inlineStr">
        <is>
          <t>TOTAL</t>
        </is>
      </c>
      <c r="C3588" s="9" t="inlineStr"/>
      <c r="D3588" s="9" t="inlineStr"/>
      <c r="E3588" s="9" t="inlineStr"/>
      <c r="F3588" s="9" t="inlineStr">
        <is>
          <t>112444.96 W</t>
        </is>
      </c>
    </row>
    <row r="3589" ht="11.5" customHeight="1">
      <c r="A3589" s="9" t="inlineStr"/>
      <c r="B3589" s="9" t="inlineStr">
        <is>
          <t>Add 1 % Water charges on "W"</t>
        </is>
      </c>
      <c r="C3589" s="9" t="inlineStr"/>
      <c r="D3589" s="9" t="inlineStr"/>
      <c r="E3589" s="9" t="inlineStr"/>
      <c r="F3589" s="9" t="inlineStr">
        <is>
          <t>1124.45</t>
        </is>
      </c>
    </row>
    <row r="3590" ht="11.5" customHeight="1">
      <c r="A3590" s="9" t="inlineStr"/>
      <c r="B3590" s="9" t="inlineStr">
        <is>
          <t>TOTAL</t>
        </is>
      </c>
      <c r="C3590" s="9" t="inlineStr"/>
      <c r="D3590" s="9" t="inlineStr"/>
      <c r="E3590" s="9" t="inlineStr"/>
      <c r="F3590" s="9" t="inlineStr">
        <is>
          <t>113569.41 X</t>
        </is>
      </c>
    </row>
    <row r="3591" ht="11.5" customHeight="1">
      <c r="A3591" s="9" t="inlineStr"/>
      <c r="B3591" s="9" t="inlineStr">
        <is>
          <t>Add GST on "X" (multiplying</t>
        </is>
      </c>
      <c r="C3591" s="9" t="inlineStr"/>
      <c r="D3591" s="9" t="inlineStr"/>
      <c r="E3591" s="9" t="inlineStr"/>
      <c r="F3591" s="9" t="inlineStr"/>
    </row>
    <row r="3592" ht="11.5" customHeight="1">
      <c r="A3592" s="9" t="inlineStr"/>
      <c r="B3592" s="9" t="inlineStr">
        <is>
          <t>factor 0.1405)</t>
        </is>
      </c>
      <c r="C3592" s="9" t="inlineStr"/>
      <c r="D3592" s="9" t="inlineStr"/>
      <c r="E3592" s="9" t="inlineStr"/>
      <c r="F3592" s="9" t="inlineStr">
        <is>
          <t>15956.50</t>
        </is>
      </c>
    </row>
    <row r="3593" ht="11.5" customHeight="1">
      <c r="A3593" s="9" t="inlineStr"/>
      <c r="B3593" s="9" t="inlineStr">
        <is>
          <t>TOTAL</t>
        </is>
      </c>
      <c r="C3593" s="9" t="inlineStr"/>
      <c r="D3593" s="9" t="inlineStr"/>
      <c r="E3593" s="9" t="inlineStr"/>
      <c r="F3593" s="9" t="inlineStr">
        <is>
          <t>129525.91 Y</t>
        </is>
      </c>
    </row>
    <row r="3594" ht="11.5" customHeight="1">
      <c r="A3594" s="9" t="inlineStr"/>
      <c r="B3594" s="9" t="inlineStr">
        <is>
          <t>Add 15% CPOH on "Y"</t>
        </is>
      </c>
      <c r="C3594" s="9" t="inlineStr"/>
      <c r="D3594" s="9" t="inlineStr"/>
      <c r="E3594" s="9" t="inlineStr"/>
      <c r="F3594" s="9" t="inlineStr">
        <is>
          <t>19428.89</t>
        </is>
      </c>
    </row>
    <row r="3595" ht="11.5" customHeight="1">
      <c r="A3595" s="9" t="inlineStr"/>
      <c r="B3595" s="9" t="inlineStr">
        <is>
          <t>TOTAL</t>
        </is>
      </c>
      <c r="C3595" s="9" t="inlineStr"/>
      <c r="D3595" s="9" t="inlineStr"/>
      <c r="E3595" s="9" t="inlineStr"/>
      <c r="F3595" s="9" t="inlineStr">
        <is>
          <t>148954.80 Z</t>
        </is>
      </c>
    </row>
    <row r="3596" ht="11.5" customHeight="1">
      <c r="A3596" s="9" t="inlineStr"/>
      <c r="B3596" s="9" t="inlineStr">
        <is>
          <t>Add Cess @ 1% on "Z"</t>
        </is>
      </c>
      <c r="C3596" s="9" t="inlineStr"/>
      <c r="D3596" s="9" t="inlineStr"/>
      <c r="E3596" s="9" t="inlineStr"/>
      <c r="F3596" s="9" t="inlineStr">
        <is>
          <t>1489.55</t>
        </is>
      </c>
    </row>
    <row r="3597" ht="11.5" customHeight="1">
      <c r="A3597" s="9" t="inlineStr"/>
      <c r="B3597" s="9" t="inlineStr">
        <is>
          <t>Cost of 100 sqm.</t>
        </is>
      </c>
      <c r="C3597" s="9" t="inlineStr"/>
      <c r="D3597" s="9" t="inlineStr"/>
      <c r="E3597" s="9" t="inlineStr"/>
      <c r="F3597" s="9" t="inlineStr">
        <is>
          <t>150444.35</t>
        </is>
      </c>
    </row>
    <row r="3598" ht="11.5" customHeight="1">
      <c r="A3598" s="9" t="inlineStr"/>
      <c r="B3598" s="9" t="inlineStr">
        <is>
          <t>Cost of 1 sqm.</t>
        </is>
      </c>
      <c r="C3598" s="9" t="inlineStr"/>
      <c r="D3598" s="9" t="inlineStr"/>
      <c r="E3598" s="9" t="inlineStr"/>
      <c r="F3598" s="9" t="inlineStr">
        <is>
          <t>1504.44</t>
        </is>
      </c>
    </row>
    <row r="3600" ht="11.5" customHeight="1">
      <c r="A3600" s="9" t="inlineStr">
        <is>
          <t>12.52.2</t>
        </is>
      </c>
      <c r="B3600" s="9" t="inlineStr">
        <is>
          <t>GI Metal Ceiling Lay in perforated Tegular</t>
        </is>
      </c>
      <c r="C3600" s="9" t="inlineStr">
        <is>
          <t>edge</t>
        </is>
      </c>
      <c r="D3600" s="9" t="inlineStr">
        <is>
          <t>global white</t>
        </is>
      </c>
      <c r="E3600" s="9" t="inlineStr">
        <is>
          <t>color tiles</t>
        </is>
      </c>
      <c r="F3600" s="9" t="inlineStr">
        <is>
          <t>of size 595x595</t>
        </is>
      </c>
    </row>
    <row r="3601" ht="23" customHeight="1">
      <c r="A3601" s="9" t="inlineStr"/>
      <c r="B3601" s="9" t="inlineStr">
        <is>
          <t>mm and 0.5 mm thick with 8 mm drop;</t>
        </is>
      </c>
      <c r="C3601" s="9" t="inlineStr">
        <is>
          <t>made</t>
        </is>
      </c>
      <c r="D3601" s="9" t="inlineStr">
        <is>
          <t>of GI sheet</t>
        </is>
      </c>
      <c r="E3601" s="9" t="inlineStr">
        <is>
          <t>having galvanizing</t>
        </is>
      </c>
      <c r="F3601" s="9" t="inlineStr">
        <is>
          <t>of 100</t>
        </is>
      </c>
    </row>
    <row r="3602" ht="23" customHeight="1">
      <c r="A3602" s="9" t="inlineStr"/>
      <c r="B3602" s="9" t="inlineStr">
        <is>
          <t>gms/sqm (both sides inclusive) and</t>
        </is>
      </c>
      <c r="C3602" s="9" t="inlineStr">
        <is>
          <t>20% perforation</t>
        </is>
      </c>
      <c r="D3602" s="9" t="inlineStr">
        <is>
          <t>area</t>
        </is>
      </c>
      <c r="E3602" s="9" t="inlineStr">
        <is>
          <t>with 1.8 mm</t>
        </is>
      </c>
      <c r="F3602" s="9" t="inlineStr">
        <is>
          <t>dia holes and</t>
        </is>
      </c>
    </row>
    <row r="3603" ht="23" customHeight="1">
      <c r="A3603" s="9" t="inlineStr"/>
      <c r="B3603" s="9" t="inlineStr">
        <is>
          <t>having NRC (Noise Reduction Coefficient</t>
        </is>
      </c>
      <c r="C3603" s="9" t="inlineStr">
        <is>
          <t>) of</t>
        </is>
      </c>
      <c r="D3603" s="9" t="inlineStr">
        <is>
          <t>0.5, electro</t>
        </is>
      </c>
      <c r="E3603" s="9" t="inlineStr">
        <is>
          <t>statically polyester</t>
        </is>
      </c>
      <c r="F3603" s="9" t="inlineStr">
        <is>
          <t>powder</t>
        </is>
      </c>
    </row>
    <row r="3604" ht="23" customHeight="1">
      <c r="A3604" s="9" t="inlineStr"/>
      <c r="B3604" s="9" t="inlineStr">
        <is>
          <t>coated of thickness 60 microns (minimum),</t>
        </is>
      </c>
      <c r="C3604" s="9" t="inlineStr"/>
      <c r="D3604" s="9" t="inlineStr">
        <is>
          <t>including factory</t>
        </is>
      </c>
      <c r="E3604" s="9" t="inlineStr">
        <is>
          <t>painted</t>
        </is>
      </c>
      <c r="F3604" s="9" t="inlineStr">
        <is>
          <t>after bending</t>
        </is>
      </c>
    </row>
    <row r="3605" ht="23" customHeight="1">
      <c r="A3605" s="9" t="inlineStr"/>
      <c r="B3605" s="9" t="inlineStr">
        <is>
          <t>and perforation, and backed with a</t>
        </is>
      </c>
      <c r="C3605" s="9" t="inlineStr">
        <is>
          <t>black Glass</t>
        </is>
      </c>
      <c r="D3605" s="9" t="inlineStr">
        <is>
          <t>fiber acoustical</t>
        </is>
      </c>
      <c r="E3605" s="9" t="inlineStr">
        <is>
          <t>fleece.</t>
        </is>
      </c>
      <c r="F3605" s="9" t="inlineStr"/>
    </row>
    <row r="3606" ht="11.5" customHeight="1">
      <c r="A3606" s="10" t="inlineStr">
        <is>
          <t>Code</t>
        </is>
      </c>
      <c r="B3606" s="10" t="inlineStr">
        <is>
          <t>Description</t>
        </is>
      </c>
      <c r="C3606" s="10" t="inlineStr">
        <is>
          <t>Unit</t>
        </is>
      </c>
      <c r="D3606" s="10" t="inlineStr">
        <is>
          <t>Quantity</t>
        </is>
      </c>
      <c r="E3606" s="10" t="inlineStr">
        <is>
          <t>Rate</t>
        </is>
      </c>
      <c r="F3606" s="10" t="inlineStr">
        <is>
          <t>Amount</t>
        </is>
      </c>
    </row>
    <row r="3607" ht="11.5" customHeight="1">
      <c r="A3607" s="9" t="inlineStr"/>
      <c r="B3607" s="9" t="inlineStr">
        <is>
          <t>Details of cost for 100 sqm.</t>
        </is>
      </c>
      <c r="C3607" s="9" t="inlineStr"/>
      <c r="D3607" s="9" t="inlineStr"/>
      <c r="E3607" s="9" t="inlineStr"/>
      <c r="F3607" s="9" t="inlineStr"/>
    </row>
    <row r="3608" ht="11.5" customHeight="1">
      <c r="A3608" s="9" t="inlineStr"/>
      <c r="B3608" s="9" t="inlineStr">
        <is>
          <t>MATERIAL</t>
        </is>
      </c>
      <c r="C3608" s="9" t="inlineStr"/>
      <c r="D3608" s="9" t="inlineStr"/>
      <c r="E3608" s="9" t="inlineStr"/>
      <c r="F3608" s="9" t="inlineStr"/>
    </row>
    <row r="3609" ht="11.5" customHeight="1">
      <c r="A3609" s="9" t="inlineStr"/>
      <c r="B3609" s="9" t="inlineStr">
        <is>
          <t>Celling Area =100 sqm</t>
        </is>
      </c>
      <c r="C3609" s="9" t="inlineStr"/>
      <c r="D3609" s="9" t="inlineStr"/>
      <c r="E3609" s="9" t="inlineStr"/>
      <c r="F3609" s="9" t="inlineStr"/>
    </row>
    <row r="3610" ht="11.5" customHeight="1">
      <c r="A3610" s="9" t="inlineStr"/>
      <c r="B3610" s="9" t="inlineStr">
        <is>
          <t>Add wastage @ 5% = 0.05 sqm.</t>
        </is>
      </c>
      <c r="C3610" s="9" t="inlineStr"/>
      <c r="D3610" s="9" t="inlineStr"/>
      <c r="E3610" s="9" t="inlineStr"/>
      <c r="F3610" s="9" t="inlineStr"/>
    </row>
    <row r="3611" ht="11.5" customHeight="1">
      <c r="A3611" s="9" t="inlineStr"/>
      <c r="B3611" s="9" t="inlineStr">
        <is>
          <t>Total=100.05 sqm</t>
        </is>
      </c>
      <c r="C3611" s="9" t="inlineStr"/>
      <c r="D3611" s="9" t="inlineStr"/>
      <c r="E3611" s="9" t="inlineStr"/>
      <c r="F3611" s="9" t="inlineStr"/>
    </row>
    <row r="3612" ht="11.5" customHeight="1">
      <c r="A3612" s="9" t="inlineStr">
        <is>
          <t>8600</t>
        </is>
      </c>
      <c r="B3612" s="9" t="inlineStr">
        <is>
          <t>GI Metal Tile Lay-in Perforated Tegular</t>
        </is>
      </c>
      <c r="C3612" s="9" t="inlineStr"/>
      <c r="D3612" s="9" t="inlineStr"/>
      <c r="E3612" s="9" t="inlineStr"/>
      <c r="F3612" s="9" t="inlineStr"/>
    </row>
    <row r="3613" ht="11.5" customHeight="1">
      <c r="A3613" s="9" t="inlineStr"/>
      <c r="B3613" s="9" t="inlineStr">
        <is>
          <t>edge global white color tiles of Size</t>
        </is>
      </c>
      <c r="C3613" s="9" t="inlineStr"/>
      <c r="D3613" s="9" t="inlineStr"/>
      <c r="E3613" s="9" t="inlineStr"/>
      <c r="F3613" s="9" t="inlineStr"/>
    </row>
    <row r="3614" ht="11.5" customHeight="1">
      <c r="A3614" s="9" t="inlineStr"/>
      <c r="B3614" s="9" t="inlineStr">
        <is>
          <t>595x595mm and 0.5 mm thick</t>
        </is>
      </c>
      <c r="C3614" s="9" t="inlineStr">
        <is>
          <t>sqm</t>
        </is>
      </c>
      <c r="D3614" s="9" t="inlineStr">
        <is>
          <t>105.00</t>
        </is>
      </c>
      <c r="E3614" s="9" t="inlineStr">
        <is>
          <t>715.00</t>
        </is>
      </c>
      <c r="F3614" s="9" t="inlineStr">
        <is>
          <t>75075.00</t>
        </is>
      </c>
    </row>
    <row r="3615" ht="11.5" customHeight="1">
      <c r="A3615" s="9" t="inlineStr">
        <is>
          <t>8611</t>
        </is>
      </c>
      <c r="B3615" s="9" t="inlineStr">
        <is>
          <t>Main T ceiling sections 24x38x0.3 mm</t>
        </is>
      </c>
      <c r="C3615" s="9" t="inlineStr"/>
      <c r="D3615" s="9" t="inlineStr"/>
      <c r="E3615" s="9" t="inlineStr"/>
      <c r="F3615" s="9" t="inlineStr"/>
    </row>
    <row r="3616" ht="11.5" customHeight="1">
      <c r="A3616" s="9" t="inlineStr"/>
      <c r="B3616" s="9" t="inlineStr">
        <is>
          <t>(3 metre long)</t>
        </is>
      </c>
      <c r="C3616" s="9" t="inlineStr">
        <is>
          <t>each</t>
        </is>
      </c>
      <c r="D3616" s="9" t="inlineStr">
        <is>
          <t>29.50</t>
        </is>
      </c>
      <c r="E3616" s="9" t="inlineStr">
        <is>
          <t>115.00</t>
        </is>
      </c>
      <c r="F3616" s="9" t="inlineStr">
        <is>
          <t>3392.50</t>
        </is>
      </c>
    </row>
    <row r="3617" ht="11.5" customHeight="1">
      <c r="A3617" s="9" t="inlineStr"/>
      <c r="B3617" s="9" t="inlineStr">
        <is>
          <t>Including Wastage @ 10%</t>
        </is>
      </c>
      <c r="C3617" s="9" t="inlineStr"/>
      <c r="D3617" s="9" t="inlineStr"/>
      <c r="E3617" s="9" t="inlineStr"/>
      <c r="F3617" s="9" t="inlineStr"/>
    </row>
    <row r="3618" ht="11.5" customHeight="1">
      <c r="A3618" s="9" t="inlineStr">
        <is>
          <t>8612</t>
        </is>
      </c>
      <c r="B3618" s="9" t="inlineStr">
        <is>
          <t>Perimeter wall angle 24x24x0.3mm</t>
        </is>
      </c>
      <c r="C3618" s="9" t="inlineStr"/>
      <c r="D3618" s="9" t="inlineStr"/>
      <c r="E3618" s="9" t="inlineStr"/>
      <c r="F3618" s="9" t="inlineStr"/>
    </row>
    <row r="3619" ht="11.5" customHeight="1">
      <c r="A3619" s="9" t="inlineStr"/>
      <c r="B3619" s="9" t="inlineStr">
        <is>
          <t>(3 metre long)</t>
        </is>
      </c>
      <c r="C3619" s="9" t="inlineStr">
        <is>
          <t>each</t>
        </is>
      </c>
      <c r="D3619" s="9" t="inlineStr">
        <is>
          <t>13.50</t>
        </is>
      </c>
      <c r="E3619" s="9" t="inlineStr">
        <is>
          <t>80.00</t>
        </is>
      </c>
      <c r="F3619" s="9" t="inlineStr">
        <is>
          <t>1080.00</t>
        </is>
      </c>
    </row>
    <row r="3620" ht="11.5" customHeight="1">
      <c r="A3620" s="9" t="inlineStr"/>
      <c r="B3620" s="9" t="inlineStr">
        <is>
          <t>Including Wastage @ 10%</t>
        </is>
      </c>
      <c r="C3620" s="9" t="inlineStr"/>
      <c r="D3620" s="9" t="inlineStr"/>
      <c r="E3620" s="9" t="inlineStr"/>
      <c r="F3620" s="9" t="inlineStr"/>
    </row>
    <row r="3621" ht="11.5" customHeight="1">
      <c r="A3621" s="9" t="inlineStr">
        <is>
          <t>8613</t>
        </is>
      </c>
      <c r="B3621" s="9" t="inlineStr">
        <is>
          <t>Intermediate cross T-section</t>
        </is>
      </c>
      <c r="C3621" s="9" t="inlineStr"/>
      <c r="D3621" s="9" t="inlineStr"/>
      <c r="E3621" s="9" t="inlineStr"/>
      <c r="F3621" s="9" t="inlineStr"/>
    </row>
    <row r="3622" ht="11.5" customHeight="1">
      <c r="A3622" s="9" t="inlineStr"/>
      <c r="B3622" s="9" t="inlineStr">
        <is>
          <t>24x25x0.3mm (1.2 mtrs long)</t>
        </is>
      </c>
      <c r="C3622" s="9" t="inlineStr">
        <is>
          <t>each</t>
        </is>
      </c>
      <c r="D3622" s="9" t="inlineStr">
        <is>
          <t>147.00</t>
        </is>
      </c>
      <c r="E3622" s="9" t="inlineStr">
        <is>
          <t>35.00</t>
        </is>
      </c>
      <c r="F3622" s="9" t="inlineStr">
        <is>
          <t>5145.00</t>
        </is>
      </c>
    </row>
    <row r="3623" ht="11.5" customHeight="1">
      <c r="A3623" s="9" t="inlineStr"/>
      <c r="B3623" s="9" t="inlineStr">
        <is>
          <t>Including Wastage @ 10% on Grid</t>
        </is>
      </c>
      <c r="C3623" s="9" t="inlineStr"/>
      <c r="D3623" s="9" t="inlineStr"/>
      <c r="E3623" s="9" t="inlineStr"/>
      <c r="F3623" s="9" t="inlineStr"/>
    </row>
    <row r="3624" ht="11.5" customHeight="1">
      <c r="A3624" s="9" t="inlineStr"/>
      <c r="B3624" s="9" t="inlineStr">
        <is>
          <t>for cut outs</t>
        </is>
      </c>
      <c r="C3624" s="9" t="inlineStr"/>
      <c r="D3624" s="9" t="inlineStr"/>
      <c r="E3624" s="9" t="inlineStr"/>
      <c r="F3624" s="9" t="inlineStr"/>
    </row>
    <row r="3625" ht="11.5" customHeight="1">
      <c r="A3625" s="9" t="inlineStr">
        <is>
          <t>8614</t>
        </is>
      </c>
      <c r="B3625" s="9" t="inlineStr">
        <is>
          <t>Intermediate cross T-section 24x25x</t>
        </is>
      </c>
      <c r="C3625" s="9" t="inlineStr"/>
      <c r="D3625" s="9" t="inlineStr"/>
      <c r="E3625" s="9" t="inlineStr"/>
      <c r="F3625" s="9" t="inlineStr"/>
    </row>
    <row r="3626" ht="11.5" customHeight="1">
      <c r="A3626" s="9" t="inlineStr"/>
      <c r="B3626" s="9" t="inlineStr">
        <is>
          <t>0.3mm (0.6 mtrs long)</t>
        </is>
      </c>
      <c r="C3626" s="9" t="inlineStr">
        <is>
          <t>each</t>
        </is>
      </c>
      <c r="D3626" s="9" t="inlineStr">
        <is>
          <t>147.00</t>
        </is>
      </c>
      <c r="E3626" s="9" t="inlineStr">
        <is>
          <t>17.00</t>
        </is>
      </c>
      <c r="F3626" s="9" t="inlineStr">
        <is>
          <t>2499.00</t>
        </is>
      </c>
    </row>
    <row r="3627" ht="11.5" customHeight="1">
      <c r="A3627" s="9" t="inlineStr"/>
      <c r="B3627" s="9" t="inlineStr">
        <is>
          <t>Including Wastage @ 10% on Grid for</t>
        </is>
      </c>
      <c r="C3627" s="9" t="inlineStr"/>
      <c r="D3627" s="9" t="inlineStr"/>
      <c r="E3627" s="9" t="inlineStr"/>
      <c r="F3627" s="9" t="inlineStr"/>
    </row>
    <row r="3628" ht="11.5" customHeight="1">
      <c r="A3628" s="9" t="inlineStr"/>
      <c r="B3628" s="9" t="inlineStr">
        <is>
          <t>cut outs</t>
        </is>
      </c>
      <c r="C3628" s="9" t="inlineStr"/>
      <c r="D3628" s="9" t="inlineStr"/>
      <c r="E3628" s="9" t="inlineStr"/>
      <c r="F3628" s="9" t="inlineStr"/>
    </row>
    <row r="3629" ht="11.5" customHeight="1">
      <c r="A3629" s="9" t="inlineStr">
        <is>
          <t>8615</t>
        </is>
      </c>
      <c r="B3629" s="9" t="inlineStr">
        <is>
          <t>Hanger rod 4 mm thick</t>
        </is>
      </c>
      <c r="C3629" s="9" t="inlineStr">
        <is>
          <t>each</t>
        </is>
      </c>
      <c r="D3629" s="9" t="inlineStr">
        <is>
          <t>72.00</t>
        </is>
      </c>
      <c r="E3629" s="9" t="inlineStr">
        <is>
          <t>8.00</t>
        </is>
      </c>
      <c r="F3629" s="9" t="inlineStr">
        <is>
          <t>576.00</t>
        </is>
      </c>
    </row>
    <row r="3630" ht="11.5" customHeight="1">
      <c r="A3630" s="9" t="inlineStr">
        <is>
          <t>8616</t>
        </is>
      </c>
      <c r="B3630" s="9" t="inlineStr">
        <is>
          <t>Adjustment clip 85x30x0.8mm</t>
        </is>
      </c>
      <c r="C3630" s="9" t="inlineStr">
        <is>
          <t>each</t>
        </is>
      </c>
      <c r="D3630" s="9" t="inlineStr">
        <is>
          <t>72.00</t>
        </is>
      </c>
      <c r="E3630" s="9" t="inlineStr">
        <is>
          <t>5.00</t>
        </is>
      </c>
      <c r="F3630" s="9" t="inlineStr">
        <is>
          <t>360.00</t>
        </is>
      </c>
    </row>
    <row r="3631" ht="11.5" customHeight="1">
      <c r="A3631" s="9" t="inlineStr">
        <is>
          <t>8617</t>
        </is>
      </c>
      <c r="B3631" s="9" t="inlineStr">
        <is>
          <t>Soffit cleat (Size 27x37x25x1.60mm)</t>
        </is>
      </c>
      <c r="C3631" s="9" t="inlineStr">
        <is>
          <t>each</t>
        </is>
      </c>
      <c r="D3631" s="9" t="inlineStr">
        <is>
          <t>72.00</t>
        </is>
      </c>
      <c r="E3631" s="9" t="inlineStr">
        <is>
          <t>4.00</t>
        </is>
      </c>
      <c r="F3631" s="9" t="inlineStr">
        <is>
          <t>288.00</t>
        </is>
      </c>
    </row>
    <row r="3632" ht="11.5" customHeight="1">
      <c r="A3632" s="9" t="inlineStr">
        <is>
          <t>7388</t>
        </is>
      </c>
      <c r="B3632" s="9" t="inlineStr">
        <is>
          <t>Dash hold fastener 12.5 mm dia,</t>
        </is>
      </c>
      <c r="C3632" s="9" t="inlineStr"/>
      <c r="D3632" s="9" t="inlineStr"/>
      <c r="E3632" s="9" t="inlineStr"/>
      <c r="F3632" s="9" t="inlineStr"/>
    </row>
    <row r="3633" ht="11.5" customHeight="1">
      <c r="A3633" s="9" t="inlineStr"/>
      <c r="B3633" s="9" t="inlineStr">
        <is>
          <t>40 mm long with 6 mm dia bolt</t>
        </is>
      </c>
      <c r="C3633" s="9" t="inlineStr">
        <is>
          <t>each</t>
        </is>
      </c>
      <c r="D3633" s="9" t="inlineStr">
        <is>
          <t>72.00</t>
        </is>
      </c>
      <c r="E3633" s="9" t="inlineStr">
        <is>
          <t>11.00</t>
        </is>
      </c>
      <c r="F3633" s="9" t="inlineStr">
        <is>
          <t>792.00</t>
        </is>
      </c>
    </row>
    <row r="3634" ht="11.5" customHeight="1">
      <c r="A3634" s="9" t="inlineStr">
        <is>
          <t>9999</t>
        </is>
      </c>
      <c r="B3634" s="9" t="inlineStr">
        <is>
          <t>Sundries i.e. scaffolding etc.</t>
        </is>
      </c>
      <c r="C3634" s="9" t="inlineStr">
        <is>
          <t>L.S.</t>
        </is>
      </c>
      <c r="D3634" s="9" t="inlineStr">
        <is>
          <t>187.95</t>
        </is>
      </c>
      <c r="E3634" s="9" t="inlineStr">
        <is>
          <t>2.00</t>
        </is>
      </c>
      <c r="F3634" s="9" t="inlineStr">
        <is>
          <t>375.90</t>
        </is>
      </c>
    </row>
    <row r="3635" ht="11.5" customHeight="1">
      <c r="A3635" s="9" t="inlineStr">
        <is>
          <t>9977</t>
        </is>
      </c>
      <c r="B3635" s="9" t="inlineStr">
        <is>
          <t>Carriage of materials etc.</t>
        </is>
      </c>
      <c r="C3635" s="9" t="inlineStr">
        <is>
          <t>L.S.</t>
        </is>
      </c>
      <c r="D3635" s="9" t="inlineStr">
        <is>
          <t>89.28</t>
        </is>
      </c>
      <c r="E3635" s="9" t="inlineStr">
        <is>
          <t>2.00</t>
        </is>
      </c>
      <c r="F3635" s="9" t="inlineStr">
        <is>
          <t>178.56</t>
        </is>
      </c>
    </row>
    <row r="3636" ht="11.5" customHeight="1">
      <c r="A3636" s="9" t="inlineStr"/>
      <c r="B3636" s="9" t="inlineStr">
        <is>
          <t>LABOUR</t>
        </is>
      </c>
      <c r="C3636" s="9" t="inlineStr"/>
      <c r="D3636" s="9" t="inlineStr"/>
      <c r="E3636" s="9" t="inlineStr"/>
      <c r="F3636" s="9" t="inlineStr"/>
    </row>
    <row r="3637" ht="11.5" customHeight="1">
      <c r="A3637" s="9" t="inlineStr">
        <is>
          <t>0111</t>
        </is>
      </c>
      <c r="B3637" s="9" t="inlineStr">
        <is>
          <t>Carpenter 1st class</t>
        </is>
      </c>
      <c r="C3637" s="9" t="inlineStr">
        <is>
          <t>day</t>
        </is>
      </c>
      <c r="D3637" s="9" t="inlineStr">
        <is>
          <t>28.00</t>
        </is>
      </c>
      <c r="E3637" s="9" t="inlineStr">
        <is>
          <t>738.00</t>
        </is>
      </c>
      <c r="F3637" s="9" t="inlineStr">
        <is>
          <t>20664.00</t>
        </is>
      </c>
    </row>
    <row r="3638" ht="11.5" customHeight="1">
      <c r="A3638" s="9" t="inlineStr">
        <is>
          <t>0114</t>
        </is>
      </c>
      <c r="B3638" s="9" t="inlineStr">
        <is>
          <t>Beldar</t>
        </is>
      </c>
      <c r="C3638" s="9" t="inlineStr">
        <is>
          <t>day</t>
        </is>
      </c>
      <c r="D3638" s="9" t="inlineStr">
        <is>
          <t>23.00</t>
        </is>
      </c>
      <c r="E3638" s="9" t="inlineStr">
        <is>
          <t>558.00</t>
        </is>
      </c>
      <c r="F3638" s="9" t="inlineStr">
        <is>
          <t>12834.00</t>
        </is>
      </c>
    </row>
    <row r="3639" ht="11.5" customHeight="1">
      <c r="A3639" s="9" t="inlineStr"/>
      <c r="B3639" s="9" t="inlineStr">
        <is>
          <t>TOTAL</t>
        </is>
      </c>
      <c r="C3639" s="9" t="inlineStr"/>
      <c r="D3639" s="9" t="inlineStr"/>
      <c r="E3639" s="9" t="inlineStr"/>
      <c r="F3639" s="9" t="inlineStr">
        <is>
          <t>123259.96 W</t>
        </is>
      </c>
    </row>
    <row r="3640" ht="11.5" customHeight="1">
      <c r="A3640" s="9" t="inlineStr"/>
      <c r="B3640" s="9" t="inlineStr">
        <is>
          <t>Add 1 % Water charges on "W"</t>
        </is>
      </c>
      <c r="C3640" s="9" t="inlineStr"/>
      <c r="D3640" s="9" t="inlineStr"/>
      <c r="E3640" s="9" t="inlineStr"/>
      <c r="F3640" s="9" t="inlineStr">
        <is>
          <t>1232.60</t>
        </is>
      </c>
    </row>
    <row r="3641" ht="11.5" customHeight="1">
      <c r="A3641" s="9" t="inlineStr"/>
      <c r="B3641" s="9" t="inlineStr">
        <is>
          <t>TOTAL</t>
        </is>
      </c>
      <c r="C3641" s="9" t="inlineStr"/>
      <c r="D3641" s="9" t="inlineStr"/>
      <c r="E3641" s="9" t="inlineStr"/>
      <c r="F3641" s="9" t="inlineStr">
        <is>
          <t>124492.56 X</t>
        </is>
      </c>
    </row>
    <row r="3642" ht="11.5" customHeight="1">
      <c r="A3642" s="9" t="inlineStr"/>
      <c r="B3642" s="9" t="inlineStr">
        <is>
          <t>Add GST on "X" (multiplying</t>
        </is>
      </c>
      <c r="C3642" s="9" t="inlineStr"/>
      <c r="D3642" s="9" t="inlineStr"/>
      <c r="E3642" s="9" t="inlineStr"/>
      <c r="F3642" s="9" t="inlineStr"/>
    </row>
    <row r="3643" ht="11.5" customHeight="1">
      <c r="A3643" s="9" t="inlineStr"/>
      <c r="B3643" s="9" t="inlineStr">
        <is>
          <t>factor 0.1405)</t>
        </is>
      </c>
      <c r="C3643" s="9" t="inlineStr"/>
      <c r="D3643" s="9" t="inlineStr"/>
      <c r="E3643" s="9" t="inlineStr"/>
      <c r="F3643" s="9" t="inlineStr">
        <is>
          <t>17491.20</t>
        </is>
      </c>
    </row>
    <row r="3644" ht="11.5" customHeight="1">
      <c r="A3644" s="9" t="inlineStr"/>
      <c r="B3644" s="9" t="inlineStr">
        <is>
          <t>TOTAL</t>
        </is>
      </c>
      <c r="C3644" s="9" t="inlineStr"/>
      <c r="D3644" s="9" t="inlineStr"/>
      <c r="E3644" s="9" t="inlineStr"/>
      <c r="F3644" s="9" t="inlineStr">
        <is>
          <t>141983.76 Y</t>
        </is>
      </c>
    </row>
    <row r="3645" ht="11.5" customHeight="1">
      <c r="A3645" s="9" t="inlineStr"/>
      <c r="B3645" s="9" t="inlineStr">
        <is>
          <t>Add 15% CPOH on "Y"</t>
        </is>
      </c>
      <c r="C3645" s="9" t="inlineStr"/>
      <c r="D3645" s="9" t="inlineStr"/>
      <c r="E3645" s="9" t="inlineStr"/>
      <c r="F3645" s="9" t="inlineStr">
        <is>
          <t>21297.56</t>
        </is>
      </c>
    </row>
    <row r="3646" ht="11.5" customHeight="1">
      <c r="A3646" s="9" t="inlineStr"/>
      <c r="B3646" s="9" t="inlineStr">
        <is>
          <t>TOTAL</t>
        </is>
      </c>
      <c r="C3646" s="9" t="inlineStr"/>
      <c r="D3646" s="9" t="inlineStr"/>
      <c r="E3646" s="9" t="inlineStr"/>
      <c r="F3646" s="9" t="inlineStr">
        <is>
          <t>163281.33 Z</t>
        </is>
      </c>
    </row>
    <row r="3647" ht="11.5" customHeight="1">
      <c r="A3647" s="9" t="inlineStr"/>
      <c r="B3647" s="9" t="inlineStr">
        <is>
          <t>Add Cess @ 1% on "Z"</t>
        </is>
      </c>
      <c r="C3647" s="9" t="inlineStr"/>
      <c r="D3647" s="9" t="inlineStr"/>
      <c r="E3647" s="9" t="inlineStr"/>
      <c r="F3647" s="9" t="inlineStr">
        <is>
          <t>1632.81</t>
        </is>
      </c>
    </row>
    <row r="3648" ht="11.5" customHeight="1">
      <c r="A3648" s="9" t="inlineStr"/>
      <c r="B3648" s="9" t="inlineStr">
        <is>
          <t>Cost of 100 sqm.</t>
        </is>
      </c>
      <c r="C3648" s="9" t="inlineStr"/>
      <c r="D3648" s="9" t="inlineStr"/>
      <c r="E3648" s="9" t="inlineStr"/>
      <c r="F3648" s="9" t="inlineStr">
        <is>
          <t>164914.14</t>
        </is>
      </c>
    </row>
    <row r="3649" ht="11.5" customHeight="1">
      <c r="A3649" s="9" t="inlineStr"/>
      <c r="B3649" s="9" t="inlineStr">
        <is>
          <t>Cost of 1 sqm.</t>
        </is>
      </c>
      <c r="C3649" s="9" t="inlineStr"/>
      <c r="D3649" s="9" t="inlineStr"/>
      <c r="E3649" s="9" t="inlineStr"/>
      <c r="F3649" s="9" t="inlineStr">
        <is>
          <t>1649.14</t>
        </is>
      </c>
    </row>
    <row r="3650" ht="11.5" customHeight="1">
      <c r="A3650" s="9" t="inlineStr"/>
      <c r="B3650" s="9" t="inlineStr">
        <is>
          <t>Say</t>
        </is>
      </c>
      <c r="C3650" s="9" t="inlineStr"/>
      <c r="D3650" s="9" t="inlineStr"/>
      <c r="E3650" s="9" t="inlineStr"/>
      <c r="F3650" s="9" t="inlineStr">
        <is>
          <t>1649.15</t>
        </is>
      </c>
    </row>
    <row r="3652" ht="23" customHeight="1">
      <c r="A3652" s="9" t="inlineStr">
        <is>
          <t>12.52.3</t>
        </is>
      </c>
      <c r="B3652" s="9" t="inlineStr">
        <is>
          <t>12.5 mm thick square edge PVC Laminated</t>
        </is>
      </c>
      <c r="C3652" s="9" t="inlineStr">
        <is>
          <t>Gypsum</t>
        </is>
      </c>
      <c r="D3652" s="9" t="inlineStr">
        <is>
          <t>Tile</t>
        </is>
      </c>
      <c r="E3652" s="9" t="inlineStr">
        <is>
          <t>of size 595x595</t>
        </is>
      </c>
      <c r="F3652" s="9" t="inlineStr">
        <is>
          <t>mm, made</t>
        </is>
      </c>
    </row>
    <row r="3653" ht="23" customHeight="1">
      <c r="A3653" s="9" t="inlineStr"/>
      <c r="B3653" s="9" t="inlineStr">
        <is>
          <t>of Gypsum plasterboard, manufactured</t>
        </is>
      </c>
      <c r="C3653" s="9" t="inlineStr">
        <is>
          <t>from</t>
        </is>
      </c>
      <c r="D3653" s="9" t="inlineStr">
        <is>
          <t>natural gypsum</t>
        </is>
      </c>
      <c r="E3653" s="9" t="inlineStr">
        <is>
          <t>as per</t>
        </is>
      </c>
      <c r="F3653" s="9" t="inlineStr">
        <is>
          <t>IS 2095 part I</t>
        </is>
      </c>
    </row>
    <row r="3654" ht="23" customHeight="1">
      <c r="A3654" s="9" t="inlineStr"/>
      <c r="B3654" s="9" t="inlineStr">
        <is>
          <t>and laminated with white 0.16mm thick</t>
        </is>
      </c>
      <c r="C3654" s="9" t="inlineStr">
        <is>
          <t>fire</t>
        </is>
      </c>
      <c r="D3654" s="9" t="inlineStr">
        <is>
          <t>retardant PVC</t>
        </is>
      </c>
      <c r="E3654" s="9" t="inlineStr">
        <is>
          <t>film on the</t>
        </is>
      </c>
      <c r="F3654" s="9" t="inlineStr">
        <is>
          <t>face side and</t>
        </is>
      </c>
    </row>
    <row r="3655" ht="11.5" customHeight="1">
      <c r="A3655" s="9" t="inlineStr"/>
      <c r="B3655" s="9" t="inlineStr">
        <is>
          <t>12micron metalized polyester on the</t>
        </is>
      </c>
      <c r="C3655" s="9" t="inlineStr">
        <is>
          <t>back side</t>
        </is>
      </c>
      <c r="D3655" s="9" t="inlineStr">
        <is>
          <t>with all</t>
        </is>
      </c>
      <c r="E3655" s="9" t="inlineStr">
        <is>
          <t>edges sealed</t>
        </is>
      </c>
      <c r="F3655" s="9" t="inlineStr">
        <is>
          <t>with the face</t>
        </is>
      </c>
    </row>
    <row r="3656" ht="23" customHeight="1">
      <c r="A3656" s="9" t="inlineStr"/>
      <c r="B3656" s="9" t="inlineStr">
        <is>
          <t>side PVC film which goes around and</t>
        </is>
      </c>
      <c r="C3656" s="9" t="inlineStr">
        <is>
          <t>wraps</t>
        </is>
      </c>
      <c r="D3656" s="9" t="inlineStr">
        <is>
          <t>the edges and</t>
        </is>
      </c>
      <c r="E3656" s="9" t="inlineStr">
        <is>
          <t>is bonded</t>
        </is>
      </c>
      <c r="F3656" s="9" t="inlineStr">
        <is>
          <t>to the edges</t>
        </is>
      </c>
    </row>
    <row r="3657" ht="23" customHeight="1">
      <c r="A3657" s="9" t="inlineStr"/>
      <c r="B3657" s="9" t="inlineStr">
        <is>
          <t>and the back side metalized polyester</t>
        </is>
      </c>
      <c r="C3657" s="9" t="inlineStr">
        <is>
          <t>film so</t>
        </is>
      </c>
      <c r="D3657" s="9" t="inlineStr">
        <is>
          <t>as to make</t>
        </is>
      </c>
      <c r="E3657" s="9" t="inlineStr">
        <is>
          <t>the tile a completely</t>
        </is>
      </c>
      <c r="F3657" s="9" t="inlineStr">
        <is>
          <t>sealed</t>
        </is>
      </c>
    </row>
    <row r="3658" ht="11.5" customHeight="1">
      <c r="A3658" s="9" t="inlineStr"/>
      <c r="B3658" s="9" t="inlineStr">
        <is>
          <t>unit.</t>
        </is>
      </c>
      <c r="C3658" s="9" t="inlineStr"/>
      <c r="D3658" s="9" t="inlineStr"/>
      <c r="E3658" s="9" t="inlineStr"/>
      <c r="F3658" s="9" t="inlineStr"/>
    </row>
    <row r="3659" ht="11.5" customHeight="1">
      <c r="A3659" s="10" t="inlineStr">
        <is>
          <t>Code</t>
        </is>
      </c>
      <c r="B3659" s="10" t="inlineStr">
        <is>
          <t>Description</t>
        </is>
      </c>
      <c r="C3659" s="10" t="inlineStr">
        <is>
          <t>Unit</t>
        </is>
      </c>
      <c r="D3659" s="10" t="inlineStr">
        <is>
          <t>Quantity</t>
        </is>
      </c>
      <c r="E3659" s="10" t="inlineStr">
        <is>
          <t>Rate</t>
        </is>
      </c>
      <c r="F3659" s="10" t="inlineStr">
        <is>
          <t>Amount</t>
        </is>
      </c>
    </row>
    <row r="3660" ht="11.5" customHeight="1">
      <c r="A3660" s="9" t="inlineStr"/>
      <c r="B3660" s="9" t="inlineStr">
        <is>
          <t>Details of cost for 100 sqm.</t>
        </is>
      </c>
      <c r="C3660" s="9" t="inlineStr"/>
      <c r="D3660" s="9" t="inlineStr"/>
      <c r="E3660" s="9" t="inlineStr"/>
      <c r="F3660" s="9" t="inlineStr"/>
    </row>
    <row r="3661" ht="11.5" customHeight="1">
      <c r="A3661" s="9" t="inlineStr"/>
      <c r="B3661" s="9" t="inlineStr">
        <is>
          <t>MATERIAL</t>
        </is>
      </c>
      <c r="C3661" s="9" t="inlineStr"/>
      <c r="D3661" s="9" t="inlineStr"/>
      <c r="E3661" s="9" t="inlineStr"/>
      <c r="F3661" s="9" t="inlineStr"/>
    </row>
    <row r="3662" ht="11.5" customHeight="1">
      <c r="A3662" s="9" t="inlineStr"/>
      <c r="B3662" s="9" t="inlineStr">
        <is>
          <t>Celling Area =100 sqm</t>
        </is>
      </c>
      <c r="C3662" s="9" t="inlineStr"/>
      <c r="D3662" s="9" t="inlineStr"/>
      <c r="E3662" s="9" t="inlineStr"/>
      <c r="F3662" s="9" t="inlineStr"/>
    </row>
    <row r="3663" ht="11.5" customHeight="1">
      <c r="A3663" s="9" t="inlineStr"/>
      <c r="B3663" s="9" t="inlineStr">
        <is>
          <t>Add wastage @ 5% = 0.05 sqm.</t>
        </is>
      </c>
      <c r="C3663" s="9" t="inlineStr"/>
      <c r="D3663" s="9" t="inlineStr"/>
      <c r="E3663" s="9" t="inlineStr"/>
      <c r="F3663" s="9" t="inlineStr"/>
    </row>
    <row r="3664" ht="11.5" customHeight="1">
      <c r="A3664" s="9" t="inlineStr"/>
      <c r="B3664" s="9" t="inlineStr">
        <is>
          <t>Total=100.05 sqm</t>
        </is>
      </c>
      <c r="C3664" s="9" t="inlineStr"/>
      <c r="D3664" s="9" t="inlineStr"/>
      <c r="E3664" s="9" t="inlineStr"/>
      <c r="F3664" s="9" t="inlineStr"/>
    </row>
    <row r="3665" ht="11.5" customHeight="1">
      <c r="A3665" s="9" t="inlineStr">
        <is>
          <t>8601</t>
        </is>
      </c>
      <c r="B3665" s="9" t="inlineStr">
        <is>
          <t>PVC Laminated Gypsum Tiles (Square</t>
        </is>
      </c>
      <c r="C3665" s="9" t="inlineStr"/>
      <c r="D3665" s="9" t="inlineStr"/>
      <c r="E3665" s="9" t="inlineStr"/>
      <c r="F3665" s="9" t="inlineStr"/>
    </row>
    <row r="3666" ht="11.5" customHeight="1">
      <c r="A3666" s="9" t="inlineStr"/>
      <c r="B3666" s="9" t="inlineStr">
        <is>
          <t>edge) of Size 595x595 mm and</t>
        </is>
      </c>
      <c r="C3666" s="9" t="inlineStr"/>
      <c r="D3666" s="9" t="inlineStr"/>
      <c r="E3666" s="9" t="inlineStr"/>
      <c r="F3666" s="9" t="inlineStr"/>
    </row>
    <row r="3667" ht="11.5" customHeight="1">
      <c r="A3667" s="9" t="inlineStr"/>
      <c r="B3667" s="9" t="inlineStr">
        <is>
          <t>12.5 mm thick</t>
        </is>
      </c>
      <c r="C3667" s="9" t="inlineStr">
        <is>
          <t>sqm</t>
        </is>
      </c>
      <c r="D3667" s="9" t="inlineStr">
        <is>
          <t>105.00</t>
        </is>
      </c>
      <c r="E3667" s="9" t="inlineStr">
        <is>
          <t>880.00</t>
        </is>
      </c>
      <c r="F3667" s="9" t="inlineStr">
        <is>
          <t>92400.00</t>
        </is>
      </c>
    </row>
    <row r="3668" ht="11.5" customHeight="1">
      <c r="A3668" s="9" t="inlineStr">
        <is>
          <t>8611</t>
        </is>
      </c>
      <c r="B3668" s="9" t="inlineStr">
        <is>
          <t>Main T ceiling sections 24x38x0.3 mm</t>
        </is>
      </c>
      <c r="C3668" s="9" t="inlineStr"/>
      <c r="D3668" s="9" t="inlineStr"/>
      <c r="E3668" s="9" t="inlineStr"/>
      <c r="F3668" s="9" t="inlineStr"/>
    </row>
    <row r="3669" ht="11.5" customHeight="1">
      <c r="A3669" s="9" t="inlineStr"/>
      <c r="B3669" s="9" t="inlineStr">
        <is>
          <t>(3 metre long)</t>
        </is>
      </c>
      <c r="C3669" s="9" t="inlineStr">
        <is>
          <t>each</t>
        </is>
      </c>
      <c r="D3669" s="9" t="inlineStr">
        <is>
          <t>29.50</t>
        </is>
      </c>
      <c r="E3669" s="9" t="inlineStr">
        <is>
          <t>115.00</t>
        </is>
      </c>
      <c r="F3669" s="9" t="inlineStr">
        <is>
          <t>3392.50</t>
        </is>
      </c>
    </row>
    <row r="3670" ht="11.5" customHeight="1">
      <c r="A3670" s="9" t="inlineStr"/>
      <c r="B3670" s="9" t="inlineStr">
        <is>
          <t>Including Wastage @ 10%</t>
        </is>
      </c>
      <c r="C3670" s="9" t="inlineStr"/>
      <c r="D3670" s="9" t="inlineStr"/>
      <c r="E3670" s="9" t="inlineStr"/>
      <c r="F3670" s="9" t="inlineStr"/>
    </row>
    <row r="3671" ht="11.5" customHeight="1">
      <c r="A3671" s="9" t="inlineStr">
        <is>
          <t>8612</t>
        </is>
      </c>
      <c r="B3671" s="9" t="inlineStr">
        <is>
          <t>Perimeter wall angle 24x24x0.3mm</t>
        </is>
      </c>
      <c r="C3671" s="9" t="inlineStr"/>
      <c r="D3671" s="9" t="inlineStr"/>
      <c r="E3671" s="9" t="inlineStr"/>
      <c r="F3671" s="9" t="inlineStr"/>
    </row>
    <row r="3672" ht="11.5" customHeight="1">
      <c r="A3672" s="9" t="inlineStr"/>
      <c r="B3672" s="9" t="inlineStr">
        <is>
          <t>(3 metre long)</t>
        </is>
      </c>
      <c r="C3672" s="9" t="inlineStr">
        <is>
          <t>each</t>
        </is>
      </c>
      <c r="D3672" s="9" t="inlineStr">
        <is>
          <t>13.50</t>
        </is>
      </c>
      <c r="E3672" s="9" t="inlineStr">
        <is>
          <t>80.00</t>
        </is>
      </c>
      <c r="F3672" s="9" t="inlineStr">
        <is>
          <t>1080.00</t>
        </is>
      </c>
    </row>
    <row r="3673" ht="11.5" customHeight="1">
      <c r="A3673" s="9" t="inlineStr"/>
      <c r="B3673" s="9" t="inlineStr">
        <is>
          <t>Including Wastage @ 10%</t>
        </is>
      </c>
      <c r="C3673" s="9" t="inlineStr"/>
      <c r="D3673" s="9" t="inlineStr"/>
      <c r="E3673" s="9" t="inlineStr"/>
      <c r="F3673" s="9" t="inlineStr"/>
    </row>
    <row r="3674" ht="11.5" customHeight="1">
      <c r="A3674" s="9" t="inlineStr">
        <is>
          <t>8613</t>
        </is>
      </c>
      <c r="B3674" s="9" t="inlineStr">
        <is>
          <t>Intermediate cross T-section</t>
        </is>
      </c>
      <c r="C3674" s="9" t="inlineStr"/>
      <c r="D3674" s="9" t="inlineStr"/>
      <c r="E3674" s="9" t="inlineStr"/>
      <c r="F3674" s="9" t="inlineStr"/>
    </row>
    <row r="3675" ht="11.5" customHeight="1">
      <c r="A3675" s="9" t="inlineStr"/>
      <c r="B3675" s="9" t="inlineStr">
        <is>
          <t>24x25x0.3mm (1.2 mtrs long)</t>
        </is>
      </c>
      <c r="C3675" s="9" t="inlineStr">
        <is>
          <t>each</t>
        </is>
      </c>
      <c r="D3675" s="9" t="inlineStr">
        <is>
          <t>147.00</t>
        </is>
      </c>
      <c r="E3675" s="9" t="inlineStr">
        <is>
          <t>35.00</t>
        </is>
      </c>
      <c r="F3675" s="9" t="inlineStr">
        <is>
          <t>5145.00</t>
        </is>
      </c>
    </row>
    <row r="3676" ht="11.5" customHeight="1">
      <c r="A3676" s="9" t="inlineStr"/>
      <c r="B3676" s="9" t="inlineStr">
        <is>
          <t>Including Wastage @ 10% on Grid for</t>
        </is>
      </c>
      <c r="C3676" s="9" t="inlineStr"/>
      <c r="D3676" s="9" t="inlineStr"/>
      <c r="E3676" s="9" t="inlineStr"/>
      <c r="F3676" s="9" t="inlineStr"/>
    </row>
    <row r="3677" ht="11.5" customHeight="1">
      <c r="A3677" s="9" t="inlineStr"/>
      <c r="B3677" s="9" t="inlineStr">
        <is>
          <t>cut outs</t>
        </is>
      </c>
      <c r="C3677" s="9" t="inlineStr"/>
      <c r="D3677" s="9" t="inlineStr"/>
      <c r="E3677" s="9" t="inlineStr"/>
      <c r="F3677" s="9" t="inlineStr"/>
    </row>
    <row r="3678" ht="11.5" customHeight="1">
      <c r="A3678" s="9" t="inlineStr">
        <is>
          <t>8614</t>
        </is>
      </c>
      <c r="B3678" s="9" t="inlineStr">
        <is>
          <t>Intermediate cross T-section</t>
        </is>
      </c>
      <c r="C3678" s="9" t="inlineStr"/>
      <c r="D3678" s="9" t="inlineStr"/>
      <c r="E3678" s="9" t="inlineStr"/>
      <c r="F3678" s="9" t="inlineStr"/>
    </row>
    <row r="3679" ht="11.5" customHeight="1">
      <c r="A3679" s="9" t="inlineStr"/>
      <c r="B3679" s="9" t="inlineStr">
        <is>
          <t>24x25x0.3mm (0.6 mtrs long)</t>
        </is>
      </c>
      <c r="C3679" s="9" t="inlineStr">
        <is>
          <t>each</t>
        </is>
      </c>
      <c r="D3679" s="9" t="inlineStr">
        <is>
          <t>147.00</t>
        </is>
      </c>
      <c r="E3679" s="9" t="inlineStr">
        <is>
          <t>17.00</t>
        </is>
      </c>
      <c r="F3679" s="9" t="inlineStr">
        <is>
          <t>2499.00</t>
        </is>
      </c>
    </row>
    <row r="3680" ht="11.5" customHeight="1">
      <c r="A3680" s="9" t="inlineStr"/>
      <c r="B3680" s="9" t="inlineStr">
        <is>
          <t>Including Wastage @ 10% on Grid for</t>
        </is>
      </c>
      <c r="C3680" s="9" t="inlineStr"/>
      <c r="D3680" s="9" t="inlineStr"/>
      <c r="E3680" s="9" t="inlineStr"/>
      <c r="F3680" s="9" t="inlineStr"/>
    </row>
    <row r="3681" ht="11.5" customHeight="1">
      <c r="A3681" s="9" t="inlineStr"/>
      <c r="B3681" s="9" t="inlineStr">
        <is>
          <t>cut outs</t>
        </is>
      </c>
      <c r="C3681" s="9" t="inlineStr"/>
      <c r="D3681" s="9" t="inlineStr"/>
      <c r="E3681" s="9" t="inlineStr"/>
      <c r="F3681" s="9" t="inlineStr"/>
    </row>
    <row r="3682" ht="11.5" customHeight="1">
      <c r="A3682" s="9" t="inlineStr">
        <is>
          <t>8615</t>
        </is>
      </c>
      <c r="B3682" s="9" t="inlineStr">
        <is>
          <t>Hanger rod 4 mm thick</t>
        </is>
      </c>
      <c r="C3682" s="9" t="inlineStr">
        <is>
          <t>each</t>
        </is>
      </c>
      <c r="D3682" s="9" t="inlineStr">
        <is>
          <t>72.00</t>
        </is>
      </c>
      <c r="E3682" s="9" t="inlineStr">
        <is>
          <t>8.00</t>
        </is>
      </c>
      <c r="F3682" s="9" t="inlineStr">
        <is>
          <t>576.00</t>
        </is>
      </c>
    </row>
    <row r="3683" ht="11.5" customHeight="1">
      <c r="A3683" s="9" t="inlineStr">
        <is>
          <t>8616</t>
        </is>
      </c>
      <c r="B3683" s="9" t="inlineStr">
        <is>
          <t>Adjustment clip 85x30x0.8mm</t>
        </is>
      </c>
      <c r="C3683" s="9" t="inlineStr">
        <is>
          <t>each</t>
        </is>
      </c>
      <c r="D3683" s="9" t="inlineStr">
        <is>
          <t>72.00</t>
        </is>
      </c>
      <c r="E3683" s="9" t="inlineStr">
        <is>
          <t>5.00</t>
        </is>
      </c>
      <c r="F3683" s="9" t="inlineStr">
        <is>
          <t>360.00</t>
        </is>
      </c>
    </row>
    <row r="3684" ht="11.5" customHeight="1">
      <c r="A3684" s="9" t="inlineStr">
        <is>
          <t>8617</t>
        </is>
      </c>
      <c r="B3684" s="9" t="inlineStr">
        <is>
          <t>Soffit cleat (Size 27x37x25x1.60mm)</t>
        </is>
      </c>
      <c r="C3684" s="9" t="inlineStr">
        <is>
          <t>each</t>
        </is>
      </c>
      <c r="D3684" s="9" t="inlineStr">
        <is>
          <t>72.00</t>
        </is>
      </c>
      <c r="E3684" s="9" t="inlineStr">
        <is>
          <t>4.00</t>
        </is>
      </c>
      <c r="F3684" s="9" t="inlineStr">
        <is>
          <t>288.00</t>
        </is>
      </c>
    </row>
    <row r="3685" ht="11.5" customHeight="1">
      <c r="A3685" s="9" t="inlineStr">
        <is>
          <t>7388</t>
        </is>
      </c>
      <c r="B3685" s="9" t="inlineStr">
        <is>
          <t>Dash hold fastener 12.5 mm dia,</t>
        </is>
      </c>
      <c r="C3685" s="9" t="inlineStr"/>
      <c r="D3685" s="9" t="inlineStr"/>
      <c r="E3685" s="9" t="inlineStr"/>
      <c r="F3685" s="9" t="inlineStr"/>
    </row>
    <row r="3686" ht="11.5" customHeight="1">
      <c r="A3686" s="9" t="inlineStr"/>
      <c r="B3686" s="9" t="inlineStr">
        <is>
          <t>40 mm long with 6 mm dia bolt</t>
        </is>
      </c>
      <c r="C3686" s="9" t="inlineStr">
        <is>
          <t>each</t>
        </is>
      </c>
      <c r="D3686" s="9" t="inlineStr">
        <is>
          <t>72.00</t>
        </is>
      </c>
      <c r="E3686" s="9" t="inlineStr">
        <is>
          <t>11.00</t>
        </is>
      </c>
      <c r="F3686" s="9" t="inlineStr">
        <is>
          <t>792.00</t>
        </is>
      </c>
    </row>
    <row r="3687" ht="11.5" customHeight="1">
      <c r="A3687" s="9" t="inlineStr">
        <is>
          <t>9999</t>
        </is>
      </c>
      <c r="B3687" s="9" t="inlineStr">
        <is>
          <t>Sundries i.e. scaffolding etc.</t>
        </is>
      </c>
      <c r="C3687" s="9" t="inlineStr">
        <is>
          <t>L.S.</t>
        </is>
      </c>
      <c r="D3687" s="9" t="inlineStr">
        <is>
          <t>187.95</t>
        </is>
      </c>
      <c r="E3687" s="9" t="inlineStr">
        <is>
          <t>2.00</t>
        </is>
      </c>
      <c r="F3687" s="9" t="inlineStr">
        <is>
          <t>375.90</t>
        </is>
      </c>
    </row>
    <row r="3688" ht="11.5" customHeight="1">
      <c r="A3688" s="9" t="inlineStr">
        <is>
          <t>9977</t>
        </is>
      </c>
      <c r="B3688" s="9" t="inlineStr">
        <is>
          <t>Carriage of materials etc.</t>
        </is>
      </c>
      <c r="C3688" s="9" t="inlineStr">
        <is>
          <t>L.S.</t>
        </is>
      </c>
      <c r="D3688" s="9" t="inlineStr">
        <is>
          <t>89.28</t>
        </is>
      </c>
      <c r="E3688" s="9" t="inlineStr">
        <is>
          <t>2.00</t>
        </is>
      </c>
      <c r="F3688" s="9" t="inlineStr">
        <is>
          <t>178.56</t>
        </is>
      </c>
    </row>
    <row r="3689" ht="11.5" customHeight="1">
      <c r="A3689" s="9" t="inlineStr"/>
      <c r="B3689" s="9" t="inlineStr">
        <is>
          <t>LABOUR</t>
        </is>
      </c>
      <c r="C3689" s="9" t="inlineStr"/>
      <c r="D3689" s="9" t="inlineStr"/>
      <c r="E3689" s="9" t="inlineStr"/>
      <c r="F3689" s="9" t="inlineStr"/>
    </row>
    <row r="3690" ht="11.5" customHeight="1">
      <c r="A3690" s="9" t="inlineStr">
        <is>
          <t>0111</t>
        </is>
      </c>
      <c r="B3690" s="9" t="inlineStr">
        <is>
          <t>Carpenter 1st class</t>
        </is>
      </c>
      <c r="C3690" s="9" t="inlineStr">
        <is>
          <t>day</t>
        </is>
      </c>
      <c r="D3690" s="9" t="inlineStr">
        <is>
          <t>28.00</t>
        </is>
      </c>
      <c r="E3690" s="9" t="inlineStr">
        <is>
          <t>738.00</t>
        </is>
      </c>
      <c r="F3690" s="9" t="inlineStr">
        <is>
          <t>20664.00</t>
        </is>
      </c>
    </row>
    <row r="3691" ht="11.5" customHeight="1">
      <c r="A3691" s="9" t="inlineStr">
        <is>
          <t>0114</t>
        </is>
      </c>
      <c r="B3691" s="9" t="inlineStr">
        <is>
          <t>Beldar</t>
        </is>
      </c>
      <c r="C3691" s="9" t="inlineStr">
        <is>
          <t>day</t>
        </is>
      </c>
      <c r="D3691" s="9" t="inlineStr">
        <is>
          <t>23.00</t>
        </is>
      </c>
      <c r="E3691" s="9" t="inlineStr">
        <is>
          <t>558.00</t>
        </is>
      </c>
      <c r="F3691" s="9" t="inlineStr">
        <is>
          <t>12834.00</t>
        </is>
      </c>
    </row>
    <row r="3692" ht="11.5" customHeight="1">
      <c r="A3692" s="9" t="inlineStr"/>
      <c r="B3692" s="9" t="inlineStr">
        <is>
          <t>TOTAL</t>
        </is>
      </c>
      <c r="C3692" s="9" t="inlineStr"/>
      <c r="D3692" s="9" t="inlineStr"/>
      <c r="E3692" s="9" t="inlineStr"/>
      <c r="F3692" s="9" t="inlineStr">
        <is>
          <t>140584.96 W</t>
        </is>
      </c>
    </row>
    <row r="3693" ht="11.5" customHeight="1">
      <c r="A3693" s="9" t="inlineStr"/>
      <c r="B3693" s="9" t="inlineStr">
        <is>
          <t>Add 1 % Water charges on "W"</t>
        </is>
      </c>
      <c r="C3693" s="9" t="inlineStr"/>
      <c r="D3693" s="9" t="inlineStr"/>
      <c r="E3693" s="9" t="inlineStr"/>
      <c r="F3693" s="9" t="inlineStr">
        <is>
          <t>1405.85</t>
        </is>
      </c>
    </row>
    <row r="3694" ht="11.5" customHeight="1">
      <c r="A3694" s="9" t="inlineStr"/>
      <c r="B3694" s="9" t="inlineStr">
        <is>
          <t>TOTAL</t>
        </is>
      </c>
      <c r="C3694" s="9" t="inlineStr"/>
      <c r="D3694" s="9" t="inlineStr"/>
      <c r="E3694" s="9" t="inlineStr"/>
      <c r="F3694" s="9" t="inlineStr">
        <is>
          <t>141990.81 X</t>
        </is>
      </c>
    </row>
    <row r="3695" ht="11.5" customHeight="1">
      <c r="A3695" s="9" t="inlineStr"/>
      <c r="B3695" s="9" t="inlineStr">
        <is>
          <t>Add GST on "X" (multiplying</t>
        </is>
      </c>
      <c r="C3695" s="9" t="inlineStr"/>
      <c r="D3695" s="9" t="inlineStr"/>
      <c r="E3695" s="9" t="inlineStr"/>
      <c r="F3695" s="9" t="inlineStr"/>
    </row>
    <row r="3696" ht="11.5" customHeight="1">
      <c r="A3696" s="9" t="inlineStr"/>
      <c r="B3696" s="9" t="inlineStr">
        <is>
          <t>factor 0.1405)</t>
        </is>
      </c>
      <c r="C3696" s="9" t="inlineStr"/>
      <c r="D3696" s="9" t="inlineStr"/>
      <c r="E3696" s="9" t="inlineStr"/>
      <c r="F3696" s="9" t="inlineStr">
        <is>
          <t>19949.71</t>
        </is>
      </c>
    </row>
    <row r="3697" ht="11.5" customHeight="1">
      <c r="A3697" s="9" t="inlineStr"/>
      <c r="B3697" s="9" t="inlineStr">
        <is>
          <t>TOTAL</t>
        </is>
      </c>
      <c r="C3697" s="9" t="inlineStr"/>
      <c r="D3697" s="9" t="inlineStr"/>
      <c r="E3697" s="9" t="inlineStr"/>
      <c r="F3697" s="9" t="inlineStr">
        <is>
          <t>161940.52 Y</t>
        </is>
      </c>
    </row>
    <row r="3698" ht="11.5" customHeight="1">
      <c r="A3698" s="9" t="inlineStr"/>
      <c r="B3698" s="9" t="inlineStr">
        <is>
          <t>Add 15% CPOH on "Y"</t>
        </is>
      </c>
      <c r="C3698" s="9" t="inlineStr"/>
      <c r="D3698" s="9" t="inlineStr"/>
      <c r="E3698" s="9" t="inlineStr"/>
      <c r="F3698" s="9" t="inlineStr">
        <is>
          <t>24291.08</t>
        </is>
      </c>
    </row>
    <row r="3699" ht="11.5" customHeight="1">
      <c r="A3699" s="9" t="inlineStr"/>
      <c r="B3699" s="9" t="inlineStr">
        <is>
          <t>TOTAL</t>
        </is>
      </c>
      <c r="C3699" s="9" t="inlineStr"/>
      <c r="D3699" s="9" t="inlineStr"/>
      <c r="E3699" s="9" t="inlineStr"/>
      <c r="F3699" s="9" t="inlineStr">
        <is>
          <t>186231.60 Z</t>
        </is>
      </c>
    </row>
    <row r="3700" ht="11.5" customHeight="1">
      <c r="A3700" s="9" t="inlineStr"/>
      <c r="B3700" s="9" t="inlineStr">
        <is>
          <t>Add Cess @ 1% on "Z"</t>
        </is>
      </c>
      <c r="C3700" s="9" t="inlineStr"/>
      <c r="D3700" s="9" t="inlineStr"/>
      <c r="E3700" s="9" t="inlineStr"/>
      <c r="F3700" s="9" t="inlineStr">
        <is>
          <t>1862.32</t>
        </is>
      </c>
    </row>
    <row r="3701" ht="11.5" customHeight="1">
      <c r="A3701" s="9" t="inlineStr"/>
      <c r="B3701" s="9" t="inlineStr">
        <is>
          <t>Cost of 100 sqm.</t>
        </is>
      </c>
      <c r="C3701" s="9" t="inlineStr"/>
      <c r="D3701" s="9" t="inlineStr"/>
      <c r="E3701" s="9" t="inlineStr"/>
      <c r="F3701" s="9" t="inlineStr">
        <is>
          <t>188093.91</t>
        </is>
      </c>
    </row>
    <row r="3702" ht="11.5" customHeight="1">
      <c r="A3702" s="9" t="inlineStr"/>
      <c r="B3702" s="9" t="inlineStr">
        <is>
          <t>Cost of 1 sqm.</t>
        </is>
      </c>
      <c r="C3702" s="9" t="inlineStr"/>
      <c r="D3702" s="9" t="inlineStr"/>
      <c r="E3702" s="9" t="inlineStr"/>
      <c r="F3702" s="9" t="inlineStr">
        <is>
          <t>1880.94</t>
        </is>
      </c>
    </row>
    <row r="3703" ht="11.5" customHeight="1">
      <c r="A3703" s="9" t="inlineStr"/>
      <c r="B3703" s="9" t="inlineStr">
        <is>
          <t>Say</t>
        </is>
      </c>
      <c r="C3703" s="9" t="inlineStr"/>
      <c r="D3703" s="9" t="inlineStr"/>
      <c r="E3703" s="9" t="inlineStr"/>
      <c r="F3703" s="9" t="inlineStr">
        <is>
          <t>1880.95</t>
        </is>
      </c>
    </row>
    <row r="3705" ht="23" customHeight="1">
      <c r="A3705" s="9" t="inlineStr">
        <is>
          <t>12.52.4</t>
        </is>
      </c>
      <c r="B3705" s="9" t="inlineStr">
        <is>
          <t>12.5 mm thick fully Perforated Gypsum</t>
        </is>
      </c>
      <c r="C3705" s="9" t="inlineStr">
        <is>
          <t>Board</t>
        </is>
      </c>
      <c r="D3705" s="9" t="inlineStr">
        <is>
          <t>tile made</t>
        </is>
      </c>
      <c r="E3705" s="9" t="inlineStr">
        <is>
          <t>from plasterboard</t>
        </is>
      </c>
      <c r="F3705" s="9" t="inlineStr">
        <is>
          <t>having</t>
        </is>
      </c>
    </row>
    <row r="3706" ht="23" customHeight="1">
      <c r="A3706" s="9" t="inlineStr"/>
      <c r="B3706" s="9" t="inlineStr">
        <is>
          <t>glass fibre conforming to IS: 2095</t>
        </is>
      </c>
      <c r="C3706" s="9" t="inlineStr">
        <is>
          <t>part I, of size</t>
        </is>
      </c>
      <c r="D3706" s="9" t="inlineStr">
        <is>
          <t>595x595</t>
        </is>
      </c>
      <c r="E3706" s="9" t="inlineStr">
        <is>
          <t>mm, having</t>
        </is>
      </c>
      <c r="F3706" s="9" t="inlineStr">
        <is>
          <t>perforation of</t>
        </is>
      </c>
    </row>
    <row r="3707" ht="11.5" customHeight="1">
      <c r="A3707" s="9" t="inlineStr"/>
      <c r="B3707" s="9" t="inlineStr">
        <is>
          <t>9.7x9.7 mm at 19.4 mm c/c with center</t>
        </is>
      </c>
      <c r="C3707" s="9" t="inlineStr">
        <is>
          <t>borders</t>
        </is>
      </c>
      <c r="D3707" s="9" t="inlineStr">
        <is>
          <t>of 48 mm</t>
        </is>
      </c>
      <c r="E3707" s="9" t="inlineStr">
        <is>
          <t>and the side</t>
        </is>
      </c>
      <c r="F3707" s="9" t="inlineStr">
        <is>
          <t>borders of 30</t>
        </is>
      </c>
    </row>
    <row r="3708" ht="11.5" customHeight="1">
      <c r="A3708" s="9" t="inlineStr"/>
      <c r="B3708" s="9" t="inlineStr">
        <is>
          <t>mm, backed with non woven tissue</t>
        </is>
      </c>
      <c r="C3708" s="9" t="inlineStr">
        <is>
          <t>on the back</t>
        </is>
      </c>
      <c r="D3708" s="9" t="inlineStr">
        <is>
          <t>side, having</t>
        </is>
      </c>
      <c r="E3708" s="9" t="inlineStr">
        <is>
          <t>an NRC</t>
        </is>
      </c>
      <c r="F3708" s="9" t="inlineStr">
        <is>
          <t>(Noise Reduction</t>
        </is>
      </c>
    </row>
    <row r="3709" ht="11.5" customHeight="1">
      <c r="A3709" s="9" t="inlineStr"/>
      <c r="B3709" s="9" t="inlineStr">
        <is>
          <t>Coefficient) of 0.79, with 50 mm resin</t>
        </is>
      </c>
      <c r="C3709" s="9" t="inlineStr">
        <is>
          <t>bonded</t>
        </is>
      </c>
      <c r="D3709" s="9" t="inlineStr">
        <is>
          <t>glass wool</t>
        </is>
      </c>
      <c r="E3709" s="9" t="inlineStr">
        <is>
          <t>backing.</t>
        </is>
      </c>
      <c r="F3709" s="9" t="inlineStr"/>
    </row>
    <row r="3710" ht="11.5" customHeight="1">
      <c r="A3710" s="10" t="inlineStr">
        <is>
          <t>Code</t>
        </is>
      </c>
      <c r="B3710" s="10" t="inlineStr">
        <is>
          <t>Description</t>
        </is>
      </c>
      <c r="C3710" s="10" t="inlineStr">
        <is>
          <t>Unit</t>
        </is>
      </c>
      <c r="D3710" s="10" t="inlineStr">
        <is>
          <t>Quantity</t>
        </is>
      </c>
      <c r="E3710" s="10" t="inlineStr">
        <is>
          <t>Rate</t>
        </is>
      </c>
      <c r="F3710" s="10" t="inlineStr">
        <is>
          <t>Amount</t>
        </is>
      </c>
    </row>
    <row r="3711" ht="11.5" customHeight="1">
      <c r="A3711" s="9" t="inlineStr"/>
      <c r="B3711" s="9" t="inlineStr">
        <is>
          <t>Details of cost for 100 sqm.</t>
        </is>
      </c>
      <c r="C3711" s="9" t="inlineStr"/>
      <c r="D3711" s="9" t="inlineStr"/>
      <c r="E3711" s="9" t="inlineStr"/>
      <c r="F3711" s="9" t="inlineStr"/>
    </row>
    <row r="3712" ht="11.5" customHeight="1">
      <c r="A3712" s="9" t="inlineStr"/>
      <c r="B3712" s="9" t="inlineStr">
        <is>
          <t>MATERIAL</t>
        </is>
      </c>
      <c r="C3712" s="9" t="inlineStr"/>
      <c r="D3712" s="9" t="inlineStr"/>
      <c r="E3712" s="9" t="inlineStr"/>
      <c r="F3712" s="9" t="inlineStr"/>
    </row>
    <row r="3713" ht="11.5" customHeight="1">
      <c r="A3713" s="9" t="inlineStr"/>
      <c r="B3713" s="9" t="inlineStr">
        <is>
          <t>Celling Area =100 sqm</t>
        </is>
      </c>
      <c r="C3713" s="9" t="inlineStr"/>
      <c r="D3713" s="9" t="inlineStr"/>
      <c r="E3713" s="9" t="inlineStr"/>
      <c r="F3713" s="9" t="inlineStr"/>
    </row>
    <row r="3714" ht="11.5" customHeight="1">
      <c r="A3714" s="9" t="inlineStr"/>
      <c r="B3714" s="9" t="inlineStr">
        <is>
          <t>Add wastage @ 5% = 0.05 sqm.</t>
        </is>
      </c>
      <c r="C3714" s="9" t="inlineStr"/>
      <c r="D3714" s="9" t="inlineStr"/>
      <c r="E3714" s="9" t="inlineStr"/>
      <c r="F3714" s="9" t="inlineStr"/>
    </row>
    <row r="3715" ht="11.5" customHeight="1">
      <c r="A3715" s="9" t="inlineStr"/>
      <c r="B3715" s="9" t="inlineStr">
        <is>
          <t>Total=100.05 sqm</t>
        </is>
      </c>
      <c r="C3715" s="9" t="inlineStr"/>
      <c r="D3715" s="9" t="inlineStr"/>
      <c r="E3715" s="9" t="inlineStr"/>
      <c r="F3715" s="9" t="inlineStr"/>
    </row>
    <row r="3716" ht="11.5" customHeight="1">
      <c r="A3716" s="9" t="inlineStr">
        <is>
          <t>8602</t>
        </is>
      </c>
      <c r="B3716" s="9" t="inlineStr">
        <is>
          <t>Gypsum Tiles Fully Perforated Square</t>
        </is>
      </c>
      <c r="C3716" s="9" t="inlineStr"/>
      <c r="D3716" s="9" t="inlineStr"/>
      <c r="E3716" s="9" t="inlineStr"/>
      <c r="F3716" s="9" t="inlineStr"/>
    </row>
    <row r="3717" ht="11.5" customHeight="1">
      <c r="A3717" s="9" t="inlineStr"/>
      <c r="B3717" s="9" t="inlineStr">
        <is>
          <t>edge of Size 595x595 mm and</t>
        </is>
      </c>
      <c r="C3717" s="9" t="inlineStr"/>
      <c r="D3717" s="9" t="inlineStr"/>
      <c r="E3717" s="9" t="inlineStr"/>
      <c r="F3717" s="9" t="inlineStr"/>
    </row>
    <row r="3718" ht="11.5" customHeight="1">
      <c r="A3718" s="9" t="inlineStr"/>
      <c r="B3718" s="9" t="inlineStr">
        <is>
          <t>12.5 mm thick</t>
        </is>
      </c>
      <c r="C3718" s="9" t="inlineStr">
        <is>
          <t>sqm</t>
        </is>
      </c>
      <c r="D3718" s="9" t="inlineStr">
        <is>
          <t>105.00</t>
        </is>
      </c>
      <c r="E3718" s="9" t="inlineStr">
        <is>
          <t>375.00</t>
        </is>
      </c>
      <c r="F3718" s="9" t="inlineStr">
        <is>
          <t>39375.00</t>
        </is>
      </c>
    </row>
    <row r="3719" ht="11.5" customHeight="1">
      <c r="A3719" s="9" t="inlineStr">
        <is>
          <t>8611</t>
        </is>
      </c>
      <c r="B3719" s="9" t="inlineStr">
        <is>
          <t>Main T ceiling sections 24x38x0.3 mm</t>
        </is>
      </c>
      <c r="C3719" s="9" t="inlineStr"/>
      <c r="D3719" s="9" t="inlineStr"/>
      <c r="E3719" s="9" t="inlineStr"/>
      <c r="F3719" s="9" t="inlineStr"/>
    </row>
    <row r="3720" ht="11.5" customHeight="1">
      <c r="A3720" s="9" t="inlineStr"/>
      <c r="B3720" s="9" t="inlineStr">
        <is>
          <t>(3 metre long)</t>
        </is>
      </c>
      <c r="C3720" s="9" t="inlineStr">
        <is>
          <t>each</t>
        </is>
      </c>
      <c r="D3720" s="9" t="inlineStr">
        <is>
          <t>29.50</t>
        </is>
      </c>
      <c r="E3720" s="9" t="inlineStr">
        <is>
          <t>115.00</t>
        </is>
      </c>
      <c r="F3720" s="9" t="inlineStr">
        <is>
          <t>3392.50</t>
        </is>
      </c>
    </row>
    <row r="3721" ht="11.5" customHeight="1">
      <c r="A3721" s="9" t="inlineStr"/>
      <c r="B3721" s="9" t="inlineStr">
        <is>
          <t>Including Wastage @ 10%</t>
        </is>
      </c>
      <c r="C3721" s="9" t="inlineStr"/>
      <c r="D3721" s="9" t="inlineStr"/>
      <c r="E3721" s="9" t="inlineStr"/>
      <c r="F3721" s="9" t="inlineStr"/>
    </row>
    <row r="3722" ht="11.5" customHeight="1">
      <c r="A3722" s="9" t="inlineStr">
        <is>
          <t>8612</t>
        </is>
      </c>
      <c r="B3722" s="9" t="inlineStr">
        <is>
          <t>Perimeter wall angle 24x24x0.3mm</t>
        </is>
      </c>
      <c r="C3722" s="9" t="inlineStr"/>
      <c r="D3722" s="9" t="inlineStr"/>
      <c r="E3722" s="9" t="inlineStr"/>
      <c r="F3722" s="9" t="inlineStr"/>
    </row>
    <row r="3723" ht="11.5" customHeight="1">
      <c r="A3723" s="9" t="inlineStr"/>
      <c r="B3723" s="9" t="inlineStr">
        <is>
          <t>(3 metre long)</t>
        </is>
      </c>
      <c r="C3723" s="9" t="inlineStr">
        <is>
          <t>each</t>
        </is>
      </c>
      <c r="D3723" s="9" t="inlineStr">
        <is>
          <t>13.50</t>
        </is>
      </c>
      <c r="E3723" s="9" t="inlineStr">
        <is>
          <t>80.00</t>
        </is>
      </c>
      <c r="F3723" s="9" t="inlineStr">
        <is>
          <t>1080.00</t>
        </is>
      </c>
    </row>
    <row r="3724" ht="11.5" customHeight="1">
      <c r="A3724" s="9" t="inlineStr"/>
      <c r="B3724" s="9" t="inlineStr">
        <is>
          <t>Including Wastage @ 10%</t>
        </is>
      </c>
      <c r="C3724" s="9" t="inlineStr"/>
      <c r="D3724" s="9" t="inlineStr"/>
      <c r="E3724" s="9" t="inlineStr"/>
      <c r="F3724" s="9" t="inlineStr"/>
    </row>
    <row r="3725" ht="11.5" customHeight="1">
      <c r="A3725" s="9" t="inlineStr">
        <is>
          <t>8613</t>
        </is>
      </c>
      <c r="B3725" s="9" t="inlineStr">
        <is>
          <t>Intermediate cross T-section</t>
        </is>
      </c>
      <c r="C3725" s="9" t="inlineStr"/>
      <c r="D3725" s="9" t="inlineStr"/>
      <c r="E3725" s="9" t="inlineStr"/>
      <c r="F3725" s="9" t="inlineStr"/>
    </row>
    <row r="3726" ht="11.5" customHeight="1">
      <c r="A3726" s="9" t="inlineStr"/>
      <c r="B3726" s="9" t="inlineStr">
        <is>
          <t>24x25x0.3mm (1.2 mtrs long)</t>
        </is>
      </c>
      <c r="C3726" s="9" t="inlineStr">
        <is>
          <t>each</t>
        </is>
      </c>
      <c r="D3726" s="9" t="inlineStr">
        <is>
          <t>147.00</t>
        </is>
      </c>
      <c r="E3726" s="9" t="inlineStr">
        <is>
          <t>35.00</t>
        </is>
      </c>
      <c r="F3726" s="9" t="inlineStr">
        <is>
          <t>5145.00</t>
        </is>
      </c>
    </row>
    <row r="3727" ht="11.5" customHeight="1">
      <c r="A3727" s="9" t="inlineStr"/>
      <c r="B3727" s="9" t="inlineStr">
        <is>
          <t>Including Wastage @ 10% on Grid for</t>
        </is>
      </c>
      <c r="C3727" s="9" t="inlineStr"/>
      <c r="D3727" s="9" t="inlineStr"/>
      <c r="E3727" s="9" t="inlineStr"/>
      <c r="F3727" s="9" t="inlineStr"/>
    </row>
    <row r="3728" ht="11.5" customHeight="1">
      <c r="A3728" s="9" t="inlineStr"/>
      <c r="B3728" s="9" t="inlineStr">
        <is>
          <t>cut outs</t>
        </is>
      </c>
      <c r="C3728" s="9" t="inlineStr"/>
      <c r="D3728" s="9" t="inlineStr"/>
      <c r="E3728" s="9" t="inlineStr"/>
      <c r="F3728" s="9" t="inlineStr"/>
    </row>
    <row r="3729" ht="11.5" customHeight="1">
      <c r="A3729" s="9" t="inlineStr">
        <is>
          <t>8614</t>
        </is>
      </c>
      <c r="B3729" s="9" t="inlineStr">
        <is>
          <t>Intermediate cross T-section</t>
        </is>
      </c>
      <c r="C3729" s="9" t="inlineStr"/>
      <c r="D3729" s="9" t="inlineStr"/>
      <c r="E3729" s="9" t="inlineStr"/>
      <c r="F3729" s="9" t="inlineStr"/>
    </row>
    <row r="3730" ht="11.5" customHeight="1">
      <c r="A3730" s="9" t="inlineStr"/>
      <c r="B3730" s="9" t="inlineStr">
        <is>
          <t>24x25x0.3mm (0.6 mtrs long)</t>
        </is>
      </c>
      <c r="C3730" s="9" t="inlineStr">
        <is>
          <t>each</t>
        </is>
      </c>
      <c r="D3730" s="9" t="inlineStr">
        <is>
          <t>147.00</t>
        </is>
      </c>
      <c r="E3730" s="9" t="inlineStr">
        <is>
          <t>17.00</t>
        </is>
      </c>
      <c r="F3730" s="9" t="inlineStr">
        <is>
          <t>2499.00</t>
        </is>
      </c>
    </row>
    <row r="3731" ht="11.5" customHeight="1">
      <c r="A3731" s="9" t="inlineStr"/>
      <c r="B3731" s="9" t="inlineStr">
        <is>
          <t>Including Wastage @ 10% on Grid for</t>
        </is>
      </c>
      <c r="C3731" s="9" t="inlineStr"/>
      <c r="D3731" s="9" t="inlineStr"/>
      <c r="E3731" s="9" t="inlineStr"/>
      <c r="F3731" s="9" t="inlineStr"/>
    </row>
    <row r="3732" ht="11.5" customHeight="1">
      <c r="A3732" s="9" t="inlineStr"/>
      <c r="B3732" s="9" t="inlineStr">
        <is>
          <t>cut outs</t>
        </is>
      </c>
      <c r="C3732" s="9" t="inlineStr"/>
      <c r="D3732" s="9" t="inlineStr"/>
      <c r="E3732" s="9" t="inlineStr"/>
      <c r="F3732" s="9" t="inlineStr"/>
    </row>
    <row r="3733" ht="11.5" customHeight="1">
      <c r="A3733" s="9" t="inlineStr">
        <is>
          <t>8615</t>
        </is>
      </c>
      <c r="B3733" s="9" t="inlineStr">
        <is>
          <t>Hanger rod 4 mm thick</t>
        </is>
      </c>
      <c r="C3733" s="9" t="inlineStr">
        <is>
          <t>each</t>
        </is>
      </c>
      <c r="D3733" s="9" t="inlineStr">
        <is>
          <t>72.00</t>
        </is>
      </c>
      <c r="E3733" s="9" t="inlineStr">
        <is>
          <t>8.00</t>
        </is>
      </c>
      <c r="F3733" s="9" t="inlineStr">
        <is>
          <t>576.00</t>
        </is>
      </c>
    </row>
    <row r="3734" ht="11.5" customHeight="1">
      <c r="A3734" s="9" t="inlineStr">
        <is>
          <t>8616</t>
        </is>
      </c>
      <c r="B3734" s="9" t="inlineStr">
        <is>
          <t>Adjustment clip 85x30x0.8mm</t>
        </is>
      </c>
      <c r="C3734" s="9" t="inlineStr">
        <is>
          <t>each</t>
        </is>
      </c>
      <c r="D3734" s="9" t="inlineStr">
        <is>
          <t>72.00</t>
        </is>
      </c>
      <c r="E3734" s="9" t="inlineStr">
        <is>
          <t>5.00</t>
        </is>
      </c>
      <c r="F3734" s="9" t="inlineStr">
        <is>
          <t>360.00</t>
        </is>
      </c>
    </row>
    <row r="3735" ht="11.5" customHeight="1">
      <c r="A3735" s="9" t="inlineStr">
        <is>
          <t>8617</t>
        </is>
      </c>
      <c r="B3735" s="9" t="inlineStr">
        <is>
          <t>Soffit cleat (Size 27x37x25x1.60mm)</t>
        </is>
      </c>
      <c r="C3735" s="9" t="inlineStr">
        <is>
          <t>each</t>
        </is>
      </c>
      <c r="D3735" s="9" t="inlineStr">
        <is>
          <t>72.00</t>
        </is>
      </c>
      <c r="E3735" s="9" t="inlineStr">
        <is>
          <t>4.00</t>
        </is>
      </c>
      <c r="F3735" s="9" t="inlineStr">
        <is>
          <t>288.00</t>
        </is>
      </c>
    </row>
    <row r="3736" ht="11.5" customHeight="1">
      <c r="A3736" s="9" t="inlineStr">
        <is>
          <t>7388</t>
        </is>
      </c>
      <c r="B3736" s="9" t="inlineStr">
        <is>
          <t>Dash hold fastener 12.5 mm dia,</t>
        </is>
      </c>
      <c r="C3736" s="9" t="inlineStr"/>
      <c r="D3736" s="9" t="inlineStr"/>
      <c r="E3736" s="9" t="inlineStr"/>
      <c r="F3736" s="9" t="inlineStr"/>
    </row>
    <row r="3737" ht="11.5" customHeight="1">
      <c r="A3737" s="9" t="inlineStr"/>
      <c r="B3737" s="9" t="inlineStr">
        <is>
          <t>40 mm long with 6 mm dia bolt</t>
        </is>
      </c>
      <c r="C3737" s="9" t="inlineStr">
        <is>
          <t>each</t>
        </is>
      </c>
      <c r="D3737" s="9" t="inlineStr">
        <is>
          <t>72.00</t>
        </is>
      </c>
      <c r="E3737" s="9" t="inlineStr">
        <is>
          <t>11.00</t>
        </is>
      </c>
      <c r="F3737" s="9" t="inlineStr">
        <is>
          <t>792.00</t>
        </is>
      </c>
    </row>
    <row r="3738" ht="11.5" customHeight="1">
      <c r="A3738" s="9" t="inlineStr">
        <is>
          <t>9999</t>
        </is>
      </c>
      <c r="B3738" s="9" t="inlineStr">
        <is>
          <t>Sundries i.e. scaffolding etc.</t>
        </is>
      </c>
      <c r="C3738" s="9" t="inlineStr">
        <is>
          <t>L.S.</t>
        </is>
      </c>
      <c r="D3738" s="9" t="inlineStr">
        <is>
          <t>187.95</t>
        </is>
      </c>
      <c r="E3738" s="9" t="inlineStr">
        <is>
          <t>2.00</t>
        </is>
      </c>
      <c r="F3738" s="9" t="inlineStr">
        <is>
          <t>375.90</t>
        </is>
      </c>
    </row>
    <row r="3739" ht="11.5" customHeight="1">
      <c r="A3739" s="9" t="inlineStr">
        <is>
          <t>9977</t>
        </is>
      </c>
      <c r="B3739" s="9" t="inlineStr">
        <is>
          <t>Carriage of materials etc.</t>
        </is>
      </c>
      <c r="C3739" s="9" t="inlineStr">
        <is>
          <t>L.S.</t>
        </is>
      </c>
      <c r="D3739" s="9" t="inlineStr">
        <is>
          <t>89.28</t>
        </is>
      </c>
      <c r="E3739" s="9" t="inlineStr">
        <is>
          <t>2.00</t>
        </is>
      </c>
      <c r="F3739" s="9" t="inlineStr">
        <is>
          <t>178.56</t>
        </is>
      </c>
    </row>
    <row r="3740" ht="11.5" customHeight="1">
      <c r="A3740" s="9" t="inlineStr"/>
      <c r="B3740" s="9" t="inlineStr">
        <is>
          <t>LABOUR</t>
        </is>
      </c>
      <c r="C3740" s="9" t="inlineStr"/>
      <c r="D3740" s="9" t="inlineStr"/>
      <c r="E3740" s="9" t="inlineStr"/>
      <c r="F3740" s="9" t="inlineStr"/>
    </row>
    <row r="3741" ht="11.5" customHeight="1">
      <c r="A3741" s="9" t="inlineStr">
        <is>
          <t>0111</t>
        </is>
      </c>
      <c r="B3741" s="9" t="inlineStr">
        <is>
          <t>Carpenter 1st class</t>
        </is>
      </c>
      <c r="C3741" s="9" t="inlineStr">
        <is>
          <t>day</t>
        </is>
      </c>
      <c r="D3741" s="9" t="inlineStr">
        <is>
          <t>28.00</t>
        </is>
      </c>
      <c r="E3741" s="9" t="inlineStr">
        <is>
          <t>738.00</t>
        </is>
      </c>
      <c r="F3741" s="9" t="inlineStr">
        <is>
          <t>20664.00</t>
        </is>
      </c>
    </row>
    <row r="3742" ht="11.5" customHeight="1">
      <c r="A3742" s="9" t="inlineStr">
        <is>
          <t>0114</t>
        </is>
      </c>
      <c r="B3742" s="9" t="inlineStr">
        <is>
          <t>Beldar</t>
        </is>
      </c>
      <c r="C3742" s="9" t="inlineStr">
        <is>
          <t>day</t>
        </is>
      </c>
      <c r="D3742" s="9" t="inlineStr">
        <is>
          <t>23.00</t>
        </is>
      </c>
      <c r="E3742" s="9" t="inlineStr">
        <is>
          <t>558.00</t>
        </is>
      </c>
      <c r="F3742" s="9" t="inlineStr">
        <is>
          <t>12834.00</t>
        </is>
      </c>
    </row>
    <row r="3743" ht="11.5" customHeight="1">
      <c r="A3743" s="9" t="inlineStr"/>
      <c r="B3743" s="9" t="inlineStr">
        <is>
          <t>TOTAL</t>
        </is>
      </c>
      <c r="C3743" s="9" t="inlineStr"/>
      <c r="D3743" s="9" t="inlineStr"/>
      <c r="E3743" s="9" t="inlineStr"/>
      <c r="F3743" s="9" t="inlineStr">
        <is>
          <t>87559.96 W</t>
        </is>
      </c>
    </row>
    <row r="3744" ht="11.5" customHeight="1">
      <c r="A3744" s="9" t="inlineStr"/>
      <c r="B3744" s="9" t="inlineStr">
        <is>
          <t>Add 1 % Water charges on "W"</t>
        </is>
      </c>
      <c r="C3744" s="9" t="inlineStr"/>
      <c r="D3744" s="9" t="inlineStr"/>
      <c r="E3744" s="9" t="inlineStr"/>
      <c r="F3744" s="9" t="inlineStr">
        <is>
          <t>875.60</t>
        </is>
      </c>
    </row>
    <row r="3745" ht="11.5" customHeight="1">
      <c r="A3745" s="9" t="inlineStr"/>
      <c r="B3745" s="9" t="inlineStr">
        <is>
          <t>TOTAL</t>
        </is>
      </c>
      <c r="C3745" s="9" t="inlineStr"/>
      <c r="D3745" s="9" t="inlineStr"/>
      <c r="E3745" s="9" t="inlineStr"/>
      <c r="F3745" s="9" t="inlineStr">
        <is>
          <t>88435.56 X</t>
        </is>
      </c>
    </row>
    <row r="3746" ht="11.5" customHeight="1">
      <c r="A3746" s="9" t="inlineStr"/>
      <c r="B3746" s="9" t="inlineStr">
        <is>
          <t>Add GST on "X" (multiplying</t>
        </is>
      </c>
      <c r="C3746" s="9" t="inlineStr"/>
      <c r="D3746" s="9" t="inlineStr"/>
      <c r="E3746" s="9" t="inlineStr"/>
      <c r="F3746" s="9" t="inlineStr"/>
    </row>
    <row r="3747" ht="11.5" customHeight="1">
      <c r="A3747" s="9" t="inlineStr"/>
      <c r="B3747" s="9" t="inlineStr">
        <is>
          <t>factor 0.1405)</t>
        </is>
      </c>
      <c r="C3747" s="9" t="inlineStr"/>
      <c r="D3747" s="9" t="inlineStr"/>
      <c r="E3747" s="9" t="inlineStr"/>
      <c r="F3747" s="9" t="inlineStr">
        <is>
          <t>12425.20</t>
        </is>
      </c>
    </row>
    <row r="3748" ht="11.5" customHeight="1">
      <c r="A3748" s="9" t="inlineStr"/>
      <c r="B3748" s="9" t="inlineStr">
        <is>
          <t>TOTAL</t>
        </is>
      </c>
      <c r="C3748" s="9" t="inlineStr"/>
      <c r="D3748" s="9" t="inlineStr"/>
      <c r="E3748" s="9" t="inlineStr"/>
      <c r="F3748" s="9" t="inlineStr">
        <is>
          <t>100860.76 Y</t>
        </is>
      </c>
    </row>
    <row r="3749" ht="11.5" customHeight="1">
      <c r="A3749" s="9" t="inlineStr"/>
      <c r="B3749" s="9" t="inlineStr">
        <is>
          <t>Add 15% CPOH on "Y"</t>
        </is>
      </c>
      <c r="C3749" s="9" t="inlineStr"/>
      <c r="D3749" s="9" t="inlineStr"/>
      <c r="E3749" s="9" t="inlineStr"/>
      <c r="F3749" s="9" t="inlineStr">
        <is>
          <t>15129.11</t>
        </is>
      </c>
    </row>
    <row r="3750" ht="11.5" customHeight="1">
      <c r="A3750" s="9" t="inlineStr"/>
      <c r="B3750" s="9" t="inlineStr">
        <is>
          <t>TOTAL</t>
        </is>
      </c>
      <c r="C3750" s="9" t="inlineStr"/>
      <c r="D3750" s="9" t="inlineStr"/>
      <c r="E3750" s="9" t="inlineStr"/>
      <c r="F3750" s="9" t="inlineStr">
        <is>
          <t>115989.87 Z</t>
        </is>
      </c>
    </row>
    <row r="3751" ht="11.5" customHeight="1">
      <c r="A3751" s="9" t="inlineStr"/>
      <c r="B3751" s="9" t="inlineStr">
        <is>
          <t>Add Cess @ 1% on "Z"</t>
        </is>
      </c>
      <c r="C3751" s="9" t="inlineStr"/>
      <c r="D3751" s="9" t="inlineStr"/>
      <c r="E3751" s="9" t="inlineStr"/>
      <c r="F3751" s="9" t="inlineStr">
        <is>
          <t>1159.90</t>
        </is>
      </c>
    </row>
    <row r="3752" ht="11.5" customHeight="1">
      <c r="A3752" s="9" t="inlineStr"/>
      <c r="B3752" s="9" t="inlineStr">
        <is>
          <t>Cost of 100 sqm.</t>
        </is>
      </c>
      <c r="C3752" s="9" t="inlineStr"/>
      <c r="D3752" s="9" t="inlineStr"/>
      <c r="E3752" s="9" t="inlineStr"/>
      <c r="F3752" s="9" t="inlineStr">
        <is>
          <t>117149.77</t>
        </is>
      </c>
    </row>
    <row r="3753" ht="11.5" customHeight="1">
      <c r="A3753" s="9" t="inlineStr"/>
      <c r="B3753" s="9" t="inlineStr">
        <is>
          <t>Cost of 1 sqm.</t>
        </is>
      </c>
      <c r="C3753" s="9" t="inlineStr"/>
      <c r="D3753" s="9" t="inlineStr"/>
      <c r="E3753" s="9" t="inlineStr"/>
      <c r="F3753" s="9" t="inlineStr">
        <is>
          <t>1171.50</t>
        </is>
      </c>
    </row>
    <row r="3754" ht="11.5" customHeight="1">
      <c r="A3754" s="9" t="inlineStr"/>
      <c r="B3754" s="9" t="inlineStr">
        <is>
          <t>Say</t>
        </is>
      </c>
      <c r="C3754" s="9" t="inlineStr"/>
      <c r="D3754" s="9" t="inlineStr"/>
      <c r="E3754" s="9" t="inlineStr"/>
      <c r="F3754" s="9" t="inlineStr">
        <is>
          <t>1171.50</t>
        </is>
      </c>
    </row>
    <row r="3756" ht="23" customHeight="1">
      <c r="A3756" s="9" t="inlineStr">
        <is>
          <t>12.53</t>
        </is>
      </c>
      <c r="B3756" s="9" t="inlineStr">
        <is>
          <t>Providing and Fixing 15 mm thick</t>
        </is>
      </c>
      <c r="C3756" s="9" t="inlineStr">
        <is>
          <t>densified</t>
        </is>
      </c>
      <c r="D3756" s="9" t="inlineStr">
        <is>
          <t>tegular edged</t>
        </is>
      </c>
      <c r="E3756" s="9" t="inlineStr">
        <is>
          <t>eco friendly</t>
        </is>
      </c>
      <c r="F3756" s="9" t="inlineStr">
        <is>
          <t>light weight</t>
        </is>
      </c>
    </row>
    <row r="3757" ht="11.5" customHeight="1">
      <c r="A3757" s="9" t="inlineStr"/>
      <c r="B3757" s="9" t="inlineStr">
        <is>
          <t>calcium silicate false ceiling tiles of</t>
        </is>
      </c>
      <c r="C3757" s="9" t="inlineStr">
        <is>
          <t>approved</t>
        </is>
      </c>
      <c r="D3757" s="9" t="inlineStr">
        <is>
          <t>texture of</t>
        </is>
      </c>
      <c r="E3757" s="9" t="inlineStr">
        <is>
          <t>size 595</t>
        </is>
      </c>
      <c r="F3757" s="9" t="inlineStr">
        <is>
          <t>x 595 mm in true</t>
        </is>
      </c>
    </row>
    <row r="3758" ht="23" customHeight="1">
      <c r="A3758" s="9" t="inlineStr"/>
      <c r="B3758" s="9" t="inlineStr">
        <is>
          <t>horizontal level, suspended on inter</t>
        </is>
      </c>
      <c r="C3758" s="9" t="inlineStr">
        <is>
          <t>locking metal</t>
        </is>
      </c>
      <c r="D3758" s="9" t="inlineStr">
        <is>
          <t>grid of</t>
        </is>
      </c>
      <c r="E3758" s="9" t="inlineStr">
        <is>
          <t>hot dipped</t>
        </is>
      </c>
      <c r="F3758" s="9" t="inlineStr">
        <is>
          <t>galvanised steel</t>
        </is>
      </c>
    </row>
    <row r="3759" ht="23" customHeight="1">
      <c r="A3759" s="9" t="inlineStr"/>
      <c r="B3759" s="9" t="inlineStr">
        <is>
          <t>sections (galvanising @ 120 grams</t>
        </is>
      </c>
      <c r="C3759" s="9" t="inlineStr">
        <is>
          <t>per sqm</t>
        </is>
      </c>
      <c r="D3759" s="9" t="inlineStr">
        <is>
          <t>including both</t>
        </is>
      </c>
      <c r="E3759" s="9" t="inlineStr">
        <is>
          <t>side) consisting</t>
        </is>
      </c>
      <c r="F3759" s="9" t="inlineStr">
        <is>
          <t>of main</t>
        </is>
      </c>
    </row>
    <row r="3760" ht="11.5" customHeight="1">
      <c r="A3760" s="9" t="inlineStr"/>
      <c r="B3760" s="9" t="inlineStr">
        <is>
          <t>‘T’ runner suitably spaced at joints to</t>
        </is>
      </c>
      <c r="C3760" s="9" t="inlineStr">
        <is>
          <t>get required</t>
        </is>
      </c>
      <c r="D3760" s="9" t="inlineStr">
        <is>
          <t>length</t>
        </is>
      </c>
      <c r="E3760" s="9" t="inlineStr">
        <is>
          <t>and of size</t>
        </is>
      </c>
      <c r="F3760" s="9" t="inlineStr">
        <is>
          <t>24x38 mm made</t>
        </is>
      </c>
    </row>
    <row r="3761" ht="23" customHeight="1">
      <c r="A3761" s="9" t="inlineStr"/>
      <c r="B3761" s="9" t="inlineStr">
        <is>
          <t>from 0.33 mm thick (minimum) sheet,</t>
        </is>
      </c>
      <c r="C3761" s="9" t="inlineStr">
        <is>
          <t>spaced</t>
        </is>
      </c>
      <c r="D3761" s="9" t="inlineStr">
        <is>
          <t>1200 mm</t>
        </is>
      </c>
      <c r="E3761" s="9" t="inlineStr">
        <is>
          <t>centre to centre,</t>
        </is>
      </c>
      <c r="F3761" s="9" t="inlineStr">
        <is>
          <t>and cross</t>
        </is>
      </c>
    </row>
    <row r="3762" ht="11.5" customHeight="1">
      <c r="A3762" s="9" t="inlineStr"/>
      <c r="B3762" s="9" t="inlineStr">
        <is>
          <t>“T” of size 24x28 mm made out of 0.33</t>
        </is>
      </c>
      <c r="C3762" s="9" t="inlineStr">
        <is>
          <t>mm (Minimum)</t>
        </is>
      </c>
      <c r="D3762" s="9" t="inlineStr">
        <is>
          <t>sheet,</t>
        </is>
      </c>
      <c r="E3762" s="9" t="inlineStr">
        <is>
          <t>1200</t>
        </is>
      </c>
      <c r="F3762" s="9" t="inlineStr">
        <is>
          <t>mm long spaced</t>
        </is>
      </c>
    </row>
    <row r="3763" ht="23" customHeight="1">
      <c r="A3763" s="9" t="inlineStr"/>
      <c r="B3763" s="9" t="inlineStr">
        <is>
          <t>between main’T’ at 600 mm centre</t>
        </is>
      </c>
      <c r="C3763" s="9" t="inlineStr">
        <is>
          <t>to centre</t>
        </is>
      </c>
      <c r="D3763" s="9" t="inlineStr">
        <is>
          <t>to form a</t>
        </is>
      </c>
      <c r="E3763" s="9" t="inlineStr">
        <is>
          <t>grid of 1200x600</t>
        </is>
      </c>
      <c r="F3763" s="9" t="inlineStr">
        <is>
          <t>mm and</t>
        </is>
      </c>
    </row>
    <row r="3764" ht="23" customHeight="1">
      <c r="A3764" s="9" t="inlineStr"/>
      <c r="B3764" s="9" t="inlineStr">
        <is>
          <t>secondary cross ‘T’ of length 600</t>
        </is>
      </c>
      <c r="C3764" s="9" t="inlineStr">
        <is>
          <t>mm and</t>
        </is>
      </c>
      <c r="D3764" s="9" t="inlineStr">
        <is>
          <t>size 24 x28 mm</t>
        </is>
      </c>
      <c r="E3764" s="9" t="inlineStr">
        <is>
          <t>made</t>
        </is>
      </c>
      <c r="F3764" s="9" t="inlineStr">
        <is>
          <t>of 0.33 mm thick</t>
        </is>
      </c>
    </row>
    <row r="3765" ht="11.5" customHeight="1">
      <c r="A3765" s="9" t="inlineStr"/>
      <c r="B3765" s="9" t="inlineStr">
        <is>
          <t>(Minimum) sheet to be inter locked</t>
        </is>
      </c>
      <c r="C3765" s="9" t="inlineStr">
        <is>
          <t>at middle</t>
        </is>
      </c>
      <c r="D3765" s="9" t="inlineStr">
        <is>
          <t>of the 1200x</t>
        </is>
      </c>
      <c r="E3765" s="9" t="inlineStr">
        <is>
          <t>600 mm panel</t>
        </is>
      </c>
      <c r="F3765" s="9" t="inlineStr">
        <is>
          <t>to from grid</t>
        </is>
      </c>
    </row>
    <row r="3766" ht="23" customHeight="1">
      <c r="A3766" s="9" t="inlineStr"/>
      <c r="B3766" s="9" t="inlineStr">
        <is>
          <t>of size 600x600 mm, resting on periphery</t>
        </is>
      </c>
      <c r="C3766" s="9" t="inlineStr">
        <is>
          <t>walls</t>
        </is>
      </c>
      <c r="D3766" s="9" t="inlineStr">
        <is>
          <t>/partitions</t>
        </is>
      </c>
      <c r="E3766" s="9" t="inlineStr">
        <is>
          <t>on a Perimeter</t>
        </is>
      </c>
      <c r="F3766" s="9" t="inlineStr">
        <is>
          <t>wall angle</t>
        </is>
      </c>
    </row>
    <row r="3767" ht="11.5" customHeight="1">
      <c r="A3767" s="9" t="inlineStr"/>
      <c r="B3767" s="9" t="inlineStr">
        <is>
          <t>pre-coated steel of size(24x24X3000</t>
        </is>
      </c>
      <c r="C3767" s="9" t="inlineStr">
        <is>
          <t>mm made</t>
        </is>
      </c>
      <c r="D3767" s="9" t="inlineStr">
        <is>
          <t>of 0.40 mm</t>
        </is>
      </c>
      <c r="E3767" s="9" t="inlineStr">
        <is>
          <t>thick</t>
        </is>
      </c>
      <c r="F3767" s="9" t="inlineStr">
        <is>
          <t>(minimum) sheet</t>
        </is>
      </c>
    </row>
    <row r="3768" ht="11.5" customHeight="1">
      <c r="A3768" s="9" t="inlineStr"/>
      <c r="B3768" s="9" t="inlineStr">
        <is>
          <t>with the help of rawl plugs at 450</t>
        </is>
      </c>
      <c r="C3768" s="9" t="inlineStr">
        <is>
          <t>mm centre</t>
        </is>
      </c>
      <c r="D3768" s="9" t="inlineStr">
        <is>
          <t>to centre</t>
        </is>
      </c>
      <c r="E3768" s="9" t="inlineStr">
        <is>
          <t>with 25 mm</t>
        </is>
      </c>
      <c r="F3768" s="9" t="inlineStr">
        <is>
          <t>long dry wall</t>
        </is>
      </c>
    </row>
    <row r="3769" ht="23" customHeight="1">
      <c r="A3769" s="9" t="inlineStr"/>
      <c r="B3769" s="9" t="inlineStr">
        <is>
          <t>screws @ 230 mm interval and laying</t>
        </is>
      </c>
      <c r="C3769" s="9" t="inlineStr">
        <is>
          <t>15 mm</t>
        </is>
      </c>
      <c r="D3769" s="9" t="inlineStr">
        <is>
          <t>thick densified</t>
        </is>
      </c>
      <c r="E3769" s="9" t="inlineStr">
        <is>
          <t>edges</t>
        </is>
      </c>
      <c r="F3769" s="9" t="inlineStr">
        <is>
          <t>calicum silicate</t>
        </is>
      </c>
    </row>
    <row r="3770" ht="23" customHeight="1">
      <c r="A3770" s="9" t="inlineStr"/>
      <c r="B3770" s="9" t="inlineStr">
        <is>
          <t>ceiling tiles of approved texture in</t>
        </is>
      </c>
      <c r="C3770" s="9" t="inlineStr">
        <is>
          <t>the grid,</t>
        </is>
      </c>
      <c r="D3770" s="9" t="inlineStr">
        <is>
          <t>including, cutting/</t>
        </is>
      </c>
      <c r="E3770" s="9" t="inlineStr">
        <is>
          <t>making</t>
        </is>
      </c>
      <c r="F3770" s="9" t="inlineStr">
        <is>
          <t>opening for</t>
        </is>
      </c>
    </row>
    <row r="3771" ht="23" customHeight="1">
      <c r="A3771" s="9" t="inlineStr"/>
      <c r="B3771" s="9" t="inlineStr">
        <is>
          <t>services like diffusers, grills, light</t>
        </is>
      </c>
      <c r="C3771" s="9" t="inlineStr">
        <is>
          <t>fittings, fixtures,</t>
        </is>
      </c>
      <c r="D3771" s="9" t="inlineStr">
        <is>
          <t>smoke</t>
        </is>
      </c>
      <c r="E3771" s="9" t="inlineStr">
        <is>
          <t>detectors</t>
        </is>
      </c>
      <c r="F3771" s="9" t="inlineStr">
        <is>
          <t>etc., wherever</t>
        </is>
      </c>
    </row>
    <row r="3772" ht="11.5" customHeight="1">
      <c r="A3772" s="9" t="inlineStr"/>
      <c r="B3772" s="9" t="inlineStr">
        <is>
          <t>required. Main ‘T’ runners to be suspended</t>
        </is>
      </c>
      <c r="C3772" s="9" t="inlineStr"/>
      <c r="D3772" s="9" t="inlineStr">
        <is>
          <t>from ceiling</t>
        </is>
      </c>
      <c r="E3772" s="9" t="inlineStr">
        <is>
          <t>using G.I.</t>
        </is>
      </c>
      <c r="F3772" s="9" t="inlineStr">
        <is>
          <t>slotted cleats of</t>
        </is>
      </c>
    </row>
    <row r="3773" ht="11.5" customHeight="1">
      <c r="A3773" s="9" t="inlineStr"/>
      <c r="B3773" s="9" t="inlineStr">
        <is>
          <t>size 25x35x1.6 mm fixed to ceiling with</t>
        </is>
      </c>
      <c r="C3773" s="9" t="inlineStr">
        <is>
          <t>12.5 mm</t>
        </is>
      </c>
      <c r="D3773" s="9" t="inlineStr">
        <is>
          <t>dia and 50</t>
        </is>
      </c>
      <c r="E3773" s="9" t="inlineStr">
        <is>
          <t>mm long</t>
        </is>
      </c>
      <c r="F3773" s="9" t="inlineStr">
        <is>
          <t>dash fasteners,</t>
        </is>
      </c>
    </row>
    <row r="3774" ht="11.5" customHeight="1">
      <c r="A3774" s="9" t="inlineStr"/>
      <c r="B3774" s="9" t="inlineStr">
        <is>
          <t>4 mm G.I. adjustable rods with galvanised</t>
        </is>
      </c>
      <c r="C3774" s="9" t="inlineStr">
        <is>
          <t>steel</t>
        </is>
      </c>
      <c r="D3774" s="9" t="inlineStr">
        <is>
          <t>level clips</t>
        </is>
      </c>
      <c r="E3774" s="9" t="inlineStr">
        <is>
          <t>of size 85</t>
        </is>
      </c>
      <c r="F3774" s="9" t="inlineStr">
        <is>
          <t>x 30 x 0.8 mm,</t>
        </is>
      </c>
    </row>
    <row r="3775" ht="11.5" customHeight="1">
      <c r="A3775" s="9" t="inlineStr"/>
      <c r="B3775" s="9" t="inlineStr">
        <is>
          <t>spaced at 1200 mm centre to centre</t>
        </is>
      </c>
      <c r="C3775" s="9" t="inlineStr">
        <is>
          <t>along main</t>
        </is>
      </c>
      <c r="D3775" s="9" t="inlineStr">
        <is>
          <t>‘T’, bottom</t>
        </is>
      </c>
      <c r="E3775" s="9" t="inlineStr">
        <is>
          <t>exposed</t>
        </is>
      </c>
      <c r="F3775" s="9" t="inlineStr">
        <is>
          <t>with 24 mm of all</t>
        </is>
      </c>
    </row>
    <row r="3776" ht="11.5" customHeight="1">
      <c r="A3776" s="9" t="inlineStr"/>
      <c r="B3776" s="9" t="inlineStr">
        <is>
          <t>Tsections shall be pre-painted with</t>
        </is>
      </c>
      <c r="C3776" s="9" t="inlineStr">
        <is>
          <t>polyster</t>
        </is>
      </c>
      <c r="D3776" s="9" t="inlineStr">
        <is>
          <t>baked paint,</t>
        </is>
      </c>
      <c r="E3776" s="9" t="inlineStr">
        <is>
          <t>for all</t>
        </is>
      </c>
      <c r="F3776" s="9" t="inlineStr">
        <is>
          <t>heights, as per</t>
        </is>
      </c>
    </row>
    <row r="3777" ht="23" customHeight="1">
      <c r="A3777" s="9" t="inlineStr"/>
      <c r="B3777" s="9" t="inlineStr">
        <is>
          <t>specifications, drawings and as directed</t>
        </is>
      </c>
      <c r="C3777" s="9" t="inlineStr">
        <is>
          <t>by</t>
        </is>
      </c>
      <c r="D3777" s="9" t="inlineStr">
        <is>
          <t>Engineer-in-Charge.</t>
        </is>
      </c>
      <c r="E3777" s="9" t="inlineStr"/>
      <c r="F3777" s="9" t="inlineStr"/>
    </row>
    <row r="3778" ht="11.5" customHeight="1">
      <c r="A3778" s="10" t="inlineStr">
        <is>
          <t>Code</t>
        </is>
      </c>
      <c r="B3778" s="10" t="inlineStr">
        <is>
          <t>Description</t>
        </is>
      </c>
      <c r="C3778" s="10" t="inlineStr">
        <is>
          <t>Unit</t>
        </is>
      </c>
      <c r="D3778" s="10" t="inlineStr">
        <is>
          <t>Quantity</t>
        </is>
      </c>
      <c r="E3778" s="10" t="inlineStr">
        <is>
          <t>Rate</t>
        </is>
      </c>
      <c r="F3778" s="10" t="inlineStr">
        <is>
          <t>Amount</t>
        </is>
      </c>
    </row>
    <row r="3779" ht="11.5" customHeight="1">
      <c r="A3779" s="9" t="inlineStr"/>
      <c r="B3779" s="9" t="inlineStr">
        <is>
          <t>Details of cost for 100 sqm.</t>
        </is>
      </c>
      <c r="C3779" s="9" t="inlineStr"/>
      <c r="D3779" s="9" t="inlineStr"/>
      <c r="E3779" s="9" t="inlineStr"/>
      <c r="F3779" s="9" t="inlineStr"/>
    </row>
    <row r="3780" ht="11.5" customHeight="1">
      <c r="A3780" s="9" t="inlineStr"/>
      <c r="B3780" s="9" t="inlineStr">
        <is>
          <t>MATERIAL</t>
        </is>
      </c>
      <c r="C3780" s="9" t="inlineStr"/>
      <c r="D3780" s="9" t="inlineStr"/>
      <c r="E3780" s="9" t="inlineStr"/>
      <c r="F3780" s="9" t="inlineStr"/>
    </row>
    <row r="3781" ht="11.5" customHeight="1">
      <c r="A3781" s="9" t="inlineStr">
        <is>
          <t>8589</t>
        </is>
      </c>
      <c r="B3781" s="9" t="inlineStr">
        <is>
          <t>Calcium Silicate tegular edged celling</t>
        </is>
      </c>
      <c r="C3781" s="9" t="inlineStr"/>
      <c r="D3781" s="9" t="inlineStr"/>
      <c r="E3781" s="9" t="inlineStr"/>
      <c r="F3781" s="9" t="inlineStr"/>
    </row>
    <row r="3782" ht="11.5" customHeight="1">
      <c r="A3782" s="9" t="inlineStr"/>
      <c r="B3782" s="9" t="inlineStr">
        <is>
          <t>tiles 495x495 mm and 15 mm thick</t>
        </is>
      </c>
      <c r="C3782" s="9" t="inlineStr">
        <is>
          <t>sqm</t>
        </is>
      </c>
      <c r="D3782" s="9" t="inlineStr">
        <is>
          <t>105.00</t>
        </is>
      </c>
      <c r="E3782" s="9" t="inlineStr">
        <is>
          <t>685.00</t>
        </is>
      </c>
      <c r="F3782" s="9" t="inlineStr">
        <is>
          <t>71925.00</t>
        </is>
      </c>
    </row>
    <row r="3783" ht="11.5" customHeight="1">
      <c r="A3783" s="9" t="inlineStr"/>
      <c r="B3783" s="9" t="inlineStr">
        <is>
          <t>Area = 100 sqm + Add 5% wastage =</t>
        </is>
      </c>
      <c r="C3783" s="9" t="inlineStr"/>
      <c r="D3783" s="9" t="inlineStr"/>
      <c r="E3783" s="9" t="inlineStr"/>
      <c r="F3783" s="9" t="inlineStr"/>
    </row>
    <row r="3784" ht="11.5" customHeight="1">
      <c r="A3784" s="9" t="inlineStr"/>
      <c r="B3784" s="9" t="inlineStr">
        <is>
          <t>5 sqm</t>
        </is>
      </c>
      <c r="C3784" s="9" t="inlineStr"/>
      <c r="D3784" s="9" t="inlineStr"/>
      <c r="E3784" s="9" t="inlineStr"/>
      <c r="F3784" s="9" t="inlineStr"/>
    </row>
    <row r="3785" ht="11.5" customHeight="1">
      <c r="A3785" s="9" t="inlineStr"/>
      <c r="B3785" s="9" t="inlineStr">
        <is>
          <t>Total = 105 sqm</t>
        </is>
      </c>
      <c r="C3785" s="9" t="inlineStr"/>
      <c r="D3785" s="9" t="inlineStr"/>
      <c r="E3785" s="9" t="inlineStr"/>
      <c r="F3785" s="9" t="inlineStr"/>
    </row>
    <row r="3786" ht="11.5" customHeight="1">
      <c r="A3786" s="9" t="inlineStr">
        <is>
          <t>8590</t>
        </is>
      </c>
      <c r="B3786" s="9" t="inlineStr">
        <is>
          <t>Galvanised Steel main Tee ceiling</t>
        </is>
      </c>
      <c r="C3786" s="9" t="inlineStr"/>
      <c r="D3786" s="9" t="inlineStr"/>
      <c r="E3786" s="9" t="inlineStr"/>
      <c r="F3786" s="9" t="inlineStr"/>
    </row>
    <row r="3787" ht="11.5" customHeight="1">
      <c r="A3787" s="9" t="inlineStr"/>
      <c r="B3787" s="9" t="inlineStr">
        <is>
          <t>section Size 24x38x0.33mm (3.00</t>
        </is>
      </c>
      <c r="C3787" s="9" t="inlineStr"/>
      <c r="D3787" s="9" t="inlineStr"/>
      <c r="E3787" s="9" t="inlineStr"/>
      <c r="F3787" s="9" t="inlineStr"/>
    </row>
    <row r="3788" ht="11.5" customHeight="1">
      <c r="A3788" s="9" t="inlineStr"/>
      <c r="B3788" s="9" t="inlineStr">
        <is>
          <t>metre long)</t>
        </is>
      </c>
      <c r="C3788" s="9" t="inlineStr">
        <is>
          <t>each</t>
        </is>
      </c>
      <c r="D3788" s="9" t="inlineStr">
        <is>
          <t>29.50</t>
        </is>
      </c>
      <c r="E3788" s="9" t="inlineStr">
        <is>
          <t>120.00</t>
        </is>
      </c>
      <c r="F3788" s="9" t="inlineStr">
        <is>
          <t>3540.00</t>
        </is>
      </c>
    </row>
    <row r="3789" ht="11.5" customHeight="1">
      <c r="A3789" s="9" t="inlineStr">
        <is>
          <t>8591</t>
        </is>
      </c>
      <c r="B3789" s="9" t="inlineStr">
        <is>
          <t>Galvanised Steel perimeter wall Angle</t>
        </is>
      </c>
      <c r="C3789" s="9" t="inlineStr"/>
      <c r="D3789" s="9" t="inlineStr"/>
      <c r="E3789" s="9" t="inlineStr"/>
      <c r="F3789" s="9" t="inlineStr"/>
    </row>
    <row r="3790" ht="11.5" customHeight="1">
      <c r="A3790" s="9" t="inlineStr"/>
      <c r="B3790" s="9" t="inlineStr">
        <is>
          <t>Size 24 x 24 x 0.40 mm (3.00 metre</t>
        </is>
      </c>
      <c r="C3790" s="9" t="inlineStr"/>
      <c r="D3790" s="9" t="inlineStr"/>
      <c r="E3790" s="9" t="inlineStr"/>
      <c r="F3790" s="9" t="inlineStr"/>
    </row>
    <row r="3791" ht="11.5" customHeight="1">
      <c r="A3791" s="9" t="inlineStr"/>
      <c r="B3791" s="9" t="inlineStr">
        <is>
          <t>long)</t>
        </is>
      </c>
      <c r="C3791" s="9" t="inlineStr">
        <is>
          <t>each</t>
        </is>
      </c>
      <c r="D3791" s="9" t="inlineStr">
        <is>
          <t>13.50</t>
        </is>
      </c>
      <c r="E3791" s="9" t="inlineStr">
        <is>
          <t>65.00</t>
        </is>
      </c>
      <c r="F3791" s="9" t="inlineStr">
        <is>
          <t>877.50</t>
        </is>
      </c>
    </row>
    <row r="3792" ht="11.5" customHeight="1">
      <c r="A3792" s="9" t="inlineStr">
        <is>
          <t>8592</t>
        </is>
      </c>
      <c r="B3792" s="9" t="inlineStr">
        <is>
          <t>Galvanised Steel intermediate cross T</t>
        </is>
      </c>
      <c r="C3792" s="9" t="inlineStr"/>
      <c r="D3792" s="9" t="inlineStr"/>
      <c r="E3792" s="9" t="inlineStr"/>
      <c r="F3792" s="9" t="inlineStr"/>
    </row>
    <row r="3793" ht="11.5" customHeight="1">
      <c r="A3793" s="9" t="inlineStr"/>
      <c r="B3793" s="9" t="inlineStr">
        <is>
          <t>section Size 24 x 25 x 0.33 mm</t>
        </is>
      </c>
      <c r="C3793" s="9" t="inlineStr"/>
      <c r="D3793" s="9" t="inlineStr"/>
      <c r="E3793" s="9" t="inlineStr"/>
      <c r="F3793" s="9" t="inlineStr"/>
    </row>
    <row r="3794" ht="11.5" customHeight="1">
      <c r="A3794" s="9" t="inlineStr"/>
      <c r="B3794" s="9" t="inlineStr">
        <is>
          <t>(1.2 metre long)</t>
        </is>
      </c>
      <c r="C3794" s="9" t="inlineStr">
        <is>
          <t>each</t>
        </is>
      </c>
      <c r="D3794" s="9" t="inlineStr">
        <is>
          <t>147.00</t>
        </is>
      </c>
      <c r="E3794" s="9" t="inlineStr">
        <is>
          <t>40.00</t>
        </is>
      </c>
      <c r="F3794" s="9" t="inlineStr">
        <is>
          <t>5880.00</t>
        </is>
      </c>
    </row>
    <row r="3795" ht="11.5" customHeight="1">
      <c r="A3795" s="9" t="inlineStr">
        <is>
          <t>8593</t>
        </is>
      </c>
      <c r="B3795" s="9" t="inlineStr">
        <is>
          <t>Galvanised Steel intermediate cross T</t>
        </is>
      </c>
      <c r="C3795" s="9" t="inlineStr"/>
      <c r="D3795" s="9" t="inlineStr"/>
      <c r="E3795" s="9" t="inlineStr"/>
      <c r="F3795" s="9" t="inlineStr"/>
    </row>
    <row r="3796" ht="11.5" customHeight="1">
      <c r="A3796" s="9" t="inlineStr"/>
      <c r="B3796" s="9" t="inlineStr">
        <is>
          <t>section Size 24 x 25 x 0.33.</t>
        </is>
      </c>
      <c r="C3796" s="9" t="inlineStr"/>
      <c r="D3796" s="9" t="inlineStr"/>
      <c r="E3796" s="9" t="inlineStr"/>
      <c r="F3796" s="9" t="inlineStr"/>
    </row>
    <row r="3797" ht="11.5" customHeight="1">
      <c r="A3797" s="9" t="inlineStr"/>
      <c r="B3797" s="9" t="inlineStr">
        <is>
          <t>( 0.6 metre long)</t>
        </is>
      </c>
      <c r="C3797" s="9" t="inlineStr">
        <is>
          <t>each</t>
        </is>
      </c>
      <c r="D3797" s="9" t="inlineStr">
        <is>
          <t>147.00</t>
        </is>
      </c>
      <c r="E3797" s="9" t="inlineStr">
        <is>
          <t>20.00</t>
        </is>
      </c>
      <c r="F3797" s="9" t="inlineStr">
        <is>
          <t>2940.00</t>
        </is>
      </c>
    </row>
    <row r="3798" ht="11.5" customHeight="1">
      <c r="A3798" s="9" t="inlineStr">
        <is>
          <t>8615</t>
        </is>
      </c>
      <c r="B3798" s="9" t="inlineStr">
        <is>
          <t>Hanger rod 4 mm thick</t>
        </is>
      </c>
      <c r="C3798" s="9" t="inlineStr">
        <is>
          <t>each</t>
        </is>
      </c>
      <c r="D3798" s="9" t="inlineStr">
        <is>
          <t>72.00</t>
        </is>
      </c>
      <c r="E3798" s="9" t="inlineStr">
        <is>
          <t>8.00</t>
        </is>
      </c>
      <c r="F3798" s="9" t="inlineStr">
        <is>
          <t>576.00</t>
        </is>
      </c>
    </row>
    <row r="3799" ht="11.5" customHeight="1">
      <c r="A3799" s="9" t="inlineStr">
        <is>
          <t>8616</t>
        </is>
      </c>
      <c r="B3799" s="9" t="inlineStr">
        <is>
          <t>Adjustment clip 85x30x0.8mm</t>
        </is>
      </c>
      <c r="C3799" s="9" t="inlineStr">
        <is>
          <t>each</t>
        </is>
      </c>
      <c r="D3799" s="9" t="inlineStr">
        <is>
          <t>72.00</t>
        </is>
      </c>
      <c r="E3799" s="9" t="inlineStr">
        <is>
          <t>5.00</t>
        </is>
      </c>
      <c r="F3799" s="9" t="inlineStr">
        <is>
          <t>360.00</t>
        </is>
      </c>
    </row>
    <row r="3800" ht="11.5" customHeight="1">
      <c r="A3800" s="9" t="inlineStr">
        <is>
          <t>7388</t>
        </is>
      </c>
      <c r="B3800" s="9" t="inlineStr">
        <is>
          <t>Dash hold fastener 12.5 mm dia,</t>
        </is>
      </c>
      <c r="C3800" s="9" t="inlineStr"/>
      <c r="D3800" s="9" t="inlineStr"/>
      <c r="E3800" s="9" t="inlineStr"/>
      <c r="F3800" s="9" t="inlineStr"/>
    </row>
    <row r="3801" ht="11.5" customHeight="1">
      <c r="A3801" s="9" t="inlineStr"/>
      <c r="B3801" s="9" t="inlineStr">
        <is>
          <t>40 mm long with 6 mm dia bolt</t>
        </is>
      </c>
      <c r="C3801" s="9" t="inlineStr">
        <is>
          <t>each</t>
        </is>
      </c>
      <c r="D3801" s="9" t="inlineStr">
        <is>
          <t>72.00</t>
        </is>
      </c>
      <c r="E3801" s="9" t="inlineStr">
        <is>
          <t>11.00</t>
        </is>
      </c>
      <c r="F3801" s="9" t="inlineStr">
        <is>
          <t>792.00</t>
        </is>
      </c>
    </row>
    <row r="3802" ht="11.5" customHeight="1">
      <c r="A3802" s="9" t="inlineStr">
        <is>
          <t>8617</t>
        </is>
      </c>
      <c r="B3802" s="9" t="inlineStr">
        <is>
          <t>Soffit cleat (Size 27x37x25x1.60mm)</t>
        </is>
      </c>
      <c r="C3802" s="9" t="inlineStr">
        <is>
          <t>each</t>
        </is>
      </c>
      <c r="D3802" s="9" t="inlineStr">
        <is>
          <t>72.00</t>
        </is>
      </c>
      <c r="E3802" s="9" t="inlineStr">
        <is>
          <t>4.00</t>
        </is>
      </c>
      <c r="F3802" s="9" t="inlineStr">
        <is>
          <t>288.00</t>
        </is>
      </c>
    </row>
    <row r="3803" ht="11.5" customHeight="1">
      <c r="A3803" s="9" t="inlineStr">
        <is>
          <t>8595</t>
        </is>
      </c>
      <c r="B3803" s="9" t="inlineStr">
        <is>
          <t>Wooden screws with plastic rawl</t>
        </is>
      </c>
      <c r="C3803" s="9" t="inlineStr"/>
      <c r="D3803" s="9" t="inlineStr"/>
      <c r="E3803" s="9" t="inlineStr"/>
      <c r="F3803" s="9" t="inlineStr"/>
    </row>
    <row r="3804" ht="11.5" customHeight="1">
      <c r="A3804" s="9" t="inlineStr"/>
      <c r="B3804" s="9" t="inlineStr">
        <is>
          <t>plugs 35x8 mm</t>
        </is>
      </c>
      <c r="C3804" s="9" t="inlineStr">
        <is>
          <t>each</t>
        </is>
      </c>
      <c r="D3804" s="9" t="inlineStr">
        <is>
          <t>100.00</t>
        </is>
      </c>
      <c r="E3804" s="9" t="inlineStr">
        <is>
          <t>1.00</t>
        </is>
      </c>
      <c r="F3804" s="9" t="inlineStr">
        <is>
          <t>100.00</t>
        </is>
      </c>
    </row>
    <row r="3805" ht="11.5" customHeight="1">
      <c r="A3805" s="9" t="inlineStr">
        <is>
          <t>9999</t>
        </is>
      </c>
      <c r="B3805" s="9" t="inlineStr">
        <is>
          <t>scaffolding etc.</t>
        </is>
      </c>
      <c r="C3805" s="9" t="inlineStr">
        <is>
          <t>L.S.</t>
        </is>
      </c>
      <c r="D3805" s="9" t="inlineStr">
        <is>
          <t>498.65</t>
        </is>
      </c>
      <c r="E3805" s="9" t="inlineStr">
        <is>
          <t>2.00</t>
        </is>
      </c>
      <c r="F3805" s="9" t="inlineStr">
        <is>
          <t>997.30</t>
        </is>
      </c>
    </row>
    <row r="3807" ht="11.5" customHeight="1">
      <c r="A3807" s="10" t="inlineStr">
        <is>
          <t>Code</t>
        </is>
      </c>
      <c r="B3807" s="10" t="inlineStr">
        <is>
          <t>Description</t>
        </is>
      </c>
      <c r="C3807" s="10" t="inlineStr">
        <is>
          <t>Unit</t>
        </is>
      </c>
      <c r="D3807" s="10" t="inlineStr">
        <is>
          <t>Quantity</t>
        </is>
      </c>
      <c r="E3807" s="10" t="inlineStr">
        <is>
          <t>Rate</t>
        </is>
      </c>
      <c r="F3807" s="10" t="inlineStr">
        <is>
          <t>Amount</t>
        </is>
      </c>
    </row>
    <row r="3808" ht="11.5" customHeight="1">
      <c r="A3808" s="9" t="inlineStr"/>
      <c r="B3808" s="9" t="inlineStr">
        <is>
          <t>LABOUR</t>
        </is>
      </c>
      <c r="C3808" s="9" t="inlineStr"/>
      <c r="D3808" s="9" t="inlineStr"/>
      <c r="E3808" s="9" t="inlineStr"/>
      <c r="F3808" s="9" t="inlineStr"/>
    </row>
    <row r="3809" ht="11.5" customHeight="1">
      <c r="A3809" s="9" t="inlineStr">
        <is>
          <t>0111</t>
        </is>
      </c>
      <c r="B3809" s="9" t="inlineStr">
        <is>
          <t>Carpenter 1st class</t>
        </is>
      </c>
      <c r="C3809" s="9" t="inlineStr">
        <is>
          <t>day</t>
        </is>
      </c>
      <c r="D3809" s="9" t="inlineStr">
        <is>
          <t>28.00</t>
        </is>
      </c>
      <c r="E3809" s="9" t="inlineStr">
        <is>
          <t>738.00</t>
        </is>
      </c>
      <c r="F3809" s="9" t="inlineStr">
        <is>
          <t>20664.00</t>
        </is>
      </c>
    </row>
    <row r="3810" ht="11.5" customHeight="1">
      <c r="A3810" s="9" t="inlineStr">
        <is>
          <t>0114</t>
        </is>
      </c>
      <c r="B3810" s="9" t="inlineStr">
        <is>
          <t>Beldar</t>
        </is>
      </c>
      <c r="C3810" s="9" t="inlineStr">
        <is>
          <t>day</t>
        </is>
      </c>
      <c r="D3810" s="9" t="inlineStr">
        <is>
          <t>23.00</t>
        </is>
      </c>
      <c r="E3810" s="9" t="inlineStr">
        <is>
          <t>558.00</t>
        </is>
      </c>
      <c r="F3810" s="9" t="inlineStr">
        <is>
          <t>12834.00</t>
        </is>
      </c>
    </row>
    <row r="3811" ht="11.5" customHeight="1">
      <c r="A3811" s="9" t="inlineStr"/>
      <c r="B3811" s="9" t="inlineStr">
        <is>
          <t>TOTAL</t>
        </is>
      </c>
      <c r="C3811" s="9" t="inlineStr"/>
      <c r="D3811" s="9" t="inlineStr"/>
      <c r="E3811" s="9" t="inlineStr"/>
      <c r="F3811" s="9" t="inlineStr">
        <is>
          <t>122870.16 W</t>
        </is>
      </c>
    </row>
    <row r="3812" ht="11.5" customHeight="1">
      <c r="A3812" s="9" t="inlineStr"/>
      <c r="B3812" s="9" t="inlineStr">
        <is>
          <t>Add 1 % Water charges on "W"</t>
        </is>
      </c>
      <c r="C3812" s="9" t="inlineStr"/>
      <c r="D3812" s="9" t="inlineStr"/>
      <c r="E3812" s="9" t="inlineStr"/>
      <c r="F3812" s="9" t="inlineStr">
        <is>
          <t>1228.70</t>
        </is>
      </c>
    </row>
    <row r="3813" ht="11.5" customHeight="1">
      <c r="A3813" s="9" t="inlineStr"/>
      <c r="B3813" s="9" t="inlineStr">
        <is>
          <t>TOTAL</t>
        </is>
      </c>
      <c r="C3813" s="9" t="inlineStr"/>
      <c r="D3813" s="9" t="inlineStr"/>
      <c r="E3813" s="9" t="inlineStr"/>
      <c r="F3813" s="9" t="inlineStr">
        <is>
          <t>124098.86 X</t>
        </is>
      </c>
    </row>
    <row r="3814" ht="11.5" customHeight="1">
      <c r="A3814" s="9" t="inlineStr"/>
      <c r="B3814" s="9" t="inlineStr">
        <is>
          <t>Add GST on "X" (multiplying</t>
        </is>
      </c>
      <c r="C3814" s="9" t="inlineStr"/>
      <c r="D3814" s="9" t="inlineStr"/>
      <c r="E3814" s="9" t="inlineStr"/>
      <c r="F3814" s="9" t="inlineStr"/>
    </row>
    <row r="3815" ht="11.5" customHeight="1">
      <c r="A3815" s="9" t="inlineStr"/>
      <c r="B3815" s="9" t="inlineStr">
        <is>
          <t>factor 0.1405)</t>
        </is>
      </c>
      <c r="C3815" s="9" t="inlineStr"/>
      <c r="D3815" s="9" t="inlineStr"/>
      <c r="E3815" s="9" t="inlineStr"/>
      <c r="F3815" s="9" t="inlineStr">
        <is>
          <t>17435.89</t>
        </is>
      </c>
    </row>
    <row r="3816" ht="11.5" customHeight="1">
      <c r="A3816" s="9" t="inlineStr"/>
      <c r="B3816" s="9" t="inlineStr">
        <is>
          <t>TOTAL</t>
        </is>
      </c>
      <c r="C3816" s="9" t="inlineStr"/>
      <c r="D3816" s="9" t="inlineStr"/>
      <c r="E3816" s="9" t="inlineStr"/>
      <c r="F3816" s="9" t="inlineStr">
        <is>
          <t>141534.75 Y</t>
        </is>
      </c>
    </row>
    <row r="3817" ht="11.5" customHeight="1">
      <c r="A3817" s="9" t="inlineStr"/>
      <c r="B3817" s="9" t="inlineStr">
        <is>
          <t>Add 15% CPOH on "Y"</t>
        </is>
      </c>
      <c r="C3817" s="9" t="inlineStr"/>
      <c r="D3817" s="9" t="inlineStr"/>
      <c r="E3817" s="9" t="inlineStr"/>
      <c r="F3817" s="9" t="inlineStr">
        <is>
          <t>21230.21</t>
        </is>
      </c>
    </row>
    <row r="3818" ht="11.5" customHeight="1">
      <c r="A3818" s="9" t="inlineStr"/>
      <c r="B3818" s="9" t="inlineStr">
        <is>
          <t>TOTAL</t>
        </is>
      </c>
      <c r="C3818" s="9" t="inlineStr"/>
      <c r="D3818" s="9" t="inlineStr"/>
      <c r="E3818" s="9" t="inlineStr"/>
      <c r="F3818" s="9" t="inlineStr">
        <is>
          <t>162764.96 Z</t>
        </is>
      </c>
    </row>
    <row r="3819" ht="11.5" customHeight="1">
      <c r="A3819" s="9" t="inlineStr"/>
      <c r="B3819" s="9" t="inlineStr">
        <is>
          <t>Add Cess @ 1% on "Z"</t>
        </is>
      </c>
      <c r="C3819" s="9" t="inlineStr"/>
      <c r="D3819" s="9" t="inlineStr"/>
      <c r="E3819" s="9" t="inlineStr"/>
      <c r="F3819" s="9" t="inlineStr">
        <is>
          <t>1627.65</t>
        </is>
      </c>
    </row>
    <row r="3820" ht="11.5" customHeight="1">
      <c r="A3820" s="9" t="inlineStr"/>
      <c r="B3820" s="9" t="inlineStr">
        <is>
          <t>Cost of 100 sqm.</t>
        </is>
      </c>
      <c r="C3820" s="9" t="inlineStr"/>
      <c r="D3820" s="9" t="inlineStr"/>
      <c r="E3820" s="9" t="inlineStr"/>
      <c r="F3820" s="9" t="inlineStr">
        <is>
          <t>164392.61</t>
        </is>
      </c>
    </row>
    <row r="3821" ht="11.5" customHeight="1">
      <c r="A3821" s="9" t="inlineStr"/>
      <c r="B3821" s="9" t="inlineStr">
        <is>
          <t>Cost of 1 sqm.</t>
        </is>
      </c>
      <c r="C3821" s="9" t="inlineStr"/>
      <c r="D3821" s="9" t="inlineStr"/>
      <c r="E3821" s="9" t="inlineStr"/>
      <c r="F3821" s="9" t="inlineStr">
        <is>
          <t>1643.93</t>
        </is>
      </c>
    </row>
    <row r="3822" ht="11.5" customHeight="1">
      <c r="A3822" s="9" t="inlineStr"/>
      <c r="B3822" s="9" t="inlineStr">
        <is>
          <t>Say</t>
        </is>
      </c>
      <c r="C3822" s="9" t="inlineStr"/>
      <c r="D3822" s="9" t="inlineStr"/>
      <c r="E3822" s="9" t="inlineStr"/>
      <c r="F3822" s="9" t="inlineStr">
        <is>
          <t>1643.95</t>
        </is>
      </c>
    </row>
    <row r="3823" ht="23" customHeight="1">
      <c r="A3823" s="9" t="inlineStr">
        <is>
          <t>12.54</t>
        </is>
      </c>
      <c r="B3823" s="9" t="inlineStr">
        <is>
          <t>Providing and fixing Gl Clip in Metal</t>
        </is>
      </c>
      <c r="C3823" s="9" t="inlineStr">
        <is>
          <t>Ceiling</t>
        </is>
      </c>
      <c r="D3823" s="9" t="inlineStr">
        <is>
          <t>System of 600x600</t>
        </is>
      </c>
      <c r="E3823" s="9" t="inlineStr">
        <is>
          <t>mm</t>
        </is>
      </c>
      <c r="F3823" s="9" t="inlineStr">
        <is>
          <t>module which</t>
        </is>
      </c>
    </row>
    <row r="3824" ht="23" customHeight="1">
      <c r="A3824" s="9" t="inlineStr"/>
      <c r="B3824" s="9" t="inlineStr">
        <is>
          <t>includes providing and fixing 'C' wall</t>
        </is>
      </c>
      <c r="C3824" s="9" t="inlineStr">
        <is>
          <t>angle</t>
        </is>
      </c>
      <c r="D3824" s="9" t="inlineStr">
        <is>
          <t>of size 20x30x20</t>
        </is>
      </c>
      <c r="E3824" s="9" t="inlineStr">
        <is>
          <t>mm</t>
        </is>
      </c>
      <c r="F3824" s="9" t="inlineStr">
        <is>
          <t>made of 0.5 mm</t>
        </is>
      </c>
    </row>
    <row r="3825" ht="23" customHeight="1">
      <c r="A3825" s="9" t="inlineStr"/>
      <c r="B3825" s="9" t="inlineStr">
        <is>
          <t>thick pre painted steel along the perimeter</t>
        </is>
      </c>
      <c r="C3825" s="9" t="inlineStr">
        <is>
          <t>of</t>
        </is>
      </c>
      <c r="D3825" s="9" t="inlineStr">
        <is>
          <t>the room with</t>
        </is>
      </c>
      <c r="E3825" s="9" t="inlineStr">
        <is>
          <t>help of nylon</t>
        </is>
      </c>
      <c r="F3825" s="9" t="inlineStr">
        <is>
          <t>sleeves and</t>
        </is>
      </c>
    </row>
    <row r="3826" ht="11.5" customHeight="1">
      <c r="A3826" s="9" t="inlineStr"/>
      <c r="B3826" s="9" t="inlineStr">
        <is>
          <t>wooden screws at 300 mm center</t>
        </is>
      </c>
      <c r="C3826" s="9" t="inlineStr">
        <is>
          <t>to centre,</t>
        </is>
      </c>
      <c r="D3826" s="9" t="inlineStr">
        <is>
          <t>suspending</t>
        </is>
      </c>
      <c r="E3826" s="9" t="inlineStr">
        <is>
          <t>the main</t>
        </is>
      </c>
      <c r="F3826" s="9" t="inlineStr">
        <is>
          <t>C carrier of size</t>
        </is>
      </c>
    </row>
    <row r="3827" ht="23" customHeight="1">
      <c r="A3827" s="9" t="inlineStr"/>
      <c r="B3827" s="9" t="inlineStr">
        <is>
          <t>10x38x10 mm made of G.I steel 0.7</t>
        </is>
      </c>
      <c r="C3827" s="9" t="inlineStr">
        <is>
          <t>mm thick</t>
        </is>
      </c>
      <c r="D3827" s="9" t="inlineStr">
        <is>
          <t>from the soffit</t>
        </is>
      </c>
      <c r="E3827" s="9" t="inlineStr">
        <is>
          <t>with help</t>
        </is>
      </c>
      <c r="F3827" s="9" t="inlineStr">
        <is>
          <t>of soffit cleat</t>
        </is>
      </c>
    </row>
    <row r="3828" ht="23" customHeight="1">
      <c r="A3828" s="9" t="inlineStr"/>
      <c r="B3828" s="9" t="inlineStr">
        <is>
          <t>37x27x25x1.6 mm, rawl plugs of size</t>
        </is>
      </c>
      <c r="C3828" s="9" t="inlineStr">
        <is>
          <t>38x12</t>
        </is>
      </c>
      <c r="D3828" s="9" t="inlineStr">
        <is>
          <t>mm and C carrier</t>
        </is>
      </c>
      <c r="E3828" s="9" t="inlineStr">
        <is>
          <t>suspension</t>
        </is>
      </c>
      <c r="F3828" s="9" t="inlineStr">
        <is>
          <t>clip and</t>
        </is>
      </c>
    </row>
    <row r="3829" ht="23" customHeight="1">
      <c r="A3829" s="9" t="inlineStr"/>
      <c r="B3829" s="9" t="inlineStr">
        <is>
          <t>main carrier bracket at 1000 mm c/c.</t>
        </is>
      </c>
      <c r="C3829" s="9" t="inlineStr">
        <is>
          <t>Inverted</t>
        </is>
      </c>
      <c r="D3829" s="9" t="inlineStr">
        <is>
          <t>triangle</t>
        </is>
      </c>
      <c r="E3829" s="9" t="inlineStr">
        <is>
          <t>shaped Spring</t>
        </is>
      </c>
      <c r="F3829" s="9" t="inlineStr">
        <is>
          <t>Tee having</t>
        </is>
      </c>
    </row>
    <row r="3830" ht="23" customHeight="1">
      <c r="A3830" s="9" t="inlineStr"/>
      <c r="B3830" s="9" t="inlineStr">
        <is>
          <t>height of 24 mm and width of 34 mm</t>
        </is>
      </c>
      <c r="C3830" s="9" t="inlineStr">
        <is>
          <t>made of</t>
        </is>
      </c>
      <c r="D3830" s="9" t="inlineStr">
        <is>
          <t>Gl steel 0.45</t>
        </is>
      </c>
      <c r="E3830" s="9" t="inlineStr">
        <is>
          <t>mm thick</t>
        </is>
      </c>
      <c r="F3830" s="9" t="inlineStr">
        <is>
          <t>is then fixed to</t>
        </is>
      </c>
    </row>
    <row r="3831" ht="11.5" customHeight="1">
      <c r="A3831" s="9" t="inlineStr"/>
      <c r="B3831" s="9" t="inlineStr">
        <is>
          <t>the main C carrier and in direction perpendicular</t>
        </is>
      </c>
      <c r="C3831" s="9" t="inlineStr"/>
      <c r="D3831" s="9" t="inlineStr">
        <is>
          <t>to it at 600</t>
        </is>
      </c>
      <c r="E3831" s="9" t="inlineStr">
        <is>
          <t>mm centers</t>
        </is>
      </c>
      <c r="F3831" s="9" t="inlineStr">
        <is>
          <t>with help of</t>
        </is>
      </c>
    </row>
    <row r="3832" ht="23" customHeight="1">
      <c r="A3832" s="9" t="inlineStr"/>
      <c r="B3832" s="9" t="inlineStr">
        <is>
          <t>suspension brackets. Wherever the</t>
        </is>
      </c>
      <c r="C3832" s="9" t="inlineStr">
        <is>
          <t>main C carrier</t>
        </is>
      </c>
      <c r="D3832" s="9" t="inlineStr">
        <is>
          <t>and spring</t>
        </is>
      </c>
      <c r="E3832" s="9" t="inlineStr">
        <is>
          <t>T have</t>
        </is>
      </c>
      <c r="F3832" s="9" t="inlineStr">
        <is>
          <t>to join, C carrier</t>
        </is>
      </c>
    </row>
    <row r="3833" ht="23" customHeight="1">
      <c r="A3833" s="9" t="inlineStr"/>
      <c r="B3833" s="9" t="inlineStr">
        <is>
          <t>and spring T connectors have to be</t>
        </is>
      </c>
      <c r="C3833" s="9" t="inlineStr">
        <is>
          <t>used. All</t>
        </is>
      </c>
      <c r="D3833" s="9" t="inlineStr">
        <is>
          <t>sections to</t>
        </is>
      </c>
      <c r="E3833" s="9" t="inlineStr">
        <is>
          <t>be galvanized</t>
        </is>
      </c>
      <c r="F3833" s="9" t="inlineStr">
        <is>
          <t>@ 120 gms/</t>
        </is>
      </c>
    </row>
    <row r="3834" ht="23" customHeight="1">
      <c r="A3834" s="9" t="inlineStr"/>
      <c r="B3834" s="9" t="inlineStr">
        <is>
          <t>sqm (both side inclusive), fixing with</t>
        </is>
      </c>
      <c r="C3834" s="9" t="inlineStr">
        <is>
          <t>clip in</t>
        </is>
      </c>
      <c r="D3834" s="9" t="inlineStr">
        <is>
          <t>tiles into spring</t>
        </is>
      </c>
      <c r="E3834" s="9" t="inlineStr">
        <is>
          <t>T with</t>
        </is>
      </c>
      <c r="F3834" s="9" t="inlineStr">
        <is>
          <t>:</t>
        </is>
      </c>
    </row>
    <row r="3835" ht="11.5" customHeight="1">
      <c r="A3835" s="9" t="inlineStr">
        <is>
          <t>12.54.1</t>
        </is>
      </c>
      <c r="B3835" s="9" t="inlineStr">
        <is>
          <t>GI Metal Ceiling Clip in plain Beveled</t>
        </is>
      </c>
      <c r="C3835" s="9" t="inlineStr">
        <is>
          <t>edge</t>
        </is>
      </c>
      <c r="D3835" s="9" t="inlineStr">
        <is>
          <t>global white</t>
        </is>
      </c>
      <c r="E3835" s="9" t="inlineStr">
        <is>
          <t>color tiles</t>
        </is>
      </c>
      <c r="F3835" s="9" t="inlineStr">
        <is>
          <t>of size 600x600</t>
        </is>
      </c>
    </row>
    <row r="3836" ht="23" customHeight="1">
      <c r="A3836" s="9" t="inlineStr"/>
      <c r="B3836" s="9" t="inlineStr">
        <is>
          <t>and 0.5 mm thick with 25 mm height,</t>
        </is>
      </c>
      <c r="C3836" s="9" t="inlineStr">
        <is>
          <t>made</t>
        </is>
      </c>
      <c r="D3836" s="9" t="inlineStr">
        <is>
          <t>of G I sheet</t>
        </is>
      </c>
      <c r="E3836" s="9" t="inlineStr">
        <is>
          <t>having galvanizing</t>
        </is>
      </c>
      <c r="F3836" s="9" t="inlineStr">
        <is>
          <t>of 100</t>
        </is>
      </c>
    </row>
    <row r="3837" ht="23" customHeight="1">
      <c r="A3837" s="9" t="inlineStr"/>
      <c r="B3837" s="9" t="inlineStr">
        <is>
          <t>gms/ sqm (both sides inclusive) and</t>
        </is>
      </c>
      <c r="C3837" s="9" t="inlineStr">
        <is>
          <t>electro</t>
        </is>
      </c>
      <c r="D3837" s="9" t="inlineStr">
        <is>
          <t>statically polyester</t>
        </is>
      </c>
      <c r="E3837" s="9" t="inlineStr">
        <is>
          <t>powder</t>
        </is>
      </c>
      <c r="F3837" s="9" t="inlineStr">
        <is>
          <t>coated of</t>
        </is>
      </c>
    </row>
    <row r="3838" ht="23" customHeight="1">
      <c r="A3838" s="9" t="inlineStr"/>
      <c r="B3838" s="9" t="inlineStr">
        <is>
          <t>thickness 60 microns (minimum), including</t>
        </is>
      </c>
      <c r="C3838" s="9" t="inlineStr"/>
      <c r="D3838" s="9" t="inlineStr">
        <is>
          <t>factory painted</t>
        </is>
      </c>
      <c r="E3838" s="9" t="inlineStr">
        <is>
          <t>after bending.</t>
        </is>
      </c>
      <c r="F3838" s="9" t="inlineStr"/>
    </row>
    <row r="3839" ht="11.5" customHeight="1">
      <c r="A3839" s="10" t="inlineStr">
        <is>
          <t>Code</t>
        </is>
      </c>
      <c r="B3839" s="10" t="inlineStr">
        <is>
          <t>Description</t>
        </is>
      </c>
      <c r="C3839" s="10" t="inlineStr">
        <is>
          <t>Unit</t>
        </is>
      </c>
      <c r="D3839" s="10" t="inlineStr">
        <is>
          <t>Quantity</t>
        </is>
      </c>
      <c r="E3839" s="10" t="inlineStr">
        <is>
          <t>Rate</t>
        </is>
      </c>
      <c r="F3839" s="10" t="inlineStr">
        <is>
          <t>Amount</t>
        </is>
      </c>
    </row>
    <row r="3840" ht="11.5" customHeight="1">
      <c r="A3840" s="9" t="inlineStr"/>
      <c r="B3840" s="9" t="inlineStr">
        <is>
          <t>Details of cost for 100 sqm.</t>
        </is>
      </c>
      <c r="C3840" s="9" t="inlineStr"/>
      <c r="D3840" s="9" t="inlineStr"/>
      <c r="E3840" s="9" t="inlineStr"/>
      <c r="F3840" s="9" t="inlineStr"/>
    </row>
    <row r="3841" ht="11.5" customHeight="1">
      <c r="A3841" s="9" t="inlineStr"/>
      <c r="B3841" s="9" t="inlineStr">
        <is>
          <t>MATERIAL</t>
        </is>
      </c>
      <c r="C3841" s="9" t="inlineStr"/>
      <c r="D3841" s="9" t="inlineStr"/>
      <c r="E3841" s="9" t="inlineStr"/>
      <c r="F3841" s="9" t="inlineStr"/>
    </row>
    <row r="3842" ht="11.5" customHeight="1">
      <c r="A3842" s="9" t="inlineStr"/>
      <c r="B3842" s="9" t="inlineStr">
        <is>
          <t>Celling Area =100 sqm</t>
        </is>
      </c>
      <c r="C3842" s="9" t="inlineStr"/>
      <c r="D3842" s="9" t="inlineStr"/>
      <c r="E3842" s="9" t="inlineStr"/>
      <c r="F3842" s="9" t="inlineStr"/>
    </row>
    <row r="3843" ht="11.5" customHeight="1">
      <c r="A3843" s="9" t="inlineStr"/>
      <c r="B3843" s="9" t="inlineStr">
        <is>
          <t>Add wastage @ 5% = 5 sqm.</t>
        </is>
      </c>
      <c r="C3843" s="9" t="inlineStr"/>
      <c r="D3843" s="9" t="inlineStr"/>
      <c r="E3843" s="9" t="inlineStr"/>
      <c r="F3843" s="9" t="inlineStr"/>
    </row>
    <row r="3844" ht="11.5" customHeight="1">
      <c r="A3844" s="9" t="inlineStr"/>
      <c r="B3844" s="9" t="inlineStr">
        <is>
          <t>Total=105 sqm</t>
        </is>
      </c>
      <c r="C3844" s="9" t="inlineStr"/>
      <c r="D3844" s="9" t="inlineStr"/>
      <c r="E3844" s="9" t="inlineStr"/>
      <c r="F3844" s="9" t="inlineStr"/>
    </row>
    <row r="3845" ht="11.5" customHeight="1">
      <c r="A3845" s="9" t="inlineStr">
        <is>
          <t>8597</t>
        </is>
      </c>
      <c r="B3845" s="9" t="inlineStr">
        <is>
          <t>GI Metal Tile Clip in Plain Beveled</t>
        </is>
      </c>
      <c r="C3845" s="9" t="inlineStr"/>
      <c r="D3845" s="9" t="inlineStr"/>
      <c r="E3845" s="9" t="inlineStr"/>
      <c r="F3845" s="9" t="inlineStr"/>
    </row>
    <row r="3846" ht="11.5" customHeight="1">
      <c r="A3846" s="9" t="inlineStr"/>
      <c r="B3846" s="9" t="inlineStr">
        <is>
          <t>edge global white colour tiles of size</t>
        </is>
      </c>
      <c r="C3846" s="9" t="inlineStr"/>
      <c r="D3846" s="9" t="inlineStr"/>
      <c r="E3846" s="9" t="inlineStr"/>
      <c r="F3846" s="9" t="inlineStr"/>
    </row>
    <row r="3847" ht="11.5" customHeight="1">
      <c r="A3847" s="9" t="inlineStr"/>
      <c r="B3847" s="9" t="inlineStr">
        <is>
          <t>600x600 mm and 0.5mm thick</t>
        </is>
      </c>
      <c r="C3847" s="9" t="inlineStr">
        <is>
          <t>sqm</t>
        </is>
      </c>
      <c r="D3847" s="9" t="inlineStr">
        <is>
          <t>105.00</t>
        </is>
      </c>
      <c r="E3847" s="9" t="inlineStr">
        <is>
          <t>677.00</t>
        </is>
      </c>
      <c r="F3847" s="9" t="inlineStr">
        <is>
          <t>71085.00</t>
        </is>
      </c>
    </row>
    <row r="3848" ht="11.5" customHeight="1">
      <c r="A3848" s="9" t="inlineStr">
        <is>
          <t>8604</t>
        </is>
      </c>
      <c r="B3848" s="9" t="inlineStr">
        <is>
          <t>Spring T-section 24x34x0.45 mm</t>
        </is>
      </c>
      <c r="C3848" s="9" t="inlineStr"/>
      <c r="D3848" s="9" t="inlineStr"/>
      <c r="E3848" s="9" t="inlineStr"/>
      <c r="F3848" s="9" t="inlineStr"/>
    </row>
    <row r="3849" ht="11.5" customHeight="1">
      <c r="A3849" s="9" t="inlineStr"/>
      <c r="B3849" s="9" t="inlineStr">
        <is>
          <t>(3.00 meter long)</t>
        </is>
      </c>
      <c r="C3849" s="9" t="inlineStr">
        <is>
          <t>metre</t>
        </is>
      </c>
      <c r="D3849" s="9" t="inlineStr">
        <is>
          <t>60.00</t>
        </is>
      </c>
      <c r="E3849" s="9" t="inlineStr">
        <is>
          <t>190.00</t>
        </is>
      </c>
      <c r="F3849" s="9" t="inlineStr">
        <is>
          <t>11400.00</t>
        </is>
      </c>
    </row>
    <row r="3850" ht="11.5" customHeight="1">
      <c r="A3850" s="9" t="inlineStr"/>
      <c r="B3850" s="9" t="inlineStr">
        <is>
          <t>Including Wastage @ 10%</t>
        </is>
      </c>
      <c r="C3850" s="9" t="inlineStr"/>
      <c r="D3850" s="9" t="inlineStr"/>
      <c r="E3850" s="9" t="inlineStr"/>
      <c r="F3850" s="9" t="inlineStr"/>
    </row>
    <row r="3851" ht="11.5" customHeight="1">
      <c r="A3851" s="9" t="inlineStr">
        <is>
          <t>8605</t>
        </is>
      </c>
      <c r="B3851" s="9" t="inlineStr">
        <is>
          <t>C Wall angle section 20x30x20x</t>
        </is>
      </c>
      <c r="C3851" s="9" t="inlineStr"/>
      <c r="D3851" s="9" t="inlineStr"/>
      <c r="E3851" s="9" t="inlineStr"/>
      <c r="F3851" s="9" t="inlineStr"/>
    </row>
    <row r="3852" ht="11.5" customHeight="1">
      <c r="A3852" s="9" t="inlineStr"/>
      <c r="B3852" s="9" t="inlineStr">
        <is>
          <t>0.50 mm (3.00 meter long)</t>
        </is>
      </c>
      <c r="C3852" s="9" t="inlineStr">
        <is>
          <t>metre</t>
        </is>
      </c>
      <c r="D3852" s="9" t="inlineStr">
        <is>
          <t>27.70</t>
        </is>
      </c>
      <c r="E3852" s="9" t="inlineStr">
        <is>
          <t>95.00</t>
        </is>
      </c>
      <c r="F3852" s="9" t="inlineStr">
        <is>
          <t>2631.50</t>
        </is>
      </c>
    </row>
    <row r="3853" ht="11.5" customHeight="1">
      <c r="A3853" s="9" t="inlineStr"/>
      <c r="B3853" s="9" t="inlineStr">
        <is>
          <t>Including Wastage @ 10%</t>
        </is>
      </c>
      <c r="C3853" s="9" t="inlineStr"/>
      <c r="D3853" s="9" t="inlineStr"/>
      <c r="E3853" s="9" t="inlineStr"/>
      <c r="F3853" s="9" t="inlineStr"/>
    </row>
    <row r="3855" ht="11.5" customHeight="1">
      <c r="A3855" s="10" t="inlineStr">
        <is>
          <t>Code</t>
        </is>
      </c>
      <c r="B3855" s="10" t="inlineStr">
        <is>
          <t>Description</t>
        </is>
      </c>
      <c r="C3855" s="10" t="inlineStr">
        <is>
          <t>Unit</t>
        </is>
      </c>
      <c r="D3855" s="10" t="inlineStr">
        <is>
          <t>Quantity</t>
        </is>
      </c>
      <c r="E3855" s="10" t="inlineStr">
        <is>
          <t>Rate</t>
        </is>
      </c>
      <c r="F3855" s="10" t="inlineStr">
        <is>
          <t>Amount</t>
        </is>
      </c>
    </row>
    <row r="3856" ht="11.5" customHeight="1">
      <c r="A3856" s="9" t="inlineStr"/>
      <c r="B3856" s="9" t="inlineStr">
        <is>
          <t>Including Wastage @ 10% on Grid for</t>
        </is>
      </c>
      <c r="C3856" s="9" t="inlineStr"/>
      <c r="D3856" s="9" t="inlineStr"/>
      <c r="E3856" s="9" t="inlineStr"/>
      <c r="F3856" s="9" t="inlineStr"/>
    </row>
    <row r="3857" ht="11.5" customHeight="1">
      <c r="A3857" s="9" t="inlineStr"/>
      <c r="B3857" s="9" t="inlineStr">
        <is>
          <t>cut outs</t>
        </is>
      </c>
      <c r="C3857" s="9" t="inlineStr"/>
      <c r="D3857" s="9" t="inlineStr"/>
      <c r="E3857" s="9" t="inlineStr"/>
      <c r="F3857" s="9" t="inlineStr"/>
    </row>
    <row r="3858" ht="11.5" customHeight="1">
      <c r="A3858" s="9" t="inlineStr">
        <is>
          <t>8607</t>
        </is>
      </c>
      <c r="B3858" s="9" t="inlineStr">
        <is>
          <t>Spring T-connector</t>
        </is>
      </c>
      <c r="C3858" s="9" t="inlineStr">
        <is>
          <t>each</t>
        </is>
      </c>
      <c r="D3858" s="9" t="inlineStr">
        <is>
          <t>44.00</t>
        </is>
      </c>
      <c r="E3858" s="9" t="inlineStr">
        <is>
          <t>5.00</t>
        </is>
      </c>
      <c r="F3858" s="9" t="inlineStr">
        <is>
          <t>220.00</t>
        </is>
      </c>
    </row>
    <row r="3859" ht="11.5" customHeight="1">
      <c r="A3859" s="9" t="inlineStr">
        <is>
          <t>8608</t>
        </is>
      </c>
      <c r="B3859" s="9" t="inlineStr">
        <is>
          <t>C Carrier Connector</t>
        </is>
      </c>
      <c r="C3859" s="9" t="inlineStr">
        <is>
          <t>each</t>
        </is>
      </c>
      <c r="D3859" s="9" t="inlineStr">
        <is>
          <t>44.00</t>
        </is>
      </c>
      <c r="E3859" s="9" t="inlineStr">
        <is>
          <t>11.00</t>
        </is>
      </c>
      <c r="F3859" s="9" t="inlineStr">
        <is>
          <t>484.00</t>
        </is>
      </c>
    </row>
    <row r="3860" ht="11.5" customHeight="1">
      <c r="A3860" s="9" t="inlineStr">
        <is>
          <t>8609</t>
        </is>
      </c>
      <c r="B3860" s="9" t="inlineStr">
        <is>
          <t>C Suspension Clip</t>
        </is>
      </c>
      <c r="C3860" s="9" t="inlineStr">
        <is>
          <t>each</t>
        </is>
      </c>
      <c r="D3860" s="9" t="inlineStr">
        <is>
          <t>88.00</t>
        </is>
      </c>
      <c r="E3860" s="9" t="inlineStr">
        <is>
          <t>8.00</t>
        </is>
      </c>
      <c r="F3860" s="9" t="inlineStr">
        <is>
          <t>704.00</t>
        </is>
      </c>
    </row>
    <row r="3861" ht="11.5" customHeight="1">
      <c r="A3861" s="9" t="inlineStr">
        <is>
          <t>8610</t>
        </is>
      </c>
      <c r="B3861" s="9" t="inlineStr">
        <is>
          <t>Wire Coupling Clip</t>
        </is>
      </c>
      <c r="C3861" s="9" t="inlineStr">
        <is>
          <t>each</t>
        </is>
      </c>
      <c r="D3861" s="9" t="inlineStr">
        <is>
          <t>333.00</t>
        </is>
      </c>
      <c r="E3861" s="9" t="inlineStr">
        <is>
          <t>9.00</t>
        </is>
      </c>
      <c r="F3861" s="9" t="inlineStr">
        <is>
          <t>2997.00</t>
        </is>
      </c>
    </row>
    <row r="3862" ht="11.5" customHeight="1">
      <c r="A3862" s="9" t="inlineStr">
        <is>
          <t>8615</t>
        </is>
      </c>
      <c r="B3862" s="9" t="inlineStr">
        <is>
          <t>Hanger rod 4 mm thick</t>
        </is>
      </c>
      <c r="C3862" s="9" t="inlineStr">
        <is>
          <t>each</t>
        </is>
      </c>
      <c r="D3862" s="9" t="inlineStr">
        <is>
          <t>80.00</t>
        </is>
      </c>
      <c r="E3862" s="9" t="inlineStr">
        <is>
          <t>8.00</t>
        </is>
      </c>
      <c r="F3862" s="9" t="inlineStr">
        <is>
          <t>640.00</t>
        </is>
      </c>
    </row>
    <row r="3863" ht="11.5" customHeight="1">
      <c r="A3863" s="9" t="inlineStr">
        <is>
          <t>8616</t>
        </is>
      </c>
      <c r="B3863" s="9" t="inlineStr">
        <is>
          <t>Adjustment clip 85x30x0.8mm</t>
        </is>
      </c>
      <c r="C3863" s="9" t="inlineStr">
        <is>
          <t>each</t>
        </is>
      </c>
      <c r="D3863" s="9" t="inlineStr">
        <is>
          <t>80.00</t>
        </is>
      </c>
      <c r="E3863" s="9" t="inlineStr">
        <is>
          <t>5.00</t>
        </is>
      </c>
      <c r="F3863" s="9" t="inlineStr">
        <is>
          <t>400.00</t>
        </is>
      </c>
    </row>
    <row r="3864" ht="11.5" customHeight="1">
      <c r="A3864" s="9" t="inlineStr">
        <is>
          <t>8617</t>
        </is>
      </c>
      <c r="B3864" s="9" t="inlineStr">
        <is>
          <t>Soffit cleat (Size 27x37x25x1.60mm)</t>
        </is>
      </c>
      <c r="C3864" s="9" t="inlineStr">
        <is>
          <t>each</t>
        </is>
      </c>
      <c r="D3864" s="9" t="inlineStr">
        <is>
          <t>80.00</t>
        </is>
      </c>
      <c r="E3864" s="9" t="inlineStr">
        <is>
          <t>4.00</t>
        </is>
      </c>
      <c r="F3864" s="9" t="inlineStr">
        <is>
          <t>320.00</t>
        </is>
      </c>
    </row>
    <row r="3865" ht="11.5" customHeight="1">
      <c r="A3865" s="9" t="inlineStr">
        <is>
          <t>7388</t>
        </is>
      </c>
      <c r="B3865" s="9" t="inlineStr">
        <is>
          <t>Dash hold fastener 12.5 mm dia,</t>
        </is>
      </c>
      <c r="C3865" s="9" t="inlineStr"/>
      <c r="D3865" s="9" t="inlineStr"/>
      <c r="E3865" s="9" t="inlineStr"/>
      <c r="F3865" s="9" t="inlineStr"/>
    </row>
    <row r="3866" ht="11.5" customHeight="1">
      <c r="A3866" s="9" t="inlineStr"/>
      <c r="B3866" s="9" t="inlineStr">
        <is>
          <t>40 mm long with 6 mm dia bolt</t>
        </is>
      </c>
      <c r="C3866" s="9" t="inlineStr">
        <is>
          <t>each</t>
        </is>
      </c>
      <c r="D3866" s="9" t="inlineStr">
        <is>
          <t>80.00</t>
        </is>
      </c>
      <c r="E3866" s="9" t="inlineStr">
        <is>
          <t>11.00</t>
        </is>
      </c>
      <c r="F3866" s="9" t="inlineStr">
        <is>
          <t>880.00</t>
        </is>
      </c>
    </row>
    <row r="3867" ht="11.5" customHeight="1">
      <c r="A3867" s="9" t="inlineStr">
        <is>
          <t>9999</t>
        </is>
      </c>
      <c r="B3867" s="9" t="inlineStr">
        <is>
          <t>Sundries i.e. scaffolding etc.</t>
        </is>
      </c>
      <c r="C3867" s="9" t="inlineStr">
        <is>
          <t>L.S.</t>
        </is>
      </c>
      <c r="D3867" s="9" t="inlineStr">
        <is>
          <t>188.00</t>
        </is>
      </c>
      <c r="E3867" s="9" t="inlineStr">
        <is>
          <t>2.00</t>
        </is>
      </c>
      <c r="F3867" s="9" t="inlineStr">
        <is>
          <t>376.00</t>
        </is>
      </c>
    </row>
    <row r="3868" ht="11.5" customHeight="1">
      <c r="A3868" s="9" t="inlineStr">
        <is>
          <t>9977</t>
        </is>
      </c>
      <c r="B3868" s="9" t="inlineStr">
        <is>
          <t>Carriage of materials etc.</t>
        </is>
      </c>
      <c r="C3868" s="9" t="inlineStr">
        <is>
          <t>L.S.</t>
        </is>
      </c>
      <c r="D3868" s="9" t="inlineStr">
        <is>
          <t>90.00</t>
        </is>
      </c>
      <c r="E3868" s="9" t="inlineStr">
        <is>
          <t>2.00</t>
        </is>
      </c>
      <c r="F3868" s="9" t="inlineStr">
        <is>
          <t>180.00</t>
        </is>
      </c>
    </row>
    <row r="3869" ht="11.5" customHeight="1">
      <c r="A3869" s="9" t="inlineStr"/>
      <c r="B3869" s="9" t="inlineStr">
        <is>
          <t>LABOUR</t>
        </is>
      </c>
      <c r="C3869" s="9" t="inlineStr"/>
      <c r="D3869" s="9" t="inlineStr"/>
      <c r="E3869" s="9" t="inlineStr"/>
      <c r="F3869" s="9" t="inlineStr"/>
    </row>
    <row r="3870" ht="11.5" customHeight="1">
      <c r="A3870" s="9" t="inlineStr">
        <is>
          <t>0111</t>
        </is>
      </c>
      <c r="B3870" s="9" t="inlineStr">
        <is>
          <t>Carpenter 1st class</t>
        </is>
      </c>
      <c r="C3870" s="9" t="inlineStr">
        <is>
          <t>day</t>
        </is>
      </c>
      <c r="D3870" s="9" t="inlineStr">
        <is>
          <t>28.00</t>
        </is>
      </c>
      <c r="E3870" s="9" t="inlineStr">
        <is>
          <t>738.00</t>
        </is>
      </c>
      <c r="F3870" s="9" t="inlineStr">
        <is>
          <t>20664.00</t>
        </is>
      </c>
    </row>
    <row r="3871" ht="11.5" customHeight="1">
      <c r="A3871" s="9" t="inlineStr">
        <is>
          <t>0114</t>
        </is>
      </c>
      <c r="B3871" s="9" t="inlineStr">
        <is>
          <t>Beldar</t>
        </is>
      </c>
      <c r="C3871" s="9" t="inlineStr">
        <is>
          <t>day</t>
        </is>
      </c>
      <c r="D3871" s="9" t="inlineStr">
        <is>
          <t>23.00</t>
        </is>
      </c>
      <c r="E3871" s="9" t="inlineStr">
        <is>
          <t>558.00</t>
        </is>
      </c>
      <c r="F3871" s="9" t="inlineStr">
        <is>
          <t>12834.00</t>
        </is>
      </c>
    </row>
    <row r="3872" ht="11.5" customHeight="1">
      <c r="A3872" s="9" t="inlineStr"/>
      <c r="B3872" s="9" t="inlineStr">
        <is>
          <t>TOTAL</t>
        </is>
      </c>
      <c r="C3872" s="9" t="inlineStr"/>
      <c r="D3872" s="9" t="inlineStr"/>
      <c r="E3872" s="9" t="inlineStr"/>
      <c r="F3872" s="9" t="inlineStr">
        <is>
          <t>129610.50 W</t>
        </is>
      </c>
    </row>
    <row r="3873" ht="11.5" customHeight="1">
      <c r="A3873" s="9" t="inlineStr"/>
      <c r="B3873" s="9" t="inlineStr">
        <is>
          <t>Add 1 % Water charges on "W"</t>
        </is>
      </c>
      <c r="C3873" s="9" t="inlineStr"/>
      <c r="D3873" s="9" t="inlineStr"/>
      <c r="E3873" s="9" t="inlineStr"/>
      <c r="F3873" s="9" t="inlineStr">
        <is>
          <t>1296.11</t>
        </is>
      </c>
    </row>
    <row r="3874" ht="11.5" customHeight="1">
      <c r="A3874" s="9" t="inlineStr"/>
      <c r="B3874" s="9" t="inlineStr">
        <is>
          <t>TOTAL</t>
        </is>
      </c>
      <c r="C3874" s="9" t="inlineStr"/>
      <c r="D3874" s="9" t="inlineStr"/>
      <c r="E3874" s="9" t="inlineStr"/>
      <c r="F3874" s="9" t="inlineStr">
        <is>
          <t>130906.61 X</t>
        </is>
      </c>
    </row>
    <row r="3875" ht="11.5" customHeight="1">
      <c r="A3875" s="9" t="inlineStr"/>
      <c r="B3875" s="9" t="inlineStr">
        <is>
          <t>Add GST on "X" (multiplying</t>
        </is>
      </c>
      <c r="C3875" s="9" t="inlineStr"/>
      <c r="D3875" s="9" t="inlineStr"/>
      <c r="E3875" s="9" t="inlineStr"/>
      <c r="F3875" s="9" t="inlineStr"/>
    </row>
    <row r="3876" ht="11.5" customHeight="1">
      <c r="A3876" s="9" t="inlineStr"/>
      <c r="B3876" s="9" t="inlineStr">
        <is>
          <t>factor 0.1405)</t>
        </is>
      </c>
      <c r="C3876" s="9" t="inlineStr"/>
      <c r="D3876" s="9" t="inlineStr"/>
      <c r="E3876" s="9" t="inlineStr"/>
      <c r="F3876" s="9" t="inlineStr">
        <is>
          <t>18392.38</t>
        </is>
      </c>
    </row>
    <row r="3877" ht="11.5" customHeight="1">
      <c r="A3877" s="9" t="inlineStr"/>
      <c r="B3877" s="9" t="inlineStr">
        <is>
          <t>TOTAL</t>
        </is>
      </c>
      <c r="C3877" s="9" t="inlineStr"/>
      <c r="D3877" s="9" t="inlineStr"/>
      <c r="E3877" s="9" t="inlineStr"/>
      <c r="F3877" s="9" t="inlineStr">
        <is>
          <t>149298.98 Y</t>
        </is>
      </c>
    </row>
    <row r="3878" ht="11.5" customHeight="1">
      <c r="A3878" s="9" t="inlineStr"/>
      <c r="B3878" s="9" t="inlineStr">
        <is>
          <t>Add 15% CPOH on "Y"</t>
        </is>
      </c>
      <c r="C3878" s="9" t="inlineStr"/>
      <c r="D3878" s="9" t="inlineStr"/>
      <c r="E3878" s="9" t="inlineStr"/>
      <c r="F3878" s="9" t="inlineStr">
        <is>
          <t>22394.85</t>
        </is>
      </c>
    </row>
    <row r="3879" ht="11.5" customHeight="1">
      <c r="A3879" s="9" t="inlineStr"/>
      <c r="B3879" s="9" t="inlineStr">
        <is>
          <t>TOTAL</t>
        </is>
      </c>
      <c r="C3879" s="9" t="inlineStr"/>
      <c r="D3879" s="9" t="inlineStr"/>
      <c r="E3879" s="9" t="inlineStr"/>
      <c r="F3879" s="9" t="inlineStr">
        <is>
          <t>171693.83 Z</t>
        </is>
      </c>
    </row>
    <row r="3880" ht="11.5" customHeight="1">
      <c r="A3880" s="9" t="inlineStr"/>
      <c r="B3880" s="9" t="inlineStr">
        <is>
          <t>Add Cess @ 1% on "Z"</t>
        </is>
      </c>
      <c r="C3880" s="9" t="inlineStr"/>
      <c r="D3880" s="9" t="inlineStr"/>
      <c r="E3880" s="9" t="inlineStr"/>
      <c r="F3880" s="9" t="inlineStr">
        <is>
          <t>1716.94</t>
        </is>
      </c>
    </row>
    <row r="3881" ht="11.5" customHeight="1">
      <c r="A3881" s="9" t="inlineStr"/>
      <c r="B3881" s="9" t="inlineStr">
        <is>
          <t>Cost of 100 sqm.</t>
        </is>
      </c>
      <c r="C3881" s="9" t="inlineStr"/>
      <c r="D3881" s="9" t="inlineStr"/>
      <c r="E3881" s="9" t="inlineStr"/>
      <c r="F3881" s="9" t="inlineStr">
        <is>
          <t>173410.77</t>
        </is>
      </c>
    </row>
    <row r="3882" ht="11.5" customHeight="1">
      <c r="A3882" s="9" t="inlineStr"/>
      <c r="B3882" s="9" t="inlineStr">
        <is>
          <t>Cost of 1 sqm.</t>
        </is>
      </c>
      <c r="C3882" s="9" t="inlineStr"/>
      <c r="D3882" s="9" t="inlineStr"/>
      <c r="E3882" s="9" t="inlineStr"/>
      <c r="F3882" s="9" t="inlineStr">
        <is>
          <t>1734.11</t>
        </is>
      </c>
    </row>
    <row r="3883" ht="11.5" customHeight="1">
      <c r="A3883" s="9" t="inlineStr"/>
      <c r="B3883" s="9" t="inlineStr">
        <is>
          <t>Say</t>
        </is>
      </c>
      <c r="C3883" s="9" t="inlineStr"/>
      <c r="D3883" s="9" t="inlineStr"/>
      <c r="E3883" s="9" t="inlineStr"/>
      <c r="F3883" s="9" t="inlineStr">
        <is>
          <t>1734.10</t>
        </is>
      </c>
    </row>
    <row r="3884" ht="11.5" customHeight="1">
      <c r="A3884" s="9" t="inlineStr">
        <is>
          <t>12.54.2</t>
        </is>
      </c>
      <c r="B3884" s="9" t="inlineStr">
        <is>
          <t>GI Metal Ceiling Clip in plain Beveled</t>
        </is>
      </c>
      <c r="C3884" s="9" t="inlineStr">
        <is>
          <t>edge</t>
        </is>
      </c>
      <c r="D3884" s="9" t="inlineStr">
        <is>
          <t>global white</t>
        </is>
      </c>
      <c r="E3884" s="9" t="inlineStr">
        <is>
          <t>color tiles</t>
        </is>
      </c>
      <c r="F3884" s="9" t="inlineStr">
        <is>
          <t>of size 600x600</t>
        </is>
      </c>
    </row>
    <row r="3885" ht="23" customHeight="1">
      <c r="A3885" s="9" t="inlineStr"/>
      <c r="B3885" s="9" t="inlineStr">
        <is>
          <t>and 0.5 mm thick with 25 mm height,</t>
        </is>
      </c>
      <c r="C3885" s="9" t="inlineStr">
        <is>
          <t>made</t>
        </is>
      </c>
      <c r="D3885" s="9" t="inlineStr">
        <is>
          <t>of G I sheet</t>
        </is>
      </c>
      <c r="E3885" s="9" t="inlineStr">
        <is>
          <t>having galvanizing</t>
        </is>
      </c>
      <c r="F3885" s="9" t="inlineStr">
        <is>
          <t>of 100</t>
        </is>
      </c>
    </row>
    <row r="3886" ht="23" customHeight="1">
      <c r="A3886" s="9" t="inlineStr"/>
      <c r="B3886" s="9" t="inlineStr">
        <is>
          <t>gms/ sqm (both sides inclusive) and</t>
        </is>
      </c>
      <c r="C3886" s="9" t="inlineStr">
        <is>
          <t>20% perforation</t>
        </is>
      </c>
      <c r="D3886" s="9" t="inlineStr">
        <is>
          <t>area</t>
        </is>
      </c>
      <c r="E3886" s="9" t="inlineStr">
        <is>
          <t>with 1.8 mm</t>
        </is>
      </c>
      <c r="F3886" s="9" t="inlineStr">
        <is>
          <t>dia holes and</t>
        </is>
      </c>
    </row>
    <row r="3887" ht="23" customHeight="1">
      <c r="A3887" s="9" t="inlineStr"/>
      <c r="B3887" s="9" t="inlineStr">
        <is>
          <t>having NRC of 0.5, electro statically</t>
        </is>
      </c>
      <c r="C3887" s="9" t="inlineStr">
        <is>
          <t>polyester</t>
        </is>
      </c>
      <c r="D3887" s="9" t="inlineStr">
        <is>
          <t>powder coated</t>
        </is>
      </c>
      <c r="E3887" s="9" t="inlineStr">
        <is>
          <t>of thickness</t>
        </is>
      </c>
      <c r="F3887" s="9" t="inlineStr">
        <is>
          <t>60 microns</t>
        </is>
      </c>
    </row>
    <row r="3888" ht="23" customHeight="1">
      <c r="A3888" s="9" t="inlineStr"/>
      <c r="B3888" s="9" t="inlineStr">
        <is>
          <t>(minimum), including factory painted</t>
        </is>
      </c>
      <c r="C3888" s="9" t="inlineStr">
        <is>
          <t>after bending</t>
        </is>
      </c>
      <c r="D3888" s="9" t="inlineStr">
        <is>
          <t>and</t>
        </is>
      </c>
      <c r="E3888" s="9" t="inlineStr">
        <is>
          <t>perforation.</t>
        </is>
      </c>
      <c r="F3888" s="9" t="inlineStr"/>
    </row>
    <row r="3889" ht="11.5" customHeight="1">
      <c r="A3889" s="10" t="inlineStr">
        <is>
          <t>Code</t>
        </is>
      </c>
      <c r="B3889" s="10" t="inlineStr">
        <is>
          <t>Description</t>
        </is>
      </c>
      <c r="C3889" s="10" t="inlineStr">
        <is>
          <t>Unit</t>
        </is>
      </c>
      <c r="D3889" s="10" t="inlineStr">
        <is>
          <t>Quantity</t>
        </is>
      </c>
      <c r="E3889" s="10" t="inlineStr">
        <is>
          <t>Rate</t>
        </is>
      </c>
      <c r="F3889" s="10" t="inlineStr">
        <is>
          <t>Amount</t>
        </is>
      </c>
    </row>
    <row r="3890" ht="11.5" customHeight="1">
      <c r="A3890" s="9" t="inlineStr"/>
      <c r="B3890" s="9" t="inlineStr">
        <is>
          <t>Details of cost for 100 sqm.</t>
        </is>
      </c>
      <c r="C3890" s="9" t="inlineStr"/>
      <c r="D3890" s="9" t="inlineStr"/>
      <c r="E3890" s="9" t="inlineStr"/>
      <c r="F3890" s="9" t="inlineStr"/>
    </row>
    <row r="3891" ht="11.5" customHeight="1">
      <c r="A3891" s="9" t="inlineStr"/>
      <c r="B3891" s="9" t="inlineStr">
        <is>
          <t>MATERIAL</t>
        </is>
      </c>
      <c r="C3891" s="9" t="inlineStr"/>
      <c r="D3891" s="9" t="inlineStr"/>
      <c r="E3891" s="9" t="inlineStr"/>
      <c r="F3891" s="9" t="inlineStr"/>
    </row>
    <row r="3892" ht="11.5" customHeight="1">
      <c r="A3892" s="9" t="inlineStr"/>
      <c r="B3892" s="9" t="inlineStr">
        <is>
          <t>Celling Area =100 sqm</t>
        </is>
      </c>
      <c r="C3892" s="9" t="inlineStr"/>
      <c r="D3892" s="9" t="inlineStr"/>
      <c r="E3892" s="9" t="inlineStr"/>
      <c r="F3892" s="9" t="inlineStr"/>
    </row>
    <row r="3893" ht="11.5" customHeight="1">
      <c r="A3893" s="9" t="inlineStr"/>
      <c r="B3893" s="9" t="inlineStr">
        <is>
          <t>Add wastage @ 5% = 5 sqm.</t>
        </is>
      </c>
      <c r="C3893" s="9" t="inlineStr"/>
      <c r="D3893" s="9" t="inlineStr"/>
      <c r="E3893" s="9" t="inlineStr"/>
      <c r="F3893" s="9" t="inlineStr"/>
    </row>
    <row r="3894" ht="11.5" customHeight="1">
      <c r="A3894" s="9" t="inlineStr"/>
      <c r="B3894" s="9" t="inlineStr">
        <is>
          <t>Total=105 sqm</t>
        </is>
      </c>
      <c r="C3894" s="9" t="inlineStr"/>
      <c r="D3894" s="9" t="inlineStr"/>
      <c r="E3894" s="9" t="inlineStr"/>
      <c r="F3894" s="9" t="inlineStr"/>
    </row>
    <row r="3895" ht="11.5" customHeight="1">
      <c r="A3895" s="9" t="inlineStr">
        <is>
          <t>8598</t>
        </is>
      </c>
      <c r="B3895" s="9" t="inlineStr">
        <is>
          <t>GI Metal Tile Clip in Perforated</t>
        </is>
      </c>
      <c r="C3895" s="9" t="inlineStr"/>
      <c r="D3895" s="9" t="inlineStr"/>
      <c r="E3895" s="9" t="inlineStr"/>
      <c r="F3895" s="9" t="inlineStr"/>
    </row>
    <row r="3896" ht="11.5" customHeight="1">
      <c r="A3896" s="9" t="inlineStr"/>
      <c r="B3896" s="9" t="inlineStr">
        <is>
          <t>Beveled edge global white colour tiles</t>
        </is>
      </c>
      <c r="C3896" s="9" t="inlineStr"/>
      <c r="D3896" s="9" t="inlineStr"/>
      <c r="E3896" s="9" t="inlineStr"/>
      <c r="F3896" s="9" t="inlineStr"/>
    </row>
    <row r="3897" ht="11.5" customHeight="1">
      <c r="A3897" s="9" t="inlineStr"/>
      <c r="B3897" s="9" t="inlineStr">
        <is>
          <t>of size 600x600 mm and 0.5mm thick</t>
        </is>
      </c>
      <c r="C3897" s="9" t="inlineStr">
        <is>
          <t>sqm</t>
        </is>
      </c>
      <c r="D3897" s="9" t="inlineStr">
        <is>
          <t>105.00</t>
        </is>
      </c>
      <c r="E3897" s="9" t="inlineStr">
        <is>
          <t>782.00</t>
        </is>
      </c>
      <c r="F3897" s="9" t="inlineStr">
        <is>
          <t>82110.00</t>
        </is>
      </c>
    </row>
    <row r="3898" ht="11.5" customHeight="1">
      <c r="A3898" s="9" t="inlineStr">
        <is>
          <t>8604</t>
        </is>
      </c>
      <c r="B3898" s="9" t="inlineStr">
        <is>
          <t>Spring T-section 24x34x0.45 mm</t>
        </is>
      </c>
      <c r="C3898" s="9" t="inlineStr"/>
      <c r="D3898" s="9" t="inlineStr"/>
      <c r="E3898" s="9" t="inlineStr"/>
      <c r="F3898" s="9" t="inlineStr"/>
    </row>
    <row r="3899" ht="11.5" customHeight="1">
      <c r="A3899" s="9" t="inlineStr"/>
      <c r="B3899" s="9" t="inlineStr">
        <is>
          <t>(3.00 meter long)</t>
        </is>
      </c>
      <c r="C3899" s="9" t="inlineStr">
        <is>
          <t>metre</t>
        </is>
      </c>
      <c r="D3899" s="9" t="inlineStr">
        <is>
          <t>60.00</t>
        </is>
      </c>
      <c r="E3899" s="9" t="inlineStr">
        <is>
          <t>190.00</t>
        </is>
      </c>
      <c r="F3899" s="9" t="inlineStr">
        <is>
          <t>11400.00</t>
        </is>
      </c>
    </row>
    <row r="3900" ht="11.5" customHeight="1">
      <c r="A3900" s="9" t="inlineStr"/>
      <c r="B3900" s="9" t="inlineStr">
        <is>
          <t>Including Wastage @ 10%</t>
        </is>
      </c>
      <c r="C3900" s="9" t="inlineStr"/>
      <c r="D3900" s="9" t="inlineStr"/>
      <c r="E3900" s="9" t="inlineStr"/>
      <c r="F3900" s="9" t="inlineStr"/>
    </row>
    <row r="3901" ht="11.5" customHeight="1">
      <c r="A3901" s="9" t="inlineStr">
        <is>
          <t>8605</t>
        </is>
      </c>
      <c r="B3901" s="9" t="inlineStr">
        <is>
          <t>C Wall angle section 20x30x20x</t>
        </is>
      </c>
      <c r="C3901" s="9" t="inlineStr"/>
      <c r="D3901" s="9" t="inlineStr"/>
      <c r="E3901" s="9" t="inlineStr"/>
      <c r="F3901" s="9" t="inlineStr"/>
    </row>
    <row r="3902" ht="11.5" customHeight="1">
      <c r="A3902" s="9" t="inlineStr"/>
      <c r="B3902" s="9" t="inlineStr">
        <is>
          <t>0.50 mm (3.00 meter long)</t>
        </is>
      </c>
      <c r="C3902" s="9" t="inlineStr">
        <is>
          <t>metre</t>
        </is>
      </c>
      <c r="D3902" s="9" t="inlineStr">
        <is>
          <t>27.70</t>
        </is>
      </c>
      <c r="E3902" s="9" t="inlineStr">
        <is>
          <t>95.00</t>
        </is>
      </c>
      <c r="F3902" s="9" t="inlineStr">
        <is>
          <t>2631.50</t>
        </is>
      </c>
    </row>
    <row r="3904" ht="11.5" customHeight="1">
      <c r="A3904" s="10" t="inlineStr">
        <is>
          <t>Code</t>
        </is>
      </c>
      <c r="B3904" s="10" t="inlineStr">
        <is>
          <t>Description</t>
        </is>
      </c>
      <c r="C3904" s="10" t="inlineStr">
        <is>
          <t>Unit</t>
        </is>
      </c>
      <c r="D3904" s="10" t="inlineStr">
        <is>
          <t>Quantity</t>
        </is>
      </c>
      <c r="E3904" s="10" t="inlineStr">
        <is>
          <t>Rate</t>
        </is>
      </c>
      <c r="F3904" s="10" t="inlineStr">
        <is>
          <t>Amount</t>
        </is>
      </c>
    </row>
    <row r="3905" ht="11.5" customHeight="1">
      <c r="A3905" s="9" t="inlineStr">
        <is>
          <t>8606</t>
        </is>
      </c>
      <c r="B3905" s="9" t="inlineStr">
        <is>
          <t>Main C Carrier Size 10x38x10x0.70mm</t>
        </is>
      </c>
      <c r="C3905" s="9" t="inlineStr"/>
      <c r="D3905" s="9" t="inlineStr"/>
      <c r="E3905" s="9" t="inlineStr"/>
      <c r="F3905" s="9" t="inlineStr"/>
    </row>
    <row r="3906" ht="11.5" customHeight="1">
      <c r="A3906" s="9" t="inlineStr"/>
      <c r="B3906" s="9" t="inlineStr">
        <is>
          <t>(3.00 meter long)</t>
        </is>
      </c>
      <c r="C3906" s="9" t="inlineStr">
        <is>
          <t>metre</t>
        </is>
      </c>
      <c r="D3906" s="9" t="inlineStr">
        <is>
          <t>33.00</t>
        </is>
      </c>
      <c r="E3906" s="9" t="inlineStr">
        <is>
          <t>115.00</t>
        </is>
      </c>
      <c r="F3906" s="9" t="inlineStr">
        <is>
          <t>3795.00</t>
        </is>
      </c>
    </row>
    <row r="3907" ht="11.5" customHeight="1">
      <c r="A3907" s="9" t="inlineStr"/>
      <c r="B3907" s="9" t="inlineStr">
        <is>
          <t>Including Wastage @ 10% on Grid for</t>
        </is>
      </c>
      <c r="C3907" s="9" t="inlineStr"/>
      <c r="D3907" s="9" t="inlineStr"/>
      <c r="E3907" s="9" t="inlineStr"/>
      <c r="F3907" s="9" t="inlineStr"/>
    </row>
    <row r="3908" ht="11.5" customHeight="1">
      <c r="A3908" s="9" t="inlineStr"/>
      <c r="B3908" s="9" t="inlineStr">
        <is>
          <t>cut outs</t>
        </is>
      </c>
      <c r="C3908" s="9" t="inlineStr"/>
      <c r="D3908" s="9" t="inlineStr"/>
      <c r="E3908" s="9" t="inlineStr"/>
      <c r="F3908" s="9" t="inlineStr"/>
    </row>
    <row r="3909" ht="11.5" customHeight="1">
      <c r="A3909" s="9" t="inlineStr">
        <is>
          <t>8607</t>
        </is>
      </c>
      <c r="B3909" s="9" t="inlineStr">
        <is>
          <t>Spring T-connector</t>
        </is>
      </c>
      <c r="C3909" s="9" t="inlineStr">
        <is>
          <t>each</t>
        </is>
      </c>
      <c r="D3909" s="9" t="inlineStr">
        <is>
          <t>44.00</t>
        </is>
      </c>
      <c r="E3909" s="9" t="inlineStr">
        <is>
          <t>5.00</t>
        </is>
      </c>
      <c r="F3909" s="9" t="inlineStr">
        <is>
          <t>220.00</t>
        </is>
      </c>
    </row>
    <row r="3910" ht="11.5" customHeight="1">
      <c r="A3910" s="9" t="inlineStr">
        <is>
          <t>8608</t>
        </is>
      </c>
      <c r="B3910" s="9" t="inlineStr">
        <is>
          <t>C Carrier Connector</t>
        </is>
      </c>
      <c r="C3910" s="9" t="inlineStr">
        <is>
          <t>each</t>
        </is>
      </c>
      <c r="D3910" s="9" t="inlineStr">
        <is>
          <t>44.00</t>
        </is>
      </c>
      <c r="E3910" s="9" t="inlineStr">
        <is>
          <t>11.00</t>
        </is>
      </c>
      <c r="F3910" s="9" t="inlineStr">
        <is>
          <t>484.00</t>
        </is>
      </c>
    </row>
    <row r="3911" ht="11.5" customHeight="1">
      <c r="A3911" s="9" t="inlineStr">
        <is>
          <t>8609</t>
        </is>
      </c>
      <c r="B3911" s="9" t="inlineStr">
        <is>
          <t>C Suspension Clip</t>
        </is>
      </c>
      <c r="C3911" s="9" t="inlineStr">
        <is>
          <t>each</t>
        </is>
      </c>
      <c r="D3911" s="9" t="inlineStr">
        <is>
          <t>88.00</t>
        </is>
      </c>
      <c r="E3911" s="9" t="inlineStr">
        <is>
          <t>8.00</t>
        </is>
      </c>
      <c r="F3911" s="9" t="inlineStr">
        <is>
          <t>704.00</t>
        </is>
      </c>
    </row>
    <row r="3912" ht="11.5" customHeight="1">
      <c r="A3912" s="9" t="inlineStr">
        <is>
          <t>8610</t>
        </is>
      </c>
      <c r="B3912" s="9" t="inlineStr">
        <is>
          <t>Wire Coupling Clip</t>
        </is>
      </c>
      <c r="C3912" s="9" t="inlineStr">
        <is>
          <t>each</t>
        </is>
      </c>
      <c r="D3912" s="9" t="inlineStr">
        <is>
          <t>333.00</t>
        </is>
      </c>
      <c r="E3912" s="9" t="inlineStr">
        <is>
          <t>9.00</t>
        </is>
      </c>
      <c r="F3912" s="9" t="inlineStr">
        <is>
          <t>2997.00</t>
        </is>
      </c>
    </row>
    <row r="3913" ht="11.5" customHeight="1">
      <c r="A3913" s="9" t="inlineStr">
        <is>
          <t>8615</t>
        </is>
      </c>
      <c r="B3913" s="9" t="inlineStr">
        <is>
          <t>Hanger rod 4 mm thick</t>
        </is>
      </c>
      <c r="C3913" s="9" t="inlineStr">
        <is>
          <t>each</t>
        </is>
      </c>
      <c r="D3913" s="9" t="inlineStr">
        <is>
          <t>80.00</t>
        </is>
      </c>
      <c r="E3913" s="9" t="inlineStr">
        <is>
          <t>8.00</t>
        </is>
      </c>
      <c r="F3913" s="9" t="inlineStr">
        <is>
          <t>640.00</t>
        </is>
      </c>
    </row>
    <row r="3914" ht="11.5" customHeight="1">
      <c r="A3914" s="9" t="inlineStr">
        <is>
          <t>8616</t>
        </is>
      </c>
      <c r="B3914" s="9" t="inlineStr">
        <is>
          <t>Adjustment clip 85x30x0.8mm</t>
        </is>
      </c>
      <c r="C3914" s="9" t="inlineStr">
        <is>
          <t>each</t>
        </is>
      </c>
      <c r="D3914" s="9" t="inlineStr">
        <is>
          <t>80.00</t>
        </is>
      </c>
      <c r="E3914" s="9" t="inlineStr">
        <is>
          <t>5.00</t>
        </is>
      </c>
      <c r="F3914" s="9" t="inlineStr">
        <is>
          <t>400.00</t>
        </is>
      </c>
    </row>
    <row r="3915" ht="11.5" customHeight="1">
      <c r="A3915" s="9" t="inlineStr">
        <is>
          <t>8617</t>
        </is>
      </c>
      <c r="B3915" s="9" t="inlineStr">
        <is>
          <t>Soffit cleat (Size 27x37x25x1.60mm)</t>
        </is>
      </c>
      <c r="C3915" s="9" t="inlineStr">
        <is>
          <t>each</t>
        </is>
      </c>
      <c r="D3915" s="9" t="inlineStr">
        <is>
          <t>80.00</t>
        </is>
      </c>
      <c r="E3915" s="9" t="inlineStr">
        <is>
          <t>4.00</t>
        </is>
      </c>
      <c r="F3915" s="9" t="inlineStr">
        <is>
          <t>320.00</t>
        </is>
      </c>
    </row>
    <row r="3916" ht="11.5" customHeight="1">
      <c r="A3916" s="9" t="inlineStr">
        <is>
          <t>7388</t>
        </is>
      </c>
      <c r="B3916" s="9" t="inlineStr">
        <is>
          <t>Dash hold fastener 12.5 mm dia,</t>
        </is>
      </c>
      <c r="C3916" s="9" t="inlineStr"/>
      <c r="D3916" s="9" t="inlineStr"/>
      <c r="E3916" s="9" t="inlineStr"/>
      <c r="F3916" s="9" t="inlineStr"/>
    </row>
    <row r="3917" ht="11.5" customHeight="1">
      <c r="A3917" s="9" t="inlineStr"/>
      <c r="B3917" s="9" t="inlineStr">
        <is>
          <t>40 mm long with 6 mm dia bolt</t>
        </is>
      </c>
      <c r="C3917" s="9" t="inlineStr">
        <is>
          <t>each</t>
        </is>
      </c>
      <c r="D3917" s="9" t="inlineStr">
        <is>
          <t>80.00</t>
        </is>
      </c>
      <c r="E3917" s="9" t="inlineStr">
        <is>
          <t>11.00</t>
        </is>
      </c>
      <c r="F3917" s="9" t="inlineStr">
        <is>
          <t>880.00</t>
        </is>
      </c>
    </row>
    <row r="3918" ht="11.5" customHeight="1">
      <c r="A3918" s="9" t="inlineStr">
        <is>
          <t>9999</t>
        </is>
      </c>
      <c r="B3918" s="9" t="inlineStr">
        <is>
          <t>Sundries i.e. scaffolding etc.</t>
        </is>
      </c>
      <c r="C3918" s="9" t="inlineStr">
        <is>
          <t>L.S.</t>
        </is>
      </c>
      <c r="D3918" s="9" t="inlineStr">
        <is>
          <t>188.00</t>
        </is>
      </c>
      <c r="E3918" s="9" t="inlineStr">
        <is>
          <t>2.00</t>
        </is>
      </c>
      <c r="F3918" s="9" t="inlineStr">
        <is>
          <t>376.00</t>
        </is>
      </c>
    </row>
    <row r="3919" ht="11.5" customHeight="1">
      <c r="A3919" s="9" t="inlineStr">
        <is>
          <t>9977</t>
        </is>
      </c>
      <c r="B3919" s="9" t="inlineStr">
        <is>
          <t>Carriage of materials etc.</t>
        </is>
      </c>
      <c r="C3919" s="9" t="inlineStr">
        <is>
          <t>L.S.</t>
        </is>
      </c>
      <c r="D3919" s="9" t="inlineStr">
        <is>
          <t>90.00</t>
        </is>
      </c>
      <c r="E3919" s="9" t="inlineStr">
        <is>
          <t>2.00</t>
        </is>
      </c>
      <c r="F3919" s="9" t="inlineStr">
        <is>
          <t>180.00</t>
        </is>
      </c>
    </row>
    <row r="3920" ht="11.5" customHeight="1">
      <c r="A3920" s="9" t="inlineStr"/>
      <c r="B3920" s="9" t="inlineStr">
        <is>
          <t>LABOUR</t>
        </is>
      </c>
      <c r="C3920" s="9" t="inlineStr"/>
      <c r="D3920" s="9" t="inlineStr"/>
      <c r="E3920" s="9" t="inlineStr"/>
      <c r="F3920" s="9" t="inlineStr"/>
    </row>
    <row r="3921" ht="11.5" customHeight="1">
      <c r="A3921" s="9" t="inlineStr">
        <is>
          <t>0111</t>
        </is>
      </c>
      <c r="B3921" s="9" t="inlineStr">
        <is>
          <t>Carpenter 1st class</t>
        </is>
      </c>
      <c r="C3921" s="9" t="inlineStr">
        <is>
          <t>day</t>
        </is>
      </c>
      <c r="D3921" s="9" t="inlineStr">
        <is>
          <t>28.00</t>
        </is>
      </c>
      <c r="E3921" s="9" t="inlineStr">
        <is>
          <t>738.00</t>
        </is>
      </c>
      <c r="F3921" s="9" t="inlineStr">
        <is>
          <t>20664.00</t>
        </is>
      </c>
    </row>
    <row r="3922" ht="11.5" customHeight="1">
      <c r="A3922" s="9" t="inlineStr">
        <is>
          <t>0114</t>
        </is>
      </c>
      <c r="B3922" s="9" t="inlineStr">
        <is>
          <t>Beldar</t>
        </is>
      </c>
      <c r="C3922" s="9" t="inlineStr">
        <is>
          <t>day</t>
        </is>
      </c>
      <c r="D3922" s="9" t="inlineStr">
        <is>
          <t>23.00</t>
        </is>
      </c>
      <c r="E3922" s="9" t="inlineStr">
        <is>
          <t>558.00</t>
        </is>
      </c>
      <c r="F3922" s="9" t="inlineStr">
        <is>
          <t>12834.00</t>
        </is>
      </c>
    </row>
    <row r="3923" ht="11.5" customHeight="1">
      <c r="A3923" s="9" t="inlineStr"/>
      <c r="B3923" s="9" t="inlineStr">
        <is>
          <t>TOTAL</t>
        </is>
      </c>
      <c r="C3923" s="9" t="inlineStr"/>
      <c r="D3923" s="9" t="inlineStr"/>
      <c r="E3923" s="9" t="inlineStr"/>
      <c r="F3923" s="9" t="inlineStr">
        <is>
          <t>140635.50 W</t>
        </is>
      </c>
    </row>
    <row r="3924" ht="11.5" customHeight="1">
      <c r="A3924" s="9" t="inlineStr"/>
      <c r="B3924" s="9" t="inlineStr">
        <is>
          <t>Add 1 % Water charges on "W"</t>
        </is>
      </c>
      <c r="C3924" s="9" t="inlineStr"/>
      <c r="D3924" s="9" t="inlineStr"/>
      <c r="E3924" s="9" t="inlineStr"/>
      <c r="F3924" s="9" t="inlineStr">
        <is>
          <t>1406.36</t>
        </is>
      </c>
    </row>
    <row r="3925" ht="11.5" customHeight="1">
      <c r="A3925" s="9" t="inlineStr"/>
      <c r="B3925" s="9" t="inlineStr">
        <is>
          <t>TOTAL</t>
        </is>
      </c>
      <c r="C3925" s="9" t="inlineStr"/>
      <c r="D3925" s="9" t="inlineStr"/>
      <c r="E3925" s="9" t="inlineStr"/>
      <c r="F3925" s="9" t="inlineStr">
        <is>
          <t>142041.86 X</t>
        </is>
      </c>
    </row>
    <row r="3926" ht="11.5" customHeight="1">
      <c r="A3926" s="9" t="inlineStr"/>
      <c r="B3926" s="9" t="inlineStr">
        <is>
          <t>Add GST on "X" (multiplying</t>
        </is>
      </c>
      <c r="C3926" s="9" t="inlineStr"/>
      <c r="D3926" s="9" t="inlineStr"/>
      <c r="E3926" s="9" t="inlineStr"/>
      <c r="F3926" s="9" t="inlineStr"/>
    </row>
    <row r="3927" ht="11.5" customHeight="1">
      <c r="A3927" s="9" t="inlineStr"/>
      <c r="B3927" s="9" t="inlineStr">
        <is>
          <t>factor 0.1405)</t>
        </is>
      </c>
      <c r="C3927" s="9" t="inlineStr"/>
      <c r="D3927" s="9" t="inlineStr"/>
      <c r="E3927" s="9" t="inlineStr"/>
      <c r="F3927" s="9" t="inlineStr">
        <is>
          <t>19956.88</t>
        </is>
      </c>
    </row>
    <row r="3928" ht="11.5" customHeight="1">
      <c r="A3928" s="9" t="inlineStr"/>
      <c r="B3928" s="9" t="inlineStr">
        <is>
          <t>TOTAL</t>
        </is>
      </c>
      <c r="C3928" s="9" t="inlineStr"/>
      <c r="D3928" s="9" t="inlineStr"/>
      <c r="E3928" s="9" t="inlineStr"/>
      <c r="F3928" s="9" t="inlineStr">
        <is>
          <t>161998.74 Y</t>
        </is>
      </c>
    </row>
    <row r="3929" ht="11.5" customHeight="1">
      <c r="A3929" s="9" t="inlineStr"/>
      <c r="B3929" s="9" t="inlineStr">
        <is>
          <t>Add 15% CPOH on "Y"</t>
        </is>
      </c>
      <c r="C3929" s="9" t="inlineStr"/>
      <c r="D3929" s="9" t="inlineStr"/>
      <c r="E3929" s="9" t="inlineStr"/>
      <c r="F3929" s="9" t="inlineStr">
        <is>
          <t>24299.81</t>
        </is>
      </c>
    </row>
    <row r="3930" ht="11.5" customHeight="1">
      <c r="A3930" s="9" t="inlineStr"/>
      <c r="B3930" s="9" t="inlineStr">
        <is>
          <t>TOTAL</t>
        </is>
      </c>
      <c r="C3930" s="9" t="inlineStr"/>
      <c r="D3930" s="9" t="inlineStr"/>
      <c r="E3930" s="9" t="inlineStr"/>
      <c r="F3930" s="9" t="inlineStr">
        <is>
          <t>186298.55 Z</t>
        </is>
      </c>
    </row>
    <row r="3931" ht="11.5" customHeight="1">
      <c r="A3931" s="9" t="inlineStr"/>
      <c r="B3931" s="9" t="inlineStr">
        <is>
          <t>Add Cess @ 1% on "Z"</t>
        </is>
      </c>
      <c r="C3931" s="9" t="inlineStr"/>
      <c r="D3931" s="9" t="inlineStr"/>
      <c r="E3931" s="9" t="inlineStr"/>
      <c r="F3931" s="9" t="inlineStr">
        <is>
          <t>1862.99</t>
        </is>
      </c>
    </row>
    <row r="3932" ht="11.5" customHeight="1">
      <c r="A3932" s="9" t="inlineStr"/>
      <c r="B3932" s="9" t="inlineStr">
        <is>
          <t>Cost of 100 sqm.</t>
        </is>
      </c>
      <c r="C3932" s="9" t="inlineStr"/>
      <c r="D3932" s="9" t="inlineStr"/>
      <c r="E3932" s="9" t="inlineStr"/>
      <c r="F3932" s="9" t="inlineStr">
        <is>
          <t>188161.53</t>
        </is>
      </c>
    </row>
    <row r="3933" ht="11.5" customHeight="1">
      <c r="A3933" s="9" t="inlineStr"/>
      <c r="B3933" s="9" t="inlineStr">
        <is>
          <t>Cost of 1 sqm.</t>
        </is>
      </c>
      <c r="C3933" s="9" t="inlineStr"/>
      <c r="D3933" s="9" t="inlineStr"/>
      <c r="E3933" s="9" t="inlineStr"/>
      <c r="F3933" s="9" t="inlineStr">
        <is>
          <t>1881.62</t>
        </is>
      </c>
    </row>
    <row r="3934" ht="11.5" customHeight="1">
      <c r="A3934" s="9" t="inlineStr"/>
      <c r="B3934" s="9" t="inlineStr">
        <is>
          <t>Say</t>
        </is>
      </c>
      <c r="C3934" s="9" t="inlineStr"/>
      <c r="D3934" s="9" t="inlineStr"/>
      <c r="E3934" s="9" t="inlineStr"/>
      <c r="F3934" s="9" t="inlineStr">
        <is>
          <t>1881.60</t>
        </is>
      </c>
    </row>
    <row r="3935" ht="23" customHeight="1">
      <c r="A3935" s="9" t="inlineStr">
        <is>
          <t>12.55</t>
        </is>
      </c>
      <c r="B3935" s="9" t="inlineStr">
        <is>
          <t>Providing and fixing Heat Resistant</t>
        </is>
      </c>
      <c r="C3935" s="9" t="inlineStr">
        <is>
          <t>Terrace</t>
        </is>
      </c>
      <c r="D3935" s="9" t="inlineStr">
        <is>
          <t>Tiles (300 mm</t>
        </is>
      </c>
      <c r="E3935" s="9" t="inlineStr">
        <is>
          <t>x 300 mm</t>
        </is>
      </c>
      <c r="F3935" s="9" t="inlineStr">
        <is>
          <t>x 20 mm) with</t>
        </is>
      </c>
    </row>
    <row r="3936" ht="23" customHeight="1">
      <c r="A3936" s="9" t="inlineStr"/>
      <c r="B3936" s="9" t="inlineStr">
        <is>
          <t>SRI (solar refractive index) &gt; 78, solar</t>
        </is>
      </c>
      <c r="C3936" s="9" t="inlineStr">
        <is>
          <t>reflection</t>
        </is>
      </c>
      <c r="D3936" s="9" t="inlineStr">
        <is>
          <t>&gt; 0.70 and</t>
        </is>
      </c>
      <c r="E3936" s="9" t="inlineStr">
        <is>
          <t>initial emittance</t>
        </is>
      </c>
      <c r="F3936" s="9" t="inlineStr">
        <is>
          <t>&gt; 0.75 on</t>
        </is>
      </c>
    </row>
    <row r="3937" ht="23" customHeight="1">
      <c r="A3937" s="9" t="inlineStr"/>
      <c r="B3937" s="9" t="inlineStr">
        <is>
          <t>waterproof and sloped surface of terrace,</t>
        </is>
      </c>
      <c r="C3937" s="9" t="inlineStr">
        <is>
          <t>laid</t>
        </is>
      </c>
      <c r="D3937" s="9" t="inlineStr">
        <is>
          <t>on 20 mm thick</t>
        </is>
      </c>
      <c r="E3937" s="9" t="inlineStr">
        <is>
          <t>cement</t>
        </is>
      </c>
      <c r="F3937" s="9" t="inlineStr">
        <is>
          <t>sand mortar in</t>
        </is>
      </c>
    </row>
    <row r="3938" ht="11.5" customHeight="1">
      <c r="A3938" s="9" t="inlineStr"/>
      <c r="B3938" s="9" t="inlineStr">
        <is>
          <t>the ratio of 1:4 (1 cement : 4 coarse</t>
        </is>
      </c>
      <c r="C3938" s="9" t="inlineStr">
        <is>
          <t>sand) and</t>
        </is>
      </c>
      <c r="D3938" s="9" t="inlineStr">
        <is>
          <t>grouting</t>
        </is>
      </c>
      <c r="E3938" s="9" t="inlineStr">
        <is>
          <t>the joints</t>
        </is>
      </c>
      <c r="F3938" s="9" t="inlineStr">
        <is>
          <t>with mix of white</t>
        </is>
      </c>
    </row>
    <row r="3939" ht="23" customHeight="1">
      <c r="A3939" s="9" t="inlineStr"/>
      <c r="B3939" s="9" t="inlineStr">
        <is>
          <t>cement &amp; marble powder in ratio of 1:1,</t>
        </is>
      </c>
      <c r="C3939" s="9" t="inlineStr">
        <is>
          <t>including</t>
        </is>
      </c>
      <c r="D3939" s="9" t="inlineStr">
        <is>
          <t>rubbing</t>
        </is>
      </c>
      <c r="E3939" s="9" t="inlineStr">
        <is>
          <t>and polishing</t>
        </is>
      </c>
      <c r="F3939" s="9" t="inlineStr">
        <is>
          <t>of the surface</t>
        </is>
      </c>
    </row>
    <row r="3940" ht="23" customHeight="1">
      <c r="A3940" s="9" t="inlineStr"/>
      <c r="B3940" s="9" t="inlineStr">
        <is>
          <t>upto 3 cuts complete, including providing</t>
        </is>
      </c>
      <c r="C3940" s="9" t="inlineStr"/>
      <c r="D3940" s="9" t="inlineStr">
        <is>
          <t>skirting upto</t>
        </is>
      </c>
      <c r="E3940" s="9" t="inlineStr">
        <is>
          <t>150 mm</t>
        </is>
      </c>
      <c r="F3940" s="9" t="inlineStr">
        <is>
          <t>height along the</t>
        </is>
      </c>
    </row>
    <row r="3941" ht="11.5" customHeight="1">
      <c r="A3941" s="9" t="inlineStr"/>
      <c r="B3941" s="9" t="inlineStr">
        <is>
          <t>parapet walls in the same manner.</t>
        </is>
      </c>
      <c r="C3941" s="9" t="inlineStr"/>
      <c r="D3941" s="9" t="inlineStr"/>
      <c r="E3941" s="9" t="inlineStr"/>
      <c r="F3941" s="9" t="inlineStr"/>
    </row>
    <row r="3942" ht="11.5" customHeight="1">
      <c r="A3942" s="10" t="inlineStr">
        <is>
          <t>Code</t>
        </is>
      </c>
      <c r="B3942" s="10" t="inlineStr">
        <is>
          <t>Description</t>
        </is>
      </c>
      <c r="C3942" s="10" t="inlineStr">
        <is>
          <t>Unit</t>
        </is>
      </c>
      <c r="D3942" s="10" t="inlineStr">
        <is>
          <t>Quantity</t>
        </is>
      </c>
      <c r="E3942" s="10" t="inlineStr">
        <is>
          <t>Rate</t>
        </is>
      </c>
      <c r="F3942" s="10" t="inlineStr">
        <is>
          <t>Amount</t>
        </is>
      </c>
    </row>
    <row r="3943" ht="11.5" customHeight="1">
      <c r="A3943" s="9" t="inlineStr"/>
      <c r="B3943" s="9" t="inlineStr">
        <is>
          <t>Details of cost for 10 sqm</t>
        </is>
      </c>
      <c r="C3943" s="9" t="inlineStr"/>
      <c r="D3943" s="9" t="inlineStr"/>
      <c r="E3943" s="9" t="inlineStr"/>
      <c r="F3943" s="9" t="inlineStr"/>
    </row>
    <row r="3944" ht="11.5" customHeight="1">
      <c r="A3944" s="9" t="inlineStr"/>
      <c r="B3944" s="9" t="inlineStr">
        <is>
          <t>Area= 10 sqm+</t>
        </is>
      </c>
      <c r="C3944" s="9" t="inlineStr"/>
      <c r="D3944" s="9" t="inlineStr"/>
      <c r="E3944" s="9" t="inlineStr"/>
      <c r="F3944" s="9" t="inlineStr"/>
    </row>
    <row r="3945" ht="11.5" customHeight="1">
      <c r="A3945" s="9" t="inlineStr"/>
      <c r="B3945" s="9" t="inlineStr">
        <is>
          <t>Add wastage @ 3%=0.3 sqm</t>
        </is>
      </c>
      <c r="C3945" s="9" t="inlineStr"/>
      <c r="D3945" s="9" t="inlineStr"/>
      <c r="E3945" s="9" t="inlineStr"/>
      <c r="F3945" s="9" t="inlineStr"/>
    </row>
    <row r="3946" ht="11.5" customHeight="1">
      <c r="A3946" s="9" t="inlineStr"/>
      <c r="B3946" s="9" t="inlineStr">
        <is>
          <t>Total=10.30 sqm</t>
        </is>
      </c>
      <c r="C3946" s="9" t="inlineStr"/>
      <c r="D3946" s="9" t="inlineStr"/>
      <c r="E3946" s="9" t="inlineStr"/>
      <c r="F3946" s="9" t="inlineStr"/>
    </row>
    <row r="3947" ht="11.5" customHeight="1">
      <c r="A3947" s="9" t="inlineStr"/>
      <c r="B3947" s="9" t="inlineStr">
        <is>
          <t>MATERIAL</t>
        </is>
      </c>
      <c r="C3947" s="9" t="inlineStr"/>
      <c r="D3947" s="9" t="inlineStr"/>
      <c r="E3947" s="9" t="inlineStr"/>
      <c r="F3947" s="9" t="inlineStr"/>
    </row>
    <row r="3948" ht="11.5" customHeight="1">
      <c r="A3948" s="9" t="inlineStr">
        <is>
          <t>1204</t>
        </is>
      </c>
      <c r="B3948" s="9" t="inlineStr">
        <is>
          <t>Precast heat resistant terrace tiles</t>
        </is>
      </c>
      <c r="C3948" s="9" t="inlineStr"/>
      <c r="D3948" s="9" t="inlineStr"/>
      <c r="E3948" s="9" t="inlineStr"/>
      <c r="F3948" s="9" t="inlineStr"/>
    </row>
    <row r="3949" ht="11.5" customHeight="1">
      <c r="A3949" s="9" t="inlineStr"/>
      <c r="B3949" s="9" t="inlineStr">
        <is>
          <t>(size 300x300mm) and 20mm thick</t>
        </is>
      </c>
      <c r="C3949" s="9" t="inlineStr">
        <is>
          <t>sqm</t>
        </is>
      </c>
      <c r="D3949" s="9" t="inlineStr">
        <is>
          <t>10.30</t>
        </is>
      </c>
      <c r="E3949" s="9" t="inlineStr">
        <is>
          <t>409.00</t>
        </is>
      </c>
      <c r="F3949" s="9" t="inlineStr">
        <is>
          <t>4212.70</t>
        </is>
      </c>
    </row>
    <row r="3950" ht="11.5" customHeight="1">
      <c r="A3950" s="9" t="inlineStr"/>
      <c r="B3950" s="9" t="inlineStr">
        <is>
          <t>Cement mortar 1:4 (1 cement :</t>
        </is>
      </c>
      <c r="C3950" s="9" t="inlineStr"/>
      <c r="D3950" s="9" t="inlineStr"/>
      <c r="E3950" s="9" t="inlineStr"/>
      <c r="F3950" s="9" t="inlineStr"/>
    </row>
    <row r="3951" ht="11.5" customHeight="1">
      <c r="A3951" s="9" t="inlineStr"/>
      <c r="B3951" s="9" t="inlineStr">
        <is>
          <t>4 coarse sand)</t>
        </is>
      </c>
      <c r="C3951" s="9" t="inlineStr"/>
      <c r="D3951" s="9" t="inlineStr"/>
      <c r="E3951" s="9" t="inlineStr"/>
      <c r="F3951" s="9" t="inlineStr"/>
    </row>
    <row r="3953" ht="11.5" customHeight="1">
      <c r="A3953" s="10" t="inlineStr">
        <is>
          <t>Code</t>
        </is>
      </c>
      <c r="B3953" s="10" t="inlineStr">
        <is>
          <t>Description</t>
        </is>
      </c>
      <c r="C3953" s="10" t="inlineStr">
        <is>
          <t>Unit</t>
        </is>
      </c>
      <c r="D3953" s="10" t="inlineStr">
        <is>
          <t>Quantity</t>
        </is>
      </c>
      <c r="E3953" s="10" t="inlineStr">
        <is>
          <t>Rate</t>
        </is>
      </c>
      <c r="F3953" s="10" t="inlineStr">
        <is>
          <t>Amount</t>
        </is>
      </c>
    </row>
    <row r="3954" ht="11.5" customHeight="1">
      <c r="A3954" s="9" t="inlineStr">
        <is>
          <t>0368</t>
        </is>
      </c>
      <c r="B3954" s="9" t="inlineStr">
        <is>
          <t>White Cement</t>
        </is>
      </c>
      <c r="C3954" s="9" t="inlineStr">
        <is>
          <t>tonne</t>
        </is>
      </c>
      <c r="D3954" s="9" t="inlineStr">
        <is>
          <t>0.044</t>
        </is>
      </c>
      <c r="E3954" s="9" t="inlineStr">
        <is>
          <t>11200.00</t>
        </is>
      </c>
      <c r="F3954" s="9" t="inlineStr">
        <is>
          <t>492.80</t>
        </is>
      </c>
    </row>
    <row r="3955" ht="11.5" customHeight="1">
      <c r="A3955" s="9" t="inlineStr">
        <is>
          <t>2209</t>
        </is>
      </c>
      <c r="B3955" s="9" t="inlineStr">
        <is>
          <t>Carriage of Cement</t>
        </is>
      </c>
      <c r="C3955" s="9" t="inlineStr">
        <is>
          <t>tonne</t>
        </is>
      </c>
      <c r="D3955" s="9" t="inlineStr">
        <is>
          <t>0.088</t>
        </is>
      </c>
      <c r="E3955" s="9" t="inlineStr">
        <is>
          <t>92.24</t>
        </is>
      </c>
      <c r="F3955" s="9" t="inlineStr">
        <is>
          <t>8.12</t>
        </is>
      </c>
    </row>
    <row r="3956" ht="11.5" customHeight="1">
      <c r="A3956" s="9" t="inlineStr">
        <is>
          <t>0875</t>
        </is>
      </c>
      <c r="B3956" s="9" t="inlineStr">
        <is>
          <t>Red, chocolate, orange, buff or yellow</t>
        </is>
      </c>
      <c r="C3956" s="9" t="inlineStr"/>
      <c r="D3956" s="9" t="inlineStr"/>
      <c r="E3956" s="9" t="inlineStr"/>
      <c r="F3956" s="9" t="inlineStr"/>
    </row>
    <row r="3957" ht="11.5" customHeight="1">
      <c r="A3957" s="9" t="inlineStr"/>
      <c r="B3957" s="9" t="inlineStr">
        <is>
          <t>(red oxide of iron) light shade pigment</t>
        </is>
      </c>
      <c r="C3957" s="9" t="inlineStr">
        <is>
          <t>kilogram</t>
        </is>
      </c>
      <c r="D3957" s="9" t="inlineStr">
        <is>
          <t>3.08</t>
        </is>
      </c>
      <c r="E3957" s="9" t="inlineStr">
        <is>
          <t>60.00</t>
        </is>
      </c>
      <c r="F3957" s="9" t="inlineStr">
        <is>
          <t>184.80</t>
        </is>
      </c>
    </row>
    <row r="3958" ht="11.5" customHeight="1">
      <c r="A3958" s="9" t="inlineStr"/>
      <c r="B3958" s="9" t="inlineStr">
        <is>
          <t>LABOUR</t>
        </is>
      </c>
      <c r="C3958" s="9" t="inlineStr"/>
      <c r="D3958" s="9" t="inlineStr"/>
      <c r="E3958" s="9" t="inlineStr"/>
      <c r="F3958" s="9" t="inlineStr"/>
    </row>
    <row r="3959" ht="11.5" customHeight="1">
      <c r="A3959" s="9" t="inlineStr">
        <is>
          <t>0124</t>
        </is>
      </c>
      <c r="B3959" s="9" t="inlineStr">
        <is>
          <t>Mason (brick layer) 2nd class</t>
        </is>
      </c>
      <c r="C3959" s="9" t="inlineStr">
        <is>
          <t>day</t>
        </is>
      </c>
      <c r="D3959" s="9" t="inlineStr">
        <is>
          <t>1.60</t>
        </is>
      </c>
      <c r="E3959" s="9" t="inlineStr">
        <is>
          <t>679.00</t>
        </is>
      </c>
      <c r="F3959" s="9" t="inlineStr">
        <is>
          <t>1086.40</t>
        </is>
      </c>
    </row>
    <row r="3960" ht="11.5" customHeight="1">
      <c r="A3960" s="9" t="inlineStr">
        <is>
          <t>0115</t>
        </is>
      </c>
      <c r="B3960" s="9" t="inlineStr">
        <is>
          <t>Coolie</t>
        </is>
      </c>
      <c r="C3960" s="9" t="inlineStr">
        <is>
          <t>day</t>
        </is>
      </c>
      <c r="D3960" s="9" t="inlineStr">
        <is>
          <t>2.00</t>
        </is>
      </c>
      <c r="E3960" s="9" t="inlineStr">
        <is>
          <t>558.00</t>
        </is>
      </c>
      <c r="F3960" s="9" t="inlineStr">
        <is>
          <t>1116.00</t>
        </is>
      </c>
    </row>
    <row r="3961" ht="11.5" customHeight="1">
      <c r="A3961" s="9" t="inlineStr">
        <is>
          <t>0139</t>
        </is>
      </c>
      <c r="B3961" s="9" t="inlineStr">
        <is>
          <t>Skilled Beldar (for floor rubbing etc.)</t>
        </is>
      </c>
      <c r="C3961" s="9" t="inlineStr">
        <is>
          <t>day</t>
        </is>
      </c>
      <c r="D3961" s="9" t="inlineStr">
        <is>
          <t>1.00</t>
        </is>
      </c>
      <c r="E3961" s="9" t="inlineStr">
        <is>
          <t>617.00</t>
        </is>
      </c>
      <c r="F3961" s="9" t="inlineStr">
        <is>
          <t>617.00</t>
        </is>
      </c>
    </row>
    <row r="3962" ht="11.5" customHeight="1">
      <c r="A3962" s="9" t="inlineStr">
        <is>
          <t>0101</t>
        </is>
      </c>
      <c r="B3962" s="9" t="inlineStr">
        <is>
          <t>Bhisti</t>
        </is>
      </c>
      <c r="C3962" s="9" t="inlineStr">
        <is>
          <t>day</t>
        </is>
      </c>
      <c r="D3962" s="9" t="inlineStr">
        <is>
          <t>1.00</t>
        </is>
      </c>
      <c r="E3962" s="9" t="inlineStr">
        <is>
          <t>617.00</t>
        </is>
      </c>
      <c r="F3962" s="9" t="inlineStr">
        <is>
          <t>617.00</t>
        </is>
      </c>
    </row>
    <row r="3963" ht="11.5" customHeight="1">
      <c r="A3963" s="9" t="inlineStr">
        <is>
          <t>0013</t>
        </is>
      </c>
      <c r="B3963" s="9" t="inlineStr">
        <is>
          <t>Machine for rubbing of floors</t>
        </is>
      </c>
      <c r="C3963" s="9" t="inlineStr">
        <is>
          <t>day</t>
        </is>
      </c>
      <c r="D3963" s="9" t="inlineStr">
        <is>
          <t>1.60</t>
        </is>
      </c>
      <c r="E3963" s="9" t="inlineStr">
        <is>
          <t>300.00</t>
        </is>
      </c>
      <c r="F3963" s="9" t="inlineStr">
        <is>
          <t>480.00</t>
        </is>
      </c>
    </row>
    <row r="3964" ht="11.5" customHeight="1">
      <c r="A3964" s="9" t="inlineStr">
        <is>
          <t>9999</t>
        </is>
      </c>
      <c r="B3964" s="9" t="inlineStr">
        <is>
          <t>Sundries including carborandum</t>
        </is>
      </c>
      <c r="C3964" s="9" t="inlineStr"/>
      <c r="D3964" s="9" t="inlineStr"/>
      <c r="E3964" s="9" t="inlineStr"/>
      <c r="F3964" s="9" t="inlineStr"/>
    </row>
    <row r="3965" ht="11.5" customHeight="1">
      <c r="A3965" s="9" t="inlineStr"/>
      <c r="B3965" s="9" t="inlineStr">
        <is>
          <t>stone etc.</t>
        </is>
      </c>
      <c r="C3965" s="9" t="inlineStr">
        <is>
          <t>L.S.</t>
        </is>
      </c>
      <c r="D3965" s="9" t="inlineStr">
        <is>
          <t>169.98</t>
        </is>
      </c>
      <c r="E3965" s="9" t="inlineStr">
        <is>
          <t>2.00</t>
        </is>
      </c>
      <c r="F3965" s="9" t="inlineStr">
        <is>
          <t>339.96</t>
        </is>
      </c>
    </row>
    <row r="3966" ht="11.5" customHeight="1">
      <c r="A3966" s="9" t="inlineStr"/>
      <c r="B3966" s="9" t="inlineStr">
        <is>
          <t>TOTAL</t>
        </is>
      </c>
      <c r="C3966" s="9" t="inlineStr"/>
      <c r="D3966" s="9" t="inlineStr"/>
      <c r="E3966" s="9" t="inlineStr"/>
      <c r="F3966" s="9" t="inlineStr">
        <is>
          <t>10270.46 W</t>
        </is>
      </c>
    </row>
    <row r="3967" ht="11.5" customHeight="1">
      <c r="A3967" s="9" t="inlineStr"/>
      <c r="B3967" s="9" t="inlineStr">
        <is>
          <t>Add 1 % Water charges on "W"</t>
        </is>
      </c>
      <c r="C3967" s="9" t="inlineStr"/>
      <c r="D3967" s="9" t="inlineStr"/>
      <c r="E3967" s="9" t="inlineStr"/>
      <c r="F3967" s="9" t="inlineStr">
        <is>
          <t>102.70</t>
        </is>
      </c>
    </row>
    <row r="3968" ht="11.5" customHeight="1">
      <c r="A3968" s="9" t="inlineStr"/>
      <c r="B3968" s="9" t="inlineStr">
        <is>
          <t>TOTAL</t>
        </is>
      </c>
      <c r="C3968" s="9" t="inlineStr"/>
      <c r="D3968" s="9" t="inlineStr"/>
      <c r="E3968" s="9" t="inlineStr"/>
      <c r="F3968" s="9" t="inlineStr">
        <is>
          <t>10373.16 X</t>
        </is>
      </c>
    </row>
    <row r="3969" ht="11.5" customHeight="1">
      <c r="A3969" s="9" t="inlineStr"/>
      <c r="B3969" s="9" t="inlineStr">
        <is>
          <t>Add GST on "X" (multiplying</t>
        </is>
      </c>
      <c r="C3969" s="9" t="inlineStr"/>
      <c r="D3969" s="9" t="inlineStr"/>
      <c r="E3969" s="9" t="inlineStr"/>
      <c r="F3969" s="9" t="inlineStr"/>
    </row>
    <row r="3970" ht="11.5" customHeight="1">
      <c r="A3970" s="9" t="inlineStr"/>
      <c r="B3970" s="9" t="inlineStr">
        <is>
          <t>factor 0.1405)</t>
        </is>
      </c>
      <c r="C3970" s="9" t="inlineStr"/>
      <c r="D3970" s="9" t="inlineStr"/>
      <c r="E3970" s="9" t="inlineStr"/>
      <c r="F3970" s="9" t="inlineStr">
        <is>
          <t>1457.43</t>
        </is>
      </c>
    </row>
    <row r="3971" ht="11.5" customHeight="1">
      <c r="A3971" s="9" t="inlineStr"/>
      <c r="B3971" s="9" t="inlineStr">
        <is>
          <t>TOTAL</t>
        </is>
      </c>
      <c r="C3971" s="9" t="inlineStr"/>
      <c r="D3971" s="9" t="inlineStr"/>
      <c r="E3971" s="9" t="inlineStr"/>
      <c r="F3971" s="9" t="inlineStr">
        <is>
          <t>11830.59 Y</t>
        </is>
      </c>
    </row>
    <row r="3972" ht="11.5" customHeight="1">
      <c r="A3972" s="9" t="inlineStr"/>
      <c r="B3972" s="9" t="inlineStr">
        <is>
          <t>Add 15% CPOH on "Y"</t>
        </is>
      </c>
      <c r="C3972" s="9" t="inlineStr"/>
      <c r="D3972" s="9" t="inlineStr"/>
      <c r="E3972" s="9" t="inlineStr"/>
      <c r="F3972" s="9" t="inlineStr">
        <is>
          <t>1774.59</t>
        </is>
      </c>
    </row>
    <row r="3973" ht="11.5" customHeight="1">
      <c r="A3973" s="9" t="inlineStr"/>
      <c r="B3973" s="9" t="inlineStr">
        <is>
          <t>TOTAL</t>
        </is>
      </c>
      <c r="C3973" s="9" t="inlineStr"/>
      <c r="D3973" s="9" t="inlineStr"/>
      <c r="E3973" s="9" t="inlineStr"/>
      <c r="F3973" s="9" t="inlineStr">
        <is>
          <t>13605.18 Z</t>
        </is>
      </c>
    </row>
    <row r="3974" ht="11.5" customHeight="1">
      <c r="A3974" s="9" t="inlineStr"/>
      <c r="B3974" s="9" t="inlineStr">
        <is>
          <t>Add Cess @ 1% on "Z"</t>
        </is>
      </c>
      <c r="C3974" s="9" t="inlineStr"/>
      <c r="D3974" s="9" t="inlineStr"/>
      <c r="E3974" s="9" t="inlineStr"/>
      <c r="F3974" s="9" t="inlineStr">
        <is>
          <t>136.05</t>
        </is>
      </c>
    </row>
    <row r="3975" ht="11.5" customHeight="1">
      <c r="A3975" s="9" t="inlineStr"/>
      <c r="B3975" s="9" t="inlineStr">
        <is>
          <t>Cost of 10 sqm</t>
        </is>
      </c>
      <c r="C3975" s="9" t="inlineStr"/>
      <c r="D3975" s="9" t="inlineStr"/>
      <c r="E3975" s="9" t="inlineStr"/>
      <c r="F3975" s="9" t="inlineStr">
        <is>
          <t>13741.23</t>
        </is>
      </c>
    </row>
    <row r="3976" ht="11.5" customHeight="1">
      <c r="A3976" s="9" t="inlineStr"/>
      <c r="B3976" s="9" t="inlineStr">
        <is>
          <t>Cost of 1 sqm</t>
        </is>
      </c>
      <c r="C3976" s="9" t="inlineStr"/>
      <c r="D3976" s="9" t="inlineStr"/>
      <c r="E3976" s="9" t="inlineStr"/>
      <c r="F3976" s="9" t="inlineStr">
        <is>
          <t>1374.12</t>
        </is>
      </c>
    </row>
    <row r="3977" ht="11.5" customHeight="1">
      <c r="A3977" s="9" t="inlineStr"/>
      <c r="B3977" s="9" t="inlineStr">
        <is>
          <t>Say</t>
        </is>
      </c>
      <c r="C3977" s="9" t="inlineStr"/>
      <c r="D3977" s="9" t="inlineStr"/>
      <c r="E3977" s="9" t="inlineStr"/>
      <c r="F3977" s="9" t="inlineStr">
        <is>
          <t>1374.10</t>
        </is>
      </c>
    </row>
    <row r="3978" ht="23" customHeight="1">
      <c r="A3978" s="9" t="inlineStr">
        <is>
          <t>12.56</t>
        </is>
      </c>
      <c r="B3978" s="9" t="inlineStr">
        <is>
          <t>Providing and laying roof insulation</t>
        </is>
      </c>
      <c r="C3978" s="9" t="inlineStr">
        <is>
          <t>with 40</t>
        </is>
      </c>
      <c r="D3978" s="9" t="inlineStr">
        <is>
          <t>mm thick impervious</t>
        </is>
      </c>
      <c r="E3978" s="9" t="inlineStr"/>
      <c r="F3978" s="9" t="inlineStr">
        <is>
          <t>sprayed, closed</t>
        </is>
      </c>
    </row>
    <row r="3979" ht="23" customHeight="1">
      <c r="A3979" s="9" t="inlineStr"/>
      <c r="B3979" s="9" t="inlineStr">
        <is>
          <t>cell free Rigid Polyurethane foam over</t>
        </is>
      </c>
      <c r="C3979" s="9" t="inlineStr">
        <is>
          <t>deck insulation</t>
        </is>
      </c>
      <c r="D3979" s="9" t="inlineStr">
        <is>
          <t>conforming</t>
        </is>
      </c>
      <c r="E3979" s="9" t="inlineStr"/>
      <c r="F3979" s="9" t="inlineStr">
        <is>
          <t>to IS - 12432 Pt. III</t>
        </is>
      </c>
    </row>
    <row r="3980" ht="23" customHeight="1">
      <c r="A3980" s="9" t="inlineStr"/>
      <c r="B3980" s="9" t="inlineStr">
        <is>
          <t>(density of foam being 40-45 kg/ cum),</t>
        </is>
      </c>
      <c r="C3980" s="9" t="inlineStr">
        <is>
          <t>over a</t>
        </is>
      </c>
      <c r="D3980" s="9" t="inlineStr">
        <is>
          <t>coat of polyurethane</t>
        </is>
      </c>
      <c r="E3980" s="9" t="inlineStr"/>
      <c r="F3980" s="9" t="inlineStr">
        <is>
          <t>primer applied @</t>
        </is>
      </c>
    </row>
    <row r="3981" ht="23" customHeight="1">
      <c r="A3981" s="9" t="inlineStr"/>
      <c r="B3981" s="9" t="inlineStr">
        <is>
          <t>6-8 sqm per litre, laying 400 G polythene</t>
        </is>
      </c>
      <c r="C3981" s="9" t="inlineStr">
        <is>
          <t>sheet</t>
        </is>
      </c>
      <c r="D3981" s="9" t="inlineStr">
        <is>
          <t>over PUF spray</t>
        </is>
      </c>
      <c r="E3981" s="9" t="inlineStr">
        <is>
          <t>and providing</t>
        </is>
      </c>
      <c r="F3981" s="9" t="inlineStr">
        <is>
          <t>a wearing</t>
        </is>
      </c>
    </row>
    <row r="3982" ht="11.5" customHeight="1">
      <c r="A3982" s="9" t="inlineStr"/>
      <c r="B3982" s="9" t="inlineStr">
        <is>
          <t>course of 40 mm thick cement screed</t>
        </is>
      </c>
      <c r="C3982" s="9" t="inlineStr">
        <is>
          <t>1:2:4</t>
        </is>
      </c>
      <c r="D3982" s="9" t="inlineStr">
        <is>
          <t>(1 cement</t>
        </is>
      </c>
      <c r="E3982" s="9" t="inlineStr">
        <is>
          <t>: 2 coarse</t>
        </is>
      </c>
      <c r="F3982" s="9" t="inlineStr">
        <is>
          <t>sand : 4 stone</t>
        </is>
      </c>
    </row>
    <row r="3983" ht="23" customHeight="1">
      <c r="A3983" s="9" t="inlineStr"/>
      <c r="B3983" s="9" t="inlineStr">
        <is>
          <t>aggregate 20 mm nominal size) in chequered</t>
        </is>
      </c>
      <c r="C3983" s="9" t="inlineStr"/>
      <c r="D3983" s="9" t="inlineStr">
        <is>
          <t>rough finish,</t>
        </is>
      </c>
      <c r="E3983" s="9" t="inlineStr">
        <is>
          <t>in panels</t>
        </is>
      </c>
      <c r="F3983" s="9" t="inlineStr">
        <is>
          <t>of 2.5 m x 2.5 m</t>
        </is>
      </c>
    </row>
    <row r="3984" ht="23" customHeight="1">
      <c r="A3984" s="9" t="inlineStr"/>
      <c r="B3984" s="9" t="inlineStr">
        <is>
          <t>and embedding with 24 G wire netting</t>
        </is>
      </c>
      <c r="C3984" s="9" t="inlineStr">
        <is>
          <t>and sealing</t>
        </is>
      </c>
      <c r="D3984" s="9" t="inlineStr">
        <is>
          <t>the joints</t>
        </is>
      </c>
      <c r="E3984" s="9" t="inlineStr">
        <is>
          <t>with polymerized</t>
        </is>
      </c>
      <c r="F3984" s="9" t="inlineStr">
        <is>
          <t>mastic,</t>
        </is>
      </c>
    </row>
    <row r="3985" ht="11.5" customHeight="1">
      <c r="A3985" s="9" t="inlineStr"/>
      <c r="B3985" s="9" t="inlineStr">
        <is>
          <t>all complete as per direction of Engineer-in-Charge.</t>
        </is>
      </c>
      <c r="C3985" s="9" t="inlineStr"/>
      <c r="D3985" s="9" t="inlineStr"/>
      <c r="E3985" s="9" t="inlineStr"/>
      <c r="F3985" s="9" t="inlineStr"/>
    </row>
    <row r="3986" ht="11.5" customHeight="1">
      <c r="A3986" s="10" t="inlineStr">
        <is>
          <t>Code</t>
        </is>
      </c>
      <c r="B3986" s="10" t="inlineStr">
        <is>
          <t>Description</t>
        </is>
      </c>
      <c r="C3986" s="10" t="inlineStr">
        <is>
          <t>Unit</t>
        </is>
      </c>
      <c r="D3986" s="10" t="inlineStr">
        <is>
          <t>Quantity</t>
        </is>
      </c>
      <c r="E3986" s="10" t="inlineStr">
        <is>
          <t>Rate</t>
        </is>
      </c>
      <c r="F3986" s="10" t="inlineStr">
        <is>
          <t>Amount</t>
        </is>
      </c>
    </row>
    <row r="3987" ht="11.5" customHeight="1">
      <c r="A3987" s="9" t="inlineStr"/>
      <c r="B3987" s="9" t="inlineStr">
        <is>
          <t>Details of cost for 1 sqm</t>
        </is>
      </c>
      <c r="C3987" s="9" t="inlineStr"/>
      <c r="D3987" s="9" t="inlineStr"/>
      <c r="E3987" s="9" t="inlineStr"/>
      <c r="F3987" s="9" t="inlineStr"/>
    </row>
    <row r="3988" ht="11.5" customHeight="1">
      <c r="A3988" s="9" t="inlineStr"/>
      <c r="B3988" s="9" t="inlineStr">
        <is>
          <t>MATERIAL</t>
        </is>
      </c>
      <c r="C3988" s="9" t="inlineStr"/>
      <c r="D3988" s="9" t="inlineStr"/>
      <c r="E3988" s="9" t="inlineStr"/>
      <c r="F3988" s="9" t="inlineStr"/>
    </row>
    <row r="3989" ht="11.5" customHeight="1">
      <c r="A3989" s="9" t="inlineStr">
        <is>
          <t>7050</t>
        </is>
      </c>
      <c r="B3989" s="9" t="inlineStr">
        <is>
          <t>PU Primer</t>
        </is>
      </c>
      <c r="C3989" s="9" t="inlineStr">
        <is>
          <t>sqm</t>
        </is>
      </c>
      <c r="D3989" s="9" t="inlineStr">
        <is>
          <t>1.00</t>
        </is>
      </c>
      <c r="E3989" s="9" t="inlineStr">
        <is>
          <t>60.00</t>
        </is>
      </c>
      <c r="F3989" s="9" t="inlineStr">
        <is>
          <t>60.00</t>
        </is>
      </c>
    </row>
    <row r="3990" ht="11.5" customHeight="1">
      <c r="A3990" s="9" t="inlineStr"/>
      <c r="B3990" s="9" t="inlineStr">
        <is>
          <t>Area for PU Spray = 1 sqm+</t>
        </is>
      </c>
      <c r="C3990" s="9" t="inlineStr"/>
      <c r="D3990" s="9" t="inlineStr"/>
      <c r="E3990" s="9" t="inlineStr"/>
      <c r="F3990" s="9" t="inlineStr"/>
    </row>
    <row r="3991" ht="11.5" customHeight="1">
      <c r="A3991" s="9" t="inlineStr"/>
      <c r="B3991" s="9" t="inlineStr">
        <is>
          <t>Add for wastage @ 10%=0.10 sqm</t>
        </is>
      </c>
      <c r="C3991" s="9" t="inlineStr"/>
      <c r="D3991" s="9" t="inlineStr"/>
      <c r="E3991" s="9" t="inlineStr"/>
      <c r="F3991" s="9" t="inlineStr"/>
    </row>
    <row r="3992" ht="11.5" customHeight="1">
      <c r="A3992" s="9" t="inlineStr"/>
      <c r="B3992" s="9" t="inlineStr">
        <is>
          <t>Total=1.10 sqm</t>
        </is>
      </c>
      <c r="C3992" s="9" t="inlineStr"/>
      <c r="D3992" s="9" t="inlineStr"/>
      <c r="E3992" s="9" t="inlineStr"/>
      <c r="F3992" s="9" t="inlineStr"/>
    </row>
    <row r="3993" ht="11.5" customHeight="1">
      <c r="A3993" s="9" t="inlineStr">
        <is>
          <t>7051</t>
        </is>
      </c>
      <c r="B3993" s="9" t="inlineStr">
        <is>
          <t>40 mm (average) PU spray having</t>
        </is>
      </c>
      <c r="C3993" s="9" t="inlineStr"/>
      <c r="D3993" s="9" t="inlineStr"/>
      <c r="E3993" s="9" t="inlineStr"/>
      <c r="F3993" s="9" t="inlineStr"/>
    </row>
    <row r="3994" ht="11.5" customHeight="1">
      <c r="A3994" s="9" t="inlineStr"/>
      <c r="B3994" s="9" t="inlineStr">
        <is>
          <t>40-45 kg/m3 density</t>
        </is>
      </c>
      <c r="C3994" s="9" t="inlineStr">
        <is>
          <t>sqm</t>
        </is>
      </c>
      <c r="D3994" s="9" t="inlineStr">
        <is>
          <t>1.10</t>
        </is>
      </c>
      <c r="E3994" s="9" t="inlineStr">
        <is>
          <t>400.00</t>
        </is>
      </c>
      <c r="F3994" s="9" t="inlineStr">
        <is>
          <t>440.00</t>
        </is>
      </c>
    </row>
    <row r="3995" ht="11.5" customHeight="1">
      <c r="A3995" s="9" t="inlineStr">
        <is>
          <t>7052</t>
        </is>
      </c>
      <c r="B3995" s="9" t="inlineStr">
        <is>
          <t>GI wire netting 3/4" x 24 G</t>
        </is>
      </c>
      <c r="C3995" s="9" t="inlineStr">
        <is>
          <t>sqm</t>
        </is>
      </c>
      <c r="D3995" s="9" t="inlineStr">
        <is>
          <t>1.00</t>
        </is>
      </c>
      <c r="E3995" s="9" t="inlineStr">
        <is>
          <t>26.00</t>
        </is>
      </c>
      <c r="F3995" s="9" t="inlineStr">
        <is>
          <t>26.00</t>
        </is>
      </c>
    </row>
    <row r="3996" ht="11.5" customHeight="1">
      <c r="A3996" s="9" t="inlineStr">
        <is>
          <t>9999</t>
        </is>
      </c>
      <c r="B3996" s="9" t="inlineStr">
        <is>
          <t>Sundries</t>
        </is>
      </c>
      <c r="C3996" s="9" t="inlineStr">
        <is>
          <t>L.S.</t>
        </is>
      </c>
      <c r="D3996" s="9" t="inlineStr">
        <is>
          <t>6.71</t>
        </is>
      </c>
      <c r="E3996" s="9" t="inlineStr">
        <is>
          <t>2.00</t>
        </is>
      </c>
      <c r="F3996" s="9" t="inlineStr">
        <is>
          <t>13.42</t>
        </is>
      </c>
    </row>
    <row r="3997" ht="11.5" customHeight="1">
      <c r="A3997" s="9" t="inlineStr">
        <is>
          <t>9999</t>
        </is>
      </c>
      <c r="B3997" s="9" t="inlineStr">
        <is>
          <t>Polymerized mastic for all joints</t>
        </is>
      </c>
      <c r="C3997" s="9" t="inlineStr">
        <is>
          <t>L.S.</t>
        </is>
      </c>
      <c r="D3997" s="9" t="inlineStr">
        <is>
          <t>20.13</t>
        </is>
      </c>
      <c r="E3997" s="9" t="inlineStr">
        <is>
          <t>2.00</t>
        </is>
      </c>
      <c r="F3997" s="9" t="inlineStr">
        <is>
          <t>40.26</t>
        </is>
      </c>
    </row>
    <row r="3998" ht="11.5" customHeight="1">
      <c r="A3998" s="9" t="inlineStr">
        <is>
          <t>7053</t>
        </is>
      </c>
      <c r="B3998" s="9" t="inlineStr">
        <is>
          <t>400 G polythene sheet</t>
        </is>
      </c>
      <c r="C3998" s="9" t="inlineStr">
        <is>
          <t>sqm</t>
        </is>
      </c>
      <c r="D3998" s="9" t="inlineStr">
        <is>
          <t>1.00</t>
        </is>
      </c>
      <c r="E3998" s="9" t="inlineStr">
        <is>
          <t>14.00</t>
        </is>
      </c>
      <c r="F3998" s="9" t="inlineStr">
        <is>
          <t>14.00</t>
        </is>
      </c>
    </row>
    <row r="3999" ht="11.5" customHeight="1">
      <c r="A3999" s="9" t="inlineStr">
        <is>
          <t>9999</t>
        </is>
      </c>
      <c r="B3999" s="9" t="inlineStr">
        <is>
          <t>Cement</t>
        </is>
      </c>
      <c r="C3999" s="9" t="inlineStr">
        <is>
          <t>L.S.</t>
        </is>
      </c>
      <c r="D3999" s="9" t="inlineStr">
        <is>
          <t>44.67</t>
        </is>
      </c>
      <c r="E3999" s="9" t="inlineStr">
        <is>
          <t>2.00</t>
        </is>
      </c>
      <c r="F3999" s="9" t="inlineStr">
        <is>
          <t>89.34</t>
        </is>
      </c>
    </row>
    <row r="4000" ht="11.5" customHeight="1">
      <c r="A4000" s="9" t="inlineStr">
        <is>
          <t>9999</t>
        </is>
      </c>
      <c r="B4000" s="9" t="inlineStr">
        <is>
          <t>Graded stone</t>
        </is>
      </c>
      <c r="C4000" s="9" t="inlineStr">
        <is>
          <t>L.S.</t>
        </is>
      </c>
      <c r="D4000" s="9" t="inlineStr">
        <is>
          <t>13.75</t>
        </is>
      </c>
      <c r="E4000" s="9" t="inlineStr">
        <is>
          <t>2.00</t>
        </is>
      </c>
      <c r="F4000" s="9" t="inlineStr">
        <is>
          <t>27.50</t>
        </is>
      </c>
    </row>
    <row r="4002" ht="11.5" customHeight="1">
      <c r="A4002" s="10" t="inlineStr">
        <is>
          <t>Code</t>
        </is>
      </c>
      <c r="B4002" s="10" t="inlineStr">
        <is>
          <t>Description</t>
        </is>
      </c>
      <c r="C4002" s="10" t="inlineStr">
        <is>
          <t>Unit</t>
        </is>
      </c>
      <c r="D4002" s="10" t="inlineStr">
        <is>
          <t>Quantity</t>
        </is>
      </c>
      <c r="E4002" s="10" t="inlineStr">
        <is>
          <t>Rate</t>
        </is>
      </c>
      <c r="F4002" s="10" t="inlineStr">
        <is>
          <t>Amount</t>
        </is>
      </c>
    </row>
    <row r="4003" ht="11.5" customHeight="1">
      <c r="A4003" s="9" t="inlineStr"/>
      <c r="B4003" s="9" t="inlineStr">
        <is>
          <t>LABOUR</t>
        </is>
      </c>
      <c r="C4003" s="9" t="inlineStr"/>
      <c r="D4003" s="9" t="inlineStr"/>
      <c r="E4003" s="9" t="inlineStr"/>
      <c r="F4003" s="9" t="inlineStr"/>
    </row>
    <row r="4004" ht="11.5" customHeight="1">
      <c r="A4004" s="9" t="inlineStr">
        <is>
          <t>9999</t>
        </is>
      </c>
      <c r="B4004" s="9" t="inlineStr">
        <is>
          <t>For PU spray</t>
        </is>
      </c>
      <c r="C4004" s="9" t="inlineStr">
        <is>
          <t>L.S.</t>
        </is>
      </c>
      <c r="D4004" s="9" t="inlineStr">
        <is>
          <t>80.54</t>
        </is>
      </c>
      <c r="E4004" s="9" t="inlineStr">
        <is>
          <t>2.00</t>
        </is>
      </c>
      <c r="F4004" s="9" t="inlineStr">
        <is>
          <t>161.08</t>
        </is>
      </c>
    </row>
    <row r="4005" ht="11.5" customHeight="1">
      <c r="A4005" s="9" t="inlineStr">
        <is>
          <t>9999</t>
        </is>
      </c>
      <c r="B4005" s="9" t="inlineStr">
        <is>
          <t>For cement screed with Polythene sheet</t>
        </is>
      </c>
      <c r="C4005" s="9" t="inlineStr">
        <is>
          <t>L.S.</t>
        </is>
      </c>
      <c r="D4005" s="9" t="inlineStr">
        <is>
          <t>53.69</t>
        </is>
      </c>
      <c r="E4005" s="9" t="inlineStr">
        <is>
          <t>2.00</t>
        </is>
      </c>
      <c r="F4005" s="9" t="inlineStr">
        <is>
          <t>107.38</t>
        </is>
      </c>
    </row>
    <row r="4006" ht="11.5" customHeight="1">
      <c r="A4006" s="9" t="inlineStr"/>
      <c r="B4006" s="9" t="inlineStr">
        <is>
          <t>TOTAL</t>
        </is>
      </c>
      <c r="C4006" s="9" t="inlineStr"/>
      <c r="D4006" s="9" t="inlineStr"/>
      <c r="E4006" s="9" t="inlineStr"/>
      <c r="F4006" s="9" t="inlineStr">
        <is>
          <t>1055.50 W</t>
        </is>
      </c>
    </row>
    <row r="4007" ht="11.5" customHeight="1">
      <c r="A4007" s="9" t="inlineStr"/>
      <c r="B4007" s="9" t="inlineStr">
        <is>
          <t>Add 1 % Water charges on "W"</t>
        </is>
      </c>
      <c r="C4007" s="9" t="inlineStr"/>
      <c r="D4007" s="9" t="inlineStr"/>
      <c r="E4007" s="9" t="inlineStr"/>
      <c r="F4007" s="9" t="inlineStr">
        <is>
          <t>10.56</t>
        </is>
      </c>
    </row>
    <row r="4008" ht="11.5" customHeight="1">
      <c r="A4008" s="9" t="inlineStr"/>
      <c r="B4008" s="9" t="inlineStr">
        <is>
          <t>TOTAL</t>
        </is>
      </c>
      <c r="C4008" s="9" t="inlineStr"/>
      <c r="D4008" s="9" t="inlineStr"/>
      <c r="E4008" s="9" t="inlineStr"/>
      <c r="F4008" s="9" t="inlineStr">
        <is>
          <t>1066.06 X</t>
        </is>
      </c>
    </row>
    <row r="4009" ht="11.5" customHeight="1">
      <c r="A4009" s="9" t="inlineStr"/>
      <c r="B4009" s="9" t="inlineStr">
        <is>
          <t>Add GST on "X" (multiplying</t>
        </is>
      </c>
      <c r="C4009" s="9" t="inlineStr"/>
      <c r="D4009" s="9" t="inlineStr"/>
      <c r="E4009" s="9" t="inlineStr"/>
      <c r="F4009" s="9" t="inlineStr"/>
    </row>
    <row r="4010" ht="11.5" customHeight="1">
      <c r="A4010" s="9" t="inlineStr"/>
      <c r="B4010" s="9" t="inlineStr">
        <is>
          <t>factor 0.1405)</t>
        </is>
      </c>
      <c r="C4010" s="9" t="inlineStr"/>
      <c r="D4010" s="9" t="inlineStr"/>
      <c r="E4010" s="9" t="inlineStr"/>
      <c r="F4010" s="9" t="inlineStr">
        <is>
          <t>149.78</t>
        </is>
      </c>
    </row>
    <row r="4011" ht="11.5" customHeight="1">
      <c r="A4011" s="9" t="inlineStr"/>
      <c r="B4011" s="9" t="inlineStr">
        <is>
          <t>TOTAL</t>
        </is>
      </c>
      <c r="C4011" s="9" t="inlineStr"/>
      <c r="D4011" s="9" t="inlineStr"/>
      <c r="E4011" s="9" t="inlineStr"/>
      <c r="F4011" s="9" t="inlineStr">
        <is>
          <t>1215.84 Y</t>
        </is>
      </c>
    </row>
    <row r="4012" ht="11.5" customHeight="1">
      <c r="A4012" s="9" t="inlineStr"/>
      <c r="B4012" s="9" t="inlineStr">
        <is>
          <t>Add 15% CPOH on "Y"</t>
        </is>
      </c>
      <c r="C4012" s="9" t="inlineStr"/>
      <c r="D4012" s="9" t="inlineStr"/>
      <c r="E4012" s="9" t="inlineStr"/>
      <c r="F4012" s="9" t="inlineStr">
        <is>
          <t>182.38</t>
        </is>
      </c>
    </row>
    <row r="4013" ht="11.5" customHeight="1">
      <c r="A4013" s="9" t="inlineStr"/>
      <c r="B4013" s="9" t="inlineStr">
        <is>
          <t>TOTAL</t>
        </is>
      </c>
      <c r="C4013" s="9" t="inlineStr"/>
      <c r="D4013" s="9" t="inlineStr"/>
      <c r="E4013" s="9" t="inlineStr"/>
      <c r="F4013" s="9" t="inlineStr">
        <is>
          <t>1398.21 Z</t>
        </is>
      </c>
    </row>
    <row r="4014" ht="11.5" customHeight="1">
      <c r="A4014" s="9" t="inlineStr"/>
      <c r="B4014" s="9" t="inlineStr">
        <is>
          <t>Add Cess @ 1% on "Z"</t>
        </is>
      </c>
      <c r="C4014" s="9" t="inlineStr"/>
      <c r="D4014" s="9" t="inlineStr"/>
      <c r="E4014" s="9" t="inlineStr"/>
      <c r="F4014" s="9" t="inlineStr">
        <is>
          <t>13.98</t>
        </is>
      </c>
    </row>
    <row r="4015" ht="11.5" customHeight="1">
      <c r="A4015" s="9" t="inlineStr"/>
      <c r="B4015" s="9" t="inlineStr">
        <is>
          <t>Cost of 1 sqm</t>
        </is>
      </c>
      <c r="C4015" s="9" t="inlineStr"/>
      <c r="D4015" s="9" t="inlineStr"/>
      <c r="E4015" s="9" t="inlineStr"/>
      <c r="F4015" s="9" t="inlineStr">
        <is>
          <t>1412.19</t>
        </is>
      </c>
    </row>
    <row r="4016" ht="11.5" customHeight="1">
      <c r="A4016" s="9" t="inlineStr"/>
      <c r="B4016" s="9" t="inlineStr">
        <is>
          <t>Say</t>
        </is>
      </c>
      <c r="C4016" s="9" t="inlineStr"/>
      <c r="D4016" s="9" t="inlineStr"/>
      <c r="E4016" s="9" t="inlineStr"/>
      <c r="F4016" s="9" t="inlineStr">
        <is>
          <t>1412.20</t>
        </is>
      </c>
    </row>
    <row r="4017" ht="11.5" customHeight="1">
      <c r="A4017" s="9" t="inlineStr">
        <is>
          <t>12.57</t>
        </is>
      </c>
      <c r="B4017" s="9" t="inlineStr">
        <is>
          <t>Providing and fixing thermal insulation</t>
        </is>
      </c>
      <c r="C4017" s="9" t="inlineStr">
        <is>
          <t>with</t>
        </is>
      </c>
      <c r="D4017" s="9" t="inlineStr">
        <is>
          <t>Resin</t>
        </is>
      </c>
      <c r="E4017" s="9" t="inlineStr">
        <is>
          <t>Bonded Fibre</t>
        </is>
      </c>
      <c r="F4017" s="9" t="inlineStr">
        <is>
          <t>glass wool</t>
        </is>
      </c>
    </row>
    <row r="4018" ht="11.5" customHeight="1">
      <c r="A4018" s="9" t="inlineStr"/>
      <c r="B4018" s="9" t="inlineStr">
        <is>
          <t>conforming to IS: 8183 having density</t>
        </is>
      </c>
      <c r="C4018" s="9" t="inlineStr">
        <is>
          <t>24 kg/m3,</t>
        </is>
      </c>
      <c r="D4018" s="9" t="inlineStr">
        <is>
          <t>50 mm thick,</t>
        </is>
      </c>
      <c r="E4018" s="9" t="inlineStr">
        <is>
          <t>wrapped</t>
        </is>
      </c>
      <c r="F4018" s="9" t="inlineStr">
        <is>
          <t>in 200G Virgin</t>
        </is>
      </c>
    </row>
    <row r="4019" ht="23" customHeight="1">
      <c r="A4019" s="9" t="inlineStr"/>
      <c r="B4019" s="9" t="inlineStr">
        <is>
          <t>Polythene Bags fixed to wall with screw,</t>
        </is>
      </c>
      <c r="C4019" s="9" t="inlineStr">
        <is>
          <t>rawel</t>
        </is>
      </c>
      <c r="D4019" s="9" t="inlineStr">
        <is>
          <t>plug &amp; washers</t>
        </is>
      </c>
      <c r="E4019" s="9" t="inlineStr">
        <is>
          <t>and</t>
        </is>
      </c>
      <c r="F4019" s="9" t="inlineStr">
        <is>
          <t>held in position</t>
        </is>
      </c>
    </row>
    <row r="4020" ht="23" customHeight="1">
      <c r="A4020" s="9" t="inlineStr"/>
      <c r="B4020" s="9" t="inlineStr">
        <is>
          <t>by criss crossing GI wire etc. complete</t>
        </is>
      </c>
      <c r="C4020" s="9" t="inlineStr">
        <is>
          <t>as per</t>
        </is>
      </c>
      <c r="D4020" s="9" t="inlineStr">
        <is>
          <t>directions</t>
        </is>
      </c>
      <c r="E4020" s="9" t="inlineStr">
        <is>
          <t>of Engineer-in-Charge.</t>
        </is>
      </c>
      <c r="F4020" s="9" t="inlineStr"/>
    </row>
    <row r="4021" ht="11.5" customHeight="1">
      <c r="A4021" s="10" t="inlineStr">
        <is>
          <t>Code</t>
        </is>
      </c>
      <c r="B4021" s="10" t="inlineStr">
        <is>
          <t>Description</t>
        </is>
      </c>
      <c r="C4021" s="10" t="inlineStr">
        <is>
          <t>Unit</t>
        </is>
      </c>
      <c r="D4021" s="10" t="inlineStr">
        <is>
          <t>Quantity</t>
        </is>
      </c>
      <c r="E4021" s="10" t="inlineStr">
        <is>
          <t>Rate</t>
        </is>
      </c>
      <c r="F4021" s="10" t="inlineStr">
        <is>
          <t>Amount</t>
        </is>
      </c>
    </row>
    <row r="4022" ht="11.5" customHeight="1">
      <c r="A4022" s="9" t="inlineStr"/>
      <c r="B4022" s="9" t="inlineStr">
        <is>
          <t>Details of cost for 10 sqm</t>
        </is>
      </c>
      <c r="C4022" s="9" t="inlineStr"/>
      <c r="D4022" s="9" t="inlineStr"/>
      <c r="E4022" s="9" t="inlineStr"/>
      <c r="F4022" s="9" t="inlineStr"/>
    </row>
    <row r="4023" ht="11.5" customHeight="1">
      <c r="A4023" s="9" t="inlineStr"/>
      <c r="B4023" s="9" t="inlineStr">
        <is>
          <t>MATERIAL</t>
        </is>
      </c>
      <c r="C4023" s="9" t="inlineStr"/>
      <c r="D4023" s="9" t="inlineStr"/>
      <c r="E4023" s="9" t="inlineStr"/>
      <c r="F4023" s="9" t="inlineStr"/>
    </row>
    <row r="4024" ht="11.5" customHeight="1">
      <c r="A4024" s="9" t="inlineStr"/>
      <c r="B4024" s="9" t="inlineStr">
        <is>
          <t>Area for 10.00sqm. (Finished surface) =</t>
        </is>
      </c>
      <c r="C4024" s="9" t="inlineStr"/>
      <c r="D4024" s="9" t="inlineStr"/>
      <c r="E4024" s="9" t="inlineStr"/>
      <c r="F4024" s="9" t="inlineStr"/>
    </row>
    <row r="4025" ht="11.5" customHeight="1">
      <c r="A4025" s="9" t="inlineStr"/>
      <c r="B4025" s="9" t="inlineStr">
        <is>
          <t>10.00sqm.+</t>
        </is>
      </c>
      <c r="C4025" s="9" t="inlineStr"/>
      <c r="D4025" s="9" t="inlineStr"/>
      <c r="E4025" s="9" t="inlineStr"/>
      <c r="F4025" s="9" t="inlineStr"/>
    </row>
    <row r="4026" ht="11.5" customHeight="1">
      <c r="A4026" s="9" t="inlineStr"/>
      <c r="B4026" s="9" t="inlineStr">
        <is>
          <t>Add Wastage @ 10% =1.00 sqm</t>
        </is>
      </c>
      <c r="C4026" s="9" t="inlineStr"/>
      <c r="D4026" s="9" t="inlineStr"/>
      <c r="E4026" s="9" t="inlineStr"/>
      <c r="F4026" s="9" t="inlineStr"/>
    </row>
    <row r="4027" ht="11.5" customHeight="1">
      <c r="A4027" s="9" t="inlineStr"/>
      <c r="B4027" s="9" t="inlineStr">
        <is>
          <t>Total =11.00sqm</t>
        </is>
      </c>
      <c r="C4027" s="9" t="inlineStr"/>
      <c r="D4027" s="9" t="inlineStr"/>
      <c r="E4027" s="9" t="inlineStr"/>
      <c r="F4027" s="9" t="inlineStr"/>
    </row>
    <row r="4028" ht="11.5" customHeight="1">
      <c r="A4028" s="9" t="inlineStr">
        <is>
          <t>7232</t>
        </is>
      </c>
      <c r="B4028" s="9" t="inlineStr">
        <is>
          <t>Resin Bonded Glass wool 24 kg/m³</t>
        </is>
      </c>
      <c r="C4028" s="9" t="inlineStr"/>
      <c r="D4028" s="9" t="inlineStr"/>
      <c r="E4028" s="9" t="inlineStr"/>
      <c r="F4028" s="9" t="inlineStr"/>
    </row>
    <row r="4029" ht="11.5" customHeight="1">
      <c r="A4029" s="9" t="inlineStr"/>
      <c r="B4029" s="9" t="inlineStr">
        <is>
          <t>50 mm thick</t>
        </is>
      </c>
      <c r="C4029" s="9" t="inlineStr">
        <is>
          <t>sqm</t>
        </is>
      </c>
      <c r="D4029" s="9" t="inlineStr">
        <is>
          <t>11.00</t>
        </is>
      </c>
      <c r="E4029" s="9" t="inlineStr">
        <is>
          <t>143.00</t>
        </is>
      </c>
      <c r="F4029" s="9" t="inlineStr">
        <is>
          <t>1573.00</t>
        </is>
      </c>
    </row>
    <row r="4030" ht="11.5" customHeight="1">
      <c r="A4030" s="9" t="inlineStr">
        <is>
          <t>9999</t>
        </is>
      </c>
      <c r="B4030" s="9" t="inlineStr">
        <is>
          <t>Sundries including GL wire 20 SWg and</t>
        </is>
      </c>
      <c r="C4030" s="9" t="inlineStr"/>
      <c r="D4030" s="9" t="inlineStr"/>
      <c r="E4030" s="9" t="inlineStr"/>
      <c r="F4030" s="9" t="inlineStr"/>
    </row>
    <row r="4031" ht="11.5" customHeight="1">
      <c r="A4031" s="9" t="inlineStr"/>
      <c r="B4031" s="9" t="inlineStr">
        <is>
          <t>Virgin polythene bags 200 gram</t>
        </is>
      </c>
      <c r="C4031" s="9" t="inlineStr">
        <is>
          <t>L.S.</t>
        </is>
      </c>
      <c r="D4031" s="9" t="inlineStr">
        <is>
          <t>52.00</t>
        </is>
      </c>
      <c r="E4031" s="9" t="inlineStr">
        <is>
          <t>2.00</t>
        </is>
      </c>
      <c r="F4031" s="9" t="inlineStr">
        <is>
          <t>104.00</t>
        </is>
      </c>
    </row>
    <row r="4032" ht="11.5" customHeight="1">
      <c r="A4032" s="9" t="inlineStr"/>
      <c r="B4032" s="9" t="inlineStr">
        <is>
          <t>LABOUR</t>
        </is>
      </c>
      <c r="C4032" s="9" t="inlineStr"/>
      <c r="D4032" s="9" t="inlineStr"/>
      <c r="E4032" s="9" t="inlineStr"/>
      <c r="F4032" s="9" t="inlineStr"/>
    </row>
    <row r="4033" ht="11.5" customHeight="1">
      <c r="A4033" s="9" t="inlineStr">
        <is>
          <t>0111</t>
        </is>
      </c>
      <c r="B4033" s="9" t="inlineStr">
        <is>
          <t>Carpenter 1st class</t>
        </is>
      </c>
      <c r="C4033" s="9" t="inlineStr">
        <is>
          <t>day</t>
        </is>
      </c>
      <c r="D4033" s="9" t="inlineStr">
        <is>
          <t>0.50</t>
        </is>
      </c>
      <c r="E4033" s="9" t="inlineStr">
        <is>
          <t>738.00</t>
        </is>
      </c>
      <c r="F4033" s="9" t="inlineStr">
        <is>
          <t>369.00</t>
        </is>
      </c>
    </row>
    <row r="4034" ht="11.5" customHeight="1">
      <c r="A4034" s="9" t="inlineStr">
        <is>
          <t>0114</t>
        </is>
      </c>
      <c r="B4034" s="9" t="inlineStr">
        <is>
          <t>Beldar</t>
        </is>
      </c>
      <c r="C4034" s="9" t="inlineStr">
        <is>
          <t>day</t>
        </is>
      </c>
      <c r="D4034" s="9" t="inlineStr">
        <is>
          <t>0.50</t>
        </is>
      </c>
      <c r="E4034" s="9" t="inlineStr">
        <is>
          <t>558.00</t>
        </is>
      </c>
      <c r="F4034" s="9" t="inlineStr">
        <is>
          <t>279.00</t>
        </is>
      </c>
    </row>
    <row r="4035" ht="11.5" customHeight="1">
      <c r="A4035" s="9" t="inlineStr">
        <is>
          <t>9999</t>
        </is>
      </c>
      <c r="B4035" s="9" t="inlineStr">
        <is>
          <t>Sundries (screws and washers)</t>
        </is>
      </c>
      <c r="C4035" s="9" t="inlineStr">
        <is>
          <t>L.S.</t>
        </is>
      </c>
      <c r="D4035" s="9" t="inlineStr">
        <is>
          <t>20.00</t>
        </is>
      </c>
      <c r="E4035" s="9" t="inlineStr">
        <is>
          <t>2.00</t>
        </is>
      </c>
      <c r="F4035" s="9" t="inlineStr">
        <is>
          <t>40.00</t>
        </is>
      </c>
    </row>
    <row r="4036" ht="11.5" customHeight="1">
      <c r="A4036" s="9" t="inlineStr"/>
      <c r="B4036" s="9" t="inlineStr">
        <is>
          <t>TOTAL</t>
        </is>
      </c>
      <c r="C4036" s="9" t="inlineStr"/>
      <c r="D4036" s="9" t="inlineStr"/>
      <c r="E4036" s="9" t="inlineStr"/>
      <c r="F4036" s="9" t="inlineStr">
        <is>
          <t>2365.00 W</t>
        </is>
      </c>
    </row>
    <row r="4037" ht="11.5" customHeight="1">
      <c r="A4037" s="9" t="inlineStr"/>
      <c r="B4037" s="9" t="inlineStr">
        <is>
          <t>Add 1 % Water charges on "W"</t>
        </is>
      </c>
      <c r="C4037" s="9" t="inlineStr"/>
      <c r="D4037" s="9" t="inlineStr"/>
      <c r="E4037" s="9" t="inlineStr"/>
      <c r="F4037" s="9" t="inlineStr">
        <is>
          <t>23.65</t>
        </is>
      </c>
    </row>
    <row r="4038" ht="11.5" customHeight="1">
      <c r="A4038" s="9" t="inlineStr"/>
      <c r="B4038" s="9" t="inlineStr">
        <is>
          <t>TOTAL</t>
        </is>
      </c>
      <c r="C4038" s="9" t="inlineStr"/>
      <c r="D4038" s="9" t="inlineStr"/>
      <c r="E4038" s="9" t="inlineStr"/>
      <c r="F4038" s="9" t="inlineStr">
        <is>
          <t>2388.65 X</t>
        </is>
      </c>
    </row>
    <row r="4039" ht="11.5" customHeight="1">
      <c r="A4039" s="9" t="inlineStr"/>
      <c r="B4039" s="9" t="inlineStr">
        <is>
          <t>Add GST on "X" (multiplying</t>
        </is>
      </c>
      <c r="C4039" s="9" t="inlineStr"/>
      <c r="D4039" s="9" t="inlineStr"/>
      <c r="E4039" s="9" t="inlineStr"/>
      <c r="F4039" s="9" t="inlineStr"/>
    </row>
    <row r="4040" ht="11.5" customHeight="1">
      <c r="A4040" s="9" t="inlineStr"/>
      <c r="B4040" s="9" t="inlineStr">
        <is>
          <t>factor 0.1405)</t>
        </is>
      </c>
      <c r="C4040" s="9" t="inlineStr"/>
      <c r="D4040" s="9" t="inlineStr"/>
      <c r="E4040" s="9" t="inlineStr"/>
      <c r="F4040" s="9" t="inlineStr">
        <is>
          <t>335.61</t>
        </is>
      </c>
    </row>
    <row r="4041" ht="11.5" customHeight="1">
      <c r="A4041" s="9" t="inlineStr"/>
      <c r="B4041" s="9" t="inlineStr">
        <is>
          <t>TOTAL</t>
        </is>
      </c>
      <c r="C4041" s="9" t="inlineStr"/>
      <c r="D4041" s="9" t="inlineStr"/>
      <c r="E4041" s="9" t="inlineStr"/>
      <c r="F4041" s="9" t="inlineStr">
        <is>
          <t>2724.26 Y</t>
        </is>
      </c>
    </row>
    <row r="4042" ht="11.5" customHeight="1">
      <c r="A4042" s="9" t="inlineStr"/>
      <c r="B4042" s="9" t="inlineStr">
        <is>
          <t>Add 15% CPOH on "Y"</t>
        </is>
      </c>
      <c r="C4042" s="9" t="inlineStr"/>
      <c r="D4042" s="9" t="inlineStr"/>
      <c r="E4042" s="9" t="inlineStr"/>
      <c r="F4042" s="9" t="inlineStr">
        <is>
          <t>408.64</t>
        </is>
      </c>
    </row>
    <row r="4043" ht="11.5" customHeight="1">
      <c r="A4043" s="9" t="inlineStr"/>
      <c r="B4043" s="9" t="inlineStr">
        <is>
          <t>TOTAL</t>
        </is>
      </c>
      <c r="C4043" s="9" t="inlineStr"/>
      <c r="D4043" s="9" t="inlineStr"/>
      <c r="E4043" s="9" t="inlineStr"/>
      <c r="F4043" s="9" t="inlineStr">
        <is>
          <t>3132.89 Z</t>
        </is>
      </c>
    </row>
    <row r="4044" ht="11.5" customHeight="1">
      <c r="A4044" s="9" t="inlineStr"/>
      <c r="B4044" s="9" t="inlineStr">
        <is>
          <t>Add Cess @ 1% on "Z"</t>
        </is>
      </c>
      <c r="C4044" s="9" t="inlineStr"/>
      <c r="D4044" s="9" t="inlineStr"/>
      <c r="E4044" s="9" t="inlineStr"/>
      <c r="F4044" s="9" t="inlineStr">
        <is>
          <t>31.33</t>
        </is>
      </c>
    </row>
    <row r="4045" ht="11.5" customHeight="1">
      <c r="A4045" s="9" t="inlineStr"/>
      <c r="B4045" s="9" t="inlineStr">
        <is>
          <t>Cost of 10 sqm</t>
        </is>
      </c>
      <c r="C4045" s="9" t="inlineStr"/>
      <c r="D4045" s="9" t="inlineStr"/>
      <c r="E4045" s="9" t="inlineStr"/>
      <c r="F4045" s="9" t="inlineStr">
        <is>
          <t>3164.22</t>
        </is>
      </c>
    </row>
    <row r="4046" ht="11.5" customHeight="1">
      <c r="A4046" s="9" t="inlineStr"/>
      <c r="B4046" s="9" t="inlineStr">
        <is>
          <t>Cost of 1 sqm</t>
        </is>
      </c>
      <c r="C4046" s="9" t="inlineStr"/>
      <c r="D4046" s="9" t="inlineStr"/>
      <c r="E4046" s="9" t="inlineStr"/>
      <c r="F4046" s="9" t="inlineStr">
        <is>
          <t>316.42</t>
        </is>
      </c>
    </row>
    <row r="4047" ht="11.5" customHeight="1">
      <c r="A4047" s="9" t="inlineStr"/>
      <c r="B4047" s="9" t="inlineStr">
        <is>
          <t>Say</t>
        </is>
      </c>
      <c r="C4047" s="9" t="inlineStr"/>
      <c r="D4047" s="9" t="inlineStr"/>
      <c r="E4047" s="9" t="inlineStr"/>
      <c r="F4047" s="9" t="inlineStr">
        <is>
          <t>316.40</t>
        </is>
      </c>
    </row>
    <row r="4049" ht="11.5" customHeight="1">
      <c r="A4049" s="9" t="inlineStr">
        <is>
          <t>12.58</t>
        </is>
      </c>
      <c r="B4049" s="9" t="inlineStr">
        <is>
          <t>Providing and fixing tiled false ceiling</t>
        </is>
      </c>
      <c r="C4049" s="9" t="inlineStr">
        <is>
          <t>of specified</t>
        </is>
      </c>
      <c r="D4049" s="9" t="inlineStr">
        <is>
          <t>materials</t>
        </is>
      </c>
      <c r="E4049" s="9" t="inlineStr">
        <is>
          <t>of size</t>
        </is>
      </c>
      <c r="F4049" s="9" t="inlineStr">
        <is>
          <t>595x595 mm in</t>
        </is>
      </c>
    </row>
    <row r="4050" ht="23" customHeight="1">
      <c r="A4050" s="9" t="inlineStr"/>
      <c r="B4050" s="9" t="inlineStr">
        <is>
          <t>true horizontal level, suspended on</t>
        </is>
      </c>
      <c r="C4050" s="9" t="inlineStr">
        <is>
          <t>interlocking</t>
        </is>
      </c>
      <c r="D4050" s="9" t="inlineStr">
        <is>
          <t>metal grid</t>
        </is>
      </c>
      <c r="E4050" s="9" t="inlineStr">
        <is>
          <t>of hot dipped</t>
        </is>
      </c>
      <c r="F4050" s="9" t="inlineStr">
        <is>
          <t>galvanized</t>
        </is>
      </c>
    </row>
    <row r="4051" ht="11.5" customHeight="1">
      <c r="A4051" s="9" t="inlineStr"/>
      <c r="B4051" s="9" t="inlineStr">
        <is>
          <t>steel sections ( galvanized @ 120</t>
        </is>
      </c>
      <c r="C4051" s="9" t="inlineStr">
        <is>
          <t>grams/ sqm,</t>
        </is>
      </c>
      <c r="D4051" s="9" t="inlineStr">
        <is>
          <t>both side</t>
        </is>
      </c>
      <c r="E4051" s="9" t="inlineStr">
        <is>
          <t>inclusive)</t>
        </is>
      </c>
      <c r="F4051" s="9" t="inlineStr">
        <is>
          <t>consisting of</t>
        </is>
      </c>
    </row>
    <row r="4052" ht="23" customHeight="1">
      <c r="A4052" s="9" t="inlineStr"/>
      <c r="B4052" s="9" t="inlineStr">
        <is>
          <t>main "T" runner with suitably spaced</t>
        </is>
      </c>
      <c r="C4052" s="9" t="inlineStr">
        <is>
          <t>joints</t>
        </is>
      </c>
      <c r="D4052" s="9" t="inlineStr">
        <is>
          <t>to get required</t>
        </is>
      </c>
      <c r="E4052" s="9" t="inlineStr">
        <is>
          <t>length and</t>
        </is>
      </c>
      <c r="F4052" s="9" t="inlineStr">
        <is>
          <t>of size 24x38</t>
        </is>
      </c>
    </row>
    <row r="4053" ht="11.5" customHeight="1">
      <c r="A4053" s="9" t="inlineStr"/>
      <c r="B4053" s="9" t="inlineStr">
        <is>
          <t>mm made from 0.30 mm thick (minimum)</t>
        </is>
      </c>
      <c r="C4053" s="9" t="inlineStr">
        <is>
          <t>sheet,</t>
        </is>
      </c>
      <c r="D4053" s="9" t="inlineStr">
        <is>
          <t>spaced at</t>
        </is>
      </c>
      <c r="E4053" s="9" t="inlineStr">
        <is>
          <t>1200 mm</t>
        </is>
      </c>
      <c r="F4053" s="9" t="inlineStr">
        <is>
          <t>center to center</t>
        </is>
      </c>
    </row>
    <row r="4054" ht="11.5" customHeight="1">
      <c r="A4054" s="9" t="inlineStr"/>
      <c r="B4054" s="9" t="inlineStr">
        <is>
          <t>and cross "T" of size 24x25 mm made</t>
        </is>
      </c>
      <c r="C4054" s="9" t="inlineStr">
        <is>
          <t>of 0.30</t>
        </is>
      </c>
      <c r="D4054" s="9" t="inlineStr">
        <is>
          <t>mm thick</t>
        </is>
      </c>
      <c r="E4054" s="9" t="inlineStr">
        <is>
          <t>(minimum)</t>
        </is>
      </c>
      <c r="F4054" s="9" t="inlineStr">
        <is>
          <t>sheet, 1200 mm</t>
        </is>
      </c>
    </row>
    <row r="4055" ht="11.5" customHeight="1">
      <c r="A4055" s="9" t="inlineStr"/>
      <c r="B4055" s="9" t="inlineStr">
        <is>
          <t>long spaced between main "T" at 600</t>
        </is>
      </c>
      <c r="C4055" s="9" t="inlineStr">
        <is>
          <t>mm center</t>
        </is>
      </c>
      <c r="D4055" s="9" t="inlineStr">
        <is>
          <t>to center</t>
        </is>
      </c>
      <c r="E4055" s="9" t="inlineStr">
        <is>
          <t>to form a</t>
        </is>
      </c>
      <c r="F4055" s="9" t="inlineStr">
        <is>
          <t>grid of 1200x600</t>
        </is>
      </c>
    </row>
    <row r="4056" ht="23" customHeight="1">
      <c r="A4056" s="9" t="inlineStr"/>
      <c r="B4056" s="9" t="inlineStr">
        <is>
          <t>mm and secondary cross "T" of length</t>
        </is>
      </c>
      <c r="C4056" s="9" t="inlineStr">
        <is>
          <t>600 mm</t>
        </is>
      </c>
      <c r="D4056" s="9" t="inlineStr">
        <is>
          <t>and size 24x25</t>
        </is>
      </c>
      <c r="E4056" s="9" t="inlineStr">
        <is>
          <t>mm</t>
        </is>
      </c>
      <c r="F4056" s="9" t="inlineStr">
        <is>
          <t>made of 0.30 mm</t>
        </is>
      </c>
    </row>
    <row r="4057" ht="23" customHeight="1">
      <c r="A4057" s="9" t="inlineStr"/>
      <c r="B4057" s="9" t="inlineStr">
        <is>
          <t>thick (minimum) sheet to be interlocked</t>
        </is>
      </c>
      <c r="C4057" s="9" t="inlineStr">
        <is>
          <t>at middle</t>
        </is>
      </c>
      <c r="D4057" s="9" t="inlineStr">
        <is>
          <t>of the 1200x600</t>
        </is>
      </c>
      <c r="E4057" s="9" t="inlineStr">
        <is>
          <t>mm</t>
        </is>
      </c>
      <c r="F4057" s="9" t="inlineStr">
        <is>
          <t>panel to form</t>
        </is>
      </c>
    </row>
    <row r="4058" ht="11.5" customHeight="1">
      <c r="A4058" s="9" t="inlineStr"/>
      <c r="B4058" s="9" t="inlineStr">
        <is>
          <t>grids of 600x600 mm and wall angle</t>
        </is>
      </c>
      <c r="C4058" s="9" t="inlineStr">
        <is>
          <t>of size</t>
        </is>
      </c>
      <c r="D4058" s="9" t="inlineStr">
        <is>
          <t>24x24x0.3 mm</t>
        </is>
      </c>
      <c r="E4058" s="9" t="inlineStr">
        <is>
          <t>and laying</t>
        </is>
      </c>
      <c r="F4058" s="9" t="inlineStr">
        <is>
          <t>false ceiling</t>
        </is>
      </c>
    </row>
    <row r="4059" ht="23" customHeight="1">
      <c r="A4059" s="9" t="inlineStr"/>
      <c r="B4059" s="9" t="inlineStr">
        <is>
          <t>tiles of approved texture in the grid</t>
        </is>
      </c>
      <c r="C4059" s="9" t="inlineStr">
        <is>
          <t>including,</t>
        </is>
      </c>
      <c r="D4059" s="9" t="inlineStr">
        <is>
          <t>required cutting/making,</t>
        </is>
      </c>
      <c r="E4059" s="9" t="inlineStr"/>
      <c r="F4059" s="9" t="inlineStr">
        <is>
          <t>opening for</t>
        </is>
      </c>
    </row>
    <row r="4060" ht="23" customHeight="1">
      <c r="A4060" s="9" t="inlineStr"/>
      <c r="B4060" s="9" t="inlineStr">
        <is>
          <t>services like diffusers, grills, light</t>
        </is>
      </c>
      <c r="C4060" s="9" t="inlineStr">
        <is>
          <t>fittings, fixtures,</t>
        </is>
      </c>
      <c r="D4060" s="9" t="inlineStr">
        <is>
          <t>smoke</t>
        </is>
      </c>
      <c r="E4060" s="9" t="inlineStr">
        <is>
          <t>detectors</t>
        </is>
      </c>
      <c r="F4060" s="9" t="inlineStr">
        <is>
          <t>etc. Main "T"</t>
        </is>
      </c>
    </row>
    <row r="4061" ht="23" customHeight="1">
      <c r="A4061" s="9" t="inlineStr"/>
      <c r="B4061" s="9" t="inlineStr">
        <is>
          <t>runners to be suspended from ceiling</t>
        </is>
      </c>
      <c r="C4061" s="9" t="inlineStr">
        <is>
          <t>using</t>
        </is>
      </c>
      <c r="D4061" s="9" t="inlineStr">
        <is>
          <t>GI slotted cleats</t>
        </is>
      </c>
      <c r="E4061" s="9" t="inlineStr">
        <is>
          <t>of size</t>
        </is>
      </c>
      <c r="F4061" s="9" t="inlineStr">
        <is>
          <t>27 x 37 x 25 x1.6</t>
        </is>
      </c>
    </row>
    <row r="4062" ht="23" customHeight="1">
      <c r="A4062" s="9" t="inlineStr"/>
      <c r="B4062" s="9" t="inlineStr">
        <is>
          <t>mm fixed to ceiling with 12.5 mm</t>
        </is>
      </c>
      <c r="C4062" s="9" t="inlineStr">
        <is>
          <t>dia and</t>
        </is>
      </c>
      <c r="D4062" s="9" t="inlineStr">
        <is>
          <t>50 mm long</t>
        </is>
      </c>
      <c r="E4062" s="9" t="inlineStr">
        <is>
          <t>dash fasteners,</t>
        </is>
      </c>
      <c r="F4062" s="9" t="inlineStr">
        <is>
          <t>4 mm GI</t>
        </is>
      </c>
    </row>
    <row r="4063" ht="23" customHeight="1">
      <c r="A4063" s="9" t="inlineStr"/>
      <c r="B4063" s="9" t="inlineStr">
        <is>
          <t>adjustable rods with galvanized butterfly</t>
        </is>
      </c>
      <c r="C4063" s="9" t="inlineStr">
        <is>
          <t>level</t>
        </is>
      </c>
      <c r="D4063" s="9" t="inlineStr">
        <is>
          <t>clips of size</t>
        </is>
      </c>
      <c r="E4063" s="9" t="inlineStr">
        <is>
          <t>85 x 30 x</t>
        </is>
      </c>
      <c r="F4063" s="9" t="inlineStr">
        <is>
          <t>0.8 mm spaced at</t>
        </is>
      </c>
    </row>
    <row r="4064" ht="11.5" customHeight="1">
      <c r="A4064" s="9" t="inlineStr"/>
      <c r="B4064" s="9" t="inlineStr">
        <is>
          <t>1200 mm center to center along main</t>
        </is>
      </c>
      <c r="C4064" s="9" t="inlineStr">
        <is>
          <t>T, bottom</t>
        </is>
      </c>
      <c r="D4064" s="9" t="inlineStr">
        <is>
          <t>exposed</t>
        </is>
      </c>
      <c r="E4064" s="9" t="inlineStr">
        <is>
          <t>width of</t>
        </is>
      </c>
      <c r="F4064" s="9" t="inlineStr">
        <is>
          <t>24 mm of all T-</t>
        </is>
      </c>
    </row>
    <row r="4065" ht="23" customHeight="1">
      <c r="A4065" s="9" t="inlineStr"/>
      <c r="B4065" s="9" t="inlineStr">
        <is>
          <t>sections shall be pre-painted with polyester</t>
        </is>
      </c>
      <c r="C4065" s="9" t="inlineStr"/>
      <c r="D4065" s="9" t="inlineStr">
        <is>
          <t>paint, all complete</t>
        </is>
      </c>
      <c r="E4065" s="9" t="inlineStr">
        <is>
          <t>for</t>
        </is>
      </c>
      <c r="F4065" s="9" t="inlineStr">
        <is>
          <t>all heights as per</t>
        </is>
      </c>
    </row>
    <row r="4066" ht="23" customHeight="1">
      <c r="A4066" s="9" t="inlineStr"/>
      <c r="B4066" s="9" t="inlineStr">
        <is>
          <t>specifications, drawings and as directed</t>
        </is>
      </c>
      <c r="C4066" s="9" t="inlineStr">
        <is>
          <t>by</t>
        </is>
      </c>
      <c r="D4066" s="9" t="inlineStr">
        <is>
          <t>Engineer-in-charge.</t>
        </is>
      </c>
      <c r="E4066" s="9" t="inlineStr"/>
      <c r="F4066" s="9" t="inlineStr"/>
    </row>
    <row r="4067" ht="23" customHeight="1">
      <c r="A4067" s="9" t="inlineStr">
        <is>
          <t>12.58.1</t>
        </is>
      </c>
      <c r="B4067" s="9" t="inlineStr">
        <is>
          <t>8 mm thick fully perforated calcium</t>
        </is>
      </c>
      <c r="C4067" s="9" t="inlineStr">
        <is>
          <t>silicate board</t>
        </is>
      </c>
      <c r="D4067" s="9" t="inlineStr">
        <is>
          <t>made with</t>
        </is>
      </c>
      <c r="E4067" s="9" t="inlineStr">
        <is>
          <t>Calcareous</t>
        </is>
      </c>
      <c r="F4067" s="9" t="inlineStr">
        <is>
          <t>&amp; Siliceous</t>
        </is>
      </c>
    </row>
    <row r="4068" ht="23" customHeight="1">
      <c r="A4068" s="9" t="inlineStr"/>
      <c r="B4068" s="9" t="inlineStr">
        <is>
          <t>materials reinforced with cellulose</t>
        </is>
      </c>
      <c r="C4068" s="9" t="inlineStr">
        <is>
          <t>fiber manufactured</t>
        </is>
      </c>
      <c r="D4068" s="9" t="inlineStr">
        <is>
          <t>through</t>
        </is>
      </c>
      <c r="E4068" s="9" t="inlineStr">
        <is>
          <t>autoclaving</t>
        </is>
      </c>
      <c r="F4068" s="9" t="inlineStr">
        <is>
          <t>process</t>
        </is>
      </c>
    </row>
    <row r="4069" ht="11.5" customHeight="1">
      <c r="A4069" s="9" t="inlineStr"/>
      <c r="B4069" s="9" t="inlineStr">
        <is>
          <t>to give stable crystalline structure</t>
        </is>
      </c>
      <c r="C4069" s="9" t="inlineStr">
        <is>
          <t>with minimum</t>
        </is>
      </c>
      <c r="D4069" s="9" t="inlineStr">
        <is>
          <t>compressive</t>
        </is>
      </c>
      <c r="E4069" s="9" t="inlineStr">
        <is>
          <t>strength</t>
        </is>
      </c>
      <c r="F4069" s="9" t="inlineStr">
        <is>
          <t>225 kg/ sq.</t>
        </is>
      </c>
    </row>
    <row r="4070" ht="23" customHeight="1">
      <c r="A4070" s="9" t="inlineStr"/>
      <c r="B4070" s="9" t="inlineStr">
        <is>
          <t>cm, bending strength 100 kg/sq. cm</t>
        </is>
      </c>
      <c r="C4070" s="9" t="inlineStr">
        <is>
          <t>, of size</t>
        </is>
      </c>
      <c r="D4070" s="9" t="inlineStr">
        <is>
          <t>595x595 mm,</t>
        </is>
      </c>
      <c r="E4070" s="9" t="inlineStr">
        <is>
          <t>having perforation</t>
        </is>
      </c>
      <c r="F4070" s="9" t="inlineStr">
        <is>
          <t>of dia.</t>
        </is>
      </c>
    </row>
    <row r="4071" ht="11.5" customHeight="1">
      <c r="A4071" s="9" t="inlineStr"/>
      <c r="B4071" s="9" t="inlineStr">
        <is>
          <t>10 mm with minimum perforated area</t>
        </is>
      </c>
      <c r="C4071" s="9" t="inlineStr">
        <is>
          <t>18 % with</t>
        </is>
      </c>
      <c r="D4071" s="9" t="inlineStr">
        <is>
          <t>non woven</t>
        </is>
      </c>
      <c r="E4071" s="9" t="inlineStr">
        <is>
          <t>tissue</t>
        </is>
      </c>
      <c r="F4071" s="9" t="inlineStr">
        <is>
          <t>on the back side,</t>
        </is>
      </c>
    </row>
    <row r="4072" ht="23" customHeight="1">
      <c r="A4072" s="9" t="inlineStr"/>
      <c r="B4072" s="9" t="inlineStr">
        <is>
          <t>having an NRC ( Noise Reduction Coefficient)</t>
        </is>
      </c>
      <c r="C4072" s="9" t="inlineStr"/>
      <c r="D4072" s="9" t="inlineStr">
        <is>
          <t>of 0.85, with</t>
        </is>
      </c>
      <c r="E4072" s="9" t="inlineStr">
        <is>
          <t>50 mm thick</t>
        </is>
      </c>
      <c r="F4072" s="9" t="inlineStr">
        <is>
          <t>rockwool of</t>
        </is>
      </c>
    </row>
    <row r="4073" ht="11.5" customHeight="1">
      <c r="A4073" s="9" t="inlineStr"/>
      <c r="B4073" s="9" t="inlineStr">
        <is>
          <t>48 kg /cum backing.</t>
        </is>
      </c>
      <c r="C4073" s="9" t="inlineStr"/>
      <c r="D4073" s="9" t="inlineStr"/>
      <c r="E4073" s="9" t="inlineStr"/>
      <c r="F4073" s="9" t="inlineStr"/>
    </row>
    <row r="4074" ht="11.5" customHeight="1">
      <c r="A4074" s="10" t="inlineStr">
        <is>
          <t>Code</t>
        </is>
      </c>
      <c r="B4074" s="10" t="inlineStr">
        <is>
          <t>Description</t>
        </is>
      </c>
      <c r="C4074" s="10" t="inlineStr">
        <is>
          <t>Unit</t>
        </is>
      </c>
      <c r="D4074" s="10" t="inlineStr">
        <is>
          <t>Quantity</t>
        </is>
      </c>
      <c r="E4074" s="10" t="inlineStr">
        <is>
          <t>Rate</t>
        </is>
      </c>
      <c r="F4074" s="10" t="inlineStr">
        <is>
          <t>Amount</t>
        </is>
      </c>
    </row>
    <row r="4075" ht="11.5" customHeight="1">
      <c r="A4075" s="9" t="inlineStr"/>
      <c r="B4075" s="9" t="inlineStr">
        <is>
          <t>Details of cost for 100 sqm</t>
        </is>
      </c>
      <c r="C4075" s="9" t="inlineStr"/>
      <c r="D4075" s="9" t="inlineStr"/>
      <c r="E4075" s="9" t="inlineStr"/>
      <c r="F4075" s="9" t="inlineStr"/>
    </row>
    <row r="4076" ht="11.5" customHeight="1">
      <c r="A4076" s="9" t="inlineStr"/>
      <c r="B4076" s="9" t="inlineStr">
        <is>
          <t>Ceiling area = 100 sq.m</t>
        </is>
      </c>
      <c r="C4076" s="9" t="inlineStr"/>
      <c r="D4076" s="9" t="inlineStr"/>
      <c r="E4076" s="9" t="inlineStr"/>
      <c r="F4076" s="9" t="inlineStr"/>
    </row>
    <row r="4077" ht="11.5" customHeight="1">
      <c r="A4077" s="9" t="inlineStr"/>
      <c r="B4077" s="9" t="inlineStr">
        <is>
          <t>Add wastage @ 5% = 0.05 Sqm</t>
        </is>
      </c>
      <c r="C4077" s="9" t="inlineStr"/>
      <c r="D4077" s="9" t="inlineStr"/>
      <c r="E4077" s="9" t="inlineStr"/>
      <c r="F4077" s="9" t="inlineStr"/>
    </row>
    <row r="4078" ht="11.5" customHeight="1">
      <c r="A4078" s="9" t="inlineStr"/>
      <c r="B4078" s="9" t="inlineStr">
        <is>
          <t>Total =100.05 Sq.m</t>
        </is>
      </c>
      <c r="C4078" s="9" t="inlineStr"/>
      <c r="D4078" s="9" t="inlineStr"/>
      <c r="E4078" s="9" t="inlineStr"/>
      <c r="F4078" s="9" t="inlineStr"/>
    </row>
    <row r="4079" ht="11.5" customHeight="1">
      <c r="A4079" s="9" t="inlineStr"/>
      <c r="B4079" s="9" t="inlineStr">
        <is>
          <t>MATERIALS :</t>
        </is>
      </c>
      <c r="C4079" s="9" t="inlineStr"/>
      <c r="D4079" s="9" t="inlineStr"/>
      <c r="E4079" s="9" t="inlineStr"/>
      <c r="F4079" s="9" t="inlineStr"/>
    </row>
    <row r="4080" ht="11.5" customHeight="1">
      <c r="A4080" s="9" t="inlineStr">
        <is>
          <t>8784</t>
        </is>
      </c>
      <c r="B4080" s="9" t="inlineStr">
        <is>
          <t>8mm thick Calcium silicate perforated</t>
        </is>
      </c>
      <c r="C4080" s="9" t="inlineStr"/>
      <c r="D4080" s="9" t="inlineStr"/>
      <c r="E4080" s="9" t="inlineStr"/>
      <c r="F4080" s="9" t="inlineStr"/>
    </row>
    <row r="4081" ht="11.5" customHeight="1">
      <c r="A4081" s="9" t="inlineStr"/>
      <c r="B4081" s="9" t="inlineStr">
        <is>
          <t>tiles of size 595 x595mm</t>
        </is>
      </c>
      <c r="C4081" s="9" t="inlineStr">
        <is>
          <t>sqm</t>
        </is>
      </c>
      <c r="D4081" s="9" t="inlineStr">
        <is>
          <t>100.05</t>
        </is>
      </c>
      <c r="E4081" s="9" t="inlineStr">
        <is>
          <t>833.00</t>
        </is>
      </c>
      <c r="F4081" s="9" t="inlineStr">
        <is>
          <t>83341.65</t>
        </is>
      </c>
    </row>
    <row r="4082" ht="11.5" customHeight="1">
      <c r="A4082" s="9" t="inlineStr">
        <is>
          <t>8611</t>
        </is>
      </c>
      <c r="B4082" s="9" t="inlineStr">
        <is>
          <t>Main T ceiling sections 24x38x0.3 mm</t>
        </is>
      </c>
      <c r="C4082" s="9" t="inlineStr"/>
      <c r="D4082" s="9" t="inlineStr"/>
      <c r="E4082" s="9" t="inlineStr"/>
      <c r="F4082" s="9" t="inlineStr"/>
    </row>
    <row r="4083" ht="11.5" customHeight="1">
      <c r="A4083" s="9" t="inlineStr"/>
      <c r="B4083" s="9" t="inlineStr">
        <is>
          <t>(3 metre long)</t>
        </is>
      </c>
      <c r="C4083" s="9" t="inlineStr">
        <is>
          <t>each</t>
        </is>
      </c>
      <c r="D4083" s="9" t="inlineStr">
        <is>
          <t>29.50</t>
        </is>
      </c>
      <c r="E4083" s="9" t="inlineStr">
        <is>
          <t>115.00</t>
        </is>
      </c>
      <c r="F4083" s="9" t="inlineStr">
        <is>
          <t>3392.50</t>
        </is>
      </c>
    </row>
    <row r="4084" ht="11.5" customHeight="1">
      <c r="A4084" s="9" t="inlineStr">
        <is>
          <t>8612</t>
        </is>
      </c>
      <c r="B4084" s="9" t="inlineStr">
        <is>
          <t>Perimeter wall angle 24x24x0.3mm</t>
        </is>
      </c>
      <c r="C4084" s="9" t="inlineStr"/>
      <c r="D4084" s="9" t="inlineStr"/>
      <c r="E4084" s="9" t="inlineStr"/>
      <c r="F4084" s="9" t="inlineStr"/>
    </row>
    <row r="4085" ht="11.5" customHeight="1">
      <c r="A4085" s="9" t="inlineStr"/>
      <c r="B4085" s="9" t="inlineStr">
        <is>
          <t>(3 metre long)</t>
        </is>
      </c>
      <c r="C4085" s="9" t="inlineStr">
        <is>
          <t>each</t>
        </is>
      </c>
      <c r="D4085" s="9" t="inlineStr">
        <is>
          <t>13.50</t>
        </is>
      </c>
      <c r="E4085" s="9" t="inlineStr">
        <is>
          <t>80.00</t>
        </is>
      </c>
      <c r="F4085" s="9" t="inlineStr">
        <is>
          <t>1080.00</t>
        </is>
      </c>
    </row>
    <row r="4086" ht="11.5" customHeight="1">
      <c r="A4086" s="9" t="inlineStr">
        <is>
          <t>8613</t>
        </is>
      </c>
      <c r="B4086" s="9" t="inlineStr">
        <is>
          <t>Intermediate cross T-section</t>
        </is>
      </c>
      <c r="C4086" s="9" t="inlineStr"/>
      <c r="D4086" s="9" t="inlineStr"/>
      <c r="E4086" s="9" t="inlineStr"/>
      <c r="F4086" s="9" t="inlineStr"/>
    </row>
    <row r="4087" ht="11.5" customHeight="1">
      <c r="A4087" s="9" t="inlineStr"/>
      <c r="B4087" s="9" t="inlineStr">
        <is>
          <t>24x25x0.3mm (1.2 mtrs long)</t>
        </is>
      </c>
      <c r="C4087" s="9" t="inlineStr">
        <is>
          <t>each</t>
        </is>
      </c>
      <c r="D4087" s="9" t="inlineStr">
        <is>
          <t>147.00</t>
        </is>
      </c>
      <c r="E4087" s="9" t="inlineStr">
        <is>
          <t>35.00</t>
        </is>
      </c>
      <c r="F4087" s="9" t="inlineStr">
        <is>
          <t>5145.00</t>
        </is>
      </c>
    </row>
    <row r="4088" ht="11.5" customHeight="1">
      <c r="A4088" s="9" t="inlineStr">
        <is>
          <t>8614</t>
        </is>
      </c>
      <c r="B4088" s="9" t="inlineStr">
        <is>
          <t>Intermediate cross T-section</t>
        </is>
      </c>
      <c r="C4088" s="9" t="inlineStr"/>
      <c r="D4088" s="9" t="inlineStr"/>
      <c r="E4088" s="9" t="inlineStr"/>
      <c r="F4088" s="9" t="inlineStr"/>
    </row>
    <row r="4089" ht="11.5" customHeight="1">
      <c r="A4089" s="9" t="inlineStr"/>
      <c r="B4089" s="9" t="inlineStr">
        <is>
          <t>24x25x0.3mm (0.6 mtrs long)</t>
        </is>
      </c>
      <c r="C4089" s="9" t="inlineStr">
        <is>
          <t>each</t>
        </is>
      </c>
      <c r="D4089" s="9" t="inlineStr">
        <is>
          <t>147.00</t>
        </is>
      </c>
      <c r="E4089" s="9" t="inlineStr">
        <is>
          <t>17.00</t>
        </is>
      </c>
      <c r="F4089" s="9" t="inlineStr">
        <is>
          <t>2499.00</t>
        </is>
      </c>
    </row>
    <row r="4090" ht="11.5" customHeight="1">
      <c r="A4090" s="9" t="inlineStr">
        <is>
          <t>8615</t>
        </is>
      </c>
      <c r="B4090" s="9" t="inlineStr">
        <is>
          <t>Hanger rod 4 mm thick</t>
        </is>
      </c>
      <c r="C4090" s="9" t="inlineStr">
        <is>
          <t>each</t>
        </is>
      </c>
      <c r="D4090" s="9" t="inlineStr">
        <is>
          <t>72.00</t>
        </is>
      </c>
      <c r="E4090" s="9" t="inlineStr">
        <is>
          <t>8.00</t>
        </is>
      </c>
      <c r="F4090" s="9" t="inlineStr">
        <is>
          <t>576.00</t>
        </is>
      </c>
    </row>
    <row r="4091" ht="11.5" customHeight="1">
      <c r="A4091" s="9" t="inlineStr">
        <is>
          <t>8616</t>
        </is>
      </c>
      <c r="B4091" s="9" t="inlineStr">
        <is>
          <t>Adjustment clip 85x30x0.8mm</t>
        </is>
      </c>
      <c r="C4091" s="9" t="inlineStr">
        <is>
          <t>each</t>
        </is>
      </c>
      <c r="D4091" s="9" t="inlineStr">
        <is>
          <t>72.00</t>
        </is>
      </c>
      <c r="E4091" s="9" t="inlineStr">
        <is>
          <t>5.00</t>
        </is>
      </c>
      <c r="F4091" s="9" t="inlineStr">
        <is>
          <t>360.00</t>
        </is>
      </c>
    </row>
    <row r="4092" ht="11.5" customHeight="1">
      <c r="A4092" s="9" t="inlineStr">
        <is>
          <t>8617</t>
        </is>
      </c>
      <c r="B4092" s="9" t="inlineStr">
        <is>
          <t>Soffit cleat (Size 27x37x25x1.60mm)</t>
        </is>
      </c>
      <c r="C4092" s="9" t="inlineStr">
        <is>
          <t>each</t>
        </is>
      </c>
      <c r="D4092" s="9" t="inlineStr">
        <is>
          <t>72.00</t>
        </is>
      </c>
      <c r="E4092" s="9" t="inlineStr">
        <is>
          <t>4.00</t>
        </is>
      </c>
      <c r="F4092" s="9" t="inlineStr">
        <is>
          <t>288.00</t>
        </is>
      </c>
    </row>
    <row r="4093" ht="11.5" customHeight="1">
      <c r="A4093" s="9" t="inlineStr">
        <is>
          <t>7388</t>
        </is>
      </c>
      <c r="B4093" s="9" t="inlineStr">
        <is>
          <t>Dash hold fastener 12.5 mm dia,</t>
        </is>
      </c>
      <c r="C4093" s="9" t="inlineStr"/>
      <c r="D4093" s="9" t="inlineStr"/>
      <c r="E4093" s="9" t="inlineStr"/>
      <c r="F4093" s="9" t="inlineStr"/>
    </row>
    <row r="4094" ht="11.5" customHeight="1">
      <c r="A4094" s="9" t="inlineStr"/>
      <c r="B4094" s="9" t="inlineStr">
        <is>
          <t>40 mm long with 6 mm dia bolt</t>
        </is>
      </c>
      <c r="C4094" s="9" t="inlineStr">
        <is>
          <t>each</t>
        </is>
      </c>
      <c r="D4094" s="9" t="inlineStr">
        <is>
          <t>72.00</t>
        </is>
      </c>
      <c r="E4094" s="9" t="inlineStr">
        <is>
          <t>11.00</t>
        </is>
      </c>
      <c r="F4094" s="9" t="inlineStr">
        <is>
          <t>792.00</t>
        </is>
      </c>
    </row>
    <row r="4095" ht="11.5" customHeight="1">
      <c r="A4095" s="9" t="inlineStr">
        <is>
          <t>9977</t>
        </is>
      </c>
      <c r="B4095" s="9" t="inlineStr">
        <is>
          <t>Sundries</t>
        </is>
      </c>
      <c r="C4095" s="9" t="inlineStr">
        <is>
          <t>L.S.</t>
        </is>
      </c>
      <c r="D4095" s="9" t="inlineStr">
        <is>
          <t>89.28</t>
        </is>
      </c>
      <c r="E4095" s="9" t="inlineStr">
        <is>
          <t>2.00</t>
        </is>
      </c>
      <c r="F4095" s="9" t="inlineStr">
        <is>
          <t>178.56</t>
        </is>
      </c>
    </row>
    <row r="4096" ht="11.5" customHeight="1">
      <c r="A4096" s="9" t="inlineStr">
        <is>
          <t>9999</t>
        </is>
      </c>
      <c r="B4096" s="9" t="inlineStr">
        <is>
          <t>Sundries i.e scaffolding etc.</t>
        </is>
      </c>
      <c r="C4096" s="9" t="inlineStr">
        <is>
          <t>L.S.</t>
        </is>
      </c>
      <c r="D4096" s="9" t="inlineStr">
        <is>
          <t>187.95</t>
        </is>
      </c>
      <c r="E4096" s="9" t="inlineStr">
        <is>
          <t>2.00</t>
        </is>
      </c>
      <c r="F4096" s="9" t="inlineStr">
        <is>
          <t>375.90</t>
        </is>
      </c>
    </row>
    <row r="4097" ht="11.5" customHeight="1">
      <c r="A4097" s="9" t="inlineStr"/>
      <c r="B4097" s="9" t="inlineStr">
        <is>
          <t>LABOUR :</t>
        </is>
      </c>
      <c r="C4097" s="9" t="inlineStr"/>
      <c r="D4097" s="9" t="inlineStr"/>
      <c r="E4097" s="9" t="inlineStr"/>
      <c r="F4097" s="9" t="inlineStr"/>
    </row>
    <row r="4099" ht="11.5" customHeight="1">
      <c r="A4099" s="10" t="inlineStr">
        <is>
          <t>Code</t>
        </is>
      </c>
      <c r="B4099" s="10" t="inlineStr">
        <is>
          <t>Description</t>
        </is>
      </c>
      <c r="C4099" s="10" t="inlineStr">
        <is>
          <t>Unit</t>
        </is>
      </c>
      <c r="D4099" s="10" t="inlineStr">
        <is>
          <t>Quantity</t>
        </is>
      </c>
      <c r="E4099" s="10" t="inlineStr">
        <is>
          <t>Rate</t>
        </is>
      </c>
      <c r="F4099" s="10" t="inlineStr">
        <is>
          <t>Amount</t>
        </is>
      </c>
    </row>
    <row r="4100" ht="11.5" customHeight="1">
      <c r="A4100" s="9" t="inlineStr">
        <is>
          <t>0114</t>
        </is>
      </c>
      <c r="B4100" s="9" t="inlineStr">
        <is>
          <t>Beldar</t>
        </is>
      </c>
      <c r="C4100" s="9" t="inlineStr">
        <is>
          <t>day</t>
        </is>
      </c>
      <c r="D4100" s="9" t="inlineStr">
        <is>
          <t>23.00</t>
        </is>
      </c>
      <c r="E4100" s="9" t="inlineStr">
        <is>
          <t>558.00</t>
        </is>
      </c>
      <c r="F4100" s="9" t="inlineStr">
        <is>
          <t>12834.00</t>
        </is>
      </c>
    </row>
    <row r="4101" ht="11.5" customHeight="1">
      <c r="A4101" s="9" t="inlineStr"/>
      <c r="B4101" s="9" t="inlineStr">
        <is>
          <t>TOTAL</t>
        </is>
      </c>
      <c r="C4101" s="9" t="inlineStr"/>
      <c r="D4101" s="9" t="inlineStr"/>
      <c r="E4101" s="9" t="inlineStr"/>
      <c r="F4101" s="9" t="inlineStr">
        <is>
          <t>131526.61 W</t>
        </is>
      </c>
    </row>
    <row r="4102" ht="11.5" customHeight="1">
      <c r="A4102" s="9" t="inlineStr"/>
      <c r="B4102" s="9" t="inlineStr">
        <is>
          <t>Add 1 % Water charges on "W"</t>
        </is>
      </c>
      <c r="C4102" s="9" t="inlineStr"/>
      <c r="D4102" s="9" t="inlineStr"/>
      <c r="E4102" s="9" t="inlineStr"/>
      <c r="F4102" s="9" t="inlineStr">
        <is>
          <t>1315.27</t>
        </is>
      </c>
    </row>
    <row r="4103" ht="11.5" customHeight="1">
      <c r="A4103" s="9" t="inlineStr"/>
      <c r="B4103" s="9" t="inlineStr">
        <is>
          <t>TOTAL</t>
        </is>
      </c>
      <c r="C4103" s="9" t="inlineStr"/>
      <c r="D4103" s="9" t="inlineStr"/>
      <c r="E4103" s="9" t="inlineStr"/>
      <c r="F4103" s="9" t="inlineStr">
        <is>
          <t>132841.88 X</t>
        </is>
      </c>
    </row>
    <row r="4104" ht="11.5" customHeight="1">
      <c r="A4104" s="9" t="inlineStr"/>
      <c r="B4104" s="9" t="inlineStr">
        <is>
          <t>Add GST on "X" (multiplying</t>
        </is>
      </c>
      <c r="C4104" s="9" t="inlineStr"/>
      <c r="D4104" s="9" t="inlineStr"/>
      <c r="E4104" s="9" t="inlineStr"/>
      <c r="F4104" s="9" t="inlineStr"/>
    </row>
    <row r="4105" ht="11.5" customHeight="1">
      <c r="A4105" s="9" t="inlineStr"/>
      <c r="B4105" s="9" t="inlineStr">
        <is>
          <t>factor 0.1405)</t>
        </is>
      </c>
      <c r="C4105" s="9" t="inlineStr"/>
      <c r="D4105" s="9" t="inlineStr"/>
      <c r="E4105" s="9" t="inlineStr"/>
      <c r="F4105" s="9" t="inlineStr">
        <is>
          <t>18664.28</t>
        </is>
      </c>
    </row>
    <row r="4106" ht="11.5" customHeight="1">
      <c r="A4106" s="9" t="inlineStr"/>
      <c r="B4106" s="9" t="inlineStr">
        <is>
          <t>TOTAL</t>
        </is>
      </c>
      <c r="C4106" s="9" t="inlineStr"/>
      <c r="D4106" s="9" t="inlineStr"/>
      <c r="E4106" s="9" t="inlineStr"/>
      <c r="F4106" s="9" t="inlineStr">
        <is>
          <t>151506.16 Y</t>
        </is>
      </c>
    </row>
    <row r="4107" ht="11.5" customHeight="1">
      <c r="A4107" s="9" t="inlineStr"/>
      <c r="B4107" s="9" t="inlineStr">
        <is>
          <t>Add 15% CPOH on "Y"</t>
        </is>
      </c>
      <c r="C4107" s="9" t="inlineStr"/>
      <c r="D4107" s="9" t="inlineStr"/>
      <c r="E4107" s="9" t="inlineStr"/>
      <c r="F4107" s="9" t="inlineStr">
        <is>
          <t>22725.92</t>
        </is>
      </c>
    </row>
    <row r="4108" ht="11.5" customHeight="1">
      <c r="A4108" s="9" t="inlineStr"/>
      <c r="B4108" s="9" t="inlineStr">
        <is>
          <t>TOTAL</t>
        </is>
      </c>
      <c r="C4108" s="9" t="inlineStr"/>
      <c r="D4108" s="9" t="inlineStr"/>
      <c r="E4108" s="9" t="inlineStr"/>
      <c r="F4108" s="9" t="inlineStr">
        <is>
          <t>174232.08 Z</t>
        </is>
      </c>
    </row>
    <row r="4109" ht="11.5" customHeight="1">
      <c r="A4109" s="9" t="inlineStr"/>
      <c r="B4109" s="9" t="inlineStr">
        <is>
          <t>Add Cess @ 1% on "Z"</t>
        </is>
      </c>
      <c r="C4109" s="9" t="inlineStr"/>
      <c r="D4109" s="9" t="inlineStr"/>
      <c r="E4109" s="9" t="inlineStr"/>
      <c r="F4109" s="9" t="inlineStr">
        <is>
          <t>1742.32</t>
        </is>
      </c>
    </row>
    <row r="4110" ht="11.5" customHeight="1">
      <c r="A4110" s="9" t="inlineStr"/>
      <c r="B4110" s="9" t="inlineStr">
        <is>
          <t>Cost of 100 sqm.</t>
        </is>
      </c>
      <c r="C4110" s="9" t="inlineStr"/>
      <c r="D4110" s="9" t="inlineStr"/>
      <c r="E4110" s="9" t="inlineStr"/>
      <c r="F4110" s="9" t="inlineStr">
        <is>
          <t>175974.40</t>
        </is>
      </c>
    </row>
    <row r="4111" ht="11.5" customHeight="1">
      <c r="A4111" s="9" t="inlineStr"/>
      <c r="B4111" s="9" t="inlineStr">
        <is>
          <t>Cost of 1 sqm.</t>
        </is>
      </c>
      <c r="C4111" s="9" t="inlineStr"/>
      <c r="D4111" s="9" t="inlineStr"/>
      <c r="E4111" s="9" t="inlineStr"/>
      <c r="F4111" s="9" t="inlineStr">
        <is>
          <t>1759.74</t>
        </is>
      </c>
    </row>
    <row r="4112" ht="11.5" customHeight="1">
      <c r="A4112" s="9" t="inlineStr"/>
      <c r="B4112" s="9" t="inlineStr">
        <is>
          <t>Say</t>
        </is>
      </c>
      <c r="C4112" s="9" t="inlineStr"/>
      <c r="D4112" s="9" t="inlineStr"/>
      <c r="E4112" s="9" t="inlineStr"/>
      <c r="F4112" s="9" t="inlineStr">
        <is>
          <t>1759.75</t>
        </is>
      </c>
    </row>
    <row r="4113" ht="23" customHeight="1">
      <c r="A4113" s="9" t="inlineStr">
        <is>
          <t>12.59</t>
        </is>
      </c>
      <c r="B4113" s="9" t="inlineStr">
        <is>
          <t>Providing &amp; fixing false ceiling</t>
        </is>
      </c>
      <c r="C4113" s="9" t="inlineStr">
        <is>
          <t>at all height</t>
        </is>
      </c>
      <c r="D4113" s="9" t="inlineStr">
        <is>
          <t>including</t>
        </is>
      </c>
      <c r="E4113" s="9" t="inlineStr">
        <is>
          <t>providing</t>
        </is>
      </c>
      <c r="F4113" s="9" t="inlineStr">
        <is>
          <t>&amp; fixing of</t>
        </is>
      </c>
    </row>
    <row r="4114" ht="11.5" customHeight="1">
      <c r="A4114" s="9" t="inlineStr"/>
      <c r="B4114" s="9" t="inlineStr">
        <is>
          <t>framework made of special section,</t>
        </is>
      </c>
      <c r="C4114" s="9" t="inlineStr">
        <is>
          <t>power</t>
        </is>
      </c>
      <c r="D4114" s="9" t="inlineStr">
        <is>
          <t>pressed</t>
        </is>
      </c>
      <c r="E4114" s="9" t="inlineStr">
        <is>
          <t>from M.S.</t>
        </is>
      </c>
      <c r="F4114" s="9" t="inlineStr">
        <is>
          <t>sheets and</t>
        </is>
      </c>
    </row>
    <row r="4115" ht="23" customHeight="1">
      <c r="A4115" s="9" t="inlineStr"/>
      <c r="B4115" s="9" t="inlineStr">
        <is>
          <t>galvanised with zinc coating of 120</t>
        </is>
      </c>
      <c r="C4115" s="9" t="inlineStr">
        <is>
          <t>gms/</t>
        </is>
      </c>
      <c r="D4115" s="9" t="inlineStr">
        <is>
          <t>sqm (both</t>
        </is>
      </c>
      <c r="E4115" s="9" t="inlineStr">
        <is>
          <t>side inclusive)</t>
        </is>
      </c>
      <c r="F4115" s="9" t="inlineStr">
        <is>
          <t>as per IS :</t>
        </is>
      </c>
    </row>
    <row r="4116" ht="11.5" customHeight="1">
      <c r="A4116" s="9" t="inlineStr"/>
      <c r="B4116" s="9" t="inlineStr">
        <is>
          <t>277 and consisting of angle cleat</t>
        </is>
      </c>
      <c r="C4116" s="9" t="inlineStr">
        <is>
          <t>of size 25mm</t>
        </is>
      </c>
      <c r="D4116" s="9" t="inlineStr">
        <is>
          <t>wide x</t>
        </is>
      </c>
      <c r="E4116" s="9" t="inlineStr">
        <is>
          <t>1.6mm thick</t>
        </is>
      </c>
      <c r="F4116" s="9" t="inlineStr">
        <is>
          <t>with flanges</t>
        </is>
      </c>
    </row>
    <row r="4117" ht="23" customHeight="1">
      <c r="A4117" s="9" t="inlineStr"/>
      <c r="B4117" s="9" t="inlineStr">
        <is>
          <t>of 27mm and 37mm, at 1200mm</t>
        </is>
      </c>
      <c r="C4117" s="9" t="inlineStr">
        <is>
          <t>c/c, one</t>
        </is>
      </c>
      <c r="D4117" s="9" t="inlineStr">
        <is>
          <t>flange fixed</t>
        </is>
      </c>
      <c r="E4117" s="9" t="inlineStr">
        <is>
          <t>to the ceiling</t>
        </is>
      </c>
      <c r="F4117" s="9" t="inlineStr">
        <is>
          <t>with dash</t>
        </is>
      </c>
    </row>
    <row r="4118" ht="23" customHeight="1">
      <c r="A4118" s="9" t="inlineStr"/>
      <c r="B4118" s="9" t="inlineStr">
        <is>
          <t>fastener 12.5mm dia x 50mm long</t>
        </is>
      </c>
      <c r="C4118" s="9" t="inlineStr">
        <is>
          <t>with</t>
        </is>
      </c>
      <c r="D4118" s="9" t="inlineStr">
        <is>
          <t>6mm dia bolts,</t>
        </is>
      </c>
      <c r="E4118" s="9" t="inlineStr">
        <is>
          <t>other</t>
        </is>
      </c>
      <c r="F4118" s="9" t="inlineStr">
        <is>
          <t>flange of cleat</t>
        </is>
      </c>
    </row>
    <row r="4119" ht="11.5" customHeight="1">
      <c r="A4119" s="9" t="inlineStr"/>
      <c r="B4119" s="9" t="inlineStr">
        <is>
          <t>fixed to the angle hangers of 25</t>
        </is>
      </c>
      <c r="C4119" s="9" t="inlineStr">
        <is>
          <t>x10 x0.50mm</t>
        </is>
      </c>
      <c r="D4119" s="9" t="inlineStr">
        <is>
          <t>of required</t>
        </is>
      </c>
      <c r="E4119" s="9" t="inlineStr">
        <is>
          <t>length</t>
        </is>
      </c>
      <c r="F4119" s="9" t="inlineStr">
        <is>
          <t>with nuts &amp;</t>
        </is>
      </c>
    </row>
    <row r="4120" ht="11.5" customHeight="1">
      <c r="A4120" s="9" t="inlineStr"/>
      <c r="B4120" s="9" t="inlineStr">
        <is>
          <t>bolts of required size and other</t>
        </is>
      </c>
      <c r="C4120" s="9" t="inlineStr">
        <is>
          <t>end of angle</t>
        </is>
      </c>
      <c r="D4120" s="9" t="inlineStr">
        <is>
          <t>hanger</t>
        </is>
      </c>
      <c r="E4120" s="9" t="inlineStr">
        <is>
          <t>fixed with</t>
        </is>
      </c>
      <c r="F4120" s="9" t="inlineStr">
        <is>
          <t>intermediate</t>
        </is>
      </c>
    </row>
    <row r="4121" ht="11.5" customHeight="1">
      <c r="A4121" s="9" t="inlineStr"/>
      <c r="B4121" s="9" t="inlineStr">
        <is>
          <t>G.I chanels 45 x15 x 0.90mm running</t>
        </is>
      </c>
      <c r="C4121" s="9" t="inlineStr">
        <is>
          <t>at the</t>
        </is>
      </c>
      <c r="D4121" s="9" t="inlineStr">
        <is>
          <t>spacing</t>
        </is>
      </c>
      <c r="E4121" s="9" t="inlineStr">
        <is>
          <t>of 1200 mm</t>
        </is>
      </c>
      <c r="F4121" s="9" t="inlineStr">
        <is>
          <t>c/c, to which</t>
        </is>
      </c>
    </row>
    <row r="4122" ht="11.5" customHeight="1">
      <c r="A4122" s="9" t="inlineStr"/>
      <c r="B4122" s="9" t="inlineStr">
        <is>
          <t>the ceiling section 0.5mm thick</t>
        </is>
      </c>
      <c r="C4122" s="9" t="inlineStr">
        <is>
          <t>bottom wedge</t>
        </is>
      </c>
      <c r="D4122" s="9" t="inlineStr">
        <is>
          <t>of 80mm</t>
        </is>
      </c>
      <c r="E4122" s="9" t="inlineStr">
        <is>
          <t>with</t>
        </is>
      </c>
      <c r="F4122" s="9" t="inlineStr">
        <is>
          <t>tapered flanges</t>
        </is>
      </c>
    </row>
    <row r="4123" ht="11.5" customHeight="1">
      <c r="A4123" s="9" t="inlineStr"/>
      <c r="B4123" s="9" t="inlineStr">
        <is>
          <t>of 26 mm each having lips of 10.5mm,</t>
        </is>
      </c>
      <c r="C4123" s="9" t="inlineStr">
        <is>
          <t>at 450mm</t>
        </is>
      </c>
      <c r="D4123" s="9" t="inlineStr">
        <is>
          <t>c/c, shall</t>
        </is>
      </c>
      <c r="E4123" s="9" t="inlineStr">
        <is>
          <t>be fixed</t>
        </is>
      </c>
      <c r="F4123" s="9" t="inlineStr">
        <is>
          <t>in a direction</t>
        </is>
      </c>
    </row>
    <row r="4124" ht="23" customHeight="1">
      <c r="A4124" s="9" t="inlineStr"/>
      <c r="B4124" s="9" t="inlineStr">
        <is>
          <t>perpendicular to G.I intermediate</t>
        </is>
      </c>
      <c r="C4124" s="9" t="inlineStr">
        <is>
          <t>channel</t>
        </is>
      </c>
      <c r="D4124" s="9" t="inlineStr">
        <is>
          <t>with connecting</t>
        </is>
      </c>
      <c r="E4124" s="9" t="inlineStr">
        <is>
          <t>clip</t>
        </is>
      </c>
      <c r="F4124" s="9" t="inlineStr">
        <is>
          <t>made out of</t>
        </is>
      </c>
    </row>
    <row r="4125" ht="23" customHeight="1">
      <c r="A4125" s="9" t="inlineStr"/>
      <c r="B4125" s="9" t="inlineStr">
        <is>
          <t>2.64mm dia x 230mm long G.I wire</t>
        </is>
      </c>
      <c r="C4125" s="9" t="inlineStr">
        <is>
          <t>at every</t>
        </is>
      </c>
      <c r="D4125" s="9" t="inlineStr">
        <is>
          <t>junction, including</t>
        </is>
      </c>
      <c r="E4125" s="9" t="inlineStr"/>
      <c r="F4125" s="9" t="inlineStr">
        <is>
          <t>fixing perimeter</t>
        </is>
      </c>
    </row>
    <row r="4126" ht="11.5" customHeight="1">
      <c r="A4126" s="9" t="inlineStr"/>
      <c r="B4126" s="9" t="inlineStr">
        <is>
          <t>channels 0.50mm thick 27mm high</t>
        </is>
      </c>
      <c r="C4126" s="9" t="inlineStr">
        <is>
          <t>having</t>
        </is>
      </c>
      <c r="D4126" s="9" t="inlineStr">
        <is>
          <t>flanges of</t>
        </is>
      </c>
      <c r="E4126" s="9" t="inlineStr">
        <is>
          <t>20mm and</t>
        </is>
      </c>
      <c r="F4126" s="9" t="inlineStr">
        <is>
          <t>30mm long,</t>
        </is>
      </c>
    </row>
    <row r="4127" ht="23" customHeight="1">
      <c r="A4127" s="9" t="inlineStr"/>
      <c r="B4127" s="9" t="inlineStr">
        <is>
          <t>the perimeter of ceiling fixed to</t>
        </is>
      </c>
      <c r="C4127" s="9" t="inlineStr">
        <is>
          <t>wall/ partitions</t>
        </is>
      </c>
      <c r="D4127" s="9" t="inlineStr">
        <is>
          <t>with</t>
        </is>
      </c>
      <c r="E4127" s="9" t="inlineStr">
        <is>
          <t>the help of</t>
        </is>
      </c>
      <c r="F4127" s="9" t="inlineStr">
        <is>
          <t>Rawl plugs at</t>
        </is>
      </c>
    </row>
    <row r="4128" ht="23" customHeight="1">
      <c r="A4128" s="9" t="inlineStr"/>
      <c r="B4128" s="9" t="inlineStr">
        <is>
          <t>450mm centre, with 25mm long</t>
        </is>
      </c>
      <c r="C4128" s="9" t="inlineStr">
        <is>
          <t>dry wall</t>
        </is>
      </c>
      <c r="D4128" s="9" t="inlineStr">
        <is>
          <t>screws @ 230mm</t>
        </is>
      </c>
      <c r="E4128" s="9" t="inlineStr">
        <is>
          <t>interval,</t>
        </is>
      </c>
      <c r="F4128" s="9" t="inlineStr">
        <is>
          <t>including</t>
        </is>
      </c>
    </row>
    <row r="4129" ht="11.5" customHeight="1">
      <c r="A4129" s="9" t="inlineStr"/>
      <c r="B4129" s="9" t="inlineStr">
        <is>
          <t>fixing of Calcium Silicate Board to</t>
        </is>
      </c>
      <c r="C4129" s="9" t="inlineStr">
        <is>
          <t>ceiling</t>
        </is>
      </c>
      <c r="D4129" s="9" t="inlineStr">
        <is>
          <t>section and</t>
        </is>
      </c>
      <c r="E4129" s="9" t="inlineStr">
        <is>
          <t>perimeter</t>
        </is>
      </c>
      <c r="F4129" s="9" t="inlineStr">
        <is>
          <t>channels with</t>
        </is>
      </c>
    </row>
    <row r="4130" ht="23" customHeight="1">
      <c r="A4130" s="9" t="inlineStr"/>
      <c r="B4130" s="9" t="inlineStr">
        <is>
          <t>the help of dry wall screws of size</t>
        </is>
      </c>
      <c r="C4130" s="9" t="inlineStr">
        <is>
          <t>3.5 x25mm</t>
        </is>
      </c>
      <c r="D4130" s="9" t="inlineStr">
        <is>
          <t>at 230mm</t>
        </is>
      </c>
      <c r="E4130" s="9" t="inlineStr">
        <is>
          <t>c/c, including</t>
        </is>
      </c>
      <c r="F4130" s="9" t="inlineStr">
        <is>
          <t>jointing</t>
        </is>
      </c>
    </row>
    <row r="4131" ht="11.5" customHeight="1">
      <c r="A4131" s="9" t="inlineStr"/>
      <c r="B4131" s="9" t="inlineStr">
        <is>
          <t>&amp; finishing to a flush finish of tapered</t>
        </is>
      </c>
      <c r="C4131" s="9" t="inlineStr">
        <is>
          <t>and</t>
        </is>
      </c>
      <c r="D4131" s="9" t="inlineStr">
        <is>
          <t>square</t>
        </is>
      </c>
      <c r="E4131" s="9" t="inlineStr">
        <is>
          <t>edges of</t>
        </is>
      </c>
      <c r="F4131" s="9" t="inlineStr">
        <is>
          <t>the board with</t>
        </is>
      </c>
    </row>
    <row r="4132" ht="23" customHeight="1">
      <c r="A4132" s="9" t="inlineStr"/>
      <c r="B4132" s="9" t="inlineStr">
        <is>
          <t>recommended jointing compounds,</t>
        </is>
      </c>
      <c r="C4132" s="9" t="inlineStr">
        <is>
          <t>jointing</t>
        </is>
      </c>
      <c r="D4132" s="9" t="inlineStr">
        <is>
          <t>tapes,finishing</t>
        </is>
      </c>
      <c r="E4132" s="9" t="inlineStr"/>
      <c r="F4132" s="9" t="inlineStr">
        <is>
          <t>with jointing</t>
        </is>
      </c>
    </row>
    <row r="4133" ht="11.5" customHeight="1">
      <c r="A4133" s="9" t="inlineStr"/>
      <c r="B4133" s="9" t="inlineStr">
        <is>
          <t>compounds in three layers covering</t>
        </is>
      </c>
      <c r="C4133" s="9" t="inlineStr">
        <is>
          <t>up to</t>
        </is>
      </c>
      <c r="D4133" s="9" t="inlineStr">
        <is>
          <t>150mm on</t>
        </is>
      </c>
      <c r="E4133" s="9" t="inlineStr">
        <is>
          <t>both sides</t>
        </is>
      </c>
      <c r="F4133" s="9" t="inlineStr">
        <is>
          <t>of joints and</t>
        </is>
      </c>
    </row>
    <row r="4134" ht="23" customHeight="1">
      <c r="A4134" s="9" t="inlineStr"/>
      <c r="B4134" s="9" t="inlineStr">
        <is>
          <t>two coats of primer suitable for boards,</t>
        </is>
      </c>
      <c r="C4134" s="9" t="inlineStr">
        <is>
          <t>all</t>
        </is>
      </c>
      <c r="D4134" s="9" t="inlineStr">
        <is>
          <t>as per manufacture's</t>
        </is>
      </c>
      <c r="E4134" s="9" t="inlineStr"/>
      <c r="F4134" s="9" t="inlineStr">
        <is>
          <t>specification</t>
        </is>
      </c>
    </row>
    <row r="4135" ht="11.5" customHeight="1">
      <c r="A4135" s="9" t="inlineStr"/>
      <c r="B4135" s="9" t="inlineStr">
        <is>
          <t>and also including the cost of making</t>
        </is>
      </c>
      <c r="C4135" s="9" t="inlineStr">
        <is>
          <t>opening</t>
        </is>
      </c>
      <c r="D4135" s="9" t="inlineStr">
        <is>
          <t>for light</t>
        </is>
      </c>
      <c r="E4135" s="9" t="inlineStr">
        <is>
          <t>fittings,</t>
        </is>
      </c>
      <c r="F4135" s="9" t="inlineStr">
        <is>
          <t>grills, diffusers,</t>
        </is>
      </c>
    </row>
    <row r="4136" ht="11.5" customHeight="1">
      <c r="A4136" s="9" t="inlineStr"/>
      <c r="B4136" s="9" t="inlineStr">
        <is>
          <t>cut outs made with frame of perimeter</t>
        </is>
      </c>
      <c r="C4136" s="9" t="inlineStr">
        <is>
          <t>channels</t>
        </is>
      </c>
      <c r="D4136" s="9" t="inlineStr">
        <is>
          <t>suitably</t>
        </is>
      </c>
      <c r="E4136" s="9" t="inlineStr">
        <is>
          <t>fixed,</t>
        </is>
      </c>
      <c r="F4136" s="9" t="inlineStr">
        <is>
          <t>all complete as</t>
        </is>
      </c>
    </row>
    <row r="4137" ht="11.5" customHeight="1">
      <c r="A4137" s="9" t="inlineStr"/>
      <c r="B4137" s="9" t="inlineStr">
        <is>
          <t>per drawings, specificaton and</t>
        </is>
      </c>
      <c r="C4137" s="9" t="inlineStr">
        <is>
          <t>direction</t>
        </is>
      </c>
      <c r="D4137" s="9" t="inlineStr">
        <is>
          <t>of the</t>
        </is>
      </c>
      <c r="E4137" s="9" t="inlineStr">
        <is>
          <t>Engineer</t>
        </is>
      </c>
      <c r="F4137" s="9" t="inlineStr">
        <is>
          <t>in charge but</t>
        </is>
      </c>
    </row>
    <row r="4138" ht="11.5" customHeight="1">
      <c r="A4138" s="9" t="inlineStr"/>
      <c r="B4138" s="9" t="inlineStr">
        <is>
          <t>excluding the cost of painting with:</t>
        </is>
      </c>
      <c r="C4138" s="9" t="inlineStr"/>
      <c r="D4138" s="9" t="inlineStr"/>
      <c r="E4138" s="9" t="inlineStr"/>
      <c r="F4138" s="9" t="inlineStr"/>
    </row>
    <row r="4139" ht="11.5" customHeight="1">
      <c r="A4139" s="9" t="inlineStr">
        <is>
          <t>12.59.1</t>
        </is>
      </c>
      <c r="B4139" s="9" t="inlineStr">
        <is>
          <t>8 mm thick Calcium Silicate Board</t>
        </is>
      </c>
      <c r="C4139" s="9" t="inlineStr">
        <is>
          <t>made with</t>
        </is>
      </c>
      <c r="D4139" s="9" t="inlineStr">
        <is>
          <t>Calcareous</t>
        </is>
      </c>
      <c r="E4139" s="9" t="inlineStr">
        <is>
          <t>&amp; Siliceous</t>
        </is>
      </c>
      <c r="F4139" s="9" t="inlineStr">
        <is>
          <t>materials</t>
        </is>
      </c>
    </row>
    <row r="4140" ht="11.5" customHeight="1">
      <c r="A4140" s="9" t="inlineStr"/>
      <c r="B4140" s="9" t="inlineStr">
        <is>
          <t>reinforced with cellulose fiber manufactured</t>
        </is>
      </c>
      <c r="C4140" s="9" t="inlineStr"/>
      <c r="D4140" s="9" t="inlineStr">
        <is>
          <t>through</t>
        </is>
      </c>
      <c r="E4140" s="9" t="inlineStr">
        <is>
          <t>autoclaving</t>
        </is>
      </c>
      <c r="F4140" s="9" t="inlineStr">
        <is>
          <t>process.</t>
        </is>
      </c>
    </row>
    <row r="4141" ht="11.5" customHeight="1">
      <c r="A4141" s="10" t="inlineStr">
        <is>
          <t>Code</t>
        </is>
      </c>
      <c r="B4141" s="10" t="inlineStr">
        <is>
          <t>Description</t>
        </is>
      </c>
      <c r="C4141" s="10" t="inlineStr">
        <is>
          <t>Unit</t>
        </is>
      </c>
      <c r="D4141" s="10" t="inlineStr">
        <is>
          <t>Quantity</t>
        </is>
      </c>
      <c r="E4141" s="10" t="inlineStr">
        <is>
          <t>Rate</t>
        </is>
      </c>
      <c r="F4141" s="10" t="inlineStr">
        <is>
          <t>Amount</t>
        </is>
      </c>
    </row>
    <row r="4142" ht="11.5" customHeight="1">
      <c r="A4142" s="9" t="inlineStr"/>
      <c r="B4142" s="9" t="inlineStr">
        <is>
          <t>Details of cost for 10.8 m x 9.6m =</t>
        </is>
      </c>
      <c r="C4142" s="9" t="inlineStr"/>
      <c r="D4142" s="9" t="inlineStr"/>
      <c r="E4142" s="9" t="inlineStr"/>
      <c r="F4142" s="9" t="inlineStr"/>
    </row>
    <row r="4143" ht="11.5" customHeight="1">
      <c r="A4143" s="9" t="inlineStr"/>
      <c r="B4143" s="9" t="inlineStr">
        <is>
          <t>103.68sqm</t>
        </is>
      </c>
      <c r="C4143" s="9" t="inlineStr"/>
      <c r="D4143" s="9" t="inlineStr"/>
      <c r="E4143" s="9" t="inlineStr"/>
      <c r="F4143" s="9" t="inlineStr"/>
    </row>
    <row r="4145" ht="11.5" customHeight="1">
      <c r="A4145" s="10" t="inlineStr">
        <is>
          <t>Code</t>
        </is>
      </c>
      <c r="B4145" s="10" t="inlineStr">
        <is>
          <t>Description</t>
        </is>
      </c>
      <c r="C4145" s="10" t="inlineStr">
        <is>
          <t>Unit</t>
        </is>
      </c>
      <c r="D4145" s="10" t="inlineStr">
        <is>
          <t>Quantity</t>
        </is>
      </c>
      <c r="E4145" s="10" t="inlineStr">
        <is>
          <t>Rate</t>
        </is>
      </c>
      <c r="F4145" s="10" t="inlineStr">
        <is>
          <t>Amount</t>
        </is>
      </c>
    </row>
    <row r="4146" ht="11.5" customHeight="1">
      <c r="A4146" s="9" t="inlineStr"/>
      <c r="B4146" s="9" t="inlineStr">
        <is>
          <t>MATERIALS:</t>
        </is>
      </c>
      <c r="C4146" s="9" t="inlineStr"/>
      <c r="D4146" s="9" t="inlineStr"/>
      <c r="E4146" s="9" t="inlineStr"/>
      <c r="F4146" s="9" t="inlineStr"/>
    </row>
    <row r="4147" ht="11.5" customHeight="1">
      <c r="A4147" s="9" t="inlineStr"/>
      <c r="B4147" s="9" t="inlineStr">
        <is>
          <t>Area = 103.68 sq.m +</t>
        </is>
      </c>
      <c r="C4147" s="9" t="inlineStr"/>
      <c r="D4147" s="9" t="inlineStr"/>
      <c r="E4147" s="9" t="inlineStr"/>
      <c r="F4147" s="9" t="inlineStr"/>
    </row>
    <row r="4148" ht="11.5" customHeight="1">
      <c r="A4148" s="9" t="inlineStr"/>
      <c r="B4148" s="9" t="inlineStr">
        <is>
          <t>Add. Wastage of5% = 5.18 Sq.m</t>
        </is>
      </c>
      <c r="C4148" s="9" t="inlineStr"/>
      <c r="D4148" s="9" t="inlineStr"/>
      <c r="E4148" s="9" t="inlineStr"/>
      <c r="F4148" s="9" t="inlineStr"/>
    </row>
    <row r="4149" ht="11.5" customHeight="1">
      <c r="A4149" s="9" t="inlineStr"/>
      <c r="B4149" s="9" t="inlineStr">
        <is>
          <t>Total =</t>
        </is>
      </c>
      <c r="C4149" s="9" t="inlineStr"/>
      <c r="D4149" s="9" t="inlineStr"/>
      <c r="E4149" s="9" t="inlineStr"/>
      <c r="F4149" s="9" t="inlineStr"/>
    </row>
    <row r="4150" ht="11.5" customHeight="1">
      <c r="A4150" s="9" t="inlineStr"/>
      <c r="B4150" s="9" t="inlineStr">
        <is>
          <t>108.86 Sqm</t>
        </is>
      </c>
      <c r="C4150" s="9" t="inlineStr"/>
      <c r="D4150" s="9" t="inlineStr"/>
      <c r="E4150" s="9" t="inlineStr"/>
      <c r="F4150" s="9" t="inlineStr"/>
    </row>
    <row r="4151" ht="11.5" customHeight="1">
      <c r="A4151" s="9" t="inlineStr"/>
      <c r="B4151" s="9" t="inlineStr">
        <is>
          <t>MATERIALS :</t>
        </is>
      </c>
      <c r="C4151" s="9" t="inlineStr"/>
      <c r="D4151" s="9" t="inlineStr"/>
      <c r="E4151" s="9" t="inlineStr"/>
      <c r="F4151" s="9" t="inlineStr"/>
    </row>
    <row r="4152" ht="11.5" customHeight="1">
      <c r="A4152" s="9" t="inlineStr">
        <is>
          <t>8699</t>
        </is>
      </c>
      <c r="B4152" s="9" t="inlineStr">
        <is>
          <t>8 mm thick tapered edge calcium</t>
        </is>
      </c>
      <c r="C4152" s="9" t="inlineStr"/>
      <c r="D4152" s="9" t="inlineStr"/>
      <c r="E4152" s="9" t="inlineStr"/>
      <c r="F4152" s="9" t="inlineStr"/>
    </row>
    <row r="4153" ht="11.5" customHeight="1">
      <c r="A4153" s="9" t="inlineStr"/>
      <c r="B4153" s="9" t="inlineStr">
        <is>
          <t>silicate board</t>
        </is>
      </c>
      <c r="C4153" s="9" t="inlineStr">
        <is>
          <t>sqm</t>
        </is>
      </c>
      <c r="D4153" s="9" t="inlineStr">
        <is>
          <t>108.86</t>
        </is>
      </c>
      <c r="E4153" s="9" t="inlineStr">
        <is>
          <t>265.00</t>
        </is>
      </c>
      <c r="F4153" s="9" t="inlineStr">
        <is>
          <t>28847.90</t>
        </is>
      </c>
    </row>
    <row r="4154" ht="11.5" customHeight="1">
      <c r="A4154" s="9" t="inlineStr">
        <is>
          <t>7010</t>
        </is>
      </c>
      <c r="B4154" s="9" t="inlineStr">
        <is>
          <t>G.I Ceiling Section (80 x26mm x</t>
        </is>
      </c>
      <c r="C4154" s="9" t="inlineStr"/>
      <c r="D4154" s="9" t="inlineStr"/>
      <c r="E4154" s="9" t="inlineStr"/>
      <c r="F4154" s="9" t="inlineStr"/>
    </row>
    <row r="4155" ht="11.5" customHeight="1">
      <c r="A4155" s="9" t="inlineStr"/>
      <c r="B4155" s="9" t="inlineStr">
        <is>
          <t>26mm x10.5mm each lip x 0.55 mm)</t>
        </is>
      </c>
      <c r="C4155" s="9" t="inlineStr">
        <is>
          <t>metre</t>
        </is>
      </c>
      <c r="D4155" s="9" t="inlineStr">
        <is>
          <t>238.14</t>
        </is>
      </c>
      <c r="E4155" s="9" t="inlineStr">
        <is>
          <t>46.00</t>
        </is>
      </c>
      <c r="F4155" s="9" t="inlineStr">
        <is>
          <t>10954.44</t>
        </is>
      </c>
    </row>
    <row r="4156" ht="11.5" customHeight="1">
      <c r="A4156" s="9" t="inlineStr">
        <is>
          <t>7011</t>
        </is>
      </c>
      <c r="B4156" s="9" t="inlineStr">
        <is>
          <t>Galvanised Steel perimetre Channel</t>
        </is>
      </c>
      <c r="C4156" s="9" t="inlineStr"/>
      <c r="D4156" s="9" t="inlineStr"/>
      <c r="E4156" s="9" t="inlineStr"/>
      <c r="F4156" s="9" t="inlineStr"/>
    </row>
    <row r="4157" ht="11.5" customHeight="1">
      <c r="A4157" s="9" t="inlineStr"/>
      <c r="B4157" s="9" t="inlineStr">
        <is>
          <t>(Size 20x27x30x0.50mm)</t>
        </is>
      </c>
      <c r="C4157" s="9" t="inlineStr">
        <is>
          <t>metre</t>
        </is>
      </c>
      <c r="D4157" s="9" t="inlineStr">
        <is>
          <t>41.84</t>
        </is>
      </c>
      <c r="E4157" s="9" t="inlineStr">
        <is>
          <t>22.00</t>
        </is>
      </c>
      <c r="F4157" s="9" t="inlineStr">
        <is>
          <t>920.48</t>
        </is>
      </c>
    </row>
    <row r="4158" ht="11.5" customHeight="1">
      <c r="A4158" s="9" t="inlineStr">
        <is>
          <t>7012</t>
        </is>
      </c>
      <c r="B4158" s="9" t="inlineStr">
        <is>
          <t>Galvanised Steel intermediate Channel</t>
        </is>
      </c>
      <c r="C4158" s="9" t="inlineStr"/>
      <c r="D4158" s="9" t="inlineStr"/>
      <c r="E4158" s="9" t="inlineStr"/>
      <c r="F4158" s="9" t="inlineStr"/>
    </row>
    <row r="4159" ht="11.5" customHeight="1">
      <c r="A4159" s="9" t="inlineStr"/>
      <c r="B4159" s="9" t="inlineStr">
        <is>
          <t>(Size 15x45x15x0.90mm)</t>
        </is>
      </c>
      <c r="C4159" s="9" t="inlineStr">
        <is>
          <t>metre</t>
        </is>
      </c>
      <c r="D4159" s="9" t="inlineStr">
        <is>
          <t>90.72</t>
        </is>
      </c>
      <c r="E4159" s="9" t="inlineStr">
        <is>
          <t>38.00</t>
        </is>
      </c>
      <c r="F4159" s="9" t="inlineStr">
        <is>
          <t>3447.36</t>
        </is>
      </c>
    </row>
    <row r="4160" ht="11.5" customHeight="1">
      <c r="A4160" s="9" t="inlineStr">
        <is>
          <t>7013</t>
        </is>
      </c>
      <c r="B4160" s="9" t="inlineStr">
        <is>
          <t>Galvanised Steel angle hanger</t>
        </is>
      </c>
      <c r="C4160" s="9" t="inlineStr"/>
      <c r="D4160" s="9" t="inlineStr"/>
      <c r="E4160" s="9" t="inlineStr"/>
      <c r="F4160" s="9" t="inlineStr"/>
    </row>
    <row r="4161" ht="11.5" customHeight="1">
      <c r="A4161" s="9" t="inlineStr"/>
      <c r="B4161" s="9" t="inlineStr">
        <is>
          <t>(Celling angle) (Size 25x10x0.50mm)</t>
        </is>
      </c>
      <c r="C4161" s="9" t="inlineStr">
        <is>
          <t>metre</t>
        </is>
      </c>
      <c r="D4161" s="9" t="inlineStr">
        <is>
          <t>10.80</t>
        </is>
      </c>
      <c r="E4161" s="9" t="inlineStr">
        <is>
          <t>12.00</t>
        </is>
      </c>
      <c r="F4161" s="9" t="inlineStr">
        <is>
          <t>129.60</t>
        </is>
      </c>
    </row>
    <row r="4162" ht="11.5" customHeight="1">
      <c r="A4162" s="9" t="inlineStr">
        <is>
          <t>7014</t>
        </is>
      </c>
      <c r="B4162" s="9" t="inlineStr">
        <is>
          <t>Galvanised Steel connecting clips</t>
        </is>
      </c>
      <c r="C4162" s="9" t="inlineStr"/>
      <c r="D4162" s="9" t="inlineStr"/>
      <c r="E4162" s="9" t="inlineStr"/>
      <c r="F4162" s="9" t="inlineStr"/>
    </row>
    <row r="4163" ht="11.5" customHeight="1">
      <c r="A4163" s="9" t="inlineStr"/>
      <c r="B4163" s="9" t="inlineStr">
        <is>
          <t>(2.64mm dia and 230 mm long GI wire)</t>
        </is>
      </c>
      <c r="C4163" s="9" t="inlineStr">
        <is>
          <t>each</t>
        </is>
      </c>
      <c r="D4163" s="9" t="inlineStr">
        <is>
          <t>189.00</t>
        </is>
      </c>
      <c r="E4163" s="9" t="inlineStr">
        <is>
          <t>4.00</t>
        </is>
      </c>
      <c r="F4163" s="9" t="inlineStr">
        <is>
          <t>756.00</t>
        </is>
      </c>
    </row>
    <row r="4164" ht="11.5" customHeight="1">
      <c r="A4164" s="9" t="inlineStr">
        <is>
          <t>1022</t>
        </is>
      </c>
      <c r="B4164" s="9" t="inlineStr">
        <is>
          <t>Galvanised steel bolts &amp; nuts 6 mm dia</t>
        </is>
      </c>
      <c r="C4164" s="9" t="inlineStr"/>
      <c r="D4164" s="9" t="inlineStr"/>
      <c r="E4164" s="9" t="inlineStr"/>
      <c r="F4164" s="9" t="inlineStr"/>
    </row>
    <row r="4165" ht="11.5" customHeight="1">
      <c r="A4165" s="9" t="inlineStr"/>
      <c r="B4165" s="9" t="inlineStr">
        <is>
          <t>and 25 mmlong round head with slots</t>
        </is>
      </c>
      <c r="C4165" s="9" t="inlineStr">
        <is>
          <t>10 Nos</t>
        </is>
      </c>
      <c r="D4165" s="9" t="inlineStr">
        <is>
          <t>21.60</t>
        </is>
      </c>
      <c r="E4165" s="9" t="inlineStr">
        <is>
          <t>38.00</t>
        </is>
      </c>
      <c r="F4165" s="9" t="inlineStr">
        <is>
          <t>820.80</t>
        </is>
      </c>
    </row>
    <row r="4166" ht="11.5" customHeight="1">
      <c r="A4166" s="9" t="inlineStr">
        <is>
          <t>8617</t>
        </is>
      </c>
      <c r="B4166" s="9" t="inlineStr">
        <is>
          <t>Soffit cleat (Size 27x37x25x1.60mm)</t>
        </is>
      </c>
      <c r="C4166" s="9" t="inlineStr">
        <is>
          <t>each</t>
        </is>
      </c>
      <c r="D4166" s="9" t="inlineStr">
        <is>
          <t>72.00</t>
        </is>
      </c>
      <c r="E4166" s="9" t="inlineStr">
        <is>
          <t>4.00</t>
        </is>
      </c>
      <c r="F4166" s="9" t="inlineStr">
        <is>
          <t>288.00</t>
        </is>
      </c>
    </row>
    <row r="4167" ht="11.5" customHeight="1">
      <c r="A4167" s="9" t="inlineStr">
        <is>
          <t>7020</t>
        </is>
      </c>
      <c r="B4167" s="9" t="inlineStr">
        <is>
          <t>All drive screws ( for gypsum board)</t>
        </is>
      </c>
      <c r="C4167" s="9" t="inlineStr">
        <is>
          <t>100 Nos</t>
        </is>
      </c>
      <c r="D4167" s="9" t="inlineStr">
        <is>
          <t>10.00</t>
        </is>
      </c>
      <c r="E4167" s="9" t="inlineStr">
        <is>
          <t>58.00</t>
        </is>
      </c>
      <c r="F4167" s="9" t="inlineStr">
        <is>
          <t>580.00</t>
        </is>
      </c>
    </row>
    <row r="4168" ht="11.5" customHeight="1">
      <c r="A4168" s="9" t="inlineStr">
        <is>
          <t>7016</t>
        </is>
      </c>
      <c r="B4168" s="9" t="inlineStr">
        <is>
          <t>Joint filler</t>
        </is>
      </c>
      <c r="C4168" s="9" t="inlineStr">
        <is>
          <t>kilogram</t>
        </is>
      </c>
      <c r="D4168" s="9" t="inlineStr">
        <is>
          <t>22.81</t>
        </is>
      </c>
      <c r="E4168" s="9" t="inlineStr">
        <is>
          <t>26.00</t>
        </is>
      </c>
      <c r="F4168" s="9" t="inlineStr">
        <is>
          <t>593.06</t>
        </is>
      </c>
    </row>
    <row r="4169" ht="11.5" customHeight="1">
      <c r="A4169" s="9" t="inlineStr">
        <is>
          <t>7017</t>
        </is>
      </c>
      <c r="B4169" s="9" t="inlineStr">
        <is>
          <t>Joint finisher</t>
        </is>
      </c>
      <c r="C4169" s="9" t="inlineStr">
        <is>
          <t>kilogram</t>
        </is>
      </c>
      <c r="D4169" s="9" t="inlineStr">
        <is>
          <t>34.21</t>
        </is>
      </c>
      <c r="E4169" s="9" t="inlineStr">
        <is>
          <t>23.00</t>
        </is>
      </c>
      <c r="F4169" s="9" t="inlineStr">
        <is>
          <t>786.83</t>
        </is>
      </c>
    </row>
    <row r="4170" ht="11.5" customHeight="1">
      <c r="A4170" s="9" t="inlineStr">
        <is>
          <t>7388</t>
        </is>
      </c>
      <c r="B4170" s="9" t="inlineStr">
        <is>
          <t>Dash hold fastener 12.5 mm dia, 40 mm</t>
        </is>
      </c>
      <c r="C4170" s="9" t="inlineStr"/>
      <c r="D4170" s="9" t="inlineStr"/>
      <c r="E4170" s="9" t="inlineStr"/>
      <c r="F4170" s="9" t="inlineStr"/>
    </row>
    <row r="4171" ht="11.5" customHeight="1">
      <c r="A4171" s="9" t="inlineStr"/>
      <c r="B4171" s="9" t="inlineStr">
        <is>
          <t>long with 6 mm dia bolt</t>
        </is>
      </c>
      <c r="C4171" s="9" t="inlineStr">
        <is>
          <t>each</t>
        </is>
      </c>
      <c r="D4171" s="9" t="inlineStr">
        <is>
          <t>72.00</t>
        </is>
      </c>
      <c r="E4171" s="9" t="inlineStr">
        <is>
          <t>11.00</t>
        </is>
      </c>
      <c r="F4171" s="9" t="inlineStr">
        <is>
          <t>792.00</t>
        </is>
      </c>
    </row>
    <row r="4172" ht="11.5" customHeight="1">
      <c r="A4172" s="9" t="inlineStr">
        <is>
          <t>7018</t>
        </is>
      </c>
      <c r="B4172" s="9" t="inlineStr">
        <is>
          <t>Joint Tape roll (120mm Roll)</t>
        </is>
      </c>
      <c r="C4172" s="9" t="inlineStr">
        <is>
          <t>roll</t>
        </is>
      </c>
      <c r="D4172" s="9" t="inlineStr">
        <is>
          <t>1.27</t>
        </is>
      </c>
      <c r="E4172" s="9" t="inlineStr">
        <is>
          <t>100.00</t>
        </is>
      </c>
      <c r="F4172" s="9" t="inlineStr">
        <is>
          <t>127.00</t>
        </is>
      </c>
    </row>
    <row r="4173" ht="11.5" customHeight="1">
      <c r="A4173" s="9" t="inlineStr">
        <is>
          <t>7021</t>
        </is>
      </c>
      <c r="B4173" s="9" t="inlineStr">
        <is>
          <t>Primer ( for gypsum board// calcium</t>
        </is>
      </c>
      <c r="C4173" s="9" t="inlineStr"/>
      <c r="D4173" s="9" t="inlineStr"/>
      <c r="E4173" s="9" t="inlineStr"/>
      <c r="F4173" s="9" t="inlineStr"/>
    </row>
    <row r="4174" ht="11.5" customHeight="1">
      <c r="A4174" s="9" t="inlineStr"/>
      <c r="B4174" s="9" t="inlineStr">
        <is>
          <t>silicate board)</t>
        </is>
      </c>
      <c r="C4174" s="9" t="inlineStr">
        <is>
          <t>litre</t>
        </is>
      </c>
      <c r="D4174" s="9" t="inlineStr">
        <is>
          <t>18.66</t>
        </is>
      </c>
      <c r="E4174" s="9" t="inlineStr">
        <is>
          <t>85.00</t>
        </is>
      </c>
      <c r="F4174" s="9" t="inlineStr">
        <is>
          <t>1586.10</t>
        </is>
      </c>
    </row>
    <row r="4175" ht="11.5" customHeight="1">
      <c r="A4175" s="9" t="inlineStr">
        <is>
          <t>9977</t>
        </is>
      </c>
      <c r="B4175" s="9" t="inlineStr">
        <is>
          <t>Carriage</t>
        </is>
      </c>
      <c r="C4175" s="9" t="inlineStr">
        <is>
          <t>L.S.</t>
        </is>
      </c>
      <c r="D4175" s="9" t="inlineStr">
        <is>
          <t>447.20</t>
        </is>
      </c>
      <c r="E4175" s="9" t="inlineStr">
        <is>
          <t>2.00</t>
        </is>
      </c>
      <c r="F4175" s="9" t="inlineStr">
        <is>
          <t>894.40</t>
        </is>
      </c>
    </row>
    <row r="4176" ht="11.5" customHeight="1">
      <c r="A4176" s="9" t="inlineStr">
        <is>
          <t>9999</t>
        </is>
      </c>
      <c r="B4176" s="9" t="inlineStr">
        <is>
          <t>Sundries i.e rawl plug, scaffolding etc.</t>
        </is>
      </c>
      <c r="C4176" s="9" t="inlineStr">
        <is>
          <t>L.S.</t>
        </is>
      </c>
      <c r="D4176" s="9" t="inlineStr">
        <is>
          <t>807.30</t>
        </is>
      </c>
      <c r="E4176" s="9" t="inlineStr">
        <is>
          <t>2.00</t>
        </is>
      </c>
      <c r="F4176" s="9" t="inlineStr">
        <is>
          <t>1614.60</t>
        </is>
      </c>
    </row>
    <row r="4177" ht="11.5" customHeight="1">
      <c r="A4177" s="9" t="inlineStr"/>
      <c r="B4177" s="9" t="inlineStr">
        <is>
          <t>LABOUR :</t>
        </is>
      </c>
      <c r="C4177" s="9" t="inlineStr"/>
      <c r="D4177" s="9" t="inlineStr"/>
      <c r="E4177" s="9" t="inlineStr"/>
      <c r="F4177" s="9" t="inlineStr"/>
    </row>
    <row r="4178" ht="11.5" customHeight="1">
      <c r="A4178" s="9" t="inlineStr">
        <is>
          <t>0112</t>
        </is>
      </c>
      <c r="B4178" s="9" t="inlineStr">
        <is>
          <t>Carpenter 2nd class</t>
        </is>
      </c>
      <c r="C4178" s="9" t="inlineStr">
        <is>
          <t>day</t>
        </is>
      </c>
      <c r="D4178" s="9" t="inlineStr">
        <is>
          <t>31.10</t>
        </is>
      </c>
      <c r="E4178" s="9" t="inlineStr">
        <is>
          <t>679.00</t>
        </is>
      </c>
      <c r="F4178" s="9" t="inlineStr">
        <is>
          <t>21116.90</t>
        </is>
      </c>
    </row>
    <row r="4179" ht="11.5" customHeight="1">
      <c r="A4179" s="9" t="inlineStr">
        <is>
          <t>0114</t>
        </is>
      </c>
      <c r="B4179" s="9" t="inlineStr">
        <is>
          <t>Beldar</t>
        </is>
      </c>
      <c r="C4179" s="9" t="inlineStr">
        <is>
          <t>day</t>
        </is>
      </c>
      <c r="D4179" s="9" t="inlineStr">
        <is>
          <t>31.10</t>
        </is>
      </c>
      <c r="E4179" s="9" t="inlineStr">
        <is>
          <t>558.00</t>
        </is>
      </c>
      <c r="F4179" s="9" t="inlineStr">
        <is>
          <t>17353.80</t>
        </is>
      </c>
    </row>
    <row r="4180" ht="11.5" customHeight="1">
      <c r="A4180" s="9" t="inlineStr">
        <is>
          <t>0131</t>
        </is>
      </c>
      <c r="B4180" s="9" t="inlineStr">
        <is>
          <t>Painter</t>
        </is>
      </c>
      <c r="C4180" s="9" t="inlineStr">
        <is>
          <t>day</t>
        </is>
      </c>
      <c r="D4180" s="9" t="inlineStr">
        <is>
          <t>10.37</t>
        </is>
      </c>
      <c r="E4180" s="9" t="inlineStr">
        <is>
          <t>679.00</t>
        </is>
      </c>
      <c r="F4180" s="9" t="inlineStr">
        <is>
          <t>7041.23</t>
        </is>
      </c>
    </row>
    <row r="4181" ht="11.5" customHeight="1">
      <c r="A4181" s="9" t="inlineStr"/>
      <c r="B4181" s="9" t="inlineStr">
        <is>
          <t>TOTAL</t>
        </is>
      </c>
      <c r="C4181" s="9" t="inlineStr"/>
      <c r="D4181" s="9" t="inlineStr"/>
      <c r="E4181" s="9" t="inlineStr"/>
      <c r="F4181" s="9" t="inlineStr">
        <is>
          <t>98650.50 W</t>
        </is>
      </c>
    </row>
    <row r="4182" ht="11.5" customHeight="1">
      <c r="A4182" s="9" t="inlineStr"/>
      <c r="B4182" s="9" t="inlineStr">
        <is>
          <t>Add 1 % Water charges on "W"</t>
        </is>
      </c>
      <c r="C4182" s="9" t="inlineStr"/>
      <c r="D4182" s="9" t="inlineStr"/>
      <c r="E4182" s="9" t="inlineStr"/>
      <c r="F4182" s="9" t="inlineStr">
        <is>
          <t>986.51</t>
        </is>
      </c>
    </row>
    <row r="4183" ht="11.5" customHeight="1">
      <c r="A4183" s="9" t="inlineStr"/>
      <c r="B4183" s="9" t="inlineStr">
        <is>
          <t>TOTAL</t>
        </is>
      </c>
      <c r="C4183" s="9" t="inlineStr"/>
      <c r="D4183" s="9" t="inlineStr"/>
      <c r="E4183" s="9" t="inlineStr"/>
      <c r="F4183" s="9" t="inlineStr">
        <is>
          <t>99637.01 X</t>
        </is>
      </c>
    </row>
    <row r="4184" ht="11.5" customHeight="1">
      <c r="A4184" s="9" t="inlineStr"/>
      <c r="B4184" s="9" t="inlineStr">
        <is>
          <t>Add GST on "X" (multiplying</t>
        </is>
      </c>
      <c r="C4184" s="9" t="inlineStr"/>
      <c r="D4184" s="9" t="inlineStr"/>
      <c r="E4184" s="9" t="inlineStr"/>
      <c r="F4184" s="9" t="inlineStr"/>
    </row>
    <row r="4185" ht="11.5" customHeight="1">
      <c r="A4185" s="9" t="inlineStr"/>
      <c r="B4185" s="9" t="inlineStr">
        <is>
          <t>factor 0.1405)</t>
        </is>
      </c>
      <c r="C4185" s="9" t="inlineStr"/>
      <c r="D4185" s="9" t="inlineStr"/>
      <c r="E4185" s="9" t="inlineStr"/>
      <c r="F4185" s="9" t="inlineStr">
        <is>
          <t>13999.00</t>
        </is>
      </c>
    </row>
    <row r="4186" ht="11.5" customHeight="1">
      <c r="A4186" s="9" t="inlineStr"/>
      <c r="B4186" s="9" t="inlineStr">
        <is>
          <t>TOTAL</t>
        </is>
      </c>
      <c r="C4186" s="9" t="inlineStr"/>
      <c r="D4186" s="9" t="inlineStr"/>
      <c r="E4186" s="9" t="inlineStr"/>
      <c r="F4186" s="9" t="inlineStr">
        <is>
          <t>113636.00 Y</t>
        </is>
      </c>
    </row>
    <row r="4187" ht="11.5" customHeight="1">
      <c r="A4187" s="9" t="inlineStr"/>
      <c r="B4187" s="9" t="inlineStr">
        <is>
          <t>Add 15% CPOH on "Y"</t>
        </is>
      </c>
      <c r="C4187" s="9" t="inlineStr"/>
      <c r="D4187" s="9" t="inlineStr"/>
      <c r="E4187" s="9" t="inlineStr"/>
      <c r="F4187" s="9" t="inlineStr">
        <is>
          <t>17045.40</t>
        </is>
      </c>
    </row>
    <row r="4188" ht="11.5" customHeight="1">
      <c r="A4188" s="9" t="inlineStr"/>
      <c r="B4188" s="9" t="inlineStr">
        <is>
          <t>TOTAL</t>
        </is>
      </c>
      <c r="C4188" s="9" t="inlineStr"/>
      <c r="D4188" s="9" t="inlineStr"/>
      <c r="E4188" s="9" t="inlineStr"/>
      <c r="F4188" s="9" t="inlineStr">
        <is>
          <t>130681.40 Z</t>
        </is>
      </c>
    </row>
    <row r="4189" ht="11.5" customHeight="1">
      <c r="A4189" s="9" t="inlineStr"/>
      <c r="B4189" s="9" t="inlineStr">
        <is>
          <t>Add Cess @ 1% on "Z"</t>
        </is>
      </c>
      <c r="C4189" s="9" t="inlineStr"/>
      <c r="D4189" s="9" t="inlineStr"/>
      <c r="E4189" s="9" t="inlineStr"/>
      <c r="F4189" s="9" t="inlineStr">
        <is>
          <t>1306.81</t>
        </is>
      </c>
    </row>
    <row r="4190" ht="11.5" customHeight="1">
      <c r="A4190" s="9" t="inlineStr"/>
      <c r="B4190" s="9" t="inlineStr">
        <is>
          <t>Cost of 103.68 sqm.</t>
        </is>
      </c>
      <c r="C4190" s="9" t="inlineStr"/>
      <c r="D4190" s="9" t="inlineStr"/>
      <c r="E4190" s="9" t="inlineStr"/>
      <c r="F4190" s="9" t="inlineStr">
        <is>
          <t>131988.22</t>
        </is>
      </c>
    </row>
    <row r="4191" ht="11.5" customHeight="1">
      <c r="A4191" s="9" t="inlineStr"/>
      <c r="B4191" s="9" t="inlineStr">
        <is>
          <t>Cost of 1 sqm.</t>
        </is>
      </c>
      <c r="C4191" s="9" t="inlineStr"/>
      <c r="D4191" s="9" t="inlineStr"/>
      <c r="E4191" s="9" t="inlineStr"/>
      <c r="F4191" s="9" t="inlineStr">
        <is>
          <t>1273.03</t>
        </is>
      </c>
    </row>
    <row r="4192" ht="11.5" customHeight="1">
      <c r="A4192" s="9" t="inlineStr"/>
      <c r="B4192" s="9" t="inlineStr">
        <is>
          <t>Say</t>
        </is>
      </c>
      <c r="C4192" s="9" t="inlineStr"/>
      <c r="D4192" s="9" t="inlineStr"/>
      <c r="E4192" s="9" t="inlineStr"/>
      <c r="F4192" s="9" t="inlineStr">
        <is>
          <t>1273.05</t>
        </is>
      </c>
    </row>
    <row r="4194" ht="23" customHeight="1">
      <c r="A4194" s="9" t="inlineStr">
        <is>
          <t>12.60</t>
        </is>
      </c>
      <c r="B4194" s="9" t="inlineStr">
        <is>
          <t>Providing and fixing thermal insulation</t>
        </is>
      </c>
      <c r="C4194" s="9" t="inlineStr">
        <is>
          <t>of ceiling</t>
        </is>
      </c>
      <c r="D4194" s="9" t="inlineStr">
        <is>
          <t>(under</t>
        </is>
      </c>
      <c r="E4194" s="9" t="inlineStr">
        <is>
          <t>deck insulation)</t>
        </is>
      </c>
      <c r="F4194" s="9" t="inlineStr">
        <is>
          <t>with Resin</t>
        </is>
      </c>
    </row>
    <row r="4195" ht="11.5" customHeight="1">
      <c r="A4195" s="9" t="inlineStr"/>
      <c r="B4195" s="9" t="inlineStr">
        <is>
          <t>Bonded Rockwool conforming to IS:</t>
        </is>
      </c>
      <c r="C4195" s="9" t="inlineStr">
        <is>
          <t>8183,density</t>
        </is>
      </c>
      <c r="D4195" s="9" t="inlineStr">
        <is>
          <t>48 kg/</t>
        </is>
      </c>
      <c r="E4195" s="9" t="inlineStr">
        <is>
          <t>m3, 50 mm</t>
        </is>
      </c>
      <c r="F4195" s="9" t="inlineStr">
        <is>
          <t>thick, wrapped</t>
        </is>
      </c>
    </row>
    <row r="4196" ht="23" customHeight="1">
      <c r="A4196" s="9" t="inlineStr"/>
      <c r="B4196" s="9" t="inlineStr">
        <is>
          <t>in 200 G Virgin Polythene bags fixed</t>
        </is>
      </c>
      <c r="C4196" s="9" t="inlineStr">
        <is>
          <t>to ceiling</t>
        </is>
      </c>
      <c r="D4196" s="9" t="inlineStr">
        <is>
          <t>with metallic</t>
        </is>
      </c>
      <c r="E4196" s="9" t="inlineStr">
        <is>
          <t>cleats</t>
        </is>
      </c>
      <c r="F4196" s="9" t="inlineStr">
        <is>
          <t>(50x50x3 mm) @</t>
        </is>
      </c>
    </row>
    <row r="4197" ht="23" customHeight="1">
      <c r="A4197" s="9" t="inlineStr"/>
      <c r="B4197" s="9" t="inlineStr">
        <is>
          <t>60 cm and wire mesh of 12.5mm x 24</t>
        </is>
      </c>
      <c r="C4197" s="9" t="inlineStr">
        <is>
          <t>gauge wire</t>
        </is>
      </c>
      <c r="D4197" s="9" t="inlineStr">
        <is>
          <t>mesh, for</t>
        </is>
      </c>
      <c r="E4197" s="9" t="inlineStr">
        <is>
          <t>top most ceiling</t>
        </is>
      </c>
      <c r="F4197" s="9" t="inlineStr">
        <is>
          <t>of building.</t>
        </is>
      </c>
    </row>
    <row r="4198" ht="11.5" customHeight="1">
      <c r="A4198" s="10" t="inlineStr">
        <is>
          <t>Code</t>
        </is>
      </c>
      <c r="B4198" s="10" t="inlineStr">
        <is>
          <t>Description</t>
        </is>
      </c>
      <c r="C4198" s="10" t="inlineStr">
        <is>
          <t>Unit</t>
        </is>
      </c>
      <c r="D4198" s="10" t="inlineStr">
        <is>
          <t>Quantity</t>
        </is>
      </c>
      <c r="E4198" s="10" t="inlineStr">
        <is>
          <t>Rate</t>
        </is>
      </c>
      <c r="F4198" s="10" t="inlineStr">
        <is>
          <t>Amount</t>
        </is>
      </c>
    </row>
    <row r="4199" ht="11.5" customHeight="1">
      <c r="A4199" s="9" t="inlineStr"/>
      <c r="B4199" s="9" t="inlineStr">
        <is>
          <t>Details of cost for 10 sqm</t>
        </is>
      </c>
      <c r="C4199" s="9" t="inlineStr"/>
      <c r="D4199" s="9" t="inlineStr"/>
      <c r="E4199" s="9" t="inlineStr"/>
      <c r="F4199" s="9" t="inlineStr"/>
    </row>
    <row r="4200" ht="11.5" customHeight="1">
      <c r="A4200" s="9" t="inlineStr"/>
      <c r="B4200" s="9" t="inlineStr">
        <is>
          <t>Area for 10.00 sqm.</t>
        </is>
      </c>
      <c r="C4200" s="9" t="inlineStr"/>
      <c r="D4200" s="9" t="inlineStr"/>
      <c r="E4200" s="9" t="inlineStr"/>
      <c r="F4200" s="9" t="inlineStr"/>
    </row>
    <row r="4201" ht="11.5" customHeight="1">
      <c r="A4201" s="9" t="inlineStr"/>
      <c r="B4201" s="9" t="inlineStr">
        <is>
          <t>(Finished surface)=10.00sqm.+</t>
        </is>
      </c>
      <c r="C4201" s="9" t="inlineStr"/>
      <c r="D4201" s="9" t="inlineStr"/>
      <c r="E4201" s="9" t="inlineStr"/>
      <c r="F4201" s="9" t="inlineStr"/>
    </row>
    <row r="4202" ht="11.5" customHeight="1">
      <c r="A4202" s="9" t="inlineStr"/>
      <c r="B4202" s="9" t="inlineStr">
        <is>
          <t>Add 10% for ovelappings &amp;wastage=</t>
        </is>
      </c>
      <c r="C4202" s="9" t="inlineStr"/>
      <c r="D4202" s="9" t="inlineStr"/>
      <c r="E4202" s="9" t="inlineStr"/>
      <c r="F4202" s="9" t="inlineStr"/>
    </row>
    <row r="4203" ht="11.5" customHeight="1">
      <c r="A4203" s="9" t="inlineStr"/>
      <c r="B4203" s="9" t="inlineStr">
        <is>
          <t>1.00sqm.</t>
        </is>
      </c>
      <c r="C4203" s="9" t="inlineStr"/>
      <c r="D4203" s="9" t="inlineStr"/>
      <c r="E4203" s="9" t="inlineStr"/>
      <c r="F4203" s="9" t="inlineStr"/>
    </row>
    <row r="4204" ht="11.5" customHeight="1">
      <c r="A4204" s="9" t="inlineStr"/>
      <c r="B4204" s="9" t="inlineStr">
        <is>
          <t>Total= 11.00sqm</t>
        </is>
      </c>
      <c r="C4204" s="9" t="inlineStr"/>
      <c r="D4204" s="9" t="inlineStr"/>
      <c r="E4204" s="9" t="inlineStr"/>
      <c r="F4204" s="9" t="inlineStr"/>
    </row>
    <row r="4205" ht="11.5" customHeight="1">
      <c r="A4205" s="9" t="inlineStr">
        <is>
          <t>7273</t>
        </is>
      </c>
      <c r="B4205" s="9" t="inlineStr">
        <is>
          <t>Resin Bonded Rockwool 48 kg/m3</t>
        </is>
      </c>
      <c r="C4205" s="9" t="inlineStr">
        <is>
          <t>sqm</t>
        </is>
      </c>
      <c r="D4205" s="9" t="inlineStr">
        <is>
          <t>11.00</t>
        </is>
      </c>
      <c r="E4205" s="9" t="inlineStr">
        <is>
          <t>120.00</t>
        </is>
      </c>
      <c r="F4205" s="9" t="inlineStr">
        <is>
          <t>1320.00</t>
        </is>
      </c>
    </row>
    <row r="4206" ht="11.5" customHeight="1">
      <c r="A4206" s="9" t="inlineStr">
        <is>
          <t>9999</t>
        </is>
      </c>
      <c r="B4206" s="9" t="inlineStr">
        <is>
          <t>Sundries including GI wire 20 SWG</t>
        </is>
      </c>
      <c r="C4206" s="9" t="inlineStr"/>
      <c r="D4206" s="9" t="inlineStr"/>
      <c r="E4206" s="9" t="inlineStr"/>
      <c r="F4206" s="9" t="inlineStr"/>
    </row>
    <row r="4207" ht="11.5" customHeight="1">
      <c r="A4207" s="9" t="inlineStr"/>
      <c r="B4207" s="9" t="inlineStr">
        <is>
          <t>and polythene bags 200gms</t>
        </is>
      </c>
      <c r="C4207" s="9" t="inlineStr">
        <is>
          <t>L.S.</t>
        </is>
      </c>
      <c r="D4207" s="9" t="inlineStr">
        <is>
          <t>104.00</t>
        </is>
      </c>
      <c r="E4207" s="9" t="inlineStr">
        <is>
          <t>2.00</t>
        </is>
      </c>
      <c r="F4207" s="9" t="inlineStr">
        <is>
          <t>208.00</t>
        </is>
      </c>
    </row>
    <row r="4208" ht="11.5" customHeight="1">
      <c r="A4208" s="9" t="inlineStr">
        <is>
          <t>9999</t>
        </is>
      </c>
      <c r="B4208" s="9" t="inlineStr">
        <is>
          <t>GI chiken mesh 12.5mm x 24 SWG</t>
        </is>
      </c>
      <c r="C4208" s="9" t="inlineStr">
        <is>
          <t>L.S.</t>
        </is>
      </c>
      <c r="D4208" s="9" t="inlineStr">
        <is>
          <t>351.00</t>
        </is>
      </c>
      <c r="E4208" s="9" t="inlineStr">
        <is>
          <t>2.00</t>
        </is>
      </c>
      <c r="F4208" s="9" t="inlineStr">
        <is>
          <t>702.00</t>
        </is>
      </c>
    </row>
    <row r="4209" ht="11.5" customHeight="1">
      <c r="A4209" s="9" t="inlineStr"/>
      <c r="B4209" s="9" t="inlineStr">
        <is>
          <t>LABOUR</t>
        </is>
      </c>
      <c r="C4209" s="9" t="inlineStr"/>
      <c r="D4209" s="9" t="inlineStr"/>
      <c r="E4209" s="9" t="inlineStr"/>
      <c r="F4209" s="9" t="inlineStr"/>
    </row>
    <row r="4210" ht="11.5" customHeight="1">
      <c r="A4210" s="9" t="inlineStr">
        <is>
          <t>0111</t>
        </is>
      </c>
      <c r="B4210" s="9" t="inlineStr">
        <is>
          <t>Carpenter 1st class</t>
        </is>
      </c>
      <c r="C4210" s="9" t="inlineStr">
        <is>
          <t>day</t>
        </is>
      </c>
      <c r="D4210" s="9" t="inlineStr">
        <is>
          <t>1.00</t>
        </is>
      </c>
      <c r="E4210" s="9" t="inlineStr">
        <is>
          <t>738.00</t>
        </is>
      </c>
      <c r="F4210" s="9" t="inlineStr">
        <is>
          <t>738.00</t>
        </is>
      </c>
    </row>
    <row r="4211" ht="11.5" customHeight="1">
      <c r="A4211" s="9" t="inlineStr">
        <is>
          <t>0114</t>
        </is>
      </c>
      <c r="B4211" s="9" t="inlineStr">
        <is>
          <t>Beldar</t>
        </is>
      </c>
      <c r="C4211" s="9" t="inlineStr">
        <is>
          <t>day</t>
        </is>
      </c>
      <c r="D4211" s="9" t="inlineStr">
        <is>
          <t>2.00</t>
        </is>
      </c>
      <c r="E4211" s="9" t="inlineStr">
        <is>
          <t>558.00</t>
        </is>
      </c>
      <c r="F4211" s="9" t="inlineStr">
        <is>
          <t>1116.00</t>
        </is>
      </c>
    </row>
    <row r="4212" ht="11.5" customHeight="1">
      <c r="A4212" s="9" t="inlineStr"/>
      <c r="B4212" s="9" t="inlineStr">
        <is>
          <t>TOTAL</t>
        </is>
      </c>
      <c r="C4212" s="9" t="inlineStr"/>
      <c r="D4212" s="9" t="inlineStr"/>
      <c r="E4212" s="9" t="inlineStr"/>
      <c r="F4212" s="9" t="inlineStr">
        <is>
          <t>4084.00 W</t>
        </is>
      </c>
    </row>
    <row r="4213" ht="11.5" customHeight="1">
      <c r="A4213" s="9" t="inlineStr"/>
      <c r="B4213" s="9" t="inlineStr">
        <is>
          <t>Add 1 % Water charges on "W"</t>
        </is>
      </c>
      <c r="C4213" s="9" t="inlineStr"/>
      <c r="D4213" s="9" t="inlineStr"/>
      <c r="E4213" s="9" t="inlineStr"/>
      <c r="F4213" s="9" t="inlineStr">
        <is>
          <t>40.84</t>
        </is>
      </c>
    </row>
    <row r="4214" ht="11.5" customHeight="1">
      <c r="A4214" s="9" t="inlineStr"/>
      <c r="B4214" s="9" t="inlineStr">
        <is>
          <t>TOTAL</t>
        </is>
      </c>
      <c r="C4214" s="9" t="inlineStr"/>
      <c r="D4214" s="9" t="inlineStr"/>
      <c r="E4214" s="9" t="inlineStr"/>
      <c r="F4214" s="9" t="inlineStr">
        <is>
          <t>4124.84 X</t>
        </is>
      </c>
    </row>
    <row r="4215" ht="11.5" customHeight="1">
      <c r="A4215" s="9" t="inlineStr"/>
      <c r="B4215" s="9" t="inlineStr">
        <is>
          <t>Add GST on "X" (multiplying</t>
        </is>
      </c>
      <c r="C4215" s="9" t="inlineStr"/>
      <c r="D4215" s="9" t="inlineStr"/>
      <c r="E4215" s="9" t="inlineStr"/>
      <c r="F4215" s="9" t="inlineStr"/>
    </row>
    <row r="4216" ht="11.5" customHeight="1">
      <c r="A4216" s="9" t="inlineStr"/>
      <c r="B4216" s="9" t="inlineStr">
        <is>
          <t>factor 0.1405)</t>
        </is>
      </c>
      <c r="C4216" s="9" t="inlineStr"/>
      <c r="D4216" s="9" t="inlineStr"/>
      <c r="E4216" s="9" t="inlineStr"/>
      <c r="F4216" s="9" t="inlineStr">
        <is>
          <t>579.54</t>
        </is>
      </c>
    </row>
    <row r="4217" ht="11.5" customHeight="1">
      <c r="A4217" s="9" t="inlineStr"/>
      <c r="B4217" s="9" t="inlineStr">
        <is>
          <t>TOTAL</t>
        </is>
      </c>
      <c r="C4217" s="9" t="inlineStr"/>
      <c r="D4217" s="9" t="inlineStr"/>
      <c r="E4217" s="9" t="inlineStr"/>
      <c r="F4217" s="9" t="inlineStr">
        <is>
          <t>4704.38 Y</t>
        </is>
      </c>
    </row>
    <row r="4218" ht="11.5" customHeight="1">
      <c r="A4218" s="9" t="inlineStr"/>
      <c r="B4218" s="9" t="inlineStr">
        <is>
          <t>Add 15% CPOH on "Y"</t>
        </is>
      </c>
      <c r="C4218" s="9" t="inlineStr"/>
      <c r="D4218" s="9" t="inlineStr"/>
      <c r="E4218" s="9" t="inlineStr"/>
      <c r="F4218" s="9" t="inlineStr">
        <is>
          <t>705.66</t>
        </is>
      </c>
    </row>
    <row r="4219" ht="11.5" customHeight="1">
      <c r="A4219" s="9" t="inlineStr"/>
      <c r="B4219" s="9" t="inlineStr">
        <is>
          <t>TOTAL</t>
        </is>
      </c>
      <c r="C4219" s="9" t="inlineStr"/>
      <c r="D4219" s="9" t="inlineStr"/>
      <c r="E4219" s="9" t="inlineStr"/>
      <c r="F4219" s="9" t="inlineStr">
        <is>
          <t>5410.04 Z</t>
        </is>
      </c>
    </row>
    <row r="4220" ht="11.5" customHeight="1">
      <c r="A4220" s="9" t="inlineStr"/>
      <c r="B4220" s="9" t="inlineStr">
        <is>
          <t>Add Cess @ 1% on "Z"</t>
        </is>
      </c>
      <c r="C4220" s="9" t="inlineStr"/>
      <c r="D4220" s="9" t="inlineStr"/>
      <c r="E4220" s="9" t="inlineStr"/>
      <c r="F4220" s="9" t="inlineStr">
        <is>
          <t>54.10</t>
        </is>
      </c>
    </row>
    <row r="4221" ht="11.5" customHeight="1">
      <c r="A4221" s="9" t="inlineStr"/>
      <c r="B4221" s="9" t="inlineStr">
        <is>
          <t>Cost of 10 sqm.</t>
        </is>
      </c>
      <c r="C4221" s="9" t="inlineStr"/>
      <c r="D4221" s="9" t="inlineStr"/>
      <c r="E4221" s="9" t="inlineStr"/>
      <c r="F4221" s="9" t="inlineStr">
        <is>
          <t>5464.14</t>
        </is>
      </c>
    </row>
    <row r="4222" ht="11.5" customHeight="1">
      <c r="A4222" s="9" t="inlineStr"/>
      <c r="B4222" s="9" t="inlineStr">
        <is>
          <t>Cost of 1 sqm.</t>
        </is>
      </c>
      <c r="C4222" s="9" t="inlineStr"/>
      <c r="D4222" s="9" t="inlineStr"/>
      <c r="E4222" s="9" t="inlineStr"/>
      <c r="F4222" s="9" t="inlineStr">
        <is>
          <t>546.41</t>
        </is>
      </c>
    </row>
    <row r="4223" ht="11.5" customHeight="1">
      <c r="A4223" s="9" t="inlineStr"/>
      <c r="B4223" s="9" t="inlineStr">
        <is>
          <t>Say</t>
        </is>
      </c>
      <c r="C4223" s="9" t="inlineStr"/>
      <c r="D4223" s="9" t="inlineStr"/>
      <c r="E4223" s="9" t="inlineStr"/>
      <c r="F4223" s="9" t="inlineStr">
        <is>
          <t>546.40</t>
        </is>
      </c>
    </row>
    <row r="4224" ht="11.5" customHeight="1">
      <c r="A4224" s="9" t="inlineStr">
        <is>
          <t>12.61</t>
        </is>
      </c>
      <c r="B4224" s="9" t="inlineStr">
        <is>
          <t>Providing and fixing thermal insulation</t>
        </is>
      </c>
      <c r="C4224" s="9" t="inlineStr">
        <is>
          <t>with</t>
        </is>
      </c>
      <c r="D4224" s="9" t="inlineStr">
        <is>
          <t>Resin bonded</t>
        </is>
      </c>
      <c r="E4224" s="9" t="inlineStr">
        <is>
          <t>rock wool</t>
        </is>
      </c>
      <c r="F4224" s="9" t="inlineStr">
        <is>
          <t>conforming to</t>
        </is>
      </c>
    </row>
    <row r="4225" ht="23" customHeight="1">
      <c r="A4225" s="9" t="inlineStr"/>
      <c r="B4225" s="9" t="inlineStr">
        <is>
          <t>IS: 8183, density 48 kg/m3, 50 mm</t>
        </is>
      </c>
      <c r="C4225" s="9" t="inlineStr">
        <is>
          <t>thick, wrapped</t>
        </is>
      </c>
      <c r="D4225" s="9" t="inlineStr">
        <is>
          <t>in 200</t>
        </is>
      </c>
      <c r="E4225" s="9" t="inlineStr">
        <is>
          <t>G virgin</t>
        </is>
      </c>
      <c r="F4225" s="9" t="inlineStr">
        <is>
          <t>Polythene bags</t>
        </is>
      </c>
    </row>
    <row r="4226" ht="23" customHeight="1">
      <c r="A4226" s="9" t="inlineStr"/>
      <c r="B4226" s="9" t="inlineStr">
        <is>
          <t>placed over existing false ceilng and</t>
        </is>
      </c>
      <c r="C4226" s="9" t="inlineStr">
        <is>
          <t>held in</t>
        </is>
      </c>
      <c r="D4226" s="9" t="inlineStr">
        <is>
          <t>position by</t>
        </is>
      </c>
      <c r="E4226" s="9" t="inlineStr">
        <is>
          <t>criss-crossing</t>
        </is>
      </c>
      <c r="F4226" s="9" t="inlineStr">
        <is>
          <t>Gl wire.</t>
        </is>
      </c>
    </row>
    <row r="4227" ht="11.5" customHeight="1">
      <c r="A4227" s="10" t="inlineStr">
        <is>
          <t>Code</t>
        </is>
      </c>
      <c r="B4227" s="10" t="inlineStr">
        <is>
          <t>Description</t>
        </is>
      </c>
      <c r="C4227" s="10" t="inlineStr">
        <is>
          <t>Unit</t>
        </is>
      </c>
      <c r="D4227" s="10" t="inlineStr">
        <is>
          <t>Quantity</t>
        </is>
      </c>
      <c r="E4227" s="10" t="inlineStr">
        <is>
          <t>Rate</t>
        </is>
      </c>
      <c r="F4227" s="10" t="inlineStr">
        <is>
          <t>Amount</t>
        </is>
      </c>
    </row>
    <row r="4228" ht="11.5" customHeight="1">
      <c r="A4228" s="9" t="inlineStr"/>
      <c r="B4228" s="9" t="inlineStr">
        <is>
          <t>Details of cost for 10 sqm</t>
        </is>
      </c>
      <c r="C4228" s="9" t="inlineStr"/>
      <c r="D4228" s="9" t="inlineStr"/>
      <c r="E4228" s="9" t="inlineStr"/>
      <c r="F4228" s="9" t="inlineStr"/>
    </row>
    <row r="4229" ht="11.5" customHeight="1">
      <c r="A4229" s="9" t="inlineStr"/>
      <c r="B4229" s="9" t="inlineStr">
        <is>
          <t>Area for 10.00sqm. (Finished</t>
        </is>
      </c>
      <c r="C4229" s="9" t="inlineStr"/>
      <c r="D4229" s="9" t="inlineStr"/>
      <c r="E4229" s="9" t="inlineStr"/>
      <c r="F4229" s="9" t="inlineStr"/>
    </row>
    <row r="4230" ht="11.5" customHeight="1">
      <c r="A4230" s="9" t="inlineStr"/>
      <c r="B4230" s="9" t="inlineStr">
        <is>
          <t>surface)=10.00sqm.+ Add 10% for</t>
        </is>
      </c>
      <c r="C4230" s="9" t="inlineStr"/>
      <c r="D4230" s="9" t="inlineStr"/>
      <c r="E4230" s="9" t="inlineStr"/>
      <c r="F4230" s="9" t="inlineStr"/>
    </row>
    <row r="4231" ht="11.5" customHeight="1">
      <c r="A4231" s="9" t="inlineStr"/>
      <c r="B4231" s="9" t="inlineStr">
        <is>
          <t>ovelappings &amp;wastage= 1.00sqm.</t>
        </is>
      </c>
      <c r="C4231" s="9" t="inlineStr"/>
      <c r="D4231" s="9" t="inlineStr"/>
      <c r="E4231" s="9" t="inlineStr"/>
      <c r="F4231" s="9" t="inlineStr"/>
    </row>
    <row r="4232" ht="11.5" customHeight="1">
      <c r="A4232" s="9" t="inlineStr"/>
      <c r="B4232" s="9" t="inlineStr">
        <is>
          <t>Total= 11.00sqm</t>
        </is>
      </c>
      <c r="C4232" s="9" t="inlineStr"/>
      <c r="D4232" s="9" t="inlineStr"/>
      <c r="E4232" s="9" t="inlineStr"/>
      <c r="F4232" s="9" t="inlineStr"/>
    </row>
    <row r="4233" ht="11.5" customHeight="1">
      <c r="A4233" s="9" t="inlineStr">
        <is>
          <t>7273</t>
        </is>
      </c>
      <c r="B4233" s="9" t="inlineStr">
        <is>
          <t>Resin Bonded Rockwool 48 kg/m3</t>
        </is>
      </c>
      <c r="C4233" s="9" t="inlineStr">
        <is>
          <t>sqm</t>
        </is>
      </c>
      <c r="D4233" s="9" t="inlineStr">
        <is>
          <t>11.00</t>
        </is>
      </c>
      <c r="E4233" s="9" t="inlineStr">
        <is>
          <t>120.00</t>
        </is>
      </c>
      <c r="F4233" s="9" t="inlineStr">
        <is>
          <t>1320.00</t>
        </is>
      </c>
    </row>
    <row r="4234" ht="11.5" customHeight="1">
      <c r="A4234" s="9" t="inlineStr">
        <is>
          <t>9999</t>
        </is>
      </c>
      <c r="B4234" s="9" t="inlineStr">
        <is>
          <t>Sundries including GI wire 20 SWG</t>
        </is>
      </c>
      <c r="C4234" s="9" t="inlineStr"/>
      <c r="D4234" s="9" t="inlineStr"/>
      <c r="E4234" s="9" t="inlineStr"/>
      <c r="F4234" s="9" t="inlineStr"/>
    </row>
    <row r="4235" ht="11.5" customHeight="1">
      <c r="A4235" s="9" t="inlineStr"/>
      <c r="B4235" s="9" t="inlineStr">
        <is>
          <t>and polythene bags 200gms</t>
        </is>
      </c>
      <c r="C4235" s="9" t="inlineStr">
        <is>
          <t>L.S.</t>
        </is>
      </c>
      <c r="D4235" s="9" t="inlineStr">
        <is>
          <t>52.00</t>
        </is>
      </c>
      <c r="E4235" s="9" t="inlineStr">
        <is>
          <t>2.00</t>
        </is>
      </c>
      <c r="F4235" s="9" t="inlineStr">
        <is>
          <t>104.00</t>
        </is>
      </c>
    </row>
    <row r="4236" ht="11.5" customHeight="1">
      <c r="A4236" s="9" t="inlineStr"/>
      <c r="B4236" s="9" t="inlineStr">
        <is>
          <t>LABOUR</t>
        </is>
      </c>
      <c r="C4236" s="9" t="inlineStr"/>
      <c r="D4236" s="9" t="inlineStr"/>
      <c r="E4236" s="9" t="inlineStr"/>
      <c r="F4236" s="9" t="inlineStr"/>
    </row>
    <row r="4237" ht="11.5" customHeight="1">
      <c r="A4237" s="9" t="inlineStr">
        <is>
          <t>0111</t>
        </is>
      </c>
      <c r="B4237" s="9" t="inlineStr">
        <is>
          <t>Carpenter 1st class</t>
        </is>
      </c>
      <c r="C4237" s="9" t="inlineStr">
        <is>
          <t>day</t>
        </is>
      </c>
      <c r="D4237" s="9" t="inlineStr">
        <is>
          <t>0.50</t>
        </is>
      </c>
      <c r="E4237" s="9" t="inlineStr">
        <is>
          <t>738.00</t>
        </is>
      </c>
      <c r="F4237" s="9" t="inlineStr">
        <is>
          <t>369.00</t>
        </is>
      </c>
    </row>
    <row r="4239" ht="11.5" customHeight="1">
      <c r="A4239" s="10" t="inlineStr">
        <is>
          <t>Code</t>
        </is>
      </c>
      <c r="B4239" s="10" t="inlineStr">
        <is>
          <t>Description</t>
        </is>
      </c>
      <c r="C4239" s="10" t="inlineStr">
        <is>
          <t>Unit</t>
        </is>
      </c>
      <c r="D4239" s="10" t="inlineStr">
        <is>
          <t>Quantity</t>
        </is>
      </c>
      <c r="E4239" s="10" t="inlineStr">
        <is>
          <t>Rate</t>
        </is>
      </c>
      <c r="F4239" s="10" t="inlineStr">
        <is>
          <t>Amount</t>
        </is>
      </c>
    </row>
    <row r="4240" ht="11.5" customHeight="1">
      <c r="A4240" s="9" t="inlineStr">
        <is>
          <t>0114</t>
        </is>
      </c>
      <c r="B4240" s="9" t="inlineStr">
        <is>
          <t>Beldar</t>
        </is>
      </c>
      <c r="C4240" s="9" t="inlineStr">
        <is>
          <t>day</t>
        </is>
      </c>
      <c r="D4240" s="9" t="inlineStr">
        <is>
          <t>0.50</t>
        </is>
      </c>
      <c r="E4240" s="9" t="inlineStr">
        <is>
          <t>558.00</t>
        </is>
      </c>
      <c r="F4240" s="9" t="inlineStr">
        <is>
          <t>279.00</t>
        </is>
      </c>
    </row>
    <row r="4241" ht="11.5" customHeight="1">
      <c r="A4241" s="9" t="inlineStr"/>
      <c r="B4241" s="9" t="inlineStr">
        <is>
          <t>TOTAL</t>
        </is>
      </c>
      <c r="C4241" s="9" t="inlineStr"/>
      <c r="D4241" s="9" t="inlineStr"/>
      <c r="E4241" s="9" t="inlineStr"/>
      <c r="F4241" s="9" t="inlineStr">
        <is>
          <t>2072.00 W</t>
        </is>
      </c>
    </row>
    <row r="4242" ht="11.5" customHeight="1">
      <c r="A4242" s="9" t="inlineStr"/>
      <c r="B4242" s="9" t="inlineStr">
        <is>
          <t>Add 1 % Water charges on "W"</t>
        </is>
      </c>
      <c r="C4242" s="9" t="inlineStr"/>
      <c r="D4242" s="9" t="inlineStr"/>
      <c r="E4242" s="9" t="inlineStr"/>
      <c r="F4242" s="9" t="inlineStr">
        <is>
          <t>20.72</t>
        </is>
      </c>
    </row>
    <row r="4243" ht="11.5" customHeight="1">
      <c r="A4243" s="9" t="inlineStr"/>
      <c r="B4243" s="9" t="inlineStr">
        <is>
          <t>TOTAL</t>
        </is>
      </c>
      <c r="C4243" s="9" t="inlineStr"/>
      <c r="D4243" s="9" t="inlineStr"/>
      <c r="E4243" s="9" t="inlineStr"/>
      <c r="F4243" s="9" t="inlineStr">
        <is>
          <t>2092.72 X</t>
        </is>
      </c>
    </row>
    <row r="4244" ht="11.5" customHeight="1">
      <c r="A4244" s="9" t="inlineStr"/>
      <c r="B4244" s="9" t="inlineStr">
        <is>
          <t>Add GST on "X" (multiplying</t>
        </is>
      </c>
      <c r="C4244" s="9" t="inlineStr"/>
      <c r="D4244" s="9" t="inlineStr"/>
      <c r="E4244" s="9" t="inlineStr"/>
      <c r="F4244" s="9" t="inlineStr"/>
    </row>
    <row r="4245" ht="11.5" customHeight="1">
      <c r="A4245" s="9" t="inlineStr"/>
      <c r="B4245" s="9" t="inlineStr">
        <is>
          <t>factor 0.1405)</t>
        </is>
      </c>
      <c r="C4245" s="9" t="inlineStr"/>
      <c r="D4245" s="9" t="inlineStr"/>
      <c r="E4245" s="9" t="inlineStr"/>
      <c r="F4245" s="9" t="inlineStr">
        <is>
          <t>294.03</t>
        </is>
      </c>
    </row>
    <row r="4246" ht="11.5" customHeight="1">
      <c r="A4246" s="9" t="inlineStr"/>
      <c r="B4246" s="9" t="inlineStr">
        <is>
          <t>TOTAL</t>
        </is>
      </c>
      <c r="C4246" s="9" t="inlineStr"/>
      <c r="D4246" s="9" t="inlineStr"/>
      <c r="E4246" s="9" t="inlineStr"/>
      <c r="F4246" s="9" t="inlineStr">
        <is>
          <t>2386.75 Y</t>
        </is>
      </c>
    </row>
    <row r="4247" ht="11.5" customHeight="1">
      <c r="A4247" s="9" t="inlineStr"/>
      <c r="B4247" s="9" t="inlineStr">
        <is>
          <t>Add 15% CPOH on "Y"</t>
        </is>
      </c>
      <c r="C4247" s="9" t="inlineStr"/>
      <c r="D4247" s="9" t="inlineStr"/>
      <c r="E4247" s="9" t="inlineStr"/>
      <c r="F4247" s="9" t="inlineStr">
        <is>
          <t>358.01</t>
        </is>
      </c>
    </row>
    <row r="4248" ht="11.5" customHeight="1">
      <c r="A4248" s="9" t="inlineStr"/>
      <c r="B4248" s="9" t="inlineStr">
        <is>
          <t>TOTAL</t>
        </is>
      </c>
      <c r="C4248" s="9" t="inlineStr"/>
      <c r="D4248" s="9" t="inlineStr"/>
      <c r="E4248" s="9" t="inlineStr"/>
      <c r="F4248" s="9" t="inlineStr">
        <is>
          <t>2744.76 Z</t>
        </is>
      </c>
    </row>
    <row r="4249" ht="11.5" customHeight="1">
      <c r="A4249" s="9" t="inlineStr"/>
      <c r="B4249" s="9" t="inlineStr">
        <is>
          <t>Add Cess @ 1% on "Z"</t>
        </is>
      </c>
      <c r="C4249" s="9" t="inlineStr"/>
      <c r="D4249" s="9" t="inlineStr"/>
      <c r="E4249" s="9" t="inlineStr"/>
      <c r="F4249" s="9" t="inlineStr">
        <is>
          <t>27.45</t>
        </is>
      </c>
    </row>
    <row r="4250" ht="11.5" customHeight="1">
      <c r="A4250" s="9" t="inlineStr"/>
      <c r="B4250" s="9" t="inlineStr">
        <is>
          <t>Cost of 10 sqm</t>
        </is>
      </c>
      <c r="C4250" s="9" t="inlineStr"/>
      <c r="D4250" s="9" t="inlineStr"/>
      <c r="E4250" s="9" t="inlineStr"/>
      <c r="F4250" s="9" t="inlineStr">
        <is>
          <t>2772.21</t>
        </is>
      </c>
    </row>
    <row r="4251" ht="11.5" customHeight="1">
      <c r="A4251" s="9" t="inlineStr"/>
      <c r="B4251" s="9" t="inlineStr">
        <is>
          <t>Cost of 1 sqm</t>
        </is>
      </c>
      <c r="C4251" s="9" t="inlineStr"/>
      <c r="D4251" s="9" t="inlineStr"/>
      <c r="E4251" s="9" t="inlineStr"/>
      <c r="F4251" s="9" t="inlineStr">
        <is>
          <t>277.22</t>
        </is>
      </c>
    </row>
    <row r="4252" ht="11.5" customHeight="1">
      <c r="A4252" s="9" t="inlineStr"/>
      <c r="B4252" s="9" t="inlineStr">
        <is>
          <t>Say</t>
        </is>
      </c>
      <c r="C4252" s="9" t="inlineStr"/>
      <c r="D4252" s="9" t="inlineStr"/>
      <c r="E4252" s="9" t="inlineStr"/>
      <c r="F4252" s="9" t="inlineStr">
        <is>
          <t>277.20</t>
        </is>
      </c>
    </row>
    <row r="4253" ht="11.5" customHeight="1">
      <c r="A4253" s="9" t="inlineStr">
        <is>
          <t>12.62</t>
        </is>
      </c>
      <c r="B4253" s="9" t="inlineStr">
        <is>
          <t>Providing and fixing thermal insulation</t>
        </is>
      </c>
      <c r="C4253" s="9" t="inlineStr">
        <is>
          <t>with</t>
        </is>
      </c>
      <c r="D4253" s="9" t="inlineStr">
        <is>
          <t>Resin Bonded</t>
        </is>
      </c>
      <c r="E4253" s="9" t="inlineStr">
        <is>
          <t>rock wool</t>
        </is>
      </c>
      <c r="F4253" s="9" t="inlineStr">
        <is>
          <t>conforming to</t>
        </is>
      </c>
    </row>
    <row r="4254" ht="23" customHeight="1">
      <c r="A4254" s="9" t="inlineStr"/>
      <c r="B4254" s="9" t="inlineStr">
        <is>
          <t>IS: 8183, having density 48 kg/m3,50</t>
        </is>
      </c>
      <c r="C4254" s="9" t="inlineStr">
        <is>
          <t>mm thick,wrapped</t>
        </is>
      </c>
      <c r="D4254" s="9" t="inlineStr"/>
      <c r="E4254" s="9" t="inlineStr">
        <is>
          <t>in 200 G</t>
        </is>
      </c>
      <c r="F4254" s="9" t="inlineStr">
        <is>
          <t>Virgin Polythene</t>
        </is>
      </c>
    </row>
    <row r="4255" ht="23" customHeight="1">
      <c r="A4255" s="9" t="inlineStr"/>
      <c r="B4255" s="9" t="inlineStr">
        <is>
          <t>Bags fixed to wall with screw, rawel</t>
        </is>
      </c>
      <c r="C4255" s="9" t="inlineStr">
        <is>
          <t>plug &amp; washers</t>
        </is>
      </c>
      <c r="D4255" s="9" t="inlineStr">
        <is>
          <t>and held</t>
        </is>
      </c>
      <c r="E4255" s="9" t="inlineStr">
        <is>
          <t>and in</t>
        </is>
      </c>
      <c r="F4255" s="9" t="inlineStr">
        <is>
          <t>position by criss</t>
        </is>
      </c>
    </row>
    <row r="4256" ht="23" customHeight="1">
      <c r="A4256" s="9" t="inlineStr"/>
      <c r="B4256" s="9" t="inlineStr">
        <is>
          <t>cossing GI wire etc. complete as per</t>
        </is>
      </c>
      <c r="C4256" s="9" t="inlineStr">
        <is>
          <t>directions</t>
        </is>
      </c>
      <c r="D4256" s="9" t="inlineStr">
        <is>
          <t>of Engineer-in-Charge.</t>
        </is>
      </c>
      <c r="E4256" s="9" t="inlineStr"/>
      <c r="F4256" s="9" t="inlineStr"/>
    </row>
    <row r="4257" ht="11.5" customHeight="1">
      <c r="A4257" s="10" t="inlineStr">
        <is>
          <t>Code</t>
        </is>
      </c>
      <c r="B4257" s="10" t="inlineStr">
        <is>
          <t>Description</t>
        </is>
      </c>
      <c r="C4257" s="10" t="inlineStr">
        <is>
          <t>Unit</t>
        </is>
      </c>
      <c r="D4257" s="10" t="inlineStr">
        <is>
          <t>Quantity</t>
        </is>
      </c>
      <c r="E4257" s="10" t="inlineStr">
        <is>
          <t>Rate</t>
        </is>
      </c>
      <c r="F4257" s="10" t="inlineStr">
        <is>
          <t>Amount</t>
        </is>
      </c>
    </row>
    <row r="4258" ht="11.5" customHeight="1">
      <c r="A4258" s="9" t="inlineStr"/>
      <c r="B4258" s="9" t="inlineStr">
        <is>
          <t>Details of cost for 10 sqm</t>
        </is>
      </c>
      <c r="C4258" s="9" t="inlineStr"/>
      <c r="D4258" s="9" t="inlineStr"/>
      <c r="E4258" s="9" t="inlineStr"/>
      <c r="F4258" s="9" t="inlineStr"/>
    </row>
    <row r="4259" ht="11.5" customHeight="1">
      <c r="A4259" s="9" t="inlineStr"/>
      <c r="B4259" s="9" t="inlineStr">
        <is>
          <t>Area for 10.00sqm. (Finished</t>
        </is>
      </c>
      <c r="C4259" s="9" t="inlineStr"/>
      <c r="D4259" s="9" t="inlineStr"/>
      <c r="E4259" s="9" t="inlineStr"/>
      <c r="F4259" s="9" t="inlineStr"/>
    </row>
    <row r="4260" ht="11.5" customHeight="1">
      <c r="A4260" s="9" t="inlineStr"/>
      <c r="B4260" s="9" t="inlineStr">
        <is>
          <t>surface)=10.00sqm.+ Add 10% for</t>
        </is>
      </c>
      <c r="C4260" s="9" t="inlineStr"/>
      <c r="D4260" s="9" t="inlineStr"/>
      <c r="E4260" s="9" t="inlineStr"/>
      <c r="F4260" s="9" t="inlineStr"/>
    </row>
    <row r="4261" ht="11.5" customHeight="1">
      <c r="A4261" s="9" t="inlineStr"/>
      <c r="B4261" s="9" t="inlineStr">
        <is>
          <t>ovelappings &amp;wastage= 1.00sqm.</t>
        </is>
      </c>
      <c r="C4261" s="9" t="inlineStr"/>
      <c r="D4261" s="9" t="inlineStr"/>
      <c r="E4261" s="9" t="inlineStr"/>
      <c r="F4261" s="9" t="inlineStr"/>
    </row>
    <row r="4262" ht="11.5" customHeight="1">
      <c r="A4262" s="9" t="inlineStr"/>
      <c r="B4262" s="9" t="inlineStr">
        <is>
          <t>Total= 11.00sqm</t>
        </is>
      </c>
      <c r="C4262" s="9" t="inlineStr"/>
      <c r="D4262" s="9" t="inlineStr"/>
      <c r="E4262" s="9" t="inlineStr"/>
      <c r="F4262" s="9" t="inlineStr"/>
    </row>
    <row r="4263" ht="11.5" customHeight="1">
      <c r="A4263" s="9" t="inlineStr">
        <is>
          <t>7273</t>
        </is>
      </c>
      <c r="B4263" s="9" t="inlineStr">
        <is>
          <t>Resin Bonded Rockwool 48 kg/m3</t>
        </is>
      </c>
      <c r="C4263" s="9" t="inlineStr">
        <is>
          <t>sqm</t>
        </is>
      </c>
      <c r="D4263" s="9" t="inlineStr">
        <is>
          <t>11.00</t>
        </is>
      </c>
      <c r="E4263" s="9" t="inlineStr">
        <is>
          <t>120.00</t>
        </is>
      </c>
      <c r="F4263" s="9" t="inlineStr">
        <is>
          <t>1320.00</t>
        </is>
      </c>
    </row>
    <row r="4264" ht="11.5" customHeight="1">
      <c r="A4264" s="9" t="inlineStr">
        <is>
          <t>9999</t>
        </is>
      </c>
      <c r="B4264" s="9" t="inlineStr">
        <is>
          <t>Sundries including GI wire 20 SWG</t>
        </is>
      </c>
      <c r="C4264" s="9" t="inlineStr"/>
      <c r="D4264" s="9" t="inlineStr"/>
      <c r="E4264" s="9" t="inlineStr"/>
      <c r="F4264" s="9" t="inlineStr"/>
    </row>
    <row r="4265" ht="11.5" customHeight="1">
      <c r="A4265" s="9" t="inlineStr"/>
      <c r="B4265" s="9" t="inlineStr">
        <is>
          <t>and Virgin polythene bags 200 gram</t>
        </is>
      </c>
      <c r="C4265" s="9" t="inlineStr"/>
      <c r="D4265" s="9" t="inlineStr"/>
      <c r="E4265" s="9" t="inlineStr"/>
      <c r="F4265" s="9" t="inlineStr"/>
    </row>
    <row r="4266" ht="11.5" customHeight="1">
      <c r="A4266" s="9" t="inlineStr"/>
      <c r="B4266" s="9" t="inlineStr">
        <is>
          <t>and Carriage</t>
        </is>
      </c>
      <c r="C4266" s="9" t="inlineStr">
        <is>
          <t>L.S.</t>
        </is>
      </c>
      <c r="D4266" s="9" t="inlineStr">
        <is>
          <t>52.00</t>
        </is>
      </c>
      <c r="E4266" s="9" t="inlineStr">
        <is>
          <t>2.00</t>
        </is>
      </c>
      <c r="F4266" s="9" t="inlineStr">
        <is>
          <t>104.00</t>
        </is>
      </c>
    </row>
    <row r="4267" ht="11.5" customHeight="1">
      <c r="A4267" s="9" t="inlineStr"/>
      <c r="B4267" s="9" t="inlineStr">
        <is>
          <t>LABOUR</t>
        </is>
      </c>
      <c r="C4267" s="9" t="inlineStr"/>
      <c r="D4267" s="9" t="inlineStr"/>
      <c r="E4267" s="9" t="inlineStr"/>
      <c r="F4267" s="9" t="inlineStr"/>
    </row>
    <row r="4268" ht="11.5" customHeight="1">
      <c r="A4268" s="9" t="inlineStr">
        <is>
          <t>0111</t>
        </is>
      </c>
      <c r="B4268" s="9" t="inlineStr">
        <is>
          <t>Carpenter 1st class</t>
        </is>
      </c>
      <c r="C4268" s="9" t="inlineStr">
        <is>
          <t>day</t>
        </is>
      </c>
      <c r="D4268" s="9" t="inlineStr">
        <is>
          <t>0.50</t>
        </is>
      </c>
      <c r="E4268" s="9" t="inlineStr">
        <is>
          <t>738.00</t>
        </is>
      </c>
      <c r="F4268" s="9" t="inlineStr">
        <is>
          <t>369.00</t>
        </is>
      </c>
    </row>
    <row r="4269" ht="11.5" customHeight="1">
      <c r="A4269" s="9" t="inlineStr">
        <is>
          <t>0114</t>
        </is>
      </c>
      <c r="B4269" s="9" t="inlineStr">
        <is>
          <t>Beldar</t>
        </is>
      </c>
      <c r="C4269" s="9" t="inlineStr">
        <is>
          <t>day</t>
        </is>
      </c>
      <c r="D4269" s="9" t="inlineStr">
        <is>
          <t>0.50</t>
        </is>
      </c>
      <c r="E4269" s="9" t="inlineStr">
        <is>
          <t>558.00</t>
        </is>
      </c>
      <c r="F4269" s="9" t="inlineStr">
        <is>
          <t>279.00</t>
        </is>
      </c>
    </row>
    <row r="4270" ht="11.5" customHeight="1">
      <c r="A4270" s="9" t="inlineStr">
        <is>
          <t>9999</t>
        </is>
      </c>
      <c r="B4270" s="9" t="inlineStr">
        <is>
          <t>Sundries (screws &amp; washers)</t>
        </is>
      </c>
      <c r="C4270" s="9" t="inlineStr">
        <is>
          <t>L.S.</t>
        </is>
      </c>
      <c r="D4270" s="9" t="inlineStr">
        <is>
          <t>20.00</t>
        </is>
      </c>
      <c r="E4270" s="9" t="inlineStr">
        <is>
          <t>2.00</t>
        </is>
      </c>
      <c r="F4270" s="9" t="inlineStr">
        <is>
          <t>40.00</t>
        </is>
      </c>
    </row>
    <row r="4271" ht="11.5" customHeight="1">
      <c r="A4271" s="9" t="inlineStr"/>
      <c r="B4271" s="9" t="inlineStr">
        <is>
          <t>TOTAL</t>
        </is>
      </c>
      <c r="C4271" s="9" t="inlineStr"/>
      <c r="D4271" s="9" t="inlineStr"/>
      <c r="E4271" s="9" t="inlineStr"/>
      <c r="F4271" s="9" t="inlineStr">
        <is>
          <t>2112.00 W</t>
        </is>
      </c>
    </row>
    <row r="4272" ht="11.5" customHeight="1">
      <c r="A4272" s="9" t="inlineStr"/>
      <c r="B4272" s="9" t="inlineStr">
        <is>
          <t>Add 1 % Water charges on "W"</t>
        </is>
      </c>
      <c r="C4272" s="9" t="inlineStr"/>
      <c r="D4272" s="9" t="inlineStr"/>
      <c r="E4272" s="9" t="inlineStr"/>
      <c r="F4272" s="9" t="inlineStr">
        <is>
          <t>21.12</t>
        </is>
      </c>
    </row>
    <row r="4273" ht="11.5" customHeight="1">
      <c r="A4273" s="9" t="inlineStr"/>
      <c r="B4273" s="9" t="inlineStr">
        <is>
          <t>TOTAL</t>
        </is>
      </c>
      <c r="C4273" s="9" t="inlineStr"/>
      <c r="D4273" s="9" t="inlineStr"/>
      <c r="E4273" s="9" t="inlineStr"/>
      <c r="F4273" s="9" t="inlineStr">
        <is>
          <t>2133.12 X</t>
        </is>
      </c>
    </row>
    <row r="4274" ht="11.5" customHeight="1">
      <c r="A4274" s="9" t="inlineStr"/>
      <c r="B4274" s="9" t="inlineStr">
        <is>
          <t>Add GST on "X" (multiplying</t>
        </is>
      </c>
      <c r="C4274" s="9" t="inlineStr"/>
      <c r="D4274" s="9" t="inlineStr"/>
      <c r="E4274" s="9" t="inlineStr"/>
      <c r="F4274" s="9" t="inlineStr"/>
    </row>
    <row r="4275" ht="11.5" customHeight="1">
      <c r="A4275" s="9" t="inlineStr"/>
      <c r="B4275" s="9" t="inlineStr">
        <is>
          <t>factor 0.1405)</t>
        </is>
      </c>
      <c r="C4275" s="9" t="inlineStr"/>
      <c r="D4275" s="9" t="inlineStr"/>
      <c r="E4275" s="9" t="inlineStr"/>
      <c r="F4275" s="9" t="inlineStr">
        <is>
          <t>299.70</t>
        </is>
      </c>
    </row>
    <row r="4276" ht="11.5" customHeight="1">
      <c r="A4276" s="9" t="inlineStr"/>
      <c r="B4276" s="9" t="inlineStr">
        <is>
          <t>TOTAL</t>
        </is>
      </c>
      <c r="C4276" s="9" t="inlineStr"/>
      <c r="D4276" s="9" t="inlineStr"/>
      <c r="E4276" s="9" t="inlineStr"/>
      <c r="F4276" s="9" t="inlineStr">
        <is>
          <t>2432.82 Y</t>
        </is>
      </c>
    </row>
    <row r="4277" ht="11.5" customHeight="1">
      <c r="A4277" s="9" t="inlineStr"/>
      <c r="B4277" s="9" t="inlineStr">
        <is>
          <t>Add 15% CPOH on "Y"</t>
        </is>
      </c>
      <c r="C4277" s="9" t="inlineStr"/>
      <c r="D4277" s="9" t="inlineStr"/>
      <c r="E4277" s="9" t="inlineStr"/>
      <c r="F4277" s="9" t="inlineStr">
        <is>
          <t>364.92</t>
        </is>
      </c>
    </row>
    <row r="4278" ht="11.5" customHeight="1">
      <c r="A4278" s="9" t="inlineStr"/>
      <c r="B4278" s="9" t="inlineStr">
        <is>
          <t>TOTAL</t>
        </is>
      </c>
      <c r="C4278" s="9" t="inlineStr"/>
      <c r="D4278" s="9" t="inlineStr"/>
      <c r="E4278" s="9" t="inlineStr"/>
      <c r="F4278" s="9" t="inlineStr">
        <is>
          <t>2797.75 Z</t>
        </is>
      </c>
    </row>
    <row r="4279" ht="11.5" customHeight="1">
      <c r="A4279" s="9" t="inlineStr"/>
      <c r="B4279" s="9" t="inlineStr">
        <is>
          <t>Add Cess @ 1% on "Z"</t>
        </is>
      </c>
      <c r="C4279" s="9" t="inlineStr"/>
      <c r="D4279" s="9" t="inlineStr"/>
      <c r="E4279" s="9" t="inlineStr"/>
      <c r="F4279" s="9" t="inlineStr">
        <is>
          <t>27.98</t>
        </is>
      </c>
    </row>
    <row r="4280" ht="11.5" customHeight="1">
      <c r="A4280" s="9" t="inlineStr"/>
      <c r="B4280" s="9" t="inlineStr">
        <is>
          <t>Cost of 10 sqm</t>
        </is>
      </c>
      <c r="C4280" s="9" t="inlineStr"/>
      <c r="D4280" s="9" t="inlineStr"/>
      <c r="E4280" s="9" t="inlineStr"/>
      <c r="F4280" s="9" t="inlineStr">
        <is>
          <t>2825.72</t>
        </is>
      </c>
    </row>
    <row r="4281" ht="11.5" customHeight="1">
      <c r="A4281" s="9" t="inlineStr"/>
      <c r="B4281" s="9" t="inlineStr">
        <is>
          <t>Cost of 1 sqm</t>
        </is>
      </c>
      <c r="C4281" s="9" t="inlineStr"/>
      <c r="D4281" s="9" t="inlineStr"/>
      <c r="E4281" s="9" t="inlineStr"/>
      <c r="F4281" s="9" t="inlineStr">
        <is>
          <t>282.57</t>
        </is>
      </c>
    </row>
    <row r="4282" ht="11.5" customHeight="1">
      <c r="A4282" s="9" t="inlineStr"/>
      <c r="B4282" s="9" t="inlineStr">
        <is>
          <t>Say</t>
        </is>
      </c>
      <c r="C4282" s="9" t="inlineStr"/>
      <c r="D4282" s="9" t="inlineStr"/>
      <c r="E4282" s="9" t="inlineStr"/>
      <c r="F4282" s="9" t="inlineStr">
        <is>
          <t>282.55</t>
        </is>
      </c>
    </row>
    <row r="4284" ht="11.5" customHeight="1">
      <c r="A4284" s="9" t="inlineStr">
        <is>
          <t>12.63</t>
        </is>
      </c>
      <c r="B4284" s="9" t="inlineStr">
        <is>
          <t>Providing and applying two coats</t>
        </is>
      </c>
      <c r="C4284" s="9" t="inlineStr">
        <is>
          <t>of High</t>
        </is>
      </c>
      <c r="D4284" s="9" t="inlineStr">
        <is>
          <t>Albedo paint</t>
        </is>
      </c>
      <c r="E4284" s="9" t="inlineStr">
        <is>
          <t>having</t>
        </is>
      </c>
      <c r="F4284" s="9" t="inlineStr">
        <is>
          <t>minimum Solar</t>
        </is>
      </c>
    </row>
    <row r="4285" ht="11.5" customHeight="1">
      <c r="A4285" s="9" t="inlineStr"/>
      <c r="B4285" s="9" t="inlineStr">
        <is>
          <t>Reflective Index (SRI) 108 (with solar</t>
        </is>
      </c>
      <c r="C4285" s="9" t="inlineStr">
        <is>
          <t>reflectance</t>
        </is>
      </c>
      <c r="D4285" s="9" t="inlineStr">
        <is>
          <t>&amp; thermal</t>
        </is>
      </c>
      <c r="E4285" s="9" t="inlineStr">
        <is>
          <t>emittance</t>
        </is>
      </c>
      <c r="F4285" s="9" t="inlineStr">
        <is>
          <t>tested as per</t>
        </is>
      </c>
    </row>
    <row r="4286" ht="23" customHeight="1">
      <c r="A4286" s="9" t="inlineStr"/>
      <c r="B4286" s="9" t="inlineStr">
        <is>
          <t>ASTM) C 1549 and ASTM C 1371 respectively),</t>
        </is>
      </c>
      <c r="C4286" s="9" t="inlineStr"/>
      <c r="D4286" s="9" t="inlineStr">
        <is>
          <t>VOC less</t>
        </is>
      </c>
      <c r="E4286" s="9" t="inlineStr">
        <is>
          <t>than 10 cc/gm.</t>
        </is>
      </c>
      <c r="F4286" s="9" t="inlineStr">
        <is>
          <t>The coating</t>
        </is>
      </c>
    </row>
    <row r="4287" ht="23" customHeight="1">
      <c r="A4287" s="9" t="inlineStr"/>
      <c r="B4287" s="9" t="inlineStr">
        <is>
          <t>thickness and the methodology of</t>
        </is>
      </c>
      <c r="C4287" s="9" t="inlineStr">
        <is>
          <t>application</t>
        </is>
      </c>
      <c r="D4287" s="9" t="inlineStr">
        <is>
          <t>shall strctly</t>
        </is>
      </c>
      <c r="E4287" s="9" t="inlineStr">
        <is>
          <t>as per</t>
        </is>
      </c>
      <c r="F4287" s="9" t="inlineStr">
        <is>
          <t>manufacturer's</t>
        </is>
      </c>
    </row>
    <row r="4288" ht="11.5" customHeight="1">
      <c r="A4288" s="9" t="inlineStr"/>
      <c r="B4288" s="9" t="inlineStr">
        <is>
          <t>specifications and as approved by Engineer-in-Charge.</t>
        </is>
      </c>
      <c r="C4288" s="9" t="inlineStr"/>
      <c r="D4288" s="9" t="inlineStr">
        <is>
          <t>Surface</t>
        </is>
      </c>
      <c r="E4288" s="9" t="inlineStr">
        <is>
          <t>preparation</t>
        </is>
      </c>
      <c r="F4288" s="9" t="inlineStr">
        <is>
          <t>includes</t>
        </is>
      </c>
    </row>
    <row r="4289" ht="23" customHeight="1">
      <c r="A4289" s="9" t="inlineStr"/>
      <c r="B4289" s="9" t="inlineStr">
        <is>
          <t>cleaning with metal wire brush to remove</t>
        </is>
      </c>
      <c r="C4289" s="9" t="inlineStr">
        <is>
          <t>all</t>
        </is>
      </c>
      <c r="D4289" s="9" t="inlineStr">
        <is>
          <t>dust, fungus</t>
        </is>
      </c>
      <c r="E4289" s="9" t="inlineStr">
        <is>
          <t>etc., washing</t>
        </is>
      </c>
      <c r="F4289" s="9" t="inlineStr">
        <is>
          <t>with water all</t>
        </is>
      </c>
    </row>
    <row r="4290" ht="23" customHeight="1">
      <c r="A4290" s="9" t="inlineStr"/>
      <c r="B4290" s="9" t="inlineStr">
        <is>
          <t>complete. The contractor shall give</t>
        </is>
      </c>
      <c r="C4290" s="9" t="inlineStr">
        <is>
          <t>guarantee</t>
        </is>
      </c>
      <c r="D4290" s="9" t="inlineStr">
        <is>
          <t>for the perfomance</t>
        </is>
      </c>
      <c r="E4290" s="9" t="inlineStr">
        <is>
          <t>of</t>
        </is>
      </c>
      <c r="F4290" s="9" t="inlineStr">
        <is>
          <t>SRI and also the</t>
        </is>
      </c>
    </row>
    <row r="4291" ht="23" customHeight="1">
      <c r="A4291" s="9" t="inlineStr"/>
      <c r="B4291" s="9" t="inlineStr">
        <is>
          <t>durabitity of coating, all complete as</t>
        </is>
      </c>
      <c r="C4291" s="9" t="inlineStr">
        <is>
          <t>per direction</t>
        </is>
      </c>
      <c r="D4291" s="9" t="inlineStr">
        <is>
          <t>of Engineer-in-Charge.</t>
        </is>
      </c>
      <c r="E4291" s="9" t="inlineStr"/>
      <c r="F4291" s="9" t="inlineStr"/>
    </row>
    <row r="4292" ht="11.5" customHeight="1">
      <c r="A4292" s="10" t="inlineStr">
        <is>
          <t>Code</t>
        </is>
      </c>
      <c r="B4292" s="10" t="inlineStr">
        <is>
          <t>Description</t>
        </is>
      </c>
      <c r="C4292" s="10" t="inlineStr">
        <is>
          <t>Unit</t>
        </is>
      </c>
      <c r="D4292" s="10" t="inlineStr">
        <is>
          <t>Quantity</t>
        </is>
      </c>
      <c r="E4292" s="10" t="inlineStr">
        <is>
          <t>Rate</t>
        </is>
      </c>
      <c r="F4292" s="10" t="inlineStr">
        <is>
          <t>Amount</t>
        </is>
      </c>
    </row>
    <row r="4293" ht="11.5" customHeight="1">
      <c r="A4293" s="9" t="inlineStr"/>
      <c r="B4293" s="9" t="inlineStr">
        <is>
          <t>Details of cost for 10 Sqm.</t>
        </is>
      </c>
      <c r="C4293" s="9" t="inlineStr"/>
      <c r="D4293" s="9" t="inlineStr"/>
      <c r="E4293" s="9" t="inlineStr"/>
      <c r="F4293" s="9" t="inlineStr"/>
    </row>
    <row r="4294" ht="11.5" customHeight="1">
      <c r="A4294" s="9" t="inlineStr"/>
      <c r="B4294" s="9" t="inlineStr">
        <is>
          <t>MATERIALS :</t>
        </is>
      </c>
      <c r="C4294" s="9" t="inlineStr"/>
      <c r="D4294" s="9" t="inlineStr"/>
      <c r="E4294" s="9" t="inlineStr"/>
      <c r="F4294" s="9" t="inlineStr"/>
    </row>
    <row r="4295" ht="11.5" customHeight="1">
      <c r="A4295" s="9" t="inlineStr">
        <is>
          <t>7238</t>
        </is>
      </c>
      <c r="B4295" s="9" t="inlineStr">
        <is>
          <t>High Albedo paint</t>
        </is>
      </c>
      <c r="C4295" s="9" t="inlineStr">
        <is>
          <t>kg</t>
        </is>
      </c>
      <c r="D4295" s="9" t="inlineStr">
        <is>
          <t>7.17</t>
        </is>
      </c>
      <c r="E4295" s="9" t="inlineStr">
        <is>
          <t>230.00</t>
        </is>
      </c>
      <c r="F4295" s="9" t="inlineStr">
        <is>
          <t>1649.10</t>
        </is>
      </c>
    </row>
    <row r="4296" ht="11.5" customHeight="1">
      <c r="A4296" s="9" t="inlineStr">
        <is>
          <t>9977</t>
        </is>
      </c>
      <c r="B4296" s="9" t="inlineStr">
        <is>
          <t>Carriage of paint</t>
        </is>
      </c>
      <c r="C4296" s="9" t="inlineStr">
        <is>
          <t>L.S.</t>
        </is>
      </c>
      <c r="D4296" s="9" t="inlineStr">
        <is>
          <t>4.53</t>
        </is>
      </c>
      <c r="E4296" s="9" t="inlineStr">
        <is>
          <t>2.00</t>
        </is>
      </c>
      <c r="F4296" s="9" t="inlineStr">
        <is>
          <t>9.06</t>
        </is>
      </c>
    </row>
    <row r="4297" ht="11.5" customHeight="1">
      <c r="A4297" s="9" t="inlineStr"/>
      <c r="B4297" s="9" t="inlineStr">
        <is>
          <t>LABOUR :</t>
        </is>
      </c>
      <c r="C4297" s="9" t="inlineStr"/>
      <c r="D4297" s="9" t="inlineStr"/>
      <c r="E4297" s="9" t="inlineStr"/>
      <c r="F4297" s="9" t="inlineStr"/>
    </row>
    <row r="4298" ht="11.5" customHeight="1">
      <c r="A4298" s="9" t="inlineStr">
        <is>
          <t>0114</t>
        </is>
      </c>
      <c r="B4298" s="9" t="inlineStr">
        <is>
          <t>Beldar (for cleanign the surface)</t>
        </is>
      </c>
      <c r="C4298" s="9" t="inlineStr">
        <is>
          <t>day</t>
        </is>
      </c>
      <c r="D4298" s="9" t="inlineStr">
        <is>
          <t>0.54</t>
        </is>
      </c>
      <c r="E4298" s="9" t="inlineStr">
        <is>
          <t>558.00</t>
        </is>
      </c>
      <c r="F4298" s="9" t="inlineStr">
        <is>
          <t>301.32</t>
        </is>
      </c>
    </row>
    <row r="4299" ht="11.5" customHeight="1">
      <c r="A4299" s="9" t="inlineStr">
        <is>
          <t>0131</t>
        </is>
      </c>
      <c r="B4299" s="9" t="inlineStr">
        <is>
          <t>Painter</t>
        </is>
      </c>
      <c r="C4299" s="9" t="inlineStr">
        <is>
          <t>day</t>
        </is>
      </c>
      <c r="D4299" s="9" t="inlineStr">
        <is>
          <t>0.54</t>
        </is>
      </c>
      <c r="E4299" s="9" t="inlineStr">
        <is>
          <t>679.00</t>
        </is>
      </c>
      <c r="F4299" s="9" t="inlineStr">
        <is>
          <t>366.66</t>
        </is>
      </c>
    </row>
    <row r="4300" ht="11.5" customHeight="1">
      <c r="A4300" s="9" t="inlineStr">
        <is>
          <t>9999</t>
        </is>
      </c>
      <c r="B4300" s="9" t="inlineStr">
        <is>
          <t>Sundries (Brushes &amp; T&amp;P etc.</t>
        </is>
      </c>
      <c r="C4300" s="9" t="inlineStr">
        <is>
          <t>L.S.</t>
        </is>
      </c>
      <c r="D4300" s="9" t="inlineStr">
        <is>
          <t>13.52</t>
        </is>
      </c>
      <c r="E4300" s="9" t="inlineStr">
        <is>
          <t>2.00</t>
        </is>
      </c>
      <c r="F4300" s="9" t="inlineStr">
        <is>
          <t>27.04</t>
        </is>
      </c>
    </row>
    <row r="4301" ht="11.5" customHeight="1">
      <c r="A4301" s="9" t="inlineStr"/>
      <c r="B4301" s="9" t="inlineStr">
        <is>
          <t>TOTAL</t>
        </is>
      </c>
      <c r="C4301" s="9" t="inlineStr"/>
      <c r="D4301" s="9" t="inlineStr"/>
      <c r="E4301" s="9" t="inlineStr"/>
      <c r="F4301" s="9" t="inlineStr">
        <is>
          <t>2353.18 W</t>
        </is>
      </c>
    </row>
    <row r="4302" ht="11.5" customHeight="1">
      <c r="A4302" s="9" t="inlineStr"/>
      <c r="B4302" s="9" t="inlineStr">
        <is>
          <t>Add 1 % Water charges on "W"</t>
        </is>
      </c>
      <c r="C4302" s="9" t="inlineStr"/>
      <c r="D4302" s="9" t="inlineStr"/>
      <c r="E4302" s="9" t="inlineStr"/>
      <c r="F4302" s="9" t="inlineStr">
        <is>
          <t>23.53</t>
        </is>
      </c>
    </row>
    <row r="4303" ht="11.5" customHeight="1">
      <c r="A4303" s="9" t="inlineStr"/>
      <c r="B4303" s="9" t="inlineStr">
        <is>
          <t>TOTAL</t>
        </is>
      </c>
      <c r="C4303" s="9" t="inlineStr"/>
      <c r="D4303" s="9" t="inlineStr"/>
      <c r="E4303" s="9" t="inlineStr"/>
      <c r="F4303" s="9" t="inlineStr">
        <is>
          <t>2376.71 X</t>
        </is>
      </c>
    </row>
    <row r="4304" ht="11.5" customHeight="1">
      <c r="A4304" s="9" t="inlineStr"/>
      <c r="B4304" s="9" t="inlineStr">
        <is>
          <t>Add GST on "X" (multiplying</t>
        </is>
      </c>
      <c r="C4304" s="9" t="inlineStr"/>
      <c r="D4304" s="9" t="inlineStr"/>
      <c r="E4304" s="9" t="inlineStr"/>
      <c r="F4304" s="9" t="inlineStr"/>
    </row>
    <row r="4305" ht="11.5" customHeight="1">
      <c r="A4305" s="9" t="inlineStr"/>
      <c r="B4305" s="9" t="inlineStr">
        <is>
          <t>factor 0.1405)</t>
        </is>
      </c>
      <c r="C4305" s="9" t="inlineStr"/>
      <c r="D4305" s="9" t="inlineStr"/>
      <c r="E4305" s="9" t="inlineStr"/>
      <c r="F4305" s="9" t="inlineStr">
        <is>
          <t>333.93</t>
        </is>
      </c>
    </row>
    <row r="4306" ht="11.5" customHeight="1">
      <c r="A4306" s="9" t="inlineStr"/>
      <c r="B4306" s="9" t="inlineStr">
        <is>
          <t>TOTAL</t>
        </is>
      </c>
      <c r="C4306" s="9" t="inlineStr"/>
      <c r="D4306" s="9" t="inlineStr"/>
      <c r="E4306" s="9" t="inlineStr"/>
      <c r="F4306" s="9" t="inlineStr">
        <is>
          <t>2710.64 Y</t>
        </is>
      </c>
    </row>
    <row r="4307" ht="11.5" customHeight="1">
      <c r="A4307" s="9" t="inlineStr"/>
      <c r="B4307" s="9" t="inlineStr">
        <is>
          <t>Add 15% CPOH on "Y"</t>
        </is>
      </c>
      <c r="C4307" s="9" t="inlineStr"/>
      <c r="D4307" s="9" t="inlineStr"/>
      <c r="E4307" s="9" t="inlineStr"/>
      <c r="F4307" s="9" t="inlineStr">
        <is>
          <t>406.60</t>
        </is>
      </c>
    </row>
    <row r="4308" ht="11.5" customHeight="1">
      <c r="A4308" s="9" t="inlineStr"/>
      <c r="B4308" s="9" t="inlineStr">
        <is>
          <t>TOTAL</t>
        </is>
      </c>
      <c r="C4308" s="9" t="inlineStr"/>
      <c r="D4308" s="9" t="inlineStr"/>
      <c r="E4308" s="9" t="inlineStr"/>
      <c r="F4308" s="9" t="inlineStr">
        <is>
          <t>3117.24 Z</t>
        </is>
      </c>
    </row>
    <row r="4309" ht="11.5" customHeight="1">
      <c r="A4309" s="9" t="inlineStr"/>
      <c r="B4309" s="9" t="inlineStr">
        <is>
          <t>Add Cess @ 1% on "Z"</t>
        </is>
      </c>
      <c r="C4309" s="9" t="inlineStr"/>
      <c r="D4309" s="9" t="inlineStr"/>
      <c r="E4309" s="9" t="inlineStr"/>
      <c r="F4309" s="9" t="inlineStr">
        <is>
          <t>31.17</t>
        </is>
      </c>
    </row>
    <row r="4310" ht="11.5" customHeight="1">
      <c r="A4310" s="9" t="inlineStr"/>
      <c r="B4310" s="9" t="inlineStr">
        <is>
          <t>Cost of 10 Sqm.</t>
        </is>
      </c>
      <c r="C4310" s="9" t="inlineStr"/>
      <c r="D4310" s="9" t="inlineStr"/>
      <c r="E4310" s="9" t="inlineStr"/>
      <c r="F4310" s="9" t="inlineStr">
        <is>
          <t>3148.41</t>
        </is>
      </c>
    </row>
    <row r="4311" ht="11.5" customHeight="1">
      <c r="A4311" s="9" t="inlineStr"/>
      <c r="B4311" s="9" t="inlineStr">
        <is>
          <t>Cost of 1 Sqm.</t>
        </is>
      </c>
      <c r="C4311" s="9" t="inlineStr"/>
      <c r="D4311" s="9" t="inlineStr"/>
      <c r="E4311" s="9" t="inlineStr"/>
      <c r="F4311" s="9" t="inlineStr">
        <is>
          <t>314.84</t>
        </is>
      </c>
    </row>
    <row r="4312" ht="11.5" customHeight="1">
      <c r="A4312" s="9" t="inlineStr"/>
      <c r="B4312" s="9" t="inlineStr">
        <is>
          <t>Say</t>
        </is>
      </c>
      <c r="C4312" s="9" t="inlineStr"/>
      <c r="D4312" s="9" t="inlineStr"/>
      <c r="E4312" s="9" t="inlineStr"/>
      <c r="F4312" s="9" t="inlineStr">
        <is>
          <t>314.85</t>
        </is>
      </c>
    </row>
  </sheetData>
  <pageMargins left="0.25" right="0.25" top="0.35" bottom="0.35" header="0.15" footer="0.2"/>
  <pageSetup orientation="portrait" paperSize="9" fitToHeight="0" fitToWidth="1"/>
  <headerFooter>
    <oddHeader/>
    <oddFooter>&amp;CCPWD Analysis of Rates for Delhi 2018 — Volume I&amp;RPage &amp;P of &amp;N</oddFooter>
    <evenHeader/>
    <evenFooter/>
    <firstHeader/>
    <firstFooter/>
  </headerFooter>
  <rowBreaks count="90" manualBreakCount="90">
    <brk id="2" min="0" max="16383" man="1"/>
    <brk id="3" min="0" max="16383" man="1"/>
    <brk id="54" min="0" max="16383" man="1"/>
    <brk id="102" min="0" max="16383" man="1"/>
    <brk id="154" min="0" max="16383" man="1"/>
    <brk id="205" min="0" max="16383" man="1"/>
    <brk id="259" min="0" max="16383" man="1"/>
    <brk id="304" min="0" max="16383" man="1"/>
    <brk id="349" min="0" max="16383" man="1"/>
    <brk id="392" min="0" max="16383" man="1"/>
    <brk id="439" min="0" max="16383" man="1"/>
    <brk id="488" min="0" max="16383" man="1"/>
    <brk id="537" min="0" max="16383" man="1"/>
    <brk id="587" min="0" max="16383" man="1"/>
    <brk id="633" min="0" max="16383" man="1"/>
    <brk id="683" min="0" max="16383" man="1"/>
    <brk id="729" min="0" max="16383" man="1"/>
    <brk id="775" min="0" max="16383" man="1"/>
    <brk id="826" min="0" max="16383" man="1"/>
    <brk id="876" min="0" max="16383" man="1"/>
    <brk id="926" min="0" max="16383" man="1"/>
    <brk id="974" min="0" max="16383" man="1"/>
    <brk id="1024" min="0" max="16383" man="1"/>
    <brk id="1075" min="0" max="16383" man="1"/>
    <brk id="1124" min="0" max="16383" man="1"/>
    <brk id="1175" min="0" max="16383" man="1"/>
    <brk id="1223" min="0" max="16383" man="1"/>
    <brk id="1273" min="0" max="16383" man="1"/>
    <brk id="1322" min="0" max="16383" man="1"/>
    <brk id="1372" min="0" max="16383" man="1"/>
    <brk id="1420" min="0" max="16383" man="1"/>
    <brk id="1470" min="0" max="16383" man="1"/>
    <brk id="1519" min="0" max="16383" man="1"/>
    <brk id="1568" min="0" max="16383" man="1"/>
    <brk id="1616" min="0" max="16383" man="1"/>
    <brk id="1661" min="0" max="16383" man="1"/>
    <brk id="1713" min="0" max="16383" man="1"/>
    <brk id="1760" min="0" max="16383" man="1"/>
    <brk id="1808" min="0" max="16383" man="1"/>
    <brk id="1859" min="0" max="16383" man="1"/>
    <brk id="1907" min="0" max="16383" man="1"/>
    <brk id="1956" min="0" max="16383" man="1"/>
    <brk id="2007" min="0" max="16383" man="1"/>
    <brk id="2057" min="0" max="16383" man="1"/>
    <brk id="2108" min="0" max="16383" man="1"/>
    <brk id="2159" min="0" max="16383" man="1"/>
    <brk id="2210" min="0" max="16383" man="1"/>
    <brk id="2257" min="0" max="16383" man="1"/>
    <brk id="2299" min="0" max="16383" man="1"/>
    <brk id="2348" min="0" max="16383" man="1"/>
    <brk id="2399" min="0" max="16383" man="1"/>
    <brk id="2443" min="0" max="16383" man="1"/>
    <brk id="2487" min="0" max="16383" man="1"/>
    <brk id="2533" min="0" max="16383" man="1"/>
    <brk id="2579" min="0" max="16383" man="1"/>
    <brk id="2625" min="0" max="16383" man="1"/>
    <brk id="2671" min="0" max="16383" man="1"/>
    <brk id="2717" min="0" max="16383" man="1"/>
    <brk id="2761" min="0" max="16383" man="1"/>
    <brk id="2804" min="0" max="16383" man="1"/>
    <brk id="2849" min="0" max="16383" man="1"/>
    <brk id="2896" min="0" max="16383" man="1"/>
    <brk id="2947" min="0" max="16383" man="1"/>
    <brk id="2997" min="0" max="16383" man="1"/>
    <brk id="3048" min="0" max="16383" man="1"/>
    <brk id="3098" min="0" max="16383" man="1"/>
    <brk id="3148" min="0" max="16383" man="1"/>
    <brk id="3201" min="0" max="16383" man="1"/>
    <brk id="3251" min="0" max="16383" man="1"/>
    <brk id="3299" min="0" max="16383" man="1"/>
    <brk id="3349" min="0" max="16383" man="1"/>
    <brk id="3399" min="0" max="16383" man="1"/>
    <brk id="3447" min="0" max="16383" man="1"/>
    <brk id="3494" min="0" max="16383" man="1"/>
    <brk id="3545" min="0" max="16383" man="1"/>
    <brk id="3598" min="0" max="16383" man="1"/>
    <brk id="3650" min="0" max="16383" man="1"/>
    <brk id="3703" min="0" max="16383" man="1"/>
    <brk id="3754" min="0" max="16383" man="1"/>
    <brk id="3805" min="0" max="16383" man="1"/>
    <brk id="3853" min="0" max="16383" man="1"/>
    <brk id="3902" min="0" max="16383" man="1"/>
    <brk id="3951" min="0" max="16383" man="1"/>
    <brk id="4000" min="0" max="16383" man="1"/>
    <brk id="4047" min="0" max="16383" man="1"/>
    <brk id="4097" min="0" max="16383" man="1"/>
    <brk id="4143" min="0" max="16383" man="1"/>
    <brk id="4192" min="0" max="16383" man="1"/>
    <brk id="4237" min="0" max="16383" man="1"/>
    <brk id="428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2026-09-13T00:22:18Z</dcterms:created>
  <dcterms:modified xmlns:dcterms="http://purl.org/dc/terms/" xmlns:xsi="http://www.w3.org/2001/XMLSchema-instance" xsi:type="dcterms:W3CDTF">2026-09-13T00:23:08Z</dcterms:modified>
</cp:coreProperties>
</file>